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bdaca7d13ca77d7c/Desktop/"/>
    </mc:Choice>
  </mc:AlternateContent>
  <xr:revisionPtr revIDLastSave="0" documentId="8_{B453CCBE-68A7-4194-917E-B93A4FB56E5C}" xr6:coauthVersionLast="47" xr6:coauthVersionMax="47" xr10:uidLastSave="{00000000-0000-0000-0000-000000000000}"/>
  <bookViews>
    <workbookView xWindow="-108" yWindow="-108" windowWidth="23256" windowHeight="12576" activeTab="7" xr2:uid="{00000000-000D-0000-FFFF-FFFF00000000}"/>
  </bookViews>
  <sheets>
    <sheet name="Graphs" sheetId="7" r:id="rId1"/>
    <sheet name="Oil" sheetId="2" r:id="rId2"/>
    <sheet name="Natural gas" sheetId="1" r:id="rId3"/>
    <sheet name="Constants" sheetId="9" r:id="rId4"/>
    <sheet name="Percentiles" sheetId="16" r:id="rId5"/>
    <sheet name="Oil PT" sheetId="13" r:id="rId6"/>
    <sheet name="ermm" sheetId="8" r:id="rId7"/>
    <sheet name="Gas PT" sheetId="12" r:id="rId8"/>
    <sheet name="Sheet2" sheetId="14" r:id="rId9"/>
    <sheet name="LNG Pipe" sheetId="15" r:id="rId10"/>
  </sheets>
  <definedNames>
    <definedName name="_xlnm._FilterDatabase" localSheetId="2" hidden="1">'Natural gas'!$B$1:$N$1157</definedName>
  </definedNames>
  <calcPr calcId="191029" iterateDelta="1.0000000000000001E-5" calcCompleted="0" calcOnSave="0"/>
  <pivotCaches>
    <pivotCache cacheId="141" r:id="rId11"/>
    <pivotCache cacheId="142" r:id="rId12"/>
    <pivotCache cacheId="143" r:id="rId13"/>
    <pivotCache cacheId="14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O2" i="1"/>
  <c r="C34" i="9" l="1"/>
  <c r="B34" i="9"/>
  <c r="B33" i="9"/>
  <c r="B30" i="9"/>
  <c r="B29" i="9"/>
  <c r="B26" i="9"/>
  <c r="B25" i="9"/>
  <c r="B22" i="9"/>
  <c r="B21" i="9"/>
  <c r="J7" i="12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F2" i="12"/>
  <c r="I2" i="13"/>
  <c r="F2" i="13"/>
  <c r="C33" i="9"/>
  <c r="C30" i="9"/>
  <c r="C29" i="9"/>
  <c r="C26" i="9"/>
  <c r="C25" i="9"/>
  <c r="C22" i="9"/>
  <c r="C21" i="9"/>
  <c r="I4" i="12" l="1"/>
  <c r="F4" i="12"/>
  <c r="G16" i="9"/>
  <c r="D12" i="9" s="1"/>
  <c r="G15" i="9"/>
  <c r="M170" i="15"/>
  <c r="L170" i="15"/>
  <c r="M169" i="15"/>
  <c r="L169" i="15"/>
  <c r="M168" i="15"/>
  <c r="L168" i="15"/>
  <c r="M167" i="15"/>
  <c r="L167" i="15"/>
  <c r="M166" i="15"/>
  <c r="L166" i="15"/>
  <c r="M165" i="15"/>
  <c r="L165" i="15"/>
  <c r="M164" i="15"/>
  <c r="L164" i="15"/>
  <c r="M163" i="15"/>
  <c r="L163" i="15"/>
  <c r="M162" i="15"/>
  <c r="L162" i="15"/>
  <c r="M161" i="15"/>
  <c r="L161" i="15"/>
  <c r="M160" i="15"/>
  <c r="L160" i="15"/>
  <c r="M159" i="15"/>
  <c r="L159" i="15"/>
  <c r="M158" i="15"/>
  <c r="L158" i="15"/>
  <c r="M157" i="15"/>
  <c r="L157" i="15"/>
  <c r="M156" i="15"/>
  <c r="L156" i="15"/>
  <c r="M155" i="15"/>
  <c r="L155" i="15"/>
  <c r="M154" i="15"/>
  <c r="L154" i="15"/>
  <c r="M153" i="15"/>
  <c r="L153" i="15"/>
  <c r="M152" i="15"/>
  <c r="L152" i="15"/>
  <c r="M151" i="15"/>
  <c r="L151" i="15"/>
  <c r="M150" i="15"/>
  <c r="L150" i="15"/>
  <c r="M149" i="15"/>
  <c r="L149" i="15"/>
  <c r="M148" i="15"/>
  <c r="L148" i="15"/>
  <c r="M147" i="15"/>
  <c r="L147" i="15"/>
  <c r="M146" i="15"/>
  <c r="L146" i="15"/>
  <c r="M145" i="15"/>
  <c r="L145" i="15"/>
  <c r="M144" i="15"/>
  <c r="L144" i="15"/>
  <c r="M143" i="15"/>
  <c r="L143" i="15"/>
  <c r="M142" i="15"/>
  <c r="L142" i="15"/>
  <c r="M141" i="15"/>
  <c r="L141" i="15"/>
  <c r="M140" i="15"/>
  <c r="L140" i="15"/>
  <c r="M139" i="15"/>
  <c r="L139" i="15"/>
  <c r="M138" i="15"/>
  <c r="L138" i="15"/>
  <c r="M137" i="15"/>
  <c r="L137" i="15"/>
  <c r="M136" i="15"/>
  <c r="L136" i="15"/>
  <c r="M135" i="15"/>
  <c r="L135" i="15"/>
  <c r="M134" i="15"/>
  <c r="L134" i="15"/>
  <c r="M133" i="15"/>
  <c r="L133" i="15"/>
  <c r="M132" i="15"/>
  <c r="L132" i="15"/>
  <c r="M131" i="15"/>
  <c r="L131" i="15"/>
  <c r="M130" i="15"/>
  <c r="L130" i="15"/>
  <c r="M129" i="15"/>
  <c r="L129" i="15"/>
  <c r="M128" i="15"/>
  <c r="L128" i="15"/>
  <c r="M127" i="15"/>
  <c r="L127" i="15"/>
  <c r="M126" i="15"/>
  <c r="L126" i="15"/>
  <c r="M125" i="15"/>
  <c r="L125" i="15"/>
  <c r="M124" i="15"/>
  <c r="L124" i="15"/>
  <c r="M123" i="15"/>
  <c r="L123" i="15"/>
  <c r="M122" i="15"/>
  <c r="L122" i="15"/>
  <c r="M121" i="15"/>
  <c r="L121" i="15"/>
  <c r="M120" i="15"/>
  <c r="L120" i="15"/>
  <c r="M119" i="15"/>
  <c r="L119" i="15"/>
  <c r="M118" i="15"/>
  <c r="L118" i="15"/>
  <c r="M117" i="15"/>
  <c r="L117" i="15"/>
  <c r="M116" i="15"/>
  <c r="L116" i="15"/>
  <c r="M115" i="15"/>
  <c r="L115" i="15"/>
  <c r="M114" i="15"/>
  <c r="L114" i="15"/>
  <c r="M113" i="15"/>
  <c r="L113" i="15"/>
  <c r="M112" i="15"/>
  <c r="L112" i="15"/>
  <c r="M111" i="15"/>
  <c r="L111" i="15"/>
  <c r="M110" i="15"/>
  <c r="L110" i="15"/>
  <c r="M109" i="15"/>
  <c r="L109" i="15"/>
  <c r="M108" i="15"/>
  <c r="L108" i="15"/>
  <c r="M107" i="15"/>
  <c r="L107" i="15"/>
  <c r="M106" i="15"/>
  <c r="L106" i="15"/>
  <c r="M105" i="15"/>
  <c r="L105" i="15"/>
  <c r="M104" i="15"/>
  <c r="L104" i="15"/>
  <c r="M103" i="15"/>
  <c r="L103" i="15"/>
  <c r="M102" i="15"/>
  <c r="L102" i="15"/>
  <c r="M101" i="15"/>
  <c r="L101" i="15"/>
  <c r="M100" i="15"/>
  <c r="L100" i="15"/>
  <c r="M99" i="15"/>
  <c r="L99" i="15"/>
  <c r="M98" i="15"/>
  <c r="L98" i="15"/>
  <c r="M97" i="15"/>
  <c r="L97" i="15"/>
  <c r="M96" i="15"/>
  <c r="L96" i="15"/>
  <c r="M95" i="15"/>
  <c r="L95" i="15"/>
  <c r="M94" i="15"/>
  <c r="L94" i="15"/>
  <c r="M93" i="15"/>
  <c r="L93" i="15"/>
  <c r="M92" i="15"/>
  <c r="L92" i="15"/>
  <c r="M91" i="15"/>
  <c r="L91" i="15"/>
  <c r="M90" i="15"/>
  <c r="L90" i="15"/>
  <c r="M89" i="15"/>
  <c r="L89" i="15"/>
  <c r="M88" i="15"/>
  <c r="L88" i="15"/>
  <c r="M87" i="15"/>
  <c r="L87" i="15"/>
  <c r="M86" i="15"/>
  <c r="L86" i="15"/>
  <c r="M85" i="15"/>
  <c r="L85" i="15"/>
  <c r="M84" i="15"/>
  <c r="L84" i="15"/>
  <c r="M83" i="15"/>
  <c r="L83" i="15"/>
  <c r="M82" i="15"/>
  <c r="L82" i="15"/>
  <c r="M81" i="15"/>
  <c r="L81" i="15"/>
  <c r="M80" i="15"/>
  <c r="L80" i="15"/>
  <c r="M79" i="15"/>
  <c r="L79" i="15"/>
  <c r="M78" i="15"/>
  <c r="L78" i="15"/>
  <c r="M77" i="15"/>
  <c r="L77" i="15"/>
  <c r="M76" i="15"/>
  <c r="L76" i="15"/>
  <c r="M75" i="15"/>
  <c r="L75" i="15"/>
  <c r="M74" i="15"/>
  <c r="L74" i="15"/>
  <c r="M73" i="15"/>
  <c r="L73" i="15"/>
  <c r="M72" i="15"/>
  <c r="L72" i="15"/>
  <c r="M71" i="15"/>
  <c r="L71" i="15"/>
  <c r="M70" i="15"/>
  <c r="L70" i="15"/>
  <c r="M69" i="15"/>
  <c r="L69" i="15"/>
  <c r="M68" i="15"/>
  <c r="L68" i="15"/>
  <c r="M67" i="15"/>
  <c r="L67" i="15"/>
  <c r="M66" i="15"/>
  <c r="L66" i="15"/>
  <c r="M65" i="15"/>
  <c r="L65" i="15"/>
  <c r="M64" i="15"/>
  <c r="L64" i="15"/>
  <c r="M63" i="15"/>
  <c r="L63" i="15"/>
  <c r="M62" i="15"/>
  <c r="L62" i="15"/>
  <c r="M61" i="15"/>
  <c r="L61" i="15"/>
  <c r="M60" i="15"/>
  <c r="L60" i="15"/>
  <c r="M59" i="15"/>
  <c r="L59" i="15"/>
  <c r="M58" i="15"/>
  <c r="L58" i="15"/>
  <c r="M57" i="15"/>
  <c r="L57" i="15"/>
  <c r="M56" i="15"/>
  <c r="L56" i="15"/>
  <c r="M55" i="15"/>
  <c r="L55" i="15"/>
  <c r="M54" i="15"/>
  <c r="L54" i="15"/>
  <c r="M53" i="15"/>
  <c r="L53" i="15"/>
  <c r="M52" i="15"/>
  <c r="L52" i="15"/>
  <c r="M51" i="15"/>
  <c r="L51" i="15"/>
  <c r="M50" i="15"/>
  <c r="L50" i="15"/>
  <c r="M49" i="15"/>
  <c r="L49" i="15"/>
  <c r="M48" i="15"/>
  <c r="L48" i="15"/>
  <c r="M47" i="15"/>
  <c r="L47" i="15"/>
  <c r="M46" i="15"/>
  <c r="L46" i="15"/>
  <c r="M45" i="15"/>
  <c r="L45" i="15"/>
  <c r="M44" i="15"/>
  <c r="L44" i="15"/>
  <c r="M43" i="15"/>
  <c r="L43" i="15"/>
  <c r="M42" i="15"/>
  <c r="L42" i="15"/>
  <c r="M41" i="15"/>
  <c r="L41" i="15"/>
  <c r="M40" i="15"/>
  <c r="L40" i="15"/>
  <c r="M39" i="15"/>
  <c r="L39" i="15"/>
  <c r="M38" i="15"/>
  <c r="L38" i="15"/>
  <c r="M37" i="15"/>
  <c r="L37" i="15"/>
  <c r="M36" i="15"/>
  <c r="L36" i="15"/>
  <c r="M35" i="15"/>
  <c r="L35" i="15"/>
  <c r="M34" i="15"/>
  <c r="L34" i="15"/>
  <c r="M33" i="15"/>
  <c r="L33" i="15"/>
  <c r="M32" i="15"/>
  <c r="L32" i="15"/>
  <c r="M31" i="15"/>
  <c r="L31" i="15"/>
  <c r="M30" i="15"/>
  <c r="L30" i="15"/>
  <c r="M29" i="15"/>
  <c r="L29" i="15"/>
  <c r="M28" i="15"/>
  <c r="L28" i="15"/>
  <c r="M27" i="15"/>
  <c r="L27" i="15"/>
  <c r="M26" i="15"/>
  <c r="L26" i="15"/>
  <c r="M25" i="15"/>
  <c r="L25" i="15"/>
  <c r="M24" i="15"/>
  <c r="L24" i="15"/>
  <c r="M23" i="15"/>
  <c r="L23" i="15"/>
  <c r="M22" i="15"/>
  <c r="L22" i="15"/>
  <c r="M21" i="15"/>
  <c r="L21" i="15"/>
  <c r="M20" i="15"/>
  <c r="L20" i="15"/>
  <c r="M19" i="15"/>
  <c r="L19" i="15"/>
  <c r="M18" i="15"/>
  <c r="L18" i="15"/>
  <c r="M17" i="15"/>
  <c r="L17" i="15"/>
  <c r="M16" i="15"/>
  <c r="L16" i="15"/>
  <c r="M15" i="15"/>
  <c r="L15" i="15"/>
  <c r="M14" i="15"/>
  <c r="L14" i="15"/>
  <c r="M13" i="15"/>
  <c r="L13" i="15"/>
  <c r="M12" i="15"/>
  <c r="L12" i="15"/>
  <c r="M11" i="15"/>
  <c r="L11" i="15"/>
  <c r="M10" i="15"/>
  <c r="L10" i="15"/>
  <c r="M9" i="15"/>
  <c r="L9" i="15"/>
  <c r="M8" i="15"/>
  <c r="L8" i="15"/>
  <c r="M7" i="15"/>
  <c r="L7" i="15"/>
  <c r="M6" i="15"/>
  <c r="L6" i="15"/>
  <c r="M5" i="15"/>
  <c r="L5" i="15"/>
  <c r="M4" i="15"/>
  <c r="L4" i="15"/>
  <c r="M3" i="15"/>
  <c r="L3" i="15"/>
  <c r="G12" i="9"/>
  <c r="D11" i="9" s="1"/>
  <c r="G11" i="9"/>
  <c r="F865" i="15"/>
  <c r="E865" i="15"/>
  <c r="F864" i="15"/>
  <c r="E864" i="15"/>
  <c r="F863" i="15"/>
  <c r="E863" i="15"/>
  <c r="F862" i="15"/>
  <c r="E862" i="15"/>
  <c r="F861" i="15"/>
  <c r="E861" i="15"/>
  <c r="F860" i="15"/>
  <c r="E860" i="15"/>
  <c r="F859" i="15"/>
  <c r="E859" i="15"/>
  <c r="F858" i="15"/>
  <c r="E858" i="15"/>
  <c r="F857" i="15"/>
  <c r="E857" i="15"/>
  <c r="F856" i="15"/>
  <c r="E856" i="15"/>
  <c r="F855" i="15"/>
  <c r="E855" i="15"/>
  <c r="F854" i="15"/>
  <c r="E854" i="15"/>
  <c r="F853" i="15"/>
  <c r="E853" i="15"/>
  <c r="F852" i="15"/>
  <c r="E852" i="15"/>
  <c r="F851" i="15"/>
  <c r="E851" i="15"/>
  <c r="F850" i="15"/>
  <c r="E850" i="15"/>
  <c r="F849" i="15"/>
  <c r="E849" i="15"/>
  <c r="F848" i="15"/>
  <c r="E848" i="15"/>
  <c r="F847" i="15"/>
  <c r="E847" i="15"/>
  <c r="F846" i="15"/>
  <c r="E846" i="15"/>
  <c r="F845" i="15"/>
  <c r="E845" i="15"/>
  <c r="F844" i="15"/>
  <c r="E844" i="15"/>
  <c r="F843" i="15"/>
  <c r="E843" i="15"/>
  <c r="F842" i="15"/>
  <c r="E842" i="15"/>
  <c r="F841" i="15"/>
  <c r="E841" i="15"/>
  <c r="F840" i="15"/>
  <c r="E840" i="15"/>
  <c r="F839" i="15"/>
  <c r="E839" i="15"/>
  <c r="F838" i="15"/>
  <c r="E838" i="15"/>
  <c r="F837" i="15"/>
  <c r="E837" i="15"/>
  <c r="F836" i="15"/>
  <c r="E836" i="15"/>
  <c r="F835" i="15"/>
  <c r="E835" i="15"/>
  <c r="F834" i="15"/>
  <c r="E834" i="15"/>
  <c r="F833" i="15"/>
  <c r="E833" i="15"/>
  <c r="F832" i="15"/>
  <c r="E832" i="15"/>
  <c r="F831" i="15"/>
  <c r="E831" i="15"/>
  <c r="F830" i="15"/>
  <c r="E830" i="15"/>
  <c r="F829" i="15"/>
  <c r="E829" i="15"/>
  <c r="F828" i="15"/>
  <c r="E828" i="15"/>
  <c r="F827" i="15"/>
  <c r="E827" i="15"/>
  <c r="F826" i="15"/>
  <c r="E826" i="15"/>
  <c r="F825" i="15"/>
  <c r="E825" i="15"/>
  <c r="F824" i="15"/>
  <c r="E824" i="15"/>
  <c r="F823" i="15"/>
  <c r="E823" i="15"/>
  <c r="F822" i="15"/>
  <c r="E822" i="15"/>
  <c r="F821" i="15"/>
  <c r="E821" i="15"/>
  <c r="F820" i="15"/>
  <c r="E820" i="15"/>
  <c r="F819" i="15"/>
  <c r="E819" i="15"/>
  <c r="F818" i="15"/>
  <c r="E818" i="15"/>
  <c r="F817" i="15"/>
  <c r="E817" i="15"/>
  <c r="F816" i="15"/>
  <c r="E816" i="15"/>
  <c r="F815" i="15"/>
  <c r="E815" i="15"/>
  <c r="F814" i="15"/>
  <c r="E814" i="15"/>
  <c r="F813" i="15"/>
  <c r="E813" i="15"/>
  <c r="F812" i="15"/>
  <c r="E812" i="15"/>
  <c r="F811" i="15"/>
  <c r="E811" i="15"/>
  <c r="F810" i="15"/>
  <c r="E810" i="15"/>
  <c r="F809" i="15"/>
  <c r="E809" i="15"/>
  <c r="F808" i="15"/>
  <c r="E808" i="15"/>
  <c r="F807" i="15"/>
  <c r="E807" i="15"/>
  <c r="F806" i="15"/>
  <c r="E806" i="15"/>
  <c r="F805" i="15"/>
  <c r="E805" i="15"/>
  <c r="F804" i="15"/>
  <c r="E804" i="15"/>
  <c r="F803" i="15"/>
  <c r="E803" i="15"/>
  <c r="F802" i="15"/>
  <c r="E802" i="15"/>
  <c r="F801" i="15"/>
  <c r="E801" i="15"/>
  <c r="F800" i="15"/>
  <c r="E800" i="15"/>
  <c r="F799" i="15"/>
  <c r="E799" i="15"/>
  <c r="F798" i="15"/>
  <c r="E798" i="15"/>
  <c r="F797" i="15"/>
  <c r="E797" i="15"/>
  <c r="F796" i="15"/>
  <c r="E796" i="15"/>
  <c r="F795" i="15"/>
  <c r="E795" i="15"/>
  <c r="F794" i="15"/>
  <c r="E794" i="15"/>
  <c r="F793" i="15"/>
  <c r="E793" i="15"/>
  <c r="F792" i="15"/>
  <c r="E792" i="15"/>
  <c r="F791" i="15"/>
  <c r="E791" i="15"/>
  <c r="F790" i="15"/>
  <c r="E790" i="15"/>
  <c r="F789" i="15"/>
  <c r="E789" i="15"/>
  <c r="F788" i="15"/>
  <c r="E788" i="15"/>
  <c r="F787" i="15"/>
  <c r="E787" i="15"/>
  <c r="F786" i="15"/>
  <c r="E786" i="15"/>
  <c r="F785" i="15"/>
  <c r="E785" i="15"/>
  <c r="F784" i="15"/>
  <c r="E784" i="15"/>
  <c r="F783" i="15"/>
  <c r="E783" i="15"/>
  <c r="F782" i="15"/>
  <c r="E782" i="15"/>
  <c r="F781" i="15"/>
  <c r="E781" i="15"/>
  <c r="F780" i="15"/>
  <c r="E780" i="15"/>
  <c r="F779" i="15"/>
  <c r="E779" i="15"/>
  <c r="F778" i="15"/>
  <c r="E778" i="15"/>
  <c r="F777" i="15"/>
  <c r="E777" i="15"/>
  <c r="F776" i="15"/>
  <c r="E776" i="15"/>
  <c r="F775" i="15"/>
  <c r="E775" i="15"/>
  <c r="F774" i="15"/>
  <c r="E774" i="15"/>
  <c r="F773" i="15"/>
  <c r="E773" i="15"/>
  <c r="F772" i="15"/>
  <c r="E772" i="15"/>
  <c r="F771" i="15"/>
  <c r="E771" i="15"/>
  <c r="F770" i="15"/>
  <c r="E770" i="15"/>
  <c r="F769" i="15"/>
  <c r="E769" i="15"/>
  <c r="F768" i="15"/>
  <c r="E768" i="15"/>
  <c r="F767" i="15"/>
  <c r="E767" i="15"/>
  <c r="F766" i="15"/>
  <c r="E766" i="15"/>
  <c r="F765" i="15"/>
  <c r="E765" i="15"/>
  <c r="F764" i="15"/>
  <c r="E764" i="15"/>
  <c r="F763" i="15"/>
  <c r="E763" i="15"/>
  <c r="F762" i="15"/>
  <c r="E762" i="15"/>
  <c r="F761" i="15"/>
  <c r="E761" i="15"/>
  <c r="F760" i="15"/>
  <c r="E760" i="15"/>
  <c r="F759" i="15"/>
  <c r="E759" i="15"/>
  <c r="F758" i="15"/>
  <c r="E758" i="15"/>
  <c r="F757" i="15"/>
  <c r="E757" i="15"/>
  <c r="F756" i="15"/>
  <c r="E756" i="15"/>
  <c r="F755" i="15"/>
  <c r="E755" i="15"/>
  <c r="F754" i="15"/>
  <c r="E754" i="15"/>
  <c r="F753" i="15"/>
  <c r="E753" i="15"/>
  <c r="F752" i="15"/>
  <c r="E752" i="15"/>
  <c r="F751" i="15"/>
  <c r="E751" i="15"/>
  <c r="F750" i="15"/>
  <c r="E750" i="15"/>
  <c r="F749" i="15"/>
  <c r="E749" i="15"/>
  <c r="F748" i="15"/>
  <c r="E748" i="15"/>
  <c r="F747" i="15"/>
  <c r="E747" i="15"/>
  <c r="F746" i="15"/>
  <c r="E746" i="15"/>
  <c r="F745" i="15"/>
  <c r="E745" i="15"/>
  <c r="F744" i="15"/>
  <c r="E744" i="15"/>
  <c r="F743" i="15"/>
  <c r="E743" i="15"/>
  <c r="F742" i="15"/>
  <c r="E742" i="15"/>
  <c r="F741" i="15"/>
  <c r="E741" i="15"/>
  <c r="F740" i="15"/>
  <c r="E740" i="15"/>
  <c r="F739" i="15"/>
  <c r="E739" i="15"/>
  <c r="F738" i="15"/>
  <c r="E738" i="15"/>
  <c r="F737" i="15"/>
  <c r="E737" i="15"/>
  <c r="F736" i="15"/>
  <c r="E736" i="15"/>
  <c r="F735" i="15"/>
  <c r="E735" i="15"/>
  <c r="F734" i="15"/>
  <c r="E734" i="15"/>
  <c r="F733" i="15"/>
  <c r="E733" i="15"/>
  <c r="F732" i="15"/>
  <c r="E732" i="15"/>
  <c r="F731" i="15"/>
  <c r="E731" i="15"/>
  <c r="F730" i="15"/>
  <c r="E730" i="15"/>
  <c r="F729" i="15"/>
  <c r="E729" i="15"/>
  <c r="F728" i="15"/>
  <c r="E728" i="15"/>
  <c r="F727" i="15"/>
  <c r="E727" i="15"/>
  <c r="F726" i="15"/>
  <c r="E726" i="15"/>
  <c r="F725" i="15"/>
  <c r="E725" i="15"/>
  <c r="F724" i="15"/>
  <c r="E724" i="15"/>
  <c r="F723" i="15"/>
  <c r="E723" i="15"/>
  <c r="F722" i="15"/>
  <c r="E722" i="15"/>
  <c r="F721" i="15"/>
  <c r="E721" i="15"/>
  <c r="F720" i="15"/>
  <c r="E720" i="15"/>
  <c r="F719" i="15"/>
  <c r="E719" i="15"/>
  <c r="F718" i="15"/>
  <c r="E718" i="15"/>
  <c r="F717" i="15"/>
  <c r="E717" i="15"/>
  <c r="F716" i="15"/>
  <c r="E716" i="15"/>
  <c r="F715" i="15"/>
  <c r="E715" i="15"/>
  <c r="F714" i="15"/>
  <c r="E714" i="15"/>
  <c r="F713" i="15"/>
  <c r="E713" i="15"/>
  <c r="F712" i="15"/>
  <c r="E712" i="15"/>
  <c r="F711" i="15"/>
  <c r="E711" i="15"/>
  <c r="F710" i="15"/>
  <c r="E710" i="15"/>
  <c r="F709" i="15"/>
  <c r="E709" i="15"/>
  <c r="F708" i="15"/>
  <c r="E708" i="15"/>
  <c r="F707" i="15"/>
  <c r="E707" i="15"/>
  <c r="F706" i="15"/>
  <c r="E706" i="15"/>
  <c r="F705" i="15"/>
  <c r="E705" i="15"/>
  <c r="F704" i="15"/>
  <c r="E704" i="15"/>
  <c r="F703" i="15"/>
  <c r="E703" i="15"/>
  <c r="F702" i="15"/>
  <c r="E702" i="15"/>
  <c r="F701" i="15"/>
  <c r="E701" i="15"/>
  <c r="F700" i="15"/>
  <c r="E700" i="15"/>
  <c r="F699" i="15"/>
  <c r="E699" i="15"/>
  <c r="F698" i="15"/>
  <c r="E698" i="15"/>
  <c r="F697" i="15"/>
  <c r="E697" i="15"/>
  <c r="F696" i="15"/>
  <c r="E696" i="15"/>
  <c r="F695" i="15"/>
  <c r="E695" i="15"/>
  <c r="F694" i="15"/>
  <c r="E694" i="15"/>
  <c r="F693" i="15"/>
  <c r="E693" i="15"/>
  <c r="F692" i="15"/>
  <c r="E692" i="15"/>
  <c r="F691" i="15"/>
  <c r="E691" i="15"/>
  <c r="F690" i="15"/>
  <c r="E690" i="15"/>
  <c r="F689" i="15"/>
  <c r="E689" i="15"/>
  <c r="F688" i="15"/>
  <c r="E688" i="15"/>
  <c r="F687" i="15"/>
  <c r="E687" i="15"/>
  <c r="F686" i="15"/>
  <c r="E686" i="15"/>
  <c r="F685" i="15"/>
  <c r="E685" i="15"/>
  <c r="F684" i="15"/>
  <c r="E684" i="15"/>
  <c r="F683" i="15"/>
  <c r="E683" i="15"/>
  <c r="F682" i="15"/>
  <c r="E682" i="15"/>
  <c r="F681" i="15"/>
  <c r="E681" i="15"/>
  <c r="F680" i="15"/>
  <c r="E680" i="15"/>
  <c r="F679" i="15"/>
  <c r="E679" i="15"/>
  <c r="F678" i="15"/>
  <c r="E678" i="15"/>
  <c r="F677" i="15"/>
  <c r="E677" i="15"/>
  <c r="F676" i="15"/>
  <c r="E676" i="15"/>
  <c r="F675" i="15"/>
  <c r="E675" i="15"/>
  <c r="F674" i="15"/>
  <c r="E674" i="15"/>
  <c r="F673" i="15"/>
  <c r="E673" i="15"/>
  <c r="F672" i="15"/>
  <c r="E672" i="15"/>
  <c r="F671" i="15"/>
  <c r="E671" i="15"/>
  <c r="F670" i="15"/>
  <c r="E670" i="15"/>
  <c r="F669" i="15"/>
  <c r="E669" i="15"/>
  <c r="F668" i="15"/>
  <c r="E668" i="15"/>
  <c r="F667" i="15"/>
  <c r="E667" i="15"/>
  <c r="F666" i="15"/>
  <c r="E666" i="15"/>
  <c r="F665" i="15"/>
  <c r="E665" i="15"/>
  <c r="F664" i="15"/>
  <c r="E664" i="15"/>
  <c r="F663" i="15"/>
  <c r="E663" i="15"/>
  <c r="F662" i="15"/>
  <c r="E662" i="15"/>
  <c r="F661" i="15"/>
  <c r="E661" i="15"/>
  <c r="F660" i="15"/>
  <c r="E660" i="15"/>
  <c r="F659" i="15"/>
  <c r="E659" i="15"/>
  <c r="F658" i="15"/>
  <c r="E658" i="15"/>
  <c r="F657" i="15"/>
  <c r="E657" i="15"/>
  <c r="F656" i="15"/>
  <c r="E656" i="15"/>
  <c r="F655" i="15"/>
  <c r="E655" i="15"/>
  <c r="F654" i="15"/>
  <c r="E654" i="15"/>
  <c r="F653" i="15"/>
  <c r="E653" i="15"/>
  <c r="F652" i="15"/>
  <c r="E652" i="15"/>
  <c r="F651" i="15"/>
  <c r="E651" i="15"/>
  <c r="F650" i="15"/>
  <c r="E650" i="15"/>
  <c r="F649" i="15"/>
  <c r="E649" i="15"/>
  <c r="F648" i="15"/>
  <c r="E648" i="15"/>
  <c r="F647" i="15"/>
  <c r="E647" i="15"/>
  <c r="F646" i="15"/>
  <c r="E646" i="15"/>
  <c r="F645" i="15"/>
  <c r="E645" i="15"/>
  <c r="F644" i="15"/>
  <c r="E644" i="15"/>
  <c r="F643" i="15"/>
  <c r="E643" i="15"/>
  <c r="F642" i="15"/>
  <c r="E642" i="15"/>
  <c r="F641" i="15"/>
  <c r="E641" i="15"/>
  <c r="F640" i="15"/>
  <c r="E640" i="15"/>
  <c r="F639" i="15"/>
  <c r="E639" i="15"/>
  <c r="F638" i="15"/>
  <c r="E638" i="15"/>
  <c r="F637" i="15"/>
  <c r="E637" i="15"/>
  <c r="F636" i="15"/>
  <c r="E636" i="15"/>
  <c r="F635" i="15"/>
  <c r="E635" i="15"/>
  <c r="F634" i="15"/>
  <c r="E634" i="15"/>
  <c r="F633" i="15"/>
  <c r="E633" i="15"/>
  <c r="F632" i="15"/>
  <c r="E632" i="15"/>
  <c r="F631" i="15"/>
  <c r="E631" i="15"/>
  <c r="F630" i="15"/>
  <c r="E630" i="15"/>
  <c r="F629" i="15"/>
  <c r="E629" i="15"/>
  <c r="F628" i="15"/>
  <c r="E628" i="15"/>
  <c r="F627" i="15"/>
  <c r="E627" i="15"/>
  <c r="F626" i="15"/>
  <c r="E626" i="15"/>
  <c r="F625" i="15"/>
  <c r="E625" i="15"/>
  <c r="F624" i="15"/>
  <c r="E624" i="15"/>
  <c r="F623" i="15"/>
  <c r="E623" i="15"/>
  <c r="F622" i="15"/>
  <c r="E622" i="15"/>
  <c r="F621" i="15"/>
  <c r="E621" i="15"/>
  <c r="F620" i="15"/>
  <c r="E620" i="15"/>
  <c r="F619" i="15"/>
  <c r="E619" i="15"/>
  <c r="F618" i="15"/>
  <c r="E618" i="15"/>
  <c r="F617" i="15"/>
  <c r="E617" i="15"/>
  <c r="F616" i="15"/>
  <c r="E616" i="15"/>
  <c r="F615" i="15"/>
  <c r="E615" i="15"/>
  <c r="F614" i="15"/>
  <c r="E614" i="15"/>
  <c r="F613" i="15"/>
  <c r="E613" i="15"/>
  <c r="F612" i="15"/>
  <c r="E612" i="15"/>
  <c r="F611" i="15"/>
  <c r="E611" i="15"/>
  <c r="F610" i="15"/>
  <c r="E610" i="15"/>
  <c r="F609" i="15"/>
  <c r="E609" i="15"/>
  <c r="F608" i="15"/>
  <c r="E608" i="15"/>
  <c r="F607" i="15"/>
  <c r="E607" i="15"/>
  <c r="F606" i="15"/>
  <c r="E606" i="15"/>
  <c r="F605" i="15"/>
  <c r="E605" i="15"/>
  <c r="F604" i="15"/>
  <c r="E604" i="15"/>
  <c r="F603" i="15"/>
  <c r="E603" i="15"/>
  <c r="F602" i="15"/>
  <c r="E602" i="15"/>
  <c r="F601" i="15"/>
  <c r="E601" i="15"/>
  <c r="F600" i="15"/>
  <c r="E600" i="15"/>
  <c r="F599" i="15"/>
  <c r="E599" i="15"/>
  <c r="F598" i="15"/>
  <c r="E598" i="15"/>
  <c r="F597" i="15"/>
  <c r="E597" i="15"/>
  <c r="F596" i="15"/>
  <c r="E596" i="15"/>
  <c r="F595" i="15"/>
  <c r="E595" i="15"/>
  <c r="F594" i="15"/>
  <c r="E594" i="15"/>
  <c r="F593" i="15"/>
  <c r="E593" i="15"/>
  <c r="F592" i="15"/>
  <c r="E592" i="15"/>
  <c r="F591" i="15"/>
  <c r="E591" i="15"/>
  <c r="F590" i="15"/>
  <c r="E590" i="15"/>
  <c r="F589" i="15"/>
  <c r="E589" i="15"/>
  <c r="F588" i="15"/>
  <c r="E588" i="15"/>
  <c r="F587" i="15"/>
  <c r="E587" i="15"/>
  <c r="F586" i="15"/>
  <c r="E586" i="15"/>
  <c r="F585" i="15"/>
  <c r="E585" i="15"/>
  <c r="F584" i="15"/>
  <c r="E584" i="15"/>
  <c r="F583" i="15"/>
  <c r="E583" i="15"/>
  <c r="F582" i="15"/>
  <c r="E582" i="15"/>
  <c r="F581" i="15"/>
  <c r="E581" i="15"/>
  <c r="F580" i="15"/>
  <c r="E580" i="15"/>
  <c r="F579" i="15"/>
  <c r="E579" i="15"/>
  <c r="F578" i="15"/>
  <c r="E578" i="15"/>
  <c r="F577" i="15"/>
  <c r="E577" i="15"/>
  <c r="F576" i="15"/>
  <c r="E576" i="15"/>
  <c r="F575" i="15"/>
  <c r="E575" i="15"/>
  <c r="F574" i="15"/>
  <c r="E574" i="15"/>
  <c r="F573" i="15"/>
  <c r="E573" i="15"/>
  <c r="F572" i="15"/>
  <c r="E572" i="15"/>
  <c r="F571" i="15"/>
  <c r="E571" i="15"/>
  <c r="F570" i="15"/>
  <c r="E570" i="15"/>
  <c r="F569" i="15"/>
  <c r="E569" i="15"/>
  <c r="F568" i="15"/>
  <c r="E568" i="15"/>
  <c r="F567" i="15"/>
  <c r="E567" i="15"/>
  <c r="F566" i="15"/>
  <c r="E566" i="15"/>
  <c r="F565" i="15"/>
  <c r="E565" i="15"/>
  <c r="F564" i="15"/>
  <c r="E564" i="15"/>
  <c r="F563" i="15"/>
  <c r="E563" i="15"/>
  <c r="F562" i="15"/>
  <c r="E562" i="15"/>
  <c r="F561" i="15"/>
  <c r="E561" i="15"/>
  <c r="F560" i="15"/>
  <c r="E560" i="15"/>
  <c r="F559" i="15"/>
  <c r="E559" i="15"/>
  <c r="F558" i="15"/>
  <c r="E558" i="15"/>
  <c r="F557" i="15"/>
  <c r="E557" i="15"/>
  <c r="F556" i="15"/>
  <c r="E556" i="15"/>
  <c r="F555" i="15"/>
  <c r="E555" i="15"/>
  <c r="F554" i="15"/>
  <c r="E554" i="15"/>
  <c r="F553" i="15"/>
  <c r="E553" i="15"/>
  <c r="F552" i="15"/>
  <c r="E552" i="15"/>
  <c r="F551" i="15"/>
  <c r="E551" i="15"/>
  <c r="F550" i="15"/>
  <c r="E550" i="15"/>
  <c r="F549" i="15"/>
  <c r="E549" i="15"/>
  <c r="F548" i="15"/>
  <c r="E548" i="15"/>
  <c r="F547" i="15"/>
  <c r="E547" i="15"/>
  <c r="F546" i="15"/>
  <c r="E546" i="15"/>
  <c r="F545" i="15"/>
  <c r="E545" i="15"/>
  <c r="F544" i="15"/>
  <c r="E544" i="15"/>
  <c r="F543" i="15"/>
  <c r="E543" i="15"/>
  <c r="F542" i="15"/>
  <c r="E542" i="15"/>
  <c r="F541" i="15"/>
  <c r="E541" i="15"/>
  <c r="F540" i="15"/>
  <c r="E540" i="15"/>
  <c r="F539" i="15"/>
  <c r="E539" i="15"/>
  <c r="F538" i="15"/>
  <c r="E538" i="15"/>
  <c r="F537" i="15"/>
  <c r="E537" i="15"/>
  <c r="F536" i="15"/>
  <c r="E536" i="15"/>
  <c r="F535" i="15"/>
  <c r="E535" i="15"/>
  <c r="F534" i="15"/>
  <c r="E534" i="15"/>
  <c r="F533" i="15"/>
  <c r="E533" i="15"/>
  <c r="F532" i="15"/>
  <c r="E532" i="15"/>
  <c r="F531" i="15"/>
  <c r="E531" i="15"/>
  <c r="F530" i="15"/>
  <c r="E530" i="15"/>
  <c r="F529" i="15"/>
  <c r="E529" i="15"/>
  <c r="F528" i="15"/>
  <c r="E528" i="15"/>
  <c r="F527" i="15"/>
  <c r="E527" i="15"/>
  <c r="F526" i="15"/>
  <c r="E526" i="15"/>
  <c r="F525" i="15"/>
  <c r="E525" i="15"/>
  <c r="F524" i="15"/>
  <c r="E524" i="15"/>
  <c r="F523" i="15"/>
  <c r="E523" i="15"/>
  <c r="F522" i="15"/>
  <c r="E522" i="15"/>
  <c r="F521" i="15"/>
  <c r="E521" i="15"/>
  <c r="F520" i="15"/>
  <c r="E520" i="15"/>
  <c r="F519" i="15"/>
  <c r="E519" i="15"/>
  <c r="F518" i="15"/>
  <c r="E518" i="15"/>
  <c r="F517" i="15"/>
  <c r="E517" i="15"/>
  <c r="F516" i="15"/>
  <c r="E516" i="15"/>
  <c r="F515" i="15"/>
  <c r="E515" i="15"/>
  <c r="F514" i="15"/>
  <c r="E514" i="15"/>
  <c r="F513" i="15"/>
  <c r="E513" i="15"/>
  <c r="F512" i="15"/>
  <c r="E512" i="15"/>
  <c r="F511" i="15"/>
  <c r="E511" i="15"/>
  <c r="F510" i="15"/>
  <c r="E510" i="15"/>
  <c r="F509" i="15"/>
  <c r="E509" i="15"/>
  <c r="F508" i="15"/>
  <c r="E508" i="15"/>
  <c r="F507" i="15"/>
  <c r="E507" i="15"/>
  <c r="F506" i="15"/>
  <c r="E506" i="15"/>
  <c r="F505" i="15"/>
  <c r="E505" i="15"/>
  <c r="F504" i="15"/>
  <c r="E504" i="15"/>
  <c r="F503" i="15"/>
  <c r="E503" i="15"/>
  <c r="F502" i="15"/>
  <c r="E502" i="15"/>
  <c r="F501" i="15"/>
  <c r="E501" i="15"/>
  <c r="F500" i="15"/>
  <c r="E500" i="15"/>
  <c r="F499" i="15"/>
  <c r="E499" i="15"/>
  <c r="F498" i="15"/>
  <c r="E498" i="15"/>
  <c r="F497" i="15"/>
  <c r="E497" i="15"/>
  <c r="F496" i="15"/>
  <c r="E496" i="15"/>
  <c r="F495" i="15"/>
  <c r="E495" i="15"/>
  <c r="F494" i="15"/>
  <c r="E494" i="15"/>
  <c r="F493" i="15"/>
  <c r="E493" i="15"/>
  <c r="F492" i="15"/>
  <c r="E492" i="15"/>
  <c r="F491" i="15"/>
  <c r="E491" i="15"/>
  <c r="F490" i="15"/>
  <c r="E490" i="15"/>
  <c r="F489" i="15"/>
  <c r="E489" i="15"/>
  <c r="F488" i="15"/>
  <c r="E488" i="15"/>
  <c r="F487" i="15"/>
  <c r="E487" i="15"/>
  <c r="F486" i="15"/>
  <c r="E486" i="15"/>
  <c r="F485" i="15"/>
  <c r="E485" i="15"/>
  <c r="F484" i="15"/>
  <c r="E484" i="15"/>
  <c r="F483" i="15"/>
  <c r="E483" i="15"/>
  <c r="F482" i="15"/>
  <c r="E482" i="15"/>
  <c r="F481" i="15"/>
  <c r="E481" i="15"/>
  <c r="F480" i="15"/>
  <c r="E480" i="15"/>
  <c r="F479" i="15"/>
  <c r="E479" i="15"/>
  <c r="F478" i="15"/>
  <c r="E478" i="15"/>
  <c r="F477" i="15"/>
  <c r="E477" i="15"/>
  <c r="F476" i="15"/>
  <c r="E476" i="15"/>
  <c r="F475" i="15"/>
  <c r="E475" i="15"/>
  <c r="F474" i="15"/>
  <c r="E474" i="15"/>
  <c r="F473" i="15"/>
  <c r="E473" i="15"/>
  <c r="F472" i="15"/>
  <c r="E472" i="15"/>
  <c r="F471" i="15"/>
  <c r="E471" i="15"/>
  <c r="F470" i="15"/>
  <c r="E470" i="15"/>
  <c r="F469" i="15"/>
  <c r="E469" i="15"/>
  <c r="F468" i="15"/>
  <c r="E468" i="15"/>
  <c r="F467" i="15"/>
  <c r="E467" i="15"/>
  <c r="F466" i="15"/>
  <c r="E466" i="15"/>
  <c r="F465" i="15"/>
  <c r="E465" i="15"/>
  <c r="F464" i="15"/>
  <c r="E464" i="15"/>
  <c r="F463" i="15"/>
  <c r="E463" i="15"/>
  <c r="F462" i="15"/>
  <c r="E462" i="15"/>
  <c r="F461" i="15"/>
  <c r="E461" i="15"/>
  <c r="F460" i="15"/>
  <c r="E460" i="15"/>
  <c r="F459" i="15"/>
  <c r="E459" i="15"/>
  <c r="F458" i="15"/>
  <c r="E458" i="15"/>
  <c r="F457" i="15"/>
  <c r="E457" i="15"/>
  <c r="F456" i="15"/>
  <c r="E456" i="15"/>
  <c r="F455" i="15"/>
  <c r="E455" i="15"/>
  <c r="F454" i="15"/>
  <c r="E454" i="15"/>
  <c r="F453" i="15"/>
  <c r="E453" i="15"/>
  <c r="F452" i="15"/>
  <c r="E452" i="15"/>
  <c r="F451" i="15"/>
  <c r="E451" i="15"/>
  <c r="F450" i="15"/>
  <c r="E450" i="15"/>
  <c r="F449" i="15"/>
  <c r="E449" i="15"/>
  <c r="F448" i="15"/>
  <c r="E448" i="15"/>
  <c r="F447" i="15"/>
  <c r="E447" i="15"/>
  <c r="F446" i="15"/>
  <c r="E446" i="15"/>
  <c r="F445" i="15"/>
  <c r="E445" i="15"/>
  <c r="F444" i="15"/>
  <c r="E444" i="15"/>
  <c r="F443" i="15"/>
  <c r="E443" i="15"/>
  <c r="F442" i="15"/>
  <c r="E442" i="15"/>
  <c r="F441" i="15"/>
  <c r="E441" i="15"/>
  <c r="F440" i="15"/>
  <c r="E440" i="15"/>
  <c r="F439" i="15"/>
  <c r="E439" i="15"/>
  <c r="F438" i="15"/>
  <c r="E438" i="15"/>
  <c r="F437" i="15"/>
  <c r="E437" i="15"/>
  <c r="F436" i="15"/>
  <c r="E436" i="15"/>
  <c r="F435" i="15"/>
  <c r="E435" i="15"/>
  <c r="F434" i="15"/>
  <c r="E434" i="15"/>
  <c r="F433" i="15"/>
  <c r="E433" i="15"/>
  <c r="F432" i="15"/>
  <c r="E432" i="15"/>
  <c r="F431" i="15"/>
  <c r="E431" i="15"/>
  <c r="F430" i="15"/>
  <c r="E430" i="15"/>
  <c r="F429" i="15"/>
  <c r="E429" i="15"/>
  <c r="F428" i="15"/>
  <c r="E428" i="15"/>
  <c r="F427" i="15"/>
  <c r="E427" i="15"/>
  <c r="F426" i="15"/>
  <c r="E426" i="15"/>
  <c r="F425" i="15"/>
  <c r="E425" i="15"/>
  <c r="F424" i="15"/>
  <c r="E424" i="15"/>
  <c r="F423" i="15"/>
  <c r="E423" i="15"/>
  <c r="F422" i="15"/>
  <c r="E422" i="15"/>
  <c r="F421" i="15"/>
  <c r="E421" i="15"/>
  <c r="F420" i="15"/>
  <c r="E420" i="15"/>
  <c r="F419" i="15"/>
  <c r="E419" i="15"/>
  <c r="F418" i="15"/>
  <c r="E418" i="15"/>
  <c r="F417" i="15"/>
  <c r="E417" i="15"/>
  <c r="F416" i="15"/>
  <c r="E416" i="15"/>
  <c r="F415" i="15"/>
  <c r="E415" i="15"/>
  <c r="F414" i="15"/>
  <c r="E414" i="15"/>
  <c r="F413" i="15"/>
  <c r="E413" i="15"/>
  <c r="F412" i="15"/>
  <c r="E412" i="15"/>
  <c r="F411" i="15"/>
  <c r="E411" i="15"/>
  <c r="F410" i="15"/>
  <c r="E410" i="15"/>
  <c r="F409" i="15"/>
  <c r="E409" i="15"/>
  <c r="F408" i="15"/>
  <c r="E408" i="15"/>
  <c r="F407" i="15"/>
  <c r="E407" i="15"/>
  <c r="F406" i="15"/>
  <c r="E406" i="15"/>
  <c r="F405" i="15"/>
  <c r="E405" i="15"/>
  <c r="F404" i="15"/>
  <c r="E404" i="15"/>
  <c r="F403" i="15"/>
  <c r="E403" i="15"/>
  <c r="F402" i="15"/>
  <c r="E402" i="15"/>
  <c r="F401" i="15"/>
  <c r="E401" i="15"/>
  <c r="F400" i="15"/>
  <c r="E400" i="15"/>
  <c r="F399" i="15"/>
  <c r="E399" i="15"/>
  <c r="F398" i="15"/>
  <c r="E398" i="15"/>
  <c r="F397" i="15"/>
  <c r="E397" i="15"/>
  <c r="F396" i="15"/>
  <c r="E396" i="15"/>
  <c r="F395" i="15"/>
  <c r="E395" i="15"/>
  <c r="F394" i="15"/>
  <c r="E394" i="15"/>
  <c r="F393" i="15"/>
  <c r="E393" i="15"/>
  <c r="F392" i="15"/>
  <c r="E392" i="15"/>
  <c r="F391" i="15"/>
  <c r="E391" i="15"/>
  <c r="F390" i="15"/>
  <c r="E390" i="15"/>
  <c r="F389" i="15"/>
  <c r="E389" i="15"/>
  <c r="F388" i="15"/>
  <c r="E388" i="15"/>
  <c r="F387" i="15"/>
  <c r="E387" i="15"/>
  <c r="F386" i="15"/>
  <c r="E386" i="15"/>
  <c r="F385" i="15"/>
  <c r="E385" i="15"/>
  <c r="F384" i="15"/>
  <c r="E384" i="15"/>
  <c r="F383" i="15"/>
  <c r="E383" i="15"/>
  <c r="F382" i="15"/>
  <c r="E382" i="15"/>
  <c r="F381" i="15"/>
  <c r="E381" i="15"/>
  <c r="F380" i="15"/>
  <c r="E380" i="15"/>
  <c r="F379" i="15"/>
  <c r="E379" i="15"/>
  <c r="F378" i="15"/>
  <c r="E378" i="15"/>
  <c r="F377" i="15"/>
  <c r="E377" i="15"/>
  <c r="F376" i="15"/>
  <c r="E376" i="15"/>
  <c r="F375" i="15"/>
  <c r="E375" i="15"/>
  <c r="F374" i="15"/>
  <c r="E374" i="15"/>
  <c r="F373" i="15"/>
  <c r="E373" i="15"/>
  <c r="F372" i="15"/>
  <c r="E372" i="15"/>
  <c r="F371" i="15"/>
  <c r="E371" i="15"/>
  <c r="F370" i="15"/>
  <c r="E370" i="15"/>
  <c r="F369" i="15"/>
  <c r="E369" i="15"/>
  <c r="F368" i="15"/>
  <c r="E368" i="15"/>
  <c r="F367" i="15"/>
  <c r="E367" i="15"/>
  <c r="F366" i="15"/>
  <c r="E366" i="15"/>
  <c r="F365" i="15"/>
  <c r="E365" i="15"/>
  <c r="F364" i="15"/>
  <c r="E364" i="15"/>
  <c r="F363" i="15"/>
  <c r="E363" i="15"/>
  <c r="F362" i="15"/>
  <c r="E362" i="15"/>
  <c r="F361" i="15"/>
  <c r="E361" i="15"/>
  <c r="F360" i="15"/>
  <c r="E360" i="15"/>
  <c r="F359" i="15"/>
  <c r="E359" i="15"/>
  <c r="F358" i="15"/>
  <c r="E358" i="15"/>
  <c r="F357" i="15"/>
  <c r="E357" i="15"/>
  <c r="F356" i="15"/>
  <c r="E356" i="15"/>
  <c r="F355" i="15"/>
  <c r="E355" i="15"/>
  <c r="F354" i="15"/>
  <c r="E354" i="15"/>
  <c r="F353" i="15"/>
  <c r="E353" i="15"/>
  <c r="F352" i="15"/>
  <c r="E352" i="15"/>
  <c r="F351" i="15"/>
  <c r="E351" i="15"/>
  <c r="F350" i="15"/>
  <c r="E350" i="15"/>
  <c r="F349" i="15"/>
  <c r="E349" i="15"/>
  <c r="F348" i="15"/>
  <c r="E348" i="15"/>
  <c r="F347" i="15"/>
  <c r="E347" i="15"/>
  <c r="F346" i="15"/>
  <c r="E346" i="15"/>
  <c r="F345" i="15"/>
  <c r="E345" i="15"/>
  <c r="F344" i="15"/>
  <c r="E344" i="15"/>
  <c r="F343" i="15"/>
  <c r="E343" i="15"/>
  <c r="F342" i="15"/>
  <c r="E342" i="15"/>
  <c r="F341" i="15"/>
  <c r="E341" i="15"/>
  <c r="F340" i="15"/>
  <c r="E340" i="15"/>
  <c r="F339" i="15"/>
  <c r="E339" i="15"/>
  <c r="F338" i="15"/>
  <c r="E338" i="15"/>
  <c r="F337" i="15"/>
  <c r="E337" i="15"/>
  <c r="F336" i="15"/>
  <c r="E336" i="15"/>
  <c r="F335" i="15"/>
  <c r="E335" i="15"/>
  <c r="F334" i="15"/>
  <c r="E334" i="15"/>
  <c r="F333" i="15"/>
  <c r="E333" i="15"/>
  <c r="F332" i="15"/>
  <c r="E332" i="15"/>
  <c r="F331" i="15"/>
  <c r="E331" i="15"/>
  <c r="F330" i="15"/>
  <c r="E330" i="15"/>
  <c r="F329" i="15"/>
  <c r="E329" i="15"/>
  <c r="F328" i="15"/>
  <c r="E328" i="15"/>
  <c r="F327" i="15"/>
  <c r="E327" i="15"/>
  <c r="F326" i="15"/>
  <c r="E326" i="15"/>
  <c r="F325" i="15"/>
  <c r="E325" i="15"/>
  <c r="F324" i="15"/>
  <c r="E324" i="15"/>
  <c r="F323" i="15"/>
  <c r="E323" i="15"/>
  <c r="F322" i="15"/>
  <c r="E322" i="15"/>
  <c r="F321" i="15"/>
  <c r="E321" i="15"/>
  <c r="F320" i="15"/>
  <c r="E320" i="15"/>
  <c r="F319" i="15"/>
  <c r="E319" i="15"/>
  <c r="F318" i="15"/>
  <c r="E318" i="15"/>
  <c r="F317" i="15"/>
  <c r="E317" i="15"/>
  <c r="F316" i="15"/>
  <c r="E316" i="15"/>
  <c r="F315" i="15"/>
  <c r="E315" i="15"/>
  <c r="F314" i="15"/>
  <c r="E314" i="15"/>
  <c r="F313" i="15"/>
  <c r="E313" i="15"/>
  <c r="F312" i="15"/>
  <c r="E312" i="15"/>
  <c r="F311" i="15"/>
  <c r="E311" i="15"/>
  <c r="F310" i="15"/>
  <c r="E310" i="15"/>
  <c r="F309" i="15"/>
  <c r="E309" i="15"/>
  <c r="F308" i="15"/>
  <c r="E308" i="15"/>
  <c r="F307" i="15"/>
  <c r="E307" i="15"/>
  <c r="F306" i="15"/>
  <c r="E306" i="15"/>
  <c r="F305" i="15"/>
  <c r="E305" i="15"/>
  <c r="F304" i="15"/>
  <c r="E304" i="15"/>
  <c r="F303" i="15"/>
  <c r="E303" i="15"/>
  <c r="F302" i="15"/>
  <c r="E302" i="15"/>
  <c r="F301" i="15"/>
  <c r="E301" i="15"/>
  <c r="F300" i="15"/>
  <c r="E300" i="15"/>
  <c r="F299" i="15"/>
  <c r="E299" i="15"/>
  <c r="F298" i="15"/>
  <c r="E298" i="15"/>
  <c r="F297" i="15"/>
  <c r="E297" i="15"/>
  <c r="F296" i="15"/>
  <c r="E296" i="15"/>
  <c r="F295" i="15"/>
  <c r="E295" i="15"/>
  <c r="F294" i="15"/>
  <c r="E294" i="15"/>
  <c r="F293" i="15"/>
  <c r="E293" i="15"/>
  <c r="F292" i="15"/>
  <c r="E292" i="15"/>
  <c r="F291" i="15"/>
  <c r="E291" i="15"/>
  <c r="F290" i="15"/>
  <c r="E290" i="15"/>
  <c r="F289" i="15"/>
  <c r="E289" i="15"/>
  <c r="F288" i="15"/>
  <c r="E288" i="15"/>
  <c r="F287" i="15"/>
  <c r="E287" i="15"/>
  <c r="F286" i="15"/>
  <c r="E286" i="15"/>
  <c r="F285" i="15"/>
  <c r="E285" i="15"/>
  <c r="F284" i="15"/>
  <c r="E284" i="15"/>
  <c r="F283" i="15"/>
  <c r="E283" i="15"/>
  <c r="F282" i="15"/>
  <c r="E282" i="15"/>
  <c r="F281" i="15"/>
  <c r="E281" i="15"/>
  <c r="F280" i="15"/>
  <c r="E280" i="15"/>
  <c r="F279" i="15"/>
  <c r="E279" i="15"/>
  <c r="F278" i="15"/>
  <c r="E278" i="15"/>
  <c r="F277" i="15"/>
  <c r="E277" i="15"/>
  <c r="F276" i="15"/>
  <c r="E276" i="15"/>
  <c r="F275" i="15"/>
  <c r="E275" i="15"/>
  <c r="F274" i="15"/>
  <c r="E274" i="15"/>
  <c r="F273" i="15"/>
  <c r="E273" i="15"/>
  <c r="F272" i="15"/>
  <c r="E272" i="15"/>
  <c r="F271" i="15"/>
  <c r="E271" i="15"/>
  <c r="F270" i="15"/>
  <c r="E270" i="15"/>
  <c r="F269" i="15"/>
  <c r="E269" i="15"/>
  <c r="F268" i="15"/>
  <c r="E268" i="15"/>
  <c r="F267" i="15"/>
  <c r="E267" i="15"/>
  <c r="F266" i="15"/>
  <c r="E266" i="15"/>
  <c r="F265" i="15"/>
  <c r="E265" i="15"/>
  <c r="F264" i="15"/>
  <c r="E264" i="15"/>
  <c r="F263" i="15"/>
  <c r="E263" i="15"/>
  <c r="F262" i="15"/>
  <c r="E262" i="15"/>
  <c r="F261" i="15"/>
  <c r="E261" i="15"/>
  <c r="F260" i="15"/>
  <c r="E260" i="15"/>
  <c r="F259" i="15"/>
  <c r="E259" i="15"/>
  <c r="F258" i="15"/>
  <c r="E258" i="15"/>
  <c r="F257" i="15"/>
  <c r="E257" i="15"/>
  <c r="F256" i="15"/>
  <c r="E256" i="15"/>
  <c r="F255" i="15"/>
  <c r="E255" i="15"/>
  <c r="F254" i="15"/>
  <c r="E254" i="15"/>
  <c r="F253" i="15"/>
  <c r="E253" i="15"/>
  <c r="F252" i="15"/>
  <c r="E252" i="15"/>
  <c r="F251" i="15"/>
  <c r="E251" i="15"/>
  <c r="F250" i="15"/>
  <c r="E250" i="15"/>
  <c r="F249" i="15"/>
  <c r="E249" i="15"/>
  <c r="F248" i="15"/>
  <c r="E248" i="15"/>
  <c r="F247" i="15"/>
  <c r="E247" i="15"/>
  <c r="F246" i="15"/>
  <c r="E246" i="15"/>
  <c r="F245" i="15"/>
  <c r="E245" i="15"/>
  <c r="F244" i="15"/>
  <c r="E244" i="15"/>
  <c r="F243" i="15"/>
  <c r="E243" i="15"/>
  <c r="F242" i="15"/>
  <c r="E242" i="15"/>
  <c r="F241" i="15"/>
  <c r="E241" i="15"/>
  <c r="F240" i="15"/>
  <c r="E240" i="15"/>
  <c r="F239" i="15"/>
  <c r="E239" i="15"/>
  <c r="F238" i="15"/>
  <c r="E238" i="15"/>
  <c r="F237" i="15"/>
  <c r="E237" i="15"/>
  <c r="F236" i="15"/>
  <c r="E236" i="15"/>
  <c r="F235" i="15"/>
  <c r="E235" i="15"/>
  <c r="F234" i="15"/>
  <c r="E234" i="15"/>
  <c r="F233" i="15"/>
  <c r="E233" i="15"/>
  <c r="F232" i="15"/>
  <c r="E232" i="15"/>
  <c r="F231" i="15"/>
  <c r="E231" i="15"/>
  <c r="F230" i="15"/>
  <c r="E230" i="15"/>
  <c r="F229" i="15"/>
  <c r="E229" i="15"/>
  <c r="F228" i="15"/>
  <c r="E228" i="15"/>
  <c r="F227" i="15"/>
  <c r="E227" i="15"/>
  <c r="F226" i="15"/>
  <c r="E226" i="15"/>
  <c r="F225" i="15"/>
  <c r="E225" i="15"/>
  <c r="F224" i="15"/>
  <c r="E224" i="15"/>
  <c r="F223" i="15"/>
  <c r="E223" i="15"/>
  <c r="F222" i="15"/>
  <c r="E222" i="15"/>
  <c r="F221" i="15"/>
  <c r="E221" i="15"/>
  <c r="F220" i="15"/>
  <c r="E220" i="15"/>
  <c r="F219" i="15"/>
  <c r="E219" i="15"/>
  <c r="F218" i="15"/>
  <c r="E218" i="15"/>
  <c r="F217" i="15"/>
  <c r="E217" i="15"/>
  <c r="F216" i="15"/>
  <c r="E216" i="15"/>
  <c r="F215" i="15"/>
  <c r="E215" i="15"/>
  <c r="F214" i="15"/>
  <c r="E214" i="15"/>
  <c r="F213" i="15"/>
  <c r="E213" i="15"/>
  <c r="F212" i="15"/>
  <c r="E212" i="15"/>
  <c r="F211" i="15"/>
  <c r="E211" i="15"/>
  <c r="F210" i="15"/>
  <c r="E210" i="15"/>
  <c r="F209" i="15"/>
  <c r="E209" i="15"/>
  <c r="F208" i="15"/>
  <c r="E208" i="15"/>
  <c r="F207" i="15"/>
  <c r="E207" i="15"/>
  <c r="F206" i="15"/>
  <c r="E206" i="15"/>
  <c r="F205" i="15"/>
  <c r="E205" i="15"/>
  <c r="F204" i="15"/>
  <c r="E204" i="15"/>
  <c r="F203" i="15"/>
  <c r="E203" i="15"/>
  <c r="F202" i="15"/>
  <c r="E202" i="15"/>
  <c r="F201" i="15"/>
  <c r="E201" i="15"/>
  <c r="F200" i="15"/>
  <c r="E200" i="15"/>
  <c r="F199" i="15"/>
  <c r="E199" i="15"/>
  <c r="F198" i="15"/>
  <c r="E198" i="15"/>
  <c r="F197" i="15"/>
  <c r="E197" i="15"/>
  <c r="F196" i="15"/>
  <c r="E196" i="15"/>
  <c r="F195" i="15"/>
  <c r="E195" i="15"/>
  <c r="F194" i="15"/>
  <c r="E194" i="15"/>
  <c r="F193" i="15"/>
  <c r="E193" i="15"/>
  <c r="F192" i="15"/>
  <c r="E192" i="15"/>
  <c r="F191" i="15"/>
  <c r="E191" i="15"/>
  <c r="F190" i="15"/>
  <c r="E190" i="15"/>
  <c r="F189" i="15"/>
  <c r="E189" i="15"/>
  <c r="F188" i="15"/>
  <c r="E188" i="15"/>
  <c r="F187" i="15"/>
  <c r="E187" i="15"/>
  <c r="F186" i="15"/>
  <c r="E186" i="15"/>
  <c r="F185" i="15"/>
  <c r="E185" i="15"/>
  <c r="F184" i="15"/>
  <c r="E184" i="15"/>
  <c r="F183" i="15"/>
  <c r="E183" i="15"/>
  <c r="F182" i="15"/>
  <c r="E182" i="15"/>
  <c r="F181" i="15"/>
  <c r="E181" i="15"/>
  <c r="F180" i="15"/>
  <c r="E180" i="15"/>
  <c r="F179" i="15"/>
  <c r="E179" i="15"/>
  <c r="F178" i="15"/>
  <c r="E178" i="15"/>
  <c r="F177" i="15"/>
  <c r="E177" i="15"/>
  <c r="F176" i="15"/>
  <c r="E176" i="15"/>
  <c r="F175" i="15"/>
  <c r="E175" i="15"/>
  <c r="F174" i="15"/>
  <c r="E174" i="15"/>
  <c r="F173" i="15"/>
  <c r="E173" i="15"/>
  <c r="F172" i="15"/>
  <c r="E172" i="15"/>
  <c r="F171" i="15"/>
  <c r="E171" i="15"/>
  <c r="F170" i="15"/>
  <c r="E170" i="15"/>
  <c r="F169" i="15"/>
  <c r="E169" i="15"/>
  <c r="F168" i="15"/>
  <c r="E168" i="15"/>
  <c r="F167" i="15"/>
  <c r="E167" i="15"/>
  <c r="F166" i="15"/>
  <c r="E166" i="15"/>
  <c r="F165" i="15"/>
  <c r="E165" i="15"/>
  <c r="F164" i="15"/>
  <c r="E164" i="15"/>
  <c r="F163" i="15"/>
  <c r="E163" i="15"/>
  <c r="F162" i="15"/>
  <c r="E162" i="15"/>
  <c r="F161" i="15"/>
  <c r="E161" i="15"/>
  <c r="F160" i="15"/>
  <c r="E160" i="15"/>
  <c r="F159" i="15"/>
  <c r="E159" i="15"/>
  <c r="F158" i="15"/>
  <c r="E158" i="15"/>
  <c r="F157" i="15"/>
  <c r="E157" i="15"/>
  <c r="F156" i="15"/>
  <c r="E156" i="15"/>
  <c r="F155" i="15"/>
  <c r="E155" i="15"/>
  <c r="F154" i="15"/>
  <c r="E154" i="15"/>
  <c r="F153" i="15"/>
  <c r="E153" i="15"/>
  <c r="F152" i="15"/>
  <c r="E152" i="15"/>
  <c r="F151" i="15"/>
  <c r="E151" i="15"/>
  <c r="F150" i="15"/>
  <c r="E150" i="15"/>
  <c r="F149" i="15"/>
  <c r="E149" i="15"/>
  <c r="F148" i="15"/>
  <c r="E148" i="15"/>
  <c r="F147" i="15"/>
  <c r="E147" i="15"/>
  <c r="F146" i="15"/>
  <c r="E146" i="15"/>
  <c r="F145" i="15"/>
  <c r="E145" i="15"/>
  <c r="F144" i="15"/>
  <c r="E144" i="15"/>
  <c r="F143" i="15"/>
  <c r="E143" i="15"/>
  <c r="F142" i="15"/>
  <c r="E142" i="15"/>
  <c r="F141" i="15"/>
  <c r="E141" i="15"/>
  <c r="F140" i="15"/>
  <c r="E140" i="15"/>
  <c r="F139" i="15"/>
  <c r="E139" i="15"/>
  <c r="F138" i="15"/>
  <c r="E138" i="15"/>
  <c r="F137" i="15"/>
  <c r="E137" i="15"/>
  <c r="F136" i="15"/>
  <c r="E136" i="15"/>
  <c r="F135" i="15"/>
  <c r="E135" i="15"/>
  <c r="F134" i="15"/>
  <c r="E134" i="15"/>
  <c r="F133" i="15"/>
  <c r="E133" i="15"/>
  <c r="F132" i="15"/>
  <c r="E132" i="15"/>
  <c r="F131" i="15"/>
  <c r="E131" i="15"/>
  <c r="F130" i="15"/>
  <c r="E130" i="15"/>
  <c r="F129" i="15"/>
  <c r="E129" i="15"/>
  <c r="F128" i="15"/>
  <c r="E128" i="15"/>
  <c r="F127" i="15"/>
  <c r="E127" i="15"/>
  <c r="F126" i="15"/>
  <c r="E126" i="15"/>
  <c r="F125" i="15"/>
  <c r="E125" i="15"/>
  <c r="F124" i="15"/>
  <c r="E124" i="15"/>
  <c r="F123" i="15"/>
  <c r="E123" i="15"/>
  <c r="F122" i="15"/>
  <c r="E122" i="15"/>
  <c r="F121" i="15"/>
  <c r="E121" i="15"/>
  <c r="F120" i="15"/>
  <c r="E120" i="15"/>
  <c r="F119" i="15"/>
  <c r="E119" i="15"/>
  <c r="F118" i="15"/>
  <c r="E118" i="15"/>
  <c r="F117" i="15"/>
  <c r="E117" i="15"/>
  <c r="F116" i="15"/>
  <c r="E116" i="15"/>
  <c r="F115" i="15"/>
  <c r="E115" i="15"/>
  <c r="F114" i="15"/>
  <c r="E114" i="15"/>
  <c r="F113" i="15"/>
  <c r="E113" i="15"/>
  <c r="F112" i="15"/>
  <c r="E112" i="15"/>
  <c r="F111" i="15"/>
  <c r="E111" i="15"/>
  <c r="F110" i="15"/>
  <c r="E110" i="15"/>
  <c r="F109" i="15"/>
  <c r="E109" i="15"/>
  <c r="F108" i="15"/>
  <c r="E108" i="15"/>
  <c r="F107" i="15"/>
  <c r="E107" i="15"/>
  <c r="F106" i="15"/>
  <c r="E106" i="15"/>
  <c r="F105" i="15"/>
  <c r="E105" i="15"/>
  <c r="F104" i="15"/>
  <c r="E104" i="15"/>
  <c r="F103" i="15"/>
  <c r="E103" i="15"/>
  <c r="F102" i="15"/>
  <c r="E102" i="15"/>
  <c r="F101" i="15"/>
  <c r="E101" i="15"/>
  <c r="F100" i="15"/>
  <c r="E100" i="15"/>
  <c r="F99" i="15"/>
  <c r="E99" i="15"/>
  <c r="F98" i="15"/>
  <c r="E98" i="15"/>
  <c r="F97" i="15"/>
  <c r="E97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F86" i="15"/>
  <c r="E86" i="15"/>
  <c r="F85" i="15"/>
  <c r="E85" i="15"/>
  <c r="F84" i="15"/>
  <c r="E84" i="15"/>
  <c r="F83" i="15"/>
  <c r="E83" i="15"/>
  <c r="F82" i="15"/>
  <c r="E82" i="15"/>
  <c r="F81" i="15"/>
  <c r="E81" i="15"/>
  <c r="F80" i="15"/>
  <c r="E80" i="15"/>
  <c r="F79" i="15"/>
  <c r="E79" i="15"/>
  <c r="F78" i="15"/>
  <c r="E78" i="15"/>
  <c r="F77" i="15"/>
  <c r="E77" i="15"/>
  <c r="F76" i="15"/>
  <c r="E76" i="15"/>
  <c r="F75" i="15"/>
  <c r="E75" i="15"/>
  <c r="F74" i="15"/>
  <c r="E74" i="15"/>
  <c r="F73" i="15"/>
  <c r="E73" i="15"/>
  <c r="F72" i="15"/>
  <c r="E72" i="15"/>
  <c r="F71" i="15"/>
  <c r="E71" i="15"/>
  <c r="F70" i="15"/>
  <c r="E70" i="15"/>
  <c r="F69" i="15"/>
  <c r="E69" i="15"/>
  <c r="F68" i="15"/>
  <c r="E68" i="15"/>
  <c r="F67" i="15"/>
  <c r="E67" i="15"/>
  <c r="F66" i="15"/>
  <c r="E66" i="15"/>
  <c r="F65" i="15"/>
  <c r="E65" i="15"/>
  <c r="F64" i="15"/>
  <c r="E64" i="15"/>
  <c r="F63" i="15"/>
  <c r="E63" i="15"/>
  <c r="F62" i="15"/>
  <c r="E62" i="15"/>
  <c r="F61" i="15"/>
  <c r="E61" i="15"/>
  <c r="F60" i="15"/>
  <c r="E60" i="15"/>
  <c r="F59" i="15"/>
  <c r="E59" i="15"/>
  <c r="F58" i="15"/>
  <c r="E58" i="15"/>
  <c r="F57" i="15"/>
  <c r="E57" i="15"/>
  <c r="F56" i="15"/>
  <c r="E56" i="15"/>
  <c r="F55" i="15"/>
  <c r="E55" i="15"/>
  <c r="F54" i="15"/>
  <c r="E54" i="15"/>
  <c r="F53" i="15"/>
  <c r="E53" i="15"/>
  <c r="F52" i="15"/>
  <c r="E52" i="15"/>
  <c r="F51" i="15"/>
  <c r="E51" i="15"/>
  <c r="F50" i="15"/>
  <c r="E50" i="15"/>
  <c r="F49" i="15"/>
  <c r="E49" i="15"/>
  <c r="F48" i="15"/>
  <c r="E48" i="15"/>
  <c r="F47" i="15"/>
  <c r="E47" i="15"/>
  <c r="F46" i="15"/>
  <c r="E46" i="15"/>
  <c r="F45" i="15"/>
  <c r="E45" i="15"/>
  <c r="F44" i="15"/>
  <c r="E44" i="15"/>
  <c r="F43" i="15"/>
  <c r="E43" i="15"/>
  <c r="F42" i="15"/>
  <c r="E42" i="15"/>
  <c r="F41" i="15"/>
  <c r="E41" i="15"/>
  <c r="F40" i="15"/>
  <c r="E40" i="15"/>
  <c r="F39" i="15"/>
  <c r="E39" i="15"/>
  <c r="F38" i="15"/>
  <c r="E38" i="15"/>
  <c r="F37" i="15"/>
  <c r="E37" i="15"/>
  <c r="F36" i="15"/>
  <c r="E36" i="15"/>
  <c r="F35" i="15"/>
  <c r="E35" i="15"/>
  <c r="F34" i="15"/>
  <c r="E34" i="15"/>
  <c r="F33" i="15"/>
  <c r="E33" i="15"/>
  <c r="F32" i="15"/>
  <c r="E32" i="15"/>
  <c r="F31" i="15"/>
  <c r="E31" i="15"/>
  <c r="F30" i="15"/>
  <c r="E30" i="15"/>
  <c r="F29" i="15"/>
  <c r="E29" i="15"/>
  <c r="F28" i="15"/>
  <c r="E28" i="15"/>
  <c r="F27" i="15"/>
  <c r="E27" i="15"/>
  <c r="F26" i="15"/>
  <c r="E26" i="15"/>
  <c r="F25" i="15"/>
  <c r="E25" i="15"/>
  <c r="F24" i="15"/>
  <c r="E24" i="15"/>
  <c r="F23" i="15"/>
  <c r="E23" i="15"/>
  <c r="F22" i="15"/>
  <c r="E22" i="15"/>
  <c r="F21" i="15"/>
  <c r="E21" i="15"/>
  <c r="F20" i="15"/>
  <c r="E20" i="15"/>
  <c r="F19" i="15"/>
  <c r="E19" i="15"/>
  <c r="F18" i="15"/>
  <c r="E18" i="15"/>
  <c r="F17" i="15"/>
  <c r="E17" i="15"/>
  <c r="F16" i="15"/>
  <c r="E16" i="15"/>
  <c r="F15" i="15"/>
  <c r="E15" i="15"/>
  <c r="F14" i="15"/>
  <c r="E14" i="15"/>
  <c r="F13" i="15"/>
  <c r="E13" i="15"/>
  <c r="F12" i="15"/>
  <c r="E12" i="15"/>
  <c r="F11" i="15"/>
  <c r="E11" i="15"/>
  <c r="F10" i="15"/>
  <c r="E10" i="15"/>
  <c r="F9" i="15"/>
  <c r="E9" i="15"/>
  <c r="F8" i="15"/>
  <c r="E8" i="15"/>
  <c r="F7" i="15"/>
  <c r="E7" i="15"/>
  <c r="F6" i="15"/>
  <c r="E6" i="15"/>
  <c r="F5" i="15"/>
  <c r="E5" i="15"/>
  <c r="F4" i="15"/>
  <c r="E4" i="15"/>
  <c r="F3" i="15"/>
  <c r="E3" i="15"/>
  <c r="R1152" i="12"/>
  <c r="Q1152" i="12"/>
  <c r="R1151" i="12"/>
  <c r="Q1151" i="12"/>
  <c r="R1150" i="12"/>
  <c r="Q1150" i="12"/>
  <c r="R1149" i="12"/>
  <c r="Q1149" i="12"/>
  <c r="R1148" i="12"/>
  <c r="Q1148" i="12"/>
  <c r="R1147" i="12"/>
  <c r="Q1147" i="12"/>
  <c r="R1146" i="12"/>
  <c r="Q1146" i="12"/>
  <c r="R1145" i="12"/>
  <c r="Q1145" i="12"/>
  <c r="R1144" i="12"/>
  <c r="Q1144" i="12"/>
  <c r="R1143" i="12"/>
  <c r="Q1143" i="12"/>
  <c r="R1142" i="12"/>
  <c r="Q1142" i="12"/>
  <c r="R1141" i="12"/>
  <c r="Q1141" i="12"/>
  <c r="R1140" i="12"/>
  <c r="Q1140" i="12"/>
  <c r="R1139" i="12"/>
  <c r="Q1139" i="12"/>
  <c r="R1138" i="12"/>
  <c r="Q1138" i="12"/>
  <c r="R1137" i="12"/>
  <c r="Q1137" i="12"/>
  <c r="R1136" i="12"/>
  <c r="Q1136" i="12"/>
  <c r="R1135" i="12"/>
  <c r="Q1135" i="12"/>
  <c r="R1134" i="12"/>
  <c r="Q1134" i="12"/>
  <c r="R1133" i="12"/>
  <c r="Q1133" i="12"/>
  <c r="R1132" i="12"/>
  <c r="Q1132" i="12"/>
  <c r="R1131" i="12"/>
  <c r="Q1131" i="12"/>
  <c r="R1130" i="12"/>
  <c r="Q1130" i="12"/>
  <c r="R1129" i="12"/>
  <c r="Q1129" i="12"/>
  <c r="R1128" i="12"/>
  <c r="Q1128" i="12"/>
  <c r="R1127" i="12"/>
  <c r="Q1127" i="12"/>
  <c r="R1126" i="12"/>
  <c r="Q1126" i="12"/>
  <c r="R1125" i="12"/>
  <c r="Q1125" i="12"/>
  <c r="R1124" i="12"/>
  <c r="Q1124" i="12"/>
  <c r="R1123" i="12"/>
  <c r="Q1123" i="12"/>
  <c r="R1122" i="12"/>
  <c r="Q1122" i="12"/>
  <c r="R1121" i="12"/>
  <c r="Q1121" i="12"/>
  <c r="R1120" i="12"/>
  <c r="Q1120" i="12"/>
  <c r="R1119" i="12"/>
  <c r="Q1119" i="12"/>
  <c r="R1118" i="12"/>
  <c r="Q1118" i="12"/>
  <c r="R1117" i="12"/>
  <c r="Q1117" i="12"/>
  <c r="R1116" i="12"/>
  <c r="Q1116" i="12"/>
  <c r="R1115" i="12"/>
  <c r="Q1115" i="12"/>
  <c r="R1114" i="12"/>
  <c r="Q1114" i="12"/>
  <c r="R1113" i="12"/>
  <c r="Q1113" i="12"/>
  <c r="R1112" i="12"/>
  <c r="Q1112" i="12"/>
  <c r="R1111" i="12"/>
  <c r="Q1111" i="12"/>
  <c r="R1110" i="12"/>
  <c r="Q1110" i="12"/>
  <c r="R1109" i="12"/>
  <c r="Q1109" i="12"/>
  <c r="R1108" i="12"/>
  <c r="Q1108" i="12"/>
  <c r="R1107" i="12"/>
  <c r="Q1107" i="12"/>
  <c r="R1106" i="12"/>
  <c r="Q1106" i="12"/>
  <c r="R1105" i="12"/>
  <c r="Q1105" i="12"/>
  <c r="R1104" i="12"/>
  <c r="Q1104" i="12"/>
  <c r="R1103" i="12"/>
  <c r="Q1103" i="12"/>
  <c r="R1102" i="12"/>
  <c r="Q1102" i="12"/>
  <c r="R1101" i="12"/>
  <c r="Q1101" i="12"/>
  <c r="R1100" i="12"/>
  <c r="Q1100" i="12"/>
  <c r="R1099" i="12"/>
  <c r="Q1099" i="12"/>
  <c r="R1098" i="12"/>
  <c r="Q1098" i="12"/>
  <c r="R1097" i="12"/>
  <c r="Q1097" i="12"/>
  <c r="R1096" i="12"/>
  <c r="Q1096" i="12"/>
  <c r="R1095" i="12"/>
  <c r="Q1095" i="12"/>
  <c r="R1094" i="12"/>
  <c r="Q1094" i="12"/>
  <c r="R1093" i="12"/>
  <c r="Q1093" i="12"/>
  <c r="R1092" i="12"/>
  <c r="Q1092" i="12"/>
  <c r="R1091" i="12"/>
  <c r="Q1091" i="12"/>
  <c r="R1090" i="12"/>
  <c r="Q1090" i="12"/>
  <c r="R1089" i="12"/>
  <c r="Q1089" i="12"/>
  <c r="R1088" i="12"/>
  <c r="Q1088" i="12"/>
  <c r="R1087" i="12"/>
  <c r="Q1087" i="12"/>
  <c r="R1086" i="12"/>
  <c r="Q1086" i="12"/>
  <c r="R1085" i="12"/>
  <c r="Q1085" i="12"/>
  <c r="R1084" i="12"/>
  <c r="Q1084" i="12"/>
  <c r="R1083" i="12"/>
  <c r="Q1083" i="12"/>
  <c r="R1082" i="12"/>
  <c r="Q1082" i="12"/>
  <c r="R1081" i="12"/>
  <c r="Q1081" i="12"/>
  <c r="R1080" i="12"/>
  <c r="Q1080" i="12"/>
  <c r="R1079" i="12"/>
  <c r="Q1079" i="12"/>
  <c r="R1078" i="12"/>
  <c r="Q1078" i="12"/>
  <c r="R1077" i="12"/>
  <c r="Q1077" i="12"/>
  <c r="R1076" i="12"/>
  <c r="Q1076" i="12"/>
  <c r="R1075" i="12"/>
  <c r="Q1075" i="12"/>
  <c r="R1074" i="12"/>
  <c r="Q1074" i="12"/>
  <c r="R1073" i="12"/>
  <c r="Q1073" i="12"/>
  <c r="R1072" i="12"/>
  <c r="Q1072" i="12"/>
  <c r="R1071" i="12"/>
  <c r="Q1071" i="12"/>
  <c r="R1070" i="12"/>
  <c r="Q1070" i="12"/>
  <c r="R1069" i="12"/>
  <c r="Q1069" i="12"/>
  <c r="R1068" i="12"/>
  <c r="Q1068" i="12"/>
  <c r="R1067" i="12"/>
  <c r="Q1067" i="12"/>
  <c r="R1066" i="12"/>
  <c r="Q1066" i="12"/>
  <c r="R1065" i="12"/>
  <c r="Q1065" i="12"/>
  <c r="R1064" i="12"/>
  <c r="Q1064" i="12"/>
  <c r="R1063" i="12"/>
  <c r="Q1063" i="12"/>
  <c r="R1062" i="12"/>
  <c r="Q1062" i="12"/>
  <c r="R1061" i="12"/>
  <c r="Q1061" i="12"/>
  <c r="R1060" i="12"/>
  <c r="Q1060" i="12"/>
  <c r="R1059" i="12"/>
  <c r="Q1059" i="12"/>
  <c r="R1058" i="12"/>
  <c r="Q1058" i="12"/>
  <c r="R1057" i="12"/>
  <c r="Q1057" i="12"/>
  <c r="R1056" i="12"/>
  <c r="Q1056" i="12"/>
  <c r="R1055" i="12"/>
  <c r="Q1055" i="12"/>
  <c r="R1054" i="12"/>
  <c r="Q1054" i="12"/>
  <c r="R1053" i="12"/>
  <c r="Q1053" i="12"/>
  <c r="R1052" i="12"/>
  <c r="Q1052" i="12"/>
  <c r="R1051" i="12"/>
  <c r="Q1051" i="12"/>
  <c r="R1050" i="12"/>
  <c r="Q1050" i="12"/>
  <c r="R1049" i="12"/>
  <c r="Q1049" i="12"/>
  <c r="R1048" i="12"/>
  <c r="Q1048" i="12"/>
  <c r="R1047" i="12"/>
  <c r="Q1047" i="12"/>
  <c r="R1046" i="12"/>
  <c r="Q1046" i="12"/>
  <c r="R1045" i="12"/>
  <c r="Q1045" i="12"/>
  <c r="R1044" i="12"/>
  <c r="Q1044" i="12"/>
  <c r="R1043" i="12"/>
  <c r="Q1043" i="12"/>
  <c r="R1042" i="12"/>
  <c r="Q1042" i="12"/>
  <c r="R1041" i="12"/>
  <c r="Q1041" i="12"/>
  <c r="R1040" i="12"/>
  <c r="Q1040" i="12"/>
  <c r="R1039" i="12"/>
  <c r="Q1039" i="12"/>
  <c r="R1038" i="12"/>
  <c r="Q1038" i="12"/>
  <c r="R1037" i="12"/>
  <c r="Q1037" i="12"/>
  <c r="R1036" i="12"/>
  <c r="Q1036" i="12"/>
  <c r="R1035" i="12"/>
  <c r="Q1035" i="12"/>
  <c r="R1034" i="12"/>
  <c r="Q1034" i="12"/>
  <c r="R1033" i="12"/>
  <c r="Q1033" i="12"/>
  <c r="R1032" i="12"/>
  <c r="Q1032" i="12"/>
  <c r="R1031" i="12"/>
  <c r="Q1031" i="12"/>
  <c r="R1030" i="12"/>
  <c r="Q1030" i="12"/>
  <c r="R1029" i="12"/>
  <c r="Q1029" i="12"/>
  <c r="R1028" i="12"/>
  <c r="Q1028" i="12"/>
  <c r="R1027" i="12"/>
  <c r="Q1027" i="12"/>
  <c r="R1026" i="12"/>
  <c r="Q1026" i="12"/>
  <c r="R1025" i="12"/>
  <c r="Q1025" i="12"/>
  <c r="R1024" i="12"/>
  <c r="Q1024" i="12"/>
  <c r="R1023" i="12"/>
  <c r="Q1023" i="12"/>
  <c r="R1022" i="12"/>
  <c r="Q1022" i="12"/>
  <c r="R1021" i="12"/>
  <c r="Q1021" i="12"/>
  <c r="R1020" i="12"/>
  <c r="Q1020" i="12"/>
  <c r="R1019" i="12"/>
  <c r="Q1019" i="12"/>
  <c r="R1018" i="12"/>
  <c r="Q1018" i="12"/>
  <c r="R1017" i="12"/>
  <c r="Q1017" i="12"/>
  <c r="R1016" i="12"/>
  <c r="Q1016" i="12"/>
  <c r="R1015" i="12"/>
  <c r="Q1015" i="12"/>
  <c r="R1014" i="12"/>
  <c r="Q1014" i="12"/>
  <c r="R1013" i="12"/>
  <c r="Q1013" i="12"/>
  <c r="R1012" i="12"/>
  <c r="Q1012" i="12"/>
  <c r="R1011" i="12"/>
  <c r="Q1011" i="12"/>
  <c r="R1010" i="12"/>
  <c r="Q1010" i="12"/>
  <c r="R1009" i="12"/>
  <c r="Q1009" i="12"/>
  <c r="R1008" i="12"/>
  <c r="Q1008" i="12"/>
  <c r="R1007" i="12"/>
  <c r="Q1007" i="12"/>
  <c r="R1006" i="12"/>
  <c r="Q1006" i="12"/>
  <c r="R1005" i="12"/>
  <c r="Q1005" i="12"/>
  <c r="R1004" i="12"/>
  <c r="Q1004" i="12"/>
  <c r="R1003" i="12"/>
  <c r="Q1003" i="12"/>
  <c r="R1002" i="12"/>
  <c r="Q1002" i="12"/>
  <c r="R1001" i="12"/>
  <c r="Q1001" i="12"/>
  <c r="R1000" i="12"/>
  <c r="Q1000" i="12"/>
  <c r="R999" i="12"/>
  <c r="Q999" i="12"/>
  <c r="R998" i="12"/>
  <c r="Q998" i="12"/>
  <c r="R997" i="12"/>
  <c r="Q997" i="12"/>
  <c r="R996" i="12"/>
  <c r="Q996" i="12"/>
  <c r="R995" i="12"/>
  <c r="Q995" i="12"/>
  <c r="R994" i="12"/>
  <c r="Q994" i="12"/>
  <c r="R993" i="12"/>
  <c r="Q993" i="12"/>
  <c r="R992" i="12"/>
  <c r="Q992" i="12"/>
  <c r="R991" i="12"/>
  <c r="Q991" i="12"/>
  <c r="R990" i="12"/>
  <c r="Q990" i="12"/>
  <c r="R989" i="12"/>
  <c r="Q989" i="12"/>
  <c r="R988" i="12"/>
  <c r="Q988" i="12"/>
  <c r="R987" i="12"/>
  <c r="Q987" i="12"/>
  <c r="R986" i="12"/>
  <c r="Q986" i="12"/>
  <c r="R985" i="12"/>
  <c r="Q985" i="12"/>
  <c r="R984" i="12"/>
  <c r="Q984" i="12"/>
  <c r="R983" i="12"/>
  <c r="Q983" i="12"/>
  <c r="R982" i="12"/>
  <c r="Q982" i="12"/>
  <c r="R981" i="12"/>
  <c r="Q981" i="12"/>
  <c r="R980" i="12"/>
  <c r="Q980" i="12"/>
  <c r="R979" i="12"/>
  <c r="Q979" i="12"/>
  <c r="R978" i="12"/>
  <c r="Q978" i="12"/>
  <c r="R977" i="12"/>
  <c r="Q977" i="12"/>
  <c r="R976" i="12"/>
  <c r="Q976" i="12"/>
  <c r="R975" i="12"/>
  <c r="Q975" i="12"/>
  <c r="R974" i="12"/>
  <c r="Q974" i="12"/>
  <c r="R973" i="12"/>
  <c r="Q973" i="12"/>
  <c r="R972" i="12"/>
  <c r="Q972" i="12"/>
  <c r="R971" i="12"/>
  <c r="Q971" i="12"/>
  <c r="R970" i="12"/>
  <c r="Q970" i="12"/>
  <c r="R969" i="12"/>
  <c r="Q969" i="12"/>
  <c r="R968" i="12"/>
  <c r="Q968" i="12"/>
  <c r="R967" i="12"/>
  <c r="Q967" i="12"/>
  <c r="R966" i="12"/>
  <c r="Q966" i="12"/>
  <c r="R965" i="12"/>
  <c r="Q965" i="12"/>
  <c r="R964" i="12"/>
  <c r="Q964" i="12"/>
  <c r="R963" i="12"/>
  <c r="Q963" i="12"/>
  <c r="R962" i="12"/>
  <c r="Q962" i="12"/>
  <c r="R961" i="12"/>
  <c r="Q961" i="12"/>
  <c r="R960" i="12"/>
  <c r="Q960" i="12"/>
  <c r="R959" i="12"/>
  <c r="Q959" i="12"/>
  <c r="R958" i="12"/>
  <c r="Q958" i="12"/>
  <c r="R957" i="12"/>
  <c r="Q957" i="12"/>
  <c r="R956" i="12"/>
  <c r="Q956" i="12"/>
  <c r="R955" i="12"/>
  <c r="Q955" i="12"/>
  <c r="R954" i="12"/>
  <c r="Q954" i="12"/>
  <c r="R953" i="12"/>
  <c r="Q953" i="12"/>
  <c r="R952" i="12"/>
  <c r="Q952" i="12"/>
  <c r="R951" i="12"/>
  <c r="Q951" i="12"/>
  <c r="R950" i="12"/>
  <c r="Q950" i="12"/>
  <c r="R949" i="12"/>
  <c r="Q949" i="12"/>
  <c r="R948" i="12"/>
  <c r="Q948" i="12"/>
  <c r="R947" i="12"/>
  <c r="Q947" i="12"/>
  <c r="R946" i="12"/>
  <c r="Q946" i="12"/>
  <c r="R945" i="12"/>
  <c r="Q945" i="12"/>
  <c r="R944" i="12"/>
  <c r="Q944" i="12"/>
  <c r="R943" i="12"/>
  <c r="Q943" i="12"/>
  <c r="R942" i="12"/>
  <c r="Q942" i="12"/>
  <c r="R941" i="12"/>
  <c r="Q941" i="12"/>
  <c r="R940" i="12"/>
  <c r="Q940" i="12"/>
  <c r="R939" i="12"/>
  <c r="Q939" i="12"/>
  <c r="R938" i="12"/>
  <c r="Q938" i="12"/>
  <c r="R937" i="12"/>
  <c r="Q937" i="12"/>
  <c r="R936" i="12"/>
  <c r="Q936" i="12"/>
  <c r="R935" i="12"/>
  <c r="Q935" i="12"/>
  <c r="R934" i="12"/>
  <c r="Q934" i="12"/>
  <c r="R933" i="12"/>
  <c r="Q933" i="12"/>
  <c r="R932" i="12"/>
  <c r="Q932" i="12"/>
  <c r="R931" i="12"/>
  <c r="Q931" i="12"/>
  <c r="R930" i="12"/>
  <c r="Q930" i="12"/>
  <c r="R929" i="12"/>
  <c r="Q929" i="12"/>
  <c r="R928" i="12"/>
  <c r="Q928" i="12"/>
  <c r="R927" i="12"/>
  <c r="Q927" i="12"/>
  <c r="R926" i="12"/>
  <c r="Q926" i="12"/>
  <c r="R925" i="12"/>
  <c r="Q925" i="12"/>
  <c r="R924" i="12"/>
  <c r="Q924" i="12"/>
  <c r="R923" i="12"/>
  <c r="Q923" i="12"/>
  <c r="R922" i="12"/>
  <c r="Q922" i="12"/>
  <c r="R921" i="12"/>
  <c r="Q921" i="12"/>
  <c r="R920" i="12"/>
  <c r="Q920" i="12"/>
  <c r="R919" i="12"/>
  <c r="Q919" i="12"/>
  <c r="R918" i="12"/>
  <c r="Q918" i="12"/>
  <c r="R917" i="12"/>
  <c r="Q917" i="12"/>
  <c r="R916" i="12"/>
  <c r="Q916" i="12"/>
  <c r="R915" i="12"/>
  <c r="Q915" i="12"/>
  <c r="R914" i="12"/>
  <c r="Q914" i="12"/>
  <c r="R913" i="12"/>
  <c r="Q913" i="12"/>
  <c r="R912" i="12"/>
  <c r="Q912" i="12"/>
  <c r="R911" i="12"/>
  <c r="Q911" i="12"/>
  <c r="R910" i="12"/>
  <c r="Q910" i="12"/>
  <c r="R909" i="12"/>
  <c r="Q909" i="12"/>
  <c r="R908" i="12"/>
  <c r="Q908" i="12"/>
  <c r="R907" i="12"/>
  <c r="Q907" i="12"/>
  <c r="R906" i="12"/>
  <c r="Q906" i="12"/>
  <c r="R905" i="12"/>
  <c r="Q905" i="12"/>
  <c r="R904" i="12"/>
  <c r="Q904" i="12"/>
  <c r="R903" i="12"/>
  <c r="Q903" i="12"/>
  <c r="R902" i="12"/>
  <c r="Q902" i="12"/>
  <c r="R901" i="12"/>
  <c r="Q901" i="12"/>
  <c r="R900" i="12"/>
  <c r="Q900" i="12"/>
  <c r="R899" i="12"/>
  <c r="Q899" i="12"/>
  <c r="R898" i="12"/>
  <c r="Q898" i="12"/>
  <c r="R897" i="12"/>
  <c r="Q897" i="12"/>
  <c r="R896" i="12"/>
  <c r="Q896" i="12"/>
  <c r="R895" i="12"/>
  <c r="Q895" i="12"/>
  <c r="R894" i="12"/>
  <c r="Q894" i="12"/>
  <c r="R893" i="12"/>
  <c r="Q893" i="12"/>
  <c r="R892" i="12"/>
  <c r="Q892" i="12"/>
  <c r="R891" i="12"/>
  <c r="Q891" i="12"/>
  <c r="R890" i="12"/>
  <c r="Q890" i="12"/>
  <c r="R889" i="12"/>
  <c r="Q889" i="12"/>
  <c r="R888" i="12"/>
  <c r="Q888" i="12"/>
  <c r="R887" i="12"/>
  <c r="Q887" i="12"/>
  <c r="R886" i="12"/>
  <c r="Q886" i="12"/>
  <c r="R885" i="12"/>
  <c r="Q885" i="12"/>
  <c r="R884" i="12"/>
  <c r="Q884" i="12"/>
  <c r="R883" i="12"/>
  <c r="Q883" i="12"/>
  <c r="R882" i="12"/>
  <c r="Q882" i="12"/>
  <c r="R881" i="12"/>
  <c r="Q881" i="12"/>
  <c r="R880" i="12"/>
  <c r="Q880" i="12"/>
  <c r="R879" i="12"/>
  <c r="Q879" i="12"/>
  <c r="R878" i="12"/>
  <c r="Q878" i="12"/>
  <c r="R877" i="12"/>
  <c r="Q877" i="12"/>
  <c r="R876" i="12"/>
  <c r="Q876" i="12"/>
  <c r="R875" i="12"/>
  <c r="Q875" i="12"/>
  <c r="R874" i="12"/>
  <c r="Q874" i="12"/>
  <c r="R873" i="12"/>
  <c r="Q873" i="12"/>
  <c r="R872" i="12"/>
  <c r="Q872" i="12"/>
  <c r="R871" i="12"/>
  <c r="Q871" i="12"/>
  <c r="R870" i="12"/>
  <c r="Q870" i="12"/>
  <c r="R869" i="12"/>
  <c r="Q869" i="12"/>
  <c r="R868" i="12"/>
  <c r="Q868" i="12"/>
  <c r="R867" i="12"/>
  <c r="Q867" i="12"/>
  <c r="R866" i="12"/>
  <c r="Q866" i="12"/>
  <c r="R865" i="12"/>
  <c r="Q865" i="12"/>
  <c r="R864" i="12"/>
  <c r="Q864" i="12"/>
  <c r="R863" i="12"/>
  <c r="Q863" i="12"/>
  <c r="R862" i="12"/>
  <c r="Q862" i="12"/>
  <c r="R861" i="12"/>
  <c r="Q861" i="12"/>
  <c r="R860" i="12"/>
  <c r="Q860" i="12"/>
  <c r="R859" i="12"/>
  <c r="Q859" i="12"/>
  <c r="R858" i="12"/>
  <c r="Q858" i="12"/>
  <c r="R857" i="12"/>
  <c r="Q857" i="12"/>
  <c r="R856" i="12"/>
  <c r="Q856" i="12"/>
  <c r="R855" i="12"/>
  <c r="Q855" i="12"/>
  <c r="R854" i="12"/>
  <c r="Q854" i="12"/>
  <c r="R853" i="12"/>
  <c r="Q853" i="12"/>
  <c r="R852" i="12"/>
  <c r="Q852" i="12"/>
  <c r="R851" i="12"/>
  <c r="Q851" i="12"/>
  <c r="R850" i="12"/>
  <c r="Q850" i="12"/>
  <c r="R849" i="12"/>
  <c r="Q849" i="12"/>
  <c r="R848" i="12"/>
  <c r="Q848" i="12"/>
  <c r="R847" i="12"/>
  <c r="Q847" i="12"/>
  <c r="R846" i="12"/>
  <c r="Q846" i="12"/>
  <c r="R845" i="12"/>
  <c r="Q845" i="12"/>
  <c r="R844" i="12"/>
  <c r="Q844" i="12"/>
  <c r="R843" i="12"/>
  <c r="Q843" i="12"/>
  <c r="R842" i="12"/>
  <c r="Q842" i="12"/>
  <c r="R841" i="12"/>
  <c r="Q841" i="12"/>
  <c r="R840" i="12"/>
  <c r="Q840" i="12"/>
  <c r="R839" i="12"/>
  <c r="Q839" i="12"/>
  <c r="R838" i="12"/>
  <c r="Q838" i="12"/>
  <c r="R837" i="12"/>
  <c r="Q837" i="12"/>
  <c r="R836" i="12"/>
  <c r="Q836" i="12"/>
  <c r="R835" i="12"/>
  <c r="Q835" i="12"/>
  <c r="R834" i="12"/>
  <c r="Q834" i="12"/>
  <c r="R833" i="12"/>
  <c r="Q833" i="12"/>
  <c r="R832" i="12"/>
  <c r="Q832" i="12"/>
  <c r="R831" i="12"/>
  <c r="Q831" i="12"/>
  <c r="R830" i="12"/>
  <c r="Q830" i="12"/>
  <c r="R829" i="12"/>
  <c r="Q829" i="12"/>
  <c r="R828" i="12"/>
  <c r="Q828" i="12"/>
  <c r="R827" i="12"/>
  <c r="Q827" i="12"/>
  <c r="R826" i="12"/>
  <c r="Q826" i="12"/>
  <c r="R825" i="12"/>
  <c r="Q825" i="12"/>
  <c r="R824" i="12"/>
  <c r="Q824" i="12"/>
  <c r="R823" i="12"/>
  <c r="Q823" i="12"/>
  <c r="R822" i="12"/>
  <c r="Q822" i="12"/>
  <c r="R821" i="12"/>
  <c r="Q821" i="12"/>
  <c r="R820" i="12"/>
  <c r="Q820" i="12"/>
  <c r="R819" i="12"/>
  <c r="Q819" i="12"/>
  <c r="R818" i="12"/>
  <c r="Q818" i="12"/>
  <c r="R817" i="12"/>
  <c r="Q817" i="12"/>
  <c r="R816" i="12"/>
  <c r="Q816" i="12"/>
  <c r="R815" i="12"/>
  <c r="Q815" i="12"/>
  <c r="R814" i="12"/>
  <c r="Q814" i="12"/>
  <c r="R813" i="12"/>
  <c r="Q813" i="12"/>
  <c r="R812" i="12"/>
  <c r="Q812" i="12"/>
  <c r="R811" i="12"/>
  <c r="Q811" i="12"/>
  <c r="R810" i="12"/>
  <c r="Q810" i="12"/>
  <c r="R809" i="12"/>
  <c r="Q809" i="12"/>
  <c r="R808" i="12"/>
  <c r="Q808" i="12"/>
  <c r="R807" i="12"/>
  <c r="Q807" i="12"/>
  <c r="R806" i="12"/>
  <c r="Q806" i="12"/>
  <c r="R805" i="12"/>
  <c r="Q805" i="12"/>
  <c r="R804" i="12"/>
  <c r="Q804" i="12"/>
  <c r="R803" i="12"/>
  <c r="Q803" i="12"/>
  <c r="R802" i="12"/>
  <c r="Q802" i="12"/>
  <c r="R801" i="12"/>
  <c r="Q801" i="12"/>
  <c r="R800" i="12"/>
  <c r="Q800" i="12"/>
  <c r="R799" i="12"/>
  <c r="Q799" i="12"/>
  <c r="R798" i="12"/>
  <c r="Q798" i="12"/>
  <c r="R797" i="12"/>
  <c r="Q797" i="12"/>
  <c r="R796" i="12"/>
  <c r="Q796" i="12"/>
  <c r="R795" i="12"/>
  <c r="Q795" i="12"/>
  <c r="R794" i="12"/>
  <c r="Q794" i="12"/>
  <c r="R793" i="12"/>
  <c r="Q793" i="12"/>
  <c r="R792" i="12"/>
  <c r="Q792" i="12"/>
  <c r="R791" i="12"/>
  <c r="Q791" i="12"/>
  <c r="R790" i="12"/>
  <c r="Q790" i="12"/>
  <c r="R789" i="12"/>
  <c r="Q789" i="12"/>
  <c r="R788" i="12"/>
  <c r="Q788" i="12"/>
  <c r="R787" i="12"/>
  <c r="Q787" i="12"/>
  <c r="R786" i="12"/>
  <c r="Q786" i="12"/>
  <c r="R785" i="12"/>
  <c r="Q785" i="12"/>
  <c r="R784" i="12"/>
  <c r="Q784" i="12"/>
  <c r="R783" i="12"/>
  <c r="Q783" i="12"/>
  <c r="R782" i="12"/>
  <c r="Q782" i="12"/>
  <c r="R781" i="12"/>
  <c r="Q781" i="12"/>
  <c r="R780" i="12"/>
  <c r="Q780" i="12"/>
  <c r="R779" i="12"/>
  <c r="Q779" i="12"/>
  <c r="R778" i="12"/>
  <c r="Q778" i="12"/>
  <c r="R777" i="12"/>
  <c r="Q777" i="12"/>
  <c r="R776" i="12"/>
  <c r="Q776" i="12"/>
  <c r="R775" i="12"/>
  <c r="Q775" i="12"/>
  <c r="R774" i="12"/>
  <c r="Q774" i="12"/>
  <c r="R773" i="12"/>
  <c r="Q773" i="12"/>
  <c r="R772" i="12"/>
  <c r="Q772" i="12"/>
  <c r="R771" i="12"/>
  <c r="Q771" i="12"/>
  <c r="R770" i="12"/>
  <c r="Q770" i="12"/>
  <c r="R769" i="12"/>
  <c r="Q769" i="12"/>
  <c r="R768" i="12"/>
  <c r="Q768" i="12"/>
  <c r="R767" i="12"/>
  <c r="Q767" i="12"/>
  <c r="R766" i="12"/>
  <c r="Q766" i="12"/>
  <c r="R765" i="12"/>
  <c r="Q765" i="12"/>
  <c r="R764" i="12"/>
  <c r="Q764" i="12"/>
  <c r="R763" i="12"/>
  <c r="Q763" i="12"/>
  <c r="R762" i="12"/>
  <c r="Q762" i="12"/>
  <c r="R761" i="12"/>
  <c r="Q761" i="12"/>
  <c r="R760" i="12"/>
  <c r="Q760" i="12"/>
  <c r="R759" i="12"/>
  <c r="Q759" i="12"/>
  <c r="R758" i="12"/>
  <c r="Q758" i="12"/>
  <c r="R757" i="12"/>
  <c r="Q757" i="12"/>
  <c r="R756" i="12"/>
  <c r="Q756" i="12"/>
  <c r="R755" i="12"/>
  <c r="Q755" i="12"/>
  <c r="R754" i="12"/>
  <c r="Q754" i="12"/>
  <c r="R753" i="12"/>
  <c r="Q753" i="12"/>
  <c r="R752" i="12"/>
  <c r="Q752" i="12"/>
  <c r="R751" i="12"/>
  <c r="Q751" i="12"/>
  <c r="R750" i="12"/>
  <c r="Q750" i="12"/>
  <c r="R749" i="12"/>
  <c r="Q749" i="12"/>
  <c r="R748" i="12"/>
  <c r="Q748" i="12"/>
  <c r="R747" i="12"/>
  <c r="Q747" i="12"/>
  <c r="R746" i="12"/>
  <c r="Q746" i="12"/>
  <c r="R745" i="12"/>
  <c r="Q745" i="12"/>
  <c r="R744" i="12"/>
  <c r="Q744" i="12"/>
  <c r="R743" i="12"/>
  <c r="Q743" i="12"/>
  <c r="R742" i="12"/>
  <c r="Q742" i="12"/>
  <c r="R741" i="12"/>
  <c r="Q741" i="12"/>
  <c r="R740" i="12"/>
  <c r="Q740" i="12"/>
  <c r="R739" i="12"/>
  <c r="Q739" i="12"/>
  <c r="R738" i="12"/>
  <c r="Q738" i="12"/>
  <c r="R737" i="12"/>
  <c r="Q737" i="12"/>
  <c r="R736" i="12"/>
  <c r="Q736" i="12"/>
  <c r="R735" i="12"/>
  <c r="Q735" i="12"/>
  <c r="R734" i="12"/>
  <c r="Q734" i="12"/>
  <c r="R733" i="12"/>
  <c r="Q733" i="12"/>
  <c r="R732" i="12"/>
  <c r="Q732" i="12"/>
  <c r="R731" i="12"/>
  <c r="Q731" i="12"/>
  <c r="R730" i="12"/>
  <c r="Q730" i="12"/>
  <c r="R729" i="12"/>
  <c r="Q729" i="12"/>
  <c r="R728" i="12"/>
  <c r="Q728" i="12"/>
  <c r="R727" i="12"/>
  <c r="Q727" i="12"/>
  <c r="R726" i="12"/>
  <c r="Q726" i="12"/>
  <c r="R725" i="12"/>
  <c r="Q725" i="12"/>
  <c r="R724" i="12"/>
  <c r="Q724" i="12"/>
  <c r="R723" i="12"/>
  <c r="Q723" i="12"/>
  <c r="R722" i="12"/>
  <c r="Q722" i="12"/>
  <c r="R721" i="12"/>
  <c r="Q721" i="12"/>
  <c r="R720" i="12"/>
  <c r="Q720" i="12"/>
  <c r="R719" i="12"/>
  <c r="Q719" i="12"/>
  <c r="R718" i="12"/>
  <c r="Q718" i="12"/>
  <c r="R717" i="12"/>
  <c r="Q717" i="12"/>
  <c r="R716" i="12"/>
  <c r="Q716" i="12"/>
  <c r="R715" i="12"/>
  <c r="Q715" i="12"/>
  <c r="R714" i="12"/>
  <c r="Q714" i="12"/>
  <c r="R713" i="12"/>
  <c r="Q713" i="12"/>
  <c r="R712" i="12"/>
  <c r="Q712" i="12"/>
  <c r="R711" i="12"/>
  <c r="Q711" i="12"/>
  <c r="R710" i="12"/>
  <c r="Q710" i="12"/>
  <c r="R709" i="12"/>
  <c r="Q709" i="12"/>
  <c r="R708" i="12"/>
  <c r="Q708" i="12"/>
  <c r="R707" i="12"/>
  <c r="Q707" i="12"/>
  <c r="R706" i="12"/>
  <c r="Q706" i="12"/>
  <c r="R705" i="12"/>
  <c r="Q705" i="12"/>
  <c r="R704" i="12"/>
  <c r="Q704" i="12"/>
  <c r="R703" i="12"/>
  <c r="Q703" i="12"/>
  <c r="R702" i="12"/>
  <c r="Q702" i="12"/>
  <c r="R701" i="12"/>
  <c r="Q701" i="12"/>
  <c r="R700" i="12"/>
  <c r="Q700" i="12"/>
  <c r="R699" i="12"/>
  <c r="Q699" i="12"/>
  <c r="R698" i="12"/>
  <c r="Q698" i="12"/>
  <c r="R697" i="12"/>
  <c r="Q697" i="12"/>
  <c r="R696" i="12"/>
  <c r="Q696" i="12"/>
  <c r="R695" i="12"/>
  <c r="Q695" i="12"/>
  <c r="R694" i="12"/>
  <c r="Q694" i="12"/>
  <c r="R693" i="12"/>
  <c r="Q693" i="12"/>
  <c r="R692" i="12"/>
  <c r="Q692" i="12"/>
  <c r="R691" i="12"/>
  <c r="Q691" i="12"/>
  <c r="R690" i="12"/>
  <c r="Q690" i="12"/>
  <c r="R689" i="12"/>
  <c r="Q689" i="12"/>
  <c r="R688" i="12"/>
  <c r="Q688" i="12"/>
  <c r="R687" i="12"/>
  <c r="Q687" i="12"/>
  <c r="R686" i="12"/>
  <c r="Q686" i="12"/>
  <c r="R685" i="12"/>
  <c r="Q685" i="12"/>
  <c r="R684" i="12"/>
  <c r="Q684" i="12"/>
  <c r="R683" i="12"/>
  <c r="Q683" i="12"/>
  <c r="R682" i="12"/>
  <c r="Q682" i="12"/>
  <c r="R681" i="12"/>
  <c r="Q681" i="12"/>
  <c r="R680" i="12"/>
  <c r="Q680" i="12"/>
  <c r="R679" i="12"/>
  <c r="Q679" i="12"/>
  <c r="R678" i="12"/>
  <c r="Q678" i="12"/>
  <c r="R677" i="12"/>
  <c r="Q677" i="12"/>
  <c r="R676" i="12"/>
  <c r="Q676" i="12"/>
  <c r="R675" i="12"/>
  <c r="Q675" i="12"/>
  <c r="R674" i="12"/>
  <c r="Q674" i="12"/>
  <c r="R673" i="12"/>
  <c r="Q673" i="12"/>
  <c r="R672" i="12"/>
  <c r="Q672" i="12"/>
  <c r="R671" i="12"/>
  <c r="Q671" i="12"/>
  <c r="R670" i="12"/>
  <c r="Q670" i="12"/>
  <c r="R669" i="12"/>
  <c r="Q669" i="12"/>
  <c r="R668" i="12"/>
  <c r="Q668" i="12"/>
  <c r="R667" i="12"/>
  <c r="Q667" i="12"/>
  <c r="R666" i="12"/>
  <c r="Q666" i="12"/>
  <c r="R665" i="12"/>
  <c r="Q665" i="12"/>
  <c r="R664" i="12"/>
  <c r="Q664" i="12"/>
  <c r="R663" i="12"/>
  <c r="Q663" i="12"/>
  <c r="R662" i="12"/>
  <c r="Q662" i="12"/>
  <c r="R661" i="12"/>
  <c r="Q661" i="12"/>
  <c r="R660" i="12"/>
  <c r="Q660" i="12"/>
  <c r="R659" i="12"/>
  <c r="Q659" i="12"/>
  <c r="R658" i="12"/>
  <c r="Q658" i="12"/>
  <c r="R657" i="12"/>
  <c r="Q657" i="12"/>
  <c r="R656" i="12"/>
  <c r="Q656" i="12"/>
  <c r="R655" i="12"/>
  <c r="Q655" i="12"/>
  <c r="R654" i="12"/>
  <c r="Q654" i="12"/>
  <c r="R653" i="12"/>
  <c r="Q653" i="12"/>
  <c r="R652" i="12"/>
  <c r="Q652" i="12"/>
  <c r="R651" i="12"/>
  <c r="Q651" i="12"/>
  <c r="R650" i="12"/>
  <c r="Q650" i="12"/>
  <c r="R649" i="12"/>
  <c r="Q649" i="12"/>
  <c r="R648" i="12"/>
  <c r="Q648" i="12"/>
  <c r="R647" i="12"/>
  <c r="Q647" i="12"/>
  <c r="R646" i="12"/>
  <c r="Q646" i="12"/>
  <c r="R645" i="12"/>
  <c r="Q645" i="12"/>
  <c r="R644" i="12"/>
  <c r="Q644" i="12"/>
  <c r="R643" i="12"/>
  <c r="Q643" i="12"/>
  <c r="R642" i="12"/>
  <c r="Q642" i="12"/>
  <c r="R641" i="12"/>
  <c r="Q641" i="12"/>
  <c r="R640" i="12"/>
  <c r="Q640" i="12"/>
  <c r="R639" i="12"/>
  <c r="Q639" i="12"/>
  <c r="R638" i="12"/>
  <c r="Q638" i="12"/>
  <c r="R637" i="12"/>
  <c r="Q637" i="12"/>
  <c r="R636" i="12"/>
  <c r="Q636" i="12"/>
  <c r="R635" i="12"/>
  <c r="Q635" i="12"/>
  <c r="R634" i="12"/>
  <c r="Q634" i="12"/>
  <c r="R633" i="12"/>
  <c r="Q633" i="12"/>
  <c r="R632" i="12"/>
  <c r="Q632" i="12"/>
  <c r="R631" i="12"/>
  <c r="Q631" i="12"/>
  <c r="R630" i="12"/>
  <c r="Q630" i="12"/>
  <c r="R629" i="12"/>
  <c r="Q629" i="12"/>
  <c r="R628" i="12"/>
  <c r="Q628" i="12"/>
  <c r="R627" i="12"/>
  <c r="Q627" i="12"/>
  <c r="R626" i="12"/>
  <c r="Q626" i="12"/>
  <c r="R625" i="12"/>
  <c r="Q625" i="12"/>
  <c r="R624" i="12"/>
  <c r="Q624" i="12"/>
  <c r="R623" i="12"/>
  <c r="Q623" i="12"/>
  <c r="R622" i="12"/>
  <c r="Q622" i="12"/>
  <c r="R621" i="12"/>
  <c r="Q621" i="12"/>
  <c r="R620" i="12"/>
  <c r="Q620" i="12"/>
  <c r="R619" i="12"/>
  <c r="Q619" i="12"/>
  <c r="R618" i="12"/>
  <c r="Q618" i="12"/>
  <c r="R617" i="12"/>
  <c r="Q617" i="12"/>
  <c r="R616" i="12"/>
  <c r="Q616" i="12"/>
  <c r="R615" i="12"/>
  <c r="Q615" i="12"/>
  <c r="R614" i="12"/>
  <c r="Q614" i="12"/>
  <c r="R613" i="12"/>
  <c r="Q613" i="12"/>
  <c r="R612" i="12"/>
  <c r="Q612" i="12"/>
  <c r="R611" i="12"/>
  <c r="Q611" i="12"/>
  <c r="R610" i="12"/>
  <c r="Q610" i="12"/>
  <c r="R609" i="12"/>
  <c r="Q609" i="12"/>
  <c r="R608" i="12"/>
  <c r="Q608" i="12"/>
  <c r="R607" i="12"/>
  <c r="Q607" i="12"/>
  <c r="R606" i="12"/>
  <c r="Q606" i="12"/>
  <c r="R605" i="12"/>
  <c r="Q605" i="12"/>
  <c r="R604" i="12"/>
  <c r="Q604" i="12"/>
  <c r="R603" i="12"/>
  <c r="Q603" i="12"/>
  <c r="R602" i="12"/>
  <c r="Q602" i="12"/>
  <c r="R601" i="12"/>
  <c r="Q601" i="12"/>
  <c r="R600" i="12"/>
  <c r="Q600" i="12"/>
  <c r="R599" i="12"/>
  <c r="Q599" i="12"/>
  <c r="R598" i="12"/>
  <c r="Q598" i="12"/>
  <c r="R597" i="12"/>
  <c r="Q597" i="12"/>
  <c r="R596" i="12"/>
  <c r="Q596" i="12"/>
  <c r="R595" i="12"/>
  <c r="Q595" i="12"/>
  <c r="R594" i="12"/>
  <c r="Q594" i="12"/>
  <c r="R593" i="12"/>
  <c r="Q593" i="12"/>
  <c r="R592" i="12"/>
  <c r="Q592" i="12"/>
  <c r="R591" i="12"/>
  <c r="Q591" i="12"/>
  <c r="R590" i="12"/>
  <c r="Q590" i="12"/>
  <c r="R589" i="12"/>
  <c r="Q589" i="12"/>
  <c r="R588" i="12"/>
  <c r="Q588" i="12"/>
  <c r="R587" i="12"/>
  <c r="Q587" i="12"/>
  <c r="R586" i="12"/>
  <c r="Q586" i="12"/>
  <c r="R585" i="12"/>
  <c r="Q585" i="12"/>
  <c r="R584" i="12"/>
  <c r="Q584" i="12"/>
  <c r="R583" i="12"/>
  <c r="Q583" i="12"/>
  <c r="R582" i="12"/>
  <c r="Q582" i="12"/>
  <c r="R581" i="12"/>
  <c r="Q581" i="12"/>
  <c r="R580" i="12"/>
  <c r="Q580" i="12"/>
  <c r="R579" i="12"/>
  <c r="Q579" i="12"/>
  <c r="R578" i="12"/>
  <c r="Q578" i="12"/>
  <c r="R577" i="12"/>
  <c r="Q577" i="12"/>
  <c r="R576" i="12"/>
  <c r="Q576" i="12"/>
  <c r="R575" i="12"/>
  <c r="Q575" i="12"/>
  <c r="R574" i="12"/>
  <c r="Q574" i="12"/>
  <c r="R573" i="12"/>
  <c r="Q573" i="12"/>
  <c r="R572" i="12"/>
  <c r="Q572" i="12"/>
  <c r="R571" i="12"/>
  <c r="Q571" i="12"/>
  <c r="R570" i="12"/>
  <c r="Q570" i="12"/>
  <c r="R569" i="12"/>
  <c r="Q569" i="12"/>
  <c r="R568" i="12"/>
  <c r="Q568" i="12"/>
  <c r="R567" i="12"/>
  <c r="Q567" i="12"/>
  <c r="R566" i="12"/>
  <c r="Q566" i="12"/>
  <c r="R565" i="12"/>
  <c r="Q565" i="12"/>
  <c r="R564" i="12"/>
  <c r="Q564" i="12"/>
  <c r="R563" i="12"/>
  <c r="Q563" i="12"/>
  <c r="R562" i="12"/>
  <c r="Q562" i="12"/>
  <c r="R561" i="12"/>
  <c r="Q561" i="12"/>
  <c r="R560" i="12"/>
  <c r="Q560" i="12"/>
  <c r="R559" i="12"/>
  <c r="Q559" i="12"/>
  <c r="R558" i="12"/>
  <c r="Q558" i="12"/>
  <c r="R557" i="12"/>
  <c r="Q557" i="12"/>
  <c r="R556" i="12"/>
  <c r="Q556" i="12"/>
  <c r="R555" i="12"/>
  <c r="Q555" i="12"/>
  <c r="R554" i="12"/>
  <c r="Q554" i="12"/>
  <c r="R553" i="12"/>
  <c r="Q553" i="12"/>
  <c r="R552" i="12"/>
  <c r="Q552" i="12"/>
  <c r="R551" i="12"/>
  <c r="Q551" i="12"/>
  <c r="R550" i="12"/>
  <c r="Q550" i="12"/>
  <c r="R549" i="12"/>
  <c r="Q549" i="12"/>
  <c r="R548" i="12"/>
  <c r="Q548" i="12"/>
  <c r="R547" i="12"/>
  <c r="Q547" i="12"/>
  <c r="R546" i="12"/>
  <c r="Q546" i="12"/>
  <c r="R545" i="12"/>
  <c r="Q545" i="12"/>
  <c r="R544" i="12"/>
  <c r="Q544" i="12"/>
  <c r="R543" i="12"/>
  <c r="Q543" i="12"/>
  <c r="R542" i="12"/>
  <c r="Q542" i="12"/>
  <c r="R541" i="12"/>
  <c r="Q541" i="12"/>
  <c r="R540" i="12"/>
  <c r="Q540" i="12"/>
  <c r="R539" i="12"/>
  <c r="Q539" i="12"/>
  <c r="R538" i="12"/>
  <c r="Q538" i="12"/>
  <c r="R537" i="12"/>
  <c r="Q537" i="12"/>
  <c r="R536" i="12"/>
  <c r="Q536" i="12"/>
  <c r="R535" i="12"/>
  <c r="Q535" i="12"/>
  <c r="R534" i="12"/>
  <c r="Q534" i="12"/>
  <c r="R533" i="12"/>
  <c r="Q533" i="12"/>
  <c r="R532" i="12"/>
  <c r="Q532" i="12"/>
  <c r="R531" i="12"/>
  <c r="Q531" i="12"/>
  <c r="R530" i="12"/>
  <c r="Q530" i="12"/>
  <c r="R529" i="12"/>
  <c r="Q529" i="12"/>
  <c r="R528" i="12"/>
  <c r="Q528" i="12"/>
  <c r="R527" i="12"/>
  <c r="Q527" i="12"/>
  <c r="R526" i="12"/>
  <c r="Q526" i="12"/>
  <c r="R525" i="12"/>
  <c r="Q525" i="12"/>
  <c r="R524" i="12"/>
  <c r="Q524" i="12"/>
  <c r="R523" i="12"/>
  <c r="Q523" i="12"/>
  <c r="R522" i="12"/>
  <c r="Q522" i="12"/>
  <c r="R521" i="12"/>
  <c r="Q521" i="12"/>
  <c r="R520" i="12"/>
  <c r="Q520" i="12"/>
  <c r="R519" i="12"/>
  <c r="Q519" i="12"/>
  <c r="R518" i="12"/>
  <c r="Q518" i="12"/>
  <c r="R517" i="12"/>
  <c r="Q517" i="12"/>
  <c r="R516" i="12"/>
  <c r="Q516" i="12"/>
  <c r="R515" i="12"/>
  <c r="Q515" i="12"/>
  <c r="R514" i="12"/>
  <c r="Q514" i="12"/>
  <c r="R513" i="12"/>
  <c r="Q513" i="12"/>
  <c r="R512" i="12"/>
  <c r="Q512" i="12"/>
  <c r="R511" i="12"/>
  <c r="Q511" i="12"/>
  <c r="R510" i="12"/>
  <c r="Q510" i="12"/>
  <c r="R509" i="12"/>
  <c r="Q509" i="12"/>
  <c r="R508" i="12"/>
  <c r="Q508" i="12"/>
  <c r="R507" i="12"/>
  <c r="Q507" i="12"/>
  <c r="R506" i="12"/>
  <c r="Q506" i="12"/>
  <c r="R505" i="12"/>
  <c r="Q505" i="12"/>
  <c r="R504" i="12"/>
  <c r="Q504" i="12"/>
  <c r="R503" i="12"/>
  <c r="Q503" i="12"/>
  <c r="R502" i="12"/>
  <c r="Q502" i="12"/>
  <c r="R501" i="12"/>
  <c r="Q501" i="12"/>
  <c r="R500" i="12"/>
  <c r="Q500" i="12"/>
  <c r="R499" i="12"/>
  <c r="Q499" i="12"/>
  <c r="R498" i="12"/>
  <c r="Q498" i="12"/>
  <c r="R497" i="12"/>
  <c r="Q497" i="12"/>
  <c r="R496" i="12"/>
  <c r="Q496" i="12"/>
  <c r="R495" i="12"/>
  <c r="Q495" i="12"/>
  <c r="R494" i="12"/>
  <c r="Q494" i="12"/>
  <c r="R493" i="12"/>
  <c r="Q493" i="12"/>
  <c r="R492" i="12"/>
  <c r="Q492" i="12"/>
  <c r="R491" i="12"/>
  <c r="Q491" i="12"/>
  <c r="R490" i="12"/>
  <c r="Q490" i="12"/>
  <c r="R489" i="12"/>
  <c r="Q489" i="12"/>
  <c r="R488" i="12"/>
  <c r="Q488" i="12"/>
  <c r="R487" i="12"/>
  <c r="Q487" i="12"/>
  <c r="R486" i="12"/>
  <c r="Q486" i="12"/>
  <c r="R485" i="12"/>
  <c r="Q485" i="12"/>
  <c r="R484" i="12"/>
  <c r="Q484" i="12"/>
  <c r="R483" i="12"/>
  <c r="Q483" i="12"/>
  <c r="R482" i="12"/>
  <c r="Q482" i="12"/>
  <c r="R481" i="12"/>
  <c r="Q481" i="12"/>
  <c r="R480" i="12"/>
  <c r="Q480" i="12"/>
  <c r="R479" i="12"/>
  <c r="Q479" i="12"/>
  <c r="R478" i="12"/>
  <c r="Q478" i="12"/>
  <c r="R477" i="12"/>
  <c r="Q477" i="12"/>
  <c r="R476" i="12"/>
  <c r="Q476" i="12"/>
  <c r="R475" i="12"/>
  <c r="Q475" i="12"/>
  <c r="R474" i="12"/>
  <c r="Q474" i="12"/>
  <c r="R473" i="12"/>
  <c r="Q473" i="12"/>
  <c r="R472" i="12"/>
  <c r="Q472" i="12"/>
  <c r="R471" i="12"/>
  <c r="Q471" i="12"/>
  <c r="R470" i="12"/>
  <c r="Q470" i="12"/>
  <c r="R469" i="12"/>
  <c r="Q469" i="12"/>
  <c r="R468" i="12"/>
  <c r="Q468" i="12"/>
  <c r="R467" i="12"/>
  <c r="Q467" i="12"/>
  <c r="R466" i="12"/>
  <c r="Q466" i="12"/>
  <c r="R465" i="12"/>
  <c r="Q465" i="12"/>
  <c r="R464" i="12"/>
  <c r="Q464" i="12"/>
  <c r="R463" i="12"/>
  <c r="Q463" i="12"/>
  <c r="R462" i="12"/>
  <c r="Q462" i="12"/>
  <c r="R461" i="12"/>
  <c r="Q461" i="12"/>
  <c r="R460" i="12"/>
  <c r="Q460" i="12"/>
  <c r="R459" i="12"/>
  <c r="Q459" i="12"/>
  <c r="R458" i="12"/>
  <c r="Q458" i="12"/>
  <c r="R457" i="12"/>
  <c r="Q457" i="12"/>
  <c r="R456" i="12"/>
  <c r="Q456" i="12"/>
  <c r="R455" i="12"/>
  <c r="Q455" i="12"/>
  <c r="R454" i="12"/>
  <c r="Q454" i="12"/>
  <c r="R453" i="12"/>
  <c r="Q453" i="12"/>
  <c r="R452" i="12"/>
  <c r="Q452" i="12"/>
  <c r="R451" i="12"/>
  <c r="Q451" i="12"/>
  <c r="R450" i="12"/>
  <c r="Q450" i="12"/>
  <c r="R449" i="12"/>
  <c r="Q449" i="12"/>
  <c r="R448" i="12"/>
  <c r="Q448" i="12"/>
  <c r="R447" i="12"/>
  <c r="Q447" i="12"/>
  <c r="R446" i="12"/>
  <c r="Q446" i="12"/>
  <c r="R445" i="12"/>
  <c r="Q445" i="12"/>
  <c r="R444" i="12"/>
  <c r="Q444" i="12"/>
  <c r="R443" i="12"/>
  <c r="Q443" i="12"/>
  <c r="R442" i="12"/>
  <c r="Q442" i="12"/>
  <c r="R441" i="12"/>
  <c r="Q441" i="12"/>
  <c r="R440" i="12"/>
  <c r="Q440" i="12"/>
  <c r="R439" i="12"/>
  <c r="Q439" i="12"/>
  <c r="R438" i="12"/>
  <c r="Q438" i="12"/>
  <c r="R437" i="12"/>
  <c r="Q437" i="12"/>
  <c r="R436" i="12"/>
  <c r="Q436" i="12"/>
  <c r="R435" i="12"/>
  <c r="Q435" i="12"/>
  <c r="R434" i="12"/>
  <c r="Q434" i="12"/>
  <c r="R433" i="12"/>
  <c r="Q433" i="12"/>
  <c r="R432" i="12"/>
  <c r="Q432" i="12"/>
  <c r="R431" i="12"/>
  <c r="Q431" i="12"/>
  <c r="R430" i="12"/>
  <c r="Q430" i="12"/>
  <c r="R429" i="12"/>
  <c r="Q429" i="12"/>
  <c r="R428" i="12"/>
  <c r="Q428" i="12"/>
  <c r="R427" i="12"/>
  <c r="Q427" i="12"/>
  <c r="R426" i="12"/>
  <c r="Q426" i="12"/>
  <c r="R425" i="12"/>
  <c r="Q425" i="12"/>
  <c r="R424" i="12"/>
  <c r="Q424" i="12"/>
  <c r="R423" i="12"/>
  <c r="Q423" i="12"/>
  <c r="R422" i="12"/>
  <c r="Q422" i="12"/>
  <c r="R421" i="12"/>
  <c r="Q421" i="12"/>
  <c r="R420" i="12"/>
  <c r="Q420" i="12"/>
  <c r="R419" i="12"/>
  <c r="Q419" i="12"/>
  <c r="R418" i="12"/>
  <c r="Q418" i="12"/>
  <c r="R417" i="12"/>
  <c r="Q417" i="12"/>
  <c r="R416" i="12"/>
  <c r="Q416" i="12"/>
  <c r="R415" i="12"/>
  <c r="Q415" i="12"/>
  <c r="R414" i="12"/>
  <c r="Q414" i="12"/>
  <c r="R413" i="12"/>
  <c r="Q413" i="12"/>
  <c r="R412" i="12"/>
  <c r="Q412" i="12"/>
  <c r="R411" i="12"/>
  <c r="Q411" i="12"/>
  <c r="R410" i="12"/>
  <c r="Q410" i="12"/>
  <c r="R409" i="12"/>
  <c r="Q409" i="12"/>
  <c r="R408" i="12"/>
  <c r="Q408" i="12"/>
  <c r="R407" i="12"/>
  <c r="Q407" i="12"/>
  <c r="R406" i="12"/>
  <c r="Q406" i="12"/>
  <c r="R405" i="12"/>
  <c r="Q405" i="12"/>
  <c r="R404" i="12"/>
  <c r="Q404" i="12"/>
  <c r="R403" i="12"/>
  <c r="Q403" i="12"/>
  <c r="R402" i="12"/>
  <c r="Q402" i="12"/>
  <c r="R401" i="12"/>
  <c r="Q401" i="12"/>
  <c r="R400" i="12"/>
  <c r="Q400" i="12"/>
  <c r="R399" i="12"/>
  <c r="Q399" i="12"/>
  <c r="R398" i="12"/>
  <c r="Q398" i="12"/>
  <c r="R397" i="12"/>
  <c r="Q397" i="12"/>
  <c r="R396" i="12"/>
  <c r="Q396" i="12"/>
  <c r="R395" i="12"/>
  <c r="Q395" i="12"/>
  <c r="R394" i="12"/>
  <c r="Q394" i="12"/>
  <c r="R393" i="12"/>
  <c r="Q393" i="12"/>
  <c r="R392" i="12"/>
  <c r="Q392" i="12"/>
  <c r="R391" i="12"/>
  <c r="Q391" i="12"/>
  <c r="R390" i="12"/>
  <c r="Q390" i="12"/>
  <c r="R389" i="12"/>
  <c r="Q389" i="12"/>
  <c r="R388" i="12"/>
  <c r="Q388" i="12"/>
  <c r="R387" i="12"/>
  <c r="Q387" i="12"/>
  <c r="R386" i="12"/>
  <c r="Q386" i="12"/>
  <c r="R385" i="12"/>
  <c r="Q385" i="12"/>
  <c r="R384" i="12"/>
  <c r="Q384" i="12"/>
  <c r="R383" i="12"/>
  <c r="Q383" i="12"/>
  <c r="R382" i="12"/>
  <c r="Q382" i="12"/>
  <c r="R381" i="12"/>
  <c r="Q381" i="12"/>
  <c r="R380" i="12"/>
  <c r="Q380" i="12"/>
  <c r="R379" i="12"/>
  <c r="Q379" i="12"/>
  <c r="R378" i="12"/>
  <c r="Q378" i="12"/>
  <c r="R377" i="12"/>
  <c r="Q377" i="12"/>
  <c r="R376" i="12"/>
  <c r="Q376" i="12"/>
  <c r="R375" i="12"/>
  <c r="Q375" i="12"/>
  <c r="R374" i="12"/>
  <c r="Q374" i="12"/>
  <c r="R373" i="12"/>
  <c r="Q373" i="12"/>
  <c r="R372" i="12"/>
  <c r="Q372" i="12"/>
  <c r="R371" i="12"/>
  <c r="Q371" i="12"/>
  <c r="R370" i="12"/>
  <c r="Q370" i="12"/>
  <c r="R369" i="12"/>
  <c r="Q369" i="12"/>
  <c r="R368" i="12"/>
  <c r="Q368" i="12"/>
  <c r="R367" i="12"/>
  <c r="Q367" i="12"/>
  <c r="R366" i="12"/>
  <c r="Q366" i="12"/>
  <c r="R365" i="12"/>
  <c r="Q365" i="12"/>
  <c r="R364" i="12"/>
  <c r="Q364" i="12"/>
  <c r="R363" i="12"/>
  <c r="Q363" i="12"/>
  <c r="R362" i="12"/>
  <c r="Q362" i="12"/>
  <c r="R361" i="12"/>
  <c r="Q361" i="12"/>
  <c r="R360" i="12"/>
  <c r="Q360" i="12"/>
  <c r="R359" i="12"/>
  <c r="Q359" i="12"/>
  <c r="R358" i="12"/>
  <c r="Q358" i="12"/>
  <c r="R357" i="12"/>
  <c r="Q357" i="12"/>
  <c r="R356" i="12"/>
  <c r="Q356" i="12"/>
  <c r="R355" i="12"/>
  <c r="Q355" i="12"/>
  <c r="R354" i="12"/>
  <c r="Q354" i="12"/>
  <c r="R353" i="12"/>
  <c r="Q353" i="12"/>
  <c r="R352" i="12"/>
  <c r="Q352" i="12"/>
  <c r="R351" i="12"/>
  <c r="Q351" i="12"/>
  <c r="R350" i="12"/>
  <c r="Q350" i="12"/>
  <c r="R349" i="12"/>
  <c r="Q349" i="12"/>
  <c r="R348" i="12"/>
  <c r="Q348" i="12"/>
  <c r="R347" i="12"/>
  <c r="Q347" i="12"/>
  <c r="R346" i="12"/>
  <c r="Q346" i="12"/>
  <c r="R345" i="12"/>
  <c r="Q345" i="12"/>
  <c r="R344" i="12"/>
  <c r="Q344" i="12"/>
  <c r="R343" i="12"/>
  <c r="Q343" i="12"/>
  <c r="R342" i="12"/>
  <c r="Q342" i="12"/>
  <c r="R341" i="12"/>
  <c r="Q341" i="12"/>
  <c r="R340" i="12"/>
  <c r="Q340" i="12"/>
  <c r="R339" i="12"/>
  <c r="Q339" i="12"/>
  <c r="R338" i="12"/>
  <c r="Q338" i="12"/>
  <c r="R337" i="12"/>
  <c r="Q337" i="12"/>
  <c r="R336" i="12"/>
  <c r="Q336" i="12"/>
  <c r="R335" i="12"/>
  <c r="Q335" i="12"/>
  <c r="R334" i="12"/>
  <c r="Q334" i="12"/>
  <c r="R333" i="12"/>
  <c r="Q333" i="12"/>
  <c r="R332" i="12"/>
  <c r="Q332" i="12"/>
  <c r="R331" i="12"/>
  <c r="Q331" i="12"/>
  <c r="R330" i="12"/>
  <c r="Q330" i="12"/>
  <c r="R329" i="12"/>
  <c r="Q329" i="12"/>
  <c r="R328" i="12"/>
  <c r="Q328" i="12"/>
  <c r="R327" i="12"/>
  <c r="Q327" i="12"/>
  <c r="R326" i="12"/>
  <c r="Q326" i="12"/>
  <c r="R325" i="12"/>
  <c r="Q325" i="12"/>
  <c r="R324" i="12"/>
  <c r="Q324" i="12"/>
  <c r="R323" i="12"/>
  <c r="Q323" i="12"/>
  <c r="R322" i="12"/>
  <c r="Q322" i="12"/>
  <c r="R321" i="12"/>
  <c r="Q321" i="12"/>
  <c r="R320" i="12"/>
  <c r="Q320" i="12"/>
  <c r="R319" i="12"/>
  <c r="Q319" i="12"/>
  <c r="R318" i="12"/>
  <c r="Q318" i="12"/>
  <c r="R317" i="12"/>
  <c r="Q317" i="12"/>
  <c r="R316" i="12"/>
  <c r="Q316" i="12"/>
  <c r="R315" i="12"/>
  <c r="Q315" i="12"/>
  <c r="R314" i="12"/>
  <c r="Q314" i="12"/>
  <c r="R313" i="12"/>
  <c r="Q313" i="12"/>
  <c r="R312" i="12"/>
  <c r="Q312" i="12"/>
  <c r="R311" i="12"/>
  <c r="Q311" i="12"/>
  <c r="R310" i="12"/>
  <c r="Q310" i="12"/>
  <c r="R309" i="12"/>
  <c r="Q309" i="12"/>
  <c r="R308" i="12"/>
  <c r="Q308" i="12"/>
  <c r="R307" i="12"/>
  <c r="Q307" i="12"/>
  <c r="R306" i="12"/>
  <c r="Q306" i="12"/>
  <c r="R305" i="12"/>
  <c r="Q305" i="12"/>
  <c r="R304" i="12"/>
  <c r="Q304" i="12"/>
  <c r="R303" i="12"/>
  <c r="Q303" i="12"/>
  <c r="R302" i="12"/>
  <c r="Q302" i="12"/>
  <c r="R301" i="12"/>
  <c r="Q301" i="12"/>
  <c r="R300" i="12"/>
  <c r="Q300" i="12"/>
  <c r="R299" i="12"/>
  <c r="Q299" i="12"/>
  <c r="R298" i="12"/>
  <c r="Q298" i="12"/>
  <c r="R297" i="12"/>
  <c r="Q297" i="12"/>
  <c r="R296" i="12"/>
  <c r="Q296" i="12"/>
  <c r="R295" i="12"/>
  <c r="Q295" i="12"/>
  <c r="R294" i="12"/>
  <c r="Q294" i="12"/>
  <c r="R293" i="12"/>
  <c r="Q293" i="12"/>
  <c r="R292" i="12"/>
  <c r="Q292" i="12"/>
  <c r="R291" i="12"/>
  <c r="Q291" i="12"/>
  <c r="R290" i="12"/>
  <c r="Q290" i="12"/>
  <c r="R289" i="12"/>
  <c r="Q289" i="12"/>
  <c r="R288" i="12"/>
  <c r="Q288" i="12"/>
  <c r="R287" i="12"/>
  <c r="Q287" i="12"/>
  <c r="R286" i="12"/>
  <c r="Q286" i="12"/>
  <c r="R285" i="12"/>
  <c r="Q285" i="12"/>
  <c r="R284" i="12"/>
  <c r="Q284" i="12"/>
  <c r="R283" i="12"/>
  <c r="Q283" i="12"/>
  <c r="R282" i="12"/>
  <c r="Q282" i="12"/>
  <c r="R281" i="12"/>
  <c r="Q281" i="12"/>
  <c r="R280" i="12"/>
  <c r="Q280" i="12"/>
  <c r="R279" i="12"/>
  <c r="Q279" i="12"/>
  <c r="R278" i="12"/>
  <c r="Q278" i="12"/>
  <c r="R277" i="12"/>
  <c r="Q277" i="12"/>
  <c r="R276" i="12"/>
  <c r="Q276" i="12"/>
  <c r="R275" i="12"/>
  <c r="Q275" i="12"/>
  <c r="R274" i="12"/>
  <c r="Q274" i="12"/>
  <c r="R273" i="12"/>
  <c r="Q273" i="12"/>
  <c r="R272" i="12"/>
  <c r="Q272" i="12"/>
  <c r="R271" i="12"/>
  <c r="Q271" i="12"/>
  <c r="R270" i="12"/>
  <c r="Q270" i="12"/>
  <c r="R269" i="12"/>
  <c r="Q269" i="12"/>
  <c r="R268" i="12"/>
  <c r="Q268" i="12"/>
  <c r="R267" i="12"/>
  <c r="Q267" i="12"/>
  <c r="R266" i="12"/>
  <c r="Q266" i="12"/>
  <c r="R265" i="12"/>
  <c r="Q265" i="12"/>
  <c r="R264" i="12"/>
  <c r="Q264" i="12"/>
  <c r="R263" i="12"/>
  <c r="Q263" i="12"/>
  <c r="R262" i="12"/>
  <c r="Q262" i="12"/>
  <c r="R261" i="12"/>
  <c r="Q261" i="12"/>
  <c r="R260" i="12"/>
  <c r="Q260" i="12"/>
  <c r="R259" i="12"/>
  <c r="Q259" i="12"/>
  <c r="R258" i="12"/>
  <c r="Q258" i="12"/>
  <c r="R257" i="12"/>
  <c r="Q257" i="12"/>
  <c r="R256" i="12"/>
  <c r="Q256" i="12"/>
  <c r="R255" i="12"/>
  <c r="Q255" i="12"/>
  <c r="R254" i="12"/>
  <c r="Q254" i="12"/>
  <c r="R253" i="12"/>
  <c r="Q253" i="12"/>
  <c r="R252" i="12"/>
  <c r="Q252" i="12"/>
  <c r="R251" i="12"/>
  <c r="Q251" i="12"/>
  <c r="R250" i="12"/>
  <c r="Q250" i="12"/>
  <c r="R249" i="12"/>
  <c r="Q249" i="12"/>
  <c r="R248" i="12"/>
  <c r="Q248" i="12"/>
  <c r="R247" i="12"/>
  <c r="Q247" i="12"/>
  <c r="R246" i="12"/>
  <c r="Q246" i="12"/>
  <c r="R245" i="12"/>
  <c r="Q245" i="12"/>
  <c r="R244" i="12"/>
  <c r="Q244" i="12"/>
  <c r="R243" i="12"/>
  <c r="Q243" i="12"/>
  <c r="R242" i="12"/>
  <c r="Q242" i="12"/>
  <c r="R241" i="12"/>
  <c r="Q241" i="12"/>
  <c r="R240" i="12"/>
  <c r="Q240" i="12"/>
  <c r="R239" i="12"/>
  <c r="Q239" i="12"/>
  <c r="R238" i="12"/>
  <c r="Q238" i="12"/>
  <c r="R237" i="12"/>
  <c r="Q237" i="12"/>
  <c r="R236" i="12"/>
  <c r="Q236" i="12"/>
  <c r="R235" i="12"/>
  <c r="Q235" i="12"/>
  <c r="R234" i="12"/>
  <c r="Q234" i="12"/>
  <c r="R233" i="12"/>
  <c r="Q233" i="12"/>
  <c r="R232" i="12"/>
  <c r="Q232" i="12"/>
  <c r="R231" i="12"/>
  <c r="Q231" i="12"/>
  <c r="R230" i="12"/>
  <c r="Q230" i="12"/>
  <c r="R229" i="12"/>
  <c r="Q229" i="12"/>
  <c r="R228" i="12"/>
  <c r="Q228" i="12"/>
  <c r="R227" i="12"/>
  <c r="Q227" i="12"/>
  <c r="R226" i="12"/>
  <c r="Q226" i="12"/>
  <c r="R225" i="12"/>
  <c r="Q225" i="12"/>
  <c r="R224" i="12"/>
  <c r="Q224" i="12"/>
  <c r="R223" i="12"/>
  <c r="Q223" i="12"/>
  <c r="R222" i="12"/>
  <c r="Q222" i="12"/>
  <c r="R221" i="12"/>
  <c r="Q221" i="12"/>
  <c r="R220" i="12"/>
  <c r="Q220" i="12"/>
  <c r="R219" i="12"/>
  <c r="Q219" i="12"/>
  <c r="R218" i="12"/>
  <c r="Q218" i="12"/>
  <c r="R217" i="12"/>
  <c r="Q217" i="12"/>
  <c r="R216" i="12"/>
  <c r="Q216" i="12"/>
  <c r="R215" i="12"/>
  <c r="Q215" i="12"/>
  <c r="R214" i="12"/>
  <c r="Q214" i="12"/>
  <c r="R213" i="12"/>
  <c r="Q213" i="12"/>
  <c r="R212" i="12"/>
  <c r="Q212" i="12"/>
  <c r="R211" i="12"/>
  <c r="Q211" i="12"/>
  <c r="R210" i="12"/>
  <c r="Q210" i="12"/>
  <c r="R209" i="12"/>
  <c r="Q209" i="12"/>
  <c r="R208" i="12"/>
  <c r="Q208" i="12"/>
  <c r="R207" i="12"/>
  <c r="Q207" i="12"/>
  <c r="R206" i="12"/>
  <c r="Q206" i="12"/>
  <c r="R205" i="12"/>
  <c r="Q205" i="12"/>
  <c r="R204" i="12"/>
  <c r="Q204" i="12"/>
  <c r="R203" i="12"/>
  <c r="Q203" i="12"/>
  <c r="R202" i="12"/>
  <c r="Q202" i="12"/>
  <c r="R201" i="12"/>
  <c r="Q201" i="12"/>
  <c r="R200" i="12"/>
  <c r="Q200" i="12"/>
  <c r="R199" i="12"/>
  <c r="Q199" i="12"/>
  <c r="R198" i="12"/>
  <c r="Q198" i="12"/>
  <c r="R197" i="12"/>
  <c r="Q197" i="12"/>
  <c r="R196" i="12"/>
  <c r="Q196" i="12"/>
  <c r="R195" i="12"/>
  <c r="Q195" i="12"/>
  <c r="R194" i="12"/>
  <c r="Q194" i="12"/>
  <c r="R193" i="12"/>
  <c r="Q193" i="12"/>
  <c r="R192" i="12"/>
  <c r="Q192" i="12"/>
  <c r="R191" i="12"/>
  <c r="Q191" i="12"/>
  <c r="R190" i="12"/>
  <c r="Q190" i="12"/>
  <c r="R189" i="12"/>
  <c r="Q189" i="12"/>
  <c r="R188" i="12"/>
  <c r="Q188" i="12"/>
  <c r="R187" i="12"/>
  <c r="Q187" i="12"/>
  <c r="R186" i="12"/>
  <c r="Q186" i="12"/>
  <c r="R185" i="12"/>
  <c r="Q185" i="12"/>
  <c r="R184" i="12"/>
  <c r="Q184" i="12"/>
  <c r="R183" i="12"/>
  <c r="Q183" i="12"/>
  <c r="R182" i="12"/>
  <c r="Q182" i="12"/>
  <c r="R181" i="12"/>
  <c r="Q181" i="12"/>
  <c r="R180" i="12"/>
  <c r="Q180" i="12"/>
  <c r="R179" i="12"/>
  <c r="Q179" i="12"/>
  <c r="R178" i="12"/>
  <c r="Q178" i="12"/>
  <c r="R177" i="12"/>
  <c r="Q177" i="12"/>
  <c r="R176" i="12"/>
  <c r="Q176" i="12"/>
  <c r="R175" i="12"/>
  <c r="Q175" i="12"/>
  <c r="R174" i="12"/>
  <c r="Q174" i="12"/>
  <c r="R173" i="12"/>
  <c r="Q173" i="12"/>
  <c r="R172" i="12"/>
  <c r="Q172" i="12"/>
  <c r="R171" i="12"/>
  <c r="Q171" i="12"/>
  <c r="R170" i="12"/>
  <c r="Q170" i="12"/>
  <c r="R169" i="12"/>
  <c r="Q169" i="12"/>
  <c r="R168" i="12"/>
  <c r="Q168" i="12"/>
  <c r="R167" i="12"/>
  <c r="Q167" i="12"/>
  <c r="R166" i="12"/>
  <c r="Q166" i="12"/>
  <c r="R165" i="12"/>
  <c r="Q165" i="12"/>
  <c r="R164" i="12"/>
  <c r="Q164" i="12"/>
  <c r="R163" i="12"/>
  <c r="Q163" i="12"/>
  <c r="R162" i="12"/>
  <c r="Q162" i="12"/>
  <c r="R161" i="12"/>
  <c r="Q161" i="12"/>
  <c r="R160" i="12"/>
  <c r="Q160" i="12"/>
  <c r="R159" i="12"/>
  <c r="Q159" i="12"/>
  <c r="R158" i="12"/>
  <c r="Q158" i="12"/>
  <c r="R157" i="12"/>
  <c r="Q157" i="12"/>
  <c r="R156" i="12"/>
  <c r="Q156" i="12"/>
  <c r="R155" i="12"/>
  <c r="Q155" i="12"/>
  <c r="R154" i="12"/>
  <c r="Q154" i="12"/>
  <c r="R153" i="12"/>
  <c r="Q153" i="12"/>
  <c r="R152" i="12"/>
  <c r="Q152" i="12"/>
  <c r="R151" i="12"/>
  <c r="Q151" i="12"/>
  <c r="R150" i="12"/>
  <c r="Q150" i="12"/>
  <c r="R149" i="12"/>
  <c r="Q149" i="12"/>
  <c r="R148" i="12"/>
  <c r="Q148" i="12"/>
  <c r="R147" i="12"/>
  <c r="Q147" i="12"/>
  <c r="R146" i="12"/>
  <c r="Q146" i="12"/>
  <c r="R145" i="12"/>
  <c r="Q145" i="12"/>
  <c r="R144" i="12"/>
  <c r="Q144" i="12"/>
  <c r="R143" i="12"/>
  <c r="Q143" i="12"/>
  <c r="R142" i="12"/>
  <c r="Q142" i="12"/>
  <c r="R141" i="12"/>
  <c r="Q141" i="12"/>
  <c r="R140" i="12"/>
  <c r="Q140" i="12"/>
  <c r="R139" i="12"/>
  <c r="Q139" i="12"/>
  <c r="R138" i="12"/>
  <c r="Q138" i="12"/>
  <c r="R137" i="12"/>
  <c r="Q137" i="12"/>
  <c r="R136" i="12"/>
  <c r="Q136" i="12"/>
  <c r="R135" i="12"/>
  <c r="Q135" i="12"/>
  <c r="R134" i="12"/>
  <c r="Q134" i="12"/>
  <c r="R133" i="12"/>
  <c r="Q133" i="12"/>
  <c r="R132" i="12"/>
  <c r="Q132" i="12"/>
  <c r="R131" i="12"/>
  <c r="Q131" i="12"/>
  <c r="R130" i="12"/>
  <c r="Q130" i="12"/>
  <c r="R129" i="12"/>
  <c r="Q129" i="12"/>
  <c r="R128" i="12"/>
  <c r="Q128" i="12"/>
  <c r="R127" i="12"/>
  <c r="Q127" i="12"/>
  <c r="R126" i="12"/>
  <c r="Q126" i="12"/>
  <c r="R125" i="12"/>
  <c r="Q125" i="12"/>
  <c r="R124" i="12"/>
  <c r="Q124" i="12"/>
  <c r="R123" i="12"/>
  <c r="Q123" i="12"/>
  <c r="R122" i="12"/>
  <c r="Q122" i="12"/>
  <c r="R121" i="12"/>
  <c r="Q121" i="12"/>
  <c r="R120" i="12"/>
  <c r="Q120" i="12"/>
  <c r="R119" i="12"/>
  <c r="Q119" i="12"/>
  <c r="R118" i="12"/>
  <c r="Q118" i="12"/>
  <c r="R117" i="12"/>
  <c r="Q117" i="12"/>
  <c r="R116" i="12"/>
  <c r="Q116" i="12"/>
  <c r="R115" i="12"/>
  <c r="Q115" i="12"/>
  <c r="R114" i="12"/>
  <c r="Q114" i="12"/>
  <c r="R113" i="12"/>
  <c r="Q113" i="12"/>
  <c r="R112" i="12"/>
  <c r="Q112" i="12"/>
  <c r="R111" i="12"/>
  <c r="Q111" i="12"/>
  <c r="R110" i="12"/>
  <c r="Q110" i="12"/>
  <c r="R109" i="12"/>
  <c r="Q109" i="12"/>
  <c r="R108" i="12"/>
  <c r="Q108" i="12"/>
  <c r="R107" i="12"/>
  <c r="Q107" i="12"/>
  <c r="R106" i="12"/>
  <c r="Q106" i="12"/>
  <c r="R105" i="12"/>
  <c r="Q105" i="12"/>
  <c r="R104" i="12"/>
  <c r="Q104" i="12"/>
  <c r="R103" i="12"/>
  <c r="Q103" i="12"/>
  <c r="R102" i="12"/>
  <c r="Q102" i="12"/>
  <c r="R101" i="12"/>
  <c r="Q101" i="12"/>
  <c r="R100" i="12"/>
  <c r="Q100" i="12"/>
  <c r="R99" i="12"/>
  <c r="Q99" i="12"/>
  <c r="R98" i="12"/>
  <c r="Q98" i="12"/>
  <c r="R97" i="12"/>
  <c r="Q97" i="12"/>
  <c r="R96" i="12"/>
  <c r="Q96" i="12"/>
  <c r="R95" i="12"/>
  <c r="Q95" i="12"/>
  <c r="R94" i="12"/>
  <c r="Q94" i="12"/>
  <c r="R93" i="12"/>
  <c r="Q93" i="12"/>
  <c r="R92" i="12"/>
  <c r="Q92" i="12"/>
  <c r="R91" i="12"/>
  <c r="Q91" i="12"/>
  <c r="R90" i="12"/>
  <c r="Q90" i="12"/>
  <c r="R89" i="12"/>
  <c r="Q89" i="12"/>
  <c r="R88" i="12"/>
  <c r="Q88" i="12"/>
  <c r="R87" i="12"/>
  <c r="Q87" i="12"/>
  <c r="R86" i="12"/>
  <c r="Q86" i="12"/>
  <c r="R85" i="12"/>
  <c r="Q85" i="12"/>
  <c r="R84" i="12"/>
  <c r="Q84" i="12"/>
  <c r="R83" i="12"/>
  <c r="Q83" i="12"/>
  <c r="R82" i="12"/>
  <c r="Q82" i="12"/>
  <c r="R81" i="12"/>
  <c r="Q81" i="12"/>
  <c r="R80" i="12"/>
  <c r="Q80" i="12"/>
  <c r="R79" i="12"/>
  <c r="Q79" i="12"/>
  <c r="R78" i="12"/>
  <c r="Q78" i="12"/>
  <c r="R77" i="12"/>
  <c r="Q77" i="12"/>
  <c r="R76" i="12"/>
  <c r="Q76" i="12"/>
  <c r="R75" i="12"/>
  <c r="Q75" i="12"/>
  <c r="R74" i="12"/>
  <c r="Q74" i="12"/>
  <c r="R73" i="12"/>
  <c r="Q73" i="12"/>
  <c r="R72" i="12"/>
  <c r="Q72" i="12"/>
  <c r="R71" i="12"/>
  <c r="Q71" i="12"/>
  <c r="R70" i="12"/>
  <c r="Q70" i="12"/>
  <c r="R69" i="12"/>
  <c r="Q69" i="12"/>
  <c r="R68" i="12"/>
  <c r="Q68" i="12"/>
  <c r="R67" i="12"/>
  <c r="Q67" i="12"/>
  <c r="R66" i="12"/>
  <c r="Q66" i="12"/>
  <c r="R65" i="12"/>
  <c r="Q65" i="12"/>
  <c r="R64" i="12"/>
  <c r="Q64" i="12"/>
  <c r="R63" i="12"/>
  <c r="Q63" i="12"/>
  <c r="R62" i="12"/>
  <c r="Q62" i="12"/>
  <c r="R61" i="12"/>
  <c r="Q61" i="12"/>
  <c r="R60" i="12"/>
  <c r="Q60" i="12"/>
  <c r="R59" i="12"/>
  <c r="Q59" i="12"/>
  <c r="R58" i="12"/>
  <c r="Q58" i="12"/>
  <c r="R57" i="12"/>
  <c r="Q57" i="12"/>
  <c r="R56" i="12"/>
  <c r="Q56" i="12"/>
  <c r="R55" i="12"/>
  <c r="Q55" i="12"/>
  <c r="R54" i="12"/>
  <c r="Q54" i="12"/>
  <c r="R53" i="12"/>
  <c r="Q53" i="12"/>
  <c r="R52" i="12"/>
  <c r="Q52" i="12"/>
  <c r="R51" i="12"/>
  <c r="Q51" i="12"/>
  <c r="R50" i="12"/>
  <c r="Q50" i="12"/>
  <c r="R49" i="12"/>
  <c r="Q49" i="12"/>
  <c r="R48" i="12"/>
  <c r="Q48" i="12"/>
  <c r="R47" i="12"/>
  <c r="Q47" i="12"/>
  <c r="R46" i="12"/>
  <c r="Q46" i="12"/>
  <c r="R45" i="12"/>
  <c r="Q45" i="12"/>
  <c r="R44" i="12"/>
  <c r="Q44" i="12"/>
  <c r="R43" i="12"/>
  <c r="Q43" i="12"/>
  <c r="R42" i="12"/>
  <c r="Q42" i="12"/>
  <c r="R41" i="12"/>
  <c r="Q41" i="12"/>
  <c r="R40" i="12"/>
  <c r="Q40" i="12"/>
  <c r="R39" i="12"/>
  <c r="Q39" i="12"/>
  <c r="R38" i="12"/>
  <c r="Q38" i="12"/>
  <c r="R37" i="12"/>
  <c r="Q37" i="12"/>
  <c r="R36" i="12"/>
  <c r="Q36" i="12"/>
  <c r="R35" i="12"/>
  <c r="Q35" i="12"/>
  <c r="R34" i="12"/>
  <c r="Q34" i="12"/>
  <c r="R33" i="12"/>
  <c r="Q33" i="12"/>
  <c r="R32" i="12"/>
  <c r="Q32" i="12"/>
  <c r="R31" i="12"/>
  <c r="Q31" i="12"/>
  <c r="R30" i="12"/>
  <c r="Q30" i="12"/>
  <c r="R29" i="12"/>
  <c r="Q29" i="12"/>
  <c r="R28" i="12"/>
  <c r="Q28" i="12"/>
  <c r="R27" i="12"/>
  <c r="Q27" i="12"/>
  <c r="R26" i="12"/>
  <c r="Q26" i="12"/>
  <c r="R25" i="12"/>
  <c r="Q25" i="12"/>
  <c r="R24" i="12"/>
  <c r="Q24" i="12"/>
  <c r="R23" i="12"/>
  <c r="Q23" i="12"/>
  <c r="R22" i="12"/>
  <c r="Q22" i="12"/>
  <c r="R21" i="12"/>
  <c r="Q21" i="12"/>
  <c r="R20" i="12"/>
  <c r="Q20" i="12"/>
  <c r="R19" i="12"/>
  <c r="Q19" i="12"/>
  <c r="R18" i="12"/>
  <c r="Q18" i="12"/>
  <c r="R17" i="12"/>
  <c r="Q17" i="12"/>
  <c r="R16" i="12"/>
  <c r="Q16" i="12"/>
  <c r="R15" i="12"/>
  <c r="Q15" i="12"/>
  <c r="R14" i="12"/>
  <c r="Q14" i="12"/>
  <c r="R13" i="12"/>
  <c r="Q13" i="12"/>
  <c r="R12" i="12"/>
  <c r="Q12" i="12"/>
  <c r="R11" i="12"/>
  <c r="Q11" i="12"/>
  <c r="R10" i="12"/>
  <c r="Q10" i="12"/>
  <c r="R9" i="12"/>
  <c r="Q9" i="12"/>
  <c r="R8" i="12"/>
  <c r="Q8" i="12"/>
  <c r="R7" i="12"/>
  <c r="Q7" i="12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Y2187" i="13"/>
  <c r="X2187" i="13"/>
  <c r="Z2187" i="13" s="1"/>
  <c r="Y2186" i="13"/>
  <c r="X2186" i="13"/>
  <c r="Y2185" i="13"/>
  <c r="X2185" i="13"/>
  <c r="Y2184" i="13"/>
  <c r="X2184" i="13"/>
  <c r="Z2184" i="13" s="1"/>
  <c r="Y2183" i="13"/>
  <c r="AA2183" i="13" s="1"/>
  <c r="X2183" i="13"/>
  <c r="Y2182" i="13"/>
  <c r="X2182" i="13"/>
  <c r="Y2181" i="13"/>
  <c r="X2181" i="13"/>
  <c r="Y2180" i="13"/>
  <c r="X2180" i="13"/>
  <c r="Z2180" i="13" s="1"/>
  <c r="Y2179" i="13"/>
  <c r="AA2179" i="13" s="1"/>
  <c r="X2179" i="13"/>
  <c r="Z2179" i="13" s="1"/>
  <c r="Y2178" i="13"/>
  <c r="X2178" i="13"/>
  <c r="Y2177" i="13"/>
  <c r="X2177" i="13"/>
  <c r="Y2176" i="13"/>
  <c r="X2176" i="13"/>
  <c r="Z2176" i="13" s="1"/>
  <c r="Y2175" i="13"/>
  <c r="AA2175" i="13" s="1"/>
  <c r="X2175" i="13"/>
  <c r="Z2175" i="13" s="1"/>
  <c r="Y2174" i="13"/>
  <c r="X2174" i="13"/>
  <c r="Y2173" i="13"/>
  <c r="X2173" i="13"/>
  <c r="Y2172" i="13"/>
  <c r="X2172" i="13"/>
  <c r="Z2172" i="13" s="1"/>
  <c r="Y2171" i="13"/>
  <c r="AA2171" i="13" s="1"/>
  <c r="X2171" i="13"/>
  <c r="Z2171" i="13" s="1"/>
  <c r="Y2170" i="13"/>
  <c r="X2170" i="13"/>
  <c r="Y2169" i="13"/>
  <c r="X2169" i="13"/>
  <c r="Y2168" i="13"/>
  <c r="X2168" i="13"/>
  <c r="Z2168" i="13" s="1"/>
  <c r="Y2167" i="13"/>
  <c r="AA2167" i="13" s="1"/>
  <c r="X2167" i="13"/>
  <c r="Y2166" i="13"/>
  <c r="X2166" i="13"/>
  <c r="Y2165" i="13"/>
  <c r="X2165" i="13"/>
  <c r="Y2164" i="13"/>
  <c r="X2164" i="13"/>
  <c r="Z2164" i="13" s="1"/>
  <c r="Y2163" i="13"/>
  <c r="AA2163" i="13" s="1"/>
  <c r="X2163" i="13"/>
  <c r="Z2163" i="13" s="1"/>
  <c r="Y2162" i="13"/>
  <c r="X2162" i="13"/>
  <c r="Y2161" i="13"/>
  <c r="X2161" i="13"/>
  <c r="Y2160" i="13"/>
  <c r="X2160" i="13"/>
  <c r="Z2160" i="13" s="1"/>
  <c r="Y2159" i="13"/>
  <c r="AA2159" i="13" s="1"/>
  <c r="X2159" i="13"/>
  <c r="Z2159" i="13" s="1"/>
  <c r="Y2158" i="13"/>
  <c r="X2158" i="13"/>
  <c r="Y2157" i="13"/>
  <c r="X2157" i="13"/>
  <c r="Y2156" i="13"/>
  <c r="X2156" i="13"/>
  <c r="Z2156" i="13" s="1"/>
  <c r="Y2155" i="13"/>
  <c r="X2155" i="13"/>
  <c r="Z2155" i="13" s="1"/>
  <c r="Y2154" i="13"/>
  <c r="X2154" i="13"/>
  <c r="Y2153" i="13"/>
  <c r="X2153" i="13"/>
  <c r="Y2152" i="13"/>
  <c r="X2152" i="13"/>
  <c r="Z2152" i="13" s="1"/>
  <c r="Y2151" i="13"/>
  <c r="AA2151" i="13" s="1"/>
  <c r="X2151" i="13"/>
  <c r="Z2151" i="13" s="1"/>
  <c r="Y2150" i="13"/>
  <c r="X2150" i="13"/>
  <c r="Y2149" i="13"/>
  <c r="X2149" i="13"/>
  <c r="Y2148" i="13"/>
  <c r="X2148" i="13"/>
  <c r="Z2148" i="13" s="1"/>
  <c r="Y2147" i="13"/>
  <c r="AA2147" i="13" s="1"/>
  <c r="X2147" i="13"/>
  <c r="Z2147" i="13" s="1"/>
  <c r="Y2146" i="13"/>
  <c r="X2146" i="13"/>
  <c r="Z2146" i="13" s="1"/>
  <c r="Y2145" i="13"/>
  <c r="X2145" i="13"/>
  <c r="Y2144" i="13"/>
  <c r="X2144" i="13"/>
  <c r="Z2144" i="13" s="1"/>
  <c r="Y2143" i="13"/>
  <c r="AA2143" i="13" s="1"/>
  <c r="X2143" i="13"/>
  <c r="Z2143" i="13" s="1"/>
  <c r="Y2142" i="13"/>
  <c r="X2142" i="13"/>
  <c r="Y2141" i="13"/>
  <c r="X2141" i="13"/>
  <c r="Y2140" i="13"/>
  <c r="X2140" i="13"/>
  <c r="Z2140" i="13" s="1"/>
  <c r="Y2139" i="13"/>
  <c r="AA2139" i="13" s="1"/>
  <c r="X2139" i="13"/>
  <c r="Z2139" i="13" s="1"/>
  <c r="Y2138" i="13"/>
  <c r="X2138" i="13"/>
  <c r="Y2137" i="13"/>
  <c r="X2137" i="13"/>
  <c r="Y2136" i="13"/>
  <c r="X2136" i="13"/>
  <c r="Z2136" i="13" s="1"/>
  <c r="Y2135" i="13"/>
  <c r="AA2135" i="13" s="1"/>
  <c r="X2135" i="13"/>
  <c r="Z2135" i="13" s="1"/>
  <c r="Y2134" i="13"/>
  <c r="X2134" i="13"/>
  <c r="Y2133" i="13"/>
  <c r="X2133" i="13"/>
  <c r="Y2132" i="13"/>
  <c r="X2132" i="13"/>
  <c r="Z2132" i="13" s="1"/>
  <c r="Y2131" i="13"/>
  <c r="AA2131" i="13" s="1"/>
  <c r="X2131" i="13"/>
  <c r="Z2131" i="13" s="1"/>
  <c r="Y2130" i="13"/>
  <c r="X2130" i="13"/>
  <c r="Y2129" i="13"/>
  <c r="X2129" i="13"/>
  <c r="Y2128" i="13"/>
  <c r="X2128" i="13"/>
  <c r="Z2128" i="13" s="1"/>
  <c r="Y2127" i="13"/>
  <c r="X2127" i="13"/>
  <c r="Z2127" i="13" s="1"/>
  <c r="Y2126" i="13"/>
  <c r="X2126" i="13"/>
  <c r="Y2125" i="13"/>
  <c r="X2125" i="13"/>
  <c r="Y2124" i="13"/>
  <c r="X2124" i="13"/>
  <c r="Z2124" i="13" s="1"/>
  <c r="Y2123" i="13"/>
  <c r="AA2123" i="13" s="1"/>
  <c r="X2123" i="13"/>
  <c r="Z2123" i="13" s="1"/>
  <c r="Y2122" i="13"/>
  <c r="X2122" i="13"/>
  <c r="Y2121" i="13"/>
  <c r="X2121" i="13"/>
  <c r="Y2120" i="13"/>
  <c r="X2120" i="13"/>
  <c r="Z2120" i="13" s="1"/>
  <c r="Y2119" i="13"/>
  <c r="AA2119" i="13" s="1"/>
  <c r="X2119" i="13"/>
  <c r="Y2118" i="13"/>
  <c r="X2118" i="13"/>
  <c r="Y2117" i="13"/>
  <c r="X2117" i="13"/>
  <c r="Y2116" i="13"/>
  <c r="X2116" i="13"/>
  <c r="Z2116" i="13" s="1"/>
  <c r="Y2115" i="13"/>
  <c r="AA2115" i="13" s="1"/>
  <c r="X2115" i="13"/>
  <c r="Z2115" i="13" s="1"/>
  <c r="Y2114" i="13"/>
  <c r="X2114" i="13"/>
  <c r="Z2114" i="13" s="1"/>
  <c r="Y2113" i="13"/>
  <c r="X2113" i="13"/>
  <c r="Y2112" i="13"/>
  <c r="X2112" i="13"/>
  <c r="Z2112" i="13" s="1"/>
  <c r="Y2111" i="13"/>
  <c r="AA2111" i="13" s="1"/>
  <c r="X2111" i="13"/>
  <c r="Z2111" i="13" s="1"/>
  <c r="Y2110" i="13"/>
  <c r="X2110" i="13"/>
  <c r="Y2109" i="13"/>
  <c r="X2109" i="13"/>
  <c r="Y2108" i="13"/>
  <c r="X2108" i="13"/>
  <c r="Z2108" i="13" s="1"/>
  <c r="Y2107" i="13"/>
  <c r="AA2107" i="13" s="1"/>
  <c r="X2107" i="13"/>
  <c r="Z2107" i="13" s="1"/>
  <c r="Y2106" i="13"/>
  <c r="X2106" i="13"/>
  <c r="Y2105" i="13"/>
  <c r="X2105" i="13"/>
  <c r="Y2104" i="13"/>
  <c r="X2104" i="13"/>
  <c r="Z2104" i="13" s="1"/>
  <c r="Y2103" i="13"/>
  <c r="AA2103" i="13" s="1"/>
  <c r="X2103" i="13"/>
  <c r="Z2103" i="13" s="1"/>
  <c r="Y2102" i="13"/>
  <c r="X2102" i="13"/>
  <c r="Y2101" i="13"/>
  <c r="X2101" i="13"/>
  <c r="Y2100" i="13"/>
  <c r="X2100" i="13"/>
  <c r="Z2100" i="13" s="1"/>
  <c r="Y2099" i="13"/>
  <c r="X2099" i="13"/>
  <c r="Z2099" i="13" s="1"/>
  <c r="Y2098" i="13"/>
  <c r="X2098" i="13"/>
  <c r="Y2097" i="13"/>
  <c r="X2097" i="13"/>
  <c r="Y2096" i="13"/>
  <c r="X2096" i="13"/>
  <c r="Z2096" i="13" s="1"/>
  <c r="Y2095" i="13"/>
  <c r="AA2095" i="13" s="1"/>
  <c r="X2095" i="13"/>
  <c r="Y2094" i="13"/>
  <c r="X2094" i="13"/>
  <c r="Y2093" i="13"/>
  <c r="X2093" i="13"/>
  <c r="Y2092" i="13"/>
  <c r="X2092" i="13"/>
  <c r="Z2092" i="13" s="1"/>
  <c r="Y2091" i="13"/>
  <c r="AA2091" i="13" s="1"/>
  <c r="X2091" i="13"/>
  <c r="Z2091" i="13" s="1"/>
  <c r="Y2090" i="13"/>
  <c r="X2090" i="13"/>
  <c r="Y2089" i="13"/>
  <c r="X2089" i="13"/>
  <c r="Y2088" i="13"/>
  <c r="X2088" i="13"/>
  <c r="Z2088" i="13" s="1"/>
  <c r="Y2087" i="13"/>
  <c r="AA2087" i="13" s="1"/>
  <c r="X2087" i="13"/>
  <c r="Z2087" i="13" s="1"/>
  <c r="Y2086" i="13"/>
  <c r="X2086" i="13"/>
  <c r="Y2085" i="13"/>
  <c r="X2085" i="13"/>
  <c r="Y2084" i="13"/>
  <c r="X2084" i="13"/>
  <c r="Z2084" i="13" s="1"/>
  <c r="Y2083" i="13"/>
  <c r="AA2083" i="13" s="1"/>
  <c r="X2083" i="13"/>
  <c r="Z2083" i="13" s="1"/>
  <c r="Y2082" i="13"/>
  <c r="X2082" i="13"/>
  <c r="Z2082" i="13" s="1"/>
  <c r="Y2081" i="13"/>
  <c r="X2081" i="13"/>
  <c r="Y2080" i="13"/>
  <c r="X2080" i="13"/>
  <c r="Z2080" i="13" s="1"/>
  <c r="Y2079" i="13"/>
  <c r="AA2079" i="13" s="1"/>
  <c r="X2079" i="13"/>
  <c r="Z2079" i="13" s="1"/>
  <c r="Y2078" i="13"/>
  <c r="X2078" i="13"/>
  <c r="Y2077" i="13"/>
  <c r="X2077" i="13"/>
  <c r="Y2076" i="13"/>
  <c r="X2076" i="13"/>
  <c r="Z2076" i="13" s="1"/>
  <c r="Y2075" i="13"/>
  <c r="AA2075" i="13" s="1"/>
  <c r="X2075" i="13"/>
  <c r="Z2075" i="13" s="1"/>
  <c r="Y2074" i="13"/>
  <c r="X2074" i="13"/>
  <c r="Y2073" i="13"/>
  <c r="X2073" i="13"/>
  <c r="Y2072" i="13"/>
  <c r="X2072" i="13"/>
  <c r="Z2072" i="13" s="1"/>
  <c r="Y2071" i="13"/>
  <c r="X2071" i="13"/>
  <c r="Z2071" i="13" s="1"/>
  <c r="Y2070" i="13"/>
  <c r="X2070" i="13"/>
  <c r="Y2069" i="13"/>
  <c r="X2069" i="13"/>
  <c r="Y2068" i="13"/>
  <c r="X2068" i="13"/>
  <c r="Z2068" i="13" s="1"/>
  <c r="Y2067" i="13"/>
  <c r="AA2067" i="13" s="1"/>
  <c r="X2067" i="13"/>
  <c r="Z2067" i="13" s="1"/>
  <c r="Y2066" i="13"/>
  <c r="X2066" i="13"/>
  <c r="Y2065" i="13"/>
  <c r="X2065" i="13"/>
  <c r="Y2064" i="13"/>
  <c r="X2064" i="13"/>
  <c r="Z2064" i="13" s="1"/>
  <c r="Y2063" i="13"/>
  <c r="AA2063" i="13" s="1"/>
  <c r="X2063" i="13"/>
  <c r="Z2063" i="13" s="1"/>
  <c r="Y2062" i="13"/>
  <c r="X2062" i="13"/>
  <c r="Y2061" i="13"/>
  <c r="X2061" i="13"/>
  <c r="Y2060" i="13"/>
  <c r="X2060" i="13"/>
  <c r="Z2060" i="13" s="1"/>
  <c r="Y2059" i="13"/>
  <c r="AA2059" i="13" s="1"/>
  <c r="X2059" i="13"/>
  <c r="Z2059" i="13" s="1"/>
  <c r="Y2058" i="13"/>
  <c r="X2058" i="13"/>
  <c r="Y2057" i="13"/>
  <c r="X2057" i="13"/>
  <c r="Y2056" i="13"/>
  <c r="X2056" i="13"/>
  <c r="Z2056" i="13" s="1"/>
  <c r="Y2055" i="13"/>
  <c r="AA2055" i="13" s="1"/>
  <c r="X2055" i="13"/>
  <c r="Z2055" i="13" s="1"/>
  <c r="Y2054" i="13"/>
  <c r="X2054" i="13"/>
  <c r="Y2053" i="13"/>
  <c r="X2053" i="13"/>
  <c r="Y2052" i="13"/>
  <c r="X2052" i="13"/>
  <c r="Z2052" i="13" s="1"/>
  <c r="Y2051" i="13"/>
  <c r="AA2051" i="13" s="1"/>
  <c r="X2051" i="13"/>
  <c r="Z2051" i="13" s="1"/>
  <c r="Y2050" i="13"/>
  <c r="X2050" i="13"/>
  <c r="Z2050" i="13" s="1"/>
  <c r="Y2049" i="13"/>
  <c r="X2049" i="13"/>
  <c r="Y2048" i="13"/>
  <c r="X2048" i="13"/>
  <c r="Z2048" i="13" s="1"/>
  <c r="Y2047" i="13"/>
  <c r="AA2047" i="13" s="1"/>
  <c r="X2047" i="13"/>
  <c r="Z2047" i="13" s="1"/>
  <c r="Y2046" i="13"/>
  <c r="X2046" i="13"/>
  <c r="Y2045" i="13"/>
  <c r="X2045" i="13"/>
  <c r="Y2044" i="13"/>
  <c r="X2044" i="13"/>
  <c r="Z2044" i="13" s="1"/>
  <c r="Y2043" i="13"/>
  <c r="AA2043" i="13" s="1"/>
  <c r="X2043" i="13"/>
  <c r="Z2043" i="13" s="1"/>
  <c r="Y2042" i="13"/>
  <c r="X2042" i="13"/>
  <c r="Z2042" i="13" s="1"/>
  <c r="Y2041" i="13"/>
  <c r="X2041" i="13"/>
  <c r="Y2040" i="13"/>
  <c r="X2040" i="13"/>
  <c r="Z2040" i="13" s="1"/>
  <c r="Y2039" i="13"/>
  <c r="AA2039" i="13" s="1"/>
  <c r="X2039" i="13"/>
  <c r="Z2039" i="13" s="1"/>
  <c r="Y2038" i="13"/>
  <c r="X2038" i="13"/>
  <c r="Y2037" i="13"/>
  <c r="X2037" i="13"/>
  <c r="Y2036" i="13"/>
  <c r="X2036" i="13"/>
  <c r="Z2036" i="13" s="1"/>
  <c r="Y2035" i="13"/>
  <c r="AA2035" i="13" s="1"/>
  <c r="X2035" i="13"/>
  <c r="Z2035" i="13" s="1"/>
  <c r="Y2034" i="13"/>
  <c r="X2034" i="13"/>
  <c r="Y2033" i="13"/>
  <c r="X2033" i="13"/>
  <c r="Y2032" i="13"/>
  <c r="X2032" i="13"/>
  <c r="Z2032" i="13" s="1"/>
  <c r="Y2031" i="13"/>
  <c r="AA2031" i="13" s="1"/>
  <c r="X2031" i="13"/>
  <c r="Z2031" i="13" s="1"/>
  <c r="Y2030" i="13"/>
  <c r="X2030" i="13"/>
  <c r="Y2029" i="13"/>
  <c r="X2029" i="13"/>
  <c r="Y2028" i="13"/>
  <c r="X2028" i="13"/>
  <c r="Z2028" i="13" s="1"/>
  <c r="Y2027" i="13"/>
  <c r="AA2027" i="13" s="1"/>
  <c r="X2027" i="13"/>
  <c r="Z2027" i="13" s="1"/>
  <c r="Y2026" i="13"/>
  <c r="X2026" i="13"/>
  <c r="Y2025" i="13"/>
  <c r="X2025" i="13"/>
  <c r="Y2024" i="13"/>
  <c r="X2024" i="13"/>
  <c r="Z2024" i="13" s="1"/>
  <c r="Y2023" i="13"/>
  <c r="AA2023" i="13" s="1"/>
  <c r="X2023" i="13"/>
  <c r="Z2023" i="13" s="1"/>
  <c r="Y2022" i="13"/>
  <c r="X2022" i="13"/>
  <c r="Y2021" i="13"/>
  <c r="X2021" i="13"/>
  <c r="Y2020" i="13"/>
  <c r="X2020" i="13"/>
  <c r="Z2020" i="13" s="1"/>
  <c r="Y2019" i="13"/>
  <c r="AA2019" i="13" s="1"/>
  <c r="X2019" i="13"/>
  <c r="Z2019" i="13" s="1"/>
  <c r="Y2018" i="13"/>
  <c r="X2018" i="13"/>
  <c r="Z2018" i="13" s="1"/>
  <c r="Y2017" i="13"/>
  <c r="X2017" i="13"/>
  <c r="Y2016" i="13"/>
  <c r="X2016" i="13"/>
  <c r="Z2016" i="13" s="1"/>
  <c r="Y2015" i="13"/>
  <c r="AA2015" i="13" s="1"/>
  <c r="X2015" i="13"/>
  <c r="Y2014" i="13"/>
  <c r="X2014" i="13"/>
  <c r="Y2013" i="13"/>
  <c r="X2013" i="13"/>
  <c r="Y2012" i="13"/>
  <c r="X2012" i="13"/>
  <c r="Z2012" i="13" s="1"/>
  <c r="Y2011" i="13"/>
  <c r="AA2011" i="13" s="1"/>
  <c r="X2011" i="13"/>
  <c r="Z2011" i="13" s="1"/>
  <c r="Y2010" i="13"/>
  <c r="X2010" i="13"/>
  <c r="Z2010" i="13" s="1"/>
  <c r="Y2009" i="13"/>
  <c r="X2009" i="13"/>
  <c r="Y2008" i="13"/>
  <c r="X2008" i="13"/>
  <c r="Z2008" i="13" s="1"/>
  <c r="Y2007" i="13"/>
  <c r="AA2007" i="13" s="1"/>
  <c r="X2007" i="13"/>
  <c r="Z2007" i="13" s="1"/>
  <c r="Y2006" i="13"/>
  <c r="X2006" i="13"/>
  <c r="Y2005" i="13"/>
  <c r="X2005" i="13"/>
  <c r="Y2004" i="13"/>
  <c r="X2004" i="13"/>
  <c r="Z2004" i="13" s="1"/>
  <c r="Y2003" i="13"/>
  <c r="AA2003" i="13" s="1"/>
  <c r="X2003" i="13"/>
  <c r="Z2003" i="13" s="1"/>
  <c r="Y2002" i="13"/>
  <c r="X2002" i="13"/>
  <c r="Y2001" i="13"/>
  <c r="X2001" i="13"/>
  <c r="Y2000" i="13"/>
  <c r="X2000" i="13"/>
  <c r="Z2000" i="13" s="1"/>
  <c r="Y1999" i="13"/>
  <c r="AA1999" i="13" s="1"/>
  <c r="X1999" i="13"/>
  <c r="Z1999" i="13" s="1"/>
  <c r="Y1998" i="13"/>
  <c r="X1998" i="13"/>
  <c r="Y1997" i="13"/>
  <c r="X1997" i="13"/>
  <c r="Y1996" i="13"/>
  <c r="X1996" i="13"/>
  <c r="Z1996" i="13" s="1"/>
  <c r="Y1995" i="13"/>
  <c r="AA1995" i="13" s="1"/>
  <c r="X1995" i="13"/>
  <c r="Z1995" i="13" s="1"/>
  <c r="Y1994" i="13"/>
  <c r="X1994" i="13"/>
  <c r="Y1993" i="13"/>
  <c r="X1993" i="13"/>
  <c r="Y1992" i="13"/>
  <c r="X1992" i="13"/>
  <c r="Z1992" i="13" s="1"/>
  <c r="Y1991" i="13"/>
  <c r="X1991" i="13"/>
  <c r="Z1991" i="13" s="1"/>
  <c r="Y1990" i="13"/>
  <c r="X1990" i="13"/>
  <c r="Y1989" i="13"/>
  <c r="X1989" i="13"/>
  <c r="Y1988" i="13"/>
  <c r="X1988" i="13"/>
  <c r="Z1988" i="13" s="1"/>
  <c r="Y1987" i="13"/>
  <c r="AA1987" i="13" s="1"/>
  <c r="X1987" i="13"/>
  <c r="Y1986" i="13"/>
  <c r="X1986" i="13"/>
  <c r="Z1986" i="13" s="1"/>
  <c r="Y1985" i="13"/>
  <c r="X1985" i="13"/>
  <c r="Y1984" i="13"/>
  <c r="X1984" i="13"/>
  <c r="Z1984" i="13" s="1"/>
  <c r="Y1983" i="13"/>
  <c r="AA1983" i="13" s="1"/>
  <c r="X1983" i="13"/>
  <c r="Z1983" i="13" s="1"/>
  <c r="Y1982" i="13"/>
  <c r="X1982" i="13"/>
  <c r="Y1981" i="13"/>
  <c r="X1981" i="13"/>
  <c r="Y1980" i="13"/>
  <c r="X1980" i="13"/>
  <c r="Z1980" i="13" s="1"/>
  <c r="Y1979" i="13"/>
  <c r="AA1979" i="13" s="1"/>
  <c r="X1979" i="13"/>
  <c r="Z1979" i="13" s="1"/>
  <c r="Y1978" i="13"/>
  <c r="X1978" i="13"/>
  <c r="Z1978" i="13" s="1"/>
  <c r="Y1977" i="13"/>
  <c r="X1977" i="13"/>
  <c r="Y1976" i="13"/>
  <c r="X1976" i="13"/>
  <c r="Z1976" i="13" s="1"/>
  <c r="Y1975" i="13"/>
  <c r="AA1975" i="13" s="1"/>
  <c r="X1975" i="13"/>
  <c r="Y1974" i="13"/>
  <c r="X1974" i="13"/>
  <c r="Y1973" i="13"/>
  <c r="X1973" i="13"/>
  <c r="Y1972" i="13"/>
  <c r="X1972" i="13"/>
  <c r="Z1972" i="13" s="1"/>
  <c r="Y1971" i="13"/>
  <c r="AA1971" i="13" s="1"/>
  <c r="X1971" i="13"/>
  <c r="Z1971" i="13" s="1"/>
  <c r="Y1970" i="13"/>
  <c r="X1970" i="13"/>
  <c r="Y1969" i="13"/>
  <c r="X1969" i="13"/>
  <c r="Y1968" i="13"/>
  <c r="X1968" i="13"/>
  <c r="Z1968" i="13" s="1"/>
  <c r="Y1967" i="13"/>
  <c r="X1967" i="13"/>
  <c r="Z1967" i="13" s="1"/>
  <c r="Y1966" i="13"/>
  <c r="X1966" i="13"/>
  <c r="Y1965" i="13"/>
  <c r="X1965" i="13"/>
  <c r="Y1964" i="13"/>
  <c r="X1964" i="13"/>
  <c r="Z1964" i="13" s="1"/>
  <c r="Y1963" i="13"/>
  <c r="AA1963" i="13" s="1"/>
  <c r="X1963" i="13"/>
  <c r="Z1963" i="13" s="1"/>
  <c r="Y1962" i="13"/>
  <c r="X1962" i="13"/>
  <c r="Y1961" i="13"/>
  <c r="X1961" i="13"/>
  <c r="Y1960" i="13"/>
  <c r="X1960" i="13"/>
  <c r="Z1960" i="13" s="1"/>
  <c r="Y1959" i="13"/>
  <c r="AA1959" i="13" s="1"/>
  <c r="X1959" i="13"/>
  <c r="Y1958" i="13"/>
  <c r="X1958" i="13"/>
  <c r="Y1957" i="13"/>
  <c r="X1957" i="13"/>
  <c r="Y1956" i="13"/>
  <c r="X1956" i="13"/>
  <c r="Z1956" i="13" s="1"/>
  <c r="Y1955" i="13"/>
  <c r="AA1955" i="13" s="1"/>
  <c r="X1955" i="13"/>
  <c r="Z1955" i="13" s="1"/>
  <c r="Y1954" i="13"/>
  <c r="X1954" i="13"/>
  <c r="Z1954" i="13" s="1"/>
  <c r="Y1953" i="13"/>
  <c r="X1953" i="13"/>
  <c r="Y1952" i="13"/>
  <c r="X1952" i="13"/>
  <c r="Z1952" i="13" s="1"/>
  <c r="Y1951" i="13"/>
  <c r="AA1951" i="13" s="1"/>
  <c r="X1951" i="13"/>
  <c r="Z1951" i="13" s="1"/>
  <c r="Y1950" i="13"/>
  <c r="X1950" i="13"/>
  <c r="Z1950" i="13" s="1"/>
  <c r="Y1949" i="13"/>
  <c r="X1949" i="13"/>
  <c r="Y1948" i="13"/>
  <c r="X1948" i="13"/>
  <c r="Z1948" i="13" s="1"/>
  <c r="Y1947" i="13"/>
  <c r="AA1947" i="13" s="1"/>
  <c r="X1947" i="13"/>
  <c r="Y1946" i="13"/>
  <c r="X1946" i="13"/>
  <c r="Z1946" i="13" s="1"/>
  <c r="Y1945" i="13"/>
  <c r="X1945" i="13"/>
  <c r="Y1944" i="13"/>
  <c r="X1944" i="13"/>
  <c r="Z1944" i="13" s="1"/>
  <c r="Y1943" i="13"/>
  <c r="AA1943" i="13" s="1"/>
  <c r="X1943" i="13"/>
  <c r="Z1943" i="13" s="1"/>
  <c r="Y1942" i="13"/>
  <c r="X1942" i="13"/>
  <c r="Y1941" i="13"/>
  <c r="X1941" i="13"/>
  <c r="Y1940" i="13"/>
  <c r="X1940" i="13"/>
  <c r="Z1940" i="13" s="1"/>
  <c r="Y1939" i="13"/>
  <c r="AA1939" i="13" s="1"/>
  <c r="X1939" i="13"/>
  <c r="Z1939" i="13" s="1"/>
  <c r="Y1938" i="13"/>
  <c r="X1938" i="13"/>
  <c r="Y1937" i="13"/>
  <c r="X1937" i="13"/>
  <c r="Y1936" i="13"/>
  <c r="X1936" i="13"/>
  <c r="Z1936" i="13" s="1"/>
  <c r="Y1935" i="13"/>
  <c r="AA1935" i="13" s="1"/>
  <c r="X1935" i="13"/>
  <c r="Z1935" i="13" s="1"/>
  <c r="Y1934" i="13"/>
  <c r="X1934" i="13"/>
  <c r="Y1933" i="13"/>
  <c r="X1933" i="13"/>
  <c r="Y1932" i="13"/>
  <c r="X1932" i="13"/>
  <c r="Z1932" i="13" s="1"/>
  <c r="Y1931" i="13"/>
  <c r="AA1931" i="13" s="1"/>
  <c r="X1931" i="13"/>
  <c r="Z1931" i="13" s="1"/>
  <c r="Y1930" i="13"/>
  <c r="X1930" i="13"/>
  <c r="Y1929" i="13"/>
  <c r="X1929" i="13"/>
  <c r="Y1928" i="13"/>
  <c r="X1928" i="13"/>
  <c r="Z1928" i="13" s="1"/>
  <c r="Y1927" i="13"/>
  <c r="AA1927" i="13" s="1"/>
  <c r="X1927" i="13"/>
  <c r="Z1927" i="13" s="1"/>
  <c r="Y1926" i="13"/>
  <c r="X1926" i="13"/>
  <c r="Y1925" i="13"/>
  <c r="X1925" i="13"/>
  <c r="Y1924" i="13"/>
  <c r="X1924" i="13"/>
  <c r="Z1924" i="13" s="1"/>
  <c r="Y1923" i="13"/>
  <c r="AA1923" i="13" s="1"/>
  <c r="X1923" i="13"/>
  <c r="Z1923" i="13" s="1"/>
  <c r="Y1922" i="13"/>
  <c r="X1922" i="13"/>
  <c r="Z1922" i="13" s="1"/>
  <c r="Y1921" i="13"/>
  <c r="X1921" i="13"/>
  <c r="Y1920" i="13"/>
  <c r="X1920" i="13"/>
  <c r="Z1920" i="13" s="1"/>
  <c r="Y1919" i="13"/>
  <c r="X1919" i="13"/>
  <c r="Z1919" i="13" s="1"/>
  <c r="Y1918" i="13"/>
  <c r="X1918" i="13"/>
  <c r="Z1918" i="13" s="1"/>
  <c r="Y1917" i="13"/>
  <c r="X1917" i="13"/>
  <c r="Y1916" i="13"/>
  <c r="X1916" i="13"/>
  <c r="Z1916" i="13" s="1"/>
  <c r="Y1915" i="13"/>
  <c r="AA1915" i="13" s="1"/>
  <c r="X1915" i="13"/>
  <c r="Z1915" i="13" s="1"/>
  <c r="Y1914" i="13"/>
  <c r="X1914" i="13"/>
  <c r="Z1914" i="13" s="1"/>
  <c r="Y1913" i="13"/>
  <c r="X1913" i="13"/>
  <c r="Y1912" i="13"/>
  <c r="X1912" i="13"/>
  <c r="Z1912" i="13" s="1"/>
  <c r="Y1911" i="13"/>
  <c r="AA1911" i="13" s="1"/>
  <c r="X1911" i="13"/>
  <c r="Y1910" i="13"/>
  <c r="X1910" i="13"/>
  <c r="Y1909" i="13"/>
  <c r="X1909" i="13"/>
  <c r="Y1908" i="13"/>
  <c r="X1908" i="13"/>
  <c r="Z1908" i="13" s="1"/>
  <c r="Y1907" i="13"/>
  <c r="AA1907" i="13" s="1"/>
  <c r="X1907" i="13"/>
  <c r="Z1907" i="13" s="1"/>
  <c r="Y1906" i="13"/>
  <c r="X1906" i="13"/>
  <c r="Y1905" i="13"/>
  <c r="X1905" i="13"/>
  <c r="Y1904" i="13"/>
  <c r="X1904" i="13"/>
  <c r="Z1904" i="13" s="1"/>
  <c r="Y1903" i="13"/>
  <c r="AA1903" i="13" s="1"/>
  <c r="X1903" i="13"/>
  <c r="Z1903" i="13" s="1"/>
  <c r="Y1902" i="13"/>
  <c r="X1902" i="13"/>
  <c r="Y1901" i="13"/>
  <c r="X1901" i="13"/>
  <c r="Y1900" i="13"/>
  <c r="X1900" i="13"/>
  <c r="Z1900" i="13" s="1"/>
  <c r="Y1899" i="13"/>
  <c r="AA1899" i="13" s="1"/>
  <c r="X1899" i="13"/>
  <c r="Z1899" i="13" s="1"/>
  <c r="Y1898" i="13"/>
  <c r="X1898" i="13"/>
  <c r="Y1897" i="13"/>
  <c r="X1897" i="13"/>
  <c r="Y1896" i="13"/>
  <c r="X1896" i="13"/>
  <c r="Z1896" i="13" s="1"/>
  <c r="Y1895" i="13"/>
  <c r="X1895" i="13"/>
  <c r="Z1895" i="13" s="1"/>
  <c r="Y1894" i="13"/>
  <c r="X1894" i="13"/>
  <c r="Y1893" i="13"/>
  <c r="X1893" i="13"/>
  <c r="Y1892" i="13"/>
  <c r="X1892" i="13"/>
  <c r="Z1892" i="13" s="1"/>
  <c r="Y1891" i="13"/>
  <c r="AA1891" i="13" s="1"/>
  <c r="X1891" i="13"/>
  <c r="Z1891" i="13" s="1"/>
  <c r="Y1890" i="13"/>
  <c r="X1890" i="13"/>
  <c r="Z1890" i="13" s="1"/>
  <c r="Y1889" i="13"/>
  <c r="X1889" i="13"/>
  <c r="Y1888" i="13"/>
  <c r="X1888" i="13"/>
  <c r="Z1888" i="13" s="1"/>
  <c r="Y1887" i="13"/>
  <c r="AA1887" i="13" s="1"/>
  <c r="X1887" i="13"/>
  <c r="Z1887" i="13" s="1"/>
  <c r="Y1886" i="13"/>
  <c r="X1886" i="13"/>
  <c r="Z1886" i="13" s="1"/>
  <c r="Y1885" i="13"/>
  <c r="X1885" i="13"/>
  <c r="Y1884" i="13"/>
  <c r="X1884" i="13"/>
  <c r="Z1884" i="13" s="1"/>
  <c r="Y1883" i="13"/>
  <c r="AA1883" i="13" s="1"/>
  <c r="X1883" i="13"/>
  <c r="Z1883" i="13" s="1"/>
  <c r="Y1882" i="13"/>
  <c r="X1882" i="13"/>
  <c r="Z1882" i="13" s="1"/>
  <c r="Y1881" i="13"/>
  <c r="X1881" i="13"/>
  <c r="Y1880" i="13"/>
  <c r="X1880" i="13"/>
  <c r="Z1880" i="13" s="1"/>
  <c r="Y1879" i="13"/>
  <c r="AA1879" i="13" s="1"/>
  <c r="X1879" i="13"/>
  <c r="Z1879" i="13" s="1"/>
  <c r="Y1878" i="13"/>
  <c r="X1878" i="13"/>
  <c r="Y1877" i="13"/>
  <c r="X1877" i="13"/>
  <c r="Y1876" i="13"/>
  <c r="X1876" i="13"/>
  <c r="Z1876" i="13" s="1"/>
  <c r="Y1875" i="13"/>
  <c r="X1875" i="13"/>
  <c r="Z1875" i="13" s="1"/>
  <c r="Y1874" i="13"/>
  <c r="X1874" i="13"/>
  <c r="Y1873" i="13"/>
  <c r="X1873" i="13"/>
  <c r="Y1872" i="13"/>
  <c r="X1872" i="13"/>
  <c r="Z1872" i="13" s="1"/>
  <c r="Y1871" i="13"/>
  <c r="AA1871" i="13" s="1"/>
  <c r="X1871" i="13"/>
  <c r="Y1870" i="13"/>
  <c r="X1870" i="13"/>
  <c r="Y1869" i="13"/>
  <c r="X1869" i="13"/>
  <c r="Y1868" i="13"/>
  <c r="X1868" i="13"/>
  <c r="Z1868" i="13" s="1"/>
  <c r="Y1867" i="13"/>
  <c r="AA1867" i="13" s="1"/>
  <c r="X1867" i="13"/>
  <c r="Z1867" i="13" s="1"/>
  <c r="Y1866" i="13"/>
  <c r="X1866" i="13"/>
  <c r="Y1865" i="13"/>
  <c r="X1865" i="13"/>
  <c r="Y1864" i="13"/>
  <c r="X1864" i="13"/>
  <c r="Z1864" i="13" s="1"/>
  <c r="Y1863" i="13"/>
  <c r="AA1863" i="13" s="1"/>
  <c r="X1863" i="13"/>
  <c r="Z1863" i="13" s="1"/>
  <c r="Y1862" i="13"/>
  <c r="X1862" i="13"/>
  <c r="Y1861" i="13"/>
  <c r="X1861" i="13"/>
  <c r="Y1860" i="13"/>
  <c r="X1860" i="13"/>
  <c r="Z1860" i="13" s="1"/>
  <c r="Y1859" i="13"/>
  <c r="AA1859" i="13" s="1"/>
  <c r="X1859" i="13"/>
  <c r="Y1858" i="13"/>
  <c r="X1858" i="13"/>
  <c r="Z1858" i="13" s="1"/>
  <c r="Y1857" i="13"/>
  <c r="X1857" i="13"/>
  <c r="Y1856" i="13"/>
  <c r="X1856" i="13"/>
  <c r="Z1856" i="13" s="1"/>
  <c r="Y1855" i="13"/>
  <c r="AA1855" i="13" s="1"/>
  <c r="X1855" i="13"/>
  <c r="Z1855" i="13" s="1"/>
  <c r="Y1854" i="13"/>
  <c r="X1854" i="13"/>
  <c r="Z1854" i="13" s="1"/>
  <c r="Y1853" i="13"/>
  <c r="X1853" i="13"/>
  <c r="Y1852" i="13"/>
  <c r="X1852" i="13"/>
  <c r="Z1852" i="13" s="1"/>
  <c r="Y1851" i="13"/>
  <c r="X1851" i="13"/>
  <c r="Z1851" i="13" s="1"/>
  <c r="Y1850" i="13"/>
  <c r="X1850" i="13"/>
  <c r="Z1850" i="13" s="1"/>
  <c r="Y1849" i="13"/>
  <c r="X1849" i="13"/>
  <c r="Y1848" i="13"/>
  <c r="X1848" i="13"/>
  <c r="Z1848" i="13" s="1"/>
  <c r="Y1847" i="13"/>
  <c r="AA1847" i="13" s="1"/>
  <c r="X1847" i="13"/>
  <c r="Y1846" i="13"/>
  <c r="X1846" i="13"/>
  <c r="Y1845" i="13"/>
  <c r="X1845" i="13"/>
  <c r="Y1844" i="13"/>
  <c r="X1844" i="13"/>
  <c r="Z1844" i="13" s="1"/>
  <c r="Y1843" i="13"/>
  <c r="AA1843" i="13" s="1"/>
  <c r="X1843" i="13"/>
  <c r="Z1843" i="13" s="1"/>
  <c r="Y1842" i="13"/>
  <c r="X1842" i="13"/>
  <c r="Y1841" i="13"/>
  <c r="X1841" i="13"/>
  <c r="Y1840" i="13"/>
  <c r="X1840" i="13"/>
  <c r="Z1840" i="13" s="1"/>
  <c r="Y1839" i="13"/>
  <c r="AA1839" i="13" s="1"/>
  <c r="X1839" i="13"/>
  <c r="Z1839" i="13" s="1"/>
  <c r="Y1838" i="13"/>
  <c r="X1838" i="13"/>
  <c r="Y1837" i="13"/>
  <c r="X1837" i="13"/>
  <c r="Y1836" i="13"/>
  <c r="X1836" i="13"/>
  <c r="Z1836" i="13" s="1"/>
  <c r="Y1835" i="13"/>
  <c r="AA1835" i="13" s="1"/>
  <c r="X1835" i="13"/>
  <c r="Z1835" i="13" s="1"/>
  <c r="Y1834" i="13"/>
  <c r="X1834" i="13"/>
  <c r="Y1833" i="13"/>
  <c r="X1833" i="13"/>
  <c r="Y1832" i="13"/>
  <c r="X1832" i="13"/>
  <c r="Z1832" i="13" s="1"/>
  <c r="Y1831" i="13"/>
  <c r="AA1831" i="13" s="1"/>
  <c r="X1831" i="13"/>
  <c r="Y1830" i="13"/>
  <c r="X1830" i="13"/>
  <c r="Y1829" i="13"/>
  <c r="X1829" i="13"/>
  <c r="Y1828" i="13"/>
  <c r="X1828" i="13"/>
  <c r="Z1828" i="13" s="1"/>
  <c r="Y1827" i="13"/>
  <c r="AA1827" i="13" s="1"/>
  <c r="X1827" i="13"/>
  <c r="Z1827" i="13" s="1"/>
  <c r="Y1826" i="13"/>
  <c r="X1826" i="13"/>
  <c r="Z1826" i="13" s="1"/>
  <c r="Y1825" i="13"/>
  <c r="X1825" i="13"/>
  <c r="Y1824" i="13"/>
  <c r="X1824" i="13"/>
  <c r="Z1824" i="13" s="1"/>
  <c r="Y1823" i="13"/>
  <c r="AA1823" i="13" s="1"/>
  <c r="X1823" i="13"/>
  <c r="Z1823" i="13" s="1"/>
  <c r="Y1822" i="13"/>
  <c r="X1822" i="13"/>
  <c r="Z1822" i="13" s="1"/>
  <c r="Y1821" i="13"/>
  <c r="X1821" i="13"/>
  <c r="Y1820" i="13"/>
  <c r="X1820" i="13"/>
  <c r="Z1820" i="13" s="1"/>
  <c r="Y1819" i="13"/>
  <c r="AA1819" i="13" s="1"/>
  <c r="X1819" i="13"/>
  <c r="Y1818" i="13"/>
  <c r="X1818" i="13"/>
  <c r="Z1818" i="13" s="1"/>
  <c r="Y1817" i="13"/>
  <c r="X1817" i="13"/>
  <c r="Y1816" i="13"/>
  <c r="X1816" i="13"/>
  <c r="Z1816" i="13" s="1"/>
  <c r="Y1815" i="13"/>
  <c r="AA1815" i="13" s="1"/>
  <c r="X1815" i="13"/>
  <c r="Z1815" i="13" s="1"/>
  <c r="Y1814" i="13"/>
  <c r="X1814" i="13"/>
  <c r="Y1813" i="13"/>
  <c r="X1813" i="13"/>
  <c r="Y1812" i="13"/>
  <c r="X1812" i="13"/>
  <c r="Z1812" i="13" s="1"/>
  <c r="Y1811" i="13"/>
  <c r="AA1811" i="13" s="1"/>
  <c r="X1811" i="13"/>
  <c r="Z1811" i="13" s="1"/>
  <c r="Y1810" i="13"/>
  <c r="X1810" i="13"/>
  <c r="Y1809" i="13"/>
  <c r="X1809" i="13"/>
  <c r="Y1808" i="13"/>
  <c r="X1808" i="13"/>
  <c r="Z1808" i="13" s="1"/>
  <c r="Y1807" i="13"/>
  <c r="AA1807" i="13" s="1"/>
  <c r="X1807" i="13"/>
  <c r="Z1807" i="13" s="1"/>
  <c r="Y1806" i="13"/>
  <c r="X1806" i="13"/>
  <c r="Y1805" i="13"/>
  <c r="X1805" i="13"/>
  <c r="Y1804" i="13"/>
  <c r="X1804" i="13"/>
  <c r="Z1804" i="13" s="1"/>
  <c r="Y1803" i="13"/>
  <c r="X1803" i="13"/>
  <c r="Z1803" i="13" s="1"/>
  <c r="Y1802" i="13"/>
  <c r="X1802" i="13"/>
  <c r="Y1801" i="13"/>
  <c r="X1801" i="13"/>
  <c r="Y1800" i="13"/>
  <c r="X1800" i="13"/>
  <c r="Z1800" i="13" s="1"/>
  <c r="Y1799" i="13"/>
  <c r="AA1799" i="13" s="1"/>
  <c r="X1799" i="13"/>
  <c r="Z1799" i="13" s="1"/>
  <c r="Y1798" i="13"/>
  <c r="X1798" i="13"/>
  <c r="Y1797" i="13"/>
  <c r="X1797" i="13"/>
  <c r="Y1796" i="13"/>
  <c r="X1796" i="13"/>
  <c r="Z1796" i="13" s="1"/>
  <c r="Y1795" i="13"/>
  <c r="AA1795" i="13" s="1"/>
  <c r="X1795" i="13"/>
  <c r="Z1795" i="13" s="1"/>
  <c r="Y1794" i="13"/>
  <c r="X1794" i="13"/>
  <c r="Z1794" i="13" s="1"/>
  <c r="Y1793" i="13"/>
  <c r="X1793" i="13"/>
  <c r="Y1792" i="13"/>
  <c r="X1792" i="13"/>
  <c r="Z1792" i="13" s="1"/>
  <c r="Y1791" i="13"/>
  <c r="AA1791" i="13" s="1"/>
  <c r="X1791" i="13"/>
  <c r="Z1791" i="13" s="1"/>
  <c r="Y1790" i="13"/>
  <c r="X1790" i="13"/>
  <c r="Z1790" i="13" s="1"/>
  <c r="Y1789" i="13"/>
  <c r="X1789" i="13"/>
  <c r="Y1788" i="13"/>
  <c r="X1788" i="13"/>
  <c r="Z1788" i="13" s="1"/>
  <c r="Y1787" i="13"/>
  <c r="AA1787" i="13" s="1"/>
  <c r="X1787" i="13"/>
  <c r="Z1787" i="13" s="1"/>
  <c r="Y1786" i="13"/>
  <c r="X1786" i="13"/>
  <c r="Z1786" i="13" s="1"/>
  <c r="Y1785" i="13"/>
  <c r="X1785" i="13"/>
  <c r="Y1784" i="13"/>
  <c r="X1784" i="13"/>
  <c r="Z1784" i="13" s="1"/>
  <c r="Y1783" i="13"/>
  <c r="X1783" i="13"/>
  <c r="Z1783" i="13" s="1"/>
  <c r="Y1782" i="13"/>
  <c r="X1782" i="13"/>
  <c r="Y1781" i="13"/>
  <c r="X1781" i="13"/>
  <c r="Y1780" i="13"/>
  <c r="X1780" i="13"/>
  <c r="Z1780" i="13" s="1"/>
  <c r="Y1779" i="13"/>
  <c r="AA1779" i="13" s="1"/>
  <c r="X1779" i="13"/>
  <c r="Z1779" i="13" s="1"/>
  <c r="Y1778" i="13"/>
  <c r="X1778" i="13"/>
  <c r="Y1777" i="13"/>
  <c r="X1777" i="13"/>
  <c r="Y1776" i="13"/>
  <c r="X1776" i="13"/>
  <c r="Z1776" i="13" s="1"/>
  <c r="Y1775" i="13"/>
  <c r="AA1775" i="13" s="1"/>
  <c r="X1775" i="13"/>
  <c r="Z1775" i="13" s="1"/>
  <c r="Y1774" i="13"/>
  <c r="X1774" i="13"/>
  <c r="Y1773" i="13"/>
  <c r="X1773" i="13"/>
  <c r="Y1772" i="13"/>
  <c r="X1772" i="13"/>
  <c r="Z1772" i="13" s="1"/>
  <c r="Y1771" i="13"/>
  <c r="AA1771" i="13" s="1"/>
  <c r="X1771" i="13"/>
  <c r="Z1771" i="13" s="1"/>
  <c r="Y1770" i="13"/>
  <c r="X1770" i="13"/>
  <c r="Y1769" i="13"/>
  <c r="X1769" i="13"/>
  <c r="Y1768" i="13"/>
  <c r="X1768" i="13"/>
  <c r="Z1768" i="13" s="1"/>
  <c r="Y1767" i="13"/>
  <c r="AA1767" i="13" s="1"/>
  <c r="X1767" i="13"/>
  <c r="Z1767" i="13" s="1"/>
  <c r="Y1766" i="13"/>
  <c r="X1766" i="13"/>
  <c r="Y1765" i="13"/>
  <c r="X1765" i="13"/>
  <c r="Y1764" i="13"/>
  <c r="X1764" i="13"/>
  <c r="Z1764" i="13" s="1"/>
  <c r="Y1763" i="13"/>
  <c r="AA1763" i="13" s="1"/>
  <c r="X1763" i="13"/>
  <c r="Z1763" i="13" s="1"/>
  <c r="Y1762" i="13"/>
  <c r="X1762" i="13"/>
  <c r="Z1762" i="13" s="1"/>
  <c r="Y1761" i="13"/>
  <c r="X1761" i="13"/>
  <c r="Y1760" i="13"/>
  <c r="X1760" i="13"/>
  <c r="Z1760" i="13" s="1"/>
  <c r="Y1759" i="13"/>
  <c r="AA1759" i="13" s="1"/>
  <c r="X1759" i="13"/>
  <c r="Z1759" i="13" s="1"/>
  <c r="Y1758" i="13"/>
  <c r="X1758" i="13"/>
  <c r="Z1758" i="13" s="1"/>
  <c r="Y1757" i="13"/>
  <c r="X1757" i="13"/>
  <c r="Y1756" i="13"/>
  <c r="X1756" i="13"/>
  <c r="Z1756" i="13" s="1"/>
  <c r="Y1755" i="13"/>
  <c r="AA1755" i="13" s="1"/>
  <c r="X1755" i="13"/>
  <c r="Z1755" i="13" s="1"/>
  <c r="Y1754" i="13"/>
  <c r="X1754" i="13"/>
  <c r="Z1754" i="13" s="1"/>
  <c r="Y1753" i="13"/>
  <c r="X1753" i="13"/>
  <c r="Y1752" i="13"/>
  <c r="X1752" i="13"/>
  <c r="Z1752" i="13" s="1"/>
  <c r="Y1751" i="13"/>
  <c r="AA1751" i="13" s="1"/>
  <c r="X1751" i="13"/>
  <c r="Z1751" i="13" s="1"/>
  <c r="Y1750" i="13"/>
  <c r="X1750" i="13"/>
  <c r="Y1749" i="13"/>
  <c r="X1749" i="13"/>
  <c r="Y1748" i="13"/>
  <c r="X1748" i="13"/>
  <c r="Z1748" i="13" s="1"/>
  <c r="Y1747" i="13"/>
  <c r="AA1747" i="13" s="1"/>
  <c r="X1747" i="13"/>
  <c r="Y1746" i="13"/>
  <c r="X1746" i="13"/>
  <c r="Y1745" i="13"/>
  <c r="X1745" i="13"/>
  <c r="Y1744" i="13"/>
  <c r="X1744" i="13"/>
  <c r="Z1744" i="13" s="1"/>
  <c r="Y1743" i="13"/>
  <c r="AA1743" i="13" s="1"/>
  <c r="X1743" i="13"/>
  <c r="Z1743" i="13" s="1"/>
  <c r="Y1742" i="13"/>
  <c r="X1742" i="13"/>
  <c r="Y1741" i="13"/>
  <c r="X1741" i="13"/>
  <c r="Y1740" i="13"/>
  <c r="X1740" i="13"/>
  <c r="Z1740" i="13" s="1"/>
  <c r="Y1739" i="13"/>
  <c r="AA1739" i="13" s="1"/>
  <c r="X1739" i="13"/>
  <c r="Z1739" i="13" s="1"/>
  <c r="Y1738" i="13"/>
  <c r="X1738" i="13"/>
  <c r="Y1737" i="13"/>
  <c r="X1737" i="13"/>
  <c r="Y1736" i="13"/>
  <c r="X1736" i="13"/>
  <c r="Z1736" i="13" s="1"/>
  <c r="Y1735" i="13"/>
  <c r="AA1735" i="13" s="1"/>
  <c r="X1735" i="13"/>
  <c r="Z1735" i="13" s="1"/>
  <c r="Y1734" i="13"/>
  <c r="X1734" i="13"/>
  <c r="Y1733" i="13"/>
  <c r="X1733" i="13"/>
  <c r="Y1732" i="13"/>
  <c r="X1732" i="13"/>
  <c r="Z1732" i="13" s="1"/>
  <c r="Y1731" i="13"/>
  <c r="X1731" i="13"/>
  <c r="Y1730" i="13"/>
  <c r="X1730" i="13"/>
  <c r="Z1730" i="13" s="1"/>
  <c r="Y1729" i="13"/>
  <c r="X1729" i="13"/>
  <c r="Y1728" i="13"/>
  <c r="X1728" i="13"/>
  <c r="Z1728" i="13" s="1"/>
  <c r="Y1727" i="13"/>
  <c r="AA1727" i="13" s="1"/>
  <c r="X1727" i="13"/>
  <c r="Z1727" i="13" s="1"/>
  <c r="Y1726" i="13"/>
  <c r="X1726" i="13"/>
  <c r="Z1726" i="13" s="1"/>
  <c r="Y1725" i="13"/>
  <c r="X1725" i="13"/>
  <c r="Y1724" i="13"/>
  <c r="X1724" i="13"/>
  <c r="Z1724" i="13" s="1"/>
  <c r="Y1723" i="13"/>
  <c r="AA1723" i="13" s="1"/>
  <c r="X1723" i="13"/>
  <c r="Z1723" i="13" s="1"/>
  <c r="Y1722" i="13"/>
  <c r="X1722" i="13"/>
  <c r="Z1722" i="13" s="1"/>
  <c r="Y1721" i="13"/>
  <c r="X1721" i="13"/>
  <c r="Y1720" i="13"/>
  <c r="X1720" i="13"/>
  <c r="Z1720" i="13" s="1"/>
  <c r="Y1719" i="13"/>
  <c r="AA1719" i="13" s="1"/>
  <c r="X1719" i="13"/>
  <c r="Z1719" i="13" s="1"/>
  <c r="Y1718" i="13"/>
  <c r="X1718" i="13"/>
  <c r="Y1717" i="13"/>
  <c r="X1717" i="13"/>
  <c r="Y1716" i="13"/>
  <c r="X1716" i="13"/>
  <c r="Z1716" i="13" s="1"/>
  <c r="Y1715" i="13"/>
  <c r="AA1715" i="13" s="1"/>
  <c r="X1715" i="13"/>
  <c r="Z1715" i="13" s="1"/>
  <c r="Y1714" i="13"/>
  <c r="X1714" i="13"/>
  <c r="Y1713" i="13"/>
  <c r="X1713" i="13"/>
  <c r="Y1712" i="13"/>
  <c r="X1712" i="13"/>
  <c r="Z1712" i="13" s="1"/>
  <c r="Y1711" i="13"/>
  <c r="X1711" i="13"/>
  <c r="Z1711" i="13" s="1"/>
  <c r="Y1710" i="13"/>
  <c r="X1710" i="13"/>
  <c r="Y1709" i="13"/>
  <c r="X1709" i="13"/>
  <c r="Y1708" i="13"/>
  <c r="X1708" i="13"/>
  <c r="Z1708" i="13" s="1"/>
  <c r="Y1707" i="13"/>
  <c r="AA1707" i="13" s="1"/>
  <c r="X1707" i="13"/>
  <c r="Y1706" i="13"/>
  <c r="X1706" i="13"/>
  <c r="Y1705" i="13"/>
  <c r="X1705" i="13"/>
  <c r="Y1704" i="13"/>
  <c r="X1704" i="13"/>
  <c r="Z1704" i="13" s="1"/>
  <c r="Y1703" i="13"/>
  <c r="AA1703" i="13" s="1"/>
  <c r="X1703" i="13"/>
  <c r="Z1703" i="13" s="1"/>
  <c r="Y1702" i="13"/>
  <c r="X1702" i="13"/>
  <c r="Y1701" i="13"/>
  <c r="X1701" i="13"/>
  <c r="Y1700" i="13"/>
  <c r="X1700" i="13"/>
  <c r="Z1700" i="13" s="1"/>
  <c r="Y1699" i="13"/>
  <c r="AA1699" i="13" s="1"/>
  <c r="X1699" i="13"/>
  <c r="Z1699" i="13" s="1"/>
  <c r="Y1698" i="13"/>
  <c r="X1698" i="13"/>
  <c r="Z1698" i="13" s="1"/>
  <c r="Y1697" i="13"/>
  <c r="X1697" i="13"/>
  <c r="Y1696" i="13"/>
  <c r="X1696" i="13"/>
  <c r="Z1696" i="13" s="1"/>
  <c r="Y1695" i="13"/>
  <c r="AA1695" i="13" s="1"/>
  <c r="X1695" i="13"/>
  <c r="Z1695" i="13" s="1"/>
  <c r="Y1694" i="13"/>
  <c r="X1694" i="13"/>
  <c r="Z1694" i="13" s="1"/>
  <c r="Y1693" i="13"/>
  <c r="X1693" i="13"/>
  <c r="Y1692" i="13"/>
  <c r="X1692" i="13"/>
  <c r="Z1692" i="13" s="1"/>
  <c r="Y1691" i="13"/>
  <c r="AA1691" i="13" s="1"/>
  <c r="X1691" i="13"/>
  <c r="Z1691" i="13" s="1"/>
  <c r="Y1690" i="13"/>
  <c r="X1690" i="13"/>
  <c r="Z1690" i="13" s="1"/>
  <c r="Y1689" i="13"/>
  <c r="X1689" i="13"/>
  <c r="Y1688" i="13"/>
  <c r="X1688" i="13"/>
  <c r="Z1688" i="13" s="1"/>
  <c r="Y1687" i="13"/>
  <c r="AA1687" i="13" s="1"/>
  <c r="X1687" i="13"/>
  <c r="Z1687" i="13" s="1"/>
  <c r="Y1686" i="13"/>
  <c r="X1686" i="13"/>
  <c r="Y1685" i="13"/>
  <c r="X1685" i="13"/>
  <c r="Y1684" i="13"/>
  <c r="X1684" i="13"/>
  <c r="Z1684" i="13" s="1"/>
  <c r="Y1683" i="13"/>
  <c r="AA1683" i="13" s="1"/>
  <c r="X1683" i="13"/>
  <c r="Z1683" i="13" s="1"/>
  <c r="Y1682" i="13"/>
  <c r="X1682" i="13"/>
  <c r="Y1681" i="13"/>
  <c r="X1681" i="13"/>
  <c r="Y1680" i="13"/>
  <c r="X1680" i="13"/>
  <c r="Z1680" i="13" s="1"/>
  <c r="Y1679" i="13"/>
  <c r="AA1679" i="13" s="1"/>
  <c r="X1679" i="13"/>
  <c r="Z1679" i="13" s="1"/>
  <c r="Y1678" i="13"/>
  <c r="X1678" i="13"/>
  <c r="Y1677" i="13"/>
  <c r="X1677" i="13"/>
  <c r="Y1676" i="13"/>
  <c r="X1676" i="13"/>
  <c r="Z1676" i="13" s="1"/>
  <c r="Y1675" i="13"/>
  <c r="AA1675" i="13" s="1"/>
  <c r="X1675" i="13"/>
  <c r="Z1675" i="13" s="1"/>
  <c r="Y1674" i="13"/>
  <c r="X1674" i="13"/>
  <c r="Y1673" i="13"/>
  <c r="X1673" i="13"/>
  <c r="Y1672" i="13"/>
  <c r="X1672" i="13"/>
  <c r="Z1672" i="13" s="1"/>
  <c r="Y1671" i="13"/>
  <c r="AA1671" i="13" s="1"/>
  <c r="X1671" i="13"/>
  <c r="Z1671" i="13" s="1"/>
  <c r="Y1670" i="13"/>
  <c r="X1670" i="13"/>
  <c r="Y1669" i="13"/>
  <c r="X1669" i="13"/>
  <c r="Y1668" i="13"/>
  <c r="X1668" i="13"/>
  <c r="Z1668" i="13" s="1"/>
  <c r="Y1667" i="13"/>
  <c r="AA1667" i="13" s="1"/>
  <c r="X1667" i="13"/>
  <c r="Y1666" i="13"/>
  <c r="X1666" i="13"/>
  <c r="Z1666" i="13" s="1"/>
  <c r="Y1665" i="13"/>
  <c r="X1665" i="13"/>
  <c r="Y1664" i="13"/>
  <c r="X1664" i="13"/>
  <c r="Z1664" i="13" s="1"/>
  <c r="Y1663" i="13"/>
  <c r="X1663" i="13"/>
  <c r="Z1663" i="13" s="1"/>
  <c r="Y1662" i="13"/>
  <c r="X1662" i="13"/>
  <c r="Z1662" i="13" s="1"/>
  <c r="Y1661" i="13"/>
  <c r="X1661" i="13"/>
  <c r="Y1660" i="13"/>
  <c r="X1660" i="13"/>
  <c r="Z1660" i="13" s="1"/>
  <c r="Y1659" i="13"/>
  <c r="AA1659" i="13" s="1"/>
  <c r="X1659" i="13"/>
  <c r="Z1659" i="13" s="1"/>
  <c r="Y1658" i="13"/>
  <c r="X1658" i="13"/>
  <c r="Z1658" i="13" s="1"/>
  <c r="Y1657" i="13"/>
  <c r="X1657" i="13"/>
  <c r="Y1656" i="13"/>
  <c r="X1656" i="13"/>
  <c r="Z1656" i="13" s="1"/>
  <c r="Y1655" i="13"/>
  <c r="AA1655" i="13" s="1"/>
  <c r="X1655" i="13"/>
  <c r="Y1654" i="13"/>
  <c r="X1654" i="13"/>
  <c r="Y1653" i="13"/>
  <c r="X1653" i="13"/>
  <c r="Y1652" i="13"/>
  <c r="X1652" i="13"/>
  <c r="Z1652" i="13" s="1"/>
  <c r="Y1651" i="13"/>
  <c r="AA1651" i="13" s="1"/>
  <c r="X1651" i="13"/>
  <c r="Z1651" i="13" s="1"/>
  <c r="Y1650" i="13"/>
  <c r="X1650" i="13"/>
  <c r="Y1649" i="13"/>
  <c r="X1649" i="13"/>
  <c r="Y1648" i="13"/>
  <c r="X1648" i="13"/>
  <c r="Z1648" i="13" s="1"/>
  <c r="Y1647" i="13"/>
  <c r="AA1647" i="13" s="1"/>
  <c r="X1647" i="13"/>
  <c r="Z1647" i="13" s="1"/>
  <c r="Y1646" i="13"/>
  <c r="X1646" i="13"/>
  <c r="Y1645" i="13"/>
  <c r="X1645" i="13"/>
  <c r="Y1644" i="13"/>
  <c r="X1644" i="13"/>
  <c r="Z1644" i="13" s="1"/>
  <c r="Y1643" i="13"/>
  <c r="AA1643" i="13" s="1"/>
  <c r="X1643" i="13"/>
  <c r="Z1643" i="13" s="1"/>
  <c r="Y1642" i="13"/>
  <c r="X1642" i="13"/>
  <c r="Y1641" i="13"/>
  <c r="X1641" i="13"/>
  <c r="Y1640" i="13"/>
  <c r="X1640" i="13"/>
  <c r="Z1640" i="13" s="1"/>
  <c r="Y1639" i="13"/>
  <c r="X1639" i="13"/>
  <c r="Z1639" i="13" s="1"/>
  <c r="Y1638" i="13"/>
  <c r="X1638" i="13"/>
  <c r="Y1637" i="13"/>
  <c r="X1637" i="13"/>
  <c r="Y1636" i="13"/>
  <c r="X1636" i="13"/>
  <c r="Z1636" i="13" s="1"/>
  <c r="Y1635" i="13"/>
  <c r="AA1635" i="13" s="1"/>
  <c r="X1635" i="13"/>
  <c r="Z1635" i="13" s="1"/>
  <c r="Y1634" i="13"/>
  <c r="X1634" i="13"/>
  <c r="Z1634" i="13" s="1"/>
  <c r="Y1633" i="13"/>
  <c r="X1633" i="13"/>
  <c r="Y1632" i="13"/>
  <c r="X1632" i="13"/>
  <c r="Z1632" i="13" s="1"/>
  <c r="Y1631" i="13"/>
  <c r="AA1631" i="13" s="1"/>
  <c r="X1631" i="13"/>
  <c r="Y1630" i="13"/>
  <c r="X1630" i="13"/>
  <c r="Z1630" i="13" s="1"/>
  <c r="Y1629" i="13"/>
  <c r="X1629" i="13"/>
  <c r="Y1628" i="13"/>
  <c r="X1628" i="13"/>
  <c r="Z1628" i="13" s="1"/>
  <c r="Y1627" i="13"/>
  <c r="AA1627" i="13" s="1"/>
  <c r="X1627" i="13"/>
  <c r="Z1627" i="13" s="1"/>
  <c r="Y1626" i="13"/>
  <c r="X1626" i="13"/>
  <c r="Z1626" i="13" s="1"/>
  <c r="Y1625" i="13"/>
  <c r="X1625" i="13"/>
  <c r="Y1624" i="13"/>
  <c r="X1624" i="13"/>
  <c r="Z1624" i="13" s="1"/>
  <c r="Y1623" i="13"/>
  <c r="AA1623" i="13" s="1"/>
  <c r="X1623" i="13"/>
  <c r="Z1623" i="13" s="1"/>
  <c r="Y1622" i="13"/>
  <c r="X1622" i="13"/>
  <c r="Y1621" i="13"/>
  <c r="X1621" i="13"/>
  <c r="Y1620" i="13"/>
  <c r="X1620" i="13"/>
  <c r="Z1620" i="13" s="1"/>
  <c r="Y1619" i="13"/>
  <c r="X1619" i="13"/>
  <c r="Y1618" i="13"/>
  <c r="X1618" i="13"/>
  <c r="Y1617" i="13"/>
  <c r="X1617" i="13"/>
  <c r="Y1616" i="13"/>
  <c r="X1616" i="13"/>
  <c r="Z1616" i="13" s="1"/>
  <c r="Y1615" i="13"/>
  <c r="AA1615" i="13" s="1"/>
  <c r="X1615" i="13"/>
  <c r="Z1615" i="13" s="1"/>
  <c r="Y1614" i="13"/>
  <c r="X1614" i="13"/>
  <c r="Y1613" i="13"/>
  <c r="X1613" i="13"/>
  <c r="Y1612" i="13"/>
  <c r="X1612" i="13"/>
  <c r="Z1612" i="13" s="1"/>
  <c r="Y1611" i="13"/>
  <c r="AA1611" i="13" s="1"/>
  <c r="X1611" i="13"/>
  <c r="Z1611" i="13" s="1"/>
  <c r="Y1610" i="13"/>
  <c r="X1610" i="13"/>
  <c r="Y1609" i="13"/>
  <c r="X1609" i="13"/>
  <c r="Y1608" i="13"/>
  <c r="X1608" i="13"/>
  <c r="Z1608" i="13" s="1"/>
  <c r="Y1607" i="13"/>
  <c r="AA1607" i="13" s="1"/>
  <c r="X1607" i="13"/>
  <c r="Y1606" i="13"/>
  <c r="X1606" i="13"/>
  <c r="Y1605" i="13"/>
  <c r="X1605" i="13"/>
  <c r="Y1604" i="13"/>
  <c r="X1604" i="13"/>
  <c r="Z1604" i="13" s="1"/>
  <c r="Y1603" i="13"/>
  <c r="AA1603" i="13" s="1"/>
  <c r="X1603" i="13"/>
  <c r="Z1603" i="13" s="1"/>
  <c r="Y1602" i="13"/>
  <c r="X1602" i="13"/>
  <c r="Z1602" i="13" s="1"/>
  <c r="Y1601" i="13"/>
  <c r="X1601" i="13"/>
  <c r="Y1600" i="13"/>
  <c r="X1600" i="13"/>
  <c r="Z1600" i="13" s="1"/>
  <c r="Y1599" i="13"/>
  <c r="AA1599" i="13" s="1"/>
  <c r="X1599" i="13"/>
  <c r="Z1599" i="13" s="1"/>
  <c r="Y1598" i="13"/>
  <c r="X1598" i="13"/>
  <c r="Z1598" i="13" s="1"/>
  <c r="Y1597" i="13"/>
  <c r="X1597" i="13"/>
  <c r="Y1596" i="13"/>
  <c r="X1596" i="13"/>
  <c r="Z1596" i="13" s="1"/>
  <c r="Y1595" i="13"/>
  <c r="X1595" i="13"/>
  <c r="Y1594" i="13"/>
  <c r="X1594" i="13"/>
  <c r="Z1594" i="13" s="1"/>
  <c r="Y1593" i="13"/>
  <c r="X1593" i="13"/>
  <c r="Y1592" i="13"/>
  <c r="X1592" i="13"/>
  <c r="Z1592" i="13" s="1"/>
  <c r="Y1591" i="13"/>
  <c r="AA1591" i="13" s="1"/>
  <c r="X1591" i="13"/>
  <c r="Z1591" i="13" s="1"/>
  <c r="Y1590" i="13"/>
  <c r="X1590" i="13"/>
  <c r="Y1589" i="13"/>
  <c r="X1589" i="13"/>
  <c r="Y1588" i="13"/>
  <c r="X1588" i="13"/>
  <c r="Z1588" i="13" s="1"/>
  <c r="Y1587" i="13"/>
  <c r="AA1587" i="13" s="1"/>
  <c r="X1587" i="13"/>
  <c r="Z1587" i="13" s="1"/>
  <c r="Y1586" i="13"/>
  <c r="X1586" i="13"/>
  <c r="Y1585" i="13"/>
  <c r="X1585" i="13"/>
  <c r="Y1584" i="13"/>
  <c r="X1584" i="13"/>
  <c r="Z1584" i="13" s="1"/>
  <c r="Y1583" i="13"/>
  <c r="AA1583" i="13" s="1"/>
  <c r="X1583" i="13"/>
  <c r="Z1583" i="13" s="1"/>
  <c r="Y1582" i="13"/>
  <c r="X1582" i="13"/>
  <c r="Y1581" i="13"/>
  <c r="X1581" i="13"/>
  <c r="Y1580" i="13"/>
  <c r="X1580" i="13"/>
  <c r="Z1580" i="13" s="1"/>
  <c r="Y1579" i="13"/>
  <c r="AA1579" i="13" s="1"/>
  <c r="X1579" i="13"/>
  <c r="Z1579" i="13" s="1"/>
  <c r="Y1578" i="13"/>
  <c r="X1578" i="13"/>
  <c r="Y1577" i="13"/>
  <c r="X1577" i="13"/>
  <c r="Y1576" i="13"/>
  <c r="X1576" i="13"/>
  <c r="Z1576" i="13" s="1"/>
  <c r="Y1575" i="13"/>
  <c r="AA1575" i="13" s="1"/>
  <c r="X1575" i="13"/>
  <c r="Z1575" i="13" s="1"/>
  <c r="Y1574" i="13"/>
  <c r="X1574" i="13"/>
  <c r="Y1573" i="13"/>
  <c r="X1573" i="13"/>
  <c r="Y1572" i="13"/>
  <c r="X1572" i="13"/>
  <c r="Z1572" i="13" s="1"/>
  <c r="Y1571" i="13"/>
  <c r="AA1571" i="13" s="1"/>
  <c r="X1571" i="13"/>
  <c r="Z1571" i="13" s="1"/>
  <c r="Y1570" i="13"/>
  <c r="X1570" i="13"/>
  <c r="Z1570" i="13" s="1"/>
  <c r="Y1569" i="13"/>
  <c r="X1569" i="13"/>
  <c r="Y1568" i="13"/>
  <c r="X1568" i="13"/>
  <c r="Z1568" i="13" s="1"/>
  <c r="Y1567" i="13"/>
  <c r="AA1567" i="13" s="1"/>
  <c r="X1567" i="13"/>
  <c r="Y1566" i="13"/>
  <c r="X1566" i="13"/>
  <c r="Z1566" i="13" s="1"/>
  <c r="Y1565" i="13"/>
  <c r="X1565" i="13"/>
  <c r="Y1564" i="13"/>
  <c r="X1564" i="13"/>
  <c r="Z1564" i="13" s="1"/>
  <c r="Y1563" i="13"/>
  <c r="AA1563" i="13" s="1"/>
  <c r="X1563" i="13"/>
  <c r="Z1563" i="13" s="1"/>
  <c r="Y1562" i="13"/>
  <c r="X1562" i="13"/>
  <c r="Z1562" i="13" s="1"/>
  <c r="Y1561" i="13"/>
  <c r="X1561" i="13"/>
  <c r="Y1560" i="13"/>
  <c r="X1560" i="13"/>
  <c r="Z1560" i="13" s="1"/>
  <c r="Y1559" i="13"/>
  <c r="AA1559" i="13" s="1"/>
  <c r="X1559" i="13"/>
  <c r="Z1559" i="13" s="1"/>
  <c r="Y1558" i="13"/>
  <c r="X1558" i="13"/>
  <c r="Y1557" i="13"/>
  <c r="X1557" i="13"/>
  <c r="Y1556" i="13"/>
  <c r="X1556" i="13"/>
  <c r="Z1556" i="13" s="1"/>
  <c r="Y1555" i="13"/>
  <c r="AA1555" i="13" s="1"/>
  <c r="X1555" i="13"/>
  <c r="Z1555" i="13" s="1"/>
  <c r="Y1554" i="13"/>
  <c r="X1554" i="13"/>
  <c r="Y1553" i="13"/>
  <c r="X1553" i="13"/>
  <c r="Y1552" i="13"/>
  <c r="X1552" i="13"/>
  <c r="Z1552" i="13" s="1"/>
  <c r="Y1551" i="13"/>
  <c r="AA1551" i="13" s="1"/>
  <c r="X1551" i="13"/>
  <c r="Z1551" i="13" s="1"/>
  <c r="Y1550" i="13"/>
  <c r="X1550" i="13"/>
  <c r="Y1549" i="13"/>
  <c r="X1549" i="13"/>
  <c r="Y1548" i="13"/>
  <c r="X1548" i="13"/>
  <c r="Z1548" i="13" s="1"/>
  <c r="Y1547" i="13"/>
  <c r="X1547" i="13"/>
  <c r="Z1547" i="13" s="1"/>
  <c r="Y1546" i="13"/>
  <c r="X1546" i="13"/>
  <c r="Y1545" i="13"/>
  <c r="X1545" i="13"/>
  <c r="Y1544" i="13"/>
  <c r="X1544" i="13"/>
  <c r="Z1544" i="13" s="1"/>
  <c r="Y1543" i="13"/>
  <c r="AA1543" i="13" s="1"/>
  <c r="X1543" i="13"/>
  <c r="Y1542" i="13"/>
  <c r="X1542" i="13"/>
  <c r="Y1541" i="13"/>
  <c r="X1541" i="13"/>
  <c r="Y1540" i="13"/>
  <c r="X1540" i="13"/>
  <c r="Z1540" i="13" s="1"/>
  <c r="Y1539" i="13"/>
  <c r="AA1539" i="13" s="1"/>
  <c r="X1539" i="13"/>
  <c r="Z1539" i="13" s="1"/>
  <c r="Y1538" i="13"/>
  <c r="X1538" i="13"/>
  <c r="Z1538" i="13" s="1"/>
  <c r="Y1537" i="13"/>
  <c r="X1537" i="13"/>
  <c r="Y1536" i="13"/>
  <c r="X1536" i="13"/>
  <c r="Z1536" i="13" s="1"/>
  <c r="Y1535" i="13"/>
  <c r="AA1535" i="13" s="1"/>
  <c r="X1535" i="13"/>
  <c r="Z1535" i="13" s="1"/>
  <c r="Y1534" i="13"/>
  <c r="X1534" i="13"/>
  <c r="Z1534" i="13" s="1"/>
  <c r="Y1533" i="13"/>
  <c r="X1533" i="13"/>
  <c r="Y1532" i="13"/>
  <c r="X1532" i="13"/>
  <c r="Z1532" i="13" s="1"/>
  <c r="Y1531" i="13"/>
  <c r="AA1531" i="13" s="1"/>
  <c r="X1531" i="13"/>
  <c r="Z1531" i="13" s="1"/>
  <c r="Y1530" i="13"/>
  <c r="X1530" i="13"/>
  <c r="Z1530" i="13" s="1"/>
  <c r="Y1529" i="13"/>
  <c r="X1529" i="13"/>
  <c r="Y1528" i="13"/>
  <c r="X1528" i="13"/>
  <c r="Z1528" i="13" s="1"/>
  <c r="Y1527" i="13"/>
  <c r="X1527" i="13"/>
  <c r="Z1527" i="13" s="1"/>
  <c r="Y1526" i="13"/>
  <c r="X1526" i="13"/>
  <c r="Y1525" i="13"/>
  <c r="X1525" i="13"/>
  <c r="Y1524" i="13"/>
  <c r="X1524" i="13"/>
  <c r="Z1524" i="13" s="1"/>
  <c r="Y1523" i="13"/>
  <c r="AA1523" i="13" s="1"/>
  <c r="X1523" i="13"/>
  <c r="Z1523" i="13" s="1"/>
  <c r="Y1522" i="13"/>
  <c r="X1522" i="13"/>
  <c r="Y1521" i="13"/>
  <c r="X1521" i="13"/>
  <c r="Y1520" i="13"/>
  <c r="X1520" i="13"/>
  <c r="Z1520" i="13" s="1"/>
  <c r="Y1519" i="13"/>
  <c r="AA1519" i="13" s="1"/>
  <c r="X1519" i="13"/>
  <c r="Y1518" i="13"/>
  <c r="X1518" i="13"/>
  <c r="Y1517" i="13"/>
  <c r="X1517" i="13"/>
  <c r="Y1516" i="13"/>
  <c r="X1516" i="13"/>
  <c r="Z1516" i="13" s="1"/>
  <c r="Y1515" i="13"/>
  <c r="AA1515" i="13" s="1"/>
  <c r="X1515" i="13"/>
  <c r="Z1515" i="13" s="1"/>
  <c r="Y1514" i="13"/>
  <c r="X1514" i="13"/>
  <c r="Y1513" i="13"/>
  <c r="X1513" i="13"/>
  <c r="Y1512" i="13"/>
  <c r="X1512" i="13"/>
  <c r="Z1512" i="13" s="1"/>
  <c r="Y1511" i="13"/>
  <c r="AA1511" i="13" s="1"/>
  <c r="X1511" i="13"/>
  <c r="Z1511" i="13" s="1"/>
  <c r="Y1510" i="13"/>
  <c r="X1510" i="13"/>
  <c r="Y1509" i="13"/>
  <c r="X1509" i="13"/>
  <c r="Y1508" i="13"/>
  <c r="X1508" i="13"/>
  <c r="Z1508" i="13" s="1"/>
  <c r="Y1507" i="13"/>
  <c r="AA1507" i="13" s="1"/>
  <c r="X1507" i="13"/>
  <c r="Y1506" i="13"/>
  <c r="X1506" i="13"/>
  <c r="Z1506" i="13" s="1"/>
  <c r="Y1505" i="13"/>
  <c r="X1505" i="13"/>
  <c r="Y1504" i="13"/>
  <c r="X1504" i="13"/>
  <c r="Z1504" i="13" s="1"/>
  <c r="Y1503" i="13"/>
  <c r="AA1503" i="13" s="1"/>
  <c r="X1503" i="13"/>
  <c r="Z1503" i="13" s="1"/>
  <c r="Y1502" i="13"/>
  <c r="X1502" i="13"/>
  <c r="Z1502" i="13" s="1"/>
  <c r="Y1501" i="13"/>
  <c r="X1501" i="13"/>
  <c r="Y1500" i="13"/>
  <c r="X1500" i="13"/>
  <c r="Z1500" i="13" s="1"/>
  <c r="Y1499" i="13"/>
  <c r="AA1499" i="13" s="1"/>
  <c r="X1499" i="13"/>
  <c r="Z1499" i="13" s="1"/>
  <c r="Y1498" i="13"/>
  <c r="X1498" i="13"/>
  <c r="Z1498" i="13" s="1"/>
  <c r="Y1497" i="13"/>
  <c r="X1497" i="13"/>
  <c r="Y1496" i="13"/>
  <c r="X1496" i="13"/>
  <c r="Z1496" i="13" s="1"/>
  <c r="Y1495" i="13"/>
  <c r="AA1495" i="13" s="1"/>
  <c r="X1495" i="13"/>
  <c r="Z1495" i="13" s="1"/>
  <c r="Y1494" i="13"/>
  <c r="X1494" i="13"/>
  <c r="Y1493" i="13"/>
  <c r="X1493" i="13"/>
  <c r="Y1492" i="13"/>
  <c r="X1492" i="13"/>
  <c r="Z1492" i="13" s="1"/>
  <c r="Y1491" i="13"/>
  <c r="AA1491" i="13" s="1"/>
  <c r="X1491" i="13"/>
  <c r="Z1491" i="13" s="1"/>
  <c r="Y1490" i="13"/>
  <c r="X1490" i="13"/>
  <c r="Y1489" i="13"/>
  <c r="X1489" i="13"/>
  <c r="Y1488" i="13"/>
  <c r="X1488" i="13"/>
  <c r="Z1488" i="13" s="1"/>
  <c r="Y1487" i="13"/>
  <c r="AA1487" i="13" s="1"/>
  <c r="X1487" i="13"/>
  <c r="Z1487" i="13" s="1"/>
  <c r="Y1486" i="13"/>
  <c r="X1486" i="13"/>
  <c r="Y1485" i="13"/>
  <c r="X1485" i="13"/>
  <c r="Y1484" i="13"/>
  <c r="X1484" i="13"/>
  <c r="Z1484" i="13" s="1"/>
  <c r="Y1483" i="13"/>
  <c r="AA1483" i="13" s="1"/>
  <c r="X1483" i="13"/>
  <c r="Z1483" i="13" s="1"/>
  <c r="Y1482" i="13"/>
  <c r="X1482" i="13"/>
  <c r="Y1481" i="13"/>
  <c r="X1481" i="13"/>
  <c r="Y1480" i="13"/>
  <c r="X1480" i="13"/>
  <c r="Z1480" i="13" s="1"/>
  <c r="Y1479" i="13"/>
  <c r="AA1479" i="13" s="1"/>
  <c r="X1479" i="13"/>
  <c r="Z1479" i="13" s="1"/>
  <c r="Y1478" i="13"/>
  <c r="X1478" i="13"/>
  <c r="Y1477" i="13"/>
  <c r="X1477" i="13"/>
  <c r="Y1476" i="13"/>
  <c r="X1476" i="13"/>
  <c r="Z1476" i="13" s="1"/>
  <c r="Y1475" i="13"/>
  <c r="X1475" i="13"/>
  <c r="Z1475" i="13" s="1"/>
  <c r="Y1474" i="13"/>
  <c r="X1474" i="13"/>
  <c r="Z1474" i="13" s="1"/>
  <c r="Y1473" i="13"/>
  <c r="X1473" i="13"/>
  <c r="Y1472" i="13"/>
  <c r="X1472" i="13"/>
  <c r="Z1472" i="13" s="1"/>
  <c r="Y1471" i="13"/>
  <c r="AA1471" i="13" s="1"/>
  <c r="X1471" i="13"/>
  <c r="Z1471" i="13" s="1"/>
  <c r="Y1470" i="13"/>
  <c r="X1470" i="13"/>
  <c r="Z1470" i="13" s="1"/>
  <c r="Y1469" i="13"/>
  <c r="X1469" i="13"/>
  <c r="Y1468" i="13"/>
  <c r="X1468" i="13"/>
  <c r="Z1468" i="13" s="1"/>
  <c r="Y1467" i="13"/>
  <c r="AA1467" i="13" s="1"/>
  <c r="X1467" i="13"/>
  <c r="Z1467" i="13" s="1"/>
  <c r="Y1466" i="13"/>
  <c r="X1466" i="13"/>
  <c r="Z1466" i="13" s="1"/>
  <c r="Y1465" i="13"/>
  <c r="X1465" i="13"/>
  <c r="Y1464" i="13"/>
  <c r="X1464" i="13"/>
  <c r="Z1464" i="13" s="1"/>
  <c r="Y1463" i="13"/>
  <c r="AA1463" i="13" s="1"/>
  <c r="X1463" i="13"/>
  <c r="Y1462" i="13"/>
  <c r="X1462" i="13"/>
  <c r="Y1461" i="13"/>
  <c r="X1461" i="13"/>
  <c r="Y1460" i="13"/>
  <c r="X1460" i="13"/>
  <c r="Z1460" i="13" s="1"/>
  <c r="Y1459" i="13"/>
  <c r="AA1459" i="13" s="1"/>
  <c r="X1459" i="13"/>
  <c r="Z1459" i="13" s="1"/>
  <c r="Y1458" i="13"/>
  <c r="X1458" i="13"/>
  <c r="Y1457" i="13"/>
  <c r="X1457" i="13"/>
  <c r="Y1456" i="13"/>
  <c r="X1456" i="13"/>
  <c r="Z1456" i="13" s="1"/>
  <c r="Y1455" i="13"/>
  <c r="X1455" i="13"/>
  <c r="Z1455" i="13" s="1"/>
  <c r="Y1454" i="13"/>
  <c r="X1454" i="13"/>
  <c r="Y1453" i="13"/>
  <c r="X1453" i="13"/>
  <c r="Y1452" i="13"/>
  <c r="X1452" i="13"/>
  <c r="Z1452" i="13" s="1"/>
  <c r="Y1451" i="13"/>
  <c r="AA1451" i="13" s="1"/>
  <c r="X1451" i="13"/>
  <c r="Z1451" i="13" s="1"/>
  <c r="Y1450" i="13"/>
  <c r="X1450" i="13"/>
  <c r="Y1449" i="13"/>
  <c r="X1449" i="13"/>
  <c r="Y1448" i="13"/>
  <c r="X1448" i="13"/>
  <c r="Z1448" i="13" s="1"/>
  <c r="Y1447" i="13"/>
  <c r="AA1447" i="13" s="1"/>
  <c r="X1447" i="13"/>
  <c r="Y1446" i="13"/>
  <c r="X1446" i="13"/>
  <c r="Y1445" i="13"/>
  <c r="X1445" i="13"/>
  <c r="Y1444" i="13"/>
  <c r="X1444" i="13"/>
  <c r="Z1444" i="13" s="1"/>
  <c r="Y1443" i="13"/>
  <c r="AA1443" i="13" s="1"/>
  <c r="X1443" i="13"/>
  <c r="Z1443" i="13" s="1"/>
  <c r="Y1442" i="13"/>
  <c r="X1442" i="13"/>
  <c r="Z1442" i="13" s="1"/>
  <c r="Y1441" i="13"/>
  <c r="X1441" i="13"/>
  <c r="Y1440" i="13"/>
  <c r="X1440" i="13"/>
  <c r="Z1440" i="13" s="1"/>
  <c r="Y1439" i="13"/>
  <c r="AA1439" i="13" s="1"/>
  <c r="X1439" i="13"/>
  <c r="Z1439" i="13" s="1"/>
  <c r="Y1438" i="13"/>
  <c r="X1438" i="13"/>
  <c r="Z1438" i="13" s="1"/>
  <c r="Y1437" i="13"/>
  <c r="X1437" i="13"/>
  <c r="Y1436" i="13"/>
  <c r="X1436" i="13"/>
  <c r="Z1436" i="13" s="1"/>
  <c r="Y1435" i="13"/>
  <c r="AA1435" i="13" s="1"/>
  <c r="X1435" i="13"/>
  <c r="Y1434" i="13"/>
  <c r="X1434" i="13"/>
  <c r="Z1434" i="13" s="1"/>
  <c r="Y1433" i="13"/>
  <c r="X1433" i="13"/>
  <c r="Y1432" i="13"/>
  <c r="X1432" i="13"/>
  <c r="Z1432" i="13" s="1"/>
  <c r="Y1431" i="13"/>
  <c r="AA1431" i="13" s="1"/>
  <c r="X1431" i="13"/>
  <c r="Z1431" i="13" s="1"/>
  <c r="Y1430" i="13"/>
  <c r="X1430" i="13"/>
  <c r="Y1429" i="13"/>
  <c r="X1429" i="13"/>
  <c r="Y1428" i="13"/>
  <c r="X1428" i="13"/>
  <c r="Z1428" i="13" s="1"/>
  <c r="Y1427" i="13"/>
  <c r="AA1427" i="13" s="1"/>
  <c r="X1427" i="13"/>
  <c r="Z1427" i="13" s="1"/>
  <c r="Y1426" i="13"/>
  <c r="X1426" i="13"/>
  <c r="Y1425" i="13"/>
  <c r="X1425" i="13"/>
  <c r="Y1424" i="13"/>
  <c r="X1424" i="13"/>
  <c r="Z1424" i="13" s="1"/>
  <c r="Y1423" i="13"/>
  <c r="AA1423" i="13" s="1"/>
  <c r="X1423" i="13"/>
  <c r="Z1423" i="13" s="1"/>
  <c r="Y1422" i="13"/>
  <c r="X1422" i="13"/>
  <c r="Y1421" i="13"/>
  <c r="X1421" i="13"/>
  <c r="Y1420" i="13"/>
  <c r="X1420" i="13"/>
  <c r="Z1420" i="13" s="1"/>
  <c r="Y1419" i="13"/>
  <c r="AA1419" i="13" s="1"/>
  <c r="X1419" i="13"/>
  <c r="Z1419" i="13" s="1"/>
  <c r="Y1418" i="13"/>
  <c r="X1418" i="13"/>
  <c r="Y1417" i="13"/>
  <c r="X1417" i="13"/>
  <c r="Y1416" i="13"/>
  <c r="X1416" i="13"/>
  <c r="Z1416" i="13" s="1"/>
  <c r="Y1415" i="13"/>
  <c r="AA1415" i="13" s="1"/>
  <c r="X1415" i="13"/>
  <c r="Z1415" i="13" s="1"/>
  <c r="Y1414" i="13"/>
  <c r="X1414" i="13"/>
  <c r="Y1413" i="13"/>
  <c r="X1413" i="13"/>
  <c r="Y1412" i="13"/>
  <c r="X1412" i="13"/>
  <c r="Z1412" i="13" s="1"/>
  <c r="Y1411" i="13"/>
  <c r="AA1411" i="13" s="1"/>
  <c r="X1411" i="13"/>
  <c r="Y1410" i="13"/>
  <c r="X1410" i="13"/>
  <c r="Z1410" i="13" s="1"/>
  <c r="Y1409" i="13"/>
  <c r="X1409" i="13"/>
  <c r="Y1408" i="13"/>
  <c r="X1408" i="13"/>
  <c r="Z1408" i="13" s="1"/>
  <c r="Y1407" i="13"/>
  <c r="X1407" i="13"/>
  <c r="Z1407" i="13" s="1"/>
  <c r="Y1406" i="13"/>
  <c r="X1406" i="13"/>
  <c r="Z1406" i="13" s="1"/>
  <c r="Y1405" i="13"/>
  <c r="X1405" i="13"/>
  <c r="Y1404" i="13"/>
  <c r="X1404" i="13"/>
  <c r="Z1404" i="13" s="1"/>
  <c r="Y1403" i="13"/>
  <c r="AA1403" i="13" s="1"/>
  <c r="X1403" i="13"/>
  <c r="Z1403" i="13" s="1"/>
  <c r="Y1402" i="13"/>
  <c r="X1402" i="13"/>
  <c r="Z1402" i="13" s="1"/>
  <c r="Y1401" i="13"/>
  <c r="X1401" i="13"/>
  <c r="Y1400" i="13"/>
  <c r="X1400" i="13"/>
  <c r="Z1400" i="13" s="1"/>
  <c r="Y1399" i="13"/>
  <c r="AA1399" i="13" s="1"/>
  <c r="X1399" i="13"/>
  <c r="Z1399" i="13" s="1"/>
  <c r="Y1398" i="13"/>
  <c r="X1398" i="13"/>
  <c r="Y1397" i="13"/>
  <c r="X1397" i="13"/>
  <c r="Y1396" i="13"/>
  <c r="X1396" i="13"/>
  <c r="Z1396" i="13" s="1"/>
  <c r="Y1395" i="13"/>
  <c r="AA1395" i="13" s="1"/>
  <c r="X1395" i="13"/>
  <c r="Z1395" i="13" s="1"/>
  <c r="Y1394" i="13"/>
  <c r="X1394" i="13"/>
  <c r="Y1393" i="13"/>
  <c r="X1393" i="13"/>
  <c r="Y1392" i="13"/>
  <c r="X1392" i="13"/>
  <c r="Z1392" i="13" s="1"/>
  <c r="Y1391" i="13"/>
  <c r="AA1391" i="13" s="1"/>
  <c r="X1391" i="13"/>
  <c r="Z1391" i="13" s="1"/>
  <c r="Y1390" i="13"/>
  <c r="X1390" i="13"/>
  <c r="Y1389" i="13"/>
  <c r="X1389" i="13"/>
  <c r="Y1388" i="13"/>
  <c r="X1388" i="13"/>
  <c r="Z1388" i="13" s="1"/>
  <c r="Y1387" i="13"/>
  <c r="AA1387" i="13" s="1"/>
  <c r="X1387" i="13"/>
  <c r="Z1387" i="13" s="1"/>
  <c r="Y1386" i="13"/>
  <c r="X1386" i="13"/>
  <c r="Y1385" i="13"/>
  <c r="X1385" i="13"/>
  <c r="Y1384" i="13"/>
  <c r="X1384" i="13"/>
  <c r="Z1384" i="13" s="1"/>
  <c r="Y1383" i="13"/>
  <c r="X1383" i="13"/>
  <c r="Z1383" i="13" s="1"/>
  <c r="Y1382" i="13"/>
  <c r="X1382" i="13"/>
  <c r="Y1381" i="13"/>
  <c r="X1381" i="13"/>
  <c r="Y1380" i="13"/>
  <c r="X1380" i="13"/>
  <c r="Z1380" i="13" s="1"/>
  <c r="Y1379" i="13"/>
  <c r="AA1379" i="13" s="1"/>
  <c r="X1379" i="13"/>
  <c r="Z1379" i="13" s="1"/>
  <c r="Y1378" i="13"/>
  <c r="X1378" i="13"/>
  <c r="Z1378" i="13" s="1"/>
  <c r="Y1377" i="13"/>
  <c r="X1377" i="13"/>
  <c r="Y1376" i="13"/>
  <c r="X1376" i="13"/>
  <c r="Z1376" i="13" s="1"/>
  <c r="Y1375" i="13"/>
  <c r="AA1375" i="13" s="1"/>
  <c r="X1375" i="13"/>
  <c r="Y1374" i="13"/>
  <c r="X1374" i="13"/>
  <c r="Z1374" i="13" s="1"/>
  <c r="Y1373" i="13"/>
  <c r="X1373" i="13"/>
  <c r="Y1372" i="13"/>
  <c r="X1372" i="13"/>
  <c r="Z1372" i="13" s="1"/>
  <c r="Y1371" i="13"/>
  <c r="AA1371" i="13" s="1"/>
  <c r="X1371" i="13"/>
  <c r="Z1371" i="13" s="1"/>
  <c r="Y1370" i="13"/>
  <c r="X1370" i="13"/>
  <c r="Z1370" i="13" s="1"/>
  <c r="Y1369" i="13"/>
  <c r="X1369" i="13"/>
  <c r="Y1368" i="13"/>
  <c r="X1368" i="13"/>
  <c r="Z1368" i="13" s="1"/>
  <c r="Y1367" i="13"/>
  <c r="AA1367" i="13" s="1"/>
  <c r="X1367" i="13"/>
  <c r="Z1367" i="13" s="1"/>
  <c r="Y1366" i="13"/>
  <c r="X1366" i="13"/>
  <c r="Y1365" i="13"/>
  <c r="X1365" i="13"/>
  <c r="Y1364" i="13"/>
  <c r="X1364" i="13"/>
  <c r="Z1364" i="13" s="1"/>
  <c r="Y1363" i="13"/>
  <c r="X1363" i="13"/>
  <c r="Z1363" i="13" s="1"/>
  <c r="Y1362" i="13"/>
  <c r="X1362" i="13"/>
  <c r="Y1361" i="13"/>
  <c r="X1361" i="13"/>
  <c r="Y1360" i="13"/>
  <c r="X1360" i="13"/>
  <c r="Z1360" i="13" s="1"/>
  <c r="Y1359" i="13"/>
  <c r="AA1359" i="13" s="1"/>
  <c r="X1359" i="13"/>
  <c r="Z1359" i="13" s="1"/>
  <c r="Y1358" i="13"/>
  <c r="X1358" i="13"/>
  <c r="Y1357" i="13"/>
  <c r="X1357" i="13"/>
  <c r="Y1356" i="13"/>
  <c r="X1356" i="13"/>
  <c r="Z1356" i="13" s="1"/>
  <c r="Y1355" i="13"/>
  <c r="AA1355" i="13" s="1"/>
  <c r="X1355" i="13"/>
  <c r="Z1355" i="13" s="1"/>
  <c r="Y1354" i="13"/>
  <c r="X1354" i="13"/>
  <c r="Y1353" i="13"/>
  <c r="X1353" i="13"/>
  <c r="Y1352" i="13"/>
  <c r="X1352" i="13"/>
  <c r="Z1352" i="13" s="1"/>
  <c r="Y1351" i="13"/>
  <c r="AA1351" i="13" s="1"/>
  <c r="X1351" i="13"/>
  <c r="Y1350" i="13"/>
  <c r="X1350" i="13"/>
  <c r="Y1349" i="13"/>
  <c r="X1349" i="13"/>
  <c r="Y1348" i="13"/>
  <c r="X1348" i="13"/>
  <c r="Z1348" i="13" s="1"/>
  <c r="Y1347" i="13"/>
  <c r="AA1347" i="13" s="1"/>
  <c r="X1347" i="13"/>
  <c r="Z1347" i="13" s="1"/>
  <c r="Y1346" i="13"/>
  <c r="X1346" i="13"/>
  <c r="Z1346" i="13" s="1"/>
  <c r="Y1345" i="13"/>
  <c r="X1345" i="13"/>
  <c r="Y1344" i="13"/>
  <c r="X1344" i="13"/>
  <c r="Z1344" i="13" s="1"/>
  <c r="Y1343" i="13"/>
  <c r="AA1343" i="13" s="1"/>
  <c r="X1343" i="13"/>
  <c r="Z1343" i="13" s="1"/>
  <c r="Y1342" i="13"/>
  <c r="X1342" i="13"/>
  <c r="Z1342" i="13" s="1"/>
  <c r="Y1341" i="13"/>
  <c r="X1341" i="13"/>
  <c r="Y1340" i="13"/>
  <c r="X1340" i="13"/>
  <c r="Z1340" i="13" s="1"/>
  <c r="Y1339" i="13"/>
  <c r="X1339" i="13"/>
  <c r="Y1338" i="13"/>
  <c r="AA1338" i="13" s="1"/>
  <c r="X1338" i="13"/>
  <c r="Y1337" i="13"/>
  <c r="X1337" i="13"/>
  <c r="Y1336" i="13"/>
  <c r="X1336" i="13"/>
  <c r="Z1336" i="13" s="1"/>
  <c r="Y1335" i="13"/>
  <c r="AA1335" i="13" s="1"/>
  <c r="X1335" i="13"/>
  <c r="Z1335" i="13" s="1"/>
  <c r="Y1334" i="13"/>
  <c r="AA1334" i="13" s="1"/>
  <c r="X1334" i="13"/>
  <c r="Z1334" i="13" s="1"/>
  <c r="Y1333" i="13"/>
  <c r="X1333" i="13"/>
  <c r="Y1332" i="13"/>
  <c r="X1332" i="13"/>
  <c r="Z1332" i="13" s="1"/>
  <c r="Y1331" i="13"/>
  <c r="AA1331" i="13" s="1"/>
  <c r="X1331" i="13"/>
  <c r="Z1331" i="13" s="1"/>
  <c r="Y1330" i="13"/>
  <c r="X1330" i="13"/>
  <c r="Z1330" i="13" s="1"/>
  <c r="Y1329" i="13"/>
  <c r="X1329" i="13"/>
  <c r="Y1328" i="13"/>
  <c r="X1328" i="13"/>
  <c r="Z1328" i="13" s="1"/>
  <c r="Y1327" i="13"/>
  <c r="AA1327" i="13" s="1"/>
  <c r="X1327" i="13"/>
  <c r="Z1327" i="13" s="1"/>
  <c r="Y1326" i="13"/>
  <c r="X1326" i="13"/>
  <c r="Z1326" i="13" s="1"/>
  <c r="Y1325" i="13"/>
  <c r="X1325" i="13"/>
  <c r="Y1324" i="13"/>
  <c r="X1324" i="13"/>
  <c r="Z1324" i="13" s="1"/>
  <c r="Y1323" i="13"/>
  <c r="AA1323" i="13" s="1"/>
  <c r="X1323" i="13"/>
  <c r="Y1322" i="13"/>
  <c r="X1322" i="13"/>
  <c r="Z1322" i="13" s="1"/>
  <c r="Y1321" i="13"/>
  <c r="X1321" i="13"/>
  <c r="Y1320" i="13"/>
  <c r="X1320" i="13"/>
  <c r="Z1320" i="13" s="1"/>
  <c r="Y1319" i="13"/>
  <c r="AA1319" i="13" s="1"/>
  <c r="X1319" i="13"/>
  <c r="Z1319" i="13" s="1"/>
  <c r="Y1318" i="13"/>
  <c r="X1318" i="13"/>
  <c r="Y1317" i="13"/>
  <c r="X1317" i="13"/>
  <c r="Y1316" i="13"/>
  <c r="X1316" i="13"/>
  <c r="Z1316" i="13" s="1"/>
  <c r="Y1315" i="13"/>
  <c r="AA1315" i="13" s="1"/>
  <c r="X1315" i="13"/>
  <c r="Z1315" i="13" s="1"/>
  <c r="Y1314" i="13"/>
  <c r="AA1314" i="13" s="1"/>
  <c r="X1314" i="13"/>
  <c r="Y1313" i="13"/>
  <c r="X1313" i="13"/>
  <c r="Y1312" i="13"/>
  <c r="X1312" i="13"/>
  <c r="Z1312" i="13" s="1"/>
  <c r="Y1311" i="13"/>
  <c r="AA1311" i="13" s="1"/>
  <c r="X1311" i="13"/>
  <c r="Y1310" i="13"/>
  <c r="AA1310" i="13" s="1"/>
  <c r="X1310" i="13"/>
  <c r="Z1310" i="13" s="1"/>
  <c r="Y1309" i="13"/>
  <c r="X1309" i="13"/>
  <c r="Y1308" i="13"/>
  <c r="X1308" i="13"/>
  <c r="Z1308" i="13" s="1"/>
  <c r="Y1307" i="13"/>
  <c r="AA1307" i="13" s="1"/>
  <c r="X1307" i="13"/>
  <c r="Z1307" i="13" s="1"/>
  <c r="Y1306" i="13"/>
  <c r="AA1306" i="13" s="1"/>
  <c r="X1306" i="13"/>
  <c r="Z1306" i="13" s="1"/>
  <c r="Y1305" i="13"/>
  <c r="X1305" i="13"/>
  <c r="Y1304" i="13"/>
  <c r="X1304" i="13"/>
  <c r="Z1304" i="13" s="1"/>
  <c r="Y1303" i="13"/>
  <c r="AA1303" i="13" s="1"/>
  <c r="X1303" i="13"/>
  <c r="Y1302" i="13"/>
  <c r="AA1302" i="13" s="1"/>
  <c r="X1302" i="13"/>
  <c r="Z1302" i="13" s="1"/>
  <c r="Y1301" i="13"/>
  <c r="X1301" i="13"/>
  <c r="Y1300" i="13"/>
  <c r="X1300" i="13"/>
  <c r="Z1300" i="13" s="1"/>
  <c r="Y1299" i="13"/>
  <c r="AA1299" i="13" s="1"/>
  <c r="X1299" i="13"/>
  <c r="Z1299" i="13" s="1"/>
  <c r="Y1298" i="13"/>
  <c r="X1298" i="13"/>
  <c r="Z1298" i="13" s="1"/>
  <c r="Y1297" i="13"/>
  <c r="X1297" i="13"/>
  <c r="Y1296" i="13"/>
  <c r="X1296" i="13"/>
  <c r="Z1296" i="13" s="1"/>
  <c r="Y1295" i="13"/>
  <c r="AA1295" i="13" s="1"/>
  <c r="X1295" i="13"/>
  <c r="Y1294" i="13"/>
  <c r="X1294" i="13"/>
  <c r="Z1294" i="13" s="1"/>
  <c r="Y1293" i="13"/>
  <c r="X1293" i="13"/>
  <c r="Y1292" i="13"/>
  <c r="X1292" i="13"/>
  <c r="Z1292" i="13" s="1"/>
  <c r="Y1291" i="13"/>
  <c r="AA1291" i="13" s="1"/>
  <c r="X1291" i="13"/>
  <c r="Z1291" i="13" s="1"/>
  <c r="Y1290" i="13"/>
  <c r="X1290" i="13"/>
  <c r="Z1290" i="13" s="1"/>
  <c r="Y1289" i="13"/>
  <c r="X1289" i="13"/>
  <c r="Y1288" i="13"/>
  <c r="X1288" i="13"/>
  <c r="Z1288" i="13" s="1"/>
  <c r="Y1287" i="13"/>
  <c r="AA1287" i="13" s="1"/>
  <c r="X1287" i="13"/>
  <c r="Z1287" i="13" s="1"/>
  <c r="Y1286" i="13"/>
  <c r="X1286" i="13"/>
  <c r="Y1285" i="13"/>
  <c r="X1285" i="13"/>
  <c r="Y1284" i="13"/>
  <c r="X1284" i="13"/>
  <c r="Z1284" i="13" s="1"/>
  <c r="Y1283" i="13"/>
  <c r="AA1283" i="13" s="1"/>
  <c r="X1283" i="13"/>
  <c r="Z1283" i="13" s="1"/>
  <c r="Y1282" i="13"/>
  <c r="AA1282" i="13" s="1"/>
  <c r="X1282" i="13"/>
  <c r="Y1281" i="13"/>
  <c r="X1281" i="13"/>
  <c r="Y1280" i="13"/>
  <c r="X1280" i="13"/>
  <c r="Z1280" i="13" s="1"/>
  <c r="Y1279" i="13"/>
  <c r="AA1279" i="13" s="1"/>
  <c r="X1279" i="13"/>
  <c r="Z1279" i="13" s="1"/>
  <c r="Y1278" i="13"/>
  <c r="AA1278" i="13" s="1"/>
  <c r="X1278" i="13"/>
  <c r="Z1278" i="13" s="1"/>
  <c r="Y1277" i="13"/>
  <c r="X1277" i="13"/>
  <c r="Y1276" i="13"/>
  <c r="X1276" i="13"/>
  <c r="Z1276" i="13" s="1"/>
  <c r="Y1275" i="13"/>
  <c r="AA1275" i="13" s="1"/>
  <c r="X1275" i="13"/>
  <c r="Z1275" i="13" s="1"/>
  <c r="Y1274" i="13"/>
  <c r="AA1274" i="13" s="1"/>
  <c r="X1274" i="13"/>
  <c r="Z1274" i="13" s="1"/>
  <c r="Y1273" i="13"/>
  <c r="X1273" i="13"/>
  <c r="Y1272" i="13"/>
  <c r="X1272" i="13"/>
  <c r="Z1272" i="13" s="1"/>
  <c r="Y1271" i="13"/>
  <c r="AA1271" i="13" s="1"/>
  <c r="X1271" i="13"/>
  <c r="Z1271" i="13" s="1"/>
  <c r="Y1270" i="13"/>
  <c r="AA1270" i="13" s="1"/>
  <c r="X1270" i="13"/>
  <c r="Z1270" i="13" s="1"/>
  <c r="Y1269" i="13"/>
  <c r="X1269" i="13"/>
  <c r="Y1268" i="13"/>
  <c r="X1268" i="13"/>
  <c r="Z1268" i="13" s="1"/>
  <c r="Y1267" i="13"/>
  <c r="AA1267" i="13" s="1"/>
  <c r="X1267" i="13"/>
  <c r="Z1267" i="13" s="1"/>
  <c r="Y1266" i="13"/>
  <c r="X1266" i="13"/>
  <c r="Z1266" i="13" s="1"/>
  <c r="Y1265" i="13"/>
  <c r="X1265" i="13"/>
  <c r="Y1264" i="13"/>
  <c r="X1264" i="13"/>
  <c r="Z1264" i="13" s="1"/>
  <c r="Y1263" i="13"/>
  <c r="AA1263" i="13" s="1"/>
  <c r="X1263" i="13"/>
  <c r="Y1262" i="13"/>
  <c r="X1262" i="13"/>
  <c r="Z1262" i="13" s="1"/>
  <c r="Y1261" i="13"/>
  <c r="X1261" i="13"/>
  <c r="Y1260" i="13"/>
  <c r="X1260" i="13"/>
  <c r="Z1260" i="13" s="1"/>
  <c r="Y1259" i="13"/>
  <c r="AA1259" i="13" s="1"/>
  <c r="X1259" i="13"/>
  <c r="Z1259" i="13" s="1"/>
  <c r="Y1258" i="13"/>
  <c r="X1258" i="13"/>
  <c r="Z1258" i="13" s="1"/>
  <c r="Y1257" i="13"/>
  <c r="X1257" i="13"/>
  <c r="Y1256" i="13"/>
  <c r="X1256" i="13"/>
  <c r="Z1256" i="13" s="1"/>
  <c r="Y1255" i="13"/>
  <c r="AA1255" i="13" s="1"/>
  <c r="X1255" i="13"/>
  <c r="Z1255" i="13" s="1"/>
  <c r="Y1254" i="13"/>
  <c r="X1254" i="13"/>
  <c r="Y1253" i="13"/>
  <c r="X1253" i="13"/>
  <c r="Y1252" i="13"/>
  <c r="X1252" i="13"/>
  <c r="Z1252" i="13" s="1"/>
  <c r="Y1251" i="13"/>
  <c r="X1251" i="13"/>
  <c r="Z1251" i="13" s="1"/>
  <c r="Y1250" i="13"/>
  <c r="AA1250" i="13" s="1"/>
  <c r="X1250" i="13"/>
  <c r="Y1249" i="13"/>
  <c r="X1249" i="13"/>
  <c r="Y1248" i="13"/>
  <c r="X1248" i="13"/>
  <c r="Z1248" i="13" s="1"/>
  <c r="Y1247" i="13"/>
  <c r="AA1247" i="13" s="1"/>
  <c r="X1247" i="13"/>
  <c r="Z1247" i="13" s="1"/>
  <c r="Y1246" i="13"/>
  <c r="AA1246" i="13" s="1"/>
  <c r="X1246" i="13"/>
  <c r="Z1246" i="13" s="1"/>
  <c r="Y1245" i="13"/>
  <c r="X1245" i="13"/>
  <c r="Y1244" i="13"/>
  <c r="X1244" i="13"/>
  <c r="Z1244" i="13" s="1"/>
  <c r="Y1243" i="13"/>
  <c r="AA1243" i="13" s="1"/>
  <c r="X1243" i="13"/>
  <c r="Z1243" i="13" s="1"/>
  <c r="Y1242" i="13"/>
  <c r="AA1242" i="13" s="1"/>
  <c r="X1242" i="13"/>
  <c r="Z1242" i="13" s="1"/>
  <c r="Y1241" i="13"/>
  <c r="X1241" i="13"/>
  <c r="Y1240" i="13"/>
  <c r="X1240" i="13"/>
  <c r="Z1240" i="13" s="1"/>
  <c r="Y1239" i="13"/>
  <c r="AA1239" i="13" s="1"/>
  <c r="X1239" i="13"/>
  <c r="Z1239" i="13" s="1"/>
  <c r="Y1238" i="13"/>
  <c r="AA1238" i="13" s="1"/>
  <c r="X1238" i="13"/>
  <c r="Z1238" i="13" s="1"/>
  <c r="Y1237" i="13"/>
  <c r="X1237" i="13"/>
  <c r="Y1236" i="13"/>
  <c r="X1236" i="13"/>
  <c r="Z1236" i="13" s="1"/>
  <c r="Y1235" i="13"/>
  <c r="AA1235" i="13" s="1"/>
  <c r="X1235" i="13"/>
  <c r="Z1235" i="13" s="1"/>
  <c r="Y1234" i="13"/>
  <c r="X1234" i="13"/>
  <c r="Z1234" i="13" s="1"/>
  <c r="Y1233" i="13"/>
  <c r="X1233" i="13"/>
  <c r="Y1232" i="13"/>
  <c r="X1232" i="13"/>
  <c r="Z1232" i="13" s="1"/>
  <c r="Y1231" i="13"/>
  <c r="AA1231" i="13" s="1"/>
  <c r="X1231" i="13"/>
  <c r="Z1231" i="13" s="1"/>
  <c r="Y1230" i="13"/>
  <c r="X1230" i="13"/>
  <c r="Z1230" i="13" s="1"/>
  <c r="Y1229" i="13"/>
  <c r="X1229" i="13"/>
  <c r="Y1228" i="13"/>
  <c r="X1228" i="13"/>
  <c r="Z1228" i="13" s="1"/>
  <c r="Y1227" i="13"/>
  <c r="AA1227" i="13" s="1"/>
  <c r="X1227" i="13"/>
  <c r="Z1227" i="13" s="1"/>
  <c r="Y1226" i="13"/>
  <c r="X1226" i="13"/>
  <c r="Z1226" i="13" s="1"/>
  <c r="Y1225" i="13"/>
  <c r="X1225" i="13"/>
  <c r="Y1224" i="13"/>
  <c r="X1224" i="13"/>
  <c r="Z1224" i="13" s="1"/>
  <c r="Y1223" i="13"/>
  <c r="AA1223" i="13" s="1"/>
  <c r="X1223" i="13"/>
  <c r="Z1223" i="13" s="1"/>
  <c r="Y1222" i="13"/>
  <c r="X1222" i="13"/>
  <c r="Y1221" i="13"/>
  <c r="X1221" i="13"/>
  <c r="Y1220" i="13"/>
  <c r="X1220" i="13"/>
  <c r="Z1220" i="13" s="1"/>
  <c r="Y1219" i="13"/>
  <c r="AA1219" i="13" s="1"/>
  <c r="X1219" i="13"/>
  <c r="Z1219" i="13" s="1"/>
  <c r="Y1218" i="13"/>
  <c r="AA1218" i="13" s="1"/>
  <c r="X1218" i="13"/>
  <c r="Y1217" i="13"/>
  <c r="X1217" i="13"/>
  <c r="Y1216" i="13"/>
  <c r="X1216" i="13"/>
  <c r="Z1216" i="13" s="1"/>
  <c r="Y1215" i="13"/>
  <c r="AA1215" i="13" s="1"/>
  <c r="X1215" i="13"/>
  <c r="Z1215" i="13" s="1"/>
  <c r="Y1214" i="13"/>
  <c r="AA1214" i="13" s="1"/>
  <c r="X1214" i="13"/>
  <c r="Z1214" i="13" s="1"/>
  <c r="Y1213" i="13"/>
  <c r="X1213" i="13"/>
  <c r="Y1212" i="13"/>
  <c r="X1212" i="13"/>
  <c r="Z1212" i="13" s="1"/>
  <c r="Y1211" i="13"/>
  <c r="AA1211" i="13" s="1"/>
  <c r="X1211" i="13"/>
  <c r="Z1211" i="13" s="1"/>
  <c r="Y1210" i="13"/>
  <c r="AA1210" i="13" s="1"/>
  <c r="X1210" i="13"/>
  <c r="Z1210" i="13" s="1"/>
  <c r="Y1209" i="13"/>
  <c r="X1209" i="13"/>
  <c r="Y1208" i="13"/>
  <c r="X1208" i="13"/>
  <c r="Z1208" i="13" s="1"/>
  <c r="Y1207" i="13"/>
  <c r="AA1207" i="13" s="1"/>
  <c r="X1207" i="13"/>
  <c r="Z1207" i="13" s="1"/>
  <c r="Y1206" i="13"/>
  <c r="AA1206" i="13" s="1"/>
  <c r="X1206" i="13"/>
  <c r="Z1206" i="13" s="1"/>
  <c r="Y1205" i="13"/>
  <c r="X1205" i="13"/>
  <c r="Y1204" i="13"/>
  <c r="X1204" i="13"/>
  <c r="Z1204" i="13" s="1"/>
  <c r="Y1203" i="13"/>
  <c r="AA1203" i="13" s="1"/>
  <c r="X1203" i="13"/>
  <c r="Z1203" i="13" s="1"/>
  <c r="Y1202" i="13"/>
  <c r="X1202" i="13"/>
  <c r="Z1202" i="13" s="1"/>
  <c r="Y1201" i="13"/>
  <c r="X1201" i="13"/>
  <c r="Y1200" i="13"/>
  <c r="X1200" i="13"/>
  <c r="Z1200" i="13" s="1"/>
  <c r="Y1199" i="13"/>
  <c r="AA1199" i="13" s="1"/>
  <c r="X1199" i="13"/>
  <c r="Z1199" i="13" s="1"/>
  <c r="Y1198" i="13"/>
  <c r="X1198" i="13"/>
  <c r="Z1198" i="13" s="1"/>
  <c r="Y1197" i="13"/>
  <c r="X1197" i="13"/>
  <c r="Y1196" i="13"/>
  <c r="X1196" i="13"/>
  <c r="Z1196" i="13" s="1"/>
  <c r="Y1195" i="13"/>
  <c r="AA1195" i="13" s="1"/>
  <c r="X1195" i="13"/>
  <c r="Z1195" i="13" s="1"/>
  <c r="Y1194" i="13"/>
  <c r="X1194" i="13"/>
  <c r="Z1194" i="13" s="1"/>
  <c r="Y1193" i="13"/>
  <c r="X1193" i="13"/>
  <c r="Y1192" i="13"/>
  <c r="X1192" i="13"/>
  <c r="Z1192" i="13" s="1"/>
  <c r="Y1191" i="13"/>
  <c r="AA1191" i="13" s="1"/>
  <c r="X1191" i="13"/>
  <c r="Z1191" i="13" s="1"/>
  <c r="Y1190" i="13"/>
  <c r="X1190" i="13"/>
  <c r="Z1190" i="13" s="1"/>
  <c r="Y1189" i="13"/>
  <c r="X1189" i="13"/>
  <c r="Y1188" i="13"/>
  <c r="X1188" i="13"/>
  <c r="Z1188" i="13" s="1"/>
  <c r="Y1187" i="13"/>
  <c r="AA1187" i="13" s="1"/>
  <c r="X1187" i="13"/>
  <c r="Y1186" i="13"/>
  <c r="AA1186" i="13" s="1"/>
  <c r="X1186" i="13"/>
  <c r="Y1185" i="13"/>
  <c r="X1185" i="13"/>
  <c r="Y1184" i="13"/>
  <c r="X1184" i="13"/>
  <c r="Z1184" i="13" s="1"/>
  <c r="Y1183" i="13"/>
  <c r="AA1183" i="13" s="1"/>
  <c r="X1183" i="13"/>
  <c r="Z1183" i="13" s="1"/>
  <c r="Y1182" i="13"/>
  <c r="AA1182" i="13" s="1"/>
  <c r="X1182" i="13"/>
  <c r="Z1182" i="13" s="1"/>
  <c r="Y1181" i="13"/>
  <c r="X1181" i="13"/>
  <c r="Y1180" i="13"/>
  <c r="X1180" i="13"/>
  <c r="Z1180" i="13" s="1"/>
  <c r="Y1179" i="13"/>
  <c r="AA1179" i="13" s="1"/>
  <c r="X1179" i="13"/>
  <c r="Z1179" i="13" s="1"/>
  <c r="Y1178" i="13"/>
  <c r="AA1178" i="13" s="1"/>
  <c r="X1178" i="13"/>
  <c r="Z1178" i="13" s="1"/>
  <c r="Y1177" i="13"/>
  <c r="X1177" i="13"/>
  <c r="Y1176" i="13"/>
  <c r="X1176" i="13"/>
  <c r="Z1176" i="13" s="1"/>
  <c r="Y1175" i="13"/>
  <c r="AA1175" i="13" s="1"/>
  <c r="X1175" i="13"/>
  <c r="Z1175" i="13" s="1"/>
  <c r="Y1174" i="13"/>
  <c r="AA1174" i="13" s="1"/>
  <c r="X1174" i="13"/>
  <c r="Z1174" i="13" s="1"/>
  <c r="Y1173" i="13"/>
  <c r="X1173" i="13"/>
  <c r="Y1172" i="13"/>
  <c r="X1172" i="13"/>
  <c r="Z1172" i="13" s="1"/>
  <c r="Y1171" i="13"/>
  <c r="AA1171" i="13" s="1"/>
  <c r="X1171" i="13"/>
  <c r="Z1171" i="13" s="1"/>
  <c r="Y1170" i="13"/>
  <c r="X1170" i="13"/>
  <c r="Z1170" i="13" s="1"/>
  <c r="Y1169" i="13"/>
  <c r="X1169" i="13"/>
  <c r="Y1168" i="13"/>
  <c r="X1168" i="13"/>
  <c r="Z1168" i="13" s="1"/>
  <c r="Y1167" i="13"/>
  <c r="AA1167" i="13" s="1"/>
  <c r="X1167" i="13"/>
  <c r="Z1167" i="13" s="1"/>
  <c r="Y1166" i="13"/>
  <c r="X1166" i="13"/>
  <c r="Z1166" i="13" s="1"/>
  <c r="Y1165" i="13"/>
  <c r="X1165" i="13"/>
  <c r="Y1164" i="13"/>
  <c r="X1164" i="13"/>
  <c r="Z1164" i="13" s="1"/>
  <c r="Y1163" i="13"/>
  <c r="AA1163" i="13" s="1"/>
  <c r="X1163" i="13"/>
  <c r="Y1162" i="13"/>
  <c r="X1162" i="13"/>
  <c r="Z1162" i="13" s="1"/>
  <c r="Y1161" i="13"/>
  <c r="X1161" i="13"/>
  <c r="Y1160" i="13"/>
  <c r="X1160" i="13"/>
  <c r="Z1160" i="13" s="1"/>
  <c r="Y1159" i="13"/>
  <c r="AA1159" i="13" s="1"/>
  <c r="X1159" i="13"/>
  <c r="Z1159" i="13" s="1"/>
  <c r="Y1158" i="13"/>
  <c r="X1158" i="13"/>
  <c r="Z1158" i="13" s="1"/>
  <c r="Y1157" i="13"/>
  <c r="X1157" i="13"/>
  <c r="Y1156" i="13"/>
  <c r="X1156" i="13"/>
  <c r="Z1156" i="13" s="1"/>
  <c r="Y1155" i="13"/>
  <c r="AA1155" i="13" s="1"/>
  <c r="X1155" i="13"/>
  <c r="Z1155" i="13" s="1"/>
  <c r="Y1154" i="13"/>
  <c r="AA1154" i="13" s="1"/>
  <c r="X1154" i="13"/>
  <c r="Y1153" i="13"/>
  <c r="X1153" i="13"/>
  <c r="Y1152" i="13"/>
  <c r="X1152" i="13"/>
  <c r="Z1152" i="13" s="1"/>
  <c r="Y1151" i="13"/>
  <c r="AA1151" i="13" s="1"/>
  <c r="X1151" i="13"/>
  <c r="Z1151" i="13" s="1"/>
  <c r="Y1150" i="13"/>
  <c r="AA1150" i="13" s="1"/>
  <c r="X1150" i="13"/>
  <c r="Z1150" i="13" s="1"/>
  <c r="Y1149" i="13"/>
  <c r="X1149" i="13"/>
  <c r="Y1148" i="13"/>
  <c r="X1148" i="13"/>
  <c r="Z1148" i="13" s="1"/>
  <c r="Y1147" i="13"/>
  <c r="AA1147" i="13" s="1"/>
  <c r="X1147" i="13"/>
  <c r="Z1147" i="13" s="1"/>
  <c r="Y1146" i="13"/>
  <c r="AA1146" i="13" s="1"/>
  <c r="X1146" i="13"/>
  <c r="Z1146" i="13" s="1"/>
  <c r="Y1145" i="13"/>
  <c r="X1145" i="13"/>
  <c r="Y1144" i="13"/>
  <c r="X1144" i="13"/>
  <c r="Z1144" i="13" s="1"/>
  <c r="Y1143" i="13"/>
  <c r="X1143" i="13"/>
  <c r="Y1142" i="13"/>
  <c r="AA1142" i="13" s="1"/>
  <c r="X1142" i="13"/>
  <c r="Z1142" i="13" s="1"/>
  <c r="Y1141" i="13"/>
  <c r="X1141" i="13"/>
  <c r="Y1140" i="13"/>
  <c r="X1140" i="13"/>
  <c r="Z1140" i="13" s="1"/>
  <c r="Y1139" i="13"/>
  <c r="AA1139" i="13" s="1"/>
  <c r="X1139" i="13"/>
  <c r="Z1139" i="13" s="1"/>
  <c r="Y1138" i="13"/>
  <c r="X1138" i="13"/>
  <c r="Z1138" i="13" s="1"/>
  <c r="Y1137" i="13"/>
  <c r="X1137" i="13"/>
  <c r="Y1136" i="13"/>
  <c r="X1136" i="13"/>
  <c r="Z1136" i="13" s="1"/>
  <c r="Y1135" i="13"/>
  <c r="AA1135" i="13" s="1"/>
  <c r="X1135" i="13"/>
  <c r="Z1135" i="13" s="1"/>
  <c r="Y1134" i="13"/>
  <c r="X1134" i="13"/>
  <c r="Z1134" i="13" s="1"/>
  <c r="Y1133" i="13"/>
  <c r="X1133" i="13"/>
  <c r="Y1132" i="13"/>
  <c r="X1132" i="13"/>
  <c r="Z1132" i="13" s="1"/>
  <c r="Y1131" i="13"/>
  <c r="AA1131" i="13" s="1"/>
  <c r="X1131" i="13"/>
  <c r="Z1131" i="13" s="1"/>
  <c r="Y1130" i="13"/>
  <c r="X1130" i="13"/>
  <c r="Z1130" i="13" s="1"/>
  <c r="Y1129" i="13"/>
  <c r="X1129" i="13"/>
  <c r="Y1128" i="13"/>
  <c r="X1128" i="13"/>
  <c r="Z1128" i="13" s="1"/>
  <c r="Y1127" i="13"/>
  <c r="AA1127" i="13" s="1"/>
  <c r="X1127" i="13"/>
  <c r="Y1126" i="13"/>
  <c r="X1126" i="13"/>
  <c r="Z1126" i="13" s="1"/>
  <c r="Y1125" i="13"/>
  <c r="X1125" i="13"/>
  <c r="Y1124" i="13"/>
  <c r="X1124" i="13"/>
  <c r="Z1124" i="13" s="1"/>
  <c r="Y1123" i="13"/>
  <c r="AA1123" i="13" s="1"/>
  <c r="X1123" i="13"/>
  <c r="Z1123" i="13" s="1"/>
  <c r="Y1122" i="13"/>
  <c r="AA1122" i="13" s="1"/>
  <c r="X1122" i="13"/>
  <c r="Y1121" i="13"/>
  <c r="X1121" i="13"/>
  <c r="Y1120" i="13"/>
  <c r="X1120" i="13"/>
  <c r="Z1120" i="13" s="1"/>
  <c r="Y1119" i="13"/>
  <c r="AA1119" i="13" s="1"/>
  <c r="X1119" i="13"/>
  <c r="Z1119" i="13" s="1"/>
  <c r="Y1118" i="13"/>
  <c r="AA1118" i="13" s="1"/>
  <c r="X1118" i="13"/>
  <c r="Z1118" i="13" s="1"/>
  <c r="Y1117" i="13"/>
  <c r="X1117" i="13"/>
  <c r="Y1116" i="13"/>
  <c r="X1116" i="13"/>
  <c r="Z1116" i="13" s="1"/>
  <c r="Y1115" i="13"/>
  <c r="AA1115" i="13" s="1"/>
  <c r="X1115" i="13"/>
  <c r="Z1115" i="13" s="1"/>
  <c r="Y1114" i="13"/>
  <c r="AA1114" i="13" s="1"/>
  <c r="X1114" i="13"/>
  <c r="Z1114" i="13" s="1"/>
  <c r="Y1113" i="13"/>
  <c r="X1113" i="13"/>
  <c r="Y1112" i="13"/>
  <c r="X1112" i="13"/>
  <c r="Z1112" i="13" s="1"/>
  <c r="Y1111" i="13"/>
  <c r="AA1111" i="13" s="1"/>
  <c r="X1111" i="13"/>
  <c r="Z1111" i="13" s="1"/>
  <c r="Y1110" i="13"/>
  <c r="AA1110" i="13" s="1"/>
  <c r="X1110" i="13"/>
  <c r="Z1110" i="13" s="1"/>
  <c r="Y1109" i="13"/>
  <c r="X1109" i="13"/>
  <c r="Y1108" i="13"/>
  <c r="X1108" i="13"/>
  <c r="Z1108" i="13" s="1"/>
  <c r="Y1107" i="13"/>
  <c r="AA1107" i="13" s="1"/>
  <c r="X1107" i="13"/>
  <c r="Z1107" i="13" s="1"/>
  <c r="Y1106" i="13"/>
  <c r="X1106" i="13"/>
  <c r="Z1106" i="13" s="1"/>
  <c r="Y1105" i="13"/>
  <c r="X1105" i="13"/>
  <c r="Y1104" i="13"/>
  <c r="X1104" i="13"/>
  <c r="Z1104" i="13" s="1"/>
  <c r="Y1103" i="13"/>
  <c r="X1103" i="13"/>
  <c r="Z1103" i="13" s="1"/>
  <c r="Y1102" i="13"/>
  <c r="X1102" i="13"/>
  <c r="Z1102" i="13" s="1"/>
  <c r="Y1101" i="13"/>
  <c r="X1101" i="13"/>
  <c r="Y1100" i="13"/>
  <c r="X1100" i="13"/>
  <c r="Z1100" i="13" s="1"/>
  <c r="Y1099" i="13"/>
  <c r="AA1099" i="13" s="1"/>
  <c r="X1099" i="13"/>
  <c r="Z1099" i="13" s="1"/>
  <c r="Y1098" i="13"/>
  <c r="X1098" i="13"/>
  <c r="Z1098" i="13" s="1"/>
  <c r="Y1097" i="13"/>
  <c r="X1097" i="13"/>
  <c r="Y1096" i="13"/>
  <c r="X1096" i="13"/>
  <c r="Z1096" i="13" s="1"/>
  <c r="Y1095" i="13"/>
  <c r="AA1095" i="13" s="1"/>
  <c r="X1095" i="13"/>
  <c r="Z1095" i="13" s="1"/>
  <c r="Y1094" i="13"/>
  <c r="X1094" i="13"/>
  <c r="Z1094" i="13" s="1"/>
  <c r="Y1093" i="13"/>
  <c r="X1093" i="13"/>
  <c r="Y1092" i="13"/>
  <c r="X1092" i="13"/>
  <c r="Z1092" i="13" s="1"/>
  <c r="Y1091" i="13"/>
  <c r="AA1091" i="13" s="1"/>
  <c r="X1091" i="13"/>
  <c r="Z1091" i="13" s="1"/>
  <c r="Y1090" i="13"/>
  <c r="AA1090" i="13" s="1"/>
  <c r="X1090" i="13"/>
  <c r="Y1089" i="13"/>
  <c r="X1089" i="13"/>
  <c r="Y1088" i="13"/>
  <c r="X1088" i="13"/>
  <c r="Z1088" i="13" s="1"/>
  <c r="Y1087" i="13"/>
  <c r="AA1087" i="13" s="1"/>
  <c r="X1087" i="13"/>
  <c r="Z1087" i="13" s="1"/>
  <c r="Y1086" i="13"/>
  <c r="AA1086" i="13" s="1"/>
  <c r="X1086" i="13"/>
  <c r="Z1086" i="13" s="1"/>
  <c r="Y1085" i="13"/>
  <c r="X1085" i="13"/>
  <c r="Y1084" i="13"/>
  <c r="X1084" i="13"/>
  <c r="Z1084" i="13" s="1"/>
  <c r="Y1083" i="13"/>
  <c r="AA1083" i="13" s="1"/>
  <c r="X1083" i="13"/>
  <c r="Z1083" i="13" s="1"/>
  <c r="Y1082" i="13"/>
  <c r="AA1082" i="13" s="1"/>
  <c r="X1082" i="13"/>
  <c r="Z1082" i="13" s="1"/>
  <c r="Y1081" i="13"/>
  <c r="X1081" i="13"/>
  <c r="Y1080" i="13"/>
  <c r="X1080" i="13"/>
  <c r="Z1080" i="13" s="1"/>
  <c r="Y1079" i="13"/>
  <c r="AA1079" i="13" s="1"/>
  <c r="X1079" i="13"/>
  <c r="Z1079" i="13" s="1"/>
  <c r="Y1078" i="13"/>
  <c r="AA1078" i="13" s="1"/>
  <c r="X1078" i="13"/>
  <c r="Z1078" i="13" s="1"/>
  <c r="Y1077" i="13"/>
  <c r="X1077" i="13"/>
  <c r="Y1076" i="13"/>
  <c r="X1076" i="13"/>
  <c r="Z1076" i="13" s="1"/>
  <c r="Y1075" i="13"/>
  <c r="AA1075" i="13" s="1"/>
  <c r="X1075" i="13"/>
  <c r="Z1075" i="13" s="1"/>
  <c r="Y1074" i="13"/>
  <c r="X1074" i="13"/>
  <c r="Z1074" i="13" s="1"/>
  <c r="Y1073" i="13"/>
  <c r="X1073" i="13"/>
  <c r="Y1072" i="13"/>
  <c r="X1072" i="13"/>
  <c r="Z1072" i="13" s="1"/>
  <c r="Y1071" i="13"/>
  <c r="AA1071" i="13" s="1"/>
  <c r="X1071" i="13"/>
  <c r="Z1071" i="13" s="1"/>
  <c r="Y1070" i="13"/>
  <c r="X1070" i="13"/>
  <c r="Z1070" i="13" s="1"/>
  <c r="Y1069" i="13"/>
  <c r="X1069" i="13"/>
  <c r="Y1068" i="13"/>
  <c r="X1068" i="13"/>
  <c r="Z1068" i="13" s="1"/>
  <c r="Y1067" i="13"/>
  <c r="AA1067" i="13" s="1"/>
  <c r="X1067" i="13"/>
  <c r="Y1066" i="13"/>
  <c r="X1066" i="13"/>
  <c r="Z1066" i="13" s="1"/>
  <c r="Y1065" i="13"/>
  <c r="X1065" i="13"/>
  <c r="Y1064" i="13"/>
  <c r="X1064" i="13"/>
  <c r="Z1064" i="13" s="1"/>
  <c r="Y1063" i="13"/>
  <c r="AA1063" i="13" s="1"/>
  <c r="X1063" i="13"/>
  <c r="Z1063" i="13" s="1"/>
  <c r="Y1062" i="13"/>
  <c r="X1062" i="13"/>
  <c r="Z1062" i="13" s="1"/>
  <c r="Y1061" i="13"/>
  <c r="X1061" i="13"/>
  <c r="Y1060" i="13"/>
  <c r="X1060" i="13"/>
  <c r="Z1060" i="13" s="1"/>
  <c r="Y1059" i="13"/>
  <c r="AA1059" i="13" s="1"/>
  <c r="X1059" i="13"/>
  <c r="Z1059" i="13" s="1"/>
  <c r="Y1058" i="13"/>
  <c r="AA1058" i="13" s="1"/>
  <c r="X1058" i="13"/>
  <c r="Y1057" i="13"/>
  <c r="X1057" i="13"/>
  <c r="Y1056" i="13"/>
  <c r="X1056" i="13"/>
  <c r="Z1056" i="13" s="1"/>
  <c r="Y1055" i="13"/>
  <c r="AA1055" i="13" s="1"/>
  <c r="X1055" i="13"/>
  <c r="Z1055" i="13" s="1"/>
  <c r="Y1054" i="13"/>
  <c r="AA1054" i="13" s="1"/>
  <c r="X1054" i="13"/>
  <c r="Z1054" i="13" s="1"/>
  <c r="Y1053" i="13"/>
  <c r="X1053" i="13"/>
  <c r="Y1052" i="13"/>
  <c r="X1052" i="13"/>
  <c r="Z1052" i="13" s="1"/>
  <c r="Y1051" i="13"/>
  <c r="AA1051" i="13" s="1"/>
  <c r="X1051" i="13"/>
  <c r="Z1051" i="13" s="1"/>
  <c r="Y1050" i="13"/>
  <c r="AA1050" i="13" s="1"/>
  <c r="X1050" i="13"/>
  <c r="Z1050" i="13" s="1"/>
  <c r="Y1049" i="13"/>
  <c r="X1049" i="13"/>
  <c r="Y1048" i="13"/>
  <c r="X1048" i="13"/>
  <c r="Z1048" i="13" s="1"/>
  <c r="Y1047" i="13"/>
  <c r="AA1047" i="13" s="1"/>
  <c r="X1047" i="13"/>
  <c r="Z1047" i="13" s="1"/>
  <c r="Y1046" i="13"/>
  <c r="AA1046" i="13" s="1"/>
  <c r="X1046" i="13"/>
  <c r="Z1046" i="13" s="1"/>
  <c r="Y1045" i="13"/>
  <c r="X1045" i="13"/>
  <c r="Y1044" i="13"/>
  <c r="X1044" i="13"/>
  <c r="Z1044" i="13" s="1"/>
  <c r="Y1043" i="13"/>
  <c r="AA1043" i="13" s="1"/>
  <c r="X1043" i="13"/>
  <c r="Z1043" i="13" s="1"/>
  <c r="Y1042" i="13"/>
  <c r="X1042" i="13"/>
  <c r="Z1042" i="13" s="1"/>
  <c r="Y1041" i="13"/>
  <c r="X1041" i="13"/>
  <c r="Y1040" i="13"/>
  <c r="X1040" i="13"/>
  <c r="Z1040" i="13" s="1"/>
  <c r="Y1039" i="13"/>
  <c r="AA1039" i="13" s="1"/>
  <c r="X1039" i="13"/>
  <c r="Y1038" i="13"/>
  <c r="X1038" i="13"/>
  <c r="Z1038" i="13" s="1"/>
  <c r="Y1037" i="13"/>
  <c r="X1037" i="13"/>
  <c r="Y1036" i="13"/>
  <c r="X1036" i="13"/>
  <c r="Z1036" i="13" s="1"/>
  <c r="Y1035" i="13"/>
  <c r="X1035" i="13"/>
  <c r="Z1035" i="13" s="1"/>
  <c r="Y1034" i="13"/>
  <c r="X1034" i="13"/>
  <c r="Z1034" i="13" s="1"/>
  <c r="Y1033" i="13"/>
  <c r="X1033" i="13"/>
  <c r="Y1032" i="13"/>
  <c r="X1032" i="13"/>
  <c r="Z1032" i="13" s="1"/>
  <c r="Y1031" i="13"/>
  <c r="AA1031" i="13" s="1"/>
  <c r="X1031" i="13"/>
  <c r="Z1031" i="13" s="1"/>
  <c r="Y1030" i="13"/>
  <c r="X1030" i="13"/>
  <c r="Z1030" i="13" s="1"/>
  <c r="Y1029" i="13"/>
  <c r="X1029" i="13"/>
  <c r="Y1028" i="13"/>
  <c r="X1028" i="13"/>
  <c r="Z1028" i="13" s="1"/>
  <c r="Y1027" i="13"/>
  <c r="AA1027" i="13" s="1"/>
  <c r="X1027" i="13"/>
  <c r="Z1027" i="13" s="1"/>
  <c r="Y1026" i="13"/>
  <c r="AA1026" i="13" s="1"/>
  <c r="X1026" i="13"/>
  <c r="Y1025" i="13"/>
  <c r="X1025" i="13"/>
  <c r="Y1024" i="13"/>
  <c r="X1024" i="13"/>
  <c r="Z1024" i="13" s="1"/>
  <c r="Y1023" i="13"/>
  <c r="AA1023" i="13" s="1"/>
  <c r="X1023" i="13"/>
  <c r="Z1023" i="13" s="1"/>
  <c r="Y1022" i="13"/>
  <c r="AA1022" i="13" s="1"/>
  <c r="X1022" i="13"/>
  <c r="Z1022" i="13" s="1"/>
  <c r="Y1021" i="13"/>
  <c r="X1021" i="13"/>
  <c r="Y1020" i="13"/>
  <c r="X1020" i="13"/>
  <c r="Z1020" i="13" s="1"/>
  <c r="Y1019" i="13"/>
  <c r="AA1019" i="13" s="1"/>
  <c r="X1019" i="13"/>
  <c r="Z1019" i="13" s="1"/>
  <c r="Y1018" i="13"/>
  <c r="AA1018" i="13" s="1"/>
  <c r="X1018" i="13"/>
  <c r="Z1018" i="13" s="1"/>
  <c r="Y1017" i="13"/>
  <c r="X1017" i="13"/>
  <c r="Y1016" i="13"/>
  <c r="X1016" i="13"/>
  <c r="Z1016" i="13" s="1"/>
  <c r="Y1015" i="13"/>
  <c r="AA1015" i="13" s="1"/>
  <c r="X1015" i="13"/>
  <c r="Z1015" i="13" s="1"/>
  <c r="Y1014" i="13"/>
  <c r="AA1014" i="13" s="1"/>
  <c r="X1014" i="13"/>
  <c r="Z1014" i="13" s="1"/>
  <c r="Y1013" i="13"/>
  <c r="X1013" i="13"/>
  <c r="Y1012" i="13"/>
  <c r="X1012" i="13"/>
  <c r="Z1012" i="13" s="1"/>
  <c r="Y1011" i="13"/>
  <c r="AA1011" i="13" s="1"/>
  <c r="X1011" i="13"/>
  <c r="Z1011" i="13" s="1"/>
  <c r="Y1010" i="13"/>
  <c r="X1010" i="13"/>
  <c r="Z1010" i="13" s="1"/>
  <c r="Y1009" i="13"/>
  <c r="X1009" i="13"/>
  <c r="Y1008" i="13"/>
  <c r="X1008" i="13"/>
  <c r="Z1008" i="13" s="1"/>
  <c r="Y1007" i="13"/>
  <c r="AA1007" i="13" s="1"/>
  <c r="X1007" i="13"/>
  <c r="Z1007" i="13" s="1"/>
  <c r="Y1006" i="13"/>
  <c r="X1006" i="13"/>
  <c r="Z1006" i="13" s="1"/>
  <c r="Y1005" i="13"/>
  <c r="X1005" i="13"/>
  <c r="Y1004" i="13"/>
  <c r="X1004" i="13"/>
  <c r="Z1004" i="13" s="1"/>
  <c r="Y1003" i="13"/>
  <c r="AA1003" i="13" s="1"/>
  <c r="X1003" i="13"/>
  <c r="Z1003" i="13" s="1"/>
  <c r="Y1002" i="13"/>
  <c r="X1002" i="13"/>
  <c r="Z1002" i="13" s="1"/>
  <c r="Y1001" i="13"/>
  <c r="X1001" i="13"/>
  <c r="Y1000" i="13"/>
  <c r="X1000" i="13"/>
  <c r="Z1000" i="13" s="1"/>
  <c r="Y999" i="13"/>
  <c r="AA999" i="13" s="1"/>
  <c r="X999" i="13"/>
  <c r="Z999" i="13" s="1"/>
  <c r="Y998" i="13"/>
  <c r="X998" i="13"/>
  <c r="Z998" i="13" s="1"/>
  <c r="Y997" i="13"/>
  <c r="X997" i="13"/>
  <c r="Y996" i="13"/>
  <c r="X996" i="13"/>
  <c r="Z996" i="13" s="1"/>
  <c r="Y995" i="13"/>
  <c r="AA995" i="13" s="1"/>
  <c r="X995" i="13"/>
  <c r="Y994" i="13"/>
  <c r="AA994" i="13" s="1"/>
  <c r="X994" i="13"/>
  <c r="Y993" i="13"/>
  <c r="X993" i="13"/>
  <c r="Y992" i="13"/>
  <c r="X992" i="13"/>
  <c r="Z992" i="13" s="1"/>
  <c r="Y991" i="13"/>
  <c r="AA991" i="13" s="1"/>
  <c r="X991" i="13"/>
  <c r="Z991" i="13" s="1"/>
  <c r="Y990" i="13"/>
  <c r="AA990" i="13" s="1"/>
  <c r="X990" i="13"/>
  <c r="Z990" i="13" s="1"/>
  <c r="Y989" i="13"/>
  <c r="X989" i="13"/>
  <c r="Y988" i="13"/>
  <c r="X988" i="13"/>
  <c r="Z988" i="13" s="1"/>
  <c r="Y987" i="13"/>
  <c r="AA987" i="13" s="1"/>
  <c r="X987" i="13"/>
  <c r="Z987" i="13" s="1"/>
  <c r="Y986" i="13"/>
  <c r="AA986" i="13" s="1"/>
  <c r="X986" i="13"/>
  <c r="Z986" i="13" s="1"/>
  <c r="Y985" i="13"/>
  <c r="X985" i="13"/>
  <c r="Y984" i="13"/>
  <c r="X984" i="13"/>
  <c r="Z984" i="13" s="1"/>
  <c r="Y983" i="13"/>
  <c r="AA983" i="13" s="1"/>
  <c r="X983" i="13"/>
  <c r="Z983" i="13" s="1"/>
  <c r="Y982" i="13"/>
  <c r="AA982" i="13" s="1"/>
  <c r="X982" i="13"/>
  <c r="Z982" i="13" s="1"/>
  <c r="Y981" i="13"/>
  <c r="X981" i="13"/>
  <c r="Y980" i="13"/>
  <c r="X980" i="13"/>
  <c r="Z980" i="13" s="1"/>
  <c r="Y979" i="13"/>
  <c r="AA979" i="13" s="1"/>
  <c r="X979" i="13"/>
  <c r="Z979" i="13" s="1"/>
  <c r="Y978" i="13"/>
  <c r="X978" i="13"/>
  <c r="Z978" i="13" s="1"/>
  <c r="Y977" i="13"/>
  <c r="X977" i="13"/>
  <c r="Y976" i="13"/>
  <c r="X976" i="13"/>
  <c r="Z976" i="13" s="1"/>
  <c r="Y975" i="13"/>
  <c r="AA975" i="13" s="1"/>
  <c r="X975" i="13"/>
  <c r="Z975" i="13" s="1"/>
  <c r="Y974" i="13"/>
  <c r="X974" i="13"/>
  <c r="Z974" i="13" s="1"/>
  <c r="Y973" i="13"/>
  <c r="X973" i="13"/>
  <c r="Y972" i="13"/>
  <c r="X972" i="13"/>
  <c r="Z972" i="13" s="1"/>
  <c r="Y971" i="13"/>
  <c r="AA971" i="13" s="1"/>
  <c r="X971" i="13"/>
  <c r="Y970" i="13"/>
  <c r="X970" i="13"/>
  <c r="Z970" i="13" s="1"/>
  <c r="Y969" i="13"/>
  <c r="X969" i="13"/>
  <c r="Y968" i="13"/>
  <c r="X968" i="13"/>
  <c r="Z968" i="13" s="1"/>
  <c r="Y967" i="13"/>
  <c r="X967" i="13"/>
  <c r="Z967" i="13" s="1"/>
  <c r="Y966" i="13"/>
  <c r="X966" i="13"/>
  <c r="Z966" i="13" s="1"/>
  <c r="Y965" i="13"/>
  <c r="X965" i="13"/>
  <c r="Y964" i="13"/>
  <c r="X964" i="13"/>
  <c r="Z964" i="13" s="1"/>
  <c r="Y963" i="13"/>
  <c r="AA963" i="13" s="1"/>
  <c r="X963" i="13"/>
  <c r="Z963" i="13" s="1"/>
  <c r="Y962" i="13"/>
  <c r="AA962" i="13" s="1"/>
  <c r="X962" i="13"/>
  <c r="Y961" i="13"/>
  <c r="X961" i="13"/>
  <c r="Y960" i="13"/>
  <c r="X960" i="13"/>
  <c r="Z960" i="13" s="1"/>
  <c r="Y959" i="13"/>
  <c r="AA959" i="13" s="1"/>
  <c r="X959" i="13"/>
  <c r="Z959" i="13" s="1"/>
  <c r="Y958" i="13"/>
  <c r="AA958" i="13" s="1"/>
  <c r="X958" i="13"/>
  <c r="Z958" i="13" s="1"/>
  <c r="Y957" i="13"/>
  <c r="X957" i="13"/>
  <c r="Y956" i="13"/>
  <c r="X956" i="13"/>
  <c r="Z956" i="13" s="1"/>
  <c r="Y955" i="13"/>
  <c r="AA955" i="13" s="1"/>
  <c r="X955" i="13"/>
  <c r="Z955" i="13" s="1"/>
  <c r="Y954" i="13"/>
  <c r="AA954" i="13" s="1"/>
  <c r="X954" i="13"/>
  <c r="Z954" i="13" s="1"/>
  <c r="Y953" i="13"/>
  <c r="X953" i="13"/>
  <c r="Y952" i="13"/>
  <c r="X952" i="13"/>
  <c r="Z952" i="13" s="1"/>
  <c r="Y951" i="13"/>
  <c r="AA951" i="13" s="1"/>
  <c r="X951" i="13"/>
  <c r="Z951" i="13" s="1"/>
  <c r="Y950" i="13"/>
  <c r="AA950" i="13" s="1"/>
  <c r="X950" i="13"/>
  <c r="Z950" i="13" s="1"/>
  <c r="Y949" i="13"/>
  <c r="X949" i="13"/>
  <c r="Y948" i="13"/>
  <c r="X948" i="13"/>
  <c r="Z948" i="13" s="1"/>
  <c r="Y947" i="13"/>
  <c r="AA947" i="13" s="1"/>
  <c r="X947" i="13"/>
  <c r="Z947" i="13" s="1"/>
  <c r="Y946" i="13"/>
  <c r="X946" i="13"/>
  <c r="Z946" i="13" s="1"/>
  <c r="Y945" i="13"/>
  <c r="X945" i="13"/>
  <c r="Y944" i="13"/>
  <c r="X944" i="13"/>
  <c r="Z944" i="13" s="1"/>
  <c r="Y943" i="13"/>
  <c r="AA943" i="13" s="1"/>
  <c r="X943" i="13"/>
  <c r="Z943" i="13" s="1"/>
  <c r="Y942" i="13"/>
  <c r="X942" i="13"/>
  <c r="Z942" i="13" s="1"/>
  <c r="Y941" i="13"/>
  <c r="X941" i="13"/>
  <c r="Y940" i="13"/>
  <c r="X940" i="13"/>
  <c r="Z940" i="13" s="1"/>
  <c r="Y939" i="13"/>
  <c r="AA939" i="13" s="1"/>
  <c r="X939" i="13"/>
  <c r="Z939" i="13" s="1"/>
  <c r="Y938" i="13"/>
  <c r="X938" i="13"/>
  <c r="Z938" i="13" s="1"/>
  <c r="Y937" i="13"/>
  <c r="X937" i="13"/>
  <c r="Y936" i="13"/>
  <c r="X936" i="13"/>
  <c r="Z936" i="13" s="1"/>
  <c r="Y935" i="13"/>
  <c r="AA935" i="13" s="1"/>
  <c r="X935" i="13"/>
  <c r="Y934" i="13"/>
  <c r="X934" i="13"/>
  <c r="Z934" i="13" s="1"/>
  <c r="Y933" i="13"/>
  <c r="X933" i="13"/>
  <c r="Y932" i="13"/>
  <c r="X932" i="13"/>
  <c r="Z932" i="13" s="1"/>
  <c r="Y931" i="13"/>
  <c r="AA931" i="13" s="1"/>
  <c r="X931" i="13"/>
  <c r="Z931" i="13" s="1"/>
  <c r="Y930" i="13"/>
  <c r="AA930" i="13" s="1"/>
  <c r="X930" i="13"/>
  <c r="Y929" i="13"/>
  <c r="X929" i="13"/>
  <c r="Y928" i="13"/>
  <c r="X928" i="13"/>
  <c r="Z928" i="13" s="1"/>
  <c r="Y927" i="13"/>
  <c r="AA927" i="13" s="1"/>
  <c r="X927" i="13"/>
  <c r="Z927" i="13" s="1"/>
  <c r="Y926" i="13"/>
  <c r="AA926" i="13" s="1"/>
  <c r="X926" i="13"/>
  <c r="Z926" i="13" s="1"/>
  <c r="Y925" i="13"/>
  <c r="X925" i="13"/>
  <c r="Y924" i="13"/>
  <c r="X924" i="13"/>
  <c r="Z924" i="13" s="1"/>
  <c r="Y923" i="13"/>
  <c r="AA923" i="13" s="1"/>
  <c r="X923" i="13"/>
  <c r="Z923" i="13" s="1"/>
  <c r="Y922" i="13"/>
  <c r="AA922" i="13" s="1"/>
  <c r="X922" i="13"/>
  <c r="Z922" i="13" s="1"/>
  <c r="Y921" i="13"/>
  <c r="X921" i="13"/>
  <c r="Y920" i="13"/>
  <c r="X920" i="13"/>
  <c r="Z920" i="13" s="1"/>
  <c r="Y919" i="13"/>
  <c r="AA919" i="13" s="1"/>
  <c r="X919" i="13"/>
  <c r="Y918" i="13"/>
  <c r="AA918" i="13" s="1"/>
  <c r="X918" i="13"/>
  <c r="Z918" i="13" s="1"/>
  <c r="Y917" i="13"/>
  <c r="X917" i="13"/>
  <c r="Y916" i="13"/>
  <c r="X916" i="13"/>
  <c r="Z916" i="13" s="1"/>
  <c r="Y915" i="13"/>
  <c r="AA915" i="13" s="1"/>
  <c r="X915" i="13"/>
  <c r="Z915" i="13" s="1"/>
  <c r="Y914" i="13"/>
  <c r="X914" i="13"/>
  <c r="Z914" i="13" s="1"/>
  <c r="Y913" i="13"/>
  <c r="X913" i="13"/>
  <c r="Y912" i="13"/>
  <c r="X912" i="13"/>
  <c r="Z912" i="13" s="1"/>
  <c r="Y911" i="13"/>
  <c r="AA911" i="13" s="1"/>
  <c r="X911" i="13"/>
  <c r="Y910" i="13"/>
  <c r="X910" i="13"/>
  <c r="Z910" i="13" s="1"/>
  <c r="Y909" i="13"/>
  <c r="X909" i="13"/>
  <c r="Y908" i="13"/>
  <c r="X908" i="13"/>
  <c r="Z908" i="13" s="1"/>
  <c r="Y907" i="13"/>
  <c r="AA907" i="13" s="1"/>
  <c r="X907" i="13"/>
  <c r="Z907" i="13" s="1"/>
  <c r="Y906" i="13"/>
  <c r="X906" i="13"/>
  <c r="Z906" i="13" s="1"/>
  <c r="Y905" i="13"/>
  <c r="X905" i="13"/>
  <c r="Y904" i="13"/>
  <c r="X904" i="13"/>
  <c r="Z904" i="13" s="1"/>
  <c r="Y903" i="13"/>
  <c r="AA903" i="13" s="1"/>
  <c r="X903" i="13"/>
  <c r="Z903" i="13" s="1"/>
  <c r="Y902" i="13"/>
  <c r="X902" i="13"/>
  <c r="Z902" i="13" s="1"/>
  <c r="Y901" i="13"/>
  <c r="X901" i="13"/>
  <c r="Y900" i="13"/>
  <c r="X900" i="13"/>
  <c r="Z900" i="13" s="1"/>
  <c r="Y899" i="13"/>
  <c r="AA899" i="13" s="1"/>
  <c r="X899" i="13"/>
  <c r="Z899" i="13" s="1"/>
  <c r="Y898" i="13"/>
  <c r="AA898" i="13" s="1"/>
  <c r="X898" i="13"/>
  <c r="Y897" i="13"/>
  <c r="X897" i="13"/>
  <c r="Y896" i="13"/>
  <c r="X896" i="13"/>
  <c r="Z896" i="13" s="1"/>
  <c r="Y895" i="13"/>
  <c r="AA895" i="13" s="1"/>
  <c r="X895" i="13"/>
  <c r="Z895" i="13" s="1"/>
  <c r="Y894" i="13"/>
  <c r="AA894" i="13" s="1"/>
  <c r="X894" i="13"/>
  <c r="Z894" i="13" s="1"/>
  <c r="Y893" i="13"/>
  <c r="X893" i="13"/>
  <c r="Y892" i="13"/>
  <c r="X892" i="13"/>
  <c r="Z892" i="13" s="1"/>
  <c r="Y891" i="13"/>
  <c r="AA891" i="13" s="1"/>
  <c r="X891" i="13"/>
  <c r="Y890" i="13"/>
  <c r="AA890" i="13" s="1"/>
  <c r="X890" i="13"/>
  <c r="Z890" i="13" s="1"/>
  <c r="Y889" i="13"/>
  <c r="X889" i="13"/>
  <c r="Y888" i="13"/>
  <c r="X888" i="13"/>
  <c r="Z888" i="13" s="1"/>
  <c r="Y887" i="13"/>
  <c r="X887" i="13"/>
  <c r="Z887" i="13" s="1"/>
  <c r="Y886" i="13"/>
  <c r="AA886" i="13" s="1"/>
  <c r="X886" i="13"/>
  <c r="Z886" i="13" s="1"/>
  <c r="Y885" i="13"/>
  <c r="X885" i="13"/>
  <c r="Y884" i="13"/>
  <c r="X884" i="13"/>
  <c r="Z884" i="13" s="1"/>
  <c r="Y883" i="13"/>
  <c r="AA883" i="13" s="1"/>
  <c r="X883" i="13"/>
  <c r="Z883" i="13" s="1"/>
  <c r="Y882" i="13"/>
  <c r="X882" i="13"/>
  <c r="Z882" i="13" s="1"/>
  <c r="Y881" i="13"/>
  <c r="X881" i="13"/>
  <c r="Y880" i="13"/>
  <c r="X880" i="13"/>
  <c r="Z880" i="13" s="1"/>
  <c r="Y879" i="13"/>
  <c r="AA879" i="13" s="1"/>
  <c r="X879" i="13"/>
  <c r="Z879" i="13" s="1"/>
  <c r="Y878" i="13"/>
  <c r="X878" i="13"/>
  <c r="Z878" i="13" s="1"/>
  <c r="Y877" i="13"/>
  <c r="X877" i="13"/>
  <c r="Y876" i="13"/>
  <c r="X876" i="13"/>
  <c r="Z876" i="13" s="1"/>
  <c r="Y875" i="13"/>
  <c r="AA875" i="13" s="1"/>
  <c r="X875" i="13"/>
  <c r="Y874" i="13"/>
  <c r="X874" i="13"/>
  <c r="Z874" i="13" s="1"/>
  <c r="Y873" i="13"/>
  <c r="X873" i="13"/>
  <c r="Y872" i="13"/>
  <c r="X872" i="13"/>
  <c r="Z872" i="13" s="1"/>
  <c r="Y871" i="13"/>
  <c r="AA871" i="13" s="1"/>
  <c r="X871" i="13"/>
  <c r="Z871" i="13" s="1"/>
  <c r="Y870" i="13"/>
  <c r="X870" i="13"/>
  <c r="Z870" i="13" s="1"/>
  <c r="Y869" i="13"/>
  <c r="X869" i="13"/>
  <c r="Y868" i="13"/>
  <c r="X868" i="13"/>
  <c r="Z868" i="13" s="1"/>
  <c r="Y867" i="13"/>
  <c r="AA867" i="13" s="1"/>
  <c r="X867" i="13"/>
  <c r="Z867" i="13" s="1"/>
  <c r="Y866" i="13"/>
  <c r="AA866" i="13" s="1"/>
  <c r="X866" i="13"/>
  <c r="Y865" i="13"/>
  <c r="X865" i="13"/>
  <c r="Y864" i="13"/>
  <c r="X864" i="13"/>
  <c r="Z864" i="13" s="1"/>
  <c r="Y863" i="13"/>
  <c r="AA863" i="13" s="1"/>
  <c r="X863" i="13"/>
  <c r="Z863" i="13" s="1"/>
  <c r="Y862" i="13"/>
  <c r="AA862" i="13" s="1"/>
  <c r="X862" i="13"/>
  <c r="Z862" i="13" s="1"/>
  <c r="Y861" i="13"/>
  <c r="X861" i="13"/>
  <c r="Y860" i="13"/>
  <c r="X860" i="13"/>
  <c r="Z860" i="13" s="1"/>
  <c r="Y859" i="13"/>
  <c r="AA859" i="13" s="1"/>
  <c r="X859" i="13"/>
  <c r="Z859" i="13" s="1"/>
  <c r="Y858" i="13"/>
  <c r="AA858" i="13" s="1"/>
  <c r="X858" i="13"/>
  <c r="Z858" i="13" s="1"/>
  <c r="Y857" i="13"/>
  <c r="X857" i="13"/>
  <c r="Y856" i="13"/>
  <c r="X856" i="13"/>
  <c r="Z856" i="13" s="1"/>
  <c r="Y855" i="13"/>
  <c r="AA855" i="13" s="1"/>
  <c r="X855" i="13"/>
  <c r="Z855" i="13" s="1"/>
  <c r="Y854" i="13"/>
  <c r="AA854" i="13" s="1"/>
  <c r="X854" i="13"/>
  <c r="Z854" i="13" s="1"/>
  <c r="Y853" i="13"/>
  <c r="X853" i="13"/>
  <c r="Y852" i="13"/>
  <c r="X852" i="13"/>
  <c r="Z852" i="13" s="1"/>
  <c r="Y851" i="13"/>
  <c r="AA851" i="13" s="1"/>
  <c r="X851" i="13"/>
  <c r="Z851" i="13" s="1"/>
  <c r="Y850" i="13"/>
  <c r="X850" i="13"/>
  <c r="Z850" i="13" s="1"/>
  <c r="Y849" i="13"/>
  <c r="X849" i="13"/>
  <c r="Y848" i="13"/>
  <c r="X848" i="13"/>
  <c r="Z848" i="13" s="1"/>
  <c r="Y847" i="13"/>
  <c r="X847" i="13"/>
  <c r="Y846" i="13"/>
  <c r="X846" i="13"/>
  <c r="Z846" i="13" s="1"/>
  <c r="Y845" i="13"/>
  <c r="X845" i="13"/>
  <c r="Y844" i="13"/>
  <c r="X844" i="13"/>
  <c r="Z844" i="13" s="1"/>
  <c r="Y843" i="13"/>
  <c r="AA843" i="13" s="1"/>
  <c r="X843" i="13"/>
  <c r="Z843" i="13" s="1"/>
  <c r="Y842" i="13"/>
  <c r="X842" i="13"/>
  <c r="Z842" i="13" s="1"/>
  <c r="Y841" i="13"/>
  <c r="X841" i="13"/>
  <c r="Y840" i="13"/>
  <c r="X840" i="13"/>
  <c r="Z840" i="13" s="1"/>
  <c r="Y839" i="13"/>
  <c r="AA839" i="13" s="1"/>
  <c r="X839" i="13"/>
  <c r="Z839" i="13" s="1"/>
  <c r="Y838" i="13"/>
  <c r="X838" i="13"/>
  <c r="Z838" i="13" s="1"/>
  <c r="Y837" i="13"/>
  <c r="X837" i="13"/>
  <c r="Y836" i="13"/>
  <c r="X836" i="13"/>
  <c r="Z836" i="13" s="1"/>
  <c r="Y835" i="13"/>
  <c r="AA835" i="13" s="1"/>
  <c r="X835" i="13"/>
  <c r="Z835" i="13" s="1"/>
  <c r="Y834" i="13"/>
  <c r="AA834" i="13" s="1"/>
  <c r="X834" i="13"/>
  <c r="Y833" i="13"/>
  <c r="X833" i="13"/>
  <c r="Y832" i="13"/>
  <c r="X832" i="13"/>
  <c r="Z832" i="13" s="1"/>
  <c r="Y831" i="13"/>
  <c r="AA831" i="13" s="1"/>
  <c r="X831" i="13"/>
  <c r="Z831" i="13" s="1"/>
  <c r="Y830" i="13"/>
  <c r="AA830" i="13" s="1"/>
  <c r="X830" i="13"/>
  <c r="Z830" i="13" s="1"/>
  <c r="Y829" i="13"/>
  <c r="X829" i="13"/>
  <c r="Y828" i="13"/>
  <c r="X828" i="13"/>
  <c r="Z828" i="13" s="1"/>
  <c r="Y827" i="13"/>
  <c r="AA827" i="13" s="1"/>
  <c r="X827" i="13"/>
  <c r="Z827" i="13" s="1"/>
  <c r="Y826" i="13"/>
  <c r="AA826" i="13" s="1"/>
  <c r="X826" i="13"/>
  <c r="Z826" i="13" s="1"/>
  <c r="Y825" i="13"/>
  <c r="X825" i="13"/>
  <c r="Y824" i="13"/>
  <c r="X824" i="13"/>
  <c r="Z824" i="13" s="1"/>
  <c r="Y823" i="13"/>
  <c r="AA823" i="13" s="1"/>
  <c r="X823" i="13"/>
  <c r="Z823" i="13" s="1"/>
  <c r="Y822" i="13"/>
  <c r="AA822" i="13" s="1"/>
  <c r="X822" i="13"/>
  <c r="Z822" i="13" s="1"/>
  <c r="Y821" i="13"/>
  <c r="X821" i="13"/>
  <c r="Y820" i="13"/>
  <c r="X820" i="13"/>
  <c r="Z820" i="13" s="1"/>
  <c r="Y819" i="13"/>
  <c r="AA819" i="13" s="1"/>
  <c r="X819" i="13"/>
  <c r="Z819" i="13" s="1"/>
  <c r="Y818" i="13"/>
  <c r="X818" i="13"/>
  <c r="Z818" i="13" s="1"/>
  <c r="Y817" i="13"/>
  <c r="X817" i="13"/>
  <c r="Y816" i="13"/>
  <c r="X816" i="13"/>
  <c r="Z816" i="13" s="1"/>
  <c r="Y815" i="13"/>
  <c r="AA815" i="13" s="1"/>
  <c r="X815" i="13"/>
  <c r="Y814" i="13"/>
  <c r="X814" i="13"/>
  <c r="Z814" i="13" s="1"/>
  <c r="Y813" i="13"/>
  <c r="X813" i="13"/>
  <c r="Y812" i="13"/>
  <c r="X812" i="13"/>
  <c r="Z812" i="13" s="1"/>
  <c r="Y811" i="13"/>
  <c r="AA811" i="13" s="1"/>
  <c r="X811" i="13"/>
  <c r="Z811" i="13" s="1"/>
  <c r="Y810" i="13"/>
  <c r="X810" i="13"/>
  <c r="Z810" i="13" s="1"/>
  <c r="Y809" i="13"/>
  <c r="X809" i="13"/>
  <c r="Y808" i="13"/>
  <c r="X808" i="13"/>
  <c r="Z808" i="13" s="1"/>
  <c r="Y807" i="13"/>
  <c r="AA807" i="13" s="1"/>
  <c r="X807" i="13"/>
  <c r="Z807" i="13" s="1"/>
  <c r="Y806" i="13"/>
  <c r="X806" i="13"/>
  <c r="Z806" i="13" s="1"/>
  <c r="Y805" i="13"/>
  <c r="X805" i="13"/>
  <c r="Y804" i="13"/>
  <c r="X804" i="13"/>
  <c r="Z804" i="13" s="1"/>
  <c r="Y803" i="13"/>
  <c r="AA803" i="13" s="1"/>
  <c r="X803" i="13"/>
  <c r="Z803" i="13" s="1"/>
  <c r="Y802" i="13"/>
  <c r="AA802" i="13" s="1"/>
  <c r="X802" i="13"/>
  <c r="Y801" i="13"/>
  <c r="X801" i="13"/>
  <c r="Y800" i="13"/>
  <c r="X800" i="13"/>
  <c r="Z800" i="13" s="1"/>
  <c r="Y799" i="13"/>
  <c r="AA799" i="13" s="1"/>
  <c r="X799" i="13"/>
  <c r="Z799" i="13" s="1"/>
  <c r="Y798" i="13"/>
  <c r="AA798" i="13" s="1"/>
  <c r="X798" i="13"/>
  <c r="Z798" i="13" s="1"/>
  <c r="Y797" i="13"/>
  <c r="X797" i="13"/>
  <c r="Y796" i="13"/>
  <c r="X796" i="13"/>
  <c r="Z796" i="13" s="1"/>
  <c r="Y795" i="13"/>
  <c r="AA795" i="13" s="1"/>
  <c r="X795" i="13"/>
  <c r="Y794" i="13"/>
  <c r="AA794" i="13" s="1"/>
  <c r="X794" i="13"/>
  <c r="Z794" i="13" s="1"/>
  <c r="Y793" i="13"/>
  <c r="X793" i="13"/>
  <c r="Y792" i="13"/>
  <c r="X792" i="13"/>
  <c r="Z792" i="13" s="1"/>
  <c r="Y791" i="13"/>
  <c r="AA791" i="13" s="1"/>
  <c r="X791" i="13"/>
  <c r="Z791" i="13" s="1"/>
  <c r="Y790" i="13"/>
  <c r="AA790" i="13" s="1"/>
  <c r="X790" i="13"/>
  <c r="Z790" i="13" s="1"/>
  <c r="Y789" i="13"/>
  <c r="X789" i="13"/>
  <c r="Y788" i="13"/>
  <c r="X788" i="13"/>
  <c r="Z788" i="13" s="1"/>
  <c r="Y787" i="13"/>
  <c r="AA787" i="13" s="1"/>
  <c r="X787" i="13"/>
  <c r="Y786" i="13"/>
  <c r="X786" i="13"/>
  <c r="Z786" i="13" s="1"/>
  <c r="Y785" i="13"/>
  <c r="X785" i="13"/>
  <c r="Y784" i="13"/>
  <c r="X784" i="13"/>
  <c r="Z784" i="13" s="1"/>
  <c r="Y783" i="13"/>
  <c r="AA783" i="13" s="1"/>
  <c r="X783" i="13"/>
  <c r="Z783" i="13" s="1"/>
  <c r="Y782" i="13"/>
  <c r="X782" i="13"/>
  <c r="Z782" i="13" s="1"/>
  <c r="Y781" i="13"/>
  <c r="X781" i="13"/>
  <c r="Y780" i="13"/>
  <c r="X780" i="13"/>
  <c r="Z780" i="13" s="1"/>
  <c r="Y779" i="13"/>
  <c r="X779" i="13"/>
  <c r="Z779" i="13" s="1"/>
  <c r="Y778" i="13"/>
  <c r="X778" i="13"/>
  <c r="Z778" i="13" s="1"/>
  <c r="Y777" i="13"/>
  <c r="X777" i="13"/>
  <c r="Y776" i="13"/>
  <c r="X776" i="13"/>
  <c r="Z776" i="13" s="1"/>
  <c r="Y775" i="13"/>
  <c r="AA775" i="13" s="1"/>
  <c r="X775" i="13"/>
  <c r="Z775" i="13" s="1"/>
  <c r="Y774" i="13"/>
  <c r="X774" i="13"/>
  <c r="Z774" i="13" s="1"/>
  <c r="Y773" i="13"/>
  <c r="X773" i="13"/>
  <c r="Y772" i="13"/>
  <c r="X772" i="13"/>
  <c r="Z772" i="13" s="1"/>
  <c r="Y771" i="13"/>
  <c r="AA771" i="13" s="1"/>
  <c r="X771" i="13"/>
  <c r="Z771" i="13" s="1"/>
  <c r="Y770" i="13"/>
  <c r="AA770" i="13" s="1"/>
  <c r="X770" i="13"/>
  <c r="Y769" i="13"/>
  <c r="X769" i="13"/>
  <c r="Y768" i="13"/>
  <c r="X768" i="13"/>
  <c r="Z768" i="13" s="1"/>
  <c r="Y767" i="13"/>
  <c r="AA767" i="13" s="1"/>
  <c r="X767" i="13"/>
  <c r="Y766" i="13"/>
  <c r="AA766" i="13" s="1"/>
  <c r="X766" i="13"/>
  <c r="Z766" i="13" s="1"/>
  <c r="Y765" i="13"/>
  <c r="X765" i="13"/>
  <c r="Y764" i="13"/>
  <c r="X764" i="13"/>
  <c r="Z764" i="13" s="1"/>
  <c r="Y763" i="13"/>
  <c r="AA763" i="13" s="1"/>
  <c r="X763" i="13"/>
  <c r="Z763" i="13" s="1"/>
  <c r="Y762" i="13"/>
  <c r="AA762" i="13" s="1"/>
  <c r="X762" i="13"/>
  <c r="Z762" i="13" s="1"/>
  <c r="Y761" i="13"/>
  <c r="X761" i="13"/>
  <c r="Y760" i="13"/>
  <c r="X760" i="13"/>
  <c r="Z760" i="13" s="1"/>
  <c r="Y759" i="13"/>
  <c r="AA759" i="13" s="1"/>
  <c r="X759" i="13"/>
  <c r="Y758" i="13"/>
  <c r="AA758" i="13" s="1"/>
  <c r="X758" i="13"/>
  <c r="Z758" i="13" s="1"/>
  <c r="Y757" i="13"/>
  <c r="X757" i="13"/>
  <c r="Y756" i="13"/>
  <c r="X756" i="13"/>
  <c r="Z756" i="13" s="1"/>
  <c r="Y755" i="13"/>
  <c r="AA755" i="13" s="1"/>
  <c r="X755" i="13"/>
  <c r="Z755" i="13" s="1"/>
  <c r="Y754" i="13"/>
  <c r="X754" i="13"/>
  <c r="Z754" i="13" s="1"/>
  <c r="Y753" i="13"/>
  <c r="X753" i="13"/>
  <c r="Y752" i="13"/>
  <c r="X752" i="13"/>
  <c r="Z752" i="13" s="1"/>
  <c r="Y751" i="13"/>
  <c r="AA751" i="13" s="1"/>
  <c r="X751" i="13"/>
  <c r="Z751" i="13" s="1"/>
  <c r="Y750" i="13"/>
  <c r="X750" i="13"/>
  <c r="Z750" i="13" s="1"/>
  <c r="Y749" i="13"/>
  <c r="X749" i="13"/>
  <c r="Y748" i="13"/>
  <c r="X748" i="13"/>
  <c r="Z748" i="13" s="1"/>
  <c r="Y747" i="13"/>
  <c r="AA747" i="13" s="1"/>
  <c r="X747" i="13"/>
  <c r="Z747" i="13" s="1"/>
  <c r="Y746" i="13"/>
  <c r="X746" i="13"/>
  <c r="Z746" i="13" s="1"/>
  <c r="Y745" i="13"/>
  <c r="X745" i="13"/>
  <c r="Y744" i="13"/>
  <c r="X744" i="13"/>
  <c r="Z744" i="13" s="1"/>
  <c r="Y743" i="13"/>
  <c r="AA743" i="13" s="1"/>
  <c r="X743" i="13"/>
  <c r="Y742" i="13"/>
  <c r="X742" i="13"/>
  <c r="Z742" i="13" s="1"/>
  <c r="Y741" i="13"/>
  <c r="X741" i="13"/>
  <c r="Y740" i="13"/>
  <c r="X740" i="13"/>
  <c r="Z740" i="13" s="1"/>
  <c r="Y739" i="13"/>
  <c r="AA739" i="13" s="1"/>
  <c r="X739" i="13"/>
  <c r="Z739" i="13" s="1"/>
  <c r="Y738" i="13"/>
  <c r="AA738" i="13" s="1"/>
  <c r="X738" i="13"/>
  <c r="Y737" i="13"/>
  <c r="X737" i="13"/>
  <c r="Y736" i="13"/>
  <c r="X736" i="13"/>
  <c r="Z736" i="13" s="1"/>
  <c r="Y735" i="13"/>
  <c r="AA735" i="13" s="1"/>
  <c r="X735" i="13"/>
  <c r="Z735" i="13" s="1"/>
  <c r="Y734" i="13"/>
  <c r="AA734" i="13" s="1"/>
  <c r="X734" i="13"/>
  <c r="Z734" i="13" s="1"/>
  <c r="Y733" i="13"/>
  <c r="X733" i="13"/>
  <c r="Y732" i="13"/>
  <c r="X732" i="13"/>
  <c r="Z732" i="13" s="1"/>
  <c r="Y731" i="13"/>
  <c r="AA731" i="13" s="1"/>
  <c r="X731" i="13"/>
  <c r="Z731" i="13" s="1"/>
  <c r="Y730" i="13"/>
  <c r="AA730" i="13" s="1"/>
  <c r="X730" i="13"/>
  <c r="Z730" i="13" s="1"/>
  <c r="Y729" i="13"/>
  <c r="X729" i="13"/>
  <c r="Y728" i="13"/>
  <c r="X728" i="13"/>
  <c r="Z728" i="13" s="1"/>
  <c r="Y727" i="13"/>
  <c r="AA727" i="13" s="1"/>
  <c r="X727" i="13"/>
  <c r="Z727" i="13" s="1"/>
  <c r="Y726" i="13"/>
  <c r="AA726" i="13" s="1"/>
  <c r="X726" i="13"/>
  <c r="Z726" i="13" s="1"/>
  <c r="Y725" i="13"/>
  <c r="X725" i="13"/>
  <c r="Y724" i="13"/>
  <c r="X724" i="13"/>
  <c r="Z724" i="13" s="1"/>
  <c r="Y723" i="13"/>
  <c r="AA723" i="13" s="1"/>
  <c r="X723" i="13"/>
  <c r="Z723" i="13" s="1"/>
  <c r="Y722" i="13"/>
  <c r="X722" i="13"/>
  <c r="Z722" i="13" s="1"/>
  <c r="Y721" i="13"/>
  <c r="X721" i="13"/>
  <c r="Y720" i="13"/>
  <c r="X720" i="13"/>
  <c r="Z720" i="13" s="1"/>
  <c r="Y719" i="13"/>
  <c r="AA719" i="13" s="1"/>
  <c r="X719" i="13"/>
  <c r="Y718" i="13"/>
  <c r="X718" i="13"/>
  <c r="Z718" i="13" s="1"/>
  <c r="Y717" i="13"/>
  <c r="X717" i="13"/>
  <c r="Y716" i="13"/>
  <c r="X716" i="13"/>
  <c r="Z716" i="13" s="1"/>
  <c r="Y715" i="13"/>
  <c r="AA715" i="13" s="1"/>
  <c r="X715" i="13"/>
  <c r="Z715" i="13" s="1"/>
  <c r="Y714" i="13"/>
  <c r="X714" i="13"/>
  <c r="Z714" i="13" s="1"/>
  <c r="Y713" i="13"/>
  <c r="X713" i="13"/>
  <c r="Y712" i="13"/>
  <c r="X712" i="13"/>
  <c r="Z712" i="13" s="1"/>
  <c r="Y711" i="13"/>
  <c r="X711" i="13"/>
  <c r="Z711" i="13" s="1"/>
  <c r="Y710" i="13"/>
  <c r="X710" i="13"/>
  <c r="Z710" i="13" s="1"/>
  <c r="Y709" i="13"/>
  <c r="X709" i="13"/>
  <c r="Y708" i="13"/>
  <c r="X708" i="13"/>
  <c r="Z708" i="13" s="1"/>
  <c r="Y707" i="13"/>
  <c r="AA707" i="13" s="1"/>
  <c r="X707" i="13"/>
  <c r="Z707" i="13" s="1"/>
  <c r="Y706" i="13"/>
  <c r="AA706" i="13" s="1"/>
  <c r="X706" i="13"/>
  <c r="Y705" i="13"/>
  <c r="X705" i="13"/>
  <c r="Y704" i="13"/>
  <c r="X704" i="13"/>
  <c r="Z704" i="13" s="1"/>
  <c r="Y703" i="13"/>
  <c r="AA703" i="13" s="1"/>
  <c r="X703" i="13"/>
  <c r="Z703" i="13" s="1"/>
  <c r="Y702" i="13"/>
  <c r="AA702" i="13" s="1"/>
  <c r="X702" i="13"/>
  <c r="Z702" i="13" s="1"/>
  <c r="Y701" i="13"/>
  <c r="X701" i="13"/>
  <c r="Y700" i="13"/>
  <c r="X700" i="13"/>
  <c r="Z700" i="13" s="1"/>
  <c r="Y699" i="13"/>
  <c r="AA699" i="13" s="1"/>
  <c r="X699" i="13"/>
  <c r="Y698" i="13"/>
  <c r="AA698" i="13" s="1"/>
  <c r="X698" i="13"/>
  <c r="Z698" i="13" s="1"/>
  <c r="Y697" i="13"/>
  <c r="X697" i="13"/>
  <c r="Y696" i="13"/>
  <c r="X696" i="13"/>
  <c r="Z696" i="13" s="1"/>
  <c r="Y695" i="13"/>
  <c r="AA695" i="13" s="1"/>
  <c r="X695" i="13"/>
  <c r="Z695" i="13" s="1"/>
  <c r="Y694" i="13"/>
  <c r="AA694" i="13" s="1"/>
  <c r="X694" i="13"/>
  <c r="Z694" i="13" s="1"/>
  <c r="Y693" i="13"/>
  <c r="X693" i="13"/>
  <c r="Y692" i="13"/>
  <c r="X692" i="13"/>
  <c r="Z692" i="13" s="1"/>
  <c r="Y691" i="13"/>
  <c r="AA691" i="13" s="1"/>
  <c r="X691" i="13"/>
  <c r="Y690" i="13"/>
  <c r="X690" i="13"/>
  <c r="Z690" i="13" s="1"/>
  <c r="Y689" i="13"/>
  <c r="X689" i="13"/>
  <c r="Y688" i="13"/>
  <c r="X688" i="13"/>
  <c r="Z688" i="13" s="1"/>
  <c r="Y687" i="13"/>
  <c r="AA687" i="13" s="1"/>
  <c r="X687" i="13"/>
  <c r="Z687" i="13" s="1"/>
  <c r="Y686" i="13"/>
  <c r="X686" i="13"/>
  <c r="Z686" i="13" s="1"/>
  <c r="Y685" i="13"/>
  <c r="X685" i="13"/>
  <c r="Y684" i="13"/>
  <c r="X684" i="13"/>
  <c r="Z684" i="13" s="1"/>
  <c r="Y683" i="13"/>
  <c r="AA683" i="13" s="1"/>
  <c r="X683" i="13"/>
  <c r="Z683" i="13" s="1"/>
  <c r="Y682" i="13"/>
  <c r="X682" i="13"/>
  <c r="Z682" i="13" s="1"/>
  <c r="Y681" i="13"/>
  <c r="X681" i="13"/>
  <c r="Y680" i="13"/>
  <c r="X680" i="13"/>
  <c r="Z680" i="13" s="1"/>
  <c r="Y679" i="13"/>
  <c r="AA679" i="13" s="1"/>
  <c r="X679" i="13"/>
  <c r="Z679" i="13" s="1"/>
  <c r="Y678" i="13"/>
  <c r="X678" i="13"/>
  <c r="Z678" i="13" s="1"/>
  <c r="Y677" i="13"/>
  <c r="X677" i="13"/>
  <c r="Y676" i="13"/>
  <c r="X676" i="13"/>
  <c r="Z676" i="13" s="1"/>
  <c r="Y675" i="13"/>
  <c r="AA675" i="13" s="1"/>
  <c r="X675" i="13"/>
  <c r="Z675" i="13" s="1"/>
  <c r="Y674" i="13"/>
  <c r="AA674" i="13" s="1"/>
  <c r="X674" i="13"/>
  <c r="Y673" i="13"/>
  <c r="X673" i="13"/>
  <c r="Y672" i="13"/>
  <c r="X672" i="13"/>
  <c r="Z672" i="13" s="1"/>
  <c r="Y671" i="13"/>
  <c r="AA671" i="13" s="1"/>
  <c r="X671" i="13"/>
  <c r="Z671" i="13" s="1"/>
  <c r="Y670" i="13"/>
  <c r="AA670" i="13" s="1"/>
  <c r="X670" i="13"/>
  <c r="Z670" i="13" s="1"/>
  <c r="Y669" i="13"/>
  <c r="X669" i="13"/>
  <c r="Y668" i="13"/>
  <c r="X668" i="13"/>
  <c r="Z668" i="13" s="1"/>
  <c r="Y667" i="13"/>
  <c r="AA667" i="13" s="1"/>
  <c r="X667" i="13"/>
  <c r="Z667" i="13" s="1"/>
  <c r="Y666" i="13"/>
  <c r="AA666" i="13" s="1"/>
  <c r="X666" i="13"/>
  <c r="Z666" i="13" s="1"/>
  <c r="Y665" i="13"/>
  <c r="X665" i="13"/>
  <c r="Y664" i="13"/>
  <c r="X664" i="13"/>
  <c r="Z664" i="13" s="1"/>
  <c r="Y663" i="13"/>
  <c r="AA663" i="13" s="1"/>
  <c r="X663" i="13"/>
  <c r="Z663" i="13" s="1"/>
  <c r="Y662" i="13"/>
  <c r="AA662" i="13" s="1"/>
  <c r="X662" i="13"/>
  <c r="Z662" i="13" s="1"/>
  <c r="Y661" i="13"/>
  <c r="X661" i="13"/>
  <c r="Y660" i="13"/>
  <c r="X660" i="13"/>
  <c r="Z660" i="13" s="1"/>
  <c r="Y659" i="13"/>
  <c r="AA659" i="13" s="1"/>
  <c r="X659" i="13"/>
  <c r="Z659" i="13" s="1"/>
  <c r="Y658" i="13"/>
  <c r="X658" i="13"/>
  <c r="Z658" i="13" s="1"/>
  <c r="Y657" i="13"/>
  <c r="X657" i="13"/>
  <c r="Y656" i="13"/>
  <c r="X656" i="13"/>
  <c r="Z656" i="13" s="1"/>
  <c r="Y655" i="13"/>
  <c r="AA655" i="13" s="1"/>
  <c r="X655" i="13"/>
  <c r="Z655" i="13" s="1"/>
  <c r="Y654" i="13"/>
  <c r="X654" i="13"/>
  <c r="Z654" i="13" s="1"/>
  <c r="Y653" i="13"/>
  <c r="X653" i="13"/>
  <c r="Y652" i="13"/>
  <c r="X652" i="13"/>
  <c r="Z652" i="13" s="1"/>
  <c r="Y651" i="13"/>
  <c r="AA651" i="13" s="1"/>
  <c r="X651" i="13"/>
  <c r="Z651" i="13" s="1"/>
  <c r="Y650" i="13"/>
  <c r="X650" i="13"/>
  <c r="Z650" i="13" s="1"/>
  <c r="Y649" i="13"/>
  <c r="X649" i="13"/>
  <c r="Y648" i="13"/>
  <c r="X648" i="13"/>
  <c r="Z648" i="13" s="1"/>
  <c r="Y647" i="13"/>
  <c r="AA647" i="13" s="1"/>
  <c r="X647" i="13"/>
  <c r="Z647" i="13" s="1"/>
  <c r="Y646" i="13"/>
  <c r="X646" i="13"/>
  <c r="Z646" i="13" s="1"/>
  <c r="Y645" i="13"/>
  <c r="X645" i="13"/>
  <c r="Y644" i="13"/>
  <c r="X644" i="13"/>
  <c r="Z644" i="13" s="1"/>
  <c r="Y643" i="13"/>
  <c r="AA643" i="13" s="1"/>
  <c r="X643" i="13"/>
  <c r="Z643" i="13" s="1"/>
  <c r="Y642" i="13"/>
  <c r="AA642" i="13" s="1"/>
  <c r="X642" i="13"/>
  <c r="Y641" i="13"/>
  <c r="X641" i="13"/>
  <c r="Y640" i="13"/>
  <c r="X640" i="13"/>
  <c r="Z640" i="13" s="1"/>
  <c r="Y639" i="13"/>
  <c r="AA639" i="13" s="1"/>
  <c r="X639" i="13"/>
  <c r="Y638" i="13"/>
  <c r="AA638" i="13" s="1"/>
  <c r="X638" i="13"/>
  <c r="Z638" i="13" s="1"/>
  <c r="Y637" i="13"/>
  <c r="X637" i="13"/>
  <c r="Y636" i="13"/>
  <c r="X636" i="13"/>
  <c r="Z636" i="13" s="1"/>
  <c r="Y635" i="13"/>
  <c r="AA635" i="13" s="1"/>
  <c r="X635" i="13"/>
  <c r="Z635" i="13" s="1"/>
  <c r="Y634" i="13"/>
  <c r="AA634" i="13" s="1"/>
  <c r="X634" i="13"/>
  <c r="Z634" i="13" s="1"/>
  <c r="Y633" i="13"/>
  <c r="X633" i="13"/>
  <c r="Y632" i="13"/>
  <c r="X632" i="13"/>
  <c r="Z632" i="13" s="1"/>
  <c r="Y631" i="13"/>
  <c r="X631" i="13"/>
  <c r="Z631" i="13" s="1"/>
  <c r="Y630" i="13"/>
  <c r="AA630" i="13" s="1"/>
  <c r="X630" i="13"/>
  <c r="Z630" i="13" s="1"/>
  <c r="Y629" i="13"/>
  <c r="X629" i="13"/>
  <c r="Y628" i="13"/>
  <c r="X628" i="13"/>
  <c r="Z628" i="13" s="1"/>
  <c r="Y627" i="13"/>
  <c r="AA627" i="13" s="1"/>
  <c r="X627" i="13"/>
  <c r="Z627" i="13" s="1"/>
  <c r="Y626" i="13"/>
  <c r="X626" i="13"/>
  <c r="Z626" i="13" s="1"/>
  <c r="Y625" i="13"/>
  <c r="X625" i="13"/>
  <c r="Y624" i="13"/>
  <c r="X624" i="13"/>
  <c r="Z624" i="13" s="1"/>
  <c r="Y623" i="13"/>
  <c r="AA623" i="13" s="1"/>
  <c r="X623" i="13"/>
  <c r="Z623" i="13" s="1"/>
  <c r="Y622" i="13"/>
  <c r="X622" i="13"/>
  <c r="Z622" i="13" s="1"/>
  <c r="Y621" i="13"/>
  <c r="X621" i="13"/>
  <c r="Y620" i="13"/>
  <c r="X620" i="13"/>
  <c r="Z620" i="13" s="1"/>
  <c r="Y619" i="13"/>
  <c r="AA619" i="13" s="1"/>
  <c r="X619" i="13"/>
  <c r="Z619" i="13" s="1"/>
  <c r="Y618" i="13"/>
  <c r="X618" i="13"/>
  <c r="Z618" i="13" s="1"/>
  <c r="Y617" i="13"/>
  <c r="X617" i="13"/>
  <c r="Y616" i="13"/>
  <c r="X616" i="13"/>
  <c r="Z616" i="13" s="1"/>
  <c r="Y615" i="13"/>
  <c r="AA615" i="13" s="1"/>
  <c r="X615" i="13"/>
  <c r="Z615" i="13" s="1"/>
  <c r="Y614" i="13"/>
  <c r="X614" i="13"/>
  <c r="Z614" i="13" s="1"/>
  <c r="Y613" i="13"/>
  <c r="X613" i="13"/>
  <c r="Y612" i="13"/>
  <c r="X612" i="13"/>
  <c r="Z612" i="13" s="1"/>
  <c r="Y611" i="13"/>
  <c r="AA611" i="13" s="1"/>
  <c r="X611" i="13"/>
  <c r="Y610" i="13"/>
  <c r="AA610" i="13" s="1"/>
  <c r="X610" i="13"/>
  <c r="Y609" i="13"/>
  <c r="X609" i="13"/>
  <c r="Y608" i="13"/>
  <c r="X608" i="13"/>
  <c r="Z608" i="13" s="1"/>
  <c r="Y607" i="13"/>
  <c r="AA607" i="13" s="1"/>
  <c r="X607" i="13"/>
  <c r="Z607" i="13" s="1"/>
  <c r="Y606" i="13"/>
  <c r="AA606" i="13" s="1"/>
  <c r="X606" i="13"/>
  <c r="Z606" i="13" s="1"/>
  <c r="Y605" i="13"/>
  <c r="X605" i="13"/>
  <c r="Y604" i="13"/>
  <c r="X604" i="13"/>
  <c r="Z604" i="13" s="1"/>
  <c r="Y603" i="13"/>
  <c r="AA603" i="13" s="1"/>
  <c r="X603" i="13"/>
  <c r="Y602" i="13"/>
  <c r="AA602" i="13" s="1"/>
  <c r="X602" i="13"/>
  <c r="Z602" i="13" s="1"/>
  <c r="Y601" i="13"/>
  <c r="X601" i="13"/>
  <c r="Y600" i="13"/>
  <c r="X600" i="13"/>
  <c r="Z600" i="13" s="1"/>
  <c r="Y599" i="13"/>
  <c r="AA599" i="13" s="1"/>
  <c r="X599" i="13"/>
  <c r="Z599" i="13" s="1"/>
  <c r="Y598" i="13"/>
  <c r="AA598" i="13" s="1"/>
  <c r="X598" i="13"/>
  <c r="Z598" i="13" s="1"/>
  <c r="Y597" i="13"/>
  <c r="X597" i="13"/>
  <c r="Y596" i="13"/>
  <c r="X596" i="13"/>
  <c r="Z596" i="13" s="1"/>
  <c r="Y595" i="13"/>
  <c r="AA595" i="13" s="1"/>
  <c r="X595" i="13"/>
  <c r="Y594" i="13"/>
  <c r="X594" i="13"/>
  <c r="Z594" i="13" s="1"/>
  <c r="Y593" i="13"/>
  <c r="X593" i="13"/>
  <c r="Y592" i="13"/>
  <c r="X592" i="13"/>
  <c r="Z592" i="13" s="1"/>
  <c r="Y591" i="13"/>
  <c r="AA591" i="13" s="1"/>
  <c r="X591" i="13"/>
  <c r="Z591" i="13" s="1"/>
  <c r="Y590" i="13"/>
  <c r="X590" i="13"/>
  <c r="Z590" i="13" s="1"/>
  <c r="Y589" i="13"/>
  <c r="X589" i="13"/>
  <c r="Y588" i="13"/>
  <c r="X588" i="13"/>
  <c r="Z588" i="13" s="1"/>
  <c r="Y587" i="13"/>
  <c r="AA587" i="13" s="1"/>
  <c r="X587" i="13"/>
  <c r="Z587" i="13" s="1"/>
  <c r="Y586" i="13"/>
  <c r="X586" i="13"/>
  <c r="Z586" i="13" s="1"/>
  <c r="Y585" i="13"/>
  <c r="X585" i="13"/>
  <c r="Y584" i="13"/>
  <c r="X584" i="13"/>
  <c r="Z584" i="13" s="1"/>
  <c r="Y583" i="13"/>
  <c r="AA583" i="13" s="1"/>
  <c r="X583" i="13"/>
  <c r="Z583" i="13" s="1"/>
  <c r="Y582" i="13"/>
  <c r="X582" i="13"/>
  <c r="Z582" i="13" s="1"/>
  <c r="Y581" i="13"/>
  <c r="X581" i="13"/>
  <c r="Y580" i="13"/>
  <c r="X580" i="13"/>
  <c r="Z580" i="13" s="1"/>
  <c r="Y579" i="13"/>
  <c r="AA579" i="13" s="1"/>
  <c r="X579" i="13"/>
  <c r="Z579" i="13" s="1"/>
  <c r="Y578" i="13"/>
  <c r="AA578" i="13" s="1"/>
  <c r="X578" i="13"/>
  <c r="Y577" i="13"/>
  <c r="X577" i="13"/>
  <c r="Y576" i="13"/>
  <c r="X576" i="13"/>
  <c r="Z576" i="13" s="1"/>
  <c r="Y575" i="13"/>
  <c r="AA575" i="13" s="1"/>
  <c r="X575" i="13"/>
  <c r="Z575" i="13" s="1"/>
  <c r="Y574" i="13"/>
  <c r="AA574" i="13" s="1"/>
  <c r="X574" i="13"/>
  <c r="Z574" i="13" s="1"/>
  <c r="Y573" i="13"/>
  <c r="X573" i="13"/>
  <c r="Y572" i="13"/>
  <c r="X572" i="13"/>
  <c r="Z572" i="13" s="1"/>
  <c r="Y571" i="13"/>
  <c r="AA571" i="13" s="1"/>
  <c r="X571" i="13"/>
  <c r="Z571" i="13" s="1"/>
  <c r="Y570" i="13"/>
  <c r="AA570" i="13" s="1"/>
  <c r="X570" i="13"/>
  <c r="Z570" i="13" s="1"/>
  <c r="Y569" i="13"/>
  <c r="X569" i="13"/>
  <c r="Y568" i="13"/>
  <c r="X568" i="13"/>
  <c r="Z568" i="13" s="1"/>
  <c r="Y567" i="13"/>
  <c r="AA567" i="13" s="1"/>
  <c r="X567" i="13"/>
  <c r="Z567" i="13" s="1"/>
  <c r="Y566" i="13"/>
  <c r="AA566" i="13" s="1"/>
  <c r="X566" i="13"/>
  <c r="Z566" i="13" s="1"/>
  <c r="Y565" i="13"/>
  <c r="X565" i="13"/>
  <c r="Y564" i="13"/>
  <c r="X564" i="13"/>
  <c r="Z564" i="13" s="1"/>
  <c r="Y563" i="13"/>
  <c r="AA563" i="13" s="1"/>
  <c r="X563" i="13"/>
  <c r="Z563" i="13" s="1"/>
  <c r="Y562" i="13"/>
  <c r="X562" i="13"/>
  <c r="Z562" i="13" s="1"/>
  <c r="Y561" i="13"/>
  <c r="X561" i="13"/>
  <c r="Y560" i="13"/>
  <c r="X560" i="13"/>
  <c r="Z560" i="13" s="1"/>
  <c r="Y559" i="13"/>
  <c r="AA559" i="13" s="1"/>
  <c r="X559" i="13"/>
  <c r="Z559" i="13" s="1"/>
  <c r="Y558" i="13"/>
  <c r="X558" i="13"/>
  <c r="Z558" i="13" s="1"/>
  <c r="Y557" i="13"/>
  <c r="X557" i="13"/>
  <c r="Y556" i="13"/>
  <c r="X556" i="13"/>
  <c r="Z556" i="13" s="1"/>
  <c r="Y555" i="13"/>
  <c r="AA555" i="13" s="1"/>
  <c r="X555" i="13"/>
  <c r="Z555" i="13" s="1"/>
  <c r="Y554" i="13"/>
  <c r="X554" i="13"/>
  <c r="Z554" i="13" s="1"/>
  <c r="Y553" i="13"/>
  <c r="X553" i="13"/>
  <c r="Y552" i="13"/>
  <c r="X552" i="13"/>
  <c r="Z552" i="13" s="1"/>
  <c r="Y551" i="13"/>
  <c r="AA551" i="13" s="1"/>
  <c r="X551" i="13"/>
  <c r="Z551" i="13" s="1"/>
  <c r="Y550" i="13"/>
  <c r="X550" i="13"/>
  <c r="Z550" i="13" s="1"/>
  <c r="Y549" i="13"/>
  <c r="X549" i="13"/>
  <c r="Y548" i="13"/>
  <c r="X548" i="13"/>
  <c r="Z548" i="13" s="1"/>
  <c r="Y547" i="13"/>
  <c r="AA547" i="13" s="1"/>
  <c r="X547" i="13"/>
  <c r="Z547" i="13" s="1"/>
  <c r="Y546" i="13"/>
  <c r="AA546" i="13" s="1"/>
  <c r="X546" i="13"/>
  <c r="Y545" i="13"/>
  <c r="X545" i="13"/>
  <c r="Y544" i="13"/>
  <c r="X544" i="13"/>
  <c r="Z544" i="13" s="1"/>
  <c r="Y543" i="13"/>
  <c r="AA543" i="13" s="1"/>
  <c r="X543" i="13"/>
  <c r="Z543" i="13" s="1"/>
  <c r="Y542" i="13"/>
  <c r="AA542" i="13" s="1"/>
  <c r="X542" i="13"/>
  <c r="Z542" i="13" s="1"/>
  <c r="Y541" i="13"/>
  <c r="X541" i="13"/>
  <c r="Y540" i="13"/>
  <c r="X540" i="13"/>
  <c r="Z540" i="13" s="1"/>
  <c r="Y539" i="13"/>
  <c r="AA539" i="13" s="1"/>
  <c r="X539" i="13"/>
  <c r="Z539" i="13" s="1"/>
  <c r="Y538" i="13"/>
  <c r="AA538" i="13" s="1"/>
  <c r="X538" i="13"/>
  <c r="Z538" i="13" s="1"/>
  <c r="Y537" i="13"/>
  <c r="X537" i="13"/>
  <c r="Y536" i="13"/>
  <c r="X536" i="13"/>
  <c r="Z536" i="13" s="1"/>
  <c r="Y535" i="13"/>
  <c r="AA535" i="13" s="1"/>
  <c r="X535" i="13"/>
  <c r="Z535" i="13" s="1"/>
  <c r="Y534" i="13"/>
  <c r="AA534" i="13" s="1"/>
  <c r="X534" i="13"/>
  <c r="Z534" i="13" s="1"/>
  <c r="Y533" i="13"/>
  <c r="X533" i="13"/>
  <c r="Y532" i="13"/>
  <c r="X532" i="13"/>
  <c r="Z532" i="13" s="1"/>
  <c r="Y531" i="13"/>
  <c r="AA531" i="13" s="1"/>
  <c r="X531" i="13"/>
  <c r="Y530" i="13"/>
  <c r="X530" i="13"/>
  <c r="Z530" i="13" s="1"/>
  <c r="Y529" i="13"/>
  <c r="X529" i="13"/>
  <c r="Y528" i="13"/>
  <c r="X528" i="13"/>
  <c r="Z528" i="13" s="1"/>
  <c r="Y527" i="13"/>
  <c r="AA527" i="13" s="1"/>
  <c r="X527" i="13"/>
  <c r="Z527" i="13" s="1"/>
  <c r="Y526" i="13"/>
  <c r="X526" i="13"/>
  <c r="Z526" i="13" s="1"/>
  <c r="Y525" i="13"/>
  <c r="X525" i="13"/>
  <c r="Y524" i="13"/>
  <c r="X524" i="13"/>
  <c r="Z524" i="13" s="1"/>
  <c r="Y523" i="13"/>
  <c r="X523" i="13"/>
  <c r="Z523" i="13" s="1"/>
  <c r="Y522" i="13"/>
  <c r="X522" i="13"/>
  <c r="Z522" i="13" s="1"/>
  <c r="Y521" i="13"/>
  <c r="X521" i="13"/>
  <c r="Y520" i="13"/>
  <c r="X520" i="13"/>
  <c r="Z520" i="13" s="1"/>
  <c r="Y519" i="13"/>
  <c r="AA519" i="13" s="1"/>
  <c r="X519" i="13"/>
  <c r="Z519" i="13" s="1"/>
  <c r="Y518" i="13"/>
  <c r="X518" i="13"/>
  <c r="Z518" i="13" s="1"/>
  <c r="Y517" i="13"/>
  <c r="X517" i="13"/>
  <c r="Y516" i="13"/>
  <c r="X516" i="13"/>
  <c r="Z516" i="13" s="1"/>
  <c r="Y515" i="13"/>
  <c r="AA515" i="13" s="1"/>
  <c r="X515" i="13"/>
  <c r="Z515" i="13" s="1"/>
  <c r="Y514" i="13"/>
  <c r="AA514" i="13" s="1"/>
  <c r="X514" i="13"/>
  <c r="Y513" i="13"/>
  <c r="X513" i="13"/>
  <c r="Y512" i="13"/>
  <c r="X512" i="13"/>
  <c r="Z512" i="13" s="1"/>
  <c r="Y511" i="13"/>
  <c r="AA511" i="13" s="1"/>
  <c r="X511" i="13"/>
  <c r="Y510" i="13"/>
  <c r="AA510" i="13" s="1"/>
  <c r="X510" i="13"/>
  <c r="Z510" i="13" s="1"/>
  <c r="Y509" i="13"/>
  <c r="X509" i="13"/>
  <c r="Y508" i="13"/>
  <c r="X508" i="13"/>
  <c r="Z508" i="13" s="1"/>
  <c r="Y507" i="13"/>
  <c r="AA507" i="13" s="1"/>
  <c r="X507" i="13"/>
  <c r="Z507" i="13" s="1"/>
  <c r="Y506" i="13"/>
  <c r="AA506" i="13" s="1"/>
  <c r="X506" i="13"/>
  <c r="Z506" i="13" s="1"/>
  <c r="Y505" i="13"/>
  <c r="X505" i="13"/>
  <c r="Y504" i="13"/>
  <c r="X504" i="13"/>
  <c r="Z504" i="13" s="1"/>
  <c r="Y503" i="13"/>
  <c r="AA503" i="13" s="1"/>
  <c r="X503" i="13"/>
  <c r="Z503" i="13" s="1"/>
  <c r="Y502" i="13"/>
  <c r="AA502" i="13" s="1"/>
  <c r="X502" i="13"/>
  <c r="Z502" i="13" s="1"/>
  <c r="Y501" i="13"/>
  <c r="X501" i="13"/>
  <c r="Y500" i="13"/>
  <c r="X500" i="13"/>
  <c r="Z500" i="13" s="1"/>
  <c r="Y499" i="13"/>
  <c r="AA499" i="13" s="1"/>
  <c r="X499" i="13"/>
  <c r="Z499" i="13" s="1"/>
  <c r="Y498" i="13"/>
  <c r="X498" i="13"/>
  <c r="Z498" i="13" s="1"/>
  <c r="Y497" i="13"/>
  <c r="X497" i="13"/>
  <c r="Y496" i="13"/>
  <c r="X496" i="13"/>
  <c r="Z496" i="13" s="1"/>
  <c r="Y495" i="13"/>
  <c r="AA495" i="13" s="1"/>
  <c r="X495" i="13"/>
  <c r="Z495" i="13" s="1"/>
  <c r="Y494" i="13"/>
  <c r="X494" i="13"/>
  <c r="Z494" i="13" s="1"/>
  <c r="Y493" i="13"/>
  <c r="X493" i="13"/>
  <c r="Y492" i="13"/>
  <c r="X492" i="13"/>
  <c r="Z492" i="13" s="1"/>
  <c r="Y491" i="13"/>
  <c r="AA491" i="13" s="1"/>
  <c r="X491" i="13"/>
  <c r="Z491" i="13" s="1"/>
  <c r="Y490" i="13"/>
  <c r="X490" i="13"/>
  <c r="Z490" i="13" s="1"/>
  <c r="Y489" i="13"/>
  <c r="X489" i="13"/>
  <c r="Y488" i="13"/>
  <c r="X488" i="13"/>
  <c r="Z488" i="13" s="1"/>
  <c r="Y487" i="13"/>
  <c r="AA487" i="13" s="1"/>
  <c r="X487" i="13"/>
  <c r="Z487" i="13" s="1"/>
  <c r="Y486" i="13"/>
  <c r="X486" i="13"/>
  <c r="Z486" i="13" s="1"/>
  <c r="Y485" i="13"/>
  <c r="X485" i="13"/>
  <c r="Y484" i="13"/>
  <c r="X484" i="13"/>
  <c r="Z484" i="13" s="1"/>
  <c r="Y483" i="13"/>
  <c r="AA483" i="13" s="1"/>
  <c r="X483" i="13"/>
  <c r="Z483" i="13" s="1"/>
  <c r="Y482" i="13"/>
  <c r="AA482" i="13" s="1"/>
  <c r="X482" i="13"/>
  <c r="Y481" i="13"/>
  <c r="X481" i="13"/>
  <c r="Y480" i="13"/>
  <c r="X480" i="13"/>
  <c r="Z480" i="13" s="1"/>
  <c r="Y479" i="13"/>
  <c r="AA479" i="13" s="1"/>
  <c r="X479" i="13"/>
  <c r="Z479" i="13" s="1"/>
  <c r="Y478" i="13"/>
  <c r="AA478" i="13" s="1"/>
  <c r="X478" i="13"/>
  <c r="Z478" i="13" s="1"/>
  <c r="Y477" i="13"/>
  <c r="X477" i="13"/>
  <c r="Y476" i="13"/>
  <c r="X476" i="13"/>
  <c r="Z476" i="13" s="1"/>
  <c r="Y475" i="13"/>
  <c r="AA475" i="13" s="1"/>
  <c r="X475" i="13"/>
  <c r="Z475" i="13" s="1"/>
  <c r="Y474" i="13"/>
  <c r="AA474" i="13" s="1"/>
  <c r="X474" i="13"/>
  <c r="Z474" i="13" s="1"/>
  <c r="Y473" i="13"/>
  <c r="X473" i="13"/>
  <c r="Y472" i="13"/>
  <c r="X472" i="13"/>
  <c r="Z472" i="13" s="1"/>
  <c r="Y471" i="13"/>
  <c r="AA471" i="13" s="1"/>
  <c r="X471" i="13"/>
  <c r="Z471" i="13" s="1"/>
  <c r="Y470" i="13"/>
  <c r="AA470" i="13" s="1"/>
  <c r="X470" i="13"/>
  <c r="Z470" i="13" s="1"/>
  <c r="Y469" i="13"/>
  <c r="X469" i="13"/>
  <c r="Y468" i="13"/>
  <c r="X468" i="13"/>
  <c r="Z468" i="13" s="1"/>
  <c r="Y467" i="13"/>
  <c r="AA467" i="13" s="1"/>
  <c r="X467" i="13"/>
  <c r="Z467" i="13" s="1"/>
  <c r="Y466" i="13"/>
  <c r="X466" i="13"/>
  <c r="Z466" i="13" s="1"/>
  <c r="Y465" i="13"/>
  <c r="X465" i="13"/>
  <c r="Y464" i="13"/>
  <c r="X464" i="13"/>
  <c r="Z464" i="13" s="1"/>
  <c r="Y463" i="13"/>
  <c r="AA463" i="13" s="1"/>
  <c r="X463" i="13"/>
  <c r="Z463" i="13" s="1"/>
  <c r="Y462" i="13"/>
  <c r="X462" i="13"/>
  <c r="Z462" i="13" s="1"/>
  <c r="Y461" i="13"/>
  <c r="X461" i="13"/>
  <c r="Y460" i="13"/>
  <c r="X460" i="13"/>
  <c r="Z460" i="13" s="1"/>
  <c r="Y459" i="13"/>
  <c r="AA459" i="13" s="1"/>
  <c r="X459" i="13"/>
  <c r="Z459" i="13" s="1"/>
  <c r="Y458" i="13"/>
  <c r="X458" i="13"/>
  <c r="Z458" i="13" s="1"/>
  <c r="Y457" i="13"/>
  <c r="X457" i="13"/>
  <c r="Y456" i="13"/>
  <c r="X456" i="13"/>
  <c r="Z456" i="13" s="1"/>
  <c r="Y455" i="13"/>
  <c r="AA455" i="13" s="1"/>
  <c r="X455" i="13"/>
  <c r="Z455" i="13" s="1"/>
  <c r="Y454" i="13"/>
  <c r="X454" i="13"/>
  <c r="Z454" i="13" s="1"/>
  <c r="Y453" i="13"/>
  <c r="X453" i="13"/>
  <c r="Y452" i="13"/>
  <c r="X452" i="13"/>
  <c r="Z452" i="13" s="1"/>
  <c r="Y451" i="13"/>
  <c r="AA451" i="13" s="1"/>
  <c r="X451" i="13"/>
  <c r="Z451" i="13" s="1"/>
  <c r="Y450" i="13"/>
  <c r="AA450" i="13" s="1"/>
  <c r="X450" i="13"/>
  <c r="Y449" i="13"/>
  <c r="X449" i="13"/>
  <c r="Y448" i="13"/>
  <c r="X448" i="13"/>
  <c r="Z448" i="13" s="1"/>
  <c r="Y447" i="13"/>
  <c r="AA447" i="13" s="1"/>
  <c r="X447" i="13"/>
  <c r="Z447" i="13" s="1"/>
  <c r="Y446" i="13"/>
  <c r="AA446" i="13" s="1"/>
  <c r="X446" i="13"/>
  <c r="Z446" i="13" s="1"/>
  <c r="Y445" i="13"/>
  <c r="X445" i="13"/>
  <c r="Y444" i="13"/>
  <c r="X444" i="13"/>
  <c r="Z444" i="13" s="1"/>
  <c r="Y443" i="13"/>
  <c r="AA443" i="13" s="1"/>
  <c r="X443" i="13"/>
  <c r="Z443" i="13" s="1"/>
  <c r="Y442" i="13"/>
  <c r="AA442" i="13" s="1"/>
  <c r="X442" i="13"/>
  <c r="Z442" i="13" s="1"/>
  <c r="Y441" i="13"/>
  <c r="X441" i="13"/>
  <c r="Y440" i="13"/>
  <c r="X440" i="13"/>
  <c r="Z440" i="13" s="1"/>
  <c r="Y439" i="13"/>
  <c r="AA439" i="13" s="1"/>
  <c r="X439" i="13"/>
  <c r="Z439" i="13" s="1"/>
  <c r="Y438" i="13"/>
  <c r="AA438" i="13" s="1"/>
  <c r="X438" i="13"/>
  <c r="Z438" i="13" s="1"/>
  <c r="Y437" i="13"/>
  <c r="X437" i="13"/>
  <c r="Y436" i="13"/>
  <c r="X436" i="13"/>
  <c r="Z436" i="13" s="1"/>
  <c r="Y435" i="13"/>
  <c r="AA435" i="13" s="1"/>
  <c r="X435" i="13"/>
  <c r="Z435" i="13" s="1"/>
  <c r="Y434" i="13"/>
  <c r="X434" i="13"/>
  <c r="Z434" i="13" s="1"/>
  <c r="Y433" i="13"/>
  <c r="X433" i="13"/>
  <c r="Y432" i="13"/>
  <c r="X432" i="13"/>
  <c r="Z432" i="13" s="1"/>
  <c r="Y431" i="13"/>
  <c r="AA431" i="13" s="1"/>
  <c r="X431" i="13"/>
  <c r="Z431" i="13" s="1"/>
  <c r="Y430" i="13"/>
  <c r="X430" i="13"/>
  <c r="Z430" i="13" s="1"/>
  <c r="Y429" i="13"/>
  <c r="X429" i="13"/>
  <c r="Y428" i="13"/>
  <c r="X428" i="13"/>
  <c r="Z428" i="13" s="1"/>
  <c r="Y427" i="13"/>
  <c r="AA427" i="13" s="1"/>
  <c r="X427" i="13"/>
  <c r="Z427" i="13" s="1"/>
  <c r="Y426" i="13"/>
  <c r="X426" i="13"/>
  <c r="Z426" i="13" s="1"/>
  <c r="Y425" i="13"/>
  <c r="X425" i="13"/>
  <c r="Y424" i="13"/>
  <c r="X424" i="13"/>
  <c r="Z424" i="13" s="1"/>
  <c r="Y423" i="13"/>
  <c r="AA423" i="13" s="1"/>
  <c r="X423" i="13"/>
  <c r="Y422" i="13"/>
  <c r="X422" i="13"/>
  <c r="Z422" i="13" s="1"/>
  <c r="Y421" i="13"/>
  <c r="X421" i="13"/>
  <c r="Y420" i="13"/>
  <c r="X420" i="13"/>
  <c r="Z420" i="13" s="1"/>
  <c r="Y419" i="13"/>
  <c r="AA419" i="13" s="1"/>
  <c r="X419" i="13"/>
  <c r="Z419" i="13" s="1"/>
  <c r="Y418" i="13"/>
  <c r="AA418" i="13" s="1"/>
  <c r="X418" i="13"/>
  <c r="Y417" i="13"/>
  <c r="X417" i="13"/>
  <c r="Y416" i="13"/>
  <c r="X416" i="13"/>
  <c r="Z416" i="13" s="1"/>
  <c r="Y415" i="13"/>
  <c r="AA415" i="13" s="1"/>
  <c r="X415" i="13"/>
  <c r="Y414" i="13"/>
  <c r="AA414" i="13" s="1"/>
  <c r="X414" i="13"/>
  <c r="Z414" i="13" s="1"/>
  <c r="Y413" i="13"/>
  <c r="X413" i="13"/>
  <c r="Y412" i="13"/>
  <c r="X412" i="13"/>
  <c r="Z412" i="13" s="1"/>
  <c r="Y411" i="13"/>
  <c r="AA411" i="13" s="1"/>
  <c r="X411" i="13"/>
  <c r="Z411" i="13" s="1"/>
  <c r="Y410" i="13"/>
  <c r="AA410" i="13" s="1"/>
  <c r="X410" i="13"/>
  <c r="Z410" i="13" s="1"/>
  <c r="Y409" i="13"/>
  <c r="X409" i="13"/>
  <c r="Y408" i="13"/>
  <c r="X408" i="13"/>
  <c r="Z408" i="13" s="1"/>
  <c r="Y407" i="13"/>
  <c r="AA407" i="13" s="1"/>
  <c r="X407" i="13"/>
  <c r="Y406" i="13"/>
  <c r="AA406" i="13" s="1"/>
  <c r="X406" i="13"/>
  <c r="Z406" i="13" s="1"/>
  <c r="Y405" i="13"/>
  <c r="X405" i="13"/>
  <c r="Y404" i="13"/>
  <c r="X404" i="13"/>
  <c r="Z404" i="13" s="1"/>
  <c r="Y403" i="13"/>
  <c r="AA403" i="13" s="1"/>
  <c r="X403" i="13"/>
  <c r="Z403" i="13" s="1"/>
  <c r="Y402" i="13"/>
  <c r="X402" i="13"/>
  <c r="Z402" i="13" s="1"/>
  <c r="Y401" i="13"/>
  <c r="X401" i="13"/>
  <c r="Y400" i="13"/>
  <c r="X400" i="13"/>
  <c r="Z400" i="13" s="1"/>
  <c r="Y399" i="13"/>
  <c r="AA399" i="13" s="1"/>
  <c r="X399" i="13"/>
  <c r="Z399" i="13" s="1"/>
  <c r="Y398" i="13"/>
  <c r="X398" i="13"/>
  <c r="Z398" i="13" s="1"/>
  <c r="Y397" i="13"/>
  <c r="X397" i="13"/>
  <c r="Y396" i="13"/>
  <c r="X396" i="13"/>
  <c r="Z396" i="13" s="1"/>
  <c r="Y395" i="13"/>
  <c r="AA395" i="13" s="1"/>
  <c r="X395" i="13"/>
  <c r="Z395" i="13" s="1"/>
  <c r="Y394" i="13"/>
  <c r="X394" i="13"/>
  <c r="Z394" i="13" s="1"/>
  <c r="Y393" i="13"/>
  <c r="X393" i="13"/>
  <c r="Y392" i="13"/>
  <c r="X392" i="13"/>
  <c r="Z392" i="13" s="1"/>
  <c r="Y391" i="13"/>
  <c r="AA391" i="13" s="1"/>
  <c r="X391" i="13"/>
  <c r="Z391" i="13" s="1"/>
  <c r="Y390" i="13"/>
  <c r="X390" i="13"/>
  <c r="Z390" i="13" s="1"/>
  <c r="Y389" i="13"/>
  <c r="X389" i="13"/>
  <c r="Y388" i="13"/>
  <c r="X388" i="13"/>
  <c r="Z388" i="13" s="1"/>
  <c r="Y387" i="13"/>
  <c r="AA387" i="13" s="1"/>
  <c r="X387" i="13"/>
  <c r="Z387" i="13" s="1"/>
  <c r="Y386" i="13"/>
  <c r="AA386" i="13" s="1"/>
  <c r="X386" i="13"/>
  <c r="Z386" i="13" s="1"/>
  <c r="Y385" i="13"/>
  <c r="X385" i="13"/>
  <c r="Y384" i="13"/>
  <c r="X384" i="13"/>
  <c r="Z384" i="13" s="1"/>
  <c r="Y383" i="13"/>
  <c r="AA383" i="13" s="1"/>
  <c r="X383" i="13"/>
  <c r="Y382" i="13"/>
  <c r="AA382" i="13" s="1"/>
  <c r="X382" i="13"/>
  <c r="Z382" i="13" s="1"/>
  <c r="Y381" i="13"/>
  <c r="X381" i="13"/>
  <c r="Y380" i="13"/>
  <c r="X380" i="13"/>
  <c r="Z380" i="13" s="1"/>
  <c r="Y379" i="13"/>
  <c r="AA379" i="13" s="1"/>
  <c r="X379" i="13"/>
  <c r="Z379" i="13" s="1"/>
  <c r="Y378" i="13"/>
  <c r="AA378" i="13" s="1"/>
  <c r="X378" i="13"/>
  <c r="Z378" i="13" s="1"/>
  <c r="Y377" i="13"/>
  <c r="X377" i="13"/>
  <c r="Y376" i="13"/>
  <c r="X376" i="13"/>
  <c r="Z376" i="13" s="1"/>
  <c r="Y375" i="13"/>
  <c r="AA375" i="13" s="1"/>
  <c r="X375" i="13"/>
  <c r="Z375" i="13" s="1"/>
  <c r="Y374" i="13"/>
  <c r="AA374" i="13" s="1"/>
  <c r="X374" i="13"/>
  <c r="Z374" i="13" s="1"/>
  <c r="Y373" i="13"/>
  <c r="X373" i="13"/>
  <c r="Y372" i="13"/>
  <c r="X372" i="13"/>
  <c r="Z372" i="13" s="1"/>
  <c r="Y371" i="13"/>
  <c r="AA371" i="13" s="1"/>
  <c r="X371" i="13"/>
  <c r="Z371" i="13" s="1"/>
  <c r="Y370" i="13"/>
  <c r="X370" i="13"/>
  <c r="Z370" i="13" s="1"/>
  <c r="Y369" i="13"/>
  <c r="X369" i="13"/>
  <c r="Y368" i="13"/>
  <c r="X368" i="13"/>
  <c r="Z368" i="13" s="1"/>
  <c r="Y367" i="13"/>
  <c r="AA367" i="13" s="1"/>
  <c r="X367" i="13"/>
  <c r="Z367" i="13" s="1"/>
  <c r="Y366" i="13"/>
  <c r="X366" i="13"/>
  <c r="Z366" i="13" s="1"/>
  <c r="Y365" i="13"/>
  <c r="X365" i="13"/>
  <c r="Y364" i="13"/>
  <c r="X364" i="13"/>
  <c r="Z364" i="13" s="1"/>
  <c r="Y363" i="13"/>
  <c r="AA363" i="13" s="1"/>
  <c r="X363" i="13"/>
  <c r="Z363" i="13" s="1"/>
  <c r="Y362" i="13"/>
  <c r="X362" i="13"/>
  <c r="Z362" i="13" s="1"/>
  <c r="Y361" i="13"/>
  <c r="X361" i="13"/>
  <c r="Y360" i="13"/>
  <c r="X360" i="13"/>
  <c r="Z360" i="13" s="1"/>
  <c r="Y359" i="13"/>
  <c r="AA359" i="13" s="1"/>
  <c r="X359" i="13"/>
  <c r="Z359" i="13" s="1"/>
  <c r="Y358" i="13"/>
  <c r="X358" i="13"/>
  <c r="Z358" i="13" s="1"/>
  <c r="Y357" i="13"/>
  <c r="X357" i="13"/>
  <c r="Y356" i="13"/>
  <c r="X356" i="13"/>
  <c r="Z356" i="13" s="1"/>
  <c r="Y355" i="13"/>
  <c r="AA355" i="13" s="1"/>
  <c r="X355" i="13"/>
  <c r="Z355" i="13" s="1"/>
  <c r="Y354" i="13"/>
  <c r="AA354" i="13" s="1"/>
  <c r="X354" i="13"/>
  <c r="Z354" i="13" s="1"/>
  <c r="Y353" i="13"/>
  <c r="X353" i="13"/>
  <c r="Y352" i="13"/>
  <c r="X352" i="13"/>
  <c r="Z352" i="13" s="1"/>
  <c r="Y351" i="13"/>
  <c r="AA351" i="13" s="1"/>
  <c r="X351" i="13"/>
  <c r="Z351" i="13" s="1"/>
  <c r="Y350" i="13"/>
  <c r="AA350" i="13" s="1"/>
  <c r="X350" i="13"/>
  <c r="Z350" i="13" s="1"/>
  <c r="Y349" i="13"/>
  <c r="X349" i="13"/>
  <c r="Y348" i="13"/>
  <c r="X348" i="13"/>
  <c r="Z348" i="13" s="1"/>
  <c r="Y347" i="13"/>
  <c r="AA347" i="13" s="1"/>
  <c r="X347" i="13"/>
  <c r="Z347" i="13" s="1"/>
  <c r="Y346" i="13"/>
  <c r="AA346" i="13" s="1"/>
  <c r="X346" i="13"/>
  <c r="Z346" i="13" s="1"/>
  <c r="Y345" i="13"/>
  <c r="X345" i="13"/>
  <c r="Y344" i="13"/>
  <c r="X344" i="13"/>
  <c r="Z344" i="13" s="1"/>
  <c r="Y343" i="13"/>
  <c r="AA343" i="13" s="1"/>
  <c r="X343" i="13"/>
  <c r="Z343" i="13" s="1"/>
  <c r="Y342" i="13"/>
  <c r="AA342" i="13" s="1"/>
  <c r="X342" i="13"/>
  <c r="Z342" i="13" s="1"/>
  <c r="Y341" i="13"/>
  <c r="X341" i="13"/>
  <c r="Y340" i="13"/>
  <c r="X340" i="13"/>
  <c r="Z340" i="13" s="1"/>
  <c r="Y339" i="13"/>
  <c r="X339" i="13"/>
  <c r="Z339" i="13" s="1"/>
  <c r="Y338" i="13"/>
  <c r="X338" i="13"/>
  <c r="Z338" i="13" s="1"/>
  <c r="Y337" i="13"/>
  <c r="X337" i="13"/>
  <c r="Y336" i="13"/>
  <c r="X336" i="13"/>
  <c r="Z336" i="13" s="1"/>
  <c r="Y335" i="13"/>
  <c r="AA335" i="13" s="1"/>
  <c r="X335" i="13"/>
  <c r="Z335" i="13" s="1"/>
  <c r="Y334" i="13"/>
  <c r="X334" i="13"/>
  <c r="Z334" i="13" s="1"/>
  <c r="Y333" i="13"/>
  <c r="X333" i="13"/>
  <c r="Y332" i="13"/>
  <c r="X332" i="13"/>
  <c r="Z332" i="13" s="1"/>
  <c r="Y331" i="13"/>
  <c r="AA331" i="13" s="1"/>
  <c r="X331" i="13"/>
  <c r="Z331" i="13" s="1"/>
  <c r="Y330" i="13"/>
  <c r="X330" i="13"/>
  <c r="Z330" i="13" s="1"/>
  <c r="Y329" i="13"/>
  <c r="X329" i="13"/>
  <c r="Y328" i="13"/>
  <c r="X328" i="13"/>
  <c r="Z328" i="13" s="1"/>
  <c r="Y327" i="13"/>
  <c r="AA327" i="13" s="1"/>
  <c r="X327" i="13"/>
  <c r="Y326" i="13"/>
  <c r="AA326" i="13" s="1"/>
  <c r="X326" i="13"/>
  <c r="Y325" i="13"/>
  <c r="X325" i="13"/>
  <c r="Y324" i="13"/>
  <c r="X324" i="13"/>
  <c r="Z324" i="13" s="1"/>
  <c r="Y323" i="13"/>
  <c r="AA323" i="13" s="1"/>
  <c r="X323" i="13"/>
  <c r="Z323" i="13" s="1"/>
  <c r="Y322" i="13"/>
  <c r="AA322" i="13" s="1"/>
  <c r="X322" i="13"/>
  <c r="Z322" i="13" s="1"/>
  <c r="Y321" i="13"/>
  <c r="X321" i="13"/>
  <c r="Y320" i="13"/>
  <c r="X320" i="13"/>
  <c r="Z320" i="13" s="1"/>
  <c r="Y319" i="13"/>
  <c r="AA319" i="13" s="1"/>
  <c r="X319" i="13"/>
  <c r="Z319" i="13" s="1"/>
  <c r="Y318" i="13"/>
  <c r="AA318" i="13" s="1"/>
  <c r="X318" i="13"/>
  <c r="Z318" i="13" s="1"/>
  <c r="Y317" i="13"/>
  <c r="X317" i="13"/>
  <c r="Y316" i="13"/>
  <c r="X316" i="13"/>
  <c r="Z316" i="13" s="1"/>
  <c r="Y315" i="13"/>
  <c r="AA315" i="13" s="1"/>
  <c r="X315" i="13"/>
  <c r="Z315" i="13" s="1"/>
  <c r="Y314" i="13"/>
  <c r="AA314" i="13" s="1"/>
  <c r="X314" i="13"/>
  <c r="Z314" i="13" s="1"/>
  <c r="Y313" i="13"/>
  <c r="X313" i="13"/>
  <c r="Y312" i="13"/>
  <c r="X312" i="13"/>
  <c r="Z312" i="13" s="1"/>
  <c r="Y311" i="13"/>
  <c r="AA311" i="13" s="1"/>
  <c r="X311" i="13"/>
  <c r="Z311" i="13" s="1"/>
  <c r="Y310" i="13"/>
  <c r="AA310" i="13" s="1"/>
  <c r="X310" i="13"/>
  <c r="Z310" i="13" s="1"/>
  <c r="Y309" i="13"/>
  <c r="X309" i="13"/>
  <c r="Y308" i="13"/>
  <c r="X308" i="13"/>
  <c r="Z308" i="13" s="1"/>
  <c r="Y307" i="13"/>
  <c r="AA307" i="13" s="1"/>
  <c r="X307" i="13"/>
  <c r="Z307" i="13" s="1"/>
  <c r="Y306" i="13"/>
  <c r="X306" i="13"/>
  <c r="Z306" i="13" s="1"/>
  <c r="Y305" i="13"/>
  <c r="X305" i="13"/>
  <c r="Y304" i="13"/>
  <c r="X304" i="13"/>
  <c r="Z304" i="13" s="1"/>
  <c r="Y303" i="13"/>
  <c r="AA303" i="13" s="1"/>
  <c r="X303" i="13"/>
  <c r="Z303" i="13" s="1"/>
  <c r="Y302" i="13"/>
  <c r="X302" i="13"/>
  <c r="Z302" i="13" s="1"/>
  <c r="Y301" i="13"/>
  <c r="X301" i="13"/>
  <c r="Y300" i="13"/>
  <c r="X300" i="13"/>
  <c r="Z300" i="13" s="1"/>
  <c r="Y299" i="13"/>
  <c r="X299" i="13"/>
  <c r="Z299" i="13" s="1"/>
  <c r="Y298" i="13"/>
  <c r="X298" i="13"/>
  <c r="Y297" i="13"/>
  <c r="X297" i="13"/>
  <c r="Y296" i="13"/>
  <c r="X296" i="13"/>
  <c r="Z296" i="13" s="1"/>
  <c r="Y295" i="13"/>
  <c r="AA295" i="13" s="1"/>
  <c r="X295" i="13"/>
  <c r="Y294" i="13"/>
  <c r="AA294" i="13" s="1"/>
  <c r="X294" i="13"/>
  <c r="Y293" i="13"/>
  <c r="X293" i="13"/>
  <c r="Y292" i="13"/>
  <c r="X292" i="13"/>
  <c r="Z292" i="13" s="1"/>
  <c r="Y291" i="13"/>
  <c r="AA291" i="13" s="1"/>
  <c r="X291" i="13"/>
  <c r="Z291" i="13" s="1"/>
  <c r="Y290" i="13"/>
  <c r="AA290" i="13" s="1"/>
  <c r="X290" i="13"/>
  <c r="Z290" i="13" s="1"/>
  <c r="Y289" i="13"/>
  <c r="X289" i="13"/>
  <c r="Y288" i="13"/>
  <c r="X288" i="13"/>
  <c r="Z288" i="13" s="1"/>
  <c r="Y287" i="13"/>
  <c r="AA287" i="13" s="1"/>
  <c r="X287" i="13"/>
  <c r="Y286" i="13"/>
  <c r="AA286" i="13" s="1"/>
  <c r="X286" i="13"/>
  <c r="Z286" i="13" s="1"/>
  <c r="Y285" i="13"/>
  <c r="X285" i="13"/>
  <c r="Y284" i="13"/>
  <c r="X284" i="13"/>
  <c r="Z284" i="13" s="1"/>
  <c r="Y283" i="13"/>
  <c r="AA283" i="13" s="1"/>
  <c r="X283" i="13"/>
  <c r="Z283" i="13" s="1"/>
  <c r="Y282" i="13"/>
  <c r="AA282" i="13" s="1"/>
  <c r="X282" i="13"/>
  <c r="Z282" i="13" s="1"/>
  <c r="Y281" i="13"/>
  <c r="X281" i="13"/>
  <c r="Y280" i="13"/>
  <c r="X280" i="13"/>
  <c r="Z280" i="13" s="1"/>
  <c r="Y279" i="13"/>
  <c r="AA279" i="13" s="1"/>
  <c r="X279" i="13"/>
  <c r="Z279" i="13" s="1"/>
  <c r="Y278" i="13"/>
  <c r="AA278" i="13" s="1"/>
  <c r="X278" i="13"/>
  <c r="Z278" i="13" s="1"/>
  <c r="Y277" i="13"/>
  <c r="X277" i="13"/>
  <c r="Y276" i="13"/>
  <c r="X276" i="13"/>
  <c r="Z276" i="13" s="1"/>
  <c r="Y275" i="13"/>
  <c r="AA275" i="13" s="1"/>
  <c r="X275" i="13"/>
  <c r="Z275" i="13" s="1"/>
  <c r="Y274" i="13"/>
  <c r="X274" i="13"/>
  <c r="Z274" i="13" s="1"/>
  <c r="Y273" i="13"/>
  <c r="X273" i="13"/>
  <c r="Y272" i="13"/>
  <c r="X272" i="13"/>
  <c r="Z272" i="13" s="1"/>
  <c r="Y271" i="13"/>
  <c r="AA271" i="13" s="1"/>
  <c r="X271" i="13"/>
  <c r="Z271" i="13" s="1"/>
  <c r="Y270" i="13"/>
  <c r="X270" i="13"/>
  <c r="Z270" i="13" s="1"/>
  <c r="Y269" i="13"/>
  <c r="X269" i="13"/>
  <c r="Y268" i="13"/>
  <c r="X268" i="13"/>
  <c r="Z268" i="13" s="1"/>
  <c r="Y267" i="13"/>
  <c r="AA267" i="13" s="1"/>
  <c r="X267" i="13"/>
  <c r="Z267" i="13" s="1"/>
  <c r="Y266" i="13"/>
  <c r="X266" i="13"/>
  <c r="Y265" i="13"/>
  <c r="X265" i="13"/>
  <c r="Y264" i="13"/>
  <c r="X264" i="13"/>
  <c r="Z264" i="13" s="1"/>
  <c r="Y263" i="13"/>
  <c r="AA263" i="13" s="1"/>
  <c r="X263" i="13"/>
  <c r="Z263" i="13" s="1"/>
  <c r="Y262" i="13"/>
  <c r="AA262" i="13" s="1"/>
  <c r="X262" i="13"/>
  <c r="Z262" i="13" s="1"/>
  <c r="Y261" i="13"/>
  <c r="X261" i="13"/>
  <c r="Y260" i="13"/>
  <c r="X260" i="13"/>
  <c r="Z260" i="13" s="1"/>
  <c r="Y259" i="13"/>
  <c r="AA259" i="13" s="1"/>
  <c r="X259" i="13"/>
  <c r="Z259" i="13" s="1"/>
  <c r="Y258" i="13"/>
  <c r="AA258" i="13" s="1"/>
  <c r="X258" i="13"/>
  <c r="Z258" i="13" s="1"/>
  <c r="Y257" i="13"/>
  <c r="X257" i="13"/>
  <c r="Y256" i="13"/>
  <c r="X256" i="13"/>
  <c r="Z256" i="13" s="1"/>
  <c r="Y255" i="13"/>
  <c r="AA255" i="13" s="1"/>
  <c r="X255" i="13"/>
  <c r="Z255" i="13" s="1"/>
  <c r="Y254" i="13"/>
  <c r="AA254" i="13" s="1"/>
  <c r="X254" i="13"/>
  <c r="Z254" i="13" s="1"/>
  <c r="Y253" i="13"/>
  <c r="X253" i="13"/>
  <c r="Y252" i="13"/>
  <c r="X252" i="13"/>
  <c r="Z252" i="13" s="1"/>
  <c r="Y251" i="13"/>
  <c r="AA251" i="13" s="1"/>
  <c r="X251" i="13"/>
  <c r="Z251" i="13" s="1"/>
  <c r="Y250" i="13"/>
  <c r="AA250" i="13" s="1"/>
  <c r="X250" i="13"/>
  <c r="Z250" i="13" s="1"/>
  <c r="Y249" i="13"/>
  <c r="X249" i="13"/>
  <c r="Y248" i="13"/>
  <c r="X248" i="13"/>
  <c r="Z248" i="13" s="1"/>
  <c r="Y247" i="13"/>
  <c r="AA247" i="13" s="1"/>
  <c r="X247" i="13"/>
  <c r="Z247" i="13" s="1"/>
  <c r="Y246" i="13"/>
  <c r="AA246" i="13" s="1"/>
  <c r="X246" i="13"/>
  <c r="Z246" i="13" s="1"/>
  <c r="Y245" i="13"/>
  <c r="X245" i="13"/>
  <c r="Y244" i="13"/>
  <c r="X244" i="13"/>
  <c r="Z244" i="13" s="1"/>
  <c r="Y243" i="13"/>
  <c r="AA243" i="13" s="1"/>
  <c r="X243" i="13"/>
  <c r="Z243" i="13" s="1"/>
  <c r="Y242" i="13"/>
  <c r="X242" i="13"/>
  <c r="Z242" i="13" s="1"/>
  <c r="Y241" i="13"/>
  <c r="X241" i="13"/>
  <c r="Y240" i="13"/>
  <c r="X240" i="13"/>
  <c r="Z240" i="13" s="1"/>
  <c r="Y239" i="13"/>
  <c r="AA239" i="13" s="1"/>
  <c r="X239" i="13"/>
  <c r="Z239" i="13" s="1"/>
  <c r="Y238" i="13"/>
  <c r="X238" i="13"/>
  <c r="Y237" i="13"/>
  <c r="X237" i="13"/>
  <c r="Y236" i="13"/>
  <c r="X236" i="13"/>
  <c r="Z236" i="13" s="1"/>
  <c r="Y235" i="13"/>
  <c r="AA235" i="13" s="1"/>
  <c r="X235" i="13"/>
  <c r="Z235" i="13" s="1"/>
  <c r="Y234" i="13"/>
  <c r="X234" i="13"/>
  <c r="Z234" i="13" s="1"/>
  <c r="Y233" i="13"/>
  <c r="X233" i="13"/>
  <c r="Y232" i="13"/>
  <c r="X232" i="13"/>
  <c r="Z232" i="13" s="1"/>
  <c r="Y231" i="13"/>
  <c r="X231" i="13"/>
  <c r="Z231" i="13" s="1"/>
  <c r="Y230" i="13"/>
  <c r="AA230" i="13" s="1"/>
  <c r="X230" i="13"/>
  <c r="Z230" i="13" s="1"/>
  <c r="Y229" i="13"/>
  <c r="X229" i="13"/>
  <c r="Y228" i="13"/>
  <c r="X228" i="13"/>
  <c r="Z228" i="13" s="1"/>
  <c r="Y227" i="13"/>
  <c r="AA227" i="13" s="1"/>
  <c r="X227" i="13"/>
  <c r="Z227" i="13" s="1"/>
  <c r="Y226" i="13"/>
  <c r="AA226" i="13" s="1"/>
  <c r="X226" i="13"/>
  <c r="Z226" i="13" s="1"/>
  <c r="Y225" i="13"/>
  <c r="X225" i="13"/>
  <c r="Y224" i="13"/>
  <c r="X224" i="13"/>
  <c r="Z224" i="13" s="1"/>
  <c r="Y223" i="13"/>
  <c r="AA223" i="13" s="1"/>
  <c r="X223" i="13"/>
  <c r="Z223" i="13" s="1"/>
  <c r="Y222" i="13"/>
  <c r="AA222" i="13" s="1"/>
  <c r="X222" i="13"/>
  <c r="Z222" i="13" s="1"/>
  <c r="Y221" i="13"/>
  <c r="X221" i="13"/>
  <c r="Y220" i="13"/>
  <c r="X220" i="13"/>
  <c r="Z220" i="13" s="1"/>
  <c r="Y219" i="13"/>
  <c r="AA219" i="13" s="1"/>
  <c r="X219" i="13"/>
  <c r="Z219" i="13" s="1"/>
  <c r="Y218" i="13"/>
  <c r="AA218" i="13" s="1"/>
  <c r="X218" i="13"/>
  <c r="Z218" i="13" s="1"/>
  <c r="Y217" i="13"/>
  <c r="X217" i="13"/>
  <c r="Y216" i="13"/>
  <c r="X216" i="13"/>
  <c r="Z216" i="13" s="1"/>
  <c r="Y215" i="13"/>
  <c r="AA215" i="13" s="1"/>
  <c r="X215" i="13"/>
  <c r="Z215" i="13" s="1"/>
  <c r="Y214" i="13"/>
  <c r="AA214" i="13" s="1"/>
  <c r="X214" i="13"/>
  <c r="Z214" i="13" s="1"/>
  <c r="Y213" i="13"/>
  <c r="X213" i="13"/>
  <c r="Y212" i="13"/>
  <c r="X212" i="13"/>
  <c r="Z212" i="13" s="1"/>
  <c r="Y211" i="13"/>
  <c r="AA211" i="13" s="1"/>
  <c r="X211" i="13"/>
  <c r="Z211" i="13" s="1"/>
  <c r="Y210" i="13"/>
  <c r="X210" i="13"/>
  <c r="Z210" i="13" s="1"/>
  <c r="Y209" i="13"/>
  <c r="X209" i="13"/>
  <c r="Y208" i="13"/>
  <c r="X208" i="13"/>
  <c r="Z208" i="13" s="1"/>
  <c r="Y207" i="13"/>
  <c r="AA207" i="13" s="1"/>
  <c r="X207" i="13"/>
  <c r="Z207" i="13" s="1"/>
  <c r="Y206" i="13"/>
  <c r="X206" i="13"/>
  <c r="Z206" i="13" s="1"/>
  <c r="Y205" i="13"/>
  <c r="X205" i="13"/>
  <c r="Y204" i="13"/>
  <c r="X204" i="13"/>
  <c r="Z204" i="13" s="1"/>
  <c r="Y203" i="13"/>
  <c r="AA203" i="13" s="1"/>
  <c r="X203" i="13"/>
  <c r="Y202" i="13"/>
  <c r="X202" i="13"/>
  <c r="Z202" i="13" s="1"/>
  <c r="Y201" i="13"/>
  <c r="X201" i="13"/>
  <c r="Y200" i="13"/>
  <c r="X200" i="13"/>
  <c r="Z200" i="13" s="1"/>
  <c r="Y199" i="13"/>
  <c r="AA199" i="13" s="1"/>
  <c r="X199" i="13"/>
  <c r="Z199" i="13" s="1"/>
  <c r="Y198" i="13"/>
  <c r="AA198" i="13" s="1"/>
  <c r="X198" i="13"/>
  <c r="Y197" i="13"/>
  <c r="X197" i="13"/>
  <c r="Y196" i="13"/>
  <c r="X196" i="13"/>
  <c r="Z196" i="13" s="1"/>
  <c r="Y195" i="13"/>
  <c r="AA195" i="13" s="1"/>
  <c r="X195" i="13"/>
  <c r="Z195" i="13" s="1"/>
  <c r="Y194" i="13"/>
  <c r="AA194" i="13" s="1"/>
  <c r="X194" i="13"/>
  <c r="Z194" i="13" s="1"/>
  <c r="Y193" i="13"/>
  <c r="X193" i="13"/>
  <c r="Y192" i="13"/>
  <c r="X192" i="13"/>
  <c r="Z192" i="13" s="1"/>
  <c r="Y191" i="13"/>
  <c r="AA191" i="13" s="1"/>
  <c r="X191" i="13"/>
  <c r="Z191" i="13" s="1"/>
  <c r="Y190" i="13"/>
  <c r="AA190" i="13" s="1"/>
  <c r="X190" i="13"/>
  <c r="Z190" i="13" s="1"/>
  <c r="Y189" i="13"/>
  <c r="X189" i="13"/>
  <c r="Y188" i="13"/>
  <c r="X188" i="13"/>
  <c r="Z188" i="13" s="1"/>
  <c r="Y187" i="13"/>
  <c r="AA187" i="13" s="1"/>
  <c r="X187" i="13"/>
  <c r="Z187" i="13" s="1"/>
  <c r="Y186" i="13"/>
  <c r="AA186" i="13" s="1"/>
  <c r="X186" i="13"/>
  <c r="Z186" i="13" s="1"/>
  <c r="Y185" i="13"/>
  <c r="X185" i="13"/>
  <c r="Y184" i="13"/>
  <c r="X184" i="13"/>
  <c r="Z184" i="13" s="1"/>
  <c r="Y183" i="13"/>
  <c r="AA183" i="13" s="1"/>
  <c r="X183" i="13"/>
  <c r="Z183" i="13" s="1"/>
  <c r="Y182" i="13"/>
  <c r="AA182" i="13" s="1"/>
  <c r="X182" i="13"/>
  <c r="Z182" i="13" s="1"/>
  <c r="Y181" i="13"/>
  <c r="X181" i="13"/>
  <c r="Y180" i="13"/>
  <c r="X180" i="13"/>
  <c r="Z180" i="13" s="1"/>
  <c r="Y179" i="13"/>
  <c r="AA179" i="13" s="1"/>
  <c r="X179" i="13"/>
  <c r="Z179" i="13" s="1"/>
  <c r="Y178" i="13"/>
  <c r="X178" i="13"/>
  <c r="Z178" i="13" s="1"/>
  <c r="Y177" i="13"/>
  <c r="X177" i="13"/>
  <c r="Y176" i="13"/>
  <c r="X176" i="13"/>
  <c r="Z176" i="13" s="1"/>
  <c r="Y175" i="13"/>
  <c r="AA175" i="13" s="1"/>
  <c r="X175" i="13"/>
  <c r="Z175" i="13" s="1"/>
  <c r="Y174" i="13"/>
  <c r="X174" i="13"/>
  <c r="Z174" i="13" s="1"/>
  <c r="Y173" i="13"/>
  <c r="X173" i="13"/>
  <c r="Y172" i="13"/>
  <c r="X172" i="13"/>
  <c r="Z172" i="13" s="1"/>
  <c r="Y171" i="13"/>
  <c r="AA171" i="13" s="1"/>
  <c r="X171" i="13"/>
  <c r="Z171" i="13" s="1"/>
  <c r="Y170" i="13"/>
  <c r="X170" i="13"/>
  <c r="Y169" i="13"/>
  <c r="X169" i="13"/>
  <c r="Y168" i="13"/>
  <c r="X168" i="13"/>
  <c r="Z168" i="13" s="1"/>
  <c r="Y167" i="13"/>
  <c r="AA167" i="13" s="1"/>
  <c r="X167" i="13"/>
  <c r="Z167" i="13" s="1"/>
  <c r="Y166" i="13"/>
  <c r="AA166" i="13" s="1"/>
  <c r="X166" i="13"/>
  <c r="Y165" i="13"/>
  <c r="X165" i="13"/>
  <c r="Y164" i="13"/>
  <c r="X164" i="13"/>
  <c r="Z164" i="13" s="1"/>
  <c r="Y163" i="13"/>
  <c r="AA163" i="13" s="1"/>
  <c r="X163" i="13"/>
  <c r="Y162" i="13"/>
  <c r="AA162" i="13" s="1"/>
  <c r="X162" i="13"/>
  <c r="Z162" i="13" s="1"/>
  <c r="Y161" i="13"/>
  <c r="X161" i="13"/>
  <c r="Y160" i="13"/>
  <c r="X160" i="13"/>
  <c r="Z160" i="13" s="1"/>
  <c r="Y159" i="13"/>
  <c r="AA159" i="13" s="1"/>
  <c r="X159" i="13"/>
  <c r="Z159" i="13" s="1"/>
  <c r="Y158" i="13"/>
  <c r="AA158" i="13" s="1"/>
  <c r="X158" i="13"/>
  <c r="Z158" i="13" s="1"/>
  <c r="Y157" i="13"/>
  <c r="X157" i="13"/>
  <c r="Y156" i="13"/>
  <c r="X156" i="13"/>
  <c r="Z156" i="13" s="1"/>
  <c r="Y155" i="13"/>
  <c r="AA155" i="13" s="1"/>
  <c r="X155" i="13"/>
  <c r="Z155" i="13" s="1"/>
  <c r="Y154" i="13"/>
  <c r="AA154" i="13" s="1"/>
  <c r="X154" i="13"/>
  <c r="Z154" i="13" s="1"/>
  <c r="Y153" i="13"/>
  <c r="X153" i="13"/>
  <c r="Y152" i="13"/>
  <c r="X152" i="13"/>
  <c r="Z152" i="13" s="1"/>
  <c r="Y151" i="13"/>
  <c r="AA151" i="13" s="1"/>
  <c r="X151" i="13"/>
  <c r="Z151" i="13" s="1"/>
  <c r="Y150" i="13"/>
  <c r="AA150" i="13" s="1"/>
  <c r="X150" i="13"/>
  <c r="Z150" i="13" s="1"/>
  <c r="Y149" i="13"/>
  <c r="X149" i="13"/>
  <c r="Y148" i="13"/>
  <c r="X148" i="13"/>
  <c r="Z148" i="13" s="1"/>
  <c r="Y147" i="13"/>
  <c r="AA147" i="13" s="1"/>
  <c r="X147" i="13"/>
  <c r="Z147" i="13" s="1"/>
  <c r="Y146" i="13"/>
  <c r="X146" i="13"/>
  <c r="Z146" i="13" s="1"/>
  <c r="Y145" i="13"/>
  <c r="X145" i="13"/>
  <c r="Y144" i="13"/>
  <c r="X144" i="13"/>
  <c r="Z144" i="13" s="1"/>
  <c r="Y143" i="13"/>
  <c r="X143" i="13"/>
  <c r="Z143" i="13" s="1"/>
  <c r="Y142" i="13"/>
  <c r="X142" i="13"/>
  <c r="Z142" i="13" s="1"/>
  <c r="Y141" i="13"/>
  <c r="X141" i="13"/>
  <c r="Y140" i="13"/>
  <c r="X140" i="13"/>
  <c r="Z140" i="13" s="1"/>
  <c r="Y139" i="13"/>
  <c r="AA139" i="13" s="1"/>
  <c r="X139" i="13"/>
  <c r="Z139" i="13" s="1"/>
  <c r="Y138" i="13"/>
  <c r="X138" i="13"/>
  <c r="Y137" i="13"/>
  <c r="X137" i="13"/>
  <c r="Y136" i="13"/>
  <c r="X136" i="13"/>
  <c r="Z136" i="13" s="1"/>
  <c r="Y135" i="13"/>
  <c r="AA135" i="13" s="1"/>
  <c r="X135" i="13"/>
  <c r="Z135" i="13" s="1"/>
  <c r="Y134" i="13"/>
  <c r="AA134" i="13" s="1"/>
  <c r="X134" i="13"/>
  <c r="Z134" i="13" s="1"/>
  <c r="Y133" i="13"/>
  <c r="X133" i="13"/>
  <c r="Y132" i="13"/>
  <c r="X132" i="13"/>
  <c r="Z132" i="13" s="1"/>
  <c r="Y131" i="13"/>
  <c r="AA131" i="13" s="1"/>
  <c r="X131" i="13"/>
  <c r="Y130" i="13"/>
  <c r="AA130" i="13" s="1"/>
  <c r="X130" i="13"/>
  <c r="Z130" i="13" s="1"/>
  <c r="Y129" i="13"/>
  <c r="X129" i="13"/>
  <c r="Y128" i="13"/>
  <c r="X128" i="13"/>
  <c r="Z128" i="13" s="1"/>
  <c r="Y127" i="13"/>
  <c r="AA127" i="13" s="1"/>
  <c r="X127" i="13"/>
  <c r="Z127" i="13" s="1"/>
  <c r="Y126" i="13"/>
  <c r="AA126" i="13" s="1"/>
  <c r="X126" i="13"/>
  <c r="Z126" i="13" s="1"/>
  <c r="Y125" i="13"/>
  <c r="X125" i="13"/>
  <c r="Y124" i="13"/>
  <c r="X124" i="13"/>
  <c r="Z124" i="13" s="1"/>
  <c r="Y123" i="13"/>
  <c r="AA123" i="13" s="1"/>
  <c r="X123" i="13"/>
  <c r="Z123" i="13" s="1"/>
  <c r="Y122" i="13"/>
  <c r="AA122" i="13" s="1"/>
  <c r="X122" i="13"/>
  <c r="Z122" i="13" s="1"/>
  <c r="Y121" i="13"/>
  <c r="X121" i="13"/>
  <c r="Y120" i="13"/>
  <c r="X120" i="13"/>
  <c r="Z120" i="13" s="1"/>
  <c r="Y119" i="13"/>
  <c r="AA119" i="13" s="1"/>
  <c r="X119" i="13"/>
  <c r="Z119" i="13" s="1"/>
  <c r="Y118" i="13"/>
  <c r="AA118" i="13" s="1"/>
  <c r="X118" i="13"/>
  <c r="Z118" i="13" s="1"/>
  <c r="Y117" i="13"/>
  <c r="X117" i="13"/>
  <c r="Y116" i="13"/>
  <c r="X116" i="13"/>
  <c r="Z116" i="13" s="1"/>
  <c r="Y115" i="13"/>
  <c r="AA115" i="13" s="1"/>
  <c r="X115" i="13"/>
  <c r="Z115" i="13" s="1"/>
  <c r="Y114" i="13"/>
  <c r="X114" i="13"/>
  <c r="Z114" i="13" s="1"/>
  <c r="Y113" i="13"/>
  <c r="X113" i="13"/>
  <c r="Y112" i="13"/>
  <c r="X112" i="13"/>
  <c r="Z112" i="13" s="1"/>
  <c r="Y111" i="13"/>
  <c r="AA111" i="13" s="1"/>
  <c r="X111" i="13"/>
  <c r="Z111" i="13" s="1"/>
  <c r="Y110" i="13"/>
  <c r="AA110" i="13" s="1"/>
  <c r="X110" i="13"/>
  <c r="Y109" i="13"/>
  <c r="X109" i="13"/>
  <c r="Y108" i="13"/>
  <c r="X108" i="13"/>
  <c r="Z108" i="13" s="1"/>
  <c r="Y107" i="13"/>
  <c r="AA107" i="13" s="1"/>
  <c r="X107" i="13"/>
  <c r="Z107" i="13" s="1"/>
  <c r="Y106" i="13"/>
  <c r="AA106" i="13" s="1"/>
  <c r="X106" i="13"/>
  <c r="Z106" i="13" s="1"/>
  <c r="Y105" i="13"/>
  <c r="X105" i="13"/>
  <c r="Y104" i="13"/>
  <c r="X104" i="13"/>
  <c r="Z104" i="13" s="1"/>
  <c r="Y103" i="13"/>
  <c r="AA103" i="13" s="1"/>
  <c r="X103" i="13"/>
  <c r="Z103" i="13" s="1"/>
  <c r="Y102" i="13"/>
  <c r="AA102" i="13" s="1"/>
  <c r="X102" i="13"/>
  <c r="Z102" i="13" s="1"/>
  <c r="Y101" i="13"/>
  <c r="X101" i="13"/>
  <c r="Y100" i="13"/>
  <c r="X100" i="13"/>
  <c r="Z100" i="13" s="1"/>
  <c r="Y99" i="13"/>
  <c r="AA99" i="13" s="1"/>
  <c r="X99" i="13"/>
  <c r="Z99" i="13" s="1"/>
  <c r="Y98" i="13"/>
  <c r="AA98" i="13" s="1"/>
  <c r="X98" i="13"/>
  <c r="Z98" i="13" s="1"/>
  <c r="Y97" i="13"/>
  <c r="X97" i="13"/>
  <c r="Y96" i="13"/>
  <c r="X96" i="13"/>
  <c r="Z96" i="13" s="1"/>
  <c r="Y95" i="13"/>
  <c r="AA95" i="13" s="1"/>
  <c r="X95" i="13"/>
  <c r="Z95" i="13" s="1"/>
  <c r="Y94" i="13"/>
  <c r="AA94" i="13" s="1"/>
  <c r="X94" i="13"/>
  <c r="Z94" i="13" s="1"/>
  <c r="Y93" i="13"/>
  <c r="X93" i="13"/>
  <c r="Y92" i="13"/>
  <c r="X92" i="13"/>
  <c r="Z92" i="13" s="1"/>
  <c r="Y91" i="13"/>
  <c r="AA91" i="13" s="1"/>
  <c r="X91" i="13"/>
  <c r="Z91" i="13" s="1"/>
  <c r="Y90" i="13"/>
  <c r="AA90" i="13" s="1"/>
  <c r="X90" i="13"/>
  <c r="Z90" i="13" s="1"/>
  <c r="Y89" i="13"/>
  <c r="X89" i="13"/>
  <c r="Y88" i="13"/>
  <c r="X88" i="13"/>
  <c r="Z88" i="13" s="1"/>
  <c r="Y87" i="13"/>
  <c r="AA87" i="13" s="1"/>
  <c r="X87" i="13"/>
  <c r="Z87" i="13" s="1"/>
  <c r="Y86" i="13"/>
  <c r="AA86" i="13" s="1"/>
  <c r="X86" i="13"/>
  <c r="Z86" i="13" s="1"/>
  <c r="Y85" i="13"/>
  <c r="X85" i="13"/>
  <c r="Y84" i="13"/>
  <c r="X84" i="13"/>
  <c r="Z84" i="13" s="1"/>
  <c r="Y83" i="13"/>
  <c r="X83" i="13"/>
  <c r="Z83" i="13" s="1"/>
  <c r="Y82" i="13"/>
  <c r="AA82" i="13" s="1"/>
  <c r="X82" i="13"/>
  <c r="Z82" i="13" s="1"/>
  <c r="Y81" i="13"/>
  <c r="X81" i="13"/>
  <c r="Y80" i="13"/>
  <c r="X80" i="13"/>
  <c r="Z80" i="13" s="1"/>
  <c r="Y79" i="13"/>
  <c r="AA79" i="13" s="1"/>
  <c r="X79" i="13"/>
  <c r="Z79" i="13" s="1"/>
  <c r="Y78" i="13"/>
  <c r="AA78" i="13" s="1"/>
  <c r="X78" i="13"/>
  <c r="Z78" i="13" s="1"/>
  <c r="Y77" i="13"/>
  <c r="X77" i="13"/>
  <c r="Y76" i="13"/>
  <c r="X76" i="13"/>
  <c r="Z76" i="13" s="1"/>
  <c r="Y75" i="13"/>
  <c r="AA75" i="13" s="1"/>
  <c r="X75" i="13"/>
  <c r="Z75" i="13" s="1"/>
  <c r="Y74" i="13"/>
  <c r="X74" i="13"/>
  <c r="Z74" i="13" s="1"/>
  <c r="Y73" i="13"/>
  <c r="X73" i="13"/>
  <c r="Y72" i="13"/>
  <c r="X72" i="13"/>
  <c r="Z72" i="13" s="1"/>
  <c r="Y71" i="13"/>
  <c r="AA71" i="13" s="1"/>
  <c r="X71" i="13"/>
  <c r="Y70" i="13"/>
  <c r="AA70" i="13" s="1"/>
  <c r="X70" i="13"/>
  <c r="Y69" i="13"/>
  <c r="X69" i="13"/>
  <c r="Y68" i="13"/>
  <c r="X68" i="13"/>
  <c r="Z68" i="13" s="1"/>
  <c r="Y67" i="13"/>
  <c r="AA67" i="13" s="1"/>
  <c r="X67" i="13"/>
  <c r="Z67" i="13" s="1"/>
  <c r="Y66" i="13"/>
  <c r="AA66" i="13" s="1"/>
  <c r="X66" i="13"/>
  <c r="Z66" i="13" s="1"/>
  <c r="Y65" i="13"/>
  <c r="X65" i="13"/>
  <c r="Y64" i="13"/>
  <c r="X64" i="13"/>
  <c r="Z64" i="13" s="1"/>
  <c r="Y63" i="13"/>
  <c r="AA63" i="13" s="1"/>
  <c r="X63" i="13"/>
  <c r="Y62" i="13"/>
  <c r="AA62" i="13" s="1"/>
  <c r="X62" i="13"/>
  <c r="Z62" i="13" s="1"/>
  <c r="Y61" i="13"/>
  <c r="X61" i="13"/>
  <c r="Y60" i="13"/>
  <c r="X60" i="13"/>
  <c r="Z60" i="13" s="1"/>
  <c r="Y59" i="13"/>
  <c r="AA59" i="13" s="1"/>
  <c r="X59" i="13"/>
  <c r="Z59" i="13" s="1"/>
  <c r="Y58" i="13"/>
  <c r="AA58" i="13" s="1"/>
  <c r="X58" i="13"/>
  <c r="Z58" i="13" s="1"/>
  <c r="Y57" i="13"/>
  <c r="X57" i="13"/>
  <c r="Y56" i="13"/>
  <c r="X56" i="13"/>
  <c r="Z56" i="13" s="1"/>
  <c r="Y55" i="13"/>
  <c r="AA55" i="13" s="1"/>
  <c r="X55" i="13"/>
  <c r="Z55" i="13" s="1"/>
  <c r="Y54" i="13"/>
  <c r="AA54" i="13" s="1"/>
  <c r="X54" i="13"/>
  <c r="Z54" i="13" s="1"/>
  <c r="Y53" i="13"/>
  <c r="X53" i="13"/>
  <c r="Y52" i="13"/>
  <c r="X52" i="13"/>
  <c r="Z52" i="13" s="1"/>
  <c r="Y51" i="13"/>
  <c r="AA51" i="13" s="1"/>
  <c r="X51" i="13"/>
  <c r="Z51" i="13" s="1"/>
  <c r="Y50" i="13"/>
  <c r="AA50" i="13" s="1"/>
  <c r="X50" i="13"/>
  <c r="Z50" i="13" s="1"/>
  <c r="Y49" i="13"/>
  <c r="X49" i="13"/>
  <c r="Y48" i="13"/>
  <c r="X48" i="13"/>
  <c r="Z48" i="13" s="1"/>
  <c r="Y47" i="13"/>
  <c r="AA47" i="13" s="1"/>
  <c r="X47" i="13"/>
  <c r="Z47" i="13" s="1"/>
  <c r="Y46" i="13"/>
  <c r="X46" i="13"/>
  <c r="Z46" i="13" s="1"/>
  <c r="Y45" i="13"/>
  <c r="X45" i="13"/>
  <c r="Y44" i="13"/>
  <c r="X44" i="13"/>
  <c r="Z44" i="13" s="1"/>
  <c r="Y43" i="13"/>
  <c r="AA43" i="13" s="1"/>
  <c r="X43" i="13"/>
  <c r="Y42" i="13"/>
  <c r="X42" i="13"/>
  <c r="Y41" i="13"/>
  <c r="X41" i="13"/>
  <c r="Y40" i="13"/>
  <c r="X40" i="13"/>
  <c r="Z40" i="13" s="1"/>
  <c r="Y39" i="13"/>
  <c r="AA39" i="13" s="1"/>
  <c r="X39" i="13"/>
  <c r="Z39" i="13" s="1"/>
  <c r="Y38" i="13"/>
  <c r="AA38" i="13" s="1"/>
  <c r="X38" i="13"/>
  <c r="Y37" i="13"/>
  <c r="X37" i="13"/>
  <c r="Y36" i="13"/>
  <c r="X36" i="13"/>
  <c r="Z36" i="13" s="1"/>
  <c r="Y35" i="13"/>
  <c r="AA35" i="13" s="1"/>
  <c r="X35" i="13"/>
  <c r="Z35" i="13" s="1"/>
  <c r="Y34" i="13"/>
  <c r="AA34" i="13" s="1"/>
  <c r="X34" i="13"/>
  <c r="Z34" i="13" s="1"/>
  <c r="Y33" i="13"/>
  <c r="X33" i="13"/>
  <c r="Y32" i="13"/>
  <c r="X32" i="13"/>
  <c r="Z32" i="13" s="1"/>
  <c r="Y31" i="13"/>
  <c r="AA31" i="13" s="1"/>
  <c r="X31" i="13"/>
  <c r="Z31" i="13" s="1"/>
  <c r="Y30" i="13"/>
  <c r="AA30" i="13" s="1"/>
  <c r="X30" i="13"/>
  <c r="Z30" i="13" s="1"/>
  <c r="Y29" i="13"/>
  <c r="X29" i="13"/>
  <c r="Y28" i="13"/>
  <c r="X28" i="13"/>
  <c r="Z28" i="13" s="1"/>
  <c r="Y27" i="13"/>
  <c r="AA27" i="13" s="1"/>
  <c r="X27" i="13"/>
  <c r="Z27" i="13" s="1"/>
  <c r="Y26" i="13"/>
  <c r="AA26" i="13" s="1"/>
  <c r="X26" i="13"/>
  <c r="Z26" i="13" s="1"/>
  <c r="Y25" i="13"/>
  <c r="X25" i="13"/>
  <c r="Y24" i="13"/>
  <c r="X24" i="13"/>
  <c r="Z24" i="13" s="1"/>
  <c r="Y23" i="13"/>
  <c r="AA23" i="13" s="1"/>
  <c r="X23" i="13"/>
  <c r="Z23" i="13" s="1"/>
  <c r="Y22" i="13"/>
  <c r="AA22" i="13" s="1"/>
  <c r="X22" i="13"/>
  <c r="Z22" i="13" s="1"/>
  <c r="Y21" i="13"/>
  <c r="X21" i="13"/>
  <c r="Y20" i="13"/>
  <c r="X20" i="13"/>
  <c r="Z20" i="13" s="1"/>
  <c r="Y19" i="13"/>
  <c r="AA19" i="13" s="1"/>
  <c r="X19" i="13"/>
  <c r="Z19" i="13" s="1"/>
  <c r="Y18" i="13"/>
  <c r="X18" i="13"/>
  <c r="Z18" i="13" s="1"/>
  <c r="Y17" i="13"/>
  <c r="X17" i="13"/>
  <c r="Y16" i="13"/>
  <c r="X16" i="13"/>
  <c r="Z16" i="13" s="1"/>
  <c r="Y15" i="13"/>
  <c r="AA15" i="13" s="1"/>
  <c r="X15" i="13"/>
  <c r="Z15" i="13" s="1"/>
  <c r="Y14" i="13"/>
  <c r="X14" i="13"/>
  <c r="Z14" i="13" s="1"/>
  <c r="Y13" i="13"/>
  <c r="X13" i="13"/>
  <c r="Y12" i="13"/>
  <c r="X12" i="13"/>
  <c r="Z12" i="13" s="1"/>
  <c r="Y11" i="13"/>
  <c r="AA11" i="13" s="1"/>
  <c r="X11" i="13"/>
  <c r="Z11" i="13" s="1"/>
  <c r="Y10" i="13"/>
  <c r="X10" i="13"/>
  <c r="Y9" i="13"/>
  <c r="X9" i="13"/>
  <c r="Y8" i="13"/>
  <c r="X8" i="13"/>
  <c r="Z8" i="13" s="1"/>
  <c r="Y7" i="13"/>
  <c r="AA7" i="13" s="1"/>
  <c r="X7" i="13"/>
  <c r="Z7" i="13" s="1"/>
  <c r="O2187" i="13"/>
  <c r="N2187" i="13"/>
  <c r="O2186" i="13"/>
  <c r="N2186" i="13"/>
  <c r="O2185" i="13"/>
  <c r="N2185" i="13"/>
  <c r="O2184" i="13"/>
  <c r="N2184" i="13"/>
  <c r="O2183" i="13"/>
  <c r="N2183" i="13"/>
  <c r="O2182" i="13"/>
  <c r="N2182" i="13"/>
  <c r="O2181" i="13"/>
  <c r="N2181" i="13"/>
  <c r="O2180" i="13"/>
  <c r="N2180" i="13"/>
  <c r="O2179" i="13"/>
  <c r="N2179" i="13"/>
  <c r="O2178" i="13"/>
  <c r="N2178" i="13"/>
  <c r="O2177" i="13"/>
  <c r="N2177" i="13"/>
  <c r="O2176" i="13"/>
  <c r="N2176" i="13"/>
  <c r="O2175" i="13"/>
  <c r="N2175" i="13"/>
  <c r="O2174" i="13"/>
  <c r="N2174" i="13"/>
  <c r="O2173" i="13"/>
  <c r="N2173" i="13"/>
  <c r="O2172" i="13"/>
  <c r="N2172" i="13"/>
  <c r="O2171" i="13"/>
  <c r="N2171" i="13"/>
  <c r="O2170" i="13"/>
  <c r="N2170" i="13"/>
  <c r="O2169" i="13"/>
  <c r="N2169" i="13"/>
  <c r="O2168" i="13"/>
  <c r="N2168" i="13"/>
  <c r="O2167" i="13"/>
  <c r="N2167" i="13"/>
  <c r="O2166" i="13"/>
  <c r="N2166" i="13"/>
  <c r="O2165" i="13"/>
  <c r="N2165" i="13"/>
  <c r="O2164" i="13"/>
  <c r="N2164" i="13"/>
  <c r="O2163" i="13"/>
  <c r="N2163" i="13"/>
  <c r="O2162" i="13"/>
  <c r="N2162" i="13"/>
  <c r="O2161" i="13"/>
  <c r="N2161" i="13"/>
  <c r="O2160" i="13"/>
  <c r="N2160" i="13"/>
  <c r="O2159" i="13"/>
  <c r="N2159" i="13"/>
  <c r="O2158" i="13"/>
  <c r="N2158" i="13"/>
  <c r="O2157" i="13"/>
  <c r="N2157" i="13"/>
  <c r="O2156" i="13"/>
  <c r="N2156" i="13"/>
  <c r="O2155" i="13"/>
  <c r="N2155" i="13"/>
  <c r="O2154" i="13"/>
  <c r="N2154" i="13"/>
  <c r="O2153" i="13"/>
  <c r="N2153" i="13"/>
  <c r="O2152" i="13"/>
  <c r="N2152" i="13"/>
  <c r="O2151" i="13"/>
  <c r="N2151" i="13"/>
  <c r="O2150" i="13"/>
  <c r="N2150" i="13"/>
  <c r="O2149" i="13"/>
  <c r="N2149" i="13"/>
  <c r="O2148" i="13"/>
  <c r="N2148" i="13"/>
  <c r="O2147" i="13"/>
  <c r="N2147" i="13"/>
  <c r="O2146" i="13"/>
  <c r="N2146" i="13"/>
  <c r="O2145" i="13"/>
  <c r="N2145" i="13"/>
  <c r="O2144" i="13"/>
  <c r="N2144" i="13"/>
  <c r="O2143" i="13"/>
  <c r="N2143" i="13"/>
  <c r="O2142" i="13"/>
  <c r="N2142" i="13"/>
  <c r="O2141" i="13"/>
  <c r="N2141" i="13"/>
  <c r="O2140" i="13"/>
  <c r="N2140" i="13"/>
  <c r="O2139" i="13"/>
  <c r="N2139" i="13"/>
  <c r="O2138" i="13"/>
  <c r="N2138" i="13"/>
  <c r="O2137" i="13"/>
  <c r="N2137" i="13"/>
  <c r="O2136" i="13"/>
  <c r="N2136" i="13"/>
  <c r="O2135" i="13"/>
  <c r="N2135" i="13"/>
  <c r="O2134" i="13"/>
  <c r="N2134" i="13"/>
  <c r="O2133" i="13"/>
  <c r="N2133" i="13"/>
  <c r="O2132" i="13"/>
  <c r="N2132" i="13"/>
  <c r="O2131" i="13"/>
  <c r="N2131" i="13"/>
  <c r="O2130" i="13"/>
  <c r="N2130" i="13"/>
  <c r="O2129" i="13"/>
  <c r="N2129" i="13"/>
  <c r="O2128" i="13"/>
  <c r="N2128" i="13"/>
  <c r="O2127" i="13"/>
  <c r="N2127" i="13"/>
  <c r="O2126" i="13"/>
  <c r="N2126" i="13"/>
  <c r="O2125" i="13"/>
  <c r="N2125" i="13"/>
  <c r="O2124" i="13"/>
  <c r="N2124" i="13"/>
  <c r="O2123" i="13"/>
  <c r="N2123" i="13"/>
  <c r="O2122" i="13"/>
  <c r="N2122" i="13"/>
  <c r="O2121" i="13"/>
  <c r="N2121" i="13"/>
  <c r="O2120" i="13"/>
  <c r="N2120" i="13"/>
  <c r="O2119" i="13"/>
  <c r="N2119" i="13"/>
  <c r="O2118" i="13"/>
  <c r="N2118" i="13"/>
  <c r="O2117" i="13"/>
  <c r="N2117" i="13"/>
  <c r="O2116" i="13"/>
  <c r="N2116" i="13"/>
  <c r="O2115" i="13"/>
  <c r="N2115" i="13"/>
  <c r="O2114" i="13"/>
  <c r="N2114" i="13"/>
  <c r="O2113" i="13"/>
  <c r="N2113" i="13"/>
  <c r="O2112" i="13"/>
  <c r="N2112" i="13"/>
  <c r="O2111" i="13"/>
  <c r="N2111" i="13"/>
  <c r="O2110" i="13"/>
  <c r="N2110" i="13"/>
  <c r="O2109" i="13"/>
  <c r="N2109" i="13"/>
  <c r="O2108" i="13"/>
  <c r="N2108" i="13"/>
  <c r="O2107" i="13"/>
  <c r="N2107" i="13"/>
  <c r="O2106" i="13"/>
  <c r="N2106" i="13"/>
  <c r="O2105" i="13"/>
  <c r="N2105" i="13"/>
  <c r="O2104" i="13"/>
  <c r="N2104" i="13"/>
  <c r="O2103" i="13"/>
  <c r="N2103" i="13"/>
  <c r="O2102" i="13"/>
  <c r="N2102" i="13"/>
  <c r="O2101" i="13"/>
  <c r="N2101" i="13"/>
  <c r="O2100" i="13"/>
  <c r="N2100" i="13"/>
  <c r="O2099" i="13"/>
  <c r="N2099" i="13"/>
  <c r="O2098" i="13"/>
  <c r="N2098" i="13"/>
  <c r="O2097" i="13"/>
  <c r="N2097" i="13"/>
  <c r="O2096" i="13"/>
  <c r="N2096" i="13"/>
  <c r="O2095" i="13"/>
  <c r="N2095" i="13"/>
  <c r="O2094" i="13"/>
  <c r="N2094" i="13"/>
  <c r="O2093" i="13"/>
  <c r="N2093" i="13"/>
  <c r="O2092" i="13"/>
  <c r="N2092" i="13"/>
  <c r="O2091" i="13"/>
  <c r="N2091" i="13"/>
  <c r="O2090" i="13"/>
  <c r="N2090" i="13"/>
  <c r="O2089" i="13"/>
  <c r="N2089" i="13"/>
  <c r="O2088" i="13"/>
  <c r="N2088" i="13"/>
  <c r="O2087" i="13"/>
  <c r="N2087" i="13"/>
  <c r="O2086" i="13"/>
  <c r="N2086" i="13"/>
  <c r="O2085" i="13"/>
  <c r="N2085" i="13"/>
  <c r="O2084" i="13"/>
  <c r="N2084" i="13"/>
  <c r="O2083" i="13"/>
  <c r="N2083" i="13"/>
  <c r="O2082" i="13"/>
  <c r="N2082" i="13"/>
  <c r="O2081" i="13"/>
  <c r="N2081" i="13"/>
  <c r="O2080" i="13"/>
  <c r="N2080" i="13"/>
  <c r="O2079" i="13"/>
  <c r="N2079" i="13"/>
  <c r="O2078" i="13"/>
  <c r="N2078" i="13"/>
  <c r="O2077" i="13"/>
  <c r="N2077" i="13"/>
  <c r="O2076" i="13"/>
  <c r="N2076" i="13"/>
  <c r="O2075" i="13"/>
  <c r="N2075" i="13"/>
  <c r="O2074" i="13"/>
  <c r="N2074" i="13"/>
  <c r="O2073" i="13"/>
  <c r="N2073" i="13"/>
  <c r="O2072" i="13"/>
  <c r="N2072" i="13"/>
  <c r="O2071" i="13"/>
  <c r="N2071" i="13"/>
  <c r="O2070" i="13"/>
  <c r="N2070" i="13"/>
  <c r="O2069" i="13"/>
  <c r="N2069" i="13"/>
  <c r="O2068" i="13"/>
  <c r="N2068" i="13"/>
  <c r="O2067" i="13"/>
  <c r="N2067" i="13"/>
  <c r="O2066" i="13"/>
  <c r="N2066" i="13"/>
  <c r="O2065" i="13"/>
  <c r="N2065" i="13"/>
  <c r="O2064" i="13"/>
  <c r="N2064" i="13"/>
  <c r="O2063" i="13"/>
  <c r="N2063" i="13"/>
  <c r="O2062" i="13"/>
  <c r="N2062" i="13"/>
  <c r="O2061" i="13"/>
  <c r="N2061" i="13"/>
  <c r="O2060" i="13"/>
  <c r="N2060" i="13"/>
  <c r="O2059" i="13"/>
  <c r="N2059" i="13"/>
  <c r="O2058" i="13"/>
  <c r="N2058" i="13"/>
  <c r="O2057" i="13"/>
  <c r="N2057" i="13"/>
  <c r="O2056" i="13"/>
  <c r="N2056" i="13"/>
  <c r="O2055" i="13"/>
  <c r="N2055" i="13"/>
  <c r="O2054" i="13"/>
  <c r="N2054" i="13"/>
  <c r="O2053" i="13"/>
  <c r="N2053" i="13"/>
  <c r="O2052" i="13"/>
  <c r="N2052" i="13"/>
  <c r="O2051" i="13"/>
  <c r="N2051" i="13"/>
  <c r="O2050" i="13"/>
  <c r="N2050" i="13"/>
  <c r="O2049" i="13"/>
  <c r="N2049" i="13"/>
  <c r="O2048" i="13"/>
  <c r="N2048" i="13"/>
  <c r="O2047" i="13"/>
  <c r="N2047" i="13"/>
  <c r="O2046" i="13"/>
  <c r="N2046" i="13"/>
  <c r="O2045" i="13"/>
  <c r="N2045" i="13"/>
  <c r="O2044" i="13"/>
  <c r="N2044" i="13"/>
  <c r="O2043" i="13"/>
  <c r="N2043" i="13"/>
  <c r="O2042" i="13"/>
  <c r="N2042" i="13"/>
  <c r="O2041" i="13"/>
  <c r="N2041" i="13"/>
  <c r="O2040" i="13"/>
  <c r="N2040" i="13"/>
  <c r="O2039" i="13"/>
  <c r="N2039" i="13"/>
  <c r="O2038" i="13"/>
  <c r="N2038" i="13"/>
  <c r="O2037" i="13"/>
  <c r="N2037" i="13"/>
  <c r="O2036" i="13"/>
  <c r="N2036" i="13"/>
  <c r="O2035" i="13"/>
  <c r="N2035" i="13"/>
  <c r="O2034" i="13"/>
  <c r="N2034" i="13"/>
  <c r="O2033" i="13"/>
  <c r="N2033" i="13"/>
  <c r="O2032" i="13"/>
  <c r="N2032" i="13"/>
  <c r="O2031" i="13"/>
  <c r="N2031" i="13"/>
  <c r="O2030" i="13"/>
  <c r="N2030" i="13"/>
  <c r="O2029" i="13"/>
  <c r="N2029" i="13"/>
  <c r="O2028" i="13"/>
  <c r="N2028" i="13"/>
  <c r="O2027" i="13"/>
  <c r="N2027" i="13"/>
  <c r="O2026" i="13"/>
  <c r="N2026" i="13"/>
  <c r="O2025" i="13"/>
  <c r="N2025" i="13"/>
  <c r="O2024" i="13"/>
  <c r="N2024" i="13"/>
  <c r="O2023" i="13"/>
  <c r="N2023" i="13"/>
  <c r="O2022" i="13"/>
  <c r="N2022" i="13"/>
  <c r="O2021" i="13"/>
  <c r="N2021" i="13"/>
  <c r="O2020" i="13"/>
  <c r="N2020" i="13"/>
  <c r="O2019" i="13"/>
  <c r="N2019" i="13"/>
  <c r="O2018" i="13"/>
  <c r="N2018" i="13"/>
  <c r="O2017" i="13"/>
  <c r="N2017" i="13"/>
  <c r="O2016" i="13"/>
  <c r="N2016" i="13"/>
  <c r="O2015" i="13"/>
  <c r="N2015" i="13"/>
  <c r="O2014" i="13"/>
  <c r="N2014" i="13"/>
  <c r="O2013" i="13"/>
  <c r="N2013" i="13"/>
  <c r="O2012" i="13"/>
  <c r="N2012" i="13"/>
  <c r="O2011" i="13"/>
  <c r="N2011" i="13"/>
  <c r="O2010" i="13"/>
  <c r="N2010" i="13"/>
  <c r="O2009" i="13"/>
  <c r="N2009" i="13"/>
  <c r="O2008" i="13"/>
  <c r="N2008" i="13"/>
  <c r="O2007" i="13"/>
  <c r="N2007" i="13"/>
  <c r="O2006" i="13"/>
  <c r="N2006" i="13"/>
  <c r="O2005" i="13"/>
  <c r="N2005" i="13"/>
  <c r="O2004" i="13"/>
  <c r="N2004" i="13"/>
  <c r="O2003" i="13"/>
  <c r="N2003" i="13"/>
  <c r="O2002" i="13"/>
  <c r="N2002" i="13"/>
  <c r="O2001" i="13"/>
  <c r="N2001" i="13"/>
  <c r="O2000" i="13"/>
  <c r="N2000" i="13"/>
  <c r="O1999" i="13"/>
  <c r="N1999" i="13"/>
  <c r="O1998" i="13"/>
  <c r="N1998" i="13"/>
  <c r="O1997" i="13"/>
  <c r="N1997" i="13"/>
  <c r="O1996" i="13"/>
  <c r="N1996" i="13"/>
  <c r="O1995" i="13"/>
  <c r="N1995" i="13"/>
  <c r="O1994" i="13"/>
  <c r="N1994" i="13"/>
  <c r="O1993" i="13"/>
  <c r="N1993" i="13"/>
  <c r="O1992" i="13"/>
  <c r="N1992" i="13"/>
  <c r="O1991" i="13"/>
  <c r="N1991" i="13"/>
  <c r="O1990" i="13"/>
  <c r="N1990" i="13"/>
  <c r="O1989" i="13"/>
  <c r="N1989" i="13"/>
  <c r="O1988" i="13"/>
  <c r="N1988" i="13"/>
  <c r="O1987" i="13"/>
  <c r="N1987" i="13"/>
  <c r="O1986" i="13"/>
  <c r="N1986" i="13"/>
  <c r="O1985" i="13"/>
  <c r="N1985" i="13"/>
  <c r="O1984" i="13"/>
  <c r="N1984" i="13"/>
  <c r="O1983" i="13"/>
  <c r="N1983" i="13"/>
  <c r="O1982" i="13"/>
  <c r="N1982" i="13"/>
  <c r="O1981" i="13"/>
  <c r="N1981" i="13"/>
  <c r="O1980" i="13"/>
  <c r="N1980" i="13"/>
  <c r="O1979" i="13"/>
  <c r="N1979" i="13"/>
  <c r="O1978" i="13"/>
  <c r="N1978" i="13"/>
  <c r="O1977" i="13"/>
  <c r="N1977" i="13"/>
  <c r="O1976" i="13"/>
  <c r="N1976" i="13"/>
  <c r="O1975" i="13"/>
  <c r="N1975" i="13"/>
  <c r="O1974" i="13"/>
  <c r="N1974" i="13"/>
  <c r="O1973" i="13"/>
  <c r="N1973" i="13"/>
  <c r="O1972" i="13"/>
  <c r="N1972" i="13"/>
  <c r="O1971" i="13"/>
  <c r="N1971" i="13"/>
  <c r="O1970" i="13"/>
  <c r="N1970" i="13"/>
  <c r="O1969" i="13"/>
  <c r="N1969" i="13"/>
  <c r="O1968" i="13"/>
  <c r="N1968" i="13"/>
  <c r="O1967" i="13"/>
  <c r="N1967" i="13"/>
  <c r="O1966" i="13"/>
  <c r="N1966" i="13"/>
  <c r="O1965" i="13"/>
  <c r="N1965" i="13"/>
  <c r="O1964" i="13"/>
  <c r="N1964" i="13"/>
  <c r="O1963" i="13"/>
  <c r="N1963" i="13"/>
  <c r="O1962" i="13"/>
  <c r="N1962" i="13"/>
  <c r="O1961" i="13"/>
  <c r="N1961" i="13"/>
  <c r="O1960" i="13"/>
  <c r="N1960" i="13"/>
  <c r="O1959" i="13"/>
  <c r="N1959" i="13"/>
  <c r="O1958" i="13"/>
  <c r="N1958" i="13"/>
  <c r="O1957" i="13"/>
  <c r="N1957" i="13"/>
  <c r="O1956" i="13"/>
  <c r="N1956" i="13"/>
  <c r="O1955" i="13"/>
  <c r="N1955" i="13"/>
  <c r="O1954" i="13"/>
  <c r="N1954" i="13"/>
  <c r="O1953" i="13"/>
  <c r="N1953" i="13"/>
  <c r="O1952" i="13"/>
  <c r="N1952" i="13"/>
  <c r="O1951" i="13"/>
  <c r="N1951" i="13"/>
  <c r="O1950" i="13"/>
  <c r="N1950" i="13"/>
  <c r="O1949" i="13"/>
  <c r="N1949" i="13"/>
  <c r="O1948" i="13"/>
  <c r="N1948" i="13"/>
  <c r="O1947" i="13"/>
  <c r="N1947" i="13"/>
  <c r="O1946" i="13"/>
  <c r="N1946" i="13"/>
  <c r="O1945" i="13"/>
  <c r="N1945" i="13"/>
  <c r="O1944" i="13"/>
  <c r="N1944" i="13"/>
  <c r="O1943" i="13"/>
  <c r="N1943" i="13"/>
  <c r="O1942" i="13"/>
  <c r="N1942" i="13"/>
  <c r="O1941" i="13"/>
  <c r="N1941" i="13"/>
  <c r="O1940" i="13"/>
  <c r="N1940" i="13"/>
  <c r="O1939" i="13"/>
  <c r="N1939" i="13"/>
  <c r="O1938" i="13"/>
  <c r="N1938" i="13"/>
  <c r="O1937" i="13"/>
  <c r="N1937" i="13"/>
  <c r="O1936" i="13"/>
  <c r="N1936" i="13"/>
  <c r="O1935" i="13"/>
  <c r="N1935" i="13"/>
  <c r="O1934" i="13"/>
  <c r="N1934" i="13"/>
  <c r="O1933" i="13"/>
  <c r="N1933" i="13"/>
  <c r="O1932" i="13"/>
  <c r="N1932" i="13"/>
  <c r="O1931" i="13"/>
  <c r="N1931" i="13"/>
  <c r="O1930" i="13"/>
  <c r="N1930" i="13"/>
  <c r="O1929" i="13"/>
  <c r="N1929" i="13"/>
  <c r="O1928" i="13"/>
  <c r="N1928" i="13"/>
  <c r="O1927" i="13"/>
  <c r="N1927" i="13"/>
  <c r="O1926" i="13"/>
  <c r="N1926" i="13"/>
  <c r="O1925" i="13"/>
  <c r="N1925" i="13"/>
  <c r="O1924" i="13"/>
  <c r="N1924" i="13"/>
  <c r="O1923" i="13"/>
  <c r="N1923" i="13"/>
  <c r="O1922" i="13"/>
  <c r="N1922" i="13"/>
  <c r="O1921" i="13"/>
  <c r="N1921" i="13"/>
  <c r="O1920" i="13"/>
  <c r="N1920" i="13"/>
  <c r="O1919" i="13"/>
  <c r="N1919" i="13"/>
  <c r="O1918" i="13"/>
  <c r="N1918" i="13"/>
  <c r="O1917" i="13"/>
  <c r="N1917" i="13"/>
  <c r="O1916" i="13"/>
  <c r="N1916" i="13"/>
  <c r="O1915" i="13"/>
  <c r="N1915" i="13"/>
  <c r="O1914" i="13"/>
  <c r="N1914" i="13"/>
  <c r="O1913" i="13"/>
  <c r="N1913" i="13"/>
  <c r="O1912" i="13"/>
  <c r="N1912" i="13"/>
  <c r="O1911" i="13"/>
  <c r="N1911" i="13"/>
  <c r="O1910" i="13"/>
  <c r="N1910" i="13"/>
  <c r="O1909" i="13"/>
  <c r="N1909" i="13"/>
  <c r="O1908" i="13"/>
  <c r="N1908" i="13"/>
  <c r="O1907" i="13"/>
  <c r="N1907" i="13"/>
  <c r="O1906" i="13"/>
  <c r="N1906" i="13"/>
  <c r="O1905" i="13"/>
  <c r="N1905" i="13"/>
  <c r="O1904" i="13"/>
  <c r="N1904" i="13"/>
  <c r="O1903" i="13"/>
  <c r="N1903" i="13"/>
  <c r="O1902" i="13"/>
  <c r="N1902" i="13"/>
  <c r="O1901" i="13"/>
  <c r="N1901" i="13"/>
  <c r="O1900" i="13"/>
  <c r="N1900" i="13"/>
  <c r="O1899" i="13"/>
  <c r="N1899" i="13"/>
  <c r="O1898" i="13"/>
  <c r="N1898" i="13"/>
  <c r="O1897" i="13"/>
  <c r="N1897" i="13"/>
  <c r="O1896" i="13"/>
  <c r="N1896" i="13"/>
  <c r="O1895" i="13"/>
  <c r="N1895" i="13"/>
  <c r="O1894" i="13"/>
  <c r="N1894" i="13"/>
  <c r="O1893" i="13"/>
  <c r="N1893" i="13"/>
  <c r="O1892" i="13"/>
  <c r="N1892" i="13"/>
  <c r="O1891" i="13"/>
  <c r="N1891" i="13"/>
  <c r="O1890" i="13"/>
  <c r="N1890" i="13"/>
  <c r="O1889" i="13"/>
  <c r="N1889" i="13"/>
  <c r="O1888" i="13"/>
  <c r="N1888" i="13"/>
  <c r="O1887" i="13"/>
  <c r="N1887" i="13"/>
  <c r="O1886" i="13"/>
  <c r="N1886" i="13"/>
  <c r="O1885" i="13"/>
  <c r="N1885" i="13"/>
  <c r="O1884" i="13"/>
  <c r="N1884" i="13"/>
  <c r="O1883" i="13"/>
  <c r="N1883" i="13"/>
  <c r="O1882" i="13"/>
  <c r="N1882" i="13"/>
  <c r="O1881" i="13"/>
  <c r="N1881" i="13"/>
  <c r="O1880" i="13"/>
  <c r="N1880" i="13"/>
  <c r="O1879" i="13"/>
  <c r="N1879" i="13"/>
  <c r="O1878" i="13"/>
  <c r="N1878" i="13"/>
  <c r="O1877" i="13"/>
  <c r="N1877" i="13"/>
  <c r="O1876" i="13"/>
  <c r="N1876" i="13"/>
  <c r="O1875" i="13"/>
  <c r="N1875" i="13"/>
  <c r="O1874" i="13"/>
  <c r="N1874" i="13"/>
  <c r="O1873" i="13"/>
  <c r="N1873" i="13"/>
  <c r="O1872" i="13"/>
  <c r="N1872" i="13"/>
  <c r="O1871" i="13"/>
  <c r="N1871" i="13"/>
  <c r="O1870" i="13"/>
  <c r="N1870" i="13"/>
  <c r="O1869" i="13"/>
  <c r="N1869" i="13"/>
  <c r="O1868" i="13"/>
  <c r="N1868" i="13"/>
  <c r="O1867" i="13"/>
  <c r="N1867" i="13"/>
  <c r="O1866" i="13"/>
  <c r="N1866" i="13"/>
  <c r="O1865" i="13"/>
  <c r="N1865" i="13"/>
  <c r="O1864" i="13"/>
  <c r="N1864" i="13"/>
  <c r="O1863" i="13"/>
  <c r="N1863" i="13"/>
  <c r="O1862" i="13"/>
  <c r="N1862" i="13"/>
  <c r="O1861" i="13"/>
  <c r="N1861" i="13"/>
  <c r="O1860" i="13"/>
  <c r="N1860" i="13"/>
  <c r="O1859" i="13"/>
  <c r="N1859" i="13"/>
  <c r="O1858" i="13"/>
  <c r="N1858" i="13"/>
  <c r="O1857" i="13"/>
  <c r="N1857" i="13"/>
  <c r="O1856" i="13"/>
  <c r="N1856" i="13"/>
  <c r="O1855" i="13"/>
  <c r="N1855" i="13"/>
  <c r="O1854" i="13"/>
  <c r="N1854" i="13"/>
  <c r="O1853" i="13"/>
  <c r="N1853" i="13"/>
  <c r="O1852" i="13"/>
  <c r="N1852" i="13"/>
  <c r="O1851" i="13"/>
  <c r="N1851" i="13"/>
  <c r="O1850" i="13"/>
  <c r="N1850" i="13"/>
  <c r="O1849" i="13"/>
  <c r="N1849" i="13"/>
  <c r="O1848" i="13"/>
  <c r="N1848" i="13"/>
  <c r="O1847" i="13"/>
  <c r="N1847" i="13"/>
  <c r="O1846" i="13"/>
  <c r="N1846" i="13"/>
  <c r="O1845" i="13"/>
  <c r="N1845" i="13"/>
  <c r="O1844" i="13"/>
  <c r="N1844" i="13"/>
  <c r="O1843" i="13"/>
  <c r="N1843" i="13"/>
  <c r="O1842" i="13"/>
  <c r="N1842" i="13"/>
  <c r="O1841" i="13"/>
  <c r="N1841" i="13"/>
  <c r="O1840" i="13"/>
  <c r="N1840" i="13"/>
  <c r="O1839" i="13"/>
  <c r="N1839" i="13"/>
  <c r="O1838" i="13"/>
  <c r="N1838" i="13"/>
  <c r="O1837" i="13"/>
  <c r="N1837" i="13"/>
  <c r="O1836" i="13"/>
  <c r="N1836" i="13"/>
  <c r="O1835" i="13"/>
  <c r="N1835" i="13"/>
  <c r="O1834" i="13"/>
  <c r="N1834" i="13"/>
  <c r="O1833" i="13"/>
  <c r="N1833" i="13"/>
  <c r="O1832" i="13"/>
  <c r="N1832" i="13"/>
  <c r="O1831" i="13"/>
  <c r="N1831" i="13"/>
  <c r="O1830" i="13"/>
  <c r="N1830" i="13"/>
  <c r="O1829" i="13"/>
  <c r="N1829" i="13"/>
  <c r="O1828" i="13"/>
  <c r="N1828" i="13"/>
  <c r="O1827" i="13"/>
  <c r="N1827" i="13"/>
  <c r="O1826" i="13"/>
  <c r="N1826" i="13"/>
  <c r="O1825" i="13"/>
  <c r="N1825" i="13"/>
  <c r="O1824" i="13"/>
  <c r="N1824" i="13"/>
  <c r="O1823" i="13"/>
  <c r="N1823" i="13"/>
  <c r="O1822" i="13"/>
  <c r="N1822" i="13"/>
  <c r="O1821" i="13"/>
  <c r="N1821" i="13"/>
  <c r="O1820" i="13"/>
  <c r="N1820" i="13"/>
  <c r="O1819" i="13"/>
  <c r="N1819" i="13"/>
  <c r="O1818" i="13"/>
  <c r="N1818" i="13"/>
  <c r="O1817" i="13"/>
  <c r="N1817" i="13"/>
  <c r="O1816" i="13"/>
  <c r="N1816" i="13"/>
  <c r="O1815" i="13"/>
  <c r="N1815" i="13"/>
  <c r="O1814" i="13"/>
  <c r="N1814" i="13"/>
  <c r="O1813" i="13"/>
  <c r="N1813" i="13"/>
  <c r="O1812" i="13"/>
  <c r="N1812" i="13"/>
  <c r="O1811" i="13"/>
  <c r="N1811" i="13"/>
  <c r="O1810" i="13"/>
  <c r="N1810" i="13"/>
  <c r="O1809" i="13"/>
  <c r="N1809" i="13"/>
  <c r="O1808" i="13"/>
  <c r="N1808" i="13"/>
  <c r="O1807" i="13"/>
  <c r="N1807" i="13"/>
  <c r="O1806" i="13"/>
  <c r="N1806" i="13"/>
  <c r="O1805" i="13"/>
  <c r="N1805" i="13"/>
  <c r="O1804" i="13"/>
  <c r="N1804" i="13"/>
  <c r="O1803" i="13"/>
  <c r="N1803" i="13"/>
  <c r="O1802" i="13"/>
  <c r="N1802" i="13"/>
  <c r="O1801" i="13"/>
  <c r="N1801" i="13"/>
  <c r="O1800" i="13"/>
  <c r="N1800" i="13"/>
  <c r="O1799" i="13"/>
  <c r="N1799" i="13"/>
  <c r="O1798" i="13"/>
  <c r="N1798" i="13"/>
  <c r="O1797" i="13"/>
  <c r="N1797" i="13"/>
  <c r="O1796" i="13"/>
  <c r="N1796" i="13"/>
  <c r="O1795" i="13"/>
  <c r="N1795" i="13"/>
  <c r="O1794" i="13"/>
  <c r="N1794" i="13"/>
  <c r="O1793" i="13"/>
  <c r="N1793" i="13"/>
  <c r="O1792" i="13"/>
  <c r="N1792" i="13"/>
  <c r="O1791" i="13"/>
  <c r="N1791" i="13"/>
  <c r="O1790" i="13"/>
  <c r="N1790" i="13"/>
  <c r="O1789" i="13"/>
  <c r="N1789" i="13"/>
  <c r="O1788" i="13"/>
  <c r="N1788" i="13"/>
  <c r="O1787" i="13"/>
  <c r="N1787" i="13"/>
  <c r="O1786" i="13"/>
  <c r="N1786" i="13"/>
  <c r="O1785" i="13"/>
  <c r="N1785" i="13"/>
  <c r="O1784" i="13"/>
  <c r="N1784" i="13"/>
  <c r="O1783" i="13"/>
  <c r="N1783" i="13"/>
  <c r="O1782" i="13"/>
  <c r="N1782" i="13"/>
  <c r="O1781" i="13"/>
  <c r="N1781" i="13"/>
  <c r="O1780" i="13"/>
  <c r="N1780" i="13"/>
  <c r="O1779" i="13"/>
  <c r="N1779" i="13"/>
  <c r="O1778" i="13"/>
  <c r="N1778" i="13"/>
  <c r="O1777" i="13"/>
  <c r="N1777" i="13"/>
  <c r="O1776" i="13"/>
  <c r="N1776" i="13"/>
  <c r="O1775" i="13"/>
  <c r="N1775" i="13"/>
  <c r="O1774" i="13"/>
  <c r="N1774" i="13"/>
  <c r="O1773" i="13"/>
  <c r="N1773" i="13"/>
  <c r="O1772" i="13"/>
  <c r="N1772" i="13"/>
  <c r="O1771" i="13"/>
  <c r="N1771" i="13"/>
  <c r="O1770" i="13"/>
  <c r="N1770" i="13"/>
  <c r="O1769" i="13"/>
  <c r="N1769" i="13"/>
  <c r="O1768" i="13"/>
  <c r="N1768" i="13"/>
  <c r="O1767" i="13"/>
  <c r="N1767" i="13"/>
  <c r="O1766" i="13"/>
  <c r="N1766" i="13"/>
  <c r="O1765" i="13"/>
  <c r="N1765" i="13"/>
  <c r="O1764" i="13"/>
  <c r="N1764" i="13"/>
  <c r="O1763" i="13"/>
  <c r="N1763" i="13"/>
  <c r="O1762" i="13"/>
  <c r="N1762" i="13"/>
  <c r="O1761" i="13"/>
  <c r="N1761" i="13"/>
  <c r="O1760" i="13"/>
  <c r="N1760" i="13"/>
  <c r="O1759" i="13"/>
  <c r="N1759" i="13"/>
  <c r="O1758" i="13"/>
  <c r="N1758" i="13"/>
  <c r="O1757" i="13"/>
  <c r="N1757" i="13"/>
  <c r="O1756" i="13"/>
  <c r="N1756" i="13"/>
  <c r="O1755" i="13"/>
  <c r="N1755" i="13"/>
  <c r="O1754" i="13"/>
  <c r="N1754" i="13"/>
  <c r="O1753" i="13"/>
  <c r="N1753" i="13"/>
  <c r="O1752" i="13"/>
  <c r="N1752" i="13"/>
  <c r="O1751" i="13"/>
  <c r="N1751" i="13"/>
  <c r="O1750" i="13"/>
  <c r="N1750" i="13"/>
  <c r="O1749" i="13"/>
  <c r="N1749" i="13"/>
  <c r="O1748" i="13"/>
  <c r="N1748" i="13"/>
  <c r="O1747" i="13"/>
  <c r="N1747" i="13"/>
  <c r="O1746" i="13"/>
  <c r="N1746" i="13"/>
  <c r="O1745" i="13"/>
  <c r="N1745" i="13"/>
  <c r="O1744" i="13"/>
  <c r="N1744" i="13"/>
  <c r="O1743" i="13"/>
  <c r="N1743" i="13"/>
  <c r="O1742" i="13"/>
  <c r="N1742" i="13"/>
  <c r="O1741" i="13"/>
  <c r="N1741" i="13"/>
  <c r="O1740" i="13"/>
  <c r="N1740" i="13"/>
  <c r="O1739" i="13"/>
  <c r="N1739" i="13"/>
  <c r="O1738" i="13"/>
  <c r="N1738" i="13"/>
  <c r="O1737" i="13"/>
  <c r="N1737" i="13"/>
  <c r="O1736" i="13"/>
  <c r="N1736" i="13"/>
  <c r="O1735" i="13"/>
  <c r="N1735" i="13"/>
  <c r="O1734" i="13"/>
  <c r="N1734" i="13"/>
  <c r="O1733" i="13"/>
  <c r="N1733" i="13"/>
  <c r="O1732" i="13"/>
  <c r="N1732" i="13"/>
  <c r="O1731" i="13"/>
  <c r="N1731" i="13"/>
  <c r="O1730" i="13"/>
  <c r="N1730" i="13"/>
  <c r="O1729" i="13"/>
  <c r="N1729" i="13"/>
  <c r="O1728" i="13"/>
  <c r="N1728" i="13"/>
  <c r="O1727" i="13"/>
  <c r="N1727" i="13"/>
  <c r="O1726" i="13"/>
  <c r="N1726" i="13"/>
  <c r="O1725" i="13"/>
  <c r="N1725" i="13"/>
  <c r="O1724" i="13"/>
  <c r="N1724" i="13"/>
  <c r="O1723" i="13"/>
  <c r="N1723" i="13"/>
  <c r="O1722" i="13"/>
  <c r="N1722" i="13"/>
  <c r="O1721" i="13"/>
  <c r="N1721" i="13"/>
  <c r="O1720" i="13"/>
  <c r="N1720" i="13"/>
  <c r="O1719" i="13"/>
  <c r="N1719" i="13"/>
  <c r="O1718" i="13"/>
  <c r="N1718" i="13"/>
  <c r="O1717" i="13"/>
  <c r="N1717" i="13"/>
  <c r="O1716" i="13"/>
  <c r="N1716" i="13"/>
  <c r="O1715" i="13"/>
  <c r="N1715" i="13"/>
  <c r="O1714" i="13"/>
  <c r="N1714" i="13"/>
  <c r="O1713" i="13"/>
  <c r="N1713" i="13"/>
  <c r="O1712" i="13"/>
  <c r="N1712" i="13"/>
  <c r="O1711" i="13"/>
  <c r="N1711" i="13"/>
  <c r="O1710" i="13"/>
  <c r="N1710" i="13"/>
  <c r="O1709" i="13"/>
  <c r="N1709" i="13"/>
  <c r="O1708" i="13"/>
  <c r="N1708" i="13"/>
  <c r="O1707" i="13"/>
  <c r="N1707" i="13"/>
  <c r="O1706" i="13"/>
  <c r="N1706" i="13"/>
  <c r="O1705" i="13"/>
  <c r="N1705" i="13"/>
  <c r="O1704" i="13"/>
  <c r="N1704" i="13"/>
  <c r="O1703" i="13"/>
  <c r="N1703" i="13"/>
  <c r="O1702" i="13"/>
  <c r="N1702" i="13"/>
  <c r="O1701" i="13"/>
  <c r="N1701" i="13"/>
  <c r="O1700" i="13"/>
  <c r="N1700" i="13"/>
  <c r="O1699" i="13"/>
  <c r="N1699" i="13"/>
  <c r="O1698" i="13"/>
  <c r="N1698" i="13"/>
  <c r="O1697" i="13"/>
  <c r="N1697" i="13"/>
  <c r="O1696" i="13"/>
  <c r="N1696" i="13"/>
  <c r="O1695" i="13"/>
  <c r="N1695" i="13"/>
  <c r="O1694" i="13"/>
  <c r="N1694" i="13"/>
  <c r="O1693" i="13"/>
  <c r="N1693" i="13"/>
  <c r="O1692" i="13"/>
  <c r="N1692" i="13"/>
  <c r="O1691" i="13"/>
  <c r="N1691" i="13"/>
  <c r="O1690" i="13"/>
  <c r="N1690" i="13"/>
  <c r="O1689" i="13"/>
  <c r="N1689" i="13"/>
  <c r="O1688" i="13"/>
  <c r="N1688" i="13"/>
  <c r="O1687" i="13"/>
  <c r="N1687" i="13"/>
  <c r="O1686" i="13"/>
  <c r="N1686" i="13"/>
  <c r="O1685" i="13"/>
  <c r="N1685" i="13"/>
  <c r="O1684" i="13"/>
  <c r="N1684" i="13"/>
  <c r="O1683" i="13"/>
  <c r="N1683" i="13"/>
  <c r="O1682" i="13"/>
  <c r="N1682" i="13"/>
  <c r="O1681" i="13"/>
  <c r="N1681" i="13"/>
  <c r="O1680" i="13"/>
  <c r="N1680" i="13"/>
  <c r="O1679" i="13"/>
  <c r="N1679" i="13"/>
  <c r="O1678" i="13"/>
  <c r="N1678" i="13"/>
  <c r="O1677" i="13"/>
  <c r="N1677" i="13"/>
  <c r="O1676" i="13"/>
  <c r="N1676" i="13"/>
  <c r="O1675" i="13"/>
  <c r="N1675" i="13"/>
  <c r="O1674" i="13"/>
  <c r="N1674" i="13"/>
  <c r="O1673" i="13"/>
  <c r="N1673" i="13"/>
  <c r="O1672" i="13"/>
  <c r="N1672" i="13"/>
  <c r="O1671" i="13"/>
  <c r="N1671" i="13"/>
  <c r="O1670" i="13"/>
  <c r="N1670" i="13"/>
  <c r="O1669" i="13"/>
  <c r="N1669" i="13"/>
  <c r="O1668" i="13"/>
  <c r="N1668" i="13"/>
  <c r="O1667" i="13"/>
  <c r="N1667" i="13"/>
  <c r="O1666" i="13"/>
  <c r="N1666" i="13"/>
  <c r="O1665" i="13"/>
  <c r="N1665" i="13"/>
  <c r="O1664" i="13"/>
  <c r="N1664" i="13"/>
  <c r="O1663" i="13"/>
  <c r="N1663" i="13"/>
  <c r="O1662" i="13"/>
  <c r="N1662" i="13"/>
  <c r="O1661" i="13"/>
  <c r="N1661" i="13"/>
  <c r="O1660" i="13"/>
  <c r="N1660" i="13"/>
  <c r="O1659" i="13"/>
  <c r="N1659" i="13"/>
  <c r="O1658" i="13"/>
  <c r="N1658" i="13"/>
  <c r="O1657" i="13"/>
  <c r="N1657" i="13"/>
  <c r="O1656" i="13"/>
  <c r="N1656" i="13"/>
  <c r="O1655" i="13"/>
  <c r="N1655" i="13"/>
  <c r="O1654" i="13"/>
  <c r="N1654" i="13"/>
  <c r="O1653" i="13"/>
  <c r="N1653" i="13"/>
  <c r="O1652" i="13"/>
  <c r="N1652" i="13"/>
  <c r="O1651" i="13"/>
  <c r="N1651" i="13"/>
  <c r="O1650" i="13"/>
  <c r="N1650" i="13"/>
  <c r="O1649" i="13"/>
  <c r="N1649" i="13"/>
  <c r="O1648" i="13"/>
  <c r="N1648" i="13"/>
  <c r="O1647" i="13"/>
  <c r="N1647" i="13"/>
  <c r="O1646" i="13"/>
  <c r="N1646" i="13"/>
  <c r="O1645" i="13"/>
  <c r="N1645" i="13"/>
  <c r="O1644" i="13"/>
  <c r="N1644" i="13"/>
  <c r="O1643" i="13"/>
  <c r="N1643" i="13"/>
  <c r="O1642" i="13"/>
  <c r="N1642" i="13"/>
  <c r="O1641" i="13"/>
  <c r="N1641" i="13"/>
  <c r="O1640" i="13"/>
  <c r="N1640" i="13"/>
  <c r="O1639" i="13"/>
  <c r="N1639" i="13"/>
  <c r="O1638" i="13"/>
  <c r="N1638" i="13"/>
  <c r="O1637" i="13"/>
  <c r="N1637" i="13"/>
  <c r="O1636" i="13"/>
  <c r="N1636" i="13"/>
  <c r="O1635" i="13"/>
  <c r="N1635" i="13"/>
  <c r="O1634" i="13"/>
  <c r="N1634" i="13"/>
  <c r="O1633" i="13"/>
  <c r="N1633" i="13"/>
  <c r="O1632" i="13"/>
  <c r="N1632" i="13"/>
  <c r="O1631" i="13"/>
  <c r="N1631" i="13"/>
  <c r="O1630" i="13"/>
  <c r="N1630" i="13"/>
  <c r="O1629" i="13"/>
  <c r="N1629" i="13"/>
  <c r="O1628" i="13"/>
  <c r="N1628" i="13"/>
  <c r="O1627" i="13"/>
  <c r="N1627" i="13"/>
  <c r="O1626" i="13"/>
  <c r="N1626" i="13"/>
  <c r="O1625" i="13"/>
  <c r="N1625" i="13"/>
  <c r="O1624" i="13"/>
  <c r="N1624" i="13"/>
  <c r="O1623" i="13"/>
  <c r="N1623" i="13"/>
  <c r="O1622" i="13"/>
  <c r="N1622" i="13"/>
  <c r="O1621" i="13"/>
  <c r="N1621" i="13"/>
  <c r="O1620" i="13"/>
  <c r="N1620" i="13"/>
  <c r="O1619" i="13"/>
  <c r="N1619" i="13"/>
  <c r="O1618" i="13"/>
  <c r="N1618" i="13"/>
  <c r="O1617" i="13"/>
  <c r="N1617" i="13"/>
  <c r="O1616" i="13"/>
  <c r="N1616" i="13"/>
  <c r="O1615" i="13"/>
  <c r="N1615" i="13"/>
  <c r="O1614" i="13"/>
  <c r="N1614" i="13"/>
  <c r="O1613" i="13"/>
  <c r="N1613" i="13"/>
  <c r="O1612" i="13"/>
  <c r="N1612" i="13"/>
  <c r="O1611" i="13"/>
  <c r="N1611" i="13"/>
  <c r="O1610" i="13"/>
  <c r="N1610" i="13"/>
  <c r="O1609" i="13"/>
  <c r="N1609" i="13"/>
  <c r="O1608" i="13"/>
  <c r="N1608" i="13"/>
  <c r="O1607" i="13"/>
  <c r="N1607" i="13"/>
  <c r="O1606" i="13"/>
  <c r="N1606" i="13"/>
  <c r="O1605" i="13"/>
  <c r="N1605" i="13"/>
  <c r="O1604" i="13"/>
  <c r="N1604" i="13"/>
  <c r="O1603" i="13"/>
  <c r="N1603" i="13"/>
  <c r="O1602" i="13"/>
  <c r="N1602" i="13"/>
  <c r="O1601" i="13"/>
  <c r="N1601" i="13"/>
  <c r="O1600" i="13"/>
  <c r="N1600" i="13"/>
  <c r="O1599" i="13"/>
  <c r="N1599" i="13"/>
  <c r="O1598" i="13"/>
  <c r="N1598" i="13"/>
  <c r="O1597" i="13"/>
  <c r="N1597" i="13"/>
  <c r="O1596" i="13"/>
  <c r="N1596" i="13"/>
  <c r="O1595" i="13"/>
  <c r="N1595" i="13"/>
  <c r="O1594" i="13"/>
  <c r="N1594" i="13"/>
  <c r="O1593" i="13"/>
  <c r="N1593" i="13"/>
  <c r="O1592" i="13"/>
  <c r="N1592" i="13"/>
  <c r="O1591" i="13"/>
  <c r="N1591" i="13"/>
  <c r="O1590" i="13"/>
  <c r="N1590" i="13"/>
  <c r="O1589" i="13"/>
  <c r="N1589" i="13"/>
  <c r="O1588" i="13"/>
  <c r="N1588" i="13"/>
  <c r="O1587" i="13"/>
  <c r="N1587" i="13"/>
  <c r="O1586" i="13"/>
  <c r="N1586" i="13"/>
  <c r="O1585" i="13"/>
  <c r="N1585" i="13"/>
  <c r="O1584" i="13"/>
  <c r="N1584" i="13"/>
  <c r="O1583" i="13"/>
  <c r="N1583" i="13"/>
  <c r="O1582" i="13"/>
  <c r="N1582" i="13"/>
  <c r="O1581" i="13"/>
  <c r="N1581" i="13"/>
  <c r="O1580" i="13"/>
  <c r="N1580" i="13"/>
  <c r="O1579" i="13"/>
  <c r="N1579" i="13"/>
  <c r="O1578" i="13"/>
  <c r="N1578" i="13"/>
  <c r="O1577" i="13"/>
  <c r="N1577" i="13"/>
  <c r="O1576" i="13"/>
  <c r="N1576" i="13"/>
  <c r="O1575" i="13"/>
  <c r="N1575" i="13"/>
  <c r="O1574" i="13"/>
  <c r="N1574" i="13"/>
  <c r="O1573" i="13"/>
  <c r="N1573" i="13"/>
  <c r="O1572" i="13"/>
  <c r="N1572" i="13"/>
  <c r="O1571" i="13"/>
  <c r="N1571" i="13"/>
  <c r="O1570" i="13"/>
  <c r="N1570" i="13"/>
  <c r="O1569" i="13"/>
  <c r="N1569" i="13"/>
  <c r="O1568" i="13"/>
  <c r="N1568" i="13"/>
  <c r="O1567" i="13"/>
  <c r="N1567" i="13"/>
  <c r="O1566" i="13"/>
  <c r="N1566" i="13"/>
  <c r="O1565" i="13"/>
  <c r="N1565" i="13"/>
  <c r="O1564" i="13"/>
  <c r="N1564" i="13"/>
  <c r="O1563" i="13"/>
  <c r="N1563" i="13"/>
  <c r="O1562" i="13"/>
  <c r="N1562" i="13"/>
  <c r="O1561" i="13"/>
  <c r="N1561" i="13"/>
  <c r="O1560" i="13"/>
  <c r="N1560" i="13"/>
  <c r="O1559" i="13"/>
  <c r="N1559" i="13"/>
  <c r="O1558" i="13"/>
  <c r="N1558" i="13"/>
  <c r="O1557" i="13"/>
  <c r="N1557" i="13"/>
  <c r="O1556" i="13"/>
  <c r="N1556" i="13"/>
  <c r="O1555" i="13"/>
  <c r="N1555" i="13"/>
  <c r="O1554" i="13"/>
  <c r="N1554" i="13"/>
  <c r="O1553" i="13"/>
  <c r="N1553" i="13"/>
  <c r="O1552" i="13"/>
  <c r="N1552" i="13"/>
  <c r="O1551" i="13"/>
  <c r="N1551" i="13"/>
  <c r="O1550" i="13"/>
  <c r="N1550" i="13"/>
  <c r="O1549" i="13"/>
  <c r="N1549" i="13"/>
  <c r="O1548" i="13"/>
  <c r="N1548" i="13"/>
  <c r="O1547" i="13"/>
  <c r="N1547" i="13"/>
  <c r="O1546" i="13"/>
  <c r="N1546" i="13"/>
  <c r="O1545" i="13"/>
  <c r="N1545" i="13"/>
  <c r="O1544" i="13"/>
  <c r="N1544" i="13"/>
  <c r="O1543" i="13"/>
  <c r="N1543" i="13"/>
  <c r="O1542" i="13"/>
  <c r="N1542" i="13"/>
  <c r="O1541" i="13"/>
  <c r="N1541" i="13"/>
  <c r="O1540" i="13"/>
  <c r="N1540" i="13"/>
  <c r="O1539" i="13"/>
  <c r="N1539" i="13"/>
  <c r="O1538" i="13"/>
  <c r="N1538" i="13"/>
  <c r="O1537" i="13"/>
  <c r="N1537" i="13"/>
  <c r="O1536" i="13"/>
  <c r="N1536" i="13"/>
  <c r="O1535" i="13"/>
  <c r="N1535" i="13"/>
  <c r="O1534" i="13"/>
  <c r="N1534" i="13"/>
  <c r="O1533" i="13"/>
  <c r="N1533" i="13"/>
  <c r="O1532" i="13"/>
  <c r="N1532" i="13"/>
  <c r="O1531" i="13"/>
  <c r="N1531" i="13"/>
  <c r="O1530" i="13"/>
  <c r="N1530" i="13"/>
  <c r="O1529" i="13"/>
  <c r="N1529" i="13"/>
  <c r="O1528" i="13"/>
  <c r="N1528" i="13"/>
  <c r="O1527" i="13"/>
  <c r="N1527" i="13"/>
  <c r="O1526" i="13"/>
  <c r="N1526" i="13"/>
  <c r="O1525" i="13"/>
  <c r="N1525" i="13"/>
  <c r="O1524" i="13"/>
  <c r="N1524" i="13"/>
  <c r="O1523" i="13"/>
  <c r="N1523" i="13"/>
  <c r="O1522" i="13"/>
  <c r="N1522" i="13"/>
  <c r="O1521" i="13"/>
  <c r="N1521" i="13"/>
  <c r="O1520" i="13"/>
  <c r="N1520" i="13"/>
  <c r="O1519" i="13"/>
  <c r="N1519" i="13"/>
  <c r="O1518" i="13"/>
  <c r="N1518" i="13"/>
  <c r="O1517" i="13"/>
  <c r="N1517" i="13"/>
  <c r="O1516" i="13"/>
  <c r="N1516" i="13"/>
  <c r="O1515" i="13"/>
  <c r="N1515" i="13"/>
  <c r="O1514" i="13"/>
  <c r="N1514" i="13"/>
  <c r="O1513" i="13"/>
  <c r="N1513" i="13"/>
  <c r="O1512" i="13"/>
  <c r="N1512" i="13"/>
  <c r="O1511" i="13"/>
  <c r="N1511" i="13"/>
  <c r="O1510" i="13"/>
  <c r="N1510" i="13"/>
  <c r="O1509" i="13"/>
  <c r="N1509" i="13"/>
  <c r="O1508" i="13"/>
  <c r="N1508" i="13"/>
  <c r="O1507" i="13"/>
  <c r="N1507" i="13"/>
  <c r="O1506" i="13"/>
  <c r="N1506" i="13"/>
  <c r="O1505" i="13"/>
  <c r="N1505" i="13"/>
  <c r="O1504" i="13"/>
  <c r="N1504" i="13"/>
  <c r="O1503" i="13"/>
  <c r="N1503" i="13"/>
  <c r="O1502" i="13"/>
  <c r="N1502" i="13"/>
  <c r="O1501" i="13"/>
  <c r="N1501" i="13"/>
  <c r="O1500" i="13"/>
  <c r="N1500" i="13"/>
  <c r="O1499" i="13"/>
  <c r="N1499" i="13"/>
  <c r="O1498" i="13"/>
  <c r="N1498" i="13"/>
  <c r="O1497" i="13"/>
  <c r="N1497" i="13"/>
  <c r="O1496" i="13"/>
  <c r="N1496" i="13"/>
  <c r="O1495" i="13"/>
  <c r="N1495" i="13"/>
  <c r="O1494" i="13"/>
  <c r="N1494" i="13"/>
  <c r="O1493" i="13"/>
  <c r="N1493" i="13"/>
  <c r="O1492" i="13"/>
  <c r="N1492" i="13"/>
  <c r="O1491" i="13"/>
  <c r="N1491" i="13"/>
  <c r="O1490" i="13"/>
  <c r="N1490" i="13"/>
  <c r="O1489" i="13"/>
  <c r="N1489" i="13"/>
  <c r="O1488" i="13"/>
  <c r="N1488" i="13"/>
  <c r="O1487" i="13"/>
  <c r="N1487" i="13"/>
  <c r="O1486" i="13"/>
  <c r="N1486" i="13"/>
  <c r="O1485" i="13"/>
  <c r="N1485" i="13"/>
  <c r="O1484" i="13"/>
  <c r="N1484" i="13"/>
  <c r="O1483" i="13"/>
  <c r="N1483" i="13"/>
  <c r="O1482" i="13"/>
  <c r="N1482" i="13"/>
  <c r="O1481" i="13"/>
  <c r="N1481" i="13"/>
  <c r="O1480" i="13"/>
  <c r="N1480" i="13"/>
  <c r="O1479" i="13"/>
  <c r="N1479" i="13"/>
  <c r="O1478" i="13"/>
  <c r="N1478" i="13"/>
  <c r="O1477" i="13"/>
  <c r="N1477" i="13"/>
  <c r="O1476" i="13"/>
  <c r="N1476" i="13"/>
  <c r="O1475" i="13"/>
  <c r="N1475" i="13"/>
  <c r="O1474" i="13"/>
  <c r="N1474" i="13"/>
  <c r="O1473" i="13"/>
  <c r="N1473" i="13"/>
  <c r="O1472" i="13"/>
  <c r="N1472" i="13"/>
  <c r="O1471" i="13"/>
  <c r="N1471" i="13"/>
  <c r="O1470" i="13"/>
  <c r="N1470" i="13"/>
  <c r="O1469" i="13"/>
  <c r="N1469" i="13"/>
  <c r="O1468" i="13"/>
  <c r="N1468" i="13"/>
  <c r="O1467" i="13"/>
  <c r="N1467" i="13"/>
  <c r="O1466" i="13"/>
  <c r="N1466" i="13"/>
  <c r="O1465" i="13"/>
  <c r="N1465" i="13"/>
  <c r="O1464" i="13"/>
  <c r="N1464" i="13"/>
  <c r="O1463" i="13"/>
  <c r="N1463" i="13"/>
  <c r="O1462" i="13"/>
  <c r="N1462" i="13"/>
  <c r="O1461" i="13"/>
  <c r="N1461" i="13"/>
  <c r="O1460" i="13"/>
  <c r="N1460" i="13"/>
  <c r="O1459" i="13"/>
  <c r="N1459" i="13"/>
  <c r="O1458" i="13"/>
  <c r="N1458" i="13"/>
  <c r="O1457" i="13"/>
  <c r="N1457" i="13"/>
  <c r="O1456" i="13"/>
  <c r="N1456" i="13"/>
  <c r="O1455" i="13"/>
  <c r="N1455" i="13"/>
  <c r="O1454" i="13"/>
  <c r="N1454" i="13"/>
  <c r="O1453" i="13"/>
  <c r="N1453" i="13"/>
  <c r="O1452" i="13"/>
  <c r="N1452" i="13"/>
  <c r="O1451" i="13"/>
  <c r="N1451" i="13"/>
  <c r="O1450" i="13"/>
  <c r="N1450" i="13"/>
  <c r="O1449" i="13"/>
  <c r="N1449" i="13"/>
  <c r="O1448" i="13"/>
  <c r="N1448" i="13"/>
  <c r="O1447" i="13"/>
  <c r="N1447" i="13"/>
  <c r="O1446" i="13"/>
  <c r="N1446" i="13"/>
  <c r="O1445" i="13"/>
  <c r="N1445" i="13"/>
  <c r="O1444" i="13"/>
  <c r="N1444" i="13"/>
  <c r="O1443" i="13"/>
  <c r="N1443" i="13"/>
  <c r="O1442" i="13"/>
  <c r="N1442" i="13"/>
  <c r="O1441" i="13"/>
  <c r="N1441" i="13"/>
  <c r="O1440" i="13"/>
  <c r="N1440" i="13"/>
  <c r="O1439" i="13"/>
  <c r="N1439" i="13"/>
  <c r="O1438" i="13"/>
  <c r="N1438" i="13"/>
  <c r="O1437" i="13"/>
  <c r="N1437" i="13"/>
  <c r="O1436" i="13"/>
  <c r="N1436" i="13"/>
  <c r="O1435" i="13"/>
  <c r="N1435" i="13"/>
  <c r="O1434" i="13"/>
  <c r="N1434" i="13"/>
  <c r="O1433" i="13"/>
  <c r="N1433" i="13"/>
  <c r="O1432" i="13"/>
  <c r="N1432" i="13"/>
  <c r="O1431" i="13"/>
  <c r="N1431" i="13"/>
  <c r="O1430" i="13"/>
  <c r="N1430" i="13"/>
  <c r="O1429" i="13"/>
  <c r="N1429" i="13"/>
  <c r="O1428" i="13"/>
  <c r="N1428" i="13"/>
  <c r="O1427" i="13"/>
  <c r="N1427" i="13"/>
  <c r="O1426" i="13"/>
  <c r="N1426" i="13"/>
  <c r="O1425" i="13"/>
  <c r="N1425" i="13"/>
  <c r="O1424" i="13"/>
  <c r="N1424" i="13"/>
  <c r="O1423" i="13"/>
  <c r="N1423" i="13"/>
  <c r="O1422" i="13"/>
  <c r="N1422" i="13"/>
  <c r="O1421" i="13"/>
  <c r="N1421" i="13"/>
  <c r="O1420" i="13"/>
  <c r="N1420" i="13"/>
  <c r="O1419" i="13"/>
  <c r="N1419" i="13"/>
  <c r="O1418" i="13"/>
  <c r="N1418" i="13"/>
  <c r="O1417" i="13"/>
  <c r="N1417" i="13"/>
  <c r="O1416" i="13"/>
  <c r="N1416" i="13"/>
  <c r="O1415" i="13"/>
  <c r="N1415" i="13"/>
  <c r="O1414" i="13"/>
  <c r="N1414" i="13"/>
  <c r="O1413" i="13"/>
  <c r="N1413" i="13"/>
  <c r="O1412" i="13"/>
  <c r="N1412" i="13"/>
  <c r="O1411" i="13"/>
  <c r="N1411" i="13"/>
  <c r="O1410" i="13"/>
  <c r="N1410" i="13"/>
  <c r="O1409" i="13"/>
  <c r="N1409" i="13"/>
  <c r="O1408" i="13"/>
  <c r="N1408" i="13"/>
  <c r="O1407" i="13"/>
  <c r="N1407" i="13"/>
  <c r="O1406" i="13"/>
  <c r="N1406" i="13"/>
  <c r="O1405" i="13"/>
  <c r="N1405" i="13"/>
  <c r="O1404" i="13"/>
  <c r="N1404" i="13"/>
  <c r="O1403" i="13"/>
  <c r="N1403" i="13"/>
  <c r="O1402" i="13"/>
  <c r="N1402" i="13"/>
  <c r="O1401" i="13"/>
  <c r="N1401" i="13"/>
  <c r="O1400" i="13"/>
  <c r="N1400" i="13"/>
  <c r="O1399" i="13"/>
  <c r="N1399" i="13"/>
  <c r="O1398" i="13"/>
  <c r="N1398" i="13"/>
  <c r="O1397" i="13"/>
  <c r="N1397" i="13"/>
  <c r="O1396" i="13"/>
  <c r="N1396" i="13"/>
  <c r="O1395" i="13"/>
  <c r="N1395" i="13"/>
  <c r="O1394" i="13"/>
  <c r="N1394" i="13"/>
  <c r="O1393" i="13"/>
  <c r="N1393" i="13"/>
  <c r="O1392" i="13"/>
  <c r="N1392" i="13"/>
  <c r="O1391" i="13"/>
  <c r="N1391" i="13"/>
  <c r="O1390" i="13"/>
  <c r="N1390" i="13"/>
  <c r="O1389" i="13"/>
  <c r="N1389" i="13"/>
  <c r="O1388" i="13"/>
  <c r="N1388" i="13"/>
  <c r="O1387" i="13"/>
  <c r="N1387" i="13"/>
  <c r="O1386" i="13"/>
  <c r="N1386" i="13"/>
  <c r="O1385" i="13"/>
  <c r="N1385" i="13"/>
  <c r="O1384" i="13"/>
  <c r="N1384" i="13"/>
  <c r="O1383" i="13"/>
  <c r="N1383" i="13"/>
  <c r="O1382" i="13"/>
  <c r="N1382" i="13"/>
  <c r="O1381" i="13"/>
  <c r="N1381" i="13"/>
  <c r="O1380" i="13"/>
  <c r="N1380" i="13"/>
  <c r="O1379" i="13"/>
  <c r="N1379" i="13"/>
  <c r="O1378" i="13"/>
  <c r="N1378" i="13"/>
  <c r="O1377" i="13"/>
  <c r="N1377" i="13"/>
  <c r="O1376" i="13"/>
  <c r="N1376" i="13"/>
  <c r="O1375" i="13"/>
  <c r="N1375" i="13"/>
  <c r="O1374" i="13"/>
  <c r="N1374" i="13"/>
  <c r="O1373" i="13"/>
  <c r="N1373" i="13"/>
  <c r="O1372" i="13"/>
  <c r="N1372" i="13"/>
  <c r="O1371" i="13"/>
  <c r="N1371" i="13"/>
  <c r="O1370" i="13"/>
  <c r="N1370" i="13"/>
  <c r="O1369" i="13"/>
  <c r="N1369" i="13"/>
  <c r="O1368" i="13"/>
  <c r="N1368" i="13"/>
  <c r="O1367" i="13"/>
  <c r="N1367" i="13"/>
  <c r="O1366" i="13"/>
  <c r="N1366" i="13"/>
  <c r="O1365" i="13"/>
  <c r="N1365" i="13"/>
  <c r="O1364" i="13"/>
  <c r="N1364" i="13"/>
  <c r="O1363" i="13"/>
  <c r="N1363" i="13"/>
  <c r="O1362" i="13"/>
  <c r="N1362" i="13"/>
  <c r="O1361" i="13"/>
  <c r="N1361" i="13"/>
  <c r="O1360" i="13"/>
  <c r="N1360" i="13"/>
  <c r="O1359" i="13"/>
  <c r="N1359" i="13"/>
  <c r="O1358" i="13"/>
  <c r="N1358" i="13"/>
  <c r="O1357" i="13"/>
  <c r="N1357" i="13"/>
  <c r="O1356" i="13"/>
  <c r="N1356" i="13"/>
  <c r="O1355" i="13"/>
  <c r="N1355" i="13"/>
  <c r="O1354" i="13"/>
  <c r="N1354" i="13"/>
  <c r="O1353" i="13"/>
  <c r="N1353" i="13"/>
  <c r="O1352" i="13"/>
  <c r="N1352" i="13"/>
  <c r="O1351" i="13"/>
  <c r="N1351" i="13"/>
  <c r="O1350" i="13"/>
  <c r="N1350" i="13"/>
  <c r="O1349" i="13"/>
  <c r="N1349" i="13"/>
  <c r="O1348" i="13"/>
  <c r="N1348" i="13"/>
  <c r="O1347" i="13"/>
  <c r="N1347" i="13"/>
  <c r="O1346" i="13"/>
  <c r="N1346" i="13"/>
  <c r="O1345" i="13"/>
  <c r="N1345" i="13"/>
  <c r="O1344" i="13"/>
  <c r="N1344" i="13"/>
  <c r="O1343" i="13"/>
  <c r="N1343" i="13"/>
  <c r="O1342" i="13"/>
  <c r="N1342" i="13"/>
  <c r="O1341" i="13"/>
  <c r="N1341" i="13"/>
  <c r="O1340" i="13"/>
  <c r="N1340" i="13"/>
  <c r="O1339" i="13"/>
  <c r="N1339" i="13"/>
  <c r="O1338" i="13"/>
  <c r="N1338" i="13"/>
  <c r="O1337" i="13"/>
  <c r="N1337" i="13"/>
  <c r="O1336" i="13"/>
  <c r="N1336" i="13"/>
  <c r="O1335" i="13"/>
  <c r="N1335" i="13"/>
  <c r="O1334" i="13"/>
  <c r="N1334" i="13"/>
  <c r="O1333" i="13"/>
  <c r="N1333" i="13"/>
  <c r="O1332" i="13"/>
  <c r="N1332" i="13"/>
  <c r="O1331" i="13"/>
  <c r="N1331" i="13"/>
  <c r="O1330" i="13"/>
  <c r="N1330" i="13"/>
  <c r="O1329" i="13"/>
  <c r="N1329" i="13"/>
  <c r="O1328" i="13"/>
  <c r="N1328" i="13"/>
  <c r="O1327" i="13"/>
  <c r="N1327" i="13"/>
  <c r="O1326" i="13"/>
  <c r="N1326" i="13"/>
  <c r="O1325" i="13"/>
  <c r="N1325" i="13"/>
  <c r="O1324" i="13"/>
  <c r="N1324" i="13"/>
  <c r="O1323" i="13"/>
  <c r="N1323" i="13"/>
  <c r="O1322" i="13"/>
  <c r="N1322" i="13"/>
  <c r="O1321" i="13"/>
  <c r="N1321" i="13"/>
  <c r="O1320" i="13"/>
  <c r="N1320" i="13"/>
  <c r="O1319" i="13"/>
  <c r="N1319" i="13"/>
  <c r="O1318" i="13"/>
  <c r="N1318" i="13"/>
  <c r="O1317" i="13"/>
  <c r="N1317" i="13"/>
  <c r="O1316" i="13"/>
  <c r="N1316" i="13"/>
  <c r="O1315" i="13"/>
  <c r="N1315" i="13"/>
  <c r="O1314" i="13"/>
  <c r="N1314" i="13"/>
  <c r="O1313" i="13"/>
  <c r="N1313" i="13"/>
  <c r="O1312" i="13"/>
  <c r="N1312" i="13"/>
  <c r="O1311" i="13"/>
  <c r="N1311" i="13"/>
  <c r="O1310" i="13"/>
  <c r="N1310" i="13"/>
  <c r="O1309" i="13"/>
  <c r="N1309" i="13"/>
  <c r="O1308" i="13"/>
  <c r="N1308" i="13"/>
  <c r="O1307" i="13"/>
  <c r="N1307" i="13"/>
  <c r="O1306" i="13"/>
  <c r="N1306" i="13"/>
  <c r="O1305" i="13"/>
  <c r="N1305" i="13"/>
  <c r="O1304" i="13"/>
  <c r="N1304" i="13"/>
  <c r="O1303" i="13"/>
  <c r="N1303" i="13"/>
  <c r="O1302" i="13"/>
  <c r="N1302" i="13"/>
  <c r="O1301" i="13"/>
  <c r="N1301" i="13"/>
  <c r="O1300" i="13"/>
  <c r="N1300" i="13"/>
  <c r="O1299" i="13"/>
  <c r="N1299" i="13"/>
  <c r="O1298" i="13"/>
  <c r="N1298" i="13"/>
  <c r="O1297" i="13"/>
  <c r="N1297" i="13"/>
  <c r="O1296" i="13"/>
  <c r="N1296" i="13"/>
  <c r="O1295" i="13"/>
  <c r="N1295" i="13"/>
  <c r="O1294" i="13"/>
  <c r="N1294" i="13"/>
  <c r="O1293" i="13"/>
  <c r="N1293" i="13"/>
  <c r="O1292" i="13"/>
  <c r="N1292" i="13"/>
  <c r="O1291" i="13"/>
  <c r="N1291" i="13"/>
  <c r="O1290" i="13"/>
  <c r="N1290" i="13"/>
  <c r="O1289" i="13"/>
  <c r="N1289" i="13"/>
  <c r="O1288" i="13"/>
  <c r="N1288" i="13"/>
  <c r="O1287" i="13"/>
  <c r="N1287" i="13"/>
  <c r="O1286" i="13"/>
  <c r="N1286" i="13"/>
  <c r="O1285" i="13"/>
  <c r="N1285" i="13"/>
  <c r="O1284" i="13"/>
  <c r="N1284" i="13"/>
  <c r="O1283" i="13"/>
  <c r="N1283" i="13"/>
  <c r="O1282" i="13"/>
  <c r="N1282" i="13"/>
  <c r="O1281" i="13"/>
  <c r="N1281" i="13"/>
  <c r="O1280" i="13"/>
  <c r="N1280" i="13"/>
  <c r="O1279" i="13"/>
  <c r="N1279" i="13"/>
  <c r="O1278" i="13"/>
  <c r="N1278" i="13"/>
  <c r="O1277" i="13"/>
  <c r="N1277" i="13"/>
  <c r="O1276" i="13"/>
  <c r="N1276" i="13"/>
  <c r="O1275" i="13"/>
  <c r="N1275" i="13"/>
  <c r="O1274" i="13"/>
  <c r="N1274" i="13"/>
  <c r="O1273" i="13"/>
  <c r="N1273" i="13"/>
  <c r="O1272" i="13"/>
  <c r="N1272" i="13"/>
  <c r="O1271" i="13"/>
  <c r="N1271" i="13"/>
  <c r="O1270" i="13"/>
  <c r="N1270" i="13"/>
  <c r="O1269" i="13"/>
  <c r="N1269" i="13"/>
  <c r="O1268" i="13"/>
  <c r="N1268" i="13"/>
  <c r="O1267" i="13"/>
  <c r="N1267" i="13"/>
  <c r="O1266" i="13"/>
  <c r="N1266" i="13"/>
  <c r="O1265" i="13"/>
  <c r="N1265" i="13"/>
  <c r="O1264" i="13"/>
  <c r="N1264" i="13"/>
  <c r="O1263" i="13"/>
  <c r="N1263" i="13"/>
  <c r="O1262" i="13"/>
  <c r="N1262" i="13"/>
  <c r="O1261" i="13"/>
  <c r="N1261" i="13"/>
  <c r="O1260" i="13"/>
  <c r="N1260" i="13"/>
  <c r="O1259" i="13"/>
  <c r="N1259" i="13"/>
  <c r="O1258" i="13"/>
  <c r="N1258" i="13"/>
  <c r="O1257" i="13"/>
  <c r="N1257" i="13"/>
  <c r="O1256" i="13"/>
  <c r="N1256" i="13"/>
  <c r="O1255" i="13"/>
  <c r="N1255" i="13"/>
  <c r="O1254" i="13"/>
  <c r="N1254" i="13"/>
  <c r="O1253" i="13"/>
  <c r="N1253" i="13"/>
  <c r="O1252" i="13"/>
  <c r="N1252" i="13"/>
  <c r="O1251" i="13"/>
  <c r="N1251" i="13"/>
  <c r="O1250" i="13"/>
  <c r="N1250" i="13"/>
  <c r="O1249" i="13"/>
  <c r="N1249" i="13"/>
  <c r="O1248" i="13"/>
  <c r="N1248" i="13"/>
  <c r="O1247" i="13"/>
  <c r="N1247" i="13"/>
  <c r="O1246" i="13"/>
  <c r="N1246" i="13"/>
  <c r="O1245" i="13"/>
  <c r="N1245" i="13"/>
  <c r="O1244" i="13"/>
  <c r="N1244" i="13"/>
  <c r="O1243" i="13"/>
  <c r="N1243" i="13"/>
  <c r="O1242" i="13"/>
  <c r="N1242" i="13"/>
  <c r="O1241" i="13"/>
  <c r="N1241" i="13"/>
  <c r="O1240" i="13"/>
  <c r="N1240" i="13"/>
  <c r="O1239" i="13"/>
  <c r="N1239" i="13"/>
  <c r="O1238" i="13"/>
  <c r="N1238" i="13"/>
  <c r="O1237" i="13"/>
  <c r="N1237" i="13"/>
  <c r="O1236" i="13"/>
  <c r="N1236" i="13"/>
  <c r="O1235" i="13"/>
  <c r="N1235" i="13"/>
  <c r="O1234" i="13"/>
  <c r="N1234" i="13"/>
  <c r="O1233" i="13"/>
  <c r="N1233" i="13"/>
  <c r="O1232" i="13"/>
  <c r="N1232" i="13"/>
  <c r="O1231" i="13"/>
  <c r="N1231" i="13"/>
  <c r="O1230" i="13"/>
  <c r="N1230" i="13"/>
  <c r="O1229" i="13"/>
  <c r="N1229" i="13"/>
  <c r="O1228" i="13"/>
  <c r="N1228" i="13"/>
  <c r="O1227" i="13"/>
  <c r="N1227" i="13"/>
  <c r="O1226" i="13"/>
  <c r="N1226" i="13"/>
  <c r="O1225" i="13"/>
  <c r="N1225" i="13"/>
  <c r="O1224" i="13"/>
  <c r="N1224" i="13"/>
  <c r="O1223" i="13"/>
  <c r="N1223" i="13"/>
  <c r="O1222" i="13"/>
  <c r="N1222" i="13"/>
  <c r="O1221" i="13"/>
  <c r="N1221" i="13"/>
  <c r="O1220" i="13"/>
  <c r="N1220" i="13"/>
  <c r="O1219" i="13"/>
  <c r="N1219" i="13"/>
  <c r="O1218" i="13"/>
  <c r="N1218" i="13"/>
  <c r="O1217" i="13"/>
  <c r="N1217" i="13"/>
  <c r="O1216" i="13"/>
  <c r="N1216" i="13"/>
  <c r="O1215" i="13"/>
  <c r="N1215" i="13"/>
  <c r="O1214" i="13"/>
  <c r="N1214" i="13"/>
  <c r="O1213" i="13"/>
  <c r="N1213" i="13"/>
  <c r="O1212" i="13"/>
  <c r="N1212" i="13"/>
  <c r="O1211" i="13"/>
  <c r="N1211" i="13"/>
  <c r="O1210" i="13"/>
  <c r="N1210" i="13"/>
  <c r="O1209" i="13"/>
  <c r="N1209" i="13"/>
  <c r="O1208" i="13"/>
  <c r="N1208" i="13"/>
  <c r="O1207" i="13"/>
  <c r="N1207" i="13"/>
  <c r="O1206" i="13"/>
  <c r="N1206" i="13"/>
  <c r="O1205" i="13"/>
  <c r="N1205" i="13"/>
  <c r="O1204" i="13"/>
  <c r="N1204" i="13"/>
  <c r="O1203" i="13"/>
  <c r="N1203" i="13"/>
  <c r="O1202" i="13"/>
  <c r="N1202" i="13"/>
  <c r="O1201" i="13"/>
  <c r="N1201" i="13"/>
  <c r="O1200" i="13"/>
  <c r="N1200" i="13"/>
  <c r="O1199" i="13"/>
  <c r="N1199" i="13"/>
  <c r="O1198" i="13"/>
  <c r="N1198" i="13"/>
  <c r="O1197" i="13"/>
  <c r="N1197" i="13"/>
  <c r="O1196" i="13"/>
  <c r="N1196" i="13"/>
  <c r="O1195" i="13"/>
  <c r="N1195" i="13"/>
  <c r="O1194" i="13"/>
  <c r="N1194" i="13"/>
  <c r="O1193" i="13"/>
  <c r="N1193" i="13"/>
  <c r="O1192" i="13"/>
  <c r="N1192" i="13"/>
  <c r="O1191" i="13"/>
  <c r="N1191" i="13"/>
  <c r="O1190" i="13"/>
  <c r="N1190" i="13"/>
  <c r="O1189" i="13"/>
  <c r="N1189" i="13"/>
  <c r="O1188" i="13"/>
  <c r="N1188" i="13"/>
  <c r="O1187" i="13"/>
  <c r="N1187" i="13"/>
  <c r="O1186" i="13"/>
  <c r="N1186" i="13"/>
  <c r="O1185" i="13"/>
  <c r="N1185" i="13"/>
  <c r="O1184" i="13"/>
  <c r="N1184" i="13"/>
  <c r="O1183" i="13"/>
  <c r="N1183" i="13"/>
  <c r="O1182" i="13"/>
  <c r="N1182" i="13"/>
  <c r="O1181" i="13"/>
  <c r="N1181" i="13"/>
  <c r="O1180" i="13"/>
  <c r="N1180" i="13"/>
  <c r="O1179" i="13"/>
  <c r="N1179" i="13"/>
  <c r="O1178" i="13"/>
  <c r="N1178" i="13"/>
  <c r="O1177" i="13"/>
  <c r="N1177" i="13"/>
  <c r="O1176" i="13"/>
  <c r="N1176" i="13"/>
  <c r="O1175" i="13"/>
  <c r="N1175" i="13"/>
  <c r="O1174" i="13"/>
  <c r="N1174" i="13"/>
  <c r="O1173" i="13"/>
  <c r="N1173" i="13"/>
  <c r="O1172" i="13"/>
  <c r="N1172" i="13"/>
  <c r="O1171" i="13"/>
  <c r="N1171" i="13"/>
  <c r="O1170" i="13"/>
  <c r="N1170" i="13"/>
  <c r="O1169" i="13"/>
  <c r="N1169" i="13"/>
  <c r="O1168" i="13"/>
  <c r="N1168" i="13"/>
  <c r="O1167" i="13"/>
  <c r="N1167" i="13"/>
  <c r="O1166" i="13"/>
  <c r="N1166" i="13"/>
  <c r="O1165" i="13"/>
  <c r="N1165" i="13"/>
  <c r="O1164" i="13"/>
  <c r="N1164" i="13"/>
  <c r="O1163" i="13"/>
  <c r="N1163" i="13"/>
  <c r="O1162" i="13"/>
  <c r="N1162" i="13"/>
  <c r="O1161" i="13"/>
  <c r="N1161" i="13"/>
  <c r="O1160" i="13"/>
  <c r="N1160" i="13"/>
  <c r="O1159" i="13"/>
  <c r="N1159" i="13"/>
  <c r="O1158" i="13"/>
  <c r="N1158" i="13"/>
  <c r="O1157" i="13"/>
  <c r="N1157" i="13"/>
  <c r="O1156" i="13"/>
  <c r="N1156" i="13"/>
  <c r="O1155" i="13"/>
  <c r="N1155" i="13"/>
  <c r="O1154" i="13"/>
  <c r="N1154" i="13"/>
  <c r="O1153" i="13"/>
  <c r="N1153" i="13"/>
  <c r="O1152" i="13"/>
  <c r="N1152" i="13"/>
  <c r="O1151" i="13"/>
  <c r="N1151" i="13"/>
  <c r="O1150" i="13"/>
  <c r="N1150" i="13"/>
  <c r="O1149" i="13"/>
  <c r="N1149" i="13"/>
  <c r="O1148" i="13"/>
  <c r="N1148" i="13"/>
  <c r="O1147" i="13"/>
  <c r="N1147" i="13"/>
  <c r="O1146" i="13"/>
  <c r="N1146" i="13"/>
  <c r="O1145" i="13"/>
  <c r="N1145" i="13"/>
  <c r="O1144" i="13"/>
  <c r="N1144" i="13"/>
  <c r="O1143" i="13"/>
  <c r="N1143" i="13"/>
  <c r="O1142" i="13"/>
  <c r="N1142" i="13"/>
  <c r="O1141" i="13"/>
  <c r="N1141" i="13"/>
  <c r="O1140" i="13"/>
  <c r="N1140" i="13"/>
  <c r="O1139" i="13"/>
  <c r="N1139" i="13"/>
  <c r="O1138" i="13"/>
  <c r="N1138" i="13"/>
  <c r="O1137" i="13"/>
  <c r="N1137" i="13"/>
  <c r="O1136" i="13"/>
  <c r="N1136" i="13"/>
  <c r="O1135" i="13"/>
  <c r="N1135" i="13"/>
  <c r="O1134" i="13"/>
  <c r="N1134" i="13"/>
  <c r="O1133" i="13"/>
  <c r="N1133" i="13"/>
  <c r="O1132" i="13"/>
  <c r="N1132" i="13"/>
  <c r="O1131" i="13"/>
  <c r="N1131" i="13"/>
  <c r="O1130" i="13"/>
  <c r="N1130" i="13"/>
  <c r="O1129" i="13"/>
  <c r="N1129" i="13"/>
  <c r="O1128" i="13"/>
  <c r="N1128" i="13"/>
  <c r="O1127" i="13"/>
  <c r="N1127" i="13"/>
  <c r="O1126" i="13"/>
  <c r="N1126" i="13"/>
  <c r="O1125" i="13"/>
  <c r="N1125" i="13"/>
  <c r="O1124" i="13"/>
  <c r="N1124" i="13"/>
  <c r="O1123" i="13"/>
  <c r="N1123" i="13"/>
  <c r="O1122" i="13"/>
  <c r="N1122" i="13"/>
  <c r="O1121" i="13"/>
  <c r="N1121" i="13"/>
  <c r="O1120" i="13"/>
  <c r="N1120" i="13"/>
  <c r="O1119" i="13"/>
  <c r="N1119" i="13"/>
  <c r="O1118" i="13"/>
  <c r="N1118" i="13"/>
  <c r="O1117" i="13"/>
  <c r="N1117" i="13"/>
  <c r="O1116" i="13"/>
  <c r="N1116" i="13"/>
  <c r="O1115" i="13"/>
  <c r="N1115" i="13"/>
  <c r="O1114" i="13"/>
  <c r="N1114" i="13"/>
  <c r="O1113" i="13"/>
  <c r="N1113" i="13"/>
  <c r="O1112" i="13"/>
  <c r="N1112" i="13"/>
  <c r="O1111" i="13"/>
  <c r="N1111" i="13"/>
  <c r="O1110" i="13"/>
  <c r="N1110" i="13"/>
  <c r="O1109" i="13"/>
  <c r="N1109" i="13"/>
  <c r="O1108" i="13"/>
  <c r="N1108" i="13"/>
  <c r="O1107" i="13"/>
  <c r="N1107" i="13"/>
  <c r="O1106" i="13"/>
  <c r="N1106" i="13"/>
  <c r="O1105" i="13"/>
  <c r="N1105" i="13"/>
  <c r="O1104" i="13"/>
  <c r="N1104" i="13"/>
  <c r="O1103" i="13"/>
  <c r="N1103" i="13"/>
  <c r="O1102" i="13"/>
  <c r="N1102" i="13"/>
  <c r="O1101" i="13"/>
  <c r="N1101" i="13"/>
  <c r="O1100" i="13"/>
  <c r="N1100" i="13"/>
  <c r="O1099" i="13"/>
  <c r="N1099" i="13"/>
  <c r="O1098" i="13"/>
  <c r="N1098" i="13"/>
  <c r="O1097" i="13"/>
  <c r="N1097" i="13"/>
  <c r="O1096" i="13"/>
  <c r="N1096" i="13"/>
  <c r="O1095" i="13"/>
  <c r="N1095" i="13"/>
  <c r="O1094" i="13"/>
  <c r="N1094" i="13"/>
  <c r="O1093" i="13"/>
  <c r="N1093" i="13"/>
  <c r="O1092" i="13"/>
  <c r="N1092" i="13"/>
  <c r="O1091" i="13"/>
  <c r="N1091" i="13"/>
  <c r="O1090" i="13"/>
  <c r="N1090" i="13"/>
  <c r="O1089" i="13"/>
  <c r="N1089" i="13"/>
  <c r="O1088" i="13"/>
  <c r="N1088" i="13"/>
  <c r="O1087" i="13"/>
  <c r="N1087" i="13"/>
  <c r="O1086" i="13"/>
  <c r="N1086" i="13"/>
  <c r="O1085" i="13"/>
  <c r="N1085" i="13"/>
  <c r="O1084" i="13"/>
  <c r="N1084" i="13"/>
  <c r="O1083" i="13"/>
  <c r="N1083" i="13"/>
  <c r="O1082" i="13"/>
  <c r="N1082" i="13"/>
  <c r="O1081" i="13"/>
  <c r="N1081" i="13"/>
  <c r="O1080" i="13"/>
  <c r="N1080" i="13"/>
  <c r="O1079" i="13"/>
  <c r="N1079" i="13"/>
  <c r="O1078" i="13"/>
  <c r="N1078" i="13"/>
  <c r="O1077" i="13"/>
  <c r="N1077" i="13"/>
  <c r="O1076" i="13"/>
  <c r="N1076" i="13"/>
  <c r="O1075" i="13"/>
  <c r="N1075" i="13"/>
  <c r="O1074" i="13"/>
  <c r="N1074" i="13"/>
  <c r="O1073" i="13"/>
  <c r="N1073" i="13"/>
  <c r="O1072" i="13"/>
  <c r="N1072" i="13"/>
  <c r="O1071" i="13"/>
  <c r="N1071" i="13"/>
  <c r="O1070" i="13"/>
  <c r="N1070" i="13"/>
  <c r="O1069" i="13"/>
  <c r="N1069" i="13"/>
  <c r="O1068" i="13"/>
  <c r="N1068" i="13"/>
  <c r="O1067" i="13"/>
  <c r="N1067" i="13"/>
  <c r="O1066" i="13"/>
  <c r="N1066" i="13"/>
  <c r="O1065" i="13"/>
  <c r="N1065" i="13"/>
  <c r="O1064" i="13"/>
  <c r="N1064" i="13"/>
  <c r="O1063" i="13"/>
  <c r="N1063" i="13"/>
  <c r="O1062" i="13"/>
  <c r="N1062" i="13"/>
  <c r="O1061" i="13"/>
  <c r="N1061" i="13"/>
  <c r="O1060" i="13"/>
  <c r="N1060" i="13"/>
  <c r="O1059" i="13"/>
  <c r="N1059" i="13"/>
  <c r="O1058" i="13"/>
  <c r="N1058" i="13"/>
  <c r="O1057" i="13"/>
  <c r="N1057" i="13"/>
  <c r="O1056" i="13"/>
  <c r="N1056" i="13"/>
  <c r="O1055" i="13"/>
  <c r="N1055" i="13"/>
  <c r="O1054" i="13"/>
  <c r="N1054" i="13"/>
  <c r="O1053" i="13"/>
  <c r="N1053" i="13"/>
  <c r="O1052" i="13"/>
  <c r="N1052" i="13"/>
  <c r="O1051" i="13"/>
  <c r="N1051" i="13"/>
  <c r="O1050" i="13"/>
  <c r="N1050" i="13"/>
  <c r="O1049" i="13"/>
  <c r="N1049" i="13"/>
  <c r="O1048" i="13"/>
  <c r="N1048" i="13"/>
  <c r="O1047" i="13"/>
  <c r="N1047" i="13"/>
  <c r="O1046" i="13"/>
  <c r="N1046" i="13"/>
  <c r="O1045" i="13"/>
  <c r="N1045" i="13"/>
  <c r="O1044" i="13"/>
  <c r="N1044" i="13"/>
  <c r="O1043" i="13"/>
  <c r="N1043" i="13"/>
  <c r="O1042" i="13"/>
  <c r="N1042" i="13"/>
  <c r="O1041" i="13"/>
  <c r="N1041" i="13"/>
  <c r="O1040" i="13"/>
  <c r="N1040" i="13"/>
  <c r="O1039" i="13"/>
  <c r="N1039" i="13"/>
  <c r="O1038" i="13"/>
  <c r="N1038" i="13"/>
  <c r="O1037" i="13"/>
  <c r="N1037" i="13"/>
  <c r="O1036" i="13"/>
  <c r="N1036" i="13"/>
  <c r="O1035" i="13"/>
  <c r="N1035" i="13"/>
  <c r="O1034" i="13"/>
  <c r="N1034" i="13"/>
  <c r="O1033" i="13"/>
  <c r="N1033" i="13"/>
  <c r="O1032" i="13"/>
  <c r="N1032" i="13"/>
  <c r="O1031" i="13"/>
  <c r="N1031" i="13"/>
  <c r="O1030" i="13"/>
  <c r="N1030" i="13"/>
  <c r="O1029" i="13"/>
  <c r="N1029" i="13"/>
  <c r="O1028" i="13"/>
  <c r="N1028" i="13"/>
  <c r="O1027" i="13"/>
  <c r="N1027" i="13"/>
  <c r="O1026" i="13"/>
  <c r="N1026" i="13"/>
  <c r="O1025" i="13"/>
  <c r="N1025" i="13"/>
  <c r="O1024" i="13"/>
  <c r="N1024" i="13"/>
  <c r="O1023" i="13"/>
  <c r="N1023" i="13"/>
  <c r="O1022" i="13"/>
  <c r="N1022" i="13"/>
  <c r="O1021" i="13"/>
  <c r="N1021" i="13"/>
  <c r="O1020" i="13"/>
  <c r="N1020" i="13"/>
  <c r="O1019" i="13"/>
  <c r="N1019" i="13"/>
  <c r="O1018" i="13"/>
  <c r="N1018" i="13"/>
  <c r="O1017" i="13"/>
  <c r="N1017" i="13"/>
  <c r="O1016" i="13"/>
  <c r="N1016" i="13"/>
  <c r="O1015" i="13"/>
  <c r="N1015" i="13"/>
  <c r="O1014" i="13"/>
  <c r="N1014" i="13"/>
  <c r="O1013" i="13"/>
  <c r="N1013" i="13"/>
  <c r="O1012" i="13"/>
  <c r="N1012" i="13"/>
  <c r="O1011" i="13"/>
  <c r="N1011" i="13"/>
  <c r="O1010" i="13"/>
  <c r="N1010" i="13"/>
  <c r="O1009" i="13"/>
  <c r="N1009" i="13"/>
  <c r="O1008" i="13"/>
  <c r="N1008" i="13"/>
  <c r="O1007" i="13"/>
  <c r="N1007" i="13"/>
  <c r="O1006" i="13"/>
  <c r="N1006" i="13"/>
  <c r="O1005" i="13"/>
  <c r="N1005" i="13"/>
  <c r="O1004" i="13"/>
  <c r="N1004" i="13"/>
  <c r="O1003" i="13"/>
  <c r="N1003" i="13"/>
  <c r="O1002" i="13"/>
  <c r="N1002" i="13"/>
  <c r="O1001" i="13"/>
  <c r="N1001" i="13"/>
  <c r="O1000" i="13"/>
  <c r="N1000" i="13"/>
  <c r="O999" i="13"/>
  <c r="N999" i="13"/>
  <c r="O998" i="13"/>
  <c r="N998" i="13"/>
  <c r="O997" i="13"/>
  <c r="N997" i="13"/>
  <c r="O996" i="13"/>
  <c r="N996" i="13"/>
  <c r="O995" i="13"/>
  <c r="N995" i="13"/>
  <c r="O994" i="13"/>
  <c r="N994" i="13"/>
  <c r="O993" i="13"/>
  <c r="N993" i="13"/>
  <c r="O992" i="13"/>
  <c r="N992" i="13"/>
  <c r="O991" i="13"/>
  <c r="N991" i="13"/>
  <c r="O990" i="13"/>
  <c r="N990" i="13"/>
  <c r="O989" i="13"/>
  <c r="N989" i="13"/>
  <c r="O988" i="13"/>
  <c r="N988" i="13"/>
  <c r="O987" i="13"/>
  <c r="N987" i="13"/>
  <c r="O986" i="13"/>
  <c r="N986" i="13"/>
  <c r="O985" i="13"/>
  <c r="N985" i="13"/>
  <c r="O984" i="13"/>
  <c r="N984" i="13"/>
  <c r="O983" i="13"/>
  <c r="N983" i="13"/>
  <c r="O982" i="13"/>
  <c r="N982" i="13"/>
  <c r="O981" i="13"/>
  <c r="N981" i="13"/>
  <c r="O980" i="13"/>
  <c r="N980" i="13"/>
  <c r="O979" i="13"/>
  <c r="N979" i="13"/>
  <c r="O978" i="13"/>
  <c r="N978" i="13"/>
  <c r="O977" i="13"/>
  <c r="N977" i="13"/>
  <c r="O976" i="13"/>
  <c r="N976" i="13"/>
  <c r="O975" i="13"/>
  <c r="N975" i="13"/>
  <c r="O974" i="13"/>
  <c r="N974" i="13"/>
  <c r="O973" i="13"/>
  <c r="N973" i="13"/>
  <c r="O972" i="13"/>
  <c r="N972" i="13"/>
  <c r="O971" i="13"/>
  <c r="N971" i="13"/>
  <c r="O970" i="13"/>
  <c r="N970" i="13"/>
  <c r="O969" i="13"/>
  <c r="N969" i="13"/>
  <c r="O968" i="13"/>
  <c r="N968" i="13"/>
  <c r="O967" i="13"/>
  <c r="N967" i="13"/>
  <c r="O966" i="13"/>
  <c r="N966" i="13"/>
  <c r="O965" i="13"/>
  <c r="N965" i="13"/>
  <c r="O964" i="13"/>
  <c r="N964" i="13"/>
  <c r="O963" i="13"/>
  <c r="N963" i="13"/>
  <c r="O962" i="13"/>
  <c r="N962" i="13"/>
  <c r="O961" i="13"/>
  <c r="N961" i="13"/>
  <c r="O960" i="13"/>
  <c r="N960" i="13"/>
  <c r="O959" i="13"/>
  <c r="N959" i="13"/>
  <c r="O958" i="13"/>
  <c r="N958" i="13"/>
  <c r="O957" i="13"/>
  <c r="N957" i="13"/>
  <c r="O956" i="13"/>
  <c r="N956" i="13"/>
  <c r="O955" i="13"/>
  <c r="N955" i="13"/>
  <c r="O954" i="13"/>
  <c r="N954" i="13"/>
  <c r="O953" i="13"/>
  <c r="N953" i="13"/>
  <c r="O952" i="13"/>
  <c r="N952" i="13"/>
  <c r="O951" i="13"/>
  <c r="N951" i="13"/>
  <c r="O950" i="13"/>
  <c r="N950" i="13"/>
  <c r="O949" i="13"/>
  <c r="N949" i="13"/>
  <c r="O948" i="13"/>
  <c r="N948" i="13"/>
  <c r="O947" i="13"/>
  <c r="N947" i="13"/>
  <c r="O946" i="13"/>
  <c r="N946" i="13"/>
  <c r="O945" i="13"/>
  <c r="N945" i="13"/>
  <c r="O944" i="13"/>
  <c r="N944" i="13"/>
  <c r="O943" i="13"/>
  <c r="N943" i="13"/>
  <c r="O942" i="13"/>
  <c r="N942" i="13"/>
  <c r="O941" i="13"/>
  <c r="N941" i="13"/>
  <c r="O940" i="13"/>
  <c r="N940" i="13"/>
  <c r="O939" i="13"/>
  <c r="N939" i="13"/>
  <c r="O938" i="13"/>
  <c r="N938" i="13"/>
  <c r="O937" i="13"/>
  <c r="N937" i="13"/>
  <c r="O936" i="13"/>
  <c r="N936" i="13"/>
  <c r="O935" i="13"/>
  <c r="N935" i="13"/>
  <c r="O934" i="13"/>
  <c r="N934" i="13"/>
  <c r="O933" i="13"/>
  <c r="N933" i="13"/>
  <c r="O932" i="13"/>
  <c r="N932" i="13"/>
  <c r="O931" i="13"/>
  <c r="N931" i="13"/>
  <c r="O930" i="13"/>
  <c r="N930" i="13"/>
  <c r="O929" i="13"/>
  <c r="N929" i="13"/>
  <c r="O928" i="13"/>
  <c r="N928" i="13"/>
  <c r="O927" i="13"/>
  <c r="N927" i="13"/>
  <c r="O926" i="13"/>
  <c r="N926" i="13"/>
  <c r="O925" i="13"/>
  <c r="N925" i="13"/>
  <c r="O924" i="13"/>
  <c r="N924" i="13"/>
  <c r="O923" i="13"/>
  <c r="N923" i="13"/>
  <c r="O922" i="13"/>
  <c r="N922" i="13"/>
  <c r="O921" i="13"/>
  <c r="N921" i="13"/>
  <c r="O920" i="13"/>
  <c r="N920" i="13"/>
  <c r="O919" i="13"/>
  <c r="N919" i="13"/>
  <c r="O918" i="13"/>
  <c r="N918" i="13"/>
  <c r="O917" i="13"/>
  <c r="N917" i="13"/>
  <c r="O916" i="13"/>
  <c r="N916" i="13"/>
  <c r="O915" i="13"/>
  <c r="N915" i="13"/>
  <c r="O914" i="13"/>
  <c r="N914" i="13"/>
  <c r="O913" i="13"/>
  <c r="N913" i="13"/>
  <c r="O912" i="13"/>
  <c r="N912" i="13"/>
  <c r="O911" i="13"/>
  <c r="N911" i="13"/>
  <c r="O910" i="13"/>
  <c r="N910" i="13"/>
  <c r="O909" i="13"/>
  <c r="N909" i="13"/>
  <c r="O908" i="13"/>
  <c r="N908" i="13"/>
  <c r="O907" i="13"/>
  <c r="N907" i="13"/>
  <c r="O906" i="13"/>
  <c r="N906" i="13"/>
  <c r="O905" i="13"/>
  <c r="N905" i="13"/>
  <c r="O904" i="13"/>
  <c r="N904" i="13"/>
  <c r="O903" i="13"/>
  <c r="N903" i="13"/>
  <c r="O902" i="13"/>
  <c r="N902" i="13"/>
  <c r="O901" i="13"/>
  <c r="N901" i="13"/>
  <c r="O900" i="13"/>
  <c r="N900" i="13"/>
  <c r="O899" i="13"/>
  <c r="N899" i="13"/>
  <c r="O898" i="13"/>
  <c r="N898" i="13"/>
  <c r="O897" i="13"/>
  <c r="N897" i="13"/>
  <c r="O896" i="13"/>
  <c r="N896" i="13"/>
  <c r="O895" i="13"/>
  <c r="N895" i="13"/>
  <c r="O894" i="13"/>
  <c r="N894" i="13"/>
  <c r="O893" i="13"/>
  <c r="N893" i="13"/>
  <c r="O892" i="13"/>
  <c r="N892" i="13"/>
  <c r="O891" i="13"/>
  <c r="N891" i="13"/>
  <c r="O890" i="13"/>
  <c r="N890" i="13"/>
  <c r="O889" i="13"/>
  <c r="N889" i="13"/>
  <c r="O888" i="13"/>
  <c r="N888" i="13"/>
  <c r="O887" i="13"/>
  <c r="N887" i="13"/>
  <c r="O886" i="13"/>
  <c r="N886" i="13"/>
  <c r="O885" i="13"/>
  <c r="N885" i="13"/>
  <c r="O884" i="13"/>
  <c r="N884" i="13"/>
  <c r="O883" i="13"/>
  <c r="N883" i="13"/>
  <c r="O882" i="13"/>
  <c r="N882" i="13"/>
  <c r="O881" i="13"/>
  <c r="N881" i="13"/>
  <c r="O880" i="13"/>
  <c r="N880" i="13"/>
  <c r="O879" i="13"/>
  <c r="N879" i="13"/>
  <c r="O878" i="13"/>
  <c r="N878" i="13"/>
  <c r="O877" i="13"/>
  <c r="N877" i="13"/>
  <c r="O876" i="13"/>
  <c r="N876" i="13"/>
  <c r="O875" i="13"/>
  <c r="N875" i="13"/>
  <c r="O874" i="13"/>
  <c r="N874" i="13"/>
  <c r="O873" i="13"/>
  <c r="N873" i="13"/>
  <c r="O872" i="13"/>
  <c r="N872" i="13"/>
  <c r="O871" i="13"/>
  <c r="N871" i="13"/>
  <c r="O870" i="13"/>
  <c r="N870" i="13"/>
  <c r="O869" i="13"/>
  <c r="N869" i="13"/>
  <c r="O868" i="13"/>
  <c r="N868" i="13"/>
  <c r="O867" i="13"/>
  <c r="N867" i="13"/>
  <c r="O866" i="13"/>
  <c r="N866" i="13"/>
  <c r="O865" i="13"/>
  <c r="N865" i="13"/>
  <c r="O864" i="13"/>
  <c r="N864" i="13"/>
  <c r="O863" i="13"/>
  <c r="N863" i="13"/>
  <c r="O862" i="13"/>
  <c r="N862" i="13"/>
  <c r="O861" i="13"/>
  <c r="N861" i="13"/>
  <c r="O860" i="13"/>
  <c r="N860" i="13"/>
  <c r="O859" i="13"/>
  <c r="N859" i="13"/>
  <c r="O858" i="13"/>
  <c r="N858" i="13"/>
  <c r="O857" i="13"/>
  <c r="N857" i="13"/>
  <c r="O856" i="13"/>
  <c r="N856" i="13"/>
  <c r="O855" i="13"/>
  <c r="N855" i="13"/>
  <c r="O854" i="13"/>
  <c r="N854" i="13"/>
  <c r="O853" i="13"/>
  <c r="N853" i="13"/>
  <c r="O852" i="13"/>
  <c r="N852" i="13"/>
  <c r="O851" i="13"/>
  <c r="N851" i="13"/>
  <c r="O850" i="13"/>
  <c r="N850" i="13"/>
  <c r="O849" i="13"/>
  <c r="N849" i="13"/>
  <c r="O848" i="13"/>
  <c r="N848" i="13"/>
  <c r="O847" i="13"/>
  <c r="N847" i="13"/>
  <c r="O846" i="13"/>
  <c r="N846" i="13"/>
  <c r="O845" i="13"/>
  <c r="N845" i="13"/>
  <c r="O844" i="13"/>
  <c r="N844" i="13"/>
  <c r="O843" i="13"/>
  <c r="N843" i="13"/>
  <c r="O842" i="13"/>
  <c r="N842" i="13"/>
  <c r="O841" i="13"/>
  <c r="N841" i="13"/>
  <c r="O840" i="13"/>
  <c r="N840" i="13"/>
  <c r="O839" i="13"/>
  <c r="N839" i="13"/>
  <c r="O838" i="13"/>
  <c r="N838" i="13"/>
  <c r="O837" i="13"/>
  <c r="N837" i="13"/>
  <c r="O836" i="13"/>
  <c r="N836" i="13"/>
  <c r="O835" i="13"/>
  <c r="N835" i="13"/>
  <c r="O834" i="13"/>
  <c r="N834" i="13"/>
  <c r="O833" i="13"/>
  <c r="N833" i="13"/>
  <c r="O832" i="13"/>
  <c r="N832" i="13"/>
  <c r="O831" i="13"/>
  <c r="N831" i="13"/>
  <c r="O830" i="13"/>
  <c r="N830" i="13"/>
  <c r="O829" i="13"/>
  <c r="N829" i="13"/>
  <c r="O828" i="13"/>
  <c r="N828" i="13"/>
  <c r="O827" i="13"/>
  <c r="N827" i="13"/>
  <c r="O826" i="13"/>
  <c r="N826" i="13"/>
  <c r="O825" i="13"/>
  <c r="N825" i="13"/>
  <c r="O824" i="13"/>
  <c r="N824" i="13"/>
  <c r="O823" i="13"/>
  <c r="N823" i="13"/>
  <c r="O822" i="13"/>
  <c r="N822" i="13"/>
  <c r="O821" i="13"/>
  <c r="N821" i="13"/>
  <c r="O820" i="13"/>
  <c r="N820" i="13"/>
  <c r="O819" i="13"/>
  <c r="N819" i="13"/>
  <c r="O818" i="13"/>
  <c r="N818" i="13"/>
  <c r="O817" i="13"/>
  <c r="N817" i="13"/>
  <c r="O816" i="13"/>
  <c r="N816" i="13"/>
  <c r="O815" i="13"/>
  <c r="N815" i="13"/>
  <c r="O814" i="13"/>
  <c r="N814" i="13"/>
  <c r="O813" i="13"/>
  <c r="N813" i="13"/>
  <c r="O812" i="13"/>
  <c r="N812" i="13"/>
  <c r="O811" i="13"/>
  <c r="N811" i="13"/>
  <c r="O810" i="13"/>
  <c r="N810" i="13"/>
  <c r="O809" i="13"/>
  <c r="N809" i="13"/>
  <c r="O808" i="13"/>
  <c r="N808" i="13"/>
  <c r="O807" i="13"/>
  <c r="N807" i="13"/>
  <c r="O806" i="13"/>
  <c r="N806" i="13"/>
  <c r="O805" i="13"/>
  <c r="N805" i="13"/>
  <c r="O804" i="13"/>
  <c r="N804" i="13"/>
  <c r="O803" i="13"/>
  <c r="N803" i="13"/>
  <c r="O802" i="13"/>
  <c r="N802" i="13"/>
  <c r="O801" i="13"/>
  <c r="N801" i="13"/>
  <c r="O800" i="13"/>
  <c r="N800" i="13"/>
  <c r="O799" i="13"/>
  <c r="N799" i="13"/>
  <c r="O798" i="13"/>
  <c r="N798" i="13"/>
  <c r="O797" i="13"/>
  <c r="N797" i="13"/>
  <c r="O796" i="13"/>
  <c r="N796" i="13"/>
  <c r="O795" i="13"/>
  <c r="N795" i="13"/>
  <c r="O794" i="13"/>
  <c r="N794" i="13"/>
  <c r="O793" i="13"/>
  <c r="N793" i="13"/>
  <c r="O792" i="13"/>
  <c r="N792" i="13"/>
  <c r="O791" i="13"/>
  <c r="N791" i="13"/>
  <c r="O790" i="13"/>
  <c r="N790" i="13"/>
  <c r="O789" i="13"/>
  <c r="N789" i="13"/>
  <c r="O788" i="13"/>
  <c r="N788" i="13"/>
  <c r="O787" i="13"/>
  <c r="N787" i="13"/>
  <c r="O786" i="13"/>
  <c r="N786" i="13"/>
  <c r="O785" i="13"/>
  <c r="N785" i="13"/>
  <c r="O784" i="13"/>
  <c r="N784" i="13"/>
  <c r="O783" i="13"/>
  <c r="N783" i="13"/>
  <c r="O782" i="13"/>
  <c r="N782" i="13"/>
  <c r="O781" i="13"/>
  <c r="N781" i="13"/>
  <c r="O780" i="13"/>
  <c r="N780" i="13"/>
  <c r="O779" i="13"/>
  <c r="N779" i="13"/>
  <c r="O778" i="13"/>
  <c r="N778" i="13"/>
  <c r="O777" i="13"/>
  <c r="N777" i="13"/>
  <c r="O776" i="13"/>
  <c r="N776" i="13"/>
  <c r="O775" i="13"/>
  <c r="N775" i="13"/>
  <c r="O774" i="13"/>
  <c r="N774" i="13"/>
  <c r="O773" i="13"/>
  <c r="N773" i="13"/>
  <c r="O772" i="13"/>
  <c r="N772" i="13"/>
  <c r="O771" i="13"/>
  <c r="N771" i="13"/>
  <c r="O770" i="13"/>
  <c r="N770" i="13"/>
  <c r="O769" i="13"/>
  <c r="N769" i="13"/>
  <c r="O768" i="13"/>
  <c r="N768" i="13"/>
  <c r="O767" i="13"/>
  <c r="N767" i="13"/>
  <c r="O766" i="13"/>
  <c r="N766" i="13"/>
  <c r="O765" i="13"/>
  <c r="N765" i="13"/>
  <c r="O764" i="13"/>
  <c r="N764" i="13"/>
  <c r="O763" i="13"/>
  <c r="N763" i="13"/>
  <c r="O762" i="13"/>
  <c r="N762" i="13"/>
  <c r="O761" i="13"/>
  <c r="N761" i="13"/>
  <c r="O760" i="13"/>
  <c r="N760" i="13"/>
  <c r="O759" i="13"/>
  <c r="N759" i="13"/>
  <c r="O758" i="13"/>
  <c r="N758" i="13"/>
  <c r="O757" i="13"/>
  <c r="N757" i="13"/>
  <c r="O756" i="13"/>
  <c r="N756" i="13"/>
  <c r="O755" i="13"/>
  <c r="N755" i="13"/>
  <c r="O754" i="13"/>
  <c r="N754" i="13"/>
  <c r="O753" i="13"/>
  <c r="N753" i="13"/>
  <c r="O752" i="13"/>
  <c r="N752" i="13"/>
  <c r="O751" i="13"/>
  <c r="N751" i="13"/>
  <c r="O750" i="13"/>
  <c r="N750" i="13"/>
  <c r="O749" i="13"/>
  <c r="N749" i="13"/>
  <c r="O748" i="13"/>
  <c r="N748" i="13"/>
  <c r="O747" i="13"/>
  <c r="N747" i="13"/>
  <c r="O746" i="13"/>
  <c r="N746" i="13"/>
  <c r="O745" i="13"/>
  <c r="N745" i="13"/>
  <c r="O744" i="13"/>
  <c r="N744" i="13"/>
  <c r="O743" i="13"/>
  <c r="N743" i="13"/>
  <c r="O742" i="13"/>
  <c r="N742" i="13"/>
  <c r="O741" i="13"/>
  <c r="N741" i="13"/>
  <c r="O740" i="13"/>
  <c r="N740" i="13"/>
  <c r="O739" i="13"/>
  <c r="N739" i="13"/>
  <c r="O738" i="13"/>
  <c r="N738" i="13"/>
  <c r="O737" i="13"/>
  <c r="N737" i="13"/>
  <c r="O736" i="13"/>
  <c r="N736" i="13"/>
  <c r="O735" i="13"/>
  <c r="N735" i="13"/>
  <c r="O734" i="13"/>
  <c r="N734" i="13"/>
  <c r="O733" i="13"/>
  <c r="N733" i="13"/>
  <c r="O732" i="13"/>
  <c r="N732" i="13"/>
  <c r="O731" i="13"/>
  <c r="N731" i="13"/>
  <c r="O730" i="13"/>
  <c r="N730" i="13"/>
  <c r="O729" i="13"/>
  <c r="N729" i="13"/>
  <c r="O728" i="13"/>
  <c r="N728" i="13"/>
  <c r="O727" i="13"/>
  <c r="N727" i="13"/>
  <c r="O726" i="13"/>
  <c r="N726" i="13"/>
  <c r="O725" i="13"/>
  <c r="N725" i="13"/>
  <c r="O724" i="13"/>
  <c r="N724" i="13"/>
  <c r="O723" i="13"/>
  <c r="N723" i="13"/>
  <c r="O722" i="13"/>
  <c r="N722" i="13"/>
  <c r="O721" i="13"/>
  <c r="N721" i="13"/>
  <c r="O720" i="13"/>
  <c r="N720" i="13"/>
  <c r="O719" i="13"/>
  <c r="N719" i="13"/>
  <c r="O718" i="13"/>
  <c r="N718" i="13"/>
  <c r="O717" i="13"/>
  <c r="N717" i="13"/>
  <c r="O716" i="13"/>
  <c r="N716" i="13"/>
  <c r="O715" i="13"/>
  <c r="N715" i="13"/>
  <c r="O714" i="13"/>
  <c r="N714" i="13"/>
  <c r="O713" i="13"/>
  <c r="N713" i="13"/>
  <c r="O712" i="13"/>
  <c r="N712" i="13"/>
  <c r="O711" i="13"/>
  <c r="N711" i="13"/>
  <c r="O710" i="13"/>
  <c r="N710" i="13"/>
  <c r="O709" i="13"/>
  <c r="N709" i="13"/>
  <c r="O708" i="13"/>
  <c r="N708" i="13"/>
  <c r="O707" i="13"/>
  <c r="N707" i="13"/>
  <c r="O706" i="13"/>
  <c r="N706" i="13"/>
  <c r="O705" i="13"/>
  <c r="N705" i="13"/>
  <c r="O704" i="13"/>
  <c r="N704" i="13"/>
  <c r="O703" i="13"/>
  <c r="N703" i="13"/>
  <c r="O702" i="13"/>
  <c r="N702" i="13"/>
  <c r="O701" i="13"/>
  <c r="N701" i="13"/>
  <c r="O700" i="13"/>
  <c r="N700" i="13"/>
  <c r="O699" i="13"/>
  <c r="N699" i="13"/>
  <c r="O698" i="13"/>
  <c r="N698" i="13"/>
  <c r="O697" i="13"/>
  <c r="N697" i="13"/>
  <c r="O696" i="13"/>
  <c r="N696" i="13"/>
  <c r="O695" i="13"/>
  <c r="N695" i="13"/>
  <c r="O694" i="13"/>
  <c r="N694" i="13"/>
  <c r="O693" i="13"/>
  <c r="N693" i="13"/>
  <c r="O692" i="13"/>
  <c r="N692" i="13"/>
  <c r="O691" i="13"/>
  <c r="N691" i="13"/>
  <c r="O690" i="13"/>
  <c r="N690" i="13"/>
  <c r="O689" i="13"/>
  <c r="N689" i="13"/>
  <c r="O688" i="13"/>
  <c r="N688" i="13"/>
  <c r="O687" i="13"/>
  <c r="N687" i="13"/>
  <c r="O686" i="13"/>
  <c r="N686" i="13"/>
  <c r="O685" i="13"/>
  <c r="N685" i="13"/>
  <c r="O684" i="13"/>
  <c r="N684" i="13"/>
  <c r="O683" i="13"/>
  <c r="N683" i="13"/>
  <c r="O682" i="13"/>
  <c r="N682" i="13"/>
  <c r="O681" i="13"/>
  <c r="N681" i="13"/>
  <c r="O680" i="13"/>
  <c r="N680" i="13"/>
  <c r="O679" i="13"/>
  <c r="N679" i="13"/>
  <c r="O678" i="13"/>
  <c r="N678" i="13"/>
  <c r="O677" i="13"/>
  <c r="N677" i="13"/>
  <c r="O676" i="13"/>
  <c r="N676" i="13"/>
  <c r="O675" i="13"/>
  <c r="N675" i="13"/>
  <c r="O674" i="13"/>
  <c r="N674" i="13"/>
  <c r="O673" i="13"/>
  <c r="N673" i="13"/>
  <c r="O672" i="13"/>
  <c r="N672" i="13"/>
  <c r="O671" i="13"/>
  <c r="N671" i="13"/>
  <c r="O670" i="13"/>
  <c r="N670" i="13"/>
  <c r="O669" i="13"/>
  <c r="N669" i="13"/>
  <c r="O668" i="13"/>
  <c r="N668" i="13"/>
  <c r="O667" i="13"/>
  <c r="N667" i="13"/>
  <c r="O666" i="13"/>
  <c r="N666" i="13"/>
  <c r="O665" i="13"/>
  <c r="N665" i="13"/>
  <c r="O664" i="13"/>
  <c r="N664" i="13"/>
  <c r="O663" i="13"/>
  <c r="N663" i="13"/>
  <c r="O662" i="13"/>
  <c r="N662" i="13"/>
  <c r="O661" i="13"/>
  <c r="N661" i="13"/>
  <c r="O660" i="13"/>
  <c r="N660" i="13"/>
  <c r="O659" i="13"/>
  <c r="N659" i="13"/>
  <c r="O658" i="13"/>
  <c r="N658" i="13"/>
  <c r="O657" i="13"/>
  <c r="N657" i="13"/>
  <c r="O656" i="13"/>
  <c r="N656" i="13"/>
  <c r="O655" i="13"/>
  <c r="N655" i="13"/>
  <c r="O654" i="13"/>
  <c r="N654" i="13"/>
  <c r="O653" i="13"/>
  <c r="N653" i="13"/>
  <c r="O652" i="13"/>
  <c r="N652" i="13"/>
  <c r="O651" i="13"/>
  <c r="N651" i="13"/>
  <c r="O650" i="13"/>
  <c r="N650" i="13"/>
  <c r="O649" i="13"/>
  <c r="N649" i="13"/>
  <c r="O648" i="13"/>
  <c r="N648" i="13"/>
  <c r="O647" i="13"/>
  <c r="N647" i="13"/>
  <c r="O646" i="13"/>
  <c r="N646" i="13"/>
  <c r="O645" i="13"/>
  <c r="N645" i="13"/>
  <c r="O644" i="13"/>
  <c r="N644" i="13"/>
  <c r="O643" i="13"/>
  <c r="N643" i="13"/>
  <c r="O642" i="13"/>
  <c r="N642" i="13"/>
  <c r="O641" i="13"/>
  <c r="N641" i="13"/>
  <c r="O640" i="13"/>
  <c r="N640" i="13"/>
  <c r="O639" i="13"/>
  <c r="N639" i="13"/>
  <c r="O638" i="13"/>
  <c r="N638" i="13"/>
  <c r="O637" i="13"/>
  <c r="N637" i="13"/>
  <c r="O636" i="13"/>
  <c r="N636" i="13"/>
  <c r="O635" i="13"/>
  <c r="N635" i="13"/>
  <c r="O634" i="13"/>
  <c r="N634" i="13"/>
  <c r="O633" i="13"/>
  <c r="N633" i="13"/>
  <c r="O632" i="13"/>
  <c r="N632" i="13"/>
  <c r="O631" i="13"/>
  <c r="N631" i="13"/>
  <c r="O630" i="13"/>
  <c r="N630" i="13"/>
  <c r="O629" i="13"/>
  <c r="N629" i="13"/>
  <c r="O628" i="13"/>
  <c r="N628" i="13"/>
  <c r="O627" i="13"/>
  <c r="N627" i="13"/>
  <c r="O626" i="13"/>
  <c r="N626" i="13"/>
  <c r="O625" i="13"/>
  <c r="N625" i="13"/>
  <c r="O624" i="13"/>
  <c r="N624" i="13"/>
  <c r="O623" i="13"/>
  <c r="N623" i="13"/>
  <c r="O622" i="13"/>
  <c r="N622" i="13"/>
  <c r="O621" i="13"/>
  <c r="N621" i="13"/>
  <c r="O620" i="13"/>
  <c r="N620" i="13"/>
  <c r="O619" i="13"/>
  <c r="N619" i="13"/>
  <c r="O618" i="13"/>
  <c r="N618" i="13"/>
  <c r="O617" i="13"/>
  <c r="N617" i="13"/>
  <c r="O616" i="13"/>
  <c r="N616" i="13"/>
  <c r="O615" i="13"/>
  <c r="N615" i="13"/>
  <c r="O614" i="13"/>
  <c r="N614" i="13"/>
  <c r="O613" i="13"/>
  <c r="N613" i="13"/>
  <c r="O612" i="13"/>
  <c r="N612" i="13"/>
  <c r="O611" i="13"/>
  <c r="N611" i="13"/>
  <c r="O610" i="13"/>
  <c r="N610" i="13"/>
  <c r="O609" i="13"/>
  <c r="N609" i="13"/>
  <c r="O608" i="13"/>
  <c r="N608" i="13"/>
  <c r="O607" i="13"/>
  <c r="N607" i="13"/>
  <c r="O606" i="13"/>
  <c r="N606" i="13"/>
  <c r="O605" i="13"/>
  <c r="N605" i="13"/>
  <c r="O604" i="13"/>
  <c r="N604" i="13"/>
  <c r="O603" i="13"/>
  <c r="N603" i="13"/>
  <c r="O602" i="13"/>
  <c r="N602" i="13"/>
  <c r="O601" i="13"/>
  <c r="N601" i="13"/>
  <c r="O600" i="13"/>
  <c r="N600" i="13"/>
  <c r="O599" i="13"/>
  <c r="N599" i="13"/>
  <c r="O598" i="13"/>
  <c r="N598" i="13"/>
  <c r="O597" i="13"/>
  <c r="N597" i="13"/>
  <c r="O596" i="13"/>
  <c r="N596" i="13"/>
  <c r="O595" i="13"/>
  <c r="N595" i="13"/>
  <c r="O594" i="13"/>
  <c r="N594" i="13"/>
  <c r="O593" i="13"/>
  <c r="N593" i="13"/>
  <c r="O592" i="13"/>
  <c r="N592" i="13"/>
  <c r="O591" i="13"/>
  <c r="N591" i="13"/>
  <c r="O590" i="13"/>
  <c r="N590" i="13"/>
  <c r="O589" i="13"/>
  <c r="N589" i="13"/>
  <c r="O588" i="13"/>
  <c r="N588" i="13"/>
  <c r="O587" i="13"/>
  <c r="N587" i="13"/>
  <c r="O586" i="13"/>
  <c r="N586" i="13"/>
  <c r="O585" i="13"/>
  <c r="N585" i="13"/>
  <c r="O584" i="13"/>
  <c r="N584" i="13"/>
  <c r="O583" i="13"/>
  <c r="N583" i="13"/>
  <c r="O582" i="13"/>
  <c r="N582" i="13"/>
  <c r="O581" i="13"/>
  <c r="N581" i="13"/>
  <c r="O580" i="13"/>
  <c r="N580" i="13"/>
  <c r="O579" i="13"/>
  <c r="N579" i="13"/>
  <c r="O578" i="13"/>
  <c r="N578" i="13"/>
  <c r="O577" i="13"/>
  <c r="N577" i="13"/>
  <c r="O576" i="13"/>
  <c r="N576" i="13"/>
  <c r="O575" i="13"/>
  <c r="N575" i="13"/>
  <c r="O574" i="13"/>
  <c r="N574" i="13"/>
  <c r="O573" i="13"/>
  <c r="N573" i="13"/>
  <c r="O572" i="13"/>
  <c r="N572" i="13"/>
  <c r="O571" i="13"/>
  <c r="N571" i="13"/>
  <c r="O570" i="13"/>
  <c r="N570" i="13"/>
  <c r="O569" i="13"/>
  <c r="N569" i="13"/>
  <c r="O568" i="13"/>
  <c r="N568" i="13"/>
  <c r="O567" i="13"/>
  <c r="N567" i="13"/>
  <c r="O566" i="13"/>
  <c r="N566" i="13"/>
  <c r="O565" i="13"/>
  <c r="N565" i="13"/>
  <c r="O564" i="13"/>
  <c r="N564" i="13"/>
  <c r="O563" i="13"/>
  <c r="N563" i="13"/>
  <c r="O562" i="13"/>
  <c r="N562" i="13"/>
  <c r="O561" i="13"/>
  <c r="N561" i="13"/>
  <c r="O560" i="13"/>
  <c r="N560" i="13"/>
  <c r="O559" i="13"/>
  <c r="N559" i="13"/>
  <c r="O558" i="13"/>
  <c r="N558" i="13"/>
  <c r="O557" i="13"/>
  <c r="N557" i="13"/>
  <c r="O556" i="13"/>
  <c r="N556" i="13"/>
  <c r="O555" i="13"/>
  <c r="N555" i="13"/>
  <c r="O554" i="13"/>
  <c r="N554" i="13"/>
  <c r="O553" i="13"/>
  <c r="N553" i="13"/>
  <c r="O552" i="13"/>
  <c r="N552" i="13"/>
  <c r="O551" i="13"/>
  <c r="N551" i="13"/>
  <c r="O550" i="13"/>
  <c r="N550" i="13"/>
  <c r="O549" i="13"/>
  <c r="N549" i="13"/>
  <c r="O548" i="13"/>
  <c r="N548" i="13"/>
  <c r="O547" i="13"/>
  <c r="N547" i="13"/>
  <c r="O546" i="13"/>
  <c r="N546" i="13"/>
  <c r="O545" i="13"/>
  <c r="N545" i="13"/>
  <c r="O544" i="13"/>
  <c r="N544" i="13"/>
  <c r="O543" i="13"/>
  <c r="N543" i="13"/>
  <c r="O542" i="13"/>
  <c r="N542" i="13"/>
  <c r="O541" i="13"/>
  <c r="N541" i="13"/>
  <c r="O540" i="13"/>
  <c r="N540" i="13"/>
  <c r="O539" i="13"/>
  <c r="N539" i="13"/>
  <c r="O538" i="13"/>
  <c r="N538" i="13"/>
  <c r="O537" i="13"/>
  <c r="N537" i="13"/>
  <c r="O536" i="13"/>
  <c r="N536" i="13"/>
  <c r="O535" i="13"/>
  <c r="N535" i="13"/>
  <c r="O534" i="13"/>
  <c r="N534" i="13"/>
  <c r="O533" i="13"/>
  <c r="N533" i="13"/>
  <c r="O532" i="13"/>
  <c r="N532" i="13"/>
  <c r="O531" i="13"/>
  <c r="N531" i="13"/>
  <c r="O530" i="13"/>
  <c r="N530" i="13"/>
  <c r="O529" i="13"/>
  <c r="N529" i="13"/>
  <c r="O528" i="13"/>
  <c r="N528" i="13"/>
  <c r="O527" i="13"/>
  <c r="N527" i="13"/>
  <c r="O526" i="13"/>
  <c r="N526" i="13"/>
  <c r="O525" i="13"/>
  <c r="N525" i="13"/>
  <c r="O524" i="13"/>
  <c r="N524" i="13"/>
  <c r="O523" i="13"/>
  <c r="N523" i="13"/>
  <c r="O522" i="13"/>
  <c r="N522" i="13"/>
  <c r="O521" i="13"/>
  <c r="N521" i="13"/>
  <c r="O520" i="13"/>
  <c r="N520" i="13"/>
  <c r="O519" i="13"/>
  <c r="N519" i="13"/>
  <c r="O518" i="13"/>
  <c r="N518" i="13"/>
  <c r="O517" i="13"/>
  <c r="N517" i="13"/>
  <c r="O516" i="13"/>
  <c r="N516" i="13"/>
  <c r="O515" i="13"/>
  <c r="N515" i="13"/>
  <c r="O514" i="13"/>
  <c r="N514" i="13"/>
  <c r="O513" i="13"/>
  <c r="N513" i="13"/>
  <c r="O512" i="13"/>
  <c r="N512" i="13"/>
  <c r="O511" i="13"/>
  <c r="N511" i="13"/>
  <c r="O510" i="13"/>
  <c r="N510" i="13"/>
  <c r="O509" i="13"/>
  <c r="N509" i="13"/>
  <c r="O508" i="13"/>
  <c r="N508" i="13"/>
  <c r="O507" i="13"/>
  <c r="N507" i="13"/>
  <c r="O506" i="13"/>
  <c r="N506" i="13"/>
  <c r="O505" i="13"/>
  <c r="N505" i="13"/>
  <c r="O504" i="13"/>
  <c r="N504" i="13"/>
  <c r="O503" i="13"/>
  <c r="N503" i="13"/>
  <c r="O502" i="13"/>
  <c r="N502" i="13"/>
  <c r="O501" i="13"/>
  <c r="N501" i="13"/>
  <c r="O500" i="13"/>
  <c r="N500" i="13"/>
  <c r="O499" i="13"/>
  <c r="N499" i="13"/>
  <c r="O498" i="13"/>
  <c r="N498" i="13"/>
  <c r="O497" i="13"/>
  <c r="N497" i="13"/>
  <c r="O496" i="13"/>
  <c r="N496" i="13"/>
  <c r="O495" i="13"/>
  <c r="N495" i="13"/>
  <c r="O494" i="13"/>
  <c r="N494" i="13"/>
  <c r="O493" i="13"/>
  <c r="N493" i="13"/>
  <c r="O492" i="13"/>
  <c r="N492" i="13"/>
  <c r="O491" i="13"/>
  <c r="N491" i="13"/>
  <c r="O490" i="13"/>
  <c r="N490" i="13"/>
  <c r="O489" i="13"/>
  <c r="N489" i="13"/>
  <c r="O488" i="13"/>
  <c r="N488" i="13"/>
  <c r="O487" i="13"/>
  <c r="N487" i="13"/>
  <c r="O486" i="13"/>
  <c r="N486" i="13"/>
  <c r="O485" i="13"/>
  <c r="N485" i="13"/>
  <c r="O484" i="13"/>
  <c r="N484" i="13"/>
  <c r="O483" i="13"/>
  <c r="N483" i="13"/>
  <c r="O482" i="13"/>
  <c r="N482" i="13"/>
  <c r="O481" i="13"/>
  <c r="N481" i="13"/>
  <c r="O480" i="13"/>
  <c r="N480" i="13"/>
  <c r="O479" i="13"/>
  <c r="N479" i="13"/>
  <c r="O478" i="13"/>
  <c r="N478" i="13"/>
  <c r="O477" i="13"/>
  <c r="N477" i="13"/>
  <c r="O476" i="13"/>
  <c r="N476" i="13"/>
  <c r="O475" i="13"/>
  <c r="N475" i="13"/>
  <c r="O474" i="13"/>
  <c r="N474" i="13"/>
  <c r="O473" i="13"/>
  <c r="N473" i="13"/>
  <c r="O472" i="13"/>
  <c r="N472" i="13"/>
  <c r="O471" i="13"/>
  <c r="N471" i="13"/>
  <c r="O470" i="13"/>
  <c r="N470" i="13"/>
  <c r="O469" i="13"/>
  <c r="N469" i="13"/>
  <c r="O468" i="13"/>
  <c r="N468" i="13"/>
  <c r="O467" i="13"/>
  <c r="N467" i="13"/>
  <c r="O466" i="13"/>
  <c r="N466" i="13"/>
  <c r="O465" i="13"/>
  <c r="N465" i="13"/>
  <c r="O464" i="13"/>
  <c r="N464" i="13"/>
  <c r="O463" i="13"/>
  <c r="N463" i="13"/>
  <c r="O462" i="13"/>
  <c r="N462" i="13"/>
  <c r="O461" i="13"/>
  <c r="N461" i="13"/>
  <c r="O460" i="13"/>
  <c r="N460" i="13"/>
  <c r="O459" i="13"/>
  <c r="N459" i="13"/>
  <c r="O458" i="13"/>
  <c r="N458" i="13"/>
  <c r="O457" i="13"/>
  <c r="N457" i="13"/>
  <c r="O456" i="13"/>
  <c r="N456" i="13"/>
  <c r="O455" i="13"/>
  <c r="N455" i="13"/>
  <c r="O454" i="13"/>
  <c r="N454" i="13"/>
  <c r="O453" i="13"/>
  <c r="N453" i="13"/>
  <c r="O452" i="13"/>
  <c r="N452" i="13"/>
  <c r="O451" i="13"/>
  <c r="N451" i="13"/>
  <c r="O450" i="13"/>
  <c r="N450" i="13"/>
  <c r="O449" i="13"/>
  <c r="N449" i="13"/>
  <c r="O448" i="13"/>
  <c r="N448" i="13"/>
  <c r="O447" i="13"/>
  <c r="N447" i="13"/>
  <c r="O446" i="13"/>
  <c r="N446" i="13"/>
  <c r="O445" i="13"/>
  <c r="N445" i="13"/>
  <c r="O444" i="13"/>
  <c r="N444" i="13"/>
  <c r="O443" i="13"/>
  <c r="N443" i="13"/>
  <c r="O442" i="13"/>
  <c r="N442" i="13"/>
  <c r="O441" i="13"/>
  <c r="N441" i="13"/>
  <c r="O440" i="13"/>
  <c r="N440" i="13"/>
  <c r="O439" i="13"/>
  <c r="N439" i="13"/>
  <c r="O438" i="13"/>
  <c r="N438" i="13"/>
  <c r="O437" i="13"/>
  <c r="N437" i="13"/>
  <c r="O436" i="13"/>
  <c r="N436" i="13"/>
  <c r="O435" i="13"/>
  <c r="N435" i="13"/>
  <c r="O434" i="13"/>
  <c r="N434" i="13"/>
  <c r="O433" i="13"/>
  <c r="N433" i="13"/>
  <c r="O432" i="13"/>
  <c r="N432" i="13"/>
  <c r="O431" i="13"/>
  <c r="N431" i="13"/>
  <c r="O430" i="13"/>
  <c r="N430" i="13"/>
  <c r="O429" i="13"/>
  <c r="N429" i="13"/>
  <c r="O428" i="13"/>
  <c r="N428" i="13"/>
  <c r="O427" i="13"/>
  <c r="N427" i="13"/>
  <c r="O426" i="13"/>
  <c r="N426" i="13"/>
  <c r="O425" i="13"/>
  <c r="N425" i="13"/>
  <c r="O424" i="13"/>
  <c r="N424" i="13"/>
  <c r="O423" i="13"/>
  <c r="N423" i="13"/>
  <c r="O422" i="13"/>
  <c r="N422" i="13"/>
  <c r="O421" i="13"/>
  <c r="N421" i="13"/>
  <c r="O420" i="13"/>
  <c r="N420" i="13"/>
  <c r="O419" i="13"/>
  <c r="N419" i="13"/>
  <c r="O418" i="13"/>
  <c r="N418" i="13"/>
  <c r="O417" i="13"/>
  <c r="N417" i="13"/>
  <c r="O416" i="13"/>
  <c r="N416" i="13"/>
  <c r="O415" i="13"/>
  <c r="N415" i="13"/>
  <c r="O414" i="13"/>
  <c r="N414" i="13"/>
  <c r="O413" i="13"/>
  <c r="N413" i="13"/>
  <c r="O412" i="13"/>
  <c r="N412" i="13"/>
  <c r="O411" i="13"/>
  <c r="N411" i="13"/>
  <c r="O410" i="13"/>
  <c r="N410" i="13"/>
  <c r="O409" i="13"/>
  <c r="N409" i="13"/>
  <c r="O408" i="13"/>
  <c r="N408" i="13"/>
  <c r="O407" i="13"/>
  <c r="N407" i="13"/>
  <c r="O406" i="13"/>
  <c r="N406" i="13"/>
  <c r="O405" i="13"/>
  <c r="N405" i="13"/>
  <c r="O404" i="13"/>
  <c r="N404" i="13"/>
  <c r="O403" i="13"/>
  <c r="N403" i="13"/>
  <c r="O402" i="13"/>
  <c r="N402" i="13"/>
  <c r="O401" i="13"/>
  <c r="N401" i="13"/>
  <c r="O400" i="13"/>
  <c r="N400" i="13"/>
  <c r="O399" i="13"/>
  <c r="N399" i="13"/>
  <c r="O398" i="13"/>
  <c r="N398" i="13"/>
  <c r="O397" i="13"/>
  <c r="N397" i="13"/>
  <c r="O396" i="13"/>
  <c r="N396" i="13"/>
  <c r="O395" i="13"/>
  <c r="N395" i="13"/>
  <c r="O394" i="13"/>
  <c r="N394" i="13"/>
  <c r="O393" i="13"/>
  <c r="N393" i="13"/>
  <c r="O392" i="13"/>
  <c r="N392" i="13"/>
  <c r="O391" i="13"/>
  <c r="N391" i="13"/>
  <c r="O390" i="13"/>
  <c r="N390" i="13"/>
  <c r="O389" i="13"/>
  <c r="N389" i="13"/>
  <c r="O388" i="13"/>
  <c r="N388" i="13"/>
  <c r="O387" i="13"/>
  <c r="N387" i="13"/>
  <c r="O386" i="13"/>
  <c r="N386" i="13"/>
  <c r="O385" i="13"/>
  <c r="N385" i="13"/>
  <c r="O384" i="13"/>
  <c r="N384" i="13"/>
  <c r="O383" i="13"/>
  <c r="N383" i="13"/>
  <c r="O382" i="13"/>
  <c r="N382" i="13"/>
  <c r="O381" i="13"/>
  <c r="N381" i="13"/>
  <c r="O380" i="13"/>
  <c r="N380" i="13"/>
  <c r="O379" i="13"/>
  <c r="N379" i="13"/>
  <c r="O378" i="13"/>
  <c r="N378" i="13"/>
  <c r="O377" i="13"/>
  <c r="N377" i="13"/>
  <c r="O376" i="13"/>
  <c r="N376" i="13"/>
  <c r="O375" i="13"/>
  <c r="N375" i="13"/>
  <c r="O374" i="13"/>
  <c r="N374" i="13"/>
  <c r="O373" i="13"/>
  <c r="N373" i="13"/>
  <c r="O372" i="13"/>
  <c r="N372" i="13"/>
  <c r="O371" i="13"/>
  <c r="N371" i="13"/>
  <c r="O370" i="13"/>
  <c r="N370" i="13"/>
  <c r="O369" i="13"/>
  <c r="N369" i="13"/>
  <c r="O368" i="13"/>
  <c r="N368" i="13"/>
  <c r="O367" i="13"/>
  <c r="N367" i="13"/>
  <c r="O366" i="13"/>
  <c r="N366" i="13"/>
  <c r="O365" i="13"/>
  <c r="N365" i="13"/>
  <c r="O364" i="13"/>
  <c r="N364" i="13"/>
  <c r="O363" i="13"/>
  <c r="N363" i="13"/>
  <c r="O362" i="13"/>
  <c r="N362" i="13"/>
  <c r="O361" i="13"/>
  <c r="N361" i="13"/>
  <c r="O360" i="13"/>
  <c r="N360" i="13"/>
  <c r="O359" i="13"/>
  <c r="N359" i="13"/>
  <c r="O358" i="13"/>
  <c r="N358" i="13"/>
  <c r="O357" i="13"/>
  <c r="N357" i="13"/>
  <c r="O356" i="13"/>
  <c r="N356" i="13"/>
  <c r="O355" i="13"/>
  <c r="N355" i="13"/>
  <c r="O354" i="13"/>
  <c r="N354" i="13"/>
  <c r="O353" i="13"/>
  <c r="N353" i="13"/>
  <c r="O352" i="13"/>
  <c r="N352" i="13"/>
  <c r="O351" i="13"/>
  <c r="N351" i="13"/>
  <c r="O350" i="13"/>
  <c r="N350" i="13"/>
  <c r="O349" i="13"/>
  <c r="N349" i="13"/>
  <c r="O348" i="13"/>
  <c r="N348" i="13"/>
  <c r="O347" i="13"/>
  <c r="N347" i="13"/>
  <c r="O346" i="13"/>
  <c r="N346" i="13"/>
  <c r="O345" i="13"/>
  <c r="N345" i="13"/>
  <c r="O344" i="13"/>
  <c r="N344" i="13"/>
  <c r="O343" i="13"/>
  <c r="N343" i="13"/>
  <c r="O342" i="13"/>
  <c r="N342" i="13"/>
  <c r="O341" i="13"/>
  <c r="N341" i="13"/>
  <c r="O340" i="13"/>
  <c r="N340" i="13"/>
  <c r="O339" i="13"/>
  <c r="N339" i="13"/>
  <c r="O338" i="13"/>
  <c r="N338" i="13"/>
  <c r="O337" i="13"/>
  <c r="N337" i="13"/>
  <c r="O336" i="13"/>
  <c r="N336" i="13"/>
  <c r="O335" i="13"/>
  <c r="N335" i="13"/>
  <c r="O334" i="13"/>
  <c r="N334" i="13"/>
  <c r="O333" i="13"/>
  <c r="N333" i="13"/>
  <c r="O332" i="13"/>
  <c r="N332" i="13"/>
  <c r="O331" i="13"/>
  <c r="N331" i="13"/>
  <c r="O330" i="13"/>
  <c r="N330" i="13"/>
  <c r="O329" i="13"/>
  <c r="N329" i="13"/>
  <c r="O328" i="13"/>
  <c r="N328" i="13"/>
  <c r="O327" i="13"/>
  <c r="N327" i="13"/>
  <c r="O326" i="13"/>
  <c r="N326" i="13"/>
  <c r="O325" i="13"/>
  <c r="N325" i="13"/>
  <c r="O324" i="13"/>
  <c r="N324" i="13"/>
  <c r="O323" i="13"/>
  <c r="N323" i="13"/>
  <c r="O322" i="13"/>
  <c r="N322" i="13"/>
  <c r="O321" i="13"/>
  <c r="N321" i="13"/>
  <c r="O320" i="13"/>
  <c r="N320" i="13"/>
  <c r="O319" i="13"/>
  <c r="N319" i="13"/>
  <c r="O318" i="13"/>
  <c r="N318" i="13"/>
  <c r="O317" i="13"/>
  <c r="N317" i="13"/>
  <c r="O316" i="13"/>
  <c r="N316" i="13"/>
  <c r="O315" i="13"/>
  <c r="N315" i="13"/>
  <c r="O314" i="13"/>
  <c r="N314" i="13"/>
  <c r="O313" i="13"/>
  <c r="N313" i="13"/>
  <c r="O312" i="13"/>
  <c r="N312" i="13"/>
  <c r="O311" i="13"/>
  <c r="N311" i="13"/>
  <c r="O310" i="13"/>
  <c r="N310" i="13"/>
  <c r="O309" i="13"/>
  <c r="N309" i="13"/>
  <c r="O308" i="13"/>
  <c r="N308" i="13"/>
  <c r="O307" i="13"/>
  <c r="N307" i="13"/>
  <c r="O306" i="13"/>
  <c r="N306" i="13"/>
  <c r="O305" i="13"/>
  <c r="N305" i="13"/>
  <c r="O304" i="13"/>
  <c r="N304" i="13"/>
  <c r="O303" i="13"/>
  <c r="N303" i="13"/>
  <c r="O302" i="13"/>
  <c r="N302" i="13"/>
  <c r="O301" i="13"/>
  <c r="N301" i="13"/>
  <c r="O300" i="13"/>
  <c r="N300" i="13"/>
  <c r="O299" i="13"/>
  <c r="N299" i="13"/>
  <c r="O298" i="13"/>
  <c r="N298" i="13"/>
  <c r="O297" i="13"/>
  <c r="N297" i="13"/>
  <c r="O296" i="13"/>
  <c r="N296" i="13"/>
  <c r="O295" i="13"/>
  <c r="N295" i="13"/>
  <c r="O294" i="13"/>
  <c r="N294" i="13"/>
  <c r="O293" i="13"/>
  <c r="N293" i="13"/>
  <c r="O292" i="13"/>
  <c r="N292" i="13"/>
  <c r="O291" i="13"/>
  <c r="N291" i="13"/>
  <c r="O290" i="13"/>
  <c r="N290" i="13"/>
  <c r="O289" i="13"/>
  <c r="N289" i="13"/>
  <c r="O288" i="13"/>
  <c r="N288" i="13"/>
  <c r="O287" i="13"/>
  <c r="N287" i="13"/>
  <c r="O286" i="13"/>
  <c r="N286" i="13"/>
  <c r="O285" i="13"/>
  <c r="N285" i="13"/>
  <c r="O284" i="13"/>
  <c r="N284" i="13"/>
  <c r="O283" i="13"/>
  <c r="N283" i="13"/>
  <c r="O282" i="13"/>
  <c r="N282" i="13"/>
  <c r="O281" i="13"/>
  <c r="N281" i="13"/>
  <c r="O280" i="13"/>
  <c r="N280" i="13"/>
  <c r="O279" i="13"/>
  <c r="N279" i="13"/>
  <c r="O278" i="13"/>
  <c r="N278" i="13"/>
  <c r="O277" i="13"/>
  <c r="N277" i="13"/>
  <c r="O276" i="13"/>
  <c r="N276" i="13"/>
  <c r="O275" i="13"/>
  <c r="N275" i="13"/>
  <c r="O274" i="13"/>
  <c r="N274" i="13"/>
  <c r="O273" i="13"/>
  <c r="N273" i="13"/>
  <c r="O272" i="13"/>
  <c r="N272" i="13"/>
  <c r="O271" i="13"/>
  <c r="N271" i="13"/>
  <c r="O270" i="13"/>
  <c r="N270" i="13"/>
  <c r="O269" i="13"/>
  <c r="N269" i="13"/>
  <c r="O268" i="13"/>
  <c r="N268" i="13"/>
  <c r="O267" i="13"/>
  <c r="N267" i="13"/>
  <c r="O266" i="13"/>
  <c r="N266" i="13"/>
  <c r="O265" i="13"/>
  <c r="N265" i="13"/>
  <c r="O264" i="13"/>
  <c r="N264" i="13"/>
  <c r="O263" i="13"/>
  <c r="N263" i="13"/>
  <c r="O262" i="13"/>
  <c r="N262" i="13"/>
  <c r="O261" i="13"/>
  <c r="N261" i="13"/>
  <c r="O260" i="13"/>
  <c r="N260" i="13"/>
  <c r="O259" i="13"/>
  <c r="N259" i="13"/>
  <c r="O258" i="13"/>
  <c r="N258" i="13"/>
  <c r="O257" i="13"/>
  <c r="N257" i="13"/>
  <c r="O256" i="13"/>
  <c r="N256" i="13"/>
  <c r="O255" i="13"/>
  <c r="N255" i="13"/>
  <c r="O254" i="13"/>
  <c r="N254" i="13"/>
  <c r="O253" i="13"/>
  <c r="N253" i="13"/>
  <c r="O252" i="13"/>
  <c r="N252" i="13"/>
  <c r="O251" i="13"/>
  <c r="N251" i="13"/>
  <c r="O250" i="13"/>
  <c r="N250" i="13"/>
  <c r="O249" i="13"/>
  <c r="N249" i="13"/>
  <c r="O248" i="13"/>
  <c r="N248" i="13"/>
  <c r="O247" i="13"/>
  <c r="N247" i="13"/>
  <c r="O246" i="13"/>
  <c r="N246" i="13"/>
  <c r="O245" i="13"/>
  <c r="N245" i="13"/>
  <c r="O244" i="13"/>
  <c r="N244" i="13"/>
  <c r="O243" i="13"/>
  <c r="N243" i="13"/>
  <c r="O242" i="13"/>
  <c r="N242" i="13"/>
  <c r="O241" i="13"/>
  <c r="N241" i="13"/>
  <c r="O240" i="13"/>
  <c r="N240" i="13"/>
  <c r="O239" i="13"/>
  <c r="N239" i="13"/>
  <c r="O238" i="13"/>
  <c r="N238" i="13"/>
  <c r="O237" i="13"/>
  <c r="N237" i="13"/>
  <c r="O236" i="13"/>
  <c r="N236" i="13"/>
  <c r="O235" i="13"/>
  <c r="N235" i="13"/>
  <c r="O234" i="13"/>
  <c r="N234" i="13"/>
  <c r="O233" i="13"/>
  <c r="N233" i="13"/>
  <c r="O232" i="13"/>
  <c r="N232" i="13"/>
  <c r="O231" i="13"/>
  <c r="N231" i="13"/>
  <c r="O230" i="13"/>
  <c r="N230" i="13"/>
  <c r="O229" i="13"/>
  <c r="N229" i="13"/>
  <c r="O228" i="13"/>
  <c r="N228" i="13"/>
  <c r="O227" i="13"/>
  <c r="N227" i="13"/>
  <c r="O226" i="13"/>
  <c r="N226" i="13"/>
  <c r="O225" i="13"/>
  <c r="N225" i="13"/>
  <c r="O224" i="13"/>
  <c r="N224" i="13"/>
  <c r="O223" i="13"/>
  <c r="N223" i="13"/>
  <c r="O222" i="13"/>
  <c r="N222" i="13"/>
  <c r="O221" i="13"/>
  <c r="N221" i="13"/>
  <c r="O220" i="13"/>
  <c r="N220" i="13"/>
  <c r="O219" i="13"/>
  <c r="N219" i="13"/>
  <c r="O218" i="13"/>
  <c r="N218" i="13"/>
  <c r="O217" i="13"/>
  <c r="N217" i="13"/>
  <c r="O216" i="13"/>
  <c r="N216" i="13"/>
  <c r="O215" i="13"/>
  <c r="N215" i="13"/>
  <c r="O214" i="13"/>
  <c r="N214" i="13"/>
  <c r="O213" i="13"/>
  <c r="N213" i="13"/>
  <c r="O212" i="13"/>
  <c r="N212" i="13"/>
  <c r="O211" i="13"/>
  <c r="N211" i="13"/>
  <c r="O210" i="13"/>
  <c r="N210" i="13"/>
  <c r="O209" i="13"/>
  <c r="N209" i="13"/>
  <c r="O208" i="13"/>
  <c r="N208" i="13"/>
  <c r="O207" i="13"/>
  <c r="N207" i="13"/>
  <c r="O206" i="13"/>
  <c r="N206" i="13"/>
  <c r="O205" i="13"/>
  <c r="N205" i="13"/>
  <c r="O204" i="13"/>
  <c r="N204" i="13"/>
  <c r="O203" i="13"/>
  <c r="N203" i="13"/>
  <c r="O202" i="13"/>
  <c r="N202" i="13"/>
  <c r="O201" i="13"/>
  <c r="N201" i="13"/>
  <c r="O200" i="13"/>
  <c r="N200" i="13"/>
  <c r="O199" i="13"/>
  <c r="N199" i="13"/>
  <c r="O198" i="13"/>
  <c r="N198" i="13"/>
  <c r="O197" i="13"/>
  <c r="N197" i="13"/>
  <c r="O196" i="13"/>
  <c r="N196" i="13"/>
  <c r="O195" i="13"/>
  <c r="N195" i="13"/>
  <c r="O194" i="13"/>
  <c r="N194" i="13"/>
  <c r="O193" i="13"/>
  <c r="N193" i="13"/>
  <c r="O192" i="13"/>
  <c r="N192" i="13"/>
  <c r="O191" i="13"/>
  <c r="N191" i="13"/>
  <c r="O190" i="13"/>
  <c r="N190" i="13"/>
  <c r="O189" i="13"/>
  <c r="N189" i="13"/>
  <c r="O188" i="13"/>
  <c r="N188" i="13"/>
  <c r="O187" i="13"/>
  <c r="N187" i="13"/>
  <c r="O186" i="13"/>
  <c r="N186" i="13"/>
  <c r="O185" i="13"/>
  <c r="N185" i="13"/>
  <c r="O184" i="13"/>
  <c r="N184" i="13"/>
  <c r="O183" i="13"/>
  <c r="N183" i="13"/>
  <c r="O182" i="13"/>
  <c r="N182" i="13"/>
  <c r="O181" i="13"/>
  <c r="N181" i="13"/>
  <c r="O180" i="13"/>
  <c r="N180" i="13"/>
  <c r="O179" i="13"/>
  <c r="N179" i="13"/>
  <c r="O178" i="13"/>
  <c r="N178" i="13"/>
  <c r="O177" i="13"/>
  <c r="N177" i="13"/>
  <c r="O176" i="13"/>
  <c r="N176" i="13"/>
  <c r="O175" i="13"/>
  <c r="N175" i="13"/>
  <c r="O174" i="13"/>
  <c r="N174" i="13"/>
  <c r="O173" i="13"/>
  <c r="N173" i="13"/>
  <c r="O172" i="13"/>
  <c r="N172" i="13"/>
  <c r="O171" i="13"/>
  <c r="N171" i="13"/>
  <c r="O170" i="13"/>
  <c r="N170" i="13"/>
  <c r="O169" i="13"/>
  <c r="N169" i="13"/>
  <c r="O168" i="13"/>
  <c r="N168" i="13"/>
  <c r="O167" i="13"/>
  <c r="N167" i="13"/>
  <c r="O166" i="13"/>
  <c r="N166" i="13"/>
  <c r="O165" i="13"/>
  <c r="N165" i="13"/>
  <c r="O164" i="13"/>
  <c r="N164" i="13"/>
  <c r="O163" i="13"/>
  <c r="N163" i="13"/>
  <c r="O162" i="13"/>
  <c r="N162" i="13"/>
  <c r="O161" i="13"/>
  <c r="N161" i="13"/>
  <c r="O160" i="13"/>
  <c r="N160" i="13"/>
  <c r="O159" i="13"/>
  <c r="N159" i="13"/>
  <c r="O158" i="13"/>
  <c r="N158" i="13"/>
  <c r="O157" i="13"/>
  <c r="N157" i="13"/>
  <c r="O156" i="13"/>
  <c r="N156" i="13"/>
  <c r="O155" i="13"/>
  <c r="N155" i="13"/>
  <c r="O154" i="13"/>
  <c r="N154" i="13"/>
  <c r="O153" i="13"/>
  <c r="N153" i="13"/>
  <c r="O152" i="13"/>
  <c r="N152" i="13"/>
  <c r="O151" i="13"/>
  <c r="N151" i="13"/>
  <c r="O150" i="13"/>
  <c r="N150" i="13"/>
  <c r="O149" i="13"/>
  <c r="N149" i="13"/>
  <c r="O148" i="13"/>
  <c r="N148" i="13"/>
  <c r="O147" i="13"/>
  <c r="N147" i="13"/>
  <c r="O146" i="13"/>
  <c r="N146" i="13"/>
  <c r="O145" i="13"/>
  <c r="N145" i="13"/>
  <c r="O144" i="13"/>
  <c r="N144" i="13"/>
  <c r="O143" i="13"/>
  <c r="N143" i="13"/>
  <c r="O142" i="13"/>
  <c r="N142" i="13"/>
  <c r="O141" i="13"/>
  <c r="N141" i="13"/>
  <c r="O140" i="13"/>
  <c r="N140" i="13"/>
  <c r="O139" i="13"/>
  <c r="N139" i="13"/>
  <c r="O138" i="13"/>
  <c r="N138" i="13"/>
  <c r="O137" i="13"/>
  <c r="N137" i="13"/>
  <c r="O136" i="13"/>
  <c r="N136" i="13"/>
  <c r="O135" i="13"/>
  <c r="N135" i="13"/>
  <c r="O134" i="13"/>
  <c r="N134" i="13"/>
  <c r="O133" i="13"/>
  <c r="N133" i="13"/>
  <c r="O132" i="13"/>
  <c r="N132" i="13"/>
  <c r="O131" i="13"/>
  <c r="N131" i="13"/>
  <c r="O130" i="13"/>
  <c r="N130" i="13"/>
  <c r="O129" i="13"/>
  <c r="N129" i="13"/>
  <c r="O128" i="13"/>
  <c r="N128" i="13"/>
  <c r="O127" i="13"/>
  <c r="N127" i="13"/>
  <c r="O126" i="13"/>
  <c r="N126" i="13"/>
  <c r="O125" i="13"/>
  <c r="N125" i="13"/>
  <c r="O124" i="13"/>
  <c r="N124" i="13"/>
  <c r="O123" i="13"/>
  <c r="N123" i="13"/>
  <c r="O122" i="13"/>
  <c r="N122" i="13"/>
  <c r="O121" i="13"/>
  <c r="N121" i="13"/>
  <c r="O120" i="13"/>
  <c r="N120" i="13"/>
  <c r="O119" i="13"/>
  <c r="N119" i="13"/>
  <c r="O118" i="13"/>
  <c r="N118" i="13"/>
  <c r="O117" i="13"/>
  <c r="N117" i="13"/>
  <c r="O116" i="13"/>
  <c r="N116" i="13"/>
  <c r="O115" i="13"/>
  <c r="N115" i="13"/>
  <c r="O114" i="13"/>
  <c r="N114" i="13"/>
  <c r="O113" i="13"/>
  <c r="N113" i="13"/>
  <c r="O112" i="13"/>
  <c r="N112" i="13"/>
  <c r="O111" i="13"/>
  <c r="N111" i="13"/>
  <c r="O110" i="13"/>
  <c r="N110" i="13"/>
  <c r="O109" i="13"/>
  <c r="N109" i="13"/>
  <c r="O108" i="13"/>
  <c r="N108" i="13"/>
  <c r="O107" i="13"/>
  <c r="N107" i="13"/>
  <c r="O106" i="13"/>
  <c r="N106" i="13"/>
  <c r="O105" i="13"/>
  <c r="N105" i="13"/>
  <c r="O104" i="13"/>
  <c r="N104" i="13"/>
  <c r="O103" i="13"/>
  <c r="N103" i="13"/>
  <c r="O102" i="13"/>
  <c r="N102" i="13"/>
  <c r="O101" i="13"/>
  <c r="N101" i="13"/>
  <c r="O100" i="13"/>
  <c r="N100" i="13"/>
  <c r="O99" i="13"/>
  <c r="N99" i="13"/>
  <c r="O98" i="13"/>
  <c r="N98" i="13"/>
  <c r="O97" i="13"/>
  <c r="N97" i="13"/>
  <c r="O96" i="13"/>
  <c r="N96" i="13"/>
  <c r="O95" i="13"/>
  <c r="N95" i="13"/>
  <c r="O94" i="13"/>
  <c r="N94" i="13"/>
  <c r="O93" i="13"/>
  <c r="N93" i="13"/>
  <c r="O92" i="13"/>
  <c r="N92" i="13"/>
  <c r="O91" i="13"/>
  <c r="N91" i="13"/>
  <c r="O90" i="13"/>
  <c r="N90" i="13"/>
  <c r="O89" i="13"/>
  <c r="N89" i="13"/>
  <c r="O88" i="13"/>
  <c r="N88" i="13"/>
  <c r="O87" i="13"/>
  <c r="N87" i="13"/>
  <c r="O86" i="13"/>
  <c r="N86" i="13"/>
  <c r="O85" i="13"/>
  <c r="N85" i="13"/>
  <c r="O84" i="13"/>
  <c r="N84" i="13"/>
  <c r="O83" i="13"/>
  <c r="N83" i="13"/>
  <c r="O82" i="13"/>
  <c r="N82" i="13"/>
  <c r="O81" i="13"/>
  <c r="N81" i="13"/>
  <c r="O80" i="13"/>
  <c r="N80" i="13"/>
  <c r="O79" i="13"/>
  <c r="N79" i="13"/>
  <c r="O78" i="13"/>
  <c r="N78" i="13"/>
  <c r="O77" i="13"/>
  <c r="N77" i="13"/>
  <c r="O76" i="13"/>
  <c r="N76" i="13"/>
  <c r="O75" i="13"/>
  <c r="N75" i="13"/>
  <c r="O74" i="13"/>
  <c r="N74" i="13"/>
  <c r="O73" i="13"/>
  <c r="N73" i="13"/>
  <c r="O72" i="13"/>
  <c r="N72" i="13"/>
  <c r="O71" i="13"/>
  <c r="N71" i="13"/>
  <c r="O70" i="13"/>
  <c r="N70" i="13"/>
  <c r="O69" i="13"/>
  <c r="N69" i="13"/>
  <c r="O68" i="13"/>
  <c r="N68" i="13"/>
  <c r="O67" i="13"/>
  <c r="N67" i="13"/>
  <c r="O66" i="13"/>
  <c r="N66" i="13"/>
  <c r="O65" i="13"/>
  <c r="N65" i="13"/>
  <c r="O64" i="13"/>
  <c r="N64" i="13"/>
  <c r="O63" i="13"/>
  <c r="N63" i="13"/>
  <c r="O62" i="13"/>
  <c r="N62" i="13"/>
  <c r="O61" i="13"/>
  <c r="N61" i="13"/>
  <c r="O60" i="13"/>
  <c r="N60" i="13"/>
  <c r="O59" i="13"/>
  <c r="N59" i="13"/>
  <c r="O58" i="13"/>
  <c r="N58" i="13"/>
  <c r="O57" i="13"/>
  <c r="N57" i="13"/>
  <c r="O56" i="13"/>
  <c r="N56" i="13"/>
  <c r="O55" i="13"/>
  <c r="N55" i="13"/>
  <c r="O54" i="13"/>
  <c r="N54" i="13"/>
  <c r="O53" i="13"/>
  <c r="N53" i="13"/>
  <c r="O52" i="13"/>
  <c r="N52" i="13"/>
  <c r="O51" i="13"/>
  <c r="N51" i="13"/>
  <c r="O50" i="13"/>
  <c r="N50" i="13"/>
  <c r="O49" i="13"/>
  <c r="N49" i="13"/>
  <c r="O48" i="13"/>
  <c r="N48" i="13"/>
  <c r="O47" i="13"/>
  <c r="N47" i="13"/>
  <c r="O46" i="13"/>
  <c r="N46" i="13"/>
  <c r="O45" i="13"/>
  <c r="N45" i="13"/>
  <c r="O44" i="13"/>
  <c r="N44" i="13"/>
  <c r="O43" i="13"/>
  <c r="N43" i="13"/>
  <c r="O42" i="13"/>
  <c r="N42" i="13"/>
  <c r="O41" i="13"/>
  <c r="N41" i="13"/>
  <c r="O40" i="13"/>
  <c r="N40" i="13"/>
  <c r="O39" i="13"/>
  <c r="N39" i="13"/>
  <c r="O38" i="13"/>
  <c r="N38" i="13"/>
  <c r="O37" i="13"/>
  <c r="N37" i="13"/>
  <c r="O36" i="13"/>
  <c r="N36" i="13"/>
  <c r="O35" i="13"/>
  <c r="N35" i="13"/>
  <c r="O34" i="13"/>
  <c r="N34" i="13"/>
  <c r="O33" i="13"/>
  <c r="N33" i="13"/>
  <c r="O32" i="13"/>
  <c r="N32" i="13"/>
  <c r="O31" i="13"/>
  <c r="N31" i="13"/>
  <c r="O30" i="13"/>
  <c r="N30" i="13"/>
  <c r="O29" i="13"/>
  <c r="N29" i="13"/>
  <c r="O28" i="13"/>
  <c r="N28" i="13"/>
  <c r="O27" i="13"/>
  <c r="N27" i="13"/>
  <c r="O26" i="13"/>
  <c r="N26" i="13"/>
  <c r="O25" i="13"/>
  <c r="N25" i="13"/>
  <c r="O24" i="13"/>
  <c r="N24" i="13"/>
  <c r="O23" i="13"/>
  <c r="N23" i="13"/>
  <c r="O22" i="13"/>
  <c r="N22" i="13"/>
  <c r="O21" i="13"/>
  <c r="N21" i="13"/>
  <c r="O20" i="13"/>
  <c r="N20" i="13"/>
  <c r="O19" i="13"/>
  <c r="N19" i="13"/>
  <c r="O18" i="13"/>
  <c r="N18" i="13"/>
  <c r="O17" i="13"/>
  <c r="N17" i="13"/>
  <c r="O16" i="13"/>
  <c r="N16" i="13"/>
  <c r="O15" i="13"/>
  <c r="N15" i="13"/>
  <c r="O14" i="13"/>
  <c r="N14" i="13"/>
  <c r="O13" i="13"/>
  <c r="N13" i="13"/>
  <c r="O12" i="13"/>
  <c r="N12" i="13"/>
  <c r="O11" i="13"/>
  <c r="N11" i="13"/>
  <c r="O10" i="13"/>
  <c r="N10" i="13"/>
  <c r="O9" i="13"/>
  <c r="N9" i="13"/>
  <c r="O8" i="13"/>
  <c r="N8" i="13"/>
  <c r="O7" i="13"/>
  <c r="N7" i="13"/>
  <c r="K5" i="13"/>
  <c r="W5" i="13"/>
  <c r="AA8" i="13"/>
  <c r="Z9" i="13"/>
  <c r="AA9" i="13"/>
  <c r="Z10" i="13"/>
  <c r="AA10" i="13"/>
  <c r="AA12" i="13"/>
  <c r="Z13" i="13"/>
  <c r="AA13" i="13"/>
  <c r="AA14" i="13"/>
  <c r="AA16" i="13"/>
  <c r="Z17" i="13"/>
  <c r="AA17" i="13"/>
  <c r="AA18" i="13"/>
  <c r="AA20" i="13"/>
  <c r="Z21" i="13"/>
  <c r="AA21" i="13"/>
  <c r="AA24" i="13"/>
  <c r="Z25" i="13"/>
  <c r="AA25" i="13"/>
  <c r="AA28" i="13"/>
  <c r="Z29" i="13"/>
  <c r="AA29" i="13"/>
  <c r="AA32" i="13"/>
  <c r="Z33" i="13"/>
  <c r="AA33" i="13"/>
  <c r="AA36" i="13"/>
  <c r="Z37" i="13"/>
  <c r="AA37" i="13"/>
  <c r="Z38" i="13"/>
  <c r="AA40" i="13"/>
  <c r="Z41" i="13"/>
  <c r="AA41" i="13"/>
  <c r="Z42" i="13"/>
  <c r="AA42" i="13"/>
  <c r="Z43" i="13"/>
  <c r="AA44" i="13"/>
  <c r="Z45" i="13"/>
  <c r="AA45" i="13"/>
  <c r="AA46" i="13"/>
  <c r="AA48" i="13"/>
  <c r="Z49" i="13"/>
  <c r="AA49" i="13"/>
  <c r="AA52" i="13"/>
  <c r="Z53" i="13"/>
  <c r="AA53" i="13"/>
  <c r="AA56" i="13"/>
  <c r="Z57" i="13"/>
  <c r="AA57" i="13"/>
  <c r="AA60" i="13"/>
  <c r="Z61" i="13"/>
  <c r="AA61" i="13"/>
  <c r="Z63" i="13"/>
  <c r="AA64" i="13"/>
  <c r="Z65" i="13"/>
  <c r="AA65" i="13"/>
  <c r="AA68" i="13"/>
  <c r="Z69" i="13"/>
  <c r="AA69" i="13"/>
  <c r="Z70" i="13"/>
  <c r="Z71" i="13"/>
  <c r="AA72" i="13"/>
  <c r="Z73" i="13"/>
  <c r="AA73" i="13"/>
  <c r="AA74" i="13"/>
  <c r="AA76" i="13"/>
  <c r="Z77" i="13"/>
  <c r="AA77" i="13"/>
  <c r="AA80" i="13"/>
  <c r="Z81" i="13"/>
  <c r="AA81" i="13"/>
  <c r="AA83" i="13"/>
  <c r="AA84" i="13"/>
  <c r="Z85" i="13"/>
  <c r="AA85" i="13"/>
  <c r="AA88" i="13"/>
  <c r="Z89" i="13"/>
  <c r="AA89" i="13"/>
  <c r="AA92" i="13"/>
  <c r="Z93" i="13"/>
  <c r="AA93" i="13"/>
  <c r="AA96" i="13"/>
  <c r="Z97" i="13"/>
  <c r="AA97" i="13"/>
  <c r="AA100" i="13"/>
  <c r="Z101" i="13"/>
  <c r="AA101" i="13"/>
  <c r="AA104" i="13"/>
  <c r="Z105" i="13"/>
  <c r="AA105" i="13"/>
  <c r="AA108" i="13"/>
  <c r="Z109" i="13"/>
  <c r="AA109" i="13"/>
  <c r="Z110" i="13"/>
  <c r="AA112" i="13"/>
  <c r="Z113" i="13"/>
  <c r="AA113" i="13"/>
  <c r="AA114" i="13"/>
  <c r="AA116" i="13"/>
  <c r="Z117" i="13"/>
  <c r="AA117" i="13"/>
  <c r="AA120" i="13"/>
  <c r="Z121" i="13"/>
  <c r="AA121" i="13"/>
  <c r="AA124" i="13"/>
  <c r="Z125" i="13"/>
  <c r="AA125" i="13"/>
  <c r="AA128" i="13"/>
  <c r="Z129" i="13"/>
  <c r="AA129" i="13"/>
  <c r="Z131" i="13"/>
  <c r="AA132" i="13"/>
  <c r="Z133" i="13"/>
  <c r="AA133" i="13"/>
  <c r="AA136" i="13"/>
  <c r="Z137" i="13"/>
  <c r="AA137" i="13"/>
  <c r="Z138" i="13"/>
  <c r="AA138" i="13"/>
  <c r="AA140" i="13"/>
  <c r="Z141" i="13"/>
  <c r="AA141" i="13"/>
  <c r="AA142" i="13"/>
  <c r="AA143" i="13"/>
  <c r="AA144" i="13"/>
  <c r="Z145" i="13"/>
  <c r="AA145" i="13"/>
  <c r="AA146" i="13"/>
  <c r="AA148" i="13"/>
  <c r="Z149" i="13"/>
  <c r="AA149" i="13"/>
  <c r="AA152" i="13"/>
  <c r="Z153" i="13"/>
  <c r="AA153" i="13"/>
  <c r="AA156" i="13"/>
  <c r="Z157" i="13"/>
  <c r="AA157" i="13"/>
  <c r="AA160" i="13"/>
  <c r="Z161" i="13"/>
  <c r="AA161" i="13"/>
  <c r="Z163" i="13"/>
  <c r="AA164" i="13"/>
  <c r="Z165" i="13"/>
  <c r="AA165" i="13"/>
  <c r="Z166" i="13"/>
  <c r="AA168" i="13"/>
  <c r="Z169" i="13"/>
  <c r="AA169" i="13"/>
  <c r="Z170" i="13"/>
  <c r="AA170" i="13"/>
  <c r="AA172" i="13"/>
  <c r="Z173" i="13"/>
  <c r="AA173" i="13"/>
  <c r="AA174" i="13"/>
  <c r="AA176" i="13"/>
  <c r="Z177" i="13"/>
  <c r="AA177" i="13"/>
  <c r="AA178" i="13"/>
  <c r="AA180" i="13"/>
  <c r="Z181" i="13"/>
  <c r="AA181" i="13"/>
  <c r="AA184" i="13"/>
  <c r="Z185" i="13"/>
  <c r="AA185" i="13"/>
  <c r="AA188" i="13"/>
  <c r="Z189" i="13"/>
  <c r="AA189" i="13"/>
  <c r="AA192" i="13"/>
  <c r="Z193" i="13"/>
  <c r="AA193" i="13"/>
  <c r="AA196" i="13"/>
  <c r="Z197" i="13"/>
  <c r="AA197" i="13"/>
  <c r="Z198" i="13"/>
  <c r="AA200" i="13"/>
  <c r="Z201" i="13"/>
  <c r="AA201" i="13"/>
  <c r="AA202" i="13"/>
  <c r="Z203" i="13"/>
  <c r="AA204" i="13"/>
  <c r="Z205" i="13"/>
  <c r="AA205" i="13"/>
  <c r="AA206" i="13"/>
  <c r="AA208" i="13"/>
  <c r="Z209" i="13"/>
  <c r="AA209" i="13"/>
  <c r="AA210" i="13"/>
  <c r="AA212" i="13"/>
  <c r="Z213" i="13"/>
  <c r="AA213" i="13"/>
  <c r="AA216" i="13"/>
  <c r="Z217" i="13"/>
  <c r="AA217" i="13"/>
  <c r="AA220" i="13"/>
  <c r="Z221" i="13"/>
  <c r="AA221" i="13"/>
  <c r="AA224" i="13"/>
  <c r="Z225" i="13"/>
  <c r="AA225" i="13"/>
  <c r="AA228" i="13"/>
  <c r="Z229" i="13"/>
  <c r="AA229" i="13"/>
  <c r="AA231" i="13"/>
  <c r="AA232" i="13"/>
  <c r="Z233" i="13"/>
  <c r="AA233" i="13"/>
  <c r="AA234" i="13"/>
  <c r="AA236" i="13"/>
  <c r="Z237" i="13"/>
  <c r="AA237" i="13"/>
  <c r="Z238" i="13"/>
  <c r="AA238" i="13"/>
  <c r="AA240" i="13"/>
  <c r="Z241" i="13"/>
  <c r="AA241" i="13"/>
  <c r="AA242" i="13"/>
  <c r="AA244" i="13"/>
  <c r="Z245" i="13"/>
  <c r="AA245" i="13"/>
  <c r="AA248" i="13"/>
  <c r="Z249" i="13"/>
  <c r="AA249" i="13"/>
  <c r="AA252" i="13"/>
  <c r="Z253" i="13"/>
  <c r="AA253" i="13"/>
  <c r="AA256" i="13"/>
  <c r="Z257" i="13"/>
  <c r="AA257" i="13"/>
  <c r="AA260" i="13"/>
  <c r="Z261" i="13"/>
  <c r="AA261" i="13"/>
  <c r="AA264" i="13"/>
  <c r="Z265" i="13"/>
  <c r="AA265" i="13"/>
  <c r="Z266" i="13"/>
  <c r="AA266" i="13"/>
  <c r="AA268" i="13"/>
  <c r="Z269" i="13"/>
  <c r="AA269" i="13"/>
  <c r="AA270" i="13"/>
  <c r="AA272" i="13"/>
  <c r="Z273" i="13"/>
  <c r="AA273" i="13"/>
  <c r="AA274" i="13"/>
  <c r="AA276" i="13"/>
  <c r="Z277" i="13"/>
  <c r="AA277" i="13"/>
  <c r="AA280" i="13"/>
  <c r="Z281" i="13"/>
  <c r="AA281" i="13"/>
  <c r="AA284" i="13"/>
  <c r="Z285" i="13"/>
  <c r="AA285" i="13"/>
  <c r="Z287" i="13"/>
  <c r="AA288" i="13"/>
  <c r="Z289" i="13"/>
  <c r="AA289" i="13"/>
  <c r="AA292" i="13"/>
  <c r="Z293" i="13"/>
  <c r="AA293" i="13"/>
  <c r="Z294" i="13"/>
  <c r="Z295" i="13"/>
  <c r="AA296" i="13"/>
  <c r="Z297" i="13"/>
  <c r="AA297" i="13"/>
  <c r="Z298" i="13"/>
  <c r="AA298" i="13"/>
  <c r="AA299" i="13"/>
  <c r="AA300" i="13"/>
  <c r="Z301" i="13"/>
  <c r="AA301" i="13"/>
  <c r="AA302" i="13"/>
  <c r="AA304" i="13"/>
  <c r="Z305" i="13"/>
  <c r="AA305" i="13"/>
  <c r="AA306" i="13"/>
  <c r="AA308" i="13"/>
  <c r="Z309" i="13"/>
  <c r="AA309" i="13"/>
  <c r="AA312" i="13"/>
  <c r="Z313" i="13"/>
  <c r="AA313" i="13"/>
  <c r="AA316" i="13"/>
  <c r="Z317" i="13"/>
  <c r="AA317" i="13"/>
  <c r="AA320" i="13"/>
  <c r="Z321" i="13"/>
  <c r="AA321" i="13"/>
  <c r="AA324" i="13"/>
  <c r="Z325" i="13"/>
  <c r="AA325" i="13"/>
  <c r="Z326" i="13"/>
  <c r="Z327" i="13"/>
  <c r="AA328" i="13"/>
  <c r="Z329" i="13"/>
  <c r="AA329" i="13"/>
  <c r="AA330" i="13"/>
  <c r="AA332" i="13"/>
  <c r="Z333" i="13"/>
  <c r="AA333" i="13"/>
  <c r="AA334" i="13"/>
  <c r="AA336" i="13"/>
  <c r="Z337" i="13"/>
  <c r="AA337" i="13"/>
  <c r="AA338" i="13"/>
  <c r="AA339" i="13"/>
  <c r="AA340" i="13"/>
  <c r="Z341" i="13"/>
  <c r="AA341" i="13"/>
  <c r="AA344" i="13"/>
  <c r="Z345" i="13"/>
  <c r="AA345" i="13"/>
  <c r="AA348" i="13"/>
  <c r="Z349" i="13"/>
  <c r="AA349" i="13"/>
  <c r="AA352" i="13"/>
  <c r="Z353" i="13"/>
  <c r="AA353" i="13"/>
  <c r="AA356" i="13"/>
  <c r="Z357" i="13"/>
  <c r="AA357" i="13"/>
  <c r="AA358" i="13"/>
  <c r="AA360" i="13"/>
  <c r="Z361" i="13"/>
  <c r="AA361" i="13"/>
  <c r="AA362" i="13"/>
  <c r="AA364" i="13"/>
  <c r="Z365" i="13"/>
  <c r="AA365" i="13"/>
  <c r="AA366" i="13"/>
  <c r="AA368" i="13"/>
  <c r="Z369" i="13"/>
  <c r="AA369" i="13"/>
  <c r="AA370" i="13"/>
  <c r="AA372" i="13"/>
  <c r="Z373" i="13"/>
  <c r="AA373" i="13"/>
  <c r="AA376" i="13"/>
  <c r="Z377" i="13"/>
  <c r="AA377" i="13"/>
  <c r="AA380" i="13"/>
  <c r="Z381" i="13"/>
  <c r="AA381" i="13"/>
  <c r="Z383" i="13"/>
  <c r="AA384" i="13"/>
  <c r="Z385" i="13"/>
  <c r="AA385" i="13"/>
  <c r="AA388" i="13"/>
  <c r="Z389" i="13"/>
  <c r="AA389" i="13"/>
  <c r="AA390" i="13"/>
  <c r="AA392" i="13"/>
  <c r="Z393" i="13"/>
  <c r="AA393" i="13"/>
  <c r="AA394" i="13"/>
  <c r="AA396" i="13"/>
  <c r="Z397" i="13"/>
  <c r="AA397" i="13"/>
  <c r="AA398" i="13"/>
  <c r="AA400" i="13"/>
  <c r="Z401" i="13"/>
  <c r="AA401" i="13"/>
  <c r="AA402" i="13"/>
  <c r="AA404" i="13"/>
  <c r="Z405" i="13"/>
  <c r="AA405" i="13"/>
  <c r="Z407" i="13"/>
  <c r="AA408" i="13"/>
  <c r="Z409" i="13"/>
  <c r="AA409" i="13"/>
  <c r="AA412" i="13"/>
  <c r="Z413" i="13"/>
  <c r="AA413" i="13"/>
  <c r="Z415" i="13"/>
  <c r="AA416" i="13"/>
  <c r="Z417" i="13"/>
  <c r="AA417" i="13"/>
  <c r="Z418" i="13"/>
  <c r="AA420" i="13"/>
  <c r="Z421" i="13"/>
  <c r="AA421" i="13"/>
  <c r="AA422" i="13"/>
  <c r="Z423" i="13"/>
  <c r="AA424" i="13"/>
  <c r="Z425" i="13"/>
  <c r="AA425" i="13"/>
  <c r="AA426" i="13"/>
  <c r="AA428" i="13"/>
  <c r="Z429" i="13"/>
  <c r="AA429" i="13"/>
  <c r="AA430" i="13"/>
  <c r="AA432" i="13"/>
  <c r="Z433" i="13"/>
  <c r="AA433" i="13"/>
  <c r="AA434" i="13"/>
  <c r="AA436" i="13"/>
  <c r="Z437" i="13"/>
  <c r="AA437" i="13"/>
  <c r="AA440" i="13"/>
  <c r="Z441" i="13"/>
  <c r="AA441" i="13"/>
  <c r="AA444" i="13"/>
  <c r="Z445" i="13"/>
  <c r="AA445" i="13"/>
  <c r="AA448" i="13"/>
  <c r="Z449" i="13"/>
  <c r="AA449" i="13"/>
  <c r="Z450" i="13"/>
  <c r="AA452" i="13"/>
  <c r="Z453" i="13"/>
  <c r="AA453" i="13"/>
  <c r="AA454" i="13"/>
  <c r="AA456" i="13"/>
  <c r="Z457" i="13"/>
  <c r="AA457" i="13"/>
  <c r="AA458" i="13"/>
  <c r="AA460" i="13"/>
  <c r="Z461" i="13"/>
  <c r="AA461" i="13"/>
  <c r="AA462" i="13"/>
  <c r="AA464" i="13"/>
  <c r="Z465" i="13"/>
  <c r="AA465" i="13"/>
  <c r="AA466" i="13"/>
  <c r="AA468" i="13"/>
  <c r="Z469" i="13"/>
  <c r="AA469" i="13"/>
  <c r="AA472" i="13"/>
  <c r="Z473" i="13"/>
  <c r="AA473" i="13"/>
  <c r="AA476" i="13"/>
  <c r="Z477" i="13"/>
  <c r="AA477" i="13"/>
  <c r="AA480" i="13"/>
  <c r="Z481" i="13"/>
  <c r="AA481" i="13"/>
  <c r="Z482" i="13"/>
  <c r="AA484" i="13"/>
  <c r="Z485" i="13"/>
  <c r="AA485" i="13"/>
  <c r="AA486" i="13"/>
  <c r="AA488" i="13"/>
  <c r="Z489" i="13"/>
  <c r="AA489" i="13"/>
  <c r="AA490" i="13"/>
  <c r="AA492" i="13"/>
  <c r="Z493" i="13"/>
  <c r="AA493" i="13"/>
  <c r="AA494" i="13"/>
  <c r="AA496" i="13"/>
  <c r="Z497" i="13"/>
  <c r="AA497" i="13"/>
  <c r="AA498" i="13"/>
  <c r="AA500" i="13"/>
  <c r="Z501" i="13"/>
  <c r="AA501" i="13"/>
  <c r="AA504" i="13"/>
  <c r="Z505" i="13"/>
  <c r="AA505" i="13"/>
  <c r="AA508" i="13"/>
  <c r="Z509" i="13"/>
  <c r="AA509" i="13"/>
  <c r="Z511" i="13"/>
  <c r="AA512" i="13"/>
  <c r="Z513" i="13"/>
  <c r="AA513" i="13"/>
  <c r="Z514" i="13"/>
  <c r="AA516" i="13"/>
  <c r="Z517" i="13"/>
  <c r="AA517" i="13"/>
  <c r="AA518" i="13"/>
  <c r="AA520" i="13"/>
  <c r="Z521" i="13"/>
  <c r="AA521" i="13"/>
  <c r="AA522" i="13"/>
  <c r="AA523" i="13"/>
  <c r="AA524" i="13"/>
  <c r="Z525" i="13"/>
  <c r="AA525" i="13"/>
  <c r="AA526" i="13"/>
  <c r="AA528" i="13"/>
  <c r="Z529" i="13"/>
  <c r="AA529" i="13"/>
  <c r="AA530" i="13"/>
  <c r="Z531" i="13"/>
  <c r="AA532" i="13"/>
  <c r="Z533" i="13"/>
  <c r="AA533" i="13"/>
  <c r="AA536" i="13"/>
  <c r="Z537" i="13"/>
  <c r="AA537" i="13"/>
  <c r="AA540" i="13"/>
  <c r="Z541" i="13"/>
  <c r="AA541" i="13"/>
  <c r="AA544" i="13"/>
  <c r="Z545" i="13"/>
  <c r="AA545" i="13"/>
  <c r="Z546" i="13"/>
  <c r="AA548" i="13"/>
  <c r="Z549" i="13"/>
  <c r="AA549" i="13"/>
  <c r="AA550" i="13"/>
  <c r="AA552" i="13"/>
  <c r="Z553" i="13"/>
  <c r="AA553" i="13"/>
  <c r="AA554" i="13"/>
  <c r="AA556" i="13"/>
  <c r="Z557" i="13"/>
  <c r="AA557" i="13"/>
  <c r="AA558" i="13"/>
  <c r="AA560" i="13"/>
  <c r="Z561" i="13"/>
  <c r="AA561" i="13"/>
  <c r="AA562" i="13"/>
  <c r="AA564" i="13"/>
  <c r="Z565" i="13"/>
  <c r="AA565" i="13"/>
  <c r="AA568" i="13"/>
  <c r="Z569" i="13"/>
  <c r="AA569" i="13"/>
  <c r="AA572" i="13"/>
  <c r="Z573" i="13"/>
  <c r="AA573" i="13"/>
  <c r="AA576" i="13"/>
  <c r="Z577" i="13"/>
  <c r="AA577" i="13"/>
  <c r="Z578" i="13"/>
  <c r="AA580" i="13"/>
  <c r="Z581" i="13"/>
  <c r="AA581" i="13"/>
  <c r="AA582" i="13"/>
  <c r="AA584" i="13"/>
  <c r="Z585" i="13"/>
  <c r="AA585" i="13"/>
  <c r="AA586" i="13"/>
  <c r="AA588" i="13"/>
  <c r="Z589" i="13"/>
  <c r="AA589" i="13"/>
  <c r="AA590" i="13"/>
  <c r="AA592" i="13"/>
  <c r="Z593" i="13"/>
  <c r="AA593" i="13"/>
  <c r="AA594" i="13"/>
  <c r="Z595" i="13"/>
  <c r="AA596" i="13"/>
  <c r="Z597" i="13"/>
  <c r="AA597" i="13"/>
  <c r="AA600" i="13"/>
  <c r="Z601" i="13"/>
  <c r="AA601" i="13"/>
  <c r="Z603" i="13"/>
  <c r="AA604" i="13"/>
  <c r="Z605" i="13"/>
  <c r="AA605" i="13"/>
  <c r="AA608" i="13"/>
  <c r="Z609" i="13"/>
  <c r="AA609" i="13"/>
  <c r="Z610" i="13"/>
  <c r="Z611" i="13"/>
  <c r="AA612" i="13"/>
  <c r="Z613" i="13"/>
  <c r="AA613" i="13"/>
  <c r="AA614" i="13"/>
  <c r="AA616" i="13"/>
  <c r="Z617" i="13"/>
  <c r="AA617" i="13"/>
  <c r="AA618" i="13"/>
  <c r="AA620" i="13"/>
  <c r="Z621" i="13"/>
  <c r="AA621" i="13"/>
  <c r="AA622" i="13"/>
  <c r="AA624" i="13"/>
  <c r="Z625" i="13"/>
  <c r="AA625" i="13"/>
  <c r="AA626" i="13"/>
  <c r="AA628" i="13"/>
  <c r="Z629" i="13"/>
  <c r="AA629" i="13"/>
  <c r="AA631" i="13"/>
  <c r="AA632" i="13"/>
  <c r="Z633" i="13"/>
  <c r="AA633" i="13"/>
  <c r="AA636" i="13"/>
  <c r="Z637" i="13"/>
  <c r="AA637" i="13"/>
  <c r="Z639" i="13"/>
  <c r="AA640" i="13"/>
  <c r="Z641" i="13"/>
  <c r="AA641" i="13"/>
  <c r="Z642" i="13"/>
  <c r="AA644" i="13"/>
  <c r="Z645" i="13"/>
  <c r="AA645" i="13"/>
  <c r="AA646" i="13"/>
  <c r="AA648" i="13"/>
  <c r="Z649" i="13"/>
  <c r="AA649" i="13"/>
  <c r="AA650" i="13"/>
  <c r="AA652" i="13"/>
  <c r="Z653" i="13"/>
  <c r="AA653" i="13"/>
  <c r="AA654" i="13"/>
  <c r="AA656" i="13"/>
  <c r="Z657" i="13"/>
  <c r="AA657" i="13"/>
  <c r="AA658" i="13"/>
  <c r="AA660" i="13"/>
  <c r="Z661" i="13"/>
  <c r="AA661" i="13"/>
  <c r="AA664" i="13"/>
  <c r="Z665" i="13"/>
  <c r="AA665" i="13"/>
  <c r="AA668" i="13"/>
  <c r="Z669" i="13"/>
  <c r="AA669" i="13"/>
  <c r="AA672" i="13"/>
  <c r="Z673" i="13"/>
  <c r="AA673" i="13"/>
  <c r="Z674" i="13"/>
  <c r="AA676" i="13"/>
  <c r="Z677" i="13"/>
  <c r="AA677" i="13"/>
  <c r="AA678" i="13"/>
  <c r="AA680" i="13"/>
  <c r="Z681" i="13"/>
  <c r="AA681" i="13"/>
  <c r="AA682" i="13"/>
  <c r="AA684" i="13"/>
  <c r="Z685" i="13"/>
  <c r="AA685" i="13"/>
  <c r="AA686" i="13"/>
  <c r="AA688" i="13"/>
  <c r="Z689" i="13"/>
  <c r="AA689" i="13"/>
  <c r="AA690" i="13"/>
  <c r="Z691" i="13"/>
  <c r="AA692" i="13"/>
  <c r="Z693" i="13"/>
  <c r="AA693" i="13"/>
  <c r="AA696" i="13"/>
  <c r="Z697" i="13"/>
  <c r="AA697" i="13"/>
  <c r="Z699" i="13"/>
  <c r="AA700" i="13"/>
  <c r="Z701" i="13"/>
  <c r="AA701" i="13"/>
  <c r="AA704" i="13"/>
  <c r="Z705" i="13"/>
  <c r="AA705" i="13"/>
  <c r="Z706" i="13"/>
  <c r="AA708" i="13"/>
  <c r="Z709" i="13"/>
  <c r="AA709" i="13"/>
  <c r="AA710" i="13"/>
  <c r="AA711" i="13"/>
  <c r="AA712" i="13"/>
  <c r="Z713" i="13"/>
  <c r="AA713" i="13"/>
  <c r="AA714" i="13"/>
  <c r="AA716" i="13"/>
  <c r="Z717" i="13"/>
  <c r="AA717" i="13"/>
  <c r="AA718" i="13"/>
  <c r="Z719" i="13"/>
  <c r="AA720" i="13"/>
  <c r="Z721" i="13"/>
  <c r="AA721" i="13"/>
  <c r="AA722" i="13"/>
  <c r="AA724" i="13"/>
  <c r="Z725" i="13"/>
  <c r="AA725" i="13"/>
  <c r="AA728" i="13"/>
  <c r="Z729" i="13"/>
  <c r="AA729" i="13"/>
  <c r="AA732" i="13"/>
  <c r="Z733" i="13"/>
  <c r="AA733" i="13"/>
  <c r="AA736" i="13"/>
  <c r="Z737" i="13"/>
  <c r="AA737" i="13"/>
  <c r="Z738" i="13"/>
  <c r="AA740" i="13"/>
  <c r="Z741" i="13"/>
  <c r="AA741" i="13"/>
  <c r="AA742" i="13"/>
  <c r="Z743" i="13"/>
  <c r="AA744" i="13"/>
  <c r="Z745" i="13"/>
  <c r="AA745" i="13"/>
  <c r="AA746" i="13"/>
  <c r="AA748" i="13"/>
  <c r="Z749" i="13"/>
  <c r="AA749" i="13"/>
  <c r="AA750" i="13"/>
  <c r="AA752" i="13"/>
  <c r="Z753" i="13"/>
  <c r="AA753" i="13"/>
  <c r="AA754" i="13"/>
  <c r="AA756" i="13"/>
  <c r="Z757" i="13"/>
  <c r="AA757" i="13"/>
  <c r="Z759" i="13"/>
  <c r="AA760" i="13"/>
  <c r="Z761" i="13"/>
  <c r="AA761" i="13"/>
  <c r="AA764" i="13"/>
  <c r="Z765" i="13"/>
  <c r="AA765" i="13"/>
  <c r="Z767" i="13"/>
  <c r="AA768" i="13"/>
  <c r="Z769" i="13"/>
  <c r="AA769" i="13"/>
  <c r="Z770" i="13"/>
  <c r="AA772" i="13"/>
  <c r="Z773" i="13"/>
  <c r="AA773" i="13"/>
  <c r="AA774" i="13"/>
  <c r="AA776" i="13"/>
  <c r="Z777" i="13"/>
  <c r="AA777" i="13"/>
  <c r="AA778" i="13"/>
  <c r="AA779" i="13"/>
  <c r="AA780" i="13"/>
  <c r="Z781" i="13"/>
  <c r="AA781" i="13"/>
  <c r="AA782" i="13"/>
  <c r="AA784" i="13"/>
  <c r="Z785" i="13"/>
  <c r="AA785" i="13"/>
  <c r="AA786" i="13"/>
  <c r="Z787" i="13"/>
  <c r="AA788" i="13"/>
  <c r="Z789" i="13"/>
  <c r="AA789" i="13"/>
  <c r="AA792" i="13"/>
  <c r="Z793" i="13"/>
  <c r="AA793" i="13"/>
  <c r="Z795" i="13"/>
  <c r="AA796" i="13"/>
  <c r="Z797" i="13"/>
  <c r="AA797" i="13"/>
  <c r="AA800" i="13"/>
  <c r="Z801" i="13"/>
  <c r="AA801" i="13"/>
  <c r="Z802" i="13"/>
  <c r="AA804" i="13"/>
  <c r="Z805" i="13"/>
  <c r="AA805" i="13"/>
  <c r="AA806" i="13"/>
  <c r="AA808" i="13"/>
  <c r="Z809" i="13"/>
  <c r="AA809" i="13"/>
  <c r="AA810" i="13"/>
  <c r="AA812" i="13"/>
  <c r="Z813" i="13"/>
  <c r="AA813" i="13"/>
  <c r="AA814" i="13"/>
  <c r="Z815" i="13"/>
  <c r="AA816" i="13"/>
  <c r="Z817" i="13"/>
  <c r="AA817" i="13"/>
  <c r="AA818" i="13"/>
  <c r="AA820" i="13"/>
  <c r="Z821" i="13"/>
  <c r="AA821" i="13"/>
  <c r="AA824" i="13"/>
  <c r="Z825" i="13"/>
  <c r="AA825" i="13"/>
  <c r="AA828" i="13"/>
  <c r="Z829" i="13"/>
  <c r="AA829" i="13"/>
  <c r="AA832" i="13"/>
  <c r="Z833" i="13"/>
  <c r="AA833" i="13"/>
  <c r="Z834" i="13"/>
  <c r="AA836" i="13"/>
  <c r="Z837" i="13"/>
  <c r="AA837" i="13"/>
  <c r="AA838" i="13"/>
  <c r="AA840" i="13"/>
  <c r="Z841" i="13"/>
  <c r="AA841" i="13"/>
  <c r="AA842" i="13"/>
  <c r="AA844" i="13"/>
  <c r="Z845" i="13"/>
  <c r="AA845" i="13"/>
  <c r="AA846" i="13"/>
  <c r="Z847" i="13"/>
  <c r="AA847" i="13"/>
  <c r="AA848" i="13"/>
  <c r="Z849" i="13"/>
  <c r="AA849" i="13"/>
  <c r="AA850" i="13"/>
  <c r="AA852" i="13"/>
  <c r="Z853" i="13"/>
  <c r="AA853" i="13"/>
  <c r="AA856" i="13"/>
  <c r="Z857" i="13"/>
  <c r="AA857" i="13"/>
  <c r="AA860" i="13"/>
  <c r="Z861" i="13"/>
  <c r="AA861" i="13"/>
  <c r="AA864" i="13"/>
  <c r="Z865" i="13"/>
  <c r="AA865" i="13"/>
  <c r="Z866" i="13"/>
  <c r="AA868" i="13"/>
  <c r="Z869" i="13"/>
  <c r="AA869" i="13"/>
  <c r="AA870" i="13"/>
  <c r="AA872" i="13"/>
  <c r="Z873" i="13"/>
  <c r="AA873" i="13"/>
  <c r="AA874" i="13"/>
  <c r="Z875" i="13"/>
  <c r="AA876" i="13"/>
  <c r="Z877" i="13"/>
  <c r="AA877" i="13"/>
  <c r="AA878" i="13"/>
  <c r="AA880" i="13"/>
  <c r="Z881" i="13"/>
  <c r="AA881" i="13"/>
  <c r="AA882" i="13"/>
  <c r="AA884" i="13"/>
  <c r="Z885" i="13"/>
  <c r="AA885" i="13"/>
  <c r="AA887" i="13"/>
  <c r="AA888" i="13"/>
  <c r="Z889" i="13"/>
  <c r="AA889" i="13"/>
  <c r="Z891" i="13"/>
  <c r="AA892" i="13"/>
  <c r="Z893" i="13"/>
  <c r="AA893" i="13"/>
  <c r="AA896" i="13"/>
  <c r="Z897" i="13"/>
  <c r="AA897" i="13"/>
  <c r="Z898" i="13"/>
  <c r="AA900" i="13"/>
  <c r="Z901" i="13"/>
  <c r="AA901" i="13"/>
  <c r="AA902" i="13"/>
  <c r="AA904" i="13"/>
  <c r="Z905" i="13"/>
  <c r="AA905" i="13"/>
  <c r="AA906" i="13"/>
  <c r="AA908" i="13"/>
  <c r="Z909" i="13"/>
  <c r="AA909" i="13"/>
  <c r="AA910" i="13"/>
  <c r="Z911" i="13"/>
  <c r="AA912" i="13"/>
  <c r="Z913" i="13"/>
  <c r="AA913" i="13"/>
  <c r="AA914" i="13"/>
  <c r="AA916" i="13"/>
  <c r="Z917" i="13"/>
  <c r="AA917" i="13"/>
  <c r="Z919" i="13"/>
  <c r="AA920" i="13"/>
  <c r="Z921" i="13"/>
  <c r="AA921" i="13"/>
  <c r="AA924" i="13"/>
  <c r="Z925" i="13"/>
  <c r="AA925" i="13"/>
  <c r="AA928" i="13"/>
  <c r="Z929" i="13"/>
  <c r="AA929" i="13"/>
  <c r="Z930" i="13"/>
  <c r="AA932" i="13"/>
  <c r="Z933" i="13"/>
  <c r="AA933" i="13"/>
  <c r="AA934" i="13"/>
  <c r="Z935" i="13"/>
  <c r="AA936" i="13"/>
  <c r="Z937" i="13"/>
  <c r="AA937" i="13"/>
  <c r="AA938" i="13"/>
  <c r="AA940" i="13"/>
  <c r="Z941" i="13"/>
  <c r="AA941" i="13"/>
  <c r="AA942" i="13"/>
  <c r="AA944" i="13"/>
  <c r="Z945" i="13"/>
  <c r="AA945" i="13"/>
  <c r="AA946" i="13"/>
  <c r="AA948" i="13"/>
  <c r="Z949" i="13"/>
  <c r="AA949" i="13"/>
  <c r="AA952" i="13"/>
  <c r="Z953" i="13"/>
  <c r="AA953" i="13"/>
  <c r="AA956" i="13"/>
  <c r="Z957" i="13"/>
  <c r="AA957" i="13"/>
  <c r="AA960" i="13"/>
  <c r="Z961" i="13"/>
  <c r="AA961" i="13"/>
  <c r="Z962" i="13"/>
  <c r="AA964" i="13"/>
  <c r="Z965" i="13"/>
  <c r="AA965" i="13"/>
  <c r="AA966" i="13"/>
  <c r="AA967" i="13"/>
  <c r="AA968" i="13"/>
  <c r="Z969" i="13"/>
  <c r="AA969" i="13"/>
  <c r="AA970" i="13"/>
  <c r="Z971" i="13"/>
  <c r="AA972" i="13"/>
  <c r="Z973" i="13"/>
  <c r="AA973" i="13"/>
  <c r="AA974" i="13"/>
  <c r="AA976" i="13"/>
  <c r="Z977" i="13"/>
  <c r="AA977" i="13"/>
  <c r="AA978" i="13"/>
  <c r="AA980" i="13"/>
  <c r="Z981" i="13"/>
  <c r="AA981" i="13"/>
  <c r="AA984" i="13"/>
  <c r="Z985" i="13"/>
  <c r="AA985" i="13"/>
  <c r="AA988" i="13"/>
  <c r="Z989" i="13"/>
  <c r="AA989" i="13"/>
  <c r="AA992" i="13"/>
  <c r="Z993" i="13"/>
  <c r="AA993" i="13"/>
  <c r="Z994" i="13"/>
  <c r="Z995" i="13"/>
  <c r="AA996" i="13"/>
  <c r="Z997" i="13"/>
  <c r="AA997" i="13"/>
  <c r="AA998" i="13"/>
  <c r="AA1000" i="13"/>
  <c r="Z1001" i="13"/>
  <c r="AA1001" i="13"/>
  <c r="AA1002" i="13"/>
  <c r="AA1004" i="13"/>
  <c r="Z1005" i="13"/>
  <c r="AA1005" i="13"/>
  <c r="AA1006" i="13"/>
  <c r="AA1008" i="13"/>
  <c r="Z1009" i="13"/>
  <c r="AA1009" i="13"/>
  <c r="AA1010" i="13"/>
  <c r="AA1012" i="13"/>
  <c r="Z1013" i="13"/>
  <c r="AA1013" i="13"/>
  <c r="AA1016" i="13"/>
  <c r="Z1017" i="13"/>
  <c r="AA1017" i="13"/>
  <c r="AA1020" i="13"/>
  <c r="Z1021" i="13"/>
  <c r="AA1021" i="13"/>
  <c r="AA1024" i="13"/>
  <c r="Z1025" i="13"/>
  <c r="AA1025" i="13"/>
  <c r="Z1026" i="13"/>
  <c r="AA1028" i="13"/>
  <c r="Z1029" i="13"/>
  <c r="AA1029" i="13"/>
  <c r="AA1030" i="13"/>
  <c r="AA1032" i="13"/>
  <c r="Z1033" i="13"/>
  <c r="AA1033" i="13"/>
  <c r="AA1034" i="13"/>
  <c r="AA1035" i="13"/>
  <c r="AA1036" i="13"/>
  <c r="Z1037" i="13"/>
  <c r="AA1037" i="13"/>
  <c r="AA1038" i="13"/>
  <c r="Z1039" i="13"/>
  <c r="AA1040" i="13"/>
  <c r="Z1041" i="13"/>
  <c r="AA1041" i="13"/>
  <c r="AA1042" i="13"/>
  <c r="AA1044" i="13"/>
  <c r="Z1045" i="13"/>
  <c r="AA1045" i="13"/>
  <c r="AA1048" i="13"/>
  <c r="Z1049" i="13"/>
  <c r="AA1049" i="13"/>
  <c r="AA1052" i="13"/>
  <c r="Z1053" i="13"/>
  <c r="AA1053" i="13"/>
  <c r="AA1056" i="13"/>
  <c r="Z1057" i="13"/>
  <c r="AA1057" i="13"/>
  <c r="Z1058" i="13"/>
  <c r="AA1060" i="13"/>
  <c r="Z1061" i="13"/>
  <c r="AA1061" i="13"/>
  <c r="AA1062" i="13"/>
  <c r="AA1064" i="13"/>
  <c r="Z1065" i="13"/>
  <c r="AA1065" i="13"/>
  <c r="AA1066" i="13"/>
  <c r="Z1067" i="13"/>
  <c r="AA1068" i="13"/>
  <c r="Z1069" i="13"/>
  <c r="AA1069" i="13"/>
  <c r="AA1070" i="13"/>
  <c r="AA1072" i="13"/>
  <c r="Z1073" i="13"/>
  <c r="AA1073" i="13"/>
  <c r="AA1074" i="13"/>
  <c r="AA1076" i="13"/>
  <c r="Z1077" i="13"/>
  <c r="AA1077" i="13"/>
  <c r="AA1080" i="13"/>
  <c r="Z1081" i="13"/>
  <c r="AA1081" i="13"/>
  <c r="AA1084" i="13"/>
  <c r="Z1085" i="13"/>
  <c r="AA1085" i="13"/>
  <c r="AA1088" i="13"/>
  <c r="Z1089" i="13"/>
  <c r="AA1089" i="13"/>
  <c r="Z1090" i="13"/>
  <c r="AA1092" i="13"/>
  <c r="Z1093" i="13"/>
  <c r="AA1093" i="13"/>
  <c r="AA1094" i="13"/>
  <c r="AA1096" i="13"/>
  <c r="Z1097" i="13"/>
  <c r="AA1097" i="13"/>
  <c r="AA1098" i="13"/>
  <c r="AA1100" i="13"/>
  <c r="Z1101" i="13"/>
  <c r="AA1101" i="13"/>
  <c r="AA1102" i="13"/>
  <c r="AA1103" i="13"/>
  <c r="AA1104" i="13"/>
  <c r="Z1105" i="13"/>
  <c r="AA1105" i="13"/>
  <c r="AA1106" i="13"/>
  <c r="AA1108" i="13"/>
  <c r="Z1109" i="13"/>
  <c r="AA1109" i="13"/>
  <c r="AA1112" i="13"/>
  <c r="Z1113" i="13"/>
  <c r="AA1113" i="13"/>
  <c r="AA1116" i="13"/>
  <c r="Z1117" i="13"/>
  <c r="AA1117" i="13"/>
  <c r="AA1120" i="13"/>
  <c r="Z1121" i="13"/>
  <c r="AA1121" i="13"/>
  <c r="Z1122" i="13"/>
  <c r="AA1124" i="13"/>
  <c r="Z1125" i="13"/>
  <c r="AA1125" i="13"/>
  <c r="AA1126" i="13"/>
  <c r="Z1127" i="13"/>
  <c r="AA1128" i="13"/>
  <c r="Z1129" i="13"/>
  <c r="AA1129" i="13"/>
  <c r="AA1130" i="13"/>
  <c r="AA1132" i="13"/>
  <c r="Z1133" i="13"/>
  <c r="AA1133" i="13"/>
  <c r="AA1134" i="13"/>
  <c r="AA1136" i="13"/>
  <c r="Z1137" i="13"/>
  <c r="AA1137" i="13"/>
  <c r="AA1138" i="13"/>
  <c r="AA1140" i="13"/>
  <c r="Z1141" i="13"/>
  <c r="AA1141" i="13"/>
  <c r="Z1143" i="13"/>
  <c r="AA1143" i="13"/>
  <c r="AA1144" i="13"/>
  <c r="Z1145" i="13"/>
  <c r="AA1145" i="13"/>
  <c r="AA1148" i="13"/>
  <c r="Z1149" i="13"/>
  <c r="AA1149" i="13"/>
  <c r="AA1152" i="13"/>
  <c r="Z1153" i="13"/>
  <c r="AA1153" i="13"/>
  <c r="Z1154" i="13"/>
  <c r="AA1156" i="13"/>
  <c r="Z1157" i="13"/>
  <c r="AA1157" i="13"/>
  <c r="AA1158" i="13"/>
  <c r="AA1160" i="13"/>
  <c r="Z1161" i="13"/>
  <c r="AA1161" i="13"/>
  <c r="AA1162" i="13"/>
  <c r="Z1163" i="13"/>
  <c r="AA1164" i="13"/>
  <c r="Z1165" i="13"/>
  <c r="AA1165" i="13"/>
  <c r="AA1166" i="13"/>
  <c r="AA1168" i="13"/>
  <c r="Z1169" i="13"/>
  <c r="AA1169" i="13"/>
  <c r="AA1170" i="13"/>
  <c r="AA1172" i="13"/>
  <c r="Z1173" i="13"/>
  <c r="AA1173" i="13"/>
  <c r="AA1176" i="13"/>
  <c r="Z1177" i="13"/>
  <c r="AA1177" i="13"/>
  <c r="AA1180" i="13"/>
  <c r="Z1181" i="13"/>
  <c r="AA1181" i="13"/>
  <c r="AA1184" i="13"/>
  <c r="Z1185" i="13"/>
  <c r="AA1185" i="13"/>
  <c r="Z1186" i="13"/>
  <c r="Z1187" i="13"/>
  <c r="AA1188" i="13"/>
  <c r="Z1189" i="13"/>
  <c r="AA1189" i="13"/>
  <c r="AA1190" i="13"/>
  <c r="AA1192" i="13"/>
  <c r="Z1193" i="13"/>
  <c r="AA1193" i="13"/>
  <c r="AA1194" i="13"/>
  <c r="AA1196" i="13"/>
  <c r="Z1197" i="13"/>
  <c r="AA1197" i="13"/>
  <c r="AA1198" i="13"/>
  <c r="AA1200" i="13"/>
  <c r="Z1201" i="13"/>
  <c r="AA1201" i="13"/>
  <c r="AA1202" i="13"/>
  <c r="AA1204" i="13"/>
  <c r="Z1205" i="13"/>
  <c r="AA1205" i="13"/>
  <c r="AA1208" i="13"/>
  <c r="Z1209" i="13"/>
  <c r="AA1209" i="13"/>
  <c r="AA1212" i="13"/>
  <c r="Z1213" i="13"/>
  <c r="AA1213" i="13"/>
  <c r="AA1216" i="13"/>
  <c r="Z1217" i="13"/>
  <c r="AA1217" i="13"/>
  <c r="Z1218" i="13"/>
  <c r="AA1220" i="13"/>
  <c r="Z1221" i="13"/>
  <c r="AA1221" i="13"/>
  <c r="Z1222" i="13"/>
  <c r="AA1222" i="13"/>
  <c r="AA1224" i="13"/>
  <c r="Z1225" i="13"/>
  <c r="AA1225" i="13"/>
  <c r="AA1226" i="13"/>
  <c r="AA1228" i="13"/>
  <c r="Z1229" i="13"/>
  <c r="AA1229" i="13"/>
  <c r="AA1230" i="13"/>
  <c r="AA1232" i="13"/>
  <c r="Z1233" i="13"/>
  <c r="AA1233" i="13"/>
  <c r="AA1234" i="13"/>
  <c r="AA1236" i="13"/>
  <c r="Z1237" i="13"/>
  <c r="AA1237" i="13"/>
  <c r="AA1240" i="13"/>
  <c r="Z1241" i="13"/>
  <c r="AA1241" i="13"/>
  <c r="AA1244" i="13"/>
  <c r="Z1245" i="13"/>
  <c r="AA1245" i="13"/>
  <c r="AA1248" i="13"/>
  <c r="Z1249" i="13"/>
  <c r="AA1249" i="13"/>
  <c r="Z1250" i="13"/>
  <c r="AA1251" i="13"/>
  <c r="AA1252" i="13"/>
  <c r="Z1253" i="13"/>
  <c r="AA1253" i="13"/>
  <c r="Z1254" i="13"/>
  <c r="AA1254" i="13"/>
  <c r="AA1256" i="13"/>
  <c r="Z1257" i="13"/>
  <c r="AA1257" i="13"/>
  <c r="AA1258" i="13"/>
  <c r="AA1260" i="13"/>
  <c r="Z1261" i="13"/>
  <c r="AA1261" i="13"/>
  <c r="AA1262" i="13"/>
  <c r="Z1263" i="13"/>
  <c r="AA1264" i="13"/>
  <c r="Z1265" i="13"/>
  <c r="AA1265" i="13"/>
  <c r="AA1266" i="13"/>
  <c r="AA1268" i="13"/>
  <c r="Z1269" i="13"/>
  <c r="AA1269" i="13"/>
  <c r="AA1272" i="13"/>
  <c r="Z1273" i="13"/>
  <c r="AA1273" i="13"/>
  <c r="AA1276" i="13"/>
  <c r="Z1277" i="13"/>
  <c r="AA1277" i="13"/>
  <c r="AA1280" i="13"/>
  <c r="Z1281" i="13"/>
  <c r="AA1281" i="13"/>
  <c r="Z1282" i="13"/>
  <c r="AA1284" i="13"/>
  <c r="Z1285" i="13"/>
  <c r="AA1285" i="13"/>
  <c r="Z1286" i="13"/>
  <c r="AA1286" i="13"/>
  <c r="AA1288" i="13"/>
  <c r="Z1289" i="13"/>
  <c r="AA1289" i="13"/>
  <c r="AA1290" i="13"/>
  <c r="AA1292" i="13"/>
  <c r="Z1293" i="13"/>
  <c r="AA1293" i="13"/>
  <c r="AA1294" i="13"/>
  <c r="Z1295" i="13"/>
  <c r="AA1296" i="13"/>
  <c r="Z1297" i="13"/>
  <c r="AA1297" i="13"/>
  <c r="AA1298" i="13"/>
  <c r="AA1300" i="13"/>
  <c r="Z1301" i="13"/>
  <c r="AA1301" i="13"/>
  <c r="Z1303" i="13"/>
  <c r="AA1304" i="13"/>
  <c r="Z1305" i="13"/>
  <c r="AA1305" i="13"/>
  <c r="AA1308" i="13"/>
  <c r="Z1309" i="13"/>
  <c r="AA1309" i="13"/>
  <c r="Z1311" i="13"/>
  <c r="AA1312" i="13"/>
  <c r="Z1313" i="13"/>
  <c r="AA1313" i="13"/>
  <c r="Z1314" i="13"/>
  <c r="AA1316" i="13"/>
  <c r="Z1317" i="13"/>
  <c r="AA1317" i="13"/>
  <c r="Z1318" i="13"/>
  <c r="AA1318" i="13"/>
  <c r="AA1320" i="13"/>
  <c r="Z1321" i="13"/>
  <c r="AA1321" i="13"/>
  <c r="AA1322" i="13"/>
  <c r="Z1323" i="13"/>
  <c r="AA1324" i="13"/>
  <c r="Z1325" i="13"/>
  <c r="AA1325" i="13"/>
  <c r="AA1326" i="13"/>
  <c r="AA1328" i="13"/>
  <c r="Z1329" i="13"/>
  <c r="AA1329" i="13"/>
  <c r="AA1330" i="13"/>
  <c r="AA1332" i="13"/>
  <c r="Z1333" i="13"/>
  <c r="AA1333" i="13"/>
  <c r="AA1336" i="13"/>
  <c r="Z1337" i="13"/>
  <c r="AA1337" i="13"/>
  <c r="Z1338" i="13"/>
  <c r="Z1339" i="13"/>
  <c r="AA1339" i="13"/>
  <c r="AA1340" i="13"/>
  <c r="Z1341" i="13"/>
  <c r="AA1341" i="13"/>
  <c r="AA1342" i="13"/>
  <c r="AA1344" i="13"/>
  <c r="Z1345" i="13"/>
  <c r="AA1345" i="13"/>
  <c r="AA1346" i="13"/>
  <c r="AA1348" i="13"/>
  <c r="Z1349" i="13"/>
  <c r="AA1349" i="13"/>
  <c r="Z1350" i="13"/>
  <c r="AA1350" i="13"/>
  <c r="Z1351" i="13"/>
  <c r="AA1352" i="13"/>
  <c r="Z1353" i="13"/>
  <c r="AA1353" i="13"/>
  <c r="Z1354" i="13"/>
  <c r="AA1354" i="13"/>
  <c r="AA1356" i="13"/>
  <c r="Z1357" i="13"/>
  <c r="AA1357" i="13"/>
  <c r="Z1358" i="13"/>
  <c r="AA1358" i="13"/>
  <c r="AA1360" i="13"/>
  <c r="Z1361" i="13"/>
  <c r="AA1361" i="13"/>
  <c r="Z1362" i="13"/>
  <c r="AA1362" i="13"/>
  <c r="AA1363" i="13"/>
  <c r="AA1364" i="13"/>
  <c r="Z1365" i="13"/>
  <c r="AA1365" i="13"/>
  <c r="Z1366" i="13"/>
  <c r="AA1366" i="13"/>
  <c r="AA1368" i="13"/>
  <c r="Z1369" i="13"/>
  <c r="AA1369" i="13"/>
  <c r="AA1370" i="13"/>
  <c r="AA1372" i="13"/>
  <c r="Z1373" i="13"/>
  <c r="AA1373" i="13"/>
  <c r="AA1374" i="13"/>
  <c r="Z1375" i="13"/>
  <c r="AA1376" i="13"/>
  <c r="Z1377" i="13"/>
  <c r="AA1377" i="13"/>
  <c r="AA1378" i="13"/>
  <c r="AA1380" i="13"/>
  <c r="Z1381" i="13"/>
  <c r="AA1381" i="13"/>
  <c r="Z1382" i="13"/>
  <c r="AA1382" i="13"/>
  <c r="AA1383" i="13"/>
  <c r="AA1384" i="13"/>
  <c r="Z1385" i="13"/>
  <c r="AA1385" i="13"/>
  <c r="Z1386" i="13"/>
  <c r="AA1386" i="13"/>
  <c r="AA1388" i="13"/>
  <c r="Z1389" i="13"/>
  <c r="AA1389" i="13"/>
  <c r="Z1390" i="13"/>
  <c r="AA1390" i="13"/>
  <c r="AA1392" i="13"/>
  <c r="Z1393" i="13"/>
  <c r="AA1393" i="13"/>
  <c r="Z1394" i="13"/>
  <c r="AA1394" i="13"/>
  <c r="AA1396" i="13"/>
  <c r="Z1397" i="13"/>
  <c r="AA1397" i="13"/>
  <c r="Z1398" i="13"/>
  <c r="AA1398" i="13"/>
  <c r="AA1400" i="13"/>
  <c r="Z1401" i="13"/>
  <c r="AA1401" i="13"/>
  <c r="AA1402" i="13"/>
  <c r="AA1404" i="13"/>
  <c r="Z1405" i="13"/>
  <c r="AA1405" i="13"/>
  <c r="AA1406" i="13"/>
  <c r="AA1407" i="13"/>
  <c r="AA1408" i="13"/>
  <c r="Z1409" i="13"/>
  <c r="AA1409" i="13"/>
  <c r="AA1410" i="13"/>
  <c r="Z1411" i="13"/>
  <c r="AA1412" i="13"/>
  <c r="Z1413" i="13"/>
  <c r="AA1413" i="13"/>
  <c r="Z1414" i="13"/>
  <c r="AA1414" i="13"/>
  <c r="AA1416" i="13"/>
  <c r="Z1417" i="13"/>
  <c r="AA1417" i="13"/>
  <c r="Z1418" i="13"/>
  <c r="AA1418" i="13"/>
  <c r="AA1420" i="13"/>
  <c r="Z1421" i="13"/>
  <c r="AA1421" i="13"/>
  <c r="Z1422" i="13"/>
  <c r="AA1422" i="13"/>
  <c r="AA1424" i="13"/>
  <c r="Z1425" i="13"/>
  <c r="AA1425" i="13"/>
  <c r="Z1426" i="13"/>
  <c r="AA1426" i="13"/>
  <c r="AA1428" i="13"/>
  <c r="Z1429" i="13"/>
  <c r="AA1429" i="13"/>
  <c r="Z1430" i="13"/>
  <c r="AA1430" i="13"/>
  <c r="AA1432" i="13"/>
  <c r="Z1433" i="13"/>
  <c r="AA1433" i="13"/>
  <c r="AA1434" i="13"/>
  <c r="Z1435" i="13"/>
  <c r="AA1436" i="13"/>
  <c r="Z1437" i="13"/>
  <c r="AA1437" i="13"/>
  <c r="AA1438" i="13"/>
  <c r="AA1440" i="13"/>
  <c r="Z1441" i="13"/>
  <c r="AA1441" i="13"/>
  <c r="AA1442" i="13"/>
  <c r="AA1444" i="13"/>
  <c r="Z1445" i="13"/>
  <c r="AA1445" i="13"/>
  <c r="Z1446" i="13"/>
  <c r="AA1446" i="13"/>
  <c r="Z1447" i="13"/>
  <c r="AA1448" i="13"/>
  <c r="Z1449" i="13"/>
  <c r="AA1449" i="13"/>
  <c r="Z1450" i="13"/>
  <c r="AA1450" i="13"/>
  <c r="AA1452" i="13"/>
  <c r="Z1453" i="13"/>
  <c r="AA1453" i="13"/>
  <c r="Z1454" i="13"/>
  <c r="AA1454" i="13"/>
  <c r="AA1455" i="13"/>
  <c r="AA1456" i="13"/>
  <c r="Z1457" i="13"/>
  <c r="AA1457" i="13"/>
  <c r="Z1458" i="13"/>
  <c r="AA1458" i="13"/>
  <c r="AA1460" i="13"/>
  <c r="Z1461" i="13"/>
  <c r="AA1461" i="13"/>
  <c r="Z1462" i="13"/>
  <c r="AA1462" i="13"/>
  <c r="Z1463" i="13"/>
  <c r="AA1464" i="13"/>
  <c r="Z1465" i="13"/>
  <c r="AA1465" i="13"/>
  <c r="AA1466" i="13"/>
  <c r="AA1468" i="13"/>
  <c r="Z1469" i="13"/>
  <c r="AA1469" i="13"/>
  <c r="AA1470" i="13"/>
  <c r="AA1472" i="13"/>
  <c r="Z1473" i="13"/>
  <c r="AA1473" i="13"/>
  <c r="AA1474" i="13"/>
  <c r="AA1475" i="13"/>
  <c r="AA1476" i="13"/>
  <c r="Z1477" i="13"/>
  <c r="AA1477" i="13"/>
  <c r="Z1478" i="13"/>
  <c r="AA1478" i="13"/>
  <c r="AA1480" i="13"/>
  <c r="Z1481" i="13"/>
  <c r="AA1481" i="13"/>
  <c r="Z1482" i="13"/>
  <c r="AA1482" i="13"/>
  <c r="AA1484" i="13"/>
  <c r="Z1485" i="13"/>
  <c r="AA1485" i="13"/>
  <c r="Z1486" i="13"/>
  <c r="AA1486" i="13"/>
  <c r="AA1488" i="13"/>
  <c r="Z1489" i="13"/>
  <c r="AA1489" i="13"/>
  <c r="Z1490" i="13"/>
  <c r="AA1490" i="13"/>
  <c r="AA1492" i="13"/>
  <c r="Z1493" i="13"/>
  <c r="AA1493" i="13"/>
  <c r="Z1494" i="13"/>
  <c r="AA1494" i="13"/>
  <c r="AA1496" i="13"/>
  <c r="Z1497" i="13"/>
  <c r="AA1497" i="13"/>
  <c r="AA1498" i="13"/>
  <c r="AA1500" i="13"/>
  <c r="Z1501" i="13"/>
  <c r="AA1501" i="13"/>
  <c r="AA1502" i="13"/>
  <c r="AA1504" i="13"/>
  <c r="Z1505" i="13"/>
  <c r="AA1505" i="13"/>
  <c r="AA1506" i="13"/>
  <c r="Z1507" i="13"/>
  <c r="AA1508" i="13"/>
  <c r="Z1509" i="13"/>
  <c r="AA1509" i="13"/>
  <c r="Z1510" i="13"/>
  <c r="AA1510" i="13"/>
  <c r="AA1512" i="13"/>
  <c r="Z1513" i="13"/>
  <c r="AA1513" i="13"/>
  <c r="Z1514" i="13"/>
  <c r="AA1514" i="13"/>
  <c r="AA1516" i="13"/>
  <c r="Z1517" i="13"/>
  <c r="AA1517" i="13"/>
  <c r="Z1518" i="13"/>
  <c r="AA1518" i="13"/>
  <c r="Z1519" i="13"/>
  <c r="AA1520" i="13"/>
  <c r="Z1521" i="13"/>
  <c r="AA1521" i="13"/>
  <c r="Z1522" i="13"/>
  <c r="AA1522" i="13"/>
  <c r="AA1524" i="13"/>
  <c r="Z1525" i="13"/>
  <c r="AA1525" i="13"/>
  <c r="Z1526" i="13"/>
  <c r="AA1526" i="13"/>
  <c r="AA1527" i="13"/>
  <c r="AA1528" i="13"/>
  <c r="Z1529" i="13"/>
  <c r="AA1529" i="13"/>
  <c r="AA1530" i="13"/>
  <c r="AA1532" i="13"/>
  <c r="Z1533" i="13"/>
  <c r="AA1533" i="13"/>
  <c r="AA1534" i="13"/>
  <c r="AA1536" i="13"/>
  <c r="Z1537" i="13"/>
  <c r="AA1537" i="13"/>
  <c r="AA1538" i="13"/>
  <c r="AA1540" i="13"/>
  <c r="Z1541" i="13"/>
  <c r="AA1541" i="13"/>
  <c r="Z1542" i="13"/>
  <c r="AA1542" i="13"/>
  <c r="Z1543" i="13"/>
  <c r="AA1544" i="13"/>
  <c r="Z1545" i="13"/>
  <c r="AA1545" i="13"/>
  <c r="Z1546" i="13"/>
  <c r="AA1546" i="13"/>
  <c r="AA1547" i="13"/>
  <c r="AA1548" i="13"/>
  <c r="Z1549" i="13"/>
  <c r="AA1549" i="13"/>
  <c r="Z1550" i="13"/>
  <c r="AA1550" i="13"/>
  <c r="AA1552" i="13"/>
  <c r="Z1553" i="13"/>
  <c r="AA1553" i="13"/>
  <c r="Z1554" i="13"/>
  <c r="AA1554" i="13"/>
  <c r="AA1556" i="13"/>
  <c r="Z1557" i="13"/>
  <c r="AA1557" i="13"/>
  <c r="Z1558" i="13"/>
  <c r="AA1558" i="13"/>
  <c r="AA1560" i="13"/>
  <c r="Z1561" i="13"/>
  <c r="AA1561" i="13"/>
  <c r="AA1562" i="13"/>
  <c r="AA1564" i="13"/>
  <c r="Z1565" i="13"/>
  <c r="AA1565" i="13"/>
  <c r="AA1566" i="13"/>
  <c r="Z1567" i="13"/>
  <c r="AA1568" i="13"/>
  <c r="Z1569" i="13"/>
  <c r="AA1569" i="13"/>
  <c r="AA1570" i="13"/>
  <c r="AA1572" i="13"/>
  <c r="Z1573" i="13"/>
  <c r="AA1573" i="13"/>
  <c r="Z1574" i="13"/>
  <c r="AA1574" i="13"/>
  <c r="AA1576" i="13"/>
  <c r="Z1577" i="13"/>
  <c r="AA1577" i="13"/>
  <c r="Z1578" i="13"/>
  <c r="AA1578" i="13"/>
  <c r="AA1580" i="13"/>
  <c r="Z1581" i="13"/>
  <c r="AA1581" i="13"/>
  <c r="Z1582" i="13"/>
  <c r="AA1582" i="13"/>
  <c r="AA1584" i="13"/>
  <c r="Z1585" i="13"/>
  <c r="AA1585" i="13"/>
  <c r="Z1586" i="13"/>
  <c r="AA1586" i="13"/>
  <c r="AA1588" i="13"/>
  <c r="Z1589" i="13"/>
  <c r="AA1589" i="13"/>
  <c r="Z1590" i="13"/>
  <c r="AA1590" i="13"/>
  <c r="AA1592" i="13"/>
  <c r="Z1593" i="13"/>
  <c r="AA1593" i="13"/>
  <c r="AA1594" i="13"/>
  <c r="Z1595" i="13"/>
  <c r="AA1595" i="13"/>
  <c r="AA1596" i="13"/>
  <c r="Z1597" i="13"/>
  <c r="AA1597" i="13"/>
  <c r="AA1598" i="13"/>
  <c r="AA1600" i="13"/>
  <c r="Z1601" i="13"/>
  <c r="AA1601" i="13"/>
  <c r="AA1602" i="13"/>
  <c r="AA1604" i="13"/>
  <c r="Z1605" i="13"/>
  <c r="AA1605" i="13"/>
  <c r="Z1606" i="13"/>
  <c r="AA1606" i="13"/>
  <c r="Z1607" i="13"/>
  <c r="AA1608" i="13"/>
  <c r="Z1609" i="13"/>
  <c r="AA1609" i="13"/>
  <c r="Z1610" i="13"/>
  <c r="AA1610" i="13"/>
  <c r="AA1612" i="13"/>
  <c r="Z1613" i="13"/>
  <c r="AA1613" i="13"/>
  <c r="Z1614" i="13"/>
  <c r="AA1614" i="13"/>
  <c r="AA1616" i="13"/>
  <c r="Z1617" i="13"/>
  <c r="AA1617" i="13"/>
  <c r="Z1618" i="13"/>
  <c r="AA1618" i="13"/>
  <c r="Z1619" i="13"/>
  <c r="AA1619" i="13"/>
  <c r="AA1620" i="13"/>
  <c r="Z1621" i="13"/>
  <c r="AA1621" i="13"/>
  <c r="Z1622" i="13"/>
  <c r="AA1622" i="13"/>
  <c r="AA1624" i="13"/>
  <c r="Z1625" i="13"/>
  <c r="AA1625" i="13"/>
  <c r="AA1626" i="13"/>
  <c r="AA1628" i="13"/>
  <c r="Z1629" i="13"/>
  <c r="AA1629" i="13"/>
  <c r="AA1630" i="13"/>
  <c r="Z1631" i="13"/>
  <c r="AA1632" i="13"/>
  <c r="Z1633" i="13"/>
  <c r="AA1633" i="13"/>
  <c r="AA1634" i="13"/>
  <c r="AA1636" i="13"/>
  <c r="Z1637" i="13"/>
  <c r="AA1637" i="13"/>
  <c r="Z1638" i="13"/>
  <c r="AA1638" i="13"/>
  <c r="AA1639" i="13"/>
  <c r="AA1640" i="13"/>
  <c r="Z1641" i="13"/>
  <c r="AA1641" i="13"/>
  <c r="Z1642" i="13"/>
  <c r="AA1642" i="13"/>
  <c r="AA1644" i="13"/>
  <c r="Z1645" i="13"/>
  <c r="AA1645" i="13"/>
  <c r="Z1646" i="13"/>
  <c r="AA1646" i="13"/>
  <c r="AA1648" i="13"/>
  <c r="Z1649" i="13"/>
  <c r="AA1649" i="13"/>
  <c r="Z1650" i="13"/>
  <c r="AA1650" i="13"/>
  <c r="AA1652" i="13"/>
  <c r="Z1653" i="13"/>
  <c r="AA1653" i="13"/>
  <c r="Z1654" i="13"/>
  <c r="AA1654" i="13"/>
  <c r="Z1655" i="13"/>
  <c r="AA1656" i="13"/>
  <c r="Z1657" i="13"/>
  <c r="AA1657" i="13"/>
  <c r="AA1658" i="13"/>
  <c r="AA1660" i="13"/>
  <c r="Z1661" i="13"/>
  <c r="AA1661" i="13"/>
  <c r="AA1662" i="13"/>
  <c r="AA1663" i="13"/>
  <c r="AA1664" i="13"/>
  <c r="Z1665" i="13"/>
  <c r="AA1665" i="13"/>
  <c r="AA1666" i="13"/>
  <c r="Z1667" i="13"/>
  <c r="AA1668" i="13"/>
  <c r="Z1669" i="13"/>
  <c r="AA1669" i="13"/>
  <c r="Z1670" i="13"/>
  <c r="AA1670" i="13"/>
  <c r="AA1672" i="13"/>
  <c r="Z1673" i="13"/>
  <c r="AA1673" i="13"/>
  <c r="Z1674" i="13"/>
  <c r="AA1674" i="13"/>
  <c r="AA1676" i="13"/>
  <c r="Z1677" i="13"/>
  <c r="AA1677" i="13"/>
  <c r="Z1678" i="13"/>
  <c r="AA1678" i="13"/>
  <c r="AA1680" i="13"/>
  <c r="Z1681" i="13"/>
  <c r="AA1681" i="13"/>
  <c r="Z1682" i="13"/>
  <c r="AA1682" i="13"/>
  <c r="AA1684" i="13"/>
  <c r="Z1685" i="13"/>
  <c r="AA1685" i="13"/>
  <c r="Z1686" i="13"/>
  <c r="AA1686" i="13"/>
  <c r="AA1688" i="13"/>
  <c r="Z1689" i="13"/>
  <c r="AA1689" i="13"/>
  <c r="AA1690" i="13"/>
  <c r="AA1692" i="13"/>
  <c r="Z1693" i="13"/>
  <c r="AA1693" i="13"/>
  <c r="AA1694" i="13"/>
  <c r="AA1696" i="13"/>
  <c r="Z1697" i="13"/>
  <c r="AA1697" i="13"/>
  <c r="AA1698" i="13"/>
  <c r="AA1700" i="13"/>
  <c r="Z1701" i="13"/>
  <c r="AA1701" i="13"/>
  <c r="Z1702" i="13"/>
  <c r="AA1702" i="13"/>
  <c r="AA1704" i="13"/>
  <c r="Z1705" i="13"/>
  <c r="AA1705" i="13"/>
  <c r="Z1706" i="13"/>
  <c r="AA1706" i="13"/>
  <c r="Z1707" i="13"/>
  <c r="AA1708" i="13"/>
  <c r="Z1709" i="13"/>
  <c r="AA1709" i="13"/>
  <c r="Z1710" i="13"/>
  <c r="AA1710" i="13"/>
  <c r="AA1711" i="13"/>
  <c r="AA1712" i="13"/>
  <c r="Z1713" i="13"/>
  <c r="AA1713" i="13"/>
  <c r="Z1714" i="13"/>
  <c r="AA1714" i="13"/>
  <c r="AA1716" i="13"/>
  <c r="Z1717" i="13"/>
  <c r="AA1717" i="13"/>
  <c r="Z1718" i="13"/>
  <c r="AA1718" i="13"/>
  <c r="AA1720" i="13"/>
  <c r="Z1721" i="13"/>
  <c r="AA1721" i="13"/>
  <c r="AA1722" i="13"/>
  <c r="AA1724" i="13"/>
  <c r="Z1725" i="13"/>
  <c r="AA1725" i="13"/>
  <c r="AA1726" i="13"/>
  <c r="AA1728" i="13"/>
  <c r="Z1729" i="13"/>
  <c r="AA1729" i="13"/>
  <c r="AA1730" i="13"/>
  <c r="Z1731" i="13"/>
  <c r="AA1731" i="13"/>
  <c r="AA1732" i="13"/>
  <c r="Z1733" i="13"/>
  <c r="AA1733" i="13"/>
  <c r="Z1734" i="13"/>
  <c r="AA1734" i="13"/>
  <c r="AA1736" i="13"/>
  <c r="Z1737" i="13"/>
  <c r="AA1737" i="13"/>
  <c r="Z1738" i="13"/>
  <c r="AA1738" i="13"/>
  <c r="AA1740" i="13"/>
  <c r="Z1741" i="13"/>
  <c r="AA1741" i="13"/>
  <c r="Z1742" i="13"/>
  <c r="AA1742" i="13"/>
  <c r="AA1744" i="13"/>
  <c r="Z1745" i="13"/>
  <c r="AA1745" i="13"/>
  <c r="Z1746" i="13"/>
  <c r="AA1746" i="13"/>
  <c r="Z1747" i="13"/>
  <c r="AA1748" i="13"/>
  <c r="Z1749" i="13"/>
  <c r="AA1749" i="13"/>
  <c r="Z1750" i="13"/>
  <c r="AA1750" i="13"/>
  <c r="AA1752" i="13"/>
  <c r="Z1753" i="13"/>
  <c r="AA1753" i="13"/>
  <c r="AA1754" i="13"/>
  <c r="AA1756" i="13"/>
  <c r="Z1757" i="13"/>
  <c r="AA1757" i="13"/>
  <c r="AA1758" i="13"/>
  <c r="AA1760" i="13"/>
  <c r="Z1761" i="13"/>
  <c r="AA1761" i="13"/>
  <c r="AA1762" i="13"/>
  <c r="AA1764" i="13"/>
  <c r="Z1765" i="13"/>
  <c r="AA1765" i="13"/>
  <c r="Z1766" i="13"/>
  <c r="AA1766" i="13"/>
  <c r="AA1768" i="13"/>
  <c r="Z1769" i="13"/>
  <c r="AA1769" i="13"/>
  <c r="Z1770" i="13"/>
  <c r="AA1770" i="13"/>
  <c r="AA1772" i="13"/>
  <c r="Z1773" i="13"/>
  <c r="AA1773" i="13"/>
  <c r="Z1774" i="13"/>
  <c r="AA1774" i="13"/>
  <c r="AA1776" i="13"/>
  <c r="Z1777" i="13"/>
  <c r="AA1777" i="13"/>
  <c r="Z1778" i="13"/>
  <c r="AA1778" i="13"/>
  <c r="AA1780" i="13"/>
  <c r="Z1781" i="13"/>
  <c r="AA1781" i="13"/>
  <c r="Z1782" i="13"/>
  <c r="AA1782" i="13"/>
  <c r="AA1783" i="13"/>
  <c r="AA1784" i="13"/>
  <c r="Z1785" i="13"/>
  <c r="AA1785" i="13"/>
  <c r="AA1786" i="13"/>
  <c r="AA1788" i="13"/>
  <c r="Z1789" i="13"/>
  <c r="AA1789" i="13"/>
  <c r="AA1790" i="13"/>
  <c r="AA1792" i="13"/>
  <c r="Z1793" i="13"/>
  <c r="AA1793" i="13"/>
  <c r="AA1794" i="13"/>
  <c r="AA1796" i="13"/>
  <c r="Z1797" i="13"/>
  <c r="AA1797" i="13"/>
  <c r="Z1798" i="13"/>
  <c r="AA1798" i="13"/>
  <c r="AA1800" i="13"/>
  <c r="Z1801" i="13"/>
  <c r="AA1801" i="13"/>
  <c r="Z1802" i="13"/>
  <c r="AA1802" i="13"/>
  <c r="AA1803" i="13"/>
  <c r="AA1804" i="13"/>
  <c r="Z1805" i="13"/>
  <c r="AA1805" i="13"/>
  <c r="Z1806" i="13"/>
  <c r="AA1806" i="13"/>
  <c r="AA1808" i="13"/>
  <c r="Z1809" i="13"/>
  <c r="AA1809" i="13"/>
  <c r="Z1810" i="13"/>
  <c r="AA1810" i="13"/>
  <c r="AA1812" i="13"/>
  <c r="Z1813" i="13"/>
  <c r="AA1813" i="13"/>
  <c r="Z1814" i="13"/>
  <c r="AA1814" i="13"/>
  <c r="AA1816" i="13"/>
  <c r="Z1817" i="13"/>
  <c r="AA1817" i="13"/>
  <c r="AA1818" i="13"/>
  <c r="Z1819" i="13"/>
  <c r="AA1820" i="13"/>
  <c r="Z1821" i="13"/>
  <c r="AA1821" i="13"/>
  <c r="AA1822" i="13"/>
  <c r="AA1824" i="13"/>
  <c r="Z1825" i="13"/>
  <c r="AA1825" i="13"/>
  <c r="AA1826" i="13"/>
  <c r="AA1828" i="13"/>
  <c r="Z1829" i="13"/>
  <c r="AA1829" i="13"/>
  <c r="Z1830" i="13"/>
  <c r="AA1830" i="13"/>
  <c r="Z1831" i="13"/>
  <c r="AA1832" i="13"/>
  <c r="Z1833" i="13"/>
  <c r="AA1833" i="13"/>
  <c r="Z1834" i="13"/>
  <c r="AA1834" i="13"/>
  <c r="AA1836" i="13"/>
  <c r="Z1837" i="13"/>
  <c r="AA1837" i="13"/>
  <c r="Z1838" i="13"/>
  <c r="AA1838" i="13"/>
  <c r="AA1840" i="13"/>
  <c r="Z1841" i="13"/>
  <c r="AA1841" i="13"/>
  <c r="Z1842" i="13"/>
  <c r="AA1842" i="13"/>
  <c r="AA1844" i="13"/>
  <c r="Z1845" i="13"/>
  <c r="AA1845" i="13"/>
  <c r="Z1846" i="13"/>
  <c r="AA1846" i="13"/>
  <c r="Z1847" i="13"/>
  <c r="AA1848" i="13"/>
  <c r="Z1849" i="13"/>
  <c r="AA1849" i="13"/>
  <c r="AA1850" i="13"/>
  <c r="AA1851" i="13"/>
  <c r="AA1852" i="13"/>
  <c r="Z1853" i="13"/>
  <c r="AA1853" i="13"/>
  <c r="AA1854" i="13"/>
  <c r="AA1856" i="13"/>
  <c r="Z1857" i="13"/>
  <c r="AA1857" i="13"/>
  <c r="AA1858" i="13"/>
  <c r="Z1859" i="13"/>
  <c r="AA1860" i="13"/>
  <c r="Z1861" i="13"/>
  <c r="AA1861" i="13"/>
  <c r="Z1862" i="13"/>
  <c r="AA1862" i="13"/>
  <c r="AA1864" i="13"/>
  <c r="Z1865" i="13"/>
  <c r="AA1865" i="13"/>
  <c r="Z1866" i="13"/>
  <c r="AA1866" i="13"/>
  <c r="AA1868" i="13"/>
  <c r="Z1869" i="13"/>
  <c r="AA1869" i="13"/>
  <c r="Z1870" i="13"/>
  <c r="AA1870" i="13"/>
  <c r="Z1871" i="13"/>
  <c r="AA1872" i="13"/>
  <c r="Z1873" i="13"/>
  <c r="AA1873" i="13"/>
  <c r="Z1874" i="13"/>
  <c r="AA1874" i="13"/>
  <c r="AA1875" i="13"/>
  <c r="AA1876" i="13"/>
  <c r="Z1877" i="13"/>
  <c r="AA1877" i="13"/>
  <c r="Z1878" i="13"/>
  <c r="AA1878" i="13"/>
  <c r="AA1880" i="13"/>
  <c r="Z1881" i="13"/>
  <c r="AA1881" i="13"/>
  <c r="AA1882" i="13"/>
  <c r="AA1884" i="13"/>
  <c r="Z1885" i="13"/>
  <c r="AA1885" i="13"/>
  <c r="AA1886" i="13"/>
  <c r="AA1888" i="13"/>
  <c r="Z1889" i="13"/>
  <c r="AA1889" i="13"/>
  <c r="AA1890" i="13"/>
  <c r="AA1892" i="13"/>
  <c r="Z1893" i="13"/>
  <c r="AA1893" i="13"/>
  <c r="Z1894" i="13"/>
  <c r="AA1894" i="13"/>
  <c r="AA1895" i="13"/>
  <c r="AA1896" i="13"/>
  <c r="Z1897" i="13"/>
  <c r="AA1897" i="13"/>
  <c r="Z1898" i="13"/>
  <c r="AA1898" i="13"/>
  <c r="AA1900" i="13"/>
  <c r="Z1901" i="13"/>
  <c r="AA1901" i="13"/>
  <c r="Z1902" i="13"/>
  <c r="AA1902" i="13"/>
  <c r="AA1904" i="13"/>
  <c r="Z1905" i="13"/>
  <c r="AA1905" i="13"/>
  <c r="Z1906" i="13"/>
  <c r="AA1906" i="13"/>
  <c r="AA1908" i="13"/>
  <c r="Z1909" i="13"/>
  <c r="AA1909" i="13"/>
  <c r="Z1910" i="13"/>
  <c r="AA1910" i="13"/>
  <c r="Z1911" i="13"/>
  <c r="AA1912" i="13"/>
  <c r="Z1913" i="13"/>
  <c r="AA1913" i="13"/>
  <c r="AA1914" i="13"/>
  <c r="AA1916" i="13"/>
  <c r="Z1917" i="13"/>
  <c r="AA1917" i="13"/>
  <c r="AA1918" i="13"/>
  <c r="AA1919" i="13"/>
  <c r="AA1920" i="13"/>
  <c r="Z1921" i="13"/>
  <c r="AA1921" i="13"/>
  <c r="AA1922" i="13"/>
  <c r="AA1924" i="13"/>
  <c r="Z1925" i="13"/>
  <c r="AA1925" i="13"/>
  <c r="Z1926" i="13"/>
  <c r="AA1926" i="13"/>
  <c r="AA1928" i="13"/>
  <c r="Z1929" i="13"/>
  <c r="AA1929" i="13"/>
  <c r="Z1930" i="13"/>
  <c r="AA1930" i="13"/>
  <c r="AA1932" i="13"/>
  <c r="Z1933" i="13"/>
  <c r="AA1933" i="13"/>
  <c r="Z1934" i="13"/>
  <c r="AA1934" i="13"/>
  <c r="AA1936" i="13"/>
  <c r="Z1937" i="13"/>
  <c r="AA1937" i="13"/>
  <c r="Z1938" i="13"/>
  <c r="AA1938" i="13"/>
  <c r="AA1940" i="13"/>
  <c r="Z1941" i="13"/>
  <c r="AA1941" i="13"/>
  <c r="Z1942" i="13"/>
  <c r="AA1942" i="13"/>
  <c r="AA1944" i="13"/>
  <c r="Z1945" i="13"/>
  <c r="AA1945" i="13"/>
  <c r="AA1946" i="13"/>
  <c r="Z1947" i="13"/>
  <c r="AA1948" i="13"/>
  <c r="Z1949" i="13"/>
  <c r="AA1949" i="13"/>
  <c r="AA1950" i="13"/>
  <c r="AA1952" i="13"/>
  <c r="Z1953" i="13"/>
  <c r="AA1953" i="13"/>
  <c r="AA1954" i="13"/>
  <c r="AA1956" i="13"/>
  <c r="Z1957" i="13"/>
  <c r="AA1957" i="13"/>
  <c r="Z1958" i="13"/>
  <c r="AA1958" i="13"/>
  <c r="Z1959" i="13"/>
  <c r="AA1960" i="13"/>
  <c r="Z1961" i="13"/>
  <c r="AA1961" i="13"/>
  <c r="Z1962" i="13"/>
  <c r="AA1962" i="13"/>
  <c r="AA1964" i="13"/>
  <c r="Z1965" i="13"/>
  <c r="AA1965" i="13"/>
  <c r="Z1966" i="13"/>
  <c r="AA1966" i="13"/>
  <c r="AA1967" i="13"/>
  <c r="AA1968" i="13"/>
  <c r="Z1969" i="13"/>
  <c r="AA1969" i="13"/>
  <c r="Z1970" i="13"/>
  <c r="AA1970" i="13"/>
  <c r="AA1972" i="13"/>
  <c r="Z1973" i="13"/>
  <c r="AA1973" i="13"/>
  <c r="Z1974" i="13"/>
  <c r="AA1974" i="13"/>
  <c r="Z1975" i="13"/>
  <c r="AA1976" i="13"/>
  <c r="Z1977" i="13"/>
  <c r="AA1977" i="13"/>
  <c r="AA1978" i="13"/>
  <c r="AA1980" i="13"/>
  <c r="Z1981" i="13"/>
  <c r="AA1981" i="13"/>
  <c r="Z1982" i="13"/>
  <c r="AA1982" i="13"/>
  <c r="AA1984" i="13"/>
  <c r="Z1985" i="13"/>
  <c r="AA1985" i="13"/>
  <c r="AA1986" i="13"/>
  <c r="Z1987" i="13"/>
  <c r="AA1988" i="13"/>
  <c r="Z1989" i="13"/>
  <c r="AA1989" i="13"/>
  <c r="Z1990" i="13"/>
  <c r="AA1990" i="13"/>
  <c r="AA1991" i="13"/>
  <c r="AA1992" i="13"/>
  <c r="Z1993" i="13"/>
  <c r="AA1993" i="13"/>
  <c r="Z1994" i="13"/>
  <c r="AA1994" i="13"/>
  <c r="AA1996" i="13"/>
  <c r="Z1997" i="13"/>
  <c r="AA1997" i="13"/>
  <c r="Z1998" i="13"/>
  <c r="AA1998" i="13"/>
  <c r="AA2000" i="13"/>
  <c r="Z2001" i="13"/>
  <c r="AA2001" i="13"/>
  <c r="Z2002" i="13"/>
  <c r="AA2002" i="13"/>
  <c r="AA2004" i="13"/>
  <c r="Z2005" i="13"/>
  <c r="AA2005" i="13"/>
  <c r="Z2006" i="13"/>
  <c r="AA2006" i="13"/>
  <c r="AA2008" i="13"/>
  <c r="Z2009" i="13"/>
  <c r="AA2009" i="13"/>
  <c r="AA2010" i="13"/>
  <c r="AA2012" i="13"/>
  <c r="Z2013" i="13"/>
  <c r="AA2013" i="13"/>
  <c r="Z2014" i="13"/>
  <c r="AA2014" i="13"/>
  <c r="Z2015" i="13"/>
  <c r="AA2016" i="13"/>
  <c r="Z2017" i="13"/>
  <c r="AA2017" i="13"/>
  <c r="AA2018" i="13"/>
  <c r="AA2020" i="13"/>
  <c r="Z2021" i="13"/>
  <c r="AA2021" i="13"/>
  <c r="Z2022" i="13"/>
  <c r="AA2022" i="13"/>
  <c r="AA2024" i="13"/>
  <c r="Z2025" i="13"/>
  <c r="AA2025" i="13"/>
  <c r="Z2026" i="13"/>
  <c r="AA2026" i="13"/>
  <c r="AA2028" i="13"/>
  <c r="Z2029" i="13"/>
  <c r="AA2029" i="13"/>
  <c r="Z2030" i="13"/>
  <c r="AA2030" i="13"/>
  <c r="AA2032" i="13"/>
  <c r="Z2033" i="13"/>
  <c r="AA2033" i="13"/>
  <c r="Z2034" i="13"/>
  <c r="AA2034" i="13"/>
  <c r="AA2036" i="13"/>
  <c r="Z2037" i="13"/>
  <c r="AA2037" i="13"/>
  <c r="Z2038" i="13"/>
  <c r="AA2038" i="13"/>
  <c r="AA2040" i="13"/>
  <c r="Z2041" i="13"/>
  <c r="AA2041" i="13"/>
  <c r="AA2042" i="13"/>
  <c r="AA2044" i="13"/>
  <c r="Z2045" i="13"/>
  <c r="AA2045" i="13"/>
  <c r="Z2046" i="13"/>
  <c r="AA2046" i="13"/>
  <c r="AA2048" i="13"/>
  <c r="Z2049" i="13"/>
  <c r="AA2049" i="13"/>
  <c r="AA2050" i="13"/>
  <c r="AA2052" i="13"/>
  <c r="Z2053" i="13"/>
  <c r="AA2053" i="13"/>
  <c r="Z2054" i="13"/>
  <c r="AA2054" i="13"/>
  <c r="AA2056" i="13"/>
  <c r="Z2057" i="13"/>
  <c r="AA2057" i="13"/>
  <c r="Z2058" i="13"/>
  <c r="AA2058" i="13"/>
  <c r="AA2060" i="13"/>
  <c r="Z2061" i="13"/>
  <c r="AA2061" i="13"/>
  <c r="Z2062" i="13"/>
  <c r="AA2062" i="13"/>
  <c r="AA2064" i="13"/>
  <c r="Z2065" i="13"/>
  <c r="AA2065" i="13"/>
  <c r="Z2066" i="13"/>
  <c r="AA2066" i="13"/>
  <c r="AA2068" i="13"/>
  <c r="Z2069" i="13"/>
  <c r="AA2069" i="13"/>
  <c r="Z2070" i="13"/>
  <c r="AA2070" i="13"/>
  <c r="AA2071" i="13"/>
  <c r="AA2072" i="13"/>
  <c r="Z2073" i="13"/>
  <c r="AA2073" i="13"/>
  <c r="Z2074" i="13"/>
  <c r="AA2074" i="13"/>
  <c r="AA2076" i="13"/>
  <c r="Z2077" i="13"/>
  <c r="AA2077" i="13"/>
  <c r="Z2078" i="13"/>
  <c r="AA2078" i="13"/>
  <c r="AA2080" i="13"/>
  <c r="Z2081" i="13"/>
  <c r="AA2081" i="13"/>
  <c r="AA2082" i="13"/>
  <c r="AA2084" i="13"/>
  <c r="Z2085" i="13"/>
  <c r="AA2085" i="13"/>
  <c r="Z2086" i="13"/>
  <c r="AA2086" i="13"/>
  <c r="AA2088" i="13"/>
  <c r="Z2089" i="13"/>
  <c r="AA2089" i="13"/>
  <c r="Z2090" i="13"/>
  <c r="AA2090" i="13"/>
  <c r="AA2092" i="13"/>
  <c r="Z2093" i="13"/>
  <c r="AA2093" i="13"/>
  <c r="Z2094" i="13"/>
  <c r="AA2094" i="13"/>
  <c r="Z2095" i="13"/>
  <c r="AA2096" i="13"/>
  <c r="Z2097" i="13"/>
  <c r="AA2097" i="13"/>
  <c r="Z2098" i="13"/>
  <c r="AA2098" i="13"/>
  <c r="AA2099" i="13"/>
  <c r="AA2100" i="13"/>
  <c r="Z2101" i="13"/>
  <c r="AA2101" i="13"/>
  <c r="Z2102" i="13"/>
  <c r="AA2102" i="13"/>
  <c r="AA2104" i="13"/>
  <c r="Z2105" i="13"/>
  <c r="AA2105" i="13"/>
  <c r="Z2106" i="13"/>
  <c r="AA2106" i="13"/>
  <c r="AA2108" i="13"/>
  <c r="Z2109" i="13"/>
  <c r="AA2109" i="13"/>
  <c r="Z2110" i="13"/>
  <c r="AA2110" i="13"/>
  <c r="AA2112" i="13"/>
  <c r="Z2113" i="13"/>
  <c r="AA2113" i="13"/>
  <c r="AA2114" i="13"/>
  <c r="AA2116" i="13"/>
  <c r="Z2117" i="13"/>
  <c r="AA2117" i="13"/>
  <c r="Z2118" i="13"/>
  <c r="AA2118" i="13"/>
  <c r="Z2119" i="13"/>
  <c r="AA2120" i="13"/>
  <c r="Z2121" i="13"/>
  <c r="AA2121" i="13"/>
  <c r="Z2122" i="13"/>
  <c r="AA2122" i="13"/>
  <c r="AA2124" i="13"/>
  <c r="Z2125" i="13"/>
  <c r="AA2125" i="13"/>
  <c r="Z2126" i="13"/>
  <c r="AA2126" i="13"/>
  <c r="AA2127" i="13"/>
  <c r="AA2128" i="13"/>
  <c r="Z2129" i="13"/>
  <c r="AA2129" i="13"/>
  <c r="Z2130" i="13"/>
  <c r="AA2130" i="13"/>
  <c r="AA2132" i="13"/>
  <c r="Z2133" i="13"/>
  <c r="AA2133" i="13"/>
  <c r="Z2134" i="13"/>
  <c r="AA2134" i="13"/>
  <c r="AA2136" i="13"/>
  <c r="Z2137" i="13"/>
  <c r="AA2137" i="13"/>
  <c r="Z2138" i="13"/>
  <c r="AA2138" i="13"/>
  <c r="AA2140" i="13"/>
  <c r="Z2141" i="13"/>
  <c r="AA2141" i="13"/>
  <c r="Z2142" i="13"/>
  <c r="AA2142" i="13"/>
  <c r="AA2144" i="13"/>
  <c r="Z2145" i="13"/>
  <c r="AA2145" i="13"/>
  <c r="AA2146" i="13"/>
  <c r="AA2148" i="13"/>
  <c r="Z2149" i="13"/>
  <c r="AA2149" i="13"/>
  <c r="Z2150" i="13"/>
  <c r="AA2150" i="13"/>
  <c r="AA2152" i="13"/>
  <c r="Z2153" i="13"/>
  <c r="AA2153" i="13"/>
  <c r="Z2154" i="13"/>
  <c r="AA2154" i="13"/>
  <c r="AA2155" i="13"/>
  <c r="AA2156" i="13"/>
  <c r="Z2157" i="13"/>
  <c r="AA2157" i="13"/>
  <c r="Z2158" i="13"/>
  <c r="AA2158" i="13"/>
  <c r="AA2160" i="13"/>
  <c r="Z2161" i="13"/>
  <c r="AA2161" i="13"/>
  <c r="Z2162" i="13"/>
  <c r="AA2162" i="13"/>
  <c r="AA2164" i="13"/>
  <c r="Z2165" i="13"/>
  <c r="AA2165" i="13"/>
  <c r="Z2166" i="13"/>
  <c r="AA2166" i="13"/>
  <c r="Z2167" i="13"/>
  <c r="AA2168" i="13"/>
  <c r="Z2169" i="13"/>
  <c r="AA2169" i="13"/>
  <c r="Z2170" i="13"/>
  <c r="AA2170" i="13"/>
  <c r="AA2172" i="13"/>
  <c r="Z2173" i="13"/>
  <c r="AA2173" i="13"/>
  <c r="Z2174" i="13"/>
  <c r="AA2174" i="13"/>
  <c r="AA2176" i="13"/>
  <c r="Z2177" i="13"/>
  <c r="AA2177" i="13"/>
  <c r="Z2178" i="13"/>
  <c r="AA2178" i="13"/>
  <c r="AA2180" i="13"/>
  <c r="Z2181" i="13"/>
  <c r="AA2181" i="13"/>
  <c r="Z2182" i="13"/>
  <c r="AA2182" i="13"/>
  <c r="Z2183" i="13"/>
  <c r="AA2184" i="13"/>
  <c r="Z2185" i="13"/>
  <c r="AA2185" i="13"/>
  <c r="Z2186" i="13"/>
  <c r="AA2186" i="13"/>
  <c r="AA2187" i="13"/>
  <c r="N2" i="13" l="1"/>
  <c r="N5" i="13" s="1"/>
  <c r="O2" i="13"/>
  <c r="O5" i="13" s="1"/>
  <c r="G19" i="9"/>
  <c r="C12" i="9"/>
  <c r="C11" i="9"/>
  <c r="H1157" i="1"/>
  <c r="F1157" i="1"/>
  <c r="Z2" i="13"/>
  <c r="Z5" i="13" s="1"/>
  <c r="AA2" i="13"/>
  <c r="AA5" i="13" s="1"/>
  <c r="P3" i="12" l="1"/>
  <c r="T1152" i="12"/>
  <c r="S1152" i="12"/>
  <c r="T1151" i="12"/>
  <c r="S1151" i="12"/>
  <c r="T1150" i="12"/>
  <c r="S1150" i="12"/>
  <c r="T1149" i="12"/>
  <c r="S1149" i="12"/>
  <c r="T1148" i="12"/>
  <c r="S1148" i="12"/>
  <c r="T1147" i="12"/>
  <c r="S1147" i="12"/>
  <c r="T1146" i="12"/>
  <c r="S1146" i="12"/>
  <c r="T1145" i="12"/>
  <c r="S1145" i="12"/>
  <c r="T1144" i="12"/>
  <c r="S1144" i="12"/>
  <c r="T1143" i="12"/>
  <c r="S1143" i="12"/>
  <c r="T1142" i="12"/>
  <c r="S1142" i="12"/>
  <c r="T1141" i="12"/>
  <c r="S1141" i="12"/>
  <c r="T1140" i="12"/>
  <c r="S1140" i="12"/>
  <c r="T1139" i="12"/>
  <c r="S1139" i="12"/>
  <c r="T1138" i="12"/>
  <c r="S1138" i="12"/>
  <c r="T1137" i="12"/>
  <c r="S1137" i="12"/>
  <c r="T1136" i="12"/>
  <c r="S1136" i="12"/>
  <c r="T1135" i="12"/>
  <c r="S1135" i="12"/>
  <c r="T1134" i="12"/>
  <c r="S1134" i="12"/>
  <c r="T1133" i="12"/>
  <c r="S1133" i="12"/>
  <c r="T1132" i="12"/>
  <c r="S1132" i="12"/>
  <c r="T1131" i="12"/>
  <c r="S1131" i="12"/>
  <c r="T1130" i="12"/>
  <c r="S1130" i="12"/>
  <c r="T1129" i="12"/>
  <c r="S1129" i="12"/>
  <c r="T1128" i="12"/>
  <c r="S1128" i="12"/>
  <c r="T1127" i="12"/>
  <c r="S1127" i="12"/>
  <c r="T1126" i="12"/>
  <c r="S1126" i="12"/>
  <c r="T1125" i="12"/>
  <c r="S1125" i="12"/>
  <c r="T1124" i="12"/>
  <c r="S1124" i="12"/>
  <c r="T1123" i="12"/>
  <c r="S1123" i="12"/>
  <c r="T1122" i="12"/>
  <c r="S1122" i="12"/>
  <c r="T1121" i="12"/>
  <c r="S1121" i="12"/>
  <c r="T1120" i="12"/>
  <c r="S1120" i="12"/>
  <c r="T1119" i="12"/>
  <c r="S1119" i="12"/>
  <c r="T1118" i="12"/>
  <c r="S1118" i="12"/>
  <c r="T1117" i="12"/>
  <c r="S1117" i="12"/>
  <c r="T1116" i="12"/>
  <c r="S1116" i="12"/>
  <c r="T1115" i="12"/>
  <c r="S1115" i="12"/>
  <c r="T1114" i="12"/>
  <c r="S1114" i="12"/>
  <c r="T1113" i="12"/>
  <c r="S1113" i="12"/>
  <c r="T1112" i="12"/>
  <c r="S1112" i="12"/>
  <c r="T1111" i="12"/>
  <c r="S1111" i="12"/>
  <c r="T1110" i="12"/>
  <c r="S1110" i="12"/>
  <c r="T1109" i="12"/>
  <c r="S1109" i="12"/>
  <c r="T1108" i="12"/>
  <c r="S1108" i="12"/>
  <c r="T1107" i="12"/>
  <c r="S1107" i="12"/>
  <c r="T1106" i="12"/>
  <c r="S1106" i="12"/>
  <c r="T1105" i="12"/>
  <c r="S1105" i="12"/>
  <c r="T1104" i="12"/>
  <c r="S1104" i="12"/>
  <c r="T1103" i="12"/>
  <c r="S1103" i="12"/>
  <c r="T1102" i="12"/>
  <c r="S1102" i="12"/>
  <c r="T1101" i="12"/>
  <c r="S1101" i="12"/>
  <c r="T1100" i="12"/>
  <c r="S1100" i="12"/>
  <c r="T1099" i="12"/>
  <c r="S1099" i="12"/>
  <c r="T1098" i="12"/>
  <c r="S1098" i="12"/>
  <c r="T1097" i="12"/>
  <c r="S1097" i="12"/>
  <c r="T1096" i="12"/>
  <c r="S1096" i="12"/>
  <c r="T1095" i="12"/>
  <c r="S1095" i="12"/>
  <c r="T1094" i="12"/>
  <c r="S1094" i="12"/>
  <c r="T1093" i="12"/>
  <c r="S1093" i="12"/>
  <c r="T1092" i="12"/>
  <c r="S1092" i="12"/>
  <c r="T1091" i="12"/>
  <c r="S1091" i="12"/>
  <c r="T1090" i="12"/>
  <c r="S1090" i="12"/>
  <c r="T1089" i="12"/>
  <c r="S1089" i="12"/>
  <c r="T1088" i="12"/>
  <c r="S1088" i="12"/>
  <c r="T1087" i="12"/>
  <c r="S1087" i="12"/>
  <c r="T1086" i="12"/>
  <c r="S1086" i="12"/>
  <c r="T1085" i="12"/>
  <c r="S1085" i="12"/>
  <c r="T1084" i="12"/>
  <c r="S1084" i="12"/>
  <c r="T1083" i="12"/>
  <c r="S1083" i="12"/>
  <c r="T1082" i="12"/>
  <c r="S1082" i="12"/>
  <c r="T1081" i="12"/>
  <c r="S1081" i="12"/>
  <c r="T1080" i="12"/>
  <c r="S1080" i="12"/>
  <c r="T1079" i="12"/>
  <c r="S1079" i="12"/>
  <c r="T1078" i="12"/>
  <c r="S1078" i="12"/>
  <c r="T1077" i="12"/>
  <c r="S1077" i="12"/>
  <c r="T1076" i="12"/>
  <c r="S1076" i="12"/>
  <c r="T1075" i="12"/>
  <c r="S1075" i="12"/>
  <c r="T1074" i="12"/>
  <c r="S1074" i="12"/>
  <c r="T1073" i="12"/>
  <c r="S1073" i="12"/>
  <c r="T1072" i="12"/>
  <c r="S1072" i="12"/>
  <c r="T1071" i="12"/>
  <c r="S1071" i="12"/>
  <c r="T1070" i="12"/>
  <c r="S1070" i="12"/>
  <c r="T1069" i="12"/>
  <c r="S1069" i="12"/>
  <c r="T1068" i="12"/>
  <c r="S1068" i="12"/>
  <c r="T1067" i="12"/>
  <c r="S1067" i="12"/>
  <c r="T1066" i="12"/>
  <c r="S1066" i="12"/>
  <c r="T1065" i="12"/>
  <c r="S1065" i="12"/>
  <c r="T1064" i="12"/>
  <c r="S1064" i="12"/>
  <c r="T1063" i="12"/>
  <c r="S1063" i="12"/>
  <c r="T1062" i="12"/>
  <c r="S1062" i="12"/>
  <c r="T1061" i="12"/>
  <c r="S1061" i="12"/>
  <c r="T1060" i="12"/>
  <c r="S1060" i="12"/>
  <c r="T1059" i="12"/>
  <c r="S1059" i="12"/>
  <c r="T1058" i="12"/>
  <c r="S1058" i="12"/>
  <c r="T1057" i="12"/>
  <c r="S1057" i="12"/>
  <c r="T1056" i="12"/>
  <c r="S1056" i="12"/>
  <c r="T1055" i="12"/>
  <c r="S1055" i="12"/>
  <c r="T1054" i="12"/>
  <c r="S1054" i="12"/>
  <c r="T1053" i="12"/>
  <c r="S1053" i="12"/>
  <c r="T1052" i="12"/>
  <c r="S1052" i="12"/>
  <c r="T1051" i="12"/>
  <c r="S1051" i="12"/>
  <c r="T1050" i="12"/>
  <c r="S1050" i="12"/>
  <c r="T1049" i="12"/>
  <c r="S1049" i="12"/>
  <c r="T1048" i="12"/>
  <c r="S1048" i="12"/>
  <c r="T1047" i="12"/>
  <c r="S1047" i="12"/>
  <c r="T1046" i="12"/>
  <c r="S1046" i="12"/>
  <c r="T1045" i="12"/>
  <c r="S1045" i="12"/>
  <c r="T1044" i="12"/>
  <c r="S1044" i="12"/>
  <c r="T1043" i="12"/>
  <c r="S1043" i="12"/>
  <c r="T1042" i="12"/>
  <c r="S1042" i="12"/>
  <c r="T1041" i="12"/>
  <c r="S1041" i="12"/>
  <c r="T1040" i="12"/>
  <c r="S1040" i="12"/>
  <c r="T1039" i="12"/>
  <c r="S1039" i="12"/>
  <c r="T1038" i="12"/>
  <c r="S1038" i="12"/>
  <c r="T1037" i="12"/>
  <c r="S1037" i="12"/>
  <c r="T1036" i="12"/>
  <c r="S1036" i="12"/>
  <c r="T1035" i="12"/>
  <c r="S1035" i="12"/>
  <c r="T1034" i="12"/>
  <c r="S1034" i="12"/>
  <c r="T1033" i="12"/>
  <c r="S1033" i="12"/>
  <c r="T1032" i="12"/>
  <c r="S1032" i="12"/>
  <c r="T1031" i="12"/>
  <c r="S1031" i="12"/>
  <c r="T1030" i="12"/>
  <c r="S1030" i="12"/>
  <c r="T1029" i="12"/>
  <c r="S1029" i="12"/>
  <c r="T1028" i="12"/>
  <c r="S1028" i="12"/>
  <c r="T1027" i="12"/>
  <c r="S1027" i="12"/>
  <c r="T1026" i="12"/>
  <c r="S1026" i="12"/>
  <c r="T1025" i="12"/>
  <c r="S1025" i="12"/>
  <c r="T1024" i="12"/>
  <c r="S1024" i="12"/>
  <c r="T1023" i="12"/>
  <c r="S1023" i="12"/>
  <c r="T1022" i="12"/>
  <c r="S1022" i="12"/>
  <c r="T1021" i="12"/>
  <c r="S1021" i="12"/>
  <c r="T1020" i="12"/>
  <c r="S1020" i="12"/>
  <c r="T1019" i="12"/>
  <c r="S1019" i="12"/>
  <c r="T1018" i="12"/>
  <c r="S1018" i="12"/>
  <c r="T1017" i="12"/>
  <c r="S1017" i="12"/>
  <c r="T1016" i="12"/>
  <c r="S1016" i="12"/>
  <c r="T1015" i="12"/>
  <c r="S1015" i="12"/>
  <c r="T1014" i="12"/>
  <c r="S1014" i="12"/>
  <c r="T1013" i="12"/>
  <c r="S1013" i="12"/>
  <c r="T1012" i="12"/>
  <c r="S1012" i="12"/>
  <c r="T1011" i="12"/>
  <c r="S1011" i="12"/>
  <c r="T1010" i="12"/>
  <c r="S1010" i="12"/>
  <c r="T1009" i="12"/>
  <c r="S1009" i="12"/>
  <c r="T1008" i="12"/>
  <c r="S1008" i="12"/>
  <c r="T1007" i="12"/>
  <c r="S1007" i="12"/>
  <c r="T1006" i="12"/>
  <c r="S1006" i="12"/>
  <c r="T1005" i="12"/>
  <c r="S1005" i="12"/>
  <c r="T1004" i="12"/>
  <c r="S1004" i="12"/>
  <c r="T1003" i="12"/>
  <c r="S1003" i="12"/>
  <c r="T1002" i="12"/>
  <c r="S1002" i="12"/>
  <c r="T1001" i="12"/>
  <c r="S1001" i="12"/>
  <c r="T1000" i="12"/>
  <c r="S1000" i="12"/>
  <c r="T999" i="12"/>
  <c r="S999" i="12"/>
  <c r="T998" i="12"/>
  <c r="S998" i="12"/>
  <c r="T997" i="12"/>
  <c r="S997" i="12"/>
  <c r="T996" i="12"/>
  <c r="S996" i="12"/>
  <c r="T995" i="12"/>
  <c r="S995" i="12"/>
  <c r="T994" i="12"/>
  <c r="S994" i="12"/>
  <c r="T993" i="12"/>
  <c r="S993" i="12"/>
  <c r="T992" i="12"/>
  <c r="S992" i="12"/>
  <c r="T991" i="12"/>
  <c r="S991" i="12"/>
  <c r="T990" i="12"/>
  <c r="S990" i="12"/>
  <c r="T989" i="12"/>
  <c r="S989" i="12"/>
  <c r="T988" i="12"/>
  <c r="S988" i="12"/>
  <c r="T987" i="12"/>
  <c r="S987" i="12"/>
  <c r="T986" i="12"/>
  <c r="S986" i="12"/>
  <c r="T985" i="12"/>
  <c r="S985" i="12"/>
  <c r="T984" i="12"/>
  <c r="S984" i="12"/>
  <c r="T983" i="12"/>
  <c r="S983" i="12"/>
  <c r="T982" i="12"/>
  <c r="S982" i="12"/>
  <c r="T981" i="12"/>
  <c r="S981" i="12"/>
  <c r="T980" i="12"/>
  <c r="S980" i="12"/>
  <c r="T979" i="12"/>
  <c r="S979" i="12"/>
  <c r="T978" i="12"/>
  <c r="S978" i="12"/>
  <c r="T977" i="12"/>
  <c r="S977" i="12"/>
  <c r="T976" i="12"/>
  <c r="S976" i="12"/>
  <c r="T975" i="12"/>
  <c r="S975" i="12"/>
  <c r="T974" i="12"/>
  <c r="S974" i="12"/>
  <c r="T973" i="12"/>
  <c r="S973" i="12"/>
  <c r="T972" i="12"/>
  <c r="S972" i="12"/>
  <c r="T971" i="12"/>
  <c r="S971" i="12"/>
  <c r="T970" i="12"/>
  <c r="S970" i="12"/>
  <c r="T969" i="12"/>
  <c r="S969" i="12"/>
  <c r="T968" i="12"/>
  <c r="S968" i="12"/>
  <c r="T967" i="12"/>
  <c r="S967" i="12"/>
  <c r="T966" i="12"/>
  <c r="S966" i="12"/>
  <c r="T965" i="12"/>
  <c r="S965" i="12"/>
  <c r="T964" i="12"/>
  <c r="S964" i="12"/>
  <c r="T963" i="12"/>
  <c r="S963" i="12"/>
  <c r="T962" i="12"/>
  <c r="S962" i="12"/>
  <c r="T961" i="12"/>
  <c r="S961" i="12"/>
  <c r="T960" i="12"/>
  <c r="S960" i="12"/>
  <c r="T959" i="12"/>
  <c r="S959" i="12"/>
  <c r="T958" i="12"/>
  <c r="S958" i="12"/>
  <c r="T957" i="12"/>
  <c r="S957" i="12"/>
  <c r="T956" i="12"/>
  <c r="S956" i="12"/>
  <c r="T955" i="12"/>
  <c r="S955" i="12"/>
  <c r="T954" i="12"/>
  <c r="S954" i="12"/>
  <c r="T953" i="12"/>
  <c r="S953" i="12"/>
  <c r="T952" i="12"/>
  <c r="S952" i="12"/>
  <c r="T951" i="12"/>
  <c r="S951" i="12"/>
  <c r="T950" i="12"/>
  <c r="S950" i="12"/>
  <c r="T949" i="12"/>
  <c r="S949" i="12"/>
  <c r="T948" i="12"/>
  <c r="S948" i="12"/>
  <c r="T947" i="12"/>
  <c r="S947" i="12"/>
  <c r="T946" i="12"/>
  <c r="S946" i="12"/>
  <c r="T945" i="12"/>
  <c r="S945" i="12"/>
  <c r="T944" i="12"/>
  <c r="S944" i="12"/>
  <c r="T943" i="12"/>
  <c r="S943" i="12"/>
  <c r="T942" i="12"/>
  <c r="S942" i="12"/>
  <c r="T941" i="12"/>
  <c r="S941" i="12"/>
  <c r="T940" i="12"/>
  <c r="S940" i="12"/>
  <c r="T939" i="12"/>
  <c r="S939" i="12"/>
  <c r="T938" i="12"/>
  <c r="S938" i="12"/>
  <c r="T937" i="12"/>
  <c r="S937" i="12"/>
  <c r="T936" i="12"/>
  <c r="S936" i="12"/>
  <c r="T935" i="12"/>
  <c r="S935" i="12"/>
  <c r="T934" i="12"/>
  <c r="S934" i="12"/>
  <c r="T933" i="12"/>
  <c r="S933" i="12"/>
  <c r="T932" i="12"/>
  <c r="S932" i="12"/>
  <c r="T931" i="12"/>
  <c r="S931" i="12"/>
  <c r="T930" i="12"/>
  <c r="S930" i="12"/>
  <c r="T929" i="12"/>
  <c r="S929" i="12"/>
  <c r="T928" i="12"/>
  <c r="S928" i="12"/>
  <c r="T927" i="12"/>
  <c r="S927" i="12"/>
  <c r="T926" i="12"/>
  <c r="S926" i="12"/>
  <c r="T925" i="12"/>
  <c r="S925" i="12"/>
  <c r="T924" i="12"/>
  <c r="S924" i="12"/>
  <c r="T923" i="12"/>
  <c r="S923" i="12"/>
  <c r="T922" i="12"/>
  <c r="S922" i="12"/>
  <c r="T921" i="12"/>
  <c r="S921" i="12"/>
  <c r="T920" i="12"/>
  <c r="S920" i="12"/>
  <c r="T919" i="12"/>
  <c r="S919" i="12"/>
  <c r="T918" i="12"/>
  <c r="S918" i="12"/>
  <c r="T917" i="12"/>
  <c r="S917" i="12"/>
  <c r="T916" i="12"/>
  <c r="S916" i="12"/>
  <c r="T915" i="12"/>
  <c r="S915" i="12"/>
  <c r="T914" i="12"/>
  <c r="S914" i="12"/>
  <c r="T913" i="12"/>
  <c r="S913" i="12"/>
  <c r="T912" i="12"/>
  <c r="S912" i="12"/>
  <c r="T911" i="12"/>
  <c r="S911" i="12"/>
  <c r="T910" i="12"/>
  <c r="S910" i="12"/>
  <c r="T909" i="12"/>
  <c r="S909" i="12"/>
  <c r="T908" i="12"/>
  <c r="S908" i="12"/>
  <c r="T907" i="12"/>
  <c r="S907" i="12"/>
  <c r="T906" i="12"/>
  <c r="S906" i="12"/>
  <c r="T905" i="12"/>
  <c r="S905" i="12"/>
  <c r="T904" i="12"/>
  <c r="S904" i="12"/>
  <c r="T903" i="12"/>
  <c r="S903" i="12"/>
  <c r="T902" i="12"/>
  <c r="S902" i="12"/>
  <c r="T901" i="12"/>
  <c r="S901" i="12"/>
  <c r="T900" i="12"/>
  <c r="S900" i="12"/>
  <c r="T899" i="12"/>
  <c r="S899" i="12"/>
  <c r="T898" i="12"/>
  <c r="S898" i="12"/>
  <c r="T897" i="12"/>
  <c r="S897" i="12"/>
  <c r="T896" i="12"/>
  <c r="S896" i="12"/>
  <c r="T895" i="12"/>
  <c r="S895" i="12"/>
  <c r="T894" i="12"/>
  <c r="S894" i="12"/>
  <c r="T893" i="12"/>
  <c r="S893" i="12"/>
  <c r="T892" i="12"/>
  <c r="S892" i="12"/>
  <c r="T891" i="12"/>
  <c r="S891" i="12"/>
  <c r="T890" i="12"/>
  <c r="S890" i="12"/>
  <c r="T889" i="12"/>
  <c r="S889" i="12"/>
  <c r="T888" i="12"/>
  <c r="S888" i="12"/>
  <c r="T887" i="12"/>
  <c r="S887" i="12"/>
  <c r="T886" i="12"/>
  <c r="S886" i="12"/>
  <c r="T885" i="12"/>
  <c r="S885" i="12"/>
  <c r="T884" i="12"/>
  <c r="S884" i="12"/>
  <c r="T883" i="12"/>
  <c r="S883" i="12"/>
  <c r="T882" i="12"/>
  <c r="S882" i="12"/>
  <c r="T881" i="12"/>
  <c r="S881" i="12"/>
  <c r="T880" i="12"/>
  <c r="S880" i="12"/>
  <c r="T879" i="12"/>
  <c r="S879" i="12"/>
  <c r="T878" i="12"/>
  <c r="S878" i="12"/>
  <c r="T877" i="12"/>
  <c r="S877" i="12"/>
  <c r="T876" i="12"/>
  <c r="S876" i="12"/>
  <c r="T875" i="12"/>
  <c r="S875" i="12"/>
  <c r="T874" i="12"/>
  <c r="S874" i="12"/>
  <c r="T873" i="12"/>
  <c r="S873" i="12"/>
  <c r="T872" i="12"/>
  <c r="S872" i="12"/>
  <c r="T871" i="12"/>
  <c r="S871" i="12"/>
  <c r="T870" i="12"/>
  <c r="S870" i="12"/>
  <c r="T869" i="12"/>
  <c r="S869" i="12"/>
  <c r="T868" i="12"/>
  <c r="S868" i="12"/>
  <c r="T867" i="12"/>
  <c r="S867" i="12"/>
  <c r="T866" i="12"/>
  <c r="S866" i="12"/>
  <c r="T865" i="12"/>
  <c r="S865" i="12"/>
  <c r="T864" i="12"/>
  <c r="S864" i="12"/>
  <c r="T863" i="12"/>
  <c r="S863" i="12"/>
  <c r="T862" i="12"/>
  <c r="S862" i="12"/>
  <c r="T861" i="12"/>
  <c r="S861" i="12"/>
  <c r="T860" i="12"/>
  <c r="S860" i="12"/>
  <c r="T859" i="12"/>
  <c r="S859" i="12"/>
  <c r="T858" i="12"/>
  <c r="S858" i="12"/>
  <c r="T857" i="12"/>
  <c r="S857" i="12"/>
  <c r="T856" i="12"/>
  <c r="S856" i="12"/>
  <c r="T855" i="12"/>
  <c r="S855" i="12"/>
  <c r="T854" i="12"/>
  <c r="S854" i="12"/>
  <c r="T853" i="12"/>
  <c r="S853" i="12"/>
  <c r="T852" i="12"/>
  <c r="S852" i="12"/>
  <c r="T851" i="12"/>
  <c r="S851" i="12"/>
  <c r="T850" i="12"/>
  <c r="S850" i="12"/>
  <c r="T849" i="12"/>
  <c r="S849" i="12"/>
  <c r="T848" i="12"/>
  <c r="S848" i="12"/>
  <c r="T847" i="12"/>
  <c r="S847" i="12"/>
  <c r="T846" i="12"/>
  <c r="S846" i="12"/>
  <c r="T845" i="12"/>
  <c r="S845" i="12"/>
  <c r="T844" i="12"/>
  <c r="S844" i="12"/>
  <c r="T843" i="12"/>
  <c r="S843" i="12"/>
  <c r="T842" i="12"/>
  <c r="S842" i="12"/>
  <c r="T841" i="12"/>
  <c r="S841" i="12"/>
  <c r="T840" i="12"/>
  <c r="S840" i="12"/>
  <c r="T839" i="12"/>
  <c r="S839" i="12"/>
  <c r="T838" i="12"/>
  <c r="S838" i="12"/>
  <c r="T837" i="12"/>
  <c r="S837" i="12"/>
  <c r="T836" i="12"/>
  <c r="S836" i="12"/>
  <c r="T835" i="12"/>
  <c r="S835" i="12"/>
  <c r="T834" i="12"/>
  <c r="S834" i="12"/>
  <c r="T833" i="12"/>
  <c r="S833" i="12"/>
  <c r="T832" i="12"/>
  <c r="S832" i="12"/>
  <c r="T831" i="12"/>
  <c r="S831" i="12"/>
  <c r="T830" i="12"/>
  <c r="S830" i="12"/>
  <c r="T829" i="12"/>
  <c r="S829" i="12"/>
  <c r="T828" i="12"/>
  <c r="S828" i="12"/>
  <c r="T827" i="12"/>
  <c r="S827" i="12"/>
  <c r="T826" i="12"/>
  <c r="S826" i="12"/>
  <c r="T825" i="12"/>
  <c r="S825" i="12"/>
  <c r="T824" i="12"/>
  <c r="S824" i="12"/>
  <c r="T823" i="12"/>
  <c r="S823" i="12"/>
  <c r="T822" i="12"/>
  <c r="S822" i="12"/>
  <c r="T821" i="12"/>
  <c r="S821" i="12"/>
  <c r="T820" i="12"/>
  <c r="S820" i="12"/>
  <c r="T819" i="12"/>
  <c r="S819" i="12"/>
  <c r="T818" i="12"/>
  <c r="S818" i="12"/>
  <c r="T817" i="12"/>
  <c r="S817" i="12"/>
  <c r="T816" i="12"/>
  <c r="S816" i="12"/>
  <c r="T815" i="12"/>
  <c r="S815" i="12"/>
  <c r="T814" i="12"/>
  <c r="S814" i="12"/>
  <c r="T813" i="12"/>
  <c r="S813" i="12"/>
  <c r="T812" i="12"/>
  <c r="S812" i="12"/>
  <c r="T811" i="12"/>
  <c r="S811" i="12"/>
  <c r="T810" i="12"/>
  <c r="S810" i="12"/>
  <c r="T809" i="12"/>
  <c r="S809" i="12"/>
  <c r="T808" i="12"/>
  <c r="S808" i="12"/>
  <c r="T807" i="12"/>
  <c r="S807" i="12"/>
  <c r="T806" i="12"/>
  <c r="S806" i="12"/>
  <c r="T805" i="12"/>
  <c r="S805" i="12"/>
  <c r="T804" i="12"/>
  <c r="S804" i="12"/>
  <c r="T803" i="12"/>
  <c r="S803" i="12"/>
  <c r="T802" i="12"/>
  <c r="S802" i="12"/>
  <c r="T801" i="12"/>
  <c r="S801" i="12"/>
  <c r="T800" i="12"/>
  <c r="S800" i="12"/>
  <c r="T799" i="12"/>
  <c r="S799" i="12"/>
  <c r="T798" i="12"/>
  <c r="S798" i="12"/>
  <c r="T797" i="12"/>
  <c r="S797" i="12"/>
  <c r="T796" i="12"/>
  <c r="S796" i="12"/>
  <c r="T795" i="12"/>
  <c r="S795" i="12"/>
  <c r="T794" i="12"/>
  <c r="S794" i="12"/>
  <c r="T793" i="12"/>
  <c r="S793" i="12"/>
  <c r="T792" i="12"/>
  <c r="S792" i="12"/>
  <c r="T791" i="12"/>
  <c r="S791" i="12"/>
  <c r="T790" i="12"/>
  <c r="S790" i="12"/>
  <c r="T789" i="12"/>
  <c r="S789" i="12"/>
  <c r="T788" i="12"/>
  <c r="S788" i="12"/>
  <c r="T787" i="12"/>
  <c r="S787" i="12"/>
  <c r="T786" i="12"/>
  <c r="S786" i="12"/>
  <c r="T785" i="12"/>
  <c r="S785" i="12"/>
  <c r="T784" i="12"/>
  <c r="S784" i="12"/>
  <c r="T783" i="12"/>
  <c r="S783" i="12"/>
  <c r="T782" i="12"/>
  <c r="S782" i="12"/>
  <c r="T781" i="12"/>
  <c r="S781" i="12"/>
  <c r="T780" i="12"/>
  <c r="S780" i="12"/>
  <c r="T779" i="12"/>
  <c r="S779" i="12"/>
  <c r="T778" i="12"/>
  <c r="S778" i="12"/>
  <c r="T777" i="12"/>
  <c r="S777" i="12"/>
  <c r="T776" i="12"/>
  <c r="S776" i="12"/>
  <c r="T775" i="12"/>
  <c r="S775" i="12"/>
  <c r="T774" i="12"/>
  <c r="S774" i="12"/>
  <c r="T773" i="12"/>
  <c r="S773" i="12"/>
  <c r="T772" i="12"/>
  <c r="S772" i="12"/>
  <c r="T771" i="12"/>
  <c r="S771" i="12"/>
  <c r="T770" i="12"/>
  <c r="S770" i="12"/>
  <c r="T769" i="12"/>
  <c r="S769" i="12"/>
  <c r="T768" i="12"/>
  <c r="S768" i="12"/>
  <c r="T767" i="12"/>
  <c r="S767" i="12"/>
  <c r="T766" i="12"/>
  <c r="S766" i="12"/>
  <c r="T765" i="12"/>
  <c r="S765" i="12"/>
  <c r="T764" i="12"/>
  <c r="S764" i="12"/>
  <c r="T763" i="12"/>
  <c r="S763" i="12"/>
  <c r="T762" i="12"/>
  <c r="S762" i="12"/>
  <c r="T761" i="12"/>
  <c r="S761" i="12"/>
  <c r="T760" i="12"/>
  <c r="S760" i="12"/>
  <c r="T759" i="12"/>
  <c r="S759" i="12"/>
  <c r="T758" i="12"/>
  <c r="S758" i="12"/>
  <c r="T757" i="12"/>
  <c r="S757" i="12"/>
  <c r="T756" i="12"/>
  <c r="S756" i="12"/>
  <c r="T755" i="12"/>
  <c r="S755" i="12"/>
  <c r="T754" i="12"/>
  <c r="S754" i="12"/>
  <c r="T753" i="12"/>
  <c r="S753" i="12"/>
  <c r="T752" i="12"/>
  <c r="S752" i="12"/>
  <c r="T751" i="12"/>
  <c r="S751" i="12"/>
  <c r="T750" i="12"/>
  <c r="S750" i="12"/>
  <c r="T749" i="12"/>
  <c r="S749" i="12"/>
  <c r="T748" i="12"/>
  <c r="S748" i="12"/>
  <c r="T747" i="12"/>
  <c r="S747" i="12"/>
  <c r="T746" i="12"/>
  <c r="S746" i="12"/>
  <c r="T745" i="12"/>
  <c r="S745" i="12"/>
  <c r="T744" i="12"/>
  <c r="S744" i="12"/>
  <c r="T743" i="12"/>
  <c r="S743" i="12"/>
  <c r="T742" i="12"/>
  <c r="S742" i="12"/>
  <c r="T741" i="12"/>
  <c r="S741" i="12"/>
  <c r="T740" i="12"/>
  <c r="S740" i="12"/>
  <c r="T739" i="12"/>
  <c r="S739" i="12"/>
  <c r="T738" i="12"/>
  <c r="S738" i="12"/>
  <c r="T737" i="12"/>
  <c r="S737" i="12"/>
  <c r="T736" i="12"/>
  <c r="S736" i="12"/>
  <c r="T735" i="12"/>
  <c r="S735" i="12"/>
  <c r="T734" i="12"/>
  <c r="S734" i="12"/>
  <c r="T733" i="12"/>
  <c r="S733" i="12"/>
  <c r="T732" i="12"/>
  <c r="S732" i="12"/>
  <c r="T731" i="12"/>
  <c r="S731" i="12"/>
  <c r="T730" i="12"/>
  <c r="S730" i="12"/>
  <c r="T729" i="12"/>
  <c r="S729" i="12"/>
  <c r="T728" i="12"/>
  <c r="S728" i="12"/>
  <c r="T727" i="12"/>
  <c r="S727" i="12"/>
  <c r="T726" i="12"/>
  <c r="S726" i="12"/>
  <c r="T725" i="12"/>
  <c r="S725" i="12"/>
  <c r="T724" i="12"/>
  <c r="S724" i="12"/>
  <c r="T723" i="12"/>
  <c r="S723" i="12"/>
  <c r="T722" i="12"/>
  <c r="S722" i="12"/>
  <c r="T721" i="12"/>
  <c r="S721" i="12"/>
  <c r="T720" i="12"/>
  <c r="S720" i="12"/>
  <c r="T719" i="12"/>
  <c r="S719" i="12"/>
  <c r="T718" i="12"/>
  <c r="S718" i="12"/>
  <c r="T717" i="12"/>
  <c r="S717" i="12"/>
  <c r="T716" i="12"/>
  <c r="S716" i="12"/>
  <c r="T715" i="12"/>
  <c r="S715" i="12"/>
  <c r="T714" i="12"/>
  <c r="S714" i="12"/>
  <c r="T713" i="12"/>
  <c r="S713" i="12"/>
  <c r="T712" i="12"/>
  <c r="S712" i="12"/>
  <c r="T711" i="12"/>
  <c r="S711" i="12"/>
  <c r="T710" i="12"/>
  <c r="S710" i="12"/>
  <c r="T709" i="12"/>
  <c r="S709" i="12"/>
  <c r="T708" i="12"/>
  <c r="S708" i="12"/>
  <c r="T707" i="12"/>
  <c r="S707" i="12"/>
  <c r="T706" i="12"/>
  <c r="S706" i="12"/>
  <c r="T705" i="12"/>
  <c r="S705" i="12"/>
  <c r="T704" i="12"/>
  <c r="S704" i="12"/>
  <c r="T703" i="12"/>
  <c r="S703" i="12"/>
  <c r="T702" i="12"/>
  <c r="S702" i="12"/>
  <c r="T701" i="12"/>
  <c r="S701" i="12"/>
  <c r="T700" i="12"/>
  <c r="S700" i="12"/>
  <c r="T699" i="12"/>
  <c r="S699" i="12"/>
  <c r="T698" i="12"/>
  <c r="S698" i="12"/>
  <c r="T697" i="12"/>
  <c r="S697" i="12"/>
  <c r="T696" i="12"/>
  <c r="S696" i="12"/>
  <c r="T695" i="12"/>
  <c r="S695" i="12"/>
  <c r="T694" i="12"/>
  <c r="S694" i="12"/>
  <c r="T693" i="12"/>
  <c r="S693" i="12"/>
  <c r="T692" i="12"/>
  <c r="S692" i="12"/>
  <c r="T691" i="12"/>
  <c r="S691" i="12"/>
  <c r="T690" i="12"/>
  <c r="S690" i="12"/>
  <c r="T689" i="12"/>
  <c r="S689" i="12"/>
  <c r="T688" i="12"/>
  <c r="S688" i="12"/>
  <c r="T687" i="12"/>
  <c r="S687" i="12"/>
  <c r="T686" i="12"/>
  <c r="S686" i="12"/>
  <c r="T685" i="12"/>
  <c r="S685" i="12"/>
  <c r="T684" i="12"/>
  <c r="S684" i="12"/>
  <c r="T683" i="12"/>
  <c r="S683" i="12"/>
  <c r="T682" i="12"/>
  <c r="S682" i="12"/>
  <c r="T681" i="12"/>
  <c r="S681" i="12"/>
  <c r="T680" i="12"/>
  <c r="S680" i="12"/>
  <c r="T679" i="12"/>
  <c r="S679" i="12"/>
  <c r="T678" i="12"/>
  <c r="S678" i="12"/>
  <c r="T677" i="12"/>
  <c r="S677" i="12"/>
  <c r="T676" i="12"/>
  <c r="S676" i="12"/>
  <c r="T675" i="12"/>
  <c r="S675" i="12"/>
  <c r="T674" i="12"/>
  <c r="S674" i="12"/>
  <c r="T673" i="12"/>
  <c r="S673" i="12"/>
  <c r="T672" i="12"/>
  <c r="S672" i="12"/>
  <c r="T671" i="12"/>
  <c r="S671" i="12"/>
  <c r="T670" i="12"/>
  <c r="S670" i="12"/>
  <c r="T669" i="12"/>
  <c r="S669" i="12"/>
  <c r="T668" i="12"/>
  <c r="S668" i="12"/>
  <c r="T667" i="12"/>
  <c r="S667" i="12"/>
  <c r="T666" i="12"/>
  <c r="S666" i="12"/>
  <c r="T665" i="12"/>
  <c r="S665" i="12"/>
  <c r="T664" i="12"/>
  <c r="S664" i="12"/>
  <c r="T663" i="12"/>
  <c r="S663" i="12"/>
  <c r="T662" i="12"/>
  <c r="S662" i="12"/>
  <c r="T661" i="12"/>
  <c r="S661" i="12"/>
  <c r="T660" i="12"/>
  <c r="S660" i="12"/>
  <c r="T659" i="12"/>
  <c r="S659" i="12"/>
  <c r="T658" i="12"/>
  <c r="S658" i="12"/>
  <c r="T657" i="12"/>
  <c r="S657" i="12"/>
  <c r="T656" i="12"/>
  <c r="S656" i="12"/>
  <c r="T655" i="12"/>
  <c r="S655" i="12"/>
  <c r="T654" i="12"/>
  <c r="S654" i="12"/>
  <c r="T653" i="12"/>
  <c r="S653" i="12"/>
  <c r="T652" i="12"/>
  <c r="S652" i="12"/>
  <c r="T651" i="12"/>
  <c r="S651" i="12"/>
  <c r="T650" i="12"/>
  <c r="S650" i="12"/>
  <c r="T649" i="12"/>
  <c r="S649" i="12"/>
  <c r="T648" i="12"/>
  <c r="S648" i="12"/>
  <c r="T647" i="12"/>
  <c r="S647" i="12"/>
  <c r="T646" i="12"/>
  <c r="S646" i="12"/>
  <c r="T645" i="12"/>
  <c r="S645" i="12"/>
  <c r="T644" i="12"/>
  <c r="S644" i="12"/>
  <c r="T643" i="12"/>
  <c r="S643" i="12"/>
  <c r="T642" i="12"/>
  <c r="S642" i="12"/>
  <c r="T641" i="12"/>
  <c r="S641" i="12"/>
  <c r="T640" i="12"/>
  <c r="S640" i="12"/>
  <c r="T639" i="12"/>
  <c r="S639" i="12"/>
  <c r="T638" i="12"/>
  <c r="S638" i="12"/>
  <c r="T637" i="12"/>
  <c r="S637" i="12"/>
  <c r="T636" i="12"/>
  <c r="S636" i="12"/>
  <c r="T635" i="12"/>
  <c r="S635" i="12"/>
  <c r="T634" i="12"/>
  <c r="S634" i="12"/>
  <c r="T633" i="12"/>
  <c r="S633" i="12"/>
  <c r="T632" i="12"/>
  <c r="S632" i="12"/>
  <c r="T631" i="12"/>
  <c r="S631" i="12"/>
  <c r="T630" i="12"/>
  <c r="S630" i="12"/>
  <c r="T629" i="12"/>
  <c r="S629" i="12"/>
  <c r="T628" i="12"/>
  <c r="S628" i="12"/>
  <c r="T627" i="12"/>
  <c r="S627" i="12"/>
  <c r="T626" i="12"/>
  <c r="S626" i="12"/>
  <c r="T625" i="12"/>
  <c r="S625" i="12"/>
  <c r="T624" i="12"/>
  <c r="S624" i="12"/>
  <c r="T623" i="12"/>
  <c r="S623" i="12"/>
  <c r="T622" i="12"/>
  <c r="S622" i="12"/>
  <c r="T621" i="12"/>
  <c r="S621" i="12"/>
  <c r="T620" i="12"/>
  <c r="S620" i="12"/>
  <c r="T619" i="12"/>
  <c r="S619" i="12"/>
  <c r="T618" i="12"/>
  <c r="S618" i="12"/>
  <c r="T617" i="12"/>
  <c r="S617" i="12"/>
  <c r="T616" i="12"/>
  <c r="S616" i="12"/>
  <c r="T615" i="12"/>
  <c r="S615" i="12"/>
  <c r="T614" i="12"/>
  <c r="S614" i="12"/>
  <c r="T613" i="12"/>
  <c r="S613" i="12"/>
  <c r="T612" i="12"/>
  <c r="S612" i="12"/>
  <c r="T611" i="12"/>
  <c r="S611" i="12"/>
  <c r="T610" i="12"/>
  <c r="S610" i="12"/>
  <c r="T609" i="12"/>
  <c r="S609" i="12"/>
  <c r="T608" i="12"/>
  <c r="S608" i="12"/>
  <c r="T607" i="12"/>
  <c r="S607" i="12"/>
  <c r="T606" i="12"/>
  <c r="S606" i="12"/>
  <c r="T605" i="12"/>
  <c r="S605" i="12"/>
  <c r="T604" i="12"/>
  <c r="S604" i="12"/>
  <c r="T603" i="12"/>
  <c r="S603" i="12"/>
  <c r="T602" i="12"/>
  <c r="S602" i="12"/>
  <c r="T601" i="12"/>
  <c r="S601" i="12"/>
  <c r="T600" i="12"/>
  <c r="S600" i="12"/>
  <c r="T599" i="12"/>
  <c r="S599" i="12"/>
  <c r="T598" i="12"/>
  <c r="S598" i="12"/>
  <c r="T597" i="12"/>
  <c r="S597" i="12"/>
  <c r="T596" i="12"/>
  <c r="S596" i="12"/>
  <c r="T595" i="12"/>
  <c r="S595" i="12"/>
  <c r="T594" i="12"/>
  <c r="S594" i="12"/>
  <c r="T593" i="12"/>
  <c r="S593" i="12"/>
  <c r="T592" i="12"/>
  <c r="S592" i="12"/>
  <c r="T591" i="12"/>
  <c r="S591" i="12"/>
  <c r="T590" i="12"/>
  <c r="S590" i="12"/>
  <c r="T589" i="12"/>
  <c r="S589" i="12"/>
  <c r="T588" i="12"/>
  <c r="S588" i="12"/>
  <c r="T587" i="12"/>
  <c r="S587" i="12"/>
  <c r="T586" i="12"/>
  <c r="S586" i="12"/>
  <c r="T585" i="12"/>
  <c r="S585" i="12"/>
  <c r="T584" i="12"/>
  <c r="S584" i="12"/>
  <c r="T583" i="12"/>
  <c r="S583" i="12"/>
  <c r="T582" i="12"/>
  <c r="S582" i="12"/>
  <c r="T581" i="12"/>
  <c r="S581" i="12"/>
  <c r="T580" i="12"/>
  <c r="S580" i="12"/>
  <c r="T579" i="12"/>
  <c r="S579" i="12"/>
  <c r="T578" i="12"/>
  <c r="S578" i="12"/>
  <c r="T577" i="12"/>
  <c r="S577" i="12"/>
  <c r="T576" i="12"/>
  <c r="S576" i="12"/>
  <c r="T575" i="12"/>
  <c r="S575" i="12"/>
  <c r="T574" i="12"/>
  <c r="S574" i="12"/>
  <c r="T573" i="12"/>
  <c r="S573" i="12"/>
  <c r="T572" i="12"/>
  <c r="S572" i="12"/>
  <c r="T571" i="12"/>
  <c r="S571" i="12"/>
  <c r="T570" i="12"/>
  <c r="S570" i="12"/>
  <c r="T569" i="12"/>
  <c r="S569" i="12"/>
  <c r="T568" i="12"/>
  <c r="S568" i="12"/>
  <c r="T567" i="12"/>
  <c r="S567" i="12"/>
  <c r="T566" i="12"/>
  <c r="S566" i="12"/>
  <c r="T565" i="12"/>
  <c r="S565" i="12"/>
  <c r="T564" i="12"/>
  <c r="S564" i="12"/>
  <c r="T563" i="12"/>
  <c r="S563" i="12"/>
  <c r="T562" i="12"/>
  <c r="S562" i="12"/>
  <c r="T561" i="12"/>
  <c r="S561" i="12"/>
  <c r="T560" i="12"/>
  <c r="S560" i="12"/>
  <c r="T559" i="12"/>
  <c r="S559" i="12"/>
  <c r="T558" i="12"/>
  <c r="S558" i="12"/>
  <c r="T557" i="12"/>
  <c r="S557" i="12"/>
  <c r="T556" i="12"/>
  <c r="S556" i="12"/>
  <c r="T555" i="12"/>
  <c r="S555" i="12"/>
  <c r="T554" i="12"/>
  <c r="S554" i="12"/>
  <c r="T553" i="12"/>
  <c r="S553" i="12"/>
  <c r="T552" i="12"/>
  <c r="S552" i="12"/>
  <c r="T551" i="12"/>
  <c r="S551" i="12"/>
  <c r="T550" i="12"/>
  <c r="S550" i="12"/>
  <c r="T549" i="12"/>
  <c r="S549" i="12"/>
  <c r="T548" i="12"/>
  <c r="S548" i="12"/>
  <c r="T547" i="12"/>
  <c r="S547" i="12"/>
  <c r="T546" i="12"/>
  <c r="S546" i="12"/>
  <c r="T545" i="12"/>
  <c r="S545" i="12"/>
  <c r="T544" i="12"/>
  <c r="S544" i="12"/>
  <c r="T543" i="12"/>
  <c r="S543" i="12"/>
  <c r="T542" i="12"/>
  <c r="S542" i="12"/>
  <c r="T541" i="12"/>
  <c r="S541" i="12"/>
  <c r="T540" i="12"/>
  <c r="S540" i="12"/>
  <c r="T539" i="12"/>
  <c r="S539" i="12"/>
  <c r="T538" i="12"/>
  <c r="S538" i="12"/>
  <c r="T537" i="12"/>
  <c r="S537" i="12"/>
  <c r="T536" i="12"/>
  <c r="S536" i="12"/>
  <c r="T535" i="12"/>
  <c r="S535" i="12"/>
  <c r="T534" i="12"/>
  <c r="S534" i="12"/>
  <c r="T533" i="12"/>
  <c r="S533" i="12"/>
  <c r="T532" i="12"/>
  <c r="S532" i="12"/>
  <c r="T531" i="12"/>
  <c r="S531" i="12"/>
  <c r="T530" i="12"/>
  <c r="S530" i="12"/>
  <c r="T529" i="12"/>
  <c r="S529" i="12"/>
  <c r="T528" i="12"/>
  <c r="S528" i="12"/>
  <c r="T527" i="12"/>
  <c r="S527" i="12"/>
  <c r="T526" i="12"/>
  <c r="S526" i="12"/>
  <c r="T525" i="12"/>
  <c r="S525" i="12"/>
  <c r="T524" i="12"/>
  <c r="S524" i="12"/>
  <c r="T523" i="12"/>
  <c r="S523" i="12"/>
  <c r="T522" i="12"/>
  <c r="S522" i="12"/>
  <c r="T521" i="12"/>
  <c r="S521" i="12"/>
  <c r="T520" i="12"/>
  <c r="S520" i="12"/>
  <c r="T519" i="12"/>
  <c r="S519" i="12"/>
  <c r="T518" i="12"/>
  <c r="S518" i="12"/>
  <c r="T517" i="12"/>
  <c r="S517" i="12"/>
  <c r="T516" i="12"/>
  <c r="S516" i="12"/>
  <c r="T515" i="12"/>
  <c r="S515" i="12"/>
  <c r="T514" i="12"/>
  <c r="S514" i="12"/>
  <c r="T513" i="12"/>
  <c r="S513" i="12"/>
  <c r="T512" i="12"/>
  <c r="S512" i="12"/>
  <c r="T511" i="12"/>
  <c r="S511" i="12"/>
  <c r="T510" i="12"/>
  <c r="S510" i="12"/>
  <c r="T509" i="12"/>
  <c r="S509" i="12"/>
  <c r="T508" i="12"/>
  <c r="S508" i="12"/>
  <c r="T507" i="12"/>
  <c r="S507" i="12"/>
  <c r="T506" i="12"/>
  <c r="S506" i="12"/>
  <c r="T505" i="12"/>
  <c r="S505" i="12"/>
  <c r="T504" i="12"/>
  <c r="S504" i="12"/>
  <c r="T503" i="12"/>
  <c r="S503" i="12"/>
  <c r="T502" i="12"/>
  <c r="S502" i="12"/>
  <c r="T501" i="12"/>
  <c r="S501" i="12"/>
  <c r="T500" i="12"/>
  <c r="S500" i="12"/>
  <c r="T499" i="12"/>
  <c r="S499" i="12"/>
  <c r="T498" i="12"/>
  <c r="S498" i="12"/>
  <c r="T497" i="12"/>
  <c r="S497" i="12"/>
  <c r="T496" i="12"/>
  <c r="S496" i="12"/>
  <c r="T495" i="12"/>
  <c r="S495" i="12"/>
  <c r="T494" i="12"/>
  <c r="S494" i="12"/>
  <c r="T493" i="12"/>
  <c r="S493" i="12"/>
  <c r="T492" i="12"/>
  <c r="S492" i="12"/>
  <c r="T491" i="12"/>
  <c r="S491" i="12"/>
  <c r="T490" i="12"/>
  <c r="S490" i="12"/>
  <c r="T489" i="12"/>
  <c r="S489" i="12"/>
  <c r="T488" i="12"/>
  <c r="S488" i="12"/>
  <c r="T487" i="12"/>
  <c r="S487" i="12"/>
  <c r="T486" i="12"/>
  <c r="S486" i="12"/>
  <c r="T485" i="12"/>
  <c r="S485" i="12"/>
  <c r="T484" i="12"/>
  <c r="S484" i="12"/>
  <c r="T483" i="12"/>
  <c r="S483" i="12"/>
  <c r="T482" i="12"/>
  <c r="S482" i="12"/>
  <c r="T481" i="12"/>
  <c r="S481" i="12"/>
  <c r="T480" i="12"/>
  <c r="S480" i="12"/>
  <c r="T479" i="12"/>
  <c r="S479" i="12"/>
  <c r="T478" i="12"/>
  <c r="S478" i="12"/>
  <c r="T477" i="12"/>
  <c r="S477" i="12"/>
  <c r="T476" i="12"/>
  <c r="S476" i="12"/>
  <c r="T475" i="12"/>
  <c r="S475" i="12"/>
  <c r="T474" i="12"/>
  <c r="S474" i="12"/>
  <c r="T473" i="12"/>
  <c r="S473" i="12"/>
  <c r="T472" i="12"/>
  <c r="S472" i="12"/>
  <c r="T471" i="12"/>
  <c r="S471" i="12"/>
  <c r="T470" i="12"/>
  <c r="S470" i="12"/>
  <c r="T469" i="12"/>
  <c r="S469" i="12"/>
  <c r="T468" i="12"/>
  <c r="S468" i="12"/>
  <c r="T467" i="12"/>
  <c r="S467" i="12"/>
  <c r="T466" i="12"/>
  <c r="S466" i="12"/>
  <c r="T465" i="12"/>
  <c r="S465" i="12"/>
  <c r="T464" i="12"/>
  <c r="S464" i="12"/>
  <c r="T463" i="12"/>
  <c r="S463" i="12"/>
  <c r="T462" i="12"/>
  <c r="S462" i="12"/>
  <c r="T461" i="12"/>
  <c r="S461" i="12"/>
  <c r="T460" i="12"/>
  <c r="S460" i="12"/>
  <c r="T459" i="12"/>
  <c r="S459" i="12"/>
  <c r="T458" i="12"/>
  <c r="S458" i="12"/>
  <c r="T457" i="12"/>
  <c r="S457" i="12"/>
  <c r="T456" i="12"/>
  <c r="S456" i="12"/>
  <c r="T455" i="12"/>
  <c r="S455" i="12"/>
  <c r="T454" i="12"/>
  <c r="S454" i="12"/>
  <c r="T453" i="12"/>
  <c r="S453" i="12"/>
  <c r="T452" i="12"/>
  <c r="S452" i="12"/>
  <c r="T451" i="12"/>
  <c r="S451" i="12"/>
  <c r="T450" i="12"/>
  <c r="S450" i="12"/>
  <c r="T449" i="12"/>
  <c r="S449" i="12"/>
  <c r="T448" i="12"/>
  <c r="S448" i="12"/>
  <c r="T447" i="12"/>
  <c r="S447" i="12"/>
  <c r="T446" i="12"/>
  <c r="S446" i="12"/>
  <c r="T445" i="12"/>
  <c r="S445" i="12"/>
  <c r="T444" i="12"/>
  <c r="S444" i="12"/>
  <c r="T443" i="12"/>
  <c r="S443" i="12"/>
  <c r="T442" i="12"/>
  <c r="S442" i="12"/>
  <c r="T441" i="12"/>
  <c r="S441" i="12"/>
  <c r="T440" i="12"/>
  <c r="S440" i="12"/>
  <c r="T439" i="12"/>
  <c r="S439" i="12"/>
  <c r="T438" i="12"/>
  <c r="S438" i="12"/>
  <c r="T437" i="12"/>
  <c r="S437" i="12"/>
  <c r="T436" i="12"/>
  <c r="S436" i="12"/>
  <c r="T435" i="12"/>
  <c r="S435" i="12"/>
  <c r="T434" i="12"/>
  <c r="S434" i="12"/>
  <c r="T433" i="12"/>
  <c r="S433" i="12"/>
  <c r="T432" i="12"/>
  <c r="S432" i="12"/>
  <c r="T431" i="12"/>
  <c r="S431" i="12"/>
  <c r="T430" i="12"/>
  <c r="S430" i="12"/>
  <c r="T429" i="12"/>
  <c r="S429" i="12"/>
  <c r="T428" i="12"/>
  <c r="S428" i="12"/>
  <c r="T427" i="12"/>
  <c r="S427" i="12"/>
  <c r="T426" i="12"/>
  <c r="S426" i="12"/>
  <c r="T425" i="12"/>
  <c r="S425" i="12"/>
  <c r="T424" i="12"/>
  <c r="S424" i="12"/>
  <c r="T423" i="12"/>
  <c r="S423" i="12"/>
  <c r="T422" i="12"/>
  <c r="S422" i="12"/>
  <c r="T421" i="12"/>
  <c r="S421" i="12"/>
  <c r="T420" i="12"/>
  <c r="S420" i="12"/>
  <c r="T419" i="12"/>
  <c r="S419" i="12"/>
  <c r="T418" i="12"/>
  <c r="S418" i="12"/>
  <c r="T417" i="12"/>
  <c r="S417" i="12"/>
  <c r="T416" i="12"/>
  <c r="S416" i="12"/>
  <c r="T415" i="12"/>
  <c r="S415" i="12"/>
  <c r="T414" i="12"/>
  <c r="S414" i="12"/>
  <c r="T413" i="12"/>
  <c r="S413" i="12"/>
  <c r="T412" i="12"/>
  <c r="S412" i="12"/>
  <c r="T411" i="12"/>
  <c r="S411" i="12"/>
  <c r="T410" i="12"/>
  <c r="S410" i="12"/>
  <c r="T409" i="12"/>
  <c r="S409" i="12"/>
  <c r="T408" i="12"/>
  <c r="S408" i="12"/>
  <c r="T407" i="12"/>
  <c r="S407" i="12"/>
  <c r="T406" i="12"/>
  <c r="S406" i="12"/>
  <c r="T405" i="12"/>
  <c r="S405" i="12"/>
  <c r="T404" i="12"/>
  <c r="S404" i="12"/>
  <c r="T403" i="12"/>
  <c r="S403" i="12"/>
  <c r="T402" i="12"/>
  <c r="S402" i="12"/>
  <c r="T401" i="12"/>
  <c r="S401" i="12"/>
  <c r="T400" i="12"/>
  <c r="S400" i="12"/>
  <c r="T399" i="12"/>
  <c r="S399" i="12"/>
  <c r="T398" i="12"/>
  <c r="S398" i="12"/>
  <c r="T397" i="12"/>
  <c r="S397" i="12"/>
  <c r="T396" i="12"/>
  <c r="S396" i="12"/>
  <c r="T395" i="12"/>
  <c r="S395" i="12"/>
  <c r="T394" i="12"/>
  <c r="S394" i="12"/>
  <c r="T393" i="12"/>
  <c r="S393" i="12"/>
  <c r="T392" i="12"/>
  <c r="S392" i="12"/>
  <c r="T391" i="12"/>
  <c r="S391" i="12"/>
  <c r="T390" i="12"/>
  <c r="S390" i="12"/>
  <c r="T389" i="12"/>
  <c r="S389" i="12"/>
  <c r="T388" i="12"/>
  <c r="S388" i="12"/>
  <c r="T387" i="12"/>
  <c r="S387" i="12"/>
  <c r="T386" i="12"/>
  <c r="S386" i="12"/>
  <c r="T385" i="12"/>
  <c r="S385" i="12"/>
  <c r="T384" i="12"/>
  <c r="S384" i="12"/>
  <c r="T383" i="12"/>
  <c r="S383" i="12"/>
  <c r="T382" i="12"/>
  <c r="S382" i="12"/>
  <c r="T381" i="12"/>
  <c r="S381" i="12"/>
  <c r="T380" i="12"/>
  <c r="S380" i="12"/>
  <c r="T379" i="12"/>
  <c r="S379" i="12"/>
  <c r="T378" i="12"/>
  <c r="S378" i="12"/>
  <c r="T377" i="12"/>
  <c r="S377" i="12"/>
  <c r="T376" i="12"/>
  <c r="S376" i="12"/>
  <c r="T375" i="12"/>
  <c r="S375" i="12"/>
  <c r="T374" i="12"/>
  <c r="S374" i="12"/>
  <c r="T373" i="12"/>
  <c r="S373" i="12"/>
  <c r="T372" i="12"/>
  <c r="S372" i="12"/>
  <c r="T371" i="12"/>
  <c r="S371" i="12"/>
  <c r="T370" i="12"/>
  <c r="S370" i="12"/>
  <c r="T369" i="12"/>
  <c r="S369" i="12"/>
  <c r="T368" i="12"/>
  <c r="S368" i="12"/>
  <c r="T367" i="12"/>
  <c r="S367" i="12"/>
  <c r="T366" i="12"/>
  <c r="S366" i="12"/>
  <c r="T365" i="12"/>
  <c r="S365" i="12"/>
  <c r="T364" i="12"/>
  <c r="S364" i="12"/>
  <c r="T363" i="12"/>
  <c r="S363" i="12"/>
  <c r="T362" i="12"/>
  <c r="S362" i="12"/>
  <c r="T361" i="12"/>
  <c r="S361" i="12"/>
  <c r="T360" i="12"/>
  <c r="S360" i="12"/>
  <c r="T359" i="12"/>
  <c r="S359" i="12"/>
  <c r="T358" i="12"/>
  <c r="S358" i="12"/>
  <c r="T357" i="12"/>
  <c r="S357" i="12"/>
  <c r="T356" i="12"/>
  <c r="S356" i="12"/>
  <c r="T355" i="12"/>
  <c r="S355" i="12"/>
  <c r="T354" i="12"/>
  <c r="S354" i="12"/>
  <c r="T353" i="12"/>
  <c r="S353" i="12"/>
  <c r="T352" i="12"/>
  <c r="S352" i="12"/>
  <c r="T351" i="12"/>
  <c r="S351" i="12"/>
  <c r="T350" i="12"/>
  <c r="S350" i="12"/>
  <c r="T349" i="12"/>
  <c r="S349" i="12"/>
  <c r="T348" i="12"/>
  <c r="S348" i="12"/>
  <c r="T347" i="12"/>
  <c r="S347" i="12"/>
  <c r="T346" i="12"/>
  <c r="S346" i="12"/>
  <c r="T345" i="12"/>
  <c r="S345" i="12"/>
  <c r="T344" i="12"/>
  <c r="S344" i="12"/>
  <c r="T343" i="12"/>
  <c r="S343" i="12"/>
  <c r="T342" i="12"/>
  <c r="S342" i="12"/>
  <c r="T341" i="12"/>
  <c r="S341" i="12"/>
  <c r="T340" i="12"/>
  <c r="S340" i="12"/>
  <c r="T339" i="12"/>
  <c r="S339" i="12"/>
  <c r="T338" i="12"/>
  <c r="S338" i="12"/>
  <c r="T337" i="12"/>
  <c r="S337" i="12"/>
  <c r="T336" i="12"/>
  <c r="S336" i="12"/>
  <c r="T335" i="12"/>
  <c r="S335" i="12"/>
  <c r="T334" i="12"/>
  <c r="S334" i="12"/>
  <c r="T333" i="12"/>
  <c r="S333" i="12"/>
  <c r="T332" i="12"/>
  <c r="S332" i="12"/>
  <c r="T331" i="12"/>
  <c r="S331" i="12"/>
  <c r="T330" i="12"/>
  <c r="S330" i="12"/>
  <c r="T329" i="12"/>
  <c r="S329" i="12"/>
  <c r="T328" i="12"/>
  <c r="S328" i="12"/>
  <c r="T327" i="12"/>
  <c r="S327" i="12"/>
  <c r="T326" i="12"/>
  <c r="S326" i="12"/>
  <c r="T325" i="12"/>
  <c r="S325" i="12"/>
  <c r="T324" i="12"/>
  <c r="S324" i="12"/>
  <c r="T323" i="12"/>
  <c r="S323" i="12"/>
  <c r="T322" i="12"/>
  <c r="S322" i="12"/>
  <c r="T321" i="12"/>
  <c r="S321" i="12"/>
  <c r="T320" i="12"/>
  <c r="S320" i="12"/>
  <c r="T319" i="12"/>
  <c r="S319" i="12"/>
  <c r="T318" i="12"/>
  <c r="S318" i="12"/>
  <c r="T317" i="12"/>
  <c r="S317" i="12"/>
  <c r="T316" i="12"/>
  <c r="S316" i="12"/>
  <c r="T315" i="12"/>
  <c r="S315" i="12"/>
  <c r="T314" i="12"/>
  <c r="S314" i="12"/>
  <c r="T313" i="12"/>
  <c r="S313" i="12"/>
  <c r="T312" i="12"/>
  <c r="S312" i="12"/>
  <c r="T311" i="12"/>
  <c r="S311" i="12"/>
  <c r="T310" i="12"/>
  <c r="S310" i="12"/>
  <c r="T309" i="12"/>
  <c r="S309" i="12"/>
  <c r="T308" i="12"/>
  <c r="S308" i="12"/>
  <c r="T307" i="12"/>
  <c r="S307" i="12"/>
  <c r="T306" i="12"/>
  <c r="S306" i="12"/>
  <c r="T305" i="12"/>
  <c r="S305" i="12"/>
  <c r="T304" i="12"/>
  <c r="S304" i="12"/>
  <c r="T303" i="12"/>
  <c r="S303" i="12"/>
  <c r="T302" i="12"/>
  <c r="S302" i="12"/>
  <c r="T301" i="12"/>
  <c r="S301" i="12"/>
  <c r="T300" i="12"/>
  <c r="S300" i="12"/>
  <c r="T299" i="12"/>
  <c r="S299" i="12"/>
  <c r="T298" i="12"/>
  <c r="S298" i="12"/>
  <c r="T297" i="12"/>
  <c r="S297" i="12"/>
  <c r="T296" i="12"/>
  <c r="S296" i="12"/>
  <c r="T295" i="12"/>
  <c r="S295" i="12"/>
  <c r="T294" i="12"/>
  <c r="S294" i="12"/>
  <c r="T293" i="12"/>
  <c r="S293" i="12"/>
  <c r="T292" i="12"/>
  <c r="S292" i="12"/>
  <c r="T291" i="12"/>
  <c r="S291" i="12"/>
  <c r="T290" i="12"/>
  <c r="S290" i="12"/>
  <c r="T289" i="12"/>
  <c r="S289" i="12"/>
  <c r="T288" i="12"/>
  <c r="S288" i="12"/>
  <c r="T287" i="12"/>
  <c r="S287" i="12"/>
  <c r="T286" i="12"/>
  <c r="S286" i="12"/>
  <c r="T285" i="12"/>
  <c r="S285" i="12"/>
  <c r="T284" i="12"/>
  <c r="S284" i="12"/>
  <c r="T283" i="12"/>
  <c r="S283" i="12"/>
  <c r="T282" i="12"/>
  <c r="S282" i="12"/>
  <c r="T281" i="12"/>
  <c r="S281" i="12"/>
  <c r="T280" i="12"/>
  <c r="S280" i="12"/>
  <c r="T279" i="12"/>
  <c r="S279" i="12"/>
  <c r="T278" i="12"/>
  <c r="S278" i="12"/>
  <c r="T277" i="12"/>
  <c r="S277" i="12"/>
  <c r="T276" i="12"/>
  <c r="S276" i="12"/>
  <c r="T275" i="12"/>
  <c r="S275" i="12"/>
  <c r="T274" i="12"/>
  <c r="S274" i="12"/>
  <c r="T273" i="12"/>
  <c r="S273" i="12"/>
  <c r="T272" i="12"/>
  <c r="S272" i="12"/>
  <c r="T271" i="12"/>
  <c r="S271" i="12"/>
  <c r="T270" i="12"/>
  <c r="S270" i="12"/>
  <c r="T269" i="12"/>
  <c r="S269" i="12"/>
  <c r="T268" i="12"/>
  <c r="S268" i="12"/>
  <c r="T267" i="12"/>
  <c r="S267" i="12"/>
  <c r="T266" i="12"/>
  <c r="S266" i="12"/>
  <c r="T265" i="12"/>
  <c r="S265" i="12"/>
  <c r="T264" i="12"/>
  <c r="S264" i="12"/>
  <c r="T263" i="12"/>
  <c r="S263" i="12"/>
  <c r="T262" i="12"/>
  <c r="S262" i="12"/>
  <c r="T261" i="12"/>
  <c r="S261" i="12"/>
  <c r="T260" i="12"/>
  <c r="S260" i="12"/>
  <c r="T259" i="12"/>
  <c r="S259" i="12"/>
  <c r="T258" i="12"/>
  <c r="S258" i="12"/>
  <c r="T257" i="12"/>
  <c r="S257" i="12"/>
  <c r="T256" i="12"/>
  <c r="S256" i="12"/>
  <c r="T255" i="12"/>
  <c r="S255" i="12"/>
  <c r="T254" i="12"/>
  <c r="S254" i="12"/>
  <c r="T253" i="12"/>
  <c r="S253" i="12"/>
  <c r="T252" i="12"/>
  <c r="S252" i="12"/>
  <c r="T251" i="12"/>
  <c r="S251" i="12"/>
  <c r="T250" i="12"/>
  <c r="S250" i="12"/>
  <c r="T249" i="12"/>
  <c r="S249" i="12"/>
  <c r="T248" i="12"/>
  <c r="S248" i="12"/>
  <c r="T247" i="12"/>
  <c r="S247" i="12"/>
  <c r="T246" i="12"/>
  <c r="S246" i="12"/>
  <c r="T245" i="12"/>
  <c r="S245" i="12"/>
  <c r="T244" i="12"/>
  <c r="S244" i="12"/>
  <c r="T243" i="12"/>
  <c r="S243" i="12"/>
  <c r="T242" i="12"/>
  <c r="S242" i="12"/>
  <c r="T241" i="12"/>
  <c r="S241" i="12"/>
  <c r="T240" i="12"/>
  <c r="S240" i="12"/>
  <c r="T239" i="12"/>
  <c r="S239" i="12"/>
  <c r="T238" i="12"/>
  <c r="S238" i="12"/>
  <c r="T237" i="12"/>
  <c r="S237" i="12"/>
  <c r="T236" i="12"/>
  <c r="S236" i="12"/>
  <c r="T235" i="12"/>
  <c r="S235" i="12"/>
  <c r="T234" i="12"/>
  <c r="S234" i="12"/>
  <c r="T233" i="12"/>
  <c r="S233" i="12"/>
  <c r="T232" i="12"/>
  <c r="S232" i="12"/>
  <c r="T231" i="12"/>
  <c r="S231" i="12"/>
  <c r="T230" i="12"/>
  <c r="S230" i="12"/>
  <c r="T229" i="12"/>
  <c r="S229" i="12"/>
  <c r="T228" i="12"/>
  <c r="S228" i="12"/>
  <c r="T227" i="12"/>
  <c r="S227" i="12"/>
  <c r="T226" i="12"/>
  <c r="S226" i="12"/>
  <c r="T225" i="12"/>
  <c r="S225" i="12"/>
  <c r="T224" i="12"/>
  <c r="S224" i="12"/>
  <c r="T223" i="12"/>
  <c r="S223" i="12"/>
  <c r="T222" i="12"/>
  <c r="S222" i="12"/>
  <c r="T221" i="12"/>
  <c r="S221" i="12"/>
  <c r="T220" i="12"/>
  <c r="S220" i="12"/>
  <c r="T219" i="12"/>
  <c r="S219" i="12"/>
  <c r="T218" i="12"/>
  <c r="S218" i="12"/>
  <c r="T217" i="12"/>
  <c r="S217" i="12"/>
  <c r="T216" i="12"/>
  <c r="S216" i="12"/>
  <c r="T215" i="12"/>
  <c r="S215" i="12"/>
  <c r="T214" i="12"/>
  <c r="S214" i="12"/>
  <c r="T213" i="12"/>
  <c r="S213" i="12"/>
  <c r="T212" i="12"/>
  <c r="S212" i="12"/>
  <c r="T211" i="12"/>
  <c r="S211" i="12"/>
  <c r="T210" i="12"/>
  <c r="S210" i="12"/>
  <c r="T209" i="12"/>
  <c r="S209" i="12"/>
  <c r="T208" i="12"/>
  <c r="S208" i="12"/>
  <c r="T207" i="12"/>
  <c r="S207" i="12"/>
  <c r="T206" i="12"/>
  <c r="S206" i="12"/>
  <c r="T205" i="12"/>
  <c r="S205" i="12"/>
  <c r="T204" i="12"/>
  <c r="S204" i="12"/>
  <c r="T203" i="12"/>
  <c r="S203" i="12"/>
  <c r="T202" i="12"/>
  <c r="S202" i="12"/>
  <c r="T201" i="12"/>
  <c r="S201" i="12"/>
  <c r="T200" i="12"/>
  <c r="S200" i="12"/>
  <c r="T199" i="12"/>
  <c r="S199" i="12"/>
  <c r="T198" i="12"/>
  <c r="S198" i="12"/>
  <c r="T197" i="12"/>
  <c r="S197" i="12"/>
  <c r="T196" i="12"/>
  <c r="S196" i="12"/>
  <c r="T195" i="12"/>
  <c r="S195" i="12"/>
  <c r="T194" i="12"/>
  <c r="S194" i="12"/>
  <c r="T193" i="12"/>
  <c r="S193" i="12"/>
  <c r="T192" i="12"/>
  <c r="S192" i="12"/>
  <c r="T191" i="12"/>
  <c r="S191" i="12"/>
  <c r="T190" i="12"/>
  <c r="S190" i="12"/>
  <c r="T189" i="12"/>
  <c r="S189" i="12"/>
  <c r="T188" i="12"/>
  <c r="S188" i="12"/>
  <c r="T187" i="12"/>
  <c r="S187" i="12"/>
  <c r="T186" i="12"/>
  <c r="S186" i="12"/>
  <c r="T185" i="12"/>
  <c r="S185" i="12"/>
  <c r="T184" i="12"/>
  <c r="S184" i="12"/>
  <c r="T183" i="12"/>
  <c r="S183" i="12"/>
  <c r="T182" i="12"/>
  <c r="S182" i="12"/>
  <c r="T181" i="12"/>
  <c r="S181" i="12"/>
  <c r="T180" i="12"/>
  <c r="S180" i="12"/>
  <c r="T179" i="12"/>
  <c r="S179" i="12"/>
  <c r="T178" i="12"/>
  <c r="S178" i="12"/>
  <c r="T177" i="12"/>
  <c r="S177" i="12"/>
  <c r="T176" i="12"/>
  <c r="S176" i="12"/>
  <c r="T175" i="12"/>
  <c r="S175" i="12"/>
  <c r="T174" i="12"/>
  <c r="S174" i="12"/>
  <c r="T173" i="12"/>
  <c r="S173" i="12"/>
  <c r="T172" i="12"/>
  <c r="S172" i="12"/>
  <c r="T171" i="12"/>
  <c r="S171" i="12"/>
  <c r="T170" i="12"/>
  <c r="S170" i="12"/>
  <c r="T169" i="12"/>
  <c r="S169" i="12"/>
  <c r="T168" i="12"/>
  <c r="S168" i="12"/>
  <c r="T167" i="12"/>
  <c r="S167" i="12"/>
  <c r="T166" i="12"/>
  <c r="S166" i="12"/>
  <c r="T165" i="12"/>
  <c r="S165" i="12"/>
  <c r="T164" i="12"/>
  <c r="S164" i="12"/>
  <c r="T163" i="12"/>
  <c r="S163" i="12"/>
  <c r="T162" i="12"/>
  <c r="S162" i="12"/>
  <c r="T161" i="12"/>
  <c r="S161" i="12"/>
  <c r="T160" i="12"/>
  <c r="S160" i="12"/>
  <c r="T159" i="12"/>
  <c r="S159" i="12"/>
  <c r="T158" i="12"/>
  <c r="S158" i="12"/>
  <c r="T157" i="12"/>
  <c r="S157" i="12"/>
  <c r="T156" i="12"/>
  <c r="S156" i="12"/>
  <c r="T155" i="12"/>
  <c r="S155" i="12"/>
  <c r="T154" i="12"/>
  <c r="S154" i="12"/>
  <c r="T153" i="12"/>
  <c r="S153" i="12"/>
  <c r="T152" i="12"/>
  <c r="S152" i="12"/>
  <c r="T151" i="12"/>
  <c r="S151" i="12"/>
  <c r="T150" i="12"/>
  <c r="S150" i="12"/>
  <c r="T149" i="12"/>
  <c r="S149" i="12"/>
  <c r="T148" i="12"/>
  <c r="S148" i="12"/>
  <c r="T147" i="12"/>
  <c r="S147" i="12"/>
  <c r="T146" i="12"/>
  <c r="S146" i="12"/>
  <c r="T145" i="12"/>
  <c r="S145" i="12"/>
  <c r="T144" i="12"/>
  <c r="S144" i="12"/>
  <c r="T143" i="12"/>
  <c r="S143" i="12"/>
  <c r="T142" i="12"/>
  <c r="S142" i="12"/>
  <c r="T141" i="12"/>
  <c r="S141" i="12"/>
  <c r="T140" i="12"/>
  <c r="S140" i="12"/>
  <c r="T139" i="12"/>
  <c r="S139" i="12"/>
  <c r="T138" i="12"/>
  <c r="S138" i="12"/>
  <c r="T137" i="12"/>
  <c r="S137" i="12"/>
  <c r="T136" i="12"/>
  <c r="S136" i="12"/>
  <c r="T135" i="12"/>
  <c r="S135" i="12"/>
  <c r="T134" i="12"/>
  <c r="S134" i="12"/>
  <c r="T133" i="12"/>
  <c r="S133" i="12"/>
  <c r="T132" i="12"/>
  <c r="S132" i="12"/>
  <c r="T131" i="12"/>
  <c r="S131" i="12"/>
  <c r="T130" i="12"/>
  <c r="S130" i="12"/>
  <c r="T129" i="12"/>
  <c r="S129" i="12"/>
  <c r="T128" i="12"/>
  <c r="S128" i="12"/>
  <c r="T127" i="12"/>
  <c r="S127" i="12"/>
  <c r="T126" i="12"/>
  <c r="S126" i="12"/>
  <c r="T125" i="12"/>
  <c r="S125" i="12"/>
  <c r="T124" i="12"/>
  <c r="S124" i="12"/>
  <c r="T123" i="12"/>
  <c r="S123" i="12"/>
  <c r="T122" i="12"/>
  <c r="S122" i="12"/>
  <c r="T121" i="12"/>
  <c r="S121" i="12"/>
  <c r="T120" i="12"/>
  <c r="S120" i="12"/>
  <c r="T119" i="12"/>
  <c r="S119" i="12"/>
  <c r="T118" i="12"/>
  <c r="S118" i="12"/>
  <c r="T117" i="12"/>
  <c r="S117" i="12"/>
  <c r="T116" i="12"/>
  <c r="S116" i="12"/>
  <c r="T115" i="12"/>
  <c r="S115" i="12"/>
  <c r="T114" i="12"/>
  <c r="S114" i="12"/>
  <c r="T113" i="12"/>
  <c r="S113" i="12"/>
  <c r="T112" i="12"/>
  <c r="S112" i="12"/>
  <c r="T111" i="12"/>
  <c r="S111" i="12"/>
  <c r="T110" i="12"/>
  <c r="S110" i="12"/>
  <c r="T109" i="12"/>
  <c r="S109" i="12"/>
  <c r="T108" i="12"/>
  <c r="S108" i="12"/>
  <c r="T107" i="12"/>
  <c r="S107" i="12"/>
  <c r="T106" i="12"/>
  <c r="S106" i="12"/>
  <c r="T105" i="12"/>
  <c r="S105" i="12"/>
  <c r="T104" i="12"/>
  <c r="S104" i="12"/>
  <c r="T103" i="12"/>
  <c r="S103" i="12"/>
  <c r="T102" i="12"/>
  <c r="S102" i="12"/>
  <c r="T101" i="12"/>
  <c r="S101" i="12"/>
  <c r="T100" i="12"/>
  <c r="S100" i="12"/>
  <c r="T99" i="12"/>
  <c r="S99" i="12"/>
  <c r="T98" i="12"/>
  <c r="S98" i="12"/>
  <c r="T97" i="12"/>
  <c r="S97" i="12"/>
  <c r="T96" i="12"/>
  <c r="S96" i="12"/>
  <c r="T95" i="12"/>
  <c r="S95" i="12"/>
  <c r="T94" i="12"/>
  <c r="S94" i="12"/>
  <c r="T93" i="12"/>
  <c r="S93" i="12"/>
  <c r="T92" i="12"/>
  <c r="S92" i="12"/>
  <c r="T91" i="12"/>
  <c r="S91" i="12"/>
  <c r="T90" i="12"/>
  <c r="S90" i="12"/>
  <c r="T89" i="12"/>
  <c r="S89" i="12"/>
  <c r="T88" i="12"/>
  <c r="S88" i="12"/>
  <c r="T87" i="12"/>
  <c r="S87" i="12"/>
  <c r="T86" i="12"/>
  <c r="S86" i="12"/>
  <c r="T85" i="12"/>
  <c r="S85" i="12"/>
  <c r="T84" i="12"/>
  <c r="S84" i="12"/>
  <c r="T83" i="12"/>
  <c r="S83" i="12"/>
  <c r="T82" i="12"/>
  <c r="S82" i="12"/>
  <c r="T81" i="12"/>
  <c r="S81" i="12"/>
  <c r="T80" i="12"/>
  <c r="S80" i="12"/>
  <c r="T79" i="12"/>
  <c r="S79" i="12"/>
  <c r="T78" i="12"/>
  <c r="S78" i="12"/>
  <c r="T77" i="12"/>
  <c r="S77" i="12"/>
  <c r="T76" i="12"/>
  <c r="S76" i="12"/>
  <c r="T75" i="12"/>
  <c r="S75" i="12"/>
  <c r="T74" i="12"/>
  <c r="S74" i="12"/>
  <c r="T73" i="12"/>
  <c r="S73" i="12"/>
  <c r="T72" i="12"/>
  <c r="S72" i="12"/>
  <c r="T71" i="12"/>
  <c r="S71" i="12"/>
  <c r="T70" i="12"/>
  <c r="S70" i="12"/>
  <c r="T69" i="12"/>
  <c r="S69" i="12"/>
  <c r="T68" i="12"/>
  <c r="S68" i="12"/>
  <c r="T67" i="12"/>
  <c r="S67" i="12"/>
  <c r="T66" i="12"/>
  <c r="S66" i="12"/>
  <c r="T65" i="12"/>
  <c r="S65" i="12"/>
  <c r="T64" i="12"/>
  <c r="S64" i="12"/>
  <c r="T63" i="12"/>
  <c r="S63" i="12"/>
  <c r="T62" i="12"/>
  <c r="S62" i="12"/>
  <c r="T61" i="12"/>
  <c r="S61" i="12"/>
  <c r="T60" i="12"/>
  <c r="S60" i="12"/>
  <c r="T59" i="12"/>
  <c r="S59" i="12"/>
  <c r="T58" i="12"/>
  <c r="S58" i="12"/>
  <c r="T57" i="12"/>
  <c r="S57" i="12"/>
  <c r="T56" i="12"/>
  <c r="S56" i="12"/>
  <c r="T55" i="12"/>
  <c r="S55" i="12"/>
  <c r="T54" i="12"/>
  <c r="S54" i="12"/>
  <c r="T53" i="12"/>
  <c r="S53" i="12"/>
  <c r="T52" i="12"/>
  <c r="S52" i="12"/>
  <c r="T51" i="12"/>
  <c r="S51" i="12"/>
  <c r="T50" i="12"/>
  <c r="S50" i="12"/>
  <c r="T49" i="12"/>
  <c r="S49" i="12"/>
  <c r="T48" i="12"/>
  <c r="S48" i="12"/>
  <c r="T47" i="12"/>
  <c r="S47" i="12"/>
  <c r="T46" i="12"/>
  <c r="S46" i="12"/>
  <c r="T45" i="12"/>
  <c r="S45" i="12"/>
  <c r="T44" i="12"/>
  <c r="S44" i="12"/>
  <c r="T43" i="12"/>
  <c r="S43" i="12"/>
  <c r="T42" i="12"/>
  <c r="S42" i="12"/>
  <c r="T41" i="12"/>
  <c r="S41" i="12"/>
  <c r="T40" i="12"/>
  <c r="S40" i="12"/>
  <c r="T39" i="12"/>
  <c r="S39" i="12"/>
  <c r="T38" i="12"/>
  <c r="S38" i="12"/>
  <c r="T37" i="12"/>
  <c r="S37" i="12"/>
  <c r="T36" i="12"/>
  <c r="S36" i="12"/>
  <c r="T35" i="12"/>
  <c r="S35" i="12"/>
  <c r="T34" i="12"/>
  <c r="S34" i="12"/>
  <c r="T33" i="12"/>
  <c r="S33" i="12"/>
  <c r="T32" i="12"/>
  <c r="S32" i="12"/>
  <c r="T31" i="12"/>
  <c r="S31" i="12"/>
  <c r="T30" i="12"/>
  <c r="S30" i="12"/>
  <c r="T29" i="12"/>
  <c r="S29" i="12"/>
  <c r="T28" i="12"/>
  <c r="S28" i="12"/>
  <c r="T27" i="12"/>
  <c r="S27" i="12"/>
  <c r="T26" i="12"/>
  <c r="S26" i="12"/>
  <c r="T25" i="12"/>
  <c r="S25" i="12"/>
  <c r="T24" i="12"/>
  <c r="S24" i="12"/>
  <c r="T23" i="12"/>
  <c r="S23" i="12"/>
  <c r="T22" i="12"/>
  <c r="S22" i="12"/>
  <c r="T21" i="12"/>
  <c r="S21" i="12"/>
  <c r="T20" i="12"/>
  <c r="S20" i="12"/>
  <c r="T19" i="12"/>
  <c r="S19" i="12"/>
  <c r="T18" i="12"/>
  <c r="S18" i="12"/>
  <c r="T17" i="12"/>
  <c r="S17" i="12"/>
  <c r="T16" i="12"/>
  <c r="S16" i="12"/>
  <c r="T15" i="12"/>
  <c r="S15" i="12"/>
  <c r="T14" i="12"/>
  <c r="S14" i="12"/>
  <c r="T13" i="12"/>
  <c r="S13" i="12"/>
  <c r="T12" i="12"/>
  <c r="S12" i="12"/>
  <c r="T11" i="12"/>
  <c r="S11" i="12"/>
  <c r="T10" i="12"/>
  <c r="S10" i="12"/>
  <c r="T9" i="12"/>
  <c r="S9" i="12"/>
  <c r="T8" i="12"/>
  <c r="S8" i="12"/>
  <c r="T7" i="12"/>
  <c r="S7" i="12"/>
  <c r="K101" i="2"/>
  <c r="C8" i="9"/>
  <c r="K1956" i="2" s="1"/>
  <c r="C5" i="9"/>
  <c r="K5" i="2" l="1"/>
  <c r="M5" i="2" s="1"/>
  <c r="K261" i="2"/>
  <c r="K37" i="2"/>
  <c r="K895" i="2"/>
  <c r="K69" i="2"/>
  <c r="K332" i="2"/>
  <c r="K1086" i="2"/>
  <c r="K1310" i="2"/>
  <c r="K1566" i="2"/>
  <c r="M1566" i="2" s="1"/>
  <c r="K165" i="2"/>
  <c r="K374" i="2"/>
  <c r="K133" i="2"/>
  <c r="K421" i="2"/>
  <c r="K481" i="2"/>
  <c r="K197" i="2"/>
  <c r="K545" i="2"/>
  <c r="K229" i="2"/>
  <c r="M229" i="2" s="1"/>
  <c r="K616" i="2"/>
  <c r="K744" i="2"/>
  <c r="K293" i="2"/>
  <c r="K6" i="2"/>
  <c r="K38" i="2"/>
  <c r="K70" i="2"/>
  <c r="K102" i="2"/>
  <c r="K134" i="2"/>
  <c r="M134" i="2" s="1"/>
  <c r="K166" i="2"/>
  <c r="K198" i="2"/>
  <c r="K230" i="2"/>
  <c r="M230" i="2" s="1"/>
  <c r="K262" i="2"/>
  <c r="K294" i="2"/>
  <c r="K333" i="2"/>
  <c r="K375" i="2"/>
  <c r="K422" i="2"/>
  <c r="M422" i="2" s="1"/>
  <c r="K486" i="2"/>
  <c r="M486" i="2" s="1"/>
  <c r="K550" i="2"/>
  <c r="K622" i="2"/>
  <c r="M622" i="2" s="1"/>
  <c r="K767" i="2"/>
  <c r="K926" i="2"/>
  <c r="K1088" i="2"/>
  <c r="K1342" i="2"/>
  <c r="K1598" i="2"/>
  <c r="M1598" i="2" s="1"/>
  <c r="K13" i="2"/>
  <c r="K45" i="2"/>
  <c r="K77" i="2"/>
  <c r="M77" i="2" s="1"/>
  <c r="K109" i="2"/>
  <c r="K141" i="2"/>
  <c r="K173" i="2"/>
  <c r="M173" i="2" s="1"/>
  <c r="K205" i="2"/>
  <c r="K237" i="2"/>
  <c r="M237" i="2" s="1"/>
  <c r="K269" i="2"/>
  <c r="M269" i="2" s="1"/>
  <c r="K301" i="2"/>
  <c r="K342" i="2"/>
  <c r="M342" i="2" s="1"/>
  <c r="K384" i="2"/>
  <c r="K433" i="2"/>
  <c r="K497" i="2"/>
  <c r="K561" i="2"/>
  <c r="K639" i="2"/>
  <c r="M639" i="2" s="1"/>
  <c r="K790" i="2"/>
  <c r="K928" i="2"/>
  <c r="K1118" i="2"/>
  <c r="M1118" i="2" s="1"/>
  <c r="K1374" i="2"/>
  <c r="K1630" i="2"/>
  <c r="K14" i="2"/>
  <c r="K46" i="2"/>
  <c r="K78" i="2"/>
  <c r="M78" i="2" s="1"/>
  <c r="K110" i="2"/>
  <c r="K142" i="2"/>
  <c r="K174" i="2"/>
  <c r="M174" i="2" s="1"/>
  <c r="K206" i="2"/>
  <c r="K238" i="2"/>
  <c r="K270" i="2"/>
  <c r="K302" i="2"/>
  <c r="K343" i="2"/>
  <c r="M343" i="2" s="1"/>
  <c r="K385" i="2"/>
  <c r="L385" i="2" s="1"/>
  <c r="K438" i="2"/>
  <c r="K502" i="2"/>
  <c r="M502" i="2" s="1"/>
  <c r="K566" i="2"/>
  <c r="K640" i="2"/>
  <c r="K808" i="2"/>
  <c r="K958" i="2"/>
  <c r="K1150" i="2"/>
  <c r="M1150" i="2" s="1"/>
  <c r="K1406" i="2"/>
  <c r="M1406" i="2" s="1"/>
  <c r="K1682" i="2"/>
  <c r="K21" i="2"/>
  <c r="M21" i="2" s="1"/>
  <c r="K53" i="2"/>
  <c r="K85" i="2"/>
  <c r="K117" i="2"/>
  <c r="K149" i="2"/>
  <c r="K181" i="2"/>
  <c r="M181" i="2" s="1"/>
  <c r="K213" i="2"/>
  <c r="K245" i="2"/>
  <c r="K277" i="2"/>
  <c r="M277" i="2" s="1"/>
  <c r="K310" i="2"/>
  <c r="K352" i="2"/>
  <c r="K396" i="2"/>
  <c r="K449" i="2"/>
  <c r="K513" i="2"/>
  <c r="M513" i="2" s="1"/>
  <c r="K577" i="2"/>
  <c r="L577" i="2" s="1"/>
  <c r="K662" i="2"/>
  <c r="K831" i="2"/>
  <c r="L831" i="2" s="1"/>
  <c r="K960" i="2"/>
  <c r="K1182" i="2"/>
  <c r="K1438" i="2"/>
  <c r="K1746" i="2"/>
  <c r="K22" i="2"/>
  <c r="M22" i="2" s="1"/>
  <c r="K54" i="2"/>
  <c r="M54" i="2" s="1"/>
  <c r="K86" i="2"/>
  <c r="K118" i="2"/>
  <c r="M118" i="2" s="1"/>
  <c r="K150" i="2"/>
  <c r="K182" i="2"/>
  <c r="K214" i="2"/>
  <c r="K246" i="2"/>
  <c r="K278" i="2"/>
  <c r="M278" i="2" s="1"/>
  <c r="K311" i="2"/>
  <c r="K353" i="2"/>
  <c r="K397" i="2"/>
  <c r="L397" i="2" s="1"/>
  <c r="K454" i="2"/>
  <c r="K518" i="2"/>
  <c r="K582" i="2"/>
  <c r="L582" i="2" s="1"/>
  <c r="K680" i="2"/>
  <c r="K854" i="2"/>
  <c r="M854" i="2" s="1"/>
  <c r="K990" i="2"/>
  <c r="K1214" i="2"/>
  <c r="K1470" i="2"/>
  <c r="M1470" i="2" s="1"/>
  <c r="K1810" i="2"/>
  <c r="K29" i="2"/>
  <c r="K61" i="2"/>
  <c r="K93" i="2"/>
  <c r="K125" i="2"/>
  <c r="M125" i="2" s="1"/>
  <c r="K157" i="2"/>
  <c r="L157" i="2" s="1"/>
  <c r="K189" i="2"/>
  <c r="M189" i="2" s="1"/>
  <c r="K221" i="2"/>
  <c r="M221" i="2" s="1"/>
  <c r="K253" i="2"/>
  <c r="K285" i="2"/>
  <c r="K320" i="2"/>
  <c r="K364" i="2"/>
  <c r="K407" i="2"/>
  <c r="M407" i="2" s="1"/>
  <c r="K465" i="2"/>
  <c r="K529" i="2"/>
  <c r="M529" i="2" s="1"/>
  <c r="K598" i="2"/>
  <c r="M598" i="2" s="1"/>
  <c r="K703" i="2"/>
  <c r="K872" i="2"/>
  <c r="K1022" i="2"/>
  <c r="K1246" i="2"/>
  <c r="K1502" i="2"/>
  <c r="M1502" i="2" s="1"/>
  <c r="K1875" i="2"/>
  <c r="M1875" i="2" s="1"/>
  <c r="K30" i="2"/>
  <c r="K62" i="2"/>
  <c r="M62" i="2" s="1"/>
  <c r="K94" i="2"/>
  <c r="K126" i="2"/>
  <c r="K158" i="2"/>
  <c r="K190" i="2"/>
  <c r="K222" i="2"/>
  <c r="M222" i="2" s="1"/>
  <c r="K254" i="2"/>
  <c r="K286" i="2"/>
  <c r="K321" i="2"/>
  <c r="M321" i="2" s="1"/>
  <c r="K365" i="2"/>
  <c r="L365" i="2" s="1"/>
  <c r="K408" i="2"/>
  <c r="K470" i="2"/>
  <c r="K534" i="2"/>
  <c r="K599" i="2"/>
  <c r="M599" i="2" s="1"/>
  <c r="K726" i="2"/>
  <c r="M726" i="2" s="1"/>
  <c r="K878" i="2"/>
  <c r="K1054" i="2"/>
  <c r="M1054" i="2" s="1"/>
  <c r="K1278" i="2"/>
  <c r="K1534" i="2"/>
  <c r="K2116" i="2"/>
  <c r="L2116" i="2" s="1"/>
  <c r="M1956" i="2"/>
  <c r="L1956" i="2"/>
  <c r="M29" i="2"/>
  <c r="L29" i="2"/>
  <c r="M85" i="2"/>
  <c r="L85" i="2"/>
  <c r="L173" i="2"/>
  <c r="L189" i="2"/>
  <c r="M245" i="2"/>
  <c r="L245" i="2"/>
  <c r="M301" i="2"/>
  <c r="L301" i="2"/>
  <c r="L529" i="2"/>
  <c r="M680" i="2"/>
  <c r="L680" i="2"/>
  <c r="M831" i="2"/>
  <c r="M958" i="2"/>
  <c r="L958" i="2"/>
  <c r="M1278" i="2"/>
  <c r="L1278" i="2"/>
  <c r="M1630" i="2"/>
  <c r="L1630" i="2"/>
  <c r="M2116" i="2"/>
  <c r="M6" i="2"/>
  <c r="L6" i="2"/>
  <c r="M102" i="2"/>
  <c r="L102" i="2"/>
  <c r="M182" i="2"/>
  <c r="L182" i="2"/>
  <c r="M262" i="2"/>
  <c r="L262" i="2"/>
  <c r="M294" i="2"/>
  <c r="L294" i="2"/>
  <c r="M365" i="2"/>
  <c r="M438" i="2"/>
  <c r="L438" i="2"/>
  <c r="M534" i="2"/>
  <c r="L534" i="2"/>
  <c r="M550" i="2"/>
  <c r="L550" i="2"/>
  <c r="M582" i="2"/>
  <c r="M640" i="2"/>
  <c r="L640" i="2"/>
  <c r="K663" i="2"/>
  <c r="K686" i="2"/>
  <c r="K704" i="2"/>
  <c r="K727" i="2"/>
  <c r="K750" i="2"/>
  <c r="K768" i="2"/>
  <c r="K791" i="2"/>
  <c r="K814" i="2"/>
  <c r="K832" i="2"/>
  <c r="K855" i="2"/>
  <c r="K896" i="2"/>
  <c r="K992" i="2"/>
  <c r="K1024" i="2"/>
  <c r="K1056" i="2"/>
  <c r="K1120" i="2"/>
  <c r="K1152" i="2"/>
  <c r="K1184" i="2"/>
  <c r="K1216" i="2"/>
  <c r="K1248" i="2"/>
  <c r="K1280" i="2"/>
  <c r="K1312" i="2"/>
  <c r="K1344" i="2"/>
  <c r="K1376" i="2"/>
  <c r="K1408" i="2"/>
  <c r="K1440" i="2"/>
  <c r="K1472" i="2"/>
  <c r="K1504" i="2"/>
  <c r="K1536" i="2"/>
  <c r="K1568" i="2"/>
  <c r="K1600" i="2"/>
  <c r="K1632" i="2"/>
  <c r="K1684" i="2"/>
  <c r="K1748" i="2"/>
  <c r="K1812" i="2"/>
  <c r="K1898" i="2"/>
  <c r="K2148" i="2"/>
  <c r="M37" i="2"/>
  <c r="L37" i="2"/>
  <c r="M53" i="2"/>
  <c r="L53" i="2"/>
  <c r="M101" i="2"/>
  <c r="L101" i="2"/>
  <c r="M117" i="2"/>
  <c r="L117" i="2"/>
  <c r="M157" i="2"/>
  <c r="M205" i="2"/>
  <c r="L205" i="2"/>
  <c r="M364" i="2"/>
  <c r="L364" i="2"/>
  <c r="M497" i="2"/>
  <c r="L497" i="2"/>
  <c r="M662" i="2"/>
  <c r="L662" i="2"/>
  <c r="M872" i="2"/>
  <c r="L872" i="2"/>
  <c r="M1342" i="2"/>
  <c r="L1342" i="2"/>
  <c r="M30" i="2"/>
  <c r="L30" i="2"/>
  <c r="M126" i="2"/>
  <c r="L126" i="2"/>
  <c r="M353" i="2"/>
  <c r="L353" i="2"/>
  <c r="M1088" i="2"/>
  <c r="L1088" i="2"/>
  <c r="K7" i="2"/>
  <c r="K15" i="2"/>
  <c r="K23" i="2"/>
  <c r="K31" i="2"/>
  <c r="K39" i="2"/>
  <c r="K47" i="2"/>
  <c r="K55" i="2"/>
  <c r="K63" i="2"/>
  <c r="K71" i="2"/>
  <c r="K79" i="2"/>
  <c r="K87" i="2"/>
  <c r="K95" i="2"/>
  <c r="K103" i="2"/>
  <c r="K111" i="2"/>
  <c r="K119" i="2"/>
  <c r="K127" i="2"/>
  <c r="K135" i="2"/>
  <c r="K143" i="2"/>
  <c r="K151" i="2"/>
  <c r="K159" i="2"/>
  <c r="K167" i="2"/>
  <c r="K175" i="2"/>
  <c r="K183" i="2"/>
  <c r="K191" i="2"/>
  <c r="K199" i="2"/>
  <c r="K207" i="2"/>
  <c r="K215" i="2"/>
  <c r="K223" i="2"/>
  <c r="K231" i="2"/>
  <c r="K239" i="2"/>
  <c r="K247" i="2"/>
  <c r="K255" i="2"/>
  <c r="K263" i="2"/>
  <c r="K271" i="2"/>
  <c r="K279" i="2"/>
  <c r="K287" i="2"/>
  <c r="K295" i="2"/>
  <c r="K303" i="2"/>
  <c r="K312" i="2"/>
  <c r="K324" i="2"/>
  <c r="K334" i="2"/>
  <c r="K344" i="2"/>
  <c r="K356" i="2"/>
  <c r="K366" i="2"/>
  <c r="K376" i="2"/>
  <c r="K388" i="2"/>
  <c r="K398" i="2"/>
  <c r="K409" i="2"/>
  <c r="K423" i="2"/>
  <c r="K439" i="2"/>
  <c r="K455" i="2"/>
  <c r="K471" i="2"/>
  <c r="K487" i="2"/>
  <c r="K503" i="2"/>
  <c r="K519" i="2"/>
  <c r="K535" i="2"/>
  <c r="K551" i="2"/>
  <c r="K567" i="2"/>
  <c r="K583" i="2"/>
  <c r="K600" i="2"/>
  <c r="K623" i="2"/>
  <c r="K646" i="2"/>
  <c r="K664" i="2"/>
  <c r="K687" i="2"/>
  <c r="K710" i="2"/>
  <c r="K728" i="2"/>
  <c r="K751" i="2"/>
  <c r="K774" i="2"/>
  <c r="K792" i="2"/>
  <c r="K815" i="2"/>
  <c r="K838" i="2"/>
  <c r="K856" i="2"/>
  <c r="K879" i="2"/>
  <c r="K902" i="2"/>
  <c r="K934" i="2"/>
  <c r="K966" i="2"/>
  <c r="K998" i="2"/>
  <c r="K1030" i="2"/>
  <c r="K1062" i="2"/>
  <c r="K1094" i="2"/>
  <c r="K1126" i="2"/>
  <c r="K1158" i="2"/>
  <c r="K1190" i="2"/>
  <c r="K1222" i="2"/>
  <c r="K1254" i="2"/>
  <c r="K1286" i="2"/>
  <c r="K1318" i="2"/>
  <c r="K1350" i="2"/>
  <c r="K1382" i="2"/>
  <c r="K1414" i="2"/>
  <c r="K1446" i="2"/>
  <c r="K1478" i="2"/>
  <c r="K1510" i="2"/>
  <c r="K1542" i="2"/>
  <c r="K1574" i="2"/>
  <c r="K1606" i="2"/>
  <c r="K1638" i="2"/>
  <c r="K1698" i="2"/>
  <c r="K1762" i="2"/>
  <c r="K1826" i="2"/>
  <c r="K1924" i="2"/>
  <c r="K2180" i="2"/>
  <c r="M45" i="2"/>
  <c r="L45" i="2"/>
  <c r="M93" i="2"/>
  <c r="L93" i="2"/>
  <c r="M109" i="2"/>
  <c r="L109" i="2"/>
  <c r="M165" i="2"/>
  <c r="L165" i="2"/>
  <c r="L237" i="2"/>
  <c r="M293" i="2"/>
  <c r="L293" i="2"/>
  <c r="M352" i="2"/>
  <c r="L352" i="2"/>
  <c r="M421" i="2"/>
  <c r="L421" i="2"/>
  <c r="L513" i="2"/>
  <c r="M767" i="2"/>
  <c r="L767" i="2"/>
  <c r="M1086" i="2"/>
  <c r="L1086" i="2"/>
  <c r="M1310" i="2"/>
  <c r="L1310" i="2"/>
  <c r="M1810" i="2"/>
  <c r="L1810" i="2"/>
  <c r="L134" i="2"/>
  <c r="M238" i="2"/>
  <c r="L238" i="2"/>
  <c r="M385" i="2"/>
  <c r="M408" i="2"/>
  <c r="L408" i="2"/>
  <c r="K8" i="2"/>
  <c r="K16" i="2"/>
  <c r="K24" i="2"/>
  <c r="K32" i="2"/>
  <c r="K40" i="2"/>
  <c r="K48" i="2"/>
  <c r="K56" i="2"/>
  <c r="K64" i="2"/>
  <c r="K72" i="2"/>
  <c r="K80" i="2"/>
  <c r="K88" i="2"/>
  <c r="K96" i="2"/>
  <c r="K104" i="2"/>
  <c r="K112" i="2"/>
  <c r="K120" i="2"/>
  <c r="K128" i="2"/>
  <c r="K136" i="2"/>
  <c r="K144" i="2"/>
  <c r="K152" i="2"/>
  <c r="K160" i="2"/>
  <c r="K168" i="2"/>
  <c r="K176" i="2"/>
  <c r="K184" i="2"/>
  <c r="K192" i="2"/>
  <c r="K200" i="2"/>
  <c r="K208" i="2"/>
  <c r="K216" i="2"/>
  <c r="K224" i="2"/>
  <c r="K232" i="2"/>
  <c r="K240" i="2"/>
  <c r="K248" i="2"/>
  <c r="K256" i="2"/>
  <c r="K264" i="2"/>
  <c r="K272" i="2"/>
  <c r="K280" i="2"/>
  <c r="K288" i="2"/>
  <c r="K296" i="2"/>
  <c r="K304" i="2"/>
  <c r="K313" i="2"/>
  <c r="K325" i="2"/>
  <c r="K335" i="2"/>
  <c r="K345" i="2"/>
  <c r="K357" i="2"/>
  <c r="K367" i="2"/>
  <c r="K377" i="2"/>
  <c r="K389" i="2"/>
  <c r="K399" i="2"/>
  <c r="K413" i="2"/>
  <c r="K424" i="2"/>
  <c r="K440" i="2"/>
  <c r="K456" i="2"/>
  <c r="K472" i="2"/>
  <c r="K488" i="2"/>
  <c r="K504" i="2"/>
  <c r="K520" i="2"/>
  <c r="K536" i="2"/>
  <c r="K552" i="2"/>
  <c r="K568" i="2"/>
  <c r="K584" i="2"/>
  <c r="K606" i="2"/>
  <c r="K624" i="2"/>
  <c r="K647" i="2"/>
  <c r="K670" i="2"/>
  <c r="K688" i="2"/>
  <c r="K711" i="2"/>
  <c r="K734" i="2"/>
  <c r="K752" i="2"/>
  <c r="K775" i="2"/>
  <c r="K798" i="2"/>
  <c r="K816" i="2"/>
  <c r="K839" i="2"/>
  <c r="K862" i="2"/>
  <c r="K880" i="2"/>
  <c r="K904" i="2"/>
  <c r="K936" i="2"/>
  <c r="K968" i="2"/>
  <c r="K1000" i="2"/>
  <c r="K1032" i="2"/>
  <c r="K1064" i="2"/>
  <c r="K1096" i="2"/>
  <c r="K1128" i="2"/>
  <c r="K1160" i="2"/>
  <c r="K1192" i="2"/>
  <c r="K1224" i="2"/>
  <c r="K1256" i="2"/>
  <c r="K1288" i="2"/>
  <c r="K1320" i="2"/>
  <c r="K1352" i="2"/>
  <c r="K1384" i="2"/>
  <c r="K1416" i="2"/>
  <c r="K1448" i="2"/>
  <c r="K1480" i="2"/>
  <c r="K1512" i="2"/>
  <c r="K1544" i="2"/>
  <c r="K1576" i="2"/>
  <c r="K1608" i="2"/>
  <c r="K1640" i="2"/>
  <c r="K1700" i="2"/>
  <c r="K1764" i="2"/>
  <c r="K1828" i="2"/>
  <c r="M13" i="2"/>
  <c r="L13" i="2"/>
  <c r="M69" i="2"/>
  <c r="L69" i="2"/>
  <c r="M141" i="2"/>
  <c r="L141" i="2"/>
  <c r="M197" i="2"/>
  <c r="L197" i="2"/>
  <c r="M261" i="2"/>
  <c r="L261" i="2"/>
  <c r="M320" i="2"/>
  <c r="L320" i="2"/>
  <c r="M384" i="2"/>
  <c r="L384" i="2"/>
  <c r="M449" i="2"/>
  <c r="L449" i="2"/>
  <c r="M481" i="2"/>
  <c r="L481" i="2"/>
  <c r="M577" i="2"/>
  <c r="M744" i="2"/>
  <c r="L744" i="2"/>
  <c r="M895" i="2"/>
  <c r="L895" i="2"/>
  <c r="M1182" i="2"/>
  <c r="L1182" i="2"/>
  <c r="M46" i="2"/>
  <c r="L46" i="2"/>
  <c r="M86" i="2"/>
  <c r="L86" i="2"/>
  <c r="M110" i="2"/>
  <c r="L110" i="2"/>
  <c r="M158" i="2"/>
  <c r="L158" i="2"/>
  <c r="M166" i="2"/>
  <c r="L166" i="2"/>
  <c r="M198" i="2"/>
  <c r="L198" i="2"/>
  <c r="M246" i="2"/>
  <c r="L246" i="2"/>
  <c r="M333" i="2"/>
  <c r="L333" i="2"/>
  <c r="M1155" i="1"/>
  <c r="N1155" i="1" s="1"/>
  <c r="M1147" i="1"/>
  <c r="N1147" i="1" s="1"/>
  <c r="M1139" i="1"/>
  <c r="N1139" i="1" s="1"/>
  <c r="M1131" i="1"/>
  <c r="N1131" i="1" s="1"/>
  <c r="M1123" i="1"/>
  <c r="N1123" i="1" s="1"/>
  <c r="M1115" i="1"/>
  <c r="N1115" i="1" s="1"/>
  <c r="M1107" i="1"/>
  <c r="N1107" i="1" s="1"/>
  <c r="M1099" i="1"/>
  <c r="N1099" i="1" s="1"/>
  <c r="M1091" i="1"/>
  <c r="N1091" i="1" s="1"/>
  <c r="M1083" i="1"/>
  <c r="N1083" i="1" s="1"/>
  <c r="M1075" i="1"/>
  <c r="N1075" i="1" s="1"/>
  <c r="M1067" i="1"/>
  <c r="N1067" i="1" s="1"/>
  <c r="M1059" i="1"/>
  <c r="N1059" i="1" s="1"/>
  <c r="M1051" i="1"/>
  <c r="N1051" i="1" s="1"/>
  <c r="M1043" i="1"/>
  <c r="N1043" i="1" s="1"/>
  <c r="M1035" i="1"/>
  <c r="N1035" i="1" s="1"/>
  <c r="M1027" i="1"/>
  <c r="N1027" i="1" s="1"/>
  <c r="M1019" i="1"/>
  <c r="N1019" i="1" s="1"/>
  <c r="M1011" i="1"/>
  <c r="N1011" i="1" s="1"/>
  <c r="M1003" i="1"/>
  <c r="N1003" i="1" s="1"/>
  <c r="M995" i="1"/>
  <c r="N995" i="1" s="1"/>
  <c r="M987" i="1"/>
  <c r="N987" i="1" s="1"/>
  <c r="M979" i="1"/>
  <c r="N979" i="1" s="1"/>
  <c r="M971" i="1"/>
  <c r="N971" i="1" s="1"/>
  <c r="M963" i="1"/>
  <c r="N963" i="1" s="1"/>
  <c r="M955" i="1"/>
  <c r="N955" i="1" s="1"/>
  <c r="M947" i="1"/>
  <c r="N947" i="1" s="1"/>
  <c r="M939" i="1"/>
  <c r="N939" i="1" s="1"/>
  <c r="M931" i="1"/>
  <c r="N931" i="1" s="1"/>
  <c r="M923" i="1"/>
  <c r="N923" i="1" s="1"/>
  <c r="M915" i="1"/>
  <c r="N915" i="1" s="1"/>
  <c r="M907" i="1"/>
  <c r="N907" i="1" s="1"/>
  <c r="M899" i="1"/>
  <c r="N899" i="1" s="1"/>
  <c r="M891" i="1"/>
  <c r="N891" i="1" s="1"/>
  <c r="M883" i="1"/>
  <c r="N883" i="1" s="1"/>
  <c r="M875" i="1"/>
  <c r="N875" i="1" s="1"/>
  <c r="M867" i="1"/>
  <c r="N867" i="1" s="1"/>
  <c r="M859" i="1"/>
  <c r="N859" i="1" s="1"/>
  <c r="M1154" i="1"/>
  <c r="N1154" i="1" s="1"/>
  <c r="M1146" i="1"/>
  <c r="N1146" i="1" s="1"/>
  <c r="M1138" i="1"/>
  <c r="N1138" i="1" s="1"/>
  <c r="M1130" i="1"/>
  <c r="N1130" i="1" s="1"/>
  <c r="M1122" i="1"/>
  <c r="N1122" i="1" s="1"/>
  <c r="M1114" i="1"/>
  <c r="N1114" i="1" s="1"/>
  <c r="M1106" i="1"/>
  <c r="N1106" i="1" s="1"/>
  <c r="M1098" i="1"/>
  <c r="N1098" i="1" s="1"/>
  <c r="M1090" i="1"/>
  <c r="N1090" i="1" s="1"/>
  <c r="M1082" i="1"/>
  <c r="N1082" i="1" s="1"/>
  <c r="M1074" i="1"/>
  <c r="N1074" i="1" s="1"/>
  <c r="M1066" i="1"/>
  <c r="N1066" i="1" s="1"/>
  <c r="M1058" i="1"/>
  <c r="N1058" i="1" s="1"/>
  <c r="M1050" i="1"/>
  <c r="N1050" i="1" s="1"/>
  <c r="M1042" i="1"/>
  <c r="N1042" i="1" s="1"/>
  <c r="M1034" i="1"/>
  <c r="N1034" i="1" s="1"/>
  <c r="M1026" i="1"/>
  <c r="N1026" i="1" s="1"/>
  <c r="M1018" i="1"/>
  <c r="N1018" i="1" s="1"/>
  <c r="M1010" i="1"/>
  <c r="N1010" i="1" s="1"/>
  <c r="M1002" i="1"/>
  <c r="N1002" i="1" s="1"/>
  <c r="M994" i="1"/>
  <c r="N994" i="1" s="1"/>
  <c r="M986" i="1"/>
  <c r="N986" i="1" s="1"/>
  <c r="M978" i="1"/>
  <c r="N978" i="1" s="1"/>
  <c r="M970" i="1"/>
  <c r="N970" i="1" s="1"/>
  <c r="M962" i="1"/>
  <c r="N962" i="1" s="1"/>
  <c r="M954" i="1"/>
  <c r="N954" i="1" s="1"/>
  <c r="M946" i="1"/>
  <c r="N946" i="1" s="1"/>
  <c r="M938" i="1"/>
  <c r="N938" i="1" s="1"/>
  <c r="M930" i="1"/>
  <c r="N930" i="1" s="1"/>
  <c r="M922" i="1"/>
  <c r="N922" i="1" s="1"/>
  <c r="M914" i="1"/>
  <c r="N914" i="1" s="1"/>
  <c r="M906" i="1"/>
  <c r="N906" i="1" s="1"/>
  <c r="M898" i="1"/>
  <c r="N898" i="1" s="1"/>
  <c r="M890" i="1"/>
  <c r="N890" i="1" s="1"/>
  <c r="M882" i="1"/>
  <c r="N882" i="1" s="1"/>
  <c r="M874" i="1"/>
  <c r="N874" i="1" s="1"/>
  <c r="M866" i="1"/>
  <c r="N866" i="1" s="1"/>
  <c r="M858" i="1"/>
  <c r="N858" i="1" s="1"/>
  <c r="M850" i="1"/>
  <c r="N850" i="1" s="1"/>
  <c r="M842" i="1"/>
  <c r="N842" i="1" s="1"/>
  <c r="M834" i="1"/>
  <c r="N834" i="1" s="1"/>
  <c r="M826" i="1"/>
  <c r="N826" i="1" s="1"/>
  <c r="M818" i="1"/>
  <c r="N818" i="1" s="1"/>
  <c r="M810" i="1"/>
  <c r="N810" i="1" s="1"/>
  <c r="M802" i="1"/>
  <c r="N802" i="1" s="1"/>
  <c r="M794" i="1"/>
  <c r="N794" i="1" s="1"/>
  <c r="M786" i="1"/>
  <c r="N786" i="1" s="1"/>
  <c r="M778" i="1"/>
  <c r="N778" i="1" s="1"/>
  <c r="M770" i="1"/>
  <c r="N770" i="1" s="1"/>
  <c r="M762" i="1"/>
  <c r="N762" i="1" s="1"/>
  <c r="M754" i="1"/>
  <c r="N754" i="1" s="1"/>
  <c r="M746" i="1"/>
  <c r="N746" i="1" s="1"/>
  <c r="M738" i="1"/>
  <c r="N738" i="1" s="1"/>
  <c r="M730" i="1"/>
  <c r="N730" i="1" s="1"/>
  <c r="M722" i="1"/>
  <c r="N722" i="1" s="1"/>
  <c r="M714" i="1"/>
  <c r="N714" i="1" s="1"/>
  <c r="M706" i="1"/>
  <c r="N706" i="1" s="1"/>
  <c r="M698" i="1"/>
  <c r="N698" i="1" s="1"/>
  <c r="M690" i="1"/>
  <c r="N690" i="1" s="1"/>
  <c r="M682" i="1"/>
  <c r="N682" i="1" s="1"/>
  <c r="M674" i="1"/>
  <c r="N674" i="1" s="1"/>
  <c r="M666" i="1"/>
  <c r="N666" i="1" s="1"/>
  <c r="M658" i="1"/>
  <c r="N658" i="1" s="1"/>
  <c r="M650" i="1"/>
  <c r="N650" i="1" s="1"/>
  <c r="M642" i="1"/>
  <c r="N642" i="1" s="1"/>
  <c r="M634" i="1"/>
  <c r="N634" i="1" s="1"/>
  <c r="M626" i="1"/>
  <c r="N626" i="1" s="1"/>
  <c r="M618" i="1"/>
  <c r="N618" i="1" s="1"/>
  <c r="M610" i="1"/>
  <c r="N610" i="1" s="1"/>
  <c r="M602" i="1"/>
  <c r="N602" i="1" s="1"/>
  <c r="M594" i="1"/>
  <c r="N594" i="1" s="1"/>
  <c r="M586" i="1"/>
  <c r="N586" i="1" s="1"/>
  <c r="M578" i="1"/>
  <c r="N578" i="1" s="1"/>
  <c r="M570" i="1"/>
  <c r="N570" i="1" s="1"/>
  <c r="M562" i="1"/>
  <c r="N562" i="1" s="1"/>
  <c r="M554" i="1"/>
  <c r="N554" i="1" s="1"/>
  <c r="M546" i="1"/>
  <c r="N546" i="1" s="1"/>
  <c r="M538" i="1"/>
  <c r="N538" i="1" s="1"/>
  <c r="M530" i="1"/>
  <c r="N530" i="1" s="1"/>
  <c r="M522" i="1"/>
  <c r="N522" i="1" s="1"/>
  <c r="M514" i="1"/>
  <c r="N514" i="1" s="1"/>
  <c r="M506" i="1"/>
  <c r="N506" i="1" s="1"/>
  <c r="M498" i="1"/>
  <c r="N498" i="1" s="1"/>
  <c r="M490" i="1"/>
  <c r="N490" i="1" s="1"/>
  <c r="M482" i="1"/>
  <c r="N482" i="1" s="1"/>
  <c r="M1153" i="1"/>
  <c r="N1153" i="1" s="1"/>
  <c r="M1145" i="1"/>
  <c r="N1145" i="1" s="1"/>
  <c r="M1137" i="1"/>
  <c r="N1137" i="1" s="1"/>
  <c r="M1129" i="1"/>
  <c r="N1129" i="1" s="1"/>
  <c r="M1121" i="1"/>
  <c r="N1121" i="1" s="1"/>
  <c r="M1113" i="1"/>
  <c r="N1113" i="1" s="1"/>
  <c r="M1105" i="1"/>
  <c r="N1105" i="1" s="1"/>
  <c r="M1097" i="1"/>
  <c r="N1097" i="1" s="1"/>
  <c r="M1089" i="1"/>
  <c r="N1089" i="1" s="1"/>
  <c r="M1081" i="1"/>
  <c r="N1081" i="1" s="1"/>
  <c r="M1073" i="1"/>
  <c r="N1073" i="1" s="1"/>
  <c r="M1065" i="1"/>
  <c r="N1065" i="1" s="1"/>
  <c r="M1057" i="1"/>
  <c r="N1057" i="1" s="1"/>
  <c r="M1049" i="1"/>
  <c r="N1049" i="1" s="1"/>
  <c r="M1041" i="1"/>
  <c r="N1041" i="1" s="1"/>
  <c r="M1033" i="1"/>
  <c r="N1033" i="1" s="1"/>
  <c r="M1025" i="1"/>
  <c r="N1025" i="1" s="1"/>
  <c r="M1017" i="1"/>
  <c r="N1017" i="1" s="1"/>
  <c r="M1009" i="1"/>
  <c r="N1009" i="1" s="1"/>
  <c r="M1001" i="1"/>
  <c r="N1001" i="1" s="1"/>
  <c r="M993" i="1"/>
  <c r="N993" i="1" s="1"/>
  <c r="M985" i="1"/>
  <c r="N985" i="1" s="1"/>
  <c r="M977" i="1"/>
  <c r="N977" i="1" s="1"/>
  <c r="M969" i="1"/>
  <c r="N969" i="1" s="1"/>
  <c r="M961" i="1"/>
  <c r="N961" i="1" s="1"/>
  <c r="M953" i="1"/>
  <c r="N953" i="1" s="1"/>
  <c r="M945" i="1"/>
  <c r="N945" i="1" s="1"/>
  <c r="M937" i="1"/>
  <c r="N937" i="1" s="1"/>
  <c r="M929" i="1"/>
  <c r="N929" i="1" s="1"/>
  <c r="M921" i="1"/>
  <c r="N921" i="1" s="1"/>
  <c r="M913" i="1"/>
  <c r="N913" i="1" s="1"/>
  <c r="M905" i="1"/>
  <c r="N905" i="1" s="1"/>
  <c r="M897" i="1"/>
  <c r="N897" i="1" s="1"/>
  <c r="M889" i="1"/>
  <c r="N889" i="1" s="1"/>
  <c r="M881" i="1"/>
  <c r="N881" i="1" s="1"/>
  <c r="M873" i="1"/>
  <c r="N873" i="1" s="1"/>
  <c r="M865" i="1"/>
  <c r="N865" i="1" s="1"/>
  <c r="M857" i="1"/>
  <c r="N857" i="1" s="1"/>
  <c r="M849" i="1"/>
  <c r="N849" i="1" s="1"/>
  <c r="M841" i="1"/>
  <c r="N841" i="1" s="1"/>
  <c r="M833" i="1"/>
  <c r="N833" i="1" s="1"/>
  <c r="M825" i="1"/>
  <c r="N825" i="1" s="1"/>
  <c r="M817" i="1"/>
  <c r="N817" i="1" s="1"/>
  <c r="M809" i="1"/>
  <c r="N809" i="1" s="1"/>
  <c r="M801" i="1"/>
  <c r="N801" i="1" s="1"/>
  <c r="M793" i="1"/>
  <c r="N793" i="1" s="1"/>
  <c r="M785" i="1"/>
  <c r="N785" i="1" s="1"/>
  <c r="M777" i="1"/>
  <c r="N777" i="1" s="1"/>
  <c r="M769" i="1"/>
  <c r="N769" i="1" s="1"/>
  <c r="M761" i="1"/>
  <c r="N761" i="1" s="1"/>
  <c r="M753" i="1"/>
  <c r="N753" i="1" s="1"/>
  <c r="M745" i="1"/>
  <c r="N745" i="1" s="1"/>
  <c r="M737" i="1"/>
  <c r="N737" i="1" s="1"/>
  <c r="M729" i="1"/>
  <c r="N729" i="1" s="1"/>
  <c r="M721" i="1"/>
  <c r="N721" i="1" s="1"/>
  <c r="M713" i="1"/>
  <c r="N713" i="1" s="1"/>
  <c r="M705" i="1"/>
  <c r="N705" i="1" s="1"/>
  <c r="M697" i="1"/>
  <c r="N697" i="1" s="1"/>
  <c r="M689" i="1"/>
  <c r="N689" i="1" s="1"/>
  <c r="M681" i="1"/>
  <c r="N681" i="1" s="1"/>
  <c r="M673" i="1"/>
  <c r="N673" i="1" s="1"/>
  <c r="M665" i="1"/>
  <c r="N665" i="1" s="1"/>
  <c r="M657" i="1"/>
  <c r="N657" i="1" s="1"/>
  <c r="M649" i="1"/>
  <c r="N649" i="1" s="1"/>
  <c r="M641" i="1"/>
  <c r="N641" i="1" s="1"/>
  <c r="M633" i="1"/>
  <c r="N633" i="1" s="1"/>
  <c r="M625" i="1"/>
  <c r="N625" i="1" s="1"/>
  <c r="M617" i="1"/>
  <c r="N617" i="1" s="1"/>
  <c r="M609" i="1"/>
  <c r="N609" i="1" s="1"/>
  <c r="M601" i="1"/>
  <c r="N601" i="1" s="1"/>
  <c r="M593" i="1"/>
  <c r="N593" i="1" s="1"/>
  <c r="M585" i="1"/>
  <c r="N585" i="1" s="1"/>
  <c r="M577" i="1"/>
  <c r="N577" i="1" s="1"/>
  <c r="M569" i="1"/>
  <c r="N569" i="1" s="1"/>
  <c r="M561" i="1"/>
  <c r="N561" i="1" s="1"/>
  <c r="M553" i="1"/>
  <c r="N553" i="1" s="1"/>
  <c r="M545" i="1"/>
  <c r="N545" i="1" s="1"/>
  <c r="M537" i="1"/>
  <c r="N537" i="1" s="1"/>
  <c r="M529" i="1"/>
  <c r="N529" i="1" s="1"/>
  <c r="M521" i="1"/>
  <c r="N521" i="1" s="1"/>
  <c r="M513" i="1"/>
  <c r="N513" i="1" s="1"/>
  <c r="M505" i="1"/>
  <c r="N505" i="1" s="1"/>
  <c r="M497" i="1"/>
  <c r="N497" i="1" s="1"/>
  <c r="M489" i="1"/>
  <c r="N489" i="1" s="1"/>
  <c r="M481" i="1"/>
  <c r="N481" i="1" s="1"/>
  <c r="M1151" i="1"/>
  <c r="N1151" i="1" s="1"/>
  <c r="M1143" i="1"/>
  <c r="N1143" i="1" s="1"/>
  <c r="M1135" i="1"/>
  <c r="N1135" i="1" s="1"/>
  <c r="M1127" i="1"/>
  <c r="N1127" i="1" s="1"/>
  <c r="M1119" i="1"/>
  <c r="N1119" i="1" s="1"/>
  <c r="M1111" i="1"/>
  <c r="N1111" i="1" s="1"/>
  <c r="M1103" i="1"/>
  <c r="N1103" i="1" s="1"/>
  <c r="M1095" i="1"/>
  <c r="N1095" i="1" s="1"/>
  <c r="M1087" i="1"/>
  <c r="N1087" i="1" s="1"/>
  <c r="M1079" i="1"/>
  <c r="N1079" i="1" s="1"/>
  <c r="M1071" i="1"/>
  <c r="N1071" i="1" s="1"/>
  <c r="M1063" i="1"/>
  <c r="N1063" i="1" s="1"/>
  <c r="M1055" i="1"/>
  <c r="N1055" i="1" s="1"/>
  <c r="M1047" i="1"/>
  <c r="N1047" i="1" s="1"/>
  <c r="M1039" i="1"/>
  <c r="N1039" i="1" s="1"/>
  <c r="M1031" i="1"/>
  <c r="N1031" i="1" s="1"/>
  <c r="M1023" i="1"/>
  <c r="N1023" i="1" s="1"/>
  <c r="M1015" i="1"/>
  <c r="N1015" i="1" s="1"/>
  <c r="M1007" i="1"/>
  <c r="N1007" i="1" s="1"/>
  <c r="M999" i="1"/>
  <c r="N999" i="1" s="1"/>
  <c r="M991" i="1"/>
  <c r="N991" i="1" s="1"/>
  <c r="M983" i="1"/>
  <c r="N983" i="1" s="1"/>
  <c r="M975" i="1"/>
  <c r="N975" i="1" s="1"/>
  <c r="M967" i="1"/>
  <c r="N967" i="1" s="1"/>
  <c r="M959" i="1"/>
  <c r="N959" i="1" s="1"/>
  <c r="M951" i="1"/>
  <c r="N951" i="1" s="1"/>
  <c r="M943" i="1"/>
  <c r="N943" i="1" s="1"/>
  <c r="M935" i="1"/>
  <c r="N935" i="1" s="1"/>
  <c r="M927" i="1"/>
  <c r="N927" i="1" s="1"/>
  <c r="M919" i="1"/>
  <c r="N919" i="1" s="1"/>
  <c r="M911" i="1"/>
  <c r="N911" i="1" s="1"/>
  <c r="M903" i="1"/>
  <c r="N903" i="1" s="1"/>
  <c r="M895" i="1"/>
  <c r="N895" i="1" s="1"/>
  <c r="M887" i="1"/>
  <c r="N887" i="1" s="1"/>
  <c r="M879" i="1"/>
  <c r="N879" i="1" s="1"/>
  <c r="M871" i="1"/>
  <c r="N871" i="1" s="1"/>
  <c r="M863" i="1"/>
  <c r="N863" i="1" s="1"/>
  <c r="M855" i="1"/>
  <c r="N855" i="1" s="1"/>
  <c r="M847" i="1"/>
  <c r="N847" i="1" s="1"/>
  <c r="M839" i="1"/>
  <c r="N839" i="1" s="1"/>
  <c r="M831" i="1"/>
  <c r="N831" i="1" s="1"/>
  <c r="M823" i="1"/>
  <c r="N823" i="1" s="1"/>
  <c r="M815" i="1"/>
  <c r="N815" i="1" s="1"/>
  <c r="M807" i="1"/>
  <c r="N807" i="1" s="1"/>
  <c r="M799" i="1"/>
  <c r="N799" i="1" s="1"/>
  <c r="M791" i="1"/>
  <c r="N791" i="1" s="1"/>
  <c r="M783" i="1"/>
  <c r="N783" i="1" s="1"/>
  <c r="M775" i="1"/>
  <c r="N775" i="1" s="1"/>
  <c r="M767" i="1"/>
  <c r="N767" i="1" s="1"/>
  <c r="M759" i="1"/>
  <c r="N759" i="1" s="1"/>
  <c r="M751" i="1"/>
  <c r="N751" i="1" s="1"/>
  <c r="M743" i="1"/>
  <c r="N743" i="1" s="1"/>
  <c r="M735" i="1"/>
  <c r="N735" i="1" s="1"/>
  <c r="M727" i="1"/>
  <c r="N727" i="1" s="1"/>
  <c r="M719" i="1"/>
  <c r="N719" i="1" s="1"/>
  <c r="M711" i="1"/>
  <c r="N711" i="1" s="1"/>
  <c r="M703" i="1"/>
  <c r="N703" i="1" s="1"/>
  <c r="M695" i="1"/>
  <c r="N695" i="1" s="1"/>
  <c r="M687" i="1"/>
  <c r="N687" i="1" s="1"/>
  <c r="M679" i="1"/>
  <c r="N679" i="1" s="1"/>
  <c r="M671" i="1"/>
  <c r="N671" i="1" s="1"/>
  <c r="M663" i="1"/>
  <c r="N663" i="1" s="1"/>
  <c r="M655" i="1"/>
  <c r="N655" i="1" s="1"/>
  <c r="M647" i="1"/>
  <c r="N647" i="1" s="1"/>
  <c r="M639" i="1"/>
  <c r="N639" i="1" s="1"/>
  <c r="M631" i="1"/>
  <c r="N631" i="1" s="1"/>
  <c r="M623" i="1"/>
  <c r="N623" i="1" s="1"/>
  <c r="M615" i="1"/>
  <c r="N615" i="1" s="1"/>
  <c r="M607" i="1"/>
  <c r="N607" i="1" s="1"/>
  <c r="M599" i="1"/>
  <c r="N599" i="1" s="1"/>
  <c r="M591" i="1"/>
  <c r="N591" i="1" s="1"/>
  <c r="M583" i="1"/>
  <c r="N583" i="1" s="1"/>
  <c r="M575" i="1"/>
  <c r="N575" i="1" s="1"/>
  <c r="M567" i="1"/>
  <c r="N567" i="1" s="1"/>
  <c r="M559" i="1"/>
  <c r="N559" i="1" s="1"/>
  <c r="M1150" i="1"/>
  <c r="N1150" i="1" s="1"/>
  <c r="M1142" i="1"/>
  <c r="N1142" i="1" s="1"/>
  <c r="M1134" i="1"/>
  <c r="N1134" i="1" s="1"/>
  <c r="M1126" i="1"/>
  <c r="N1126" i="1" s="1"/>
  <c r="M1118" i="1"/>
  <c r="N1118" i="1" s="1"/>
  <c r="M1110" i="1"/>
  <c r="N1110" i="1" s="1"/>
  <c r="M1102" i="1"/>
  <c r="N1102" i="1" s="1"/>
  <c r="M1094" i="1"/>
  <c r="N1094" i="1" s="1"/>
  <c r="M1086" i="1"/>
  <c r="N1086" i="1" s="1"/>
  <c r="M1078" i="1"/>
  <c r="N1078" i="1" s="1"/>
  <c r="M1070" i="1"/>
  <c r="N1070" i="1" s="1"/>
  <c r="M1062" i="1"/>
  <c r="N1062" i="1" s="1"/>
  <c r="M1054" i="1"/>
  <c r="N1054" i="1" s="1"/>
  <c r="M1046" i="1"/>
  <c r="N1046" i="1" s="1"/>
  <c r="M1038" i="1"/>
  <c r="N1038" i="1" s="1"/>
  <c r="M1030" i="1"/>
  <c r="N1030" i="1" s="1"/>
  <c r="M1022" i="1"/>
  <c r="N1022" i="1" s="1"/>
  <c r="M1014" i="1"/>
  <c r="N1014" i="1" s="1"/>
  <c r="M1006" i="1"/>
  <c r="N1006" i="1" s="1"/>
  <c r="M998" i="1"/>
  <c r="N998" i="1" s="1"/>
  <c r="M990" i="1"/>
  <c r="N990" i="1" s="1"/>
  <c r="M982" i="1"/>
  <c r="N982" i="1" s="1"/>
  <c r="M974" i="1"/>
  <c r="N974" i="1" s="1"/>
  <c r="M966" i="1"/>
  <c r="N966" i="1" s="1"/>
  <c r="M958" i="1"/>
  <c r="N958" i="1" s="1"/>
  <c r="M950" i="1"/>
  <c r="N950" i="1" s="1"/>
  <c r="M942" i="1"/>
  <c r="N942" i="1" s="1"/>
  <c r="M934" i="1"/>
  <c r="N934" i="1" s="1"/>
  <c r="M926" i="1"/>
  <c r="N926" i="1" s="1"/>
  <c r="M918" i="1"/>
  <c r="N918" i="1" s="1"/>
  <c r="M910" i="1"/>
  <c r="N910" i="1" s="1"/>
  <c r="M902" i="1"/>
  <c r="N902" i="1" s="1"/>
  <c r="M894" i="1"/>
  <c r="N894" i="1" s="1"/>
  <c r="M886" i="1"/>
  <c r="N886" i="1" s="1"/>
  <c r="M878" i="1"/>
  <c r="N878" i="1" s="1"/>
  <c r="M870" i="1"/>
  <c r="N870" i="1" s="1"/>
  <c r="M862" i="1"/>
  <c r="N862" i="1" s="1"/>
  <c r="M854" i="1"/>
  <c r="N854" i="1" s="1"/>
  <c r="M846" i="1"/>
  <c r="N846" i="1" s="1"/>
  <c r="M838" i="1"/>
  <c r="N838" i="1" s="1"/>
  <c r="M830" i="1"/>
  <c r="N830" i="1" s="1"/>
  <c r="M822" i="1"/>
  <c r="N822" i="1" s="1"/>
  <c r="M814" i="1"/>
  <c r="N814" i="1" s="1"/>
  <c r="M806" i="1"/>
  <c r="N806" i="1" s="1"/>
  <c r="M798" i="1"/>
  <c r="N798" i="1" s="1"/>
  <c r="M790" i="1"/>
  <c r="N790" i="1" s="1"/>
  <c r="M782" i="1"/>
  <c r="N782" i="1" s="1"/>
  <c r="M774" i="1"/>
  <c r="N774" i="1" s="1"/>
  <c r="M766" i="1"/>
  <c r="N766" i="1" s="1"/>
  <c r="M758" i="1"/>
  <c r="N758" i="1" s="1"/>
  <c r="M750" i="1"/>
  <c r="N750" i="1" s="1"/>
  <c r="M742" i="1"/>
  <c r="N742" i="1" s="1"/>
  <c r="M734" i="1"/>
  <c r="N734" i="1" s="1"/>
  <c r="M726" i="1"/>
  <c r="N726" i="1" s="1"/>
  <c r="M718" i="1"/>
  <c r="N718" i="1" s="1"/>
  <c r="M710" i="1"/>
  <c r="N710" i="1" s="1"/>
  <c r="M702" i="1"/>
  <c r="N702" i="1" s="1"/>
  <c r="M694" i="1"/>
  <c r="N694" i="1" s="1"/>
  <c r="M686" i="1"/>
  <c r="N686" i="1" s="1"/>
  <c r="M678" i="1"/>
  <c r="N678" i="1" s="1"/>
  <c r="M670" i="1"/>
  <c r="N670" i="1" s="1"/>
  <c r="M662" i="1"/>
  <c r="N662" i="1" s="1"/>
  <c r="M654" i="1"/>
  <c r="N654" i="1" s="1"/>
  <c r="M646" i="1"/>
  <c r="N646" i="1" s="1"/>
  <c r="M638" i="1"/>
  <c r="N638" i="1" s="1"/>
  <c r="M630" i="1"/>
  <c r="N630" i="1" s="1"/>
  <c r="M622" i="1"/>
  <c r="N622" i="1" s="1"/>
  <c r="M614" i="1"/>
  <c r="N614" i="1" s="1"/>
  <c r="M606" i="1"/>
  <c r="N606" i="1" s="1"/>
  <c r="M598" i="1"/>
  <c r="N598" i="1" s="1"/>
  <c r="M590" i="1"/>
  <c r="N590" i="1" s="1"/>
  <c r="M582" i="1"/>
  <c r="N582" i="1" s="1"/>
  <c r="M574" i="1"/>
  <c r="N574" i="1" s="1"/>
  <c r="M566" i="1"/>
  <c r="N566" i="1" s="1"/>
  <c r="M558" i="1"/>
  <c r="N558" i="1" s="1"/>
  <c r="M550" i="1"/>
  <c r="N550" i="1" s="1"/>
  <c r="M542" i="1"/>
  <c r="N542" i="1" s="1"/>
  <c r="M534" i="1"/>
  <c r="N534" i="1" s="1"/>
  <c r="M526" i="1"/>
  <c r="N526" i="1" s="1"/>
  <c r="M518" i="1"/>
  <c r="N518" i="1" s="1"/>
  <c r="M510" i="1"/>
  <c r="N510" i="1" s="1"/>
  <c r="M502" i="1"/>
  <c r="N502" i="1" s="1"/>
  <c r="M494" i="1"/>
  <c r="N494" i="1" s="1"/>
  <c r="M486" i="1"/>
  <c r="N486" i="1" s="1"/>
  <c r="M478" i="1"/>
  <c r="N478" i="1" s="1"/>
  <c r="M1149" i="1"/>
  <c r="N1149" i="1" s="1"/>
  <c r="M1141" i="1"/>
  <c r="N1141" i="1" s="1"/>
  <c r="M1133" i="1"/>
  <c r="N1133" i="1" s="1"/>
  <c r="M1125" i="1"/>
  <c r="N1125" i="1" s="1"/>
  <c r="M1117" i="1"/>
  <c r="N1117" i="1" s="1"/>
  <c r="M1109" i="1"/>
  <c r="N1109" i="1" s="1"/>
  <c r="M1101" i="1"/>
  <c r="N1101" i="1" s="1"/>
  <c r="M1093" i="1"/>
  <c r="N1093" i="1" s="1"/>
  <c r="M1085" i="1"/>
  <c r="N1085" i="1" s="1"/>
  <c r="M1077" i="1"/>
  <c r="N1077" i="1" s="1"/>
  <c r="M1069" i="1"/>
  <c r="N1069" i="1" s="1"/>
  <c r="M1061" i="1"/>
  <c r="N1061" i="1" s="1"/>
  <c r="M1053" i="1"/>
  <c r="N1053" i="1" s="1"/>
  <c r="M1045" i="1"/>
  <c r="N1045" i="1" s="1"/>
  <c r="M1037" i="1"/>
  <c r="N1037" i="1" s="1"/>
  <c r="M1029" i="1"/>
  <c r="N1029" i="1" s="1"/>
  <c r="M1021" i="1"/>
  <c r="N1021" i="1" s="1"/>
  <c r="M1013" i="1"/>
  <c r="N1013" i="1" s="1"/>
  <c r="M1005" i="1"/>
  <c r="N1005" i="1" s="1"/>
  <c r="M997" i="1"/>
  <c r="N997" i="1" s="1"/>
  <c r="M989" i="1"/>
  <c r="N989" i="1" s="1"/>
  <c r="M981" i="1"/>
  <c r="N981" i="1" s="1"/>
  <c r="M973" i="1"/>
  <c r="N973" i="1" s="1"/>
  <c r="M965" i="1"/>
  <c r="N965" i="1" s="1"/>
  <c r="M957" i="1"/>
  <c r="N957" i="1" s="1"/>
  <c r="M949" i="1"/>
  <c r="N949" i="1" s="1"/>
  <c r="M941" i="1"/>
  <c r="N941" i="1" s="1"/>
  <c r="M933" i="1"/>
  <c r="N933" i="1" s="1"/>
  <c r="M925" i="1"/>
  <c r="N925" i="1" s="1"/>
  <c r="M917" i="1"/>
  <c r="N917" i="1" s="1"/>
  <c r="M909" i="1"/>
  <c r="N909" i="1" s="1"/>
  <c r="M901" i="1"/>
  <c r="N901" i="1" s="1"/>
  <c r="M893" i="1"/>
  <c r="N893" i="1" s="1"/>
  <c r="M885" i="1"/>
  <c r="N885" i="1" s="1"/>
  <c r="M877" i="1"/>
  <c r="N877" i="1" s="1"/>
  <c r="M869" i="1"/>
  <c r="N869" i="1" s="1"/>
  <c r="M861" i="1"/>
  <c r="N861" i="1" s="1"/>
  <c r="M853" i="1"/>
  <c r="N853" i="1" s="1"/>
  <c r="M845" i="1"/>
  <c r="N845" i="1" s="1"/>
  <c r="M837" i="1"/>
  <c r="N837" i="1" s="1"/>
  <c r="M829" i="1"/>
  <c r="N829" i="1" s="1"/>
  <c r="M821" i="1"/>
  <c r="N821" i="1" s="1"/>
  <c r="M813" i="1"/>
  <c r="N813" i="1" s="1"/>
  <c r="M805" i="1"/>
  <c r="N805" i="1" s="1"/>
  <c r="M797" i="1"/>
  <c r="N797" i="1" s="1"/>
  <c r="M789" i="1"/>
  <c r="N789" i="1" s="1"/>
  <c r="M781" i="1"/>
  <c r="N781" i="1" s="1"/>
  <c r="M773" i="1"/>
  <c r="N773" i="1" s="1"/>
  <c r="M765" i="1"/>
  <c r="N765" i="1" s="1"/>
  <c r="M757" i="1"/>
  <c r="N757" i="1" s="1"/>
  <c r="M749" i="1"/>
  <c r="N749" i="1" s="1"/>
  <c r="M741" i="1"/>
  <c r="N741" i="1" s="1"/>
  <c r="M733" i="1"/>
  <c r="N733" i="1" s="1"/>
  <c r="M725" i="1"/>
  <c r="N725" i="1" s="1"/>
  <c r="M717" i="1"/>
  <c r="N717" i="1" s="1"/>
  <c r="M709" i="1"/>
  <c r="N709" i="1" s="1"/>
  <c r="M701" i="1"/>
  <c r="N701" i="1" s="1"/>
  <c r="M693" i="1"/>
  <c r="N693" i="1" s="1"/>
  <c r="M685" i="1"/>
  <c r="N685" i="1" s="1"/>
  <c r="M677" i="1"/>
  <c r="N677" i="1" s="1"/>
  <c r="M669" i="1"/>
  <c r="N669" i="1" s="1"/>
  <c r="M661" i="1"/>
  <c r="N661" i="1" s="1"/>
  <c r="M653" i="1"/>
  <c r="N653" i="1" s="1"/>
  <c r="M645" i="1"/>
  <c r="N645" i="1" s="1"/>
  <c r="M637" i="1"/>
  <c r="N637" i="1" s="1"/>
  <c r="M629" i="1"/>
  <c r="N629" i="1" s="1"/>
  <c r="M621" i="1"/>
  <c r="N621" i="1" s="1"/>
  <c r="M613" i="1"/>
  <c r="N613" i="1" s="1"/>
  <c r="M605" i="1"/>
  <c r="N605" i="1" s="1"/>
  <c r="M597" i="1"/>
  <c r="N597" i="1" s="1"/>
  <c r="M589" i="1"/>
  <c r="N589" i="1" s="1"/>
  <c r="M581" i="1"/>
  <c r="N581" i="1" s="1"/>
  <c r="M573" i="1"/>
  <c r="N573" i="1" s="1"/>
  <c r="M565" i="1"/>
  <c r="N565" i="1" s="1"/>
  <c r="M557" i="1"/>
  <c r="N557" i="1" s="1"/>
  <c r="M549" i="1"/>
  <c r="N549" i="1" s="1"/>
  <c r="M541" i="1"/>
  <c r="N541" i="1" s="1"/>
  <c r="M533" i="1"/>
  <c r="N533" i="1" s="1"/>
  <c r="M525" i="1"/>
  <c r="N525" i="1" s="1"/>
  <c r="M517" i="1"/>
  <c r="N517" i="1" s="1"/>
  <c r="M509" i="1"/>
  <c r="N509" i="1" s="1"/>
  <c r="M501" i="1"/>
  <c r="N501" i="1" s="1"/>
  <c r="M493" i="1"/>
  <c r="N493" i="1" s="1"/>
  <c r="M485" i="1"/>
  <c r="N485" i="1" s="1"/>
  <c r="M477" i="1"/>
  <c r="N477" i="1" s="1"/>
  <c r="M1156" i="1"/>
  <c r="N1156" i="1" s="1"/>
  <c r="M1124" i="1"/>
  <c r="N1124" i="1" s="1"/>
  <c r="M1092" i="1"/>
  <c r="N1092" i="1" s="1"/>
  <c r="M1060" i="1"/>
  <c r="N1060" i="1" s="1"/>
  <c r="M1028" i="1"/>
  <c r="N1028" i="1" s="1"/>
  <c r="M996" i="1"/>
  <c r="N996" i="1" s="1"/>
  <c r="M964" i="1"/>
  <c r="N964" i="1" s="1"/>
  <c r="M932" i="1"/>
  <c r="N932" i="1" s="1"/>
  <c r="M900" i="1"/>
  <c r="N900" i="1" s="1"/>
  <c r="M868" i="1"/>
  <c r="N868" i="1" s="1"/>
  <c r="M843" i="1"/>
  <c r="N843" i="1" s="1"/>
  <c r="M820" i="1"/>
  <c r="N820" i="1" s="1"/>
  <c r="M800" i="1"/>
  <c r="N800" i="1" s="1"/>
  <c r="M779" i="1"/>
  <c r="N779" i="1" s="1"/>
  <c r="M756" i="1"/>
  <c r="N756" i="1" s="1"/>
  <c r="M736" i="1"/>
  <c r="N736" i="1" s="1"/>
  <c r="M715" i="1"/>
  <c r="N715" i="1" s="1"/>
  <c r="M692" i="1"/>
  <c r="N692" i="1" s="1"/>
  <c r="M672" i="1"/>
  <c r="N672" i="1" s="1"/>
  <c r="M651" i="1"/>
  <c r="N651" i="1" s="1"/>
  <c r="M628" i="1"/>
  <c r="N628" i="1" s="1"/>
  <c r="M608" i="1"/>
  <c r="N608" i="1" s="1"/>
  <c r="M587" i="1"/>
  <c r="N587" i="1" s="1"/>
  <c r="M564" i="1"/>
  <c r="N564" i="1" s="1"/>
  <c r="M547" i="1"/>
  <c r="N547" i="1" s="1"/>
  <c r="M531" i="1"/>
  <c r="N531" i="1" s="1"/>
  <c r="M515" i="1"/>
  <c r="N515" i="1" s="1"/>
  <c r="M499" i="1"/>
  <c r="N499" i="1" s="1"/>
  <c r="M483" i="1"/>
  <c r="N483" i="1" s="1"/>
  <c r="M471" i="1"/>
  <c r="N471" i="1" s="1"/>
  <c r="M463" i="1"/>
  <c r="N463" i="1" s="1"/>
  <c r="M455" i="1"/>
  <c r="N455" i="1" s="1"/>
  <c r="M447" i="1"/>
  <c r="N447" i="1" s="1"/>
  <c r="M439" i="1"/>
  <c r="N439" i="1" s="1"/>
  <c r="M431" i="1"/>
  <c r="N431" i="1" s="1"/>
  <c r="M423" i="1"/>
  <c r="N423" i="1" s="1"/>
  <c r="M415" i="1"/>
  <c r="N415" i="1" s="1"/>
  <c r="M407" i="1"/>
  <c r="N407" i="1" s="1"/>
  <c r="M399" i="1"/>
  <c r="N399" i="1" s="1"/>
  <c r="M391" i="1"/>
  <c r="N391" i="1" s="1"/>
  <c r="M383" i="1"/>
  <c r="N383" i="1" s="1"/>
  <c r="M375" i="1"/>
  <c r="N375" i="1" s="1"/>
  <c r="M367" i="1"/>
  <c r="N367" i="1" s="1"/>
  <c r="M359" i="1"/>
  <c r="N359" i="1" s="1"/>
  <c r="M351" i="1"/>
  <c r="N351" i="1" s="1"/>
  <c r="M343" i="1"/>
  <c r="N343" i="1" s="1"/>
  <c r="M335" i="1"/>
  <c r="N335" i="1" s="1"/>
  <c r="M327" i="1"/>
  <c r="N327" i="1" s="1"/>
  <c r="M319" i="1"/>
  <c r="N319" i="1" s="1"/>
  <c r="M311" i="1"/>
  <c r="N311" i="1" s="1"/>
  <c r="M303" i="1"/>
  <c r="N303" i="1" s="1"/>
  <c r="M295" i="1"/>
  <c r="N295" i="1" s="1"/>
  <c r="M287" i="1"/>
  <c r="N287" i="1" s="1"/>
  <c r="M279" i="1"/>
  <c r="N279" i="1" s="1"/>
  <c r="M271" i="1"/>
  <c r="N271" i="1" s="1"/>
  <c r="M263" i="1"/>
  <c r="N263" i="1" s="1"/>
  <c r="M255" i="1"/>
  <c r="N255" i="1" s="1"/>
  <c r="M247" i="1"/>
  <c r="N247" i="1" s="1"/>
  <c r="M239" i="1"/>
  <c r="N239" i="1" s="1"/>
  <c r="M231" i="1"/>
  <c r="N231" i="1" s="1"/>
  <c r="M223" i="1"/>
  <c r="N223" i="1" s="1"/>
  <c r="M215" i="1"/>
  <c r="N215" i="1" s="1"/>
  <c r="M207" i="1"/>
  <c r="N207" i="1" s="1"/>
  <c r="M199" i="1"/>
  <c r="N199" i="1" s="1"/>
  <c r="M191" i="1"/>
  <c r="N191" i="1" s="1"/>
  <c r="M183" i="1"/>
  <c r="N183" i="1" s="1"/>
  <c r="M175" i="1"/>
  <c r="N175" i="1" s="1"/>
  <c r="M167" i="1"/>
  <c r="N167" i="1" s="1"/>
  <c r="M159" i="1"/>
  <c r="N159" i="1" s="1"/>
  <c r="M151" i="1"/>
  <c r="N151" i="1" s="1"/>
  <c r="M143" i="1"/>
  <c r="N143" i="1" s="1"/>
  <c r="M135" i="1"/>
  <c r="N135" i="1" s="1"/>
  <c r="M127" i="1"/>
  <c r="N127" i="1" s="1"/>
  <c r="M119" i="1"/>
  <c r="N119" i="1" s="1"/>
  <c r="M111" i="1"/>
  <c r="N111" i="1" s="1"/>
  <c r="M103" i="1"/>
  <c r="N103" i="1" s="1"/>
  <c r="M95" i="1"/>
  <c r="N95" i="1" s="1"/>
  <c r="M87" i="1"/>
  <c r="N87" i="1" s="1"/>
  <c r="M79" i="1"/>
  <c r="N79" i="1" s="1"/>
  <c r="M71" i="1"/>
  <c r="N71" i="1" s="1"/>
  <c r="M63" i="1"/>
  <c r="N63" i="1" s="1"/>
  <c r="M55" i="1"/>
  <c r="N55" i="1" s="1"/>
  <c r="M47" i="1"/>
  <c r="N47" i="1" s="1"/>
  <c r="M39" i="1"/>
  <c r="N39" i="1" s="1"/>
  <c r="M31" i="1"/>
  <c r="N31" i="1" s="1"/>
  <c r="M1152" i="1"/>
  <c r="N1152" i="1" s="1"/>
  <c r="M1120" i="1"/>
  <c r="N1120" i="1" s="1"/>
  <c r="M1088" i="1"/>
  <c r="N1088" i="1" s="1"/>
  <c r="M1056" i="1"/>
  <c r="N1056" i="1" s="1"/>
  <c r="M1024" i="1"/>
  <c r="N1024" i="1" s="1"/>
  <c r="M992" i="1"/>
  <c r="N992" i="1" s="1"/>
  <c r="M960" i="1"/>
  <c r="N960" i="1" s="1"/>
  <c r="M928" i="1"/>
  <c r="N928" i="1" s="1"/>
  <c r="M896" i="1"/>
  <c r="N896" i="1" s="1"/>
  <c r="M864" i="1"/>
  <c r="N864" i="1" s="1"/>
  <c r="M840" i="1"/>
  <c r="N840" i="1" s="1"/>
  <c r="M819" i="1"/>
  <c r="N819" i="1" s="1"/>
  <c r="M796" i="1"/>
  <c r="N796" i="1" s="1"/>
  <c r="M776" i="1"/>
  <c r="N776" i="1" s="1"/>
  <c r="M755" i="1"/>
  <c r="N755" i="1" s="1"/>
  <c r="M732" i="1"/>
  <c r="N732" i="1" s="1"/>
  <c r="M712" i="1"/>
  <c r="N712" i="1" s="1"/>
  <c r="M691" i="1"/>
  <c r="N691" i="1" s="1"/>
  <c r="M668" i="1"/>
  <c r="N668" i="1" s="1"/>
  <c r="M648" i="1"/>
  <c r="N648" i="1" s="1"/>
  <c r="M627" i="1"/>
  <c r="N627" i="1" s="1"/>
  <c r="M604" i="1"/>
  <c r="N604" i="1" s="1"/>
  <c r="M584" i="1"/>
  <c r="N584" i="1" s="1"/>
  <c r="M563" i="1"/>
  <c r="N563" i="1" s="1"/>
  <c r="M544" i="1"/>
  <c r="N544" i="1" s="1"/>
  <c r="M528" i="1"/>
  <c r="N528" i="1" s="1"/>
  <c r="M512" i="1"/>
  <c r="N512" i="1" s="1"/>
  <c r="M496" i="1"/>
  <c r="N496" i="1" s="1"/>
  <c r="M480" i="1"/>
  <c r="N480" i="1" s="1"/>
  <c r="M470" i="1"/>
  <c r="N470" i="1" s="1"/>
  <c r="M462" i="1"/>
  <c r="N462" i="1" s="1"/>
  <c r="M454" i="1"/>
  <c r="N454" i="1" s="1"/>
  <c r="M446" i="1"/>
  <c r="N446" i="1" s="1"/>
  <c r="M438" i="1"/>
  <c r="N438" i="1" s="1"/>
  <c r="M430" i="1"/>
  <c r="N430" i="1" s="1"/>
  <c r="M422" i="1"/>
  <c r="N422" i="1" s="1"/>
  <c r="M414" i="1"/>
  <c r="N414" i="1" s="1"/>
  <c r="M406" i="1"/>
  <c r="N406" i="1" s="1"/>
  <c r="M398" i="1"/>
  <c r="N398" i="1" s="1"/>
  <c r="M390" i="1"/>
  <c r="N390" i="1" s="1"/>
  <c r="M382" i="1"/>
  <c r="N382" i="1" s="1"/>
  <c r="M374" i="1"/>
  <c r="N374" i="1" s="1"/>
  <c r="M366" i="1"/>
  <c r="N366" i="1" s="1"/>
  <c r="M358" i="1"/>
  <c r="N358" i="1" s="1"/>
  <c r="M350" i="1"/>
  <c r="N350" i="1" s="1"/>
  <c r="M342" i="1"/>
  <c r="N342" i="1" s="1"/>
  <c r="M334" i="1"/>
  <c r="N334" i="1" s="1"/>
  <c r="M326" i="1"/>
  <c r="N326" i="1" s="1"/>
  <c r="M318" i="1"/>
  <c r="N318" i="1" s="1"/>
  <c r="M310" i="1"/>
  <c r="N310" i="1" s="1"/>
  <c r="M302" i="1"/>
  <c r="N302" i="1" s="1"/>
  <c r="M294" i="1"/>
  <c r="N294" i="1" s="1"/>
  <c r="M286" i="1"/>
  <c r="N286" i="1" s="1"/>
  <c r="M278" i="1"/>
  <c r="N278" i="1" s="1"/>
  <c r="M270" i="1"/>
  <c r="N270" i="1" s="1"/>
  <c r="M262" i="1"/>
  <c r="N262" i="1" s="1"/>
  <c r="M254" i="1"/>
  <c r="N254" i="1" s="1"/>
  <c r="M246" i="1"/>
  <c r="N246" i="1" s="1"/>
  <c r="M238" i="1"/>
  <c r="N238" i="1" s="1"/>
  <c r="M230" i="1"/>
  <c r="N230" i="1" s="1"/>
  <c r="M222" i="1"/>
  <c r="N222" i="1" s="1"/>
  <c r="M214" i="1"/>
  <c r="N214" i="1" s="1"/>
  <c r="M206" i="1"/>
  <c r="N206" i="1" s="1"/>
  <c r="M198" i="1"/>
  <c r="N198" i="1" s="1"/>
  <c r="M190" i="1"/>
  <c r="N190" i="1" s="1"/>
  <c r="M182" i="1"/>
  <c r="N182" i="1" s="1"/>
  <c r="M174" i="1"/>
  <c r="N174" i="1" s="1"/>
  <c r="M166" i="1"/>
  <c r="N166" i="1" s="1"/>
  <c r="M158" i="1"/>
  <c r="N158" i="1" s="1"/>
  <c r="M150" i="1"/>
  <c r="N150" i="1" s="1"/>
  <c r="M142" i="1"/>
  <c r="N142" i="1" s="1"/>
  <c r="M134" i="1"/>
  <c r="N134" i="1" s="1"/>
  <c r="M126" i="1"/>
  <c r="N126" i="1" s="1"/>
  <c r="M118" i="1"/>
  <c r="N118" i="1" s="1"/>
  <c r="M110" i="1"/>
  <c r="N110" i="1" s="1"/>
  <c r="M102" i="1"/>
  <c r="N102" i="1" s="1"/>
  <c r="M94" i="1"/>
  <c r="N94" i="1" s="1"/>
  <c r="M86" i="1"/>
  <c r="N86" i="1" s="1"/>
  <c r="M78" i="1"/>
  <c r="N78" i="1" s="1"/>
  <c r="M70" i="1"/>
  <c r="N70" i="1" s="1"/>
  <c r="M62" i="1"/>
  <c r="N62" i="1" s="1"/>
  <c r="M54" i="1"/>
  <c r="N54" i="1" s="1"/>
  <c r="M46" i="1"/>
  <c r="N46" i="1" s="1"/>
  <c r="M38" i="1"/>
  <c r="N38" i="1" s="1"/>
  <c r="M30" i="1"/>
  <c r="N30" i="1" s="1"/>
  <c r="M22" i="1"/>
  <c r="N22" i="1" s="1"/>
  <c r="M14" i="1"/>
  <c r="N14" i="1" s="1"/>
  <c r="M6" i="1"/>
  <c r="N6" i="1" s="1"/>
  <c r="M1148" i="1"/>
  <c r="N1148" i="1" s="1"/>
  <c r="M1116" i="1"/>
  <c r="N1116" i="1" s="1"/>
  <c r="M1084" i="1"/>
  <c r="N1084" i="1" s="1"/>
  <c r="M1052" i="1"/>
  <c r="N1052" i="1" s="1"/>
  <c r="M1020" i="1"/>
  <c r="N1020" i="1" s="1"/>
  <c r="M988" i="1"/>
  <c r="N988" i="1" s="1"/>
  <c r="M956" i="1"/>
  <c r="N956" i="1" s="1"/>
  <c r="M924" i="1"/>
  <c r="N924" i="1" s="1"/>
  <c r="M892" i="1"/>
  <c r="N892" i="1" s="1"/>
  <c r="M860" i="1"/>
  <c r="N860" i="1" s="1"/>
  <c r="M836" i="1"/>
  <c r="N836" i="1" s="1"/>
  <c r="M816" i="1"/>
  <c r="N816" i="1" s="1"/>
  <c r="M795" i="1"/>
  <c r="N795" i="1" s="1"/>
  <c r="M772" i="1"/>
  <c r="N772" i="1" s="1"/>
  <c r="M752" i="1"/>
  <c r="N752" i="1" s="1"/>
  <c r="M731" i="1"/>
  <c r="N731" i="1" s="1"/>
  <c r="M708" i="1"/>
  <c r="N708" i="1" s="1"/>
  <c r="M688" i="1"/>
  <c r="N688" i="1" s="1"/>
  <c r="M667" i="1"/>
  <c r="N667" i="1" s="1"/>
  <c r="M644" i="1"/>
  <c r="N644" i="1" s="1"/>
  <c r="M624" i="1"/>
  <c r="N624" i="1" s="1"/>
  <c r="M603" i="1"/>
  <c r="N603" i="1" s="1"/>
  <c r="M580" i="1"/>
  <c r="N580" i="1" s="1"/>
  <c r="M560" i="1"/>
  <c r="N560" i="1" s="1"/>
  <c r="M543" i="1"/>
  <c r="N543" i="1" s="1"/>
  <c r="M527" i="1"/>
  <c r="N527" i="1" s="1"/>
  <c r="M511" i="1"/>
  <c r="N511" i="1" s="1"/>
  <c r="M495" i="1"/>
  <c r="N495" i="1" s="1"/>
  <c r="M479" i="1"/>
  <c r="N479" i="1" s="1"/>
  <c r="M469" i="1"/>
  <c r="N469" i="1" s="1"/>
  <c r="M461" i="1"/>
  <c r="N461" i="1" s="1"/>
  <c r="M453" i="1"/>
  <c r="N453" i="1" s="1"/>
  <c r="M445" i="1"/>
  <c r="N445" i="1" s="1"/>
  <c r="M437" i="1"/>
  <c r="N437" i="1" s="1"/>
  <c r="M429" i="1"/>
  <c r="N429" i="1" s="1"/>
  <c r="M421" i="1"/>
  <c r="N421" i="1" s="1"/>
  <c r="M413" i="1"/>
  <c r="N413" i="1" s="1"/>
  <c r="M405" i="1"/>
  <c r="N405" i="1" s="1"/>
  <c r="M397" i="1"/>
  <c r="N397" i="1" s="1"/>
  <c r="M389" i="1"/>
  <c r="N389" i="1" s="1"/>
  <c r="M381" i="1"/>
  <c r="N381" i="1" s="1"/>
  <c r="M373" i="1"/>
  <c r="N373" i="1" s="1"/>
  <c r="M365" i="1"/>
  <c r="N365" i="1" s="1"/>
  <c r="M357" i="1"/>
  <c r="N357" i="1" s="1"/>
  <c r="M349" i="1"/>
  <c r="N349" i="1" s="1"/>
  <c r="M341" i="1"/>
  <c r="N341" i="1" s="1"/>
  <c r="M333" i="1"/>
  <c r="N333" i="1" s="1"/>
  <c r="M325" i="1"/>
  <c r="N325" i="1" s="1"/>
  <c r="M317" i="1"/>
  <c r="N317" i="1" s="1"/>
  <c r="M309" i="1"/>
  <c r="N309" i="1" s="1"/>
  <c r="M301" i="1"/>
  <c r="N301" i="1" s="1"/>
  <c r="M293" i="1"/>
  <c r="N293" i="1" s="1"/>
  <c r="M285" i="1"/>
  <c r="N285" i="1" s="1"/>
  <c r="M277" i="1"/>
  <c r="N277" i="1" s="1"/>
  <c r="M269" i="1"/>
  <c r="N269" i="1" s="1"/>
  <c r="M261" i="1"/>
  <c r="N261" i="1" s="1"/>
  <c r="M253" i="1"/>
  <c r="N253" i="1" s="1"/>
  <c r="M245" i="1"/>
  <c r="N245" i="1" s="1"/>
  <c r="M237" i="1"/>
  <c r="N237" i="1" s="1"/>
  <c r="M229" i="1"/>
  <c r="N229" i="1" s="1"/>
  <c r="M221" i="1"/>
  <c r="N221" i="1" s="1"/>
  <c r="M213" i="1"/>
  <c r="N213" i="1" s="1"/>
  <c r="M205" i="1"/>
  <c r="N205" i="1" s="1"/>
  <c r="M197" i="1"/>
  <c r="N197" i="1" s="1"/>
  <c r="M189" i="1"/>
  <c r="N189" i="1" s="1"/>
  <c r="M181" i="1"/>
  <c r="N181" i="1" s="1"/>
  <c r="M173" i="1"/>
  <c r="N173" i="1" s="1"/>
  <c r="M165" i="1"/>
  <c r="N165" i="1" s="1"/>
  <c r="M157" i="1"/>
  <c r="N157" i="1" s="1"/>
  <c r="M149" i="1"/>
  <c r="N149" i="1" s="1"/>
  <c r="M141" i="1"/>
  <c r="N141" i="1" s="1"/>
  <c r="M133" i="1"/>
  <c r="N133" i="1" s="1"/>
  <c r="M125" i="1"/>
  <c r="N125" i="1" s="1"/>
  <c r="M117" i="1"/>
  <c r="N117" i="1" s="1"/>
  <c r="M109" i="1"/>
  <c r="N109" i="1" s="1"/>
  <c r="M101" i="1"/>
  <c r="N101" i="1" s="1"/>
  <c r="M93" i="1"/>
  <c r="N93" i="1" s="1"/>
  <c r="M85" i="1"/>
  <c r="N85" i="1" s="1"/>
  <c r="M77" i="1"/>
  <c r="N77" i="1" s="1"/>
  <c r="M69" i="1"/>
  <c r="N69" i="1" s="1"/>
  <c r="M61" i="1"/>
  <c r="N61" i="1" s="1"/>
  <c r="M53" i="1"/>
  <c r="N53" i="1" s="1"/>
  <c r="M45" i="1"/>
  <c r="N45" i="1" s="1"/>
  <c r="M37" i="1"/>
  <c r="N37" i="1" s="1"/>
  <c r="M29" i="1"/>
  <c r="N29" i="1" s="1"/>
  <c r="M21" i="1"/>
  <c r="N21" i="1" s="1"/>
  <c r="M13" i="1"/>
  <c r="N13" i="1" s="1"/>
  <c r="M5" i="1"/>
  <c r="N5" i="1" s="1"/>
  <c r="M1144" i="1"/>
  <c r="N1144" i="1" s="1"/>
  <c r="M1112" i="1"/>
  <c r="N1112" i="1" s="1"/>
  <c r="M1080" i="1"/>
  <c r="N1080" i="1" s="1"/>
  <c r="M1048" i="1"/>
  <c r="N1048" i="1" s="1"/>
  <c r="M1016" i="1"/>
  <c r="N1016" i="1" s="1"/>
  <c r="M984" i="1"/>
  <c r="N984" i="1" s="1"/>
  <c r="M952" i="1"/>
  <c r="N952" i="1" s="1"/>
  <c r="M920" i="1"/>
  <c r="N920" i="1" s="1"/>
  <c r="M888" i="1"/>
  <c r="N888" i="1" s="1"/>
  <c r="M856" i="1"/>
  <c r="N856" i="1" s="1"/>
  <c r="M835" i="1"/>
  <c r="N835" i="1" s="1"/>
  <c r="M812" i="1"/>
  <c r="N812" i="1" s="1"/>
  <c r="M792" i="1"/>
  <c r="N792" i="1" s="1"/>
  <c r="M771" i="1"/>
  <c r="N771" i="1" s="1"/>
  <c r="M748" i="1"/>
  <c r="N748" i="1" s="1"/>
  <c r="M728" i="1"/>
  <c r="N728" i="1" s="1"/>
  <c r="M707" i="1"/>
  <c r="N707" i="1" s="1"/>
  <c r="M684" i="1"/>
  <c r="N684" i="1" s="1"/>
  <c r="M664" i="1"/>
  <c r="N664" i="1" s="1"/>
  <c r="M643" i="1"/>
  <c r="N643" i="1" s="1"/>
  <c r="M620" i="1"/>
  <c r="N620" i="1" s="1"/>
  <c r="M600" i="1"/>
  <c r="N600" i="1" s="1"/>
  <c r="M579" i="1"/>
  <c r="N579" i="1" s="1"/>
  <c r="M556" i="1"/>
  <c r="N556" i="1" s="1"/>
  <c r="M540" i="1"/>
  <c r="N540" i="1" s="1"/>
  <c r="M524" i="1"/>
  <c r="N524" i="1" s="1"/>
  <c r="M508" i="1"/>
  <c r="N508" i="1" s="1"/>
  <c r="M492" i="1"/>
  <c r="N492" i="1" s="1"/>
  <c r="M476" i="1"/>
  <c r="N476" i="1" s="1"/>
  <c r="M468" i="1"/>
  <c r="N468" i="1" s="1"/>
  <c r="M460" i="1"/>
  <c r="N460" i="1" s="1"/>
  <c r="M452" i="1"/>
  <c r="N452" i="1" s="1"/>
  <c r="M444" i="1"/>
  <c r="N444" i="1" s="1"/>
  <c r="M436" i="1"/>
  <c r="N436" i="1" s="1"/>
  <c r="M428" i="1"/>
  <c r="N428" i="1" s="1"/>
  <c r="M420" i="1"/>
  <c r="N420" i="1" s="1"/>
  <c r="M412" i="1"/>
  <c r="N412" i="1" s="1"/>
  <c r="M404" i="1"/>
  <c r="N404" i="1" s="1"/>
  <c r="M396" i="1"/>
  <c r="N396" i="1" s="1"/>
  <c r="M388" i="1"/>
  <c r="N388" i="1" s="1"/>
  <c r="M380" i="1"/>
  <c r="N380" i="1" s="1"/>
  <c r="M372" i="1"/>
  <c r="N372" i="1" s="1"/>
  <c r="M364" i="1"/>
  <c r="N364" i="1" s="1"/>
  <c r="M356" i="1"/>
  <c r="N356" i="1" s="1"/>
  <c r="M348" i="1"/>
  <c r="N348" i="1" s="1"/>
  <c r="M340" i="1"/>
  <c r="N340" i="1" s="1"/>
  <c r="M332" i="1"/>
  <c r="N332" i="1" s="1"/>
  <c r="M324" i="1"/>
  <c r="N324" i="1" s="1"/>
  <c r="M316" i="1"/>
  <c r="N316" i="1" s="1"/>
  <c r="M308" i="1"/>
  <c r="N308" i="1" s="1"/>
  <c r="M300" i="1"/>
  <c r="N300" i="1" s="1"/>
  <c r="M292" i="1"/>
  <c r="N292" i="1" s="1"/>
  <c r="M284" i="1"/>
  <c r="N284" i="1" s="1"/>
  <c r="M276" i="1"/>
  <c r="N276" i="1" s="1"/>
  <c r="M268" i="1"/>
  <c r="N268" i="1" s="1"/>
  <c r="M260" i="1"/>
  <c r="N260" i="1" s="1"/>
  <c r="M252" i="1"/>
  <c r="N252" i="1" s="1"/>
  <c r="M244" i="1"/>
  <c r="N244" i="1" s="1"/>
  <c r="M236" i="1"/>
  <c r="N236" i="1" s="1"/>
  <c r="M228" i="1"/>
  <c r="N228" i="1" s="1"/>
  <c r="M220" i="1"/>
  <c r="N220" i="1" s="1"/>
  <c r="M212" i="1"/>
  <c r="N212" i="1" s="1"/>
  <c r="M204" i="1"/>
  <c r="N204" i="1" s="1"/>
  <c r="M196" i="1"/>
  <c r="N196" i="1" s="1"/>
  <c r="M188" i="1"/>
  <c r="N188" i="1" s="1"/>
  <c r="M180" i="1"/>
  <c r="N180" i="1" s="1"/>
  <c r="M172" i="1"/>
  <c r="N172" i="1" s="1"/>
  <c r="M164" i="1"/>
  <c r="N164" i="1" s="1"/>
  <c r="M156" i="1"/>
  <c r="N156" i="1" s="1"/>
  <c r="M148" i="1"/>
  <c r="N148" i="1" s="1"/>
  <c r="M140" i="1"/>
  <c r="N140" i="1" s="1"/>
  <c r="M132" i="1"/>
  <c r="N132" i="1" s="1"/>
  <c r="M124" i="1"/>
  <c r="N124" i="1" s="1"/>
  <c r="M116" i="1"/>
  <c r="N116" i="1" s="1"/>
  <c r="M108" i="1"/>
  <c r="N108" i="1" s="1"/>
  <c r="M100" i="1"/>
  <c r="N100" i="1" s="1"/>
  <c r="M92" i="1"/>
  <c r="N92" i="1" s="1"/>
  <c r="M84" i="1"/>
  <c r="N84" i="1" s="1"/>
  <c r="M76" i="1"/>
  <c r="N76" i="1" s="1"/>
  <c r="M68" i="1"/>
  <c r="N68" i="1" s="1"/>
  <c r="M60" i="1"/>
  <c r="N60" i="1" s="1"/>
  <c r="M52" i="1"/>
  <c r="N52" i="1" s="1"/>
  <c r="M44" i="1"/>
  <c r="N44" i="1" s="1"/>
  <c r="M36" i="1"/>
  <c r="N36" i="1" s="1"/>
  <c r="M28" i="1"/>
  <c r="N28" i="1" s="1"/>
  <c r="M20" i="1"/>
  <c r="N20" i="1" s="1"/>
  <c r="M12" i="1"/>
  <c r="N12" i="1" s="1"/>
  <c r="M4" i="1"/>
  <c r="N4" i="1" s="1"/>
  <c r="M1140" i="1"/>
  <c r="N1140" i="1" s="1"/>
  <c r="M1132" i="1"/>
  <c r="N1132" i="1" s="1"/>
  <c r="M1100" i="1"/>
  <c r="N1100" i="1" s="1"/>
  <c r="M1068" i="1"/>
  <c r="N1068" i="1" s="1"/>
  <c r="M1036" i="1"/>
  <c r="N1036" i="1" s="1"/>
  <c r="M1004" i="1"/>
  <c r="N1004" i="1" s="1"/>
  <c r="M972" i="1"/>
  <c r="N972" i="1" s="1"/>
  <c r="M940" i="1"/>
  <c r="N940" i="1" s="1"/>
  <c r="M908" i="1"/>
  <c r="N908" i="1" s="1"/>
  <c r="M876" i="1"/>
  <c r="N876" i="1" s="1"/>
  <c r="M848" i="1"/>
  <c r="N848" i="1" s="1"/>
  <c r="M827" i="1"/>
  <c r="N827" i="1" s="1"/>
  <c r="M804" i="1"/>
  <c r="N804" i="1" s="1"/>
  <c r="M784" i="1"/>
  <c r="N784" i="1" s="1"/>
  <c r="M763" i="1"/>
  <c r="N763" i="1" s="1"/>
  <c r="M740" i="1"/>
  <c r="N740" i="1" s="1"/>
  <c r="M720" i="1"/>
  <c r="N720" i="1" s="1"/>
  <c r="M699" i="1"/>
  <c r="N699" i="1" s="1"/>
  <c r="M676" i="1"/>
  <c r="N676" i="1" s="1"/>
  <c r="M656" i="1"/>
  <c r="N656" i="1" s="1"/>
  <c r="M635" i="1"/>
  <c r="N635" i="1" s="1"/>
  <c r="M612" i="1"/>
  <c r="N612" i="1" s="1"/>
  <c r="M592" i="1"/>
  <c r="N592" i="1" s="1"/>
  <c r="M571" i="1"/>
  <c r="N571" i="1" s="1"/>
  <c r="M551" i="1"/>
  <c r="N551" i="1" s="1"/>
  <c r="M535" i="1"/>
  <c r="N535" i="1" s="1"/>
  <c r="M519" i="1"/>
  <c r="N519" i="1" s="1"/>
  <c r="M503" i="1"/>
  <c r="N503" i="1" s="1"/>
  <c r="M487" i="1"/>
  <c r="N487" i="1" s="1"/>
  <c r="M473" i="1"/>
  <c r="N473" i="1" s="1"/>
  <c r="M465" i="1"/>
  <c r="N465" i="1" s="1"/>
  <c r="M457" i="1"/>
  <c r="N457" i="1" s="1"/>
  <c r="M449" i="1"/>
  <c r="N449" i="1" s="1"/>
  <c r="M441" i="1"/>
  <c r="N441" i="1" s="1"/>
  <c r="M433" i="1"/>
  <c r="N433" i="1" s="1"/>
  <c r="M425" i="1"/>
  <c r="N425" i="1" s="1"/>
  <c r="M417" i="1"/>
  <c r="N417" i="1" s="1"/>
  <c r="M409" i="1"/>
  <c r="N409" i="1" s="1"/>
  <c r="M401" i="1"/>
  <c r="N401" i="1" s="1"/>
  <c r="M393" i="1"/>
  <c r="N393" i="1" s="1"/>
  <c r="M385" i="1"/>
  <c r="N385" i="1" s="1"/>
  <c r="M377" i="1"/>
  <c r="N377" i="1" s="1"/>
  <c r="M369" i="1"/>
  <c r="N369" i="1" s="1"/>
  <c r="M361" i="1"/>
  <c r="N361" i="1" s="1"/>
  <c r="M353" i="1"/>
  <c r="N353" i="1" s="1"/>
  <c r="M345" i="1"/>
  <c r="N345" i="1" s="1"/>
  <c r="M337" i="1"/>
  <c r="N337" i="1" s="1"/>
  <c r="M329" i="1"/>
  <c r="N329" i="1" s="1"/>
  <c r="M321" i="1"/>
  <c r="N321" i="1" s="1"/>
  <c r="M313" i="1"/>
  <c r="N313" i="1" s="1"/>
  <c r="M305" i="1"/>
  <c r="N305" i="1" s="1"/>
  <c r="M297" i="1"/>
  <c r="N297" i="1" s="1"/>
  <c r="M289" i="1"/>
  <c r="N289" i="1" s="1"/>
  <c r="M281" i="1"/>
  <c r="N281" i="1" s="1"/>
  <c r="M273" i="1"/>
  <c r="N273" i="1" s="1"/>
  <c r="M265" i="1"/>
  <c r="N265" i="1" s="1"/>
  <c r="M257" i="1"/>
  <c r="N257" i="1" s="1"/>
  <c r="M249" i="1"/>
  <c r="N249" i="1" s="1"/>
  <c r="M241" i="1"/>
  <c r="N241" i="1" s="1"/>
  <c r="M233" i="1"/>
  <c r="N233" i="1" s="1"/>
  <c r="M225" i="1"/>
  <c r="N225" i="1" s="1"/>
  <c r="M217" i="1"/>
  <c r="N217" i="1" s="1"/>
  <c r="M209" i="1"/>
  <c r="N209" i="1" s="1"/>
  <c r="M201" i="1"/>
  <c r="N201" i="1" s="1"/>
  <c r="M193" i="1"/>
  <c r="N193" i="1" s="1"/>
  <c r="M185" i="1"/>
  <c r="N185" i="1" s="1"/>
  <c r="M177" i="1"/>
  <c r="N177" i="1" s="1"/>
  <c r="M169" i="1"/>
  <c r="N169" i="1" s="1"/>
  <c r="M161" i="1"/>
  <c r="N161" i="1" s="1"/>
  <c r="M153" i="1"/>
  <c r="N153" i="1" s="1"/>
  <c r="M145" i="1"/>
  <c r="N145" i="1" s="1"/>
  <c r="M137" i="1"/>
  <c r="N137" i="1" s="1"/>
  <c r="M129" i="1"/>
  <c r="N129" i="1" s="1"/>
  <c r="M121" i="1"/>
  <c r="N121" i="1" s="1"/>
  <c r="M113" i="1"/>
  <c r="N113" i="1" s="1"/>
  <c r="M105" i="1"/>
  <c r="N105" i="1" s="1"/>
  <c r="M97" i="1"/>
  <c r="N97" i="1" s="1"/>
  <c r="M89" i="1"/>
  <c r="N89" i="1" s="1"/>
  <c r="M81" i="1"/>
  <c r="N81" i="1" s="1"/>
  <c r="M73" i="1"/>
  <c r="N73" i="1" s="1"/>
  <c r="M65" i="1"/>
  <c r="N65" i="1" s="1"/>
  <c r="M57" i="1"/>
  <c r="N57" i="1" s="1"/>
  <c r="M49" i="1"/>
  <c r="N49" i="1" s="1"/>
  <c r="M41" i="1"/>
  <c r="N41" i="1" s="1"/>
  <c r="M33" i="1"/>
  <c r="N33" i="1" s="1"/>
  <c r="M25" i="1"/>
  <c r="N25" i="1" s="1"/>
  <c r="M17" i="1"/>
  <c r="N17" i="1" s="1"/>
  <c r="M9" i="1"/>
  <c r="N9" i="1" s="1"/>
  <c r="M1128" i="1"/>
  <c r="N1128" i="1" s="1"/>
  <c r="M1096" i="1"/>
  <c r="N1096" i="1" s="1"/>
  <c r="M1064" i="1"/>
  <c r="N1064" i="1" s="1"/>
  <c r="M1032" i="1"/>
  <c r="N1032" i="1" s="1"/>
  <c r="M1000" i="1"/>
  <c r="N1000" i="1" s="1"/>
  <c r="M968" i="1"/>
  <c r="N968" i="1" s="1"/>
  <c r="M936" i="1"/>
  <c r="N936" i="1" s="1"/>
  <c r="M904" i="1"/>
  <c r="N904" i="1" s="1"/>
  <c r="M872" i="1"/>
  <c r="N872" i="1" s="1"/>
  <c r="M844" i="1"/>
  <c r="N844" i="1" s="1"/>
  <c r="M824" i="1"/>
  <c r="N824" i="1" s="1"/>
  <c r="M803" i="1"/>
  <c r="N803" i="1" s="1"/>
  <c r="M780" i="1"/>
  <c r="N780" i="1" s="1"/>
  <c r="M760" i="1"/>
  <c r="N760" i="1" s="1"/>
  <c r="M739" i="1"/>
  <c r="N739" i="1" s="1"/>
  <c r="M716" i="1"/>
  <c r="N716" i="1" s="1"/>
  <c r="M696" i="1"/>
  <c r="N696" i="1" s="1"/>
  <c r="M675" i="1"/>
  <c r="N675" i="1" s="1"/>
  <c r="M652" i="1"/>
  <c r="N652" i="1" s="1"/>
  <c r="M632" i="1"/>
  <c r="N632" i="1" s="1"/>
  <c r="M611" i="1"/>
  <c r="N611" i="1" s="1"/>
  <c r="M588" i="1"/>
  <c r="N588" i="1" s="1"/>
  <c r="M568" i="1"/>
  <c r="N568" i="1" s="1"/>
  <c r="M548" i="1"/>
  <c r="N548" i="1" s="1"/>
  <c r="M532" i="1"/>
  <c r="N532" i="1" s="1"/>
  <c r="M516" i="1"/>
  <c r="N516" i="1" s="1"/>
  <c r="M500" i="1"/>
  <c r="N500" i="1" s="1"/>
  <c r="M484" i="1"/>
  <c r="N484" i="1" s="1"/>
  <c r="M472" i="1"/>
  <c r="N472" i="1" s="1"/>
  <c r="M464" i="1"/>
  <c r="N464" i="1" s="1"/>
  <c r="M456" i="1"/>
  <c r="N456" i="1" s="1"/>
  <c r="M448" i="1"/>
  <c r="N448" i="1" s="1"/>
  <c r="M440" i="1"/>
  <c r="N440" i="1" s="1"/>
  <c r="M432" i="1"/>
  <c r="N432" i="1" s="1"/>
  <c r="M424" i="1"/>
  <c r="N424" i="1" s="1"/>
  <c r="M416" i="1"/>
  <c r="N416" i="1" s="1"/>
  <c r="M408" i="1"/>
  <c r="N408" i="1" s="1"/>
  <c r="M400" i="1"/>
  <c r="N400" i="1" s="1"/>
  <c r="M392" i="1"/>
  <c r="N392" i="1" s="1"/>
  <c r="M384" i="1"/>
  <c r="N384" i="1" s="1"/>
  <c r="M376" i="1"/>
  <c r="N376" i="1" s="1"/>
  <c r="M368" i="1"/>
  <c r="N368" i="1" s="1"/>
  <c r="M360" i="1"/>
  <c r="N360" i="1" s="1"/>
  <c r="M352" i="1"/>
  <c r="N352" i="1" s="1"/>
  <c r="M344" i="1"/>
  <c r="N344" i="1" s="1"/>
  <c r="M336" i="1"/>
  <c r="N336" i="1" s="1"/>
  <c r="M328" i="1"/>
  <c r="N328" i="1" s="1"/>
  <c r="M320" i="1"/>
  <c r="N320" i="1" s="1"/>
  <c r="M312" i="1"/>
  <c r="N312" i="1" s="1"/>
  <c r="M304" i="1"/>
  <c r="N304" i="1" s="1"/>
  <c r="M296" i="1"/>
  <c r="N296" i="1" s="1"/>
  <c r="M288" i="1"/>
  <c r="N288" i="1" s="1"/>
  <c r="M280" i="1"/>
  <c r="N280" i="1" s="1"/>
  <c r="M272" i="1"/>
  <c r="N272" i="1" s="1"/>
  <c r="M264" i="1"/>
  <c r="N264" i="1" s="1"/>
  <c r="M1136" i="1"/>
  <c r="N1136" i="1" s="1"/>
  <c r="M1008" i="1"/>
  <c r="N1008" i="1" s="1"/>
  <c r="M880" i="1"/>
  <c r="N880" i="1" s="1"/>
  <c r="M787" i="1"/>
  <c r="N787" i="1" s="1"/>
  <c r="M700" i="1"/>
  <c r="N700" i="1" s="1"/>
  <c r="M616" i="1"/>
  <c r="N616" i="1" s="1"/>
  <c r="M536" i="1"/>
  <c r="N536" i="1" s="1"/>
  <c r="M474" i="1"/>
  <c r="N474" i="1" s="1"/>
  <c r="M442" i="1"/>
  <c r="N442" i="1" s="1"/>
  <c r="M410" i="1"/>
  <c r="N410" i="1" s="1"/>
  <c r="M378" i="1"/>
  <c r="N378" i="1" s="1"/>
  <c r="M346" i="1"/>
  <c r="N346" i="1" s="1"/>
  <c r="M314" i="1"/>
  <c r="N314" i="1" s="1"/>
  <c r="M282" i="1"/>
  <c r="N282" i="1" s="1"/>
  <c r="M251" i="1"/>
  <c r="N251" i="1" s="1"/>
  <c r="M232" i="1"/>
  <c r="N232" i="1" s="1"/>
  <c r="M210" i="1"/>
  <c r="N210" i="1" s="1"/>
  <c r="M187" i="1"/>
  <c r="N187" i="1" s="1"/>
  <c r="M168" i="1"/>
  <c r="N168" i="1" s="1"/>
  <c r="M1108" i="1"/>
  <c r="N1108" i="1" s="1"/>
  <c r="M980" i="1"/>
  <c r="N980" i="1" s="1"/>
  <c r="M852" i="1"/>
  <c r="N852" i="1" s="1"/>
  <c r="M768" i="1"/>
  <c r="N768" i="1" s="1"/>
  <c r="M683" i="1"/>
  <c r="N683" i="1" s="1"/>
  <c r="M596" i="1"/>
  <c r="N596" i="1" s="1"/>
  <c r="M523" i="1"/>
  <c r="N523" i="1" s="1"/>
  <c r="M467" i="1"/>
  <c r="N467" i="1" s="1"/>
  <c r="M435" i="1"/>
  <c r="N435" i="1" s="1"/>
  <c r="M403" i="1"/>
  <c r="N403" i="1" s="1"/>
  <c r="M371" i="1"/>
  <c r="N371" i="1" s="1"/>
  <c r="M339" i="1"/>
  <c r="N339" i="1" s="1"/>
  <c r="M307" i="1"/>
  <c r="N307" i="1" s="1"/>
  <c r="M275" i="1"/>
  <c r="N275" i="1" s="1"/>
  <c r="M250" i="1"/>
  <c r="N250" i="1" s="1"/>
  <c r="M227" i="1"/>
  <c r="N227" i="1" s="1"/>
  <c r="M1104" i="1"/>
  <c r="N1104" i="1" s="1"/>
  <c r="M976" i="1"/>
  <c r="N976" i="1" s="1"/>
  <c r="M851" i="1"/>
  <c r="N851" i="1" s="1"/>
  <c r="M764" i="1"/>
  <c r="N764" i="1" s="1"/>
  <c r="M680" i="1"/>
  <c r="N680" i="1" s="1"/>
  <c r="M595" i="1"/>
  <c r="N595" i="1" s="1"/>
  <c r="M520" i="1"/>
  <c r="N520" i="1" s="1"/>
  <c r="M466" i="1"/>
  <c r="N466" i="1" s="1"/>
  <c r="M434" i="1"/>
  <c r="N434" i="1" s="1"/>
  <c r="M402" i="1"/>
  <c r="N402" i="1" s="1"/>
  <c r="M370" i="1"/>
  <c r="N370" i="1" s="1"/>
  <c r="M338" i="1"/>
  <c r="N338" i="1" s="1"/>
  <c r="M306" i="1"/>
  <c r="N306" i="1" s="1"/>
  <c r="M274" i="1"/>
  <c r="N274" i="1" s="1"/>
  <c r="M248" i="1"/>
  <c r="N248" i="1" s="1"/>
  <c r="M226" i="1"/>
  <c r="N226" i="1" s="1"/>
  <c r="M203" i="1"/>
  <c r="N203" i="1" s="1"/>
  <c r="M184" i="1"/>
  <c r="N184" i="1" s="1"/>
  <c r="M162" i="1"/>
  <c r="N162" i="1" s="1"/>
  <c r="M139" i="1"/>
  <c r="N139" i="1" s="1"/>
  <c r="M120" i="1"/>
  <c r="N120" i="1" s="1"/>
  <c r="M98" i="1"/>
  <c r="N98" i="1" s="1"/>
  <c r="M75" i="1"/>
  <c r="N75" i="1" s="1"/>
  <c r="M56" i="1"/>
  <c r="N56" i="1" s="1"/>
  <c r="M34" i="1"/>
  <c r="N34" i="1" s="1"/>
  <c r="M16" i="1"/>
  <c r="N16" i="1" s="1"/>
  <c r="M1076" i="1"/>
  <c r="N1076" i="1" s="1"/>
  <c r="M948" i="1"/>
  <c r="N948" i="1" s="1"/>
  <c r="M832" i="1"/>
  <c r="N832" i="1" s="1"/>
  <c r="M747" i="1"/>
  <c r="N747" i="1" s="1"/>
  <c r="M660" i="1"/>
  <c r="N660" i="1" s="1"/>
  <c r="M576" i="1"/>
  <c r="N576" i="1" s="1"/>
  <c r="M507" i="1"/>
  <c r="N507" i="1" s="1"/>
  <c r="M459" i="1"/>
  <c r="N459" i="1" s="1"/>
  <c r="M427" i="1"/>
  <c r="N427" i="1" s="1"/>
  <c r="M395" i="1"/>
  <c r="N395" i="1" s="1"/>
  <c r="M363" i="1"/>
  <c r="N363" i="1" s="1"/>
  <c r="M331" i="1"/>
  <c r="N331" i="1" s="1"/>
  <c r="M299" i="1"/>
  <c r="N299" i="1" s="1"/>
  <c r="M267" i="1"/>
  <c r="N267" i="1" s="1"/>
  <c r="M243" i="1"/>
  <c r="N243" i="1" s="1"/>
  <c r="M224" i="1"/>
  <c r="N224" i="1" s="1"/>
  <c r="M202" i="1"/>
  <c r="N202" i="1" s="1"/>
  <c r="M179" i="1"/>
  <c r="N179" i="1" s="1"/>
  <c r="M160" i="1"/>
  <c r="N160" i="1" s="1"/>
  <c r="M138" i="1"/>
  <c r="N138" i="1" s="1"/>
  <c r="M115" i="1"/>
  <c r="N115" i="1" s="1"/>
  <c r="M96" i="1"/>
  <c r="N96" i="1" s="1"/>
  <c r="M74" i="1"/>
  <c r="N74" i="1" s="1"/>
  <c r="M51" i="1"/>
  <c r="N51" i="1" s="1"/>
  <c r="M32" i="1"/>
  <c r="N32" i="1" s="1"/>
  <c r="M15" i="1"/>
  <c r="N15" i="1" s="1"/>
  <c r="M1072" i="1"/>
  <c r="N1072" i="1" s="1"/>
  <c r="M944" i="1"/>
  <c r="N944" i="1" s="1"/>
  <c r="M828" i="1"/>
  <c r="N828" i="1" s="1"/>
  <c r="M744" i="1"/>
  <c r="N744" i="1" s="1"/>
  <c r="M659" i="1"/>
  <c r="N659" i="1" s="1"/>
  <c r="M572" i="1"/>
  <c r="N572" i="1" s="1"/>
  <c r="M504" i="1"/>
  <c r="N504" i="1" s="1"/>
  <c r="M458" i="1"/>
  <c r="N458" i="1" s="1"/>
  <c r="M426" i="1"/>
  <c r="N426" i="1" s="1"/>
  <c r="M394" i="1"/>
  <c r="N394" i="1" s="1"/>
  <c r="M362" i="1"/>
  <c r="N362" i="1" s="1"/>
  <c r="M330" i="1"/>
  <c r="N330" i="1" s="1"/>
  <c r="M298" i="1"/>
  <c r="N298" i="1" s="1"/>
  <c r="M266" i="1"/>
  <c r="N266" i="1" s="1"/>
  <c r="M242" i="1"/>
  <c r="N242" i="1" s="1"/>
  <c r="M219" i="1"/>
  <c r="N219" i="1" s="1"/>
  <c r="M200" i="1"/>
  <c r="N200" i="1" s="1"/>
  <c r="M178" i="1"/>
  <c r="N178" i="1" s="1"/>
  <c r="M1044" i="1"/>
  <c r="N1044" i="1" s="1"/>
  <c r="M916" i="1"/>
  <c r="N916" i="1" s="1"/>
  <c r="M811" i="1"/>
  <c r="N811" i="1" s="1"/>
  <c r="M724" i="1"/>
  <c r="N724" i="1" s="1"/>
  <c r="M640" i="1"/>
  <c r="N640" i="1" s="1"/>
  <c r="M555" i="1"/>
  <c r="N555" i="1" s="1"/>
  <c r="M491" i="1"/>
  <c r="N491" i="1" s="1"/>
  <c r="M451" i="1"/>
  <c r="N451" i="1" s="1"/>
  <c r="M419" i="1"/>
  <c r="N419" i="1" s="1"/>
  <c r="M387" i="1"/>
  <c r="N387" i="1" s="1"/>
  <c r="M355" i="1"/>
  <c r="N355" i="1" s="1"/>
  <c r="M323" i="1"/>
  <c r="N323" i="1" s="1"/>
  <c r="M291" i="1"/>
  <c r="N291" i="1" s="1"/>
  <c r="M259" i="1"/>
  <c r="N259" i="1" s="1"/>
  <c r="M240" i="1"/>
  <c r="N240" i="1" s="1"/>
  <c r="M218" i="1"/>
  <c r="N218" i="1" s="1"/>
  <c r="M195" i="1"/>
  <c r="N195" i="1" s="1"/>
  <c r="M176" i="1"/>
  <c r="N176" i="1" s="1"/>
  <c r="M154" i="1"/>
  <c r="N154" i="1" s="1"/>
  <c r="M131" i="1"/>
  <c r="N131" i="1" s="1"/>
  <c r="M112" i="1"/>
  <c r="N112" i="1" s="1"/>
  <c r="M90" i="1"/>
  <c r="N90" i="1" s="1"/>
  <c r="M67" i="1"/>
  <c r="N67" i="1" s="1"/>
  <c r="M48" i="1"/>
  <c r="N48" i="1" s="1"/>
  <c r="M26" i="1"/>
  <c r="N26" i="1" s="1"/>
  <c r="M10" i="1"/>
  <c r="N10" i="1" s="1"/>
  <c r="M1040" i="1"/>
  <c r="N1040" i="1" s="1"/>
  <c r="M912" i="1"/>
  <c r="N912" i="1" s="1"/>
  <c r="M808" i="1"/>
  <c r="N808" i="1" s="1"/>
  <c r="M723" i="1"/>
  <c r="N723" i="1" s="1"/>
  <c r="M636" i="1"/>
  <c r="N636" i="1" s="1"/>
  <c r="M552" i="1"/>
  <c r="N552" i="1" s="1"/>
  <c r="M488" i="1"/>
  <c r="N488" i="1" s="1"/>
  <c r="M450" i="1"/>
  <c r="N450" i="1" s="1"/>
  <c r="M418" i="1"/>
  <c r="N418" i="1" s="1"/>
  <c r="M386" i="1"/>
  <c r="N386" i="1" s="1"/>
  <c r="M354" i="1"/>
  <c r="N354" i="1" s="1"/>
  <c r="M322" i="1"/>
  <c r="N322" i="1" s="1"/>
  <c r="M290" i="1"/>
  <c r="N290" i="1" s="1"/>
  <c r="M258" i="1"/>
  <c r="N258" i="1" s="1"/>
  <c r="M235" i="1"/>
  <c r="N235" i="1" s="1"/>
  <c r="M216" i="1"/>
  <c r="N216" i="1" s="1"/>
  <c r="M194" i="1"/>
  <c r="N194" i="1" s="1"/>
  <c r="M171" i="1"/>
  <c r="N171" i="1" s="1"/>
  <c r="M152" i="1"/>
  <c r="N152" i="1" s="1"/>
  <c r="M130" i="1"/>
  <c r="N130" i="1" s="1"/>
  <c r="M107" i="1"/>
  <c r="N107" i="1" s="1"/>
  <c r="M88" i="1"/>
  <c r="N88" i="1" s="1"/>
  <c r="M66" i="1"/>
  <c r="N66" i="1" s="1"/>
  <c r="M43" i="1"/>
  <c r="N43" i="1" s="1"/>
  <c r="M24" i="1"/>
  <c r="N24" i="1" s="1"/>
  <c r="M8" i="1"/>
  <c r="N8" i="1" s="1"/>
  <c r="M1012" i="1"/>
  <c r="N1012" i="1" s="1"/>
  <c r="M884" i="1"/>
  <c r="N884" i="1" s="1"/>
  <c r="M788" i="1"/>
  <c r="N788" i="1" s="1"/>
  <c r="M704" i="1"/>
  <c r="N704" i="1" s="1"/>
  <c r="M619" i="1"/>
  <c r="N619" i="1" s="1"/>
  <c r="M539" i="1"/>
  <c r="N539" i="1" s="1"/>
  <c r="M475" i="1"/>
  <c r="N475" i="1" s="1"/>
  <c r="M443" i="1"/>
  <c r="N443" i="1" s="1"/>
  <c r="M411" i="1"/>
  <c r="N411" i="1" s="1"/>
  <c r="M379" i="1"/>
  <c r="N379" i="1" s="1"/>
  <c r="M347" i="1"/>
  <c r="N347" i="1" s="1"/>
  <c r="M315" i="1"/>
  <c r="N315" i="1" s="1"/>
  <c r="M283" i="1"/>
  <c r="N283" i="1" s="1"/>
  <c r="M256" i="1"/>
  <c r="N256" i="1" s="1"/>
  <c r="M234" i="1"/>
  <c r="N234" i="1" s="1"/>
  <c r="M211" i="1"/>
  <c r="N211" i="1" s="1"/>
  <c r="M192" i="1"/>
  <c r="N192" i="1" s="1"/>
  <c r="M170" i="1"/>
  <c r="N170" i="1" s="1"/>
  <c r="M147" i="1"/>
  <c r="N147" i="1" s="1"/>
  <c r="M128" i="1"/>
  <c r="N128" i="1" s="1"/>
  <c r="M106" i="1"/>
  <c r="N106" i="1" s="1"/>
  <c r="M83" i="1"/>
  <c r="N83" i="1" s="1"/>
  <c r="M64" i="1"/>
  <c r="N64" i="1" s="1"/>
  <c r="M42" i="1"/>
  <c r="N42" i="1" s="1"/>
  <c r="M23" i="1"/>
  <c r="N23" i="1" s="1"/>
  <c r="M7" i="1"/>
  <c r="N7" i="1" s="1"/>
  <c r="M208" i="1"/>
  <c r="N208" i="1" s="1"/>
  <c r="M122" i="1"/>
  <c r="N122" i="1" s="1"/>
  <c r="M59" i="1"/>
  <c r="N59" i="1" s="1"/>
  <c r="M11" i="1"/>
  <c r="N11" i="1" s="1"/>
  <c r="M186" i="1"/>
  <c r="N186" i="1" s="1"/>
  <c r="M114" i="1"/>
  <c r="N114" i="1" s="1"/>
  <c r="M58" i="1"/>
  <c r="N58" i="1" s="1"/>
  <c r="M3" i="1"/>
  <c r="N3" i="1" s="1"/>
  <c r="M163" i="1"/>
  <c r="N163" i="1" s="1"/>
  <c r="M104" i="1"/>
  <c r="N104" i="1" s="1"/>
  <c r="M50" i="1"/>
  <c r="N50" i="1" s="1"/>
  <c r="M2" i="1"/>
  <c r="N2" i="1" s="1"/>
  <c r="M155" i="1"/>
  <c r="N155" i="1" s="1"/>
  <c r="M99" i="1"/>
  <c r="N99" i="1" s="1"/>
  <c r="M40" i="1"/>
  <c r="N40" i="1" s="1"/>
  <c r="M146" i="1"/>
  <c r="N146" i="1" s="1"/>
  <c r="M91" i="1"/>
  <c r="N91" i="1" s="1"/>
  <c r="M35" i="1"/>
  <c r="N35" i="1" s="1"/>
  <c r="M144" i="1"/>
  <c r="N144" i="1" s="1"/>
  <c r="M82" i="1"/>
  <c r="N82" i="1" s="1"/>
  <c r="M27" i="1"/>
  <c r="N27" i="1" s="1"/>
  <c r="M136" i="1"/>
  <c r="N136" i="1" s="1"/>
  <c r="M80" i="1"/>
  <c r="N80" i="1" s="1"/>
  <c r="M19" i="1"/>
  <c r="N19" i="1" s="1"/>
  <c r="M123" i="1"/>
  <c r="N123" i="1" s="1"/>
  <c r="M72" i="1"/>
  <c r="N72" i="1" s="1"/>
  <c r="M18" i="1"/>
  <c r="N18" i="1" s="1"/>
  <c r="K2200" i="2"/>
  <c r="K2192" i="2"/>
  <c r="K2184" i="2"/>
  <c r="K2176" i="2"/>
  <c r="K2168" i="2"/>
  <c r="K2160" i="2"/>
  <c r="K2152" i="2"/>
  <c r="K2144" i="2"/>
  <c r="K2136" i="2"/>
  <c r="K2128" i="2"/>
  <c r="K2120" i="2"/>
  <c r="K2112" i="2"/>
  <c r="K2104" i="2"/>
  <c r="K2096" i="2"/>
  <c r="K2088" i="2"/>
  <c r="K2080" i="2"/>
  <c r="K2072" i="2"/>
  <c r="K2064" i="2"/>
  <c r="K2056" i="2"/>
  <c r="K2048" i="2"/>
  <c r="K2040" i="2"/>
  <c r="K2032" i="2"/>
  <c r="K2024" i="2"/>
  <c r="K2016" i="2"/>
  <c r="K2008" i="2"/>
  <c r="K2000" i="2"/>
  <c r="K1992" i="2"/>
  <c r="K1984" i="2"/>
  <c r="K1976" i="2"/>
  <c r="K1968" i="2"/>
  <c r="K1960" i="2"/>
  <c r="K1952" i="2"/>
  <c r="K1944" i="2"/>
  <c r="K1936" i="2"/>
  <c r="K1928" i="2"/>
  <c r="K1920" i="2"/>
  <c r="K1912" i="2"/>
  <c r="K1904" i="2"/>
  <c r="K1896" i="2"/>
  <c r="K1888" i="2"/>
  <c r="K1880" i="2"/>
  <c r="K1872" i="2"/>
  <c r="K1864" i="2"/>
  <c r="K1856" i="2"/>
  <c r="K1848" i="2"/>
  <c r="K1840" i="2"/>
  <c r="K1832" i="2"/>
  <c r="K1824" i="2"/>
  <c r="K1816" i="2"/>
  <c r="K1808" i="2"/>
  <c r="K1800" i="2"/>
  <c r="K1792" i="2"/>
  <c r="K1784" i="2"/>
  <c r="K1776" i="2"/>
  <c r="K1768" i="2"/>
  <c r="K1760" i="2"/>
  <c r="K1752" i="2"/>
  <c r="K1744" i="2"/>
  <c r="K1736" i="2"/>
  <c r="K1728" i="2"/>
  <c r="K1720" i="2"/>
  <c r="K1712" i="2"/>
  <c r="K1704" i="2"/>
  <c r="K1696" i="2"/>
  <c r="K1688" i="2"/>
  <c r="K1680" i="2"/>
  <c r="K1672" i="2"/>
  <c r="K1664" i="2"/>
  <c r="K1656" i="2"/>
  <c r="K1648" i="2"/>
  <c r="K2199" i="2"/>
  <c r="K2191" i="2"/>
  <c r="K2183" i="2"/>
  <c r="K2175" i="2"/>
  <c r="K2167" i="2"/>
  <c r="K2159" i="2"/>
  <c r="K2151" i="2"/>
  <c r="K2143" i="2"/>
  <c r="K2135" i="2"/>
  <c r="K2127" i="2"/>
  <c r="K2119" i="2"/>
  <c r="K2111" i="2"/>
  <c r="K2103" i="2"/>
  <c r="K2095" i="2"/>
  <c r="K2087" i="2"/>
  <c r="K2079" i="2"/>
  <c r="K2071" i="2"/>
  <c r="K2063" i="2"/>
  <c r="K2055" i="2"/>
  <c r="K2047" i="2"/>
  <c r="K2039" i="2"/>
  <c r="K2031" i="2"/>
  <c r="K2023" i="2"/>
  <c r="K2015" i="2"/>
  <c r="K2007" i="2"/>
  <c r="K1999" i="2"/>
  <c r="K1991" i="2"/>
  <c r="K1983" i="2"/>
  <c r="K1975" i="2"/>
  <c r="K1967" i="2"/>
  <c r="K1959" i="2"/>
  <c r="K1951" i="2"/>
  <c r="K1943" i="2"/>
  <c r="K1935" i="2"/>
  <c r="K1927" i="2"/>
  <c r="K1919" i="2"/>
  <c r="K1911" i="2"/>
  <c r="K1903" i="2"/>
  <c r="K1895" i="2"/>
  <c r="K1887" i="2"/>
  <c r="K1879" i="2"/>
  <c r="K1871" i="2"/>
  <c r="K1863" i="2"/>
  <c r="K1855" i="2"/>
  <c r="K1847" i="2"/>
  <c r="K1839" i="2"/>
  <c r="K1831" i="2"/>
  <c r="K1823" i="2"/>
  <c r="K1815" i="2"/>
  <c r="K1807" i="2"/>
  <c r="K1799" i="2"/>
  <c r="K1791" i="2"/>
  <c r="K1783" i="2"/>
  <c r="K1775" i="2"/>
  <c r="K1767" i="2"/>
  <c r="K1759" i="2"/>
  <c r="K1751" i="2"/>
  <c r="K1743" i="2"/>
  <c r="K1735" i="2"/>
  <c r="K1727" i="2"/>
  <c r="K1719" i="2"/>
  <c r="K1711" i="2"/>
  <c r="K1703" i="2"/>
  <c r="K1695" i="2"/>
  <c r="K1687" i="2"/>
  <c r="K1679" i="2"/>
  <c r="K1671" i="2"/>
  <c r="K1663" i="2"/>
  <c r="K1655" i="2"/>
  <c r="K1647" i="2"/>
  <c r="K2198" i="2"/>
  <c r="K2190" i="2"/>
  <c r="K2182" i="2"/>
  <c r="K2174" i="2"/>
  <c r="K2166" i="2"/>
  <c r="K2158" i="2"/>
  <c r="K2150" i="2"/>
  <c r="K2142" i="2"/>
  <c r="K2134" i="2"/>
  <c r="K2126" i="2"/>
  <c r="K2118" i="2"/>
  <c r="K2110" i="2"/>
  <c r="K2102" i="2"/>
  <c r="K2094" i="2"/>
  <c r="K2086" i="2"/>
  <c r="K2078" i="2"/>
  <c r="K2070" i="2"/>
  <c r="K2062" i="2"/>
  <c r="K2054" i="2"/>
  <c r="K2046" i="2"/>
  <c r="K2038" i="2"/>
  <c r="K2030" i="2"/>
  <c r="K2022" i="2"/>
  <c r="K2014" i="2"/>
  <c r="K2006" i="2"/>
  <c r="K1998" i="2"/>
  <c r="K1990" i="2"/>
  <c r="K1982" i="2"/>
  <c r="K1974" i="2"/>
  <c r="K1966" i="2"/>
  <c r="K1958" i="2"/>
  <c r="K1950" i="2"/>
  <c r="K1942" i="2"/>
  <c r="K1934" i="2"/>
  <c r="K1926" i="2"/>
  <c r="K1918" i="2"/>
  <c r="K1910" i="2"/>
  <c r="K1902" i="2"/>
  <c r="K1894" i="2"/>
  <c r="K1886" i="2"/>
  <c r="K1878" i="2"/>
  <c r="K1870" i="2"/>
  <c r="K1862" i="2"/>
  <c r="K1854" i="2"/>
  <c r="K1846" i="2"/>
  <c r="K1838" i="2"/>
  <c r="K1830" i="2"/>
  <c r="K1822" i="2"/>
  <c r="K1814" i="2"/>
  <c r="K1806" i="2"/>
  <c r="K1798" i="2"/>
  <c r="K1790" i="2"/>
  <c r="K1782" i="2"/>
  <c r="K1774" i="2"/>
  <c r="K1766" i="2"/>
  <c r="K1758" i="2"/>
  <c r="K1750" i="2"/>
  <c r="K1742" i="2"/>
  <c r="K1734" i="2"/>
  <c r="K1726" i="2"/>
  <c r="K1718" i="2"/>
  <c r="K1710" i="2"/>
  <c r="K1702" i="2"/>
  <c r="K1694" i="2"/>
  <c r="K1686" i="2"/>
  <c r="K1678" i="2"/>
  <c r="K1670" i="2"/>
  <c r="K1662" i="2"/>
  <c r="K1654" i="2"/>
  <c r="K1646" i="2"/>
  <c r="K2205" i="2"/>
  <c r="K2197" i="2"/>
  <c r="K2189" i="2"/>
  <c r="K2181" i="2"/>
  <c r="K2173" i="2"/>
  <c r="K2165" i="2"/>
  <c r="K2157" i="2"/>
  <c r="K2149" i="2"/>
  <c r="K2141" i="2"/>
  <c r="K2133" i="2"/>
  <c r="K2125" i="2"/>
  <c r="K2117" i="2"/>
  <c r="K2109" i="2"/>
  <c r="K2101" i="2"/>
  <c r="K2093" i="2"/>
  <c r="K2085" i="2"/>
  <c r="K2077" i="2"/>
  <c r="K2069" i="2"/>
  <c r="K2061" i="2"/>
  <c r="K2053" i="2"/>
  <c r="K2045" i="2"/>
  <c r="K2037" i="2"/>
  <c r="K2029" i="2"/>
  <c r="K2021" i="2"/>
  <c r="K2013" i="2"/>
  <c r="K2005" i="2"/>
  <c r="K1997" i="2"/>
  <c r="K1989" i="2"/>
  <c r="K1981" i="2"/>
  <c r="K1973" i="2"/>
  <c r="K1965" i="2"/>
  <c r="K1957" i="2"/>
  <c r="K1949" i="2"/>
  <c r="K1941" i="2"/>
  <c r="K1933" i="2"/>
  <c r="K1925" i="2"/>
  <c r="K1917" i="2"/>
  <c r="K1909" i="2"/>
  <c r="K1901" i="2"/>
  <c r="K1893" i="2"/>
  <c r="K1885" i="2"/>
  <c r="K1877" i="2"/>
  <c r="K1869" i="2"/>
  <c r="K1861" i="2"/>
  <c r="K1853" i="2"/>
  <c r="K1845" i="2"/>
  <c r="K1837" i="2"/>
  <c r="K1829" i="2"/>
  <c r="K1821" i="2"/>
  <c r="K1813" i="2"/>
  <c r="K1805" i="2"/>
  <c r="K1797" i="2"/>
  <c r="K1789" i="2"/>
  <c r="K1781" i="2"/>
  <c r="K1773" i="2"/>
  <c r="K1765" i="2"/>
  <c r="K1757" i="2"/>
  <c r="K1749" i="2"/>
  <c r="K1741" i="2"/>
  <c r="K1733" i="2"/>
  <c r="K1725" i="2"/>
  <c r="K1717" i="2"/>
  <c r="K1709" i="2"/>
  <c r="K1701" i="2"/>
  <c r="K1693" i="2"/>
  <c r="K1685" i="2"/>
  <c r="K1677" i="2"/>
  <c r="K1669" i="2"/>
  <c r="K1661" i="2"/>
  <c r="K1653" i="2"/>
  <c r="K1645" i="2"/>
  <c r="K2202" i="2"/>
  <c r="K2194" i="2"/>
  <c r="K2186" i="2"/>
  <c r="K2178" i="2"/>
  <c r="K2170" i="2"/>
  <c r="K2162" i="2"/>
  <c r="K2154" i="2"/>
  <c r="K2146" i="2"/>
  <c r="K2138" i="2"/>
  <c r="K2130" i="2"/>
  <c r="K2122" i="2"/>
  <c r="K2114" i="2"/>
  <c r="K2106" i="2"/>
  <c r="K2098" i="2"/>
  <c r="K2090" i="2"/>
  <c r="K2082" i="2"/>
  <c r="K2074" i="2"/>
  <c r="K2066" i="2"/>
  <c r="K2058" i="2"/>
  <c r="K2050" i="2"/>
  <c r="K2042" i="2"/>
  <c r="K2034" i="2"/>
  <c r="K2026" i="2"/>
  <c r="K2018" i="2"/>
  <c r="K2010" i="2"/>
  <c r="K2002" i="2"/>
  <c r="K1994" i="2"/>
  <c r="K1986" i="2"/>
  <c r="K1978" i="2"/>
  <c r="K1970" i="2"/>
  <c r="K1962" i="2"/>
  <c r="K1954" i="2"/>
  <c r="K1946" i="2"/>
  <c r="K1938" i="2"/>
  <c r="K1930" i="2"/>
  <c r="K1922" i="2"/>
  <c r="K1914" i="2"/>
  <c r="K1906" i="2"/>
  <c r="K2201" i="2"/>
  <c r="K2193" i="2"/>
  <c r="K2185" i="2"/>
  <c r="K2177" i="2"/>
  <c r="K2169" i="2"/>
  <c r="K2161" i="2"/>
  <c r="K2153" i="2"/>
  <c r="K2145" i="2"/>
  <c r="K2137" i="2"/>
  <c r="K2129" i="2"/>
  <c r="K2121" i="2"/>
  <c r="K2113" i="2"/>
  <c r="K2105" i="2"/>
  <c r="K2097" i="2"/>
  <c r="K2089" i="2"/>
  <c r="K2081" i="2"/>
  <c r="K2073" i="2"/>
  <c r="K2065" i="2"/>
  <c r="K2057" i="2"/>
  <c r="K2049" i="2"/>
  <c r="K2041" i="2"/>
  <c r="K2033" i="2"/>
  <c r="K2025" i="2"/>
  <c r="K2017" i="2"/>
  <c r="K2009" i="2"/>
  <c r="K2001" i="2"/>
  <c r="K1993" i="2"/>
  <c r="K1985" i="2"/>
  <c r="K1977" i="2"/>
  <c r="K1969" i="2"/>
  <c r="K1961" i="2"/>
  <c r="K1953" i="2"/>
  <c r="K1945" i="2"/>
  <c r="K1937" i="2"/>
  <c r="K1929" i="2"/>
  <c r="K1921" i="2"/>
  <c r="K1913" i="2"/>
  <c r="K1905" i="2"/>
  <c r="K1897" i="2"/>
  <c r="K1889" i="2"/>
  <c r="K1881" i="2"/>
  <c r="K1873" i="2"/>
  <c r="K2179" i="2"/>
  <c r="K2147" i="2"/>
  <c r="K2115" i="2"/>
  <c r="K2083" i="2"/>
  <c r="K2051" i="2"/>
  <c r="K2019" i="2"/>
  <c r="K1987" i="2"/>
  <c r="K1955" i="2"/>
  <c r="K1923" i="2"/>
  <c r="K1892" i="2"/>
  <c r="K1874" i="2"/>
  <c r="K1857" i="2"/>
  <c r="K1841" i="2"/>
  <c r="K1825" i="2"/>
  <c r="K1809" i="2"/>
  <c r="K1793" i="2"/>
  <c r="K1777" i="2"/>
  <c r="K1761" i="2"/>
  <c r="K1745" i="2"/>
  <c r="K1729" i="2"/>
  <c r="K1713" i="2"/>
  <c r="K1697" i="2"/>
  <c r="K1681" i="2"/>
  <c r="K1665" i="2"/>
  <c r="K1649" i="2"/>
  <c r="K1637" i="2"/>
  <c r="K1629" i="2"/>
  <c r="K1621" i="2"/>
  <c r="K1613" i="2"/>
  <c r="K1605" i="2"/>
  <c r="K1597" i="2"/>
  <c r="K1589" i="2"/>
  <c r="K1581" i="2"/>
  <c r="K1573" i="2"/>
  <c r="K1565" i="2"/>
  <c r="K1557" i="2"/>
  <c r="K1549" i="2"/>
  <c r="K1541" i="2"/>
  <c r="K1533" i="2"/>
  <c r="K1525" i="2"/>
  <c r="K1517" i="2"/>
  <c r="K1509" i="2"/>
  <c r="K1501" i="2"/>
  <c r="K1493" i="2"/>
  <c r="K1485" i="2"/>
  <c r="K1477" i="2"/>
  <c r="K1469" i="2"/>
  <c r="K1461" i="2"/>
  <c r="K1453" i="2"/>
  <c r="K1445" i="2"/>
  <c r="K1437" i="2"/>
  <c r="K1429" i="2"/>
  <c r="K1421" i="2"/>
  <c r="K1413" i="2"/>
  <c r="K1405" i="2"/>
  <c r="K1397" i="2"/>
  <c r="K1389" i="2"/>
  <c r="K1381" i="2"/>
  <c r="K1373" i="2"/>
  <c r="K1365" i="2"/>
  <c r="K1357" i="2"/>
  <c r="K1349" i="2"/>
  <c r="K1341" i="2"/>
  <c r="K1333" i="2"/>
  <c r="K1325" i="2"/>
  <c r="K1317" i="2"/>
  <c r="K1309" i="2"/>
  <c r="K1301" i="2"/>
  <c r="K1293" i="2"/>
  <c r="K1285" i="2"/>
  <c r="K1277" i="2"/>
  <c r="K1269" i="2"/>
  <c r="K1261" i="2"/>
  <c r="K1253" i="2"/>
  <c r="K1245" i="2"/>
  <c r="K1237" i="2"/>
  <c r="K1229" i="2"/>
  <c r="K1221" i="2"/>
  <c r="K1213" i="2"/>
  <c r="K1205" i="2"/>
  <c r="K1197" i="2"/>
  <c r="K1189" i="2"/>
  <c r="K1181" i="2"/>
  <c r="K1173" i="2"/>
  <c r="K1165" i="2"/>
  <c r="K1157" i="2"/>
  <c r="K1149" i="2"/>
  <c r="K1141" i="2"/>
  <c r="K1133" i="2"/>
  <c r="K1125" i="2"/>
  <c r="K1117" i="2"/>
  <c r="K1109" i="2"/>
  <c r="K1101" i="2"/>
  <c r="K1093" i="2"/>
  <c r="K1085" i="2"/>
  <c r="K1077" i="2"/>
  <c r="K1069" i="2"/>
  <c r="K1061" i="2"/>
  <c r="K1053" i="2"/>
  <c r="K1045" i="2"/>
  <c r="K1037" i="2"/>
  <c r="K1029" i="2"/>
  <c r="K1021" i="2"/>
  <c r="K1013" i="2"/>
  <c r="K1005" i="2"/>
  <c r="K997" i="2"/>
  <c r="K989" i="2"/>
  <c r="K981" i="2"/>
  <c r="K973" i="2"/>
  <c r="K965" i="2"/>
  <c r="K957" i="2"/>
  <c r="K949" i="2"/>
  <c r="K941" i="2"/>
  <c r="K933" i="2"/>
  <c r="K925" i="2"/>
  <c r="K917" i="2"/>
  <c r="K909" i="2"/>
  <c r="K901" i="2"/>
  <c r="K893" i="2"/>
  <c r="K885" i="2"/>
  <c r="K877" i="2"/>
  <c r="K869" i="2"/>
  <c r="K861" i="2"/>
  <c r="K853" i="2"/>
  <c r="K845" i="2"/>
  <c r="K837" i="2"/>
  <c r="K829" i="2"/>
  <c r="K821" i="2"/>
  <c r="K813" i="2"/>
  <c r="K805" i="2"/>
  <c r="K797" i="2"/>
  <c r="K789" i="2"/>
  <c r="K781" i="2"/>
  <c r="K773" i="2"/>
  <c r="K765" i="2"/>
  <c r="K757" i="2"/>
  <c r="K749" i="2"/>
  <c r="K741" i="2"/>
  <c r="K733" i="2"/>
  <c r="K725" i="2"/>
  <c r="K717" i="2"/>
  <c r="K709" i="2"/>
  <c r="K701" i="2"/>
  <c r="K693" i="2"/>
  <c r="K685" i="2"/>
  <c r="K677" i="2"/>
  <c r="K669" i="2"/>
  <c r="K661" i="2"/>
  <c r="K653" i="2"/>
  <c r="K645" i="2"/>
  <c r="K637" i="2"/>
  <c r="K629" i="2"/>
  <c r="K621" i="2"/>
  <c r="K613" i="2"/>
  <c r="K605" i="2"/>
  <c r="K597" i="2"/>
  <c r="K589" i="2"/>
  <c r="K581" i="2"/>
  <c r="K573" i="2"/>
  <c r="K565" i="2"/>
  <c r="K557" i="2"/>
  <c r="K549" i="2"/>
  <c r="K541" i="2"/>
  <c r="K533" i="2"/>
  <c r="K525" i="2"/>
  <c r="K517" i="2"/>
  <c r="K509" i="2"/>
  <c r="K501" i="2"/>
  <c r="K493" i="2"/>
  <c r="K485" i="2"/>
  <c r="K477" i="2"/>
  <c r="K469" i="2"/>
  <c r="K461" i="2"/>
  <c r="K453" i="2"/>
  <c r="K445" i="2"/>
  <c r="K437" i="2"/>
  <c r="K429" i="2"/>
  <c r="K2204" i="2"/>
  <c r="K2172" i="2"/>
  <c r="K2140" i="2"/>
  <c r="K2108" i="2"/>
  <c r="K2076" i="2"/>
  <c r="K2044" i="2"/>
  <c r="K2012" i="2"/>
  <c r="K1980" i="2"/>
  <c r="K1948" i="2"/>
  <c r="K1916" i="2"/>
  <c r="K1891" i="2"/>
  <c r="K1868" i="2"/>
  <c r="K1852" i="2"/>
  <c r="K1836" i="2"/>
  <c r="K1820" i="2"/>
  <c r="K1804" i="2"/>
  <c r="K1788" i="2"/>
  <c r="K1772" i="2"/>
  <c r="K1756" i="2"/>
  <c r="K1740" i="2"/>
  <c r="K1724" i="2"/>
  <c r="K1708" i="2"/>
  <c r="K1692" i="2"/>
  <c r="K1676" i="2"/>
  <c r="K1660" i="2"/>
  <c r="K1644" i="2"/>
  <c r="K1636" i="2"/>
  <c r="K1628" i="2"/>
  <c r="K1620" i="2"/>
  <c r="K1612" i="2"/>
  <c r="K1604" i="2"/>
  <c r="K1596" i="2"/>
  <c r="K1588" i="2"/>
  <c r="K1580" i="2"/>
  <c r="K1572" i="2"/>
  <c r="K1564" i="2"/>
  <c r="K1556" i="2"/>
  <c r="K1548" i="2"/>
  <c r="K1540" i="2"/>
  <c r="K1532" i="2"/>
  <c r="K1524" i="2"/>
  <c r="K1516" i="2"/>
  <c r="K1508" i="2"/>
  <c r="K1500" i="2"/>
  <c r="K1492" i="2"/>
  <c r="K1484" i="2"/>
  <c r="K1476" i="2"/>
  <c r="K1468" i="2"/>
  <c r="K1460" i="2"/>
  <c r="K1452" i="2"/>
  <c r="K1444" i="2"/>
  <c r="K1436" i="2"/>
  <c r="K1428" i="2"/>
  <c r="K1420" i="2"/>
  <c r="K1412" i="2"/>
  <c r="K1404" i="2"/>
  <c r="K1396" i="2"/>
  <c r="K1388" i="2"/>
  <c r="K1380" i="2"/>
  <c r="K1372" i="2"/>
  <c r="K1364" i="2"/>
  <c r="K1356" i="2"/>
  <c r="K1348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900" i="2"/>
  <c r="K892" i="2"/>
  <c r="K884" i="2"/>
  <c r="K876" i="2"/>
  <c r="K868" i="2"/>
  <c r="K860" i="2"/>
  <c r="K852" i="2"/>
  <c r="K844" i="2"/>
  <c r="K836" i="2"/>
  <c r="K828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K700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2203" i="2"/>
  <c r="K2171" i="2"/>
  <c r="K2139" i="2"/>
  <c r="K2107" i="2"/>
  <c r="K2075" i="2"/>
  <c r="K2043" i="2"/>
  <c r="K2011" i="2"/>
  <c r="K1979" i="2"/>
  <c r="K1947" i="2"/>
  <c r="K1915" i="2"/>
  <c r="K1890" i="2"/>
  <c r="K1867" i="2"/>
  <c r="K1851" i="2"/>
  <c r="K1835" i="2"/>
  <c r="K1819" i="2"/>
  <c r="K1803" i="2"/>
  <c r="K1787" i="2"/>
  <c r="K1771" i="2"/>
  <c r="K1755" i="2"/>
  <c r="K1739" i="2"/>
  <c r="K1723" i="2"/>
  <c r="K1707" i="2"/>
  <c r="K1691" i="2"/>
  <c r="K1675" i="2"/>
  <c r="K1659" i="2"/>
  <c r="K1643" i="2"/>
  <c r="K1635" i="2"/>
  <c r="K1627" i="2"/>
  <c r="K1619" i="2"/>
  <c r="K1611" i="2"/>
  <c r="K1603" i="2"/>
  <c r="K1595" i="2"/>
  <c r="K1587" i="2"/>
  <c r="K1579" i="2"/>
  <c r="K1571" i="2"/>
  <c r="K1563" i="2"/>
  <c r="K1555" i="2"/>
  <c r="K1547" i="2"/>
  <c r="K1539" i="2"/>
  <c r="K1531" i="2"/>
  <c r="K1523" i="2"/>
  <c r="K1515" i="2"/>
  <c r="K1507" i="2"/>
  <c r="K1499" i="2"/>
  <c r="K1491" i="2"/>
  <c r="K1483" i="2"/>
  <c r="K1475" i="2"/>
  <c r="K1467" i="2"/>
  <c r="K1459" i="2"/>
  <c r="K1451" i="2"/>
  <c r="K1443" i="2"/>
  <c r="K1435" i="2"/>
  <c r="K1427" i="2"/>
  <c r="K1419" i="2"/>
  <c r="K1411" i="2"/>
  <c r="K1403" i="2"/>
  <c r="K1395" i="2"/>
  <c r="K1387" i="2"/>
  <c r="K1379" i="2"/>
  <c r="K1371" i="2"/>
  <c r="K1363" i="2"/>
  <c r="K1355" i="2"/>
  <c r="K1347" i="2"/>
  <c r="K1339" i="2"/>
  <c r="K1331" i="2"/>
  <c r="K1323" i="2"/>
  <c r="K1315" i="2"/>
  <c r="K1307" i="2"/>
  <c r="K1299" i="2"/>
  <c r="K1291" i="2"/>
  <c r="K1283" i="2"/>
  <c r="K1275" i="2"/>
  <c r="K1267" i="2"/>
  <c r="K1259" i="2"/>
  <c r="K1251" i="2"/>
  <c r="K1243" i="2"/>
  <c r="K1235" i="2"/>
  <c r="K1227" i="2"/>
  <c r="K1219" i="2"/>
  <c r="K1211" i="2"/>
  <c r="K1203" i="2"/>
  <c r="K1195" i="2"/>
  <c r="K1187" i="2"/>
  <c r="K1179" i="2"/>
  <c r="K1171" i="2"/>
  <c r="K1163" i="2"/>
  <c r="K1155" i="2"/>
  <c r="K1147" i="2"/>
  <c r="K1139" i="2"/>
  <c r="K1131" i="2"/>
  <c r="K1123" i="2"/>
  <c r="K1115" i="2"/>
  <c r="K1107" i="2"/>
  <c r="K1099" i="2"/>
  <c r="K1091" i="2"/>
  <c r="K1083" i="2"/>
  <c r="K1075" i="2"/>
  <c r="K1067" i="2"/>
  <c r="K1059" i="2"/>
  <c r="K1051" i="2"/>
  <c r="K1043" i="2"/>
  <c r="K1035" i="2"/>
  <c r="K1027" i="2"/>
  <c r="K1019" i="2"/>
  <c r="K1011" i="2"/>
  <c r="K1003" i="2"/>
  <c r="K995" i="2"/>
  <c r="K987" i="2"/>
  <c r="K979" i="2"/>
  <c r="K971" i="2"/>
  <c r="K963" i="2"/>
  <c r="K955" i="2"/>
  <c r="K947" i="2"/>
  <c r="K939" i="2"/>
  <c r="K931" i="2"/>
  <c r="K923" i="2"/>
  <c r="K915" i="2"/>
  <c r="K907" i="2"/>
  <c r="K899" i="2"/>
  <c r="K891" i="2"/>
  <c r="K883" i="2"/>
  <c r="K875" i="2"/>
  <c r="K867" i="2"/>
  <c r="K859" i="2"/>
  <c r="K851" i="2"/>
  <c r="K843" i="2"/>
  <c r="K835" i="2"/>
  <c r="K827" i="2"/>
  <c r="K819" i="2"/>
  <c r="K811" i="2"/>
  <c r="K803" i="2"/>
  <c r="K795" i="2"/>
  <c r="K787" i="2"/>
  <c r="K779" i="2"/>
  <c r="K771" i="2"/>
  <c r="K763" i="2"/>
  <c r="K755" i="2"/>
  <c r="K747" i="2"/>
  <c r="K739" i="2"/>
  <c r="K731" i="2"/>
  <c r="K723" i="2"/>
  <c r="K715" i="2"/>
  <c r="K707" i="2"/>
  <c r="K699" i="2"/>
  <c r="K691" i="2"/>
  <c r="K683" i="2"/>
  <c r="K675" i="2"/>
  <c r="K667" i="2"/>
  <c r="K659" i="2"/>
  <c r="K651" i="2"/>
  <c r="K643" i="2"/>
  <c r="K635" i="2"/>
  <c r="K627" i="2"/>
  <c r="K619" i="2"/>
  <c r="K611" i="2"/>
  <c r="K603" i="2"/>
  <c r="K595" i="2"/>
  <c r="K587" i="2"/>
  <c r="K579" i="2"/>
  <c r="K571" i="2"/>
  <c r="K563" i="2"/>
  <c r="K555" i="2"/>
  <c r="K547" i="2"/>
  <c r="K539" i="2"/>
  <c r="K531" i="2"/>
  <c r="K523" i="2"/>
  <c r="K515" i="2"/>
  <c r="K507" i="2"/>
  <c r="K499" i="2"/>
  <c r="K491" i="2"/>
  <c r="K483" i="2"/>
  <c r="K475" i="2"/>
  <c r="K467" i="2"/>
  <c r="K459" i="2"/>
  <c r="K451" i="2"/>
  <c r="K443" i="2"/>
  <c r="K435" i="2"/>
  <c r="K427" i="2"/>
  <c r="K419" i="2"/>
  <c r="K411" i="2"/>
  <c r="K403" i="2"/>
  <c r="K395" i="2"/>
  <c r="K387" i="2"/>
  <c r="K379" i="2"/>
  <c r="K371" i="2"/>
  <c r="K363" i="2"/>
  <c r="K355" i="2"/>
  <c r="K347" i="2"/>
  <c r="K339" i="2"/>
  <c r="K331" i="2"/>
  <c r="K323" i="2"/>
  <c r="K315" i="2"/>
  <c r="K307" i="2"/>
  <c r="K2196" i="2"/>
  <c r="K2164" i="2"/>
  <c r="K2132" i="2"/>
  <c r="K2100" i="2"/>
  <c r="K2068" i="2"/>
  <c r="K2036" i="2"/>
  <c r="K2004" i="2"/>
  <c r="K1972" i="2"/>
  <c r="K1940" i="2"/>
  <c r="K1908" i="2"/>
  <c r="K1884" i="2"/>
  <c r="K1866" i="2"/>
  <c r="K1850" i="2"/>
  <c r="K1834" i="2"/>
  <c r="K1818" i="2"/>
  <c r="K1802" i="2"/>
  <c r="K1786" i="2"/>
  <c r="K1770" i="2"/>
  <c r="K1754" i="2"/>
  <c r="K1738" i="2"/>
  <c r="K1722" i="2"/>
  <c r="K1706" i="2"/>
  <c r="K1690" i="2"/>
  <c r="K1674" i="2"/>
  <c r="K1658" i="2"/>
  <c r="K1642" i="2"/>
  <c r="K1634" i="2"/>
  <c r="K1626" i="2"/>
  <c r="K1618" i="2"/>
  <c r="K1610" i="2"/>
  <c r="K1602" i="2"/>
  <c r="K1594" i="2"/>
  <c r="K1586" i="2"/>
  <c r="K1578" i="2"/>
  <c r="K1570" i="2"/>
  <c r="K1562" i="2"/>
  <c r="K1554" i="2"/>
  <c r="K1546" i="2"/>
  <c r="K1538" i="2"/>
  <c r="K1530" i="2"/>
  <c r="K1522" i="2"/>
  <c r="K1514" i="2"/>
  <c r="K1506" i="2"/>
  <c r="K1498" i="2"/>
  <c r="K1490" i="2"/>
  <c r="K1482" i="2"/>
  <c r="K1474" i="2"/>
  <c r="K1466" i="2"/>
  <c r="K1458" i="2"/>
  <c r="K1450" i="2"/>
  <c r="K1442" i="2"/>
  <c r="K1434" i="2"/>
  <c r="K1426" i="2"/>
  <c r="K1418" i="2"/>
  <c r="K1410" i="2"/>
  <c r="K1402" i="2"/>
  <c r="K1394" i="2"/>
  <c r="K1386" i="2"/>
  <c r="K1378" i="2"/>
  <c r="K1370" i="2"/>
  <c r="K1362" i="2"/>
  <c r="K1354" i="2"/>
  <c r="K1346" i="2"/>
  <c r="K1338" i="2"/>
  <c r="K1330" i="2"/>
  <c r="K1322" i="2"/>
  <c r="K1314" i="2"/>
  <c r="K1306" i="2"/>
  <c r="K1298" i="2"/>
  <c r="K1290" i="2"/>
  <c r="K1282" i="2"/>
  <c r="K1274" i="2"/>
  <c r="K1266" i="2"/>
  <c r="K1258" i="2"/>
  <c r="K1250" i="2"/>
  <c r="K1242" i="2"/>
  <c r="K1234" i="2"/>
  <c r="K1226" i="2"/>
  <c r="K1218" i="2"/>
  <c r="K1210" i="2"/>
  <c r="K1202" i="2"/>
  <c r="K1194" i="2"/>
  <c r="K1186" i="2"/>
  <c r="K1178" i="2"/>
  <c r="K1170" i="2"/>
  <c r="K1162" i="2"/>
  <c r="K1154" i="2"/>
  <c r="K1146" i="2"/>
  <c r="K1138" i="2"/>
  <c r="K1130" i="2"/>
  <c r="K1122" i="2"/>
  <c r="K1114" i="2"/>
  <c r="K1106" i="2"/>
  <c r="K1098" i="2"/>
  <c r="K1090" i="2"/>
  <c r="K1082" i="2"/>
  <c r="K1074" i="2"/>
  <c r="K1066" i="2"/>
  <c r="K1058" i="2"/>
  <c r="K1050" i="2"/>
  <c r="K1042" i="2"/>
  <c r="K1034" i="2"/>
  <c r="K1026" i="2"/>
  <c r="K1018" i="2"/>
  <c r="K1010" i="2"/>
  <c r="K1002" i="2"/>
  <c r="K994" i="2"/>
  <c r="K986" i="2"/>
  <c r="K978" i="2"/>
  <c r="K970" i="2"/>
  <c r="K962" i="2"/>
  <c r="K954" i="2"/>
  <c r="K946" i="2"/>
  <c r="K938" i="2"/>
  <c r="K930" i="2"/>
  <c r="K922" i="2"/>
  <c r="K914" i="2"/>
  <c r="K906" i="2"/>
  <c r="K898" i="2"/>
  <c r="K890" i="2"/>
  <c r="K882" i="2"/>
  <c r="K874" i="2"/>
  <c r="K866" i="2"/>
  <c r="K858" i="2"/>
  <c r="K850" i="2"/>
  <c r="K842" i="2"/>
  <c r="K834" i="2"/>
  <c r="K826" i="2"/>
  <c r="K818" i="2"/>
  <c r="K810" i="2"/>
  <c r="K802" i="2"/>
  <c r="K794" i="2"/>
  <c r="K786" i="2"/>
  <c r="K778" i="2"/>
  <c r="K770" i="2"/>
  <c r="K762" i="2"/>
  <c r="K754" i="2"/>
  <c r="K746" i="2"/>
  <c r="K738" i="2"/>
  <c r="K730" i="2"/>
  <c r="K722" i="2"/>
  <c r="K714" i="2"/>
  <c r="K706" i="2"/>
  <c r="K698" i="2"/>
  <c r="K690" i="2"/>
  <c r="K682" i="2"/>
  <c r="K674" i="2"/>
  <c r="K666" i="2"/>
  <c r="K658" i="2"/>
  <c r="K650" i="2"/>
  <c r="K642" i="2"/>
  <c r="K634" i="2"/>
  <c r="K626" i="2"/>
  <c r="K618" i="2"/>
  <c r="K610" i="2"/>
  <c r="K602" i="2"/>
  <c r="K594" i="2"/>
  <c r="K586" i="2"/>
  <c r="K578" i="2"/>
  <c r="K570" i="2"/>
  <c r="K562" i="2"/>
  <c r="K554" i="2"/>
  <c r="K546" i="2"/>
  <c r="K538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370" i="2"/>
  <c r="K362" i="2"/>
  <c r="K354" i="2"/>
  <c r="K346" i="2"/>
  <c r="K338" i="2"/>
  <c r="K330" i="2"/>
  <c r="K322" i="2"/>
  <c r="K314" i="2"/>
  <c r="K2195" i="2"/>
  <c r="K2163" i="2"/>
  <c r="K2131" i="2"/>
  <c r="K2099" i="2"/>
  <c r="K2067" i="2"/>
  <c r="K2035" i="2"/>
  <c r="K2003" i="2"/>
  <c r="K1971" i="2"/>
  <c r="K1939" i="2"/>
  <c r="K1907" i="2"/>
  <c r="K1883" i="2"/>
  <c r="K1865" i="2"/>
  <c r="K1849" i="2"/>
  <c r="K1833" i="2"/>
  <c r="K1817" i="2"/>
  <c r="K1801" i="2"/>
  <c r="K1785" i="2"/>
  <c r="K1769" i="2"/>
  <c r="K1753" i="2"/>
  <c r="K1737" i="2"/>
  <c r="K1721" i="2"/>
  <c r="K1705" i="2"/>
  <c r="K1689" i="2"/>
  <c r="K1673" i="2"/>
  <c r="K1657" i="2"/>
  <c r="K1641" i="2"/>
  <c r="K1633" i="2"/>
  <c r="K1625" i="2"/>
  <c r="K1617" i="2"/>
  <c r="K1609" i="2"/>
  <c r="K1601" i="2"/>
  <c r="K1593" i="2"/>
  <c r="K1585" i="2"/>
  <c r="K1577" i="2"/>
  <c r="K1569" i="2"/>
  <c r="K1561" i="2"/>
  <c r="K1553" i="2"/>
  <c r="K1545" i="2"/>
  <c r="K1537" i="2"/>
  <c r="K1529" i="2"/>
  <c r="K1521" i="2"/>
  <c r="K1513" i="2"/>
  <c r="K1505" i="2"/>
  <c r="K1497" i="2"/>
  <c r="K1489" i="2"/>
  <c r="K1481" i="2"/>
  <c r="K1473" i="2"/>
  <c r="K1465" i="2"/>
  <c r="K1457" i="2"/>
  <c r="K1449" i="2"/>
  <c r="K1441" i="2"/>
  <c r="K1433" i="2"/>
  <c r="K1425" i="2"/>
  <c r="K1417" i="2"/>
  <c r="K1409" i="2"/>
  <c r="K1401" i="2"/>
  <c r="K1393" i="2"/>
  <c r="K1385" i="2"/>
  <c r="K1377" i="2"/>
  <c r="K1369" i="2"/>
  <c r="K1361" i="2"/>
  <c r="K1353" i="2"/>
  <c r="K1345" i="2"/>
  <c r="K1337" i="2"/>
  <c r="K1329" i="2"/>
  <c r="K1321" i="2"/>
  <c r="K1313" i="2"/>
  <c r="K1305" i="2"/>
  <c r="K1297" i="2"/>
  <c r="K1289" i="2"/>
  <c r="K1281" i="2"/>
  <c r="K1273" i="2"/>
  <c r="K1265" i="2"/>
  <c r="K1257" i="2"/>
  <c r="K1249" i="2"/>
  <c r="K1241" i="2"/>
  <c r="K1233" i="2"/>
  <c r="K1225" i="2"/>
  <c r="K1217" i="2"/>
  <c r="K1209" i="2"/>
  <c r="K1201" i="2"/>
  <c r="K1193" i="2"/>
  <c r="K1185" i="2"/>
  <c r="K1177" i="2"/>
  <c r="K1169" i="2"/>
  <c r="K1161" i="2"/>
  <c r="K1153" i="2"/>
  <c r="K1145" i="2"/>
  <c r="K1137" i="2"/>
  <c r="K1129" i="2"/>
  <c r="K1121" i="2"/>
  <c r="K1113" i="2"/>
  <c r="K1105" i="2"/>
  <c r="K1097" i="2"/>
  <c r="K1089" i="2"/>
  <c r="K1081" i="2"/>
  <c r="K1073" i="2"/>
  <c r="K1065" i="2"/>
  <c r="K1057" i="2"/>
  <c r="K1049" i="2"/>
  <c r="K1041" i="2"/>
  <c r="K1033" i="2"/>
  <c r="K1025" i="2"/>
  <c r="K1017" i="2"/>
  <c r="K1009" i="2"/>
  <c r="K1001" i="2"/>
  <c r="K993" i="2"/>
  <c r="K985" i="2"/>
  <c r="K977" i="2"/>
  <c r="K969" i="2"/>
  <c r="K961" i="2"/>
  <c r="K953" i="2"/>
  <c r="K945" i="2"/>
  <c r="K937" i="2"/>
  <c r="K929" i="2"/>
  <c r="K921" i="2"/>
  <c r="K913" i="2"/>
  <c r="K905" i="2"/>
  <c r="K897" i="2"/>
  <c r="K889" i="2"/>
  <c r="K881" i="2"/>
  <c r="K873" i="2"/>
  <c r="K865" i="2"/>
  <c r="K857" i="2"/>
  <c r="K849" i="2"/>
  <c r="K841" i="2"/>
  <c r="K833" i="2"/>
  <c r="K825" i="2"/>
  <c r="K817" i="2"/>
  <c r="K809" i="2"/>
  <c r="K801" i="2"/>
  <c r="K793" i="2"/>
  <c r="K785" i="2"/>
  <c r="K777" i="2"/>
  <c r="K769" i="2"/>
  <c r="K761" i="2"/>
  <c r="K753" i="2"/>
  <c r="K745" i="2"/>
  <c r="K737" i="2"/>
  <c r="K729" i="2"/>
  <c r="K721" i="2"/>
  <c r="K713" i="2"/>
  <c r="K705" i="2"/>
  <c r="K697" i="2"/>
  <c r="K689" i="2"/>
  <c r="K681" i="2"/>
  <c r="K673" i="2"/>
  <c r="K665" i="2"/>
  <c r="K657" i="2"/>
  <c r="K649" i="2"/>
  <c r="K641" i="2"/>
  <c r="K633" i="2"/>
  <c r="K625" i="2"/>
  <c r="K617" i="2"/>
  <c r="K609" i="2"/>
  <c r="K601" i="2"/>
  <c r="K593" i="2"/>
  <c r="K2188" i="2"/>
  <c r="K2156" i="2"/>
  <c r="K2124" i="2"/>
  <c r="K2092" i="2"/>
  <c r="K2060" i="2"/>
  <c r="K2028" i="2"/>
  <c r="K1996" i="2"/>
  <c r="K1964" i="2"/>
  <c r="K1932" i="2"/>
  <c r="K1900" i="2"/>
  <c r="K1882" i="2"/>
  <c r="K2187" i="2"/>
  <c r="K2155" i="2"/>
  <c r="K2123" i="2"/>
  <c r="K2091" i="2"/>
  <c r="K2059" i="2"/>
  <c r="K2027" i="2"/>
  <c r="K1995" i="2"/>
  <c r="K1963" i="2"/>
  <c r="K1931" i="2"/>
  <c r="K1899" i="2"/>
  <c r="K1876" i="2"/>
  <c r="K1859" i="2"/>
  <c r="K1843" i="2"/>
  <c r="K1827" i="2"/>
  <c r="K1811" i="2"/>
  <c r="K1795" i="2"/>
  <c r="K1779" i="2"/>
  <c r="K1763" i="2"/>
  <c r="K1747" i="2"/>
  <c r="K1731" i="2"/>
  <c r="K1715" i="2"/>
  <c r="K1699" i="2"/>
  <c r="K1683" i="2"/>
  <c r="K1667" i="2"/>
  <c r="K1651" i="2"/>
  <c r="K1639" i="2"/>
  <c r="K1631" i="2"/>
  <c r="K1623" i="2"/>
  <c r="K1615" i="2"/>
  <c r="K1607" i="2"/>
  <c r="K1599" i="2"/>
  <c r="K1591" i="2"/>
  <c r="K1583" i="2"/>
  <c r="K1575" i="2"/>
  <c r="K1567" i="2"/>
  <c r="K1559" i="2"/>
  <c r="K1551" i="2"/>
  <c r="K1543" i="2"/>
  <c r="K1535" i="2"/>
  <c r="K1527" i="2"/>
  <c r="K1519" i="2"/>
  <c r="K1511" i="2"/>
  <c r="K1503" i="2"/>
  <c r="K1495" i="2"/>
  <c r="K1487" i="2"/>
  <c r="K1479" i="2"/>
  <c r="K1471" i="2"/>
  <c r="K1463" i="2"/>
  <c r="K1455" i="2"/>
  <c r="K1447" i="2"/>
  <c r="K1439" i="2"/>
  <c r="K1431" i="2"/>
  <c r="K1423" i="2"/>
  <c r="K1415" i="2"/>
  <c r="K1407" i="2"/>
  <c r="K1399" i="2"/>
  <c r="K1391" i="2"/>
  <c r="K1383" i="2"/>
  <c r="K1375" i="2"/>
  <c r="K1367" i="2"/>
  <c r="K1359" i="2"/>
  <c r="K1351" i="2"/>
  <c r="K1343" i="2"/>
  <c r="K1335" i="2"/>
  <c r="K1327" i="2"/>
  <c r="K1319" i="2"/>
  <c r="K1311" i="2"/>
  <c r="K1303" i="2"/>
  <c r="K1295" i="2"/>
  <c r="K1287" i="2"/>
  <c r="K1279" i="2"/>
  <c r="K1271" i="2"/>
  <c r="K1263" i="2"/>
  <c r="K1255" i="2"/>
  <c r="K1247" i="2"/>
  <c r="K1239" i="2"/>
  <c r="K1231" i="2"/>
  <c r="K1223" i="2"/>
  <c r="K1215" i="2"/>
  <c r="K1207" i="2"/>
  <c r="K1199" i="2"/>
  <c r="K1191" i="2"/>
  <c r="K1183" i="2"/>
  <c r="K1175" i="2"/>
  <c r="K1167" i="2"/>
  <c r="K1159" i="2"/>
  <c r="K1151" i="2"/>
  <c r="K1143" i="2"/>
  <c r="K1135" i="2"/>
  <c r="K1127" i="2"/>
  <c r="K1119" i="2"/>
  <c r="K1111" i="2"/>
  <c r="K1103" i="2"/>
  <c r="K1095" i="2"/>
  <c r="K1087" i="2"/>
  <c r="K1079" i="2"/>
  <c r="K1071" i="2"/>
  <c r="K1063" i="2"/>
  <c r="K1055" i="2"/>
  <c r="K1047" i="2"/>
  <c r="K1039" i="2"/>
  <c r="K1031" i="2"/>
  <c r="K1023" i="2"/>
  <c r="K1015" i="2"/>
  <c r="K1007" i="2"/>
  <c r="K999" i="2"/>
  <c r="K991" i="2"/>
  <c r="K983" i="2"/>
  <c r="K975" i="2"/>
  <c r="K967" i="2"/>
  <c r="K959" i="2"/>
  <c r="K951" i="2"/>
  <c r="K943" i="2"/>
  <c r="K935" i="2"/>
  <c r="K927" i="2"/>
  <c r="K919" i="2"/>
  <c r="K911" i="2"/>
  <c r="K903" i="2"/>
  <c r="K9" i="2"/>
  <c r="K17" i="2"/>
  <c r="K25" i="2"/>
  <c r="K33" i="2"/>
  <c r="K41" i="2"/>
  <c r="K49" i="2"/>
  <c r="K57" i="2"/>
  <c r="K65" i="2"/>
  <c r="K73" i="2"/>
  <c r="K81" i="2"/>
  <c r="K89" i="2"/>
  <c r="K97" i="2"/>
  <c r="K105" i="2"/>
  <c r="K113" i="2"/>
  <c r="K121" i="2"/>
  <c r="K129" i="2"/>
  <c r="K137" i="2"/>
  <c r="K145" i="2"/>
  <c r="K153" i="2"/>
  <c r="K161" i="2"/>
  <c r="K169" i="2"/>
  <c r="K177" i="2"/>
  <c r="K185" i="2"/>
  <c r="K193" i="2"/>
  <c r="K201" i="2"/>
  <c r="K209" i="2"/>
  <c r="K217" i="2"/>
  <c r="K225" i="2"/>
  <c r="K233" i="2"/>
  <c r="K241" i="2"/>
  <c r="K249" i="2"/>
  <c r="K257" i="2"/>
  <c r="K265" i="2"/>
  <c r="K273" i="2"/>
  <c r="K281" i="2"/>
  <c r="K289" i="2"/>
  <c r="K297" i="2"/>
  <c r="K305" i="2"/>
  <c r="K316" i="2"/>
  <c r="K326" i="2"/>
  <c r="K336" i="2"/>
  <c r="K348" i="2"/>
  <c r="K358" i="2"/>
  <c r="K368" i="2"/>
  <c r="K380" i="2"/>
  <c r="K390" i="2"/>
  <c r="K400" i="2"/>
  <c r="K414" i="2"/>
  <c r="K425" i="2"/>
  <c r="K441" i="2"/>
  <c r="K457" i="2"/>
  <c r="K473" i="2"/>
  <c r="K489" i="2"/>
  <c r="K505" i="2"/>
  <c r="K521" i="2"/>
  <c r="K537" i="2"/>
  <c r="K553" i="2"/>
  <c r="K569" i="2"/>
  <c r="K585" i="2"/>
  <c r="K607" i="2"/>
  <c r="K630" i="2"/>
  <c r="K648" i="2"/>
  <c r="K671" i="2"/>
  <c r="K694" i="2"/>
  <c r="K712" i="2"/>
  <c r="K735" i="2"/>
  <c r="K758" i="2"/>
  <c r="K776" i="2"/>
  <c r="K799" i="2"/>
  <c r="K822" i="2"/>
  <c r="K840" i="2"/>
  <c r="K863" i="2"/>
  <c r="K886" i="2"/>
  <c r="K910" i="2"/>
  <c r="K942" i="2"/>
  <c r="K974" i="2"/>
  <c r="K1006" i="2"/>
  <c r="K1038" i="2"/>
  <c r="K1070" i="2"/>
  <c r="K1102" i="2"/>
  <c r="K1134" i="2"/>
  <c r="K1166" i="2"/>
  <c r="K1198" i="2"/>
  <c r="K1230" i="2"/>
  <c r="K1262" i="2"/>
  <c r="K1294" i="2"/>
  <c r="K1326" i="2"/>
  <c r="K1358" i="2"/>
  <c r="K1390" i="2"/>
  <c r="K1422" i="2"/>
  <c r="K1454" i="2"/>
  <c r="K1486" i="2"/>
  <c r="K1518" i="2"/>
  <c r="K1550" i="2"/>
  <c r="K1582" i="2"/>
  <c r="K1614" i="2"/>
  <c r="K1650" i="2"/>
  <c r="K1714" i="2"/>
  <c r="K1778" i="2"/>
  <c r="K1842" i="2"/>
  <c r="K1988" i="2"/>
  <c r="M61" i="2"/>
  <c r="L61" i="2"/>
  <c r="M133" i="2"/>
  <c r="L133" i="2"/>
  <c r="L181" i="2"/>
  <c r="M253" i="2"/>
  <c r="L253" i="2"/>
  <c r="M285" i="2"/>
  <c r="L285" i="2"/>
  <c r="M396" i="2"/>
  <c r="L396" i="2"/>
  <c r="M545" i="2"/>
  <c r="L545" i="2"/>
  <c r="M703" i="2"/>
  <c r="L703" i="2"/>
  <c r="M808" i="2"/>
  <c r="L808" i="2"/>
  <c r="M926" i="2"/>
  <c r="L926" i="2"/>
  <c r="M1022" i="2"/>
  <c r="L1022" i="2"/>
  <c r="M1246" i="2"/>
  <c r="L1246" i="2"/>
  <c r="M1374" i="2"/>
  <c r="L1374" i="2"/>
  <c r="M1438" i="2"/>
  <c r="L1438" i="2"/>
  <c r="M1534" i="2"/>
  <c r="L1534" i="2"/>
  <c r="M1682" i="2"/>
  <c r="L1682" i="2"/>
  <c r="M14" i="2"/>
  <c r="L14" i="2"/>
  <c r="M190" i="2"/>
  <c r="L190" i="2"/>
  <c r="M254" i="2"/>
  <c r="L254" i="2"/>
  <c r="M286" i="2"/>
  <c r="L286" i="2"/>
  <c r="M302" i="2"/>
  <c r="L302" i="2"/>
  <c r="M375" i="2"/>
  <c r="L375" i="2"/>
  <c r="M397" i="2"/>
  <c r="M454" i="2"/>
  <c r="L454" i="2"/>
  <c r="M518" i="2"/>
  <c r="L518" i="2"/>
  <c r="M566" i="2"/>
  <c r="L566" i="2"/>
  <c r="M878" i="2"/>
  <c r="L878" i="2"/>
  <c r="K18" i="2"/>
  <c r="K42" i="2"/>
  <c r="K50" i="2"/>
  <c r="K58" i="2"/>
  <c r="K66" i="2"/>
  <c r="K74" i="2"/>
  <c r="K82" i="2"/>
  <c r="K90" i="2"/>
  <c r="K98" i="2"/>
  <c r="K106" i="2"/>
  <c r="K114" i="2"/>
  <c r="K122" i="2"/>
  <c r="K130" i="2"/>
  <c r="K138" i="2"/>
  <c r="K146" i="2"/>
  <c r="K154" i="2"/>
  <c r="K162" i="2"/>
  <c r="K170" i="2"/>
  <c r="K178" i="2"/>
  <c r="K186" i="2"/>
  <c r="K194" i="2"/>
  <c r="K202" i="2"/>
  <c r="K210" i="2"/>
  <c r="K218" i="2"/>
  <c r="K226" i="2"/>
  <c r="K234" i="2"/>
  <c r="K242" i="2"/>
  <c r="K250" i="2"/>
  <c r="K258" i="2"/>
  <c r="K266" i="2"/>
  <c r="K274" i="2"/>
  <c r="K282" i="2"/>
  <c r="K290" i="2"/>
  <c r="K298" i="2"/>
  <c r="K306" i="2"/>
  <c r="K317" i="2"/>
  <c r="K327" i="2"/>
  <c r="K337" i="2"/>
  <c r="K349" i="2"/>
  <c r="K359" i="2"/>
  <c r="K369" i="2"/>
  <c r="K381" i="2"/>
  <c r="K391" i="2"/>
  <c r="K401" i="2"/>
  <c r="K415" i="2"/>
  <c r="K430" i="2"/>
  <c r="K446" i="2"/>
  <c r="K462" i="2"/>
  <c r="K478" i="2"/>
  <c r="K494" i="2"/>
  <c r="K510" i="2"/>
  <c r="K526" i="2"/>
  <c r="K542" i="2"/>
  <c r="K558" i="2"/>
  <c r="K574" i="2"/>
  <c r="K590" i="2"/>
  <c r="K608" i="2"/>
  <c r="K631" i="2"/>
  <c r="K654" i="2"/>
  <c r="K672" i="2"/>
  <c r="K695" i="2"/>
  <c r="K718" i="2"/>
  <c r="K736" i="2"/>
  <c r="K759" i="2"/>
  <c r="K782" i="2"/>
  <c r="K800" i="2"/>
  <c r="K823" i="2"/>
  <c r="K846" i="2"/>
  <c r="K864" i="2"/>
  <c r="K887" i="2"/>
  <c r="K912" i="2"/>
  <c r="K944" i="2"/>
  <c r="K976" i="2"/>
  <c r="K1008" i="2"/>
  <c r="K1040" i="2"/>
  <c r="K1072" i="2"/>
  <c r="K1104" i="2"/>
  <c r="K1136" i="2"/>
  <c r="K1168" i="2"/>
  <c r="K1200" i="2"/>
  <c r="K1232" i="2"/>
  <c r="K1264" i="2"/>
  <c r="K1296" i="2"/>
  <c r="K1328" i="2"/>
  <c r="K1360" i="2"/>
  <c r="K1392" i="2"/>
  <c r="K1424" i="2"/>
  <c r="K1456" i="2"/>
  <c r="K1488" i="2"/>
  <c r="K1520" i="2"/>
  <c r="K1552" i="2"/>
  <c r="K1584" i="2"/>
  <c r="K1616" i="2"/>
  <c r="K1652" i="2"/>
  <c r="K1716" i="2"/>
  <c r="K1780" i="2"/>
  <c r="K1844" i="2"/>
  <c r="K2020" i="2"/>
  <c r="M616" i="2"/>
  <c r="L616" i="2"/>
  <c r="M1746" i="2"/>
  <c r="L1746" i="2"/>
  <c r="M70" i="2"/>
  <c r="L70" i="2"/>
  <c r="M142" i="2"/>
  <c r="L142" i="2"/>
  <c r="M214" i="2"/>
  <c r="L214" i="2"/>
  <c r="M270" i="2"/>
  <c r="L270" i="2"/>
  <c r="M470" i="2"/>
  <c r="L470" i="2"/>
  <c r="M960" i="2"/>
  <c r="L960" i="2"/>
  <c r="K11" i="2"/>
  <c r="K35" i="2"/>
  <c r="K59" i="2"/>
  <c r="K75" i="2"/>
  <c r="K91" i="2"/>
  <c r="K107" i="2"/>
  <c r="K123" i="2"/>
  <c r="K131" i="2"/>
  <c r="K139" i="2"/>
  <c r="K147" i="2"/>
  <c r="K155" i="2"/>
  <c r="K163" i="2"/>
  <c r="K171" i="2"/>
  <c r="K179" i="2"/>
  <c r="K187" i="2"/>
  <c r="K195" i="2"/>
  <c r="K203" i="2"/>
  <c r="K211" i="2"/>
  <c r="K219" i="2"/>
  <c r="K227" i="2"/>
  <c r="K235" i="2"/>
  <c r="K243" i="2"/>
  <c r="K251" i="2"/>
  <c r="K259" i="2"/>
  <c r="K267" i="2"/>
  <c r="K275" i="2"/>
  <c r="K283" i="2"/>
  <c r="K291" i="2"/>
  <c r="K299" i="2"/>
  <c r="K308" i="2"/>
  <c r="K318" i="2"/>
  <c r="K328" i="2"/>
  <c r="K340" i="2"/>
  <c r="K350" i="2"/>
  <c r="K360" i="2"/>
  <c r="K372" i="2"/>
  <c r="K382" i="2"/>
  <c r="K392" i="2"/>
  <c r="K405" i="2"/>
  <c r="K416" i="2"/>
  <c r="K431" i="2"/>
  <c r="K447" i="2"/>
  <c r="K463" i="2"/>
  <c r="K479" i="2"/>
  <c r="K495" i="2"/>
  <c r="K511" i="2"/>
  <c r="K527" i="2"/>
  <c r="K543" i="2"/>
  <c r="K559" i="2"/>
  <c r="K575" i="2"/>
  <c r="K591" i="2"/>
  <c r="K614" i="2"/>
  <c r="K632" i="2"/>
  <c r="K655" i="2"/>
  <c r="K678" i="2"/>
  <c r="K696" i="2"/>
  <c r="K719" i="2"/>
  <c r="K742" i="2"/>
  <c r="K760" i="2"/>
  <c r="K783" i="2"/>
  <c r="K806" i="2"/>
  <c r="K824" i="2"/>
  <c r="K847" i="2"/>
  <c r="K870" i="2"/>
  <c r="K888" i="2"/>
  <c r="K918" i="2"/>
  <c r="K950" i="2"/>
  <c r="K982" i="2"/>
  <c r="K1014" i="2"/>
  <c r="K1046" i="2"/>
  <c r="K1078" i="2"/>
  <c r="K1110" i="2"/>
  <c r="K1142" i="2"/>
  <c r="K1174" i="2"/>
  <c r="K1206" i="2"/>
  <c r="K1238" i="2"/>
  <c r="K1270" i="2"/>
  <c r="K1302" i="2"/>
  <c r="K1334" i="2"/>
  <c r="K1366" i="2"/>
  <c r="K1398" i="2"/>
  <c r="K1430" i="2"/>
  <c r="K1462" i="2"/>
  <c r="K1494" i="2"/>
  <c r="K1526" i="2"/>
  <c r="K1558" i="2"/>
  <c r="K1590" i="2"/>
  <c r="K1622" i="2"/>
  <c r="K1666" i="2"/>
  <c r="K1730" i="2"/>
  <c r="K1794" i="2"/>
  <c r="K1858" i="2"/>
  <c r="K2052" i="2"/>
  <c r="L77" i="2"/>
  <c r="M149" i="2"/>
  <c r="L149" i="2"/>
  <c r="M213" i="2"/>
  <c r="L213" i="2"/>
  <c r="M310" i="2"/>
  <c r="L310" i="2"/>
  <c r="M332" i="2"/>
  <c r="L332" i="2"/>
  <c r="M374" i="2"/>
  <c r="L374" i="2"/>
  <c r="M433" i="2"/>
  <c r="L433" i="2"/>
  <c r="M465" i="2"/>
  <c r="L465" i="2"/>
  <c r="M561" i="2"/>
  <c r="L561" i="2"/>
  <c r="M790" i="2"/>
  <c r="L790" i="2"/>
  <c r="M990" i="2"/>
  <c r="L990" i="2"/>
  <c r="M1214" i="2"/>
  <c r="L1214" i="2"/>
  <c r="M38" i="2"/>
  <c r="L38" i="2"/>
  <c r="M94" i="2"/>
  <c r="L94" i="2"/>
  <c r="M150" i="2"/>
  <c r="L150" i="2"/>
  <c r="M206" i="2"/>
  <c r="L206" i="2"/>
  <c r="M311" i="2"/>
  <c r="L311" i="2"/>
  <c r="M928" i="2"/>
  <c r="L928" i="2"/>
  <c r="K2" i="2"/>
  <c r="K10" i="2"/>
  <c r="K26" i="2"/>
  <c r="K34" i="2"/>
  <c r="K3" i="2"/>
  <c r="K19" i="2"/>
  <c r="K27" i="2"/>
  <c r="K43" i="2"/>
  <c r="K51" i="2"/>
  <c r="K67" i="2"/>
  <c r="K83" i="2"/>
  <c r="K99" i="2"/>
  <c r="K115" i="2"/>
  <c r="K4" i="2"/>
  <c r="K12" i="2"/>
  <c r="K20" i="2"/>
  <c r="K28" i="2"/>
  <c r="K36" i="2"/>
  <c r="K44" i="2"/>
  <c r="K52" i="2"/>
  <c r="K60" i="2"/>
  <c r="K68" i="2"/>
  <c r="K76" i="2"/>
  <c r="K84" i="2"/>
  <c r="K92" i="2"/>
  <c r="K100" i="2"/>
  <c r="K108" i="2"/>
  <c r="K116" i="2"/>
  <c r="K124" i="2"/>
  <c r="K132" i="2"/>
  <c r="K140" i="2"/>
  <c r="K148" i="2"/>
  <c r="K156" i="2"/>
  <c r="K164" i="2"/>
  <c r="K172" i="2"/>
  <c r="K180" i="2"/>
  <c r="K188" i="2"/>
  <c r="K196" i="2"/>
  <c r="K204" i="2"/>
  <c r="K212" i="2"/>
  <c r="K220" i="2"/>
  <c r="K228" i="2"/>
  <c r="K236" i="2"/>
  <c r="K244" i="2"/>
  <c r="K252" i="2"/>
  <c r="K260" i="2"/>
  <c r="K268" i="2"/>
  <c r="K276" i="2"/>
  <c r="K284" i="2"/>
  <c r="K292" i="2"/>
  <c r="K300" i="2"/>
  <c r="K309" i="2"/>
  <c r="K319" i="2"/>
  <c r="K329" i="2"/>
  <c r="K341" i="2"/>
  <c r="K351" i="2"/>
  <c r="K361" i="2"/>
  <c r="K373" i="2"/>
  <c r="K383" i="2"/>
  <c r="K393" i="2"/>
  <c r="K406" i="2"/>
  <c r="K417" i="2"/>
  <c r="K432" i="2"/>
  <c r="K448" i="2"/>
  <c r="K464" i="2"/>
  <c r="K480" i="2"/>
  <c r="K496" i="2"/>
  <c r="K512" i="2"/>
  <c r="K528" i="2"/>
  <c r="K544" i="2"/>
  <c r="K560" i="2"/>
  <c r="K576" i="2"/>
  <c r="K592" i="2"/>
  <c r="K615" i="2"/>
  <c r="K638" i="2"/>
  <c r="K656" i="2"/>
  <c r="K679" i="2"/>
  <c r="K702" i="2"/>
  <c r="K720" i="2"/>
  <c r="K743" i="2"/>
  <c r="K766" i="2"/>
  <c r="K784" i="2"/>
  <c r="K807" i="2"/>
  <c r="K830" i="2"/>
  <c r="K848" i="2"/>
  <c r="K871" i="2"/>
  <c r="K894" i="2"/>
  <c r="K920" i="2"/>
  <c r="K952" i="2"/>
  <c r="K984" i="2"/>
  <c r="K1016" i="2"/>
  <c r="K1048" i="2"/>
  <c r="K1080" i="2"/>
  <c r="K1112" i="2"/>
  <c r="K1144" i="2"/>
  <c r="K1176" i="2"/>
  <c r="K1208" i="2"/>
  <c r="K1240" i="2"/>
  <c r="K1272" i="2"/>
  <c r="K1304" i="2"/>
  <c r="K1336" i="2"/>
  <c r="K1368" i="2"/>
  <c r="K1400" i="2"/>
  <c r="K1432" i="2"/>
  <c r="K1464" i="2"/>
  <c r="K1496" i="2"/>
  <c r="K1528" i="2"/>
  <c r="K1560" i="2"/>
  <c r="K1592" i="2"/>
  <c r="K1624" i="2"/>
  <c r="K1668" i="2"/>
  <c r="K1732" i="2"/>
  <c r="K1796" i="2"/>
  <c r="K1860" i="2"/>
  <c r="K2084" i="2"/>
  <c r="K1156" i="1"/>
  <c r="L1156" i="1" s="1"/>
  <c r="K1155" i="1"/>
  <c r="L1155" i="1" s="1"/>
  <c r="K1154" i="1"/>
  <c r="L1154" i="1" s="1"/>
  <c r="K1153" i="1"/>
  <c r="L1153" i="1" s="1"/>
  <c r="K1152" i="1"/>
  <c r="L1152" i="1" s="1"/>
  <c r="K1151" i="1"/>
  <c r="L1151" i="1" s="1"/>
  <c r="K1150" i="1"/>
  <c r="L1150" i="1" s="1"/>
  <c r="K1149" i="1"/>
  <c r="L1149" i="1" s="1"/>
  <c r="K1148" i="1"/>
  <c r="L1148" i="1" s="1"/>
  <c r="K1147" i="1"/>
  <c r="L1147" i="1" s="1"/>
  <c r="K1146" i="1"/>
  <c r="L1146" i="1" s="1"/>
  <c r="K1145" i="1"/>
  <c r="L1145" i="1" s="1"/>
  <c r="K1144" i="1"/>
  <c r="L1144" i="1" s="1"/>
  <c r="K1143" i="1"/>
  <c r="L1143" i="1" s="1"/>
  <c r="K1142" i="1"/>
  <c r="L1142" i="1" s="1"/>
  <c r="K1141" i="1"/>
  <c r="L1141" i="1" s="1"/>
  <c r="K1140" i="1"/>
  <c r="L1140" i="1" s="1"/>
  <c r="K1139" i="1"/>
  <c r="L1139" i="1" s="1"/>
  <c r="K1138" i="1"/>
  <c r="L1138" i="1" s="1"/>
  <c r="K1137" i="1"/>
  <c r="L1137" i="1" s="1"/>
  <c r="K1136" i="1"/>
  <c r="L1136" i="1" s="1"/>
  <c r="K1135" i="1"/>
  <c r="L1135" i="1" s="1"/>
  <c r="K1134" i="1"/>
  <c r="L1134" i="1" s="1"/>
  <c r="K1133" i="1"/>
  <c r="L1133" i="1" s="1"/>
  <c r="K1132" i="1"/>
  <c r="L1132" i="1" s="1"/>
  <c r="K1131" i="1"/>
  <c r="L1131" i="1" s="1"/>
  <c r="K1130" i="1"/>
  <c r="L1130" i="1" s="1"/>
  <c r="K1129" i="1"/>
  <c r="L1129" i="1" s="1"/>
  <c r="K1128" i="1"/>
  <c r="L1128" i="1" s="1"/>
  <c r="K1127" i="1"/>
  <c r="L1127" i="1" s="1"/>
  <c r="K1126" i="1"/>
  <c r="L1126" i="1" s="1"/>
  <c r="K1125" i="1"/>
  <c r="L1125" i="1" s="1"/>
  <c r="K1124" i="1"/>
  <c r="L1124" i="1" s="1"/>
  <c r="K1123" i="1"/>
  <c r="L1123" i="1" s="1"/>
  <c r="K1122" i="1"/>
  <c r="L1122" i="1" s="1"/>
  <c r="K1121" i="1"/>
  <c r="L1121" i="1" s="1"/>
  <c r="K1120" i="1"/>
  <c r="L1120" i="1" s="1"/>
  <c r="K1119" i="1"/>
  <c r="L1119" i="1" s="1"/>
  <c r="K1118" i="1"/>
  <c r="L1118" i="1" s="1"/>
  <c r="K1117" i="1"/>
  <c r="L1117" i="1" s="1"/>
  <c r="K1116" i="1"/>
  <c r="L1116" i="1" s="1"/>
  <c r="K1115" i="1"/>
  <c r="L1115" i="1" s="1"/>
  <c r="K1114" i="1"/>
  <c r="L1114" i="1" s="1"/>
  <c r="K1113" i="1"/>
  <c r="L1113" i="1" s="1"/>
  <c r="K1112" i="1"/>
  <c r="L1112" i="1" s="1"/>
  <c r="K1111" i="1"/>
  <c r="L1111" i="1" s="1"/>
  <c r="K1110" i="1"/>
  <c r="L1110" i="1" s="1"/>
  <c r="K1109" i="1"/>
  <c r="L1109" i="1" s="1"/>
  <c r="K1108" i="1"/>
  <c r="L1108" i="1" s="1"/>
  <c r="K1107" i="1"/>
  <c r="L1107" i="1" s="1"/>
  <c r="K1106" i="1"/>
  <c r="L1106" i="1" s="1"/>
  <c r="K1105" i="1"/>
  <c r="L1105" i="1" s="1"/>
  <c r="K1104" i="1"/>
  <c r="L1104" i="1" s="1"/>
  <c r="K1103" i="1"/>
  <c r="L1103" i="1" s="1"/>
  <c r="K1102" i="1"/>
  <c r="L1102" i="1" s="1"/>
  <c r="K1101" i="1"/>
  <c r="L1101" i="1" s="1"/>
  <c r="K1100" i="1"/>
  <c r="L1100" i="1" s="1"/>
  <c r="K1099" i="1"/>
  <c r="L1099" i="1" s="1"/>
  <c r="K1098" i="1"/>
  <c r="L1098" i="1" s="1"/>
  <c r="K1097" i="1"/>
  <c r="L1097" i="1" s="1"/>
  <c r="K1096" i="1"/>
  <c r="L1096" i="1" s="1"/>
  <c r="K1095" i="1"/>
  <c r="L1095" i="1" s="1"/>
  <c r="K1094" i="1"/>
  <c r="L1094" i="1" s="1"/>
  <c r="K1093" i="1"/>
  <c r="L1093" i="1" s="1"/>
  <c r="K1092" i="1"/>
  <c r="L1092" i="1" s="1"/>
  <c r="K1091" i="1"/>
  <c r="L1091" i="1" s="1"/>
  <c r="K1090" i="1"/>
  <c r="L1090" i="1" s="1"/>
  <c r="K1089" i="1"/>
  <c r="L1089" i="1" s="1"/>
  <c r="K1088" i="1"/>
  <c r="L1088" i="1" s="1"/>
  <c r="K1087" i="1"/>
  <c r="L1087" i="1" s="1"/>
  <c r="K1086" i="1"/>
  <c r="L1086" i="1" s="1"/>
  <c r="K1085" i="1"/>
  <c r="L1085" i="1" s="1"/>
  <c r="K1084" i="1"/>
  <c r="L1084" i="1" s="1"/>
  <c r="K1083" i="1"/>
  <c r="L1083" i="1" s="1"/>
  <c r="K1082" i="1"/>
  <c r="L1082" i="1" s="1"/>
  <c r="K1081" i="1"/>
  <c r="L1081" i="1" s="1"/>
  <c r="K1080" i="1"/>
  <c r="L1080" i="1" s="1"/>
  <c r="K1079" i="1"/>
  <c r="L1079" i="1" s="1"/>
  <c r="K1078" i="1"/>
  <c r="L1078" i="1" s="1"/>
  <c r="K1077" i="1"/>
  <c r="L1077" i="1" s="1"/>
  <c r="K1076" i="1"/>
  <c r="L1076" i="1" s="1"/>
  <c r="K1075" i="1"/>
  <c r="L1075" i="1" s="1"/>
  <c r="K1074" i="1"/>
  <c r="L1074" i="1" s="1"/>
  <c r="K1073" i="1"/>
  <c r="L1073" i="1" s="1"/>
  <c r="K1072" i="1"/>
  <c r="L1072" i="1" s="1"/>
  <c r="K1071" i="1"/>
  <c r="L1071" i="1" s="1"/>
  <c r="K1070" i="1"/>
  <c r="L1070" i="1" s="1"/>
  <c r="K1069" i="1"/>
  <c r="L1069" i="1" s="1"/>
  <c r="K1068" i="1"/>
  <c r="L1068" i="1" s="1"/>
  <c r="K1067" i="1"/>
  <c r="L1067" i="1" s="1"/>
  <c r="K1066" i="1"/>
  <c r="L1066" i="1" s="1"/>
  <c r="K1065" i="1"/>
  <c r="L1065" i="1" s="1"/>
  <c r="K1064" i="1"/>
  <c r="L1064" i="1" s="1"/>
  <c r="K1063" i="1"/>
  <c r="L1063" i="1" s="1"/>
  <c r="K1062" i="1"/>
  <c r="L1062" i="1" s="1"/>
  <c r="K1061" i="1"/>
  <c r="L1061" i="1" s="1"/>
  <c r="K1060" i="1"/>
  <c r="L1060" i="1" s="1"/>
  <c r="K1059" i="1"/>
  <c r="L1059" i="1" s="1"/>
  <c r="K1058" i="1"/>
  <c r="L1058" i="1" s="1"/>
  <c r="K1057" i="1"/>
  <c r="L1057" i="1" s="1"/>
  <c r="K1056" i="1"/>
  <c r="L1056" i="1" s="1"/>
  <c r="K1055" i="1"/>
  <c r="L1055" i="1" s="1"/>
  <c r="K1054" i="1"/>
  <c r="L1054" i="1" s="1"/>
  <c r="K1053" i="1"/>
  <c r="L1053" i="1" s="1"/>
  <c r="K1052" i="1"/>
  <c r="L1052" i="1" s="1"/>
  <c r="K1051" i="1"/>
  <c r="L1051" i="1" s="1"/>
  <c r="K1050" i="1"/>
  <c r="L1050" i="1" s="1"/>
  <c r="K1049" i="1"/>
  <c r="L1049" i="1" s="1"/>
  <c r="K1048" i="1"/>
  <c r="L1048" i="1" s="1"/>
  <c r="K1047" i="1"/>
  <c r="L1047" i="1" s="1"/>
  <c r="K1046" i="1"/>
  <c r="L1046" i="1" s="1"/>
  <c r="K1045" i="1"/>
  <c r="L1045" i="1" s="1"/>
  <c r="K1044" i="1"/>
  <c r="L1044" i="1" s="1"/>
  <c r="K1043" i="1"/>
  <c r="L1043" i="1" s="1"/>
  <c r="K1042" i="1"/>
  <c r="L1042" i="1" s="1"/>
  <c r="K1041" i="1"/>
  <c r="L1041" i="1" s="1"/>
  <c r="K1040" i="1"/>
  <c r="L1040" i="1" s="1"/>
  <c r="K1039" i="1"/>
  <c r="L1039" i="1" s="1"/>
  <c r="K1038" i="1"/>
  <c r="L1038" i="1" s="1"/>
  <c r="K1037" i="1"/>
  <c r="L1037" i="1" s="1"/>
  <c r="K1036" i="1"/>
  <c r="L1036" i="1" s="1"/>
  <c r="K1035" i="1"/>
  <c r="L1035" i="1" s="1"/>
  <c r="K1034" i="1"/>
  <c r="L1034" i="1" s="1"/>
  <c r="K1033" i="1"/>
  <c r="L1033" i="1" s="1"/>
  <c r="K1032" i="1"/>
  <c r="L1032" i="1" s="1"/>
  <c r="K1031" i="1"/>
  <c r="L1031" i="1" s="1"/>
  <c r="K1030" i="1"/>
  <c r="L1030" i="1" s="1"/>
  <c r="K1029" i="1"/>
  <c r="L1029" i="1" s="1"/>
  <c r="K1028" i="1"/>
  <c r="L1028" i="1" s="1"/>
  <c r="K1027" i="1"/>
  <c r="L1027" i="1" s="1"/>
  <c r="K1026" i="1"/>
  <c r="L1026" i="1" s="1"/>
  <c r="K1025" i="1"/>
  <c r="L1025" i="1" s="1"/>
  <c r="K1024" i="1"/>
  <c r="L1024" i="1" s="1"/>
  <c r="K1023" i="1"/>
  <c r="L1023" i="1" s="1"/>
  <c r="K1022" i="1"/>
  <c r="L1022" i="1" s="1"/>
  <c r="K1021" i="1"/>
  <c r="L1021" i="1" s="1"/>
  <c r="K1020" i="1"/>
  <c r="L1020" i="1" s="1"/>
  <c r="K1019" i="1"/>
  <c r="L1019" i="1" s="1"/>
  <c r="K1018" i="1"/>
  <c r="L1018" i="1" s="1"/>
  <c r="K1017" i="1"/>
  <c r="L1017" i="1" s="1"/>
  <c r="K1016" i="1"/>
  <c r="L1016" i="1" s="1"/>
  <c r="K1015" i="1"/>
  <c r="L1015" i="1" s="1"/>
  <c r="K1014" i="1"/>
  <c r="L1014" i="1" s="1"/>
  <c r="K1013" i="1"/>
  <c r="L1013" i="1" s="1"/>
  <c r="K1012" i="1"/>
  <c r="L1012" i="1" s="1"/>
  <c r="K1011" i="1"/>
  <c r="L1011" i="1" s="1"/>
  <c r="K1010" i="1"/>
  <c r="L1010" i="1" s="1"/>
  <c r="K1009" i="1"/>
  <c r="L1009" i="1" s="1"/>
  <c r="K1008" i="1"/>
  <c r="L1008" i="1" s="1"/>
  <c r="K1007" i="1"/>
  <c r="L1007" i="1" s="1"/>
  <c r="K1006" i="1"/>
  <c r="L1006" i="1" s="1"/>
  <c r="K1005" i="1"/>
  <c r="L1005" i="1" s="1"/>
  <c r="K1004" i="1"/>
  <c r="L1004" i="1" s="1"/>
  <c r="K1003" i="1"/>
  <c r="L1003" i="1" s="1"/>
  <c r="K1002" i="1"/>
  <c r="L1002" i="1" s="1"/>
  <c r="K1001" i="1"/>
  <c r="L1001" i="1" s="1"/>
  <c r="K1000" i="1"/>
  <c r="L1000" i="1" s="1"/>
  <c r="K999" i="1"/>
  <c r="L999" i="1" s="1"/>
  <c r="K998" i="1"/>
  <c r="L998" i="1" s="1"/>
  <c r="K997" i="1"/>
  <c r="L997" i="1" s="1"/>
  <c r="K996" i="1"/>
  <c r="L996" i="1" s="1"/>
  <c r="K995" i="1"/>
  <c r="L995" i="1" s="1"/>
  <c r="K994" i="1"/>
  <c r="L994" i="1" s="1"/>
  <c r="K993" i="1"/>
  <c r="L993" i="1" s="1"/>
  <c r="K992" i="1"/>
  <c r="L992" i="1" s="1"/>
  <c r="K991" i="1"/>
  <c r="L991" i="1" s="1"/>
  <c r="K990" i="1"/>
  <c r="L990" i="1" s="1"/>
  <c r="K989" i="1"/>
  <c r="L989" i="1" s="1"/>
  <c r="K988" i="1"/>
  <c r="L988" i="1" s="1"/>
  <c r="K987" i="1"/>
  <c r="L987" i="1" s="1"/>
  <c r="K986" i="1"/>
  <c r="L986" i="1" s="1"/>
  <c r="K985" i="1"/>
  <c r="L985" i="1" s="1"/>
  <c r="K984" i="1"/>
  <c r="L984" i="1" s="1"/>
  <c r="K983" i="1"/>
  <c r="L983" i="1" s="1"/>
  <c r="K982" i="1"/>
  <c r="L982" i="1" s="1"/>
  <c r="K981" i="1"/>
  <c r="L981" i="1" s="1"/>
  <c r="K980" i="1"/>
  <c r="L980" i="1" s="1"/>
  <c r="K979" i="1"/>
  <c r="L979" i="1" s="1"/>
  <c r="K978" i="1"/>
  <c r="L978" i="1" s="1"/>
  <c r="K977" i="1"/>
  <c r="L977" i="1" s="1"/>
  <c r="K976" i="1"/>
  <c r="L976" i="1" s="1"/>
  <c r="K975" i="1"/>
  <c r="L975" i="1" s="1"/>
  <c r="K974" i="1"/>
  <c r="L974" i="1" s="1"/>
  <c r="K973" i="1"/>
  <c r="L973" i="1" s="1"/>
  <c r="K972" i="1"/>
  <c r="L972" i="1" s="1"/>
  <c r="K971" i="1"/>
  <c r="L971" i="1" s="1"/>
  <c r="K970" i="1"/>
  <c r="L970" i="1" s="1"/>
  <c r="K969" i="1"/>
  <c r="L969" i="1" s="1"/>
  <c r="K968" i="1"/>
  <c r="L968" i="1" s="1"/>
  <c r="K967" i="1"/>
  <c r="L967" i="1" s="1"/>
  <c r="K966" i="1"/>
  <c r="L966" i="1" s="1"/>
  <c r="K965" i="1"/>
  <c r="L965" i="1" s="1"/>
  <c r="K964" i="1"/>
  <c r="L964" i="1" s="1"/>
  <c r="K963" i="1"/>
  <c r="L963" i="1" s="1"/>
  <c r="K962" i="1"/>
  <c r="L962" i="1" s="1"/>
  <c r="K961" i="1"/>
  <c r="L961" i="1" s="1"/>
  <c r="K960" i="1"/>
  <c r="L960" i="1" s="1"/>
  <c r="K959" i="1"/>
  <c r="L959" i="1" s="1"/>
  <c r="K958" i="1"/>
  <c r="L958" i="1" s="1"/>
  <c r="K957" i="1"/>
  <c r="L957" i="1" s="1"/>
  <c r="K956" i="1"/>
  <c r="L956" i="1" s="1"/>
  <c r="K955" i="1"/>
  <c r="L955" i="1" s="1"/>
  <c r="K954" i="1"/>
  <c r="L954" i="1" s="1"/>
  <c r="K953" i="1"/>
  <c r="L953" i="1" s="1"/>
  <c r="K952" i="1"/>
  <c r="L952" i="1" s="1"/>
  <c r="K951" i="1"/>
  <c r="L951" i="1" s="1"/>
  <c r="K950" i="1"/>
  <c r="L950" i="1" s="1"/>
  <c r="K949" i="1"/>
  <c r="L949" i="1" s="1"/>
  <c r="K948" i="1"/>
  <c r="L948" i="1" s="1"/>
  <c r="K947" i="1"/>
  <c r="L947" i="1" s="1"/>
  <c r="K946" i="1"/>
  <c r="L946" i="1" s="1"/>
  <c r="K945" i="1"/>
  <c r="L945" i="1" s="1"/>
  <c r="K944" i="1"/>
  <c r="L944" i="1" s="1"/>
  <c r="K943" i="1"/>
  <c r="L943" i="1" s="1"/>
  <c r="K942" i="1"/>
  <c r="L942" i="1" s="1"/>
  <c r="K941" i="1"/>
  <c r="L941" i="1" s="1"/>
  <c r="K940" i="1"/>
  <c r="L940" i="1" s="1"/>
  <c r="K939" i="1"/>
  <c r="L939" i="1" s="1"/>
  <c r="K938" i="1"/>
  <c r="L938" i="1" s="1"/>
  <c r="K937" i="1"/>
  <c r="L937" i="1" s="1"/>
  <c r="K936" i="1"/>
  <c r="L936" i="1" s="1"/>
  <c r="K935" i="1"/>
  <c r="L935" i="1" s="1"/>
  <c r="K934" i="1"/>
  <c r="L934" i="1" s="1"/>
  <c r="K933" i="1"/>
  <c r="L933" i="1" s="1"/>
  <c r="K932" i="1"/>
  <c r="L932" i="1" s="1"/>
  <c r="K931" i="1"/>
  <c r="L931" i="1" s="1"/>
  <c r="K930" i="1"/>
  <c r="L930" i="1" s="1"/>
  <c r="K929" i="1"/>
  <c r="L929" i="1" s="1"/>
  <c r="K928" i="1"/>
  <c r="L928" i="1" s="1"/>
  <c r="K927" i="1"/>
  <c r="L927" i="1" s="1"/>
  <c r="K926" i="1"/>
  <c r="L926" i="1" s="1"/>
  <c r="K925" i="1"/>
  <c r="L925" i="1" s="1"/>
  <c r="K924" i="1"/>
  <c r="L924" i="1" s="1"/>
  <c r="K923" i="1"/>
  <c r="L923" i="1" s="1"/>
  <c r="K922" i="1"/>
  <c r="L922" i="1" s="1"/>
  <c r="K921" i="1"/>
  <c r="L921" i="1" s="1"/>
  <c r="K920" i="1"/>
  <c r="L920" i="1" s="1"/>
  <c r="K919" i="1"/>
  <c r="L919" i="1" s="1"/>
  <c r="K918" i="1"/>
  <c r="L918" i="1" s="1"/>
  <c r="K917" i="1"/>
  <c r="L917" i="1" s="1"/>
  <c r="K916" i="1"/>
  <c r="L916" i="1" s="1"/>
  <c r="K915" i="1"/>
  <c r="L915" i="1" s="1"/>
  <c r="K914" i="1"/>
  <c r="L914" i="1" s="1"/>
  <c r="K913" i="1"/>
  <c r="L913" i="1" s="1"/>
  <c r="K912" i="1"/>
  <c r="L912" i="1" s="1"/>
  <c r="K911" i="1"/>
  <c r="L911" i="1" s="1"/>
  <c r="K910" i="1"/>
  <c r="L910" i="1" s="1"/>
  <c r="K909" i="1"/>
  <c r="L909" i="1" s="1"/>
  <c r="K908" i="1"/>
  <c r="L908" i="1" s="1"/>
  <c r="K907" i="1"/>
  <c r="L907" i="1" s="1"/>
  <c r="K906" i="1"/>
  <c r="L906" i="1" s="1"/>
  <c r="K905" i="1"/>
  <c r="L905" i="1" s="1"/>
  <c r="K904" i="1"/>
  <c r="L904" i="1" s="1"/>
  <c r="K903" i="1"/>
  <c r="L903" i="1" s="1"/>
  <c r="K902" i="1"/>
  <c r="L902" i="1" s="1"/>
  <c r="K901" i="1"/>
  <c r="L901" i="1" s="1"/>
  <c r="K900" i="1"/>
  <c r="L900" i="1" s="1"/>
  <c r="K899" i="1"/>
  <c r="L899" i="1" s="1"/>
  <c r="K898" i="1"/>
  <c r="L898" i="1" s="1"/>
  <c r="K897" i="1"/>
  <c r="L897" i="1" s="1"/>
  <c r="K896" i="1"/>
  <c r="L896" i="1" s="1"/>
  <c r="K895" i="1"/>
  <c r="L895" i="1" s="1"/>
  <c r="K894" i="1"/>
  <c r="L894" i="1" s="1"/>
  <c r="K893" i="1"/>
  <c r="L893" i="1" s="1"/>
  <c r="K892" i="1"/>
  <c r="L892" i="1" s="1"/>
  <c r="K891" i="1"/>
  <c r="L891" i="1" s="1"/>
  <c r="K890" i="1"/>
  <c r="L890" i="1" s="1"/>
  <c r="K889" i="1"/>
  <c r="L889" i="1" s="1"/>
  <c r="K888" i="1"/>
  <c r="L888" i="1" s="1"/>
  <c r="K887" i="1"/>
  <c r="L887" i="1" s="1"/>
  <c r="K886" i="1"/>
  <c r="L886" i="1" s="1"/>
  <c r="K885" i="1"/>
  <c r="L885" i="1" s="1"/>
  <c r="K884" i="1"/>
  <c r="L884" i="1" s="1"/>
  <c r="K883" i="1"/>
  <c r="L883" i="1" s="1"/>
  <c r="K882" i="1"/>
  <c r="L882" i="1" s="1"/>
  <c r="K881" i="1"/>
  <c r="L881" i="1" s="1"/>
  <c r="K880" i="1"/>
  <c r="L880" i="1" s="1"/>
  <c r="K879" i="1"/>
  <c r="L879" i="1" s="1"/>
  <c r="K878" i="1"/>
  <c r="L878" i="1" s="1"/>
  <c r="K877" i="1"/>
  <c r="L877" i="1" s="1"/>
  <c r="K876" i="1"/>
  <c r="L876" i="1" s="1"/>
  <c r="K875" i="1"/>
  <c r="L875" i="1" s="1"/>
  <c r="K874" i="1"/>
  <c r="L874" i="1" s="1"/>
  <c r="K873" i="1"/>
  <c r="L873" i="1" s="1"/>
  <c r="K872" i="1"/>
  <c r="L872" i="1" s="1"/>
  <c r="K871" i="1"/>
  <c r="L871" i="1" s="1"/>
  <c r="K870" i="1"/>
  <c r="L870" i="1" s="1"/>
  <c r="K869" i="1"/>
  <c r="L869" i="1" s="1"/>
  <c r="K868" i="1"/>
  <c r="L868" i="1" s="1"/>
  <c r="K867" i="1"/>
  <c r="L867" i="1" s="1"/>
  <c r="K866" i="1"/>
  <c r="L866" i="1" s="1"/>
  <c r="K865" i="1"/>
  <c r="L865" i="1" s="1"/>
  <c r="K864" i="1"/>
  <c r="L864" i="1" s="1"/>
  <c r="K863" i="1"/>
  <c r="L863" i="1" s="1"/>
  <c r="K862" i="1"/>
  <c r="L862" i="1" s="1"/>
  <c r="K861" i="1"/>
  <c r="L861" i="1" s="1"/>
  <c r="K860" i="1"/>
  <c r="L860" i="1" s="1"/>
  <c r="K859" i="1"/>
  <c r="L859" i="1" s="1"/>
  <c r="K858" i="1"/>
  <c r="L858" i="1" s="1"/>
  <c r="K857" i="1"/>
  <c r="L857" i="1" s="1"/>
  <c r="K856" i="1"/>
  <c r="L856" i="1" s="1"/>
  <c r="K855" i="1"/>
  <c r="L855" i="1" s="1"/>
  <c r="K854" i="1"/>
  <c r="L854" i="1" s="1"/>
  <c r="K853" i="1"/>
  <c r="L853" i="1" s="1"/>
  <c r="K852" i="1"/>
  <c r="L852" i="1" s="1"/>
  <c r="K851" i="1"/>
  <c r="L851" i="1" s="1"/>
  <c r="K850" i="1"/>
  <c r="L850" i="1" s="1"/>
  <c r="K849" i="1"/>
  <c r="L849" i="1" s="1"/>
  <c r="K848" i="1"/>
  <c r="L848" i="1" s="1"/>
  <c r="K847" i="1"/>
  <c r="L847" i="1" s="1"/>
  <c r="K846" i="1"/>
  <c r="L846" i="1" s="1"/>
  <c r="K845" i="1"/>
  <c r="L845" i="1" s="1"/>
  <c r="K844" i="1"/>
  <c r="L844" i="1" s="1"/>
  <c r="K843" i="1"/>
  <c r="L843" i="1" s="1"/>
  <c r="K842" i="1"/>
  <c r="L842" i="1" s="1"/>
  <c r="K841" i="1"/>
  <c r="L841" i="1" s="1"/>
  <c r="K840" i="1"/>
  <c r="L840" i="1" s="1"/>
  <c r="K839" i="1"/>
  <c r="L839" i="1" s="1"/>
  <c r="K838" i="1"/>
  <c r="L838" i="1" s="1"/>
  <c r="K837" i="1"/>
  <c r="L837" i="1" s="1"/>
  <c r="K836" i="1"/>
  <c r="L836" i="1" s="1"/>
  <c r="K835" i="1"/>
  <c r="L835" i="1" s="1"/>
  <c r="K834" i="1"/>
  <c r="L834" i="1" s="1"/>
  <c r="K833" i="1"/>
  <c r="L833" i="1" s="1"/>
  <c r="K832" i="1"/>
  <c r="L832" i="1" s="1"/>
  <c r="K831" i="1"/>
  <c r="L831" i="1" s="1"/>
  <c r="K830" i="1"/>
  <c r="L830" i="1" s="1"/>
  <c r="K829" i="1"/>
  <c r="L829" i="1" s="1"/>
  <c r="K828" i="1"/>
  <c r="L828" i="1" s="1"/>
  <c r="K827" i="1"/>
  <c r="L827" i="1" s="1"/>
  <c r="K826" i="1"/>
  <c r="L826" i="1" s="1"/>
  <c r="K825" i="1"/>
  <c r="L825" i="1" s="1"/>
  <c r="K824" i="1"/>
  <c r="L824" i="1" s="1"/>
  <c r="K823" i="1"/>
  <c r="L823" i="1" s="1"/>
  <c r="K822" i="1"/>
  <c r="L822" i="1" s="1"/>
  <c r="K821" i="1"/>
  <c r="L821" i="1" s="1"/>
  <c r="K820" i="1"/>
  <c r="L820" i="1" s="1"/>
  <c r="K819" i="1"/>
  <c r="L819" i="1" s="1"/>
  <c r="K818" i="1"/>
  <c r="L818" i="1" s="1"/>
  <c r="K817" i="1"/>
  <c r="L817" i="1" s="1"/>
  <c r="K816" i="1"/>
  <c r="L816" i="1" s="1"/>
  <c r="K815" i="1"/>
  <c r="L815" i="1" s="1"/>
  <c r="K814" i="1"/>
  <c r="L814" i="1" s="1"/>
  <c r="K813" i="1"/>
  <c r="L813" i="1" s="1"/>
  <c r="K812" i="1"/>
  <c r="L812" i="1" s="1"/>
  <c r="K811" i="1"/>
  <c r="L811" i="1" s="1"/>
  <c r="K810" i="1"/>
  <c r="L810" i="1" s="1"/>
  <c r="K809" i="1"/>
  <c r="L809" i="1" s="1"/>
  <c r="K808" i="1"/>
  <c r="L808" i="1" s="1"/>
  <c r="K807" i="1"/>
  <c r="L807" i="1" s="1"/>
  <c r="K806" i="1"/>
  <c r="L806" i="1" s="1"/>
  <c r="K805" i="1"/>
  <c r="L805" i="1" s="1"/>
  <c r="K804" i="1"/>
  <c r="L804" i="1" s="1"/>
  <c r="K803" i="1"/>
  <c r="L803" i="1" s="1"/>
  <c r="K802" i="1"/>
  <c r="L802" i="1" s="1"/>
  <c r="K801" i="1"/>
  <c r="L801" i="1" s="1"/>
  <c r="K800" i="1"/>
  <c r="L800" i="1" s="1"/>
  <c r="K799" i="1"/>
  <c r="L799" i="1" s="1"/>
  <c r="K798" i="1"/>
  <c r="L798" i="1" s="1"/>
  <c r="K797" i="1"/>
  <c r="L797" i="1" s="1"/>
  <c r="K796" i="1"/>
  <c r="L796" i="1" s="1"/>
  <c r="K795" i="1"/>
  <c r="L795" i="1" s="1"/>
  <c r="K794" i="1"/>
  <c r="L794" i="1" s="1"/>
  <c r="K793" i="1"/>
  <c r="L793" i="1" s="1"/>
  <c r="K792" i="1"/>
  <c r="L792" i="1" s="1"/>
  <c r="K791" i="1"/>
  <c r="L791" i="1" s="1"/>
  <c r="K790" i="1"/>
  <c r="L790" i="1" s="1"/>
  <c r="K789" i="1"/>
  <c r="L789" i="1" s="1"/>
  <c r="K788" i="1"/>
  <c r="L788" i="1" s="1"/>
  <c r="K787" i="1"/>
  <c r="L787" i="1" s="1"/>
  <c r="K786" i="1"/>
  <c r="L786" i="1" s="1"/>
  <c r="K785" i="1"/>
  <c r="L785" i="1" s="1"/>
  <c r="K784" i="1"/>
  <c r="L784" i="1" s="1"/>
  <c r="K783" i="1"/>
  <c r="L783" i="1" s="1"/>
  <c r="K782" i="1"/>
  <c r="L782" i="1" s="1"/>
  <c r="K781" i="1"/>
  <c r="L781" i="1" s="1"/>
  <c r="K780" i="1"/>
  <c r="L780" i="1" s="1"/>
  <c r="K779" i="1"/>
  <c r="L779" i="1" s="1"/>
  <c r="K778" i="1"/>
  <c r="L778" i="1" s="1"/>
  <c r="K777" i="1"/>
  <c r="L777" i="1" s="1"/>
  <c r="K776" i="1"/>
  <c r="L776" i="1" s="1"/>
  <c r="K775" i="1"/>
  <c r="L775" i="1" s="1"/>
  <c r="K774" i="1"/>
  <c r="L774" i="1" s="1"/>
  <c r="K773" i="1"/>
  <c r="L773" i="1" s="1"/>
  <c r="K772" i="1"/>
  <c r="L772" i="1" s="1"/>
  <c r="K771" i="1"/>
  <c r="L771" i="1" s="1"/>
  <c r="K770" i="1"/>
  <c r="L770" i="1" s="1"/>
  <c r="K769" i="1"/>
  <c r="L769" i="1" s="1"/>
  <c r="K768" i="1"/>
  <c r="L768" i="1" s="1"/>
  <c r="K767" i="1"/>
  <c r="L767" i="1" s="1"/>
  <c r="K766" i="1"/>
  <c r="L766" i="1" s="1"/>
  <c r="K765" i="1"/>
  <c r="L765" i="1" s="1"/>
  <c r="K764" i="1"/>
  <c r="L764" i="1" s="1"/>
  <c r="K763" i="1"/>
  <c r="L763" i="1" s="1"/>
  <c r="K762" i="1"/>
  <c r="L762" i="1" s="1"/>
  <c r="K761" i="1"/>
  <c r="L761" i="1" s="1"/>
  <c r="K760" i="1"/>
  <c r="L760" i="1" s="1"/>
  <c r="K759" i="1"/>
  <c r="L759" i="1" s="1"/>
  <c r="K758" i="1"/>
  <c r="L758" i="1" s="1"/>
  <c r="K757" i="1"/>
  <c r="L757" i="1" s="1"/>
  <c r="K756" i="1"/>
  <c r="L756" i="1" s="1"/>
  <c r="K755" i="1"/>
  <c r="L755" i="1" s="1"/>
  <c r="K754" i="1"/>
  <c r="L754" i="1" s="1"/>
  <c r="K753" i="1"/>
  <c r="L753" i="1" s="1"/>
  <c r="K752" i="1"/>
  <c r="L752" i="1" s="1"/>
  <c r="K751" i="1"/>
  <c r="L751" i="1" s="1"/>
  <c r="K750" i="1"/>
  <c r="L750" i="1" s="1"/>
  <c r="K749" i="1"/>
  <c r="L749" i="1" s="1"/>
  <c r="K748" i="1"/>
  <c r="L748" i="1" s="1"/>
  <c r="K747" i="1"/>
  <c r="L747" i="1" s="1"/>
  <c r="K746" i="1"/>
  <c r="L746" i="1" s="1"/>
  <c r="K745" i="1"/>
  <c r="L745" i="1" s="1"/>
  <c r="K744" i="1"/>
  <c r="L744" i="1" s="1"/>
  <c r="K743" i="1"/>
  <c r="L743" i="1" s="1"/>
  <c r="K742" i="1"/>
  <c r="L742" i="1" s="1"/>
  <c r="K741" i="1"/>
  <c r="L741" i="1" s="1"/>
  <c r="K740" i="1"/>
  <c r="L740" i="1" s="1"/>
  <c r="K739" i="1"/>
  <c r="L739" i="1" s="1"/>
  <c r="K738" i="1"/>
  <c r="L738" i="1" s="1"/>
  <c r="K737" i="1"/>
  <c r="L737" i="1" s="1"/>
  <c r="K736" i="1"/>
  <c r="L736" i="1" s="1"/>
  <c r="K735" i="1"/>
  <c r="L735" i="1" s="1"/>
  <c r="K734" i="1"/>
  <c r="L734" i="1" s="1"/>
  <c r="K733" i="1"/>
  <c r="L733" i="1" s="1"/>
  <c r="K732" i="1"/>
  <c r="L732" i="1" s="1"/>
  <c r="K731" i="1"/>
  <c r="L731" i="1" s="1"/>
  <c r="K730" i="1"/>
  <c r="L730" i="1" s="1"/>
  <c r="K729" i="1"/>
  <c r="L729" i="1" s="1"/>
  <c r="K728" i="1"/>
  <c r="L728" i="1" s="1"/>
  <c r="K727" i="1"/>
  <c r="L727" i="1" s="1"/>
  <c r="K726" i="1"/>
  <c r="L726" i="1" s="1"/>
  <c r="K725" i="1"/>
  <c r="L725" i="1" s="1"/>
  <c r="K724" i="1"/>
  <c r="L724" i="1" s="1"/>
  <c r="K723" i="1"/>
  <c r="L723" i="1" s="1"/>
  <c r="K722" i="1"/>
  <c r="L722" i="1" s="1"/>
  <c r="K721" i="1"/>
  <c r="L721" i="1" s="1"/>
  <c r="K720" i="1"/>
  <c r="L720" i="1" s="1"/>
  <c r="K719" i="1"/>
  <c r="L719" i="1" s="1"/>
  <c r="K718" i="1"/>
  <c r="L718" i="1" s="1"/>
  <c r="K717" i="1"/>
  <c r="L717" i="1" s="1"/>
  <c r="K716" i="1"/>
  <c r="L716" i="1" s="1"/>
  <c r="K715" i="1"/>
  <c r="L715" i="1" s="1"/>
  <c r="K714" i="1"/>
  <c r="L714" i="1" s="1"/>
  <c r="K713" i="1"/>
  <c r="L713" i="1" s="1"/>
  <c r="K712" i="1"/>
  <c r="L712" i="1" s="1"/>
  <c r="K711" i="1"/>
  <c r="L711" i="1" s="1"/>
  <c r="K710" i="1"/>
  <c r="L710" i="1" s="1"/>
  <c r="K709" i="1"/>
  <c r="L709" i="1" s="1"/>
  <c r="K708" i="1"/>
  <c r="L708" i="1" s="1"/>
  <c r="K707" i="1"/>
  <c r="L707" i="1" s="1"/>
  <c r="K706" i="1"/>
  <c r="L706" i="1" s="1"/>
  <c r="K705" i="1"/>
  <c r="L705" i="1" s="1"/>
  <c r="K704" i="1"/>
  <c r="L704" i="1" s="1"/>
  <c r="K703" i="1"/>
  <c r="L703" i="1" s="1"/>
  <c r="K702" i="1"/>
  <c r="L702" i="1" s="1"/>
  <c r="K701" i="1"/>
  <c r="L701" i="1" s="1"/>
  <c r="K700" i="1"/>
  <c r="L700" i="1" s="1"/>
  <c r="K699" i="1"/>
  <c r="L699" i="1" s="1"/>
  <c r="K698" i="1"/>
  <c r="L698" i="1" s="1"/>
  <c r="K697" i="1"/>
  <c r="L697" i="1" s="1"/>
  <c r="K696" i="1"/>
  <c r="L696" i="1" s="1"/>
  <c r="K695" i="1"/>
  <c r="L695" i="1" s="1"/>
  <c r="K694" i="1"/>
  <c r="L694" i="1" s="1"/>
  <c r="K693" i="1"/>
  <c r="L693" i="1" s="1"/>
  <c r="K692" i="1"/>
  <c r="L692" i="1" s="1"/>
  <c r="K691" i="1"/>
  <c r="L691" i="1" s="1"/>
  <c r="K690" i="1"/>
  <c r="L690" i="1" s="1"/>
  <c r="K689" i="1"/>
  <c r="L689" i="1" s="1"/>
  <c r="K688" i="1"/>
  <c r="L688" i="1" s="1"/>
  <c r="K687" i="1"/>
  <c r="L687" i="1" s="1"/>
  <c r="K686" i="1"/>
  <c r="L686" i="1" s="1"/>
  <c r="K685" i="1"/>
  <c r="L685" i="1" s="1"/>
  <c r="K684" i="1"/>
  <c r="L684" i="1" s="1"/>
  <c r="K683" i="1"/>
  <c r="L683" i="1" s="1"/>
  <c r="K682" i="1"/>
  <c r="L682" i="1" s="1"/>
  <c r="K681" i="1"/>
  <c r="L681" i="1" s="1"/>
  <c r="K680" i="1"/>
  <c r="L680" i="1" s="1"/>
  <c r="K679" i="1"/>
  <c r="L679" i="1" s="1"/>
  <c r="K678" i="1"/>
  <c r="L678" i="1" s="1"/>
  <c r="K677" i="1"/>
  <c r="L677" i="1" s="1"/>
  <c r="K676" i="1"/>
  <c r="L676" i="1" s="1"/>
  <c r="K675" i="1"/>
  <c r="L675" i="1" s="1"/>
  <c r="K674" i="1"/>
  <c r="L674" i="1" s="1"/>
  <c r="K673" i="1"/>
  <c r="L673" i="1" s="1"/>
  <c r="K672" i="1"/>
  <c r="L672" i="1" s="1"/>
  <c r="K671" i="1"/>
  <c r="L671" i="1" s="1"/>
  <c r="K670" i="1"/>
  <c r="L670" i="1" s="1"/>
  <c r="K669" i="1"/>
  <c r="L669" i="1" s="1"/>
  <c r="K668" i="1"/>
  <c r="L668" i="1" s="1"/>
  <c r="K667" i="1"/>
  <c r="L667" i="1" s="1"/>
  <c r="K666" i="1"/>
  <c r="L666" i="1" s="1"/>
  <c r="K665" i="1"/>
  <c r="L665" i="1" s="1"/>
  <c r="K664" i="1"/>
  <c r="L664" i="1" s="1"/>
  <c r="K663" i="1"/>
  <c r="L663" i="1" s="1"/>
  <c r="K662" i="1"/>
  <c r="L662" i="1" s="1"/>
  <c r="K661" i="1"/>
  <c r="L661" i="1" s="1"/>
  <c r="K660" i="1"/>
  <c r="L660" i="1" s="1"/>
  <c r="K659" i="1"/>
  <c r="L659" i="1" s="1"/>
  <c r="K658" i="1"/>
  <c r="L658" i="1" s="1"/>
  <c r="K657" i="1"/>
  <c r="L657" i="1" s="1"/>
  <c r="K656" i="1"/>
  <c r="L656" i="1" s="1"/>
  <c r="K655" i="1"/>
  <c r="L655" i="1" s="1"/>
  <c r="K654" i="1"/>
  <c r="L654" i="1" s="1"/>
  <c r="K653" i="1"/>
  <c r="L653" i="1" s="1"/>
  <c r="K652" i="1"/>
  <c r="L652" i="1" s="1"/>
  <c r="K651" i="1"/>
  <c r="L651" i="1" s="1"/>
  <c r="K650" i="1"/>
  <c r="L650" i="1" s="1"/>
  <c r="K649" i="1"/>
  <c r="L649" i="1" s="1"/>
  <c r="K648" i="1"/>
  <c r="L648" i="1" s="1"/>
  <c r="K647" i="1"/>
  <c r="L647" i="1" s="1"/>
  <c r="K646" i="1"/>
  <c r="L646" i="1" s="1"/>
  <c r="K645" i="1"/>
  <c r="L645" i="1" s="1"/>
  <c r="K644" i="1"/>
  <c r="L644" i="1" s="1"/>
  <c r="K643" i="1"/>
  <c r="L643" i="1" s="1"/>
  <c r="K642" i="1"/>
  <c r="L642" i="1" s="1"/>
  <c r="K641" i="1"/>
  <c r="L641" i="1" s="1"/>
  <c r="K640" i="1"/>
  <c r="L640" i="1" s="1"/>
  <c r="K639" i="1"/>
  <c r="L639" i="1" s="1"/>
  <c r="K638" i="1"/>
  <c r="L638" i="1" s="1"/>
  <c r="K637" i="1"/>
  <c r="L637" i="1" s="1"/>
  <c r="K636" i="1"/>
  <c r="L636" i="1" s="1"/>
  <c r="K635" i="1"/>
  <c r="L635" i="1" s="1"/>
  <c r="K634" i="1"/>
  <c r="L634" i="1" s="1"/>
  <c r="K633" i="1"/>
  <c r="L633" i="1" s="1"/>
  <c r="K632" i="1"/>
  <c r="L632" i="1" s="1"/>
  <c r="K631" i="1"/>
  <c r="L631" i="1" s="1"/>
  <c r="K630" i="1"/>
  <c r="L630" i="1" s="1"/>
  <c r="K629" i="1"/>
  <c r="L629" i="1" s="1"/>
  <c r="K628" i="1"/>
  <c r="L628" i="1" s="1"/>
  <c r="K627" i="1"/>
  <c r="L627" i="1" s="1"/>
  <c r="K626" i="1"/>
  <c r="L626" i="1" s="1"/>
  <c r="K625" i="1"/>
  <c r="L625" i="1" s="1"/>
  <c r="K624" i="1"/>
  <c r="L624" i="1" s="1"/>
  <c r="K623" i="1"/>
  <c r="L623" i="1" s="1"/>
  <c r="K622" i="1"/>
  <c r="L622" i="1" s="1"/>
  <c r="K621" i="1"/>
  <c r="L621" i="1" s="1"/>
  <c r="K620" i="1"/>
  <c r="L620" i="1" s="1"/>
  <c r="K619" i="1"/>
  <c r="L619" i="1" s="1"/>
  <c r="K618" i="1"/>
  <c r="L618" i="1" s="1"/>
  <c r="K617" i="1"/>
  <c r="L617" i="1" s="1"/>
  <c r="K616" i="1"/>
  <c r="L616" i="1" s="1"/>
  <c r="K615" i="1"/>
  <c r="L615" i="1" s="1"/>
  <c r="K614" i="1"/>
  <c r="L614" i="1" s="1"/>
  <c r="K613" i="1"/>
  <c r="L613" i="1" s="1"/>
  <c r="K612" i="1"/>
  <c r="L612" i="1" s="1"/>
  <c r="K611" i="1"/>
  <c r="L611" i="1" s="1"/>
  <c r="K610" i="1"/>
  <c r="L610" i="1" s="1"/>
  <c r="K609" i="1"/>
  <c r="L609" i="1" s="1"/>
  <c r="K608" i="1"/>
  <c r="L608" i="1" s="1"/>
  <c r="K607" i="1"/>
  <c r="L607" i="1" s="1"/>
  <c r="K606" i="1"/>
  <c r="L606" i="1" s="1"/>
  <c r="K605" i="1"/>
  <c r="L605" i="1" s="1"/>
  <c r="K604" i="1"/>
  <c r="L604" i="1" s="1"/>
  <c r="K603" i="1"/>
  <c r="L603" i="1" s="1"/>
  <c r="K602" i="1"/>
  <c r="L602" i="1" s="1"/>
  <c r="K601" i="1"/>
  <c r="L601" i="1" s="1"/>
  <c r="K600" i="1"/>
  <c r="L600" i="1" s="1"/>
  <c r="K599" i="1"/>
  <c r="L599" i="1" s="1"/>
  <c r="K598" i="1"/>
  <c r="L598" i="1" s="1"/>
  <c r="K597" i="1"/>
  <c r="L597" i="1" s="1"/>
  <c r="K596" i="1"/>
  <c r="L596" i="1" s="1"/>
  <c r="K595" i="1"/>
  <c r="L595" i="1" s="1"/>
  <c r="K594" i="1"/>
  <c r="L594" i="1" s="1"/>
  <c r="K593" i="1"/>
  <c r="L593" i="1" s="1"/>
  <c r="K592" i="1"/>
  <c r="L592" i="1" s="1"/>
  <c r="K591" i="1"/>
  <c r="L591" i="1" s="1"/>
  <c r="K590" i="1"/>
  <c r="L590" i="1" s="1"/>
  <c r="K589" i="1"/>
  <c r="L589" i="1" s="1"/>
  <c r="K588" i="1"/>
  <c r="L588" i="1" s="1"/>
  <c r="K587" i="1"/>
  <c r="L587" i="1" s="1"/>
  <c r="K586" i="1"/>
  <c r="L586" i="1" s="1"/>
  <c r="K585" i="1"/>
  <c r="L585" i="1" s="1"/>
  <c r="K584" i="1"/>
  <c r="L584" i="1" s="1"/>
  <c r="K583" i="1"/>
  <c r="L583" i="1" s="1"/>
  <c r="K582" i="1"/>
  <c r="L582" i="1" s="1"/>
  <c r="K581" i="1"/>
  <c r="L581" i="1" s="1"/>
  <c r="K580" i="1"/>
  <c r="L580" i="1" s="1"/>
  <c r="K579" i="1"/>
  <c r="L579" i="1" s="1"/>
  <c r="K578" i="1"/>
  <c r="L578" i="1" s="1"/>
  <c r="K577" i="1"/>
  <c r="L577" i="1" s="1"/>
  <c r="K576" i="1"/>
  <c r="L576" i="1" s="1"/>
  <c r="K575" i="1"/>
  <c r="L575" i="1" s="1"/>
  <c r="K574" i="1"/>
  <c r="L574" i="1" s="1"/>
  <c r="K573" i="1"/>
  <c r="L573" i="1" s="1"/>
  <c r="K572" i="1"/>
  <c r="L572" i="1" s="1"/>
  <c r="K571" i="1"/>
  <c r="L571" i="1" s="1"/>
  <c r="K570" i="1"/>
  <c r="L570" i="1" s="1"/>
  <c r="K569" i="1"/>
  <c r="L569" i="1" s="1"/>
  <c r="K568" i="1"/>
  <c r="L568" i="1" s="1"/>
  <c r="K567" i="1"/>
  <c r="L567" i="1" s="1"/>
  <c r="K566" i="1"/>
  <c r="L566" i="1" s="1"/>
  <c r="K565" i="1"/>
  <c r="L565" i="1" s="1"/>
  <c r="K564" i="1"/>
  <c r="L564" i="1" s="1"/>
  <c r="K563" i="1"/>
  <c r="L563" i="1" s="1"/>
  <c r="K562" i="1"/>
  <c r="L562" i="1" s="1"/>
  <c r="K561" i="1"/>
  <c r="L561" i="1" s="1"/>
  <c r="K560" i="1"/>
  <c r="L560" i="1" s="1"/>
  <c r="K559" i="1"/>
  <c r="L559" i="1" s="1"/>
  <c r="K558" i="1"/>
  <c r="L558" i="1" s="1"/>
  <c r="K557" i="1"/>
  <c r="L557" i="1" s="1"/>
  <c r="K556" i="1"/>
  <c r="L556" i="1" s="1"/>
  <c r="K555" i="1"/>
  <c r="L555" i="1" s="1"/>
  <c r="K554" i="1"/>
  <c r="L554" i="1" s="1"/>
  <c r="K553" i="1"/>
  <c r="L553" i="1" s="1"/>
  <c r="K552" i="1"/>
  <c r="L552" i="1" s="1"/>
  <c r="K551" i="1"/>
  <c r="L551" i="1" s="1"/>
  <c r="K550" i="1"/>
  <c r="L550" i="1" s="1"/>
  <c r="K549" i="1"/>
  <c r="L549" i="1" s="1"/>
  <c r="K548" i="1"/>
  <c r="L548" i="1" s="1"/>
  <c r="K547" i="1"/>
  <c r="L547" i="1" s="1"/>
  <c r="K546" i="1"/>
  <c r="L546" i="1" s="1"/>
  <c r="K545" i="1"/>
  <c r="L545" i="1" s="1"/>
  <c r="K544" i="1"/>
  <c r="L544" i="1" s="1"/>
  <c r="K543" i="1"/>
  <c r="L543" i="1" s="1"/>
  <c r="K542" i="1"/>
  <c r="L542" i="1" s="1"/>
  <c r="K541" i="1"/>
  <c r="L541" i="1" s="1"/>
  <c r="K540" i="1"/>
  <c r="L540" i="1" s="1"/>
  <c r="K539" i="1"/>
  <c r="L539" i="1" s="1"/>
  <c r="K538" i="1"/>
  <c r="L538" i="1" s="1"/>
  <c r="K537" i="1"/>
  <c r="L537" i="1" s="1"/>
  <c r="K536" i="1"/>
  <c r="L536" i="1" s="1"/>
  <c r="K535" i="1"/>
  <c r="L535" i="1" s="1"/>
  <c r="K534" i="1"/>
  <c r="L534" i="1" s="1"/>
  <c r="K533" i="1"/>
  <c r="L533" i="1" s="1"/>
  <c r="K532" i="1"/>
  <c r="L532" i="1" s="1"/>
  <c r="K531" i="1"/>
  <c r="L531" i="1" s="1"/>
  <c r="K530" i="1"/>
  <c r="L530" i="1" s="1"/>
  <c r="K529" i="1"/>
  <c r="L529" i="1" s="1"/>
  <c r="K528" i="1"/>
  <c r="L528" i="1" s="1"/>
  <c r="K527" i="1"/>
  <c r="L527" i="1" s="1"/>
  <c r="K526" i="1"/>
  <c r="L526" i="1" s="1"/>
  <c r="K525" i="1"/>
  <c r="L525" i="1" s="1"/>
  <c r="K524" i="1"/>
  <c r="L524" i="1" s="1"/>
  <c r="K523" i="1"/>
  <c r="L523" i="1" s="1"/>
  <c r="K522" i="1"/>
  <c r="L522" i="1" s="1"/>
  <c r="K521" i="1"/>
  <c r="L521" i="1" s="1"/>
  <c r="K520" i="1"/>
  <c r="L520" i="1" s="1"/>
  <c r="K519" i="1"/>
  <c r="L519" i="1" s="1"/>
  <c r="K518" i="1"/>
  <c r="L518" i="1" s="1"/>
  <c r="K517" i="1"/>
  <c r="L517" i="1" s="1"/>
  <c r="K516" i="1"/>
  <c r="L516" i="1" s="1"/>
  <c r="K515" i="1"/>
  <c r="L515" i="1" s="1"/>
  <c r="K514" i="1"/>
  <c r="L514" i="1" s="1"/>
  <c r="K513" i="1"/>
  <c r="L513" i="1" s="1"/>
  <c r="K512" i="1"/>
  <c r="L512" i="1" s="1"/>
  <c r="K511" i="1"/>
  <c r="L511" i="1" s="1"/>
  <c r="K510" i="1"/>
  <c r="L510" i="1" s="1"/>
  <c r="K509" i="1"/>
  <c r="L509" i="1" s="1"/>
  <c r="K508" i="1"/>
  <c r="L508" i="1" s="1"/>
  <c r="K507" i="1"/>
  <c r="L507" i="1" s="1"/>
  <c r="K506" i="1"/>
  <c r="L506" i="1" s="1"/>
  <c r="K505" i="1"/>
  <c r="L505" i="1" s="1"/>
  <c r="K504" i="1"/>
  <c r="L504" i="1" s="1"/>
  <c r="K503" i="1"/>
  <c r="L503" i="1" s="1"/>
  <c r="K502" i="1"/>
  <c r="L502" i="1" s="1"/>
  <c r="K501" i="1"/>
  <c r="L501" i="1" s="1"/>
  <c r="K500" i="1"/>
  <c r="L500" i="1" s="1"/>
  <c r="K499" i="1"/>
  <c r="L499" i="1" s="1"/>
  <c r="K498" i="1"/>
  <c r="L498" i="1" s="1"/>
  <c r="K497" i="1"/>
  <c r="L497" i="1" s="1"/>
  <c r="K496" i="1"/>
  <c r="L496" i="1" s="1"/>
  <c r="K495" i="1"/>
  <c r="L495" i="1" s="1"/>
  <c r="K494" i="1"/>
  <c r="L494" i="1" s="1"/>
  <c r="K493" i="1"/>
  <c r="L493" i="1" s="1"/>
  <c r="K492" i="1"/>
  <c r="L492" i="1" s="1"/>
  <c r="K491" i="1"/>
  <c r="L491" i="1" s="1"/>
  <c r="K490" i="1"/>
  <c r="L490" i="1" s="1"/>
  <c r="K489" i="1"/>
  <c r="L489" i="1" s="1"/>
  <c r="K488" i="1"/>
  <c r="L488" i="1" s="1"/>
  <c r="K487" i="1"/>
  <c r="L487" i="1" s="1"/>
  <c r="K486" i="1"/>
  <c r="L486" i="1" s="1"/>
  <c r="K485" i="1"/>
  <c r="L485" i="1" s="1"/>
  <c r="K484" i="1"/>
  <c r="L484" i="1" s="1"/>
  <c r="K483" i="1"/>
  <c r="L483" i="1" s="1"/>
  <c r="K482" i="1"/>
  <c r="L482" i="1" s="1"/>
  <c r="K481" i="1"/>
  <c r="L481" i="1" s="1"/>
  <c r="K480" i="1"/>
  <c r="L480" i="1" s="1"/>
  <c r="K479" i="1"/>
  <c r="L479" i="1" s="1"/>
  <c r="K478" i="1"/>
  <c r="L478" i="1" s="1"/>
  <c r="K477" i="1"/>
  <c r="L477" i="1" s="1"/>
  <c r="K476" i="1"/>
  <c r="L476" i="1" s="1"/>
  <c r="K475" i="1"/>
  <c r="L475" i="1" s="1"/>
  <c r="K474" i="1"/>
  <c r="L474" i="1" s="1"/>
  <c r="K473" i="1"/>
  <c r="L473" i="1" s="1"/>
  <c r="K472" i="1"/>
  <c r="L472" i="1" s="1"/>
  <c r="K471" i="1"/>
  <c r="L471" i="1" s="1"/>
  <c r="K470" i="1"/>
  <c r="L470" i="1" s="1"/>
  <c r="K469" i="1"/>
  <c r="L469" i="1" s="1"/>
  <c r="K468" i="1"/>
  <c r="L468" i="1" s="1"/>
  <c r="K467" i="1"/>
  <c r="L467" i="1" s="1"/>
  <c r="K466" i="1"/>
  <c r="L466" i="1" s="1"/>
  <c r="K465" i="1"/>
  <c r="L465" i="1" s="1"/>
  <c r="K464" i="1"/>
  <c r="L464" i="1" s="1"/>
  <c r="K463" i="1"/>
  <c r="L463" i="1" s="1"/>
  <c r="K462" i="1"/>
  <c r="L462" i="1" s="1"/>
  <c r="K461" i="1"/>
  <c r="L461" i="1" s="1"/>
  <c r="K460" i="1"/>
  <c r="L460" i="1" s="1"/>
  <c r="K459" i="1"/>
  <c r="L459" i="1" s="1"/>
  <c r="K458" i="1"/>
  <c r="L458" i="1" s="1"/>
  <c r="K457" i="1"/>
  <c r="L457" i="1" s="1"/>
  <c r="K456" i="1"/>
  <c r="L456" i="1" s="1"/>
  <c r="K455" i="1"/>
  <c r="L455" i="1" s="1"/>
  <c r="K454" i="1"/>
  <c r="L454" i="1" s="1"/>
  <c r="K453" i="1"/>
  <c r="L453" i="1" s="1"/>
  <c r="K452" i="1"/>
  <c r="L452" i="1" s="1"/>
  <c r="K451" i="1"/>
  <c r="L451" i="1" s="1"/>
  <c r="K450" i="1"/>
  <c r="L450" i="1" s="1"/>
  <c r="K449" i="1"/>
  <c r="L449" i="1" s="1"/>
  <c r="K448" i="1"/>
  <c r="L448" i="1" s="1"/>
  <c r="K447" i="1"/>
  <c r="L447" i="1" s="1"/>
  <c r="K446" i="1"/>
  <c r="L446" i="1" s="1"/>
  <c r="K445" i="1"/>
  <c r="L445" i="1" s="1"/>
  <c r="K444" i="1"/>
  <c r="L444" i="1" s="1"/>
  <c r="K443" i="1"/>
  <c r="L443" i="1" s="1"/>
  <c r="K442" i="1"/>
  <c r="L442" i="1" s="1"/>
  <c r="K441" i="1"/>
  <c r="L441" i="1" s="1"/>
  <c r="K440" i="1"/>
  <c r="L440" i="1" s="1"/>
  <c r="K439" i="1"/>
  <c r="L439" i="1" s="1"/>
  <c r="K438" i="1"/>
  <c r="L438" i="1" s="1"/>
  <c r="K437" i="1"/>
  <c r="L437" i="1" s="1"/>
  <c r="K436" i="1"/>
  <c r="L436" i="1" s="1"/>
  <c r="K435" i="1"/>
  <c r="L435" i="1" s="1"/>
  <c r="K434" i="1"/>
  <c r="L434" i="1" s="1"/>
  <c r="K433" i="1"/>
  <c r="L433" i="1" s="1"/>
  <c r="K432" i="1"/>
  <c r="L432" i="1" s="1"/>
  <c r="K431" i="1"/>
  <c r="L431" i="1" s="1"/>
  <c r="K430" i="1"/>
  <c r="L430" i="1" s="1"/>
  <c r="K429" i="1"/>
  <c r="L429" i="1" s="1"/>
  <c r="K428" i="1"/>
  <c r="L428" i="1" s="1"/>
  <c r="K427" i="1"/>
  <c r="L427" i="1" s="1"/>
  <c r="K426" i="1"/>
  <c r="L426" i="1" s="1"/>
  <c r="K425" i="1"/>
  <c r="L425" i="1" s="1"/>
  <c r="K424" i="1"/>
  <c r="L424" i="1" s="1"/>
  <c r="K423" i="1"/>
  <c r="L423" i="1" s="1"/>
  <c r="K422" i="1"/>
  <c r="L422" i="1" s="1"/>
  <c r="K421" i="1"/>
  <c r="L421" i="1" s="1"/>
  <c r="K420" i="1"/>
  <c r="L420" i="1" s="1"/>
  <c r="K419" i="1"/>
  <c r="L419" i="1" s="1"/>
  <c r="K418" i="1"/>
  <c r="L418" i="1" s="1"/>
  <c r="K417" i="1"/>
  <c r="L417" i="1" s="1"/>
  <c r="K416" i="1"/>
  <c r="L416" i="1" s="1"/>
  <c r="K415" i="1"/>
  <c r="L415" i="1" s="1"/>
  <c r="K414" i="1"/>
  <c r="L414" i="1" s="1"/>
  <c r="K413" i="1"/>
  <c r="L413" i="1" s="1"/>
  <c r="K412" i="1"/>
  <c r="L412" i="1" s="1"/>
  <c r="K411" i="1"/>
  <c r="L411" i="1" s="1"/>
  <c r="K410" i="1"/>
  <c r="L410" i="1" s="1"/>
  <c r="K409" i="1"/>
  <c r="L409" i="1" s="1"/>
  <c r="K408" i="1"/>
  <c r="L408" i="1" s="1"/>
  <c r="K407" i="1"/>
  <c r="L407" i="1" s="1"/>
  <c r="K406" i="1"/>
  <c r="L406" i="1" s="1"/>
  <c r="K405" i="1"/>
  <c r="L405" i="1" s="1"/>
  <c r="K404" i="1"/>
  <c r="L404" i="1" s="1"/>
  <c r="K403" i="1"/>
  <c r="L403" i="1" s="1"/>
  <c r="K402" i="1"/>
  <c r="L402" i="1" s="1"/>
  <c r="K401" i="1"/>
  <c r="L401" i="1" s="1"/>
  <c r="K400" i="1"/>
  <c r="L400" i="1" s="1"/>
  <c r="K399" i="1"/>
  <c r="L399" i="1" s="1"/>
  <c r="K398" i="1"/>
  <c r="L398" i="1" s="1"/>
  <c r="K397" i="1"/>
  <c r="L397" i="1" s="1"/>
  <c r="K396" i="1"/>
  <c r="L396" i="1" s="1"/>
  <c r="K395" i="1"/>
  <c r="L395" i="1" s="1"/>
  <c r="K394" i="1"/>
  <c r="L394" i="1" s="1"/>
  <c r="K393" i="1"/>
  <c r="L393" i="1" s="1"/>
  <c r="K392" i="1"/>
  <c r="L392" i="1" s="1"/>
  <c r="K391" i="1"/>
  <c r="L391" i="1" s="1"/>
  <c r="K390" i="1"/>
  <c r="L390" i="1" s="1"/>
  <c r="K389" i="1"/>
  <c r="L389" i="1" s="1"/>
  <c r="K388" i="1"/>
  <c r="L388" i="1" s="1"/>
  <c r="K387" i="1"/>
  <c r="L387" i="1" s="1"/>
  <c r="K386" i="1"/>
  <c r="L386" i="1" s="1"/>
  <c r="K385" i="1"/>
  <c r="L385" i="1" s="1"/>
  <c r="K384" i="1"/>
  <c r="L384" i="1" s="1"/>
  <c r="K383" i="1"/>
  <c r="L383" i="1" s="1"/>
  <c r="K382" i="1"/>
  <c r="L382" i="1" s="1"/>
  <c r="K381" i="1"/>
  <c r="L381" i="1" s="1"/>
  <c r="K380" i="1"/>
  <c r="L380" i="1" s="1"/>
  <c r="K379" i="1"/>
  <c r="L379" i="1" s="1"/>
  <c r="K378" i="1"/>
  <c r="L378" i="1" s="1"/>
  <c r="K377" i="1"/>
  <c r="L377" i="1" s="1"/>
  <c r="K376" i="1"/>
  <c r="L376" i="1" s="1"/>
  <c r="K375" i="1"/>
  <c r="L375" i="1" s="1"/>
  <c r="K374" i="1"/>
  <c r="L374" i="1" s="1"/>
  <c r="K373" i="1"/>
  <c r="L373" i="1" s="1"/>
  <c r="K372" i="1"/>
  <c r="L372" i="1" s="1"/>
  <c r="K371" i="1"/>
  <c r="L371" i="1" s="1"/>
  <c r="K370" i="1"/>
  <c r="L370" i="1" s="1"/>
  <c r="K369" i="1"/>
  <c r="L369" i="1" s="1"/>
  <c r="K368" i="1"/>
  <c r="L368" i="1" s="1"/>
  <c r="K367" i="1"/>
  <c r="L367" i="1" s="1"/>
  <c r="K366" i="1"/>
  <c r="L366" i="1" s="1"/>
  <c r="K365" i="1"/>
  <c r="L365" i="1" s="1"/>
  <c r="K364" i="1"/>
  <c r="L364" i="1" s="1"/>
  <c r="K363" i="1"/>
  <c r="L363" i="1" s="1"/>
  <c r="K362" i="1"/>
  <c r="L362" i="1" s="1"/>
  <c r="K361" i="1"/>
  <c r="L361" i="1" s="1"/>
  <c r="K360" i="1"/>
  <c r="L360" i="1" s="1"/>
  <c r="K359" i="1"/>
  <c r="L359" i="1" s="1"/>
  <c r="K358" i="1"/>
  <c r="L358" i="1" s="1"/>
  <c r="K357" i="1"/>
  <c r="L357" i="1" s="1"/>
  <c r="K356" i="1"/>
  <c r="L356" i="1" s="1"/>
  <c r="K355" i="1"/>
  <c r="L355" i="1" s="1"/>
  <c r="K354" i="1"/>
  <c r="L354" i="1" s="1"/>
  <c r="K353" i="1"/>
  <c r="L353" i="1" s="1"/>
  <c r="K352" i="1"/>
  <c r="L352" i="1" s="1"/>
  <c r="K351" i="1"/>
  <c r="L351" i="1" s="1"/>
  <c r="K350" i="1"/>
  <c r="L350" i="1" s="1"/>
  <c r="K349" i="1"/>
  <c r="L349" i="1" s="1"/>
  <c r="K348" i="1"/>
  <c r="L348" i="1" s="1"/>
  <c r="K347" i="1"/>
  <c r="L347" i="1" s="1"/>
  <c r="K346" i="1"/>
  <c r="L346" i="1" s="1"/>
  <c r="K345" i="1"/>
  <c r="L345" i="1" s="1"/>
  <c r="K344" i="1"/>
  <c r="L344" i="1" s="1"/>
  <c r="K343" i="1"/>
  <c r="L343" i="1" s="1"/>
  <c r="K342" i="1"/>
  <c r="L342" i="1" s="1"/>
  <c r="K341" i="1"/>
  <c r="L341" i="1" s="1"/>
  <c r="K340" i="1"/>
  <c r="L340" i="1" s="1"/>
  <c r="K339" i="1"/>
  <c r="L339" i="1" s="1"/>
  <c r="K338" i="1"/>
  <c r="L338" i="1" s="1"/>
  <c r="K337" i="1"/>
  <c r="L337" i="1" s="1"/>
  <c r="K336" i="1"/>
  <c r="L336" i="1" s="1"/>
  <c r="K335" i="1"/>
  <c r="L335" i="1" s="1"/>
  <c r="K334" i="1"/>
  <c r="L334" i="1" s="1"/>
  <c r="K333" i="1"/>
  <c r="L333" i="1" s="1"/>
  <c r="K332" i="1"/>
  <c r="L332" i="1" s="1"/>
  <c r="K331" i="1"/>
  <c r="L331" i="1" s="1"/>
  <c r="K330" i="1"/>
  <c r="L330" i="1" s="1"/>
  <c r="K329" i="1"/>
  <c r="L329" i="1" s="1"/>
  <c r="K328" i="1"/>
  <c r="L328" i="1" s="1"/>
  <c r="K327" i="1"/>
  <c r="L327" i="1" s="1"/>
  <c r="K326" i="1"/>
  <c r="L326" i="1" s="1"/>
  <c r="K325" i="1"/>
  <c r="L325" i="1" s="1"/>
  <c r="K324" i="1"/>
  <c r="L324" i="1" s="1"/>
  <c r="K323" i="1"/>
  <c r="L323" i="1" s="1"/>
  <c r="K322" i="1"/>
  <c r="L322" i="1" s="1"/>
  <c r="K321" i="1"/>
  <c r="L321" i="1" s="1"/>
  <c r="K320" i="1"/>
  <c r="L320" i="1" s="1"/>
  <c r="K319" i="1"/>
  <c r="L319" i="1" s="1"/>
  <c r="K318" i="1"/>
  <c r="L318" i="1" s="1"/>
  <c r="K317" i="1"/>
  <c r="L317" i="1" s="1"/>
  <c r="K316" i="1"/>
  <c r="L316" i="1" s="1"/>
  <c r="K315" i="1"/>
  <c r="L315" i="1" s="1"/>
  <c r="K314" i="1"/>
  <c r="L314" i="1" s="1"/>
  <c r="K313" i="1"/>
  <c r="L313" i="1" s="1"/>
  <c r="K312" i="1"/>
  <c r="L312" i="1" s="1"/>
  <c r="K311" i="1"/>
  <c r="L311" i="1" s="1"/>
  <c r="K310" i="1"/>
  <c r="L310" i="1" s="1"/>
  <c r="K309" i="1"/>
  <c r="L309" i="1" s="1"/>
  <c r="K308" i="1"/>
  <c r="L308" i="1" s="1"/>
  <c r="K307" i="1"/>
  <c r="L307" i="1" s="1"/>
  <c r="K306" i="1"/>
  <c r="L306" i="1" s="1"/>
  <c r="K305" i="1"/>
  <c r="L305" i="1" s="1"/>
  <c r="K304" i="1"/>
  <c r="L304" i="1" s="1"/>
  <c r="K303" i="1"/>
  <c r="L303" i="1" s="1"/>
  <c r="K302" i="1"/>
  <c r="L302" i="1" s="1"/>
  <c r="K301" i="1"/>
  <c r="L301" i="1" s="1"/>
  <c r="K300" i="1"/>
  <c r="L300" i="1" s="1"/>
  <c r="K299" i="1"/>
  <c r="L299" i="1" s="1"/>
  <c r="K298" i="1"/>
  <c r="L298" i="1" s="1"/>
  <c r="K297" i="1"/>
  <c r="L297" i="1" s="1"/>
  <c r="K296" i="1"/>
  <c r="L296" i="1" s="1"/>
  <c r="K295" i="1"/>
  <c r="L295" i="1" s="1"/>
  <c r="K294" i="1"/>
  <c r="L294" i="1" s="1"/>
  <c r="K293" i="1"/>
  <c r="L293" i="1" s="1"/>
  <c r="K292" i="1"/>
  <c r="L292" i="1" s="1"/>
  <c r="K291" i="1"/>
  <c r="L291" i="1" s="1"/>
  <c r="K290" i="1"/>
  <c r="L290" i="1" s="1"/>
  <c r="K289" i="1"/>
  <c r="L289" i="1" s="1"/>
  <c r="K288" i="1"/>
  <c r="L288" i="1" s="1"/>
  <c r="K287" i="1"/>
  <c r="L287" i="1" s="1"/>
  <c r="K286" i="1"/>
  <c r="L286" i="1" s="1"/>
  <c r="K285" i="1"/>
  <c r="L285" i="1" s="1"/>
  <c r="K284" i="1"/>
  <c r="L284" i="1" s="1"/>
  <c r="K283" i="1"/>
  <c r="L283" i="1" s="1"/>
  <c r="K282" i="1"/>
  <c r="L282" i="1" s="1"/>
  <c r="K281" i="1"/>
  <c r="L281" i="1" s="1"/>
  <c r="K280" i="1"/>
  <c r="L280" i="1" s="1"/>
  <c r="K279" i="1"/>
  <c r="L279" i="1" s="1"/>
  <c r="K278" i="1"/>
  <c r="L278" i="1" s="1"/>
  <c r="K277" i="1"/>
  <c r="L277" i="1" s="1"/>
  <c r="K276" i="1"/>
  <c r="L276" i="1" s="1"/>
  <c r="K275" i="1"/>
  <c r="L275" i="1" s="1"/>
  <c r="K274" i="1"/>
  <c r="L274" i="1" s="1"/>
  <c r="K273" i="1"/>
  <c r="L273" i="1" s="1"/>
  <c r="K272" i="1"/>
  <c r="L272" i="1" s="1"/>
  <c r="K271" i="1"/>
  <c r="L271" i="1" s="1"/>
  <c r="K270" i="1"/>
  <c r="L270" i="1" s="1"/>
  <c r="K269" i="1"/>
  <c r="L269" i="1" s="1"/>
  <c r="K268" i="1"/>
  <c r="L268" i="1" s="1"/>
  <c r="K267" i="1"/>
  <c r="L267" i="1" s="1"/>
  <c r="K266" i="1"/>
  <c r="L266" i="1" s="1"/>
  <c r="K265" i="1"/>
  <c r="L265" i="1" s="1"/>
  <c r="K264" i="1"/>
  <c r="L264" i="1" s="1"/>
  <c r="K263" i="1"/>
  <c r="L263" i="1" s="1"/>
  <c r="K262" i="1"/>
  <c r="L262" i="1" s="1"/>
  <c r="K261" i="1"/>
  <c r="L261" i="1" s="1"/>
  <c r="K260" i="1"/>
  <c r="L260" i="1" s="1"/>
  <c r="K259" i="1"/>
  <c r="L259" i="1" s="1"/>
  <c r="K258" i="1"/>
  <c r="L258" i="1" s="1"/>
  <c r="K257" i="1"/>
  <c r="L257" i="1" s="1"/>
  <c r="K256" i="1"/>
  <c r="L256" i="1" s="1"/>
  <c r="K255" i="1"/>
  <c r="L255" i="1" s="1"/>
  <c r="K254" i="1"/>
  <c r="L254" i="1" s="1"/>
  <c r="K253" i="1"/>
  <c r="L253" i="1" s="1"/>
  <c r="K252" i="1"/>
  <c r="L252" i="1" s="1"/>
  <c r="K251" i="1"/>
  <c r="L251" i="1" s="1"/>
  <c r="K250" i="1"/>
  <c r="L250" i="1" s="1"/>
  <c r="K249" i="1"/>
  <c r="L249" i="1" s="1"/>
  <c r="K248" i="1"/>
  <c r="L248" i="1" s="1"/>
  <c r="K247" i="1"/>
  <c r="L247" i="1" s="1"/>
  <c r="K246" i="1"/>
  <c r="L246" i="1" s="1"/>
  <c r="K245" i="1"/>
  <c r="L245" i="1" s="1"/>
  <c r="K244" i="1"/>
  <c r="L244" i="1" s="1"/>
  <c r="K243" i="1"/>
  <c r="L243" i="1" s="1"/>
  <c r="K242" i="1"/>
  <c r="L242" i="1" s="1"/>
  <c r="K241" i="1"/>
  <c r="L241" i="1" s="1"/>
  <c r="K240" i="1"/>
  <c r="L240" i="1" s="1"/>
  <c r="K239" i="1"/>
  <c r="L239" i="1" s="1"/>
  <c r="K238" i="1"/>
  <c r="L238" i="1" s="1"/>
  <c r="K237" i="1"/>
  <c r="L237" i="1" s="1"/>
  <c r="K236" i="1"/>
  <c r="L236" i="1" s="1"/>
  <c r="K235" i="1"/>
  <c r="L235" i="1" s="1"/>
  <c r="K234" i="1"/>
  <c r="L234" i="1" s="1"/>
  <c r="K233" i="1"/>
  <c r="L233" i="1" s="1"/>
  <c r="K232" i="1"/>
  <c r="L232" i="1" s="1"/>
  <c r="K231" i="1"/>
  <c r="L231" i="1" s="1"/>
  <c r="K230" i="1"/>
  <c r="L230" i="1" s="1"/>
  <c r="K229" i="1"/>
  <c r="L229" i="1" s="1"/>
  <c r="K228" i="1"/>
  <c r="L228" i="1" s="1"/>
  <c r="K227" i="1"/>
  <c r="L227" i="1" s="1"/>
  <c r="K226" i="1"/>
  <c r="L226" i="1" s="1"/>
  <c r="K225" i="1"/>
  <c r="L225" i="1" s="1"/>
  <c r="K224" i="1"/>
  <c r="L224" i="1" s="1"/>
  <c r="K223" i="1"/>
  <c r="L223" i="1" s="1"/>
  <c r="K222" i="1"/>
  <c r="L222" i="1" s="1"/>
  <c r="K221" i="1"/>
  <c r="L221" i="1" s="1"/>
  <c r="K220" i="1"/>
  <c r="L220" i="1" s="1"/>
  <c r="K219" i="1"/>
  <c r="L219" i="1" s="1"/>
  <c r="K218" i="1"/>
  <c r="L218" i="1" s="1"/>
  <c r="K217" i="1"/>
  <c r="L217" i="1" s="1"/>
  <c r="K216" i="1"/>
  <c r="L216" i="1" s="1"/>
  <c r="K215" i="1"/>
  <c r="L215" i="1" s="1"/>
  <c r="K214" i="1"/>
  <c r="L214" i="1" s="1"/>
  <c r="K213" i="1"/>
  <c r="L213" i="1" s="1"/>
  <c r="K212" i="1"/>
  <c r="L212" i="1" s="1"/>
  <c r="K211" i="1"/>
  <c r="L211" i="1" s="1"/>
  <c r="K210" i="1"/>
  <c r="L210" i="1" s="1"/>
  <c r="K209" i="1"/>
  <c r="L209" i="1" s="1"/>
  <c r="K208" i="1"/>
  <c r="L208" i="1" s="1"/>
  <c r="K207" i="1"/>
  <c r="L207" i="1" s="1"/>
  <c r="K206" i="1"/>
  <c r="L206" i="1" s="1"/>
  <c r="K205" i="1"/>
  <c r="L205" i="1" s="1"/>
  <c r="K204" i="1"/>
  <c r="L204" i="1" s="1"/>
  <c r="K203" i="1"/>
  <c r="L203" i="1" s="1"/>
  <c r="K202" i="1"/>
  <c r="L202" i="1" s="1"/>
  <c r="K201" i="1"/>
  <c r="L201" i="1" s="1"/>
  <c r="K200" i="1"/>
  <c r="L200" i="1" s="1"/>
  <c r="K199" i="1"/>
  <c r="L199" i="1" s="1"/>
  <c r="K198" i="1"/>
  <c r="L198" i="1" s="1"/>
  <c r="K197" i="1"/>
  <c r="L197" i="1" s="1"/>
  <c r="K196" i="1"/>
  <c r="L196" i="1" s="1"/>
  <c r="K195" i="1"/>
  <c r="L195" i="1" s="1"/>
  <c r="K194" i="1"/>
  <c r="L194" i="1" s="1"/>
  <c r="K193" i="1"/>
  <c r="L193" i="1" s="1"/>
  <c r="K192" i="1"/>
  <c r="L192" i="1" s="1"/>
  <c r="K191" i="1"/>
  <c r="L191" i="1" s="1"/>
  <c r="K190" i="1"/>
  <c r="L190" i="1" s="1"/>
  <c r="K189" i="1"/>
  <c r="L189" i="1" s="1"/>
  <c r="K188" i="1"/>
  <c r="L188" i="1" s="1"/>
  <c r="K187" i="1"/>
  <c r="L187" i="1" s="1"/>
  <c r="K186" i="1"/>
  <c r="L186" i="1" s="1"/>
  <c r="K185" i="1"/>
  <c r="L185" i="1" s="1"/>
  <c r="K184" i="1"/>
  <c r="L184" i="1" s="1"/>
  <c r="K183" i="1"/>
  <c r="L183" i="1" s="1"/>
  <c r="K182" i="1"/>
  <c r="L182" i="1" s="1"/>
  <c r="K181" i="1"/>
  <c r="L181" i="1" s="1"/>
  <c r="K180" i="1"/>
  <c r="L180" i="1" s="1"/>
  <c r="K179" i="1"/>
  <c r="L179" i="1" s="1"/>
  <c r="K178" i="1"/>
  <c r="L178" i="1" s="1"/>
  <c r="K177" i="1"/>
  <c r="L177" i="1" s="1"/>
  <c r="K176" i="1"/>
  <c r="L176" i="1" s="1"/>
  <c r="K175" i="1"/>
  <c r="L175" i="1" s="1"/>
  <c r="K174" i="1"/>
  <c r="L174" i="1" s="1"/>
  <c r="K173" i="1"/>
  <c r="L173" i="1" s="1"/>
  <c r="K172" i="1"/>
  <c r="L172" i="1" s="1"/>
  <c r="K171" i="1"/>
  <c r="L171" i="1" s="1"/>
  <c r="K170" i="1"/>
  <c r="L170" i="1" s="1"/>
  <c r="K169" i="1"/>
  <c r="L169" i="1" s="1"/>
  <c r="K168" i="1"/>
  <c r="L168" i="1" s="1"/>
  <c r="K167" i="1"/>
  <c r="L167" i="1" s="1"/>
  <c r="K166" i="1"/>
  <c r="L166" i="1" s="1"/>
  <c r="K165" i="1"/>
  <c r="L165" i="1" s="1"/>
  <c r="K164" i="1"/>
  <c r="L164" i="1" s="1"/>
  <c r="K163" i="1"/>
  <c r="L163" i="1" s="1"/>
  <c r="K162" i="1"/>
  <c r="L162" i="1" s="1"/>
  <c r="K161" i="1"/>
  <c r="L161" i="1" s="1"/>
  <c r="K160" i="1"/>
  <c r="L160" i="1" s="1"/>
  <c r="K159" i="1"/>
  <c r="L159" i="1" s="1"/>
  <c r="K158" i="1"/>
  <c r="L158" i="1" s="1"/>
  <c r="K157" i="1"/>
  <c r="L157" i="1" s="1"/>
  <c r="K156" i="1"/>
  <c r="L156" i="1" s="1"/>
  <c r="K155" i="1"/>
  <c r="L155" i="1" s="1"/>
  <c r="K154" i="1"/>
  <c r="L154" i="1" s="1"/>
  <c r="K153" i="1"/>
  <c r="L153" i="1" s="1"/>
  <c r="K152" i="1"/>
  <c r="L152" i="1" s="1"/>
  <c r="K151" i="1"/>
  <c r="L151" i="1" s="1"/>
  <c r="K150" i="1"/>
  <c r="L150" i="1" s="1"/>
  <c r="K149" i="1"/>
  <c r="L149" i="1" s="1"/>
  <c r="K148" i="1"/>
  <c r="L148" i="1" s="1"/>
  <c r="K147" i="1"/>
  <c r="L147" i="1" s="1"/>
  <c r="K146" i="1"/>
  <c r="L146" i="1" s="1"/>
  <c r="K145" i="1"/>
  <c r="L145" i="1" s="1"/>
  <c r="K144" i="1"/>
  <c r="L144" i="1" s="1"/>
  <c r="K143" i="1"/>
  <c r="L143" i="1" s="1"/>
  <c r="K142" i="1"/>
  <c r="L142" i="1" s="1"/>
  <c r="K141" i="1"/>
  <c r="L141" i="1" s="1"/>
  <c r="K140" i="1"/>
  <c r="L140" i="1" s="1"/>
  <c r="K139" i="1"/>
  <c r="L139" i="1" s="1"/>
  <c r="K138" i="1"/>
  <c r="L138" i="1" s="1"/>
  <c r="K137" i="1"/>
  <c r="L137" i="1" s="1"/>
  <c r="K136" i="1"/>
  <c r="L136" i="1" s="1"/>
  <c r="K135" i="1"/>
  <c r="L135" i="1" s="1"/>
  <c r="K134" i="1"/>
  <c r="L134" i="1" s="1"/>
  <c r="K133" i="1"/>
  <c r="L133" i="1" s="1"/>
  <c r="K132" i="1"/>
  <c r="L132" i="1" s="1"/>
  <c r="K131" i="1"/>
  <c r="L131" i="1" s="1"/>
  <c r="K130" i="1"/>
  <c r="L130" i="1" s="1"/>
  <c r="K129" i="1"/>
  <c r="L129" i="1" s="1"/>
  <c r="K128" i="1"/>
  <c r="L128" i="1" s="1"/>
  <c r="K127" i="1"/>
  <c r="L127" i="1" s="1"/>
  <c r="K126" i="1"/>
  <c r="L126" i="1" s="1"/>
  <c r="K125" i="1"/>
  <c r="L125" i="1" s="1"/>
  <c r="K124" i="1"/>
  <c r="L124" i="1" s="1"/>
  <c r="K123" i="1"/>
  <c r="L123" i="1" s="1"/>
  <c r="K122" i="1"/>
  <c r="L122" i="1" s="1"/>
  <c r="K121" i="1"/>
  <c r="L121" i="1" s="1"/>
  <c r="K120" i="1"/>
  <c r="L120" i="1" s="1"/>
  <c r="K119" i="1"/>
  <c r="L119" i="1" s="1"/>
  <c r="K118" i="1"/>
  <c r="L118" i="1" s="1"/>
  <c r="K117" i="1"/>
  <c r="L117" i="1" s="1"/>
  <c r="K116" i="1"/>
  <c r="L116" i="1" s="1"/>
  <c r="K115" i="1"/>
  <c r="L115" i="1" s="1"/>
  <c r="K114" i="1"/>
  <c r="L114" i="1" s="1"/>
  <c r="K113" i="1"/>
  <c r="L113" i="1" s="1"/>
  <c r="K112" i="1"/>
  <c r="L112" i="1" s="1"/>
  <c r="K111" i="1"/>
  <c r="L111" i="1" s="1"/>
  <c r="K110" i="1"/>
  <c r="L110" i="1" s="1"/>
  <c r="K109" i="1"/>
  <c r="L109" i="1" s="1"/>
  <c r="K108" i="1"/>
  <c r="L108" i="1" s="1"/>
  <c r="K107" i="1"/>
  <c r="L107" i="1" s="1"/>
  <c r="K106" i="1"/>
  <c r="L106" i="1" s="1"/>
  <c r="K105" i="1"/>
  <c r="L105" i="1" s="1"/>
  <c r="K104" i="1"/>
  <c r="L104" i="1" s="1"/>
  <c r="K103" i="1"/>
  <c r="L103" i="1" s="1"/>
  <c r="K102" i="1"/>
  <c r="L102" i="1" s="1"/>
  <c r="K101" i="1"/>
  <c r="L101" i="1" s="1"/>
  <c r="K100" i="1"/>
  <c r="L100" i="1" s="1"/>
  <c r="K99" i="1"/>
  <c r="L99" i="1" s="1"/>
  <c r="K98" i="1"/>
  <c r="L98" i="1" s="1"/>
  <c r="K97" i="1"/>
  <c r="L97" i="1" s="1"/>
  <c r="K96" i="1"/>
  <c r="L96" i="1" s="1"/>
  <c r="K95" i="1"/>
  <c r="L95" i="1" s="1"/>
  <c r="K94" i="1"/>
  <c r="L94" i="1" s="1"/>
  <c r="K93" i="1"/>
  <c r="L93" i="1" s="1"/>
  <c r="K92" i="1"/>
  <c r="L92" i="1" s="1"/>
  <c r="K91" i="1"/>
  <c r="L91" i="1" s="1"/>
  <c r="K90" i="1"/>
  <c r="L90" i="1" s="1"/>
  <c r="K89" i="1"/>
  <c r="L89" i="1" s="1"/>
  <c r="K88" i="1"/>
  <c r="L88" i="1" s="1"/>
  <c r="K87" i="1"/>
  <c r="L87" i="1" s="1"/>
  <c r="K86" i="1"/>
  <c r="L86" i="1" s="1"/>
  <c r="K85" i="1"/>
  <c r="L85" i="1" s="1"/>
  <c r="K84" i="1"/>
  <c r="L84" i="1" s="1"/>
  <c r="K83" i="1"/>
  <c r="L83" i="1" s="1"/>
  <c r="K82" i="1"/>
  <c r="L82" i="1" s="1"/>
  <c r="K81" i="1"/>
  <c r="L81" i="1" s="1"/>
  <c r="K80" i="1"/>
  <c r="L80" i="1" s="1"/>
  <c r="K79" i="1"/>
  <c r="L79" i="1" s="1"/>
  <c r="K78" i="1"/>
  <c r="L78" i="1" s="1"/>
  <c r="K77" i="1"/>
  <c r="L77" i="1" s="1"/>
  <c r="K76" i="1"/>
  <c r="L76" i="1" s="1"/>
  <c r="K75" i="1"/>
  <c r="L75" i="1" s="1"/>
  <c r="K74" i="1"/>
  <c r="L74" i="1" s="1"/>
  <c r="K73" i="1"/>
  <c r="L73" i="1" s="1"/>
  <c r="K72" i="1"/>
  <c r="L72" i="1" s="1"/>
  <c r="K71" i="1"/>
  <c r="L71" i="1" s="1"/>
  <c r="K70" i="1"/>
  <c r="L70" i="1" s="1"/>
  <c r="K69" i="1"/>
  <c r="L69" i="1" s="1"/>
  <c r="K68" i="1"/>
  <c r="L68" i="1" s="1"/>
  <c r="K67" i="1"/>
  <c r="L67" i="1" s="1"/>
  <c r="K66" i="1"/>
  <c r="L66" i="1" s="1"/>
  <c r="K65" i="1"/>
  <c r="L65" i="1" s="1"/>
  <c r="K64" i="1"/>
  <c r="L64" i="1" s="1"/>
  <c r="K63" i="1"/>
  <c r="L63" i="1" s="1"/>
  <c r="K62" i="1"/>
  <c r="L62" i="1" s="1"/>
  <c r="K61" i="1"/>
  <c r="L61" i="1" s="1"/>
  <c r="K60" i="1"/>
  <c r="L60" i="1" s="1"/>
  <c r="K59" i="1"/>
  <c r="L59" i="1" s="1"/>
  <c r="K58" i="1"/>
  <c r="L58" i="1" s="1"/>
  <c r="K57" i="1"/>
  <c r="L57" i="1" s="1"/>
  <c r="K56" i="1"/>
  <c r="L56" i="1" s="1"/>
  <c r="K55" i="1"/>
  <c r="L55" i="1" s="1"/>
  <c r="K54" i="1"/>
  <c r="L54" i="1" s="1"/>
  <c r="K53" i="1"/>
  <c r="L53" i="1" s="1"/>
  <c r="K52" i="1"/>
  <c r="L52" i="1" s="1"/>
  <c r="K51" i="1"/>
  <c r="L51" i="1" s="1"/>
  <c r="K50" i="1"/>
  <c r="L50" i="1" s="1"/>
  <c r="K49" i="1"/>
  <c r="L49" i="1" s="1"/>
  <c r="K48" i="1"/>
  <c r="L48" i="1" s="1"/>
  <c r="K47" i="1"/>
  <c r="L47" i="1" s="1"/>
  <c r="K46" i="1"/>
  <c r="L46" i="1" s="1"/>
  <c r="K45" i="1"/>
  <c r="L45" i="1" s="1"/>
  <c r="K44" i="1"/>
  <c r="L44" i="1" s="1"/>
  <c r="K43" i="1"/>
  <c r="L43" i="1" s="1"/>
  <c r="K42" i="1"/>
  <c r="L42" i="1" s="1"/>
  <c r="K41" i="1"/>
  <c r="L41" i="1" s="1"/>
  <c r="K40" i="1"/>
  <c r="L40" i="1" s="1"/>
  <c r="K39" i="1"/>
  <c r="L39" i="1" s="1"/>
  <c r="K38" i="1"/>
  <c r="L38" i="1" s="1"/>
  <c r="K37" i="1"/>
  <c r="L37" i="1" s="1"/>
  <c r="K36" i="1"/>
  <c r="L36" i="1" s="1"/>
  <c r="K35" i="1"/>
  <c r="L35" i="1" s="1"/>
  <c r="K34" i="1"/>
  <c r="L34" i="1" s="1"/>
  <c r="K33" i="1"/>
  <c r="L33" i="1" s="1"/>
  <c r="K32" i="1"/>
  <c r="L32" i="1" s="1"/>
  <c r="K31" i="1"/>
  <c r="L31" i="1" s="1"/>
  <c r="K30" i="1"/>
  <c r="L30" i="1" s="1"/>
  <c r="K29" i="1"/>
  <c r="L29" i="1" s="1"/>
  <c r="K28" i="1"/>
  <c r="L28" i="1" s="1"/>
  <c r="K27" i="1"/>
  <c r="L27" i="1" s="1"/>
  <c r="K26" i="1"/>
  <c r="L26" i="1" s="1"/>
  <c r="K25" i="1"/>
  <c r="L25" i="1" s="1"/>
  <c r="K24" i="1"/>
  <c r="L24" i="1" s="1"/>
  <c r="K23" i="1"/>
  <c r="L23" i="1" s="1"/>
  <c r="K22" i="1"/>
  <c r="L22" i="1" s="1"/>
  <c r="K21" i="1"/>
  <c r="L21" i="1" s="1"/>
  <c r="K20" i="1"/>
  <c r="L20" i="1" s="1"/>
  <c r="K19" i="1"/>
  <c r="L19" i="1" s="1"/>
  <c r="K18" i="1"/>
  <c r="L18" i="1" s="1"/>
  <c r="K17" i="1"/>
  <c r="L17" i="1" s="1"/>
  <c r="K16" i="1"/>
  <c r="L16" i="1" s="1"/>
  <c r="K15" i="1"/>
  <c r="L15" i="1" s="1"/>
  <c r="K14" i="1"/>
  <c r="L14" i="1" s="1"/>
  <c r="K13" i="1"/>
  <c r="L13" i="1" s="1"/>
  <c r="K12" i="1"/>
  <c r="L12" i="1" s="1"/>
  <c r="K11" i="1"/>
  <c r="L11" i="1" s="1"/>
  <c r="K10" i="1"/>
  <c r="L10" i="1" s="1"/>
  <c r="K9" i="1"/>
  <c r="L9" i="1" s="1"/>
  <c r="K8" i="1"/>
  <c r="L8" i="1" s="1"/>
  <c r="K7" i="1"/>
  <c r="L7" i="1" s="1"/>
  <c r="K6" i="1"/>
  <c r="L6" i="1" s="1"/>
  <c r="K5" i="1"/>
  <c r="L5" i="1" s="1"/>
  <c r="K4" i="1"/>
  <c r="L4" i="1" s="1"/>
  <c r="K3" i="1"/>
  <c r="L3" i="1" s="1"/>
  <c r="K2" i="1"/>
  <c r="L2" i="1" s="1"/>
  <c r="J2205" i="2"/>
  <c r="I2205" i="2"/>
  <c r="J2204" i="2"/>
  <c r="I2204" i="2"/>
  <c r="J2203" i="2"/>
  <c r="I2203" i="2"/>
  <c r="J2202" i="2"/>
  <c r="I2202" i="2"/>
  <c r="J2201" i="2"/>
  <c r="I2201" i="2"/>
  <c r="J2200" i="2"/>
  <c r="I2200" i="2"/>
  <c r="J2199" i="2"/>
  <c r="I2199" i="2"/>
  <c r="J2198" i="2"/>
  <c r="I2198" i="2"/>
  <c r="J2197" i="2"/>
  <c r="I2197" i="2"/>
  <c r="J2196" i="2"/>
  <c r="I2196" i="2"/>
  <c r="J2195" i="2"/>
  <c r="I2195" i="2"/>
  <c r="J2194" i="2"/>
  <c r="I2194" i="2"/>
  <c r="J2193" i="2"/>
  <c r="I2193" i="2"/>
  <c r="J2192" i="2"/>
  <c r="I2192" i="2"/>
  <c r="J2191" i="2"/>
  <c r="I2191" i="2"/>
  <c r="J2190" i="2"/>
  <c r="I2190" i="2"/>
  <c r="J2189" i="2"/>
  <c r="I2189" i="2"/>
  <c r="J2188" i="2"/>
  <c r="I2188" i="2"/>
  <c r="J2187" i="2"/>
  <c r="I2187" i="2"/>
  <c r="J2186" i="2"/>
  <c r="I2186" i="2"/>
  <c r="J2185" i="2"/>
  <c r="I2185" i="2"/>
  <c r="J2184" i="2"/>
  <c r="I2184" i="2"/>
  <c r="J2183" i="2"/>
  <c r="I2183" i="2"/>
  <c r="J2182" i="2"/>
  <c r="I2182" i="2"/>
  <c r="J2181" i="2"/>
  <c r="I2181" i="2"/>
  <c r="J2180" i="2"/>
  <c r="I2180" i="2"/>
  <c r="J2179" i="2"/>
  <c r="I2179" i="2"/>
  <c r="J2178" i="2"/>
  <c r="I2178" i="2"/>
  <c r="J2177" i="2"/>
  <c r="I2177" i="2"/>
  <c r="J2176" i="2"/>
  <c r="I2176" i="2"/>
  <c r="J2175" i="2"/>
  <c r="I2175" i="2"/>
  <c r="J2174" i="2"/>
  <c r="I2174" i="2"/>
  <c r="J2173" i="2"/>
  <c r="I2173" i="2"/>
  <c r="J2172" i="2"/>
  <c r="I2172" i="2"/>
  <c r="J2171" i="2"/>
  <c r="I2171" i="2"/>
  <c r="J2170" i="2"/>
  <c r="I2170" i="2"/>
  <c r="J2169" i="2"/>
  <c r="I2169" i="2"/>
  <c r="J2168" i="2"/>
  <c r="I2168" i="2"/>
  <c r="J2167" i="2"/>
  <c r="I2167" i="2"/>
  <c r="J2166" i="2"/>
  <c r="I2166" i="2"/>
  <c r="J2165" i="2"/>
  <c r="I2165" i="2"/>
  <c r="J2164" i="2"/>
  <c r="I2164" i="2"/>
  <c r="J2163" i="2"/>
  <c r="I2163" i="2"/>
  <c r="J2162" i="2"/>
  <c r="I2162" i="2"/>
  <c r="J2161" i="2"/>
  <c r="I2161" i="2"/>
  <c r="J2160" i="2"/>
  <c r="I2160" i="2"/>
  <c r="J2159" i="2"/>
  <c r="I2159" i="2"/>
  <c r="J2158" i="2"/>
  <c r="I2158" i="2"/>
  <c r="J2157" i="2"/>
  <c r="I2157" i="2"/>
  <c r="J2156" i="2"/>
  <c r="I2156" i="2"/>
  <c r="J2155" i="2"/>
  <c r="I2155" i="2"/>
  <c r="J2154" i="2"/>
  <c r="I2154" i="2"/>
  <c r="J2153" i="2"/>
  <c r="I2153" i="2"/>
  <c r="J2152" i="2"/>
  <c r="I2152" i="2"/>
  <c r="J2151" i="2"/>
  <c r="I2151" i="2"/>
  <c r="J2150" i="2"/>
  <c r="I2150" i="2"/>
  <c r="J2149" i="2"/>
  <c r="I2149" i="2"/>
  <c r="J2148" i="2"/>
  <c r="I2148" i="2"/>
  <c r="J2147" i="2"/>
  <c r="I2147" i="2"/>
  <c r="J2146" i="2"/>
  <c r="I2146" i="2"/>
  <c r="J2145" i="2"/>
  <c r="I2145" i="2"/>
  <c r="J2144" i="2"/>
  <c r="I2144" i="2"/>
  <c r="J2143" i="2"/>
  <c r="I2143" i="2"/>
  <c r="J2142" i="2"/>
  <c r="I2142" i="2"/>
  <c r="J2141" i="2"/>
  <c r="I2141" i="2"/>
  <c r="J2140" i="2"/>
  <c r="I2140" i="2"/>
  <c r="J2139" i="2"/>
  <c r="I2139" i="2"/>
  <c r="J2138" i="2"/>
  <c r="I2138" i="2"/>
  <c r="J2137" i="2"/>
  <c r="I2137" i="2"/>
  <c r="J2136" i="2"/>
  <c r="I2136" i="2"/>
  <c r="J2135" i="2"/>
  <c r="I2135" i="2"/>
  <c r="J2134" i="2"/>
  <c r="I2134" i="2"/>
  <c r="J2133" i="2"/>
  <c r="I2133" i="2"/>
  <c r="J2132" i="2"/>
  <c r="I2132" i="2"/>
  <c r="J2131" i="2"/>
  <c r="I2131" i="2"/>
  <c r="J2130" i="2"/>
  <c r="I2130" i="2"/>
  <c r="J2129" i="2"/>
  <c r="I2129" i="2"/>
  <c r="J2128" i="2"/>
  <c r="I2128" i="2"/>
  <c r="J2127" i="2"/>
  <c r="I2127" i="2"/>
  <c r="J2126" i="2"/>
  <c r="I2126" i="2"/>
  <c r="J2125" i="2"/>
  <c r="I2125" i="2"/>
  <c r="J2124" i="2"/>
  <c r="I2124" i="2"/>
  <c r="J2123" i="2"/>
  <c r="I2123" i="2"/>
  <c r="J2122" i="2"/>
  <c r="I2122" i="2"/>
  <c r="J2121" i="2"/>
  <c r="I2121" i="2"/>
  <c r="J2120" i="2"/>
  <c r="I2120" i="2"/>
  <c r="J2119" i="2"/>
  <c r="I2119" i="2"/>
  <c r="J2118" i="2"/>
  <c r="I2118" i="2"/>
  <c r="J2117" i="2"/>
  <c r="I2117" i="2"/>
  <c r="J2116" i="2"/>
  <c r="I2116" i="2"/>
  <c r="J2115" i="2"/>
  <c r="I2115" i="2"/>
  <c r="J2114" i="2"/>
  <c r="I2114" i="2"/>
  <c r="J2113" i="2"/>
  <c r="I2113" i="2"/>
  <c r="J2112" i="2"/>
  <c r="I2112" i="2"/>
  <c r="J2111" i="2"/>
  <c r="I2111" i="2"/>
  <c r="J2110" i="2"/>
  <c r="I2110" i="2"/>
  <c r="J2109" i="2"/>
  <c r="I2109" i="2"/>
  <c r="J2108" i="2"/>
  <c r="I2108" i="2"/>
  <c r="J2107" i="2"/>
  <c r="I2107" i="2"/>
  <c r="J2106" i="2"/>
  <c r="I2106" i="2"/>
  <c r="J2105" i="2"/>
  <c r="I2105" i="2"/>
  <c r="J2104" i="2"/>
  <c r="I2104" i="2"/>
  <c r="J2103" i="2"/>
  <c r="I2103" i="2"/>
  <c r="J2102" i="2"/>
  <c r="I2102" i="2"/>
  <c r="J2101" i="2"/>
  <c r="I2101" i="2"/>
  <c r="J2100" i="2"/>
  <c r="I2100" i="2"/>
  <c r="J2099" i="2"/>
  <c r="I2099" i="2"/>
  <c r="J2098" i="2"/>
  <c r="I2098" i="2"/>
  <c r="J2097" i="2"/>
  <c r="I2097" i="2"/>
  <c r="J2096" i="2"/>
  <c r="I2096" i="2"/>
  <c r="J2095" i="2"/>
  <c r="I2095" i="2"/>
  <c r="J2094" i="2"/>
  <c r="I2094" i="2"/>
  <c r="J2093" i="2"/>
  <c r="I2093" i="2"/>
  <c r="J2092" i="2"/>
  <c r="I2092" i="2"/>
  <c r="J2091" i="2"/>
  <c r="I2091" i="2"/>
  <c r="J2090" i="2"/>
  <c r="I2090" i="2"/>
  <c r="J2089" i="2"/>
  <c r="I2089" i="2"/>
  <c r="J2088" i="2"/>
  <c r="I2088" i="2"/>
  <c r="J2087" i="2"/>
  <c r="I2087" i="2"/>
  <c r="J2086" i="2"/>
  <c r="I2086" i="2"/>
  <c r="J2085" i="2"/>
  <c r="I2085" i="2"/>
  <c r="J2084" i="2"/>
  <c r="I2084" i="2"/>
  <c r="J2083" i="2"/>
  <c r="I2083" i="2"/>
  <c r="J2082" i="2"/>
  <c r="I2082" i="2"/>
  <c r="J2081" i="2"/>
  <c r="I2081" i="2"/>
  <c r="J2080" i="2"/>
  <c r="I2080" i="2"/>
  <c r="J2079" i="2"/>
  <c r="I2079" i="2"/>
  <c r="J2078" i="2"/>
  <c r="I2078" i="2"/>
  <c r="J2077" i="2"/>
  <c r="I2077" i="2"/>
  <c r="J2076" i="2"/>
  <c r="I2076" i="2"/>
  <c r="J2075" i="2"/>
  <c r="I2075" i="2"/>
  <c r="J2074" i="2"/>
  <c r="I2074" i="2"/>
  <c r="J2073" i="2"/>
  <c r="I2073" i="2"/>
  <c r="J2072" i="2"/>
  <c r="I2072" i="2"/>
  <c r="J2071" i="2"/>
  <c r="I2071" i="2"/>
  <c r="J2070" i="2"/>
  <c r="I2070" i="2"/>
  <c r="J2069" i="2"/>
  <c r="I2069" i="2"/>
  <c r="J2068" i="2"/>
  <c r="I2068" i="2"/>
  <c r="J2067" i="2"/>
  <c r="I2067" i="2"/>
  <c r="J2066" i="2"/>
  <c r="I2066" i="2"/>
  <c r="J2065" i="2"/>
  <c r="I2065" i="2"/>
  <c r="J2064" i="2"/>
  <c r="I2064" i="2"/>
  <c r="J2063" i="2"/>
  <c r="I2063" i="2"/>
  <c r="J2062" i="2"/>
  <c r="I2062" i="2"/>
  <c r="J2061" i="2"/>
  <c r="I2061" i="2"/>
  <c r="J2060" i="2"/>
  <c r="I2060" i="2"/>
  <c r="J2059" i="2"/>
  <c r="I2059" i="2"/>
  <c r="J2058" i="2"/>
  <c r="I2058" i="2"/>
  <c r="J2057" i="2"/>
  <c r="I2057" i="2"/>
  <c r="J2056" i="2"/>
  <c r="I2056" i="2"/>
  <c r="J2055" i="2"/>
  <c r="I2055" i="2"/>
  <c r="J2054" i="2"/>
  <c r="I2054" i="2"/>
  <c r="J2053" i="2"/>
  <c r="I2053" i="2"/>
  <c r="J2052" i="2"/>
  <c r="I2052" i="2"/>
  <c r="J2051" i="2"/>
  <c r="I2051" i="2"/>
  <c r="J2050" i="2"/>
  <c r="I2050" i="2"/>
  <c r="J2049" i="2"/>
  <c r="I2049" i="2"/>
  <c r="J2048" i="2"/>
  <c r="I2048" i="2"/>
  <c r="J2047" i="2"/>
  <c r="I2047" i="2"/>
  <c r="J2046" i="2"/>
  <c r="I2046" i="2"/>
  <c r="J2045" i="2"/>
  <c r="I2045" i="2"/>
  <c r="J2044" i="2"/>
  <c r="I2044" i="2"/>
  <c r="J2043" i="2"/>
  <c r="I2043" i="2"/>
  <c r="J2042" i="2"/>
  <c r="I2042" i="2"/>
  <c r="J2041" i="2"/>
  <c r="I2041" i="2"/>
  <c r="J2040" i="2"/>
  <c r="I2040" i="2"/>
  <c r="J2039" i="2"/>
  <c r="I2039" i="2"/>
  <c r="J2038" i="2"/>
  <c r="I2038" i="2"/>
  <c r="J2037" i="2"/>
  <c r="I2037" i="2"/>
  <c r="J2036" i="2"/>
  <c r="I2036" i="2"/>
  <c r="J2035" i="2"/>
  <c r="I2035" i="2"/>
  <c r="J2034" i="2"/>
  <c r="I2034" i="2"/>
  <c r="J2033" i="2"/>
  <c r="I2033" i="2"/>
  <c r="J2032" i="2"/>
  <c r="I2032" i="2"/>
  <c r="J2031" i="2"/>
  <c r="I2031" i="2"/>
  <c r="J2030" i="2"/>
  <c r="I2030" i="2"/>
  <c r="J2029" i="2"/>
  <c r="I2029" i="2"/>
  <c r="J2028" i="2"/>
  <c r="I2028" i="2"/>
  <c r="J2027" i="2"/>
  <c r="I2027" i="2"/>
  <c r="J2026" i="2"/>
  <c r="I2026" i="2"/>
  <c r="J2025" i="2"/>
  <c r="I2025" i="2"/>
  <c r="J2024" i="2"/>
  <c r="I2024" i="2"/>
  <c r="J2023" i="2"/>
  <c r="I2023" i="2"/>
  <c r="J2022" i="2"/>
  <c r="I2022" i="2"/>
  <c r="J2021" i="2"/>
  <c r="I2021" i="2"/>
  <c r="J2020" i="2"/>
  <c r="I2020" i="2"/>
  <c r="J2019" i="2"/>
  <c r="I2019" i="2"/>
  <c r="J2018" i="2"/>
  <c r="I2018" i="2"/>
  <c r="J2017" i="2"/>
  <c r="I2017" i="2"/>
  <c r="J2016" i="2"/>
  <c r="I2016" i="2"/>
  <c r="J2015" i="2"/>
  <c r="I2015" i="2"/>
  <c r="J2014" i="2"/>
  <c r="I2014" i="2"/>
  <c r="J2013" i="2"/>
  <c r="I2013" i="2"/>
  <c r="J2012" i="2"/>
  <c r="I2012" i="2"/>
  <c r="J2011" i="2"/>
  <c r="I2011" i="2"/>
  <c r="J2010" i="2"/>
  <c r="I2010" i="2"/>
  <c r="J2009" i="2"/>
  <c r="I2009" i="2"/>
  <c r="J2008" i="2"/>
  <c r="I2008" i="2"/>
  <c r="J2007" i="2"/>
  <c r="I2007" i="2"/>
  <c r="J2006" i="2"/>
  <c r="I2006" i="2"/>
  <c r="J2005" i="2"/>
  <c r="I2005" i="2"/>
  <c r="J2004" i="2"/>
  <c r="I2004" i="2"/>
  <c r="J2003" i="2"/>
  <c r="I2003" i="2"/>
  <c r="J2002" i="2"/>
  <c r="I2002" i="2"/>
  <c r="J2001" i="2"/>
  <c r="I2001" i="2"/>
  <c r="J2000" i="2"/>
  <c r="I2000" i="2"/>
  <c r="J1999" i="2"/>
  <c r="I1999" i="2"/>
  <c r="J1998" i="2"/>
  <c r="I1998" i="2"/>
  <c r="J1997" i="2"/>
  <c r="I1997" i="2"/>
  <c r="J1996" i="2"/>
  <c r="I1996" i="2"/>
  <c r="J1995" i="2"/>
  <c r="I1995" i="2"/>
  <c r="J1994" i="2"/>
  <c r="I1994" i="2"/>
  <c r="J1993" i="2"/>
  <c r="I1993" i="2"/>
  <c r="J1992" i="2"/>
  <c r="I1992" i="2"/>
  <c r="J1991" i="2"/>
  <c r="I1991" i="2"/>
  <c r="J1990" i="2"/>
  <c r="I1990" i="2"/>
  <c r="J1989" i="2"/>
  <c r="I1989" i="2"/>
  <c r="J1988" i="2"/>
  <c r="I1988" i="2"/>
  <c r="J1987" i="2"/>
  <c r="I1987" i="2"/>
  <c r="J1986" i="2"/>
  <c r="I1986" i="2"/>
  <c r="J1985" i="2"/>
  <c r="I1985" i="2"/>
  <c r="J1984" i="2"/>
  <c r="I1984" i="2"/>
  <c r="J1983" i="2"/>
  <c r="I1983" i="2"/>
  <c r="J1982" i="2"/>
  <c r="I1982" i="2"/>
  <c r="J1981" i="2"/>
  <c r="I1981" i="2"/>
  <c r="J1980" i="2"/>
  <c r="I1980" i="2"/>
  <c r="J1979" i="2"/>
  <c r="I1979" i="2"/>
  <c r="J1978" i="2"/>
  <c r="I1978" i="2"/>
  <c r="J1977" i="2"/>
  <c r="I1977" i="2"/>
  <c r="J1976" i="2"/>
  <c r="I1976" i="2"/>
  <c r="J1975" i="2"/>
  <c r="I1975" i="2"/>
  <c r="J1974" i="2"/>
  <c r="I1974" i="2"/>
  <c r="J1973" i="2"/>
  <c r="I1973" i="2"/>
  <c r="J1972" i="2"/>
  <c r="I1972" i="2"/>
  <c r="J1971" i="2"/>
  <c r="I1971" i="2"/>
  <c r="J1970" i="2"/>
  <c r="I1970" i="2"/>
  <c r="J1969" i="2"/>
  <c r="I1969" i="2"/>
  <c r="J1968" i="2"/>
  <c r="I1968" i="2"/>
  <c r="J1967" i="2"/>
  <c r="I1967" i="2"/>
  <c r="J1966" i="2"/>
  <c r="I1966" i="2"/>
  <c r="J1965" i="2"/>
  <c r="I1965" i="2"/>
  <c r="J1964" i="2"/>
  <c r="I1964" i="2"/>
  <c r="J1963" i="2"/>
  <c r="I1963" i="2"/>
  <c r="J1962" i="2"/>
  <c r="I1962" i="2"/>
  <c r="J1961" i="2"/>
  <c r="I1961" i="2"/>
  <c r="J1960" i="2"/>
  <c r="I1960" i="2"/>
  <c r="J1959" i="2"/>
  <c r="I1959" i="2"/>
  <c r="J1958" i="2"/>
  <c r="I1958" i="2"/>
  <c r="J1957" i="2"/>
  <c r="I1957" i="2"/>
  <c r="J1956" i="2"/>
  <c r="I1956" i="2"/>
  <c r="J1955" i="2"/>
  <c r="I1955" i="2"/>
  <c r="J1954" i="2"/>
  <c r="I1954" i="2"/>
  <c r="J1953" i="2"/>
  <c r="I1953" i="2"/>
  <c r="J1952" i="2"/>
  <c r="I1952" i="2"/>
  <c r="J1951" i="2"/>
  <c r="I1951" i="2"/>
  <c r="J1950" i="2"/>
  <c r="I1950" i="2"/>
  <c r="J1949" i="2"/>
  <c r="I1949" i="2"/>
  <c r="J1948" i="2"/>
  <c r="I1948" i="2"/>
  <c r="J1947" i="2"/>
  <c r="I1947" i="2"/>
  <c r="J1946" i="2"/>
  <c r="I1946" i="2"/>
  <c r="J1945" i="2"/>
  <c r="I1945" i="2"/>
  <c r="J1944" i="2"/>
  <c r="I1944" i="2"/>
  <c r="J1943" i="2"/>
  <c r="I1943" i="2"/>
  <c r="J1942" i="2"/>
  <c r="I1942" i="2"/>
  <c r="J1941" i="2"/>
  <c r="I1941" i="2"/>
  <c r="J1940" i="2"/>
  <c r="I1940" i="2"/>
  <c r="J1939" i="2"/>
  <c r="I1939" i="2"/>
  <c r="J1938" i="2"/>
  <c r="I1938" i="2"/>
  <c r="J1937" i="2"/>
  <c r="I1937" i="2"/>
  <c r="J1936" i="2"/>
  <c r="I1936" i="2"/>
  <c r="J1935" i="2"/>
  <c r="I1935" i="2"/>
  <c r="J1934" i="2"/>
  <c r="I1934" i="2"/>
  <c r="J1933" i="2"/>
  <c r="I1933" i="2"/>
  <c r="J1932" i="2"/>
  <c r="I1932" i="2"/>
  <c r="J1931" i="2"/>
  <c r="I1931" i="2"/>
  <c r="J1930" i="2"/>
  <c r="I1930" i="2"/>
  <c r="J1929" i="2"/>
  <c r="I1929" i="2"/>
  <c r="J1928" i="2"/>
  <c r="I1928" i="2"/>
  <c r="J1927" i="2"/>
  <c r="I1927" i="2"/>
  <c r="J1926" i="2"/>
  <c r="I1926" i="2"/>
  <c r="J1925" i="2"/>
  <c r="I1925" i="2"/>
  <c r="J1924" i="2"/>
  <c r="I1924" i="2"/>
  <c r="J1923" i="2"/>
  <c r="I1923" i="2"/>
  <c r="J1922" i="2"/>
  <c r="I1922" i="2"/>
  <c r="J1921" i="2"/>
  <c r="I1921" i="2"/>
  <c r="J1920" i="2"/>
  <c r="I1920" i="2"/>
  <c r="J1919" i="2"/>
  <c r="I1919" i="2"/>
  <c r="J1918" i="2"/>
  <c r="I1918" i="2"/>
  <c r="J1917" i="2"/>
  <c r="I1917" i="2"/>
  <c r="J1916" i="2"/>
  <c r="I1916" i="2"/>
  <c r="J1915" i="2"/>
  <c r="I1915" i="2"/>
  <c r="J1914" i="2"/>
  <c r="I1914" i="2"/>
  <c r="J1913" i="2"/>
  <c r="I1913" i="2"/>
  <c r="J1912" i="2"/>
  <c r="I1912" i="2"/>
  <c r="J1911" i="2"/>
  <c r="I1911" i="2"/>
  <c r="J1910" i="2"/>
  <c r="I1910" i="2"/>
  <c r="J1909" i="2"/>
  <c r="I1909" i="2"/>
  <c r="J1908" i="2"/>
  <c r="I1908" i="2"/>
  <c r="J1907" i="2"/>
  <c r="I1907" i="2"/>
  <c r="J1906" i="2"/>
  <c r="I1906" i="2"/>
  <c r="J1905" i="2"/>
  <c r="I1905" i="2"/>
  <c r="J1904" i="2"/>
  <c r="I1904" i="2"/>
  <c r="J1903" i="2"/>
  <c r="I1903" i="2"/>
  <c r="J1902" i="2"/>
  <c r="I1902" i="2"/>
  <c r="J1901" i="2"/>
  <c r="I1901" i="2"/>
  <c r="J1900" i="2"/>
  <c r="I1900" i="2"/>
  <c r="J1899" i="2"/>
  <c r="I1899" i="2"/>
  <c r="J1898" i="2"/>
  <c r="I1898" i="2"/>
  <c r="J1897" i="2"/>
  <c r="I1897" i="2"/>
  <c r="J1896" i="2"/>
  <c r="I1896" i="2"/>
  <c r="J1895" i="2"/>
  <c r="I1895" i="2"/>
  <c r="J1894" i="2"/>
  <c r="I1894" i="2"/>
  <c r="J1893" i="2"/>
  <c r="I1893" i="2"/>
  <c r="J1892" i="2"/>
  <c r="I1892" i="2"/>
  <c r="J1891" i="2"/>
  <c r="I1891" i="2"/>
  <c r="J1890" i="2"/>
  <c r="I1890" i="2"/>
  <c r="J1889" i="2"/>
  <c r="I1889" i="2"/>
  <c r="J1888" i="2"/>
  <c r="I1888" i="2"/>
  <c r="J1887" i="2"/>
  <c r="I1887" i="2"/>
  <c r="J1886" i="2"/>
  <c r="I1886" i="2"/>
  <c r="J1885" i="2"/>
  <c r="I1885" i="2"/>
  <c r="J1884" i="2"/>
  <c r="I1884" i="2"/>
  <c r="J1883" i="2"/>
  <c r="I1883" i="2"/>
  <c r="J1882" i="2"/>
  <c r="I1882" i="2"/>
  <c r="J1881" i="2"/>
  <c r="I1881" i="2"/>
  <c r="J1880" i="2"/>
  <c r="I1880" i="2"/>
  <c r="J1879" i="2"/>
  <c r="I1879" i="2"/>
  <c r="J1878" i="2"/>
  <c r="I1878" i="2"/>
  <c r="J1877" i="2"/>
  <c r="I1877" i="2"/>
  <c r="J1876" i="2"/>
  <c r="I1876" i="2"/>
  <c r="J1875" i="2"/>
  <c r="I1875" i="2"/>
  <c r="J1874" i="2"/>
  <c r="I1874" i="2"/>
  <c r="J1873" i="2"/>
  <c r="I1873" i="2"/>
  <c r="J1872" i="2"/>
  <c r="I1872" i="2"/>
  <c r="J1871" i="2"/>
  <c r="I1871" i="2"/>
  <c r="J1870" i="2"/>
  <c r="I1870" i="2"/>
  <c r="J1869" i="2"/>
  <c r="I1869" i="2"/>
  <c r="J1868" i="2"/>
  <c r="I1868" i="2"/>
  <c r="J1867" i="2"/>
  <c r="I1867" i="2"/>
  <c r="J1866" i="2"/>
  <c r="I1866" i="2"/>
  <c r="J1865" i="2"/>
  <c r="I1865" i="2"/>
  <c r="J1864" i="2"/>
  <c r="I1864" i="2"/>
  <c r="J1863" i="2"/>
  <c r="I1863" i="2"/>
  <c r="J1862" i="2"/>
  <c r="I1862" i="2"/>
  <c r="J1861" i="2"/>
  <c r="I1861" i="2"/>
  <c r="J1860" i="2"/>
  <c r="I1860" i="2"/>
  <c r="J1859" i="2"/>
  <c r="I1859" i="2"/>
  <c r="J1858" i="2"/>
  <c r="I1858" i="2"/>
  <c r="J1857" i="2"/>
  <c r="I1857" i="2"/>
  <c r="J1856" i="2"/>
  <c r="I1856" i="2"/>
  <c r="J1855" i="2"/>
  <c r="I1855" i="2"/>
  <c r="J1854" i="2"/>
  <c r="I1854" i="2"/>
  <c r="J1853" i="2"/>
  <c r="I1853" i="2"/>
  <c r="J1852" i="2"/>
  <c r="I1852" i="2"/>
  <c r="J1851" i="2"/>
  <c r="I1851" i="2"/>
  <c r="J1850" i="2"/>
  <c r="I1850" i="2"/>
  <c r="J1849" i="2"/>
  <c r="I1849" i="2"/>
  <c r="J1848" i="2"/>
  <c r="I1848" i="2"/>
  <c r="J1847" i="2"/>
  <c r="I1847" i="2"/>
  <c r="J1846" i="2"/>
  <c r="I1846" i="2"/>
  <c r="J1845" i="2"/>
  <c r="I1845" i="2"/>
  <c r="J1844" i="2"/>
  <c r="I1844" i="2"/>
  <c r="J1843" i="2"/>
  <c r="I1843" i="2"/>
  <c r="J1842" i="2"/>
  <c r="I1842" i="2"/>
  <c r="J1841" i="2"/>
  <c r="I1841" i="2"/>
  <c r="J1840" i="2"/>
  <c r="I1840" i="2"/>
  <c r="J1839" i="2"/>
  <c r="I1839" i="2"/>
  <c r="J1838" i="2"/>
  <c r="I1838" i="2"/>
  <c r="J1837" i="2"/>
  <c r="I1837" i="2"/>
  <c r="J1836" i="2"/>
  <c r="I1836" i="2"/>
  <c r="J1835" i="2"/>
  <c r="I1835" i="2"/>
  <c r="J1834" i="2"/>
  <c r="I1834" i="2"/>
  <c r="J1833" i="2"/>
  <c r="I1833" i="2"/>
  <c r="J1832" i="2"/>
  <c r="I1832" i="2"/>
  <c r="J1831" i="2"/>
  <c r="I1831" i="2"/>
  <c r="J1830" i="2"/>
  <c r="I1830" i="2"/>
  <c r="J1829" i="2"/>
  <c r="I1829" i="2"/>
  <c r="J1828" i="2"/>
  <c r="I1828" i="2"/>
  <c r="J1827" i="2"/>
  <c r="I1827" i="2"/>
  <c r="J1826" i="2"/>
  <c r="I1826" i="2"/>
  <c r="J1825" i="2"/>
  <c r="I1825" i="2"/>
  <c r="J1824" i="2"/>
  <c r="I1824" i="2"/>
  <c r="J1823" i="2"/>
  <c r="I1823" i="2"/>
  <c r="J1822" i="2"/>
  <c r="I1822" i="2"/>
  <c r="J1821" i="2"/>
  <c r="I1821" i="2"/>
  <c r="J1820" i="2"/>
  <c r="I1820" i="2"/>
  <c r="J1819" i="2"/>
  <c r="I1819" i="2"/>
  <c r="J1818" i="2"/>
  <c r="I1818" i="2"/>
  <c r="J1817" i="2"/>
  <c r="I1817" i="2"/>
  <c r="J1816" i="2"/>
  <c r="I1816" i="2"/>
  <c r="J1815" i="2"/>
  <c r="I1815" i="2"/>
  <c r="J1814" i="2"/>
  <c r="I1814" i="2"/>
  <c r="J1813" i="2"/>
  <c r="I1813" i="2"/>
  <c r="J1812" i="2"/>
  <c r="I1812" i="2"/>
  <c r="J1811" i="2"/>
  <c r="I1811" i="2"/>
  <c r="J1810" i="2"/>
  <c r="I1810" i="2"/>
  <c r="J1809" i="2"/>
  <c r="I1809" i="2"/>
  <c r="J1808" i="2"/>
  <c r="I1808" i="2"/>
  <c r="J1807" i="2"/>
  <c r="I1807" i="2"/>
  <c r="J1806" i="2"/>
  <c r="I1806" i="2"/>
  <c r="J1805" i="2"/>
  <c r="I1805" i="2"/>
  <c r="J1804" i="2"/>
  <c r="I1804" i="2"/>
  <c r="J1803" i="2"/>
  <c r="I1803" i="2"/>
  <c r="J1802" i="2"/>
  <c r="I1802" i="2"/>
  <c r="J1801" i="2"/>
  <c r="I1801" i="2"/>
  <c r="J1800" i="2"/>
  <c r="I1800" i="2"/>
  <c r="J1799" i="2"/>
  <c r="I1799" i="2"/>
  <c r="J1798" i="2"/>
  <c r="I1798" i="2"/>
  <c r="J1797" i="2"/>
  <c r="I1797" i="2"/>
  <c r="J1796" i="2"/>
  <c r="I1796" i="2"/>
  <c r="J1795" i="2"/>
  <c r="I1795" i="2"/>
  <c r="J1794" i="2"/>
  <c r="I1794" i="2"/>
  <c r="J1793" i="2"/>
  <c r="I1793" i="2"/>
  <c r="J1792" i="2"/>
  <c r="I1792" i="2"/>
  <c r="J1791" i="2"/>
  <c r="I1791" i="2"/>
  <c r="J1790" i="2"/>
  <c r="I1790" i="2"/>
  <c r="J1789" i="2"/>
  <c r="I1789" i="2"/>
  <c r="J1788" i="2"/>
  <c r="I1788" i="2"/>
  <c r="J1787" i="2"/>
  <c r="I1787" i="2"/>
  <c r="J1786" i="2"/>
  <c r="I1786" i="2"/>
  <c r="J1785" i="2"/>
  <c r="I1785" i="2"/>
  <c r="J1784" i="2"/>
  <c r="I1784" i="2"/>
  <c r="J1783" i="2"/>
  <c r="I1783" i="2"/>
  <c r="J1782" i="2"/>
  <c r="I1782" i="2"/>
  <c r="J1781" i="2"/>
  <c r="I1781" i="2"/>
  <c r="J1780" i="2"/>
  <c r="I1780" i="2"/>
  <c r="J1779" i="2"/>
  <c r="I1779" i="2"/>
  <c r="J1778" i="2"/>
  <c r="I1778" i="2"/>
  <c r="J1777" i="2"/>
  <c r="I1777" i="2"/>
  <c r="J1776" i="2"/>
  <c r="I1776" i="2"/>
  <c r="J1775" i="2"/>
  <c r="I1775" i="2"/>
  <c r="J1774" i="2"/>
  <c r="I1774" i="2"/>
  <c r="J1773" i="2"/>
  <c r="I1773" i="2"/>
  <c r="J1772" i="2"/>
  <c r="I1772" i="2"/>
  <c r="J1771" i="2"/>
  <c r="I1771" i="2"/>
  <c r="J1770" i="2"/>
  <c r="I1770" i="2"/>
  <c r="J1769" i="2"/>
  <c r="I1769" i="2"/>
  <c r="J1768" i="2"/>
  <c r="I1768" i="2"/>
  <c r="J1767" i="2"/>
  <c r="I1767" i="2"/>
  <c r="J1766" i="2"/>
  <c r="I1766" i="2"/>
  <c r="J1765" i="2"/>
  <c r="I1765" i="2"/>
  <c r="J1764" i="2"/>
  <c r="I1764" i="2"/>
  <c r="J1763" i="2"/>
  <c r="I1763" i="2"/>
  <c r="J1762" i="2"/>
  <c r="I1762" i="2"/>
  <c r="J1761" i="2"/>
  <c r="I1761" i="2"/>
  <c r="J1760" i="2"/>
  <c r="I1760" i="2"/>
  <c r="J1759" i="2"/>
  <c r="I1759" i="2"/>
  <c r="J1758" i="2"/>
  <c r="I1758" i="2"/>
  <c r="J1757" i="2"/>
  <c r="I1757" i="2"/>
  <c r="J1756" i="2"/>
  <c r="I1756" i="2"/>
  <c r="J1755" i="2"/>
  <c r="I1755" i="2"/>
  <c r="J1754" i="2"/>
  <c r="I1754" i="2"/>
  <c r="J1753" i="2"/>
  <c r="I1753" i="2"/>
  <c r="J1752" i="2"/>
  <c r="I1752" i="2"/>
  <c r="J1751" i="2"/>
  <c r="I1751" i="2"/>
  <c r="J1750" i="2"/>
  <c r="I1750" i="2"/>
  <c r="J1749" i="2"/>
  <c r="I1749" i="2"/>
  <c r="J1748" i="2"/>
  <c r="I1748" i="2"/>
  <c r="J1747" i="2"/>
  <c r="I1747" i="2"/>
  <c r="J1746" i="2"/>
  <c r="I1746" i="2"/>
  <c r="J1745" i="2"/>
  <c r="I1745" i="2"/>
  <c r="J1744" i="2"/>
  <c r="I1744" i="2"/>
  <c r="J1743" i="2"/>
  <c r="I1743" i="2"/>
  <c r="J1742" i="2"/>
  <c r="I1742" i="2"/>
  <c r="J1741" i="2"/>
  <c r="I1741" i="2"/>
  <c r="J1740" i="2"/>
  <c r="I1740" i="2"/>
  <c r="J1739" i="2"/>
  <c r="I1739" i="2"/>
  <c r="J1738" i="2"/>
  <c r="I1738" i="2"/>
  <c r="J1737" i="2"/>
  <c r="I1737" i="2"/>
  <c r="J1736" i="2"/>
  <c r="I1736" i="2"/>
  <c r="J1735" i="2"/>
  <c r="I1735" i="2"/>
  <c r="J1734" i="2"/>
  <c r="I1734" i="2"/>
  <c r="J1733" i="2"/>
  <c r="I1733" i="2"/>
  <c r="J1732" i="2"/>
  <c r="I1732" i="2"/>
  <c r="J1731" i="2"/>
  <c r="I1731" i="2"/>
  <c r="J1730" i="2"/>
  <c r="I1730" i="2"/>
  <c r="J1729" i="2"/>
  <c r="I1729" i="2"/>
  <c r="J1728" i="2"/>
  <c r="I1728" i="2"/>
  <c r="J1727" i="2"/>
  <c r="I1727" i="2"/>
  <c r="J1726" i="2"/>
  <c r="I1726" i="2"/>
  <c r="J1725" i="2"/>
  <c r="I1725" i="2"/>
  <c r="J1724" i="2"/>
  <c r="I1724" i="2"/>
  <c r="J1723" i="2"/>
  <c r="I1723" i="2"/>
  <c r="J1722" i="2"/>
  <c r="I1722" i="2"/>
  <c r="J1721" i="2"/>
  <c r="I1721" i="2"/>
  <c r="J1720" i="2"/>
  <c r="I1720" i="2"/>
  <c r="J1719" i="2"/>
  <c r="I1719" i="2"/>
  <c r="J1718" i="2"/>
  <c r="I1718" i="2"/>
  <c r="J1717" i="2"/>
  <c r="I1717" i="2"/>
  <c r="J1716" i="2"/>
  <c r="I1716" i="2"/>
  <c r="J1715" i="2"/>
  <c r="I1715" i="2"/>
  <c r="J1714" i="2"/>
  <c r="I1714" i="2"/>
  <c r="J1713" i="2"/>
  <c r="I1713" i="2"/>
  <c r="J1712" i="2"/>
  <c r="I1712" i="2"/>
  <c r="J1711" i="2"/>
  <c r="I1711" i="2"/>
  <c r="J1710" i="2"/>
  <c r="I1710" i="2"/>
  <c r="J1709" i="2"/>
  <c r="I1709" i="2"/>
  <c r="J1708" i="2"/>
  <c r="I1708" i="2"/>
  <c r="J1707" i="2"/>
  <c r="I1707" i="2"/>
  <c r="J1706" i="2"/>
  <c r="I1706" i="2"/>
  <c r="J1705" i="2"/>
  <c r="I1705" i="2"/>
  <c r="J1704" i="2"/>
  <c r="I1704" i="2"/>
  <c r="J1703" i="2"/>
  <c r="I1703" i="2"/>
  <c r="J1702" i="2"/>
  <c r="I1702" i="2"/>
  <c r="J1701" i="2"/>
  <c r="I1701" i="2"/>
  <c r="J1700" i="2"/>
  <c r="I1700" i="2"/>
  <c r="J1699" i="2"/>
  <c r="I1699" i="2"/>
  <c r="J1698" i="2"/>
  <c r="I1698" i="2"/>
  <c r="J1697" i="2"/>
  <c r="I1697" i="2"/>
  <c r="J1696" i="2"/>
  <c r="I1696" i="2"/>
  <c r="J1695" i="2"/>
  <c r="I1695" i="2"/>
  <c r="J1694" i="2"/>
  <c r="I1694" i="2"/>
  <c r="J1693" i="2"/>
  <c r="I1693" i="2"/>
  <c r="J1692" i="2"/>
  <c r="I1692" i="2"/>
  <c r="J1691" i="2"/>
  <c r="I1691" i="2"/>
  <c r="J1690" i="2"/>
  <c r="I1690" i="2"/>
  <c r="J1689" i="2"/>
  <c r="I1689" i="2"/>
  <c r="J1688" i="2"/>
  <c r="I1688" i="2"/>
  <c r="J1687" i="2"/>
  <c r="I1687" i="2"/>
  <c r="J1686" i="2"/>
  <c r="I1686" i="2"/>
  <c r="J1685" i="2"/>
  <c r="I1685" i="2"/>
  <c r="J1684" i="2"/>
  <c r="I1684" i="2"/>
  <c r="J1683" i="2"/>
  <c r="I1683" i="2"/>
  <c r="J1682" i="2"/>
  <c r="I1682" i="2"/>
  <c r="J1681" i="2"/>
  <c r="I1681" i="2"/>
  <c r="J1680" i="2"/>
  <c r="I1680" i="2"/>
  <c r="J1679" i="2"/>
  <c r="I1679" i="2"/>
  <c r="J1678" i="2"/>
  <c r="I1678" i="2"/>
  <c r="J1677" i="2"/>
  <c r="I1677" i="2"/>
  <c r="J1676" i="2"/>
  <c r="I1676" i="2"/>
  <c r="J1675" i="2"/>
  <c r="I1675" i="2"/>
  <c r="J1674" i="2"/>
  <c r="I1674" i="2"/>
  <c r="J1673" i="2"/>
  <c r="I1673" i="2"/>
  <c r="J1672" i="2"/>
  <c r="I1672" i="2"/>
  <c r="J1671" i="2"/>
  <c r="I1671" i="2"/>
  <c r="J1670" i="2"/>
  <c r="I1670" i="2"/>
  <c r="J1669" i="2"/>
  <c r="I1669" i="2"/>
  <c r="J1668" i="2"/>
  <c r="I1668" i="2"/>
  <c r="J1667" i="2"/>
  <c r="I1667" i="2"/>
  <c r="J1666" i="2"/>
  <c r="I1666" i="2"/>
  <c r="J1665" i="2"/>
  <c r="I1665" i="2"/>
  <c r="J1664" i="2"/>
  <c r="I1664" i="2"/>
  <c r="J1663" i="2"/>
  <c r="I1663" i="2"/>
  <c r="J1662" i="2"/>
  <c r="I1662" i="2"/>
  <c r="J1661" i="2"/>
  <c r="I1661" i="2"/>
  <c r="J1660" i="2"/>
  <c r="I1660" i="2"/>
  <c r="J1659" i="2"/>
  <c r="I1659" i="2"/>
  <c r="J1658" i="2"/>
  <c r="I1658" i="2"/>
  <c r="J1657" i="2"/>
  <c r="I1657" i="2"/>
  <c r="J1656" i="2"/>
  <c r="I1656" i="2"/>
  <c r="J1655" i="2"/>
  <c r="I1655" i="2"/>
  <c r="J1654" i="2"/>
  <c r="I1654" i="2"/>
  <c r="J1653" i="2"/>
  <c r="I1653" i="2"/>
  <c r="J1652" i="2"/>
  <c r="I1652" i="2"/>
  <c r="J1651" i="2"/>
  <c r="I1651" i="2"/>
  <c r="J1650" i="2"/>
  <c r="I1650" i="2"/>
  <c r="J1649" i="2"/>
  <c r="I1649" i="2"/>
  <c r="J1648" i="2"/>
  <c r="I1648" i="2"/>
  <c r="J1647" i="2"/>
  <c r="I1647" i="2"/>
  <c r="J1646" i="2"/>
  <c r="I1646" i="2"/>
  <c r="J1645" i="2"/>
  <c r="I1645" i="2"/>
  <c r="J1644" i="2"/>
  <c r="I1644" i="2"/>
  <c r="J1643" i="2"/>
  <c r="I1643" i="2"/>
  <c r="J1642" i="2"/>
  <c r="I1642" i="2"/>
  <c r="J1641" i="2"/>
  <c r="I1641" i="2"/>
  <c r="J1640" i="2"/>
  <c r="I1640" i="2"/>
  <c r="J1639" i="2"/>
  <c r="I1639" i="2"/>
  <c r="J1638" i="2"/>
  <c r="I1638" i="2"/>
  <c r="J1637" i="2"/>
  <c r="I1637" i="2"/>
  <c r="J1636" i="2"/>
  <c r="I1636" i="2"/>
  <c r="J1635" i="2"/>
  <c r="I1635" i="2"/>
  <c r="J1634" i="2"/>
  <c r="I1634" i="2"/>
  <c r="J1633" i="2"/>
  <c r="I1633" i="2"/>
  <c r="J1632" i="2"/>
  <c r="I1632" i="2"/>
  <c r="J1631" i="2"/>
  <c r="I1631" i="2"/>
  <c r="J1630" i="2"/>
  <c r="I1630" i="2"/>
  <c r="J1629" i="2"/>
  <c r="I1629" i="2"/>
  <c r="J1628" i="2"/>
  <c r="I1628" i="2"/>
  <c r="J1627" i="2"/>
  <c r="I1627" i="2"/>
  <c r="J1626" i="2"/>
  <c r="I1626" i="2"/>
  <c r="J1625" i="2"/>
  <c r="I1625" i="2"/>
  <c r="J1624" i="2"/>
  <c r="I1624" i="2"/>
  <c r="J1623" i="2"/>
  <c r="I1623" i="2"/>
  <c r="J1622" i="2"/>
  <c r="I1622" i="2"/>
  <c r="J1621" i="2"/>
  <c r="I1621" i="2"/>
  <c r="J1620" i="2"/>
  <c r="I1620" i="2"/>
  <c r="J1619" i="2"/>
  <c r="I1619" i="2"/>
  <c r="J1618" i="2"/>
  <c r="I1618" i="2"/>
  <c r="J1617" i="2"/>
  <c r="I1617" i="2"/>
  <c r="J1616" i="2"/>
  <c r="I1616" i="2"/>
  <c r="J1615" i="2"/>
  <c r="I1615" i="2"/>
  <c r="J1614" i="2"/>
  <c r="I1614" i="2"/>
  <c r="J1613" i="2"/>
  <c r="I1613" i="2"/>
  <c r="J1612" i="2"/>
  <c r="I1612" i="2"/>
  <c r="J1611" i="2"/>
  <c r="I1611" i="2"/>
  <c r="J1610" i="2"/>
  <c r="I1610" i="2"/>
  <c r="J1609" i="2"/>
  <c r="I1609" i="2"/>
  <c r="J1608" i="2"/>
  <c r="I1608" i="2"/>
  <c r="J1607" i="2"/>
  <c r="I1607" i="2"/>
  <c r="J1606" i="2"/>
  <c r="I1606" i="2"/>
  <c r="J1605" i="2"/>
  <c r="I1605" i="2"/>
  <c r="J1604" i="2"/>
  <c r="I1604" i="2"/>
  <c r="J1603" i="2"/>
  <c r="I1603" i="2"/>
  <c r="J1602" i="2"/>
  <c r="I1602" i="2"/>
  <c r="J1601" i="2"/>
  <c r="I1601" i="2"/>
  <c r="J1600" i="2"/>
  <c r="I1600" i="2"/>
  <c r="J1599" i="2"/>
  <c r="I1599" i="2"/>
  <c r="J1598" i="2"/>
  <c r="I1598" i="2"/>
  <c r="J1597" i="2"/>
  <c r="I1597" i="2"/>
  <c r="J1596" i="2"/>
  <c r="I1596" i="2"/>
  <c r="J1595" i="2"/>
  <c r="I1595" i="2"/>
  <c r="J1594" i="2"/>
  <c r="I1594" i="2"/>
  <c r="J1593" i="2"/>
  <c r="I1593" i="2"/>
  <c r="J1592" i="2"/>
  <c r="I1592" i="2"/>
  <c r="J1591" i="2"/>
  <c r="I1591" i="2"/>
  <c r="J1590" i="2"/>
  <c r="I1590" i="2"/>
  <c r="J1589" i="2"/>
  <c r="I1589" i="2"/>
  <c r="J1588" i="2"/>
  <c r="I1588" i="2"/>
  <c r="J1587" i="2"/>
  <c r="I1587" i="2"/>
  <c r="J1586" i="2"/>
  <c r="I1586" i="2"/>
  <c r="J1585" i="2"/>
  <c r="I1585" i="2"/>
  <c r="J1584" i="2"/>
  <c r="I1584" i="2"/>
  <c r="J1583" i="2"/>
  <c r="I1583" i="2"/>
  <c r="J1582" i="2"/>
  <c r="I1582" i="2"/>
  <c r="J1581" i="2"/>
  <c r="I1581" i="2"/>
  <c r="J1580" i="2"/>
  <c r="I1580" i="2"/>
  <c r="J1579" i="2"/>
  <c r="I1579" i="2"/>
  <c r="J1578" i="2"/>
  <c r="I1578" i="2"/>
  <c r="J1577" i="2"/>
  <c r="I1577" i="2"/>
  <c r="J1576" i="2"/>
  <c r="I1576" i="2"/>
  <c r="J1575" i="2"/>
  <c r="I1575" i="2"/>
  <c r="J1574" i="2"/>
  <c r="I1574" i="2"/>
  <c r="J1573" i="2"/>
  <c r="I1573" i="2"/>
  <c r="J1572" i="2"/>
  <c r="I1572" i="2"/>
  <c r="J1571" i="2"/>
  <c r="I1571" i="2"/>
  <c r="J1570" i="2"/>
  <c r="I1570" i="2"/>
  <c r="J1569" i="2"/>
  <c r="I1569" i="2"/>
  <c r="J1568" i="2"/>
  <c r="I1568" i="2"/>
  <c r="J1567" i="2"/>
  <c r="I1567" i="2"/>
  <c r="J1566" i="2"/>
  <c r="I1566" i="2"/>
  <c r="J1565" i="2"/>
  <c r="I1565" i="2"/>
  <c r="J1564" i="2"/>
  <c r="I1564" i="2"/>
  <c r="J1563" i="2"/>
  <c r="I1563" i="2"/>
  <c r="J1562" i="2"/>
  <c r="I1562" i="2"/>
  <c r="J1561" i="2"/>
  <c r="I1561" i="2"/>
  <c r="J1560" i="2"/>
  <c r="I1560" i="2"/>
  <c r="J1559" i="2"/>
  <c r="I1559" i="2"/>
  <c r="J1558" i="2"/>
  <c r="I1558" i="2"/>
  <c r="J1557" i="2"/>
  <c r="I1557" i="2"/>
  <c r="J1556" i="2"/>
  <c r="I1556" i="2"/>
  <c r="J1555" i="2"/>
  <c r="I1555" i="2"/>
  <c r="J1554" i="2"/>
  <c r="I1554" i="2"/>
  <c r="J1553" i="2"/>
  <c r="I1553" i="2"/>
  <c r="J1552" i="2"/>
  <c r="I1552" i="2"/>
  <c r="J1551" i="2"/>
  <c r="I1551" i="2"/>
  <c r="J1550" i="2"/>
  <c r="I1550" i="2"/>
  <c r="J1549" i="2"/>
  <c r="I1549" i="2"/>
  <c r="J1548" i="2"/>
  <c r="I1548" i="2"/>
  <c r="J1547" i="2"/>
  <c r="I1547" i="2"/>
  <c r="J1546" i="2"/>
  <c r="I1546" i="2"/>
  <c r="J1545" i="2"/>
  <c r="I1545" i="2"/>
  <c r="J1544" i="2"/>
  <c r="I1544" i="2"/>
  <c r="J1543" i="2"/>
  <c r="I1543" i="2"/>
  <c r="J1542" i="2"/>
  <c r="I1542" i="2"/>
  <c r="J1541" i="2"/>
  <c r="I1541" i="2"/>
  <c r="J1540" i="2"/>
  <c r="I1540" i="2"/>
  <c r="J1539" i="2"/>
  <c r="I1539" i="2"/>
  <c r="J1538" i="2"/>
  <c r="I1538" i="2"/>
  <c r="J1537" i="2"/>
  <c r="I1537" i="2"/>
  <c r="J1536" i="2"/>
  <c r="I1536" i="2"/>
  <c r="J1535" i="2"/>
  <c r="I1535" i="2"/>
  <c r="J1534" i="2"/>
  <c r="I1534" i="2"/>
  <c r="J1533" i="2"/>
  <c r="I1533" i="2"/>
  <c r="J1532" i="2"/>
  <c r="I1532" i="2"/>
  <c r="J1531" i="2"/>
  <c r="I1531" i="2"/>
  <c r="J1530" i="2"/>
  <c r="I1530" i="2"/>
  <c r="J1529" i="2"/>
  <c r="I1529" i="2"/>
  <c r="J1528" i="2"/>
  <c r="I1528" i="2"/>
  <c r="J1527" i="2"/>
  <c r="I1527" i="2"/>
  <c r="J1526" i="2"/>
  <c r="I1526" i="2"/>
  <c r="J1525" i="2"/>
  <c r="I1525" i="2"/>
  <c r="J1524" i="2"/>
  <c r="I1524" i="2"/>
  <c r="J1523" i="2"/>
  <c r="I1523" i="2"/>
  <c r="J1522" i="2"/>
  <c r="I1522" i="2"/>
  <c r="J1521" i="2"/>
  <c r="I1521" i="2"/>
  <c r="J1520" i="2"/>
  <c r="I1520" i="2"/>
  <c r="J1519" i="2"/>
  <c r="I1519" i="2"/>
  <c r="J1518" i="2"/>
  <c r="I1518" i="2"/>
  <c r="J1517" i="2"/>
  <c r="I1517" i="2"/>
  <c r="J1516" i="2"/>
  <c r="I1516" i="2"/>
  <c r="J1515" i="2"/>
  <c r="I1515" i="2"/>
  <c r="J1514" i="2"/>
  <c r="I1514" i="2"/>
  <c r="J1513" i="2"/>
  <c r="I1513" i="2"/>
  <c r="J1512" i="2"/>
  <c r="I1512" i="2"/>
  <c r="J1511" i="2"/>
  <c r="I1511" i="2"/>
  <c r="J1510" i="2"/>
  <c r="I1510" i="2"/>
  <c r="J1509" i="2"/>
  <c r="I1509" i="2"/>
  <c r="J1508" i="2"/>
  <c r="I1508" i="2"/>
  <c r="J1507" i="2"/>
  <c r="I1507" i="2"/>
  <c r="J1506" i="2"/>
  <c r="I1506" i="2"/>
  <c r="J1505" i="2"/>
  <c r="I1505" i="2"/>
  <c r="J1504" i="2"/>
  <c r="I1504" i="2"/>
  <c r="J1503" i="2"/>
  <c r="I1503" i="2"/>
  <c r="J1502" i="2"/>
  <c r="I1502" i="2"/>
  <c r="J1501" i="2"/>
  <c r="I1501" i="2"/>
  <c r="J1500" i="2"/>
  <c r="I1500" i="2"/>
  <c r="J1499" i="2"/>
  <c r="I1499" i="2"/>
  <c r="J1498" i="2"/>
  <c r="I1498" i="2"/>
  <c r="J1497" i="2"/>
  <c r="I1497" i="2"/>
  <c r="J1496" i="2"/>
  <c r="I1496" i="2"/>
  <c r="J1495" i="2"/>
  <c r="I1495" i="2"/>
  <c r="J1494" i="2"/>
  <c r="I1494" i="2"/>
  <c r="J1493" i="2"/>
  <c r="I1493" i="2"/>
  <c r="J1492" i="2"/>
  <c r="I1492" i="2"/>
  <c r="J1491" i="2"/>
  <c r="I1491" i="2"/>
  <c r="J1490" i="2"/>
  <c r="I1490" i="2"/>
  <c r="J1489" i="2"/>
  <c r="I1489" i="2"/>
  <c r="J1488" i="2"/>
  <c r="I1488" i="2"/>
  <c r="J1487" i="2"/>
  <c r="I1487" i="2"/>
  <c r="J1486" i="2"/>
  <c r="I1486" i="2"/>
  <c r="J1485" i="2"/>
  <c r="I1485" i="2"/>
  <c r="J1484" i="2"/>
  <c r="I1484" i="2"/>
  <c r="J1483" i="2"/>
  <c r="I1483" i="2"/>
  <c r="J1482" i="2"/>
  <c r="I1482" i="2"/>
  <c r="J1481" i="2"/>
  <c r="I1481" i="2"/>
  <c r="J1480" i="2"/>
  <c r="I1480" i="2"/>
  <c r="J1479" i="2"/>
  <c r="I1479" i="2"/>
  <c r="J1478" i="2"/>
  <c r="I1478" i="2"/>
  <c r="J1477" i="2"/>
  <c r="I1477" i="2"/>
  <c r="J1476" i="2"/>
  <c r="I1476" i="2"/>
  <c r="J1475" i="2"/>
  <c r="I1475" i="2"/>
  <c r="J1474" i="2"/>
  <c r="I1474" i="2"/>
  <c r="J1473" i="2"/>
  <c r="I1473" i="2"/>
  <c r="J1472" i="2"/>
  <c r="I1472" i="2"/>
  <c r="J1471" i="2"/>
  <c r="I1471" i="2"/>
  <c r="J1470" i="2"/>
  <c r="I1470" i="2"/>
  <c r="J1469" i="2"/>
  <c r="I1469" i="2"/>
  <c r="J1468" i="2"/>
  <c r="I1468" i="2"/>
  <c r="J1467" i="2"/>
  <c r="I1467" i="2"/>
  <c r="J1466" i="2"/>
  <c r="I1466" i="2"/>
  <c r="J1465" i="2"/>
  <c r="I1465" i="2"/>
  <c r="J1464" i="2"/>
  <c r="I1464" i="2"/>
  <c r="J1463" i="2"/>
  <c r="I1463" i="2"/>
  <c r="J1462" i="2"/>
  <c r="I1462" i="2"/>
  <c r="J1461" i="2"/>
  <c r="I1461" i="2"/>
  <c r="J1460" i="2"/>
  <c r="I1460" i="2"/>
  <c r="J1459" i="2"/>
  <c r="I1459" i="2"/>
  <c r="J1458" i="2"/>
  <c r="I1458" i="2"/>
  <c r="J1457" i="2"/>
  <c r="I1457" i="2"/>
  <c r="J1456" i="2"/>
  <c r="I1456" i="2"/>
  <c r="J1455" i="2"/>
  <c r="I1455" i="2"/>
  <c r="J1454" i="2"/>
  <c r="I1454" i="2"/>
  <c r="J1453" i="2"/>
  <c r="I1453" i="2"/>
  <c r="J1452" i="2"/>
  <c r="I1452" i="2"/>
  <c r="J1451" i="2"/>
  <c r="I1451" i="2"/>
  <c r="J1450" i="2"/>
  <c r="I1450" i="2"/>
  <c r="J1449" i="2"/>
  <c r="I1449" i="2"/>
  <c r="J1448" i="2"/>
  <c r="I1448" i="2"/>
  <c r="J1447" i="2"/>
  <c r="I1447" i="2"/>
  <c r="J1446" i="2"/>
  <c r="I1446" i="2"/>
  <c r="J1445" i="2"/>
  <c r="I1445" i="2"/>
  <c r="J1444" i="2"/>
  <c r="I1444" i="2"/>
  <c r="J1443" i="2"/>
  <c r="I1443" i="2"/>
  <c r="J1442" i="2"/>
  <c r="I1442" i="2"/>
  <c r="J1441" i="2"/>
  <c r="I1441" i="2"/>
  <c r="J1440" i="2"/>
  <c r="I1440" i="2"/>
  <c r="J1439" i="2"/>
  <c r="I1439" i="2"/>
  <c r="J1438" i="2"/>
  <c r="I1438" i="2"/>
  <c r="J1437" i="2"/>
  <c r="I1437" i="2"/>
  <c r="J1436" i="2"/>
  <c r="I1436" i="2"/>
  <c r="J1435" i="2"/>
  <c r="I1435" i="2"/>
  <c r="J1434" i="2"/>
  <c r="I1434" i="2"/>
  <c r="J1433" i="2"/>
  <c r="I1433" i="2"/>
  <c r="J1432" i="2"/>
  <c r="I1432" i="2"/>
  <c r="J1431" i="2"/>
  <c r="I1431" i="2"/>
  <c r="J1430" i="2"/>
  <c r="I1430" i="2"/>
  <c r="J1429" i="2"/>
  <c r="I1429" i="2"/>
  <c r="J1428" i="2"/>
  <c r="I1428" i="2"/>
  <c r="J1427" i="2"/>
  <c r="I1427" i="2"/>
  <c r="J1426" i="2"/>
  <c r="I1426" i="2"/>
  <c r="J1425" i="2"/>
  <c r="I1425" i="2"/>
  <c r="J1424" i="2"/>
  <c r="I1424" i="2"/>
  <c r="J1423" i="2"/>
  <c r="I1423" i="2"/>
  <c r="J1422" i="2"/>
  <c r="I1422" i="2"/>
  <c r="J1421" i="2"/>
  <c r="I1421" i="2"/>
  <c r="J1420" i="2"/>
  <c r="I1420" i="2"/>
  <c r="J1419" i="2"/>
  <c r="I1419" i="2"/>
  <c r="J1418" i="2"/>
  <c r="I1418" i="2"/>
  <c r="J1417" i="2"/>
  <c r="I1417" i="2"/>
  <c r="J1416" i="2"/>
  <c r="I1416" i="2"/>
  <c r="J1415" i="2"/>
  <c r="I1415" i="2"/>
  <c r="J1414" i="2"/>
  <c r="I1414" i="2"/>
  <c r="J1413" i="2"/>
  <c r="I1413" i="2"/>
  <c r="J1412" i="2"/>
  <c r="I1412" i="2"/>
  <c r="J1411" i="2"/>
  <c r="I1411" i="2"/>
  <c r="J1410" i="2"/>
  <c r="I1410" i="2"/>
  <c r="J1409" i="2"/>
  <c r="I1409" i="2"/>
  <c r="J1408" i="2"/>
  <c r="I1408" i="2"/>
  <c r="J1407" i="2"/>
  <c r="I1407" i="2"/>
  <c r="J1406" i="2"/>
  <c r="I1406" i="2"/>
  <c r="J1405" i="2"/>
  <c r="I1405" i="2"/>
  <c r="J1404" i="2"/>
  <c r="I1404" i="2"/>
  <c r="J1403" i="2"/>
  <c r="I1403" i="2"/>
  <c r="J1402" i="2"/>
  <c r="I1402" i="2"/>
  <c r="J1401" i="2"/>
  <c r="I1401" i="2"/>
  <c r="J1400" i="2"/>
  <c r="I1400" i="2"/>
  <c r="J1399" i="2"/>
  <c r="I1399" i="2"/>
  <c r="J1398" i="2"/>
  <c r="I1398" i="2"/>
  <c r="J1397" i="2"/>
  <c r="I1397" i="2"/>
  <c r="J1396" i="2"/>
  <c r="I1396" i="2"/>
  <c r="J1395" i="2"/>
  <c r="I1395" i="2"/>
  <c r="J1394" i="2"/>
  <c r="I1394" i="2"/>
  <c r="J1393" i="2"/>
  <c r="I1393" i="2"/>
  <c r="J1392" i="2"/>
  <c r="I1392" i="2"/>
  <c r="J1391" i="2"/>
  <c r="I1391" i="2"/>
  <c r="J1390" i="2"/>
  <c r="I1390" i="2"/>
  <c r="J1389" i="2"/>
  <c r="I1389" i="2"/>
  <c r="J1388" i="2"/>
  <c r="I1388" i="2"/>
  <c r="J1387" i="2"/>
  <c r="I1387" i="2"/>
  <c r="J1386" i="2"/>
  <c r="I1386" i="2"/>
  <c r="J1385" i="2"/>
  <c r="I1385" i="2"/>
  <c r="J1384" i="2"/>
  <c r="I1384" i="2"/>
  <c r="J1383" i="2"/>
  <c r="I1383" i="2"/>
  <c r="J1382" i="2"/>
  <c r="I1382" i="2"/>
  <c r="J1381" i="2"/>
  <c r="I1381" i="2"/>
  <c r="J1380" i="2"/>
  <c r="I1380" i="2"/>
  <c r="J1379" i="2"/>
  <c r="I1379" i="2"/>
  <c r="J1378" i="2"/>
  <c r="I1378" i="2"/>
  <c r="J1377" i="2"/>
  <c r="I1377" i="2"/>
  <c r="J1376" i="2"/>
  <c r="I1376" i="2"/>
  <c r="J1375" i="2"/>
  <c r="I1375" i="2"/>
  <c r="J1374" i="2"/>
  <c r="I1374" i="2"/>
  <c r="J1373" i="2"/>
  <c r="I1373" i="2"/>
  <c r="J1372" i="2"/>
  <c r="I1372" i="2"/>
  <c r="J1371" i="2"/>
  <c r="I1371" i="2"/>
  <c r="J1370" i="2"/>
  <c r="I1370" i="2"/>
  <c r="J1369" i="2"/>
  <c r="I1369" i="2"/>
  <c r="J1368" i="2"/>
  <c r="I1368" i="2"/>
  <c r="J1367" i="2"/>
  <c r="I1367" i="2"/>
  <c r="J1366" i="2"/>
  <c r="I1366" i="2"/>
  <c r="J1365" i="2"/>
  <c r="I1365" i="2"/>
  <c r="J1364" i="2"/>
  <c r="I1364" i="2"/>
  <c r="J1363" i="2"/>
  <c r="I1363" i="2"/>
  <c r="J1362" i="2"/>
  <c r="I1362" i="2"/>
  <c r="J1361" i="2"/>
  <c r="I1361" i="2"/>
  <c r="J1360" i="2"/>
  <c r="I1360" i="2"/>
  <c r="J1359" i="2"/>
  <c r="I1359" i="2"/>
  <c r="J1358" i="2"/>
  <c r="I1358" i="2"/>
  <c r="J1357" i="2"/>
  <c r="I1357" i="2"/>
  <c r="J1356" i="2"/>
  <c r="I1356" i="2"/>
  <c r="J1355" i="2"/>
  <c r="I1355" i="2"/>
  <c r="J1354" i="2"/>
  <c r="I1354" i="2"/>
  <c r="J1353" i="2"/>
  <c r="I1353" i="2"/>
  <c r="J1352" i="2"/>
  <c r="I1352" i="2"/>
  <c r="J1351" i="2"/>
  <c r="I1351" i="2"/>
  <c r="J1350" i="2"/>
  <c r="I1350" i="2"/>
  <c r="J1349" i="2"/>
  <c r="I1349" i="2"/>
  <c r="J1348" i="2"/>
  <c r="I1348" i="2"/>
  <c r="J1347" i="2"/>
  <c r="I1347" i="2"/>
  <c r="J1346" i="2"/>
  <c r="I1346" i="2"/>
  <c r="J1345" i="2"/>
  <c r="I1345" i="2"/>
  <c r="J1344" i="2"/>
  <c r="I1344" i="2"/>
  <c r="J1343" i="2"/>
  <c r="I1343" i="2"/>
  <c r="J1342" i="2"/>
  <c r="I1342" i="2"/>
  <c r="J1341" i="2"/>
  <c r="I1341" i="2"/>
  <c r="J1340" i="2"/>
  <c r="I1340" i="2"/>
  <c r="J1339" i="2"/>
  <c r="I1339" i="2"/>
  <c r="J1338" i="2"/>
  <c r="I1338" i="2"/>
  <c r="J1337" i="2"/>
  <c r="I1337" i="2"/>
  <c r="J1336" i="2"/>
  <c r="I1336" i="2"/>
  <c r="J1335" i="2"/>
  <c r="I1335" i="2"/>
  <c r="J1334" i="2"/>
  <c r="I1334" i="2"/>
  <c r="J1333" i="2"/>
  <c r="I1333" i="2"/>
  <c r="J1332" i="2"/>
  <c r="I1332" i="2"/>
  <c r="J1331" i="2"/>
  <c r="I1331" i="2"/>
  <c r="J1330" i="2"/>
  <c r="I1330" i="2"/>
  <c r="J1329" i="2"/>
  <c r="I1329" i="2"/>
  <c r="J1328" i="2"/>
  <c r="I1328" i="2"/>
  <c r="J1327" i="2"/>
  <c r="I1327" i="2"/>
  <c r="J1326" i="2"/>
  <c r="I1326" i="2"/>
  <c r="J1325" i="2"/>
  <c r="I1325" i="2"/>
  <c r="J1324" i="2"/>
  <c r="I1324" i="2"/>
  <c r="J1323" i="2"/>
  <c r="I1323" i="2"/>
  <c r="J1322" i="2"/>
  <c r="I1322" i="2"/>
  <c r="J1321" i="2"/>
  <c r="I1321" i="2"/>
  <c r="J1320" i="2"/>
  <c r="I1320" i="2"/>
  <c r="J1319" i="2"/>
  <c r="I1319" i="2"/>
  <c r="J1318" i="2"/>
  <c r="I1318" i="2"/>
  <c r="J1317" i="2"/>
  <c r="I1317" i="2"/>
  <c r="J1316" i="2"/>
  <c r="I1316" i="2"/>
  <c r="J1315" i="2"/>
  <c r="I1315" i="2"/>
  <c r="J1314" i="2"/>
  <c r="I1314" i="2"/>
  <c r="J1313" i="2"/>
  <c r="I1313" i="2"/>
  <c r="J1312" i="2"/>
  <c r="I1312" i="2"/>
  <c r="J1311" i="2"/>
  <c r="I1311" i="2"/>
  <c r="J1310" i="2"/>
  <c r="I1310" i="2"/>
  <c r="J1309" i="2"/>
  <c r="I1309" i="2"/>
  <c r="J1308" i="2"/>
  <c r="I1308" i="2"/>
  <c r="J1307" i="2"/>
  <c r="I1307" i="2"/>
  <c r="J1306" i="2"/>
  <c r="I1306" i="2"/>
  <c r="J1305" i="2"/>
  <c r="I1305" i="2"/>
  <c r="J1304" i="2"/>
  <c r="I1304" i="2"/>
  <c r="J1303" i="2"/>
  <c r="I1303" i="2"/>
  <c r="J1302" i="2"/>
  <c r="I1302" i="2"/>
  <c r="J1301" i="2"/>
  <c r="I1301" i="2"/>
  <c r="J1300" i="2"/>
  <c r="I1300" i="2"/>
  <c r="J1299" i="2"/>
  <c r="I1299" i="2"/>
  <c r="J1298" i="2"/>
  <c r="I1298" i="2"/>
  <c r="J1297" i="2"/>
  <c r="I1297" i="2"/>
  <c r="J1296" i="2"/>
  <c r="I1296" i="2"/>
  <c r="J1295" i="2"/>
  <c r="I1295" i="2"/>
  <c r="J1294" i="2"/>
  <c r="I1294" i="2"/>
  <c r="J1293" i="2"/>
  <c r="I1293" i="2"/>
  <c r="J1292" i="2"/>
  <c r="I1292" i="2"/>
  <c r="J1291" i="2"/>
  <c r="I1291" i="2"/>
  <c r="J1290" i="2"/>
  <c r="I1290" i="2"/>
  <c r="J1289" i="2"/>
  <c r="I1289" i="2"/>
  <c r="J1288" i="2"/>
  <c r="I1288" i="2"/>
  <c r="J1287" i="2"/>
  <c r="I1287" i="2"/>
  <c r="J1286" i="2"/>
  <c r="I1286" i="2"/>
  <c r="J1285" i="2"/>
  <c r="I1285" i="2"/>
  <c r="J1284" i="2"/>
  <c r="I1284" i="2"/>
  <c r="J1283" i="2"/>
  <c r="I1283" i="2"/>
  <c r="J1282" i="2"/>
  <c r="I1282" i="2"/>
  <c r="J1281" i="2"/>
  <c r="I1281" i="2"/>
  <c r="J1280" i="2"/>
  <c r="I1280" i="2"/>
  <c r="J1279" i="2"/>
  <c r="I1279" i="2"/>
  <c r="J1278" i="2"/>
  <c r="I1278" i="2"/>
  <c r="J1277" i="2"/>
  <c r="I1277" i="2"/>
  <c r="J1276" i="2"/>
  <c r="I1276" i="2"/>
  <c r="J1275" i="2"/>
  <c r="I1275" i="2"/>
  <c r="J1274" i="2"/>
  <c r="I1274" i="2"/>
  <c r="J1273" i="2"/>
  <c r="I1273" i="2"/>
  <c r="J1272" i="2"/>
  <c r="I1272" i="2"/>
  <c r="J1271" i="2"/>
  <c r="I1271" i="2"/>
  <c r="J1270" i="2"/>
  <c r="I1270" i="2"/>
  <c r="J1269" i="2"/>
  <c r="I1269" i="2"/>
  <c r="J1268" i="2"/>
  <c r="I1268" i="2"/>
  <c r="J1267" i="2"/>
  <c r="I1267" i="2"/>
  <c r="J1266" i="2"/>
  <c r="I1266" i="2"/>
  <c r="J1265" i="2"/>
  <c r="I1265" i="2"/>
  <c r="J1264" i="2"/>
  <c r="I1264" i="2"/>
  <c r="J1263" i="2"/>
  <c r="I1263" i="2"/>
  <c r="J1262" i="2"/>
  <c r="I1262" i="2"/>
  <c r="J1261" i="2"/>
  <c r="I1261" i="2"/>
  <c r="J1260" i="2"/>
  <c r="I1260" i="2"/>
  <c r="J1259" i="2"/>
  <c r="I1259" i="2"/>
  <c r="J1258" i="2"/>
  <c r="I1258" i="2"/>
  <c r="J1257" i="2"/>
  <c r="I1257" i="2"/>
  <c r="J1256" i="2"/>
  <c r="I1256" i="2"/>
  <c r="J1255" i="2"/>
  <c r="I1255" i="2"/>
  <c r="J1254" i="2"/>
  <c r="I1254" i="2"/>
  <c r="J1253" i="2"/>
  <c r="I1253" i="2"/>
  <c r="J1252" i="2"/>
  <c r="I1252" i="2"/>
  <c r="J1251" i="2"/>
  <c r="I1251" i="2"/>
  <c r="J1250" i="2"/>
  <c r="I1250" i="2"/>
  <c r="J1249" i="2"/>
  <c r="I1249" i="2"/>
  <c r="J1248" i="2"/>
  <c r="I1248" i="2"/>
  <c r="J1247" i="2"/>
  <c r="I1247" i="2"/>
  <c r="J1246" i="2"/>
  <c r="I1246" i="2"/>
  <c r="J1245" i="2"/>
  <c r="I1245" i="2"/>
  <c r="J1244" i="2"/>
  <c r="I1244" i="2"/>
  <c r="J1243" i="2"/>
  <c r="I1243" i="2"/>
  <c r="J1242" i="2"/>
  <c r="I1242" i="2"/>
  <c r="J1241" i="2"/>
  <c r="I1241" i="2"/>
  <c r="J1240" i="2"/>
  <c r="I1240" i="2"/>
  <c r="J1239" i="2"/>
  <c r="I1239" i="2"/>
  <c r="J1238" i="2"/>
  <c r="I1238" i="2"/>
  <c r="J1237" i="2"/>
  <c r="I1237" i="2"/>
  <c r="J1236" i="2"/>
  <c r="I1236" i="2"/>
  <c r="J1235" i="2"/>
  <c r="I1235" i="2"/>
  <c r="J1234" i="2"/>
  <c r="I1234" i="2"/>
  <c r="J1233" i="2"/>
  <c r="I1233" i="2"/>
  <c r="J1232" i="2"/>
  <c r="I1232" i="2"/>
  <c r="J1231" i="2"/>
  <c r="I1231" i="2"/>
  <c r="J1230" i="2"/>
  <c r="I1230" i="2"/>
  <c r="J1229" i="2"/>
  <c r="I1229" i="2"/>
  <c r="J1228" i="2"/>
  <c r="I1228" i="2"/>
  <c r="J1227" i="2"/>
  <c r="I1227" i="2"/>
  <c r="J1226" i="2"/>
  <c r="I1226" i="2"/>
  <c r="J1225" i="2"/>
  <c r="I1225" i="2"/>
  <c r="J1224" i="2"/>
  <c r="I1224" i="2"/>
  <c r="J1223" i="2"/>
  <c r="I1223" i="2"/>
  <c r="J1222" i="2"/>
  <c r="I1222" i="2"/>
  <c r="J1221" i="2"/>
  <c r="I1221" i="2"/>
  <c r="J1220" i="2"/>
  <c r="I1220" i="2"/>
  <c r="J1219" i="2"/>
  <c r="I1219" i="2"/>
  <c r="J1218" i="2"/>
  <c r="I1218" i="2"/>
  <c r="J1217" i="2"/>
  <c r="I1217" i="2"/>
  <c r="J1216" i="2"/>
  <c r="I1216" i="2"/>
  <c r="J1215" i="2"/>
  <c r="I1215" i="2"/>
  <c r="J1214" i="2"/>
  <c r="I1214" i="2"/>
  <c r="J1213" i="2"/>
  <c r="I1213" i="2"/>
  <c r="J1212" i="2"/>
  <c r="I1212" i="2"/>
  <c r="J1211" i="2"/>
  <c r="I1211" i="2"/>
  <c r="J1210" i="2"/>
  <c r="I1210" i="2"/>
  <c r="J1209" i="2"/>
  <c r="I1209" i="2"/>
  <c r="J1208" i="2"/>
  <c r="I1208" i="2"/>
  <c r="J1207" i="2"/>
  <c r="I1207" i="2"/>
  <c r="J1206" i="2"/>
  <c r="I1206" i="2"/>
  <c r="J1205" i="2"/>
  <c r="I1205" i="2"/>
  <c r="J1204" i="2"/>
  <c r="I1204" i="2"/>
  <c r="J1203" i="2"/>
  <c r="I1203" i="2"/>
  <c r="J1202" i="2"/>
  <c r="I1202" i="2"/>
  <c r="J1201" i="2"/>
  <c r="I1201" i="2"/>
  <c r="J1200" i="2"/>
  <c r="I1200" i="2"/>
  <c r="J1199" i="2"/>
  <c r="I1199" i="2"/>
  <c r="J1198" i="2"/>
  <c r="I1198" i="2"/>
  <c r="J1197" i="2"/>
  <c r="I1197" i="2"/>
  <c r="J1196" i="2"/>
  <c r="I1196" i="2"/>
  <c r="J1195" i="2"/>
  <c r="I1195" i="2"/>
  <c r="J1194" i="2"/>
  <c r="I1194" i="2"/>
  <c r="J1193" i="2"/>
  <c r="I1193" i="2"/>
  <c r="J1192" i="2"/>
  <c r="I1192" i="2"/>
  <c r="J1191" i="2"/>
  <c r="I1191" i="2"/>
  <c r="J1190" i="2"/>
  <c r="I1190" i="2"/>
  <c r="J1189" i="2"/>
  <c r="I1189" i="2"/>
  <c r="J1188" i="2"/>
  <c r="I1188" i="2"/>
  <c r="J1187" i="2"/>
  <c r="I1187" i="2"/>
  <c r="J1186" i="2"/>
  <c r="I1186" i="2"/>
  <c r="J1185" i="2"/>
  <c r="I1185" i="2"/>
  <c r="J1184" i="2"/>
  <c r="I1184" i="2"/>
  <c r="J1183" i="2"/>
  <c r="I1183" i="2"/>
  <c r="J1182" i="2"/>
  <c r="I1182" i="2"/>
  <c r="J1181" i="2"/>
  <c r="I1181" i="2"/>
  <c r="J1180" i="2"/>
  <c r="I1180" i="2"/>
  <c r="J1179" i="2"/>
  <c r="I1179" i="2"/>
  <c r="J1178" i="2"/>
  <c r="I1178" i="2"/>
  <c r="J1177" i="2"/>
  <c r="I1177" i="2"/>
  <c r="J1176" i="2"/>
  <c r="I1176" i="2"/>
  <c r="J1175" i="2"/>
  <c r="I1175" i="2"/>
  <c r="J1174" i="2"/>
  <c r="I1174" i="2"/>
  <c r="J1173" i="2"/>
  <c r="I1173" i="2"/>
  <c r="J1172" i="2"/>
  <c r="I1172" i="2"/>
  <c r="J1171" i="2"/>
  <c r="I1171" i="2"/>
  <c r="J1170" i="2"/>
  <c r="I1170" i="2"/>
  <c r="J1169" i="2"/>
  <c r="I1169" i="2"/>
  <c r="J1168" i="2"/>
  <c r="I1168" i="2"/>
  <c r="J1167" i="2"/>
  <c r="I1167" i="2"/>
  <c r="J1166" i="2"/>
  <c r="I1166" i="2"/>
  <c r="J1165" i="2"/>
  <c r="I1165" i="2"/>
  <c r="J1164" i="2"/>
  <c r="I1164" i="2"/>
  <c r="J1163" i="2"/>
  <c r="I1163" i="2"/>
  <c r="J1162" i="2"/>
  <c r="I1162" i="2"/>
  <c r="J1161" i="2"/>
  <c r="I1161" i="2"/>
  <c r="J1160" i="2"/>
  <c r="I1160" i="2"/>
  <c r="J1159" i="2"/>
  <c r="I1159" i="2"/>
  <c r="J1158" i="2"/>
  <c r="I1158" i="2"/>
  <c r="J1157" i="2"/>
  <c r="I1157" i="2"/>
  <c r="J1156" i="2"/>
  <c r="I1156" i="2"/>
  <c r="J1155" i="2"/>
  <c r="I1155" i="2"/>
  <c r="J1154" i="2"/>
  <c r="I1154" i="2"/>
  <c r="J1153" i="2"/>
  <c r="I1153" i="2"/>
  <c r="J1152" i="2"/>
  <c r="I1152" i="2"/>
  <c r="J1151" i="2"/>
  <c r="I1151" i="2"/>
  <c r="J1150" i="2"/>
  <c r="I1150" i="2"/>
  <c r="J1149" i="2"/>
  <c r="I1149" i="2"/>
  <c r="J1148" i="2"/>
  <c r="I1148" i="2"/>
  <c r="J1147" i="2"/>
  <c r="I1147" i="2"/>
  <c r="J1146" i="2"/>
  <c r="I1146" i="2"/>
  <c r="J1145" i="2"/>
  <c r="I1145" i="2"/>
  <c r="J1144" i="2"/>
  <c r="I1144" i="2"/>
  <c r="J1143" i="2"/>
  <c r="I1143" i="2"/>
  <c r="J1142" i="2"/>
  <c r="I1142" i="2"/>
  <c r="J1141" i="2"/>
  <c r="I1141" i="2"/>
  <c r="J1140" i="2"/>
  <c r="I1140" i="2"/>
  <c r="J1139" i="2"/>
  <c r="I1139" i="2"/>
  <c r="J1138" i="2"/>
  <c r="I1138" i="2"/>
  <c r="J1137" i="2"/>
  <c r="I1137" i="2"/>
  <c r="J1136" i="2"/>
  <c r="I1136" i="2"/>
  <c r="J1135" i="2"/>
  <c r="I1135" i="2"/>
  <c r="J1134" i="2"/>
  <c r="I1134" i="2"/>
  <c r="J1133" i="2"/>
  <c r="I1133" i="2"/>
  <c r="J1132" i="2"/>
  <c r="I1132" i="2"/>
  <c r="J1131" i="2"/>
  <c r="I1131" i="2"/>
  <c r="J1130" i="2"/>
  <c r="I1130" i="2"/>
  <c r="J1129" i="2"/>
  <c r="I1129" i="2"/>
  <c r="J1128" i="2"/>
  <c r="I1128" i="2"/>
  <c r="J1127" i="2"/>
  <c r="I1127" i="2"/>
  <c r="J1126" i="2"/>
  <c r="I1126" i="2"/>
  <c r="J1125" i="2"/>
  <c r="I1125" i="2"/>
  <c r="J1124" i="2"/>
  <c r="I1124" i="2"/>
  <c r="J1123" i="2"/>
  <c r="I1123" i="2"/>
  <c r="J1122" i="2"/>
  <c r="I1122" i="2"/>
  <c r="J1121" i="2"/>
  <c r="I1121" i="2"/>
  <c r="J1120" i="2"/>
  <c r="I1120" i="2"/>
  <c r="J1119" i="2"/>
  <c r="I1119" i="2"/>
  <c r="J1118" i="2"/>
  <c r="I1118" i="2"/>
  <c r="J1117" i="2"/>
  <c r="I1117" i="2"/>
  <c r="J1116" i="2"/>
  <c r="I1116" i="2"/>
  <c r="J1115" i="2"/>
  <c r="I1115" i="2"/>
  <c r="J1114" i="2"/>
  <c r="I1114" i="2"/>
  <c r="J1113" i="2"/>
  <c r="I1113" i="2"/>
  <c r="J1112" i="2"/>
  <c r="I1112" i="2"/>
  <c r="J1111" i="2"/>
  <c r="I1111" i="2"/>
  <c r="J1110" i="2"/>
  <c r="I1110" i="2"/>
  <c r="J1109" i="2"/>
  <c r="I1109" i="2"/>
  <c r="J1108" i="2"/>
  <c r="I1108" i="2"/>
  <c r="J1107" i="2"/>
  <c r="I1107" i="2"/>
  <c r="J1106" i="2"/>
  <c r="I1106" i="2"/>
  <c r="J1105" i="2"/>
  <c r="I1105" i="2"/>
  <c r="J1104" i="2"/>
  <c r="I1104" i="2"/>
  <c r="J1103" i="2"/>
  <c r="I1103" i="2"/>
  <c r="J1102" i="2"/>
  <c r="I1102" i="2"/>
  <c r="J1101" i="2"/>
  <c r="I1101" i="2"/>
  <c r="J1100" i="2"/>
  <c r="I1100" i="2"/>
  <c r="J1099" i="2"/>
  <c r="I1099" i="2"/>
  <c r="J1098" i="2"/>
  <c r="I1098" i="2"/>
  <c r="J1097" i="2"/>
  <c r="I1097" i="2"/>
  <c r="J1096" i="2"/>
  <c r="I1096" i="2"/>
  <c r="J1095" i="2"/>
  <c r="I1095" i="2"/>
  <c r="J1094" i="2"/>
  <c r="I1094" i="2"/>
  <c r="J1093" i="2"/>
  <c r="I1093" i="2"/>
  <c r="J1092" i="2"/>
  <c r="I1092" i="2"/>
  <c r="J1091" i="2"/>
  <c r="I1091" i="2"/>
  <c r="J1090" i="2"/>
  <c r="I1090" i="2"/>
  <c r="J1089" i="2"/>
  <c r="I1089" i="2"/>
  <c r="J1088" i="2"/>
  <c r="I1088" i="2"/>
  <c r="J1087" i="2"/>
  <c r="I1087" i="2"/>
  <c r="J1086" i="2"/>
  <c r="I1086" i="2"/>
  <c r="J1085" i="2"/>
  <c r="I1085" i="2"/>
  <c r="J1084" i="2"/>
  <c r="I1084" i="2"/>
  <c r="J1083" i="2"/>
  <c r="I1083" i="2"/>
  <c r="J1082" i="2"/>
  <c r="I1082" i="2"/>
  <c r="J1081" i="2"/>
  <c r="I1081" i="2"/>
  <c r="J1080" i="2"/>
  <c r="I1080" i="2"/>
  <c r="J1079" i="2"/>
  <c r="I1079" i="2"/>
  <c r="J1078" i="2"/>
  <c r="I1078" i="2"/>
  <c r="J1077" i="2"/>
  <c r="I1077" i="2"/>
  <c r="J1076" i="2"/>
  <c r="I1076" i="2"/>
  <c r="J1075" i="2"/>
  <c r="I1075" i="2"/>
  <c r="J1074" i="2"/>
  <c r="I1074" i="2"/>
  <c r="J1073" i="2"/>
  <c r="I1073" i="2"/>
  <c r="J1072" i="2"/>
  <c r="I1072" i="2"/>
  <c r="J1071" i="2"/>
  <c r="I1071" i="2"/>
  <c r="J1070" i="2"/>
  <c r="I1070" i="2"/>
  <c r="J1069" i="2"/>
  <c r="I1069" i="2"/>
  <c r="J1068" i="2"/>
  <c r="I1068" i="2"/>
  <c r="J1067" i="2"/>
  <c r="I1067" i="2"/>
  <c r="J1066" i="2"/>
  <c r="I1066" i="2"/>
  <c r="J1065" i="2"/>
  <c r="I1065" i="2"/>
  <c r="J1064" i="2"/>
  <c r="I1064" i="2"/>
  <c r="J1063" i="2"/>
  <c r="I1063" i="2"/>
  <c r="J1062" i="2"/>
  <c r="I1062" i="2"/>
  <c r="J1061" i="2"/>
  <c r="I1061" i="2"/>
  <c r="J1060" i="2"/>
  <c r="I1060" i="2"/>
  <c r="J1059" i="2"/>
  <c r="I1059" i="2"/>
  <c r="J1058" i="2"/>
  <c r="I1058" i="2"/>
  <c r="J1057" i="2"/>
  <c r="I1057" i="2"/>
  <c r="J1056" i="2"/>
  <c r="I1056" i="2"/>
  <c r="J1055" i="2"/>
  <c r="I1055" i="2"/>
  <c r="J1054" i="2"/>
  <c r="I1054" i="2"/>
  <c r="J1053" i="2"/>
  <c r="I1053" i="2"/>
  <c r="J1052" i="2"/>
  <c r="I1052" i="2"/>
  <c r="J1051" i="2"/>
  <c r="I1051" i="2"/>
  <c r="J1050" i="2"/>
  <c r="I1050" i="2"/>
  <c r="J1049" i="2"/>
  <c r="I1049" i="2"/>
  <c r="J1048" i="2"/>
  <c r="I1048" i="2"/>
  <c r="J1047" i="2"/>
  <c r="I1047" i="2"/>
  <c r="J1046" i="2"/>
  <c r="I1046" i="2"/>
  <c r="J1045" i="2"/>
  <c r="I1045" i="2"/>
  <c r="J1044" i="2"/>
  <c r="I1044" i="2"/>
  <c r="J1043" i="2"/>
  <c r="I1043" i="2"/>
  <c r="J1042" i="2"/>
  <c r="I1042" i="2"/>
  <c r="J1041" i="2"/>
  <c r="I1041" i="2"/>
  <c r="J1040" i="2"/>
  <c r="I1040" i="2"/>
  <c r="J1039" i="2"/>
  <c r="I1039" i="2"/>
  <c r="J1038" i="2"/>
  <c r="I1038" i="2"/>
  <c r="J1037" i="2"/>
  <c r="I1037" i="2"/>
  <c r="J1036" i="2"/>
  <c r="I1036" i="2"/>
  <c r="J1035" i="2"/>
  <c r="I1035" i="2"/>
  <c r="J1034" i="2"/>
  <c r="I1034" i="2"/>
  <c r="J1033" i="2"/>
  <c r="I1033" i="2"/>
  <c r="J1032" i="2"/>
  <c r="I1032" i="2"/>
  <c r="J1031" i="2"/>
  <c r="I1031" i="2"/>
  <c r="J1030" i="2"/>
  <c r="I1030" i="2"/>
  <c r="J1029" i="2"/>
  <c r="I1029" i="2"/>
  <c r="J1028" i="2"/>
  <c r="I1028" i="2"/>
  <c r="J1027" i="2"/>
  <c r="I1027" i="2"/>
  <c r="J1026" i="2"/>
  <c r="I1026" i="2"/>
  <c r="J1025" i="2"/>
  <c r="I1025" i="2"/>
  <c r="J1024" i="2"/>
  <c r="I1024" i="2"/>
  <c r="J1023" i="2"/>
  <c r="I1023" i="2"/>
  <c r="J1022" i="2"/>
  <c r="I1022" i="2"/>
  <c r="J1021" i="2"/>
  <c r="I1021" i="2"/>
  <c r="J1020" i="2"/>
  <c r="I1020" i="2"/>
  <c r="J1019" i="2"/>
  <c r="I1019" i="2"/>
  <c r="J1018" i="2"/>
  <c r="I1018" i="2"/>
  <c r="J1017" i="2"/>
  <c r="I1017" i="2"/>
  <c r="J1016" i="2"/>
  <c r="I1016" i="2"/>
  <c r="J1015" i="2"/>
  <c r="I1015" i="2"/>
  <c r="J1014" i="2"/>
  <c r="I1014" i="2"/>
  <c r="J1013" i="2"/>
  <c r="I1013" i="2"/>
  <c r="J1012" i="2"/>
  <c r="I1012" i="2"/>
  <c r="J1011" i="2"/>
  <c r="I1011" i="2"/>
  <c r="J1010" i="2"/>
  <c r="I1010" i="2"/>
  <c r="J1009" i="2"/>
  <c r="I1009" i="2"/>
  <c r="J1008" i="2"/>
  <c r="I1008" i="2"/>
  <c r="J1007" i="2"/>
  <c r="I1007" i="2"/>
  <c r="J1006" i="2"/>
  <c r="I1006" i="2"/>
  <c r="J1005" i="2"/>
  <c r="I1005" i="2"/>
  <c r="J1004" i="2"/>
  <c r="I1004" i="2"/>
  <c r="J1003" i="2"/>
  <c r="I1003" i="2"/>
  <c r="J1002" i="2"/>
  <c r="I1002" i="2"/>
  <c r="J1001" i="2"/>
  <c r="I1001" i="2"/>
  <c r="J1000" i="2"/>
  <c r="I1000" i="2"/>
  <c r="J999" i="2"/>
  <c r="I999" i="2"/>
  <c r="J998" i="2"/>
  <c r="I998" i="2"/>
  <c r="J997" i="2"/>
  <c r="I997" i="2"/>
  <c r="J996" i="2"/>
  <c r="I996" i="2"/>
  <c r="J995" i="2"/>
  <c r="I995" i="2"/>
  <c r="J994" i="2"/>
  <c r="I994" i="2"/>
  <c r="J993" i="2"/>
  <c r="I993" i="2"/>
  <c r="J992" i="2"/>
  <c r="I992" i="2"/>
  <c r="J991" i="2"/>
  <c r="I991" i="2"/>
  <c r="J990" i="2"/>
  <c r="I990" i="2"/>
  <c r="J989" i="2"/>
  <c r="I989" i="2"/>
  <c r="J988" i="2"/>
  <c r="I988" i="2"/>
  <c r="J987" i="2"/>
  <c r="I987" i="2"/>
  <c r="J986" i="2"/>
  <c r="I986" i="2"/>
  <c r="J985" i="2"/>
  <c r="I985" i="2"/>
  <c r="J984" i="2"/>
  <c r="I984" i="2"/>
  <c r="J983" i="2"/>
  <c r="I983" i="2"/>
  <c r="J982" i="2"/>
  <c r="I982" i="2"/>
  <c r="J981" i="2"/>
  <c r="I981" i="2"/>
  <c r="J980" i="2"/>
  <c r="I980" i="2"/>
  <c r="J979" i="2"/>
  <c r="I979" i="2"/>
  <c r="J978" i="2"/>
  <c r="I978" i="2"/>
  <c r="J977" i="2"/>
  <c r="I977" i="2"/>
  <c r="J976" i="2"/>
  <c r="I976" i="2"/>
  <c r="J975" i="2"/>
  <c r="I975" i="2"/>
  <c r="J974" i="2"/>
  <c r="I974" i="2"/>
  <c r="J973" i="2"/>
  <c r="I973" i="2"/>
  <c r="J972" i="2"/>
  <c r="I972" i="2"/>
  <c r="J971" i="2"/>
  <c r="I971" i="2"/>
  <c r="J970" i="2"/>
  <c r="I970" i="2"/>
  <c r="J969" i="2"/>
  <c r="I969" i="2"/>
  <c r="J968" i="2"/>
  <c r="I968" i="2"/>
  <c r="J967" i="2"/>
  <c r="I967" i="2"/>
  <c r="J966" i="2"/>
  <c r="I966" i="2"/>
  <c r="J965" i="2"/>
  <c r="I965" i="2"/>
  <c r="J964" i="2"/>
  <c r="I964" i="2"/>
  <c r="J963" i="2"/>
  <c r="I963" i="2"/>
  <c r="J962" i="2"/>
  <c r="I962" i="2"/>
  <c r="J961" i="2"/>
  <c r="I961" i="2"/>
  <c r="J960" i="2"/>
  <c r="I960" i="2"/>
  <c r="J959" i="2"/>
  <c r="I959" i="2"/>
  <c r="J958" i="2"/>
  <c r="I958" i="2"/>
  <c r="J957" i="2"/>
  <c r="I957" i="2"/>
  <c r="J956" i="2"/>
  <c r="I956" i="2"/>
  <c r="J955" i="2"/>
  <c r="I955" i="2"/>
  <c r="J954" i="2"/>
  <c r="I954" i="2"/>
  <c r="J953" i="2"/>
  <c r="I953" i="2"/>
  <c r="J952" i="2"/>
  <c r="I952" i="2"/>
  <c r="J951" i="2"/>
  <c r="I951" i="2"/>
  <c r="J950" i="2"/>
  <c r="I950" i="2"/>
  <c r="J949" i="2"/>
  <c r="I949" i="2"/>
  <c r="J948" i="2"/>
  <c r="I948" i="2"/>
  <c r="J947" i="2"/>
  <c r="I947" i="2"/>
  <c r="J946" i="2"/>
  <c r="I946" i="2"/>
  <c r="J945" i="2"/>
  <c r="I945" i="2"/>
  <c r="J944" i="2"/>
  <c r="I944" i="2"/>
  <c r="J943" i="2"/>
  <c r="I943" i="2"/>
  <c r="J942" i="2"/>
  <c r="I942" i="2"/>
  <c r="J941" i="2"/>
  <c r="I941" i="2"/>
  <c r="J940" i="2"/>
  <c r="I940" i="2"/>
  <c r="J939" i="2"/>
  <c r="I939" i="2"/>
  <c r="J938" i="2"/>
  <c r="I938" i="2"/>
  <c r="J937" i="2"/>
  <c r="I937" i="2"/>
  <c r="J936" i="2"/>
  <c r="I936" i="2"/>
  <c r="J935" i="2"/>
  <c r="I935" i="2"/>
  <c r="J934" i="2"/>
  <c r="I934" i="2"/>
  <c r="J933" i="2"/>
  <c r="I933" i="2"/>
  <c r="J932" i="2"/>
  <c r="I932" i="2"/>
  <c r="J931" i="2"/>
  <c r="I931" i="2"/>
  <c r="J930" i="2"/>
  <c r="I930" i="2"/>
  <c r="J929" i="2"/>
  <c r="I929" i="2"/>
  <c r="J928" i="2"/>
  <c r="I928" i="2"/>
  <c r="J927" i="2"/>
  <c r="I927" i="2"/>
  <c r="J926" i="2"/>
  <c r="I926" i="2"/>
  <c r="J925" i="2"/>
  <c r="I925" i="2"/>
  <c r="J924" i="2"/>
  <c r="I924" i="2"/>
  <c r="J923" i="2"/>
  <c r="I923" i="2"/>
  <c r="J922" i="2"/>
  <c r="I922" i="2"/>
  <c r="J921" i="2"/>
  <c r="I921" i="2"/>
  <c r="J920" i="2"/>
  <c r="I920" i="2"/>
  <c r="J919" i="2"/>
  <c r="I919" i="2"/>
  <c r="J918" i="2"/>
  <c r="I918" i="2"/>
  <c r="J917" i="2"/>
  <c r="I917" i="2"/>
  <c r="J916" i="2"/>
  <c r="I916" i="2"/>
  <c r="J915" i="2"/>
  <c r="I915" i="2"/>
  <c r="J914" i="2"/>
  <c r="I914" i="2"/>
  <c r="J913" i="2"/>
  <c r="I913" i="2"/>
  <c r="J912" i="2"/>
  <c r="I912" i="2"/>
  <c r="J911" i="2"/>
  <c r="I911" i="2"/>
  <c r="J910" i="2"/>
  <c r="I910" i="2"/>
  <c r="J909" i="2"/>
  <c r="I909" i="2"/>
  <c r="J908" i="2"/>
  <c r="I908" i="2"/>
  <c r="J907" i="2"/>
  <c r="I907" i="2"/>
  <c r="J906" i="2"/>
  <c r="I906" i="2"/>
  <c r="J905" i="2"/>
  <c r="I905" i="2"/>
  <c r="J904" i="2"/>
  <c r="I904" i="2"/>
  <c r="J903" i="2"/>
  <c r="I903" i="2"/>
  <c r="J902" i="2"/>
  <c r="I902" i="2"/>
  <c r="J901" i="2"/>
  <c r="I901" i="2"/>
  <c r="J900" i="2"/>
  <c r="I900" i="2"/>
  <c r="J899" i="2"/>
  <c r="I899" i="2"/>
  <c r="J898" i="2"/>
  <c r="I898" i="2"/>
  <c r="J897" i="2"/>
  <c r="I897" i="2"/>
  <c r="J896" i="2"/>
  <c r="I896" i="2"/>
  <c r="J895" i="2"/>
  <c r="I895" i="2"/>
  <c r="J894" i="2"/>
  <c r="I894" i="2"/>
  <c r="J893" i="2"/>
  <c r="I893" i="2"/>
  <c r="J892" i="2"/>
  <c r="I892" i="2"/>
  <c r="J891" i="2"/>
  <c r="I891" i="2"/>
  <c r="J890" i="2"/>
  <c r="I890" i="2"/>
  <c r="J889" i="2"/>
  <c r="I889" i="2"/>
  <c r="J888" i="2"/>
  <c r="I888" i="2"/>
  <c r="J887" i="2"/>
  <c r="I887" i="2"/>
  <c r="J886" i="2"/>
  <c r="I886" i="2"/>
  <c r="J885" i="2"/>
  <c r="I885" i="2"/>
  <c r="J884" i="2"/>
  <c r="I884" i="2"/>
  <c r="J883" i="2"/>
  <c r="I883" i="2"/>
  <c r="J882" i="2"/>
  <c r="I882" i="2"/>
  <c r="J881" i="2"/>
  <c r="I881" i="2"/>
  <c r="J880" i="2"/>
  <c r="I880" i="2"/>
  <c r="J879" i="2"/>
  <c r="I879" i="2"/>
  <c r="J878" i="2"/>
  <c r="I878" i="2"/>
  <c r="J877" i="2"/>
  <c r="I877" i="2"/>
  <c r="J876" i="2"/>
  <c r="I876" i="2"/>
  <c r="J875" i="2"/>
  <c r="I875" i="2"/>
  <c r="J874" i="2"/>
  <c r="I874" i="2"/>
  <c r="J873" i="2"/>
  <c r="I873" i="2"/>
  <c r="J872" i="2"/>
  <c r="I872" i="2"/>
  <c r="J871" i="2"/>
  <c r="I871" i="2"/>
  <c r="J870" i="2"/>
  <c r="I870" i="2"/>
  <c r="J869" i="2"/>
  <c r="I869" i="2"/>
  <c r="J868" i="2"/>
  <c r="I868" i="2"/>
  <c r="J867" i="2"/>
  <c r="I867" i="2"/>
  <c r="J866" i="2"/>
  <c r="I866" i="2"/>
  <c r="J865" i="2"/>
  <c r="I865" i="2"/>
  <c r="J864" i="2"/>
  <c r="I864" i="2"/>
  <c r="J863" i="2"/>
  <c r="I863" i="2"/>
  <c r="J862" i="2"/>
  <c r="I862" i="2"/>
  <c r="J861" i="2"/>
  <c r="I861" i="2"/>
  <c r="J860" i="2"/>
  <c r="I860" i="2"/>
  <c r="J859" i="2"/>
  <c r="I859" i="2"/>
  <c r="J858" i="2"/>
  <c r="I858" i="2"/>
  <c r="J857" i="2"/>
  <c r="I857" i="2"/>
  <c r="J856" i="2"/>
  <c r="I856" i="2"/>
  <c r="J855" i="2"/>
  <c r="I855" i="2"/>
  <c r="J854" i="2"/>
  <c r="I854" i="2"/>
  <c r="J853" i="2"/>
  <c r="I853" i="2"/>
  <c r="J852" i="2"/>
  <c r="I852" i="2"/>
  <c r="J851" i="2"/>
  <c r="I851" i="2"/>
  <c r="J850" i="2"/>
  <c r="I850" i="2"/>
  <c r="J849" i="2"/>
  <c r="I849" i="2"/>
  <c r="J848" i="2"/>
  <c r="I848" i="2"/>
  <c r="J847" i="2"/>
  <c r="I847" i="2"/>
  <c r="J846" i="2"/>
  <c r="I846" i="2"/>
  <c r="J845" i="2"/>
  <c r="I845" i="2"/>
  <c r="J844" i="2"/>
  <c r="I844" i="2"/>
  <c r="J843" i="2"/>
  <c r="I843" i="2"/>
  <c r="J842" i="2"/>
  <c r="I842" i="2"/>
  <c r="J841" i="2"/>
  <c r="I841" i="2"/>
  <c r="J840" i="2"/>
  <c r="I840" i="2"/>
  <c r="J839" i="2"/>
  <c r="I839" i="2"/>
  <c r="J838" i="2"/>
  <c r="I838" i="2"/>
  <c r="J837" i="2"/>
  <c r="I837" i="2"/>
  <c r="J836" i="2"/>
  <c r="I836" i="2"/>
  <c r="J835" i="2"/>
  <c r="I835" i="2"/>
  <c r="J834" i="2"/>
  <c r="I834" i="2"/>
  <c r="J833" i="2"/>
  <c r="I833" i="2"/>
  <c r="J832" i="2"/>
  <c r="I832" i="2"/>
  <c r="J831" i="2"/>
  <c r="I831" i="2"/>
  <c r="J830" i="2"/>
  <c r="I830" i="2"/>
  <c r="J829" i="2"/>
  <c r="I829" i="2"/>
  <c r="J828" i="2"/>
  <c r="I828" i="2"/>
  <c r="J827" i="2"/>
  <c r="I827" i="2"/>
  <c r="J826" i="2"/>
  <c r="I826" i="2"/>
  <c r="J825" i="2"/>
  <c r="I825" i="2"/>
  <c r="J824" i="2"/>
  <c r="I824" i="2"/>
  <c r="J823" i="2"/>
  <c r="I823" i="2"/>
  <c r="J822" i="2"/>
  <c r="I822" i="2"/>
  <c r="J821" i="2"/>
  <c r="I821" i="2"/>
  <c r="J820" i="2"/>
  <c r="I820" i="2"/>
  <c r="J819" i="2"/>
  <c r="I819" i="2"/>
  <c r="J818" i="2"/>
  <c r="I818" i="2"/>
  <c r="J817" i="2"/>
  <c r="I817" i="2"/>
  <c r="J816" i="2"/>
  <c r="I816" i="2"/>
  <c r="J815" i="2"/>
  <c r="I815" i="2"/>
  <c r="J814" i="2"/>
  <c r="I814" i="2"/>
  <c r="J813" i="2"/>
  <c r="I813" i="2"/>
  <c r="J812" i="2"/>
  <c r="I812" i="2"/>
  <c r="J811" i="2"/>
  <c r="I811" i="2"/>
  <c r="J810" i="2"/>
  <c r="I810" i="2"/>
  <c r="J809" i="2"/>
  <c r="I809" i="2"/>
  <c r="J808" i="2"/>
  <c r="I808" i="2"/>
  <c r="J807" i="2"/>
  <c r="I807" i="2"/>
  <c r="J806" i="2"/>
  <c r="I806" i="2"/>
  <c r="J805" i="2"/>
  <c r="I805" i="2"/>
  <c r="J804" i="2"/>
  <c r="I804" i="2"/>
  <c r="J803" i="2"/>
  <c r="I803" i="2"/>
  <c r="J802" i="2"/>
  <c r="I802" i="2"/>
  <c r="J801" i="2"/>
  <c r="I801" i="2"/>
  <c r="J800" i="2"/>
  <c r="I800" i="2"/>
  <c r="J799" i="2"/>
  <c r="I799" i="2"/>
  <c r="J798" i="2"/>
  <c r="I798" i="2"/>
  <c r="J797" i="2"/>
  <c r="I797" i="2"/>
  <c r="J796" i="2"/>
  <c r="I796" i="2"/>
  <c r="J795" i="2"/>
  <c r="I795" i="2"/>
  <c r="J794" i="2"/>
  <c r="I794" i="2"/>
  <c r="J793" i="2"/>
  <c r="I793" i="2"/>
  <c r="J792" i="2"/>
  <c r="I792" i="2"/>
  <c r="J791" i="2"/>
  <c r="I791" i="2"/>
  <c r="J790" i="2"/>
  <c r="I790" i="2"/>
  <c r="J789" i="2"/>
  <c r="I789" i="2"/>
  <c r="J788" i="2"/>
  <c r="I788" i="2"/>
  <c r="J787" i="2"/>
  <c r="I787" i="2"/>
  <c r="J786" i="2"/>
  <c r="I786" i="2"/>
  <c r="J785" i="2"/>
  <c r="I785" i="2"/>
  <c r="J784" i="2"/>
  <c r="I784" i="2"/>
  <c r="J783" i="2"/>
  <c r="I783" i="2"/>
  <c r="J782" i="2"/>
  <c r="I782" i="2"/>
  <c r="J781" i="2"/>
  <c r="I781" i="2"/>
  <c r="J780" i="2"/>
  <c r="I780" i="2"/>
  <c r="J779" i="2"/>
  <c r="I779" i="2"/>
  <c r="J778" i="2"/>
  <c r="I778" i="2"/>
  <c r="J777" i="2"/>
  <c r="I777" i="2"/>
  <c r="J776" i="2"/>
  <c r="I776" i="2"/>
  <c r="J775" i="2"/>
  <c r="I775" i="2"/>
  <c r="J774" i="2"/>
  <c r="I774" i="2"/>
  <c r="J773" i="2"/>
  <c r="I773" i="2"/>
  <c r="J772" i="2"/>
  <c r="I772" i="2"/>
  <c r="J771" i="2"/>
  <c r="I771" i="2"/>
  <c r="J770" i="2"/>
  <c r="I770" i="2"/>
  <c r="J769" i="2"/>
  <c r="I769" i="2"/>
  <c r="J768" i="2"/>
  <c r="I768" i="2"/>
  <c r="J767" i="2"/>
  <c r="I767" i="2"/>
  <c r="J766" i="2"/>
  <c r="I766" i="2"/>
  <c r="J765" i="2"/>
  <c r="I765" i="2"/>
  <c r="J764" i="2"/>
  <c r="I764" i="2"/>
  <c r="J763" i="2"/>
  <c r="I763" i="2"/>
  <c r="J762" i="2"/>
  <c r="I762" i="2"/>
  <c r="J761" i="2"/>
  <c r="I761" i="2"/>
  <c r="J760" i="2"/>
  <c r="I760" i="2"/>
  <c r="J759" i="2"/>
  <c r="I759" i="2"/>
  <c r="J758" i="2"/>
  <c r="I758" i="2"/>
  <c r="J757" i="2"/>
  <c r="I757" i="2"/>
  <c r="J756" i="2"/>
  <c r="I756" i="2"/>
  <c r="J755" i="2"/>
  <c r="I755" i="2"/>
  <c r="J754" i="2"/>
  <c r="I754" i="2"/>
  <c r="J753" i="2"/>
  <c r="I753" i="2"/>
  <c r="J752" i="2"/>
  <c r="I752" i="2"/>
  <c r="J751" i="2"/>
  <c r="I751" i="2"/>
  <c r="J750" i="2"/>
  <c r="I750" i="2"/>
  <c r="J749" i="2"/>
  <c r="I749" i="2"/>
  <c r="J748" i="2"/>
  <c r="I748" i="2"/>
  <c r="J747" i="2"/>
  <c r="I747" i="2"/>
  <c r="J746" i="2"/>
  <c r="I746" i="2"/>
  <c r="J745" i="2"/>
  <c r="I745" i="2"/>
  <c r="J744" i="2"/>
  <c r="I744" i="2"/>
  <c r="J743" i="2"/>
  <c r="I743" i="2"/>
  <c r="J742" i="2"/>
  <c r="I742" i="2"/>
  <c r="J741" i="2"/>
  <c r="I741" i="2"/>
  <c r="J740" i="2"/>
  <c r="I740" i="2"/>
  <c r="J739" i="2"/>
  <c r="I739" i="2"/>
  <c r="J738" i="2"/>
  <c r="I738" i="2"/>
  <c r="J737" i="2"/>
  <c r="I737" i="2"/>
  <c r="J736" i="2"/>
  <c r="I736" i="2"/>
  <c r="J735" i="2"/>
  <c r="I735" i="2"/>
  <c r="J734" i="2"/>
  <c r="I734" i="2"/>
  <c r="J733" i="2"/>
  <c r="I733" i="2"/>
  <c r="J732" i="2"/>
  <c r="I732" i="2"/>
  <c r="J731" i="2"/>
  <c r="I731" i="2"/>
  <c r="J730" i="2"/>
  <c r="I730" i="2"/>
  <c r="J729" i="2"/>
  <c r="I729" i="2"/>
  <c r="J728" i="2"/>
  <c r="I728" i="2"/>
  <c r="J727" i="2"/>
  <c r="I727" i="2"/>
  <c r="J726" i="2"/>
  <c r="I726" i="2"/>
  <c r="J725" i="2"/>
  <c r="I725" i="2"/>
  <c r="J724" i="2"/>
  <c r="I724" i="2"/>
  <c r="J723" i="2"/>
  <c r="I723" i="2"/>
  <c r="J722" i="2"/>
  <c r="I722" i="2"/>
  <c r="J721" i="2"/>
  <c r="I721" i="2"/>
  <c r="J720" i="2"/>
  <c r="I720" i="2"/>
  <c r="J719" i="2"/>
  <c r="I719" i="2"/>
  <c r="J718" i="2"/>
  <c r="I718" i="2"/>
  <c r="J717" i="2"/>
  <c r="I717" i="2"/>
  <c r="J716" i="2"/>
  <c r="I716" i="2"/>
  <c r="J715" i="2"/>
  <c r="I715" i="2"/>
  <c r="J714" i="2"/>
  <c r="I714" i="2"/>
  <c r="J713" i="2"/>
  <c r="I713" i="2"/>
  <c r="J712" i="2"/>
  <c r="I712" i="2"/>
  <c r="J711" i="2"/>
  <c r="I711" i="2"/>
  <c r="J710" i="2"/>
  <c r="I710" i="2"/>
  <c r="J709" i="2"/>
  <c r="I709" i="2"/>
  <c r="J708" i="2"/>
  <c r="I708" i="2"/>
  <c r="J707" i="2"/>
  <c r="I707" i="2"/>
  <c r="J706" i="2"/>
  <c r="I706" i="2"/>
  <c r="J705" i="2"/>
  <c r="I705" i="2"/>
  <c r="J704" i="2"/>
  <c r="I704" i="2"/>
  <c r="J703" i="2"/>
  <c r="I703" i="2"/>
  <c r="J702" i="2"/>
  <c r="I702" i="2"/>
  <c r="J701" i="2"/>
  <c r="I701" i="2"/>
  <c r="J700" i="2"/>
  <c r="I700" i="2"/>
  <c r="J699" i="2"/>
  <c r="I699" i="2"/>
  <c r="J698" i="2"/>
  <c r="I698" i="2"/>
  <c r="J697" i="2"/>
  <c r="I697" i="2"/>
  <c r="J696" i="2"/>
  <c r="I696" i="2"/>
  <c r="J695" i="2"/>
  <c r="I695" i="2"/>
  <c r="J694" i="2"/>
  <c r="I694" i="2"/>
  <c r="J693" i="2"/>
  <c r="I693" i="2"/>
  <c r="J692" i="2"/>
  <c r="I692" i="2"/>
  <c r="J691" i="2"/>
  <c r="I691" i="2"/>
  <c r="J690" i="2"/>
  <c r="I690" i="2"/>
  <c r="J689" i="2"/>
  <c r="I689" i="2"/>
  <c r="J688" i="2"/>
  <c r="I688" i="2"/>
  <c r="J687" i="2"/>
  <c r="I687" i="2"/>
  <c r="J686" i="2"/>
  <c r="I686" i="2"/>
  <c r="J685" i="2"/>
  <c r="I685" i="2"/>
  <c r="J684" i="2"/>
  <c r="I684" i="2"/>
  <c r="J683" i="2"/>
  <c r="I683" i="2"/>
  <c r="J682" i="2"/>
  <c r="I682" i="2"/>
  <c r="J681" i="2"/>
  <c r="I681" i="2"/>
  <c r="J680" i="2"/>
  <c r="I680" i="2"/>
  <c r="J679" i="2"/>
  <c r="I679" i="2"/>
  <c r="J678" i="2"/>
  <c r="I678" i="2"/>
  <c r="J677" i="2"/>
  <c r="I677" i="2"/>
  <c r="J676" i="2"/>
  <c r="I676" i="2"/>
  <c r="J675" i="2"/>
  <c r="I675" i="2"/>
  <c r="J674" i="2"/>
  <c r="I674" i="2"/>
  <c r="J673" i="2"/>
  <c r="I673" i="2"/>
  <c r="J672" i="2"/>
  <c r="I672" i="2"/>
  <c r="J671" i="2"/>
  <c r="I671" i="2"/>
  <c r="J670" i="2"/>
  <c r="I670" i="2"/>
  <c r="J669" i="2"/>
  <c r="I669" i="2"/>
  <c r="J668" i="2"/>
  <c r="I668" i="2"/>
  <c r="J667" i="2"/>
  <c r="I667" i="2"/>
  <c r="J666" i="2"/>
  <c r="I666" i="2"/>
  <c r="J665" i="2"/>
  <c r="I665" i="2"/>
  <c r="J664" i="2"/>
  <c r="I664" i="2"/>
  <c r="J663" i="2"/>
  <c r="I663" i="2"/>
  <c r="J662" i="2"/>
  <c r="I662" i="2"/>
  <c r="J661" i="2"/>
  <c r="I661" i="2"/>
  <c r="J660" i="2"/>
  <c r="I660" i="2"/>
  <c r="J659" i="2"/>
  <c r="I659" i="2"/>
  <c r="J658" i="2"/>
  <c r="I658" i="2"/>
  <c r="J657" i="2"/>
  <c r="I657" i="2"/>
  <c r="J656" i="2"/>
  <c r="I656" i="2"/>
  <c r="J655" i="2"/>
  <c r="I655" i="2"/>
  <c r="J654" i="2"/>
  <c r="I654" i="2"/>
  <c r="J653" i="2"/>
  <c r="I653" i="2"/>
  <c r="J652" i="2"/>
  <c r="I652" i="2"/>
  <c r="J651" i="2"/>
  <c r="I651" i="2"/>
  <c r="J650" i="2"/>
  <c r="I650" i="2"/>
  <c r="J649" i="2"/>
  <c r="I649" i="2"/>
  <c r="J648" i="2"/>
  <c r="I648" i="2"/>
  <c r="J647" i="2"/>
  <c r="I647" i="2"/>
  <c r="J646" i="2"/>
  <c r="I646" i="2"/>
  <c r="J645" i="2"/>
  <c r="I645" i="2"/>
  <c r="J644" i="2"/>
  <c r="I644" i="2"/>
  <c r="J643" i="2"/>
  <c r="I643" i="2"/>
  <c r="J642" i="2"/>
  <c r="I642" i="2"/>
  <c r="J641" i="2"/>
  <c r="I641" i="2"/>
  <c r="J640" i="2"/>
  <c r="I640" i="2"/>
  <c r="J639" i="2"/>
  <c r="I639" i="2"/>
  <c r="J638" i="2"/>
  <c r="I638" i="2"/>
  <c r="J637" i="2"/>
  <c r="I637" i="2"/>
  <c r="J636" i="2"/>
  <c r="I636" i="2"/>
  <c r="J635" i="2"/>
  <c r="I635" i="2"/>
  <c r="J634" i="2"/>
  <c r="I634" i="2"/>
  <c r="J633" i="2"/>
  <c r="I633" i="2"/>
  <c r="J632" i="2"/>
  <c r="I632" i="2"/>
  <c r="J631" i="2"/>
  <c r="I631" i="2"/>
  <c r="J630" i="2"/>
  <c r="I630" i="2"/>
  <c r="J629" i="2"/>
  <c r="I629" i="2"/>
  <c r="J628" i="2"/>
  <c r="I628" i="2"/>
  <c r="J627" i="2"/>
  <c r="I627" i="2"/>
  <c r="J626" i="2"/>
  <c r="I626" i="2"/>
  <c r="J625" i="2"/>
  <c r="I625" i="2"/>
  <c r="J624" i="2"/>
  <c r="I624" i="2"/>
  <c r="J623" i="2"/>
  <c r="I623" i="2"/>
  <c r="J622" i="2"/>
  <c r="I622" i="2"/>
  <c r="J621" i="2"/>
  <c r="I621" i="2"/>
  <c r="J620" i="2"/>
  <c r="I620" i="2"/>
  <c r="J619" i="2"/>
  <c r="I619" i="2"/>
  <c r="J618" i="2"/>
  <c r="I618" i="2"/>
  <c r="J617" i="2"/>
  <c r="I617" i="2"/>
  <c r="J616" i="2"/>
  <c r="I616" i="2"/>
  <c r="J615" i="2"/>
  <c r="I615" i="2"/>
  <c r="J614" i="2"/>
  <c r="I614" i="2"/>
  <c r="J613" i="2"/>
  <c r="I613" i="2"/>
  <c r="J612" i="2"/>
  <c r="I612" i="2"/>
  <c r="J611" i="2"/>
  <c r="I611" i="2"/>
  <c r="J610" i="2"/>
  <c r="I610" i="2"/>
  <c r="J609" i="2"/>
  <c r="I609" i="2"/>
  <c r="J608" i="2"/>
  <c r="I608" i="2"/>
  <c r="J607" i="2"/>
  <c r="I607" i="2"/>
  <c r="J606" i="2"/>
  <c r="I606" i="2"/>
  <c r="J605" i="2"/>
  <c r="I605" i="2"/>
  <c r="J604" i="2"/>
  <c r="I604" i="2"/>
  <c r="J603" i="2"/>
  <c r="I603" i="2"/>
  <c r="J602" i="2"/>
  <c r="I602" i="2"/>
  <c r="J601" i="2"/>
  <c r="I601" i="2"/>
  <c r="J600" i="2"/>
  <c r="I600" i="2"/>
  <c r="J599" i="2"/>
  <c r="I599" i="2"/>
  <c r="J598" i="2"/>
  <c r="I598" i="2"/>
  <c r="J597" i="2"/>
  <c r="I597" i="2"/>
  <c r="J596" i="2"/>
  <c r="I596" i="2"/>
  <c r="J595" i="2"/>
  <c r="I595" i="2"/>
  <c r="J594" i="2"/>
  <c r="I594" i="2"/>
  <c r="J593" i="2"/>
  <c r="I593" i="2"/>
  <c r="J592" i="2"/>
  <c r="I592" i="2"/>
  <c r="J591" i="2"/>
  <c r="I591" i="2"/>
  <c r="J590" i="2"/>
  <c r="I590" i="2"/>
  <c r="J589" i="2"/>
  <c r="I589" i="2"/>
  <c r="J588" i="2"/>
  <c r="I588" i="2"/>
  <c r="J587" i="2"/>
  <c r="I587" i="2"/>
  <c r="J586" i="2"/>
  <c r="I586" i="2"/>
  <c r="J585" i="2"/>
  <c r="I585" i="2"/>
  <c r="J584" i="2"/>
  <c r="I584" i="2"/>
  <c r="J583" i="2"/>
  <c r="I583" i="2"/>
  <c r="J582" i="2"/>
  <c r="I582" i="2"/>
  <c r="J581" i="2"/>
  <c r="I581" i="2"/>
  <c r="J580" i="2"/>
  <c r="I580" i="2"/>
  <c r="J579" i="2"/>
  <c r="I579" i="2"/>
  <c r="J578" i="2"/>
  <c r="I578" i="2"/>
  <c r="J577" i="2"/>
  <c r="I577" i="2"/>
  <c r="J576" i="2"/>
  <c r="I576" i="2"/>
  <c r="J575" i="2"/>
  <c r="I575" i="2"/>
  <c r="J574" i="2"/>
  <c r="I574" i="2"/>
  <c r="J573" i="2"/>
  <c r="I573" i="2"/>
  <c r="J572" i="2"/>
  <c r="I572" i="2"/>
  <c r="J571" i="2"/>
  <c r="I571" i="2"/>
  <c r="J570" i="2"/>
  <c r="I570" i="2"/>
  <c r="J569" i="2"/>
  <c r="I569" i="2"/>
  <c r="J568" i="2"/>
  <c r="I568" i="2"/>
  <c r="J567" i="2"/>
  <c r="I567" i="2"/>
  <c r="J566" i="2"/>
  <c r="I566" i="2"/>
  <c r="J565" i="2"/>
  <c r="I565" i="2"/>
  <c r="J564" i="2"/>
  <c r="I564" i="2"/>
  <c r="J563" i="2"/>
  <c r="I563" i="2"/>
  <c r="J562" i="2"/>
  <c r="I562" i="2"/>
  <c r="J561" i="2"/>
  <c r="I561" i="2"/>
  <c r="J560" i="2"/>
  <c r="I560" i="2"/>
  <c r="J559" i="2"/>
  <c r="I559" i="2"/>
  <c r="J558" i="2"/>
  <c r="I558" i="2"/>
  <c r="J557" i="2"/>
  <c r="I557" i="2"/>
  <c r="J556" i="2"/>
  <c r="I556" i="2"/>
  <c r="J555" i="2"/>
  <c r="I555" i="2"/>
  <c r="J554" i="2"/>
  <c r="I554" i="2"/>
  <c r="J553" i="2"/>
  <c r="I553" i="2"/>
  <c r="J552" i="2"/>
  <c r="I552" i="2"/>
  <c r="J551" i="2"/>
  <c r="I551" i="2"/>
  <c r="J550" i="2"/>
  <c r="I550" i="2"/>
  <c r="J549" i="2"/>
  <c r="I549" i="2"/>
  <c r="J548" i="2"/>
  <c r="I548" i="2"/>
  <c r="J547" i="2"/>
  <c r="I547" i="2"/>
  <c r="J546" i="2"/>
  <c r="I546" i="2"/>
  <c r="J545" i="2"/>
  <c r="I545" i="2"/>
  <c r="J544" i="2"/>
  <c r="I544" i="2"/>
  <c r="J543" i="2"/>
  <c r="I543" i="2"/>
  <c r="J542" i="2"/>
  <c r="I542" i="2"/>
  <c r="J541" i="2"/>
  <c r="I541" i="2"/>
  <c r="J540" i="2"/>
  <c r="I540" i="2"/>
  <c r="J539" i="2"/>
  <c r="I539" i="2"/>
  <c r="J538" i="2"/>
  <c r="I538" i="2"/>
  <c r="J537" i="2"/>
  <c r="I537" i="2"/>
  <c r="J536" i="2"/>
  <c r="I536" i="2"/>
  <c r="J535" i="2"/>
  <c r="I535" i="2"/>
  <c r="J534" i="2"/>
  <c r="I534" i="2"/>
  <c r="J533" i="2"/>
  <c r="I533" i="2"/>
  <c r="J532" i="2"/>
  <c r="I532" i="2"/>
  <c r="J531" i="2"/>
  <c r="I531" i="2"/>
  <c r="J530" i="2"/>
  <c r="I530" i="2"/>
  <c r="J529" i="2"/>
  <c r="I529" i="2"/>
  <c r="J528" i="2"/>
  <c r="I528" i="2"/>
  <c r="J527" i="2"/>
  <c r="I527" i="2"/>
  <c r="J526" i="2"/>
  <c r="I526" i="2"/>
  <c r="J525" i="2"/>
  <c r="I525" i="2"/>
  <c r="J524" i="2"/>
  <c r="I524" i="2"/>
  <c r="J523" i="2"/>
  <c r="I523" i="2"/>
  <c r="J522" i="2"/>
  <c r="I522" i="2"/>
  <c r="J521" i="2"/>
  <c r="I521" i="2"/>
  <c r="J520" i="2"/>
  <c r="I520" i="2"/>
  <c r="J519" i="2"/>
  <c r="I519" i="2"/>
  <c r="J518" i="2"/>
  <c r="I518" i="2"/>
  <c r="J517" i="2"/>
  <c r="I517" i="2"/>
  <c r="J516" i="2"/>
  <c r="I516" i="2"/>
  <c r="J515" i="2"/>
  <c r="I515" i="2"/>
  <c r="J514" i="2"/>
  <c r="I514" i="2"/>
  <c r="J513" i="2"/>
  <c r="I513" i="2"/>
  <c r="J512" i="2"/>
  <c r="I512" i="2"/>
  <c r="J511" i="2"/>
  <c r="I511" i="2"/>
  <c r="J510" i="2"/>
  <c r="I510" i="2"/>
  <c r="J509" i="2"/>
  <c r="I509" i="2"/>
  <c r="J508" i="2"/>
  <c r="I508" i="2"/>
  <c r="J507" i="2"/>
  <c r="I507" i="2"/>
  <c r="J506" i="2"/>
  <c r="I506" i="2"/>
  <c r="J505" i="2"/>
  <c r="I505" i="2"/>
  <c r="J504" i="2"/>
  <c r="I504" i="2"/>
  <c r="J503" i="2"/>
  <c r="I503" i="2"/>
  <c r="J502" i="2"/>
  <c r="I502" i="2"/>
  <c r="J501" i="2"/>
  <c r="I501" i="2"/>
  <c r="J500" i="2"/>
  <c r="I500" i="2"/>
  <c r="J499" i="2"/>
  <c r="I499" i="2"/>
  <c r="J498" i="2"/>
  <c r="I498" i="2"/>
  <c r="J497" i="2"/>
  <c r="I497" i="2"/>
  <c r="J496" i="2"/>
  <c r="I496" i="2"/>
  <c r="J495" i="2"/>
  <c r="I495" i="2"/>
  <c r="J494" i="2"/>
  <c r="I494" i="2"/>
  <c r="J493" i="2"/>
  <c r="I493" i="2"/>
  <c r="J492" i="2"/>
  <c r="I492" i="2"/>
  <c r="J491" i="2"/>
  <c r="I491" i="2"/>
  <c r="J490" i="2"/>
  <c r="I490" i="2"/>
  <c r="J489" i="2"/>
  <c r="I489" i="2"/>
  <c r="J488" i="2"/>
  <c r="I488" i="2"/>
  <c r="J487" i="2"/>
  <c r="I487" i="2"/>
  <c r="J486" i="2"/>
  <c r="I486" i="2"/>
  <c r="J485" i="2"/>
  <c r="I485" i="2"/>
  <c r="J484" i="2"/>
  <c r="I484" i="2"/>
  <c r="J483" i="2"/>
  <c r="I483" i="2"/>
  <c r="J482" i="2"/>
  <c r="I482" i="2"/>
  <c r="J481" i="2"/>
  <c r="I481" i="2"/>
  <c r="J480" i="2"/>
  <c r="I480" i="2"/>
  <c r="J479" i="2"/>
  <c r="I479" i="2"/>
  <c r="J478" i="2"/>
  <c r="I478" i="2"/>
  <c r="J477" i="2"/>
  <c r="I477" i="2"/>
  <c r="J476" i="2"/>
  <c r="I476" i="2"/>
  <c r="J475" i="2"/>
  <c r="I475" i="2"/>
  <c r="J474" i="2"/>
  <c r="I474" i="2"/>
  <c r="J473" i="2"/>
  <c r="I473" i="2"/>
  <c r="J472" i="2"/>
  <c r="I472" i="2"/>
  <c r="J471" i="2"/>
  <c r="I471" i="2"/>
  <c r="J470" i="2"/>
  <c r="I470" i="2"/>
  <c r="J469" i="2"/>
  <c r="I469" i="2"/>
  <c r="J468" i="2"/>
  <c r="I468" i="2"/>
  <c r="J467" i="2"/>
  <c r="I467" i="2"/>
  <c r="J466" i="2"/>
  <c r="I466" i="2"/>
  <c r="J465" i="2"/>
  <c r="I465" i="2"/>
  <c r="J464" i="2"/>
  <c r="I464" i="2"/>
  <c r="J463" i="2"/>
  <c r="I463" i="2"/>
  <c r="J462" i="2"/>
  <c r="I462" i="2"/>
  <c r="J461" i="2"/>
  <c r="I461" i="2"/>
  <c r="J460" i="2"/>
  <c r="I460" i="2"/>
  <c r="J459" i="2"/>
  <c r="I459" i="2"/>
  <c r="J458" i="2"/>
  <c r="I458" i="2"/>
  <c r="J457" i="2"/>
  <c r="I457" i="2"/>
  <c r="J456" i="2"/>
  <c r="I456" i="2"/>
  <c r="J455" i="2"/>
  <c r="I455" i="2"/>
  <c r="J454" i="2"/>
  <c r="I454" i="2"/>
  <c r="J453" i="2"/>
  <c r="I453" i="2"/>
  <c r="J452" i="2"/>
  <c r="I452" i="2"/>
  <c r="J451" i="2"/>
  <c r="I451" i="2"/>
  <c r="J450" i="2"/>
  <c r="I450" i="2"/>
  <c r="J449" i="2"/>
  <c r="I449" i="2"/>
  <c r="J448" i="2"/>
  <c r="I448" i="2"/>
  <c r="J447" i="2"/>
  <c r="I447" i="2"/>
  <c r="J446" i="2"/>
  <c r="I446" i="2"/>
  <c r="J445" i="2"/>
  <c r="I445" i="2"/>
  <c r="J444" i="2"/>
  <c r="I444" i="2"/>
  <c r="J443" i="2"/>
  <c r="I443" i="2"/>
  <c r="J442" i="2"/>
  <c r="I442" i="2"/>
  <c r="J441" i="2"/>
  <c r="I441" i="2"/>
  <c r="J440" i="2"/>
  <c r="I440" i="2"/>
  <c r="J439" i="2"/>
  <c r="I439" i="2"/>
  <c r="J438" i="2"/>
  <c r="I438" i="2"/>
  <c r="J437" i="2"/>
  <c r="I437" i="2"/>
  <c r="J436" i="2"/>
  <c r="I436" i="2"/>
  <c r="J435" i="2"/>
  <c r="I435" i="2"/>
  <c r="J434" i="2"/>
  <c r="I434" i="2"/>
  <c r="J433" i="2"/>
  <c r="I433" i="2"/>
  <c r="J432" i="2"/>
  <c r="I432" i="2"/>
  <c r="J431" i="2"/>
  <c r="I431" i="2"/>
  <c r="J430" i="2"/>
  <c r="I430" i="2"/>
  <c r="J429" i="2"/>
  <c r="I429" i="2"/>
  <c r="J428" i="2"/>
  <c r="I428" i="2"/>
  <c r="J427" i="2"/>
  <c r="I427" i="2"/>
  <c r="J426" i="2"/>
  <c r="I426" i="2"/>
  <c r="J425" i="2"/>
  <c r="I425" i="2"/>
  <c r="J424" i="2"/>
  <c r="I424" i="2"/>
  <c r="J423" i="2"/>
  <c r="I423" i="2"/>
  <c r="J422" i="2"/>
  <c r="I422" i="2"/>
  <c r="J421" i="2"/>
  <c r="I421" i="2"/>
  <c r="J420" i="2"/>
  <c r="I420" i="2"/>
  <c r="J419" i="2"/>
  <c r="I419" i="2"/>
  <c r="J418" i="2"/>
  <c r="I418" i="2"/>
  <c r="J417" i="2"/>
  <c r="I417" i="2"/>
  <c r="J416" i="2"/>
  <c r="I416" i="2"/>
  <c r="J415" i="2"/>
  <c r="I415" i="2"/>
  <c r="J414" i="2"/>
  <c r="I414" i="2"/>
  <c r="J413" i="2"/>
  <c r="I413" i="2"/>
  <c r="J412" i="2"/>
  <c r="I412" i="2"/>
  <c r="J411" i="2"/>
  <c r="I411" i="2"/>
  <c r="J410" i="2"/>
  <c r="I410" i="2"/>
  <c r="J409" i="2"/>
  <c r="I409" i="2"/>
  <c r="J408" i="2"/>
  <c r="I408" i="2"/>
  <c r="J407" i="2"/>
  <c r="I407" i="2"/>
  <c r="J406" i="2"/>
  <c r="I406" i="2"/>
  <c r="J405" i="2"/>
  <c r="I405" i="2"/>
  <c r="J404" i="2"/>
  <c r="I404" i="2"/>
  <c r="J403" i="2"/>
  <c r="I403" i="2"/>
  <c r="J402" i="2"/>
  <c r="I402" i="2"/>
  <c r="J401" i="2"/>
  <c r="I401" i="2"/>
  <c r="J400" i="2"/>
  <c r="I400" i="2"/>
  <c r="J399" i="2"/>
  <c r="I399" i="2"/>
  <c r="J398" i="2"/>
  <c r="I398" i="2"/>
  <c r="J397" i="2"/>
  <c r="I397" i="2"/>
  <c r="J396" i="2"/>
  <c r="I396" i="2"/>
  <c r="J395" i="2"/>
  <c r="I395" i="2"/>
  <c r="J394" i="2"/>
  <c r="I394" i="2"/>
  <c r="J393" i="2"/>
  <c r="I393" i="2"/>
  <c r="J392" i="2"/>
  <c r="I392" i="2"/>
  <c r="J391" i="2"/>
  <c r="I391" i="2"/>
  <c r="J390" i="2"/>
  <c r="I390" i="2"/>
  <c r="J389" i="2"/>
  <c r="I389" i="2"/>
  <c r="J388" i="2"/>
  <c r="I388" i="2"/>
  <c r="J387" i="2"/>
  <c r="I387" i="2"/>
  <c r="J386" i="2"/>
  <c r="I386" i="2"/>
  <c r="J385" i="2"/>
  <c r="I385" i="2"/>
  <c r="J384" i="2"/>
  <c r="I384" i="2"/>
  <c r="J383" i="2"/>
  <c r="I383" i="2"/>
  <c r="J382" i="2"/>
  <c r="I382" i="2"/>
  <c r="J381" i="2"/>
  <c r="I381" i="2"/>
  <c r="J380" i="2"/>
  <c r="I380" i="2"/>
  <c r="J379" i="2"/>
  <c r="I379" i="2"/>
  <c r="J378" i="2"/>
  <c r="I378" i="2"/>
  <c r="J377" i="2"/>
  <c r="I377" i="2"/>
  <c r="J376" i="2"/>
  <c r="I376" i="2"/>
  <c r="J375" i="2"/>
  <c r="I375" i="2"/>
  <c r="J374" i="2"/>
  <c r="I374" i="2"/>
  <c r="J373" i="2"/>
  <c r="I373" i="2"/>
  <c r="J372" i="2"/>
  <c r="I372" i="2"/>
  <c r="J371" i="2"/>
  <c r="I371" i="2"/>
  <c r="J370" i="2"/>
  <c r="I370" i="2"/>
  <c r="J369" i="2"/>
  <c r="I369" i="2"/>
  <c r="J368" i="2"/>
  <c r="I368" i="2"/>
  <c r="J367" i="2"/>
  <c r="I367" i="2"/>
  <c r="J366" i="2"/>
  <c r="I366" i="2"/>
  <c r="J365" i="2"/>
  <c r="I365" i="2"/>
  <c r="J364" i="2"/>
  <c r="I364" i="2"/>
  <c r="J363" i="2"/>
  <c r="I363" i="2"/>
  <c r="J362" i="2"/>
  <c r="I362" i="2"/>
  <c r="J361" i="2"/>
  <c r="I361" i="2"/>
  <c r="J360" i="2"/>
  <c r="I360" i="2"/>
  <c r="J359" i="2"/>
  <c r="I359" i="2"/>
  <c r="J358" i="2"/>
  <c r="I358" i="2"/>
  <c r="J357" i="2"/>
  <c r="I357" i="2"/>
  <c r="J356" i="2"/>
  <c r="I356" i="2"/>
  <c r="J355" i="2"/>
  <c r="I355" i="2"/>
  <c r="J354" i="2"/>
  <c r="I354" i="2"/>
  <c r="J353" i="2"/>
  <c r="I353" i="2"/>
  <c r="J352" i="2"/>
  <c r="I352" i="2"/>
  <c r="J351" i="2"/>
  <c r="I351" i="2"/>
  <c r="J350" i="2"/>
  <c r="I350" i="2"/>
  <c r="J349" i="2"/>
  <c r="I349" i="2"/>
  <c r="J348" i="2"/>
  <c r="I348" i="2"/>
  <c r="J347" i="2"/>
  <c r="I347" i="2"/>
  <c r="J346" i="2"/>
  <c r="I346" i="2"/>
  <c r="J345" i="2"/>
  <c r="I345" i="2"/>
  <c r="J344" i="2"/>
  <c r="I344" i="2"/>
  <c r="J343" i="2"/>
  <c r="I343" i="2"/>
  <c r="J342" i="2"/>
  <c r="I342" i="2"/>
  <c r="J341" i="2"/>
  <c r="I341" i="2"/>
  <c r="J340" i="2"/>
  <c r="I340" i="2"/>
  <c r="J339" i="2"/>
  <c r="I339" i="2"/>
  <c r="J338" i="2"/>
  <c r="I338" i="2"/>
  <c r="J337" i="2"/>
  <c r="I337" i="2"/>
  <c r="J336" i="2"/>
  <c r="I336" i="2"/>
  <c r="J335" i="2"/>
  <c r="I335" i="2"/>
  <c r="J334" i="2"/>
  <c r="I334" i="2"/>
  <c r="J333" i="2"/>
  <c r="I333" i="2"/>
  <c r="J332" i="2"/>
  <c r="I332" i="2"/>
  <c r="J331" i="2"/>
  <c r="I331" i="2"/>
  <c r="J330" i="2"/>
  <c r="I330" i="2"/>
  <c r="J329" i="2"/>
  <c r="I329" i="2"/>
  <c r="J328" i="2"/>
  <c r="I328" i="2"/>
  <c r="J327" i="2"/>
  <c r="I327" i="2"/>
  <c r="J326" i="2"/>
  <c r="I326" i="2"/>
  <c r="J325" i="2"/>
  <c r="I325" i="2"/>
  <c r="J324" i="2"/>
  <c r="I324" i="2"/>
  <c r="J323" i="2"/>
  <c r="I323" i="2"/>
  <c r="J322" i="2"/>
  <c r="I322" i="2"/>
  <c r="J321" i="2"/>
  <c r="I321" i="2"/>
  <c r="J320" i="2"/>
  <c r="I320" i="2"/>
  <c r="J319" i="2"/>
  <c r="I319" i="2"/>
  <c r="J318" i="2"/>
  <c r="I318" i="2"/>
  <c r="J317" i="2"/>
  <c r="I317" i="2"/>
  <c r="J316" i="2"/>
  <c r="I316" i="2"/>
  <c r="J315" i="2"/>
  <c r="I315" i="2"/>
  <c r="J314" i="2"/>
  <c r="I314" i="2"/>
  <c r="J313" i="2"/>
  <c r="I313" i="2"/>
  <c r="J312" i="2"/>
  <c r="I312" i="2"/>
  <c r="J311" i="2"/>
  <c r="I311" i="2"/>
  <c r="J310" i="2"/>
  <c r="I310" i="2"/>
  <c r="J309" i="2"/>
  <c r="I309" i="2"/>
  <c r="J308" i="2"/>
  <c r="I308" i="2"/>
  <c r="J307" i="2"/>
  <c r="I307" i="2"/>
  <c r="J306" i="2"/>
  <c r="I306" i="2"/>
  <c r="J305" i="2"/>
  <c r="I305" i="2"/>
  <c r="J304" i="2"/>
  <c r="I304" i="2"/>
  <c r="J303" i="2"/>
  <c r="I303" i="2"/>
  <c r="J302" i="2"/>
  <c r="I302" i="2"/>
  <c r="J301" i="2"/>
  <c r="I301" i="2"/>
  <c r="J300" i="2"/>
  <c r="I300" i="2"/>
  <c r="J299" i="2"/>
  <c r="I299" i="2"/>
  <c r="J298" i="2"/>
  <c r="I298" i="2"/>
  <c r="J297" i="2"/>
  <c r="I297" i="2"/>
  <c r="J296" i="2"/>
  <c r="I296" i="2"/>
  <c r="J295" i="2"/>
  <c r="I295" i="2"/>
  <c r="J294" i="2"/>
  <c r="I294" i="2"/>
  <c r="J293" i="2"/>
  <c r="I293" i="2"/>
  <c r="J292" i="2"/>
  <c r="I292" i="2"/>
  <c r="J291" i="2"/>
  <c r="I291" i="2"/>
  <c r="J290" i="2"/>
  <c r="I290" i="2"/>
  <c r="J289" i="2"/>
  <c r="I289" i="2"/>
  <c r="J288" i="2"/>
  <c r="I288" i="2"/>
  <c r="J287" i="2"/>
  <c r="I287" i="2"/>
  <c r="J286" i="2"/>
  <c r="I286" i="2"/>
  <c r="J285" i="2"/>
  <c r="I285" i="2"/>
  <c r="J284" i="2"/>
  <c r="I284" i="2"/>
  <c r="J283" i="2"/>
  <c r="I283" i="2"/>
  <c r="J282" i="2"/>
  <c r="I282" i="2"/>
  <c r="J281" i="2"/>
  <c r="I281" i="2"/>
  <c r="J280" i="2"/>
  <c r="I280" i="2"/>
  <c r="J279" i="2"/>
  <c r="I279" i="2"/>
  <c r="J278" i="2"/>
  <c r="I278" i="2"/>
  <c r="J277" i="2"/>
  <c r="I277" i="2"/>
  <c r="J276" i="2"/>
  <c r="I276" i="2"/>
  <c r="J275" i="2"/>
  <c r="I275" i="2"/>
  <c r="J274" i="2"/>
  <c r="I274" i="2"/>
  <c r="J273" i="2"/>
  <c r="I273" i="2"/>
  <c r="J272" i="2"/>
  <c r="I272" i="2"/>
  <c r="J271" i="2"/>
  <c r="I271" i="2"/>
  <c r="J270" i="2"/>
  <c r="I270" i="2"/>
  <c r="J269" i="2"/>
  <c r="I269" i="2"/>
  <c r="J268" i="2"/>
  <c r="I268" i="2"/>
  <c r="J267" i="2"/>
  <c r="I267" i="2"/>
  <c r="J266" i="2"/>
  <c r="I266" i="2"/>
  <c r="J265" i="2"/>
  <c r="I265" i="2"/>
  <c r="J264" i="2"/>
  <c r="I264" i="2"/>
  <c r="J263" i="2"/>
  <c r="I263" i="2"/>
  <c r="J262" i="2"/>
  <c r="I262" i="2"/>
  <c r="J261" i="2"/>
  <c r="I261" i="2"/>
  <c r="J260" i="2"/>
  <c r="I260" i="2"/>
  <c r="J259" i="2"/>
  <c r="I259" i="2"/>
  <c r="J258" i="2"/>
  <c r="I258" i="2"/>
  <c r="J257" i="2"/>
  <c r="I257" i="2"/>
  <c r="J256" i="2"/>
  <c r="I256" i="2"/>
  <c r="J255" i="2"/>
  <c r="I255" i="2"/>
  <c r="J254" i="2"/>
  <c r="I254" i="2"/>
  <c r="J253" i="2"/>
  <c r="I253" i="2"/>
  <c r="J252" i="2"/>
  <c r="I252" i="2"/>
  <c r="J251" i="2"/>
  <c r="I251" i="2"/>
  <c r="J250" i="2"/>
  <c r="I250" i="2"/>
  <c r="J249" i="2"/>
  <c r="I249" i="2"/>
  <c r="J248" i="2"/>
  <c r="I248" i="2"/>
  <c r="J247" i="2"/>
  <c r="I247" i="2"/>
  <c r="J246" i="2"/>
  <c r="I246" i="2"/>
  <c r="J245" i="2"/>
  <c r="I245" i="2"/>
  <c r="J244" i="2"/>
  <c r="I244" i="2"/>
  <c r="J243" i="2"/>
  <c r="I243" i="2"/>
  <c r="J242" i="2"/>
  <c r="I242" i="2"/>
  <c r="J241" i="2"/>
  <c r="I241" i="2"/>
  <c r="J240" i="2"/>
  <c r="I240" i="2"/>
  <c r="J239" i="2"/>
  <c r="I239" i="2"/>
  <c r="J238" i="2"/>
  <c r="I238" i="2"/>
  <c r="J237" i="2"/>
  <c r="I237" i="2"/>
  <c r="J236" i="2"/>
  <c r="I236" i="2"/>
  <c r="J235" i="2"/>
  <c r="I235" i="2"/>
  <c r="J234" i="2"/>
  <c r="I234" i="2"/>
  <c r="J233" i="2"/>
  <c r="I233" i="2"/>
  <c r="J232" i="2"/>
  <c r="I232" i="2"/>
  <c r="J231" i="2"/>
  <c r="I231" i="2"/>
  <c r="J230" i="2"/>
  <c r="I230" i="2"/>
  <c r="J229" i="2"/>
  <c r="I229" i="2"/>
  <c r="J228" i="2"/>
  <c r="I228" i="2"/>
  <c r="J227" i="2"/>
  <c r="I227" i="2"/>
  <c r="J226" i="2"/>
  <c r="I226" i="2"/>
  <c r="J225" i="2"/>
  <c r="I225" i="2"/>
  <c r="J224" i="2"/>
  <c r="I224" i="2"/>
  <c r="J223" i="2"/>
  <c r="I223" i="2"/>
  <c r="J222" i="2"/>
  <c r="I222" i="2"/>
  <c r="J221" i="2"/>
  <c r="I221" i="2"/>
  <c r="J220" i="2"/>
  <c r="I220" i="2"/>
  <c r="J219" i="2"/>
  <c r="I219" i="2"/>
  <c r="J218" i="2"/>
  <c r="I218" i="2"/>
  <c r="J217" i="2"/>
  <c r="I217" i="2"/>
  <c r="J216" i="2"/>
  <c r="I216" i="2"/>
  <c r="J215" i="2"/>
  <c r="I215" i="2"/>
  <c r="J214" i="2"/>
  <c r="I214" i="2"/>
  <c r="J213" i="2"/>
  <c r="I213" i="2"/>
  <c r="J212" i="2"/>
  <c r="I212" i="2"/>
  <c r="J211" i="2"/>
  <c r="I211" i="2"/>
  <c r="J210" i="2"/>
  <c r="I210" i="2"/>
  <c r="J209" i="2"/>
  <c r="I209" i="2"/>
  <c r="J208" i="2"/>
  <c r="I208" i="2"/>
  <c r="J207" i="2"/>
  <c r="I207" i="2"/>
  <c r="J206" i="2"/>
  <c r="I206" i="2"/>
  <c r="J205" i="2"/>
  <c r="I205" i="2"/>
  <c r="J204" i="2"/>
  <c r="I204" i="2"/>
  <c r="J203" i="2"/>
  <c r="I203" i="2"/>
  <c r="J202" i="2"/>
  <c r="I202" i="2"/>
  <c r="J201" i="2"/>
  <c r="I201" i="2"/>
  <c r="J200" i="2"/>
  <c r="I200" i="2"/>
  <c r="J199" i="2"/>
  <c r="I199" i="2"/>
  <c r="J198" i="2"/>
  <c r="I198" i="2"/>
  <c r="J197" i="2"/>
  <c r="I197" i="2"/>
  <c r="J196" i="2"/>
  <c r="I196" i="2"/>
  <c r="J195" i="2"/>
  <c r="I195" i="2"/>
  <c r="J194" i="2"/>
  <c r="I194" i="2"/>
  <c r="J193" i="2"/>
  <c r="I193" i="2"/>
  <c r="J192" i="2"/>
  <c r="I192" i="2"/>
  <c r="J191" i="2"/>
  <c r="I191" i="2"/>
  <c r="J190" i="2"/>
  <c r="I190" i="2"/>
  <c r="J189" i="2"/>
  <c r="I189" i="2"/>
  <c r="J188" i="2"/>
  <c r="I188" i="2"/>
  <c r="J187" i="2"/>
  <c r="I187" i="2"/>
  <c r="J186" i="2"/>
  <c r="I186" i="2"/>
  <c r="J185" i="2"/>
  <c r="I185" i="2"/>
  <c r="J184" i="2"/>
  <c r="I184" i="2"/>
  <c r="J183" i="2"/>
  <c r="I183" i="2"/>
  <c r="J182" i="2"/>
  <c r="I182" i="2"/>
  <c r="J181" i="2"/>
  <c r="I181" i="2"/>
  <c r="J180" i="2"/>
  <c r="I180" i="2"/>
  <c r="J179" i="2"/>
  <c r="I179" i="2"/>
  <c r="J178" i="2"/>
  <c r="I178" i="2"/>
  <c r="J177" i="2"/>
  <c r="I177" i="2"/>
  <c r="J176" i="2"/>
  <c r="I176" i="2"/>
  <c r="J175" i="2"/>
  <c r="I175" i="2"/>
  <c r="J174" i="2"/>
  <c r="I174" i="2"/>
  <c r="J173" i="2"/>
  <c r="I173" i="2"/>
  <c r="J172" i="2"/>
  <c r="I172" i="2"/>
  <c r="J171" i="2"/>
  <c r="I171" i="2"/>
  <c r="J170" i="2"/>
  <c r="I170" i="2"/>
  <c r="J169" i="2"/>
  <c r="I169" i="2"/>
  <c r="J168" i="2"/>
  <c r="I168" i="2"/>
  <c r="J167" i="2"/>
  <c r="I167" i="2"/>
  <c r="J166" i="2"/>
  <c r="I166" i="2"/>
  <c r="J165" i="2"/>
  <c r="I165" i="2"/>
  <c r="J164" i="2"/>
  <c r="I164" i="2"/>
  <c r="J163" i="2"/>
  <c r="I163" i="2"/>
  <c r="J162" i="2"/>
  <c r="I162" i="2"/>
  <c r="J161" i="2"/>
  <c r="I161" i="2"/>
  <c r="J160" i="2"/>
  <c r="I160" i="2"/>
  <c r="J159" i="2"/>
  <c r="I159" i="2"/>
  <c r="J158" i="2"/>
  <c r="I158" i="2"/>
  <c r="J157" i="2"/>
  <c r="I157" i="2"/>
  <c r="J156" i="2"/>
  <c r="I156" i="2"/>
  <c r="J155" i="2"/>
  <c r="I155" i="2"/>
  <c r="J154" i="2"/>
  <c r="I154" i="2"/>
  <c r="J153" i="2"/>
  <c r="I153" i="2"/>
  <c r="J152" i="2"/>
  <c r="I152" i="2"/>
  <c r="J151" i="2"/>
  <c r="I151" i="2"/>
  <c r="J150" i="2"/>
  <c r="I150" i="2"/>
  <c r="J149" i="2"/>
  <c r="I149" i="2"/>
  <c r="J148" i="2"/>
  <c r="I148" i="2"/>
  <c r="J147" i="2"/>
  <c r="I147" i="2"/>
  <c r="J146" i="2"/>
  <c r="I146" i="2"/>
  <c r="J145" i="2"/>
  <c r="I145" i="2"/>
  <c r="J144" i="2"/>
  <c r="I144" i="2"/>
  <c r="J143" i="2"/>
  <c r="I143" i="2"/>
  <c r="J142" i="2"/>
  <c r="I142" i="2"/>
  <c r="J141" i="2"/>
  <c r="I141" i="2"/>
  <c r="J140" i="2"/>
  <c r="I140" i="2"/>
  <c r="J139" i="2"/>
  <c r="I139" i="2"/>
  <c r="J138" i="2"/>
  <c r="I138" i="2"/>
  <c r="J137" i="2"/>
  <c r="I137" i="2"/>
  <c r="J136" i="2"/>
  <c r="I136" i="2"/>
  <c r="J135" i="2"/>
  <c r="I135" i="2"/>
  <c r="J134" i="2"/>
  <c r="I134" i="2"/>
  <c r="J133" i="2"/>
  <c r="I133" i="2"/>
  <c r="J132" i="2"/>
  <c r="I132" i="2"/>
  <c r="J131" i="2"/>
  <c r="I131" i="2"/>
  <c r="J130" i="2"/>
  <c r="I130" i="2"/>
  <c r="J129" i="2"/>
  <c r="I129" i="2"/>
  <c r="J128" i="2"/>
  <c r="I128" i="2"/>
  <c r="J127" i="2"/>
  <c r="I127" i="2"/>
  <c r="J126" i="2"/>
  <c r="I126" i="2"/>
  <c r="J125" i="2"/>
  <c r="I125" i="2"/>
  <c r="J124" i="2"/>
  <c r="I124" i="2"/>
  <c r="J123" i="2"/>
  <c r="I123" i="2"/>
  <c r="J122" i="2"/>
  <c r="I122" i="2"/>
  <c r="J121" i="2"/>
  <c r="I121" i="2"/>
  <c r="J120" i="2"/>
  <c r="I120" i="2"/>
  <c r="J119" i="2"/>
  <c r="I119" i="2"/>
  <c r="J118" i="2"/>
  <c r="I118" i="2"/>
  <c r="J117" i="2"/>
  <c r="I117" i="2"/>
  <c r="J116" i="2"/>
  <c r="I116" i="2"/>
  <c r="J115" i="2"/>
  <c r="I115" i="2"/>
  <c r="J114" i="2"/>
  <c r="I114" i="2"/>
  <c r="J113" i="2"/>
  <c r="I113" i="2"/>
  <c r="J112" i="2"/>
  <c r="I112" i="2"/>
  <c r="J111" i="2"/>
  <c r="I111" i="2"/>
  <c r="J110" i="2"/>
  <c r="I110" i="2"/>
  <c r="J109" i="2"/>
  <c r="I109" i="2"/>
  <c r="J108" i="2"/>
  <c r="I108" i="2"/>
  <c r="J107" i="2"/>
  <c r="I107" i="2"/>
  <c r="J106" i="2"/>
  <c r="I106" i="2"/>
  <c r="J105" i="2"/>
  <c r="I105" i="2"/>
  <c r="J104" i="2"/>
  <c r="I104" i="2"/>
  <c r="J103" i="2"/>
  <c r="I103" i="2"/>
  <c r="J102" i="2"/>
  <c r="I102" i="2"/>
  <c r="J101" i="2"/>
  <c r="I101" i="2"/>
  <c r="J100" i="2"/>
  <c r="I100" i="2"/>
  <c r="J99" i="2"/>
  <c r="I99" i="2"/>
  <c r="J98" i="2"/>
  <c r="I98" i="2"/>
  <c r="J97" i="2"/>
  <c r="I97" i="2"/>
  <c r="J96" i="2"/>
  <c r="I96" i="2"/>
  <c r="J95" i="2"/>
  <c r="I95" i="2"/>
  <c r="J94" i="2"/>
  <c r="I94" i="2"/>
  <c r="J93" i="2"/>
  <c r="I93" i="2"/>
  <c r="J92" i="2"/>
  <c r="I92" i="2"/>
  <c r="J91" i="2"/>
  <c r="I91" i="2"/>
  <c r="J90" i="2"/>
  <c r="I90" i="2"/>
  <c r="J89" i="2"/>
  <c r="I89" i="2"/>
  <c r="J88" i="2"/>
  <c r="I88" i="2"/>
  <c r="J87" i="2"/>
  <c r="I87" i="2"/>
  <c r="J86" i="2"/>
  <c r="I86" i="2"/>
  <c r="J85" i="2"/>
  <c r="I85" i="2"/>
  <c r="J84" i="2"/>
  <c r="I84" i="2"/>
  <c r="J83" i="2"/>
  <c r="I83" i="2"/>
  <c r="J82" i="2"/>
  <c r="I82" i="2"/>
  <c r="J81" i="2"/>
  <c r="I81" i="2"/>
  <c r="J80" i="2"/>
  <c r="I80" i="2"/>
  <c r="J79" i="2"/>
  <c r="I79" i="2"/>
  <c r="J78" i="2"/>
  <c r="I78" i="2"/>
  <c r="J77" i="2"/>
  <c r="I77" i="2"/>
  <c r="J76" i="2"/>
  <c r="I76" i="2"/>
  <c r="J75" i="2"/>
  <c r="I75" i="2"/>
  <c r="J74" i="2"/>
  <c r="I74" i="2"/>
  <c r="J73" i="2"/>
  <c r="I73" i="2"/>
  <c r="J72" i="2"/>
  <c r="I72" i="2"/>
  <c r="J71" i="2"/>
  <c r="I71" i="2"/>
  <c r="J70" i="2"/>
  <c r="I70" i="2"/>
  <c r="J69" i="2"/>
  <c r="I69" i="2"/>
  <c r="J68" i="2"/>
  <c r="I68" i="2"/>
  <c r="J67" i="2"/>
  <c r="I67" i="2"/>
  <c r="J66" i="2"/>
  <c r="I66" i="2"/>
  <c r="J65" i="2"/>
  <c r="I65" i="2"/>
  <c r="J64" i="2"/>
  <c r="I64" i="2"/>
  <c r="J63" i="2"/>
  <c r="I63" i="2"/>
  <c r="J62" i="2"/>
  <c r="I62" i="2"/>
  <c r="J61" i="2"/>
  <c r="I61" i="2"/>
  <c r="J60" i="2"/>
  <c r="I60" i="2"/>
  <c r="J59" i="2"/>
  <c r="I59" i="2"/>
  <c r="J58" i="2"/>
  <c r="I58" i="2"/>
  <c r="J57" i="2"/>
  <c r="I57" i="2"/>
  <c r="J56" i="2"/>
  <c r="I56" i="2"/>
  <c r="J55" i="2"/>
  <c r="I55" i="2"/>
  <c r="J54" i="2"/>
  <c r="I54" i="2"/>
  <c r="J53" i="2"/>
  <c r="I53" i="2"/>
  <c r="J52" i="2"/>
  <c r="I52" i="2"/>
  <c r="J51" i="2"/>
  <c r="I51" i="2"/>
  <c r="J50" i="2"/>
  <c r="I50" i="2"/>
  <c r="J49" i="2"/>
  <c r="I49" i="2"/>
  <c r="J48" i="2"/>
  <c r="I48" i="2"/>
  <c r="J47" i="2"/>
  <c r="I47" i="2"/>
  <c r="J46" i="2"/>
  <c r="I46" i="2"/>
  <c r="J45" i="2"/>
  <c r="I45" i="2"/>
  <c r="J44" i="2"/>
  <c r="I44" i="2"/>
  <c r="J43" i="2"/>
  <c r="I43" i="2"/>
  <c r="J42" i="2"/>
  <c r="I42" i="2"/>
  <c r="J41" i="2"/>
  <c r="I41" i="2"/>
  <c r="J40" i="2"/>
  <c r="I40" i="2"/>
  <c r="J39" i="2"/>
  <c r="I39" i="2"/>
  <c r="J38" i="2"/>
  <c r="I38" i="2"/>
  <c r="J37" i="2"/>
  <c r="I37" i="2"/>
  <c r="J36" i="2"/>
  <c r="I36" i="2"/>
  <c r="J35" i="2"/>
  <c r="I35" i="2"/>
  <c r="J34" i="2"/>
  <c r="I34" i="2"/>
  <c r="J33" i="2"/>
  <c r="I33" i="2"/>
  <c r="J32" i="2"/>
  <c r="I32" i="2"/>
  <c r="J31" i="2"/>
  <c r="I31" i="2"/>
  <c r="J30" i="2"/>
  <c r="I30" i="2"/>
  <c r="J29" i="2"/>
  <c r="I29" i="2"/>
  <c r="J28" i="2"/>
  <c r="I28" i="2"/>
  <c r="J27" i="2"/>
  <c r="I27" i="2"/>
  <c r="J26" i="2"/>
  <c r="I26" i="2"/>
  <c r="J25" i="2"/>
  <c r="I25" i="2"/>
  <c r="J24" i="2"/>
  <c r="I24" i="2"/>
  <c r="J23" i="2"/>
  <c r="I23" i="2"/>
  <c r="J22" i="2"/>
  <c r="I22" i="2"/>
  <c r="J21" i="2"/>
  <c r="I21" i="2"/>
  <c r="J20" i="2"/>
  <c r="I20" i="2"/>
  <c r="J19" i="2"/>
  <c r="I19" i="2"/>
  <c r="J18" i="2"/>
  <c r="I18" i="2"/>
  <c r="J17" i="2"/>
  <c r="I17" i="2"/>
  <c r="J16" i="2"/>
  <c r="I16" i="2"/>
  <c r="J15" i="2"/>
  <c r="I15" i="2"/>
  <c r="J14" i="2"/>
  <c r="I14" i="2"/>
  <c r="J13" i="2"/>
  <c r="I13" i="2"/>
  <c r="J12" i="2"/>
  <c r="I12" i="2"/>
  <c r="J11" i="2"/>
  <c r="I11" i="2"/>
  <c r="J10" i="2"/>
  <c r="I10" i="2"/>
  <c r="J9" i="2"/>
  <c r="I9" i="2"/>
  <c r="J8" i="2"/>
  <c r="I8" i="2"/>
  <c r="J7" i="2"/>
  <c r="I7" i="2"/>
  <c r="J6" i="2"/>
  <c r="I6" i="2"/>
  <c r="J5" i="2"/>
  <c r="I5" i="2"/>
  <c r="J4" i="2"/>
  <c r="I4" i="2"/>
  <c r="J3" i="2"/>
  <c r="I3" i="2"/>
  <c r="J2" i="2"/>
  <c r="I2" i="2"/>
  <c r="L1566" i="2" l="1"/>
  <c r="L639" i="2"/>
  <c r="L1150" i="2"/>
  <c r="L278" i="2"/>
  <c r="L78" i="2"/>
  <c r="L407" i="2"/>
  <c r="L229" i="2"/>
  <c r="L422" i="2"/>
  <c r="L22" i="2"/>
  <c r="L854" i="2"/>
  <c r="L125" i="2"/>
  <c r="L343" i="2"/>
  <c r="L5" i="2"/>
  <c r="L599" i="2"/>
  <c r="L1502" i="2"/>
  <c r="L1598" i="2"/>
  <c r="L222" i="2"/>
  <c r="L321" i="2"/>
  <c r="L174" i="2"/>
  <c r="L62" i="2"/>
  <c r="L342" i="2"/>
  <c r="L277" i="2"/>
  <c r="L118" i="2"/>
  <c r="L1470" i="2"/>
  <c r="L1118" i="2"/>
  <c r="L486" i="2"/>
  <c r="L726" i="2"/>
  <c r="L269" i="2"/>
  <c r="L54" i="2"/>
  <c r="L1054" i="2"/>
  <c r="L221" i="2"/>
  <c r="L21" i="2"/>
  <c r="L622" i="2"/>
  <c r="L598" i="2"/>
  <c r="L230" i="2"/>
  <c r="L1875" i="2"/>
  <c r="L502" i="2"/>
  <c r="L1406" i="2"/>
  <c r="M766" i="2"/>
  <c r="L766" i="2"/>
  <c r="M361" i="2"/>
  <c r="L361" i="2"/>
  <c r="M51" i="2"/>
  <c r="L51" i="2"/>
  <c r="M870" i="2"/>
  <c r="L870" i="2"/>
  <c r="M259" i="2"/>
  <c r="L259" i="2"/>
  <c r="M759" i="2"/>
  <c r="L759" i="2"/>
  <c r="M282" i="2"/>
  <c r="L282" i="2"/>
  <c r="M799" i="2"/>
  <c r="L799" i="2"/>
  <c r="M297" i="2"/>
  <c r="L297" i="2"/>
  <c r="M991" i="2"/>
  <c r="L991" i="2"/>
  <c r="M1247" i="2"/>
  <c r="L1247" i="2"/>
  <c r="M1631" i="2"/>
  <c r="L1631" i="2"/>
  <c r="M609" i="2"/>
  <c r="L609" i="2"/>
  <c r="M929" i="2"/>
  <c r="L929" i="2"/>
  <c r="M1249" i="2"/>
  <c r="L1249" i="2"/>
  <c r="M1569" i="2"/>
  <c r="L1569" i="2"/>
  <c r="M354" i="2"/>
  <c r="L354" i="2"/>
  <c r="M738" i="2"/>
  <c r="L738" i="2"/>
  <c r="M994" i="2"/>
  <c r="L994" i="2"/>
  <c r="M1378" i="2"/>
  <c r="L1378" i="2"/>
  <c r="M1634" i="2"/>
  <c r="L1634" i="2"/>
  <c r="M475" i="2"/>
  <c r="L475" i="2"/>
  <c r="M859" i="2"/>
  <c r="L859" i="2"/>
  <c r="M1371" i="2"/>
  <c r="L1371" i="2"/>
  <c r="M1867" i="2"/>
  <c r="L1867" i="2"/>
  <c r="M692" i="2"/>
  <c r="L692" i="2"/>
  <c r="M1012" i="2"/>
  <c r="L1012" i="2"/>
  <c r="M1396" i="2"/>
  <c r="L1396" i="2"/>
  <c r="M1788" i="2"/>
  <c r="L1788" i="2"/>
  <c r="M741" i="2"/>
  <c r="L741" i="2"/>
  <c r="M1061" i="2"/>
  <c r="L1061" i="2"/>
  <c r="M1381" i="2"/>
  <c r="L1381" i="2"/>
  <c r="M1892" i="2"/>
  <c r="L1892" i="2"/>
  <c r="M2049" i="2"/>
  <c r="L2049" i="2"/>
  <c r="M2066" i="2"/>
  <c r="L2066" i="2"/>
  <c r="M1757" i="2"/>
  <c r="L1757" i="2"/>
  <c r="M2077" i="2"/>
  <c r="L2077" i="2"/>
  <c r="M1702" i="2"/>
  <c r="L1702" i="2"/>
  <c r="M2022" i="2"/>
  <c r="L2022" i="2"/>
  <c r="M1783" i="2"/>
  <c r="L1783" i="2"/>
  <c r="M2167" i="2"/>
  <c r="L2167" i="2"/>
  <c r="M1800" i="2"/>
  <c r="L1800" i="2"/>
  <c r="M1992" i="2"/>
  <c r="L1992" i="2"/>
  <c r="M904" i="2"/>
  <c r="L904" i="2"/>
  <c r="M272" i="2"/>
  <c r="L272" i="2"/>
  <c r="M16" i="2"/>
  <c r="L16" i="2"/>
  <c r="M728" i="2"/>
  <c r="L728" i="2"/>
  <c r="M271" i="2"/>
  <c r="L271" i="2"/>
  <c r="M15" i="2"/>
  <c r="L15" i="2"/>
  <c r="M1056" i="2"/>
  <c r="L1056" i="2"/>
  <c r="M2084" i="2"/>
  <c r="L2084" i="2"/>
  <c r="M1528" i="2"/>
  <c r="L1528" i="2"/>
  <c r="M1272" i="2"/>
  <c r="L1272" i="2"/>
  <c r="M1016" i="2"/>
  <c r="L1016" i="2"/>
  <c r="M807" i="2"/>
  <c r="L807" i="2"/>
  <c r="M638" i="2"/>
  <c r="L638" i="2"/>
  <c r="M496" i="2"/>
  <c r="L496" i="2"/>
  <c r="M383" i="2"/>
  <c r="L383" i="2"/>
  <c r="M300" i="2"/>
  <c r="L300" i="2"/>
  <c r="M236" i="2"/>
  <c r="L236" i="2"/>
  <c r="M172" i="2"/>
  <c r="L172" i="2"/>
  <c r="M108" i="2"/>
  <c r="L108" i="2"/>
  <c r="M44" i="2"/>
  <c r="L44" i="2"/>
  <c r="M83" i="2"/>
  <c r="L83" i="2"/>
  <c r="M26" i="2"/>
  <c r="L26" i="2"/>
  <c r="M1730" i="2"/>
  <c r="L1730" i="2"/>
  <c r="M1430" i="2"/>
  <c r="L1430" i="2"/>
  <c r="M1174" i="2"/>
  <c r="L1174" i="2"/>
  <c r="M918" i="2"/>
  <c r="L918" i="2"/>
  <c r="M742" i="2"/>
  <c r="L742" i="2"/>
  <c r="M575" i="2"/>
  <c r="L575" i="2"/>
  <c r="M447" i="2"/>
  <c r="L447" i="2"/>
  <c r="M350" i="2"/>
  <c r="L350" i="2"/>
  <c r="M275" i="2"/>
  <c r="L275" i="2"/>
  <c r="M211" i="2"/>
  <c r="L211" i="2"/>
  <c r="M147" i="2"/>
  <c r="L147" i="2"/>
  <c r="M35" i="2"/>
  <c r="L35" i="2"/>
  <c r="M2020" i="2"/>
  <c r="L2020" i="2"/>
  <c r="M1520" i="2"/>
  <c r="L1520" i="2"/>
  <c r="M1264" i="2"/>
  <c r="L1264" i="2"/>
  <c r="M1008" i="2"/>
  <c r="L1008" i="2"/>
  <c r="M800" i="2"/>
  <c r="L800" i="2"/>
  <c r="M631" i="2"/>
  <c r="L631" i="2"/>
  <c r="M494" i="2"/>
  <c r="L494" i="2"/>
  <c r="M381" i="2"/>
  <c r="L381" i="2"/>
  <c r="M298" i="2"/>
  <c r="L298" i="2"/>
  <c r="M234" i="2"/>
  <c r="L234" i="2"/>
  <c r="M170" i="2"/>
  <c r="L170" i="2"/>
  <c r="M106" i="2"/>
  <c r="L106" i="2"/>
  <c r="M42" i="2"/>
  <c r="L42" i="2"/>
  <c r="M1582" i="2"/>
  <c r="L1582" i="2"/>
  <c r="M1326" i="2"/>
  <c r="L1326" i="2"/>
  <c r="M1070" i="2"/>
  <c r="L1070" i="2"/>
  <c r="M840" i="2"/>
  <c r="L840" i="2"/>
  <c r="M671" i="2"/>
  <c r="L671" i="2"/>
  <c r="M521" i="2"/>
  <c r="L521" i="2"/>
  <c r="M400" i="2"/>
  <c r="L400" i="2"/>
  <c r="M316" i="2"/>
  <c r="L316" i="2"/>
  <c r="M249" i="2"/>
  <c r="L249" i="2"/>
  <c r="M185" i="2"/>
  <c r="L185" i="2"/>
  <c r="M121" i="2"/>
  <c r="L121" i="2"/>
  <c r="M57" i="2"/>
  <c r="L57" i="2"/>
  <c r="M911" i="2"/>
  <c r="L911" i="2"/>
  <c r="M975" i="2"/>
  <c r="L975" i="2"/>
  <c r="M1039" i="2"/>
  <c r="L1039" i="2"/>
  <c r="M1103" i="2"/>
  <c r="L1103" i="2"/>
  <c r="M1167" i="2"/>
  <c r="L1167" i="2"/>
  <c r="M1231" i="2"/>
  <c r="L1231" i="2"/>
  <c r="M1295" i="2"/>
  <c r="L1295" i="2"/>
  <c r="M1359" i="2"/>
  <c r="L1359" i="2"/>
  <c r="M1423" i="2"/>
  <c r="L1423" i="2"/>
  <c r="M1487" i="2"/>
  <c r="L1487" i="2"/>
  <c r="M1551" i="2"/>
  <c r="L1551" i="2"/>
  <c r="M1615" i="2"/>
  <c r="L1615" i="2"/>
  <c r="M1715" i="2"/>
  <c r="L1715" i="2"/>
  <c r="M1843" i="2"/>
  <c r="L1843" i="2"/>
  <c r="M2059" i="2"/>
  <c r="L2059" i="2"/>
  <c r="M1964" i="2"/>
  <c r="L1964" i="2"/>
  <c r="M593" i="2"/>
  <c r="L593" i="2"/>
  <c r="M657" i="2"/>
  <c r="L657" i="2"/>
  <c r="M721" i="2"/>
  <c r="L721" i="2"/>
  <c r="M785" i="2"/>
  <c r="L785" i="2"/>
  <c r="M849" i="2"/>
  <c r="L849" i="2"/>
  <c r="M913" i="2"/>
  <c r="L913" i="2"/>
  <c r="M977" i="2"/>
  <c r="L977" i="2"/>
  <c r="M1041" i="2"/>
  <c r="L1041" i="2"/>
  <c r="M1105" i="2"/>
  <c r="L1105" i="2"/>
  <c r="M1169" i="2"/>
  <c r="L1169" i="2"/>
  <c r="M1233" i="2"/>
  <c r="L1233" i="2"/>
  <c r="M1297" i="2"/>
  <c r="L1297" i="2"/>
  <c r="M1361" i="2"/>
  <c r="L1361" i="2"/>
  <c r="M1425" i="2"/>
  <c r="L1425" i="2"/>
  <c r="M1489" i="2"/>
  <c r="L1489" i="2"/>
  <c r="M1553" i="2"/>
  <c r="L1553" i="2"/>
  <c r="M1617" i="2"/>
  <c r="L1617" i="2"/>
  <c r="M1721" i="2"/>
  <c r="L1721" i="2"/>
  <c r="M1849" i="2"/>
  <c r="L1849" i="2"/>
  <c r="M2067" i="2"/>
  <c r="L2067" i="2"/>
  <c r="M338" i="2"/>
  <c r="L338" i="2"/>
  <c r="M402" i="2"/>
  <c r="L402" i="2"/>
  <c r="M466" i="2"/>
  <c r="L466" i="2"/>
  <c r="M530" i="2"/>
  <c r="L530" i="2"/>
  <c r="M594" i="2"/>
  <c r="L594" i="2"/>
  <c r="M658" i="2"/>
  <c r="L658" i="2"/>
  <c r="M722" i="2"/>
  <c r="L722" i="2"/>
  <c r="M786" i="2"/>
  <c r="L786" i="2"/>
  <c r="M850" i="2"/>
  <c r="L850" i="2"/>
  <c r="M914" i="2"/>
  <c r="L914" i="2"/>
  <c r="M978" i="2"/>
  <c r="L978" i="2"/>
  <c r="M1042" i="2"/>
  <c r="L1042" i="2"/>
  <c r="M1106" i="2"/>
  <c r="L1106" i="2"/>
  <c r="M1170" i="2"/>
  <c r="L1170" i="2"/>
  <c r="M1234" i="2"/>
  <c r="L1234" i="2"/>
  <c r="M1298" i="2"/>
  <c r="L1298" i="2"/>
  <c r="M1362" i="2"/>
  <c r="L1362" i="2"/>
  <c r="M1426" i="2"/>
  <c r="L1426" i="2"/>
  <c r="M1490" i="2"/>
  <c r="L1490" i="2"/>
  <c r="M1554" i="2"/>
  <c r="L1554" i="2"/>
  <c r="M1618" i="2"/>
  <c r="L1618" i="2"/>
  <c r="M1722" i="2"/>
  <c r="L1722" i="2"/>
  <c r="M1850" i="2"/>
  <c r="L1850" i="2"/>
  <c r="M2068" i="2"/>
  <c r="L2068" i="2"/>
  <c r="M331" i="2"/>
  <c r="L331" i="2"/>
  <c r="M395" i="2"/>
  <c r="L395" i="2"/>
  <c r="M459" i="2"/>
  <c r="L459" i="2"/>
  <c r="M523" i="2"/>
  <c r="L523" i="2"/>
  <c r="M587" i="2"/>
  <c r="L587" i="2"/>
  <c r="M651" i="2"/>
  <c r="L651" i="2"/>
  <c r="M715" i="2"/>
  <c r="L715" i="2"/>
  <c r="M779" i="2"/>
  <c r="L779" i="2"/>
  <c r="M843" i="2"/>
  <c r="L843" i="2"/>
  <c r="M907" i="2"/>
  <c r="L907" i="2"/>
  <c r="M971" i="2"/>
  <c r="L971" i="2"/>
  <c r="M1035" i="2"/>
  <c r="L1035" i="2"/>
  <c r="M1099" i="2"/>
  <c r="L1099" i="2"/>
  <c r="M1163" i="2"/>
  <c r="L1163" i="2"/>
  <c r="M1227" i="2"/>
  <c r="L1227" i="2"/>
  <c r="M1291" i="2"/>
  <c r="L1291" i="2"/>
  <c r="M1355" i="2"/>
  <c r="L1355" i="2"/>
  <c r="M1419" i="2"/>
  <c r="L1419" i="2"/>
  <c r="M1483" i="2"/>
  <c r="L1483" i="2"/>
  <c r="M1547" i="2"/>
  <c r="L1547" i="2"/>
  <c r="M1611" i="2"/>
  <c r="L1611" i="2"/>
  <c r="M1707" i="2"/>
  <c r="L1707" i="2"/>
  <c r="M1835" i="2"/>
  <c r="L1835" i="2"/>
  <c r="M2043" i="2"/>
  <c r="L2043" i="2"/>
  <c r="M420" i="2"/>
  <c r="L420" i="2"/>
  <c r="M484" i="2"/>
  <c r="L484" i="2"/>
  <c r="M548" i="2"/>
  <c r="L548" i="2"/>
  <c r="M612" i="2"/>
  <c r="L612" i="2"/>
  <c r="M676" i="2"/>
  <c r="L676" i="2"/>
  <c r="M740" i="2"/>
  <c r="L740" i="2"/>
  <c r="M804" i="2"/>
  <c r="L804" i="2"/>
  <c r="M868" i="2"/>
  <c r="L868" i="2"/>
  <c r="M932" i="2"/>
  <c r="L932" i="2"/>
  <c r="M996" i="2"/>
  <c r="L996" i="2"/>
  <c r="M1060" i="2"/>
  <c r="L1060" i="2"/>
  <c r="M1124" i="2"/>
  <c r="L1124" i="2"/>
  <c r="M1188" i="2"/>
  <c r="L1188" i="2"/>
  <c r="M1252" i="2"/>
  <c r="L1252" i="2"/>
  <c r="M1316" i="2"/>
  <c r="L1316" i="2"/>
  <c r="M1380" i="2"/>
  <c r="L1380" i="2"/>
  <c r="M1444" i="2"/>
  <c r="L1444" i="2"/>
  <c r="M1508" i="2"/>
  <c r="L1508" i="2"/>
  <c r="M1572" i="2"/>
  <c r="L1572" i="2"/>
  <c r="M1636" i="2"/>
  <c r="L1636" i="2"/>
  <c r="M1756" i="2"/>
  <c r="L1756" i="2"/>
  <c r="M1891" i="2"/>
  <c r="L1891" i="2"/>
  <c r="M2140" i="2"/>
  <c r="L2140" i="2"/>
  <c r="M469" i="2"/>
  <c r="L469" i="2"/>
  <c r="M533" i="2"/>
  <c r="L533" i="2"/>
  <c r="M597" i="2"/>
  <c r="L597" i="2"/>
  <c r="M661" i="2"/>
  <c r="L661" i="2"/>
  <c r="M725" i="2"/>
  <c r="L725" i="2"/>
  <c r="M789" i="2"/>
  <c r="L789" i="2"/>
  <c r="M853" i="2"/>
  <c r="L853" i="2"/>
  <c r="M917" i="2"/>
  <c r="L917" i="2"/>
  <c r="M981" i="2"/>
  <c r="L981" i="2"/>
  <c r="M1045" i="2"/>
  <c r="L1045" i="2"/>
  <c r="M1109" i="2"/>
  <c r="L1109" i="2"/>
  <c r="M1173" i="2"/>
  <c r="L1173" i="2"/>
  <c r="M1237" i="2"/>
  <c r="L1237" i="2"/>
  <c r="M1301" i="2"/>
  <c r="L1301" i="2"/>
  <c r="M1365" i="2"/>
  <c r="L1365" i="2"/>
  <c r="M1429" i="2"/>
  <c r="L1429" i="2"/>
  <c r="M1493" i="2"/>
  <c r="L1493" i="2"/>
  <c r="M1557" i="2"/>
  <c r="L1557" i="2"/>
  <c r="M1621" i="2"/>
  <c r="L1621" i="2"/>
  <c r="M1729" i="2"/>
  <c r="L1729" i="2"/>
  <c r="M1857" i="2"/>
  <c r="L1857" i="2"/>
  <c r="M2083" i="2"/>
  <c r="L2083" i="2"/>
  <c r="M1905" i="2"/>
  <c r="L1905" i="2"/>
  <c r="M1969" i="2"/>
  <c r="L1969" i="2"/>
  <c r="M2033" i="2"/>
  <c r="L2033" i="2"/>
  <c r="M2097" i="2"/>
  <c r="L2097" i="2"/>
  <c r="M2161" i="2"/>
  <c r="L2161" i="2"/>
  <c r="M1922" i="2"/>
  <c r="L1922" i="2"/>
  <c r="M1986" i="2"/>
  <c r="L1986" i="2"/>
  <c r="M2050" i="2"/>
  <c r="L2050" i="2"/>
  <c r="M2114" i="2"/>
  <c r="L2114" i="2"/>
  <c r="M2178" i="2"/>
  <c r="L2178" i="2"/>
  <c r="M1677" i="2"/>
  <c r="L1677" i="2"/>
  <c r="M1741" i="2"/>
  <c r="L1741" i="2"/>
  <c r="M1805" i="2"/>
  <c r="L1805" i="2"/>
  <c r="M1869" i="2"/>
  <c r="L1869" i="2"/>
  <c r="M1933" i="2"/>
  <c r="L1933" i="2"/>
  <c r="M1997" i="2"/>
  <c r="L1997" i="2"/>
  <c r="M2061" i="2"/>
  <c r="L2061" i="2"/>
  <c r="M2125" i="2"/>
  <c r="L2125" i="2"/>
  <c r="M2189" i="2"/>
  <c r="L2189" i="2"/>
  <c r="M1686" i="2"/>
  <c r="L1686" i="2"/>
  <c r="M1750" i="2"/>
  <c r="L1750" i="2"/>
  <c r="M1814" i="2"/>
  <c r="L1814" i="2"/>
  <c r="M1878" i="2"/>
  <c r="L1878" i="2"/>
  <c r="M1942" i="2"/>
  <c r="L1942" i="2"/>
  <c r="M2006" i="2"/>
  <c r="L2006" i="2"/>
  <c r="M2070" i="2"/>
  <c r="L2070" i="2"/>
  <c r="M2134" i="2"/>
  <c r="L2134" i="2"/>
  <c r="M2198" i="2"/>
  <c r="L2198" i="2"/>
  <c r="M1703" i="2"/>
  <c r="L1703" i="2"/>
  <c r="M1767" i="2"/>
  <c r="L1767" i="2"/>
  <c r="M1831" i="2"/>
  <c r="L1831" i="2"/>
  <c r="M1895" i="2"/>
  <c r="L1895" i="2"/>
  <c r="M1959" i="2"/>
  <c r="L1959" i="2"/>
  <c r="M2023" i="2"/>
  <c r="L2023" i="2"/>
  <c r="M2087" i="2"/>
  <c r="L2087" i="2"/>
  <c r="M2151" i="2"/>
  <c r="L2151" i="2"/>
  <c r="M1656" i="2"/>
  <c r="L1656" i="2"/>
  <c r="M1720" i="2"/>
  <c r="L1720" i="2"/>
  <c r="M1784" i="2"/>
  <c r="L1784" i="2"/>
  <c r="M1848" i="2"/>
  <c r="L1848" i="2"/>
  <c r="M1912" i="2"/>
  <c r="L1912" i="2"/>
  <c r="M1976" i="2"/>
  <c r="L1976" i="2"/>
  <c r="M2040" i="2"/>
  <c r="L2040" i="2"/>
  <c r="M2104" i="2"/>
  <c r="L2104" i="2"/>
  <c r="M2168" i="2"/>
  <c r="L2168" i="2"/>
  <c r="M1828" i="2"/>
  <c r="L1828" i="2"/>
  <c r="M1480" i="2"/>
  <c r="L1480" i="2"/>
  <c r="M1224" i="2"/>
  <c r="L1224" i="2"/>
  <c r="M968" i="2"/>
  <c r="L968" i="2"/>
  <c r="M775" i="2"/>
  <c r="L775" i="2"/>
  <c r="M606" i="2"/>
  <c r="L606" i="2"/>
  <c r="M472" i="2"/>
  <c r="L472" i="2"/>
  <c r="M367" i="2"/>
  <c r="L367" i="2"/>
  <c r="M288" i="2"/>
  <c r="L288" i="2"/>
  <c r="M224" i="2"/>
  <c r="L224" i="2"/>
  <c r="M160" i="2"/>
  <c r="L160" i="2"/>
  <c r="M96" i="2"/>
  <c r="L96" i="2"/>
  <c r="M32" i="2"/>
  <c r="L32" i="2"/>
  <c r="M1826" i="2"/>
  <c r="L1826" i="2"/>
  <c r="M1478" i="2"/>
  <c r="L1478" i="2"/>
  <c r="M1222" i="2"/>
  <c r="L1222" i="2"/>
  <c r="M966" i="2"/>
  <c r="L966" i="2"/>
  <c r="M774" i="2"/>
  <c r="L774" i="2"/>
  <c r="M600" i="2"/>
  <c r="L600" i="2"/>
  <c r="M471" i="2"/>
  <c r="L471" i="2"/>
  <c r="M366" i="2"/>
  <c r="L366" i="2"/>
  <c r="M287" i="2"/>
  <c r="L287" i="2"/>
  <c r="M223" i="2"/>
  <c r="L223" i="2"/>
  <c r="M159" i="2"/>
  <c r="L159" i="2"/>
  <c r="M95" i="2"/>
  <c r="L95" i="2"/>
  <c r="M31" i="2"/>
  <c r="L31" i="2"/>
  <c r="M1684" i="2"/>
  <c r="L1684" i="2"/>
  <c r="M1408" i="2"/>
  <c r="L1408" i="2"/>
  <c r="M1152" i="2"/>
  <c r="L1152" i="2"/>
  <c r="M814" i="2"/>
  <c r="L814" i="2"/>
  <c r="M464" i="2"/>
  <c r="L464" i="2"/>
  <c r="M28" i="2"/>
  <c r="L28" i="2"/>
  <c r="M1366" i="2"/>
  <c r="L1366" i="2"/>
  <c r="M543" i="2"/>
  <c r="L543" i="2"/>
  <c r="M131" i="2"/>
  <c r="L131" i="2"/>
  <c r="M1780" i="2"/>
  <c r="L1780" i="2"/>
  <c r="M462" i="2"/>
  <c r="L462" i="2"/>
  <c r="M218" i="2"/>
  <c r="L218" i="2"/>
  <c r="M630" i="2"/>
  <c r="L630" i="2"/>
  <c r="M169" i="2"/>
  <c r="L169" i="2"/>
  <c r="M1055" i="2"/>
  <c r="L1055" i="2"/>
  <c r="M1375" i="2"/>
  <c r="L1375" i="2"/>
  <c r="M1747" i="2"/>
  <c r="L1747" i="2"/>
  <c r="M673" i="2"/>
  <c r="L673" i="2"/>
  <c r="M993" i="2"/>
  <c r="L993" i="2"/>
  <c r="M1313" i="2"/>
  <c r="L1313" i="2"/>
  <c r="M1753" i="2"/>
  <c r="L1753" i="2"/>
  <c r="M418" i="2"/>
  <c r="L418" i="2"/>
  <c r="M866" i="2"/>
  <c r="L866" i="2"/>
  <c r="M1314" i="2"/>
  <c r="L1314" i="2"/>
  <c r="M1884" i="2"/>
  <c r="L1884" i="2"/>
  <c r="M603" i="2"/>
  <c r="L603" i="2"/>
  <c r="M923" i="2"/>
  <c r="L923" i="2"/>
  <c r="M1179" i="2"/>
  <c r="L1179" i="2"/>
  <c r="M1499" i="2"/>
  <c r="L1499" i="2"/>
  <c r="M436" i="2"/>
  <c r="L436" i="2"/>
  <c r="M820" i="2"/>
  <c r="L820" i="2"/>
  <c r="M1204" i="2"/>
  <c r="L1204" i="2"/>
  <c r="M1588" i="2"/>
  <c r="L1588" i="2"/>
  <c r="M485" i="2"/>
  <c r="L485" i="2"/>
  <c r="M869" i="2"/>
  <c r="L869" i="2"/>
  <c r="M1189" i="2"/>
  <c r="L1189" i="2"/>
  <c r="M1445" i="2"/>
  <c r="L1445" i="2"/>
  <c r="M2147" i="2"/>
  <c r="L2147" i="2"/>
  <c r="M1938" i="2"/>
  <c r="L1938" i="2"/>
  <c r="M1885" i="2"/>
  <c r="L1885" i="2"/>
  <c r="M2205" i="2"/>
  <c r="L2205" i="2"/>
  <c r="M1958" i="2"/>
  <c r="L1958" i="2"/>
  <c r="M1719" i="2"/>
  <c r="L1719" i="2"/>
  <c r="M2039" i="2"/>
  <c r="L2039" i="2"/>
  <c r="M1864" i="2"/>
  <c r="L1864" i="2"/>
  <c r="M2120" i="2"/>
  <c r="L2120" i="2"/>
  <c r="M1700" i="2"/>
  <c r="L1700" i="2"/>
  <c r="M734" i="2"/>
  <c r="L734" i="2"/>
  <c r="M208" i="2"/>
  <c r="L208" i="2"/>
  <c r="M1158" i="2"/>
  <c r="L1158" i="2"/>
  <c r="M439" i="2"/>
  <c r="L439" i="2"/>
  <c r="M143" i="2"/>
  <c r="L143" i="2"/>
  <c r="M768" i="2"/>
  <c r="L768" i="2"/>
  <c r="M1860" i="2"/>
  <c r="L1860" i="2"/>
  <c r="M1496" i="2"/>
  <c r="L1496" i="2"/>
  <c r="M1240" i="2"/>
  <c r="L1240" i="2"/>
  <c r="M984" i="2"/>
  <c r="L984" i="2"/>
  <c r="M784" i="2"/>
  <c r="L784" i="2"/>
  <c r="M615" i="2"/>
  <c r="L615" i="2"/>
  <c r="M480" i="2"/>
  <c r="L480" i="2"/>
  <c r="M373" i="2"/>
  <c r="L373" i="2"/>
  <c r="M292" i="2"/>
  <c r="L292" i="2"/>
  <c r="M228" i="2"/>
  <c r="L228" i="2"/>
  <c r="M164" i="2"/>
  <c r="L164" i="2"/>
  <c r="M100" i="2"/>
  <c r="L100" i="2"/>
  <c r="M36" i="2"/>
  <c r="L36" i="2"/>
  <c r="M67" i="2"/>
  <c r="L67" i="2"/>
  <c r="M10" i="2"/>
  <c r="L10" i="2"/>
  <c r="M1666" i="2"/>
  <c r="L1666" i="2"/>
  <c r="M1398" i="2"/>
  <c r="L1398" i="2"/>
  <c r="M1142" i="2"/>
  <c r="L1142" i="2"/>
  <c r="M888" i="2"/>
  <c r="L888" i="2"/>
  <c r="M719" i="2"/>
  <c r="L719" i="2"/>
  <c r="M559" i="2"/>
  <c r="L559" i="2"/>
  <c r="M431" i="2"/>
  <c r="L431" i="2"/>
  <c r="M340" i="2"/>
  <c r="L340" i="2"/>
  <c r="M267" i="2"/>
  <c r="L267" i="2"/>
  <c r="M203" i="2"/>
  <c r="L203" i="2"/>
  <c r="M139" i="2"/>
  <c r="L139" i="2"/>
  <c r="M11" i="2"/>
  <c r="L11" i="2"/>
  <c r="M1844" i="2"/>
  <c r="L1844" i="2"/>
  <c r="M1488" i="2"/>
  <c r="L1488" i="2"/>
  <c r="M1232" i="2"/>
  <c r="L1232" i="2"/>
  <c r="M976" i="2"/>
  <c r="L976" i="2"/>
  <c r="M782" i="2"/>
  <c r="L782" i="2"/>
  <c r="M608" i="2"/>
  <c r="L608" i="2"/>
  <c r="M478" i="2"/>
  <c r="L478" i="2"/>
  <c r="M369" i="2"/>
  <c r="L369" i="2"/>
  <c r="M290" i="2"/>
  <c r="L290" i="2"/>
  <c r="M226" i="2"/>
  <c r="L226" i="2"/>
  <c r="M162" i="2"/>
  <c r="L162" i="2"/>
  <c r="M98" i="2"/>
  <c r="L98" i="2"/>
  <c r="M18" i="2"/>
  <c r="L18" i="2"/>
  <c r="M1550" i="2"/>
  <c r="L1550" i="2"/>
  <c r="M1294" i="2"/>
  <c r="L1294" i="2"/>
  <c r="M1038" i="2"/>
  <c r="L1038" i="2"/>
  <c r="M822" i="2"/>
  <c r="L822" i="2"/>
  <c r="M648" i="2"/>
  <c r="L648" i="2"/>
  <c r="M505" i="2"/>
  <c r="L505" i="2"/>
  <c r="M390" i="2"/>
  <c r="L390" i="2"/>
  <c r="M305" i="2"/>
  <c r="L305" i="2"/>
  <c r="M241" i="2"/>
  <c r="L241" i="2"/>
  <c r="M177" i="2"/>
  <c r="L177" i="2"/>
  <c r="M113" i="2"/>
  <c r="L113" i="2"/>
  <c r="M49" i="2"/>
  <c r="L49" i="2"/>
  <c r="M919" i="2"/>
  <c r="L919" i="2"/>
  <c r="M983" i="2"/>
  <c r="L983" i="2"/>
  <c r="M1047" i="2"/>
  <c r="L1047" i="2"/>
  <c r="M1111" i="2"/>
  <c r="L1111" i="2"/>
  <c r="M1175" i="2"/>
  <c r="L1175" i="2"/>
  <c r="M1239" i="2"/>
  <c r="L1239" i="2"/>
  <c r="M1303" i="2"/>
  <c r="L1303" i="2"/>
  <c r="M1367" i="2"/>
  <c r="L1367" i="2"/>
  <c r="M1431" i="2"/>
  <c r="L1431" i="2"/>
  <c r="M1495" i="2"/>
  <c r="L1495" i="2"/>
  <c r="M1559" i="2"/>
  <c r="L1559" i="2"/>
  <c r="M1623" i="2"/>
  <c r="L1623" i="2"/>
  <c r="M1731" i="2"/>
  <c r="L1731" i="2"/>
  <c r="M1859" i="2"/>
  <c r="L1859" i="2"/>
  <c r="M2091" i="2"/>
  <c r="L2091" i="2"/>
  <c r="M1996" i="2"/>
  <c r="L1996" i="2"/>
  <c r="M601" i="2"/>
  <c r="L601" i="2"/>
  <c r="M665" i="2"/>
  <c r="L665" i="2"/>
  <c r="M729" i="2"/>
  <c r="L729" i="2"/>
  <c r="M793" i="2"/>
  <c r="L793" i="2"/>
  <c r="M857" i="2"/>
  <c r="L857" i="2"/>
  <c r="M921" i="2"/>
  <c r="L921" i="2"/>
  <c r="M985" i="2"/>
  <c r="L985" i="2"/>
  <c r="M1049" i="2"/>
  <c r="L1049" i="2"/>
  <c r="M1113" i="2"/>
  <c r="L1113" i="2"/>
  <c r="M1177" i="2"/>
  <c r="L1177" i="2"/>
  <c r="M1241" i="2"/>
  <c r="L1241" i="2"/>
  <c r="M1305" i="2"/>
  <c r="L1305" i="2"/>
  <c r="M1369" i="2"/>
  <c r="L1369" i="2"/>
  <c r="M1433" i="2"/>
  <c r="L1433" i="2"/>
  <c r="M1497" i="2"/>
  <c r="L1497" i="2"/>
  <c r="M1561" i="2"/>
  <c r="L1561" i="2"/>
  <c r="M1625" i="2"/>
  <c r="L1625" i="2"/>
  <c r="M1737" i="2"/>
  <c r="L1737" i="2"/>
  <c r="M1865" i="2"/>
  <c r="L1865" i="2"/>
  <c r="M2099" i="2"/>
  <c r="L2099" i="2"/>
  <c r="M346" i="2"/>
  <c r="L346" i="2"/>
  <c r="M410" i="2"/>
  <c r="L410" i="2"/>
  <c r="M474" i="2"/>
  <c r="L474" i="2"/>
  <c r="M538" i="2"/>
  <c r="L538" i="2"/>
  <c r="M602" i="2"/>
  <c r="L602" i="2"/>
  <c r="M666" i="2"/>
  <c r="L666" i="2"/>
  <c r="M730" i="2"/>
  <c r="L730" i="2"/>
  <c r="M794" i="2"/>
  <c r="L794" i="2"/>
  <c r="M858" i="2"/>
  <c r="L858" i="2"/>
  <c r="M922" i="2"/>
  <c r="L922" i="2"/>
  <c r="M986" i="2"/>
  <c r="L986" i="2"/>
  <c r="M1050" i="2"/>
  <c r="L1050" i="2"/>
  <c r="M1114" i="2"/>
  <c r="L1114" i="2"/>
  <c r="M1178" i="2"/>
  <c r="L1178" i="2"/>
  <c r="M1242" i="2"/>
  <c r="L1242" i="2"/>
  <c r="M1306" i="2"/>
  <c r="L1306" i="2"/>
  <c r="M1370" i="2"/>
  <c r="L1370" i="2"/>
  <c r="M1434" i="2"/>
  <c r="L1434" i="2"/>
  <c r="M1498" i="2"/>
  <c r="L1498" i="2"/>
  <c r="M1562" i="2"/>
  <c r="L1562" i="2"/>
  <c r="M1626" i="2"/>
  <c r="L1626" i="2"/>
  <c r="M1738" i="2"/>
  <c r="L1738" i="2"/>
  <c r="M1866" i="2"/>
  <c r="L1866" i="2"/>
  <c r="M2100" i="2"/>
  <c r="L2100" i="2"/>
  <c r="M339" i="2"/>
  <c r="L339" i="2"/>
  <c r="M403" i="2"/>
  <c r="L403" i="2"/>
  <c r="M467" i="2"/>
  <c r="L467" i="2"/>
  <c r="M531" i="2"/>
  <c r="L531" i="2"/>
  <c r="M595" i="2"/>
  <c r="L595" i="2"/>
  <c r="M659" i="2"/>
  <c r="L659" i="2"/>
  <c r="M723" i="2"/>
  <c r="L723" i="2"/>
  <c r="M787" i="2"/>
  <c r="L787" i="2"/>
  <c r="M851" i="2"/>
  <c r="L851" i="2"/>
  <c r="M915" i="2"/>
  <c r="L915" i="2"/>
  <c r="M979" i="2"/>
  <c r="L979" i="2"/>
  <c r="M1043" i="2"/>
  <c r="L1043" i="2"/>
  <c r="M1107" i="2"/>
  <c r="L1107" i="2"/>
  <c r="M1171" i="2"/>
  <c r="L1171" i="2"/>
  <c r="M1235" i="2"/>
  <c r="L1235" i="2"/>
  <c r="M1299" i="2"/>
  <c r="L1299" i="2"/>
  <c r="M1363" i="2"/>
  <c r="L1363" i="2"/>
  <c r="M1427" i="2"/>
  <c r="L1427" i="2"/>
  <c r="M1491" i="2"/>
  <c r="L1491" i="2"/>
  <c r="M1555" i="2"/>
  <c r="L1555" i="2"/>
  <c r="M1619" i="2"/>
  <c r="L1619" i="2"/>
  <c r="M1723" i="2"/>
  <c r="L1723" i="2"/>
  <c r="M1851" i="2"/>
  <c r="L1851" i="2"/>
  <c r="M2075" i="2"/>
  <c r="L2075" i="2"/>
  <c r="M428" i="2"/>
  <c r="L428" i="2"/>
  <c r="M492" i="2"/>
  <c r="L492" i="2"/>
  <c r="M556" i="2"/>
  <c r="L556" i="2"/>
  <c r="M620" i="2"/>
  <c r="L620" i="2"/>
  <c r="M684" i="2"/>
  <c r="L684" i="2"/>
  <c r="M748" i="2"/>
  <c r="L748" i="2"/>
  <c r="M812" i="2"/>
  <c r="L812" i="2"/>
  <c r="M876" i="2"/>
  <c r="L876" i="2"/>
  <c r="M940" i="2"/>
  <c r="L940" i="2"/>
  <c r="M1004" i="2"/>
  <c r="L1004" i="2"/>
  <c r="M1068" i="2"/>
  <c r="L1068" i="2"/>
  <c r="M1132" i="2"/>
  <c r="L1132" i="2"/>
  <c r="M1196" i="2"/>
  <c r="L1196" i="2"/>
  <c r="M1260" i="2"/>
  <c r="L1260" i="2"/>
  <c r="M1324" i="2"/>
  <c r="L1324" i="2"/>
  <c r="M1388" i="2"/>
  <c r="L1388" i="2"/>
  <c r="M1452" i="2"/>
  <c r="L1452" i="2"/>
  <c r="M1516" i="2"/>
  <c r="L1516" i="2"/>
  <c r="M1580" i="2"/>
  <c r="L1580" i="2"/>
  <c r="M1644" i="2"/>
  <c r="L1644" i="2"/>
  <c r="M1772" i="2"/>
  <c r="L1772" i="2"/>
  <c r="M1916" i="2"/>
  <c r="L1916" i="2"/>
  <c r="M2172" i="2"/>
  <c r="L2172" i="2"/>
  <c r="M477" i="2"/>
  <c r="L477" i="2"/>
  <c r="M541" i="2"/>
  <c r="L541" i="2"/>
  <c r="M605" i="2"/>
  <c r="L605" i="2"/>
  <c r="M669" i="2"/>
  <c r="L669" i="2"/>
  <c r="M733" i="2"/>
  <c r="L733" i="2"/>
  <c r="M797" i="2"/>
  <c r="L797" i="2"/>
  <c r="M861" i="2"/>
  <c r="L861" i="2"/>
  <c r="M925" i="2"/>
  <c r="L925" i="2"/>
  <c r="M989" i="2"/>
  <c r="L989" i="2"/>
  <c r="M1053" i="2"/>
  <c r="L1053" i="2"/>
  <c r="M1117" i="2"/>
  <c r="L1117" i="2"/>
  <c r="M1181" i="2"/>
  <c r="L1181" i="2"/>
  <c r="M1245" i="2"/>
  <c r="L1245" i="2"/>
  <c r="M1309" i="2"/>
  <c r="L1309" i="2"/>
  <c r="M1373" i="2"/>
  <c r="L1373" i="2"/>
  <c r="M1437" i="2"/>
  <c r="L1437" i="2"/>
  <c r="M1501" i="2"/>
  <c r="L1501" i="2"/>
  <c r="M1565" i="2"/>
  <c r="L1565" i="2"/>
  <c r="M1629" i="2"/>
  <c r="L1629" i="2"/>
  <c r="M1745" i="2"/>
  <c r="L1745" i="2"/>
  <c r="M1874" i="2"/>
  <c r="L1874" i="2"/>
  <c r="M2115" i="2"/>
  <c r="L2115" i="2"/>
  <c r="M1913" i="2"/>
  <c r="L1913" i="2"/>
  <c r="M1977" i="2"/>
  <c r="L1977" i="2"/>
  <c r="M2041" i="2"/>
  <c r="L2041" i="2"/>
  <c r="M2105" i="2"/>
  <c r="L2105" i="2"/>
  <c r="M2169" i="2"/>
  <c r="L2169" i="2"/>
  <c r="M1930" i="2"/>
  <c r="L1930" i="2"/>
  <c r="M1994" i="2"/>
  <c r="L1994" i="2"/>
  <c r="M2058" i="2"/>
  <c r="L2058" i="2"/>
  <c r="M2122" i="2"/>
  <c r="L2122" i="2"/>
  <c r="M2186" i="2"/>
  <c r="L2186" i="2"/>
  <c r="M1685" i="2"/>
  <c r="L1685" i="2"/>
  <c r="M1749" i="2"/>
  <c r="L1749" i="2"/>
  <c r="M1813" i="2"/>
  <c r="L1813" i="2"/>
  <c r="M1877" i="2"/>
  <c r="L1877" i="2"/>
  <c r="M1941" i="2"/>
  <c r="L1941" i="2"/>
  <c r="M2005" i="2"/>
  <c r="L2005" i="2"/>
  <c r="M2069" i="2"/>
  <c r="L2069" i="2"/>
  <c r="M2133" i="2"/>
  <c r="L2133" i="2"/>
  <c r="M2197" i="2"/>
  <c r="L2197" i="2"/>
  <c r="M1694" i="2"/>
  <c r="L1694" i="2"/>
  <c r="M1758" i="2"/>
  <c r="L1758" i="2"/>
  <c r="M1822" i="2"/>
  <c r="L1822" i="2"/>
  <c r="M1886" i="2"/>
  <c r="L1886" i="2"/>
  <c r="M1950" i="2"/>
  <c r="L1950" i="2"/>
  <c r="M2014" i="2"/>
  <c r="L2014" i="2"/>
  <c r="M2078" i="2"/>
  <c r="L2078" i="2"/>
  <c r="M2142" i="2"/>
  <c r="L2142" i="2"/>
  <c r="M1647" i="2"/>
  <c r="L1647" i="2"/>
  <c r="M1711" i="2"/>
  <c r="L1711" i="2"/>
  <c r="M1775" i="2"/>
  <c r="L1775" i="2"/>
  <c r="M1839" i="2"/>
  <c r="L1839" i="2"/>
  <c r="M1903" i="2"/>
  <c r="L1903" i="2"/>
  <c r="M1967" i="2"/>
  <c r="L1967" i="2"/>
  <c r="M2031" i="2"/>
  <c r="L2031" i="2"/>
  <c r="M2095" i="2"/>
  <c r="L2095" i="2"/>
  <c r="M2159" i="2"/>
  <c r="L2159" i="2"/>
  <c r="M1664" i="2"/>
  <c r="L1664" i="2"/>
  <c r="M1728" i="2"/>
  <c r="L1728" i="2"/>
  <c r="M1792" i="2"/>
  <c r="L1792" i="2"/>
  <c r="M1856" i="2"/>
  <c r="L1856" i="2"/>
  <c r="M1920" i="2"/>
  <c r="L1920" i="2"/>
  <c r="M1984" i="2"/>
  <c r="L1984" i="2"/>
  <c r="M2048" i="2"/>
  <c r="L2048" i="2"/>
  <c r="M2112" i="2"/>
  <c r="L2112" i="2"/>
  <c r="M2176" i="2"/>
  <c r="L2176" i="2"/>
  <c r="M1764" i="2"/>
  <c r="L1764" i="2"/>
  <c r="M1448" i="2"/>
  <c r="L1448" i="2"/>
  <c r="M1192" i="2"/>
  <c r="L1192" i="2"/>
  <c r="M936" i="2"/>
  <c r="L936" i="2"/>
  <c r="M752" i="2"/>
  <c r="L752" i="2"/>
  <c r="M584" i="2"/>
  <c r="L584" i="2"/>
  <c r="M456" i="2"/>
  <c r="L456" i="2"/>
  <c r="M357" i="2"/>
  <c r="L357" i="2"/>
  <c r="M280" i="2"/>
  <c r="L280" i="2"/>
  <c r="M216" i="2"/>
  <c r="L216" i="2"/>
  <c r="M152" i="2"/>
  <c r="L152" i="2"/>
  <c r="M88" i="2"/>
  <c r="L88" i="2"/>
  <c r="M24" i="2"/>
  <c r="L24" i="2"/>
  <c r="M1762" i="2"/>
  <c r="L1762" i="2"/>
  <c r="M1446" i="2"/>
  <c r="L1446" i="2"/>
  <c r="M1190" i="2"/>
  <c r="L1190" i="2"/>
  <c r="M934" i="2"/>
  <c r="L934" i="2"/>
  <c r="M751" i="2"/>
  <c r="L751" i="2"/>
  <c r="M583" i="2"/>
  <c r="L583" i="2"/>
  <c r="M455" i="2"/>
  <c r="L455" i="2"/>
  <c r="M356" i="2"/>
  <c r="L356" i="2"/>
  <c r="M279" i="2"/>
  <c r="L279" i="2"/>
  <c r="M215" i="2"/>
  <c r="L215" i="2"/>
  <c r="M151" i="2"/>
  <c r="L151" i="2"/>
  <c r="M87" i="2"/>
  <c r="L87" i="2"/>
  <c r="M23" i="2"/>
  <c r="L23" i="2"/>
  <c r="M1632" i="2"/>
  <c r="L1632" i="2"/>
  <c r="M1376" i="2"/>
  <c r="L1376" i="2"/>
  <c r="M1120" i="2"/>
  <c r="L1120" i="2"/>
  <c r="M791" i="2"/>
  <c r="L791" i="2"/>
  <c r="M1208" i="2"/>
  <c r="L1208" i="2"/>
  <c r="M92" i="2"/>
  <c r="L92" i="2"/>
  <c r="M416" i="2"/>
  <c r="L416" i="2"/>
  <c r="M1456" i="2"/>
  <c r="L1456" i="2"/>
  <c r="M90" i="2"/>
  <c r="L90" i="2"/>
  <c r="M1988" i="2"/>
  <c r="L1988" i="2"/>
  <c r="M233" i="2"/>
  <c r="L233" i="2"/>
  <c r="M1311" i="2"/>
  <c r="L1311" i="2"/>
  <c r="M2028" i="2"/>
  <c r="L2028" i="2"/>
  <c r="M1121" i="2"/>
  <c r="L1121" i="2"/>
  <c r="M1633" i="2"/>
  <c r="L1633" i="2"/>
  <c r="M610" i="2"/>
  <c r="L610" i="2"/>
  <c r="M1058" i="2"/>
  <c r="L1058" i="2"/>
  <c r="M1506" i="2"/>
  <c r="L1506" i="2"/>
  <c r="M2132" i="2"/>
  <c r="L2132" i="2"/>
  <c r="M795" i="2"/>
  <c r="L795" i="2"/>
  <c r="M1307" i="2"/>
  <c r="L1307" i="2"/>
  <c r="M1627" i="2"/>
  <c r="L1627" i="2"/>
  <c r="M500" i="2"/>
  <c r="L500" i="2"/>
  <c r="M756" i="2"/>
  <c r="L756" i="2"/>
  <c r="M1076" i="2"/>
  <c r="L1076" i="2"/>
  <c r="M1460" i="2"/>
  <c r="L1460" i="2"/>
  <c r="M1948" i="2"/>
  <c r="L1948" i="2"/>
  <c r="M613" i="2"/>
  <c r="L613" i="2"/>
  <c r="M933" i="2"/>
  <c r="L933" i="2"/>
  <c r="M1317" i="2"/>
  <c r="L1317" i="2"/>
  <c r="M1761" i="2"/>
  <c r="L1761" i="2"/>
  <c r="M2113" i="2"/>
  <c r="L2113" i="2"/>
  <c r="M2194" i="2"/>
  <c r="L2194" i="2"/>
  <c r="M2013" i="2"/>
  <c r="L2013" i="2"/>
  <c r="M1830" i="2"/>
  <c r="L1830" i="2"/>
  <c r="M2150" i="2"/>
  <c r="L2150" i="2"/>
  <c r="M2103" i="2"/>
  <c r="L2103" i="2"/>
  <c r="M1928" i="2"/>
  <c r="L1928" i="2"/>
  <c r="M345" i="2"/>
  <c r="L345" i="2"/>
  <c r="M1414" i="2"/>
  <c r="L1414" i="2"/>
  <c r="M1732" i="2"/>
  <c r="L1732" i="2"/>
  <c r="M1176" i="2"/>
  <c r="L1176" i="2"/>
  <c r="M743" i="2"/>
  <c r="L743" i="2"/>
  <c r="M448" i="2"/>
  <c r="L448" i="2"/>
  <c r="M276" i="2"/>
  <c r="L276" i="2"/>
  <c r="M148" i="2"/>
  <c r="L148" i="2"/>
  <c r="M43" i="2"/>
  <c r="L43" i="2"/>
  <c r="M1590" i="2"/>
  <c r="L1590" i="2"/>
  <c r="M1078" i="2"/>
  <c r="L1078" i="2"/>
  <c r="M678" i="2"/>
  <c r="L678" i="2"/>
  <c r="M405" i="2"/>
  <c r="L405" i="2"/>
  <c r="M187" i="2"/>
  <c r="L187" i="2"/>
  <c r="M1716" i="2"/>
  <c r="L1716" i="2"/>
  <c r="M912" i="2"/>
  <c r="L912" i="2"/>
  <c r="M574" i="2"/>
  <c r="L574" i="2"/>
  <c r="M349" i="2"/>
  <c r="L349" i="2"/>
  <c r="M210" i="2"/>
  <c r="L210" i="2"/>
  <c r="M82" i="2"/>
  <c r="L82" i="2"/>
  <c r="M1842" i="2"/>
  <c r="L1842" i="2"/>
  <c r="M1486" i="2"/>
  <c r="L1486" i="2"/>
  <c r="M1230" i="2"/>
  <c r="L1230" i="2"/>
  <c r="M776" i="2"/>
  <c r="L776" i="2"/>
  <c r="M607" i="2"/>
  <c r="L607" i="2"/>
  <c r="M473" i="2"/>
  <c r="L473" i="2"/>
  <c r="M368" i="2"/>
  <c r="L368" i="2"/>
  <c r="M225" i="2"/>
  <c r="L225" i="2"/>
  <c r="M161" i="2"/>
  <c r="L161" i="2"/>
  <c r="M97" i="2"/>
  <c r="L97" i="2"/>
  <c r="M33" i="2"/>
  <c r="L33" i="2"/>
  <c r="M935" i="2"/>
  <c r="L935" i="2"/>
  <c r="M999" i="2"/>
  <c r="L999" i="2"/>
  <c r="M1063" i="2"/>
  <c r="L1063" i="2"/>
  <c r="M1127" i="2"/>
  <c r="L1127" i="2"/>
  <c r="M1191" i="2"/>
  <c r="L1191" i="2"/>
  <c r="M1255" i="2"/>
  <c r="L1255" i="2"/>
  <c r="M1319" i="2"/>
  <c r="L1319" i="2"/>
  <c r="M1383" i="2"/>
  <c r="L1383" i="2"/>
  <c r="M1447" i="2"/>
  <c r="L1447" i="2"/>
  <c r="M1511" i="2"/>
  <c r="L1511" i="2"/>
  <c r="M1575" i="2"/>
  <c r="L1575" i="2"/>
  <c r="M1639" i="2"/>
  <c r="L1639" i="2"/>
  <c r="M1763" i="2"/>
  <c r="L1763" i="2"/>
  <c r="M1899" i="2"/>
  <c r="L1899" i="2"/>
  <c r="M2155" i="2"/>
  <c r="L2155" i="2"/>
  <c r="M2060" i="2"/>
  <c r="L2060" i="2"/>
  <c r="M617" i="2"/>
  <c r="L617" i="2"/>
  <c r="M681" i="2"/>
  <c r="L681" i="2"/>
  <c r="M745" i="2"/>
  <c r="L745" i="2"/>
  <c r="M809" i="2"/>
  <c r="L809" i="2"/>
  <c r="M873" i="2"/>
  <c r="L873" i="2"/>
  <c r="M937" i="2"/>
  <c r="L937" i="2"/>
  <c r="M1001" i="2"/>
  <c r="L1001" i="2"/>
  <c r="M1065" i="2"/>
  <c r="L1065" i="2"/>
  <c r="M1129" i="2"/>
  <c r="L1129" i="2"/>
  <c r="M1193" i="2"/>
  <c r="L1193" i="2"/>
  <c r="M1257" i="2"/>
  <c r="L1257" i="2"/>
  <c r="M1321" i="2"/>
  <c r="L1321" i="2"/>
  <c r="M1385" i="2"/>
  <c r="L1385" i="2"/>
  <c r="M1449" i="2"/>
  <c r="L1449" i="2"/>
  <c r="M1513" i="2"/>
  <c r="L1513" i="2"/>
  <c r="M1577" i="2"/>
  <c r="L1577" i="2"/>
  <c r="M1641" i="2"/>
  <c r="L1641" i="2"/>
  <c r="M1769" i="2"/>
  <c r="L1769" i="2"/>
  <c r="M1907" i="2"/>
  <c r="L1907" i="2"/>
  <c r="M2163" i="2"/>
  <c r="L2163" i="2"/>
  <c r="M362" i="2"/>
  <c r="L362" i="2"/>
  <c r="M426" i="2"/>
  <c r="L426" i="2"/>
  <c r="M490" i="2"/>
  <c r="L490" i="2"/>
  <c r="M554" i="2"/>
  <c r="L554" i="2"/>
  <c r="M618" i="2"/>
  <c r="L618" i="2"/>
  <c r="M682" i="2"/>
  <c r="L682" i="2"/>
  <c r="M746" i="2"/>
  <c r="L746" i="2"/>
  <c r="M810" i="2"/>
  <c r="L810" i="2"/>
  <c r="M874" i="2"/>
  <c r="L874" i="2"/>
  <c r="M938" i="2"/>
  <c r="L938" i="2"/>
  <c r="M1002" i="2"/>
  <c r="L1002" i="2"/>
  <c r="M1066" i="2"/>
  <c r="L1066" i="2"/>
  <c r="M1130" i="2"/>
  <c r="L1130" i="2"/>
  <c r="M1194" i="2"/>
  <c r="L1194" i="2"/>
  <c r="M1258" i="2"/>
  <c r="L1258" i="2"/>
  <c r="M1322" i="2"/>
  <c r="L1322" i="2"/>
  <c r="M1386" i="2"/>
  <c r="L1386" i="2"/>
  <c r="M1450" i="2"/>
  <c r="L1450" i="2"/>
  <c r="M1514" i="2"/>
  <c r="L1514" i="2"/>
  <c r="M1578" i="2"/>
  <c r="L1578" i="2"/>
  <c r="M1642" i="2"/>
  <c r="L1642" i="2"/>
  <c r="M1770" i="2"/>
  <c r="L1770" i="2"/>
  <c r="M1908" i="2"/>
  <c r="L1908" i="2"/>
  <c r="M2164" i="2"/>
  <c r="L2164" i="2"/>
  <c r="M355" i="2"/>
  <c r="L355" i="2"/>
  <c r="M419" i="2"/>
  <c r="L419" i="2"/>
  <c r="M483" i="2"/>
  <c r="L483" i="2"/>
  <c r="M547" i="2"/>
  <c r="L547" i="2"/>
  <c r="M611" i="2"/>
  <c r="L611" i="2"/>
  <c r="M675" i="2"/>
  <c r="L675" i="2"/>
  <c r="M739" i="2"/>
  <c r="L739" i="2"/>
  <c r="M803" i="2"/>
  <c r="L803" i="2"/>
  <c r="M867" i="2"/>
  <c r="L867" i="2"/>
  <c r="M931" i="2"/>
  <c r="L931" i="2"/>
  <c r="M995" i="2"/>
  <c r="L995" i="2"/>
  <c r="M1059" i="2"/>
  <c r="L1059" i="2"/>
  <c r="M1123" i="2"/>
  <c r="L1123" i="2"/>
  <c r="M1187" i="2"/>
  <c r="L1187" i="2"/>
  <c r="M1251" i="2"/>
  <c r="L1251" i="2"/>
  <c r="M1315" i="2"/>
  <c r="L1315" i="2"/>
  <c r="M1379" i="2"/>
  <c r="L1379" i="2"/>
  <c r="M1443" i="2"/>
  <c r="L1443" i="2"/>
  <c r="M1507" i="2"/>
  <c r="L1507" i="2"/>
  <c r="M1571" i="2"/>
  <c r="L1571" i="2"/>
  <c r="M1755" i="2"/>
  <c r="L1755" i="2"/>
  <c r="M1890" i="2"/>
  <c r="L1890" i="2"/>
  <c r="M2139" i="2"/>
  <c r="L2139" i="2"/>
  <c r="M444" i="2"/>
  <c r="L444" i="2"/>
  <c r="M508" i="2"/>
  <c r="L508" i="2"/>
  <c r="M572" i="2"/>
  <c r="L572" i="2"/>
  <c r="M636" i="2"/>
  <c r="L636" i="2"/>
  <c r="M700" i="2"/>
  <c r="L700" i="2"/>
  <c r="M764" i="2"/>
  <c r="L764" i="2"/>
  <c r="M828" i="2"/>
  <c r="L828" i="2"/>
  <c r="M892" i="2"/>
  <c r="L892" i="2"/>
  <c r="M956" i="2"/>
  <c r="L956" i="2"/>
  <c r="M1020" i="2"/>
  <c r="L1020" i="2"/>
  <c r="M1084" i="2"/>
  <c r="L1084" i="2"/>
  <c r="M1148" i="2"/>
  <c r="L1148" i="2"/>
  <c r="M1212" i="2"/>
  <c r="L1212" i="2"/>
  <c r="M1276" i="2"/>
  <c r="L1276" i="2"/>
  <c r="M1340" i="2"/>
  <c r="L1340" i="2"/>
  <c r="M1404" i="2"/>
  <c r="L1404" i="2"/>
  <c r="M1468" i="2"/>
  <c r="L1468" i="2"/>
  <c r="M1532" i="2"/>
  <c r="L1532" i="2"/>
  <c r="M1596" i="2"/>
  <c r="L1596" i="2"/>
  <c r="M1676" i="2"/>
  <c r="L1676" i="2"/>
  <c r="M1804" i="2"/>
  <c r="L1804" i="2"/>
  <c r="M1980" i="2"/>
  <c r="L1980" i="2"/>
  <c r="M429" i="2"/>
  <c r="L429" i="2"/>
  <c r="M493" i="2"/>
  <c r="L493" i="2"/>
  <c r="M557" i="2"/>
  <c r="L557" i="2"/>
  <c r="M621" i="2"/>
  <c r="L621" i="2"/>
  <c r="M685" i="2"/>
  <c r="L685" i="2"/>
  <c r="M749" i="2"/>
  <c r="L749" i="2"/>
  <c r="M813" i="2"/>
  <c r="L813" i="2"/>
  <c r="M877" i="2"/>
  <c r="L877" i="2"/>
  <c r="M941" i="2"/>
  <c r="L941" i="2"/>
  <c r="M1005" i="2"/>
  <c r="L1005" i="2"/>
  <c r="M1069" i="2"/>
  <c r="L1069" i="2"/>
  <c r="M1133" i="2"/>
  <c r="L1133" i="2"/>
  <c r="M1197" i="2"/>
  <c r="L1197" i="2"/>
  <c r="M1261" i="2"/>
  <c r="L1261" i="2"/>
  <c r="M1325" i="2"/>
  <c r="L1325" i="2"/>
  <c r="M1389" i="2"/>
  <c r="L1389" i="2"/>
  <c r="M1453" i="2"/>
  <c r="L1453" i="2"/>
  <c r="M1517" i="2"/>
  <c r="L1517" i="2"/>
  <c r="M1581" i="2"/>
  <c r="L1581" i="2"/>
  <c r="M1649" i="2"/>
  <c r="L1649" i="2"/>
  <c r="M1777" i="2"/>
  <c r="L1777" i="2"/>
  <c r="M1923" i="2"/>
  <c r="L1923" i="2"/>
  <c r="M2179" i="2"/>
  <c r="L2179" i="2"/>
  <c r="M1929" i="2"/>
  <c r="L1929" i="2"/>
  <c r="M1993" i="2"/>
  <c r="L1993" i="2"/>
  <c r="M2057" i="2"/>
  <c r="L2057" i="2"/>
  <c r="M2121" i="2"/>
  <c r="L2121" i="2"/>
  <c r="M2185" i="2"/>
  <c r="L2185" i="2"/>
  <c r="M1946" i="2"/>
  <c r="L1946" i="2"/>
  <c r="M2010" i="2"/>
  <c r="L2010" i="2"/>
  <c r="M2074" i="2"/>
  <c r="L2074" i="2"/>
  <c r="M2138" i="2"/>
  <c r="L2138" i="2"/>
  <c r="M2202" i="2"/>
  <c r="L2202" i="2"/>
  <c r="M1701" i="2"/>
  <c r="L1701" i="2"/>
  <c r="M1765" i="2"/>
  <c r="L1765" i="2"/>
  <c r="M1829" i="2"/>
  <c r="L1829" i="2"/>
  <c r="M1893" i="2"/>
  <c r="L1893" i="2"/>
  <c r="M1957" i="2"/>
  <c r="L1957" i="2"/>
  <c r="M2021" i="2"/>
  <c r="L2021" i="2"/>
  <c r="M2085" i="2"/>
  <c r="L2085" i="2"/>
  <c r="M2149" i="2"/>
  <c r="L2149" i="2"/>
  <c r="M1646" i="2"/>
  <c r="L1646" i="2"/>
  <c r="M1710" i="2"/>
  <c r="L1710" i="2"/>
  <c r="M1774" i="2"/>
  <c r="L1774" i="2"/>
  <c r="M1838" i="2"/>
  <c r="L1838" i="2"/>
  <c r="M1902" i="2"/>
  <c r="L1902" i="2"/>
  <c r="M1966" i="2"/>
  <c r="L1966" i="2"/>
  <c r="M2030" i="2"/>
  <c r="L2030" i="2"/>
  <c r="M2094" i="2"/>
  <c r="L2094" i="2"/>
  <c r="M2158" i="2"/>
  <c r="L2158" i="2"/>
  <c r="M1663" i="2"/>
  <c r="L1663" i="2"/>
  <c r="M1727" i="2"/>
  <c r="L1727" i="2"/>
  <c r="M1791" i="2"/>
  <c r="L1791" i="2"/>
  <c r="M1855" i="2"/>
  <c r="L1855" i="2"/>
  <c r="M1919" i="2"/>
  <c r="L1919" i="2"/>
  <c r="M1983" i="2"/>
  <c r="L1983" i="2"/>
  <c r="M2047" i="2"/>
  <c r="L2047" i="2"/>
  <c r="M2111" i="2"/>
  <c r="L2111" i="2"/>
  <c r="M2175" i="2"/>
  <c r="L2175" i="2"/>
  <c r="M1680" i="2"/>
  <c r="L1680" i="2"/>
  <c r="M1744" i="2"/>
  <c r="L1744" i="2"/>
  <c r="M1808" i="2"/>
  <c r="L1808" i="2"/>
  <c r="M1872" i="2"/>
  <c r="L1872" i="2"/>
  <c r="M1936" i="2"/>
  <c r="L1936" i="2"/>
  <c r="M2000" i="2"/>
  <c r="L2000" i="2"/>
  <c r="M2064" i="2"/>
  <c r="L2064" i="2"/>
  <c r="M2128" i="2"/>
  <c r="L2128" i="2"/>
  <c r="M2192" i="2"/>
  <c r="L2192" i="2"/>
  <c r="M1640" i="2"/>
  <c r="L1640" i="2"/>
  <c r="M1384" i="2"/>
  <c r="L1384" i="2"/>
  <c r="M1128" i="2"/>
  <c r="L1128" i="2"/>
  <c r="M880" i="2"/>
  <c r="L880" i="2"/>
  <c r="M711" i="2"/>
  <c r="L711" i="2"/>
  <c r="M552" i="2"/>
  <c r="L552" i="2"/>
  <c r="M424" i="2"/>
  <c r="L424" i="2"/>
  <c r="M335" i="2"/>
  <c r="L335" i="2"/>
  <c r="M264" i="2"/>
  <c r="L264" i="2"/>
  <c r="M200" i="2"/>
  <c r="L200" i="2"/>
  <c r="M136" i="2"/>
  <c r="L136" i="2"/>
  <c r="M72" i="2"/>
  <c r="L72" i="2"/>
  <c r="M8" i="2"/>
  <c r="L8" i="2"/>
  <c r="M1638" i="2"/>
  <c r="L1638" i="2"/>
  <c r="M1382" i="2"/>
  <c r="L1382" i="2"/>
  <c r="M1126" i="2"/>
  <c r="L1126" i="2"/>
  <c r="M879" i="2"/>
  <c r="L879" i="2"/>
  <c r="M710" i="2"/>
  <c r="L710" i="2"/>
  <c r="M551" i="2"/>
  <c r="L551" i="2"/>
  <c r="M423" i="2"/>
  <c r="L423" i="2"/>
  <c r="M334" i="2"/>
  <c r="L334" i="2"/>
  <c r="M263" i="2"/>
  <c r="L263" i="2"/>
  <c r="M199" i="2"/>
  <c r="L199" i="2"/>
  <c r="M135" i="2"/>
  <c r="L135" i="2"/>
  <c r="M71" i="2"/>
  <c r="L71" i="2"/>
  <c r="M7" i="2"/>
  <c r="L7" i="2"/>
  <c r="M1568" i="2"/>
  <c r="L1568" i="2"/>
  <c r="M1312" i="2"/>
  <c r="L1312" i="2"/>
  <c r="M1024" i="2"/>
  <c r="L1024" i="2"/>
  <c r="M750" i="2"/>
  <c r="L750" i="2"/>
  <c r="M952" i="2"/>
  <c r="L952" i="2"/>
  <c r="M284" i="2"/>
  <c r="L284" i="2"/>
  <c r="M2" i="2"/>
  <c r="L2" i="2"/>
  <c r="M1622" i="2"/>
  <c r="L1622" i="2"/>
  <c r="M696" i="2"/>
  <c r="L696" i="2"/>
  <c r="M1200" i="2"/>
  <c r="L1200" i="2"/>
  <c r="M359" i="2"/>
  <c r="L359" i="2"/>
  <c r="M1262" i="2"/>
  <c r="L1262" i="2"/>
  <c r="M380" i="2"/>
  <c r="L380" i="2"/>
  <c r="M927" i="2"/>
  <c r="L927" i="2"/>
  <c r="M1183" i="2"/>
  <c r="L1183" i="2"/>
  <c r="M1567" i="2"/>
  <c r="L1567" i="2"/>
  <c r="M2123" i="2"/>
  <c r="L2123" i="2"/>
  <c r="M865" i="2"/>
  <c r="L865" i="2"/>
  <c r="M1185" i="2"/>
  <c r="L1185" i="2"/>
  <c r="M1505" i="2"/>
  <c r="L1505" i="2"/>
  <c r="M2131" i="2"/>
  <c r="L2131" i="2"/>
  <c r="M674" i="2"/>
  <c r="L674" i="2"/>
  <c r="M930" i="2"/>
  <c r="L930" i="2"/>
  <c r="M1442" i="2"/>
  <c r="L1442" i="2"/>
  <c r="M1754" i="2"/>
  <c r="L1754" i="2"/>
  <c r="M539" i="2"/>
  <c r="L539" i="2"/>
  <c r="M731" i="2"/>
  <c r="L731" i="2"/>
  <c r="M987" i="2"/>
  <c r="L987" i="2"/>
  <c r="M1243" i="2"/>
  <c r="L1243" i="2"/>
  <c r="M1563" i="2"/>
  <c r="L1563" i="2"/>
  <c r="M564" i="2"/>
  <c r="L564" i="2"/>
  <c r="M884" i="2"/>
  <c r="L884" i="2"/>
  <c r="M1268" i="2"/>
  <c r="L1268" i="2"/>
  <c r="M1524" i="2"/>
  <c r="L1524" i="2"/>
  <c r="M2204" i="2"/>
  <c r="L2204" i="2"/>
  <c r="M805" i="2"/>
  <c r="L805" i="2"/>
  <c r="M1125" i="2"/>
  <c r="L1125" i="2"/>
  <c r="M1573" i="2"/>
  <c r="L1573" i="2"/>
  <c r="M1985" i="2"/>
  <c r="L1985" i="2"/>
  <c r="M2002" i="2"/>
  <c r="L2002" i="2"/>
  <c r="M1693" i="2"/>
  <c r="L1693" i="2"/>
  <c r="M2141" i="2"/>
  <c r="L2141" i="2"/>
  <c r="M1894" i="2"/>
  <c r="L1894" i="2"/>
  <c r="M1655" i="2"/>
  <c r="L1655" i="2"/>
  <c r="M1975" i="2"/>
  <c r="L1975" i="2"/>
  <c r="M1736" i="2"/>
  <c r="L1736" i="2"/>
  <c r="M2056" i="2"/>
  <c r="L2056" i="2"/>
  <c r="M1416" i="2"/>
  <c r="L1416" i="2"/>
  <c r="M568" i="2"/>
  <c r="L568" i="2"/>
  <c r="M144" i="2"/>
  <c r="L144" i="2"/>
  <c r="M902" i="2"/>
  <c r="L902" i="2"/>
  <c r="M344" i="2"/>
  <c r="L344" i="2"/>
  <c r="M79" i="2"/>
  <c r="L79" i="2"/>
  <c r="M1600" i="2"/>
  <c r="L1600" i="2"/>
  <c r="M1432" i="2"/>
  <c r="L1432" i="2"/>
  <c r="M920" i="2"/>
  <c r="L920" i="2"/>
  <c r="M576" i="2"/>
  <c r="L576" i="2"/>
  <c r="M351" i="2"/>
  <c r="L351" i="2"/>
  <c r="M212" i="2"/>
  <c r="L212" i="2"/>
  <c r="M84" i="2"/>
  <c r="L84" i="2"/>
  <c r="M20" i="2"/>
  <c r="L20" i="2"/>
  <c r="M1334" i="2"/>
  <c r="L1334" i="2"/>
  <c r="M847" i="2"/>
  <c r="L847" i="2"/>
  <c r="M527" i="2"/>
  <c r="L527" i="2"/>
  <c r="M318" i="2"/>
  <c r="L318" i="2"/>
  <c r="M251" i="2"/>
  <c r="L251" i="2"/>
  <c r="M123" i="2"/>
  <c r="L123" i="2"/>
  <c r="M1168" i="2"/>
  <c r="L1168" i="2"/>
  <c r="M736" i="2"/>
  <c r="L736" i="2"/>
  <c r="M446" i="2"/>
  <c r="L446" i="2"/>
  <c r="M274" i="2"/>
  <c r="L274" i="2"/>
  <c r="M146" i="2"/>
  <c r="L146" i="2"/>
  <c r="M974" i="2"/>
  <c r="L974" i="2"/>
  <c r="M1635" i="2"/>
  <c r="L1635" i="2"/>
  <c r="M1668" i="2"/>
  <c r="L1668" i="2"/>
  <c r="M1400" i="2"/>
  <c r="L1400" i="2"/>
  <c r="M1144" i="2"/>
  <c r="L1144" i="2"/>
  <c r="M894" i="2"/>
  <c r="L894" i="2"/>
  <c r="M720" i="2"/>
  <c r="L720" i="2"/>
  <c r="M560" i="2"/>
  <c r="L560" i="2"/>
  <c r="M432" i="2"/>
  <c r="L432" i="2"/>
  <c r="M341" i="2"/>
  <c r="L341" i="2"/>
  <c r="M268" i="2"/>
  <c r="L268" i="2"/>
  <c r="M204" i="2"/>
  <c r="L204" i="2"/>
  <c r="M140" i="2"/>
  <c r="L140" i="2"/>
  <c r="M76" i="2"/>
  <c r="L76" i="2"/>
  <c r="M12" i="2"/>
  <c r="L12" i="2"/>
  <c r="M27" i="2"/>
  <c r="L27" i="2"/>
  <c r="M1558" i="2"/>
  <c r="L1558" i="2"/>
  <c r="M1302" i="2"/>
  <c r="L1302" i="2"/>
  <c r="M1046" i="2"/>
  <c r="L1046" i="2"/>
  <c r="M824" i="2"/>
  <c r="L824" i="2"/>
  <c r="M655" i="2"/>
  <c r="L655" i="2"/>
  <c r="M511" i="2"/>
  <c r="L511" i="2"/>
  <c r="M392" i="2"/>
  <c r="L392" i="2"/>
  <c r="M308" i="2"/>
  <c r="L308" i="2"/>
  <c r="M243" i="2"/>
  <c r="L243" i="2"/>
  <c r="M179" i="2"/>
  <c r="L179" i="2"/>
  <c r="M107" i="2"/>
  <c r="L107" i="2"/>
  <c r="M1652" i="2"/>
  <c r="L1652" i="2"/>
  <c r="M1392" i="2"/>
  <c r="L1392" i="2"/>
  <c r="M1136" i="2"/>
  <c r="L1136" i="2"/>
  <c r="M887" i="2"/>
  <c r="L887" i="2"/>
  <c r="M718" i="2"/>
  <c r="L718" i="2"/>
  <c r="M558" i="2"/>
  <c r="L558" i="2"/>
  <c r="M430" i="2"/>
  <c r="L430" i="2"/>
  <c r="M337" i="2"/>
  <c r="L337" i="2"/>
  <c r="M266" i="2"/>
  <c r="L266" i="2"/>
  <c r="M202" i="2"/>
  <c r="L202" i="2"/>
  <c r="M138" i="2"/>
  <c r="L138" i="2"/>
  <c r="M74" i="2"/>
  <c r="L74" i="2"/>
  <c r="M1778" i="2"/>
  <c r="L1778" i="2"/>
  <c r="M1454" i="2"/>
  <c r="L1454" i="2"/>
  <c r="M1198" i="2"/>
  <c r="L1198" i="2"/>
  <c r="M942" i="2"/>
  <c r="L942" i="2"/>
  <c r="M758" i="2"/>
  <c r="L758" i="2"/>
  <c r="M585" i="2"/>
  <c r="L585" i="2"/>
  <c r="M457" i="2"/>
  <c r="L457" i="2"/>
  <c r="M358" i="2"/>
  <c r="L358" i="2"/>
  <c r="M281" i="2"/>
  <c r="L281" i="2"/>
  <c r="M217" i="2"/>
  <c r="L217" i="2"/>
  <c r="M153" i="2"/>
  <c r="L153" i="2"/>
  <c r="M89" i="2"/>
  <c r="L89" i="2"/>
  <c r="M25" i="2"/>
  <c r="L25" i="2"/>
  <c r="M943" i="2"/>
  <c r="L943" i="2"/>
  <c r="M1007" i="2"/>
  <c r="L1007" i="2"/>
  <c r="M1071" i="2"/>
  <c r="L1071" i="2"/>
  <c r="M1135" i="2"/>
  <c r="L1135" i="2"/>
  <c r="M1199" i="2"/>
  <c r="L1199" i="2"/>
  <c r="M1263" i="2"/>
  <c r="L1263" i="2"/>
  <c r="M1327" i="2"/>
  <c r="L1327" i="2"/>
  <c r="M1391" i="2"/>
  <c r="L1391" i="2"/>
  <c r="M1455" i="2"/>
  <c r="L1455" i="2"/>
  <c r="M1519" i="2"/>
  <c r="L1519" i="2"/>
  <c r="M1583" i="2"/>
  <c r="L1583" i="2"/>
  <c r="M1651" i="2"/>
  <c r="L1651" i="2"/>
  <c r="M1779" i="2"/>
  <c r="L1779" i="2"/>
  <c r="M1931" i="2"/>
  <c r="L1931" i="2"/>
  <c r="M2187" i="2"/>
  <c r="L2187" i="2"/>
  <c r="M2092" i="2"/>
  <c r="L2092" i="2"/>
  <c r="M625" i="2"/>
  <c r="L625" i="2"/>
  <c r="M689" i="2"/>
  <c r="L689" i="2"/>
  <c r="M753" i="2"/>
  <c r="L753" i="2"/>
  <c r="M817" i="2"/>
  <c r="L817" i="2"/>
  <c r="M881" i="2"/>
  <c r="L881" i="2"/>
  <c r="M945" i="2"/>
  <c r="L945" i="2"/>
  <c r="M1009" i="2"/>
  <c r="L1009" i="2"/>
  <c r="M1073" i="2"/>
  <c r="L1073" i="2"/>
  <c r="M1137" i="2"/>
  <c r="L1137" i="2"/>
  <c r="M1201" i="2"/>
  <c r="L1201" i="2"/>
  <c r="M1265" i="2"/>
  <c r="L1265" i="2"/>
  <c r="M1329" i="2"/>
  <c r="L1329" i="2"/>
  <c r="M1393" i="2"/>
  <c r="L1393" i="2"/>
  <c r="M1457" i="2"/>
  <c r="L1457" i="2"/>
  <c r="M1521" i="2"/>
  <c r="L1521" i="2"/>
  <c r="M1585" i="2"/>
  <c r="L1585" i="2"/>
  <c r="M1657" i="2"/>
  <c r="L1657" i="2"/>
  <c r="M1785" i="2"/>
  <c r="L1785" i="2"/>
  <c r="M1939" i="2"/>
  <c r="L1939" i="2"/>
  <c r="M2195" i="2"/>
  <c r="L2195" i="2"/>
  <c r="M370" i="2"/>
  <c r="L370" i="2"/>
  <c r="M434" i="2"/>
  <c r="L434" i="2"/>
  <c r="M498" i="2"/>
  <c r="L498" i="2"/>
  <c r="M562" i="2"/>
  <c r="L562" i="2"/>
  <c r="M626" i="2"/>
  <c r="L626" i="2"/>
  <c r="M690" i="2"/>
  <c r="L690" i="2"/>
  <c r="M754" i="2"/>
  <c r="L754" i="2"/>
  <c r="M818" i="2"/>
  <c r="L818" i="2"/>
  <c r="M882" i="2"/>
  <c r="L882" i="2"/>
  <c r="M946" i="2"/>
  <c r="L946" i="2"/>
  <c r="M1010" i="2"/>
  <c r="L1010" i="2"/>
  <c r="M1074" i="2"/>
  <c r="L1074" i="2"/>
  <c r="M1138" i="2"/>
  <c r="L1138" i="2"/>
  <c r="M1202" i="2"/>
  <c r="L1202" i="2"/>
  <c r="M1266" i="2"/>
  <c r="L1266" i="2"/>
  <c r="M1330" i="2"/>
  <c r="L1330" i="2"/>
  <c r="M1394" i="2"/>
  <c r="L1394" i="2"/>
  <c r="M1458" i="2"/>
  <c r="L1458" i="2"/>
  <c r="M1522" i="2"/>
  <c r="L1522" i="2"/>
  <c r="M1586" i="2"/>
  <c r="L1586" i="2"/>
  <c r="M1658" i="2"/>
  <c r="L1658" i="2"/>
  <c r="M1786" i="2"/>
  <c r="L1786" i="2"/>
  <c r="M1940" i="2"/>
  <c r="L1940" i="2"/>
  <c r="M2196" i="2"/>
  <c r="L2196" i="2"/>
  <c r="M363" i="2"/>
  <c r="L363" i="2"/>
  <c r="M427" i="2"/>
  <c r="L427" i="2"/>
  <c r="M491" i="2"/>
  <c r="L491" i="2"/>
  <c r="M555" i="2"/>
  <c r="L555" i="2"/>
  <c r="M619" i="2"/>
  <c r="L619" i="2"/>
  <c r="M683" i="2"/>
  <c r="L683" i="2"/>
  <c r="M747" i="2"/>
  <c r="L747" i="2"/>
  <c r="M811" i="2"/>
  <c r="L811" i="2"/>
  <c r="M875" i="2"/>
  <c r="L875" i="2"/>
  <c r="M939" i="2"/>
  <c r="L939" i="2"/>
  <c r="M1003" i="2"/>
  <c r="L1003" i="2"/>
  <c r="M1067" i="2"/>
  <c r="L1067" i="2"/>
  <c r="M1131" i="2"/>
  <c r="L1131" i="2"/>
  <c r="M1195" i="2"/>
  <c r="L1195" i="2"/>
  <c r="M1259" i="2"/>
  <c r="L1259" i="2"/>
  <c r="M1323" i="2"/>
  <c r="L1323" i="2"/>
  <c r="M1387" i="2"/>
  <c r="L1387" i="2"/>
  <c r="M1451" i="2"/>
  <c r="L1451" i="2"/>
  <c r="M1515" i="2"/>
  <c r="L1515" i="2"/>
  <c r="M1579" i="2"/>
  <c r="L1579" i="2"/>
  <c r="M1643" i="2"/>
  <c r="L1643" i="2"/>
  <c r="M1771" i="2"/>
  <c r="L1771" i="2"/>
  <c r="M1915" i="2"/>
  <c r="L1915" i="2"/>
  <c r="M2171" i="2"/>
  <c r="L2171" i="2"/>
  <c r="M452" i="2"/>
  <c r="L452" i="2"/>
  <c r="M516" i="2"/>
  <c r="L516" i="2"/>
  <c r="M580" i="2"/>
  <c r="L580" i="2"/>
  <c r="M644" i="2"/>
  <c r="L644" i="2"/>
  <c r="M708" i="2"/>
  <c r="L708" i="2"/>
  <c r="M772" i="2"/>
  <c r="L772" i="2"/>
  <c r="M836" i="2"/>
  <c r="L836" i="2"/>
  <c r="M900" i="2"/>
  <c r="L900" i="2"/>
  <c r="M964" i="2"/>
  <c r="L964" i="2"/>
  <c r="M1028" i="2"/>
  <c r="L1028" i="2"/>
  <c r="M1092" i="2"/>
  <c r="L1092" i="2"/>
  <c r="M1156" i="2"/>
  <c r="L1156" i="2"/>
  <c r="M1220" i="2"/>
  <c r="L1220" i="2"/>
  <c r="M1284" i="2"/>
  <c r="L1284" i="2"/>
  <c r="M1348" i="2"/>
  <c r="L1348" i="2"/>
  <c r="M1412" i="2"/>
  <c r="L1412" i="2"/>
  <c r="M1476" i="2"/>
  <c r="L1476" i="2"/>
  <c r="M1540" i="2"/>
  <c r="L1540" i="2"/>
  <c r="M1604" i="2"/>
  <c r="L1604" i="2"/>
  <c r="M1692" i="2"/>
  <c r="L1692" i="2"/>
  <c r="M1820" i="2"/>
  <c r="L1820" i="2"/>
  <c r="M2012" i="2"/>
  <c r="L2012" i="2"/>
  <c r="M437" i="2"/>
  <c r="L437" i="2"/>
  <c r="M501" i="2"/>
  <c r="L501" i="2"/>
  <c r="M565" i="2"/>
  <c r="L565" i="2"/>
  <c r="M629" i="2"/>
  <c r="L629" i="2"/>
  <c r="M693" i="2"/>
  <c r="L693" i="2"/>
  <c r="M757" i="2"/>
  <c r="L757" i="2"/>
  <c r="M821" i="2"/>
  <c r="L821" i="2"/>
  <c r="M885" i="2"/>
  <c r="L885" i="2"/>
  <c r="M949" i="2"/>
  <c r="L949" i="2"/>
  <c r="M1013" i="2"/>
  <c r="L1013" i="2"/>
  <c r="M1077" i="2"/>
  <c r="L1077" i="2"/>
  <c r="M1141" i="2"/>
  <c r="L1141" i="2"/>
  <c r="M1205" i="2"/>
  <c r="L1205" i="2"/>
  <c r="M1269" i="2"/>
  <c r="L1269" i="2"/>
  <c r="M1333" i="2"/>
  <c r="L1333" i="2"/>
  <c r="M1397" i="2"/>
  <c r="L1397" i="2"/>
  <c r="M1461" i="2"/>
  <c r="L1461" i="2"/>
  <c r="M1525" i="2"/>
  <c r="L1525" i="2"/>
  <c r="M1589" i="2"/>
  <c r="L1589" i="2"/>
  <c r="M1665" i="2"/>
  <c r="L1665" i="2"/>
  <c r="M1793" i="2"/>
  <c r="L1793" i="2"/>
  <c r="M1955" i="2"/>
  <c r="L1955" i="2"/>
  <c r="M1873" i="2"/>
  <c r="L1873" i="2"/>
  <c r="M1937" i="2"/>
  <c r="L1937" i="2"/>
  <c r="M2001" i="2"/>
  <c r="L2001" i="2"/>
  <c r="M2065" i="2"/>
  <c r="L2065" i="2"/>
  <c r="M2129" i="2"/>
  <c r="L2129" i="2"/>
  <c r="M2193" i="2"/>
  <c r="L2193" i="2"/>
  <c r="M1954" i="2"/>
  <c r="L1954" i="2"/>
  <c r="M2018" i="2"/>
  <c r="L2018" i="2"/>
  <c r="M2082" i="2"/>
  <c r="L2082" i="2"/>
  <c r="M2146" i="2"/>
  <c r="L2146" i="2"/>
  <c r="M1645" i="2"/>
  <c r="L1645" i="2"/>
  <c r="M1709" i="2"/>
  <c r="L1709" i="2"/>
  <c r="M1773" i="2"/>
  <c r="L1773" i="2"/>
  <c r="M1837" i="2"/>
  <c r="L1837" i="2"/>
  <c r="M1901" i="2"/>
  <c r="L1901" i="2"/>
  <c r="M1965" i="2"/>
  <c r="L1965" i="2"/>
  <c r="M2029" i="2"/>
  <c r="L2029" i="2"/>
  <c r="M2093" i="2"/>
  <c r="L2093" i="2"/>
  <c r="M2157" i="2"/>
  <c r="L2157" i="2"/>
  <c r="M1654" i="2"/>
  <c r="L1654" i="2"/>
  <c r="M1718" i="2"/>
  <c r="L1718" i="2"/>
  <c r="M1782" i="2"/>
  <c r="L1782" i="2"/>
  <c r="M1846" i="2"/>
  <c r="L1846" i="2"/>
  <c r="M1910" i="2"/>
  <c r="L1910" i="2"/>
  <c r="M1974" i="2"/>
  <c r="L1974" i="2"/>
  <c r="M2038" i="2"/>
  <c r="L2038" i="2"/>
  <c r="M2102" i="2"/>
  <c r="L2102" i="2"/>
  <c r="M2166" i="2"/>
  <c r="L2166" i="2"/>
  <c r="M1671" i="2"/>
  <c r="L1671" i="2"/>
  <c r="M1735" i="2"/>
  <c r="L1735" i="2"/>
  <c r="M1799" i="2"/>
  <c r="L1799" i="2"/>
  <c r="M1863" i="2"/>
  <c r="L1863" i="2"/>
  <c r="M1927" i="2"/>
  <c r="L1927" i="2"/>
  <c r="M1991" i="2"/>
  <c r="L1991" i="2"/>
  <c r="M2055" i="2"/>
  <c r="L2055" i="2"/>
  <c r="M2119" i="2"/>
  <c r="L2119" i="2"/>
  <c r="M2183" i="2"/>
  <c r="L2183" i="2"/>
  <c r="M1688" i="2"/>
  <c r="L1688" i="2"/>
  <c r="M1752" i="2"/>
  <c r="L1752" i="2"/>
  <c r="M1816" i="2"/>
  <c r="L1816" i="2"/>
  <c r="M1880" i="2"/>
  <c r="L1880" i="2"/>
  <c r="M1944" i="2"/>
  <c r="L1944" i="2"/>
  <c r="M2008" i="2"/>
  <c r="L2008" i="2"/>
  <c r="M2072" i="2"/>
  <c r="L2072" i="2"/>
  <c r="M2136" i="2"/>
  <c r="L2136" i="2"/>
  <c r="M2200" i="2"/>
  <c r="L2200" i="2"/>
  <c r="M1608" i="2"/>
  <c r="L1608" i="2"/>
  <c r="M1352" i="2"/>
  <c r="L1352" i="2"/>
  <c r="M1096" i="2"/>
  <c r="L1096" i="2"/>
  <c r="M862" i="2"/>
  <c r="L862" i="2"/>
  <c r="M688" i="2"/>
  <c r="L688" i="2"/>
  <c r="M536" i="2"/>
  <c r="L536" i="2"/>
  <c r="M413" i="2"/>
  <c r="L413" i="2"/>
  <c r="M325" i="2"/>
  <c r="L325" i="2"/>
  <c r="M256" i="2"/>
  <c r="L256" i="2"/>
  <c r="M192" i="2"/>
  <c r="L192" i="2"/>
  <c r="M128" i="2"/>
  <c r="L128" i="2"/>
  <c r="M64" i="2"/>
  <c r="L64" i="2"/>
  <c r="M1606" i="2"/>
  <c r="L1606" i="2"/>
  <c r="M1350" i="2"/>
  <c r="L1350" i="2"/>
  <c r="M1094" i="2"/>
  <c r="L1094" i="2"/>
  <c r="M856" i="2"/>
  <c r="L856" i="2"/>
  <c r="M687" i="2"/>
  <c r="L687" i="2"/>
  <c r="M535" i="2"/>
  <c r="L535" i="2"/>
  <c r="M409" i="2"/>
  <c r="L409" i="2"/>
  <c r="M324" i="2"/>
  <c r="L324" i="2"/>
  <c r="M255" i="2"/>
  <c r="L255" i="2"/>
  <c r="M191" i="2"/>
  <c r="L191" i="2"/>
  <c r="M127" i="2"/>
  <c r="L127" i="2"/>
  <c r="M63" i="2"/>
  <c r="L63" i="2"/>
  <c r="M2148" i="2"/>
  <c r="L2148" i="2"/>
  <c r="M1536" i="2"/>
  <c r="L1536" i="2"/>
  <c r="M1280" i="2"/>
  <c r="L1280" i="2"/>
  <c r="M992" i="2"/>
  <c r="L992" i="2"/>
  <c r="M727" i="2"/>
  <c r="L727" i="2"/>
  <c r="M1796" i="2"/>
  <c r="L1796" i="2"/>
  <c r="M592" i="2"/>
  <c r="L592" i="2"/>
  <c r="M220" i="2"/>
  <c r="L220" i="2"/>
  <c r="M1110" i="2"/>
  <c r="L1110" i="2"/>
  <c r="M328" i="2"/>
  <c r="L328" i="2"/>
  <c r="M590" i="2"/>
  <c r="L590" i="2"/>
  <c r="M154" i="2"/>
  <c r="L154" i="2"/>
  <c r="M1518" i="2"/>
  <c r="L1518" i="2"/>
  <c r="M489" i="2"/>
  <c r="L489" i="2"/>
  <c r="M105" i="2"/>
  <c r="L105" i="2"/>
  <c r="M1119" i="2"/>
  <c r="L1119" i="2"/>
  <c r="M1439" i="2"/>
  <c r="L1439" i="2"/>
  <c r="M1876" i="2"/>
  <c r="L1876" i="2"/>
  <c r="M801" i="2"/>
  <c r="L801" i="2"/>
  <c r="M1057" i="2"/>
  <c r="L1057" i="2"/>
  <c r="M1441" i="2"/>
  <c r="L1441" i="2"/>
  <c r="M1883" i="2"/>
  <c r="L1883" i="2"/>
  <c r="M482" i="2"/>
  <c r="L482" i="2"/>
  <c r="M802" i="2"/>
  <c r="L802" i="2"/>
  <c r="M1186" i="2"/>
  <c r="L1186" i="2"/>
  <c r="M1570" i="2"/>
  <c r="L1570" i="2"/>
  <c r="M347" i="2"/>
  <c r="L347" i="2"/>
  <c r="M667" i="2"/>
  <c r="L667" i="2"/>
  <c r="M1051" i="2"/>
  <c r="L1051" i="2"/>
  <c r="M1435" i="2"/>
  <c r="L1435" i="2"/>
  <c r="M1739" i="2"/>
  <c r="L1739" i="2"/>
  <c r="M628" i="2"/>
  <c r="L628" i="2"/>
  <c r="M948" i="2"/>
  <c r="L948" i="2"/>
  <c r="M1332" i="2"/>
  <c r="L1332" i="2"/>
  <c r="M1660" i="2"/>
  <c r="L1660" i="2"/>
  <c r="M677" i="2"/>
  <c r="L677" i="2"/>
  <c r="M997" i="2"/>
  <c r="L997" i="2"/>
  <c r="M1253" i="2"/>
  <c r="L1253" i="2"/>
  <c r="M1637" i="2"/>
  <c r="L1637" i="2"/>
  <c r="M1921" i="2"/>
  <c r="L1921" i="2"/>
  <c r="M2177" i="2"/>
  <c r="L2177" i="2"/>
  <c r="M2130" i="2"/>
  <c r="L2130" i="2"/>
  <c r="M1949" i="2"/>
  <c r="L1949" i="2"/>
  <c r="M1766" i="2"/>
  <c r="L1766" i="2"/>
  <c r="M2086" i="2"/>
  <c r="L2086" i="2"/>
  <c r="M1847" i="2"/>
  <c r="L1847" i="2"/>
  <c r="M1672" i="2"/>
  <c r="L1672" i="2"/>
  <c r="M2184" i="2"/>
  <c r="L2184" i="2"/>
  <c r="M1160" i="2"/>
  <c r="L1160" i="2"/>
  <c r="M440" i="2"/>
  <c r="L440" i="2"/>
  <c r="M80" i="2"/>
  <c r="L80" i="2"/>
  <c r="M1698" i="2"/>
  <c r="L1698" i="2"/>
  <c r="M567" i="2"/>
  <c r="L567" i="2"/>
  <c r="M207" i="2"/>
  <c r="L207" i="2"/>
  <c r="M1344" i="2"/>
  <c r="L1344" i="2"/>
  <c r="M289" i="2"/>
  <c r="L289" i="2"/>
  <c r="M1624" i="2"/>
  <c r="L1624" i="2"/>
  <c r="M1368" i="2"/>
  <c r="L1368" i="2"/>
  <c r="M1112" i="2"/>
  <c r="L1112" i="2"/>
  <c r="M871" i="2"/>
  <c r="L871" i="2"/>
  <c r="M702" i="2"/>
  <c r="L702" i="2"/>
  <c r="M544" i="2"/>
  <c r="L544" i="2"/>
  <c r="M417" i="2"/>
  <c r="L417" i="2"/>
  <c r="M329" i="2"/>
  <c r="L329" i="2"/>
  <c r="M260" i="2"/>
  <c r="L260" i="2"/>
  <c r="M196" i="2"/>
  <c r="L196" i="2"/>
  <c r="M132" i="2"/>
  <c r="L132" i="2"/>
  <c r="M68" i="2"/>
  <c r="L68" i="2"/>
  <c r="M4" i="2"/>
  <c r="L4" i="2"/>
  <c r="M19" i="2"/>
  <c r="L19" i="2"/>
  <c r="M2052" i="2"/>
  <c r="L2052" i="2"/>
  <c r="M1526" i="2"/>
  <c r="L1526" i="2"/>
  <c r="M1270" i="2"/>
  <c r="L1270" i="2"/>
  <c r="M1014" i="2"/>
  <c r="L1014" i="2"/>
  <c r="M806" i="2"/>
  <c r="L806" i="2"/>
  <c r="M632" i="2"/>
  <c r="L632" i="2"/>
  <c r="M495" i="2"/>
  <c r="L495" i="2"/>
  <c r="M382" i="2"/>
  <c r="L382" i="2"/>
  <c r="M299" i="2"/>
  <c r="L299" i="2"/>
  <c r="M235" i="2"/>
  <c r="L235" i="2"/>
  <c r="M171" i="2"/>
  <c r="L171" i="2"/>
  <c r="M91" i="2"/>
  <c r="L91" i="2"/>
  <c r="M1616" i="2"/>
  <c r="L1616" i="2"/>
  <c r="M1360" i="2"/>
  <c r="L1360" i="2"/>
  <c r="M1104" i="2"/>
  <c r="L1104" i="2"/>
  <c r="M864" i="2"/>
  <c r="L864" i="2"/>
  <c r="M695" i="2"/>
  <c r="L695" i="2"/>
  <c r="M542" i="2"/>
  <c r="L542" i="2"/>
  <c r="M415" i="2"/>
  <c r="L415" i="2"/>
  <c r="M327" i="2"/>
  <c r="L327" i="2"/>
  <c r="M258" i="2"/>
  <c r="L258" i="2"/>
  <c r="M194" i="2"/>
  <c r="L194" i="2"/>
  <c r="M130" i="2"/>
  <c r="L130" i="2"/>
  <c r="M66" i="2"/>
  <c r="L66" i="2"/>
  <c r="M1714" i="2"/>
  <c r="L1714" i="2"/>
  <c r="M1422" i="2"/>
  <c r="L1422" i="2"/>
  <c r="M1166" i="2"/>
  <c r="L1166" i="2"/>
  <c r="M910" i="2"/>
  <c r="L910" i="2"/>
  <c r="M735" i="2"/>
  <c r="L735" i="2"/>
  <c r="M569" i="2"/>
  <c r="L569" i="2"/>
  <c r="M441" i="2"/>
  <c r="L441" i="2"/>
  <c r="M348" i="2"/>
  <c r="L348" i="2"/>
  <c r="M273" i="2"/>
  <c r="L273" i="2"/>
  <c r="M209" i="2"/>
  <c r="L209" i="2"/>
  <c r="M145" i="2"/>
  <c r="L145" i="2"/>
  <c r="M81" i="2"/>
  <c r="L81" i="2"/>
  <c r="M17" i="2"/>
  <c r="L17" i="2"/>
  <c r="M951" i="2"/>
  <c r="L951" i="2"/>
  <c r="M1015" i="2"/>
  <c r="L1015" i="2"/>
  <c r="M1079" i="2"/>
  <c r="L1079" i="2"/>
  <c r="M1143" i="2"/>
  <c r="L1143" i="2"/>
  <c r="M1207" i="2"/>
  <c r="L1207" i="2"/>
  <c r="M1271" i="2"/>
  <c r="L1271" i="2"/>
  <c r="M1335" i="2"/>
  <c r="L1335" i="2"/>
  <c r="M1399" i="2"/>
  <c r="L1399" i="2"/>
  <c r="M1463" i="2"/>
  <c r="L1463" i="2"/>
  <c r="M1527" i="2"/>
  <c r="L1527" i="2"/>
  <c r="M1591" i="2"/>
  <c r="L1591" i="2"/>
  <c r="M1667" i="2"/>
  <c r="L1667" i="2"/>
  <c r="M1795" i="2"/>
  <c r="L1795" i="2"/>
  <c r="M1963" i="2"/>
  <c r="L1963" i="2"/>
  <c r="M1882" i="2"/>
  <c r="L1882" i="2"/>
  <c r="M2124" i="2"/>
  <c r="L2124" i="2"/>
  <c r="M633" i="2"/>
  <c r="L633" i="2"/>
  <c r="M697" i="2"/>
  <c r="L697" i="2"/>
  <c r="M761" i="2"/>
  <c r="L761" i="2"/>
  <c r="M825" i="2"/>
  <c r="L825" i="2"/>
  <c r="M889" i="2"/>
  <c r="L889" i="2"/>
  <c r="M953" i="2"/>
  <c r="L953" i="2"/>
  <c r="M1017" i="2"/>
  <c r="L1017" i="2"/>
  <c r="M1081" i="2"/>
  <c r="L1081" i="2"/>
  <c r="M1145" i="2"/>
  <c r="L1145" i="2"/>
  <c r="M1209" i="2"/>
  <c r="L1209" i="2"/>
  <c r="M1273" i="2"/>
  <c r="L1273" i="2"/>
  <c r="M1337" i="2"/>
  <c r="L1337" i="2"/>
  <c r="M1401" i="2"/>
  <c r="L1401" i="2"/>
  <c r="M1465" i="2"/>
  <c r="L1465" i="2"/>
  <c r="M1529" i="2"/>
  <c r="L1529" i="2"/>
  <c r="M1593" i="2"/>
  <c r="L1593" i="2"/>
  <c r="M1673" i="2"/>
  <c r="L1673" i="2"/>
  <c r="M1801" i="2"/>
  <c r="L1801" i="2"/>
  <c r="M1971" i="2"/>
  <c r="L1971" i="2"/>
  <c r="M314" i="2"/>
  <c r="L314" i="2"/>
  <c r="M378" i="2"/>
  <c r="L378" i="2"/>
  <c r="M442" i="2"/>
  <c r="L442" i="2"/>
  <c r="M506" i="2"/>
  <c r="L506" i="2"/>
  <c r="M570" i="2"/>
  <c r="L570" i="2"/>
  <c r="M634" i="2"/>
  <c r="L634" i="2"/>
  <c r="M698" i="2"/>
  <c r="L698" i="2"/>
  <c r="M762" i="2"/>
  <c r="L762" i="2"/>
  <c r="M826" i="2"/>
  <c r="L826" i="2"/>
  <c r="M890" i="2"/>
  <c r="L890" i="2"/>
  <c r="M954" i="2"/>
  <c r="L954" i="2"/>
  <c r="M1018" i="2"/>
  <c r="L1018" i="2"/>
  <c r="M1082" i="2"/>
  <c r="L1082" i="2"/>
  <c r="M1146" i="2"/>
  <c r="L1146" i="2"/>
  <c r="M1210" i="2"/>
  <c r="L1210" i="2"/>
  <c r="M1274" i="2"/>
  <c r="L1274" i="2"/>
  <c r="M1338" i="2"/>
  <c r="L1338" i="2"/>
  <c r="M1402" i="2"/>
  <c r="L1402" i="2"/>
  <c r="M1466" i="2"/>
  <c r="L1466" i="2"/>
  <c r="M1530" i="2"/>
  <c r="L1530" i="2"/>
  <c r="M1594" i="2"/>
  <c r="L1594" i="2"/>
  <c r="M1674" i="2"/>
  <c r="L1674" i="2"/>
  <c r="M1802" i="2"/>
  <c r="L1802" i="2"/>
  <c r="M1972" i="2"/>
  <c r="L1972" i="2"/>
  <c r="M307" i="2"/>
  <c r="L307" i="2"/>
  <c r="M371" i="2"/>
  <c r="L371" i="2"/>
  <c r="M435" i="2"/>
  <c r="L435" i="2"/>
  <c r="M499" i="2"/>
  <c r="L499" i="2"/>
  <c r="M563" i="2"/>
  <c r="L563" i="2"/>
  <c r="M627" i="2"/>
  <c r="L627" i="2"/>
  <c r="M691" i="2"/>
  <c r="L691" i="2"/>
  <c r="M755" i="2"/>
  <c r="L755" i="2"/>
  <c r="M819" i="2"/>
  <c r="L819" i="2"/>
  <c r="M883" i="2"/>
  <c r="L883" i="2"/>
  <c r="M947" i="2"/>
  <c r="L947" i="2"/>
  <c r="M1011" i="2"/>
  <c r="L1011" i="2"/>
  <c r="M1075" i="2"/>
  <c r="L1075" i="2"/>
  <c r="M1139" i="2"/>
  <c r="L1139" i="2"/>
  <c r="M1203" i="2"/>
  <c r="L1203" i="2"/>
  <c r="M1267" i="2"/>
  <c r="L1267" i="2"/>
  <c r="M1331" i="2"/>
  <c r="L1331" i="2"/>
  <c r="M1395" i="2"/>
  <c r="L1395" i="2"/>
  <c r="M1459" i="2"/>
  <c r="L1459" i="2"/>
  <c r="M1523" i="2"/>
  <c r="L1523" i="2"/>
  <c r="M1587" i="2"/>
  <c r="L1587" i="2"/>
  <c r="M1659" i="2"/>
  <c r="L1659" i="2"/>
  <c r="M1787" i="2"/>
  <c r="L1787" i="2"/>
  <c r="M1947" i="2"/>
  <c r="L1947" i="2"/>
  <c r="M2203" i="2"/>
  <c r="L2203" i="2"/>
  <c r="M460" i="2"/>
  <c r="L460" i="2"/>
  <c r="M524" i="2"/>
  <c r="L524" i="2"/>
  <c r="M588" i="2"/>
  <c r="L588" i="2"/>
  <c r="M652" i="2"/>
  <c r="L652" i="2"/>
  <c r="M716" i="2"/>
  <c r="L716" i="2"/>
  <c r="M780" i="2"/>
  <c r="L780" i="2"/>
  <c r="M844" i="2"/>
  <c r="L844" i="2"/>
  <c r="M908" i="2"/>
  <c r="L908" i="2"/>
  <c r="M972" i="2"/>
  <c r="L972" i="2"/>
  <c r="M1036" i="2"/>
  <c r="L1036" i="2"/>
  <c r="M1100" i="2"/>
  <c r="L1100" i="2"/>
  <c r="M1164" i="2"/>
  <c r="L1164" i="2"/>
  <c r="M1228" i="2"/>
  <c r="L1228" i="2"/>
  <c r="M1292" i="2"/>
  <c r="L1292" i="2"/>
  <c r="M1356" i="2"/>
  <c r="L1356" i="2"/>
  <c r="M1420" i="2"/>
  <c r="L1420" i="2"/>
  <c r="M1484" i="2"/>
  <c r="L1484" i="2"/>
  <c r="M1548" i="2"/>
  <c r="L1548" i="2"/>
  <c r="M1612" i="2"/>
  <c r="L1612" i="2"/>
  <c r="M1708" i="2"/>
  <c r="L1708" i="2"/>
  <c r="M1836" i="2"/>
  <c r="L1836" i="2"/>
  <c r="M2044" i="2"/>
  <c r="L2044" i="2"/>
  <c r="M445" i="2"/>
  <c r="L445" i="2"/>
  <c r="M509" i="2"/>
  <c r="L509" i="2"/>
  <c r="M573" i="2"/>
  <c r="L573" i="2"/>
  <c r="M637" i="2"/>
  <c r="L637" i="2"/>
  <c r="M701" i="2"/>
  <c r="L701" i="2"/>
  <c r="M765" i="2"/>
  <c r="L765" i="2"/>
  <c r="M829" i="2"/>
  <c r="L829" i="2"/>
  <c r="M893" i="2"/>
  <c r="L893" i="2"/>
  <c r="M957" i="2"/>
  <c r="L957" i="2"/>
  <c r="M1021" i="2"/>
  <c r="L1021" i="2"/>
  <c r="M1085" i="2"/>
  <c r="L1085" i="2"/>
  <c r="M1149" i="2"/>
  <c r="L1149" i="2"/>
  <c r="M1213" i="2"/>
  <c r="L1213" i="2"/>
  <c r="M1277" i="2"/>
  <c r="L1277" i="2"/>
  <c r="M1341" i="2"/>
  <c r="L1341" i="2"/>
  <c r="M1405" i="2"/>
  <c r="L1405" i="2"/>
  <c r="M1469" i="2"/>
  <c r="L1469" i="2"/>
  <c r="M1533" i="2"/>
  <c r="L1533" i="2"/>
  <c r="M1597" i="2"/>
  <c r="L1597" i="2"/>
  <c r="M1681" i="2"/>
  <c r="L1681" i="2"/>
  <c r="M1809" i="2"/>
  <c r="L1809" i="2"/>
  <c r="M1987" i="2"/>
  <c r="L1987" i="2"/>
  <c r="M1881" i="2"/>
  <c r="L1881" i="2"/>
  <c r="M1945" i="2"/>
  <c r="L1945" i="2"/>
  <c r="M2009" i="2"/>
  <c r="L2009" i="2"/>
  <c r="M2073" i="2"/>
  <c r="L2073" i="2"/>
  <c r="M2137" i="2"/>
  <c r="L2137" i="2"/>
  <c r="M2201" i="2"/>
  <c r="L2201" i="2"/>
  <c r="M1962" i="2"/>
  <c r="L1962" i="2"/>
  <c r="M2026" i="2"/>
  <c r="L2026" i="2"/>
  <c r="M2090" i="2"/>
  <c r="L2090" i="2"/>
  <c r="M2154" i="2"/>
  <c r="L2154" i="2"/>
  <c r="M1653" i="2"/>
  <c r="L1653" i="2"/>
  <c r="M1717" i="2"/>
  <c r="L1717" i="2"/>
  <c r="M1781" i="2"/>
  <c r="L1781" i="2"/>
  <c r="M1845" i="2"/>
  <c r="L1845" i="2"/>
  <c r="M1909" i="2"/>
  <c r="L1909" i="2"/>
  <c r="M1973" i="2"/>
  <c r="L1973" i="2"/>
  <c r="M2037" i="2"/>
  <c r="L2037" i="2"/>
  <c r="M2101" i="2"/>
  <c r="L2101" i="2"/>
  <c r="M2165" i="2"/>
  <c r="L2165" i="2"/>
  <c r="M1662" i="2"/>
  <c r="L1662" i="2"/>
  <c r="M1726" i="2"/>
  <c r="L1726" i="2"/>
  <c r="M1790" i="2"/>
  <c r="L1790" i="2"/>
  <c r="M1854" i="2"/>
  <c r="L1854" i="2"/>
  <c r="M1918" i="2"/>
  <c r="L1918" i="2"/>
  <c r="M1982" i="2"/>
  <c r="L1982" i="2"/>
  <c r="M2046" i="2"/>
  <c r="L2046" i="2"/>
  <c r="M2110" i="2"/>
  <c r="L2110" i="2"/>
  <c r="M2174" i="2"/>
  <c r="L2174" i="2"/>
  <c r="M1679" i="2"/>
  <c r="L1679" i="2"/>
  <c r="M1743" i="2"/>
  <c r="L1743" i="2"/>
  <c r="M1807" i="2"/>
  <c r="L1807" i="2"/>
  <c r="M1871" i="2"/>
  <c r="L1871" i="2"/>
  <c r="M1935" i="2"/>
  <c r="L1935" i="2"/>
  <c r="M1999" i="2"/>
  <c r="L1999" i="2"/>
  <c r="M2063" i="2"/>
  <c r="L2063" i="2"/>
  <c r="M2127" i="2"/>
  <c r="L2127" i="2"/>
  <c r="M2191" i="2"/>
  <c r="L2191" i="2"/>
  <c r="M1696" i="2"/>
  <c r="L1696" i="2"/>
  <c r="M1760" i="2"/>
  <c r="L1760" i="2"/>
  <c r="M1824" i="2"/>
  <c r="L1824" i="2"/>
  <c r="M1888" i="2"/>
  <c r="L1888" i="2"/>
  <c r="M1952" i="2"/>
  <c r="L1952" i="2"/>
  <c r="M2016" i="2"/>
  <c r="L2016" i="2"/>
  <c r="M2080" i="2"/>
  <c r="L2080" i="2"/>
  <c r="M2144" i="2"/>
  <c r="L2144" i="2"/>
  <c r="M1576" i="2"/>
  <c r="L1576" i="2"/>
  <c r="M1320" i="2"/>
  <c r="L1320" i="2"/>
  <c r="M1064" i="2"/>
  <c r="L1064" i="2"/>
  <c r="M839" i="2"/>
  <c r="L839" i="2"/>
  <c r="M670" i="2"/>
  <c r="L670" i="2"/>
  <c r="M520" i="2"/>
  <c r="L520" i="2"/>
  <c r="M399" i="2"/>
  <c r="L399" i="2"/>
  <c r="M313" i="2"/>
  <c r="L313" i="2"/>
  <c r="M248" i="2"/>
  <c r="L248" i="2"/>
  <c r="M184" i="2"/>
  <c r="L184" i="2"/>
  <c r="M120" i="2"/>
  <c r="L120" i="2"/>
  <c r="M56" i="2"/>
  <c r="L56" i="2"/>
  <c r="M1574" i="2"/>
  <c r="L1574" i="2"/>
  <c r="M1318" i="2"/>
  <c r="L1318" i="2"/>
  <c r="M1062" i="2"/>
  <c r="L1062" i="2"/>
  <c r="M838" i="2"/>
  <c r="L838" i="2"/>
  <c r="M664" i="2"/>
  <c r="L664" i="2"/>
  <c r="M519" i="2"/>
  <c r="L519" i="2"/>
  <c r="M398" i="2"/>
  <c r="L398" i="2"/>
  <c r="M312" i="2"/>
  <c r="L312" i="2"/>
  <c r="M247" i="2"/>
  <c r="L247" i="2"/>
  <c r="M183" i="2"/>
  <c r="L183" i="2"/>
  <c r="M119" i="2"/>
  <c r="L119" i="2"/>
  <c r="M55" i="2"/>
  <c r="L55" i="2"/>
  <c r="M1898" i="2"/>
  <c r="L1898" i="2"/>
  <c r="M1504" i="2"/>
  <c r="L1504" i="2"/>
  <c r="M1248" i="2"/>
  <c r="L1248" i="2"/>
  <c r="M896" i="2"/>
  <c r="L896" i="2"/>
  <c r="M704" i="2"/>
  <c r="L704" i="2"/>
  <c r="M1464" i="2"/>
  <c r="L1464" i="2"/>
  <c r="M156" i="2"/>
  <c r="L156" i="2"/>
  <c r="M195" i="2"/>
  <c r="L195" i="2"/>
  <c r="M944" i="2"/>
  <c r="L944" i="2"/>
  <c r="M1006" i="2"/>
  <c r="L1006" i="2"/>
  <c r="M41" i="2"/>
  <c r="L41" i="2"/>
  <c r="M1503" i="2"/>
  <c r="L1503" i="2"/>
  <c r="M737" i="2"/>
  <c r="L737" i="2"/>
  <c r="M1377" i="2"/>
  <c r="L1377" i="2"/>
  <c r="M546" i="2"/>
  <c r="L546" i="2"/>
  <c r="M1250" i="2"/>
  <c r="L1250" i="2"/>
  <c r="M411" i="2"/>
  <c r="L411" i="2"/>
  <c r="M1115" i="2"/>
  <c r="L1115" i="2"/>
  <c r="M2107" i="2"/>
  <c r="L2107" i="2"/>
  <c r="M1140" i="2"/>
  <c r="L1140" i="2"/>
  <c r="M549" i="2"/>
  <c r="L549" i="2"/>
  <c r="M1509" i="2"/>
  <c r="L1509" i="2"/>
  <c r="M1821" i="2"/>
  <c r="L1821" i="2"/>
  <c r="M1911" i="2"/>
  <c r="L1911" i="2"/>
  <c r="M1424" i="2"/>
  <c r="L1424" i="2"/>
  <c r="M1592" i="2"/>
  <c r="L1592" i="2"/>
  <c r="M1336" i="2"/>
  <c r="L1336" i="2"/>
  <c r="M1080" i="2"/>
  <c r="L1080" i="2"/>
  <c r="M848" i="2"/>
  <c r="L848" i="2"/>
  <c r="M679" i="2"/>
  <c r="L679" i="2"/>
  <c r="M528" i="2"/>
  <c r="L528" i="2"/>
  <c r="M406" i="2"/>
  <c r="L406" i="2"/>
  <c r="M319" i="2"/>
  <c r="L319" i="2"/>
  <c r="M252" i="2"/>
  <c r="L252" i="2"/>
  <c r="M188" i="2"/>
  <c r="L188" i="2"/>
  <c r="M124" i="2"/>
  <c r="L124" i="2"/>
  <c r="M60" i="2"/>
  <c r="L60" i="2"/>
  <c r="M115" i="2"/>
  <c r="L115" i="2"/>
  <c r="M3" i="2"/>
  <c r="L3" i="2"/>
  <c r="M1858" i="2"/>
  <c r="L1858" i="2"/>
  <c r="M1494" i="2"/>
  <c r="L1494" i="2"/>
  <c r="M1238" i="2"/>
  <c r="L1238" i="2"/>
  <c r="M982" i="2"/>
  <c r="L982" i="2"/>
  <c r="M783" i="2"/>
  <c r="L783" i="2"/>
  <c r="M614" i="2"/>
  <c r="L614" i="2"/>
  <c r="M479" i="2"/>
  <c r="L479" i="2"/>
  <c r="M372" i="2"/>
  <c r="L372" i="2"/>
  <c r="M291" i="2"/>
  <c r="L291" i="2"/>
  <c r="M227" i="2"/>
  <c r="L227" i="2"/>
  <c r="M163" i="2"/>
  <c r="L163" i="2"/>
  <c r="M75" i="2"/>
  <c r="L75" i="2"/>
  <c r="M1584" i="2"/>
  <c r="L1584" i="2"/>
  <c r="M1328" i="2"/>
  <c r="L1328" i="2"/>
  <c r="M1072" i="2"/>
  <c r="L1072" i="2"/>
  <c r="M846" i="2"/>
  <c r="L846" i="2"/>
  <c r="M672" i="2"/>
  <c r="L672" i="2"/>
  <c r="M526" i="2"/>
  <c r="L526" i="2"/>
  <c r="M401" i="2"/>
  <c r="L401" i="2"/>
  <c r="M317" i="2"/>
  <c r="L317" i="2"/>
  <c r="M250" i="2"/>
  <c r="L250" i="2"/>
  <c r="M186" i="2"/>
  <c r="L186" i="2"/>
  <c r="M122" i="2"/>
  <c r="L122" i="2"/>
  <c r="M58" i="2"/>
  <c r="L58" i="2"/>
  <c r="M1650" i="2"/>
  <c r="L1650" i="2"/>
  <c r="M1390" i="2"/>
  <c r="L1390" i="2"/>
  <c r="M1134" i="2"/>
  <c r="L1134" i="2"/>
  <c r="M886" i="2"/>
  <c r="L886" i="2"/>
  <c r="M712" i="2"/>
  <c r="L712" i="2"/>
  <c r="M553" i="2"/>
  <c r="L553" i="2"/>
  <c r="M425" i="2"/>
  <c r="L425" i="2"/>
  <c r="M336" i="2"/>
  <c r="L336" i="2"/>
  <c r="M265" i="2"/>
  <c r="L265" i="2"/>
  <c r="M201" i="2"/>
  <c r="L201" i="2"/>
  <c r="M137" i="2"/>
  <c r="L137" i="2"/>
  <c r="M73" i="2"/>
  <c r="L73" i="2"/>
  <c r="M9" i="2"/>
  <c r="L9" i="2"/>
  <c r="M959" i="2"/>
  <c r="L959" i="2"/>
  <c r="M1023" i="2"/>
  <c r="L1023" i="2"/>
  <c r="M1087" i="2"/>
  <c r="L1087" i="2"/>
  <c r="M1151" i="2"/>
  <c r="L1151" i="2"/>
  <c r="M1215" i="2"/>
  <c r="L1215" i="2"/>
  <c r="M1279" i="2"/>
  <c r="L1279" i="2"/>
  <c r="M1343" i="2"/>
  <c r="L1343" i="2"/>
  <c r="M1407" i="2"/>
  <c r="L1407" i="2"/>
  <c r="M1471" i="2"/>
  <c r="L1471" i="2"/>
  <c r="M1535" i="2"/>
  <c r="L1535" i="2"/>
  <c r="M1599" i="2"/>
  <c r="L1599" i="2"/>
  <c r="M1683" i="2"/>
  <c r="L1683" i="2"/>
  <c r="M1811" i="2"/>
  <c r="L1811" i="2"/>
  <c r="M1995" i="2"/>
  <c r="L1995" i="2"/>
  <c r="M1900" i="2"/>
  <c r="L1900" i="2"/>
  <c r="M2156" i="2"/>
  <c r="L2156" i="2"/>
  <c r="M641" i="2"/>
  <c r="L641" i="2"/>
  <c r="M705" i="2"/>
  <c r="L705" i="2"/>
  <c r="M769" i="2"/>
  <c r="L769" i="2"/>
  <c r="M833" i="2"/>
  <c r="L833" i="2"/>
  <c r="M897" i="2"/>
  <c r="L897" i="2"/>
  <c r="M961" i="2"/>
  <c r="L961" i="2"/>
  <c r="M1025" i="2"/>
  <c r="L1025" i="2"/>
  <c r="M1089" i="2"/>
  <c r="L1089" i="2"/>
  <c r="M1153" i="2"/>
  <c r="L1153" i="2"/>
  <c r="M1217" i="2"/>
  <c r="L1217" i="2"/>
  <c r="M1281" i="2"/>
  <c r="L1281" i="2"/>
  <c r="M1345" i="2"/>
  <c r="L1345" i="2"/>
  <c r="M1409" i="2"/>
  <c r="L1409" i="2"/>
  <c r="M1473" i="2"/>
  <c r="L1473" i="2"/>
  <c r="M1537" i="2"/>
  <c r="L1537" i="2"/>
  <c r="M1601" i="2"/>
  <c r="L1601" i="2"/>
  <c r="M1689" i="2"/>
  <c r="L1689" i="2"/>
  <c r="M1817" i="2"/>
  <c r="L1817" i="2"/>
  <c r="M2003" i="2"/>
  <c r="L2003" i="2"/>
  <c r="M322" i="2"/>
  <c r="L322" i="2"/>
  <c r="M386" i="2"/>
  <c r="L386" i="2"/>
  <c r="M450" i="2"/>
  <c r="L450" i="2"/>
  <c r="M514" i="2"/>
  <c r="L514" i="2"/>
  <c r="M578" i="2"/>
  <c r="L578" i="2"/>
  <c r="M642" i="2"/>
  <c r="L642" i="2"/>
  <c r="M706" i="2"/>
  <c r="L706" i="2"/>
  <c r="M770" i="2"/>
  <c r="L770" i="2"/>
  <c r="M834" i="2"/>
  <c r="L834" i="2"/>
  <c r="M898" i="2"/>
  <c r="L898" i="2"/>
  <c r="M962" i="2"/>
  <c r="L962" i="2"/>
  <c r="M1026" i="2"/>
  <c r="L1026" i="2"/>
  <c r="M1090" i="2"/>
  <c r="L1090" i="2"/>
  <c r="M1154" i="2"/>
  <c r="L1154" i="2"/>
  <c r="M1218" i="2"/>
  <c r="L1218" i="2"/>
  <c r="M1282" i="2"/>
  <c r="L1282" i="2"/>
  <c r="M1346" i="2"/>
  <c r="L1346" i="2"/>
  <c r="M1410" i="2"/>
  <c r="L1410" i="2"/>
  <c r="M1474" i="2"/>
  <c r="L1474" i="2"/>
  <c r="M1538" i="2"/>
  <c r="L1538" i="2"/>
  <c r="M1602" i="2"/>
  <c r="L1602" i="2"/>
  <c r="M1690" i="2"/>
  <c r="L1690" i="2"/>
  <c r="M1818" i="2"/>
  <c r="L1818" i="2"/>
  <c r="M2004" i="2"/>
  <c r="L2004" i="2"/>
  <c r="M315" i="2"/>
  <c r="L315" i="2"/>
  <c r="M379" i="2"/>
  <c r="L379" i="2"/>
  <c r="M443" i="2"/>
  <c r="L443" i="2"/>
  <c r="M507" i="2"/>
  <c r="L507" i="2"/>
  <c r="M571" i="2"/>
  <c r="L571" i="2"/>
  <c r="M635" i="2"/>
  <c r="L635" i="2"/>
  <c r="M699" i="2"/>
  <c r="L699" i="2"/>
  <c r="M763" i="2"/>
  <c r="L763" i="2"/>
  <c r="M827" i="2"/>
  <c r="L827" i="2"/>
  <c r="M891" i="2"/>
  <c r="L891" i="2"/>
  <c r="M955" i="2"/>
  <c r="L955" i="2"/>
  <c r="M1019" i="2"/>
  <c r="L1019" i="2"/>
  <c r="M1083" i="2"/>
  <c r="L1083" i="2"/>
  <c r="M1147" i="2"/>
  <c r="L1147" i="2"/>
  <c r="M1211" i="2"/>
  <c r="L1211" i="2"/>
  <c r="M1275" i="2"/>
  <c r="L1275" i="2"/>
  <c r="M1339" i="2"/>
  <c r="L1339" i="2"/>
  <c r="M1403" i="2"/>
  <c r="L1403" i="2"/>
  <c r="M1467" i="2"/>
  <c r="L1467" i="2"/>
  <c r="M1531" i="2"/>
  <c r="L1531" i="2"/>
  <c r="M1595" i="2"/>
  <c r="L1595" i="2"/>
  <c r="M1675" i="2"/>
  <c r="L1675" i="2"/>
  <c r="M1803" i="2"/>
  <c r="L1803" i="2"/>
  <c r="M1979" i="2"/>
  <c r="L1979" i="2"/>
  <c r="M404" i="2"/>
  <c r="L404" i="2"/>
  <c r="M468" i="2"/>
  <c r="L468" i="2"/>
  <c r="M532" i="2"/>
  <c r="L532" i="2"/>
  <c r="M596" i="2"/>
  <c r="L596" i="2"/>
  <c r="M660" i="2"/>
  <c r="L660" i="2"/>
  <c r="M724" i="2"/>
  <c r="L724" i="2"/>
  <c r="M788" i="2"/>
  <c r="L788" i="2"/>
  <c r="M852" i="2"/>
  <c r="L852" i="2"/>
  <c r="M916" i="2"/>
  <c r="L916" i="2"/>
  <c r="M980" i="2"/>
  <c r="L980" i="2"/>
  <c r="M1044" i="2"/>
  <c r="L1044" i="2"/>
  <c r="M1108" i="2"/>
  <c r="L1108" i="2"/>
  <c r="M1172" i="2"/>
  <c r="L1172" i="2"/>
  <c r="M1236" i="2"/>
  <c r="L1236" i="2"/>
  <c r="M1300" i="2"/>
  <c r="L1300" i="2"/>
  <c r="M1364" i="2"/>
  <c r="L1364" i="2"/>
  <c r="M1428" i="2"/>
  <c r="L1428" i="2"/>
  <c r="M1492" i="2"/>
  <c r="L1492" i="2"/>
  <c r="M1556" i="2"/>
  <c r="L1556" i="2"/>
  <c r="M1620" i="2"/>
  <c r="L1620" i="2"/>
  <c r="M1724" i="2"/>
  <c r="L1724" i="2"/>
  <c r="M1852" i="2"/>
  <c r="L1852" i="2"/>
  <c r="M2076" i="2"/>
  <c r="L2076" i="2"/>
  <c r="M453" i="2"/>
  <c r="L453" i="2"/>
  <c r="M517" i="2"/>
  <c r="L517" i="2"/>
  <c r="M581" i="2"/>
  <c r="L581" i="2"/>
  <c r="M645" i="2"/>
  <c r="L645" i="2"/>
  <c r="M709" i="2"/>
  <c r="L709" i="2"/>
  <c r="M773" i="2"/>
  <c r="L773" i="2"/>
  <c r="M837" i="2"/>
  <c r="L837" i="2"/>
  <c r="M901" i="2"/>
  <c r="L901" i="2"/>
  <c r="M965" i="2"/>
  <c r="L965" i="2"/>
  <c r="M1029" i="2"/>
  <c r="L1029" i="2"/>
  <c r="M1093" i="2"/>
  <c r="L1093" i="2"/>
  <c r="M1157" i="2"/>
  <c r="L1157" i="2"/>
  <c r="M1221" i="2"/>
  <c r="L1221" i="2"/>
  <c r="M1285" i="2"/>
  <c r="L1285" i="2"/>
  <c r="M1349" i="2"/>
  <c r="L1349" i="2"/>
  <c r="M1413" i="2"/>
  <c r="L1413" i="2"/>
  <c r="M1477" i="2"/>
  <c r="L1477" i="2"/>
  <c r="M1541" i="2"/>
  <c r="L1541" i="2"/>
  <c r="M1605" i="2"/>
  <c r="L1605" i="2"/>
  <c r="M1697" i="2"/>
  <c r="L1697" i="2"/>
  <c r="M1825" i="2"/>
  <c r="L1825" i="2"/>
  <c r="M2019" i="2"/>
  <c r="L2019" i="2"/>
  <c r="M1889" i="2"/>
  <c r="L1889" i="2"/>
  <c r="M1953" i="2"/>
  <c r="L1953" i="2"/>
  <c r="M2017" i="2"/>
  <c r="L2017" i="2"/>
  <c r="M2081" i="2"/>
  <c r="L2081" i="2"/>
  <c r="M2145" i="2"/>
  <c r="L2145" i="2"/>
  <c r="M1906" i="2"/>
  <c r="L1906" i="2"/>
  <c r="M1970" i="2"/>
  <c r="L1970" i="2"/>
  <c r="M2034" i="2"/>
  <c r="L2034" i="2"/>
  <c r="M2098" i="2"/>
  <c r="L2098" i="2"/>
  <c r="M2162" i="2"/>
  <c r="L2162" i="2"/>
  <c r="M1661" i="2"/>
  <c r="L1661" i="2"/>
  <c r="M1725" i="2"/>
  <c r="L1725" i="2"/>
  <c r="M1789" i="2"/>
  <c r="L1789" i="2"/>
  <c r="M1853" i="2"/>
  <c r="L1853" i="2"/>
  <c r="M1917" i="2"/>
  <c r="L1917" i="2"/>
  <c r="M1981" i="2"/>
  <c r="L1981" i="2"/>
  <c r="M2045" i="2"/>
  <c r="L2045" i="2"/>
  <c r="M2109" i="2"/>
  <c r="L2109" i="2"/>
  <c r="M2173" i="2"/>
  <c r="L2173" i="2"/>
  <c r="M1670" i="2"/>
  <c r="L1670" i="2"/>
  <c r="M1734" i="2"/>
  <c r="L1734" i="2"/>
  <c r="M1798" i="2"/>
  <c r="L1798" i="2"/>
  <c r="M1862" i="2"/>
  <c r="L1862" i="2"/>
  <c r="M1926" i="2"/>
  <c r="L1926" i="2"/>
  <c r="M1990" i="2"/>
  <c r="L1990" i="2"/>
  <c r="M2054" i="2"/>
  <c r="L2054" i="2"/>
  <c r="M2118" i="2"/>
  <c r="L2118" i="2"/>
  <c r="M2182" i="2"/>
  <c r="L2182" i="2"/>
  <c r="M1687" i="2"/>
  <c r="L1687" i="2"/>
  <c r="M1751" i="2"/>
  <c r="L1751" i="2"/>
  <c r="M1815" i="2"/>
  <c r="L1815" i="2"/>
  <c r="M1879" i="2"/>
  <c r="L1879" i="2"/>
  <c r="M1943" i="2"/>
  <c r="L1943" i="2"/>
  <c r="M2007" i="2"/>
  <c r="L2007" i="2"/>
  <c r="M2071" i="2"/>
  <c r="L2071" i="2"/>
  <c r="M2135" i="2"/>
  <c r="L2135" i="2"/>
  <c r="M2199" i="2"/>
  <c r="L2199" i="2"/>
  <c r="M1704" i="2"/>
  <c r="L1704" i="2"/>
  <c r="M1768" i="2"/>
  <c r="L1768" i="2"/>
  <c r="M1832" i="2"/>
  <c r="L1832" i="2"/>
  <c r="M1896" i="2"/>
  <c r="L1896" i="2"/>
  <c r="M1960" i="2"/>
  <c r="L1960" i="2"/>
  <c r="M2024" i="2"/>
  <c r="L2024" i="2"/>
  <c r="M2088" i="2"/>
  <c r="L2088" i="2"/>
  <c r="M2152" i="2"/>
  <c r="L2152" i="2"/>
  <c r="M1544" i="2"/>
  <c r="L1544" i="2"/>
  <c r="M1288" i="2"/>
  <c r="L1288" i="2"/>
  <c r="M1032" i="2"/>
  <c r="L1032" i="2"/>
  <c r="M816" i="2"/>
  <c r="L816" i="2"/>
  <c r="M647" i="2"/>
  <c r="L647" i="2"/>
  <c r="M504" i="2"/>
  <c r="L504" i="2"/>
  <c r="M389" i="2"/>
  <c r="L389" i="2"/>
  <c r="M304" i="2"/>
  <c r="L304" i="2"/>
  <c r="M240" i="2"/>
  <c r="L240" i="2"/>
  <c r="M176" i="2"/>
  <c r="L176" i="2"/>
  <c r="M112" i="2"/>
  <c r="L112" i="2"/>
  <c r="M48" i="2"/>
  <c r="L48" i="2"/>
  <c r="M2180" i="2"/>
  <c r="L2180" i="2"/>
  <c r="M1542" i="2"/>
  <c r="L1542" i="2"/>
  <c r="M1286" i="2"/>
  <c r="L1286" i="2"/>
  <c r="M1030" i="2"/>
  <c r="L1030" i="2"/>
  <c r="M815" i="2"/>
  <c r="L815" i="2"/>
  <c r="M646" i="2"/>
  <c r="L646" i="2"/>
  <c r="M503" i="2"/>
  <c r="L503" i="2"/>
  <c r="M388" i="2"/>
  <c r="L388" i="2"/>
  <c r="M303" i="2"/>
  <c r="L303" i="2"/>
  <c r="M239" i="2"/>
  <c r="L239" i="2"/>
  <c r="M175" i="2"/>
  <c r="L175" i="2"/>
  <c r="M111" i="2"/>
  <c r="L111" i="2"/>
  <c r="M47" i="2"/>
  <c r="L47" i="2"/>
  <c r="M1812" i="2"/>
  <c r="L1812" i="2"/>
  <c r="M1472" i="2"/>
  <c r="L1472" i="2"/>
  <c r="M1216" i="2"/>
  <c r="L1216" i="2"/>
  <c r="M855" i="2"/>
  <c r="L855" i="2"/>
  <c r="M686" i="2"/>
  <c r="L686" i="2"/>
  <c r="M1122" i="2"/>
  <c r="L1122" i="2"/>
  <c r="M1560" i="2"/>
  <c r="L1560" i="2"/>
  <c r="M1304" i="2"/>
  <c r="L1304" i="2"/>
  <c r="M1048" i="2"/>
  <c r="L1048" i="2"/>
  <c r="M830" i="2"/>
  <c r="L830" i="2"/>
  <c r="M656" i="2"/>
  <c r="L656" i="2"/>
  <c r="M512" i="2"/>
  <c r="L512" i="2"/>
  <c r="M393" i="2"/>
  <c r="L393" i="2"/>
  <c r="M309" i="2"/>
  <c r="L309" i="2"/>
  <c r="M244" i="2"/>
  <c r="L244" i="2"/>
  <c r="M180" i="2"/>
  <c r="L180" i="2"/>
  <c r="M116" i="2"/>
  <c r="L116" i="2"/>
  <c r="M52" i="2"/>
  <c r="L52" i="2"/>
  <c r="M99" i="2"/>
  <c r="L99" i="2"/>
  <c r="M34" i="2"/>
  <c r="L34" i="2"/>
  <c r="M1794" i="2"/>
  <c r="L1794" i="2"/>
  <c r="M1462" i="2"/>
  <c r="L1462" i="2"/>
  <c r="M1206" i="2"/>
  <c r="L1206" i="2"/>
  <c r="M950" i="2"/>
  <c r="L950" i="2"/>
  <c r="M760" i="2"/>
  <c r="L760" i="2"/>
  <c r="M591" i="2"/>
  <c r="L591" i="2"/>
  <c r="M463" i="2"/>
  <c r="L463" i="2"/>
  <c r="M360" i="2"/>
  <c r="L360" i="2"/>
  <c r="M283" i="2"/>
  <c r="L283" i="2"/>
  <c r="M219" i="2"/>
  <c r="L219" i="2"/>
  <c r="M155" i="2"/>
  <c r="L155" i="2"/>
  <c r="M59" i="2"/>
  <c r="L59" i="2"/>
  <c r="M1552" i="2"/>
  <c r="L1552" i="2"/>
  <c r="M1296" i="2"/>
  <c r="L1296" i="2"/>
  <c r="M1040" i="2"/>
  <c r="L1040" i="2"/>
  <c r="M823" i="2"/>
  <c r="L823" i="2"/>
  <c r="M654" i="2"/>
  <c r="L654" i="2"/>
  <c r="M510" i="2"/>
  <c r="L510" i="2"/>
  <c r="M391" i="2"/>
  <c r="L391" i="2"/>
  <c r="M306" i="2"/>
  <c r="L306" i="2"/>
  <c r="M242" i="2"/>
  <c r="L242" i="2"/>
  <c r="M178" i="2"/>
  <c r="L178" i="2"/>
  <c r="M114" i="2"/>
  <c r="L114" i="2"/>
  <c r="M50" i="2"/>
  <c r="L50" i="2"/>
  <c r="M1614" i="2"/>
  <c r="L1614" i="2"/>
  <c r="M1358" i="2"/>
  <c r="L1358" i="2"/>
  <c r="M1102" i="2"/>
  <c r="L1102" i="2"/>
  <c r="M863" i="2"/>
  <c r="L863" i="2"/>
  <c r="M694" i="2"/>
  <c r="L694" i="2"/>
  <c r="M537" i="2"/>
  <c r="L537" i="2"/>
  <c r="M414" i="2"/>
  <c r="L414" i="2"/>
  <c r="M326" i="2"/>
  <c r="L326" i="2"/>
  <c r="M257" i="2"/>
  <c r="L257" i="2"/>
  <c r="M193" i="2"/>
  <c r="L193" i="2"/>
  <c r="M129" i="2"/>
  <c r="L129" i="2"/>
  <c r="M65" i="2"/>
  <c r="L65" i="2"/>
  <c r="M903" i="2"/>
  <c r="L903" i="2"/>
  <c r="M967" i="2"/>
  <c r="L967" i="2"/>
  <c r="M1031" i="2"/>
  <c r="L1031" i="2"/>
  <c r="M1095" i="2"/>
  <c r="L1095" i="2"/>
  <c r="M1159" i="2"/>
  <c r="L1159" i="2"/>
  <c r="M1223" i="2"/>
  <c r="L1223" i="2"/>
  <c r="M1287" i="2"/>
  <c r="L1287" i="2"/>
  <c r="M1351" i="2"/>
  <c r="L1351" i="2"/>
  <c r="M1415" i="2"/>
  <c r="L1415" i="2"/>
  <c r="M1479" i="2"/>
  <c r="L1479" i="2"/>
  <c r="M1543" i="2"/>
  <c r="L1543" i="2"/>
  <c r="M1607" i="2"/>
  <c r="L1607" i="2"/>
  <c r="M1699" i="2"/>
  <c r="L1699" i="2"/>
  <c r="M1827" i="2"/>
  <c r="L1827" i="2"/>
  <c r="M2027" i="2"/>
  <c r="L2027" i="2"/>
  <c r="M1932" i="2"/>
  <c r="L1932" i="2"/>
  <c r="M2188" i="2"/>
  <c r="L2188" i="2"/>
  <c r="M649" i="2"/>
  <c r="L649" i="2"/>
  <c r="M713" i="2"/>
  <c r="L713" i="2"/>
  <c r="M777" i="2"/>
  <c r="L777" i="2"/>
  <c r="M841" i="2"/>
  <c r="L841" i="2"/>
  <c r="M905" i="2"/>
  <c r="L905" i="2"/>
  <c r="M969" i="2"/>
  <c r="L969" i="2"/>
  <c r="M1033" i="2"/>
  <c r="L1033" i="2"/>
  <c r="M1097" i="2"/>
  <c r="L1097" i="2"/>
  <c r="M1161" i="2"/>
  <c r="L1161" i="2"/>
  <c r="M1225" i="2"/>
  <c r="L1225" i="2"/>
  <c r="M1289" i="2"/>
  <c r="L1289" i="2"/>
  <c r="M1353" i="2"/>
  <c r="L1353" i="2"/>
  <c r="M1417" i="2"/>
  <c r="L1417" i="2"/>
  <c r="M1481" i="2"/>
  <c r="L1481" i="2"/>
  <c r="M1545" i="2"/>
  <c r="L1545" i="2"/>
  <c r="M1609" i="2"/>
  <c r="L1609" i="2"/>
  <c r="M1705" i="2"/>
  <c r="L1705" i="2"/>
  <c r="M1833" i="2"/>
  <c r="L1833" i="2"/>
  <c r="M2035" i="2"/>
  <c r="L2035" i="2"/>
  <c r="M330" i="2"/>
  <c r="L330" i="2"/>
  <c r="M394" i="2"/>
  <c r="L394" i="2"/>
  <c r="M458" i="2"/>
  <c r="L458" i="2"/>
  <c r="M522" i="2"/>
  <c r="L522" i="2"/>
  <c r="M586" i="2"/>
  <c r="L586" i="2"/>
  <c r="M650" i="2"/>
  <c r="L650" i="2"/>
  <c r="M714" i="2"/>
  <c r="L714" i="2"/>
  <c r="M778" i="2"/>
  <c r="L778" i="2"/>
  <c r="M842" i="2"/>
  <c r="L842" i="2"/>
  <c r="M906" i="2"/>
  <c r="L906" i="2"/>
  <c r="M970" i="2"/>
  <c r="L970" i="2"/>
  <c r="M1034" i="2"/>
  <c r="L1034" i="2"/>
  <c r="M1098" i="2"/>
  <c r="L1098" i="2"/>
  <c r="M1162" i="2"/>
  <c r="L1162" i="2"/>
  <c r="M1226" i="2"/>
  <c r="L1226" i="2"/>
  <c r="M1290" i="2"/>
  <c r="L1290" i="2"/>
  <c r="M1354" i="2"/>
  <c r="L1354" i="2"/>
  <c r="M1418" i="2"/>
  <c r="L1418" i="2"/>
  <c r="M1482" i="2"/>
  <c r="L1482" i="2"/>
  <c r="M1546" i="2"/>
  <c r="L1546" i="2"/>
  <c r="M1610" i="2"/>
  <c r="L1610" i="2"/>
  <c r="M1706" i="2"/>
  <c r="L1706" i="2"/>
  <c r="M1834" i="2"/>
  <c r="L1834" i="2"/>
  <c r="M2036" i="2"/>
  <c r="L2036" i="2"/>
  <c r="M323" i="2"/>
  <c r="L323" i="2"/>
  <c r="M387" i="2"/>
  <c r="L387" i="2"/>
  <c r="M451" i="2"/>
  <c r="L451" i="2"/>
  <c r="M515" i="2"/>
  <c r="L515" i="2"/>
  <c r="M579" i="2"/>
  <c r="L579" i="2"/>
  <c r="M643" i="2"/>
  <c r="L643" i="2"/>
  <c r="M707" i="2"/>
  <c r="L707" i="2"/>
  <c r="M771" i="2"/>
  <c r="L771" i="2"/>
  <c r="M835" i="2"/>
  <c r="L835" i="2"/>
  <c r="M899" i="2"/>
  <c r="L899" i="2"/>
  <c r="M963" i="2"/>
  <c r="L963" i="2"/>
  <c r="M1027" i="2"/>
  <c r="L1027" i="2"/>
  <c r="M1091" i="2"/>
  <c r="L1091" i="2"/>
  <c r="M1155" i="2"/>
  <c r="L1155" i="2"/>
  <c r="M1219" i="2"/>
  <c r="L1219" i="2"/>
  <c r="M1283" i="2"/>
  <c r="L1283" i="2"/>
  <c r="M1347" i="2"/>
  <c r="L1347" i="2"/>
  <c r="M1411" i="2"/>
  <c r="L1411" i="2"/>
  <c r="M1475" i="2"/>
  <c r="L1475" i="2"/>
  <c r="M1539" i="2"/>
  <c r="L1539" i="2"/>
  <c r="M1603" i="2"/>
  <c r="L1603" i="2"/>
  <c r="M1691" i="2"/>
  <c r="L1691" i="2"/>
  <c r="M1819" i="2"/>
  <c r="L1819" i="2"/>
  <c r="M2011" i="2"/>
  <c r="L2011" i="2"/>
  <c r="M412" i="2"/>
  <c r="L412" i="2"/>
  <c r="M476" i="2"/>
  <c r="L476" i="2"/>
  <c r="M540" i="2"/>
  <c r="L540" i="2"/>
  <c r="M604" i="2"/>
  <c r="L604" i="2"/>
  <c r="M668" i="2"/>
  <c r="L668" i="2"/>
  <c r="M732" i="2"/>
  <c r="L732" i="2"/>
  <c r="M796" i="2"/>
  <c r="L796" i="2"/>
  <c r="M860" i="2"/>
  <c r="L860" i="2"/>
  <c r="M924" i="2"/>
  <c r="L924" i="2"/>
  <c r="M988" i="2"/>
  <c r="L988" i="2"/>
  <c r="M1052" i="2"/>
  <c r="L1052" i="2"/>
  <c r="M1116" i="2"/>
  <c r="L1116" i="2"/>
  <c r="M1180" i="2"/>
  <c r="L1180" i="2"/>
  <c r="M1244" i="2"/>
  <c r="L1244" i="2"/>
  <c r="M1308" i="2"/>
  <c r="L1308" i="2"/>
  <c r="M1372" i="2"/>
  <c r="L1372" i="2"/>
  <c r="M1436" i="2"/>
  <c r="L1436" i="2"/>
  <c r="M1500" i="2"/>
  <c r="L1500" i="2"/>
  <c r="M1564" i="2"/>
  <c r="L1564" i="2"/>
  <c r="M1628" i="2"/>
  <c r="L1628" i="2"/>
  <c r="M1740" i="2"/>
  <c r="L1740" i="2"/>
  <c r="M1868" i="2"/>
  <c r="L1868" i="2"/>
  <c r="M2108" i="2"/>
  <c r="L2108" i="2"/>
  <c r="M461" i="2"/>
  <c r="L461" i="2"/>
  <c r="M525" i="2"/>
  <c r="L525" i="2"/>
  <c r="M589" i="2"/>
  <c r="L589" i="2"/>
  <c r="M653" i="2"/>
  <c r="L653" i="2"/>
  <c r="M717" i="2"/>
  <c r="L717" i="2"/>
  <c r="M781" i="2"/>
  <c r="L781" i="2"/>
  <c r="M845" i="2"/>
  <c r="L845" i="2"/>
  <c r="M909" i="2"/>
  <c r="L909" i="2"/>
  <c r="M973" i="2"/>
  <c r="L973" i="2"/>
  <c r="M1037" i="2"/>
  <c r="L1037" i="2"/>
  <c r="M1101" i="2"/>
  <c r="L1101" i="2"/>
  <c r="M1165" i="2"/>
  <c r="L1165" i="2"/>
  <c r="M1229" i="2"/>
  <c r="L1229" i="2"/>
  <c r="M1293" i="2"/>
  <c r="L1293" i="2"/>
  <c r="M1357" i="2"/>
  <c r="L1357" i="2"/>
  <c r="M1421" i="2"/>
  <c r="L1421" i="2"/>
  <c r="M1485" i="2"/>
  <c r="L1485" i="2"/>
  <c r="M1549" i="2"/>
  <c r="L1549" i="2"/>
  <c r="M1613" i="2"/>
  <c r="L1613" i="2"/>
  <c r="M1713" i="2"/>
  <c r="L1713" i="2"/>
  <c r="M1841" i="2"/>
  <c r="L1841" i="2"/>
  <c r="M2051" i="2"/>
  <c r="L2051" i="2"/>
  <c r="M1897" i="2"/>
  <c r="L1897" i="2"/>
  <c r="M1961" i="2"/>
  <c r="L1961" i="2"/>
  <c r="M2025" i="2"/>
  <c r="L2025" i="2"/>
  <c r="M2089" i="2"/>
  <c r="L2089" i="2"/>
  <c r="M2153" i="2"/>
  <c r="L2153" i="2"/>
  <c r="M1914" i="2"/>
  <c r="L1914" i="2"/>
  <c r="M1978" i="2"/>
  <c r="L1978" i="2"/>
  <c r="M2042" i="2"/>
  <c r="L2042" i="2"/>
  <c r="M2106" i="2"/>
  <c r="L2106" i="2"/>
  <c r="M2170" i="2"/>
  <c r="L2170" i="2"/>
  <c r="M1669" i="2"/>
  <c r="L1669" i="2"/>
  <c r="M1733" i="2"/>
  <c r="L1733" i="2"/>
  <c r="M1797" i="2"/>
  <c r="L1797" i="2"/>
  <c r="M1861" i="2"/>
  <c r="L1861" i="2"/>
  <c r="M1925" i="2"/>
  <c r="L1925" i="2"/>
  <c r="M1989" i="2"/>
  <c r="L1989" i="2"/>
  <c r="M2053" i="2"/>
  <c r="L2053" i="2"/>
  <c r="M2117" i="2"/>
  <c r="L2117" i="2"/>
  <c r="M2181" i="2"/>
  <c r="L2181" i="2"/>
  <c r="M1678" i="2"/>
  <c r="L1678" i="2"/>
  <c r="M1742" i="2"/>
  <c r="L1742" i="2"/>
  <c r="M1806" i="2"/>
  <c r="L1806" i="2"/>
  <c r="M1870" i="2"/>
  <c r="L1870" i="2"/>
  <c r="M1934" i="2"/>
  <c r="L1934" i="2"/>
  <c r="M1998" i="2"/>
  <c r="L1998" i="2"/>
  <c r="M2062" i="2"/>
  <c r="L2062" i="2"/>
  <c r="M2126" i="2"/>
  <c r="L2126" i="2"/>
  <c r="M2190" i="2"/>
  <c r="L2190" i="2"/>
  <c r="M1695" i="2"/>
  <c r="L1695" i="2"/>
  <c r="M1759" i="2"/>
  <c r="L1759" i="2"/>
  <c r="M1823" i="2"/>
  <c r="L1823" i="2"/>
  <c r="M1887" i="2"/>
  <c r="L1887" i="2"/>
  <c r="M1951" i="2"/>
  <c r="L1951" i="2"/>
  <c r="M2015" i="2"/>
  <c r="L2015" i="2"/>
  <c r="M2079" i="2"/>
  <c r="L2079" i="2"/>
  <c r="M2143" i="2"/>
  <c r="L2143" i="2"/>
  <c r="M1648" i="2"/>
  <c r="L1648" i="2"/>
  <c r="M1712" i="2"/>
  <c r="L1712" i="2"/>
  <c r="M1776" i="2"/>
  <c r="L1776" i="2"/>
  <c r="M1840" i="2"/>
  <c r="L1840" i="2"/>
  <c r="M1904" i="2"/>
  <c r="L1904" i="2"/>
  <c r="M1968" i="2"/>
  <c r="L1968" i="2"/>
  <c r="M2032" i="2"/>
  <c r="L2032" i="2"/>
  <c r="M2096" i="2"/>
  <c r="L2096" i="2"/>
  <c r="M2160" i="2"/>
  <c r="L2160" i="2"/>
  <c r="M1512" i="2"/>
  <c r="L1512" i="2"/>
  <c r="M1256" i="2"/>
  <c r="L1256" i="2"/>
  <c r="M1000" i="2"/>
  <c r="L1000" i="2"/>
  <c r="M798" i="2"/>
  <c r="L798" i="2"/>
  <c r="M624" i="2"/>
  <c r="L624" i="2"/>
  <c r="M488" i="2"/>
  <c r="L488" i="2"/>
  <c r="M377" i="2"/>
  <c r="L377" i="2"/>
  <c r="M296" i="2"/>
  <c r="L296" i="2"/>
  <c r="M232" i="2"/>
  <c r="L232" i="2"/>
  <c r="M168" i="2"/>
  <c r="L168" i="2"/>
  <c r="M104" i="2"/>
  <c r="L104" i="2"/>
  <c r="M40" i="2"/>
  <c r="L40" i="2"/>
  <c r="M1924" i="2"/>
  <c r="L1924" i="2"/>
  <c r="M1510" i="2"/>
  <c r="L1510" i="2"/>
  <c r="M1254" i="2"/>
  <c r="L1254" i="2"/>
  <c r="M998" i="2"/>
  <c r="L998" i="2"/>
  <c r="M792" i="2"/>
  <c r="L792" i="2"/>
  <c r="M623" i="2"/>
  <c r="L623" i="2"/>
  <c r="M487" i="2"/>
  <c r="L487" i="2"/>
  <c r="M376" i="2"/>
  <c r="L376" i="2"/>
  <c r="M295" i="2"/>
  <c r="L295" i="2"/>
  <c r="M231" i="2"/>
  <c r="L231" i="2"/>
  <c r="M167" i="2"/>
  <c r="L167" i="2"/>
  <c r="M103" i="2"/>
  <c r="L103" i="2"/>
  <c r="M39" i="2"/>
  <c r="L39" i="2"/>
  <c r="M1748" i="2"/>
  <c r="L1748" i="2"/>
  <c r="M1440" i="2"/>
  <c r="L1440" i="2"/>
  <c r="M1184" i="2"/>
  <c r="L1184" i="2"/>
  <c r="M832" i="2"/>
  <c r="L832" i="2"/>
  <c r="M663" i="2"/>
  <c r="L663" i="2"/>
  <c r="T3" i="12" l="1"/>
  <c r="T5" i="12"/>
  <c r="S5" i="12"/>
  <c r="S3" i="12"/>
</calcChain>
</file>

<file path=xl/sharedStrings.xml><?xml version="1.0" encoding="utf-8"?>
<sst xmlns="http://schemas.openxmlformats.org/spreadsheetml/2006/main" count="168" uniqueCount="78">
  <si>
    <t>Production</t>
  </si>
  <si>
    <t>Energy for extraction</t>
  </si>
  <si>
    <r>
      <t>Vented CO</t>
    </r>
    <r>
      <rPr>
        <b/>
        <sz val="11"/>
        <rFont val="Calibri"/>
        <family val="2"/>
      </rPr>
      <t>₂</t>
    </r>
  </si>
  <si>
    <t>Pipe</t>
  </si>
  <si>
    <t>LNG</t>
  </si>
  <si>
    <t>Upstream methane</t>
  </si>
  <si>
    <t>Downstream methane</t>
  </si>
  <si>
    <t>Product transport</t>
  </si>
  <si>
    <t>Refining</t>
  </si>
  <si>
    <t>Crude transport</t>
  </si>
  <si>
    <t>Methane</t>
  </si>
  <si>
    <t>Flaring</t>
  </si>
  <si>
    <t>Row Labels</t>
  </si>
  <si>
    <t>Grand Total</t>
  </si>
  <si>
    <t>Upstream</t>
  </si>
  <si>
    <t>title</t>
  </si>
  <si>
    <t>kgco2e / boe</t>
  </si>
  <si>
    <t>y-axis</t>
  </si>
  <si>
    <t>e3bblsday</t>
  </si>
  <si>
    <t>x-axis</t>
  </si>
  <si>
    <t>Methane %</t>
  </si>
  <si>
    <t>Gas: Scope 1 CI and Field Size</t>
  </si>
  <si>
    <t>e9m3</t>
  </si>
  <si>
    <t>Sum of Methane %</t>
  </si>
  <si>
    <t>Gas: Methane Intensity and Field Size</t>
  </si>
  <si>
    <t>Methane % of total CO2E</t>
  </si>
  <si>
    <t>Constants</t>
  </si>
  <si>
    <t>Volume</t>
  </si>
  <si>
    <t>Unit</t>
  </si>
  <si>
    <t>CH4 GWP100 lower bound</t>
  </si>
  <si>
    <t>GWP</t>
  </si>
  <si>
    <t>CH4 GWP100 upper bound</t>
  </si>
  <si>
    <t>CH4 GWP100 mean</t>
  </si>
  <si>
    <t>CH4 GWP20 lower bound</t>
  </si>
  <si>
    <t>CH4 GWP20 upper bound</t>
  </si>
  <si>
    <t>CH4 GWP20 mean</t>
  </si>
  <si>
    <t>Methane GWP20</t>
  </si>
  <si>
    <t>Total Scope 1 (GWP20)</t>
  </si>
  <si>
    <t>Total Scope 1 (GWP100)</t>
  </si>
  <si>
    <t>Sum of Total Scope 1 (GWP20)</t>
  </si>
  <si>
    <t>GWP100</t>
  </si>
  <si>
    <t>GWP20</t>
  </si>
  <si>
    <t>CO2ekg/boe GWP100</t>
  </si>
  <si>
    <t>CO2ekg/boe GWP20</t>
  </si>
  <si>
    <t>Field</t>
  </si>
  <si>
    <t>mean co2ekg / boe</t>
  </si>
  <si>
    <t>GWP20CH4</t>
  </si>
  <si>
    <t>Total Scope 1 GWP20</t>
  </si>
  <si>
    <t>Total Scope 1 GWP100</t>
  </si>
  <si>
    <t>Sum of Total Scope 1 GWP20</t>
  </si>
  <si>
    <t>co2kg / boe</t>
  </si>
  <si>
    <t>Upstream (GWP20)</t>
  </si>
  <si>
    <t>Oil: Upstream Ci GWP20</t>
  </si>
  <si>
    <t>Oil: Upstream CI GWP100</t>
  </si>
  <si>
    <t>Upstream (minus refining and product transportation)</t>
  </si>
  <si>
    <t>Oil: Scope 1 Up_ and mid-stream (GWP100)</t>
  </si>
  <si>
    <t>Oil: Scope 1 Up-and-mid-stream (GWP20)</t>
  </si>
  <si>
    <t>Pipeline</t>
  </si>
  <si>
    <t>Weighted Average Emissions</t>
  </si>
  <si>
    <t>Methane as Percentage of Emissions</t>
  </si>
  <si>
    <t>Px</t>
  </si>
  <si>
    <t>Lx</t>
  </si>
  <si>
    <t>Prod</t>
  </si>
  <si>
    <t>Gas: Scope 1 GWP100</t>
  </si>
  <si>
    <t>Gas: Scope 1 GWP20</t>
  </si>
  <si>
    <t>Number of Projects</t>
  </si>
  <si>
    <t>CO2E100</t>
  </si>
  <si>
    <t>CO"E20</t>
  </si>
  <si>
    <t>PIPELINES</t>
  </si>
  <si>
    <t>(blank)</t>
  </si>
  <si>
    <t>Sum of Lx</t>
  </si>
  <si>
    <t>Non specified</t>
  </si>
  <si>
    <t>Oil</t>
  </si>
  <si>
    <t>Gas</t>
  </si>
  <si>
    <t>Oil GWP 100</t>
  </si>
  <si>
    <t>Gas GWP 100</t>
  </si>
  <si>
    <t>Gas GWP 20</t>
  </si>
  <si>
    <t>Oil GWP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</si>
</sst>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"/>
    <numFmt numFmtId="165" formatCode="#,##0.0"/>
    <numFmt numFmtId="166" formatCode="#,##0_);\(#,##0\);&quot;-  &quot;;&quot; &quot;@&quot; &quot;"/>
    <numFmt numFmtId="167" formatCode="0.00%_);\-0.00%_);&quot;-  &quot;;&quot; &quot;@&quot; &quot;"/>
    <numFmt numFmtId="168" formatCode="#,##0.0000_);\(#,##0.0000\);&quot;-  &quot;;&quot; &quot;@&quot; &quot;"/>
    <numFmt numFmtId="169" formatCode="dd\ mmm\ yyyy_);\(###0\);&quot;-  &quot;;&quot; &quot;@&quot; &quot;"/>
    <numFmt numFmtId="170" formatCode="dd\ mmm\ yy_);\(###0\);&quot;-  &quot;;&quot; &quot;@&quot; &quot;"/>
    <numFmt numFmtId="171" formatCode="###0_);\(###0\);&quot;-  &quot;;&quot; &quot;@&quot; &quot;"/>
    <numFmt numFmtId="172" formatCode="0%_);\-0%_);&quot;-  &quot;;&quot; &quot;@&quot; &quot;"/>
    <numFmt numFmtId="173" formatCode="#,##0.0_);\(#,##0.0\);&quot;-  &quot;;&quot; &quot;@&quot; &quot;"/>
    <numFmt numFmtId="174" formatCode="#,##0.00_);\(#,##0.00\);&quot;-  &quot;;&quot; &quot;@&quot; &quot;"/>
    <numFmt numFmtId="175" formatCode="#,##0.000_);\(#,##0.000\);&quot;-  &quot;;&quot; &quot;@&quot; &quot;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D9D9D9"/>
        <bgColor indexed="64"/>
      </patternFill>
    </fill>
  </fills>
  <borders count="20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166" fontId="0" fillId="0" borderId="0" applyFont="0" applyFill="0" applyBorder="0" applyProtection="0">
      <alignment vertical="top"/>
    </xf>
    <xf numFmtId="167" fontId="6" fillId="0" borderId="0" applyFont="0" applyFill="0" applyBorder="0" applyProtection="0">
      <alignment vertical="top"/>
    </xf>
    <xf numFmtId="168" fontId="6" fillId="0" borderId="0" applyFont="0" applyFill="0" applyBorder="0" applyProtection="0">
      <alignment vertical="top"/>
    </xf>
    <xf numFmtId="169" fontId="6" fillId="0" borderId="0" applyFont="0" applyFill="0" applyBorder="0" applyProtection="0">
      <alignment vertical="top"/>
    </xf>
    <xf numFmtId="170" fontId="6" fillId="0" borderId="0" applyFont="0" applyFill="0" applyBorder="0" applyProtection="0">
      <alignment vertical="top"/>
    </xf>
    <xf numFmtId="171" fontId="6" fillId="0" borderId="0" applyFont="0" applyFill="0" applyBorder="0" applyProtection="0">
      <alignment vertical="top"/>
    </xf>
  </cellStyleXfs>
  <cellXfs count="84">
    <xf numFmtId="166" fontId="0" fillId="0" borderId="0" xfId="0">
      <alignment vertical="top"/>
    </xf>
    <xf numFmtId="1" fontId="1" fillId="2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1" fontId="1" fillId="2" borderId="0" xfId="0" applyNumberFormat="1" applyFont="1" applyFill="1">
      <alignment vertical="top"/>
    </xf>
    <xf numFmtId="1" fontId="3" fillId="2" borderId="0" xfId="0" applyNumberFormat="1" applyFont="1" applyFill="1">
      <alignment vertical="top"/>
    </xf>
    <xf numFmtId="2" fontId="1" fillId="2" borderId="0" xfId="0" applyNumberFormat="1" applyFont="1" applyFill="1">
      <alignment vertical="top"/>
    </xf>
    <xf numFmtId="166" fontId="3" fillId="2" borderId="0" xfId="0" applyFont="1" applyFill="1">
      <alignment vertical="top"/>
    </xf>
    <xf numFmtId="1" fontId="4" fillId="2" borderId="0" xfId="0" applyNumberFormat="1" applyFont="1" applyFill="1">
      <alignment vertical="top"/>
    </xf>
    <xf numFmtId="164" fontId="0" fillId="2" borderId="0" xfId="0" applyNumberFormat="1" applyFill="1">
      <alignment vertical="top"/>
    </xf>
    <xf numFmtId="166" fontId="0" fillId="2" borderId="0" xfId="0" applyFill="1">
      <alignment vertical="top"/>
    </xf>
    <xf numFmtId="164" fontId="4" fillId="2" borderId="0" xfId="0" applyNumberFormat="1" applyFont="1" applyFill="1">
      <alignment vertical="top"/>
    </xf>
    <xf numFmtId="164" fontId="3" fillId="2" borderId="0" xfId="0" applyNumberFormat="1" applyFont="1" applyFill="1">
      <alignment vertical="top"/>
    </xf>
    <xf numFmtId="165" fontId="3" fillId="2" borderId="0" xfId="0" applyNumberFormat="1" applyFont="1" applyFill="1">
      <alignment vertical="top"/>
    </xf>
    <xf numFmtId="166" fontId="0" fillId="0" borderId="0" xfId="0" pivotButton="1">
      <alignment vertical="top"/>
    </xf>
    <xf numFmtId="166" fontId="7" fillId="0" borderId="0" xfId="0" applyFont="1">
      <alignment vertical="top"/>
    </xf>
    <xf numFmtId="166" fontId="0" fillId="3" borderId="2" xfId="0" applyFill="1" applyBorder="1">
      <alignment vertical="top"/>
    </xf>
    <xf numFmtId="166" fontId="0" fillId="3" borderId="1" xfId="0" applyFill="1" applyBorder="1">
      <alignment vertical="top"/>
    </xf>
    <xf numFmtId="166" fontId="0" fillId="3" borderId="4" xfId="0" applyFont="1" applyFill="1" applyBorder="1">
      <alignment vertical="top"/>
    </xf>
    <xf numFmtId="166" fontId="0" fillId="3" borderId="5" xfId="0" applyFill="1" applyBorder="1">
      <alignment vertical="top"/>
    </xf>
    <xf numFmtId="166" fontId="0" fillId="0" borderId="6" xfId="0" applyBorder="1">
      <alignment vertical="top"/>
    </xf>
    <xf numFmtId="166" fontId="0" fillId="0" borderId="7" xfId="0" applyBorder="1">
      <alignment vertical="top"/>
    </xf>
    <xf numFmtId="166" fontId="0" fillId="3" borderId="8" xfId="0" applyFill="1" applyBorder="1">
      <alignment vertical="top"/>
    </xf>
    <xf numFmtId="166" fontId="0" fillId="3" borderId="9" xfId="0" applyFill="1" applyBorder="1">
      <alignment vertical="top"/>
    </xf>
    <xf numFmtId="166" fontId="0" fillId="0" borderId="10" xfId="0" applyBorder="1">
      <alignment vertical="top"/>
    </xf>
    <xf numFmtId="166" fontId="0" fillId="0" borderId="11" xfId="0" applyBorder="1">
      <alignment vertical="top"/>
    </xf>
    <xf numFmtId="166" fontId="0" fillId="0" borderId="13" xfId="0" applyBorder="1">
      <alignment vertical="top"/>
    </xf>
    <xf numFmtId="166" fontId="0" fillId="0" borderId="14" xfId="0" applyBorder="1">
      <alignment vertical="top"/>
    </xf>
    <xf numFmtId="166" fontId="0" fillId="0" borderId="15" xfId="0" applyBorder="1">
      <alignment vertical="top"/>
    </xf>
    <xf numFmtId="166" fontId="0" fillId="0" borderId="16" xfId="0" applyBorder="1">
      <alignment vertical="top"/>
    </xf>
    <xf numFmtId="166" fontId="0" fillId="0" borderId="0" xfId="0" applyNumberFormat="1">
      <alignment vertical="top"/>
    </xf>
    <xf numFmtId="1" fontId="0" fillId="0" borderId="0" xfId="0" applyNumberFormat="1" applyAlignment="1">
      <alignment horizontal="left" vertical="top"/>
    </xf>
    <xf numFmtId="172" fontId="0" fillId="0" borderId="14" xfId="1" applyNumberFormat="1" applyFont="1" applyBorder="1">
      <alignment vertical="top"/>
    </xf>
    <xf numFmtId="172" fontId="0" fillId="0" borderId="15" xfId="1" applyNumberFormat="1" applyFont="1" applyBorder="1">
      <alignment vertical="top"/>
    </xf>
    <xf numFmtId="172" fontId="0" fillId="0" borderId="16" xfId="1" applyNumberFormat="1" applyFont="1" applyBorder="1">
      <alignment vertical="top"/>
    </xf>
    <xf numFmtId="166" fontId="5" fillId="0" borderId="0" xfId="0" applyFont="1">
      <alignment vertical="top"/>
    </xf>
    <xf numFmtId="166" fontId="0" fillId="3" borderId="3" xfId="0" applyFill="1" applyBorder="1">
      <alignment vertical="top"/>
    </xf>
    <xf numFmtId="174" fontId="0" fillId="0" borderId="0" xfId="0" applyNumberFormat="1">
      <alignment vertical="top"/>
    </xf>
    <xf numFmtId="166" fontId="0" fillId="0" borderId="13" xfId="0" applyNumberFormat="1" applyBorder="1">
      <alignment vertical="top"/>
    </xf>
    <xf numFmtId="166" fontId="0" fillId="0" borderId="7" xfId="0" applyNumberFormat="1" applyBorder="1">
      <alignment vertical="top"/>
    </xf>
    <xf numFmtId="166" fontId="0" fillId="0" borderId="11" xfId="0" applyNumberFormat="1" applyBorder="1">
      <alignment vertical="top"/>
    </xf>
    <xf numFmtId="165" fontId="0" fillId="0" borderId="14" xfId="0" applyNumberFormat="1" applyBorder="1" applyAlignment="1">
      <alignment horizontal="left" vertical="top"/>
    </xf>
    <xf numFmtId="165" fontId="0" fillId="0" borderId="15" xfId="0" applyNumberFormat="1" applyBorder="1" applyAlignment="1">
      <alignment horizontal="left" vertical="top"/>
    </xf>
    <xf numFmtId="165" fontId="0" fillId="0" borderId="16" xfId="0" applyNumberFormat="1" applyBorder="1" applyAlignment="1">
      <alignment horizontal="left" vertical="top"/>
    </xf>
    <xf numFmtId="166" fontId="0" fillId="0" borderId="0" xfId="0" applyAlignment="1">
      <alignment horizontal="left" vertical="top"/>
    </xf>
    <xf numFmtId="166" fontId="5" fillId="0" borderId="12" xfId="0" applyFont="1" applyBorder="1">
      <alignment vertical="top"/>
    </xf>
    <xf numFmtId="166" fontId="5" fillId="0" borderId="7" xfId="0" applyFont="1" applyBorder="1">
      <alignment vertical="top"/>
    </xf>
    <xf numFmtId="166" fontId="5" fillId="0" borderId="14" xfId="0" applyFont="1" applyBorder="1">
      <alignment vertical="top"/>
    </xf>
    <xf numFmtId="166" fontId="7" fillId="0" borderId="15" xfId="0" applyFont="1" applyBorder="1">
      <alignment vertical="top"/>
    </xf>
    <xf numFmtId="174" fontId="0" fillId="0" borderId="16" xfId="0" applyNumberFormat="1" applyBorder="1">
      <alignment vertical="top"/>
    </xf>
    <xf numFmtId="175" fontId="0" fillId="0" borderId="0" xfId="0" applyNumberFormat="1">
      <alignment vertical="top"/>
    </xf>
    <xf numFmtId="165" fontId="0" fillId="0" borderId="0" xfId="0" applyNumberFormat="1" applyAlignment="1">
      <alignment horizontal="left" vertical="top"/>
    </xf>
    <xf numFmtId="166" fontId="0" fillId="4" borderId="0" xfId="0" applyFill="1">
      <alignment vertical="top"/>
    </xf>
    <xf numFmtId="166" fontId="5" fillId="0" borderId="17" xfId="0" applyFont="1" applyBorder="1">
      <alignment vertical="top"/>
    </xf>
    <xf numFmtId="166" fontId="5" fillId="0" borderId="18" xfId="0" applyFont="1" applyBorder="1">
      <alignment vertical="top"/>
    </xf>
    <xf numFmtId="166" fontId="5" fillId="0" borderId="19" xfId="0" applyFont="1" applyBorder="1">
      <alignment vertical="top"/>
    </xf>
    <xf numFmtId="173" fontId="0" fillId="0" borderId="15" xfId="0" applyNumberFormat="1" applyBorder="1">
      <alignment vertical="top"/>
    </xf>
    <xf numFmtId="166" fontId="0" fillId="0" borderId="15" xfId="0" applyNumberFormat="1" applyBorder="1">
      <alignment vertical="top"/>
    </xf>
    <xf numFmtId="166" fontId="5" fillId="4" borderId="0" xfId="0" applyFont="1" applyFill="1">
      <alignment vertical="top"/>
    </xf>
    <xf numFmtId="166" fontId="8" fillId="4" borderId="17" xfId="0" applyFont="1" applyFill="1" applyBorder="1">
      <alignment vertical="top"/>
    </xf>
    <xf numFmtId="166" fontId="5" fillId="4" borderId="17" xfId="0" applyFont="1" applyFill="1" applyBorder="1">
      <alignment vertical="top"/>
    </xf>
    <xf numFmtId="166" fontId="0" fillId="0" borderId="17" xfId="0" applyBorder="1">
      <alignment vertical="top"/>
    </xf>
    <xf numFmtId="166" fontId="5" fillId="4" borderId="7" xfId="0" applyFont="1" applyFill="1" applyBorder="1">
      <alignment vertical="top"/>
    </xf>
    <xf numFmtId="168" fontId="0" fillId="3" borderId="9" xfId="0" applyNumberFormat="1" applyFill="1" applyBorder="1">
      <alignment vertical="top"/>
    </xf>
    <xf numFmtId="168" fontId="0" fillId="0" borderId="15" xfId="2" applyFont="1" applyBorder="1">
      <alignment vertical="top"/>
    </xf>
    <xf numFmtId="168" fontId="0" fillId="0" borderId="0" xfId="2" applyFont="1">
      <alignment vertical="top"/>
    </xf>
    <xf numFmtId="168" fontId="0" fillId="0" borderId="17" xfId="0" applyNumberFormat="1" applyBorder="1">
      <alignment vertical="top"/>
    </xf>
    <xf numFmtId="166" fontId="0" fillId="0" borderId="19" xfId="0" applyBorder="1">
      <alignment vertical="top"/>
    </xf>
    <xf numFmtId="167" fontId="0" fillId="3" borderId="2" xfId="1" applyFont="1" applyFill="1" applyBorder="1">
      <alignment vertical="top"/>
    </xf>
    <xf numFmtId="171" fontId="0" fillId="0" borderId="0" xfId="5" applyFont="1">
      <alignment vertical="top"/>
    </xf>
    <xf numFmtId="171" fontId="5" fillId="0" borderId="18" xfId="5" applyFont="1" applyBorder="1">
      <alignment vertical="top"/>
    </xf>
    <xf numFmtId="171" fontId="5" fillId="0" borderId="17" xfId="5" applyFont="1" applyBorder="1">
      <alignment vertical="top"/>
    </xf>
    <xf numFmtId="171" fontId="0" fillId="0" borderId="14" xfId="5" applyFont="1" applyBorder="1">
      <alignment vertical="top"/>
    </xf>
    <xf numFmtId="171" fontId="0" fillId="0" borderId="15" xfId="5" applyFont="1" applyBorder="1">
      <alignment vertical="top"/>
    </xf>
    <xf numFmtId="171" fontId="0" fillId="0" borderId="16" xfId="5" applyFont="1" applyBorder="1">
      <alignment vertical="top"/>
    </xf>
    <xf numFmtId="166" fontId="0" fillId="3" borderId="0" xfId="0" applyFill="1" applyBorder="1">
      <alignment vertical="top"/>
    </xf>
    <xf numFmtId="166" fontId="0" fillId="0" borderId="0" xfId="0" applyBorder="1">
      <alignment vertical="top"/>
    </xf>
    <xf numFmtId="166" fontId="0" fillId="4" borderId="0" xfId="0" applyFill="1" applyBorder="1">
      <alignment vertical="top"/>
    </xf>
    <xf numFmtId="164" fontId="0" fillId="4" borderId="0" xfId="0" applyNumberFormat="1" applyFill="1">
      <alignment vertical="top"/>
    </xf>
    <xf numFmtId="173" fontId="0" fillId="4" borderId="0" xfId="0" applyNumberFormat="1" applyFill="1">
      <alignment vertical="top"/>
    </xf>
    <xf numFmtId="168" fontId="0" fillId="4" borderId="0" xfId="2" applyFont="1" applyFill="1">
      <alignment vertical="top"/>
    </xf>
    <xf numFmtId="166" fontId="1" fillId="4" borderId="0" xfId="0" applyFont="1" applyFill="1">
      <alignment vertical="top"/>
    </xf>
    <xf numFmtId="1" fontId="3" fillId="4" borderId="0" xfId="0" applyNumberFormat="1" applyFont="1" applyFill="1">
      <alignment vertical="top"/>
    </xf>
    <xf numFmtId="167" fontId="3" fillId="4" borderId="0" xfId="1" applyFont="1" applyFill="1">
      <alignment vertical="top"/>
    </xf>
    <xf numFmtId="166" fontId="3" fillId="4" borderId="0" xfId="0" applyFont="1" applyFill="1">
      <alignment vertical="top"/>
    </xf>
  </cellXfs>
  <cellStyles count="6">
    <cellStyle name="DateLong" xfId="3" xr:uid="{7FD356DE-798A-4B06-88AA-B6060220D3D9}"/>
    <cellStyle name="DateShort" xfId="4" xr:uid="{97EA5A70-9D42-490A-A2F6-E483954D3266}"/>
    <cellStyle name="Factor" xfId="2" xr:uid="{D213D073-FDD1-4A91-B7BC-B5650098604F}"/>
    <cellStyle name="Normal" xfId="0" builtinId="0" customBuiltin="1"/>
    <cellStyle name="Percent" xfId="1" builtinId="5" customBuiltin="1"/>
    <cellStyle name="Year" xfId="5" xr:uid="{3D704E96-0FA4-4936-A8FC-105707EDA2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'Oil PT'!$E$1</c:f>
          <c:strCache>
            <c:ptCount val="1"/>
            <c:pt idx="0">
              <c:v> Oil: Upstream CI GWP100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65179352580936E-3"/>
                  <c:y val="-0.226061169437153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'Oil PT'!$E$7:$E$2187</c:f>
              <c:numCache>
                <c:formatCode>#,##0_);\(#,##0\);"-  ";" "@" "</c:formatCode>
                <c:ptCount val="2181"/>
                <c:pt idx="0">
                  <c:v>63.139209068760465</c:v>
                </c:pt>
                <c:pt idx="1">
                  <c:v>1392.6674788774835</c:v>
                </c:pt>
                <c:pt idx="2">
                  <c:v>1.7103185200530788</c:v>
                </c:pt>
                <c:pt idx="3">
                  <c:v>255.46218273527217</c:v>
                </c:pt>
                <c:pt idx="4">
                  <c:v>2.7190381930458658</c:v>
                </c:pt>
                <c:pt idx="5">
                  <c:v>2.5129889679868196</c:v>
                </c:pt>
                <c:pt idx="6">
                  <c:v>2.1523858035099579</c:v>
                </c:pt>
                <c:pt idx="7">
                  <c:v>1.1299081398273074</c:v>
                </c:pt>
                <c:pt idx="8">
                  <c:v>0.99764192629925219</c:v>
                </c:pt>
                <c:pt idx="9">
                  <c:v>0.64209282809713386</c:v>
                </c:pt>
                <c:pt idx="10">
                  <c:v>0.20245801068563196</c:v>
                </c:pt>
                <c:pt idx="11">
                  <c:v>6.2857328362042608E-2</c:v>
                </c:pt>
                <c:pt idx="12">
                  <c:v>7.1324952448890144E-3</c:v>
                </c:pt>
                <c:pt idx="13">
                  <c:v>177.80197199674512</c:v>
                </c:pt>
                <c:pt idx="14">
                  <c:v>117.14906416853773</c:v>
                </c:pt>
                <c:pt idx="15">
                  <c:v>127.79184032663397</c:v>
                </c:pt>
                <c:pt idx="16">
                  <c:v>17.806180975208918</c:v>
                </c:pt>
                <c:pt idx="17">
                  <c:v>536.00348352222227</c:v>
                </c:pt>
                <c:pt idx="18">
                  <c:v>537.05242458870362</c:v>
                </c:pt>
                <c:pt idx="19">
                  <c:v>539.66481024691893</c:v>
                </c:pt>
                <c:pt idx="20">
                  <c:v>275.45082099601882</c:v>
                </c:pt>
                <c:pt idx="21">
                  <c:v>182.8837885446477</c:v>
                </c:pt>
                <c:pt idx="22">
                  <c:v>134.04471126658242</c:v>
                </c:pt>
                <c:pt idx="23">
                  <c:v>102.36004471202182</c:v>
                </c:pt>
                <c:pt idx="24">
                  <c:v>91.112606600366234</c:v>
                </c:pt>
                <c:pt idx="25">
                  <c:v>74.898293149468145</c:v>
                </c:pt>
                <c:pt idx="26">
                  <c:v>69.871248646597905</c:v>
                </c:pt>
                <c:pt idx="27">
                  <c:v>12.793516532932699</c:v>
                </c:pt>
                <c:pt idx="28">
                  <c:v>10.670074308524249</c:v>
                </c:pt>
                <c:pt idx="29">
                  <c:v>7.3321276928454608</c:v>
                </c:pt>
                <c:pt idx="30">
                  <c:v>0.54667486561766054</c:v>
                </c:pt>
                <c:pt idx="31">
                  <c:v>0.37590142277258565</c:v>
                </c:pt>
                <c:pt idx="32">
                  <c:v>0.31460180517206027</c:v>
                </c:pt>
                <c:pt idx="33">
                  <c:v>30.881379212418324</c:v>
                </c:pt>
                <c:pt idx="34">
                  <c:v>1.2863462515560968</c:v>
                </c:pt>
                <c:pt idx="35">
                  <c:v>992.99359532437484</c:v>
                </c:pt>
                <c:pt idx="36">
                  <c:v>2.9175511859393737</c:v>
                </c:pt>
                <c:pt idx="37">
                  <c:v>76.25240317533644</c:v>
                </c:pt>
                <c:pt idx="38">
                  <c:v>0.94840153683981043</c:v>
                </c:pt>
                <c:pt idx="39">
                  <c:v>0.95025752723813639</c:v>
                </c:pt>
                <c:pt idx="40">
                  <c:v>8.508189741078013</c:v>
                </c:pt>
                <c:pt idx="41">
                  <c:v>1.8690304045655921</c:v>
                </c:pt>
                <c:pt idx="42">
                  <c:v>42.270513597726676</c:v>
                </c:pt>
                <c:pt idx="43">
                  <c:v>59.410771201881289</c:v>
                </c:pt>
                <c:pt idx="44">
                  <c:v>73.974560830075461</c:v>
                </c:pt>
                <c:pt idx="45">
                  <c:v>153.69448663468393</c:v>
                </c:pt>
                <c:pt idx="46">
                  <c:v>3.8778314104547462</c:v>
                </c:pt>
                <c:pt idx="47">
                  <c:v>3.8854201981030201</c:v>
                </c:pt>
                <c:pt idx="48">
                  <c:v>170.38278020875578</c:v>
                </c:pt>
                <c:pt idx="49">
                  <c:v>37.428713547264124</c:v>
                </c:pt>
                <c:pt idx="50">
                  <c:v>0.24657396052134573</c:v>
                </c:pt>
                <c:pt idx="51">
                  <c:v>377.54169113748685</c:v>
                </c:pt>
                <c:pt idx="52">
                  <c:v>694.9386670007807</c:v>
                </c:pt>
                <c:pt idx="53">
                  <c:v>5.4387050617251589</c:v>
                </c:pt>
                <c:pt idx="54">
                  <c:v>4.1908550417583683</c:v>
                </c:pt>
                <c:pt idx="55">
                  <c:v>81.085566089577696</c:v>
                </c:pt>
                <c:pt idx="56">
                  <c:v>0.2229072613408789</c:v>
                </c:pt>
                <c:pt idx="57">
                  <c:v>74.120397646132915</c:v>
                </c:pt>
                <c:pt idx="58">
                  <c:v>19.277091623753222</c:v>
                </c:pt>
                <c:pt idx="59">
                  <c:v>952.75529082833964</c:v>
                </c:pt>
                <c:pt idx="60">
                  <c:v>22.051061658309209</c:v>
                </c:pt>
                <c:pt idx="61">
                  <c:v>10.304883003264649</c:v>
                </c:pt>
                <c:pt idx="62">
                  <c:v>10.12698593700884</c:v>
                </c:pt>
                <c:pt idx="63">
                  <c:v>1.5136703567382028</c:v>
                </c:pt>
                <c:pt idx="64">
                  <c:v>1.3791479342303319</c:v>
                </c:pt>
                <c:pt idx="65">
                  <c:v>0.67902737969689042</c:v>
                </c:pt>
                <c:pt idx="66">
                  <c:v>0.3863518651207869</c:v>
                </c:pt>
                <c:pt idx="67">
                  <c:v>0.15412616329740558</c:v>
                </c:pt>
                <c:pt idx="68">
                  <c:v>0.15300586738840138</c:v>
                </c:pt>
                <c:pt idx="69">
                  <c:v>0.13501093731065339</c:v>
                </c:pt>
                <c:pt idx="70">
                  <c:v>0.10897010393728124</c:v>
                </c:pt>
                <c:pt idx="71">
                  <c:v>2.2851257109323342E-2</c:v>
                </c:pt>
                <c:pt idx="72">
                  <c:v>1.3610984477736565E-2</c:v>
                </c:pt>
                <c:pt idx="73">
                  <c:v>2.9958157038836362</c:v>
                </c:pt>
                <c:pt idx="74">
                  <c:v>171.02840521005965</c:v>
                </c:pt>
                <c:pt idx="75">
                  <c:v>7.4443553395358322</c:v>
                </c:pt>
                <c:pt idx="76">
                  <c:v>333.01405387704108</c:v>
                </c:pt>
                <c:pt idx="77">
                  <c:v>4.5568279455019365</c:v>
                </c:pt>
                <c:pt idx="78">
                  <c:v>2.3950470403724466</c:v>
                </c:pt>
                <c:pt idx="79">
                  <c:v>328.45875891864125</c:v>
                </c:pt>
                <c:pt idx="80">
                  <c:v>8.9405170728077792</c:v>
                </c:pt>
                <c:pt idx="81">
                  <c:v>1.1240202080443851E-2</c:v>
                </c:pt>
                <c:pt idx="82">
                  <c:v>3.0065589934501418</c:v>
                </c:pt>
                <c:pt idx="83">
                  <c:v>0.95282660654538631</c:v>
                </c:pt>
                <c:pt idx="84">
                  <c:v>0.28263211744069849</c:v>
                </c:pt>
                <c:pt idx="85">
                  <c:v>9.327644268705626E-2</c:v>
                </c:pt>
                <c:pt idx="86">
                  <c:v>6.4841259489320464</c:v>
                </c:pt>
                <c:pt idx="87">
                  <c:v>0.67572199072856165</c:v>
                </c:pt>
                <c:pt idx="88">
                  <c:v>437.79341479651248</c:v>
                </c:pt>
                <c:pt idx="89">
                  <c:v>260.88871350455565</c:v>
                </c:pt>
                <c:pt idx="90">
                  <c:v>2.3737892117164847</c:v>
                </c:pt>
                <c:pt idx="91">
                  <c:v>1.4317781905460834</c:v>
                </c:pt>
                <c:pt idx="92">
                  <c:v>1.2064787591408503</c:v>
                </c:pt>
                <c:pt idx="93">
                  <c:v>6.4383592107333243E-2</c:v>
                </c:pt>
                <c:pt idx="94">
                  <c:v>5.600650422701392E-2</c:v>
                </c:pt>
                <c:pt idx="95">
                  <c:v>6.3027967498783255E-3</c:v>
                </c:pt>
                <c:pt idx="96">
                  <c:v>131.70273361357613</c:v>
                </c:pt>
                <c:pt idx="97">
                  <c:v>6.0170943963794343</c:v>
                </c:pt>
                <c:pt idx="98">
                  <c:v>1.6633393091462381</c:v>
                </c:pt>
                <c:pt idx="99">
                  <c:v>22.441823056054091</c:v>
                </c:pt>
                <c:pt idx="100">
                  <c:v>22.485740960572002</c:v>
                </c:pt>
                <c:pt idx="101">
                  <c:v>1.2658989027841017E-2</c:v>
                </c:pt>
                <c:pt idx="102">
                  <c:v>2.3539780078281183</c:v>
                </c:pt>
                <c:pt idx="103">
                  <c:v>0.91800971859265701</c:v>
                </c:pt>
                <c:pt idx="104">
                  <c:v>77.616534745105128</c:v>
                </c:pt>
                <c:pt idx="105">
                  <c:v>2.5925868892363724</c:v>
                </c:pt>
                <c:pt idx="106">
                  <c:v>1.7213312732930603</c:v>
                </c:pt>
                <c:pt idx="107">
                  <c:v>1.2616501186838605</c:v>
                </c:pt>
                <c:pt idx="108">
                  <c:v>0.96342900319723412</c:v>
                </c:pt>
                <c:pt idx="109">
                  <c:v>0.85756632876291405</c:v>
                </c:pt>
                <c:pt idx="110">
                  <c:v>0.70495463452698459</c:v>
                </c:pt>
                <c:pt idx="111">
                  <c:v>0.65763929299828305</c:v>
                </c:pt>
                <c:pt idx="112">
                  <c:v>0.12041461016724497</c:v>
                </c:pt>
                <c:pt idx="113">
                  <c:v>0.10042843459086725</c:v>
                </c:pt>
                <c:pt idx="114">
                  <c:v>6.9011150730148074E-2</c:v>
                </c:pt>
                <c:pt idx="115">
                  <c:v>5.1453906876304245E-3</c:v>
                </c:pt>
                <c:pt idx="116">
                  <c:v>3.538043912158173E-3</c:v>
                </c:pt>
                <c:pt idx="117">
                  <c:v>1.2303084790837602</c:v>
                </c:pt>
                <c:pt idx="118">
                  <c:v>4.175168182775451</c:v>
                </c:pt>
                <c:pt idx="119">
                  <c:v>16.25030794603299</c:v>
                </c:pt>
                <c:pt idx="120">
                  <c:v>2.767440661918954</c:v>
                </c:pt>
                <c:pt idx="121">
                  <c:v>2.7728564516437473</c:v>
                </c:pt>
                <c:pt idx="122">
                  <c:v>59.724903052367154</c:v>
                </c:pt>
                <c:pt idx="123">
                  <c:v>3.8012914133123559</c:v>
                </c:pt>
                <c:pt idx="124">
                  <c:v>12.58650095455414</c:v>
                </c:pt>
                <c:pt idx="125">
                  <c:v>12.611132320096658</c:v>
                </c:pt>
                <c:pt idx="126">
                  <c:v>114.51746489668949</c:v>
                </c:pt>
                <c:pt idx="127">
                  <c:v>19.617514143596964</c:v>
                </c:pt>
                <c:pt idx="128">
                  <c:v>16.147271665265976</c:v>
                </c:pt>
                <c:pt idx="129">
                  <c:v>3.0786518822458788</c:v>
                </c:pt>
                <c:pt idx="130">
                  <c:v>1.3636402962229113</c:v>
                </c:pt>
                <c:pt idx="131">
                  <c:v>0.89566136990924861</c:v>
                </c:pt>
                <c:pt idx="132">
                  <c:v>0.61222096546134708</c:v>
                </c:pt>
                <c:pt idx="133">
                  <c:v>1.6392987308790907E-3</c:v>
                </c:pt>
                <c:pt idx="134">
                  <c:v>3.7206559765400016</c:v>
                </c:pt>
                <c:pt idx="135">
                  <c:v>5.665417523198812</c:v>
                </c:pt>
                <c:pt idx="136">
                  <c:v>1.2445464814089178</c:v>
                </c:pt>
                <c:pt idx="137">
                  <c:v>34.748092905602789</c:v>
                </c:pt>
                <c:pt idx="138">
                  <c:v>16.742732756290934</c:v>
                </c:pt>
                <c:pt idx="139">
                  <c:v>47.488616815033311</c:v>
                </c:pt>
                <c:pt idx="140">
                  <c:v>263.24983105088177</c:v>
                </c:pt>
                <c:pt idx="141">
                  <c:v>0.53197673248268984</c:v>
                </c:pt>
                <c:pt idx="142">
                  <c:v>11.733860873067897</c:v>
                </c:pt>
                <c:pt idx="143">
                  <c:v>165.7557541211645</c:v>
                </c:pt>
                <c:pt idx="144">
                  <c:v>7.015945816425301</c:v>
                </c:pt>
                <c:pt idx="145">
                  <c:v>24.023885065287686</c:v>
                </c:pt>
                <c:pt idx="146">
                  <c:v>600.36102369763103</c:v>
                </c:pt>
                <c:pt idx="147">
                  <c:v>134.03817511947273</c:v>
                </c:pt>
                <c:pt idx="148">
                  <c:v>1.7628445166337769E-3</c:v>
                </c:pt>
                <c:pt idx="149">
                  <c:v>3.8883227505721152E-2</c:v>
                </c:pt>
                <c:pt idx="150">
                  <c:v>7.2191378831994371</c:v>
                </c:pt>
                <c:pt idx="151">
                  <c:v>1709.2286064803993</c:v>
                </c:pt>
                <c:pt idx="152">
                  <c:v>5.0038868874253239E-2</c:v>
                </c:pt>
                <c:pt idx="153">
                  <c:v>29.223186627816176</c:v>
                </c:pt>
                <c:pt idx="154">
                  <c:v>1.1037120418413906</c:v>
                </c:pt>
                <c:pt idx="155">
                  <c:v>16.624423985613248</c:v>
                </c:pt>
                <c:pt idx="156">
                  <c:v>1.0099725741820293</c:v>
                </c:pt>
                <c:pt idx="157">
                  <c:v>1.2653487615898484</c:v>
                </c:pt>
                <c:pt idx="158">
                  <c:v>50.731287282520498</c:v>
                </c:pt>
                <c:pt idx="159">
                  <c:v>0.34539036161004333</c:v>
                </c:pt>
                <c:pt idx="160">
                  <c:v>48.827780878033082</c:v>
                </c:pt>
                <c:pt idx="161">
                  <c:v>12.903478385462222</c:v>
                </c:pt>
                <c:pt idx="162">
                  <c:v>2.2104416121746908</c:v>
                </c:pt>
                <c:pt idx="163">
                  <c:v>1.8194252824660566</c:v>
                </c:pt>
                <c:pt idx="164">
                  <c:v>0.34689309665350265</c:v>
                </c:pt>
                <c:pt idx="165">
                  <c:v>0.15365082613152481</c:v>
                </c:pt>
                <c:pt idx="166">
                  <c:v>0.10092038919719926</c:v>
                </c:pt>
                <c:pt idx="167">
                  <c:v>6.898318961248151E-2</c:v>
                </c:pt>
                <c:pt idx="168">
                  <c:v>328.88550022838172</c:v>
                </c:pt>
                <c:pt idx="169">
                  <c:v>0.10964443596822093</c:v>
                </c:pt>
                <c:pt idx="170">
                  <c:v>8.3583108106431609</c:v>
                </c:pt>
                <c:pt idx="171">
                  <c:v>84.846564695355482</c:v>
                </c:pt>
                <c:pt idx="172">
                  <c:v>9.5475915979186539</c:v>
                </c:pt>
                <c:pt idx="173">
                  <c:v>32.415860726723622</c:v>
                </c:pt>
                <c:pt idx="174">
                  <c:v>74.85792985385342</c:v>
                </c:pt>
                <c:pt idx="175">
                  <c:v>441.75557053508965</c:v>
                </c:pt>
                <c:pt idx="176">
                  <c:v>62.188307433134469</c:v>
                </c:pt>
                <c:pt idx="177">
                  <c:v>416.73724097399099</c:v>
                </c:pt>
                <c:pt idx="178">
                  <c:v>18.84908379920671</c:v>
                </c:pt>
                <c:pt idx="179">
                  <c:v>50.980911132592155</c:v>
                </c:pt>
                <c:pt idx="180">
                  <c:v>270.00654828044389</c:v>
                </c:pt>
                <c:pt idx="181">
                  <c:v>20.111795001961582</c:v>
                </c:pt>
                <c:pt idx="182">
                  <c:v>1.0412170063027588</c:v>
                </c:pt>
                <c:pt idx="183">
                  <c:v>1.0432546335032384</c:v>
                </c:pt>
                <c:pt idx="184">
                  <c:v>369.00550322782874</c:v>
                </c:pt>
                <c:pt idx="185">
                  <c:v>2.0136508773066453</c:v>
                </c:pt>
                <c:pt idx="186">
                  <c:v>0.18078463192796335</c:v>
                </c:pt>
                <c:pt idx="187">
                  <c:v>241.75661617895821</c:v>
                </c:pt>
                <c:pt idx="188">
                  <c:v>444.9999153201934</c:v>
                </c:pt>
                <c:pt idx="189">
                  <c:v>3.054323820542777</c:v>
                </c:pt>
                <c:pt idx="190">
                  <c:v>224.92743978984799</c:v>
                </c:pt>
                <c:pt idx="191">
                  <c:v>57.809255600630422</c:v>
                </c:pt>
                <c:pt idx="192">
                  <c:v>7.1752435442504066</c:v>
                </c:pt>
                <c:pt idx="193">
                  <c:v>12.114326385824825</c:v>
                </c:pt>
                <c:pt idx="194">
                  <c:v>17.050355921805021</c:v>
                </c:pt>
                <c:pt idx="195">
                  <c:v>15.214391854449786</c:v>
                </c:pt>
                <c:pt idx="196">
                  <c:v>42.439670446219679</c:v>
                </c:pt>
                <c:pt idx="197">
                  <c:v>1900.8894053737386</c:v>
                </c:pt>
                <c:pt idx="198">
                  <c:v>3.4016456657845993</c:v>
                </c:pt>
                <c:pt idx="199">
                  <c:v>192.64228253003967</c:v>
                </c:pt>
                <c:pt idx="200">
                  <c:v>47.272134753315186</c:v>
                </c:pt>
                <c:pt idx="201">
                  <c:v>87.013527467053791</c:v>
                </c:pt>
                <c:pt idx="202">
                  <c:v>1.8927558183058864</c:v>
                </c:pt>
                <c:pt idx="203">
                  <c:v>10.149324591387995</c:v>
                </c:pt>
                <c:pt idx="204">
                  <c:v>6.7829799809260294E-4</c:v>
                </c:pt>
                <c:pt idx="205">
                  <c:v>0.27926445121920551</c:v>
                </c:pt>
                <c:pt idx="206">
                  <c:v>1.7795520889194449E-2</c:v>
                </c:pt>
                <c:pt idx="207">
                  <c:v>6.1597622928275086</c:v>
                </c:pt>
                <c:pt idx="208">
                  <c:v>5.6158138124592369</c:v>
                </c:pt>
                <c:pt idx="209">
                  <c:v>50.396015034384618</c:v>
                </c:pt>
                <c:pt idx="210">
                  <c:v>29.636461206289823</c:v>
                </c:pt>
                <c:pt idx="211">
                  <c:v>1.2071641965776507</c:v>
                </c:pt>
                <c:pt idx="212">
                  <c:v>2.6388586411485448E-3</c:v>
                </c:pt>
                <c:pt idx="213">
                  <c:v>4.9158126719703432E-2</c:v>
                </c:pt>
                <c:pt idx="214">
                  <c:v>272.7529821922144</c:v>
                </c:pt>
                <c:pt idx="215">
                  <c:v>6.9127943424973637E-4</c:v>
                </c:pt>
                <c:pt idx="216">
                  <c:v>0.65305829256976722</c:v>
                </c:pt>
                <c:pt idx="217">
                  <c:v>1.3207126743509434E-2</c:v>
                </c:pt>
                <c:pt idx="218">
                  <c:v>659.29166613780762</c:v>
                </c:pt>
                <c:pt idx="219">
                  <c:v>251.88417356138962</c:v>
                </c:pt>
                <c:pt idx="220">
                  <c:v>483.22796531706263</c:v>
                </c:pt>
                <c:pt idx="221">
                  <c:v>9.7140764807518281</c:v>
                </c:pt>
                <c:pt idx="222">
                  <c:v>768.73677894841967</c:v>
                </c:pt>
                <c:pt idx="223">
                  <c:v>1.6252590328167571</c:v>
                </c:pt>
                <c:pt idx="224">
                  <c:v>81.784739051945508</c:v>
                </c:pt>
                <c:pt idx="225">
                  <c:v>65.715699552694787</c:v>
                </c:pt>
                <c:pt idx="226">
                  <c:v>8.3078117240728488</c:v>
                </c:pt>
                <c:pt idx="227">
                  <c:v>6.7261040591665733</c:v>
                </c:pt>
                <c:pt idx="228">
                  <c:v>6.5073280176748085</c:v>
                </c:pt>
                <c:pt idx="229">
                  <c:v>4.5786732846390805</c:v>
                </c:pt>
                <c:pt idx="230">
                  <c:v>1.5922523976187222</c:v>
                </c:pt>
                <c:pt idx="231">
                  <c:v>7.0563580798989278E-2</c:v>
                </c:pt>
                <c:pt idx="232">
                  <c:v>54.80205264810138</c:v>
                </c:pt>
                <c:pt idx="233">
                  <c:v>0.32304182228108402</c:v>
                </c:pt>
                <c:pt idx="234">
                  <c:v>541.68186836567111</c:v>
                </c:pt>
                <c:pt idx="235">
                  <c:v>200.18770145209601</c:v>
                </c:pt>
                <c:pt idx="236">
                  <c:v>17.018536456336733</c:v>
                </c:pt>
                <c:pt idx="237">
                  <c:v>0.31044998132892943</c:v>
                </c:pt>
                <c:pt idx="238">
                  <c:v>3468.4755724893021</c:v>
                </c:pt>
                <c:pt idx="239">
                  <c:v>145.22091267122414</c:v>
                </c:pt>
                <c:pt idx="240">
                  <c:v>134.89235355287542</c:v>
                </c:pt>
                <c:pt idx="241">
                  <c:v>81.447177949501565</c:v>
                </c:pt>
                <c:pt idx="242">
                  <c:v>25.093425574418688</c:v>
                </c:pt>
                <c:pt idx="243">
                  <c:v>17.908093192038905</c:v>
                </c:pt>
                <c:pt idx="244">
                  <c:v>6.737709479586556</c:v>
                </c:pt>
                <c:pt idx="245">
                  <c:v>6.1371010908778771</c:v>
                </c:pt>
                <c:pt idx="246">
                  <c:v>6.0561093031137716</c:v>
                </c:pt>
                <c:pt idx="247">
                  <c:v>0.59285952810387244</c:v>
                </c:pt>
                <c:pt idx="248">
                  <c:v>28.410870524756319</c:v>
                </c:pt>
                <c:pt idx="249">
                  <c:v>18.863213471757717</c:v>
                </c:pt>
                <c:pt idx="250">
                  <c:v>13.825796280266559</c:v>
                </c:pt>
                <c:pt idx="251">
                  <c:v>10.557739369611227</c:v>
                </c:pt>
                <c:pt idx="252">
                  <c:v>9.3976429619488044</c:v>
                </c:pt>
                <c:pt idx="253">
                  <c:v>7.725247292784843</c:v>
                </c:pt>
                <c:pt idx="254">
                  <c:v>7.2067419930845062</c:v>
                </c:pt>
                <c:pt idx="255">
                  <c:v>1.3195638352408423</c:v>
                </c:pt>
                <c:pt idx="256">
                  <c:v>1.1005452754616272</c:v>
                </c:pt>
                <c:pt idx="257">
                  <c:v>0.75625888425201993</c:v>
                </c:pt>
                <c:pt idx="258">
                  <c:v>5.6385777939794934E-2</c:v>
                </c:pt>
                <c:pt idx="259">
                  <c:v>3.8771663899751729E-2</c:v>
                </c:pt>
                <c:pt idx="260">
                  <c:v>1.1138237808663689</c:v>
                </c:pt>
                <c:pt idx="261">
                  <c:v>10.648256190352186</c:v>
                </c:pt>
                <c:pt idx="262">
                  <c:v>8.7412603407774441</c:v>
                </c:pt>
                <c:pt idx="263">
                  <c:v>2.805639322368279</c:v>
                </c:pt>
                <c:pt idx="264">
                  <c:v>1.9256845449690445</c:v>
                </c:pt>
                <c:pt idx="265">
                  <c:v>1.7092315539248375</c:v>
                </c:pt>
                <c:pt idx="266">
                  <c:v>0.34641705813351109</c:v>
                </c:pt>
                <c:pt idx="267">
                  <c:v>0.344426494639265</c:v>
                </c:pt>
                <c:pt idx="268">
                  <c:v>0.11691198023800098</c:v>
                </c:pt>
                <c:pt idx="269">
                  <c:v>3.3717444457579404E-2</c:v>
                </c:pt>
                <c:pt idx="270">
                  <c:v>5.9829877100128215E-3</c:v>
                </c:pt>
                <c:pt idx="271">
                  <c:v>402.89751488673573</c:v>
                </c:pt>
                <c:pt idx="272">
                  <c:v>5.2774295107737998</c:v>
                </c:pt>
                <c:pt idx="273">
                  <c:v>40.661140354015515</c:v>
                </c:pt>
                <c:pt idx="274">
                  <c:v>26.037123667978449</c:v>
                </c:pt>
                <c:pt idx="275">
                  <c:v>7.1097794865434025</c:v>
                </c:pt>
                <c:pt idx="276">
                  <c:v>5.0911964192546293</c:v>
                </c:pt>
                <c:pt idx="277">
                  <c:v>4.7381509520055261</c:v>
                </c:pt>
                <c:pt idx="278">
                  <c:v>1.0259247392086763</c:v>
                </c:pt>
                <c:pt idx="279">
                  <c:v>0.78240832641131419</c:v>
                </c:pt>
                <c:pt idx="280">
                  <c:v>0.34823944935124018</c:v>
                </c:pt>
                <c:pt idx="281">
                  <c:v>0.10043234464683337</c:v>
                </c:pt>
                <c:pt idx="282">
                  <c:v>1.7821204821302672E-2</c:v>
                </c:pt>
                <c:pt idx="283">
                  <c:v>3.2033102936111391E-2</c:v>
                </c:pt>
                <c:pt idx="284">
                  <c:v>15.951181127598829</c:v>
                </c:pt>
                <c:pt idx="285">
                  <c:v>26.432144267237163</c:v>
                </c:pt>
                <c:pt idx="286">
                  <c:v>0.40100924985381425</c:v>
                </c:pt>
                <c:pt idx="287">
                  <c:v>0.4683180473948596</c:v>
                </c:pt>
                <c:pt idx="288">
                  <c:v>3.2334290057842736</c:v>
                </c:pt>
                <c:pt idx="289">
                  <c:v>5.9517528682772536</c:v>
                </c:pt>
                <c:pt idx="290">
                  <c:v>6.664915599685628E-3</c:v>
                </c:pt>
                <c:pt idx="291">
                  <c:v>19.121932344780362</c:v>
                </c:pt>
                <c:pt idx="292">
                  <c:v>466.39467020901429</c:v>
                </c:pt>
                <c:pt idx="293">
                  <c:v>1.2135756100033177</c:v>
                </c:pt>
                <c:pt idx="294">
                  <c:v>2.0905431447317824E-3</c:v>
                </c:pt>
                <c:pt idx="295">
                  <c:v>628.76918629741704</c:v>
                </c:pt>
                <c:pt idx="296">
                  <c:v>49.732498503653915</c:v>
                </c:pt>
                <c:pt idx="297">
                  <c:v>2.4213407081260812</c:v>
                </c:pt>
                <c:pt idx="298">
                  <c:v>0.17366935852078313</c:v>
                </c:pt>
                <c:pt idx="299">
                  <c:v>0.93588540995006042</c:v>
                </c:pt>
                <c:pt idx="300">
                  <c:v>0.93771690670291719</c:v>
                </c:pt>
                <c:pt idx="301">
                  <c:v>4.2058000704637379</c:v>
                </c:pt>
                <c:pt idx="302">
                  <c:v>351.8521525868855</c:v>
                </c:pt>
                <c:pt idx="303">
                  <c:v>5.9353862736024894</c:v>
                </c:pt>
                <c:pt idx="304">
                  <c:v>1.9318911807786208</c:v>
                </c:pt>
                <c:pt idx="305">
                  <c:v>4.9502427597708447</c:v>
                </c:pt>
                <c:pt idx="306">
                  <c:v>7.3349005378149741</c:v>
                </c:pt>
                <c:pt idx="307">
                  <c:v>2.9339600084349513</c:v>
                </c:pt>
                <c:pt idx="308">
                  <c:v>2.282040294190665</c:v>
                </c:pt>
                <c:pt idx="309">
                  <c:v>1617.6567222449885</c:v>
                </c:pt>
                <c:pt idx="310">
                  <c:v>374.8584842534874</c:v>
                </c:pt>
                <c:pt idx="311">
                  <c:v>248.88486271519582</c:v>
                </c:pt>
                <c:pt idx="312">
                  <c:v>182.42021245714068</c:v>
                </c:pt>
                <c:pt idx="313">
                  <c:v>139.30084168971189</c:v>
                </c:pt>
                <c:pt idx="314">
                  <c:v>123.99430679892976</c:v>
                </c:pt>
                <c:pt idx="315">
                  <c:v>101.92839702441415</c:v>
                </c:pt>
                <c:pt idx="316">
                  <c:v>95.08713848030493</c:v>
                </c:pt>
                <c:pt idx="317">
                  <c:v>17.410578768529376</c:v>
                </c:pt>
                <c:pt idx="318">
                  <c:v>14.52080581100563</c:v>
                </c:pt>
                <c:pt idx="319">
                  <c:v>9.9782250180069241</c:v>
                </c:pt>
                <c:pt idx="320">
                  <c:v>0.74396478748531081</c:v>
                </c:pt>
                <c:pt idx="321">
                  <c:v>0.51156078264648386</c:v>
                </c:pt>
                <c:pt idx="322">
                  <c:v>1.8575781796025694</c:v>
                </c:pt>
                <c:pt idx="323">
                  <c:v>16.669807973165007</c:v>
                </c:pt>
                <c:pt idx="324">
                  <c:v>91.578243521533295</c:v>
                </c:pt>
                <c:pt idx="325">
                  <c:v>20.117384161295377</c:v>
                </c:pt>
                <c:pt idx="326">
                  <c:v>4.0672810813703109E-2</c:v>
                </c:pt>
                <c:pt idx="327">
                  <c:v>127.80324816177381</c:v>
                </c:pt>
                <c:pt idx="328">
                  <c:v>15.232529311964754</c:v>
                </c:pt>
                <c:pt idx="329">
                  <c:v>195.55817803927494</c:v>
                </c:pt>
                <c:pt idx="330">
                  <c:v>81.532544340443565</c:v>
                </c:pt>
                <c:pt idx="331">
                  <c:v>7.2483922267565504E-3</c:v>
                </c:pt>
                <c:pt idx="332">
                  <c:v>92.677691104694532</c:v>
                </c:pt>
                <c:pt idx="333">
                  <c:v>287.52410313813743</c:v>
                </c:pt>
                <c:pt idx="334">
                  <c:v>6.1722760023912997</c:v>
                </c:pt>
                <c:pt idx="335">
                  <c:v>3.342035376408603E-2</c:v>
                </c:pt>
                <c:pt idx="336">
                  <c:v>49.412714418809628</c:v>
                </c:pt>
                <c:pt idx="337">
                  <c:v>0.7824945843021851</c:v>
                </c:pt>
                <c:pt idx="338">
                  <c:v>184.01057274192135</c:v>
                </c:pt>
                <c:pt idx="339">
                  <c:v>122.1726279617792</c:v>
                </c:pt>
                <c:pt idx="340">
                  <c:v>89.546453352360459</c:v>
                </c:pt>
                <c:pt idx="341">
                  <c:v>68.380012029878344</c:v>
                </c:pt>
                <c:pt idx="342">
                  <c:v>60.866338549723878</c:v>
                </c:pt>
                <c:pt idx="343">
                  <c:v>50.034622405519258</c:v>
                </c:pt>
                <c:pt idx="344">
                  <c:v>46.67638468153018</c:v>
                </c:pt>
                <c:pt idx="345">
                  <c:v>8.5465067633340368</c:v>
                </c:pt>
                <c:pt idx="346">
                  <c:v>7.1279747056505585</c:v>
                </c:pt>
                <c:pt idx="347">
                  <c:v>4.898112161361496</c:v>
                </c:pt>
                <c:pt idx="348">
                  <c:v>0.36519751424930291</c:v>
                </c:pt>
                <c:pt idx="349">
                  <c:v>0.25111501156061422</c:v>
                </c:pt>
                <c:pt idx="350">
                  <c:v>0.1586975922655256</c:v>
                </c:pt>
                <c:pt idx="351">
                  <c:v>4.3590514214884024</c:v>
                </c:pt>
                <c:pt idx="352">
                  <c:v>10.127506008593627</c:v>
                </c:pt>
                <c:pt idx="353">
                  <c:v>3.5004077336889168</c:v>
                </c:pt>
                <c:pt idx="354">
                  <c:v>2.7398973987146746E-2</c:v>
                </c:pt>
                <c:pt idx="355">
                  <c:v>1.2173977373167872</c:v>
                </c:pt>
                <c:pt idx="356">
                  <c:v>254.27991634330101</c:v>
                </c:pt>
                <c:pt idx="357">
                  <c:v>151.04120097745181</c:v>
                </c:pt>
                <c:pt idx="358">
                  <c:v>13.970687324239407</c:v>
                </c:pt>
                <c:pt idx="359">
                  <c:v>0.10685458246734925</c:v>
                </c:pt>
                <c:pt idx="360">
                  <c:v>5384.983448766503</c:v>
                </c:pt>
                <c:pt idx="361">
                  <c:v>0.99847322670393623</c:v>
                </c:pt>
                <c:pt idx="362">
                  <c:v>0.61985897750128061</c:v>
                </c:pt>
                <c:pt idx="363">
                  <c:v>133.26895393305313</c:v>
                </c:pt>
                <c:pt idx="364">
                  <c:v>4.4822134911082685</c:v>
                </c:pt>
                <c:pt idx="365">
                  <c:v>1.4447361930651823</c:v>
                </c:pt>
                <c:pt idx="366">
                  <c:v>3.3384872804163024E-2</c:v>
                </c:pt>
                <c:pt idx="367">
                  <c:v>294.88272289402084</c:v>
                </c:pt>
                <c:pt idx="368">
                  <c:v>86.439780165168486</c:v>
                </c:pt>
                <c:pt idx="369">
                  <c:v>0.16547120291943429</c:v>
                </c:pt>
                <c:pt idx="370">
                  <c:v>0.30458182469010353</c:v>
                </c:pt>
                <c:pt idx="371">
                  <c:v>46.120319892102998</c:v>
                </c:pt>
                <c:pt idx="372">
                  <c:v>154.27230876859903</c:v>
                </c:pt>
                <c:pt idx="373">
                  <c:v>38.465361663063959</c:v>
                </c:pt>
                <c:pt idx="374">
                  <c:v>15.090345007578435</c:v>
                </c:pt>
                <c:pt idx="375">
                  <c:v>0.73561225879529957</c:v>
                </c:pt>
                <c:pt idx="376">
                  <c:v>0.5043882176905754</c:v>
                </c:pt>
                <c:pt idx="377">
                  <c:v>2.8622726691537537</c:v>
                </c:pt>
                <c:pt idx="378">
                  <c:v>3.9619207891519181E-2</c:v>
                </c:pt>
                <c:pt idx="379">
                  <c:v>1.9815956876409473</c:v>
                </c:pt>
                <c:pt idx="380">
                  <c:v>288.83896219663438</c:v>
                </c:pt>
                <c:pt idx="381">
                  <c:v>3.8393360904592555E-2</c:v>
                </c:pt>
                <c:pt idx="382">
                  <c:v>53.027652043150738</c:v>
                </c:pt>
                <c:pt idx="383">
                  <c:v>4.8008399367972743E-2</c:v>
                </c:pt>
                <c:pt idx="384">
                  <c:v>2.4262113459626562</c:v>
                </c:pt>
                <c:pt idx="385">
                  <c:v>0.97048447001725435</c:v>
                </c:pt>
                <c:pt idx="386">
                  <c:v>8.3707952446566196</c:v>
                </c:pt>
                <c:pt idx="387">
                  <c:v>11.703282239199325</c:v>
                </c:pt>
                <c:pt idx="388">
                  <c:v>17.202387354525854</c:v>
                </c:pt>
                <c:pt idx="389">
                  <c:v>5.6932670195237733E-3</c:v>
                </c:pt>
                <c:pt idx="390">
                  <c:v>1.27226478070952E-4</c:v>
                </c:pt>
                <c:pt idx="391">
                  <c:v>2.3016521333447599</c:v>
                </c:pt>
                <c:pt idx="392">
                  <c:v>1.8894493287734804</c:v>
                </c:pt>
                <c:pt idx="393">
                  <c:v>0.60644725448855752</c:v>
                </c:pt>
                <c:pt idx="394">
                  <c:v>0.41624242146644974</c:v>
                </c:pt>
                <c:pt idx="395">
                  <c:v>0.36945546595961787</c:v>
                </c:pt>
                <c:pt idx="396">
                  <c:v>7.4879073777992744E-2</c:v>
                </c:pt>
                <c:pt idx="397">
                  <c:v>7.4448807579756249E-2</c:v>
                </c:pt>
                <c:pt idx="398">
                  <c:v>2.5270871014072327E-2</c:v>
                </c:pt>
                <c:pt idx="399">
                  <c:v>7.2881255473475903E-3</c:v>
                </c:pt>
                <c:pt idx="400">
                  <c:v>1.2932405261381064E-3</c:v>
                </c:pt>
                <c:pt idx="401">
                  <c:v>3.3388718467904255E-2</c:v>
                </c:pt>
                <c:pt idx="402">
                  <c:v>0.1639833832741715</c:v>
                </c:pt>
                <c:pt idx="403">
                  <c:v>0.50874352439132053</c:v>
                </c:pt>
                <c:pt idx="404">
                  <c:v>41.074846015690127</c:v>
                </c:pt>
                <c:pt idx="405">
                  <c:v>3.9256582524103578E-2</c:v>
                </c:pt>
                <c:pt idx="406">
                  <c:v>3.6113616151851602E-3</c:v>
                </c:pt>
                <c:pt idx="407">
                  <c:v>0.63156747060565976</c:v>
                </c:pt>
                <c:pt idx="408">
                  <c:v>5.6618478607560974E-2</c:v>
                </c:pt>
                <c:pt idx="409">
                  <c:v>15.312153083374142</c:v>
                </c:pt>
                <c:pt idx="410">
                  <c:v>104.42943971190107</c:v>
                </c:pt>
                <c:pt idx="411">
                  <c:v>280.68568669431261</c:v>
                </c:pt>
                <c:pt idx="412">
                  <c:v>43.976087983515754</c:v>
                </c:pt>
                <c:pt idx="413">
                  <c:v>94.757587906984554</c:v>
                </c:pt>
                <c:pt idx="414">
                  <c:v>2.9404216766124591E-2</c:v>
                </c:pt>
                <c:pt idx="415">
                  <c:v>1.8866136088036001E-5</c:v>
                </c:pt>
                <c:pt idx="416">
                  <c:v>0.67049650358967483</c:v>
                </c:pt>
                <c:pt idx="417">
                  <c:v>2.0801543883353588</c:v>
                </c:pt>
                <c:pt idx="418">
                  <c:v>1.3508108560927212E-2</c:v>
                </c:pt>
                <c:pt idx="419">
                  <c:v>0.67202870929395431</c:v>
                </c:pt>
                <c:pt idx="420">
                  <c:v>32.645328594044258</c:v>
                </c:pt>
                <c:pt idx="421">
                  <c:v>6.5568301943130791E-4</c:v>
                </c:pt>
                <c:pt idx="422">
                  <c:v>0.25362272250640672</c:v>
                </c:pt>
                <c:pt idx="423">
                  <c:v>0.19748605179484002</c:v>
                </c:pt>
                <c:pt idx="424">
                  <c:v>14.82300051121274</c:v>
                </c:pt>
                <c:pt idx="425">
                  <c:v>5.355208704713732E-4</c:v>
                </c:pt>
                <c:pt idx="426">
                  <c:v>9.5281593043109751</c:v>
                </c:pt>
                <c:pt idx="427">
                  <c:v>84.356586031761253</c:v>
                </c:pt>
                <c:pt idx="428">
                  <c:v>570.38279247442551</c:v>
                </c:pt>
                <c:pt idx="429">
                  <c:v>0.12421135119802784</c:v>
                </c:pt>
                <c:pt idx="430">
                  <c:v>10.339267763578391</c:v>
                </c:pt>
                <c:pt idx="431">
                  <c:v>1099.6989174224436</c:v>
                </c:pt>
                <c:pt idx="432">
                  <c:v>0.20638062557554804</c:v>
                </c:pt>
                <c:pt idx="433">
                  <c:v>160.67634172252292</c:v>
                </c:pt>
                <c:pt idx="434">
                  <c:v>31.787780547478178</c:v>
                </c:pt>
                <c:pt idx="435">
                  <c:v>38.958810165157047</c:v>
                </c:pt>
                <c:pt idx="436">
                  <c:v>6.1762451789763873</c:v>
                </c:pt>
                <c:pt idx="437">
                  <c:v>27.175995021680137</c:v>
                </c:pt>
                <c:pt idx="438">
                  <c:v>6.3833387344493531</c:v>
                </c:pt>
                <c:pt idx="439">
                  <c:v>4.6877306241658516</c:v>
                </c:pt>
                <c:pt idx="440">
                  <c:v>5.6982669641656685</c:v>
                </c:pt>
                <c:pt idx="441">
                  <c:v>6.9148898320672743</c:v>
                </c:pt>
                <c:pt idx="442">
                  <c:v>8.8855205130093964</c:v>
                </c:pt>
                <c:pt idx="443">
                  <c:v>50.533966966846492</c:v>
                </c:pt>
                <c:pt idx="444">
                  <c:v>0.52762472347239964</c:v>
                </c:pt>
                <c:pt idx="445">
                  <c:v>2.3952726836723741</c:v>
                </c:pt>
                <c:pt idx="446">
                  <c:v>9.5622881926828995E-3</c:v>
                </c:pt>
                <c:pt idx="447">
                  <c:v>1.2594347388658207</c:v>
                </c:pt>
                <c:pt idx="448">
                  <c:v>268.12245264351077</c:v>
                </c:pt>
                <c:pt idx="449">
                  <c:v>0.11894933728763135</c:v>
                </c:pt>
                <c:pt idx="450">
                  <c:v>4.3596761034277733</c:v>
                </c:pt>
                <c:pt idx="451">
                  <c:v>14.153705987031572</c:v>
                </c:pt>
                <c:pt idx="452">
                  <c:v>0.14591499417292653</c:v>
                </c:pt>
                <c:pt idx="453">
                  <c:v>0.15342083778523374</c:v>
                </c:pt>
                <c:pt idx="454">
                  <c:v>0.88678935931238811</c:v>
                </c:pt>
                <c:pt idx="455">
                  <c:v>5.3138868297610315</c:v>
                </c:pt>
                <c:pt idx="456">
                  <c:v>1.1296560551272705E-2</c:v>
                </c:pt>
                <c:pt idx="457">
                  <c:v>105.04794255941306</c:v>
                </c:pt>
                <c:pt idx="458">
                  <c:v>49.090913380150596</c:v>
                </c:pt>
                <c:pt idx="459">
                  <c:v>48.243438501747733</c:v>
                </c:pt>
                <c:pt idx="460">
                  <c:v>7.2108980126404276</c:v>
                </c:pt>
                <c:pt idx="461">
                  <c:v>6.5700534160605457</c:v>
                </c:pt>
                <c:pt idx="462">
                  <c:v>3.2347843511561223</c:v>
                </c:pt>
                <c:pt idx="463">
                  <c:v>1.840522200873238</c:v>
                </c:pt>
                <c:pt idx="464">
                  <c:v>0.73423387045477284</c:v>
                </c:pt>
                <c:pt idx="465">
                  <c:v>0.72889694916739245</c:v>
                </c:pt>
                <c:pt idx="466">
                  <c:v>0.64317180765647208</c:v>
                </c:pt>
                <c:pt idx="467">
                  <c:v>0.51911719247436849</c:v>
                </c:pt>
                <c:pt idx="468">
                  <c:v>0.10885995338685461</c:v>
                </c:pt>
                <c:pt idx="469">
                  <c:v>6.484068376084906E-2</c:v>
                </c:pt>
                <c:pt idx="470">
                  <c:v>0.13705369029776193</c:v>
                </c:pt>
                <c:pt idx="471">
                  <c:v>15.719011317782133</c:v>
                </c:pt>
                <c:pt idx="472">
                  <c:v>20.56961089977267</c:v>
                </c:pt>
                <c:pt idx="473">
                  <c:v>7.3541248995752539E-2</c:v>
                </c:pt>
                <c:pt idx="474">
                  <c:v>1.2195942468388239</c:v>
                </c:pt>
                <c:pt idx="475">
                  <c:v>21.482448179507628</c:v>
                </c:pt>
                <c:pt idx="476">
                  <c:v>70.305290322285146</c:v>
                </c:pt>
                <c:pt idx="477">
                  <c:v>7.7433332626242191E-4</c:v>
                </c:pt>
                <c:pt idx="478">
                  <c:v>1.606121504541079</c:v>
                </c:pt>
                <c:pt idx="479">
                  <c:v>4.0850750607205555E-2</c:v>
                </c:pt>
                <c:pt idx="480">
                  <c:v>0.58620286247605691</c:v>
                </c:pt>
                <c:pt idx="481">
                  <c:v>6.5685906432918273E-2</c:v>
                </c:pt>
                <c:pt idx="482">
                  <c:v>0.59723042747646105</c:v>
                </c:pt>
                <c:pt idx="483">
                  <c:v>516.87401552692245</c:v>
                </c:pt>
                <c:pt idx="484">
                  <c:v>1.0573471206698741</c:v>
                </c:pt>
                <c:pt idx="485">
                  <c:v>201.20948090111051</c:v>
                </c:pt>
                <c:pt idx="486">
                  <c:v>28.761816962680314</c:v>
                </c:pt>
                <c:pt idx="487">
                  <c:v>8.4646881142471102</c:v>
                </c:pt>
                <c:pt idx="488">
                  <c:v>706.3878910329222</c:v>
                </c:pt>
                <c:pt idx="489">
                  <c:v>0.62110224745993037</c:v>
                </c:pt>
                <c:pt idx="490">
                  <c:v>42.959100788757496</c:v>
                </c:pt>
                <c:pt idx="491">
                  <c:v>8.4554623361327685E-2</c:v>
                </c:pt>
                <c:pt idx="492">
                  <c:v>55.452828160799982</c:v>
                </c:pt>
                <c:pt idx="493">
                  <c:v>20.845691397778864</c:v>
                </c:pt>
                <c:pt idx="494">
                  <c:v>20.886485725503007</c:v>
                </c:pt>
                <c:pt idx="495">
                  <c:v>13.699710747874633</c:v>
                </c:pt>
                <c:pt idx="496">
                  <c:v>5.2811281874237466</c:v>
                </c:pt>
                <c:pt idx="497">
                  <c:v>5.5743894968763925</c:v>
                </c:pt>
                <c:pt idx="498">
                  <c:v>0.16264727679663338</c:v>
                </c:pt>
                <c:pt idx="499">
                  <c:v>43.994081516415463</c:v>
                </c:pt>
                <c:pt idx="500">
                  <c:v>80.979635051240621</c:v>
                </c:pt>
                <c:pt idx="501">
                  <c:v>0.1976968873932492</c:v>
                </c:pt>
                <c:pt idx="502">
                  <c:v>0.63556793241150444</c:v>
                </c:pt>
                <c:pt idx="503">
                  <c:v>83.764665264450741</c:v>
                </c:pt>
                <c:pt idx="504">
                  <c:v>58.144773087398789</c:v>
                </c:pt>
                <c:pt idx="505">
                  <c:v>30.097188808420469</c:v>
                </c:pt>
                <c:pt idx="506">
                  <c:v>10.857909127081257</c:v>
                </c:pt>
                <c:pt idx="507">
                  <c:v>9.8092628896774841</c:v>
                </c:pt>
                <c:pt idx="508">
                  <c:v>5.7309195492125582</c:v>
                </c:pt>
                <c:pt idx="509">
                  <c:v>4.9499714743069489</c:v>
                </c:pt>
                <c:pt idx="510">
                  <c:v>0.62537556221377599</c:v>
                </c:pt>
                <c:pt idx="511">
                  <c:v>0.26408452795840276</c:v>
                </c:pt>
                <c:pt idx="512">
                  <c:v>0.11567536611983087</c:v>
                </c:pt>
                <c:pt idx="513">
                  <c:v>67.729346995100059</c:v>
                </c:pt>
                <c:pt idx="514">
                  <c:v>5.4746826208429411E-4</c:v>
                </c:pt>
                <c:pt idx="515">
                  <c:v>1.8467300251795677</c:v>
                </c:pt>
                <c:pt idx="516">
                  <c:v>3.299755873013055E-2</c:v>
                </c:pt>
                <c:pt idx="517">
                  <c:v>5.389966719369113</c:v>
                </c:pt>
                <c:pt idx="518">
                  <c:v>2.0154830483079422E-2</c:v>
                </c:pt>
                <c:pt idx="519">
                  <c:v>1.5270053205058502</c:v>
                </c:pt>
                <c:pt idx="520">
                  <c:v>3.9354978032715735</c:v>
                </c:pt>
                <c:pt idx="521">
                  <c:v>13.703264684278111</c:v>
                </c:pt>
                <c:pt idx="522">
                  <c:v>0.2641649442302878</c:v>
                </c:pt>
                <c:pt idx="523">
                  <c:v>8.4619752902435721</c:v>
                </c:pt>
                <c:pt idx="524">
                  <c:v>2.0868877822140348</c:v>
                </c:pt>
                <c:pt idx="525">
                  <c:v>18.727620173987816</c:v>
                </c:pt>
                <c:pt idx="526">
                  <c:v>1.9707497633135063</c:v>
                </c:pt>
                <c:pt idx="527">
                  <c:v>15.96808293608774</c:v>
                </c:pt>
                <c:pt idx="528">
                  <c:v>58.693849615650834</c:v>
                </c:pt>
                <c:pt idx="529">
                  <c:v>9.4026918800373096</c:v>
                </c:pt>
                <c:pt idx="530">
                  <c:v>3.6122066576062934</c:v>
                </c:pt>
                <c:pt idx="531">
                  <c:v>2.285303344251588E-5</c:v>
                </c:pt>
                <c:pt idx="532">
                  <c:v>27.015502817241213</c:v>
                </c:pt>
                <c:pt idx="533">
                  <c:v>22.177297309626738</c:v>
                </c:pt>
                <c:pt idx="534">
                  <c:v>7.1181379995605312</c:v>
                </c:pt>
                <c:pt idx="535">
                  <c:v>4.8856202668066544</c:v>
                </c:pt>
                <c:pt idx="536">
                  <c:v>4.3364612040604698</c:v>
                </c:pt>
                <c:pt idx="537">
                  <c:v>0.8788886032280061</c:v>
                </c:pt>
                <c:pt idx="538">
                  <c:v>0.87383837972447509</c:v>
                </c:pt>
                <c:pt idx="539">
                  <c:v>0.29661532132740831</c:v>
                </c:pt>
                <c:pt idx="540">
                  <c:v>8.5543933164444752E-2</c:v>
                </c:pt>
                <c:pt idx="541">
                  <c:v>1.5179332509433152E-2</c:v>
                </c:pt>
                <c:pt idx="542">
                  <c:v>2.298749198562291</c:v>
                </c:pt>
                <c:pt idx="543">
                  <c:v>2.9887154669268057E-3</c:v>
                </c:pt>
                <c:pt idx="544">
                  <c:v>5.9112554397870554E-2</c:v>
                </c:pt>
                <c:pt idx="545">
                  <c:v>84.800287695252337</c:v>
                </c:pt>
                <c:pt idx="546">
                  <c:v>3.880303783378622</c:v>
                </c:pt>
                <c:pt idx="547">
                  <c:v>12.038289386808174</c:v>
                </c:pt>
                <c:pt idx="548">
                  <c:v>2.5261854278796818</c:v>
                </c:pt>
                <c:pt idx="549">
                  <c:v>0.43662239341938403</c:v>
                </c:pt>
                <c:pt idx="550">
                  <c:v>56.712453864405688</c:v>
                </c:pt>
                <c:pt idx="551">
                  <c:v>37.653866424800981</c:v>
                </c:pt>
                <c:pt idx="552">
                  <c:v>27.59840931308554</c:v>
                </c:pt>
                <c:pt idx="553">
                  <c:v>21.074866621554975</c:v>
                </c:pt>
                <c:pt idx="554">
                  <c:v>18.759136311899056</c:v>
                </c:pt>
                <c:pt idx="555">
                  <c:v>15.420778124393109</c:v>
                </c:pt>
                <c:pt idx="556">
                  <c:v>14.385762042711576</c:v>
                </c:pt>
                <c:pt idx="557">
                  <c:v>2.6340517465650919</c:v>
                </c:pt>
                <c:pt idx="558">
                  <c:v>2.1968571186807822</c:v>
                </c:pt>
                <c:pt idx="559">
                  <c:v>1.5096086916892091</c:v>
                </c:pt>
                <c:pt idx="560">
                  <c:v>0.11255465851718327</c:v>
                </c:pt>
                <c:pt idx="561">
                  <c:v>7.7394186082528904E-2</c:v>
                </c:pt>
                <c:pt idx="562">
                  <c:v>1.5535614526015706E-2</c:v>
                </c:pt>
                <c:pt idx="563">
                  <c:v>1.3090717678205692</c:v>
                </c:pt>
                <c:pt idx="564">
                  <c:v>0.34267051225469913</c:v>
                </c:pt>
                <c:pt idx="565">
                  <c:v>6.9288703707570676E-3</c:v>
                </c:pt>
                <c:pt idx="566">
                  <c:v>209.02850249732728</c:v>
                </c:pt>
                <c:pt idx="567">
                  <c:v>1.9588496070355177E-4</c:v>
                </c:pt>
                <c:pt idx="568">
                  <c:v>285.66961891928077</c:v>
                </c:pt>
                <c:pt idx="569">
                  <c:v>225.46279909016812</c:v>
                </c:pt>
                <c:pt idx="570">
                  <c:v>38.382080833740474</c:v>
                </c:pt>
                <c:pt idx="571">
                  <c:v>14.663978337550361</c:v>
                </c:pt>
                <c:pt idx="572">
                  <c:v>8.7838841856864747E-2</c:v>
                </c:pt>
                <c:pt idx="573">
                  <c:v>22.575975713582011</c:v>
                </c:pt>
                <c:pt idx="574">
                  <c:v>5.5602532556804363E-3</c:v>
                </c:pt>
                <c:pt idx="575">
                  <c:v>0.36347154404211324</c:v>
                </c:pt>
                <c:pt idx="576">
                  <c:v>28.132154217229981</c:v>
                </c:pt>
                <c:pt idx="577">
                  <c:v>152.24727868053014</c:v>
                </c:pt>
                <c:pt idx="578">
                  <c:v>0.12004529612022452</c:v>
                </c:pt>
                <c:pt idx="579">
                  <c:v>0.16593354690121487</c:v>
                </c:pt>
                <c:pt idx="580">
                  <c:v>1.3283960345215746</c:v>
                </c:pt>
                <c:pt idx="581">
                  <c:v>1262.0832089084797</c:v>
                </c:pt>
                <c:pt idx="582">
                  <c:v>0.87030757704633288</c:v>
                </c:pt>
                <c:pt idx="583">
                  <c:v>482.18232137515588</c:v>
                </c:pt>
                <c:pt idx="584">
                  <c:v>109.55253671077298</c:v>
                </c:pt>
                <c:pt idx="585">
                  <c:v>7.4623755448556039E-2</c:v>
                </c:pt>
                <c:pt idx="586">
                  <c:v>25.640193012448435</c:v>
                </c:pt>
                <c:pt idx="587">
                  <c:v>925.04415333258657</c:v>
                </c:pt>
                <c:pt idx="588">
                  <c:v>29.160757494733843</c:v>
                </c:pt>
                <c:pt idx="589">
                  <c:v>1.4672612384674721</c:v>
                </c:pt>
                <c:pt idx="590">
                  <c:v>0.35755566867010202</c:v>
                </c:pt>
                <c:pt idx="591">
                  <c:v>3.5789018539944664</c:v>
                </c:pt>
                <c:pt idx="592">
                  <c:v>9.4915963767562062E-2</c:v>
                </c:pt>
                <c:pt idx="593">
                  <c:v>6.9673261118587106</c:v>
                </c:pt>
                <c:pt idx="594">
                  <c:v>149.72040195431327</c:v>
                </c:pt>
                <c:pt idx="595">
                  <c:v>8.3521266704192385</c:v>
                </c:pt>
                <c:pt idx="596">
                  <c:v>1.1675751507282257</c:v>
                </c:pt>
                <c:pt idx="597">
                  <c:v>1.2748278253202443</c:v>
                </c:pt>
                <c:pt idx="598">
                  <c:v>265.5677127811141</c:v>
                </c:pt>
                <c:pt idx="599">
                  <c:v>6.0370749139110558E-2</c:v>
                </c:pt>
                <c:pt idx="600">
                  <c:v>66.149290208944876</c:v>
                </c:pt>
                <c:pt idx="601">
                  <c:v>48.168094836015371</c:v>
                </c:pt>
                <c:pt idx="602">
                  <c:v>5.7623314647316874</c:v>
                </c:pt>
                <c:pt idx="603">
                  <c:v>1.3184812573163072</c:v>
                </c:pt>
                <c:pt idx="604">
                  <c:v>0.1743945958223776</c:v>
                </c:pt>
                <c:pt idx="605">
                  <c:v>6.6772222045983654E-2</c:v>
                </c:pt>
                <c:pt idx="606">
                  <c:v>26.733950600515527</c:v>
                </c:pt>
                <c:pt idx="607">
                  <c:v>0.51733941798011074</c:v>
                </c:pt>
                <c:pt idx="608">
                  <c:v>126.81815434911914</c:v>
                </c:pt>
                <c:pt idx="609">
                  <c:v>1.7891082486166852</c:v>
                </c:pt>
                <c:pt idx="610">
                  <c:v>1.6008673448995978</c:v>
                </c:pt>
                <c:pt idx="611">
                  <c:v>0.95346599836830137</c:v>
                </c:pt>
                <c:pt idx="612">
                  <c:v>0.42884485003378359</c:v>
                </c:pt>
                <c:pt idx="613">
                  <c:v>0.34184746137543698</c:v>
                </c:pt>
                <c:pt idx="614">
                  <c:v>0.21641457571968203</c:v>
                </c:pt>
                <c:pt idx="615">
                  <c:v>7.7023270285280887E-2</c:v>
                </c:pt>
                <c:pt idx="616">
                  <c:v>2.129049650466186E-2</c:v>
                </c:pt>
                <c:pt idx="617">
                  <c:v>1.1680960264129681E-2</c:v>
                </c:pt>
                <c:pt idx="618">
                  <c:v>7.6241781061980873E-3</c:v>
                </c:pt>
                <c:pt idx="619">
                  <c:v>7.5401511712698266E-3</c:v>
                </c:pt>
                <c:pt idx="620">
                  <c:v>1.5388040680336417</c:v>
                </c:pt>
                <c:pt idx="621">
                  <c:v>9.0760046985087683</c:v>
                </c:pt>
                <c:pt idx="622">
                  <c:v>4.4643382634822046</c:v>
                </c:pt>
                <c:pt idx="623">
                  <c:v>2.3053065870071805</c:v>
                </c:pt>
                <c:pt idx="624">
                  <c:v>0.4576617481016001</c:v>
                </c:pt>
                <c:pt idx="625">
                  <c:v>0.2951292009674944</c:v>
                </c:pt>
                <c:pt idx="626">
                  <c:v>0.28211938754975563</c:v>
                </c:pt>
                <c:pt idx="627">
                  <c:v>0.13890227707452141</c:v>
                </c:pt>
                <c:pt idx="628">
                  <c:v>7.9032385765458457E-2</c:v>
                </c:pt>
                <c:pt idx="629">
                  <c:v>3.1528146992059192E-2</c:v>
                </c:pt>
                <c:pt idx="630">
                  <c:v>2.7617924082733225E-2</c:v>
                </c:pt>
                <c:pt idx="631">
                  <c:v>2.2290994478680659E-2</c:v>
                </c:pt>
                <c:pt idx="632">
                  <c:v>4.6744678365939762E-3</c:v>
                </c:pt>
                <c:pt idx="633">
                  <c:v>2.7842717317980714E-3</c:v>
                </c:pt>
                <c:pt idx="634">
                  <c:v>173.31652569927974</c:v>
                </c:pt>
                <c:pt idx="635">
                  <c:v>66.55532995442627</c:v>
                </c:pt>
                <c:pt idx="636">
                  <c:v>3.728583207957854</c:v>
                </c:pt>
                <c:pt idx="637">
                  <c:v>33.460107774284552</c:v>
                </c:pt>
                <c:pt idx="638">
                  <c:v>6.4966282050590962E-2</c:v>
                </c:pt>
                <c:pt idx="639">
                  <c:v>1.4245153520460008</c:v>
                </c:pt>
                <c:pt idx="640">
                  <c:v>37.986017823772272</c:v>
                </c:pt>
                <c:pt idx="641">
                  <c:v>0.90612214992870577</c:v>
                </c:pt>
                <c:pt idx="642">
                  <c:v>12.783525148093759</c:v>
                </c:pt>
                <c:pt idx="643">
                  <c:v>2.7328658462356543</c:v>
                </c:pt>
                <c:pt idx="644">
                  <c:v>9.4171263869502582</c:v>
                </c:pt>
                <c:pt idx="645">
                  <c:v>24.524593028414529</c:v>
                </c:pt>
                <c:pt idx="646">
                  <c:v>209.59412514284486</c:v>
                </c:pt>
                <c:pt idx="647">
                  <c:v>139.15866187735355</c:v>
                </c:pt>
                <c:pt idx="648">
                  <c:v>101.9963704822303</c:v>
                </c:pt>
                <c:pt idx="649">
                  <c:v>77.887094122361304</c:v>
                </c:pt>
                <c:pt idx="650">
                  <c:v>69.328771650907584</c:v>
                </c:pt>
                <c:pt idx="651">
                  <c:v>56.991088901428157</c:v>
                </c:pt>
                <c:pt idx="652">
                  <c:v>53.165945121410914</c:v>
                </c:pt>
                <c:pt idx="653">
                  <c:v>9.7347537230962189</c:v>
                </c:pt>
                <c:pt idx="654">
                  <c:v>8.1189988173500751</c:v>
                </c:pt>
                <c:pt idx="655">
                  <c:v>5.5791116674154182</c:v>
                </c:pt>
                <c:pt idx="656">
                  <c:v>0.41597204096979112</c:v>
                </c:pt>
                <c:pt idx="657">
                  <c:v>0.28602829921146622</c:v>
                </c:pt>
                <c:pt idx="658">
                  <c:v>0.26965793552517425</c:v>
                </c:pt>
                <c:pt idx="659">
                  <c:v>2.3720842000329867E-3</c:v>
                </c:pt>
                <c:pt idx="660">
                  <c:v>50.599100775150873</c:v>
                </c:pt>
                <c:pt idx="661">
                  <c:v>0.47850437301531201</c:v>
                </c:pt>
                <c:pt idx="662">
                  <c:v>1.4845162741767126</c:v>
                </c:pt>
                <c:pt idx="663">
                  <c:v>1.746872103001806</c:v>
                </c:pt>
                <c:pt idx="664">
                  <c:v>1.9944450654293178</c:v>
                </c:pt>
                <c:pt idx="665">
                  <c:v>0.79777796996859252</c:v>
                </c:pt>
                <c:pt idx="666">
                  <c:v>42.101986997942731</c:v>
                </c:pt>
                <c:pt idx="667">
                  <c:v>8.7818041676655412E-2</c:v>
                </c:pt>
                <c:pt idx="668">
                  <c:v>5.1524971339786134</c:v>
                </c:pt>
                <c:pt idx="669">
                  <c:v>2.7257161343513872</c:v>
                </c:pt>
                <c:pt idx="670">
                  <c:v>1.0902863769297255</c:v>
                </c:pt>
                <c:pt idx="671">
                  <c:v>7.2647190939896973</c:v>
                </c:pt>
                <c:pt idx="672">
                  <c:v>13.372123719913361</c:v>
                </c:pt>
                <c:pt idx="673">
                  <c:v>6.2642500532529084</c:v>
                </c:pt>
                <c:pt idx="674">
                  <c:v>3.3078698870667722E-2</c:v>
                </c:pt>
                <c:pt idx="675">
                  <c:v>35.477607798078679</c:v>
                </c:pt>
                <c:pt idx="676">
                  <c:v>1.7815796745708212E-3</c:v>
                </c:pt>
                <c:pt idx="677">
                  <c:v>46.11279743698833</c:v>
                </c:pt>
                <c:pt idx="678">
                  <c:v>13.108359490259318</c:v>
                </c:pt>
                <c:pt idx="679">
                  <c:v>1.9410405002417974E-3</c:v>
                </c:pt>
                <c:pt idx="680">
                  <c:v>2.1762691538679064</c:v>
                </c:pt>
                <c:pt idx="681">
                  <c:v>6.7516770130387158</c:v>
                </c:pt>
                <c:pt idx="682">
                  <c:v>27.803218855849991</c:v>
                </c:pt>
                <c:pt idx="683">
                  <c:v>1.4704447269832599</c:v>
                </c:pt>
                <c:pt idx="684">
                  <c:v>8.9352495634593652</c:v>
                </c:pt>
                <c:pt idx="685">
                  <c:v>165.05787933035026</c:v>
                </c:pt>
                <c:pt idx="686">
                  <c:v>0.14948535576695576</c:v>
                </c:pt>
                <c:pt idx="687">
                  <c:v>33.802475077718555</c:v>
                </c:pt>
                <c:pt idx="688">
                  <c:v>1.3414736471167998</c:v>
                </c:pt>
                <c:pt idx="689">
                  <c:v>0.2224952124961419</c:v>
                </c:pt>
                <c:pt idx="690">
                  <c:v>510.39780538438936</c:v>
                </c:pt>
                <c:pt idx="691">
                  <c:v>194.99886924085877</c:v>
                </c:pt>
                <c:pt idx="692">
                  <c:v>374.09617877171695</c:v>
                </c:pt>
                <c:pt idx="693">
                  <c:v>0.21448152560333256</c:v>
                </c:pt>
                <c:pt idx="694">
                  <c:v>8.1943249999312684E-2</c:v>
                </c:pt>
                <c:pt idx="695">
                  <c:v>10.511747622789699</c:v>
                </c:pt>
                <c:pt idx="696">
                  <c:v>0.157204279290454</c:v>
                </c:pt>
                <c:pt idx="697">
                  <c:v>2.2344214929034933E-2</c:v>
                </c:pt>
                <c:pt idx="698">
                  <c:v>631.00930912522017</c:v>
                </c:pt>
                <c:pt idx="699">
                  <c:v>1.3031017151661217E-3</c:v>
                </c:pt>
                <c:pt idx="700">
                  <c:v>126.45085601454048</c:v>
                </c:pt>
                <c:pt idx="701">
                  <c:v>2.3480167146772146E-4</c:v>
                </c:pt>
                <c:pt idx="702">
                  <c:v>24.308475442740018</c:v>
                </c:pt>
                <c:pt idx="703">
                  <c:v>11.956941479296802</c:v>
                </c:pt>
                <c:pt idx="704">
                  <c:v>6.1743564949301799</c:v>
                </c:pt>
                <c:pt idx="705">
                  <c:v>1.2257661531002668</c:v>
                </c:pt>
                <c:pt idx="706">
                  <c:v>0.79045143457915401</c:v>
                </c:pt>
                <c:pt idx="707">
                  <c:v>0.75560694733212586</c:v>
                </c:pt>
                <c:pt idx="708">
                  <c:v>0.37202521411381895</c:v>
                </c:pt>
                <c:pt idx="709">
                  <c:v>0.21167428537228261</c:v>
                </c:pt>
                <c:pt idx="710">
                  <c:v>8.4442572737316368E-2</c:v>
                </c:pt>
                <c:pt idx="711">
                  <c:v>7.3969731354736723E-2</c:v>
                </c:pt>
                <c:pt idx="712">
                  <c:v>5.9702491329517215E-2</c:v>
                </c:pt>
                <c:pt idx="713">
                  <c:v>1.2519736425019801E-2</c:v>
                </c:pt>
                <c:pt idx="714">
                  <c:v>7.4571800287230872E-3</c:v>
                </c:pt>
                <c:pt idx="715">
                  <c:v>267.50119549933879</c:v>
                </c:pt>
                <c:pt idx="716">
                  <c:v>102.19955903545633</c:v>
                </c:pt>
                <c:pt idx="717">
                  <c:v>215.71361893940775</c:v>
                </c:pt>
                <c:pt idx="718">
                  <c:v>196.0650574855099</c:v>
                </c:pt>
                <c:pt idx="719">
                  <c:v>23.073322217351233</c:v>
                </c:pt>
                <c:pt idx="720">
                  <c:v>1.1453384260676103E-2</c:v>
                </c:pt>
                <c:pt idx="721">
                  <c:v>3.1031498292577453E-2</c:v>
                </c:pt>
                <c:pt idx="722">
                  <c:v>7.9932471470747259</c:v>
                </c:pt>
                <c:pt idx="723">
                  <c:v>0.95492565169115551</c:v>
                </c:pt>
                <c:pt idx="724">
                  <c:v>8.0985232976818224</c:v>
                </c:pt>
                <c:pt idx="725">
                  <c:v>138.06469837181794</c:v>
                </c:pt>
                <c:pt idx="726">
                  <c:v>1.8600709496240597E-2</c:v>
                </c:pt>
                <c:pt idx="727">
                  <c:v>59.46104857508908</c:v>
                </c:pt>
                <c:pt idx="728">
                  <c:v>405.52650914407423</c:v>
                </c:pt>
                <c:pt idx="729">
                  <c:v>20.462731623221771</c:v>
                </c:pt>
                <c:pt idx="730">
                  <c:v>50.359793295356212</c:v>
                </c:pt>
                <c:pt idx="731">
                  <c:v>3.8634492795390543</c:v>
                </c:pt>
                <c:pt idx="732">
                  <c:v>309.65972051355493</c:v>
                </c:pt>
                <c:pt idx="733">
                  <c:v>1.8225610961962957E-2</c:v>
                </c:pt>
                <c:pt idx="734">
                  <c:v>118.30633813973691</c:v>
                </c:pt>
                <c:pt idx="735">
                  <c:v>1.9239309611220961</c:v>
                </c:pt>
                <c:pt idx="736">
                  <c:v>5.9503739612409845E-4</c:v>
                </c:pt>
                <c:pt idx="737">
                  <c:v>8.5117521204883815</c:v>
                </c:pt>
                <c:pt idx="738">
                  <c:v>7.6161886951740598</c:v>
                </c:pt>
                <c:pt idx="739">
                  <c:v>4.5361515937820513</c:v>
                </c:pt>
                <c:pt idx="740">
                  <c:v>2.0402460636178148</c:v>
                </c:pt>
                <c:pt idx="741">
                  <c:v>1.6263526013572118</c:v>
                </c:pt>
                <c:pt idx="742">
                  <c:v>1.0296007663127966</c:v>
                </c:pt>
                <c:pt idx="743">
                  <c:v>0.36644120594428387</c:v>
                </c:pt>
                <c:pt idx="744">
                  <c:v>0.10129036568832817</c:v>
                </c:pt>
                <c:pt idx="745">
                  <c:v>5.5572623050466063E-2</c:v>
                </c:pt>
                <c:pt idx="746">
                  <c:v>3.6272324050514726E-2</c:v>
                </c:pt>
                <c:pt idx="747">
                  <c:v>3.5872562657459639E-2</c:v>
                </c:pt>
                <c:pt idx="748">
                  <c:v>6.2526088171580341E-2</c:v>
                </c:pt>
                <c:pt idx="749">
                  <c:v>226.96515725884819</c:v>
                </c:pt>
                <c:pt idx="750">
                  <c:v>0.18685414422361646</c:v>
                </c:pt>
                <c:pt idx="751">
                  <c:v>0.57580091179261217</c:v>
                </c:pt>
                <c:pt idx="752">
                  <c:v>9.4370562648691703E-2</c:v>
                </c:pt>
                <c:pt idx="753">
                  <c:v>0.58373325577485957</c:v>
                </c:pt>
                <c:pt idx="754">
                  <c:v>8.5989356739446521E-3</c:v>
                </c:pt>
                <c:pt idx="755">
                  <c:v>1.6983971545414533E-3</c:v>
                </c:pt>
                <c:pt idx="756">
                  <c:v>1.3551156026223907</c:v>
                </c:pt>
                <c:pt idx="757">
                  <c:v>2.7317730708891759</c:v>
                </c:pt>
                <c:pt idx="758">
                  <c:v>15.97517353042349</c:v>
                </c:pt>
                <c:pt idx="759">
                  <c:v>108.95126322206488</c:v>
                </c:pt>
                <c:pt idx="760">
                  <c:v>0.79697102017962607</c:v>
                </c:pt>
                <c:pt idx="761">
                  <c:v>280.56196640059352</c:v>
                </c:pt>
                <c:pt idx="762">
                  <c:v>1.9513807850016747</c:v>
                </c:pt>
                <c:pt idx="763">
                  <c:v>10.724586028089107</c:v>
                </c:pt>
                <c:pt idx="764">
                  <c:v>540.92391073400358</c:v>
                </c:pt>
                <c:pt idx="765">
                  <c:v>2.9801202137605287E-2</c:v>
                </c:pt>
                <c:pt idx="766">
                  <c:v>0.67286225866700988</c:v>
                </c:pt>
                <c:pt idx="767">
                  <c:v>4.8699597049781005</c:v>
                </c:pt>
                <c:pt idx="768">
                  <c:v>1.9479837447579484</c:v>
                </c:pt>
                <c:pt idx="769">
                  <c:v>1.8605813459653291</c:v>
                </c:pt>
                <c:pt idx="770">
                  <c:v>0.74423248595849145</c:v>
                </c:pt>
                <c:pt idx="771">
                  <c:v>2.4495925026712939E-3</c:v>
                </c:pt>
                <c:pt idx="772">
                  <c:v>3.5694379897104227</c:v>
                </c:pt>
                <c:pt idx="773">
                  <c:v>1.4277750953042414</c:v>
                </c:pt>
                <c:pt idx="774">
                  <c:v>75.843797343593906</c:v>
                </c:pt>
                <c:pt idx="775">
                  <c:v>45.521495758868696</c:v>
                </c:pt>
                <c:pt idx="776">
                  <c:v>9.785069303770797</c:v>
                </c:pt>
                <c:pt idx="777">
                  <c:v>1.7109006789105479</c:v>
                </c:pt>
                <c:pt idx="778">
                  <c:v>0.84156406035617692</c:v>
                </c:pt>
                <c:pt idx="779">
                  <c:v>0.43456903514561418</c:v>
                </c:pt>
                <c:pt idx="780">
                  <c:v>8.6272960576025071E-2</c:v>
                </c:pt>
                <c:pt idx="781">
                  <c:v>5.5634253956668545E-2</c:v>
                </c:pt>
                <c:pt idx="782">
                  <c:v>5.3181798350124154E-2</c:v>
                </c:pt>
                <c:pt idx="783">
                  <c:v>2.6184208589256741E-2</c:v>
                </c:pt>
                <c:pt idx="784">
                  <c:v>1.4898247296514455E-2</c:v>
                </c:pt>
                <c:pt idx="785">
                  <c:v>5.9433120477478951E-3</c:v>
                </c:pt>
                <c:pt idx="786">
                  <c:v>5.2062032409594394E-3</c:v>
                </c:pt>
                <c:pt idx="787">
                  <c:v>4.2020336986752227E-3</c:v>
                </c:pt>
                <c:pt idx="788">
                  <c:v>8.8117519408115186E-4</c:v>
                </c:pt>
                <c:pt idx="789">
                  <c:v>5.2485786000033841E-4</c:v>
                </c:pt>
                <c:pt idx="790">
                  <c:v>3.0281611368991435E-2</c:v>
                </c:pt>
                <c:pt idx="791">
                  <c:v>123.44016892574291</c:v>
                </c:pt>
                <c:pt idx="792">
                  <c:v>0.53005975123232929</c:v>
                </c:pt>
                <c:pt idx="793">
                  <c:v>0.86705887715652352</c:v>
                </c:pt>
                <c:pt idx="794">
                  <c:v>0.12017120143718785</c:v>
                </c:pt>
                <c:pt idx="795">
                  <c:v>7.1435432310499891</c:v>
                </c:pt>
                <c:pt idx="796">
                  <c:v>3.1423894458494033</c:v>
                </c:pt>
                <c:pt idx="797">
                  <c:v>4.1320978198200464E-5</c:v>
                </c:pt>
                <c:pt idx="798">
                  <c:v>0.40710210299585015</c:v>
                </c:pt>
                <c:pt idx="799">
                  <c:v>9.0243933664169163E-4</c:v>
                </c:pt>
                <c:pt idx="800">
                  <c:v>5.9090358269240824</c:v>
                </c:pt>
                <c:pt idx="801">
                  <c:v>12.414794281132345</c:v>
                </c:pt>
                <c:pt idx="802">
                  <c:v>6.8381894379854202E-5</c:v>
                </c:pt>
                <c:pt idx="803">
                  <c:v>2.6849935121208546</c:v>
                </c:pt>
                <c:pt idx="804">
                  <c:v>0.90924274248391157</c:v>
                </c:pt>
                <c:pt idx="805">
                  <c:v>12.249693404832215</c:v>
                </c:pt>
                <c:pt idx="806">
                  <c:v>2.23934367212496</c:v>
                </c:pt>
                <c:pt idx="807">
                  <c:v>33.164200202816573</c:v>
                </c:pt>
                <c:pt idx="808">
                  <c:v>48.931169342125941</c:v>
                </c:pt>
                <c:pt idx="809">
                  <c:v>5.6830393817799632</c:v>
                </c:pt>
                <c:pt idx="810">
                  <c:v>6.0488018094474683E-2</c:v>
                </c:pt>
                <c:pt idx="811">
                  <c:v>5.5904224720507045E-2</c:v>
                </c:pt>
                <c:pt idx="812">
                  <c:v>4.7882207672955701E-2</c:v>
                </c:pt>
                <c:pt idx="813">
                  <c:v>2.5136058837233577E-2</c:v>
                </c:pt>
                <c:pt idx="814">
                  <c:v>2.2193650329427328E-2</c:v>
                </c:pt>
                <c:pt idx="815">
                  <c:v>1.4284066586697008E-2</c:v>
                </c:pt>
                <c:pt idx="816">
                  <c:v>4.5039028336759657E-3</c:v>
                </c:pt>
                <c:pt idx="817">
                  <c:v>1.3983309327159077E-3</c:v>
                </c:pt>
                <c:pt idx="818">
                  <c:v>1.5867026377236471E-4</c:v>
                </c:pt>
                <c:pt idx="819">
                  <c:v>67.863897321134573</c:v>
                </c:pt>
                <c:pt idx="820">
                  <c:v>0.89328235535504064</c:v>
                </c:pt>
                <c:pt idx="821">
                  <c:v>16.594988524127984</c:v>
                </c:pt>
                <c:pt idx="822">
                  <c:v>57.145153662655503</c:v>
                </c:pt>
                <c:pt idx="823">
                  <c:v>9.5257869712513639</c:v>
                </c:pt>
                <c:pt idx="824">
                  <c:v>17.534057444063365</c:v>
                </c:pt>
                <c:pt idx="825">
                  <c:v>3.863142581685679</c:v>
                </c:pt>
                <c:pt idx="826">
                  <c:v>11.719483454678993</c:v>
                </c:pt>
                <c:pt idx="827">
                  <c:v>5.7646222267358098</c:v>
                </c:pt>
                <c:pt idx="828">
                  <c:v>2.9767505969703052</c:v>
                </c:pt>
                <c:pt idx="829">
                  <c:v>0.59096039092946739</c:v>
                </c:pt>
                <c:pt idx="830">
                  <c:v>0.38108858497434994</c:v>
                </c:pt>
                <c:pt idx="831">
                  <c:v>0.36428953096765326</c:v>
                </c:pt>
                <c:pt idx="832">
                  <c:v>0.17935897920688149</c:v>
                </c:pt>
                <c:pt idx="833">
                  <c:v>0.10205137261800701</c:v>
                </c:pt>
                <c:pt idx="834">
                  <c:v>4.0711040739552118E-2</c:v>
                </c:pt>
                <c:pt idx="835">
                  <c:v>3.5661925605381839E-2</c:v>
                </c:pt>
                <c:pt idx="836">
                  <c:v>2.8783473528164905E-2</c:v>
                </c:pt>
                <c:pt idx="837">
                  <c:v>6.0359541785146575E-3</c:v>
                </c:pt>
                <c:pt idx="838">
                  <c:v>3.5952192120021209E-3</c:v>
                </c:pt>
                <c:pt idx="839">
                  <c:v>88.288210385391722</c:v>
                </c:pt>
                <c:pt idx="840">
                  <c:v>56.478430906150606</c:v>
                </c:pt>
                <c:pt idx="841">
                  <c:v>1.0772426938347053</c:v>
                </c:pt>
                <c:pt idx="842">
                  <c:v>8.0617976440335042</c:v>
                </c:pt>
                <c:pt idx="843">
                  <c:v>54.981752497704292</c:v>
                </c:pt>
                <c:pt idx="844">
                  <c:v>73.634310234701843</c:v>
                </c:pt>
                <c:pt idx="845">
                  <c:v>13.333068555759382</c:v>
                </c:pt>
                <c:pt idx="846">
                  <c:v>0.1952451154938899</c:v>
                </c:pt>
                <c:pt idx="847">
                  <c:v>7.8098040692566428E-2</c:v>
                </c:pt>
                <c:pt idx="848">
                  <c:v>2.0009984321004595</c:v>
                </c:pt>
                <c:pt idx="849">
                  <c:v>0.76872646431729663</c:v>
                </c:pt>
                <c:pt idx="850">
                  <c:v>0.8541154664271744</c:v>
                </c:pt>
                <c:pt idx="851">
                  <c:v>0.18003164354013279</c:v>
                </c:pt>
                <c:pt idx="852">
                  <c:v>0.55853179151017684</c:v>
                </c:pt>
                <c:pt idx="853">
                  <c:v>3.0391332162253093E-2</c:v>
                </c:pt>
                <c:pt idx="854">
                  <c:v>135.4976691705233</c:v>
                </c:pt>
                <c:pt idx="855">
                  <c:v>9.5949025331647135</c:v>
                </c:pt>
                <c:pt idx="856">
                  <c:v>4.7195756212240667</c:v>
                </c:pt>
                <c:pt idx="857">
                  <c:v>2.4371067166848661</c:v>
                </c:pt>
                <c:pt idx="858">
                  <c:v>0.4838274121775612</c:v>
                </c:pt>
                <c:pt idx="859">
                  <c:v>0.31200247378001222</c:v>
                </c:pt>
                <c:pt idx="860">
                  <c:v>0.29824885686684866</c:v>
                </c:pt>
                <c:pt idx="861">
                  <c:v>0.14684366684377892</c:v>
                </c:pt>
                <c:pt idx="862">
                  <c:v>8.3550864459539298E-2</c:v>
                </c:pt>
                <c:pt idx="863">
                  <c:v>3.3330689824651927E-2</c:v>
                </c:pt>
                <c:pt idx="864">
                  <c:v>2.919690971611999E-2</c:v>
                </c:pt>
                <c:pt idx="865">
                  <c:v>2.3565426250570454E-2</c:v>
                </c:pt>
                <c:pt idx="866">
                  <c:v>4.9417188274674118E-3</c:v>
                </c:pt>
                <c:pt idx="867">
                  <c:v>2.9434554926410783E-3</c:v>
                </c:pt>
                <c:pt idx="868">
                  <c:v>7.313853500818368E-3</c:v>
                </c:pt>
                <c:pt idx="869">
                  <c:v>3.95492251640826</c:v>
                </c:pt>
                <c:pt idx="870">
                  <c:v>4.4656502723228186E-4</c:v>
                </c:pt>
                <c:pt idx="871">
                  <c:v>0.23369411785097327</c:v>
                </c:pt>
                <c:pt idx="872">
                  <c:v>0.14986015218164539</c:v>
                </c:pt>
                <c:pt idx="873">
                  <c:v>321.98703237658628</c:v>
                </c:pt>
                <c:pt idx="874">
                  <c:v>0.20001247891195817</c:v>
                </c:pt>
                <c:pt idx="875">
                  <c:v>5.1523675217395066</c:v>
                </c:pt>
                <c:pt idx="876">
                  <c:v>2.6171055613522185</c:v>
                </c:pt>
                <c:pt idx="877">
                  <c:v>8.7729104038153309</c:v>
                </c:pt>
                <c:pt idx="878">
                  <c:v>6.5286982571706176E-3</c:v>
                </c:pt>
                <c:pt idx="879">
                  <c:v>4.0025318347034045E-2</c:v>
                </c:pt>
                <c:pt idx="880">
                  <c:v>8.9720647520152852E-3</c:v>
                </c:pt>
                <c:pt idx="881">
                  <c:v>3.4114488953491673E-3</c:v>
                </c:pt>
                <c:pt idx="882">
                  <c:v>0.78600396590627497</c:v>
                </c:pt>
                <c:pt idx="883">
                  <c:v>0.26083061432291288</c:v>
                </c:pt>
                <c:pt idx="884">
                  <c:v>0.12541538511140971</c:v>
                </c:pt>
                <c:pt idx="885">
                  <c:v>2.3406800865777768</c:v>
                </c:pt>
                <c:pt idx="886">
                  <c:v>1.7356523254566127</c:v>
                </c:pt>
                <c:pt idx="887">
                  <c:v>0.21753847189393127</c:v>
                </c:pt>
                <c:pt idx="888">
                  <c:v>1.9521786986369989</c:v>
                </c:pt>
                <c:pt idx="889">
                  <c:v>10.460634152354032</c:v>
                </c:pt>
                <c:pt idx="890">
                  <c:v>3.3463404024660122</c:v>
                </c:pt>
                <c:pt idx="891">
                  <c:v>16.736160677821317</c:v>
                </c:pt>
                <c:pt idx="892">
                  <c:v>4.8501070064958185E-2</c:v>
                </c:pt>
                <c:pt idx="893">
                  <c:v>48.41034272282559</c:v>
                </c:pt>
                <c:pt idx="894">
                  <c:v>3.1182693634546013</c:v>
                </c:pt>
                <c:pt idx="895">
                  <c:v>10.04245382778754</c:v>
                </c:pt>
                <c:pt idx="896">
                  <c:v>58.338394507401972</c:v>
                </c:pt>
                <c:pt idx="897">
                  <c:v>0.27733446500496939</c:v>
                </c:pt>
                <c:pt idx="898">
                  <c:v>0.77332994269090705</c:v>
                </c:pt>
                <c:pt idx="899">
                  <c:v>0.12201843989896588</c:v>
                </c:pt>
                <c:pt idx="900">
                  <c:v>2.8334851449471898E-2</c:v>
                </c:pt>
                <c:pt idx="901">
                  <c:v>42.65682138165721</c:v>
                </c:pt>
                <c:pt idx="902">
                  <c:v>6.2419648093055002E-3</c:v>
                </c:pt>
                <c:pt idx="903">
                  <c:v>66.014827611666988</c:v>
                </c:pt>
                <c:pt idx="904">
                  <c:v>121.51308684484684</c:v>
                </c:pt>
                <c:pt idx="905">
                  <c:v>7.6321084197552409</c:v>
                </c:pt>
                <c:pt idx="906">
                  <c:v>16.734363635885529</c:v>
                </c:pt>
                <c:pt idx="907">
                  <c:v>10.308437891413632</c:v>
                </c:pt>
                <c:pt idx="908">
                  <c:v>4.4959577641275246</c:v>
                </c:pt>
                <c:pt idx="909">
                  <c:v>4.3093612353986828</c:v>
                </c:pt>
                <c:pt idx="910">
                  <c:v>3.8455646042857552</c:v>
                </c:pt>
                <c:pt idx="911">
                  <c:v>2.2688643501460319</c:v>
                </c:pt>
                <c:pt idx="912">
                  <c:v>0.80750269015697995</c:v>
                </c:pt>
                <c:pt idx="913">
                  <c:v>0.22320700143609429</c:v>
                </c:pt>
                <c:pt idx="914">
                  <c:v>0.20256207438615093</c:v>
                </c:pt>
                <c:pt idx="915">
                  <c:v>7.9930965111998376E-2</c:v>
                </c:pt>
                <c:pt idx="916">
                  <c:v>7.9050036889384501E-2</c:v>
                </c:pt>
                <c:pt idx="917">
                  <c:v>2.2392129712825408</c:v>
                </c:pt>
                <c:pt idx="918">
                  <c:v>9.1617993457475677E-2</c:v>
                </c:pt>
                <c:pt idx="919">
                  <c:v>9.1797286833752878E-2</c:v>
                </c:pt>
                <c:pt idx="920">
                  <c:v>0.35361500713042915</c:v>
                </c:pt>
                <c:pt idx="921">
                  <c:v>7.1921169728739187E-3</c:v>
                </c:pt>
                <c:pt idx="922">
                  <c:v>139.28160494499753</c:v>
                </c:pt>
                <c:pt idx="923">
                  <c:v>85.798050361066998</c:v>
                </c:pt>
                <c:pt idx="924">
                  <c:v>37.420258503894729</c:v>
                </c:pt>
                <c:pt idx="925">
                  <c:v>35.867198909589206</c:v>
                </c:pt>
                <c:pt idx="926">
                  <c:v>32.006978075682127</c:v>
                </c:pt>
                <c:pt idx="927">
                  <c:v>18.883960870356532</c:v>
                </c:pt>
                <c:pt idx="928">
                  <c:v>6.7209170978530892</c:v>
                </c:pt>
                <c:pt idx="929">
                  <c:v>1.8577718323504087</c:v>
                </c:pt>
                <c:pt idx="930">
                  <c:v>1.6859422584166168</c:v>
                </c:pt>
                <c:pt idx="931">
                  <c:v>0.66527257013513008</c:v>
                </c:pt>
                <c:pt idx="932">
                  <c:v>0.65794052577257389</c:v>
                </c:pt>
                <c:pt idx="933">
                  <c:v>0.66919910273281857</c:v>
                </c:pt>
                <c:pt idx="934">
                  <c:v>5.9406905589421513</c:v>
                </c:pt>
                <c:pt idx="935">
                  <c:v>32.852303402556572</c:v>
                </c:pt>
                <c:pt idx="936">
                  <c:v>35.704546660592314</c:v>
                </c:pt>
                <c:pt idx="937">
                  <c:v>0.65424150649050716</c:v>
                </c:pt>
                <c:pt idx="938">
                  <c:v>29.778377589929732</c:v>
                </c:pt>
                <c:pt idx="939">
                  <c:v>180.15749987320305</c:v>
                </c:pt>
                <c:pt idx="940">
                  <c:v>0.20300407789909514</c:v>
                </c:pt>
                <c:pt idx="941">
                  <c:v>1.5003915686975233E-2</c:v>
                </c:pt>
                <c:pt idx="942">
                  <c:v>1.2513595844211522E-2</c:v>
                </c:pt>
                <c:pt idx="943">
                  <c:v>31.500673438931699</c:v>
                </c:pt>
                <c:pt idx="944">
                  <c:v>2.1607429995929124</c:v>
                </c:pt>
                <c:pt idx="945">
                  <c:v>7.9299560002618819</c:v>
                </c:pt>
                <c:pt idx="946">
                  <c:v>16.270964655159332</c:v>
                </c:pt>
                <c:pt idx="947">
                  <c:v>0.1210431712679565</c:v>
                </c:pt>
                <c:pt idx="948">
                  <c:v>4.9453990511974553</c:v>
                </c:pt>
                <c:pt idx="949">
                  <c:v>18.712872225769388</c:v>
                </c:pt>
                <c:pt idx="950">
                  <c:v>15.606947211177612</c:v>
                </c:pt>
                <c:pt idx="951">
                  <c:v>12.141234788177826</c:v>
                </c:pt>
                <c:pt idx="952">
                  <c:v>1.763426759862341E-2</c:v>
                </c:pt>
                <c:pt idx="953">
                  <c:v>0.47313638527703006</c:v>
                </c:pt>
                <c:pt idx="954">
                  <c:v>77.821184125437867</c:v>
                </c:pt>
                <c:pt idx="955">
                  <c:v>8.8080969461007044</c:v>
                </c:pt>
                <c:pt idx="956">
                  <c:v>54.711206270832918</c:v>
                </c:pt>
                <c:pt idx="957">
                  <c:v>0.18834217557741795</c:v>
                </c:pt>
                <c:pt idx="958">
                  <c:v>9.2383549344958737E-3</c:v>
                </c:pt>
                <c:pt idx="959">
                  <c:v>74.771283625319484</c:v>
                </c:pt>
                <c:pt idx="960">
                  <c:v>4.3783890394479386</c:v>
                </c:pt>
                <c:pt idx="961">
                  <c:v>13.622992577234982</c:v>
                </c:pt>
                <c:pt idx="962">
                  <c:v>3.1388726936711464E-2</c:v>
                </c:pt>
                <c:pt idx="963">
                  <c:v>1.4433743853005581</c:v>
                </c:pt>
                <c:pt idx="964">
                  <c:v>4.48256498639239E-2</c:v>
                </c:pt>
                <c:pt idx="965">
                  <c:v>14.343699656434183</c:v>
                </c:pt>
                <c:pt idx="966">
                  <c:v>21.662044435426651</c:v>
                </c:pt>
                <c:pt idx="967">
                  <c:v>1.4360003927795333</c:v>
                </c:pt>
                <c:pt idx="968">
                  <c:v>0.16463124786969274</c:v>
                </c:pt>
                <c:pt idx="969">
                  <c:v>18.066621730278712</c:v>
                </c:pt>
                <c:pt idx="970">
                  <c:v>1.962515542487381</c:v>
                </c:pt>
                <c:pt idx="971">
                  <c:v>3.3862517725356156</c:v>
                </c:pt>
                <c:pt idx="972">
                  <c:v>5.6513379124226049E-2</c:v>
                </c:pt>
                <c:pt idx="973">
                  <c:v>3167.9885380799169</c:v>
                </c:pt>
                <c:pt idx="974">
                  <c:v>2.8244990400198731</c:v>
                </c:pt>
                <c:pt idx="975">
                  <c:v>6.6470969977672212E-3</c:v>
                </c:pt>
                <c:pt idx="976">
                  <c:v>0.34067486514686607</c:v>
                </c:pt>
                <c:pt idx="977">
                  <c:v>0.13626993646175833</c:v>
                </c:pt>
                <c:pt idx="978">
                  <c:v>0.28413033405377064</c:v>
                </c:pt>
                <c:pt idx="979">
                  <c:v>0.11365212561213411</c:v>
                </c:pt>
                <c:pt idx="980">
                  <c:v>5.9881109110428952</c:v>
                </c:pt>
                <c:pt idx="981">
                  <c:v>3.9795326971216127E-2</c:v>
                </c:pt>
                <c:pt idx="982">
                  <c:v>2.3221388983074576E-4</c:v>
                </c:pt>
                <c:pt idx="983">
                  <c:v>5.28960132796783E-2</c:v>
                </c:pt>
                <c:pt idx="984">
                  <c:v>0.22620251191256102</c:v>
                </c:pt>
                <c:pt idx="985">
                  <c:v>2.8774758102372289E-2</c:v>
                </c:pt>
                <c:pt idx="986">
                  <c:v>0.18810811997536803</c:v>
                </c:pt>
                <c:pt idx="987">
                  <c:v>23.49162734260608</c:v>
                </c:pt>
                <c:pt idx="988">
                  <c:v>1.5497745043830946E-3</c:v>
                </c:pt>
                <c:pt idx="989">
                  <c:v>9.274187678238377E-2</c:v>
                </c:pt>
                <c:pt idx="990">
                  <c:v>0.12823117918014759</c:v>
                </c:pt>
                <c:pt idx="991">
                  <c:v>0.93252173729706556</c:v>
                </c:pt>
                <c:pt idx="992">
                  <c:v>1.7164870218985016</c:v>
                </c:pt>
                <c:pt idx="993">
                  <c:v>0.11473143163311761</c:v>
                </c:pt>
                <c:pt idx="994">
                  <c:v>19.430928287220013</c:v>
                </c:pt>
                <c:pt idx="995">
                  <c:v>9.1272035647125449</c:v>
                </c:pt>
                <c:pt idx="996">
                  <c:v>8.2439511033298913</c:v>
                </c:pt>
                <c:pt idx="997">
                  <c:v>16.012994609867746</c:v>
                </c:pt>
                <c:pt idx="998">
                  <c:v>0.45980136127036531</c:v>
                </c:pt>
                <c:pt idx="999">
                  <c:v>289.79205167769396</c:v>
                </c:pt>
                <c:pt idx="1000">
                  <c:v>0.16181928214791697</c:v>
                </c:pt>
                <c:pt idx="1001">
                  <c:v>0.50202959758462384</c:v>
                </c:pt>
                <c:pt idx="1002">
                  <c:v>3.772609776504396</c:v>
                </c:pt>
                <c:pt idx="1003">
                  <c:v>0.10016616153006908</c:v>
                </c:pt>
                <c:pt idx="1004">
                  <c:v>1.1212228273507208E-3</c:v>
                </c:pt>
                <c:pt idx="1005">
                  <c:v>0.31876966289564734</c:v>
                </c:pt>
                <c:pt idx="1006">
                  <c:v>1.544331524433801</c:v>
                </c:pt>
                <c:pt idx="1007">
                  <c:v>3.0777182710589841</c:v>
                </c:pt>
                <c:pt idx="1008">
                  <c:v>1.5692526731872931</c:v>
                </c:pt>
                <c:pt idx="1009">
                  <c:v>18.54743616617634</c:v>
                </c:pt>
                <c:pt idx="1010">
                  <c:v>83.112793952161155</c:v>
                </c:pt>
                <c:pt idx="1011">
                  <c:v>35.759485983828199</c:v>
                </c:pt>
                <c:pt idx="1012">
                  <c:v>8.8735034136334434E-2</c:v>
                </c:pt>
                <c:pt idx="1013">
                  <c:v>5.5080844632393564</c:v>
                </c:pt>
                <c:pt idx="1014">
                  <c:v>41.397812025352323</c:v>
                </c:pt>
                <c:pt idx="1015">
                  <c:v>1.6626366414129734E-4</c:v>
                </c:pt>
                <c:pt idx="1016">
                  <c:v>9.4024154645521776</c:v>
                </c:pt>
                <c:pt idx="1017">
                  <c:v>0.79310588938096771</c:v>
                </c:pt>
                <c:pt idx="1018">
                  <c:v>5.4090109476819634</c:v>
                </c:pt>
                <c:pt idx="1019">
                  <c:v>73.968325597292278</c:v>
                </c:pt>
                <c:pt idx="1020">
                  <c:v>159.74729194904648</c:v>
                </c:pt>
                <c:pt idx="1021">
                  <c:v>3.0598677323723678E-2</c:v>
                </c:pt>
                <c:pt idx="1022">
                  <c:v>56.576481408446853</c:v>
                </c:pt>
                <c:pt idx="1023">
                  <c:v>1.3033878198839375</c:v>
                </c:pt>
                <c:pt idx="1024">
                  <c:v>7.8015546938404441</c:v>
                </c:pt>
                <c:pt idx="1025">
                  <c:v>391.53241341785906</c:v>
                </c:pt>
                <c:pt idx="1026">
                  <c:v>192.58839023095061</c:v>
                </c:pt>
                <c:pt idx="1027">
                  <c:v>99.449293126461271</c:v>
                </c:pt>
                <c:pt idx="1028">
                  <c:v>19.743203613888909</c:v>
                </c:pt>
                <c:pt idx="1029">
                  <c:v>12.731664665676362</c:v>
                </c:pt>
                <c:pt idx="1030">
                  <c:v>12.170430530743033</c:v>
                </c:pt>
                <c:pt idx="1031">
                  <c:v>5.9921458372627967</c:v>
                </c:pt>
                <c:pt idx="1032">
                  <c:v>3.409401136872475</c:v>
                </c:pt>
                <c:pt idx="1033">
                  <c:v>1.3601019273046404</c:v>
                </c:pt>
                <c:pt idx="1034">
                  <c:v>1.1914176809077617</c:v>
                </c:pt>
                <c:pt idx="1035">
                  <c:v>0.96161771118204342</c:v>
                </c:pt>
                <c:pt idx="1036">
                  <c:v>0.20165323116088985</c:v>
                </c:pt>
                <c:pt idx="1037">
                  <c:v>0.12011151010665344</c:v>
                </c:pt>
                <c:pt idx="1038">
                  <c:v>0.98098304697487038</c:v>
                </c:pt>
                <c:pt idx="1039">
                  <c:v>133.59173163920059</c:v>
                </c:pt>
                <c:pt idx="1040">
                  <c:v>5.1705567248282023</c:v>
                </c:pt>
                <c:pt idx="1041">
                  <c:v>2.2390742858988233E-2</c:v>
                </c:pt>
                <c:pt idx="1042">
                  <c:v>51.039084288291633</c:v>
                </c:pt>
                <c:pt idx="1043">
                  <c:v>1.1145453296194319E-2</c:v>
                </c:pt>
                <c:pt idx="1044">
                  <c:v>0.10001870623091236</c:v>
                </c:pt>
                <c:pt idx="1045">
                  <c:v>97.916087793681072</c:v>
                </c:pt>
                <c:pt idx="1046">
                  <c:v>7.2641417567720055</c:v>
                </c:pt>
                <c:pt idx="1047">
                  <c:v>0.32416592781373765</c:v>
                </c:pt>
                <c:pt idx="1048">
                  <c:v>2.4940617278880381</c:v>
                </c:pt>
                <c:pt idx="1049">
                  <c:v>18.174505029637658</c:v>
                </c:pt>
                <c:pt idx="1050">
                  <c:v>5.0849363309680484E-2</c:v>
                </c:pt>
                <c:pt idx="1051">
                  <c:v>7.4674945746664889E-2</c:v>
                </c:pt>
                <c:pt idx="1052">
                  <c:v>0.1203476393566234</c:v>
                </c:pt>
                <c:pt idx="1053">
                  <c:v>3.506370854927809</c:v>
                </c:pt>
                <c:pt idx="1054">
                  <c:v>4.78668391588144E-2</c:v>
                </c:pt>
                <c:pt idx="1055">
                  <c:v>1.4258467243053019E-2</c:v>
                </c:pt>
                <c:pt idx="1056">
                  <c:v>1.3396185184101341</c:v>
                </c:pt>
                <c:pt idx="1057">
                  <c:v>32.95587356154283</c:v>
                </c:pt>
                <c:pt idx="1058">
                  <c:v>4.4779799645766616E-4</c:v>
                </c:pt>
                <c:pt idx="1059">
                  <c:v>28.190446549899207</c:v>
                </c:pt>
                <c:pt idx="1060">
                  <c:v>2.5699952553550247</c:v>
                </c:pt>
                <c:pt idx="1061">
                  <c:v>0.69980434614990372</c:v>
                </c:pt>
                <c:pt idx="1062">
                  <c:v>1.788713077257853E-2</c:v>
                </c:pt>
                <c:pt idx="1063">
                  <c:v>3.2126427759067155E-3</c:v>
                </c:pt>
                <c:pt idx="1064">
                  <c:v>1.1845762086377363</c:v>
                </c:pt>
                <c:pt idx="1065">
                  <c:v>19.120230573586014</c:v>
                </c:pt>
                <c:pt idx="1066">
                  <c:v>0.81663109391229227</c:v>
                </c:pt>
                <c:pt idx="1067">
                  <c:v>8.0744235310703516E-4</c:v>
                </c:pt>
                <c:pt idx="1068">
                  <c:v>1.7634328309213743E-2</c:v>
                </c:pt>
                <c:pt idx="1069">
                  <c:v>5.6742906992440112E-2</c:v>
                </c:pt>
                <c:pt idx="1070">
                  <c:v>1.1804658061009832E-2</c:v>
                </c:pt>
                <c:pt idx="1071">
                  <c:v>1.6464749160586507</c:v>
                </c:pt>
                <c:pt idx="1072">
                  <c:v>0.25781062230817042</c:v>
                </c:pt>
                <c:pt idx="1073">
                  <c:v>0.45371901513863122</c:v>
                </c:pt>
                <c:pt idx="1074">
                  <c:v>1.6774979402980534</c:v>
                </c:pt>
                <c:pt idx="1075">
                  <c:v>63.630724152229959</c:v>
                </c:pt>
                <c:pt idx="1076">
                  <c:v>1.1480523244244978E-4</c:v>
                </c:pt>
                <c:pt idx="1077">
                  <c:v>5.355923796640127</c:v>
                </c:pt>
                <c:pt idx="1078">
                  <c:v>1.5256773380024242</c:v>
                </c:pt>
                <c:pt idx="1079">
                  <c:v>13.664176822567242</c:v>
                </c:pt>
                <c:pt idx="1080">
                  <c:v>93.190181807629415</c:v>
                </c:pt>
                <c:pt idx="1081">
                  <c:v>9.3243072478799149E-3</c:v>
                </c:pt>
                <c:pt idx="1082">
                  <c:v>7.5777160151046701</c:v>
                </c:pt>
                <c:pt idx="1083">
                  <c:v>0.11706648375547957</c:v>
                </c:pt>
                <c:pt idx="1084">
                  <c:v>0.14057647783192806</c:v>
                </c:pt>
                <c:pt idx="1085">
                  <c:v>2.5367826979854726</c:v>
                </c:pt>
                <c:pt idx="1086">
                  <c:v>6.4112658583326265E-4</c:v>
                </c:pt>
                <c:pt idx="1087">
                  <c:v>5.6277924701789743</c:v>
                </c:pt>
                <c:pt idx="1088">
                  <c:v>40.705762257508468</c:v>
                </c:pt>
                <c:pt idx="1089">
                  <c:v>7.3554769769543782E-3</c:v>
                </c:pt>
                <c:pt idx="1090">
                  <c:v>2.8876616429770365</c:v>
                </c:pt>
                <c:pt idx="1091">
                  <c:v>2.0358761106035672</c:v>
                </c:pt>
                <c:pt idx="1092">
                  <c:v>0.79961259150149999</c:v>
                </c:pt>
                <c:pt idx="1093">
                  <c:v>15.899855226365617</c:v>
                </c:pt>
                <c:pt idx="1094">
                  <c:v>33.312504885972885</c:v>
                </c:pt>
                <c:pt idx="1095">
                  <c:v>2.7069612260675058E-3</c:v>
                </c:pt>
                <c:pt idx="1096">
                  <c:v>0.98033128863607999</c:v>
                </c:pt>
                <c:pt idx="1097">
                  <c:v>0.17532074391783681</c:v>
                </c:pt>
                <c:pt idx="1098">
                  <c:v>71.294207518585608</c:v>
                </c:pt>
                <c:pt idx="1099">
                  <c:v>3.1986833142582327E-2</c:v>
                </c:pt>
                <c:pt idx="1100">
                  <c:v>1.7312389750040893</c:v>
                </c:pt>
                <c:pt idx="1101">
                  <c:v>2.5631568889948539</c:v>
                </c:pt>
                <c:pt idx="1102">
                  <c:v>22.434112901144545</c:v>
                </c:pt>
                <c:pt idx="1103">
                  <c:v>4.4911551638506353E-2</c:v>
                </c:pt>
                <c:pt idx="1104">
                  <c:v>28.366608656069729</c:v>
                </c:pt>
                <c:pt idx="1105">
                  <c:v>101.08359459604253</c:v>
                </c:pt>
                <c:pt idx="1106">
                  <c:v>6.9016064328025095E-2</c:v>
                </c:pt>
                <c:pt idx="1107">
                  <c:v>0.17563145433814498</c:v>
                </c:pt>
                <c:pt idx="1108">
                  <c:v>221.90940354797931</c:v>
                </c:pt>
                <c:pt idx="1109">
                  <c:v>38.61926214628329</c:v>
                </c:pt>
                <c:pt idx="1110">
                  <c:v>0.9256325420938083</c:v>
                </c:pt>
                <c:pt idx="1111">
                  <c:v>6.362232263199985E-3</c:v>
                </c:pt>
                <c:pt idx="1112">
                  <c:v>74.089241912806756</c:v>
                </c:pt>
                <c:pt idx="1113">
                  <c:v>0.14705930826676195</c:v>
                </c:pt>
                <c:pt idx="1114">
                  <c:v>7.8886361749027856E-2</c:v>
                </c:pt>
                <c:pt idx="1115">
                  <c:v>211.1649972700543</c:v>
                </c:pt>
                <c:pt idx="1116">
                  <c:v>2.3076221390510909E-2</c:v>
                </c:pt>
                <c:pt idx="1117">
                  <c:v>144.87731686863117</c:v>
                </c:pt>
                <c:pt idx="1118">
                  <c:v>26.009907462139381</c:v>
                </c:pt>
                <c:pt idx="1119">
                  <c:v>21.351793993468164</c:v>
                </c:pt>
                <c:pt idx="1120">
                  <c:v>6.8531802618599613</c:v>
                </c:pt>
                <c:pt idx="1121">
                  <c:v>4.7037633130312315</c:v>
                </c:pt>
                <c:pt idx="1122">
                  <c:v>4.175045543066517</c:v>
                </c:pt>
                <c:pt idx="1123">
                  <c:v>0.84617382079159142</c:v>
                </c:pt>
                <c:pt idx="1124">
                  <c:v>0.84131158125092043</c:v>
                </c:pt>
                <c:pt idx="1125">
                  <c:v>0.28557443893805612</c:v>
                </c:pt>
                <c:pt idx="1126">
                  <c:v>8.2359739906678442E-2</c:v>
                </c:pt>
                <c:pt idx="1127">
                  <c:v>1.4614313739002682E-2</c:v>
                </c:pt>
                <c:pt idx="1128">
                  <c:v>59.61955455991847</c:v>
                </c:pt>
                <c:pt idx="1129">
                  <c:v>279.32369387992367</c:v>
                </c:pt>
                <c:pt idx="1130">
                  <c:v>6.2739056108766817</c:v>
                </c:pt>
                <c:pt idx="1131">
                  <c:v>5.6426025839755312E-3</c:v>
                </c:pt>
                <c:pt idx="1132">
                  <c:v>3.8957419019425288E-3</c:v>
                </c:pt>
                <c:pt idx="1133">
                  <c:v>6.8559093051590025E-5</c:v>
                </c:pt>
                <c:pt idx="1134">
                  <c:v>8.5742575944532291</c:v>
                </c:pt>
                <c:pt idx="1135">
                  <c:v>0.60129721710109152</c:v>
                </c:pt>
                <c:pt idx="1136">
                  <c:v>1.4557247464836109E-2</c:v>
                </c:pt>
                <c:pt idx="1137">
                  <c:v>5.8228985726600513E-3</c:v>
                </c:pt>
                <c:pt idx="1138">
                  <c:v>1.0273954896765645</c:v>
                </c:pt>
                <c:pt idx="1139">
                  <c:v>0.11381542874732986</c:v>
                </c:pt>
                <c:pt idx="1140">
                  <c:v>0.55365979438647628</c:v>
                </c:pt>
                <c:pt idx="1141">
                  <c:v>0.42690826530451886</c:v>
                </c:pt>
                <c:pt idx="1142">
                  <c:v>1.2863037657807581</c:v>
                </c:pt>
                <c:pt idx="1143">
                  <c:v>1.247105814400129E-2</c:v>
                </c:pt>
                <c:pt idx="1144">
                  <c:v>7.5429784668667708</c:v>
                </c:pt>
                <c:pt idx="1145">
                  <c:v>4.052616304194089</c:v>
                </c:pt>
                <c:pt idx="1146">
                  <c:v>5.9097419958561659E-2</c:v>
                </c:pt>
                <c:pt idx="1147">
                  <c:v>39.465455162440776</c:v>
                </c:pt>
                <c:pt idx="1148">
                  <c:v>7.8630185162182897E-3</c:v>
                </c:pt>
                <c:pt idx="1149">
                  <c:v>9.0266580518800765E-3</c:v>
                </c:pt>
                <c:pt idx="1150">
                  <c:v>7.8890966280596331E-2</c:v>
                </c:pt>
                <c:pt idx="1151">
                  <c:v>1.0707989853617619</c:v>
                </c:pt>
                <c:pt idx="1152">
                  <c:v>1.7262970359297469E-3</c:v>
                </c:pt>
                <c:pt idx="1153">
                  <c:v>0.94823563285171986</c:v>
                </c:pt>
                <c:pt idx="1154">
                  <c:v>5.7920974688022397</c:v>
                </c:pt>
                <c:pt idx="1155">
                  <c:v>0.11003155267098919</c:v>
                </c:pt>
                <c:pt idx="1156">
                  <c:v>165.64746410406951</c:v>
                </c:pt>
                <c:pt idx="1157">
                  <c:v>0.8831910992594203</c:v>
                </c:pt>
                <c:pt idx="1158">
                  <c:v>30.086733241041657</c:v>
                </c:pt>
                <c:pt idx="1159">
                  <c:v>4.8274463501002174E-2</c:v>
                </c:pt>
                <c:pt idx="1160">
                  <c:v>9.4486766451154836E-2</c:v>
                </c:pt>
                <c:pt idx="1161">
                  <c:v>0.97504352221585577</c:v>
                </c:pt>
                <c:pt idx="1162">
                  <c:v>2.5941002079052851</c:v>
                </c:pt>
                <c:pt idx="1163">
                  <c:v>4.6322634573589312</c:v>
                </c:pt>
                <c:pt idx="1164">
                  <c:v>0.38646558869368164</c:v>
                </c:pt>
                <c:pt idx="1165">
                  <c:v>14.491582386399386</c:v>
                </c:pt>
                <c:pt idx="1166">
                  <c:v>2.9561758332420141E-2</c:v>
                </c:pt>
                <c:pt idx="1167">
                  <c:v>44.503873499576002</c:v>
                </c:pt>
                <c:pt idx="1168">
                  <c:v>18.179571819011471</c:v>
                </c:pt>
                <c:pt idx="1169">
                  <c:v>11.446718168517691</c:v>
                </c:pt>
                <c:pt idx="1170">
                  <c:v>3.2651670500126784</c:v>
                </c:pt>
                <c:pt idx="1171">
                  <c:v>25.779609564458951</c:v>
                </c:pt>
                <c:pt idx="1172">
                  <c:v>126.52329828139045</c:v>
                </c:pt>
                <c:pt idx="1173">
                  <c:v>0.3408201945858309</c:v>
                </c:pt>
                <c:pt idx="1174">
                  <c:v>1.6039633643231355E-2</c:v>
                </c:pt>
                <c:pt idx="1175">
                  <c:v>22.905331882779137</c:v>
                </c:pt>
                <c:pt idx="1176">
                  <c:v>2.9482633155857911</c:v>
                </c:pt>
                <c:pt idx="1177">
                  <c:v>1.9813908344731317</c:v>
                </c:pt>
                <c:pt idx="1178">
                  <c:v>1.1781366731156595E-2</c:v>
                </c:pt>
                <c:pt idx="1179">
                  <c:v>9.3453227374047856</c:v>
                </c:pt>
                <c:pt idx="1180">
                  <c:v>8.9142368615284795</c:v>
                </c:pt>
                <c:pt idx="1181">
                  <c:v>7.794204805890331</c:v>
                </c:pt>
                <c:pt idx="1182">
                  <c:v>3.8201246328098932</c:v>
                </c:pt>
                <c:pt idx="1183">
                  <c:v>7.3497647572366986E-2</c:v>
                </c:pt>
                <c:pt idx="1184">
                  <c:v>7.6637724123429507E-3</c:v>
                </c:pt>
                <c:pt idx="1185">
                  <c:v>0.40583824344503228</c:v>
                </c:pt>
                <c:pt idx="1186">
                  <c:v>0.68937415741675068</c:v>
                </c:pt>
                <c:pt idx="1187">
                  <c:v>6.8774286766711157E-2</c:v>
                </c:pt>
                <c:pt idx="1188">
                  <c:v>0.58839207267010352</c:v>
                </c:pt>
                <c:pt idx="1189">
                  <c:v>62.912226983811706</c:v>
                </c:pt>
                <c:pt idx="1190">
                  <c:v>0.2452858936303528</c:v>
                </c:pt>
                <c:pt idx="1191">
                  <c:v>9.0681669547484489</c:v>
                </c:pt>
                <c:pt idx="1192">
                  <c:v>7.444149234208453</c:v>
                </c:pt>
                <c:pt idx="1193">
                  <c:v>2.389311952607386</c:v>
                </c:pt>
                <c:pt idx="1194">
                  <c:v>1.6399332100772881</c:v>
                </c:pt>
                <c:pt idx="1195">
                  <c:v>1.4555995665577939</c:v>
                </c:pt>
                <c:pt idx="1196">
                  <c:v>0.2950124098242668</c:v>
                </c:pt>
                <c:pt idx="1197">
                  <c:v>0.29331722501956392</c:v>
                </c:pt>
                <c:pt idx="1198">
                  <c:v>9.9563471885630861E-2</c:v>
                </c:pt>
                <c:pt idx="1199">
                  <c:v>2.8714130297885276E-2</c:v>
                </c:pt>
                <c:pt idx="1200">
                  <c:v>5.0951752564287744E-3</c:v>
                </c:pt>
                <c:pt idx="1201">
                  <c:v>0.2045738327797153</c:v>
                </c:pt>
                <c:pt idx="1202">
                  <c:v>4.41044723050436</c:v>
                </c:pt>
                <c:pt idx="1203">
                  <c:v>1.3231983903096989E-3</c:v>
                </c:pt>
                <c:pt idx="1204">
                  <c:v>0.12301778757682769</c:v>
                </c:pt>
                <c:pt idx="1205">
                  <c:v>2.8692430574883474</c:v>
                </c:pt>
                <c:pt idx="1206">
                  <c:v>19.568341777907335</c:v>
                </c:pt>
                <c:pt idx="1207">
                  <c:v>15.31938284359785</c:v>
                </c:pt>
                <c:pt idx="1208">
                  <c:v>5.8528118664617068</c:v>
                </c:pt>
                <c:pt idx="1209">
                  <c:v>1.8122444822220132</c:v>
                </c:pt>
                <c:pt idx="1210">
                  <c:v>27.922392906693858</c:v>
                </c:pt>
                <c:pt idx="1211">
                  <c:v>6.0279520925250836</c:v>
                </c:pt>
                <c:pt idx="1212">
                  <c:v>1.3241859997324354</c:v>
                </c:pt>
                <c:pt idx="1213">
                  <c:v>7.4207633068581345</c:v>
                </c:pt>
                <c:pt idx="1214">
                  <c:v>11.228344876231859</c:v>
                </c:pt>
                <c:pt idx="1215">
                  <c:v>4.3621175977023086</c:v>
                </c:pt>
                <c:pt idx="1216">
                  <c:v>26.494679554278264</c:v>
                </c:pt>
                <c:pt idx="1217">
                  <c:v>0.93017154929839307</c:v>
                </c:pt>
                <c:pt idx="1218">
                  <c:v>1.3448515310301445E-3</c:v>
                </c:pt>
                <c:pt idx="1219">
                  <c:v>1.4918205000867601E-2</c:v>
                </c:pt>
                <c:pt idx="1220">
                  <c:v>22.45867450802325</c:v>
                </c:pt>
                <c:pt idx="1221">
                  <c:v>1.4008806847123196</c:v>
                </c:pt>
                <c:pt idx="1222">
                  <c:v>2.7009001546757645</c:v>
                </c:pt>
                <c:pt idx="1223">
                  <c:v>173.34746488065866</c:v>
                </c:pt>
                <c:pt idx="1224">
                  <c:v>3.8174012901436072E-2</c:v>
                </c:pt>
                <c:pt idx="1225">
                  <c:v>13.163337207013683</c:v>
                </c:pt>
                <c:pt idx="1226">
                  <c:v>3.6043246128392639</c:v>
                </c:pt>
                <c:pt idx="1227">
                  <c:v>11.182089123853075</c:v>
                </c:pt>
                <c:pt idx="1228">
                  <c:v>1558.2817460575752</c:v>
                </c:pt>
                <c:pt idx="1229">
                  <c:v>17.989726179483114</c:v>
                </c:pt>
                <c:pt idx="1230">
                  <c:v>3.9031576888519339</c:v>
                </c:pt>
                <c:pt idx="1231">
                  <c:v>0.13266968769312371</c:v>
                </c:pt>
                <c:pt idx="1232">
                  <c:v>43.314925188140478</c:v>
                </c:pt>
                <c:pt idx="1233">
                  <c:v>6.3598388660466298E-3</c:v>
                </c:pt>
                <c:pt idx="1234">
                  <c:v>1.0490774647187209</c:v>
                </c:pt>
                <c:pt idx="1235">
                  <c:v>8.7248604044434614</c:v>
                </c:pt>
                <c:pt idx="1236">
                  <c:v>0.71970391680952162</c:v>
                </c:pt>
                <c:pt idx="1237">
                  <c:v>0.34181600602460094</c:v>
                </c:pt>
                <c:pt idx="1238">
                  <c:v>4.2304809834895423</c:v>
                </c:pt>
                <c:pt idx="1239">
                  <c:v>2.2143971946206875E-2</c:v>
                </c:pt>
                <c:pt idx="1240">
                  <c:v>0.55047838357859291</c:v>
                </c:pt>
                <c:pt idx="1241">
                  <c:v>5.956501881366421</c:v>
                </c:pt>
                <c:pt idx="1242">
                  <c:v>4.408477689139545E-4</c:v>
                </c:pt>
                <c:pt idx="1243">
                  <c:v>3.4798330102494219</c:v>
                </c:pt>
                <c:pt idx="1244">
                  <c:v>0.61418057925766334</c:v>
                </c:pt>
                <c:pt idx="1245">
                  <c:v>87.825438633532031</c:v>
                </c:pt>
                <c:pt idx="1246">
                  <c:v>11.555147259263322</c:v>
                </c:pt>
                <c:pt idx="1247">
                  <c:v>209.42718957252509</c:v>
                </c:pt>
                <c:pt idx="1248">
                  <c:v>3.2382212375523522E-3</c:v>
                </c:pt>
                <c:pt idx="1249">
                  <c:v>0.54982500516780419</c:v>
                </c:pt>
                <c:pt idx="1250">
                  <c:v>0.28401313026552089</c:v>
                </c:pt>
                <c:pt idx="1251">
                  <c:v>1.9369798553234432</c:v>
                </c:pt>
                <c:pt idx="1252">
                  <c:v>17.729832611155871</c:v>
                </c:pt>
                <c:pt idx="1253">
                  <c:v>0.78842589278065134</c:v>
                </c:pt>
                <c:pt idx="1254">
                  <c:v>9.1581967601450742</c:v>
                </c:pt>
                <c:pt idx="1255">
                  <c:v>11.055777144283638</c:v>
                </c:pt>
                <c:pt idx="1256">
                  <c:v>1.7440677038393915E-4</c:v>
                </c:pt>
                <c:pt idx="1257">
                  <c:v>34.183145048933511</c:v>
                </c:pt>
                <c:pt idx="1258">
                  <c:v>7.4068368811858818</c:v>
                </c:pt>
                <c:pt idx="1259">
                  <c:v>0.41188734301977092</c:v>
                </c:pt>
                <c:pt idx="1260">
                  <c:v>8.7503022514283657E-3</c:v>
                </c:pt>
                <c:pt idx="1261">
                  <c:v>0.34574018279090524</c:v>
                </c:pt>
                <c:pt idx="1262">
                  <c:v>7.0712371444387827</c:v>
                </c:pt>
                <c:pt idx="1263">
                  <c:v>5.8975673803288373</c:v>
                </c:pt>
                <c:pt idx="1264">
                  <c:v>8.5370156484714244E-2</c:v>
                </c:pt>
                <c:pt idx="1265">
                  <c:v>0.12792780253221281</c:v>
                </c:pt>
                <c:pt idx="1266">
                  <c:v>1.3299571699462831E-2</c:v>
                </c:pt>
                <c:pt idx="1267">
                  <c:v>0.29045914216840174</c:v>
                </c:pt>
                <c:pt idx="1268">
                  <c:v>0.5887770968474797</c:v>
                </c:pt>
                <c:pt idx="1269">
                  <c:v>16.981055814656429</c:v>
                </c:pt>
                <c:pt idx="1270">
                  <c:v>0.63647811784176156</c:v>
                </c:pt>
                <c:pt idx="1271">
                  <c:v>6.0020556259114528</c:v>
                </c:pt>
                <c:pt idx="1272">
                  <c:v>10.343203745476785</c:v>
                </c:pt>
                <c:pt idx="1273">
                  <c:v>9.1742370735955774</c:v>
                </c:pt>
                <c:pt idx="1274">
                  <c:v>8.7809969937734422</c:v>
                </c:pt>
                <c:pt idx="1275">
                  <c:v>0.12592200790822972</c:v>
                </c:pt>
                <c:pt idx="1276">
                  <c:v>0.71974970823794138</c:v>
                </c:pt>
                <c:pt idx="1277">
                  <c:v>4.9087191301659914</c:v>
                </c:pt>
                <c:pt idx="1278">
                  <c:v>77.509184997841658</c:v>
                </c:pt>
                <c:pt idx="1279">
                  <c:v>11.380943638156168</c:v>
                </c:pt>
                <c:pt idx="1280">
                  <c:v>0.58960663521429524</c:v>
                </c:pt>
                <c:pt idx="1281">
                  <c:v>0.33187638145318488</c:v>
                </c:pt>
                <c:pt idx="1282">
                  <c:v>1.0009770667238627E-2</c:v>
                </c:pt>
                <c:pt idx="1283">
                  <c:v>4.0039079831331037E-3</c:v>
                </c:pt>
                <c:pt idx="1284">
                  <c:v>18.803216752115986</c:v>
                </c:pt>
                <c:pt idx="1285">
                  <c:v>4.4841027711518109</c:v>
                </c:pt>
                <c:pt idx="1286">
                  <c:v>14.914592219960468</c:v>
                </c:pt>
                <c:pt idx="1287">
                  <c:v>8.5272841666010208</c:v>
                </c:pt>
                <c:pt idx="1288">
                  <c:v>9.6400640862411819</c:v>
                </c:pt>
                <c:pt idx="1289">
                  <c:v>3.232804964085517</c:v>
                </c:pt>
                <c:pt idx="1290">
                  <c:v>0.39888950069143903</c:v>
                </c:pt>
                <c:pt idx="1291">
                  <c:v>0.18220382151775993</c:v>
                </c:pt>
                <c:pt idx="1292">
                  <c:v>2.6637862120696809</c:v>
                </c:pt>
                <c:pt idx="1293">
                  <c:v>2.1510408842004836E-2</c:v>
                </c:pt>
                <c:pt idx="1294">
                  <c:v>0.10482528457941953</c:v>
                </c:pt>
                <c:pt idx="1295">
                  <c:v>0.10107341433467809</c:v>
                </c:pt>
                <c:pt idx="1296">
                  <c:v>1.3155951019143686E-3</c:v>
                </c:pt>
                <c:pt idx="1297">
                  <c:v>36.628254263603594</c:v>
                </c:pt>
                <c:pt idx="1298">
                  <c:v>249.80602332972921</c:v>
                </c:pt>
                <c:pt idx="1299">
                  <c:v>32.141733503936848</c:v>
                </c:pt>
                <c:pt idx="1300">
                  <c:v>12.279836673653335</c:v>
                </c:pt>
                <c:pt idx="1301">
                  <c:v>2.887748939654557</c:v>
                </c:pt>
                <c:pt idx="1302">
                  <c:v>23.558290329761803</c:v>
                </c:pt>
                <c:pt idx="1303">
                  <c:v>4.4416576347430237E-2</c:v>
                </c:pt>
                <c:pt idx="1304">
                  <c:v>1.4941886781161884</c:v>
                </c:pt>
                <c:pt idx="1305">
                  <c:v>130.28597309485485</c:v>
                </c:pt>
                <c:pt idx="1306">
                  <c:v>0.42911983332305681</c:v>
                </c:pt>
                <c:pt idx="1307">
                  <c:v>7.1484094834886491E-2</c:v>
                </c:pt>
                <c:pt idx="1308">
                  <c:v>2.4441657102288445</c:v>
                </c:pt>
                <c:pt idx="1309">
                  <c:v>492.57930786631186</c:v>
                </c:pt>
                <c:pt idx="1310">
                  <c:v>28.797801986103877</c:v>
                </c:pt>
                <c:pt idx="1311">
                  <c:v>17.739566298558202</c:v>
                </c:pt>
                <c:pt idx="1312">
                  <c:v>7.736995815706905</c:v>
                </c:pt>
                <c:pt idx="1313">
                  <c:v>7.4158859125891468</c:v>
                </c:pt>
                <c:pt idx="1314">
                  <c:v>6.617748389391636</c:v>
                </c:pt>
                <c:pt idx="1315">
                  <c:v>3.9044392550786142</c:v>
                </c:pt>
                <c:pt idx="1316">
                  <c:v>1.3896137959163752</c:v>
                </c:pt>
                <c:pt idx="1317">
                  <c:v>0.38411206838645739</c:v>
                </c:pt>
                <c:pt idx="1318">
                  <c:v>0.34858466297009727</c:v>
                </c:pt>
                <c:pt idx="1319">
                  <c:v>0.13755145734467078</c:v>
                </c:pt>
                <c:pt idx="1320">
                  <c:v>0.13603548715036595</c:v>
                </c:pt>
                <c:pt idx="1321">
                  <c:v>31.883937192687881</c:v>
                </c:pt>
                <c:pt idx="1322">
                  <c:v>4.9786331153882202E-2</c:v>
                </c:pt>
                <c:pt idx="1323">
                  <c:v>2.342710456061468</c:v>
                </c:pt>
                <c:pt idx="1324">
                  <c:v>1.4431194253556896</c:v>
                </c:pt>
                <c:pt idx="1325">
                  <c:v>0.62940709866234101</c:v>
                </c:pt>
                <c:pt idx="1326">
                  <c:v>0.60328470473905327</c:v>
                </c:pt>
                <c:pt idx="1327">
                  <c:v>0.53835596045973944</c:v>
                </c:pt>
                <c:pt idx="1328">
                  <c:v>0.31762738949328195</c:v>
                </c:pt>
                <c:pt idx="1329">
                  <c:v>0.11304552934598178</c:v>
                </c:pt>
                <c:pt idx="1330">
                  <c:v>3.1247640334186144E-2</c:v>
                </c:pt>
                <c:pt idx="1331">
                  <c:v>2.8357474475342315E-2</c:v>
                </c:pt>
                <c:pt idx="1332">
                  <c:v>1.1189855307748076E-2</c:v>
                </c:pt>
                <c:pt idx="1333">
                  <c:v>1.1066530641983263E-2</c:v>
                </c:pt>
                <c:pt idx="1334">
                  <c:v>1.8620324575749692E-2</c:v>
                </c:pt>
                <c:pt idx="1335">
                  <c:v>0.21304727710230509</c:v>
                </c:pt>
                <c:pt idx="1336">
                  <c:v>0.10129838835564442</c:v>
                </c:pt>
                <c:pt idx="1337">
                  <c:v>116.57794322240807</c:v>
                </c:pt>
                <c:pt idx="1338">
                  <c:v>4.8721318307798356E-4</c:v>
                </c:pt>
                <c:pt idx="1339">
                  <c:v>2.6699855102342553</c:v>
                </c:pt>
                <c:pt idx="1340">
                  <c:v>4.96680140512035</c:v>
                </c:pt>
                <c:pt idx="1341">
                  <c:v>1.9516650405712426</c:v>
                </c:pt>
                <c:pt idx="1342">
                  <c:v>92.707220535521628</c:v>
                </c:pt>
                <c:pt idx="1343">
                  <c:v>2.959881453163689</c:v>
                </c:pt>
                <c:pt idx="1344">
                  <c:v>0.39933141435176367</c:v>
                </c:pt>
                <c:pt idx="1345">
                  <c:v>9.5760008897996158</c:v>
                </c:pt>
                <c:pt idx="1346">
                  <c:v>3.9769093651557341E-2</c:v>
                </c:pt>
                <c:pt idx="1347">
                  <c:v>76.039659610847593</c:v>
                </c:pt>
                <c:pt idx="1348">
                  <c:v>1.6498007607879117E-4</c:v>
                </c:pt>
                <c:pt idx="1349">
                  <c:v>0.11026060441508889</c:v>
                </c:pt>
                <c:pt idx="1350">
                  <c:v>0.34996610740199685</c:v>
                </c:pt>
                <c:pt idx="1351">
                  <c:v>1.2886177402397152</c:v>
                </c:pt>
                <c:pt idx="1352">
                  <c:v>0.11864830832928419</c:v>
                </c:pt>
                <c:pt idx="1353">
                  <c:v>4.3598287273198366E-2</c:v>
                </c:pt>
                <c:pt idx="1354">
                  <c:v>1.339695169008337E-3</c:v>
                </c:pt>
                <c:pt idx="1355">
                  <c:v>1.6119896680174861</c:v>
                </c:pt>
                <c:pt idx="1356">
                  <c:v>4.6830087594571523E-3</c:v>
                </c:pt>
                <c:pt idx="1357">
                  <c:v>1.0481217781489249E-2</c:v>
                </c:pt>
                <c:pt idx="1358">
                  <c:v>1.9586095964768901E-2</c:v>
                </c:pt>
                <c:pt idx="1359">
                  <c:v>0.11884432192891836</c:v>
                </c:pt>
                <c:pt idx="1360">
                  <c:v>1.7413626907509752</c:v>
                </c:pt>
                <c:pt idx="1361">
                  <c:v>0.82907250928110443</c:v>
                </c:pt>
                <c:pt idx="1362">
                  <c:v>7.1619870839640498E-2</c:v>
                </c:pt>
                <c:pt idx="1363">
                  <c:v>1.0716612683609128E-2</c:v>
                </c:pt>
                <c:pt idx="1364">
                  <c:v>0.27903932459594216</c:v>
                </c:pt>
                <c:pt idx="1365">
                  <c:v>0.13725487978808815</c:v>
                </c:pt>
                <c:pt idx="1366">
                  <c:v>7.087603129184572E-2</c:v>
                </c:pt>
                <c:pt idx="1367">
                  <c:v>1.4070687415369321E-2</c:v>
                </c:pt>
                <c:pt idx="1368">
                  <c:v>9.0736679485416971E-3</c:v>
                </c:pt>
                <c:pt idx="1369">
                  <c:v>8.6736847297288477E-3</c:v>
                </c:pt>
                <c:pt idx="1370">
                  <c:v>4.2705131709226407E-3</c:v>
                </c:pt>
                <c:pt idx="1371">
                  <c:v>2.4298294520121999E-3</c:v>
                </c:pt>
                <c:pt idx="1372">
                  <c:v>9.6932440646924078E-4</c:v>
                </c:pt>
                <c:pt idx="1373">
                  <c:v>8.4910565055906773E-4</c:v>
                </c:pt>
                <c:pt idx="1374">
                  <c:v>6.8533063313225284E-4</c:v>
                </c:pt>
                <c:pt idx="1375">
                  <c:v>1.4371526049217209E-4</c:v>
                </c:pt>
                <c:pt idx="1376">
                  <c:v>8.5601684986613691E-5</c:v>
                </c:pt>
                <c:pt idx="1377">
                  <c:v>33.288827033742564</c:v>
                </c:pt>
                <c:pt idx="1378">
                  <c:v>1.0716574675316224</c:v>
                </c:pt>
                <c:pt idx="1379">
                  <c:v>0.89378590963315219</c:v>
                </c:pt>
                <c:pt idx="1380">
                  <c:v>0.14183225338638294</c:v>
                </c:pt>
                <c:pt idx="1381">
                  <c:v>0.1324410102533875</c:v>
                </c:pt>
                <c:pt idx="1382">
                  <c:v>9.9217682618473191E-2</c:v>
                </c:pt>
                <c:pt idx="1383">
                  <c:v>6.6378190887917299E-2</c:v>
                </c:pt>
                <c:pt idx="1384">
                  <c:v>7.1598571958020329E-4</c:v>
                </c:pt>
                <c:pt idx="1385">
                  <c:v>1.0848421909031458E-2</c:v>
                </c:pt>
                <c:pt idx="1386">
                  <c:v>2.3924990819068626E-3</c:v>
                </c:pt>
                <c:pt idx="1387">
                  <c:v>0.17063599631364923</c:v>
                </c:pt>
                <c:pt idx="1388">
                  <c:v>5.3888782116700895E-2</c:v>
                </c:pt>
                <c:pt idx="1389">
                  <c:v>5.225154961226508E-2</c:v>
                </c:pt>
                <c:pt idx="1390">
                  <c:v>50.9948849092616</c:v>
                </c:pt>
                <c:pt idx="1391">
                  <c:v>1.4676275459351018E-3</c:v>
                </c:pt>
                <c:pt idx="1392">
                  <c:v>2.2094460573862307</c:v>
                </c:pt>
                <c:pt idx="1393">
                  <c:v>826.58990629401524</c:v>
                </c:pt>
                <c:pt idx="1394">
                  <c:v>0.90643574108253233</c:v>
                </c:pt>
                <c:pt idx="1395">
                  <c:v>3.1629005866561783</c:v>
                </c:pt>
                <c:pt idx="1396">
                  <c:v>8.8802720711100847E-4</c:v>
                </c:pt>
                <c:pt idx="1397">
                  <c:v>8.6106745031429455E-2</c:v>
                </c:pt>
                <c:pt idx="1398">
                  <c:v>3.6515618397970684E-2</c:v>
                </c:pt>
                <c:pt idx="1399">
                  <c:v>9.1742458185763098E-2</c:v>
                </c:pt>
                <c:pt idx="1400">
                  <c:v>0.26540759021736449</c:v>
                </c:pt>
                <c:pt idx="1401">
                  <c:v>1.2869930695160292E-2</c:v>
                </c:pt>
                <c:pt idx="1402">
                  <c:v>0.30215833197871689</c:v>
                </c:pt>
                <c:pt idx="1403">
                  <c:v>0.1749779486854095</c:v>
                </c:pt>
                <c:pt idx="1404">
                  <c:v>1.6786045488770469</c:v>
                </c:pt>
                <c:pt idx="1405">
                  <c:v>1.1958438512447174</c:v>
                </c:pt>
                <c:pt idx="1406">
                  <c:v>29.849902328583994</c:v>
                </c:pt>
                <c:pt idx="1407">
                  <c:v>0.33735775917011779</c:v>
                </c:pt>
                <c:pt idx="1408">
                  <c:v>0.51948565247585066</c:v>
                </c:pt>
                <c:pt idx="1409">
                  <c:v>1.1141312907275278</c:v>
                </c:pt>
                <c:pt idx="1410">
                  <c:v>9.1318119957577437E-3</c:v>
                </c:pt>
                <c:pt idx="1411">
                  <c:v>8.7949770386330783E-4</c:v>
                </c:pt>
                <c:pt idx="1412">
                  <c:v>103.01514344483439</c:v>
                </c:pt>
                <c:pt idx="1413">
                  <c:v>2.5817230816755909E-2</c:v>
                </c:pt>
                <c:pt idx="1414">
                  <c:v>2.528530235576909E-2</c:v>
                </c:pt>
                <c:pt idx="1415">
                  <c:v>38.065864863965544</c:v>
                </c:pt>
                <c:pt idx="1416">
                  <c:v>4.2957096563768573</c:v>
                </c:pt>
                <c:pt idx="1417">
                  <c:v>2.4964805401396006E-2</c:v>
                </c:pt>
                <c:pt idx="1418">
                  <c:v>1.878001550474437</c:v>
                </c:pt>
                <c:pt idx="1419">
                  <c:v>0.16145129120559432</c:v>
                </c:pt>
                <c:pt idx="1420">
                  <c:v>1.2878947018180043E-4</c:v>
                </c:pt>
                <c:pt idx="1421">
                  <c:v>0.76388955685251858</c:v>
                </c:pt>
                <c:pt idx="1422">
                  <c:v>2.6135640146094374E-2</c:v>
                </c:pt>
                <c:pt idx="1423">
                  <c:v>7.9331856373028131</c:v>
                </c:pt>
                <c:pt idx="1424">
                  <c:v>1.3903141552873421E-2</c:v>
                </c:pt>
                <c:pt idx="1425">
                  <c:v>0.15583337479620241</c:v>
                </c:pt>
                <c:pt idx="1426">
                  <c:v>0.29206715116015403</c:v>
                </c:pt>
                <c:pt idx="1427">
                  <c:v>8.7293331495602615</c:v>
                </c:pt>
                <c:pt idx="1428">
                  <c:v>0.28088298937655054</c:v>
                </c:pt>
                <c:pt idx="1429">
                  <c:v>1.9156321809132351</c:v>
                </c:pt>
                <c:pt idx="1430">
                  <c:v>2.8323225326166721</c:v>
                </c:pt>
                <c:pt idx="1431">
                  <c:v>0.49517874825687613</c:v>
                </c:pt>
                <c:pt idx="1432">
                  <c:v>2.2484540715813637</c:v>
                </c:pt>
                <c:pt idx="1433">
                  <c:v>16.830167987252935</c:v>
                </c:pt>
                <c:pt idx="1434">
                  <c:v>1.8752601727101137</c:v>
                </c:pt>
                <c:pt idx="1435">
                  <c:v>0.38948954227089416</c:v>
                </c:pt>
                <c:pt idx="1436">
                  <c:v>40.419288218065049</c:v>
                </c:pt>
                <c:pt idx="1437">
                  <c:v>0.32674815625796327</c:v>
                </c:pt>
                <c:pt idx="1438">
                  <c:v>0.94460568243812304</c:v>
                </c:pt>
                <c:pt idx="1439">
                  <c:v>0.13364108383393614</c:v>
                </c:pt>
                <c:pt idx="1440">
                  <c:v>0.14412827311025467</c:v>
                </c:pt>
                <c:pt idx="1441">
                  <c:v>0.14101726435183082</c:v>
                </c:pt>
                <c:pt idx="1442">
                  <c:v>0.12106836286693579</c:v>
                </c:pt>
                <c:pt idx="1443">
                  <c:v>0.25392717523936881</c:v>
                </c:pt>
                <c:pt idx="1444">
                  <c:v>0.27650279810768552</c:v>
                </c:pt>
                <c:pt idx="1445">
                  <c:v>0.31456283551960951</c:v>
                </c:pt>
                <c:pt idx="1446">
                  <c:v>0.36565633451391477</c:v>
                </c:pt>
                <c:pt idx="1447">
                  <c:v>2.3787514219293371E-3</c:v>
                </c:pt>
                <c:pt idx="1448">
                  <c:v>5.1951304500107653E-2</c:v>
                </c:pt>
                <c:pt idx="1449">
                  <c:v>0.58310851370333694</c:v>
                </c:pt>
                <c:pt idx="1450">
                  <c:v>9.7987500738963718</c:v>
                </c:pt>
                <c:pt idx="1451">
                  <c:v>0.27458596737415064</c:v>
                </c:pt>
                <c:pt idx="1452">
                  <c:v>1.3124867492442718</c:v>
                </c:pt>
                <c:pt idx="1453">
                  <c:v>4.640813241712749E-2</c:v>
                </c:pt>
                <c:pt idx="1454">
                  <c:v>1.0799436733650509</c:v>
                </c:pt>
                <c:pt idx="1455">
                  <c:v>3.0011217192368349</c:v>
                </c:pt>
                <c:pt idx="1456">
                  <c:v>1.5841210653888993E-2</c:v>
                </c:pt>
                <c:pt idx="1457">
                  <c:v>4.9145914555992931E-2</c:v>
                </c:pt>
                <c:pt idx="1458">
                  <c:v>7.2070346068358049E-3</c:v>
                </c:pt>
                <c:pt idx="1459">
                  <c:v>5.4003721649351064</c:v>
                </c:pt>
                <c:pt idx="1460">
                  <c:v>7.009776726954442</c:v>
                </c:pt>
                <c:pt idx="1461">
                  <c:v>4.5792585682647768E-2</c:v>
                </c:pt>
                <c:pt idx="1462">
                  <c:v>10.70805225908407</c:v>
                </c:pt>
                <c:pt idx="1463">
                  <c:v>35.563645390051533</c:v>
                </c:pt>
                <c:pt idx="1464">
                  <c:v>9.5799387278457289</c:v>
                </c:pt>
                <c:pt idx="1465">
                  <c:v>1.5994650247594109</c:v>
                </c:pt>
                <c:pt idx="1466">
                  <c:v>1.5378552780020982E-4</c:v>
                </c:pt>
                <c:pt idx="1467">
                  <c:v>0.60882165249495301</c:v>
                </c:pt>
                <c:pt idx="1468">
                  <c:v>0.90254578134045005</c:v>
                </c:pt>
                <c:pt idx="1469">
                  <c:v>9.5547492029727437</c:v>
                </c:pt>
                <c:pt idx="1470">
                  <c:v>1.148702518970822</c:v>
                </c:pt>
                <c:pt idx="1471">
                  <c:v>8.6563330882054288</c:v>
                </c:pt>
                <c:pt idx="1472">
                  <c:v>804.66957510498469</c:v>
                </c:pt>
                <c:pt idx="1473">
                  <c:v>0.51650061132386327</c:v>
                </c:pt>
                <c:pt idx="1474">
                  <c:v>3.6194633241393603E-2</c:v>
                </c:pt>
                <c:pt idx="1475">
                  <c:v>0.335001409825054</c:v>
                </c:pt>
                <c:pt idx="1476">
                  <c:v>0.42972217845090199</c:v>
                </c:pt>
                <c:pt idx="1477">
                  <c:v>0.9204443507042015</c:v>
                </c:pt>
                <c:pt idx="1478">
                  <c:v>65.941829287752626</c:v>
                </c:pt>
                <c:pt idx="1479">
                  <c:v>4.3652481617755257E-3</c:v>
                </c:pt>
                <c:pt idx="1480">
                  <c:v>5.3697867479204433</c:v>
                </c:pt>
                <c:pt idx="1481">
                  <c:v>1.9376902317162603E-2</c:v>
                </c:pt>
                <c:pt idx="1482">
                  <c:v>0.13932734366971999</c:v>
                </c:pt>
                <c:pt idx="1483">
                  <c:v>17.716340209764894</c:v>
                </c:pt>
                <c:pt idx="1484">
                  <c:v>0.4231864418979967</c:v>
                </c:pt>
                <c:pt idx="1485">
                  <c:v>5.966876952079474</c:v>
                </c:pt>
                <c:pt idx="1486">
                  <c:v>9.1534603692707606E-2</c:v>
                </c:pt>
                <c:pt idx="1487">
                  <c:v>57.917216974004987</c:v>
                </c:pt>
                <c:pt idx="1488">
                  <c:v>0.8334760225698119</c:v>
                </c:pt>
                <c:pt idx="1489">
                  <c:v>1.8161281794891693</c:v>
                </c:pt>
                <c:pt idx="1490">
                  <c:v>12.553817347346921</c:v>
                </c:pt>
                <c:pt idx="1491">
                  <c:v>9.1724902638816275E-2</c:v>
                </c:pt>
                <c:pt idx="1492">
                  <c:v>3.1800467695575207E-4</c:v>
                </c:pt>
                <c:pt idx="1493">
                  <c:v>2.206643225508742E-2</c:v>
                </c:pt>
                <c:pt idx="1494">
                  <c:v>11.938029567332705</c:v>
                </c:pt>
                <c:pt idx="1495">
                  <c:v>1.0455888672295259</c:v>
                </c:pt>
                <c:pt idx="1496">
                  <c:v>0.18779442943923641</c:v>
                </c:pt>
                <c:pt idx="1497">
                  <c:v>8.9457283756928518E-3</c:v>
                </c:pt>
                <c:pt idx="1498">
                  <c:v>1.0599406812834786</c:v>
                </c:pt>
                <c:pt idx="1499">
                  <c:v>2.3184752081724582</c:v>
                </c:pt>
                <c:pt idx="1500">
                  <c:v>15.560398172106943</c:v>
                </c:pt>
                <c:pt idx="1501">
                  <c:v>3.3727863096719375</c:v>
                </c:pt>
                <c:pt idx="1502">
                  <c:v>33.895679251727415</c:v>
                </c:pt>
                <c:pt idx="1503">
                  <c:v>5.3094803442945704E-3</c:v>
                </c:pt>
                <c:pt idx="1504">
                  <c:v>7.9931795311567839</c:v>
                </c:pt>
                <c:pt idx="1505">
                  <c:v>4.8217601184151135</c:v>
                </c:pt>
                <c:pt idx="1506">
                  <c:v>0.51268210481794085</c:v>
                </c:pt>
                <c:pt idx="1507">
                  <c:v>0.21685731546313036</c:v>
                </c:pt>
                <c:pt idx="1508">
                  <c:v>10.681970591525896</c:v>
                </c:pt>
                <c:pt idx="1509">
                  <c:v>0.2077683720854111</c:v>
                </c:pt>
                <c:pt idx="1510">
                  <c:v>5.9857731016309117</c:v>
                </c:pt>
                <c:pt idx="1511">
                  <c:v>0.14511855543969432</c:v>
                </c:pt>
                <c:pt idx="1512">
                  <c:v>4.2073256491421489</c:v>
                </c:pt>
                <c:pt idx="1513">
                  <c:v>4.6679047139186878</c:v>
                </c:pt>
                <c:pt idx="1514">
                  <c:v>8.940469378430862</c:v>
                </c:pt>
                <c:pt idx="1515">
                  <c:v>2.6861152348865289</c:v>
                </c:pt>
                <c:pt idx="1516">
                  <c:v>2.5927659080480225E-2</c:v>
                </c:pt>
                <c:pt idx="1517">
                  <c:v>63.404932324148831</c:v>
                </c:pt>
                <c:pt idx="1518">
                  <c:v>0.14738355808367487</c:v>
                </c:pt>
                <c:pt idx="1519">
                  <c:v>11.004931312607368</c:v>
                </c:pt>
                <c:pt idx="1520">
                  <c:v>1.5255223508575E-2</c:v>
                </c:pt>
                <c:pt idx="1521">
                  <c:v>17.116204799465777</c:v>
                </c:pt>
                <c:pt idx="1522">
                  <c:v>0.44628619661671109</c:v>
                </c:pt>
                <c:pt idx="1523">
                  <c:v>6.5392925799824297</c:v>
                </c:pt>
                <c:pt idx="1524">
                  <c:v>1.4852098596747965E-2</c:v>
                </c:pt>
                <c:pt idx="1525">
                  <c:v>2.2779309390170965</c:v>
                </c:pt>
                <c:pt idx="1526">
                  <c:v>12.545325906590733</c:v>
                </c:pt>
                <c:pt idx="1527">
                  <c:v>14.8165135095187</c:v>
                </c:pt>
                <c:pt idx="1528">
                  <c:v>7.8524831724062096</c:v>
                </c:pt>
                <c:pt idx="1529">
                  <c:v>1.702061055766535</c:v>
                </c:pt>
                <c:pt idx="1530">
                  <c:v>5.2556095761246979E-4</c:v>
                </c:pt>
                <c:pt idx="1531">
                  <c:v>0.79120795760536566</c:v>
                </c:pt>
                <c:pt idx="1532">
                  <c:v>9.6077831636648625E-2</c:v>
                </c:pt>
                <c:pt idx="1533">
                  <c:v>136.69711939866829</c:v>
                </c:pt>
                <c:pt idx="1534">
                  <c:v>8.1605012834188528E-2</c:v>
                </c:pt>
                <c:pt idx="1535">
                  <c:v>16.374229543711408</c:v>
                </c:pt>
                <c:pt idx="1536">
                  <c:v>1.3804808433633298E-2</c:v>
                </c:pt>
                <c:pt idx="1537">
                  <c:v>0.53988061533891596</c:v>
                </c:pt>
                <c:pt idx="1538">
                  <c:v>0.14456319253076799</c:v>
                </c:pt>
                <c:pt idx="1539">
                  <c:v>2.7033147606998682</c:v>
                </c:pt>
                <c:pt idx="1540">
                  <c:v>7.7806939671863802</c:v>
                </c:pt>
                <c:pt idx="1541">
                  <c:v>2.3286657233256847E-4</c:v>
                </c:pt>
                <c:pt idx="1542">
                  <c:v>0.25148791131505277</c:v>
                </c:pt>
                <c:pt idx="1543">
                  <c:v>5.0857447204180062E-3</c:v>
                </c:pt>
                <c:pt idx="1544">
                  <c:v>0.89613259346515406</c:v>
                </c:pt>
                <c:pt idx="1545">
                  <c:v>0.68621828214236302</c:v>
                </c:pt>
                <c:pt idx="1546">
                  <c:v>3.2247186609311029E-3</c:v>
                </c:pt>
                <c:pt idx="1547">
                  <c:v>0.25694368187396321</c:v>
                </c:pt>
                <c:pt idx="1548">
                  <c:v>2.4362233983993065E-2</c:v>
                </c:pt>
                <c:pt idx="1549">
                  <c:v>3.6767068059998564</c:v>
                </c:pt>
                <c:pt idx="1550">
                  <c:v>1.3318833080120385E-3</c:v>
                </c:pt>
                <c:pt idx="1551">
                  <c:v>2.0050893285078928</c:v>
                </c:pt>
                <c:pt idx="1552">
                  <c:v>0.4738309585954994</c:v>
                </c:pt>
                <c:pt idx="1553">
                  <c:v>5.3389311615173938</c:v>
                </c:pt>
                <c:pt idx="1554">
                  <c:v>0.29376758899888955</c:v>
                </c:pt>
                <c:pt idx="1555">
                  <c:v>3.1449992093257606E-4</c:v>
                </c:pt>
                <c:pt idx="1556">
                  <c:v>1.2208474654471502E-3</c:v>
                </c:pt>
                <c:pt idx="1557">
                  <c:v>5.769628296548035E-2</c:v>
                </c:pt>
                <c:pt idx="1558">
                  <c:v>0.56638437177753076</c:v>
                </c:pt>
                <c:pt idx="1559">
                  <c:v>24.893926451783045</c:v>
                </c:pt>
                <c:pt idx="1560">
                  <c:v>9.4380940934206592</c:v>
                </c:pt>
                <c:pt idx="1561">
                  <c:v>0.52765159955015406</c:v>
                </c:pt>
                <c:pt idx="1562">
                  <c:v>31.229227541931323</c:v>
                </c:pt>
                <c:pt idx="1563">
                  <c:v>5.6089684500038857</c:v>
                </c:pt>
                <c:pt idx="1564">
                  <c:v>0.39119556815421674</c:v>
                </c:pt>
                <c:pt idx="1565">
                  <c:v>98.474055029873853</c:v>
                </c:pt>
                <c:pt idx="1566">
                  <c:v>6.7779895995045081E-2</c:v>
                </c:pt>
                <c:pt idx="1567">
                  <c:v>102.039529721078</c:v>
                </c:pt>
                <c:pt idx="1568">
                  <c:v>0.32670864123792853</c:v>
                </c:pt>
                <c:pt idx="1569">
                  <c:v>8.3227077790070325E-2</c:v>
                </c:pt>
                <c:pt idx="1570">
                  <c:v>5.0562546573928557E-2</c:v>
                </c:pt>
                <c:pt idx="1571">
                  <c:v>0.16087537736166269</c:v>
                </c:pt>
                <c:pt idx="1572">
                  <c:v>3.9695954183116555E-3</c:v>
                </c:pt>
                <c:pt idx="1573">
                  <c:v>3.1487634041695856E-2</c:v>
                </c:pt>
                <c:pt idx="1574">
                  <c:v>0.10129658681398723</c:v>
                </c:pt>
                <c:pt idx="1575">
                  <c:v>0.73021596380567644</c:v>
                </c:pt>
                <c:pt idx="1576">
                  <c:v>0.32320381930912845</c:v>
                </c:pt>
                <c:pt idx="1577">
                  <c:v>7.9175540893629659E-2</c:v>
                </c:pt>
                <c:pt idx="1578">
                  <c:v>1.185192157572601E-2</c:v>
                </c:pt>
                <c:pt idx="1579">
                  <c:v>2.5778674928005785E-2</c:v>
                </c:pt>
                <c:pt idx="1580">
                  <c:v>43.490020190860378</c:v>
                </c:pt>
                <c:pt idx="1581">
                  <c:v>6.2893434660509229E-2</c:v>
                </c:pt>
                <c:pt idx="1582">
                  <c:v>7.0064985784702003</c:v>
                </c:pt>
                <c:pt idx="1583">
                  <c:v>0.65390756166743813</c:v>
                </c:pt>
                <c:pt idx="1584">
                  <c:v>7.6751475613418734</c:v>
                </c:pt>
                <c:pt idx="1585">
                  <c:v>0.53677838172006886</c:v>
                </c:pt>
                <c:pt idx="1586">
                  <c:v>4.4819088998483494</c:v>
                </c:pt>
                <c:pt idx="1587">
                  <c:v>3.579572809394449E-2</c:v>
                </c:pt>
                <c:pt idx="1588">
                  <c:v>1.1801933418610133E-2</c:v>
                </c:pt>
                <c:pt idx="1589">
                  <c:v>7.476741121703526</c:v>
                </c:pt>
                <c:pt idx="1590">
                  <c:v>0.47435652889544144</c:v>
                </c:pt>
                <c:pt idx="1591">
                  <c:v>27.586333476283471</c:v>
                </c:pt>
                <c:pt idx="1592">
                  <c:v>2.1334052478778176E-2</c:v>
                </c:pt>
                <c:pt idx="1593">
                  <c:v>0.2099886773066828</c:v>
                </c:pt>
                <c:pt idx="1594">
                  <c:v>1.204980287788203</c:v>
                </c:pt>
                <c:pt idx="1595">
                  <c:v>1.1973529793176567</c:v>
                </c:pt>
                <c:pt idx="1596">
                  <c:v>0.99861873238842236</c:v>
                </c:pt>
                <c:pt idx="1597">
                  <c:v>0.87954811457893811</c:v>
                </c:pt>
                <c:pt idx="1598">
                  <c:v>1.3149203605280491</c:v>
                </c:pt>
                <c:pt idx="1599">
                  <c:v>15.759685648663435</c:v>
                </c:pt>
                <c:pt idx="1600">
                  <c:v>0.20456130380625837</c:v>
                </c:pt>
                <c:pt idx="1601">
                  <c:v>5.8127358366618864E-2</c:v>
                </c:pt>
                <c:pt idx="1602">
                  <c:v>1.0482589549646946</c:v>
                </c:pt>
                <c:pt idx="1603">
                  <c:v>1.0781983680644771</c:v>
                </c:pt>
                <c:pt idx="1604">
                  <c:v>0.31964175340544898</c:v>
                </c:pt>
                <c:pt idx="1605">
                  <c:v>38.18814690518775</c:v>
                </c:pt>
                <c:pt idx="1606">
                  <c:v>0.32483132521156222</c:v>
                </c:pt>
                <c:pt idx="1607">
                  <c:v>6.6064485276001506E-2</c:v>
                </c:pt>
                <c:pt idx="1608">
                  <c:v>3.9467855385737494E-3</c:v>
                </c:pt>
                <c:pt idx="1609">
                  <c:v>45.460643637939938</c:v>
                </c:pt>
                <c:pt idx="1610">
                  <c:v>0.77251388899458107</c:v>
                </c:pt>
                <c:pt idx="1611">
                  <c:v>4.3725048989435891</c:v>
                </c:pt>
                <c:pt idx="1612">
                  <c:v>0.16744586096319836</c:v>
                </c:pt>
                <c:pt idx="1613">
                  <c:v>1.3844325185345951E-2</c:v>
                </c:pt>
                <c:pt idx="1614">
                  <c:v>0.52265176379296463</c:v>
                </c:pt>
                <c:pt idx="1615">
                  <c:v>1.5018835663795471E-2</c:v>
                </c:pt>
                <c:pt idx="1616">
                  <c:v>0.33528067939914763</c:v>
                </c:pt>
                <c:pt idx="1617">
                  <c:v>8.1725423737079836</c:v>
                </c:pt>
                <c:pt idx="1618">
                  <c:v>0.32329020253382623</c:v>
                </c:pt>
                <c:pt idx="1619">
                  <c:v>0.36755781210376881</c:v>
                </c:pt>
                <c:pt idx="1620">
                  <c:v>3.2323365560005186</c:v>
                </c:pt>
                <c:pt idx="1621">
                  <c:v>15.153463266862673</c:v>
                </c:pt>
                <c:pt idx="1622">
                  <c:v>897.64423962534056</c:v>
                </c:pt>
                <c:pt idx="1623">
                  <c:v>1.4539381227223203E-3</c:v>
                </c:pt>
                <c:pt idx="1624">
                  <c:v>5.1976869872305542E-4</c:v>
                </c:pt>
                <c:pt idx="1625">
                  <c:v>0.78248796507250518</c:v>
                </c:pt>
                <c:pt idx="1626">
                  <c:v>1.0824702333193272</c:v>
                </c:pt>
                <c:pt idx="1627">
                  <c:v>2.646020423315349</c:v>
                </c:pt>
                <c:pt idx="1628">
                  <c:v>13.309403597289929</c:v>
                </c:pt>
                <c:pt idx="1629">
                  <c:v>0.9718528384109959</c:v>
                </c:pt>
                <c:pt idx="1630">
                  <c:v>2.8848731084144674</c:v>
                </c:pt>
                <c:pt idx="1631">
                  <c:v>3.214984001533594E-2</c:v>
                </c:pt>
                <c:pt idx="1632">
                  <c:v>0.33011705714307027</c:v>
                </c:pt>
                <c:pt idx="1633">
                  <c:v>0.16237918099068338</c:v>
                </c:pt>
                <c:pt idx="1634">
                  <c:v>8.3849783201912942E-2</c:v>
                </c:pt>
                <c:pt idx="1635">
                  <c:v>1.6646305777612724E-2</c:v>
                </c:pt>
                <c:pt idx="1636">
                  <c:v>1.0734589341154788E-2</c:v>
                </c:pt>
                <c:pt idx="1637">
                  <c:v>1.0261389794322895E-2</c:v>
                </c:pt>
                <c:pt idx="1638">
                  <c:v>5.0522242381703109E-3</c:v>
                </c:pt>
                <c:pt idx="1639">
                  <c:v>2.874606114346534E-3</c:v>
                </c:pt>
                <c:pt idx="1640">
                  <c:v>1.1467577896837611E-3</c:v>
                </c:pt>
                <c:pt idx="1641">
                  <c:v>1.0045331728179008E-3</c:v>
                </c:pt>
                <c:pt idx="1642">
                  <c:v>8.1077938375528902E-4</c:v>
                </c:pt>
                <c:pt idx="1643">
                  <c:v>1.7002212189254351E-4</c:v>
                </c:pt>
                <c:pt idx="1644">
                  <c:v>1.0127094719791785E-4</c:v>
                </c:pt>
                <c:pt idx="1645">
                  <c:v>2.5235893699573353E-3</c:v>
                </c:pt>
                <c:pt idx="1646">
                  <c:v>2.8479954955400899E-2</c:v>
                </c:pt>
                <c:pt idx="1647">
                  <c:v>4.14231615162862</c:v>
                </c:pt>
                <c:pt idx="1648">
                  <c:v>2.3246948939486174</c:v>
                </c:pt>
                <c:pt idx="1649">
                  <c:v>7.2065932181430981E-3</c:v>
                </c:pt>
                <c:pt idx="1650">
                  <c:v>246.21774222729437</c:v>
                </c:pt>
                <c:pt idx="1651">
                  <c:v>0.30987304652808234</c:v>
                </c:pt>
                <c:pt idx="1652">
                  <c:v>5.4139269195729867E-3</c:v>
                </c:pt>
                <c:pt idx="1653">
                  <c:v>66.150383362037246</c:v>
                </c:pt>
                <c:pt idx="1654">
                  <c:v>48.483979053620715</c:v>
                </c:pt>
                <c:pt idx="1655">
                  <c:v>0.12156150724331383</c:v>
                </c:pt>
                <c:pt idx="1656">
                  <c:v>5.2547627885360271E-2</c:v>
                </c:pt>
                <c:pt idx="1657">
                  <c:v>5.8625867306545842E-2</c:v>
                </c:pt>
                <c:pt idx="1658">
                  <c:v>0.35952389167505316</c:v>
                </c:pt>
                <c:pt idx="1659">
                  <c:v>6.8697780958173098</c:v>
                </c:pt>
                <c:pt idx="1660">
                  <c:v>2.2810163133399328</c:v>
                </c:pt>
                <c:pt idx="1661">
                  <c:v>5.1163632560928818E-2</c:v>
                </c:pt>
                <c:pt idx="1662">
                  <c:v>5.1909463567426428E-2</c:v>
                </c:pt>
                <c:pt idx="1663">
                  <c:v>2.8615163467329694</c:v>
                </c:pt>
                <c:pt idx="1664">
                  <c:v>7.7508465328719467E-3</c:v>
                </c:pt>
                <c:pt idx="1665">
                  <c:v>0.51394658694334794</c:v>
                </c:pt>
                <c:pt idx="1666">
                  <c:v>33.382485875597922</c:v>
                </c:pt>
                <c:pt idx="1667">
                  <c:v>3.1799186006537639E-2</c:v>
                </c:pt>
                <c:pt idx="1668">
                  <c:v>8.455367177943117</c:v>
                </c:pt>
                <c:pt idx="1669">
                  <c:v>36.65055908789509</c:v>
                </c:pt>
                <c:pt idx="1670">
                  <c:v>3.863684250973165E-4</c:v>
                </c:pt>
                <c:pt idx="1671">
                  <c:v>1.7160938980960054</c:v>
                </c:pt>
                <c:pt idx="1672">
                  <c:v>296.91945072564704</c:v>
                </c:pt>
                <c:pt idx="1673">
                  <c:v>7.7180844062240794E-2</c:v>
                </c:pt>
                <c:pt idx="1674">
                  <c:v>9.8467661678878358</c:v>
                </c:pt>
                <c:pt idx="1675">
                  <c:v>3.1819676984596299</c:v>
                </c:pt>
                <c:pt idx="1676">
                  <c:v>16.400453232403379</c:v>
                </c:pt>
                <c:pt idx="1677">
                  <c:v>0.8506278342101723</c:v>
                </c:pt>
                <c:pt idx="1678">
                  <c:v>5.4183188069146127E-2</c:v>
                </c:pt>
                <c:pt idx="1679">
                  <c:v>69.433051636849996</c:v>
                </c:pt>
                <c:pt idx="1680">
                  <c:v>2.7947467576595955</c:v>
                </c:pt>
                <c:pt idx="1681">
                  <c:v>0.74517343916522805</c:v>
                </c:pt>
                <c:pt idx="1682">
                  <c:v>0.60577393321727868</c:v>
                </c:pt>
                <c:pt idx="1683">
                  <c:v>0.16986821613681968</c:v>
                </c:pt>
                <c:pt idx="1684">
                  <c:v>7.6397756056394428E-3</c:v>
                </c:pt>
                <c:pt idx="1685">
                  <c:v>4.9691251329641091</c:v>
                </c:pt>
                <c:pt idx="1686">
                  <c:v>121.27500529553799</c:v>
                </c:pt>
                <c:pt idx="1687">
                  <c:v>108.51506379237981</c:v>
                </c:pt>
                <c:pt idx="1688">
                  <c:v>64.630853996946826</c:v>
                </c:pt>
                <c:pt idx="1689">
                  <c:v>29.069320707043516</c:v>
                </c:pt>
                <c:pt idx="1690">
                  <c:v>23.172187999618473</c:v>
                </c:pt>
                <c:pt idx="1691">
                  <c:v>14.669698626006721</c:v>
                </c:pt>
                <c:pt idx="1692">
                  <c:v>5.2210354063281557</c:v>
                </c:pt>
                <c:pt idx="1693">
                  <c:v>1.4431799072044669</c:v>
                </c:pt>
                <c:pt idx="1694">
                  <c:v>0.79179586756799836</c:v>
                </c:pt>
                <c:pt idx="1695">
                  <c:v>0.51680620263505261</c:v>
                </c:pt>
                <c:pt idx="1696">
                  <c:v>0.5111104229290504</c:v>
                </c:pt>
                <c:pt idx="1697">
                  <c:v>0.3149682994117029</c:v>
                </c:pt>
                <c:pt idx="1698">
                  <c:v>3.0793957790592685E-2</c:v>
                </c:pt>
                <c:pt idx="1699">
                  <c:v>0.11563844079500996</c:v>
                </c:pt>
                <c:pt idx="1700">
                  <c:v>0.43048220653145108</c:v>
                </c:pt>
                <c:pt idx="1701">
                  <c:v>6.8303033379488625</c:v>
                </c:pt>
                <c:pt idx="1702">
                  <c:v>1.9814071158180013E-2</c:v>
                </c:pt>
                <c:pt idx="1703">
                  <c:v>1.9360817081178539E-2</c:v>
                </c:pt>
                <c:pt idx="1704">
                  <c:v>1.3552826858358458E-3</c:v>
                </c:pt>
                <c:pt idx="1705">
                  <c:v>0.27663908530666959</c:v>
                </c:pt>
                <c:pt idx="1706">
                  <c:v>5.9962766332319006E-2</c:v>
                </c:pt>
                <c:pt idx="1707">
                  <c:v>1.4440510269487277</c:v>
                </c:pt>
                <c:pt idx="1708">
                  <c:v>1.550410969692166</c:v>
                </c:pt>
                <c:pt idx="1709">
                  <c:v>0.79819669394055381</c:v>
                </c:pt>
                <c:pt idx="1710">
                  <c:v>8.1758558328147046E-2</c:v>
                </c:pt>
                <c:pt idx="1711">
                  <c:v>21.907354093200411</c:v>
                </c:pt>
                <c:pt idx="1712">
                  <c:v>0.98527713547809981</c:v>
                </c:pt>
                <c:pt idx="1713">
                  <c:v>0.70106230916280765</c:v>
                </c:pt>
                <c:pt idx="1714">
                  <c:v>0.15195840958040208</c:v>
                </c:pt>
                <c:pt idx="1715">
                  <c:v>40.620442249826738</c:v>
                </c:pt>
                <c:pt idx="1716">
                  <c:v>11.914134877806646</c:v>
                </c:pt>
                <c:pt idx="1717">
                  <c:v>55.638482889378793</c:v>
                </c:pt>
                <c:pt idx="1718">
                  <c:v>1.6316276841826038</c:v>
                </c:pt>
                <c:pt idx="1719">
                  <c:v>1.0347530446451856</c:v>
                </c:pt>
                <c:pt idx="1720">
                  <c:v>35.677247549465392</c:v>
                </c:pt>
                <c:pt idx="1721">
                  <c:v>7.7332039174652891</c:v>
                </c:pt>
                <c:pt idx="1722">
                  <c:v>23.340483910069452</c:v>
                </c:pt>
                <c:pt idx="1723">
                  <c:v>0.74089156270201784</c:v>
                </c:pt>
                <c:pt idx="1724">
                  <c:v>3.5180842365662102E-2</c:v>
                </c:pt>
                <c:pt idx="1725">
                  <c:v>1.8588904000353068E-2</c:v>
                </c:pt>
                <c:pt idx="1726">
                  <c:v>9.9146530190773774</c:v>
                </c:pt>
                <c:pt idx="1727">
                  <c:v>1.2099030369427055E-2</c:v>
                </c:pt>
                <c:pt idx="1728">
                  <c:v>3.2841119709628401</c:v>
                </c:pt>
                <c:pt idx="1729">
                  <c:v>1.4206302097591106E-2</c:v>
                </c:pt>
                <c:pt idx="1730">
                  <c:v>0.23023729989654385</c:v>
                </c:pt>
                <c:pt idx="1731">
                  <c:v>0.28883081345702522</c:v>
                </c:pt>
                <c:pt idx="1732">
                  <c:v>5.1875856297556311E-2</c:v>
                </c:pt>
                <c:pt idx="1733">
                  <c:v>0.10574487764097285</c:v>
                </c:pt>
                <c:pt idx="1734">
                  <c:v>6.0351759643526748</c:v>
                </c:pt>
                <c:pt idx="1735">
                  <c:v>56.580952527263435</c:v>
                </c:pt>
                <c:pt idx="1736">
                  <c:v>0.28987373929703608</c:v>
                </c:pt>
                <c:pt idx="1737">
                  <c:v>0.66864883228845429</c:v>
                </c:pt>
                <c:pt idx="1738">
                  <c:v>0.48885404744942207</c:v>
                </c:pt>
                <c:pt idx="1739">
                  <c:v>244.07994559711369</c:v>
                </c:pt>
                <c:pt idx="1740">
                  <c:v>333.57281046138087</c:v>
                </c:pt>
                <c:pt idx="1741">
                  <c:v>1.8384033581241965E-2</c:v>
                </c:pt>
                <c:pt idx="1742">
                  <c:v>0.55520590452942997</c:v>
                </c:pt>
                <c:pt idx="1743">
                  <c:v>0.1679960792826023</c:v>
                </c:pt>
                <c:pt idx="1744">
                  <c:v>7.5555767689365894E-3</c:v>
                </c:pt>
                <c:pt idx="1745">
                  <c:v>1.5544651808013441</c:v>
                </c:pt>
                <c:pt idx="1746">
                  <c:v>1.0729532156838104</c:v>
                </c:pt>
                <c:pt idx="1747">
                  <c:v>0.31149699811066967</c:v>
                </c:pt>
                <c:pt idx="1748">
                  <c:v>7.7942544347024523E-2</c:v>
                </c:pt>
                <c:pt idx="1749">
                  <c:v>8.4223156507359818</c:v>
                </c:pt>
                <c:pt idx="1750">
                  <c:v>6.3621110062813386</c:v>
                </c:pt>
                <c:pt idx="1751">
                  <c:v>0.14575713791418821</c:v>
                </c:pt>
                <c:pt idx="1752">
                  <c:v>3.4441909665474668E-3</c:v>
                </c:pt>
                <c:pt idx="1753">
                  <c:v>7.2529176773969084E-2</c:v>
                </c:pt>
                <c:pt idx="1754">
                  <c:v>0.27359021460870281</c:v>
                </c:pt>
                <c:pt idx="1755">
                  <c:v>5.9301909888745286E-2</c:v>
                </c:pt>
                <c:pt idx="1756">
                  <c:v>1.0212107983534224E-2</c:v>
                </c:pt>
                <c:pt idx="1757">
                  <c:v>595.9850789855991</c:v>
                </c:pt>
                <c:pt idx="1758">
                  <c:v>227.69771981894155</c:v>
                </c:pt>
                <c:pt idx="1759">
                  <c:v>436.82738895314105</c:v>
                </c:pt>
                <c:pt idx="1760">
                  <c:v>20.696134371304652</c:v>
                </c:pt>
                <c:pt idx="1761">
                  <c:v>0.14206327479041647</c:v>
                </c:pt>
                <c:pt idx="1762">
                  <c:v>0.54908691735181492</c:v>
                </c:pt>
                <c:pt idx="1763">
                  <c:v>0.50946358335204422</c:v>
                </c:pt>
                <c:pt idx="1764">
                  <c:v>11.881030766293406</c:v>
                </c:pt>
                <c:pt idx="1765">
                  <c:v>23.894073591363849</c:v>
                </c:pt>
                <c:pt idx="1766">
                  <c:v>46.265665503888158</c:v>
                </c:pt>
                <c:pt idx="1767">
                  <c:v>4.0271090923342854</c:v>
                </c:pt>
                <c:pt idx="1768">
                  <c:v>1.1760484110563993</c:v>
                </c:pt>
                <c:pt idx="1769">
                  <c:v>12.43002020039421</c:v>
                </c:pt>
                <c:pt idx="1770">
                  <c:v>1.7685420075140428</c:v>
                </c:pt>
                <c:pt idx="1771">
                  <c:v>2.9803569290961605</c:v>
                </c:pt>
                <c:pt idx="1772">
                  <c:v>38.501160585525213</c:v>
                </c:pt>
                <c:pt idx="1773">
                  <c:v>10.34396022632427</c:v>
                </c:pt>
                <c:pt idx="1774">
                  <c:v>0.17472318196087144</c:v>
                </c:pt>
                <c:pt idx="1775">
                  <c:v>49.945491828751983</c:v>
                </c:pt>
                <c:pt idx="1776">
                  <c:v>6.2727523664070759</c:v>
                </c:pt>
                <c:pt idx="1777">
                  <c:v>151.67115754983388</c:v>
                </c:pt>
                <c:pt idx="1778">
                  <c:v>676.66179294064932</c:v>
                </c:pt>
                <c:pt idx="1779">
                  <c:v>0.17505981246358715</c:v>
                </c:pt>
                <c:pt idx="1780">
                  <c:v>1.1900197670911439E-2</c:v>
                </c:pt>
                <c:pt idx="1781">
                  <c:v>0.30579877606942318</c:v>
                </c:pt>
                <c:pt idx="1782">
                  <c:v>7.8672304371139035E-3</c:v>
                </c:pt>
                <c:pt idx="1783">
                  <c:v>41.691748744153301</c:v>
                </c:pt>
                <c:pt idx="1784">
                  <c:v>5.2200318214891013</c:v>
                </c:pt>
                <c:pt idx="1785">
                  <c:v>34.771835875406396</c:v>
                </c:pt>
                <c:pt idx="1786">
                  <c:v>0.64216781404684298</c:v>
                </c:pt>
                <c:pt idx="1787">
                  <c:v>0.44363881637400482</c:v>
                </c:pt>
                <c:pt idx="1788">
                  <c:v>5.0873201063950546E-2</c:v>
                </c:pt>
                <c:pt idx="1789">
                  <c:v>350.42685951222666</c:v>
                </c:pt>
                <c:pt idx="1790">
                  <c:v>22.57689747060067</c:v>
                </c:pt>
                <c:pt idx="1791">
                  <c:v>313.5567211220914</c:v>
                </c:pt>
                <c:pt idx="1792">
                  <c:v>2.9613166393392021</c:v>
                </c:pt>
                <c:pt idx="1793">
                  <c:v>1.4339338391437195E-2</c:v>
                </c:pt>
                <c:pt idx="1794">
                  <c:v>1.7144939483841881E-2</c:v>
                </c:pt>
                <c:pt idx="1795">
                  <c:v>1135.4959477334633</c:v>
                </c:pt>
                <c:pt idx="1796">
                  <c:v>4.1665546921722125</c:v>
                </c:pt>
                <c:pt idx="1797">
                  <c:v>1.1194123855239013</c:v>
                </c:pt>
                <c:pt idx="1798">
                  <c:v>0.24681648076511919</c:v>
                </c:pt>
                <c:pt idx="1799">
                  <c:v>0.88465226624975912</c:v>
                </c:pt>
                <c:pt idx="1800">
                  <c:v>5.031252175103873E-2</c:v>
                </c:pt>
                <c:pt idx="1801">
                  <c:v>0.5649062975862762</c:v>
                </c:pt>
                <c:pt idx="1802">
                  <c:v>1.1630870482913451</c:v>
                </c:pt>
                <c:pt idx="1803">
                  <c:v>0.34655715982080437</c:v>
                </c:pt>
                <c:pt idx="1804">
                  <c:v>0.61710266917361878</c:v>
                </c:pt>
                <c:pt idx="1805">
                  <c:v>1.7815141820756253</c:v>
                </c:pt>
                <c:pt idx="1806">
                  <c:v>0.51353781913348939</c:v>
                </c:pt>
                <c:pt idx="1807">
                  <c:v>1.5379920010018395</c:v>
                </c:pt>
                <c:pt idx="1808">
                  <c:v>0.17313045843911823</c:v>
                </c:pt>
                <c:pt idx="1809">
                  <c:v>10.63187161021051</c:v>
                </c:pt>
                <c:pt idx="1810">
                  <c:v>22.937548368616262</c:v>
                </c:pt>
                <c:pt idx="1811">
                  <c:v>5.1349516288610175E-3</c:v>
                </c:pt>
                <c:pt idx="1812">
                  <c:v>8.8475847419758793</c:v>
                </c:pt>
                <c:pt idx="1813">
                  <c:v>18.926380123171839</c:v>
                </c:pt>
                <c:pt idx="1814">
                  <c:v>3.129219617578201</c:v>
                </c:pt>
                <c:pt idx="1815">
                  <c:v>1288.1377343672066</c:v>
                </c:pt>
                <c:pt idx="1816">
                  <c:v>5.5574517173226923E-2</c:v>
                </c:pt>
                <c:pt idx="1817">
                  <c:v>3.7135742075333837</c:v>
                </c:pt>
                <c:pt idx="1818">
                  <c:v>5.0783587503246963E-3</c:v>
                </c:pt>
                <c:pt idx="1819">
                  <c:v>1.2249945220683003</c:v>
                </c:pt>
                <c:pt idx="1820">
                  <c:v>2.2325109080411494</c:v>
                </c:pt>
                <c:pt idx="1821">
                  <c:v>13.402771399414632</c:v>
                </c:pt>
                <c:pt idx="1822">
                  <c:v>3.123759887253982</c:v>
                </c:pt>
                <c:pt idx="1823">
                  <c:v>0.9574762204720173</c:v>
                </c:pt>
                <c:pt idx="1824">
                  <c:v>80.593987659623963</c:v>
                </c:pt>
                <c:pt idx="1825">
                  <c:v>11.608147627688595</c:v>
                </c:pt>
                <c:pt idx="1826">
                  <c:v>1.8962618088698946</c:v>
                </c:pt>
                <c:pt idx="1827">
                  <c:v>1.8578412315691821</c:v>
                </c:pt>
                <c:pt idx="1828">
                  <c:v>0.22098595295392442</c:v>
                </c:pt>
                <c:pt idx="1829">
                  <c:v>66.956559176760493</c:v>
                </c:pt>
                <c:pt idx="1830">
                  <c:v>0.37078755143738817</c:v>
                </c:pt>
                <c:pt idx="1831">
                  <c:v>83.996456967361155</c:v>
                </c:pt>
                <c:pt idx="1832">
                  <c:v>15.086299410046195</c:v>
                </c:pt>
                <c:pt idx="1833">
                  <c:v>426.08544862599229</c:v>
                </c:pt>
                <c:pt idx="1834">
                  <c:v>9.3034586755820783</c:v>
                </c:pt>
                <c:pt idx="1835">
                  <c:v>0.34909462177893147</c:v>
                </c:pt>
                <c:pt idx="1836">
                  <c:v>0.56002542917849496</c:v>
                </c:pt>
                <c:pt idx="1837">
                  <c:v>6.1568491886282573</c:v>
                </c:pt>
                <c:pt idx="1838">
                  <c:v>0.18389913058490492</c:v>
                </c:pt>
                <c:pt idx="1839">
                  <c:v>23.341348981193732</c:v>
                </c:pt>
                <c:pt idx="1840">
                  <c:v>15.497337477470865</c:v>
                </c:pt>
                <c:pt idx="1841">
                  <c:v>11.358776762557682</c:v>
                </c:pt>
                <c:pt idx="1842">
                  <c:v>8.6738587916188408</c:v>
                </c:pt>
                <c:pt idx="1843">
                  <c:v>7.7207653241202934</c:v>
                </c:pt>
                <c:pt idx="1844">
                  <c:v>6.3467852162284544</c:v>
                </c:pt>
                <c:pt idx="1845">
                  <c:v>5.9207999181671767</c:v>
                </c:pt>
                <c:pt idx="1846">
                  <c:v>1.084106168258586</c:v>
                </c:pt>
                <c:pt idx="1847">
                  <c:v>0.90416839996760245</c:v>
                </c:pt>
                <c:pt idx="1848">
                  <c:v>0.62131508860329632</c:v>
                </c:pt>
                <c:pt idx="1849">
                  <c:v>4.6324526352691464E-2</c:v>
                </c:pt>
                <c:pt idx="1850">
                  <c:v>3.1853404027060606E-2</c:v>
                </c:pt>
                <c:pt idx="1851">
                  <c:v>3.4284521809167927</c:v>
                </c:pt>
                <c:pt idx="1852">
                  <c:v>28.499843180718017</c:v>
                </c:pt>
                <c:pt idx="1853">
                  <c:v>0.46603952944860794</c:v>
                </c:pt>
                <c:pt idx="1854">
                  <c:v>4.2254864238202572E-2</c:v>
                </c:pt>
                <c:pt idx="1855">
                  <c:v>0.87508412163879257</c:v>
                </c:pt>
                <c:pt idx="1856">
                  <c:v>66.160413070509094</c:v>
                </c:pt>
                <c:pt idx="1857">
                  <c:v>23.716875722253462</c:v>
                </c:pt>
                <c:pt idx="1858">
                  <c:v>2.5361986088682897E-2</c:v>
                </c:pt>
                <c:pt idx="1859">
                  <c:v>0.20105360417801421</c:v>
                </c:pt>
                <c:pt idx="1860">
                  <c:v>42.388424613774987</c:v>
                </c:pt>
                <c:pt idx="1861">
                  <c:v>1.9901368519640528E-2</c:v>
                </c:pt>
                <c:pt idx="1862">
                  <c:v>0.16699042395339347</c:v>
                </c:pt>
                <c:pt idx="1863">
                  <c:v>5.0434302727808245E-2</c:v>
                </c:pt>
                <c:pt idx="1864">
                  <c:v>2.566615092146094</c:v>
                </c:pt>
                <c:pt idx="1865">
                  <c:v>4.5283737461431883E-2</c:v>
                </c:pt>
                <c:pt idx="1866">
                  <c:v>0.2185504417429911</c:v>
                </c:pt>
                <c:pt idx="1867">
                  <c:v>1.2979033490410075E-3</c:v>
                </c:pt>
                <c:pt idx="1868">
                  <c:v>350.25968445713806</c:v>
                </c:pt>
                <c:pt idx="1869">
                  <c:v>0.18187235743971542</c:v>
                </c:pt>
                <c:pt idx="1870">
                  <c:v>478.68376506662753</c:v>
                </c:pt>
                <c:pt idx="1871">
                  <c:v>0.10006326262373477</c:v>
                </c:pt>
                <c:pt idx="1872">
                  <c:v>1.3718343299697153</c:v>
                </c:pt>
                <c:pt idx="1873">
                  <c:v>24.839872417360311</c:v>
                </c:pt>
                <c:pt idx="1874">
                  <c:v>11.134980759044993</c:v>
                </c:pt>
                <c:pt idx="1875">
                  <c:v>5.2035895479202736</c:v>
                </c:pt>
                <c:pt idx="1876">
                  <c:v>5.1137580268550664</c:v>
                </c:pt>
                <c:pt idx="1877">
                  <c:v>0.76434824585157912</c:v>
                </c:pt>
                <c:pt idx="1878">
                  <c:v>0.6964193356980104</c:v>
                </c:pt>
                <c:pt idx="1879">
                  <c:v>0.34288402639504056</c:v>
                </c:pt>
                <c:pt idx="1880">
                  <c:v>0.19509358103096019</c:v>
                </c:pt>
                <c:pt idx="1881">
                  <c:v>7.7828083260101266E-2</c:v>
                </c:pt>
                <c:pt idx="1882">
                  <c:v>7.7262374747078866E-2</c:v>
                </c:pt>
                <c:pt idx="1883">
                  <c:v>6.8175592285115272E-2</c:v>
                </c:pt>
                <c:pt idx="1884">
                  <c:v>5.502592254197225E-2</c:v>
                </c:pt>
                <c:pt idx="1885">
                  <c:v>1.1539050232386217E-2</c:v>
                </c:pt>
                <c:pt idx="1886">
                  <c:v>6.8730500497622415E-3</c:v>
                </c:pt>
                <c:pt idx="1887">
                  <c:v>3.0828779330477118E-2</c:v>
                </c:pt>
                <c:pt idx="1888">
                  <c:v>0.15208585008804221</c:v>
                </c:pt>
                <c:pt idx="1889">
                  <c:v>2.2879119944846025</c:v>
                </c:pt>
                <c:pt idx="1890">
                  <c:v>0.91697620211925823</c:v>
                </c:pt>
                <c:pt idx="1891">
                  <c:v>186.75230842952442</c:v>
                </c:pt>
                <c:pt idx="1892">
                  <c:v>855.25070564882481</c:v>
                </c:pt>
                <c:pt idx="1893">
                  <c:v>326.7508573892992</c:v>
                </c:pt>
                <c:pt idx="1894">
                  <c:v>626.85618452861672</c:v>
                </c:pt>
                <c:pt idx="1895">
                  <c:v>0.3450755471130833</c:v>
                </c:pt>
                <c:pt idx="1896">
                  <c:v>1.9682033293065615E-2</c:v>
                </c:pt>
                <c:pt idx="1897">
                  <c:v>34.288481407318613</c:v>
                </c:pt>
                <c:pt idx="1898">
                  <c:v>4.1701008493691916</c:v>
                </c:pt>
                <c:pt idx="1899">
                  <c:v>1.5695318269572454</c:v>
                </c:pt>
                <c:pt idx="1900">
                  <c:v>0.1227516171784373</c:v>
                </c:pt>
                <c:pt idx="1901">
                  <c:v>0.14526294011739083</c:v>
                </c:pt>
                <c:pt idx="1902">
                  <c:v>0.88487753525259905</c:v>
                </c:pt>
                <c:pt idx="1903">
                  <c:v>12.936746102073812</c:v>
                </c:pt>
                <c:pt idx="1904">
                  <c:v>0.17235660957521759</c:v>
                </c:pt>
                <c:pt idx="1905">
                  <c:v>5.6982140085892752E-2</c:v>
                </c:pt>
                <c:pt idx="1906">
                  <c:v>59.828507106023608</c:v>
                </c:pt>
                <c:pt idx="1907">
                  <c:v>49.898291446777876</c:v>
                </c:pt>
                <c:pt idx="1908">
                  <c:v>0.76490437245229259</c:v>
                </c:pt>
                <c:pt idx="1909">
                  <c:v>11.407751814665971</c:v>
                </c:pt>
                <c:pt idx="1910">
                  <c:v>2.0500695625814842</c:v>
                </c:pt>
                <c:pt idx="1911">
                  <c:v>5.3271873189369217</c:v>
                </c:pt>
                <c:pt idx="1912">
                  <c:v>22.095854357496137</c:v>
                </c:pt>
                <c:pt idx="1913">
                  <c:v>0.79202054820780177</c:v>
                </c:pt>
                <c:pt idx="1914">
                  <c:v>1.4312351343978662</c:v>
                </c:pt>
                <c:pt idx="1915">
                  <c:v>1.493323163522291</c:v>
                </c:pt>
                <c:pt idx="1916">
                  <c:v>7.1164374725049129</c:v>
                </c:pt>
                <c:pt idx="1917">
                  <c:v>5.1757928609731607E-2</c:v>
                </c:pt>
                <c:pt idx="1918">
                  <c:v>4.8157028991990956</c:v>
                </c:pt>
                <c:pt idx="1919">
                  <c:v>0.72226620966102928</c:v>
                </c:pt>
                <c:pt idx="1920">
                  <c:v>7.4717235533171333E-2</c:v>
                </c:pt>
                <c:pt idx="1921">
                  <c:v>6.8351004772703163</c:v>
                </c:pt>
                <c:pt idx="1922">
                  <c:v>1.4768650797777809</c:v>
                </c:pt>
                <c:pt idx="1923">
                  <c:v>0.51779925776645541</c:v>
                </c:pt>
                <c:pt idx="1924">
                  <c:v>2.5565090722375317</c:v>
                </c:pt>
                <c:pt idx="1925">
                  <c:v>14.575024649966508</c:v>
                </c:pt>
                <c:pt idx="1926">
                  <c:v>1.5535695859871339</c:v>
                </c:pt>
                <c:pt idx="1927">
                  <c:v>1.6347436772775836E-2</c:v>
                </c:pt>
                <c:pt idx="1928">
                  <c:v>0.17361858996446244</c:v>
                </c:pt>
                <c:pt idx="1929">
                  <c:v>7.3144031630363315E-3</c:v>
                </c:pt>
                <c:pt idx="1930">
                  <c:v>1.7373205449694069</c:v>
                </c:pt>
                <c:pt idx="1931">
                  <c:v>1.7051051385205938</c:v>
                </c:pt>
                <c:pt idx="1932">
                  <c:v>7.1055316671845503E-2</c:v>
                </c:pt>
                <c:pt idx="1933">
                  <c:v>0.43521401312318631</c:v>
                </c:pt>
                <c:pt idx="1934">
                  <c:v>2.6219440638233209</c:v>
                </c:pt>
                <c:pt idx="1935">
                  <c:v>1.2241901419038186</c:v>
                </c:pt>
                <c:pt idx="1936">
                  <c:v>1.7578920452069724</c:v>
                </c:pt>
                <c:pt idx="1937">
                  <c:v>27.634966286597773</c:v>
                </c:pt>
                <c:pt idx="1938">
                  <c:v>7.4245811756700277</c:v>
                </c:pt>
                <c:pt idx="1939">
                  <c:v>26.542462009238079</c:v>
                </c:pt>
                <c:pt idx="1940">
                  <c:v>3.7467806478525745</c:v>
                </c:pt>
                <c:pt idx="1941">
                  <c:v>7.1310622110322583</c:v>
                </c:pt>
                <c:pt idx="1942">
                  <c:v>2.6068779866327532</c:v>
                </c:pt>
                <c:pt idx="1943">
                  <c:v>19.312402268318692</c:v>
                </c:pt>
                <c:pt idx="1944">
                  <c:v>9.3373668323474703</c:v>
                </c:pt>
                <c:pt idx="1945">
                  <c:v>3.5986576560680987</c:v>
                </c:pt>
                <c:pt idx="1946">
                  <c:v>21.235182257281849</c:v>
                </c:pt>
                <c:pt idx="1947">
                  <c:v>0.25705895871215034</c:v>
                </c:pt>
                <c:pt idx="1948">
                  <c:v>1.5332373703131452E-2</c:v>
                </c:pt>
                <c:pt idx="1949">
                  <c:v>2.5445080129429698E-2</c:v>
                </c:pt>
                <c:pt idx="1950">
                  <c:v>6.4483247610041872E-2</c:v>
                </c:pt>
                <c:pt idx="1951">
                  <c:v>0.25519890339637641</c:v>
                </c:pt>
                <c:pt idx="1952">
                  <c:v>3.2815696376637788</c:v>
                </c:pt>
                <c:pt idx="1953">
                  <c:v>0.36860188376158476</c:v>
                </c:pt>
                <c:pt idx="1954">
                  <c:v>0.35402979669743218</c:v>
                </c:pt>
                <c:pt idx="1955">
                  <c:v>6.3505282008118229</c:v>
                </c:pt>
                <c:pt idx="1956">
                  <c:v>2.0511792801262345</c:v>
                </c:pt>
                <c:pt idx="1957">
                  <c:v>6.0994702059833799</c:v>
                </c:pt>
                <c:pt idx="1958">
                  <c:v>1.8508645429392345E-2</c:v>
                </c:pt>
                <c:pt idx="1959">
                  <c:v>2.5164647027850151E-2</c:v>
                </c:pt>
                <c:pt idx="1960">
                  <c:v>41.325939659276628</c:v>
                </c:pt>
                <c:pt idx="1961">
                  <c:v>0.25302427317365073</c:v>
                </c:pt>
                <c:pt idx="1962">
                  <c:v>1.3335021339444211</c:v>
                </c:pt>
                <c:pt idx="1963">
                  <c:v>2.5741269055288285E-2</c:v>
                </c:pt>
                <c:pt idx="1964">
                  <c:v>1.2807842558104312</c:v>
                </c:pt>
                <c:pt idx="1965">
                  <c:v>0.13199722285207827</c:v>
                </c:pt>
                <c:pt idx="1966">
                  <c:v>0.33450905086647253</c:v>
                </c:pt>
                <c:pt idx="1967">
                  <c:v>12.852801562097738</c:v>
                </c:pt>
                <c:pt idx="1968">
                  <c:v>6.0063600752619095</c:v>
                </c:pt>
                <c:pt idx="1969">
                  <c:v>5.9026700250251452</c:v>
                </c:pt>
                <c:pt idx="1970">
                  <c:v>0.88226612519065384</c:v>
                </c:pt>
                <c:pt idx="1971">
                  <c:v>0.80385765538085252</c:v>
                </c:pt>
                <c:pt idx="1972">
                  <c:v>0.39578158647054806</c:v>
                </c:pt>
                <c:pt idx="1973">
                  <c:v>0.22519114645547234</c:v>
                </c:pt>
                <c:pt idx="1974">
                  <c:v>8.9834812635672279E-2</c:v>
                </c:pt>
                <c:pt idx="1975">
                  <c:v>8.9181830873712897E-2</c:v>
                </c:pt>
                <c:pt idx="1976">
                  <c:v>7.8693208197364584E-2</c:v>
                </c:pt>
                <c:pt idx="1977">
                  <c:v>6.3514906622003764E-2</c:v>
                </c:pt>
                <c:pt idx="1978">
                  <c:v>1.3319207835593261E-2</c:v>
                </c:pt>
                <c:pt idx="1979">
                  <c:v>7.9333723406307399E-3</c:v>
                </c:pt>
                <c:pt idx="1980">
                  <c:v>0.20422109418723267</c:v>
                </c:pt>
                <c:pt idx="1981">
                  <c:v>0.12677892335341312</c:v>
                </c:pt>
                <c:pt idx="1982">
                  <c:v>17.02325465103786</c:v>
                </c:pt>
                <c:pt idx="1983">
                  <c:v>0.32128476952493656</c:v>
                </c:pt>
                <c:pt idx="1984">
                  <c:v>16.350267453293782</c:v>
                </c:pt>
                <c:pt idx="1985">
                  <c:v>0.28674860835599247</c:v>
                </c:pt>
                <c:pt idx="1986">
                  <c:v>11.747899765483453</c:v>
                </c:pt>
                <c:pt idx="1987">
                  <c:v>1.2725665981561178</c:v>
                </c:pt>
                <c:pt idx="1988">
                  <c:v>18.979005013374262</c:v>
                </c:pt>
                <c:pt idx="1989">
                  <c:v>18.867708017627592</c:v>
                </c:pt>
                <c:pt idx="1990">
                  <c:v>0.13054246650426649</c:v>
                </c:pt>
                <c:pt idx="1991">
                  <c:v>16.882543391024228</c:v>
                </c:pt>
                <c:pt idx="1992">
                  <c:v>3.8859269536478678</c:v>
                </c:pt>
                <c:pt idx="1993">
                  <c:v>0.12538167848833837</c:v>
                </c:pt>
                <c:pt idx="1994">
                  <c:v>2.5846639583323849</c:v>
                </c:pt>
                <c:pt idx="1995">
                  <c:v>0.28884815720084589</c:v>
                </c:pt>
                <c:pt idx="1996">
                  <c:v>2.8367727049044333</c:v>
                </c:pt>
                <c:pt idx="1997">
                  <c:v>0.72406281894654967</c:v>
                </c:pt>
                <c:pt idx="1998">
                  <c:v>3.1943910616973881</c:v>
                </c:pt>
                <c:pt idx="1999">
                  <c:v>4.3656270143546863</c:v>
                </c:pt>
                <c:pt idx="2000">
                  <c:v>3.6050798451033188</c:v>
                </c:pt>
                <c:pt idx="2001">
                  <c:v>4.5225432399311103</c:v>
                </c:pt>
                <c:pt idx="2002">
                  <c:v>0.81227761117042974</c:v>
                </c:pt>
                <c:pt idx="2003">
                  <c:v>7.7999419598199893</c:v>
                </c:pt>
                <c:pt idx="2004">
                  <c:v>2.9799890325957676</c:v>
                </c:pt>
                <c:pt idx="2005">
                  <c:v>5.716969099448761</c:v>
                </c:pt>
                <c:pt idx="2006">
                  <c:v>41.249885404511588</c:v>
                </c:pt>
                <c:pt idx="2007">
                  <c:v>33.862444789294386</c:v>
                </c:pt>
                <c:pt idx="2008">
                  <c:v>10.868662292225054</c:v>
                </c:pt>
                <c:pt idx="2009">
                  <c:v>7.4598380603565602</c:v>
                </c:pt>
                <c:pt idx="2010">
                  <c:v>6.6213288325088797</c:v>
                </c:pt>
                <c:pt idx="2011">
                  <c:v>1.341972215421265</c:v>
                </c:pt>
                <c:pt idx="2012">
                  <c:v>1.3342610452091321</c:v>
                </c:pt>
                <c:pt idx="2013">
                  <c:v>0.45290099158592056</c:v>
                </c:pt>
                <c:pt idx="2014">
                  <c:v>0.13061675970675424</c:v>
                </c:pt>
                <c:pt idx="2015">
                  <c:v>2.3177274575573392E-2</c:v>
                </c:pt>
                <c:pt idx="2016">
                  <c:v>0.3127131765068043</c:v>
                </c:pt>
                <c:pt idx="2017">
                  <c:v>2.5508373786578886E-2</c:v>
                </c:pt>
                <c:pt idx="2018">
                  <c:v>2.2822805878822692</c:v>
                </c:pt>
                <c:pt idx="2019">
                  <c:v>0.54563986897119321</c:v>
                </c:pt>
                <c:pt idx="2020">
                  <c:v>0.45507565747539047</c:v>
                </c:pt>
                <c:pt idx="2021">
                  <c:v>0.12318592114024796</c:v>
                </c:pt>
                <c:pt idx="2022">
                  <c:v>10.055131139117293</c:v>
                </c:pt>
                <c:pt idx="2023">
                  <c:v>2.3315528713283129E-2</c:v>
                </c:pt>
                <c:pt idx="2024">
                  <c:v>4.2825587588595226E-2</c:v>
                </c:pt>
                <c:pt idx="2025">
                  <c:v>0.22452686799806543</c:v>
                </c:pt>
                <c:pt idx="2026">
                  <c:v>148.36688338007662</c:v>
                </c:pt>
                <c:pt idx="2027">
                  <c:v>30.521812977152877</c:v>
                </c:pt>
                <c:pt idx="2028">
                  <c:v>1.6032089581131004E-2</c:v>
                </c:pt>
                <c:pt idx="2029">
                  <c:v>121.79586313392792</c:v>
                </c:pt>
                <c:pt idx="2030">
                  <c:v>8.0403612504596822E-2</c:v>
                </c:pt>
                <c:pt idx="2031">
                  <c:v>0.53804827173007652</c:v>
                </c:pt>
                <c:pt idx="2032">
                  <c:v>25.055662498765741</c:v>
                </c:pt>
                <c:pt idx="2033">
                  <c:v>7.9517475183820352E-2</c:v>
                </c:pt>
                <c:pt idx="2034">
                  <c:v>8.3363625381025486E-2</c:v>
                </c:pt>
                <c:pt idx="2035">
                  <c:v>1.7149440129287541E-2</c:v>
                </c:pt>
                <c:pt idx="2036">
                  <c:v>312.47458818201267</c:v>
                </c:pt>
                <c:pt idx="2037">
                  <c:v>256.51352450097329</c:v>
                </c:pt>
                <c:pt idx="2038">
                  <c:v>2.08938052324811</c:v>
                </c:pt>
                <c:pt idx="2039">
                  <c:v>0.56134591014415491</c:v>
                </c:pt>
                <c:pt idx="2040">
                  <c:v>1.628986552124843</c:v>
                </c:pt>
                <c:pt idx="2041">
                  <c:v>23.815482469362905</c:v>
                </c:pt>
                <c:pt idx="2042">
                  <c:v>0.283280624600593</c:v>
                </c:pt>
                <c:pt idx="2043">
                  <c:v>0.33511267308495007</c:v>
                </c:pt>
                <c:pt idx="2044">
                  <c:v>4.8992853750823997</c:v>
                </c:pt>
                <c:pt idx="2045">
                  <c:v>0</c:v>
                </c:pt>
                <c:pt idx="2046">
                  <c:v>0.17557162296725437</c:v>
                </c:pt>
                <c:pt idx="2047">
                  <c:v>13.318215233739465</c:v>
                </c:pt>
                <c:pt idx="2048">
                  <c:v>2.7868664241395891E-2</c:v>
                </c:pt>
                <c:pt idx="2049">
                  <c:v>26.831418140471214</c:v>
                </c:pt>
                <c:pt idx="2050">
                  <c:v>0.48014062319998629</c:v>
                </c:pt>
                <c:pt idx="2051">
                  <c:v>5.5197191431070678</c:v>
                </c:pt>
                <c:pt idx="2052">
                  <c:v>1.4132042129494948</c:v>
                </c:pt>
                <c:pt idx="2053">
                  <c:v>3.4307986420608358</c:v>
                </c:pt>
                <c:pt idx="2054">
                  <c:v>50.157642375677824</c:v>
                </c:pt>
                <c:pt idx="2055">
                  <c:v>9.9314506911177887</c:v>
                </c:pt>
                <c:pt idx="2056">
                  <c:v>4.8267827469826443</c:v>
                </c:pt>
                <c:pt idx="2057">
                  <c:v>51.718072477146052</c:v>
                </c:pt>
                <c:pt idx="2058">
                  <c:v>0.10082130579394288</c:v>
                </c:pt>
                <c:pt idx="2059">
                  <c:v>13.894897622565622</c:v>
                </c:pt>
                <c:pt idx="2060">
                  <c:v>0.99295851559145376</c:v>
                </c:pt>
                <c:pt idx="2061">
                  <c:v>9.9798358278349042E-3</c:v>
                </c:pt>
                <c:pt idx="2062">
                  <c:v>7.0119960014417302</c:v>
                </c:pt>
                <c:pt idx="2063">
                  <c:v>4.7990473416284658</c:v>
                </c:pt>
                <c:pt idx="2064">
                  <c:v>2.5291027617640793E-2</c:v>
                </c:pt>
                <c:pt idx="2065">
                  <c:v>1.2870671287091682</c:v>
                </c:pt>
                <c:pt idx="2066">
                  <c:v>39.092218923658947</c:v>
                </c:pt>
                <c:pt idx="2067">
                  <c:v>0.98725282955274452</c:v>
                </c:pt>
                <c:pt idx="2068">
                  <c:v>2.1816842205007561</c:v>
                </c:pt>
                <c:pt idx="2069">
                  <c:v>56.509486098089837</c:v>
                </c:pt>
                <c:pt idx="2070">
                  <c:v>0.12076742463978007</c:v>
                </c:pt>
                <c:pt idx="2071">
                  <c:v>5.4878372685634531</c:v>
                </c:pt>
                <c:pt idx="2072">
                  <c:v>1.4743963447108399</c:v>
                </c:pt>
                <c:pt idx="2073">
                  <c:v>8.0419927120383363</c:v>
                </c:pt>
                <c:pt idx="2074">
                  <c:v>0.46980013072607107</c:v>
                </c:pt>
                <c:pt idx="2075">
                  <c:v>0.74404731538379565</c:v>
                </c:pt>
                <c:pt idx="2076">
                  <c:v>0.6898281959729502</c:v>
                </c:pt>
                <c:pt idx="2077">
                  <c:v>9.9139190540881827E-2</c:v>
                </c:pt>
                <c:pt idx="2078">
                  <c:v>10.165657704361365</c:v>
                </c:pt>
                <c:pt idx="2079">
                  <c:v>9.8698469228111207E-3</c:v>
                </c:pt>
                <c:pt idx="2080">
                  <c:v>9.6646579069783911E-2</c:v>
                </c:pt>
                <c:pt idx="2081">
                  <c:v>11.884837287347182</c:v>
                </c:pt>
                <c:pt idx="2082">
                  <c:v>10.107244336308213</c:v>
                </c:pt>
                <c:pt idx="2083">
                  <c:v>6.7856177338398993E-5</c:v>
                </c:pt>
                <c:pt idx="2084">
                  <c:v>7.3198104670154862E-2</c:v>
                </c:pt>
                <c:pt idx="2085">
                  <c:v>2.4956122362054884</c:v>
                </c:pt>
                <c:pt idx="2086">
                  <c:v>82.331883847669815</c:v>
                </c:pt>
                <c:pt idx="2087">
                  <c:v>1.2611075755994534</c:v>
                </c:pt>
                <c:pt idx="2088">
                  <c:v>0.24702913936926052</c:v>
                </c:pt>
                <c:pt idx="2089">
                  <c:v>0.62602440535556525</c:v>
                </c:pt>
                <c:pt idx="2090">
                  <c:v>0.9894431899592746</c:v>
                </c:pt>
                <c:pt idx="2091">
                  <c:v>31.858548648437136</c:v>
                </c:pt>
                <c:pt idx="2092">
                  <c:v>0.26481098736985587</c:v>
                </c:pt>
                <c:pt idx="2093">
                  <c:v>1.3259597180876881E-3</c:v>
                </c:pt>
                <c:pt idx="2094">
                  <c:v>1.9385286112083122E-2</c:v>
                </c:pt>
                <c:pt idx="2095">
                  <c:v>2.6212417680653743E-2</c:v>
                </c:pt>
                <c:pt idx="2096">
                  <c:v>6.6427844241843559E-2</c:v>
                </c:pt>
                <c:pt idx="2097">
                  <c:v>0.24430660324287601</c:v>
                </c:pt>
                <c:pt idx="2098">
                  <c:v>3.3805306775902864</c:v>
                </c:pt>
                <c:pt idx="2099">
                  <c:v>2.1840192333911546E-2</c:v>
                </c:pt>
                <c:pt idx="2100">
                  <c:v>2.5923527660779655E-2</c:v>
                </c:pt>
                <c:pt idx="2101">
                  <c:v>1.9663365229935152</c:v>
                </c:pt>
                <c:pt idx="2102">
                  <c:v>3.9288964471779764E-3</c:v>
                </c:pt>
                <c:pt idx="2103">
                  <c:v>35.121176996704889</c:v>
                </c:pt>
                <c:pt idx="2104">
                  <c:v>3.9063204312697053E-3</c:v>
                </c:pt>
                <c:pt idx="2105">
                  <c:v>11.617253386546508</c:v>
                </c:pt>
                <c:pt idx="2106">
                  <c:v>3.1820218195207417E-2</c:v>
                </c:pt>
                <c:pt idx="2107">
                  <c:v>4.2076953125942964</c:v>
                </c:pt>
                <c:pt idx="2108">
                  <c:v>3.8240711728576571E-4</c:v>
                </c:pt>
                <c:pt idx="2109">
                  <c:v>2.5762246586964466E-2</c:v>
                </c:pt>
                <c:pt idx="2110">
                  <c:v>9.5498579417617293</c:v>
                </c:pt>
                <c:pt idx="2111">
                  <c:v>13.051350635738345</c:v>
                </c:pt>
                <c:pt idx="2112">
                  <c:v>2.0793239018530585E-2</c:v>
                </c:pt>
                <c:pt idx="2113">
                  <c:v>2.9195967115811072E-2</c:v>
                </c:pt>
                <c:pt idx="2114">
                  <c:v>23.318477992113912</c:v>
                </c:pt>
                <c:pt idx="2115">
                  <c:v>8.9088879162736703</c:v>
                </c:pt>
                <c:pt idx="2116">
                  <c:v>17.091283347210265</c:v>
                </c:pt>
                <c:pt idx="2117">
                  <c:v>0.9348781518638134</c:v>
                </c:pt>
                <c:pt idx="2118">
                  <c:v>0.12956928636413068</c:v>
                </c:pt>
                <c:pt idx="2119">
                  <c:v>1.9323909169615945</c:v>
                </c:pt>
                <c:pt idx="2120">
                  <c:v>1.9854282439191593</c:v>
                </c:pt>
                <c:pt idx="2121">
                  <c:v>1.3182122232101392</c:v>
                </c:pt>
                <c:pt idx="2122">
                  <c:v>0.9661839261680143</c:v>
                </c:pt>
                <c:pt idx="2123">
                  <c:v>0.73780329673900269</c:v>
                </c:pt>
                <c:pt idx="2124">
                  <c:v>0.65673263149801642</c:v>
                </c:pt>
                <c:pt idx="2125">
                  <c:v>0.53986111242556944</c:v>
                </c:pt>
                <c:pt idx="2126">
                  <c:v>0.50362656389188487</c:v>
                </c:pt>
                <c:pt idx="2127">
                  <c:v>9.2214679098105989E-2</c:v>
                </c:pt>
                <c:pt idx="2128">
                  <c:v>7.690907153300941E-2</c:v>
                </c:pt>
                <c:pt idx="2129">
                  <c:v>5.2849410130875185E-2</c:v>
                </c:pt>
                <c:pt idx="2130">
                  <c:v>3.9403902046615258E-3</c:v>
                </c:pt>
                <c:pt idx="2131">
                  <c:v>2.7094684191979468E-3</c:v>
                </c:pt>
                <c:pt idx="2132">
                  <c:v>1.6312289683410199</c:v>
                </c:pt>
                <c:pt idx="2133">
                  <c:v>1.3604808546369895</c:v>
                </c:pt>
                <c:pt idx="2134">
                  <c:v>0.26316348792170174</c:v>
                </c:pt>
                <c:pt idx="2135">
                  <c:v>2.940973750082776E-2</c:v>
                </c:pt>
                <c:pt idx="2136">
                  <c:v>0.28883251806837507</c:v>
                </c:pt>
                <c:pt idx="2137">
                  <c:v>7.3722116285352968E-2</c:v>
                </c:pt>
                <c:pt idx="2138">
                  <c:v>6.9703421628219076E-2</c:v>
                </c:pt>
                <c:pt idx="2139">
                  <c:v>4.7929065360222012E-2</c:v>
                </c:pt>
                <c:pt idx="2140">
                  <c:v>2.5971935683628544E-3</c:v>
                </c:pt>
                <c:pt idx="2141">
                  <c:v>4.3603853991953656E-3</c:v>
                </c:pt>
                <c:pt idx="2142">
                  <c:v>14.981275934886071</c:v>
                </c:pt>
                <c:pt idx="2143">
                  <c:v>13.405021997750737</c:v>
                </c:pt>
                <c:pt idx="2144">
                  <c:v>7.9839424065576168</c:v>
                </c:pt>
                <c:pt idx="2145">
                  <c:v>3.5909750215214444</c:v>
                </c:pt>
                <c:pt idx="2146">
                  <c:v>2.8624937314307317</c:v>
                </c:pt>
                <c:pt idx="2147">
                  <c:v>1.8121689828985836</c:v>
                </c:pt>
                <c:pt idx="2148">
                  <c:v>0.6449620174971642</c:v>
                </c:pt>
                <c:pt idx="2149">
                  <c:v>0.17827809086884372</c:v>
                </c:pt>
                <c:pt idx="2150">
                  <c:v>9.7811683022882789E-2</c:v>
                </c:pt>
                <c:pt idx="2151">
                  <c:v>6.3841813956969418E-2</c:v>
                </c:pt>
                <c:pt idx="2152">
                  <c:v>6.3138206096482463E-2</c:v>
                </c:pt>
                <c:pt idx="2153">
                  <c:v>307.60548019495036</c:v>
                </c:pt>
                <c:pt idx="2154">
                  <c:v>275.24079034173337</c:v>
                </c:pt>
                <c:pt idx="2155">
                  <c:v>58.774617238072096</c:v>
                </c:pt>
                <c:pt idx="2156">
                  <c:v>73.732277588773286</c:v>
                </c:pt>
                <c:pt idx="2157">
                  <c:v>13.242787327573751</c:v>
                </c:pt>
                <c:pt idx="2158">
                  <c:v>37.208653829147806</c:v>
                </c:pt>
                <c:pt idx="2159">
                  <c:v>2.0083342603611527</c:v>
                </c:pt>
                <c:pt idx="2160">
                  <c:v>163.93159357688273</c:v>
                </c:pt>
                <c:pt idx="2161">
                  <c:v>3.6605238423217088</c:v>
                </c:pt>
                <c:pt idx="2162">
                  <c:v>1.3108424092788482</c:v>
                </c:pt>
                <c:pt idx="2163">
                  <c:v>1.2963954666047357</c:v>
                </c:pt>
                <c:pt idx="2164">
                  <c:v>4.7095343482942553</c:v>
                </c:pt>
                <c:pt idx="2165">
                  <c:v>1.5578024011483649</c:v>
                </c:pt>
                <c:pt idx="2166">
                  <c:v>1.2805773565778509</c:v>
                </c:pt>
                <c:pt idx="2167">
                  <c:v>1.7501060433278326</c:v>
                </c:pt>
                <c:pt idx="2168">
                  <c:v>3.1268648275727173</c:v>
                </c:pt>
                <c:pt idx="2169">
                  <c:v>1.1946272088389378</c:v>
                </c:pt>
                <c:pt idx="2170">
                  <c:v>2.2918362328200601</c:v>
                </c:pt>
                <c:pt idx="2171">
                  <c:v>0.12536142420140095</c:v>
                </c:pt>
                <c:pt idx="2172">
                  <c:v>0.21873779621091671</c:v>
                </c:pt>
                <c:pt idx="2173">
                  <c:v>0.18243213533423841</c:v>
                </c:pt>
                <c:pt idx="2174">
                  <c:v>9.3468011764343828E-3</c:v>
                </c:pt>
                <c:pt idx="2175">
                  <c:v>6.4269935974152759E-3</c:v>
                </c:pt>
                <c:pt idx="2176">
                  <c:v>105.72409340454033</c:v>
                </c:pt>
                <c:pt idx="2177">
                  <c:v>78.128970040503191</c:v>
                </c:pt>
                <c:pt idx="2178">
                  <c:v>24.760319540975615</c:v>
                </c:pt>
                <c:pt idx="2179">
                  <c:v>2.4238980216468917</c:v>
                </c:pt>
                <c:pt idx="2180">
                  <c:v>7.3445278420113027</c:v>
                </c:pt>
              </c:numCache>
            </c:numRef>
          </c:xVal>
          <c:yVal>
            <c:numRef>
              <c:f>'Oil PT'!$F$7:$F$2187</c:f>
              <c:numCache>
                <c:formatCode>#,##0_);\(#,##0\);"-  ";" "@" "</c:formatCode>
                <c:ptCount val="2181"/>
                <c:pt idx="0">
                  <c:v>9.4842705005382744</c:v>
                </c:pt>
                <c:pt idx="1">
                  <c:v>9.6091769589335811</c:v>
                </c:pt>
                <c:pt idx="2">
                  <c:v>11.35895912005099</c:v>
                </c:pt>
                <c:pt idx="3">
                  <c:v>11.516188976722624</c:v>
                </c:pt>
                <c:pt idx="4">
                  <c:v>11.516188976722624</c:v>
                </c:pt>
                <c:pt idx="5">
                  <c:v>11.516188976722624</c:v>
                </c:pt>
                <c:pt idx="6">
                  <c:v>11.516188976722624</c:v>
                </c:pt>
                <c:pt idx="7">
                  <c:v>11.516188976722624</c:v>
                </c:pt>
                <c:pt idx="8">
                  <c:v>11.516188976722624</c:v>
                </c:pt>
                <c:pt idx="9">
                  <c:v>11.516188976722624</c:v>
                </c:pt>
                <c:pt idx="10">
                  <c:v>11.516188976722624</c:v>
                </c:pt>
                <c:pt idx="11">
                  <c:v>11.516188976722624</c:v>
                </c:pt>
                <c:pt idx="12">
                  <c:v>11.516188976722624</c:v>
                </c:pt>
                <c:pt idx="13">
                  <c:v>13.321829294164509</c:v>
                </c:pt>
                <c:pt idx="14">
                  <c:v>13.411888434104032</c:v>
                </c:pt>
                <c:pt idx="15">
                  <c:v>14.331773699388826</c:v>
                </c:pt>
                <c:pt idx="16">
                  <c:v>14.534790575763068</c:v>
                </c:pt>
                <c:pt idx="17">
                  <c:v>14.687115915506705</c:v>
                </c:pt>
                <c:pt idx="18">
                  <c:v>14.688628336864936</c:v>
                </c:pt>
                <c:pt idx="19">
                  <c:v>14.955467676418625</c:v>
                </c:pt>
                <c:pt idx="20">
                  <c:v>15.753734904357827</c:v>
                </c:pt>
                <c:pt idx="21">
                  <c:v>15.753734904357827</c:v>
                </c:pt>
                <c:pt idx="22">
                  <c:v>15.753734904357827</c:v>
                </c:pt>
                <c:pt idx="23">
                  <c:v>15.753734904357827</c:v>
                </c:pt>
                <c:pt idx="24">
                  <c:v>15.753734904357827</c:v>
                </c:pt>
                <c:pt idx="25">
                  <c:v>15.753734904357827</c:v>
                </c:pt>
                <c:pt idx="26">
                  <c:v>15.753734904357827</c:v>
                </c:pt>
                <c:pt idx="27">
                  <c:v>15.753734904357827</c:v>
                </c:pt>
                <c:pt idx="28">
                  <c:v>15.753734904357827</c:v>
                </c:pt>
                <c:pt idx="29">
                  <c:v>15.753734904357827</c:v>
                </c:pt>
                <c:pt idx="30">
                  <c:v>15.753734904357827</c:v>
                </c:pt>
                <c:pt idx="31">
                  <c:v>15.753734904357827</c:v>
                </c:pt>
                <c:pt idx="32">
                  <c:v>16.422090994551233</c:v>
                </c:pt>
                <c:pt idx="33">
                  <c:v>16.488510231166195</c:v>
                </c:pt>
                <c:pt idx="34">
                  <c:v>17.026160407600145</c:v>
                </c:pt>
                <c:pt idx="35">
                  <c:v>17.624261942460798</c:v>
                </c:pt>
                <c:pt idx="36">
                  <c:v>17.69265049639796</c:v>
                </c:pt>
                <c:pt idx="37">
                  <c:v>17.693301554177836</c:v>
                </c:pt>
                <c:pt idx="38">
                  <c:v>17.787377615893433</c:v>
                </c:pt>
                <c:pt idx="39">
                  <c:v>17.788890037251662</c:v>
                </c:pt>
                <c:pt idx="40">
                  <c:v>18.202480176410649</c:v>
                </c:pt>
                <c:pt idx="41">
                  <c:v>18.202480176410649</c:v>
                </c:pt>
                <c:pt idx="42">
                  <c:v>18.215868606922598</c:v>
                </c:pt>
                <c:pt idx="43">
                  <c:v>18.294157586543022</c:v>
                </c:pt>
                <c:pt idx="44">
                  <c:v>18.309369829939691</c:v>
                </c:pt>
                <c:pt idx="45">
                  <c:v>18.330345577258978</c:v>
                </c:pt>
                <c:pt idx="46">
                  <c:v>18.391447028942341</c:v>
                </c:pt>
                <c:pt idx="47">
                  <c:v>18.392959450300573</c:v>
                </c:pt>
                <c:pt idx="48">
                  <c:v>18.8935011989226</c:v>
                </c:pt>
                <c:pt idx="49">
                  <c:v>18.8935011989226</c:v>
                </c:pt>
                <c:pt idx="50">
                  <c:v>19.158419726634285</c:v>
                </c:pt>
                <c:pt idx="51">
                  <c:v>19.23463270174312</c:v>
                </c:pt>
                <c:pt idx="52">
                  <c:v>19.234679803161189</c:v>
                </c:pt>
                <c:pt idx="53">
                  <c:v>19.283326185029594</c:v>
                </c:pt>
                <c:pt idx="54">
                  <c:v>19.461329172569798</c:v>
                </c:pt>
                <c:pt idx="55">
                  <c:v>19.476639042084997</c:v>
                </c:pt>
                <c:pt idx="56">
                  <c:v>19.604371263006012</c:v>
                </c:pt>
                <c:pt idx="57">
                  <c:v>19.660861974170121</c:v>
                </c:pt>
                <c:pt idx="58">
                  <c:v>19.824283412594067</c:v>
                </c:pt>
                <c:pt idx="59">
                  <c:v>19.91061174240329</c:v>
                </c:pt>
                <c:pt idx="60">
                  <c:v>20.113909940059667</c:v>
                </c:pt>
                <c:pt idx="61">
                  <c:v>20.113909940059667</c:v>
                </c:pt>
                <c:pt idx="62">
                  <c:v>20.113909940059667</c:v>
                </c:pt>
                <c:pt idx="63">
                  <c:v>20.113909940059667</c:v>
                </c:pt>
                <c:pt idx="64">
                  <c:v>20.113909940059667</c:v>
                </c:pt>
                <c:pt idx="65">
                  <c:v>20.113909940059667</c:v>
                </c:pt>
                <c:pt idx="66">
                  <c:v>20.113909940059667</c:v>
                </c:pt>
                <c:pt idx="67">
                  <c:v>20.113909940059667</c:v>
                </c:pt>
                <c:pt idx="68">
                  <c:v>20.113909940059667</c:v>
                </c:pt>
                <c:pt idx="69">
                  <c:v>20.113909940059667</c:v>
                </c:pt>
                <c:pt idx="70">
                  <c:v>20.113909940059667</c:v>
                </c:pt>
                <c:pt idx="71">
                  <c:v>20.113909940059667</c:v>
                </c:pt>
                <c:pt idx="72">
                  <c:v>20.113909940059667</c:v>
                </c:pt>
                <c:pt idx="73">
                  <c:v>20.324873410530891</c:v>
                </c:pt>
                <c:pt idx="74">
                  <c:v>20.540565600117329</c:v>
                </c:pt>
                <c:pt idx="75">
                  <c:v>20.996835336580325</c:v>
                </c:pt>
                <c:pt idx="76">
                  <c:v>21.26378236486137</c:v>
                </c:pt>
                <c:pt idx="77">
                  <c:v>21.319326130004526</c:v>
                </c:pt>
                <c:pt idx="78">
                  <c:v>21.439891163637647</c:v>
                </c:pt>
                <c:pt idx="79">
                  <c:v>21.50835684999457</c:v>
                </c:pt>
                <c:pt idx="80">
                  <c:v>21.539490418663796</c:v>
                </c:pt>
                <c:pt idx="81">
                  <c:v>21.635087086993884</c:v>
                </c:pt>
                <c:pt idx="82">
                  <c:v>21.796378545877566</c:v>
                </c:pt>
                <c:pt idx="83">
                  <c:v>21.796378545877566</c:v>
                </c:pt>
                <c:pt idx="84">
                  <c:v>21.796378545877566</c:v>
                </c:pt>
                <c:pt idx="85">
                  <c:v>21.796378545877566</c:v>
                </c:pt>
                <c:pt idx="86">
                  <c:v>21.929381433950191</c:v>
                </c:pt>
                <c:pt idx="87">
                  <c:v>21.933726861664493</c:v>
                </c:pt>
                <c:pt idx="88">
                  <c:v>21.944092992526382</c:v>
                </c:pt>
                <c:pt idx="89">
                  <c:v>21.944092992526382</c:v>
                </c:pt>
                <c:pt idx="90">
                  <c:v>21.944092992526382</c:v>
                </c:pt>
                <c:pt idx="91">
                  <c:v>21.944092992526382</c:v>
                </c:pt>
                <c:pt idx="92">
                  <c:v>21.944092992526382</c:v>
                </c:pt>
                <c:pt idx="93">
                  <c:v>21.944092992526382</c:v>
                </c:pt>
                <c:pt idx="94">
                  <c:v>21.944092992526382</c:v>
                </c:pt>
                <c:pt idx="95">
                  <c:v>21.944092992526382</c:v>
                </c:pt>
                <c:pt idx="96">
                  <c:v>22.118273130750723</c:v>
                </c:pt>
                <c:pt idx="97">
                  <c:v>22.118273130750723</c:v>
                </c:pt>
                <c:pt idx="98">
                  <c:v>22.118273130750723</c:v>
                </c:pt>
                <c:pt idx="99">
                  <c:v>22.362121957922518</c:v>
                </c:pt>
                <c:pt idx="100">
                  <c:v>22.36363437928075</c:v>
                </c:pt>
                <c:pt idx="101">
                  <c:v>22.556302565293592</c:v>
                </c:pt>
                <c:pt idx="102">
                  <c:v>23.10631948054403</c:v>
                </c:pt>
                <c:pt idx="103">
                  <c:v>23.486662626884844</c:v>
                </c:pt>
                <c:pt idx="104">
                  <c:v>23.537545972762949</c:v>
                </c:pt>
                <c:pt idx="105">
                  <c:v>23.859424798103653</c:v>
                </c:pt>
                <c:pt idx="106">
                  <c:v>23.859424798103653</c:v>
                </c:pt>
                <c:pt idx="107">
                  <c:v>23.859424798103653</c:v>
                </c:pt>
                <c:pt idx="108">
                  <c:v>23.859424798103653</c:v>
                </c:pt>
                <c:pt idx="109">
                  <c:v>23.859424798103653</c:v>
                </c:pt>
                <c:pt idx="110">
                  <c:v>23.859424798103653</c:v>
                </c:pt>
                <c:pt idx="111">
                  <c:v>23.859424798103653</c:v>
                </c:pt>
                <c:pt idx="112">
                  <c:v>23.859424798103653</c:v>
                </c:pt>
                <c:pt idx="113">
                  <c:v>23.859424798103653</c:v>
                </c:pt>
                <c:pt idx="114">
                  <c:v>23.859424798103653</c:v>
                </c:pt>
                <c:pt idx="115">
                  <c:v>23.859424798103653</c:v>
                </c:pt>
                <c:pt idx="116">
                  <c:v>23.859424798103653</c:v>
                </c:pt>
                <c:pt idx="117">
                  <c:v>23.870782741864172</c:v>
                </c:pt>
                <c:pt idx="118">
                  <c:v>24.236865102871878</c:v>
                </c:pt>
                <c:pt idx="119">
                  <c:v>24.746329515195004</c:v>
                </c:pt>
                <c:pt idx="120">
                  <c:v>24.851949248227044</c:v>
                </c:pt>
                <c:pt idx="121">
                  <c:v>24.853461669585272</c:v>
                </c:pt>
                <c:pt idx="122">
                  <c:v>24.899228776963689</c:v>
                </c:pt>
                <c:pt idx="123">
                  <c:v>25.301320774256215</c:v>
                </c:pt>
                <c:pt idx="124">
                  <c:v>25.602151724214075</c:v>
                </c:pt>
                <c:pt idx="125">
                  <c:v>25.603664145572303</c:v>
                </c:pt>
                <c:pt idx="126">
                  <c:v>25.611745453916054</c:v>
                </c:pt>
                <c:pt idx="127">
                  <c:v>25.611745453916054</c:v>
                </c:pt>
                <c:pt idx="128">
                  <c:v>25.611745453916054</c:v>
                </c:pt>
                <c:pt idx="129">
                  <c:v>25.611745453916054</c:v>
                </c:pt>
                <c:pt idx="130">
                  <c:v>25.611745453916054</c:v>
                </c:pt>
                <c:pt idx="131">
                  <c:v>25.611745453916054</c:v>
                </c:pt>
                <c:pt idx="132">
                  <c:v>25.611745453916054</c:v>
                </c:pt>
                <c:pt idx="133">
                  <c:v>25.762075915547705</c:v>
                </c:pt>
                <c:pt idx="134">
                  <c:v>25.910820727760331</c:v>
                </c:pt>
                <c:pt idx="135">
                  <c:v>25.919500684802859</c:v>
                </c:pt>
                <c:pt idx="136">
                  <c:v>25.919500684802859</c:v>
                </c:pt>
                <c:pt idx="137">
                  <c:v>25.988667258112862</c:v>
                </c:pt>
                <c:pt idx="138">
                  <c:v>26.066769952323188</c:v>
                </c:pt>
                <c:pt idx="139">
                  <c:v>26.142759393585795</c:v>
                </c:pt>
                <c:pt idx="140">
                  <c:v>26.287255745923421</c:v>
                </c:pt>
                <c:pt idx="141">
                  <c:v>26.326813952805828</c:v>
                </c:pt>
                <c:pt idx="142">
                  <c:v>26.451720411201133</c:v>
                </c:pt>
                <c:pt idx="143">
                  <c:v>26.609025913131294</c:v>
                </c:pt>
                <c:pt idx="144">
                  <c:v>26.622674680322255</c:v>
                </c:pt>
                <c:pt idx="145">
                  <c:v>26.737137538250938</c:v>
                </c:pt>
                <c:pt idx="146">
                  <c:v>26.93119233382367</c:v>
                </c:pt>
                <c:pt idx="147">
                  <c:v>26.973532477037054</c:v>
                </c:pt>
                <c:pt idx="148">
                  <c:v>27.006728146416542</c:v>
                </c:pt>
                <c:pt idx="149">
                  <c:v>27.131634604811847</c:v>
                </c:pt>
                <c:pt idx="150">
                  <c:v>27.148278984997052</c:v>
                </c:pt>
                <c:pt idx="151">
                  <c:v>27.216040298813578</c:v>
                </c:pt>
                <c:pt idx="152">
                  <c:v>27.275360931927082</c:v>
                </c:pt>
                <c:pt idx="153">
                  <c:v>27.275616377667028</c:v>
                </c:pt>
                <c:pt idx="154">
                  <c:v>27.400267390322387</c:v>
                </c:pt>
                <c:pt idx="155">
                  <c:v>27.413019103644789</c:v>
                </c:pt>
                <c:pt idx="156">
                  <c:v>27.618023409103859</c:v>
                </c:pt>
                <c:pt idx="157">
                  <c:v>27.954750730723852</c:v>
                </c:pt>
                <c:pt idx="158">
                  <c:v>27.993425313098808</c:v>
                </c:pt>
                <c:pt idx="159">
                  <c:v>28.009445976067308</c:v>
                </c:pt>
                <c:pt idx="160">
                  <c:v>28.076867216698794</c:v>
                </c:pt>
                <c:pt idx="161">
                  <c:v>28.426420090156462</c:v>
                </c:pt>
                <c:pt idx="162">
                  <c:v>28.426420090156462</c:v>
                </c:pt>
                <c:pt idx="163">
                  <c:v>28.426420090156462</c:v>
                </c:pt>
                <c:pt idx="164">
                  <c:v>28.426420090156462</c:v>
                </c:pt>
                <c:pt idx="165">
                  <c:v>28.426420090156462</c:v>
                </c:pt>
                <c:pt idx="166">
                  <c:v>28.426420090156462</c:v>
                </c:pt>
                <c:pt idx="167">
                  <c:v>28.426420090156462</c:v>
                </c:pt>
                <c:pt idx="168">
                  <c:v>28.579656517867548</c:v>
                </c:pt>
                <c:pt idx="169">
                  <c:v>28.585830054130021</c:v>
                </c:pt>
                <c:pt idx="170">
                  <c:v>28.639741737119166</c:v>
                </c:pt>
                <c:pt idx="171">
                  <c:v>28.923210227169946</c:v>
                </c:pt>
                <c:pt idx="172">
                  <c:v>28.940457754003297</c:v>
                </c:pt>
                <c:pt idx="173">
                  <c:v>28.974226144900477</c:v>
                </c:pt>
                <c:pt idx="174">
                  <c:v>28.977558226680678</c:v>
                </c:pt>
                <c:pt idx="175">
                  <c:v>28.988794544454045</c:v>
                </c:pt>
                <c:pt idx="176">
                  <c:v>29.033852060244779</c:v>
                </c:pt>
                <c:pt idx="177">
                  <c:v>29.083168707555743</c:v>
                </c:pt>
                <c:pt idx="178">
                  <c:v>29.095398100308806</c:v>
                </c:pt>
                <c:pt idx="179">
                  <c:v>29.261320805179572</c:v>
                </c:pt>
                <c:pt idx="180">
                  <c:v>29.281155501184834</c:v>
                </c:pt>
                <c:pt idx="181">
                  <c:v>29.349979350531328</c:v>
                </c:pt>
                <c:pt idx="182">
                  <c:v>29.374732597409505</c:v>
                </c:pt>
                <c:pt idx="183">
                  <c:v>29.376245018767733</c:v>
                </c:pt>
                <c:pt idx="184">
                  <c:v>29.435247636657763</c:v>
                </c:pt>
                <c:pt idx="185">
                  <c:v>29.470415180399726</c:v>
                </c:pt>
                <c:pt idx="186">
                  <c:v>29.606114107058826</c:v>
                </c:pt>
                <c:pt idx="187">
                  <c:v>29.618198364264078</c:v>
                </c:pt>
                <c:pt idx="188">
                  <c:v>29.618245465682147</c:v>
                </c:pt>
                <c:pt idx="189">
                  <c:v>29.658061395000018</c:v>
                </c:pt>
                <c:pt idx="190">
                  <c:v>29.675071275567678</c:v>
                </c:pt>
                <c:pt idx="191">
                  <c:v>29.734571853849676</c:v>
                </c:pt>
                <c:pt idx="192">
                  <c:v>29.812670399424469</c:v>
                </c:pt>
                <c:pt idx="193">
                  <c:v>29.849817783527676</c:v>
                </c:pt>
                <c:pt idx="194">
                  <c:v>29.974505658018263</c:v>
                </c:pt>
                <c:pt idx="195">
                  <c:v>30.061333841219174</c:v>
                </c:pt>
                <c:pt idx="196">
                  <c:v>30.070657225494987</c:v>
                </c:pt>
                <c:pt idx="197">
                  <c:v>30.110049154258089</c:v>
                </c:pt>
                <c:pt idx="198">
                  <c:v>30.200368562140735</c:v>
                </c:pt>
                <c:pt idx="199">
                  <c:v>30.30819426978994</c:v>
                </c:pt>
                <c:pt idx="200">
                  <c:v>30.481788901568578</c:v>
                </c:pt>
                <c:pt idx="201">
                  <c:v>30.481836002986647</c:v>
                </c:pt>
                <c:pt idx="202">
                  <c:v>30.81077608406596</c:v>
                </c:pt>
                <c:pt idx="203">
                  <c:v>30.866401873929028</c:v>
                </c:pt>
                <c:pt idx="204">
                  <c:v>30.916327783521815</c:v>
                </c:pt>
                <c:pt idx="205">
                  <c:v>30.919980107521056</c:v>
                </c:pt>
                <c:pt idx="206">
                  <c:v>30.993475356100539</c:v>
                </c:pt>
                <c:pt idx="207">
                  <c:v>31.044886565916361</c:v>
                </c:pt>
                <c:pt idx="208">
                  <c:v>31.101582723531919</c:v>
                </c:pt>
                <c:pt idx="209">
                  <c:v>31.13611712094184</c:v>
                </c:pt>
                <c:pt idx="210">
                  <c:v>31.337905614853216</c:v>
                </c:pt>
                <c:pt idx="211">
                  <c:v>31.406465180092688</c:v>
                </c:pt>
                <c:pt idx="212">
                  <c:v>31.607876087760506</c:v>
                </c:pt>
                <c:pt idx="213">
                  <c:v>31.7095773793802</c:v>
                </c:pt>
                <c:pt idx="214">
                  <c:v>31.766709385326813</c:v>
                </c:pt>
                <c:pt idx="215">
                  <c:v>31.940208161013917</c:v>
                </c:pt>
                <c:pt idx="216">
                  <c:v>32.042433120117451</c:v>
                </c:pt>
                <c:pt idx="217">
                  <c:v>32.081998503230857</c:v>
                </c:pt>
                <c:pt idx="218">
                  <c:v>32.215698470241918</c:v>
                </c:pt>
                <c:pt idx="219">
                  <c:v>32.266714387972456</c:v>
                </c:pt>
                <c:pt idx="220">
                  <c:v>32.326340303316755</c:v>
                </c:pt>
                <c:pt idx="221">
                  <c:v>32.338910093777812</c:v>
                </c:pt>
                <c:pt idx="222">
                  <c:v>32.457660370644035</c:v>
                </c:pt>
                <c:pt idx="223">
                  <c:v>32.54740633508019</c:v>
                </c:pt>
                <c:pt idx="224">
                  <c:v>32.571898598252602</c:v>
                </c:pt>
                <c:pt idx="225">
                  <c:v>32.63952185373293</c:v>
                </c:pt>
                <c:pt idx="226">
                  <c:v>32.63952185373293</c:v>
                </c:pt>
                <c:pt idx="227">
                  <c:v>32.63952185373293</c:v>
                </c:pt>
                <c:pt idx="228">
                  <c:v>32.63952185373293</c:v>
                </c:pt>
                <c:pt idx="229">
                  <c:v>32.63952185373293</c:v>
                </c:pt>
                <c:pt idx="230">
                  <c:v>32.63952185373293</c:v>
                </c:pt>
                <c:pt idx="231">
                  <c:v>32.63952185373293</c:v>
                </c:pt>
                <c:pt idx="232">
                  <c:v>32.639891417104124</c:v>
                </c:pt>
                <c:pt idx="233">
                  <c:v>32.723351576604315</c:v>
                </c:pt>
                <c:pt idx="234">
                  <c:v>32.801138222512279</c:v>
                </c:pt>
                <c:pt idx="235">
                  <c:v>32.814339774887138</c:v>
                </c:pt>
                <c:pt idx="236">
                  <c:v>32.817449692312572</c:v>
                </c:pt>
                <c:pt idx="237">
                  <c:v>32.906720922591617</c:v>
                </c:pt>
                <c:pt idx="238">
                  <c:v>32.979360008498546</c:v>
                </c:pt>
                <c:pt idx="239">
                  <c:v>32.979360008498546</c:v>
                </c:pt>
                <c:pt idx="240">
                  <c:v>32.979360008498546</c:v>
                </c:pt>
                <c:pt idx="241">
                  <c:v>32.979360008498546</c:v>
                </c:pt>
                <c:pt idx="242">
                  <c:v>32.979360008498546</c:v>
                </c:pt>
                <c:pt idx="243">
                  <c:v>32.979360008498546</c:v>
                </c:pt>
                <c:pt idx="244">
                  <c:v>32.979360008498546</c:v>
                </c:pt>
                <c:pt idx="245">
                  <c:v>32.979360008498546</c:v>
                </c:pt>
                <c:pt idx="246">
                  <c:v>32.979360008498546</c:v>
                </c:pt>
                <c:pt idx="247">
                  <c:v>32.979360008498546</c:v>
                </c:pt>
                <c:pt idx="248">
                  <c:v>33.01449934857186</c:v>
                </c:pt>
                <c:pt idx="249">
                  <c:v>33.01449934857186</c:v>
                </c:pt>
                <c:pt idx="250">
                  <c:v>33.01449934857186</c:v>
                </c:pt>
                <c:pt idx="251">
                  <c:v>33.01449934857186</c:v>
                </c:pt>
                <c:pt idx="252">
                  <c:v>33.01449934857186</c:v>
                </c:pt>
                <c:pt idx="253">
                  <c:v>33.01449934857186</c:v>
                </c:pt>
                <c:pt idx="254">
                  <c:v>33.01449934857186</c:v>
                </c:pt>
                <c:pt idx="255">
                  <c:v>33.01449934857186</c:v>
                </c:pt>
                <c:pt idx="256">
                  <c:v>33.01449934857186</c:v>
                </c:pt>
                <c:pt idx="257">
                  <c:v>33.01449934857186</c:v>
                </c:pt>
                <c:pt idx="258">
                  <c:v>33.01449934857186</c:v>
                </c:pt>
                <c:pt idx="259">
                  <c:v>33.01449934857186</c:v>
                </c:pt>
                <c:pt idx="260">
                  <c:v>33.106098149168929</c:v>
                </c:pt>
                <c:pt idx="261">
                  <c:v>33.106834173526011</c:v>
                </c:pt>
                <c:pt idx="262">
                  <c:v>33.106834173526011</c:v>
                </c:pt>
                <c:pt idx="263">
                  <c:v>33.106834173526011</c:v>
                </c:pt>
                <c:pt idx="264">
                  <c:v>33.106834173526011</c:v>
                </c:pt>
                <c:pt idx="265">
                  <c:v>33.106834173526011</c:v>
                </c:pt>
                <c:pt idx="266">
                  <c:v>33.106834173526011</c:v>
                </c:pt>
                <c:pt idx="267">
                  <c:v>33.106834173526011</c:v>
                </c:pt>
                <c:pt idx="268">
                  <c:v>33.106834173526011</c:v>
                </c:pt>
                <c:pt idx="269">
                  <c:v>33.106834173526011</c:v>
                </c:pt>
                <c:pt idx="270">
                  <c:v>33.106834173526011</c:v>
                </c:pt>
                <c:pt idx="271">
                  <c:v>33.116275229325701</c:v>
                </c:pt>
                <c:pt idx="272">
                  <c:v>33.174097223506251</c:v>
                </c:pt>
                <c:pt idx="273">
                  <c:v>33.325212522633528</c:v>
                </c:pt>
                <c:pt idx="274">
                  <c:v>33.325212522633528</c:v>
                </c:pt>
                <c:pt idx="275">
                  <c:v>33.325212522633528</c:v>
                </c:pt>
                <c:pt idx="276">
                  <c:v>33.325212522633528</c:v>
                </c:pt>
                <c:pt idx="277">
                  <c:v>33.325212522633528</c:v>
                </c:pt>
                <c:pt idx="278">
                  <c:v>33.325212522633528</c:v>
                </c:pt>
                <c:pt idx="279">
                  <c:v>33.325212522633528</c:v>
                </c:pt>
                <c:pt idx="280">
                  <c:v>33.325212522633528</c:v>
                </c:pt>
                <c:pt idx="281">
                  <c:v>33.325212522633528</c:v>
                </c:pt>
                <c:pt idx="282">
                  <c:v>33.325212522633528</c:v>
                </c:pt>
                <c:pt idx="283">
                  <c:v>33.39277088992641</c:v>
                </c:pt>
                <c:pt idx="284">
                  <c:v>33.47498914281578</c:v>
                </c:pt>
                <c:pt idx="285">
                  <c:v>33.492856805212703</c:v>
                </c:pt>
                <c:pt idx="286">
                  <c:v>33.539848654422556</c:v>
                </c:pt>
                <c:pt idx="287">
                  <c:v>33.543548205351321</c:v>
                </c:pt>
                <c:pt idx="288">
                  <c:v>33.583764267682731</c:v>
                </c:pt>
                <c:pt idx="289">
                  <c:v>33.5838113691008</c:v>
                </c:pt>
                <c:pt idx="290">
                  <c:v>33.598421026628557</c:v>
                </c:pt>
                <c:pt idx="291">
                  <c:v>33.618666761383452</c:v>
                </c:pt>
                <c:pt idx="292">
                  <c:v>33.810919696641996</c:v>
                </c:pt>
                <c:pt idx="293">
                  <c:v>33.914334820655107</c:v>
                </c:pt>
                <c:pt idx="294">
                  <c:v>33.980246146910076</c:v>
                </c:pt>
                <c:pt idx="295">
                  <c:v>33.994144061791864</c:v>
                </c:pt>
                <c:pt idx="296">
                  <c:v>34.039444413383841</c:v>
                </c:pt>
                <c:pt idx="297">
                  <c:v>34.053609906622064</c:v>
                </c:pt>
                <c:pt idx="298">
                  <c:v>34.098872250614022</c:v>
                </c:pt>
                <c:pt idx="299">
                  <c:v>34.27200754393381</c:v>
                </c:pt>
                <c:pt idx="300">
                  <c:v>34.273519965292039</c:v>
                </c:pt>
                <c:pt idx="301">
                  <c:v>34.300369850603431</c:v>
                </c:pt>
                <c:pt idx="302">
                  <c:v>34.324854490719325</c:v>
                </c:pt>
                <c:pt idx="303">
                  <c:v>34.344246715805561</c:v>
                </c:pt>
                <c:pt idx="304">
                  <c:v>34.404738399738505</c:v>
                </c:pt>
                <c:pt idx="305">
                  <c:v>34.420568120174075</c:v>
                </c:pt>
                <c:pt idx="306">
                  <c:v>34.482789722525212</c:v>
                </c:pt>
                <c:pt idx="307">
                  <c:v>34.482794898505219</c:v>
                </c:pt>
                <c:pt idx="308">
                  <c:v>34.740540431597893</c:v>
                </c:pt>
                <c:pt idx="309">
                  <c:v>34.830638801785533</c:v>
                </c:pt>
                <c:pt idx="310">
                  <c:v>34.983340014919662</c:v>
                </c:pt>
                <c:pt idx="311">
                  <c:v>34.983340014919662</c:v>
                </c:pt>
                <c:pt idx="312">
                  <c:v>34.983340014919662</c:v>
                </c:pt>
                <c:pt idx="313">
                  <c:v>34.983340014919662</c:v>
                </c:pt>
                <c:pt idx="314">
                  <c:v>34.983340014919662</c:v>
                </c:pt>
                <c:pt idx="315">
                  <c:v>34.983340014919662</c:v>
                </c:pt>
                <c:pt idx="316">
                  <c:v>34.983340014919662</c:v>
                </c:pt>
                <c:pt idx="317">
                  <c:v>34.983340014919662</c:v>
                </c:pt>
                <c:pt idx="318">
                  <c:v>34.983340014919662</c:v>
                </c:pt>
                <c:pt idx="319">
                  <c:v>34.983340014919662</c:v>
                </c:pt>
                <c:pt idx="320">
                  <c:v>34.983340014919662</c:v>
                </c:pt>
                <c:pt idx="321">
                  <c:v>34.983340014919662</c:v>
                </c:pt>
                <c:pt idx="322">
                  <c:v>34.985677631065691</c:v>
                </c:pt>
                <c:pt idx="323">
                  <c:v>35.020212028475612</c:v>
                </c:pt>
                <c:pt idx="324">
                  <c:v>35.104713802260008</c:v>
                </c:pt>
                <c:pt idx="325">
                  <c:v>35.104713802260008</c:v>
                </c:pt>
                <c:pt idx="326">
                  <c:v>35.148108344878267</c:v>
                </c:pt>
                <c:pt idx="327">
                  <c:v>35.148539717572255</c:v>
                </c:pt>
                <c:pt idx="328">
                  <c:v>35.262661612680809</c:v>
                </c:pt>
                <c:pt idx="329">
                  <c:v>35.537276376668274</c:v>
                </c:pt>
                <c:pt idx="330">
                  <c:v>35.590484704255303</c:v>
                </c:pt>
                <c:pt idx="331">
                  <c:v>35.714952076201499</c:v>
                </c:pt>
                <c:pt idx="332">
                  <c:v>35.85312259641325</c:v>
                </c:pt>
                <c:pt idx="333">
                  <c:v>35.855357584580545</c:v>
                </c:pt>
                <c:pt idx="334">
                  <c:v>35.876944603332589</c:v>
                </c:pt>
                <c:pt idx="335">
                  <c:v>35.884711449448289</c:v>
                </c:pt>
                <c:pt idx="336">
                  <c:v>36.008454868170503</c:v>
                </c:pt>
                <c:pt idx="337">
                  <c:v>36.039298380104441</c:v>
                </c:pt>
                <c:pt idx="338">
                  <c:v>36.108138021005864</c:v>
                </c:pt>
                <c:pt idx="339">
                  <c:v>36.108138021005864</c:v>
                </c:pt>
                <c:pt idx="340">
                  <c:v>36.108138021005864</c:v>
                </c:pt>
                <c:pt idx="341">
                  <c:v>36.108138021005864</c:v>
                </c:pt>
                <c:pt idx="342">
                  <c:v>36.108138021005864</c:v>
                </c:pt>
                <c:pt idx="343">
                  <c:v>36.108138021005864</c:v>
                </c:pt>
                <c:pt idx="344">
                  <c:v>36.108138021005864</c:v>
                </c:pt>
                <c:pt idx="345">
                  <c:v>36.108138021005864</c:v>
                </c:pt>
                <c:pt idx="346">
                  <c:v>36.108138021005864</c:v>
                </c:pt>
                <c:pt idx="347">
                  <c:v>36.108138021005864</c:v>
                </c:pt>
                <c:pt idx="348">
                  <c:v>36.108138021005864</c:v>
                </c:pt>
                <c:pt idx="349">
                  <c:v>36.108138021005864</c:v>
                </c:pt>
                <c:pt idx="350">
                  <c:v>36.150328673322882</c:v>
                </c:pt>
                <c:pt idx="351">
                  <c:v>36.17186908644284</c:v>
                </c:pt>
                <c:pt idx="352">
                  <c:v>36.192296650689215</c:v>
                </c:pt>
                <c:pt idx="353">
                  <c:v>36.27523513171819</c:v>
                </c:pt>
                <c:pt idx="354">
                  <c:v>36.296823906418268</c:v>
                </c:pt>
                <c:pt idx="355">
                  <c:v>36.312607545513465</c:v>
                </c:pt>
                <c:pt idx="356">
                  <c:v>36.341755278177807</c:v>
                </c:pt>
                <c:pt idx="357">
                  <c:v>36.491322760520923</c:v>
                </c:pt>
                <c:pt idx="358">
                  <c:v>36.564690359552259</c:v>
                </c:pt>
                <c:pt idx="359">
                  <c:v>36.607446484138087</c:v>
                </c:pt>
                <c:pt idx="360">
                  <c:v>36.636966619947991</c:v>
                </c:pt>
                <c:pt idx="361">
                  <c:v>36.91750465833826</c:v>
                </c:pt>
                <c:pt idx="362">
                  <c:v>36.998884276627102</c:v>
                </c:pt>
                <c:pt idx="363">
                  <c:v>37.000370136859473</c:v>
                </c:pt>
                <c:pt idx="364">
                  <c:v>37.025183677968215</c:v>
                </c:pt>
                <c:pt idx="365">
                  <c:v>37.155126468560098</c:v>
                </c:pt>
                <c:pt idx="366">
                  <c:v>37.173630784587097</c:v>
                </c:pt>
                <c:pt idx="367">
                  <c:v>37.260255784150765</c:v>
                </c:pt>
                <c:pt idx="368">
                  <c:v>37.351807309025517</c:v>
                </c:pt>
                <c:pt idx="369">
                  <c:v>37.426042597013577</c:v>
                </c:pt>
                <c:pt idx="370">
                  <c:v>37.426089698431646</c:v>
                </c:pt>
                <c:pt idx="371">
                  <c:v>37.636734958877526</c:v>
                </c:pt>
                <c:pt idx="372">
                  <c:v>37.695014604175768</c:v>
                </c:pt>
                <c:pt idx="373">
                  <c:v>37.713056363246054</c:v>
                </c:pt>
                <c:pt idx="374">
                  <c:v>37.840513261533332</c:v>
                </c:pt>
                <c:pt idx="375">
                  <c:v>37.841403199673728</c:v>
                </c:pt>
                <c:pt idx="376">
                  <c:v>37.920982433647097</c:v>
                </c:pt>
                <c:pt idx="377">
                  <c:v>37.930900502172257</c:v>
                </c:pt>
                <c:pt idx="378">
                  <c:v>38.01614970763373</c:v>
                </c:pt>
                <c:pt idx="379">
                  <c:v>38.024013086588369</c:v>
                </c:pt>
                <c:pt idx="380">
                  <c:v>38.072095157959012</c:v>
                </c:pt>
                <c:pt idx="381">
                  <c:v>38.161869582272075</c:v>
                </c:pt>
                <c:pt idx="382">
                  <c:v>38.327342574718138</c:v>
                </c:pt>
                <c:pt idx="383">
                  <c:v>38.337908259998272</c:v>
                </c:pt>
                <c:pt idx="384">
                  <c:v>38.366884630058983</c:v>
                </c:pt>
                <c:pt idx="385">
                  <c:v>38.366889806038991</c:v>
                </c:pt>
                <c:pt idx="386">
                  <c:v>38.526413966148759</c:v>
                </c:pt>
                <c:pt idx="387">
                  <c:v>38.534969915221168</c:v>
                </c:pt>
                <c:pt idx="388">
                  <c:v>38.609893730153985</c:v>
                </c:pt>
                <c:pt idx="389">
                  <c:v>38.776270313932045</c:v>
                </c:pt>
                <c:pt idx="390">
                  <c:v>38.841783775882789</c:v>
                </c:pt>
                <c:pt idx="391">
                  <c:v>38.892574646741437</c:v>
                </c:pt>
                <c:pt idx="392">
                  <c:v>38.892574646741437</c:v>
                </c:pt>
                <c:pt idx="393">
                  <c:v>38.892574646741437</c:v>
                </c:pt>
                <c:pt idx="394">
                  <c:v>38.892574646741437</c:v>
                </c:pt>
                <c:pt idx="395">
                  <c:v>38.892574646741437</c:v>
                </c:pt>
                <c:pt idx="396">
                  <c:v>38.892574646741437</c:v>
                </c:pt>
                <c:pt idx="397">
                  <c:v>38.892574646741437</c:v>
                </c:pt>
                <c:pt idx="398">
                  <c:v>38.892574646741437</c:v>
                </c:pt>
                <c:pt idx="399">
                  <c:v>38.892574646741437</c:v>
                </c:pt>
                <c:pt idx="400">
                  <c:v>38.892574646741437</c:v>
                </c:pt>
                <c:pt idx="401">
                  <c:v>38.895349012117954</c:v>
                </c:pt>
                <c:pt idx="402">
                  <c:v>38.953384296799975</c:v>
                </c:pt>
                <c:pt idx="403">
                  <c:v>38.95561928496727</c:v>
                </c:pt>
                <c:pt idx="404">
                  <c:v>39.001092007512213</c:v>
                </c:pt>
                <c:pt idx="405">
                  <c:v>39.066053006628415</c:v>
                </c:pt>
                <c:pt idx="406">
                  <c:v>39.110416561393336</c:v>
                </c:pt>
                <c:pt idx="407">
                  <c:v>39.116289534784897</c:v>
                </c:pt>
                <c:pt idx="408">
                  <c:v>39.150726937996318</c:v>
                </c:pt>
                <c:pt idx="409">
                  <c:v>39.15228613524237</c:v>
                </c:pt>
                <c:pt idx="410">
                  <c:v>39.153134995963619</c:v>
                </c:pt>
                <c:pt idx="411">
                  <c:v>39.156222181034387</c:v>
                </c:pt>
                <c:pt idx="412">
                  <c:v>39.251299460142455</c:v>
                </c:pt>
                <c:pt idx="413">
                  <c:v>39.289653060913949</c:v>
                </c:pt>
                <c:pt idx="414">
                  <c:v>39.366449308990866</c:v>
                </c:pt>
                <c:pt idx="415">
                  <c:v>39.456184507542758</c:v>
                </c:pt>
                <c:pt idx="416">
                  <c:v>39.557453709848886</c:v>
                </c:pt>
                <c:pt idx="417">
                  <c:v>39.559688698016181</c:v>
                </c:pt>
                <c:pt idx="418">
                  <c:v>39.570903135392626</c:v>
                </c:pt>
                <c:pt idx="419">
                  <c:v>39.599024053085913</c:v>
                </c:pt>
                <c:pt idx="420">
                  <c:v>39.64488646770053</c:v>
                </c:pt>
                <c:pt idx="421">
                  <c:v>39.649523811037781</c:v>
                </c:pt>
                <c:pt idx="422">
                  <c:v>39.684383548110233</c:v>
                </c:pt>
                <c:pt idx="423">
                  <c:v>39.72168045081753</c:v>
                </c:pt>
                <c:pt idx="424">
                  <c:v>39.723930511481214</c:v>
                </c:pt>
                <c:pt idx="425">
                  <c:v>39.724817293053299</c:v>
                </c:pt>
                <c:pt idx="426">
                  <c:v>39.737228320334715</c:v>
                </c:pt>
                <c:pt idx="427">
                  <c:v>39.823127701985484</c:v>
                </c:pt>
                <c:pt idx="428">
                  <c:v>39.857075106970335</c:v>
                </c:pt>
                <c:pt idx="429">
                  <c:v>39.868850188551264</c:v>
                </c:pt>
                <c:pt idx="430">
                  <c:v>39.962251768450365</c:v>
                </c:pt>
                <c:pt idx="431">
                  <c:v>40.020331598187568</c:v>
                </c:pt>
                <c:pt idx="432">
                  <c:v>40.244695540263635</c:v>
                </c:pt>
                <c:pt idx="433">
                  <c:v>40.253997935493757</c:v>
                </c:pt>
                <c:pt idx="434">
                  <c:v>40.301096709529354</c:v>
                </c:pt>
                <c:pt idx="435">
                  <c:v>40.341297733383627</c:v>
                </c:pt>
                <c:pt idx="436">
                  <c:v>40.444481097909815</c:v>
                </c:pt>
                <c:pt idx="437">
                  <c:v>40.454222888015948</c:v>
                </c:pt>
                <c:pt idx="438">
                  <c:v>40.508477005005034</c:v>
                </c:pt>
                <c:pt idx="439">
                  <c:v>40.559739994179296</c:v>
                </c:pt>
                <c:pt idx="440">
                  <c:v>40.633774645348559</c:v>
                </c:pt>
                <c:pt idx="441">
                  <c:v>40.696676369996489</c:v>
                </c:pt>
                <c:pt idx="442">
                  <c:v>40.725282510570771</c:v>
                </c:pt>
                <c:pt idx="443">
                  <c:v>40.82327510094165</c:v>
                </c:pt>
                <c:pt idx="444">
                  <c:v>40.829759488474394</c:v>
                </c:pt>
                <c:pt idx="445">
                  <c:v>40.835390894695934</c:v>
                </c:pt>
                <c:pt idx="446">
                  <c:v>40.886875111462317</c:v>
                </c:pt>
                <c:pt idx="447">
                  <c:v>40.932161118029953</c:v>
                </c:pt>
                <c:pt idx="448">
                  <c:v>40.985783467779889</c:v>
                </c:pt>
                <c:pt idx="449">
                  <c:v>40.992708367404035</c:v>
                </c:pt>
                <c:pt idx="450">
                  <c:v>41.090198352189233</c:v>
                </c:pt>
                <c:pt idx="451">
                  <c:v>41.186938005022263</c:v>
                </c:pt>
                <c:pt idx="452">
                  <c:v>41.280811754444571</c:v>
                </c:pt>
                <c:pt idx="453">
                  <c:v>41.304687990852869</c:v>
                </c:pt>
                <c:pt idx="454">
                  <c:v>41.3094236313026</c:v>
                </c:pt>
                <c:pt idx="455">
                  <c:v>41.317813425320445</c:v>
                </c:pt>
                <c:pt idx="456">
                  <c:v>41.341912882853507</c:v>
                </c:pt>
                <c:pt idx="457">
                  <c:v>41.34878238797026</c:v>
                </c:pt>
                <c:pt idx="458">
                  <c:v>41.34878238797026</c:v>
                </c:pt>
                <c:pt idx="459">
                  <c:v>41.34878238797026</c:v>
                </c:pt>
                <c:pt idx="460">
                  <c:v>41.34878238797026</c:v>
                </c:pt>
                <c:pt idx="461">
                  <c:v>41.34878238797026</c:v>
                </c:pt>
                <c:pt idx="462">
                  <c:v>41.34878238797026</c:v>
                </c:pt>
                <c:pt idx="463">
                  <c:v>41.34878238797026</c:v>
                </c:pt>
                <c:pt idx="464">
                  <c:v>41.34878238797026</c:v>
                </c:pt>
                <c:pt idx="465">
                  <c:v>41.34878238797026</c:v>
                </c:pt>
                <c:pt idx="466">
                  <c:v>41.34878238797026</c:v>
                </c:pt>
                <c:pt idx="467">
                  <c:v>41.34878238797026</c:v>
                </c:pt>
                <c:pt idx="468">
                  <c:v>41.34878238797026</c:v>
                </c:pt>
                <c:pt idx="469">
                  <c:v>41.34878238797026</c:v>
                </c:pt>
                <c:pt idx="470">
                  <c:v>41.363257414443261</c:v>
                </c:pt>
                <c:pt idx="471">
                  <c:v>41.391465412573709</c:v>
                </c:pt>
                <c:pt idx="472">
                  <c:v>41.50483158977223</c:v>
                </c:pt>
                <c:pt idx="473">
                  <c:v>41.508324369165784</c:v>
                </c:pt>
                <c:pt idx="474">
                  <c:v>41.52166762580957</c:v>
                </c:pt>
                <c:pt idx="475">
                  <c:v>41.545557548046645</c:v>
                </c:pt>
                <c:pt idx="476">
                  <c:v>41.547967027150676</c:v>
                </c:pt>
                <c:pt idx="477">
                  <c:v>41.554909216726628</c:v>
                </c:pt>
                <c:pt idx="478">
                  <c:v>41.58682522295404</c:v>
                </c:pt>
                <c:pt idx="479">
                  <c:v>41.610941121288782</c:v>
                </c:pt>
                <c:pt idx="480">
                  <c:v>41.620150790305743</c:v>
                </c:pt>
                <c:pt idx="481">
                  <c:v>41.696414133769565</c:v>
                </c:pt>
                <c:pt idx="482">
                  <c:v>41.761718436713693</c:v>
                </c:pt>
                <c:pt idx="483">
                  <c:v>41.766942712982122</c:v>
                </c:pt>
                <c:pt idx="484">
                  <c:v>41.773115490102796</c:v>
                </c:pt>
                <c:pt idx="485">
                  <c:v>41.805750321184853</c:v>
                </c:pt>
                <c:pt idx="486">
                  <c:v>41.887790930958211</c:v>
                </c:pt>
                <c:pt idx="487">
                  <c:v>41.90462575494071</c:v>
                </c:pt>
                <c:pt idx="488">
                  <c:v>41.921034848455058</c:v>
                </c:pt>
                <c:pt idx="489">
                  <c:v>41.974032883560731</c:v>
                </c:pt>
                <c:pt idx="490">
                  <c:v>41.974236061923591</c:v>
                </c:pt>
                <c:pt idx="491">
                  <c:v>41.976210867751064</c:v>
                </c:pt>
                <c:pt idx="492">
                  <c:v>42.051047422175444</c:v>
                </c:pt>
                <c:pt idx="493">
                  <c:v>42.061962991338689</c:v>
                </c:pt>
                <c:pt idx="494">
                  <c:v>42.063475412696917</c:v>
                </c:pt>
                <c:pt idx="495">
                  <c:v>42.09893934195604</c:v>
                </c:pt>
                <c:pt idx="496">
                  <c:v>42.193666845868599</c:v>
                </c:pt>
                <c:pt idx="497">
                  <c:v>42.204416601694824</c:v>
                </c:pt>
                <c:pt idx="498">
                  <c:v>42.205776337489894</c:v>
                </c:pt>
                <c:pt idx="499">
                  <c:v>42.266613658136052</c:v>
                </c:pt>
                <c:pt idx="500">
                  <c:v>42.266660759554128</c:v>
                </c:pt>
                <c:pt idx="501">
                  <c:v>42.39427990986907</c:v>
                </c:pt>
                <c:pt idx="502">
                  <c:v>42.448583641427653</c:v>
                </c:pt>
                <c:pt idx="503">
                  <c:v>42.450901481804408</c:v>
                </c:pt>
                <c:pt idx="504">
                  <c:v>42.450901481804408</c:v>
                </c:pt>
                <c:pt idx="505">
                  <c:v>42.450901481804408</c:v>
                </c:pt>
                <c:pt idx="506">
                  <c:v>42.450901481804408</c:v>
                </c:pt>
                <c:pt idx="507">
                  <c:v>42.450901481804408</c:v>
                </c:pt>
                <c:pt idx="508">
                  <c:v>42.450901481804408</c:v>
                </c:pt>
                <c:pt idx="509">
                  <c:v>42.450901481804408</c:v>
                </c:pt>
                <c:pt idx="510">
                  <c:v>42.450901481804408</c:v>
                </c:pt>
                <c:pt idx="511">
                  <c:v>42.450901481804408</c:v>
                </c:pt>
                <c:pt idx="512">
                  <c:v>42.450901481804408</c:v>
                </c:pt>
                <c:pt idx="513">
                  <c:v>42.505644844201349</c:v>
                </c:pt>
                <c:pt idx="514">
                  <c:v>42.591025430907564</c:v>
                </c:pt>
                <c:pt idx="515">
                  <c:v>42.609745751928749</c:v>
                </c:pt>
                <c:pt idx="516">
                  <c:v>42.691156341747188</c:v>
                </c:pt>
                <c:pt idx="517">
                  <c:v>42.719606726326781</c:v>
                </c:pt>
                <c:pt idx="518">
                  <c:v>42.75503573698731</c:v>
                </c:pt>
                <c:pt idx="519">
                  <c:v>42.758476282255955</c:v>
                </c:pt>
                <c:pt idx="520">
                  <c:v>42.76117985039393</c:v>
                </c:pt>
                <c:pt idx="521">
                  <c:v>42.793010679665876</c:v>
                </c:pt>
                <c:pt idx="522">
                  <c:v>42.822666606585102</c:v>
                </c:pt>
                <c:pt idx="523">
                  <c:v>42.878011661231376</c:v>
                </c:pt>
                <c:pt idx="524">
                  <c:v>42.912568417728885</c:v>
                </c:pt>
                <c:pt idx="525">
                  <c:v>42.947102815138805</c:v>
                </c:pt>
                <c:pt idx="526">
                  <c:v>42.976871791182205</c:v>
                </c:pt>
                <c:pt idx="527">
                  <c:v>42.98586583332051</c:v>
                </c:pt>
                <c:pt idx="528">
                  <c:v>43.06020596022563</c:v>
                </c:pt>
                <c:pt idx="529">
                  <c:v>43.206884720708672</c:v>
                </c:pt>
                <c:pt idx="530">
                  <c:v>43.214407759008608</c:v>
                </c:pt>
                <c:pt idx="531">
                  <c:v>43.217533764028012</c:v>
                </c:pt>
                <c:pt idx="532">
                  <c:v>43.324984236035291</c:v>
                </c:pt>
                <c:pt idx="533">
                  <c:v>43.324984236035291</c:v>
                </c:pt>
                <c:pt idx="534">
                  <c:v>43.324984236035291</c:v>
                </c:pt>
                <c:pt idx="535">
                  <c:v>43.324984236035291</c:v>
                </c:pt>
                <c:pt idx="536">
                  <c:v>43.324984236035291</c:v>
                </c:pt>
                <c:pt idx="537">
                  <c:v>43.324984236035291</c:v>
                </c:pt>
                <c:pt idx="538">
                  <c:v>43.324984236035291</c:v>
                </c:pt>
                <c:pt idx="539">
                  <c:v>43.324984236035291</c:v>
                </c:pt>
                <c:pt idx="540">
                  <c:v>43.324984236035291</c:v>
                </c:pt>
                <c:pt idx="541">
                  <c:v>43.324984236035291</c:v>
                </c:pt>
                <c:pt idx="542">
                  <c:v>43.362064885650305</c:v>
                </c:pt>
                <c:pt idx="543">
                  <c:v>43.369436468647272</c:v>
                </c:pt>
                <c:pt idx="544">
                  <c:v>43.465218132589811</c:v>
                </c:pt>
                <c:pt idx="545">
                  <c:v>43.524813899472278</c:v>
                </c:pt>
                <c:pt idx="546">
                  <c:v>43.528128638829067</c:v>
                </c:pt>
                <c:pt idx="547">
                  <c:v>43.530363626996362</c:v>
                </c:pt>
                <c:pt idx="548">
                  <c:v>43.579305844559329</c:v>
                </c:pt>
                <c:pt idx="549">
                  <c:v>43.61045237111918</c:v>
                </c:pt>
                <c:pt idx="550">
                  <c:v>43.63157027773812</c:v>
                </c:pt>
                <c:pt idx="551">
                  <c:v>43.63157027773812</c:v>
                </c:pt>
                <c:pt idx="552">
                  <c:v>43.63157027773812</c:v>
                </c:pt>
                <c:pt idx="553">
                  <c:v>43.63157027773812</c:v>
                </c:pt>
                <c:pt idx="554">
                  <c:v>43.63157027773812</c:v>
                </c:pt>
                <c:pt idx="555">
                  <c:v>43.63157027773812</c:v>
                </c:pt>
                <c:pt idx="556">
                  <c:v>43.63157027773812</c:v>
                </c:pt>
                <c:pt idx="557">
                  <c:v>43.63157027773812</c:v>
                </c:pt>
                <c:pt idx="558">
                  <c:v>43.63157027773812</c:v>
                </c:pt>
                <c:pt idx="559">
                  <c:v>43.63157027773812</c:v>
                </c:pt>
                <c:pt idx="560">
                  <c:v>43.63157027773812</c:v>
                </c:pt>
                <c:pt idx="561">
                  <c:v>43.63157027773812</c:v>
                </c:pt>
                <c:pt idx="562">
                  <c:v>43.750567648964392</c:v>
                </c:pt>
                <c:pt idx="563">
                  <c:v>43.856757235564004</c:v>
                </c:pt>
                <c:pt idx="564">
                  <c:v>43.8754741073597</c:v>
                </c:pt>
                <c:pt idx="565">
                  <c:v>43.919959428391735</c:v>
                </c:pt>
                <c:pt idx="566">
                  <c:v>44.114553929368071</c:v>
                </c:pt>
                <c:pt idx="567">
                  <c:v>44.145132326200525</c:v>
                </c:pt>
                <c:pt idx="568">
                  <c:v>44.268646064841008</c:v>
                </c:pt>
                <c:pt idx="569">
                  <c:v>44.311972662363807</c:v>
                </c:pt>
                <c:pt idx="570">
                  <c:v>44.3260083816308</c:v>
                </c:pt>
                <c:pt idx="571">
                  <c:v>44.377024299361324</c:v>
                </c:pt>
                <c:pt idx="572">
                  <c:v>44.380245135328352</c:v>
                </c:pt>
                <c:pt idx="573">
                  <c:v>44.388213619499219</c:v>
                </c:pt>
                <c:pt idx="574">
                  <c:v>44.413765111711058</c:v>
                </c:pt>
                <c:pt idx="575">
                  <c:v>44.419788791434598</c:v>
                </c:pt>
                <c:pt idx="576">
                  <c:v>44.436650214705629</c:v>
                </c:pt>
                <c:pt idx="577">
                  <c:v>44.51591415710115</c:v>
                </c:pt>
                <c:pt idx="578">
                  <c:v>44.534337270801288</c:v>
                </c:pt>
                <c:pt idx="579">
                  <c:v>44.553642713151021</c:v>
                </c:pt>
                <c:pt idx="580">
                  <c:v>44.685152977988935</c:v>
                </c:pt>
                <c:pt idx="581">
                  <c:v>44.701485682039205</c:v>
                </c:pt>
                <c:pt idx="582">
                  <c:v>44.74695545416607</c:v>
                </c:pt>
                <c:pt idx="583">
                  <c:v>44.752501599769744</c:v>
                </c:pt>
                <c:pt idx="584">
                  <c:v>44.77316878804973</c:v>
                </c:pt>
                <c:pt idx="585">
                  <c:v>44.799626055136898</c:v>
                </c:pt>
                <c:pt idx="586">
                  <c:v>44.804667022006996</c:v>
                </c:pt>
                <c:pt idx="587">
                  <c:v>44.812127515114042</c:v>
                </c:pt>
                <c:pt idx="588">
                  <c:v>44.827824919310004</c:v>
                </c:pt>
                <c:pt idx="589">
                  <c:v>44.828904531594418</c:v>
                </c:pt>
                <c:pt idx="590">
                  <c:v>44.83508427725733</c:v>
                </c:pt>
                <c:pt idx="591">
                  <c:v>44.837439019428921</c:v>
                </c:pt>
                <c:pt idx="592">
                  <c:v>44.876201843505633</c:v>
                </c:pt>
                <c:pt idx="593">
                  <c:v>44.878465719003984</c:v>
                </c:pt>
                <c:pt idx="594">
                  <c:v>44.927260923522667</c:v>
                </c:pt>
                <c:pt idx="595">
                  <c:v>44.995472134505867</c:v>
                </c:pt>
                <c:pt idx="596">
                  <c:v>45.019666806912078</c:v>
                </c:pt>
                <c:pt idx="597">
                  <c:v>45.09572836795703</c:v>
                </c:pt>
                <c:pt idx="598">
                  <c:v>45.189864184477592</c:v>
                </c:pt>
                <c:pt idx="599">
                  <c:v>45.255565036405471</c:v>
                </c:pt>
                <c:pt idx="600">
                  <c:v>45.258731073800796</c:v>
                </c:pt>
                <c:pt idx="601">
                  <c:v>45.298270452960665</c:v>
                </c:pt>
                <c:pt idx="602">
                  <c:v>45.311713364732853</c:v>
                </c:pt>
                <c:pt idx="603">
                  <c:v>45.334065890193727</c:v>
                </c:pt>
                <c:pt idx="604">
                  <c:v>45.345390122077092</c:v>
                </c:pt>
                <c:pt idx="605">
                  <c:v>45.398944675843559</c:v>
                </c:pt>
                <c:pt idx="606">
                  <c:v>45.408225625684189</c:v>
                </c:pt>
                <c:pt idx="607">
                  <c:v>45.447412291391956</c:v>
                </c:pt>
                <c:pt idx="608">
                  <c:v>45.467813255366025</c:v>
                </c:pt>
                <c:pt idx="609">
                  <c:v>45.563421158810002</c:v>
                </c:pt>
                <c:pt idx="610">
                  <c:v>45.563421158810002</c:v>
                </c:pt>
                <c:pt idx="611">
                  <c:v>45.563421158810002</c:v>
                </c:pt>
                <c:pt idx="612">
                  <c:v>45.563421158810002</c:v>
                </c:pt>
                <c:pt idx="613">
                  <c:v>45.563421158810002</c:v>
                </c:pt>
                <c:pt idx="614">
                  <c:v>45.563421158810002</c:v>
                </c:pt>
                <c:pt idx="615">
                  <c:v>45.563421158810002</c:v>
                </c:pt>
                <c:pt idx="616">
                  <c:v>45.563421158810002</c:v>
                </c:pt>
                <c:pt idx="617">
                  <c:v>45.563421158810002</c:v>
                </c:pt>
                <c:pt idx="618">
                  <c:v>45.563421158810002</c:v>
                </c:pt>
                <c:pt idx="619">
                  <c:v>45.563421158810002</c:v>
                </c:pt>
                <c:pt idx="620">
                  <c:v>45.603166716601578</c:v>
                </c:pt>
                <c:pt idx="621">
                  <c:v>45.605571752002149</c:v>
                </c:pt>
                <c:pt idx="622">
                  <c:v>45.605571752002149</c:v>
                </c:pt>
                <c:pt idx="623">
                  <c:v>45.605571752002149</c:v>
                </c:pt>
                <c:pt idx="624">
                  <c:v>45.605571752002149</c:v>
                </c:pt>
                <c:pt idx="625">
                  <c:v>45.605571752002149</c:v>
                </c:pt>
                <c:pt idx="626">
                  <c:v>45.605571752002149</c:v>
                </c:pt>
                <c:pt idx="627">
                  <c:v>45.605571752002149</c:v>
                </c:pt>
                <c:pt idx="628">
                  <c:v>45.605571752002149</c:v>
                </c:pt>
                <c:pt idx="629">
                  <c:v>45.605571752002149</c:v>
                </c:pt>
                <c:pt idx="630">
                  <c:v>45.605571752002149</c:v>
                </c:pt>
                <c:pt idx="631">
                  <c:v>45.605571752002149</c:v>
                </c:pt>
                <c:pt idx="632">
                  <c:v>45.605571752002149</c:v>
                </c:pt>
                <c:pt idx="633">
                  <c:v>45.605571752002149</c:v>
                </c:pt>
                <c:pt idx="634">
                  <c:v>45.621905390838961</c:v>
                </c:pt>
                <c:pt idx="635">
                  <c:v>45.689845228718625</c:v>
                </c:pt>
                <c:pt idx="636">
                  <c:v>45.693019251313039</c:v>
                </c:pt>
                <c:pt idx="637">
                  <c:v>45.72755364872296</c:v>
                </c:pt>
                <c:pt idx="638">
                  <c:v>45.732665841220225</c:v>
                </c:pt>
                <c:pt idx="639">
                  <c:v>45.74403516904357</c:v>
                </c:pt>
                <c:pt idx="640">
                  <c:v>45.745674610492898</c:v>
                </c:pt>
                <c:pt idx="641">
                  <c:v>45.760136444809504</c:v>
                </c:pt>
                <c:pt idx="642">
                  <c:v>45.778569566453491</c:v>
                </c:pt>
                <c:pt idx="643">
                  <c:v>45.803661084387869</c:v>
                </c:pt>
                <c:pt idx="644">
                  <c:v>45.806479161290298</c:v>
                </c:pt>
                <c:pt idx="645">
                  <c:v>45.838195481797797</c:v>
                </c:pt>
                <c:pt idx="646">
                  <c:v>45.855229454092282</c:v>
                </c:pt>
                <c:pt idx="647">
                  <c:v>45.855229454092282</c:v>
                </c:pt>
                <c:pt idx="648">
                  <c:v>45.855229454092282</c:v>
                </c:pt>
                <c:pt idx="649">
                  <c:v>45.855229454092282</c:v>
                </c:pt>
                <c:pt idx="650">
                  <c:v>45.855229454092282</c:v>
                </c:pt>
                <c:pt idx="651">
                  <c:v>45.855229454092282</c:v>
                </c:pt>
                <c:pt idx="652">
                  <c:v>45.855229454092282</c:v>
                </c:pt>
                <c:pt idx="653">
                  <c:v>45.855229454092282</c:v>
                </c:pt>
                <c:pt idx="654">
                  <c:v>45.855229454092282</c:v>
                </c:pt>
                <c:pt idx="655">
                  <c:v>45.855229454092282</c:v>
                </c:pt>
                <c:pt idx="656">
                  <c:v>45.855229454092282</c:v>
                </c:pt>
                <c:pt idx="657">
                  <c:v>45.855229454092282</c:v>
                </c:pt>
                <c:pt idx="658">
                  <c:v>45.886040763625729</c:v>
                </c:pt>
                <c:pt idx="659">
                  <c:v>45.94642691170813</c:v>
                </c:pt>
                <c:pt idx="660">
                  <c:v>45.978644017009998</c:v>
                </c:pt>
                <c:pt idx="661">
                  <c:v>46.017955929133585</c:v>
                </c:pt>
                <c:pt idx="662">
                  <c:v>46.02019091730088</c:v>
                </c:pt>
                <c:pt idx="663">
                  <c:v>46.07776175340237</c:v>
                </c:pt>
                <c:pt idx="664">
                  <c:v>46.139683281249248</c:v>
                </c:pt>
                <c:pt idx="665">
                  <c:v>46.139688457229255</c:v>
                </c:pt>
                <c:pt idx="666">
                  <c:v>46.1553815881216</c:v>
                </c:pt>
                <c:pt idx="667">
                  <c:v>46.175697414685132</c:v>
                </c:pt>
                <c:pt idx="668">
                  <c:v>46.184457496839755</c:v>
                </c:pt>
                <c:pt idx="669">
                  <c:v>46.293775416722177</c:v>
                </c:pt>
                <c:pt idx="670">
                  <c:v>46.293780592702184</c:v>
                </c:pt>
                <c:pt idx="671">
                  <c:v>46.370235679159705</c:v>
                </c:pt>
                <c:pt idx="672">
                  <c:v>46.370282780577774</c:v>
                </c:pt>
                <c:pt idx="673">
                  <c:v>46.418775082985427</c:v>
                </c:pt>
                <c:pt idx="674">
                  <c:v>46.418942572333862</c:v>
                </c:pt>
                <c:pt idx="675">
                  <c:v>46.445241973674982</c:v>
                </c:pt>
                <c:pt idx="676">
                  <c:v>46.593689080293856</c:v>
                </c:pt>
                <c:pt idx="677">
                  <c:v>46.709650483020155</c:v>
                </c:pt>
                <c:pt idx="678">
                  <c:v>46.733106500560197</c:v>
                </c:pt>
                <c:pt idx="679">
                  <c:v>46.757625967854949</c:v>
                </c:pt>
                <c:pt idx="680">
                  <c:v>46.768158405120616</c:v>
                </c:pt>
                <c:pt idx="681">
                  <c:v>46.770393393287918</c:v>
                </c:pt>
                <c:pt idx="682">
                  <c:v>46.801799952668325</c:v>
                </c:pt>
                <c:pt idx="683">
                  <c:v>46.85854074329788</c:v>
                </c:pt>
                <c:pt idx="684">
                  <c:v>46.885853961808287</c:v>
                </c:pt>
                <c:pt idx="685">
                  <c:v>46.926398419303062</c:v>
                </c:pt>
                <c:pt idx="686">
                  <c:v>46.970177586283825</c:v>
                </c:pt>
                <c:pt idx="687">
                  <c:v>46.980739168729833</c:v>
                </c:pt>
                <c:pt idx="688">
                  <c:v>47.004711983693753</c:v>
                </c:pt>
                <c:pt idx="689">
                  <c:v>47.00789173394061</c:v>
                </c:pt>
                <c:pt idx="690">
                  <c:v>47.049096898425155</c:v>
                </c:pt>
                <c:pt idx="691">
                  <c:v>47.100112816155686</c:v>
                </c:pt>
                <c:pt idx="692">
                  <c:v>47.159738731499985</c:v>
                </c:pt>
                <c:pt idx="693">
                  <c:v>47.314788104385435</c:v>
                </c:pt>
                <c:pt idx="694">
                  <c:v>47.365804022115967</c:v>
                </c:pt>
                <c:pt idx="695">
                  <c:v>47.424760051775337</c:v>
                </c:pt>
                <c:pt idx="696">
                  <c:v>47.425429937460265</c:v>
                </c:pt>
                <c:pt idx="697">
                  <c:v>47.452730700450033</c:v>
                </c:pt>
                <c:pt idx="698">
                  <c:v>47.509566724759331</c:v>
                </c:pt>
                <c:pt idx="699">
                  <c:v>47.518133637087637</c:v>
                </c:pt>
                <c:pt idx="700">
                  <c:v>47.552002428655356</c:v>
                </c:pt>
                <c:pt idx="701">
                  <c:v>47.567103429956859</c:v>
                </c:pt>
                <c:pt idx="702">
                  <c:v>47.605568356559267</c:v>
                </c:pt>
                <c:pt idx="703">
                  <c:v>47.605568356559267</c:v>
                </c:pt>
                <c:pt idx="704">
                  <c:v>47.605568356559267</c:v>
                </c:pt>
                <c:pt idx="705">
                  <c:v>47.605568356559267</c:v>
                </c:pt>
                <c:pt idx="706">
                  <c:v>47.605568356559267</c:v>
                </c:pt>
                <c:pt idx="707">
                  <c:v>47.605568356559267</c:v>
                </c:pt>
                <c:pt idx="708">
                  <c:v>47.605568356559267</c:v>
                </c:pt>
                <c:pt idx="709">
                  <c:v>47.605568356559267</c:v>
                </c:pt>
                <c:pt idx="710">
                  <c:v>47.605568356559267</c:v>
                </c:pt>
                <c:pt idx="711">
                  <c:v>47.605568356559267</c:v>
                </c:pt>
                <c:pt idx="712">
                  <c:v>47.605568356559267</c:v>
                </c:pt>
                <c:pt idx="713">
                  <c:v>47.605568356559267</c:v>
                </c:pt>
                <c:pt idx="714">
                  <c:v>47.605568356559267</c:v>
                </c:pt>
                <c:pt idx="715">
                  <c:v>47.707711757106821</c:v>
                </c:pt>
                <c:pt idx="716">
                  <c:v>47.758727674837353</c:v>
                </c:pt>
                <c:pt idx="717">
                  <c:v>47.789994628438961</c:v>
                </c:pt>
                <c:pt idx="718">
                  <c:v>47.818353590181651</c:v>
                </c:pt>
                <c:pt idx="719">
                  <c:v>47.98108603317776</c:v>
                </c:pt>
                <c:pt idx="720">
                  <c:v>47.985384302789129</c:v>
                </c:pt>
                <c:pt idx="721">
                  <c:v>48.058384287305032</c:v>
                </c:pt>
                <c:pt idx="722">
                  <c:v>48.073714789476938</c:v>
                </c:pt>
                <c:pt idx="723">
                  <c:v>48.100587488465024</c:v>
                </c:pt>
                <c:pt idx="724">
                  <c:v>48.125973771051783</c:v>
                </c:pt>
                <c:pt idx="725">
                  <c:v>48.1376809721584</c:v>
                </c:pt>
                <c:pt idx="726">
                  <c:v>48.262067120765444</c:v>
                </c:pt>
                <c:pt idx="727">
                  <c:v>48.305560949328978</c:v>
                </c:pt>
                <c:pt idx="728">
                  <c:v>48.306409810050226</c:v>
                </c:pt>
                <c:pt idx="729">
                  <c:v>48.326255233395941</c:v>
                </c:pt>
                <c:pt idx="730">
                  <c:v>48.400009064634922</c:v>
                </c:pt>
                <c:pt idx="731">
                  <c:v>48.400325387291517</c:v>
                </c:pt>
                <c:pt idx="732">
                  <c:v>48.402356224423116</c:v>
                </c:pt>
                <c:pt idx="733">
                  <c:v>48.406284254962117</c:v>
                </c:pt>
                <c:pt idx="734">
                  <c:v>48.453372142153647</c:v>
                </c:pt>
                <c:pt idx="735">
                  <c:v>48.456460158015808</c:v>
                </c:pt>
                <c:pt idx="736">
                  <c:v>48.492155597509033</c:v>
                </c:pt>
                <c:pt idx="737">
                  <c:v>48.499261863843074</c:v>
                </c:pt>
                <c:pt idx="738">
                  <c:v>48.499261863843074</c:v>
                </c:pt>
                <c:pt idx="739">
                  <c:v>48.499261863843074</c:v>
                </c:pt>
                <c:pt idx="740">
                  <c:v>48.499261863843074</c:v>
                </c:pt>
                <c:pt idx="741">
                  <c:v>48.499261863843074</c:v>
                </c:pt>
                <c:pt idx="742">
                  <c:v>48.499261863843074</c:v>
                </c:pt>
                <c:pt idx="743">
                  <c:v>48.499261863843074</c:v>
                </c:pt>
                <c:pt idx="744">
                  <c:v>48.499261863843074</c:v>
                </c:pt>
                <c:pt idx="745">
                  <c:v>48.499261863843074</c:v>
                </c:pt>
                <c:pt idx="746">
                  <c:v>48.499261863843074</c:v>
                </c:pt>
                <c:pt idx="747">
                  <c:v>48.499261863843074</c:v>
                </c:pt>
                <c:pt idx="748">
                  <c:v>48.499686425836884</c:v>
                </c:pt>
                <c:pt idx="749">
                  <c:v>48.512998057497946</c:v>
                </c:pt>
                <c:pt idx="750">
                  <c:v>48.517570085841022</c:v>
                </c:pt>
                <c:pt idx="751">
                  <c:v>48.55956386685191</c:v>
                </c:pt>
                <c:pt idx="752">
                  <c:v>48.560838889975038</c:v>
                </c:pt>
                <c:pt idx="753">
                  <c:v>48.57937280840563</c:v>
                </c:pt>
                <c:pt idx="754">
                  <c:v>48.591946439356221</c:v>
                </c:pt>
                <c:pt idx="755">
                  <c:v>48.599785034449098</c:v>
                </c:pt>
                <c:pt idx="756">
                  <c:v>48.637878365149064</c:v>
                </c:pt>
                <c:pt idx="757">
                  <c:v>48.668347401265933</c:v>
                </c:pt>
                <c:pt idx="758">
                  <c:v>48.677982073179635</c:v>
                </c:pt>
                <c:pt idx="759">
                  <c:v>48.678830933900883</c:v>
                </c:pt>
                <c:pt idx="760">
                  <c:v>48.786905985840484</c:v>
                </c:pt>
                <c:pt idx="761">
                  <c:v>48.838533898094347</c:v>
                </c:pt>
                <c:pt idx="762">
                  <c:v>48.855134002920799</c:v>
                </c:pt>
                <c:pt idx="763">
                  <c:v>48.984870092077607</c:v>
                </c:pt>
                <c:pt idx="764">
                  <c:v>49.00179038931158</c:v>
                </c:pt>
                <c:pt idx="765">
                  <c:v>49.018628340109416</c:v>
                </c:pt>
                <c:pt idx="766">
                  <c:v>49.047929719836766</c:v>
                </c:pt>
                <c:pt idx="767">
                  <c:v>49.074226250306332</c:v>
                </c:pt>
                <c:pt idx="768">
                  <c:v>49.074231426286339</c:v>
                </c:pt>
                <c:pt idx="769">
                  <c:v>49.125242168036863</c:v>
                </c:pt>
                <c:pt idx="770">
                  <c:v>49.12524734401687</c:v>
                </c:pt>
                <c:pt idx="771">
                  <c:v>49.159623771338978</c:v>
                </c:pt>
                <c:pt idx="772">
                  <c:v>49.184868083381161</c:v>
                </c:pt>
                <c:pt idx="773">
                  <c:v>49.184873259361169</c:v>
                </c:pt>
                <c:pt idx="774">
                  <c:v>49.301520588043218</c:v>
                </c:pt>
                <c:pt idx="775">
                  <c:v>49.321216029422089</c:v>
                </c:pt>
                <c:pt idx="776">
                  <c:v>49.321216029422089</c:v>
                </c:pt>
                <c:pt idx="777">
                  <c:v>49.346698220096414</c:v>
                </c:pt>
                <c:pt idx="778">
                  <c:v>49.346698220096414</c:v>
                </c:pt>
                <c:pt idx="779">
                  <c:v>49.346698220096414</c:v>
                </c:pt>
                <c:pt idx="780">
                  <c:v>49.346698220096414</c:v>
                </c:pt>
                <c:pt idx="781">
                  <c:v>49.346698220096414</c:v>
                </c:pt>
                <c:pt idx="782">
                  <c:v>49.346698220096414</c:v>
                </c:pt>
                <c:pt idx="783">
                  <c:v>49.346698220096414</c:v>
                </c:pt>
                <c:pt idx="784">
                  <c:v>49.346698220096414</c:v>
                </c:pt>
                <c:pt idx="785">
                  <c:v>49.346698220096414</c:v>
                </c:pt>
                <c:pt idx="786">
                  <c:v>49.346698220096414</c:v>
                </c:pt>
                <c:pt idx="787">
                  <c:v>49.346698220096414</c:v>
                </c:pt>
                <c:pt idx="788">
                  <c:v>49.346698220096414</c:v>
                </c:pt>
                <c:pt idx="789">
                  <c:v>49.346698220096414</c:v>
                </c:pt>
                <c:pt idx="790">
                  <c:v>49.441669635719677</c:v>
                </c:pt>
                <c:pt idx="791">
                  <c:v>49.454371523615961</c:v>
                </c:pt>
                <c:pt idx="792">
                  <c:v>49.455475875763213</c:v>
                </c:pt>
                <c:pt idx="793">
                  <c:v>49.456192389272125</c:v>
                </c:pt>
                <c:pt idx="794">
                  <c:v>49.468409993454287</c:v>
                </c:pt>
                <c:pt idx="795">
                  <c:v>49.517934815983601</c:v>
                </c:pt>
                <c:pt idx="796">
                  <c:v>49.518255483688336</c:v>
                </c:pt>
                <c:pt idx="797">
                  <c:v>49.577749788315529</c:v>
                </c:pt>
                <c:pt idx="798">
                  <c:v>49.595680081032846</c:v>
                </c:pt>
                <c:pt idx="799">
                  <c:v>49.656250642103785</c:v>
                </c:pt>
                <c:pt idx="800">
                  <c:v>49.67489895861052</c:v>
                </c:pt>
                <c:pt idx="801">
                  <c:v>49.679514559393901</c:v>
                </c:pt>
                <c:pt idx="802">
                  <c:v>49.71649793142511</c:v>
                </c:pt>
                <c:pt idx="803">
                  <c:v>49.747044870266414</c:v>
                </c:pt>
                <c:pt idx="804">
                  <c:v>49.758086538012734</c:v>
                </c:pt>
                <c:pt idx="805">
                  <c:v>49.783334944137692</c:v>
                </c:pt>
                <c:pt idx="806">
                  <c:v>49.823366274634921</c:v>
                </c:pt>
                <c:pt idx="807">
                  <c:v>49.826792647466618</c:v>
                </c:pt>
                <c:pt idx="808">
                  <c:v>49.854549944780246</c:v>
                </c:pt>
                <c:pt idx="809">
                  <c:v>49.883698058419505</c:v>
                </c:pt>
                <c:pt idx="810">
                  <c:v>49.883698058419505</c:v>
                </c:pt>
                <c:pt idx="811">
                  <c:v>49.883698058419505</c:v>
                </c:pt>
                <c:pt idx="812">
                  <c:v>49.883698058419505</c:v>
                </c:pt>
                <c:pt idx="813">
                  <c:v>49.883698058419505</c:v>
                </c:pt>
                <c:pt idx="814">
                  <c:v>49.883698058419505</c:v>
                </c:pt>
                <c:pt idx="815">
                  <c:v>49.883698058419505</c:v>
                </c:pt>
                <c:pt idx="816">
                  <c:v>49.883698058419505</c:v>
                </c:pt>
                <c:pt idx="817">
                  <c:v>49.883698058419505</c:v>
                </c:pt>
                <c:pt idx="818">
                  <c:v>49.883698058419505</c:v>
                </c:pt>
                <c:pt idx="819">
                  <c:v>49.900839208749879</c:v>
                </c:pt>
                <c:pt idx="820">
                  <c:v>49.930948085355013</c:v>
                </c:pt>
                <c:pt idx="821">
                  <c:v>49.938438090415495</c:v>
                </c:pt>
                <c:pt idx="822">
                  <c:v>49.990305740488175</c:v>
                </c:pt>
                <c:pt idx="823">
                  <c:v>49.997791305581089</c:v>
                </c:pt>
                <c:pt idx="824">
                  <c:v>49.997838406999165</c:v>
                </c:pt>
                <c:pt idx="825">
                  <c:v>50.024974884247776</c:v>
                </c:pt>
                <c:pt idx="826">
                  <c:v>50.073455437876312</c:v>
                </c:pt>
                <c:pt idx="827">
                  <c:v>50.073455437876312</c:v>
                </c:pt>
                <c:pt idx="828">
                  <c:v>50.073455437876312</c:v>
                </c:pt>
                <c:pt idx="829">
                  <c:v>50.073455437876312</c:v>
                </c:pt>
                <c:pt idx="830">
                  <c:v>50.073455437876312</c:v>
                </c:pt>
                <c:pt idx="831">
                  <c:v>50.073455437876312</c:v>
                </c:pt>
                <c:pt idx="832">
                  <c:v>50.073455437876312</c:v>
                </c:pt>
                <c:pt idx="833">
                  <c:v>50.073455437876312</c:v>
                </c:pt>
                <c:pt idx="834">
                  <c:v>50.073455437876312</c:v>
                </c:pt>
                <c:pt idx="835">
                  <c:v>50.073455437876312</c:v>
                </c:pt>
                <c:pt idx="836">
                  <c:v>50.073455437876312</c:v>
                </c:pt>
                <c:pt idx="837">
                  <c:v>50.073455437876312</c:v>
                </c:pt>
                <c:pt idx="838">
                  <c:v>50.073455437876312</c:v>
                </c:pt>
                <c:pt idx="839">
                  <c:v>50.12252217067482</c:v>
                </c:pt>
                <c:pt idx="840">
                  <c:v>50.175752199672687</c:v>
                </c:pt>
                <c:pt idx="841">
                  <c:v>50.192075497652603</c:v>
                </c:pt>
                <c:pt idx="842">
                  <c:v>50.194404596577336</c:v>
                </c:pt>
                <c:pt idx="843">
                  <c:v>50.195253457298584</c:v>
                </c:pt>
                <c:pt idx="844">
                  <c:v>50.198843575043341</c:v>
                </c:pt>
                <c:pt idx="845">
                  <c:v>50.295790490022583</c:v>
                </c:pt>
                <c:pt idx="846">
                  <c:v>50.351384585277117</c:v>
                </c:pt>
                <c:pt idx="847">
                  <c:v>50.351389761257124</c:v>
                </c:pt>
                <c:pt idx="848">
                  <c:v>50.373432464806648</c:v>
                </c:pt>
                <c:pt idx="849">
                  <c:v>50.422729685724896</c:v>
                </c:pt>
                <c:pt idx="850">
                  <c:v>50.468178701550194</c:v>
                </c:pt>
                <c:pt idx="851">
                  <c:v>50.540739278316053</c:v>
                </c:pt>
                <c:pt idx="852">
                  <c:v>50.542974266483341</c:v>
                </c:pt>
                <c:pt idx="853">
                  <c:v>50.60804419987781</c:v>
                </c:pt>
                <c:pt idx="854">
                  <c:v>50.67363908654275</c:v>
                </c:pt>
                <c:pt idx="855">
                  <c:v>50.742320677965594</c:v>
                </c:pt>
                <c:pt idx="856">
                  <c:v>50.742320677965594</c:v>
                </c:pt>
                <c:pt idx="857">
                  <c:v>50.742320677965594</c:v>
                </c:pt>
                <c:pt idx="858">
                  <c:v>50.742320677965594</c:v>
                </c:pt>
                <c:pt idx="859">
                  <c:v>50.742320677965594</c:v>
                </c:pt>
                <c:pt idx="860">
                  <c:v>50.742320677965594</c:v>
                </c:pt>
                <c:pt idx="861">
                  <c:v>50.742320677965594</c:v>
                </c:pt>
                <c:pt idx="862">
                  <c:v>50.742320677965594</c:v>
                </c:pt>
                <c:pt idx="863">
                  <c:v>50.742320677965594</c:v>
                </c:pt>
                <c:pt idx="864">
                  <c:v>50.742320677965594</c:v>
                </c:pt>
                <c:pt idx="865">
                  <c:v>50.742320677965594</c:v>
                </c:pt>
                <c:pt idx="866">
                  <c:v>50.742320677965594</c:v>
                </c:pt>
                <c:pt idx="867">
                  <c:v>50.742320677965594</c:v>
                </c:pt>
                <c:pt idx="868">
                  <c:v>50.783315710150021</c:v>
                </c:pt>
                <c:pt idx="869">
                  <c:v>50.828046760430766</c:v>
                </c:pt>
                <c:pt idx="870">
                  <c:v>50.848228738406718</c:v>
                </c:pt>
                <c:pt idx="871">
                  <c:v>50.848626900531698</c:v>
                </c:pt>
                <c:pt idx="872">
                  <c:v>50.881114711513248</c:v>
                </c:pt>
                <c:pt idx="873">
                  <c:v>50.885430719722009</c:v>
                </c:pt>
                <c:pt idx="874">
                  <c:v>50.915837693682278</c:v>
                </c:pt>
                <c:pt idx="875">
                  <c:v>50.924614078517024</c:v>
                </c:pt>
                <c:pt idx="876">
                  <c:v>50.934429977890048</c:v>
                </c:pt>
                <c:pt idx="877">
                  <c:v>50.957096819203926</c:v>
                </c:pt>
                <c:pt idx="878">
                  <c:v>50.999006053831629</c:v>
                </c:pt>
                <c:pt idx="879">
                  <c:v>51.054334088971842</c:v>
                </c:pt>
                <c:pt idx="880">
                  <c:v>51.055291252470255</c:v>
                </c:pt>
                <c:pt idx="881">
                  <c:v>51.068300214475727</c:v>
                </c:pt>
                <c:pt idx="882">
                  <c:v>51.074427452528312</c:v>
                </c:pt>
                <c:pt idx="883">
                  <c:v>51.114055739948654</c:v>
                </c:pt>
                <c:pt idx="884">
                  <c:v>51.146831152366261</c:v>
                </c:pt>
                <c:pt idx="885">
                  <c:v>51.148590137358575</c:v>
                </c:pt>
                <c:pt idx="886">
                  <c:v>51.169031627486142</c:v>
                </c:pt>
                <c:pt idx="887">
                  <c:v>51.190377144317168</c:v>
                </c:pt>
                <c:pt idx="888">
                  <c:v>51.224911541727089</c:v>
                </c:pt>
                <c:pt idx="889">
                  <c:v>51.324583301850794</c:v>
                </c:pt>
                <c:pt idx="890">
                  <c:v>51.332288118703374</c:v>
                </c:pt>
                <c:pt idx="891">
                  <c:v>51.343215170864319</c:v>
                </c:pt>
                <c:pt idx="892">
                  <c:v>51.434079682552166</c:v>
                </c:pt>
                <c:pt idx="893">
                  <c:v>51.46789661127427</c:v>
                </c:pt>
                <c:pt idx="894">
                  <c:v>51.477316541971973</c:v>
                </c:pt>
                <c:pt idx="895">
                  <c:v>51.586955372971332</c:v>
                </c:pt>
                <c:pt idx="896">
                  <c:v>51.62682386973291</c:v>
                </c:pt>
                <c:pt idx="897">
                  <c:v>51.691145823578331</c:v>
                </c:pt>
                <c:pt idx="898">
                  <c:v>51.691637297735269</c:v>
                </c:pt>
                <c:pt idx="899">
                  <c:v>51.715858496679409</c:v>
                </c:pt>
                <c:pt idx="900">
                  <c:v>51.795329259934299</c:v>
                </c:pt>
                <c:pt idx="901">
                  <c:v>51.79532951873329</c:v>
                </c:pt>
                <c:pt idx="902">
                  <c:v>51.833878545326669</c:v>
                </c:pt>
                <c:pt idx="903">
                  <c:v>51.837121637587863</c:v>
                </c:pt>
                <c:pt idx="904">
                  <c:v>51.837168739005932</c:v>
                </c:pt>
                <c:pt idx="905">
                  <c:v>51.865180940711532</c:v>
                </c:pt>
                <c:pt idx="906">
                  <c:v>51.877224170369075</c:v>
                </c:pt>
                <c:pt idx="907">
                  <c:v>51.877224170369075</c:v>
                </c:pt>
                <c:pt idx="908">
                  <c:v>51.877224170369075</c:v>
                </c:pt>
                <c:pt idx="909">
                  <c:v>51.877224170369075</c:v>
                </c:pt>
                <c:pt idx="910">
                  <c:v>51.877224170369075</c:v>
                </c:pt>
                <c:pt idx="911">
                  <c:v>51.877224170369075</c:v>
                </c:pt>
                <c:pt idx="912">
                  <c:v>51.877224170369075</c:v>
                </c:pt>
                <c:pt idx="913">
                  <c:v>51.877224170369075</c:v>
                </c:pt>
                <c:pt idx="914">
                  <c:v>51.877224170369075</c:v>
                </c:pt>
                <c:pt idx="915">
                  <c:v>51.877224170369075</c:v>
                </c:pt>
                <c:pt idx="916">
                  <c:v>51.877224170369075</c:v>
                </c:pt>
                <c:pt idx="917">
                  <c:v>51.880596564437568</c:v>
                </c:pt>
                <c:pt idx="918">
                  <c:v>51.973330821220003</c:v>
                </c:pt>
                <c:pt idx="919">
                  <c:v>51.974843242578238</c:v>
                </c:pt>
                <c:pt idx="920">
                  <c:v>52.007320376491137</c:v>
                </c:pt>
                <c:pt idx="921">
                  <c:v>52.048480414212129</c:v>
                </c:pt>
                <c:pt idx="922">
                  <c:v>52.247846078031586</c:v>
                </c:pt>
                <c:pt idx="923">
                  <c:v>52.247846078031586</c:v>
                </c:pt>
                <c:pt idx="924">
                  <c:v>52.247846078031586</c:v>
                </c:pt>
                <c:pt idx="925">
                  <c:v>52.247846078031586</c:v>
                </c:pt>
                <c:pt idx="926">
                  <c:v>52.247846078031586</c:v>
                </c:pt>
                <c:pt idx="927">
                  <c:v>52.247846078031586</c:v>
                </c:pt>
                <c:pt idx="928">
                  <c:v>52.247846078031586</c:v>
                </c:pt>
                <c:pt idx="929">
                  <c:v>52.247846078031586</c:v>
                </c:pt>
                <c:pt idx="930">
                  <c:v>52.247846078031586</c:v>
                </c:pt>
                <c:pt idx="931">
                  <c:v>52.247846078031586</c:v>
                </c:pt>
                <c:pt idx="932">
                  <c:v>52.247846078031586</c:v>
                </c:pt>
                <c:pt idx="933">
                  <c:v>52.258732223510556</c:v>
                </c:pt>
                <c:pt idx="934">
                  <c:v>52.293301761572508</c:v>
                </c:pt>
                <c:pt idx="935">
                  <c:v>52.328977181696096</c:v>
                </c:pt>
                <c:pt idx="936">
                  <c:v>52.47013338706077</c:v>
                </c:pt>
                <c:pt idx="937">
                  <c:v>52.534146653080171</c:v>
                </c:pt>
                <c:pt idx="938">
                  <c:v>52.546454791429284</c:v>
                </c:pt>
                <c:pt idx="939">
                  <c:v>52.626506928746615</c:v>
                </c:pt>
                <c:pt idx="940">
                  <c:v>52.70410509505993</c:v>
                </c:pt>
                <c:pt idx="941">
                  <c:v>52.73582459302105</c:v>
                </c:pt>
                <c:pt idx="942">
                  <c:v>52.812145997389564</c:v>
                </c:pt>
                <c:pt idx="943">
                  <c:v>52.831044383110438</c:v>
                </c:pt>
                <c:pt idx="944">
                  <c:v>52.839220224181979</c:v>
                </c:pt>
                <c:pt idx="945">
                  <c:v>52.861085338665667</c:v>
                </c:pt>
                <c:pt idx="946">
                  <c:v>53.06746018304915</c:v>
                </c:pt>
                <c:pt idx="947">
                  <c:v>53.094372074868005</c:v>
                </c:pt>
                <c:pt idx="948">
                  <c:v>53.102638181887926</c:v>
                </c:pt>
                <c:pt idx="949">
                  <c:v>53.128748245742429</c:v>
                </c:pt>
                <c:pt idx="950">
                  <c:v>53.20506965011095</c:v>
                </c:pt>
                <c:pt idx="951">
                  <c:v>53.240523925484247</c:v>
                </c:pt>
                <c:pt idx="952">
                  <c:v>53.288732853106865</c:v>
                </c:pt>
                <c:pt idx="953">
                  <c:v>53.294848437691492</c:v>
                </c:pt>
                <c:pt idx="954">
                  <c:v>53.418787269128728</c:v>
                </c:pt>
                <c:pt idx="955">
                  <c:v>53.441062094899948</c:v>
                </c:pt>
                <c:pt idx="956">
                  <c:v>53.462643879908882</c:v>
                </c:pt>
                <c:pt idx="957">
                  <c:v>53.485569956443769</c:v>
                </c:pt>
                <c:pt idx="958">
                  <c:v>53.589948688403013</c:v>
                </c:pt>
                <c:pt idx="959">
                  <c:v>53.616736015381818</c:v>
                </c:pt>
                <c:pt idx="960">
                  <c:v>53.670450638489676</c:v>
                </c:pt>
                <c:pt idx="961">
                  <c:v>53.685678757655182</c:v>
                </c:pt>
                <c:pt idx="962">
                  <c:v>53.696364916730502</c:v>
                </c:pt>
                <c:pt idx="963">
                  <c:v>53.762280617980231</c:v>
                </c:pt>
                <c:pt idx="964">
                  <c:v>53.809088513026985</c:v>
                </c:pt>
                <c:pt idx="965">
                  <c:v>53.809283710434016</c:v>
                </c:pt>
                <c:pt idx="966">
                  <c:v>53.823392713058723</c:v>
                </c:pt>
                <c:pt idx="967">
                  <c:v>53.850560404592628</c:v>
                </c:pt>
                <c:pt idx="968">
                  <c:v>53.889677657745565</c:v>
                </c:pt>
                <c:pt idx="969">
                  <c:v>53.899714117427244</c:v>
                </c:pt>
                <c:pt idx="970">
                  <c:v>54.004652540065564</c:v>
                </c:pt>
                <c:pt idx="971">
                  <c:v>54.02237095352195</c:v>
                </c:pt>
                <c:pt idx="972">
                  <c:v>54.129027236279967</c:v>
                </c:pt>
                <c:pt idx="973">
                  <c:v>54.282606957549646</c:v>
                </c:pt>
                <c:pt idx="974">
                  <c:v>54.415530430212641</c:v>
                </c:pt>
                <c:pt idx="975">
                  <c:v>54.423489244686948</c:v>
                </c:pt>
                <c:pt idx="976">
                  <c:v>54.495262738941946</c:v>
                </c:pt>
                <c:pt idx="977">
                  <c:v>54.495267914921953</c:v>
                </c:pt>
                <c:pt idx="978">
                  <c:v>54.57158414331046</c:v>
                </c:pt>
                <c:pt idx="979">
                  <c:v>54.571589319290467</c:v>
                </c:pt>
                <c:pt idx="980">
                  <c:v>54.62378243517567</c:v>
                </c:pt>
                <c:pt idx="981">
                  <c:v>54.738971135441247</c:v>
                </c:pt>
                <c:pt idx="982">
                  <c:v>54.739339529190659</c:v>
                </c:pt>
                <c:pt idx="983">
                  <c:v>54.793612663849423</c:v>
                </c:pt>
                <c:pt idx="984">
                  <c:v>54.796589526507233</c:v>
                </c:pt>
                <c:pt idx="985">
                  <c:v>54.815303967393604</c:v>
                </c:pt>
                <c:pt idx="986">
                  <c:v>54.972419679056678</c:v>
                </c:pt>
                <c:pt idx="987">
                  <c:v>54.988073363865901</c:v>
                </c:pt>
                <c:pt idx="988">
                  <c:v>54.990050475353598</c:v>
                </c:pt>
                <c:pt idx="989">
                  <c:v>54.995823838452807</c:v>
                </c:pt>
                <c:pt idx="990">
                  <c:v>55.016332493660947</c:v>
                </c:pt>
                <c:pt idx="991">
                  <c:v>55.026901104009056</c:v>
                </c:pt>
                <c:pt idx="992">
                  <c:v>55.026948205427125</c:v>
                </c:pt>
                <c:pt idx="993">
                  <c:v>55.087181702571087</c:v>
                </c:pt>
                <c:pt idx="994">
                  <c:v>55.122206857581006</c:v>
                </c:pt>
                <c:pt idx="995">
                  <c:v>55.266802994229877</c:v>
                </c:pt>
                <c:pt idx="996">
                  <c:v>55.334196040211019</c:v>
                </c:pt>
                <c:pt idx="997">
                  <c:v>55.351991518808042</c:v>
                </c:pt>
                <c:pt idx="998">
                  <c:v>55.371410249714167</c:v>
                </c:pt>
                <c:pt idx="999">
                  <c:v>55.421232967412706</c:v>
                </c:pt>
                <c:pt idx="1000">
                  <c:v>55.438014224840359</c:v>
                </c:pt>
                <c:pt idx="1001">
                  <c:v>55.440249213007647</c:v>
                </c:pt>
                <c:pt idx="1002">
                  <c:v>55.4626590029795</c:v>
                </c:pt>
                <c:pt idx="1003">
                  <c:v>55.463099163919097</c:v>
                </c:pt>
                <c:pt idx="1004">
                  <c:v>55.585623278430646</c:v>
                </c:pt>
                <c:pt idx="1005">
                  <c:v>55.726768629133339</c:v>
                </c:pt>
                <c:pt idx="1006">
                  <c:v>55.778290645087637</c:v>
                </c:pt>
                <c:pt idx="1007">
                  <c:v>55.954558684389006</c:v>
                </c:pt>
                <c:pt idx="1008">
                  <c:v>55.954894501238918</c:v>
                </c:pt>
                <c:pt idx="1009">
                  <c:v>55.967655920165825</c:v>
                </c:pt>
                <c:pt idx="1010">
                  <c:v>56.124475884543578</c:v>
                </c:pt>
                <c:pt idx="1011">
                  <c:v>56.130912411383058</c:v>
                </c:pt>
                <c:pt idx="1012">
                  <c:v>56.139781439825811</c:v>
                </c:pt>
                <c:pt idx="1013">
                  <c:v>56.150074792862554</c:v>
                </c:pt>
                <c:pt idx="1014">
                  <c:v>56.172807715825186</c:v>
                </c:pt>
                <c:pt idx="1015">
                  <c:v>56.200024010090615</c:v>
                </c:pt>
                <c:pt idx="1016">
                  <c:v>56.221858248375099</c:v>
                </c:pt>
                <c:pt idx="1017">
                  <c:v>56.245507380986567</c:v>
                </c:pt>
                <c:pt idx="1018">
                  <c:v>56.246356241707815</c:v>
                </c:pt>
                <c:pt idx="1019">
                  <c:v>56.256339771905779</c:v>
                </c:pt>
                <c:pt idx="1020">
                  <c:v>56.313322781537522</c:v>
                </c:pt>
                <c:pt idx="1021">
                  <c:v>56.314133024884967</c:v>
                </c:pt>
                <c:pt idx="1022">
                  <c:v>56.326899851298116</c:v>
                </c:pt>
                <c:pt idx="1023">
                  <c:v>56.330838042182251</c:v>
                </c:pt>
                <c:pt idx="1024">
                  <c:v>56.337545208057776</c:v>
                </c:pt>
                <c:pt idx="1025">
                  <c:v>56.344765465165736</c:v>
                </c:pt>
                <c:pt idx="1026">
                  <c:v>56.344765465165736</c:v>
                </c:pt>
                <c:pt idx="1027">
                  <c:v>56.344765465165736</c:v>
                </c:pt>
                <c:pt idx="1028">
                  <c:v>56.344765465165736</c:v>
                </c:pt>
                <c:pt idx="1029">
                  <c:v>56.344765465165736</c:v>
                </c:pt>
                <c:pt idx="1030">
                  <c:v>56.344765465165736</c:v>
                </c:pt>
                <c:pt idx="1031">
                  <c:v>56.344765465165736</c:v>
                </c:pt>
                <c:pt idx="1032">
                  <c:v>56.344765465165736</c:v>
                </c:pt>
                <c:pt idx="1033">
                  <c:v>56.344765465165736</c:v>
                </c:pt>
                <c:pt idx="1034">
                  <c:v>56.344765465165736</c:v>
                </c:pt>
                <c:pt idx="1035">
                  <c:v>56.344765465165736</c:v>
                </c:pt>
                <c:pt idx="1036">
                  <c:v>56.344765465165736</c:v>
                </c:pt>
                <c:pt idx="1037">
                  <c:v>56.344765465165736</c:v>
                </c:pt>
                <c:pt idx="1038">
                  <c:v>56.396923782596161</c:v>
                </c:pt>
                <c:pt idx="1039">
                  <c:v>56.397186848965973</c:v>
                </c:pt>
                <c:pt idx="1040">
                  <c:v>56.406218842899349</c:v>
                </c:pt>
                <c:pt idx="1041">
                  <c:v>56.417266044755948</c:v>
                </c:pt>
                <c:pt idx="1042">
                  <c:v>56.448202766696504</c:v>
                </c:pt>
                <c:pt idx="1043">
                  <c:v>56.454192572253334</c:v>
                </c:pt>
                <c:pt idx="1044">
                  <c:v>56.488726969663247</c:v>
                </c:pt>
                <c:pt idx="1045">
                  <c:v>56.50782868204081</c:v>
                </c:pt>
                <c:pt idx="1046">
                  <c:v>56.578417547194171</c:v>
                </c:pt>
                <c:pt idx="1047">
                  <c:v>56.600861931191105</c:v>
                </c:pt>
                <c:pt idx="1048">
                  <c:v>56.628352782909907</c:v>
                </c:pt>
                <c:pt idx="1049">
                  <c:v>56.641312562642909</c:v>
                </c:pt>
                <c:pt idx="1050">
                  <c:v>56.721152581550385</c:v>
                </c:pt>
                <c:pt idx="1051">
                  <c:v>56.737428232869888</c:v>
                </c:pt>
                <c:pt idx="1052">
                  <c:v>56.77900912133741</c:v>
                </c:pt>
                <c:pt idx="1053">
                  <c:v>56.785103373649719</c:v>
                </c:pt>
                <c:pt idx="1054">
                  <c:v>56.790318745717684</c:v>
                </c:pt>
                <c:pt idx="1055">
                  <c:v>56.809285186632529</c:v>
                </c:pt>
                <c:pt idx="1056">
                  <c:v>56.83611929138025</c:v>
                </c:pt>
                <c:pt idx="1057">
                  <c:v>56.839946087618166</c:v>
                </c:pt>
                <c:pt idx="1058">
                  <c:v>56.856331404990229</c:v>
                </c:pt>
                <c:pt idx="1059">
                  <c:v>56.893434005664041</c:v>
                </c:pt>
                <c:pt idx="1060">
                  <c:v>56.895745206724555</c:v>
                </c:pt>
                <c:pt idx="1061">
                  <c:v>56.941096061142595</c:v>
                </c:pt>
                <c:pt idx="1062">
                  <c:v>57.003324598481335</c:v>
                </c:pt>
                <c:pt idx="1063">
                  <c:v>57.015289220330452</c:v>
                </c:pt>
                <c:pt idx="1064">
                  <c:v>57.018789187853777</c:v>
                </c:pt>
                <c:pt idx="1065">
                  <c:v>57.135164902416854</c:v>
                </c:pt>
                <c:pt idx="1066">
                  <c:v>57.206260202911572</c:v>
                </c:pt>
                <c:pt idx="1067">
                  <c:v>57.208444762694235</c:v>
                </c:pt>
                <c:pt idx="1068">
                  <c:v>57.286945616482491</c:v>
                </c:pt>
                <c:pt idx="1069">
                  <c:v>57.342318212308129</c:v>
                </c:pt>
                <c:pt idx="1070">
                  <c:v>57.359222078119146</c:v>
                </c:pt>
                <c:pt idx="1071">
                  <c:v>57.39431795527355</c:v>
                </c:pt>
                <c:pt idx="1072">
                  <c:v>57.437722931907402</c:v>
                </c:pt>
                <c:pt idx="1073">
                  <c:v>57.44373425303661</c:v>
                </c:pt>
                <c:pt idx="1074">
                  <c:v>57.461448974638877</c:v>
                </c:pt>
                <c:pt idx="1075">
                  <c:v>57.46196348279576</c:v>
                </c:pt>
                <c:pt idx="1076">
                  <c:v>57.624346701347953</c:v>
                </c:pt>
                <c:pt idx="1077">
                  <c:v>57.674345183936758</c:v>
                </c:pt>
                <c:pt idx="1078">
                  <c:v>57.810270219365442</c:v>
                </c:pt>
                <c:pt idx="1079">
                  <c:v>57.937896452802285</c:v>
                </c:pt>
                <c:pt idx="1080">
                  <c:v>57.938745313523533</c:v>
                </c:pt>
                <c:pt idx="1081">
                  <c:v>58.00786350956524</c:v>
                </c:pt>
                <c:pt idx="1082">
                  <c:v>58.008408817007407</c:v>
                </c:pt>
                <c:pt idx="1083">
                  <c:v>58.025923564949039</c:v>
                </c:pt>
                <c:pt idx="1084">
                  <c:v>58.062261708620504</c:v>
                </c:pt>
                <c:pt idx="1085">
                  <c:v>58.072954864601009</c:v>
                </c:pt>
                <c:pt idx="1086">
                  <c:v>58.075961425325723</c:v>
                </c:pt>
                <c:pt idx="1087">
                  <c:v>58.225148068466297</c:v>
                </c:pt>
                <c:pt idx="1088">
                  <c:v>58.275783889919772</c:v>
                </c:pt>
                <c:pt idx="1089">
                  <c:v>58.285217336954702</c:v>
                </c:pt>
                <c:pt idx="1090">
                  <c:v>58.29183225051878</c:v>
                </c:pt>
                <c:pt idx="1091">
                  <c:v>58.380829940858064</c:v>
                </c:pt>
                <c:pt idx="1092">
                  <c:v>58.468885078047109</c:v>
                </c:pt>
                <c:pt idx="1093">
                  <c:v>58.53688564758675</c:v>
                </c:pt>
                <c:pt idx="1094">
                  <c:v>58.615877115650207</c:v>
                </c:pt>
                <c:pt idx="1095">
                  <c:v>58.635890993180269</c:v>
                </c:pt>
                <c:pt idx="1096">
                  <c:v>58.640899917087268</c:v>
                </c:pt>
                <c:pt idx="1097">
                  <c:v>58.685986226848961</c:v>
                </c:pt>
                <c:pt idx="1098">
                  <c:v>58.702577856024696</c:v>
                </c:pt>
                <c:pt idx="1099">
                  <c:v>58.736716572291144</c:v>
                </c:pt>
                <c:pt idx="1100">
                  <c:v>58.780329156641983</c:v>
                </c:pt>
                <c:pt idx="1101">
                  <c:v>58.836763542273872</c:v>
                </c:pt>
                <c:pt idx="1102">
                  <c:v>58.947306766817967</c:v>
                </c:pt>
                <c:pt idx="1103">
                  <c:v>59.064410771285324</c:v>
                </c:pt>
                <c:pt idx="1104">
                  <c:v>59.086707027089268</c:v>
                </c:pt>
                <c:pt idx="1105">
                  <c:v>59.10735068488227</c:v>
                </c:pt>
                <c:pt idx="1106">
                  <c:v>59.112437063344714</c:v>
                </c:pt>
                <c:pt idx="1107">
                  <c:v>59.143188920110688</c:v>
                </c:pt>
                <c:pt idx="1108">
                  <c:v>59.143580554574783</c:v>
                </c:pt>
                <c:pt idx="1109">
                  <c:v>59.158366602612801</c:v>
                </c:pt>
                <c:pt idx="1110">
                  <c:v>59.163529545363403</c:v>
                </c:pt>
                <c:pt idx="1111">
                  <c:v>59.179677105209763</c:v>
                </c:pt>
                <c:pt idx="1112">
                  <c:v>59.2179925179571</c:v>
                </c:pt>
                <c:pt idx="1113">
                  <c:v>59.224737584930303</c:v>
                </c:pt>
                <c:pt idx="1114">
                  <c:v>59.272988294764644</c:v>
                </c:pt>
                <c:pt idx="1115">
                  <c:v>59.308948704155874</c:v>
                </c:pt>
                <c:pt idx="1116">
                  <c:v>59.349048184706533</c:v>
                </c:pt>
                <c:pt idx="1117">
                  <c:v>59.403430781960644</c:v>
                </c:pt>
                <c:pt idx="1118">
                  <c:v>59.515361708248975</c:v>
                </c:pt>
                <c:pt idx="1119">
                  <c:v>59.515361708248975</c:v>
                </c:pt>
                <c:pt idx="1120">
                  <c:v>59.515361708248975</c:v>
                </c:pt>
                <c:pt idx="1121">
                  <c:v>59.515361708248975</c:v>
                </c:pt>
                <c:pt idx="1122">
                  <c:v>59.515361708248975</c:v>
                </c:pt>
                <c:pt idx="1123">
                  <c:v>59.515361708248975</c:v>
                </c:pt>
                <c:pt idx="1124">
                  <c:v>59.515361708248975</c:v>
                </c:pt>
                <c:pt idx="1125">
                  <c:v>59.515361708248975</c:v>
                </c:pt>
                <c:pt idx="1126">
                  <c:v>59.515361708248975</c:v>
                </c:pt>
                <c:pt idx="1127">
                  <c:v>59.515361708248975</c:v>
                </c:pt>
                <c:pt idx="1128">
                  <c:v>59.51600167842544</c:v>
                </c:pt>
                <c:pt idx="1129">
                  <c:v>59.566687273177877</c:v>
                </c:pt>
                <c:pt idx="1130">
                  <c:v>59.637979591901797</c:v>
                </c:pt>
                <c:pt idx="1131">
                  <c:v>59.656380792121077</c:v>
                </c:pt>
                <c:pt idx="1132">
                  <c:v>59.768080933869228</c:v>
                </c:pt>
                <c:pt idx="1133">
                  <c:v>59.785283915829154</c:v>
                </c:pt>
                <c:pt idx="1134">
                  <c:v>59.792071727374733</c:v>
                </c:pt>
                <c:pt idx="1135">
                  <c:v>59.828806997979214</c:v>
                </c:pt>
                <c:pt idx="1136">
                  <c:v>59.835399571246626</c:v>
                </c:pt>
                <c:pt idx="1137">
                  <c:v>59.835404747226633</c:v>
                </c:pt>
                <c:pt idx="1138">
                  <c:v>59.897252464255764</c:v>
                </c:pt>
                <c:pt idx="1139">
                  <c:v>59.989462938837505</c:v>
                </c:pt>
                <c:pt idx="1140">
                  <c:v>60.001001039420245</c:v>
                </c:pt>
                <c:pt idx="1141">
                  <c:v>60.017326654471894</c:v>
                </c:pt>
                <c:pt idx="1142">
                  <c:v>60.024479409017545</c:v>
                </c:pt>
                <c:pt idx="1143">
                  <c:v>60.268685196238465</c:v>
                </c:pt>
                <c:pt idx="1144">
                  <c:v>60.301512971162431</c:v>
                </c:pt>
                <c:pt idx="1145">
                  <c:v>60.384509019853056</c:v>
                </c:pt>
                <c:pt idx="1146">
                  <c:v>60.420320938209031</c:v>
                </c:pt>
                <c:pt idx="1147">
                  <c:v>60.434741796664014</c:v>
                </c:pt>
                <c:pt idx="1148">
                  <c:v>60.507936533152204</c:v>
                </c:pt>
                <c:pt idx="1149">
                  <c:v>60.537647152322954</c:v>
                </c:pt>
                <c:pt idx="1150">
                  <c:v>60.748188276537931</c:v>
                </c:pt>
                <c:pt idx="1151">
                  <c:v>60.833815829332963</c:v>
                </c:pt>
                <c:pt idx="1152">
                  <c:v>60.888971828748375</c:v>
                </c:pt>
                <c:pt idx="1153">
                  <c:v>60.938405732505494</c:v>
                </c:pt>
                <c:pt idx="1154">
                  <c:v>60.938976977048156</c:v>
                </c:pt>
                <c:pt idx="1155">
                  <c:v>60.948604074020906</c:v>
                </c:pt>
                <c:pt idx="1156">
                  <c:v>60.948604332819897</c:v>
                </c:pt>
                <c:pt idx="1157">
                  <c:v>61.005675291514521</c:v>
                </c:pt>
                <c:pt idx="1158">
                  <c:v>61.03242420182314</c:v>
                </c:pt>
                <c:pt idx="1159">
                  <c:v>61.087621832651124</c:v>
                </c:pt>
                <c:pt idx="1160">
                  <c:v>61.102914719629496</c:v>
                </c:pt>
                <c:pt idx="1161">
                  <c:v>61.106760134755007</c:v>
                </c:pt>
                <c:pt idx="1162">
                  <c:v>61.123665576946351</c:v>
                </c:pt>
                <c:pt idx="1163">
                  <c:v>61.198988032529584</c:v>
                </c:pt>
                <c:pt idx="1164">
                  <c:v>61.219132097489037</c:v>
                </c:pt>
                <c:pt idx="1165">
                  <c:v>61.311179719538849</c:v>
                </c:pt>
                <c:pt idx="1166">
                  <c:v>61.321025197871563</c:v>
                </c:pt>
                <c:pt idx="1167">
                  <c:v>61.321025456670554</c:v>
                </c:pt>
                <c:pt idx="1168">
                  <c:v>61.505219131387655</c:v>
                </c:pt>
                <c:pt idx="1169">
                  <c:v>61.508405837826999</c:v>
                </c:pt>
                <c:pt idx="1170">
                  <c:v>61.517183753236772</c:v>
                </c:pt>
                <c:pt idx="1171">
                  <c:v>61.667257348757836</c:v>
                </c:pt>
                <c:pt idx="1172">
                  <c:v>61.75519410674174</c:v>
                </c:pt>
                <c:pt idx="1173">
                  <c:v>61.755705679331584</c:v>
                </c:pt>
                <c:pt idx="1174">
                  <c:v>61.760621510501018</c:v>
                </c:pt>
                <c:pt idx="1175">
                  <c:v>61.765940963044407</c:v>
                </c:pt>
                <c:pt idx="1176">
                  <c:v>61.772123221259655</c:v>
                </c:pt>
                <c:pt idx="1177">
                  <c:v>61.807613060690954</c:v>
                </c:pt>
                <c:pt idx="1178">
                  <c:v>61.808118919765384</c:v>
                </c:pt>
                <c:pt idx="1179">
                  <c:v>61.818223337601594</c:v>
                </c:pt>
                <c:pt idx="1180">
                  <c:v>61.863809741024312</c:v>
                </c:pt>
                <c:pt idx="1181">
                  <c:v>61.894544741970101</c:v>
                </c:pt>
                <c:pt idx="1182">
                  <c:v>61.970869551908187</c:v>
                </c:pt>
                <c:pt idx="1183">
                  <c:v>62.057701922872084</c:v>
                </c:pt>
                <c:pt idx="1184">
                  <c:v>62.115199146220178</c:v>
                </c:pt>
                <c:pt idx="1185">
                  <c:v>62.140813905228214</c:v>
                </c:pt>
                <c:pt idx="1186">
                  <c:v>62.142876348935943</c:v>
                </c:pt>
                <c:pt idx="1187">
                  <c:v>62.149733543630106</c:v>
                </c:pt>
                <c:pt idx="1188">
                  <c:v>62.189212187709998</c:v>
                </c:pt>
                <c:pt idx="1189">
                  <c:v>62.205485877617512</c:v>
                </c:pt>
                <c:pt idx="1190">
                  <c:v>62.20613986228534</c:v>
                </c:pt>
                <c:pt idx="1191">
                  <c:v>62.232664643990297</c:v>
                </c:pt>
                <c:pt idx="1192">
                  <c:v>62.232664643990297</c:v>
                </c:pt>
                <c:pt idx="1193">
                  <c:v>62.232664643990297</c:v>
                </c:pt>
                <c:pt idx="1194">
                  <c:v>62.232664643990297</c:v>
                </c:pt>
                <c:pt idx="1195">
                  <c:v>62.232664643990297</c:v>
                </c:pt>
                <c:pt idx="1196">
                  <c:v>62.232664643990297</c:v>
                </c:pt>
                <c:pt idx="1197">
                  <c:v>62.232664643990297</c:v>
                </c:pt>
                <c:pt idx="1198">
                  <c:v>62.232664643990297</c:v>
                </c:pt>
                <c:pt idx="1199">
                  <c:v>62.232664643990297</c:v>
                </c:pt>
                <c:pt idx="1200">
                  <c:v>62.232664643990297</c:v>
                </c:pt>
                <c:pt idx="1201">
                  <c:v>62.282461266653847</c:v>
                </c:pt>
                <c:pt idx="1202">
                  <c:v>62.291975092542089</c:v>
                </c:pt>
                <c:pt idx="1203">
                  <c:v>62.331659691985941</c:v>
                </c:pt>
                <c:pt idx="1204">
                  <c:v>62.505193609206451</c:v>
                </c:pt>
                <c:pt idx="1205">
                  <c:v>62.542410481656916</c:v>
                </c:pt>
                <c:pt idx="1206">
                  <c:v>62.543259342378164</c:v>
                </c:pt>
                <c:pt idx="1207">
                  <c:v>62.57252256095888</c:v>
                </c:pt>
                <c:pt idx="1208">
                  <c:v>62.623538478689412</c:v>
                </c:pt>
                <c:pt idx="1209">
                  <c:v>62.626518812831513</c:v>
                </c:pt>
                <c:pt idx="1210">
                  <c:v>62.642286886806232</c:v>
                </c:pt>
                <c:pt idx="1211">
                  <c:v>62.656372567206574</c:v>
                </c:pt>
                <c:pt idx="1212">
                  <c:v>62.656372567206574</c:v>
                </c:pt>
                <c:pt idx="1213">
                  <c:v>62.67314616133973</c:v>
                </c:pt>
                <c:pt idx="1214">
                  <c:v>62.68316439403371</c:v>
                </c:pt>
                <c:pt idx="1215">
                  <c:v>62.696225999418516</c:v>
                </c:pt>
                <c:pt idx="1216">
                  <c:v>62.777296128256424</c:v>
                </c:pt>
                <c:pt idx="1217">
                  <c:v>62.791340261466949</c:v>
                </c:pt>
                <c:pt idx="1218">
                  <c:v>62.820728098838927</c:v>
                </c:pt>
                <c:pt idx="1219">
                  <c:v>62.837447721269264</c:v>
                </c:pt>
                <c:pt idx="1220">
                  <c:v>62.837447980068255</c:v>
                </c:pt>
                <c:pt idx="1221">
                  <c:v>62.84372927487189</c:v>
                </c:pt>
                <c:pt idx="1222">
                  <c:v>63.006985766089123</c:v>
                </c:pt>
                <c:pt idx="1223">
                  <c:v>63.056189371395561</c:v>
                </c:pt>
                <c:pt idx="1224">
                  <c:v>63.089360884349475</c:v>
                </c:pt>
                <c:pt idx="1225">
                  <c:v>63.124790169998306</c:v>
                </c:pt>
                <c:pt idx="1226">
                  <c:v>63.22796967224523</c:v>
                </c:pt>
                <c:pt idx="1227">
                  <c:v>63.230204660412525</c:v>
                </c:pt>
                <c:pt idx="1228">
                  <c:v>63.264065748673659</c:v>
                </c:pt>
                <c:pt idx="1229">
                  <c:v>63.278882305471242</c:v>
                </c:pt>
                <c:pt idx="1230">
                  <c:v>63.295544620125177</c:v>
                </c:pt>
                <c:pt idx="1231">
                  <c:v>63.296048816147199</c:v>
                </c:pt>
                <c:pt idx="1232">
                  <c:v>63.318123826391002</c:v>
                </c:pt>
                <c:pt idx="1233">
                  <c:v>63.433989118506439</c:v>
                </c:pt>
                <c:pt idx="1234">
                  <c:v>63.471276793332294</c:v>
                </c:pt>
                <c:pt idx="1235">
                  <c:v>63.471810346420114</c:v>
                </c:pt>
                <c:pt idx="1236">
                  <c:v>63.476462054302743</c:v>
                </c:pt>
                <c:pt idx="1237">
                  <c:v>63.535340864970827</c:v>
                </c:pt>
                <c:pt idx="1238">
                  <c:v>63.54154273745398</c:v>
                </c:pt>
                <c:pt idx="1239">
                  <c:v>63.589502143989755</c:v>
                </c:pt>
                <c:pt idx="1240">
                  <c:v>63.68563808588965</c:v>
                </c:pt>
                <c:pt idx="1241">
                  <c:v>63.691221055943899</c:v>
                </c:pt>
                <c:pt idx="1242">
                  <c:v>63.736967999292574</c:v>
                </c:pt>
                <c:pt idx="1243">
                  <c:v>63.799481926959395</c:v>
                </c:pt>
                <c:pt idx="1244">
                  <c:v>63.849680895929666</c:v>
                </c:pt>
                <c:pt idx="1245">
                  <c:v>63.907170480473816</c:v>
                </c:pt>
                <c:pt idx="1246">
                  <c:v>63.969532154989913</c:v>
                </c:pt>
                <c:pt idx="1247">
                  <c:v>64.011813695779978</c:v>
                </c:pt>
                <c:pt idx="1248">
                  <c:v>64.120265849620068</c:v>
                </c:pt>
                <c:pt idx="1249">
                  <c:v>64.129891652013967</c:v>
                </c:pt>
                <c:pt idx="1250">
                  <c:v>64.16308699990563</c:v>
                </c:pt>
                <c:pt idx="1251">
                  <c:v>64.163935860626879</c:v>
                </c:pt>
                <c:pt idx="1252">
                  <c:v>64.172663272356061</c:v>
                </c:pt>
                <c:pt idx="1253">
                  <c:v>64.227307344265668</c:v>
                </c:pt>
                <c:pt idx="1254">
                  <c:v>64.239703261591274</c:v>
                </c:pt>
                <c:pt idx="1255">
                  <c:v>64.241623571624643</c:v>
                </c:pt>
                <c:pt idx="1256">
                  <c:v>64.295012357580077</c:v>
                </c:pt>
                <c:pt idx="1257">
                  <c:v>64.335919763573301</c:v>
                </c:pt>
                <c:pt idx="1258">
                  <c:v>64.374180594300313</c:v>
                </c:pt>
                <c:pt idx="1259">
                  <c:v>64.387052025252544</c:v>
                </c:pt>
                <c:pt idx="1260">
                  <c:v>64.487026379368928</c:v>
                </c:pt>
                <c:pt idx="1261">
                  <c:v>64.489229536154539</c:v>
                </c:pt>
                <c:pt idx="1262">
                  <c:v>64.528387173517885</c:v>
                </c:pt>
                <c:pt idx="1263">
                  <c:v>64.604708577886399</c:v>
                </c:pt>
                <c:pt idx="1264">
                  <c:v>64.629001351473235</c:v>
                </c:pt>
                <c:pt idx="1265">
                  <c:v>64.637803694793845</c:v>
                </c:pt>
                <c:pt idx="1266">
                  <c:v>64.645433361242226</c:v>
                </c:pt>
                <c:pt idx="1267">
                  <c:v>64.723934215030482</c:v>
                </c:pt>
                <c:pt idx="1268">
                  <c:v>64.747805035238528</c:v>
                </c:pt>
                <c:pt idx="1269">
                  <c:v>64.771832826225932</c:v>
                </c:pt>
                <c:pt idx="1270">
                  <c:v>64.824536119330261</c:v>
                </c:pt>
                <c:pt idx="1271">
                  <c:v>64.922832762487204</c:v>
                </c:pt>
                <c:pt idx="1272">
                  <c:v>64.989981979673516</c:v>
                </c:pt>
                <c:pt idx="1273">
                  <c:v>65.039541685229267</c:v>
                </c:pt>
                <c:pt idx="1274">
                  <c:v>65.046831145070229</c:v>
                </c:pt>
                <c:pt idx="1275">
                  <c:v>65.053589207445512</c:v>
                </c:pt>
                <c:pt idx="1276">
                  <c:v>65.088139167457811</c:v>
                </c:pt>
                <c:pt idx="1277">
                  <c:v>65.08898802817906</c:v>
                </c:pt>
                <c:pt idx="1278">
                  <c:v>65.180770627571349</c:v>
                </c:pt>
                <c:pt idx="1279">
                  <c:v>65.193042884296403</c:v>
                </c:pt>
                <c:pt idx="1280">
                  <c:v>65.311897574192614</c:v>
                </c:pt>
                <c:pt idx="1281">
                  <c:v>65.375969023551974</c:v>
                </c:pt>
                <c:pt idx="1282">
                  <c:v>65.49640614521347</c:v>
                </c:pt>
                <c:pt idx="1283">
                  <c:v>65.496411321193477</c:v>
                </c:pt>
                <c:pt idx="1284">
                  <c:v>65.513181630284095</c:v>
                </c:pt>
                <c:pt idx="1285">
                  <c:v>65.547528881639508</c:v>
                </c:pt>
                <c:pt idx="1286">
                  <c:v>65.550542972836197</c:v>
                </c:pt>
                <c:pt idx="1287">
                  <c:v>65.551352256291608</c:v>
                </c:pt>
                <c:pt idx="1288">
                  <c:v>65.594563478065453</c:v>
                </c:pt>
                <c:pt idx="1289">
                  <c:v>65.610247902224231</c:v>
                </c:pt>
                <c:pt idx="1290">
                  <c:v>65.63477785698403</c:v>
                </c:pt>
                <c:pt idx="1291">
                  <c:v>65.638558483943939</c:v>
                </c:pt>
                <c:pt idx="1292">
                  <c:v>65.789335799368857</c:v>
                </c:pt>
                <c:pt idx="1293">
                  <c:v>65.824224018958574</c:v>
                </c:pt>
                <c:pt idx="1294">
                  <c:v>65.862925627760916</c:v>
                </c:pt>
                <c:pt idx="1295">
                  <c:v>65.948355248664996</c:v>
                </c:pt>
                <c:pt idx="1296">
                  <c:v>66.016296738455338</c:v>
                </c:pt>
                <c:pt idx="1297">
                  <c:v>66.037653205668462</c:v>
                </c:pt>
                <c:pt idx="1298">
                  <c:v>66.038502066389711</c:v>
                </c:pt>
                <c:pt idx="1299">
                  <c:v>66.059333139055383</c:v>
                </c:pt>
                <c:pt idx="1300">
                  <c:v>66.110349056785921</c:v>
                </c:pt>
                <c:pt idx="1301">
                  <c:v>66.122974825396938</c:v>
                </c:pt>
                <c:pt idx="1302">
                  <c:v>66.16997497213022</c:v>
                </c:pt>
                <c:pt idx="1303">
                  <c:v>66.236646870519138</c:v>
                </c:pt>
                <c:pt idx="1304">
                  <c:v>66.236949741744795</c:v>
                </c:pt>
                <c:pt idx="1305">
                  <c:v>66.280787806748165</c:v>
                </c:pt>
                <c:pt idx="1306">
                  <c:v>66.28930921726392</c:v>
                </c:pt>
                <c:pt idx="1307">
                  <c:v>66.300029884381701</c:v>
                </c:pt>
                <c:pt idx="1308">
                  <c:v>66.309476885883328</c:v>
                </c:pt>
                <c:pt idx="1309">
                  <c:v>66.321519465458849</c:v>
                </c:pt>
                <c:pt idx="1310">
                  <c:v>66.429077883426658</c:v>
                </c:pt>
                <c:pt idx="1311">
                  <c:v>66.429077883426658</c:v>
                </c:pt>
                <c:pt idx="1312">
                  <c:v>66.429077883426658</c:v>
                </c:pt>
                <c:pt idx="1313">
                  <c:v>66.429077883426658</c:v>
                </c:pt>
                <c:pt idx="1314">
                  <c:v>66.429077883426658</c:v>
                </c:pt>
                <c:pt idx="1315">
                  <c:v>66.429077883426658</c:v>
                </c:pt>
                <c:pt idx="1316">
                  <c:v>66.429077883426658</c:v>
                </c:pt>
                <c:pt idx="1317">
                  <c:v>66.429077883426658</c:v>
                </c:pt>
                <c:pt idx="1318">
                  <c:v>66.429077883426658</c:v>
                </c:pt>
                <c:pt idx="1319">
                  <c:v>66.429077883426658</c:v>
                </c:pt>
                <c:pt idx="1320">
                  <c:v>66.429077883426658</c:v>
                </c:pt>
                <c:pt idx="1321">
                  <c:v>66.439505892521197</c:v>
                </c:pt>
                <c:pt idx="1322">
                  <c:v>66.517442410878076</c:v>
                </c:pt>
                <c:pt idx="1323">
                  <c:v>66.666290717985447</c:v>
                </c:pt>
                <c:pt idx="1324">
                  <c:v>66.666290717985447</c:v>
                </c:pt>
                <c:pt idx="1325">
                  <c:v>66.666290717985447</c:v>
                </c:pt>
                <c:pt idx="1326">
                  <c:v>66.666290717985447</c:v>
                </c:pt>
                <c:pt idx="1327">
                  <c:v>66.666290717985447</c:v>
                </c:pt>
                <c:pt idx="1328">
                  <c:v>66.666290717985447</c:v>
                </c:pt>
                <c:pt idx="1329">
                  <c:v>66.666290717985447</c:v>
                </c:pt>
                <c:pt idx="1330">
                  <c:v>66.666290717985447</c:v>
                </c:pt>
                <c:pt idx="1331">
                  <c:v>66.666290717985447</c:v>
                </c:pt>
                <c:pt idx="1332">
                  <c:v>66.666290717985447</c:v>
                </c:pt>
                <c:pt idx="1333">
                  <c:v>66.666290717985447</c:v>
                </c:pt>
                <c:pt idx="1334">
                  <c:v>66.722344127054455</c:v>
                </c:pt>
                <c:pt idx="1335">
                  <c:v>66.733980059943448</c:v>
                </c:pt>
                <c:pt idx="1336">
                  <c:v>66.77836287303063</c:v>
                </c:pt>
                <c:pt idx="1337">
                  <c:v>66.880106427454834</c:v>
                </c:pt>
                <c:pt idx="1338">
                  <c:v>66.89918371366052</c:v>
                </c:pt>
                <c:pt idx="1339">
                  <c:v>66.971115726765646</c:v>
                </c:pt>
                <c:pt idx="1340">
                  <c:v>67.010329811819275</c:v>
                </c:pt>
                <c:pt idx="1341">
                  <c:v>67.039511693250944</c:v>
                </c:pt>
                <c:pt idx="1342">
                  <c:v>67.054933680046261</c:v>
                </c:pt>
                <c:pt idx="1343">
                  <c:v>67.083526986232371</c:v>
                </c:pt>
                <c:pt idx="1344">
                  <c:v>67.15836016990626</c:v>
                </c:pt>
                <c:pt idx="1345">
                  <c:v>67.173586303036501</c:v>
                </c:pt>
                <c:pt idx="1346">
                  <c:v>67.177295376416353</c:v>
                </c:pt>
                <c:pt idx="1347">
                  <c:v>67.186463779955446</c:v>
                </c:pt>
                <c:pt idx="1348">
                  <c:v>67.197356604488789</c:v>
                </c:pt>
                <c:pt idx="1349">
                  <c:v>67.287075766499783</c:v>
                </c:pt>
                <c:pt idx="1350">
                  <c:v>67.314123610649418</c:v>
                </c:pt>
                <c:pt idx="1351">
                  <c:v>67.336491474026175</c:v>
                </c:pt>
                <c:pt idx="1352">
                  <c:v>67.378374123305619</c:v>
                </c:pt>
                <c:pt idx="1353">
                  <c:v>67.415093831013351</c:v>
                </c:pt>
                <c:pt idx="1354">
                  <c:v>67.415978890207867</c:v>
                </c:pt>
                <c:pt idx="1355">
                  <c:v>67.437853081924686</c:v>
                </c:pt>
                <c:pt idx="1356">
                  <c:v>67.465989389999322</c:v>
                </c:pt>
                <c:pt idx="1357">
                  <c:v>67.546276694590006</c:v>
                </c:pt>
                <c:pt idx="1358">
                  <c:v>67.566756205632771</c:v>
                </c:pt>
                <c:pt idx="1359">
                  <c:v>67.580084075326397</c:v>
                </c:pt>
                <c:pt idx="1360">
                  <c:v>67.640744320480707</c:v>
                </c:pt>
                <c:pt idx="1361">
                  <c:v>67.684975290145445</c:v>
                </c:pt>
                <c:pt idx="1362">
                  <c:v>67.814479087211566</c:v>
                </c:pt>
                <c:pt idx="1363">
                  <c:v>67.87818753420521</c:v>
                </c:pt>
                <c:pt idx="1364">
                  <c:v>67.980441503641245</c:v>
                </c:pt>
                <c:pt idx="1365">
                  <c:v>67.980441503641245</c:v>
                </c:pt>
                <c:pt idx="1366">
                  <c:v>67.980441503641245</c:v>
                </c:pt>
                <c:pt idx="1367">
                  <c:v>67.980441503641245</c:v>
                </c:pt>
                <c:pt idx="1368">
                  <c:v>67.980441503641245</c:v>
                </c:pt>
                <c:pt idx="1369">
                  <c:v>67.980441503641245</c:v>
                </c:pt>
                <c:pt idx="1370">
                  <c:v>67.980441503641245</c:v>
                </c:pt>
                <c:pt idx="1371">
                  <c:v>67.980441503641245</c:v>
                </c:pt>
                <c:pt idx="1372">
                  <c:v>67.980441503641245</c:v>
                </c:pt>
                <c:pt idx="1373">
                  <c:v>67.980441503641245</c:v>
                </c:pt>
                <c:pt idx="1374">
                  <c:v>67.980441503641245</c:v>
                </c:pt>
                <c:pt idx="1375">
                  <c:v>67.980441503641245</c:v>
                </c:pt>
                <c:pt idx="1376">
                  <c:v>67.980441503641245</c:v>
                </c:pt>
                <c:pt idx="1377">
                  <c:v>67.989198808254841</c:v>
                </c:pt>
                <c:pt idx="1378">
                  <c:v>67.993559049594495</c:v>
                </c:pt>
                <c:pt idx="1379">
                  <c:v>68.069880453963009</c:v>
                </c:pt>
                <c:pt idx="1380">
                  <c:v>68.2737496992969</c:v>
                </c:pt>
                <c:pt idx="1381">
                  <c:v>68.324588879036298</c:v>
                </c:pt>
                <c:pt idx="1382">
                  <c:v>68.328169708131881</c:v>
                </c:pt>
                <c:pt idx="1383">
                  <c:v>68.385173921234326</c:v>
                </c:pt>
                <c:pt idx="1384">
                  <c:v>68.484638987436227</c:v>
                </c:pt>
                <c:pt idx="1385">
                  <c:v>68.665046591298207</c:v>
                </c:pt>
                <c:pt idx="1386">
                  <c:v>68.691875716273458</c:v>
                </c:pt>
                <c:pt idx="1387">
                  <c:v>68.698252456598453</c:v>
                </c:pt>
                <c:pt idx="1388">
                  <c:v>68.714747884317632</c:v>
                </c:pt>
                <c:pt idx="1389">
                  <c:v>68.770376570061714</c:v>
                </c:pt>
                <c:pt idx="1390">
                  <c:v>68.775916058048097</c:v>
                </c:pt>
                <c:pt idx="1391">
                  <c:v>68.888550505678495</c:v>
                </c:pt>
                <c:pt idx="1392">
                  <c:v>68.888550764477486</c:v>
                </c:pt>
                <c:pt idx="1393">
                  <c:v>69.023058263989469</c:v>
                </c:pt>
                <c:pt idx="1394">
                  <c:v>69.143413084695737</c:v>
                </c:pt>
                <c:pt idx="1395">
                  <c:v>69.172624881430465</c:v>
                </c:pt>
                <c:pt idx="1396">
                  <c:v>69.179899720853143</c:v>
                </c:pt>
                <c:pt idx="1397">
                  <c:v>69.268348849453488</c:v>
                </c:pt>
                <c:pt idx="1398">
                  <c:v>69.375298005495949</c:v>
                </c:pt>
                <c:pt idx="1399">
                  <c:v>69.615005032936239</c:v>
                </c:pt>
                <c:pt idx="1400">
                  <c:v>69.673587835377987</c:v>
                </c:pt>
                <c:pt idx="1401">
                  <c:v>69.835366382194152</c:v>
                </c:pt>
                <c:pt idx="1402">
                  <c:v>69.868524005822565</c:v>
                </c:pt>
                <c:pt idx="1403">
                  <c:v>69.969201775389436</c:v>
                </c:pt>
                <c:pt idx="1404">
                  <c:v>70.019914632242717</c:v>
                </c:pt>
                <c:pt idx="1405">
                  <c:v>70.060339974321536</c:v>
                </c:pt>
                <c:pt idx="1406">
                  <c:v>70.063507411379504</c:v>
                </c:pt>
                <c:pt idx="1407">
                  <c:v>70.132458266606662</c:v>
                </c:pt>
                <c:pt idx="1408">
                  <c:v>70.169417180428184</c:v>
                </c:pt>
                <c:pt idx="1409">
                  <c:v>70.222152682724385</c:v>
                </c:pt>
                <c:pt idx="1410">
                  <c:v>70.230344036230605</c:v>
                </c:pt>
                <c:pt idx="1411">
                  <c:v>70.3535020289887</c:v>
                </c:pt>
                <c:pt idx="1412">
                  <c:v>70.393187770745129</c:v>
                </c:pt>
                <c:pt idx="1413">
                  <c:v>70.411414219676885</c:v>
                </c:pt>
                <c:pt idx="1414">
                  <c:v>70.580939577494206</c:v>
                </c:pt>
                <c:pt idx="1415">
                  <c:v>70.580939836293197</c:v>
                </c:pt>
                <c:pt idx="1416">
                  <c:v>70.620151132504105</c:v>
                </c:pt>
                <c:pt idx="1417">
                  <c:v>70.622134814499248</c:v>
                </c:pt>
                <c:pt idx="1418">
                  <c:v>70.632885115907115</c:v>
                </c:pt>
                <c:pt idx="1419">
                  <c:v>70.812092566446381</c:v>
                </c:pt>
                <c:pt idx="1420">
                  <c:v>71.04540653688332</c:v>
                </c:pt>
                <c:pt idx="1421">
                  <c:v>71.098654177061391</c:v>
                </c:pt>
                <c:pt idx="1422">
                  <c:v>71.110608565593296</c:v>
                </c:pt>
                <c:pt idx="1423">
                  <c:v>71.135285995467513</c:v>
                </c:pt>
                <c:pt idx="1424">
                  <c:v>71.20042412645158</c:v>
                </c:pt>
                <c:pt idx="1425">
                  <c:v>71.20763970174778</c:v>
                </c:pt>
                <c:pt idx="1426">
                  <c:v>71.245127476236917</c:v>
                </c:pt>
                <c:pt idx="1427">
                  <c:v>71.321004058440053</c:v>
                </c:pt>
                <c:pt idx="1428">
                  <c:v>71.33532309913943</c:v>
                </c:pt>
                <c:pt idx="1429">
                  <c:v>71.336171959860678</c:v>
                </c:pt>
                <c:pt idx="1430">
                  <c:v>71.392556969443035</c:v>
                </c:pt>
                <c:pt idx="1431">
                  <c:v>71.40107824656684</c:v>
                </c:pt>
                <c:pt idx="1432">
                  <c:v>71.480369627691005</c:v>
                </c:pt>
                <c:pt idx="1433">
                  <c:v>71.484260549657279</c:v>
                </c:pt>
                <c:pt idx="1434">
                  <c:v>71.556691032059518</c:v>
                </c:pt>
                <c:pt idx="1435">
                  <c:v>71.63401530195172</c:v>
                </c:pt>
                <c:pt idx="1436">
                  <c:v>71.679189909322673</c:v>
                </c:pt>
                <c:pt idx="1437">
                  <c:v>71.74034821716107</c:v>
                </c:pt>
                <c:pt idx="1438">
                  <c:v>71.849185450886282</c:v>
                </c:pt>
                <c:pt idx="1439">
                  <c:v>71.917573270199611</c:v>
                </c:pt>
                <c:pt idx="1440">
                  <c:v>71.924014977916926</c:v>
                </c:pt>
                <c:pt idx="1441">
                  <c:v>71.958386745766319</c:v>
                </c:pt>
                <c:pt idx="1442">
                  <c:v>71.964328625745267</c:v>
                </c:pt>
                <c:pt idx="1443">
                  <c:v>71.981079624158951</c:v>
                </c:pt>
                <c:pt idx="1444">
                  <c:v>72.116853707498834</c:v>
                </c:pt>
                <c:pt idx="1445">
                  <c:v>72.211398557173723</c:v>
                </c:pt>
                <c:pt idx="1446">
                  <c:v>72.245258349335344</c:v>
                </c:pt>
                <c:pt idx="1447">
                  <c:v>72.376512762742863</c:v>
                </c:pt>
                <c:pt idx="1448">
                  <c:v>72.455013616531119</c:v>
                </c:pt>
                <c:pt idx="1449">
                  <c:v>72.484133673426413</c:v>
                </c:pt>
                <c:pt idx="1450">
                  <c:v>72.571123797769104</c:v>
                </c:pt>
                <c:pt idx="1451">
                  <c:v>72.819366743873104</c:v>
                </c:pt>
                <c:pt idx="1452">
                  <c:v>72.943722004048524</c:v>
                </c:pt>
                <c:pt idx="1453">
                  <c:v>72.992618245130103</c:v>
                </c:pt>
                <c:pt idx="1454">
                  <c:v>73.046970033754548</c:v>
                </c:pt>
                <c:pt idx="1455">
                  <c:v>73.075547082491937</c:v>
                </c:pt>
                <c:pt idx="1456">
                  <c:v>73.139337502126551</c:v>
                </c:pt>
                <c:pt idx="1457">
                  <c:v>73.141572490293839</c:v>
                </c:pt>
                <c:pt idx="1458">
                  <c:v>73.20728326855685</c:v>
                </c:pt>
                <c:pt idx="1459">
                  <c:v>73.242646674667299</c:v>
                </c:pt>
                <c:pt idx="1460">
                  <c:v>73.324150907481865</c:v>
                </c:pt>
                <c:pt idx="1461">
                  <c:v>73.33369588189916</c:v>
                </c:pt>
                <c:pt idx="1462">
                  <c:v>73.38043008690272</c:v>
                </c:pt>
                <c:pt idx="1463">
                  <c:v>73.392978075677874</c:v>
                </c:pt>
                <c:pt idx="1464">
                  <c:v>73.478243042954801</c:v>
                </c:pt>
                <c:pt idx="1465">
                  <c:v>73.540326839339158</c:v>
                </c:pt>
                <c:pt idx="1466">
                  <c:v>73.672532438740816</c:v>
                </c:pt>
                <c:pt idx="1467">
                  <c:v>73.673102845123992</c:v>
                </c:pt>
                <c:pt idx="1468">
                  <c:v>73.681794253759449</c:v>
                </c:pt>
                <c:pt idx="1469">
                  <c:v>73.765399199528531</c:v>
                </c:pt>
                <c:pt idx="1470">
                  <c:v>73.820277541516163</c:v>
                </c:pt>
                <c:pt idx="1471">
                  <c:v>73.825093780430294</c:v>
                </c:pt>
                <c:pt idx="1472">
                  <c:v>73.828962632539955</c:v>
                </c:pt>
                <c:pt idx="1473">
                  <c:v>73.854054226897588</c:v>
                </c:pt>
                <c:pt idx="1474">
                  <c:v>73.865934867584059</c:v>
                </c:pt>
                <c:pt idx="1475">
                  <c:v>73.867221749282166</c:v>
                </c:pt>
                <c:pt idx="1476">
                  <c:v>73.912747963189801</c:v>
                </c:pt>
                <c:pt idx="1477">
                  <c:v>73.923181525661292</c:v>
                </c:pt>
                <c:pt idx="1478">
                  <c:v>73.925107640312532</c:v>
                </c:pt>
                <c:pt idx="1479">
                  <c:v>73.941165224251364</c:v>
                </c:pt>
                <c:pt idx="1480">
                  <c:v>74.109949766410736</c:v>
                </c:pt>
                <c:pt idx="1481">
                  <c:v>74.23840355849272</c:v>
                </c:pt>
                <c:pt idx="1482">
                  <c:v>74.266753990093221</c:v>
                </c:pt>
                <c:pt idx="1483">
                  <c:v>74.297528764163189</c:v>
                </c:pt>
                <c:pt idx="1484">
                  <c:v>74.316904412280977</c:v>
                </c:pt>
                <c:pt idx="1485">
                  <c:v>74.534429038856217</c:v>
                </c:pt>
                <c:pt idx="1486">
                  <c:v>74.57801475662427</c:v>
                </c:pt>
                <c:pt idx="1487">
                  <c:v>74.703817786922798</c:v>
                </c:pt>
                <c:pt idx="1488">
                  <c:v>74.70588513091414</c:v>
                </c:pt>
                <c:pt idx="1489">
                  <c:v>74.724064365047767</c:v>
                </c:pt>
                <c:pt idx="1490">
                  <c:v>74.763522716310831</c:v>
                </c:pt>
                <c:pt idx="1491">
                  <c:v>74.79098703513624</c:v>
                </c:pt>
                <c:pt idx="1492">
                  <c:v>74.840906294819987</c:v>
                </c:pt>
                <c:pt idx="1493">
                  <c:v>74.852967488755837</c:v>
                </c:pt>
                <c:pt idx="1494">
                  <c:v>74.886675479866071</c:v>
                </c:pt>
                <c:pt idx="1495">
                  <c:v>74.89992454276296</c:v>
                </c:pt>
                <c:pt idx="1496">
                  <c:v>74.911889164612063</c:v>
                </c:pt>
                <c:pt idx="1497">
                  <c:v>74.939951587729098</c:v>
                </c:pt>
                <c:pt idx="1498">
                  <c:v>75.001106605151435</c:v>
                </c:pt>
                <c:pt idx="1499">
                  <c:v>75.009069097684318</c:v>
                </c:pt>
                <c:pt idx="1500">
                  <c:v>75.076238910773455</c:v>
                </c:pt>
                <c:pt idx="1501">
                  <c:v>75.135943840161488</c:v>
                </c:pt>
                <c:pt idx="1502">
                  <c:v>75.159846413109236</c:v>
                </c:pt>
                <c:pt idx="1503">
                  <c:v>75.185453606348844</c:v>
                </c:pt>
                <c:pt idx="1504">
                  <c:v>75.185453865147835</c:v>
                </c:pt>
                <c:pt idx="1505">
                  <c:v>75.281821722926225</c:v>
                </c:pt>
                <c:pt idx="1506">
                  <c:v>75.413024005508305</c:v>
                </c:pt>
                <c:pt idx="1507">
                  <c:v>75.429170486587509</c:v>
                </c:pt>
                <c:pt idx="1508">
                  <c:v>75.485994100572739</c:v>
                </c:pt>
                <c:pt idx="1509">
                  <c:v>75.529530579789409</c:v>
                </c:pt>
                <c:pt idx="1510">
                  <c:v>75.562825428064357</c:v>
                </c:pt>
                <c:pt idx="1511">
                  <c:v>75.709367512970687</c:v>
                </c:pt>
                <c:pt idx="1512">
                  <c:v>75.715945022647446</c:v>
                </c:pt>
                <c:pt idx="1513">
                  <c:v>75.740501073346891</c:v>
                </c:pt>
                <c:pt idx="1514">
                  <c:v>75.813951287560883</c:v>
                </c:pt>
                <c:pt idx="1515">
                  <c:v>75.926158772703616</c:v>
                </c:pt>
                <c:pt idx="1516">
                  <c:v>75.970457332948158</c:v>
                </c:pt>
                <c:pt idx="1517">
                  <c:v>76.105276922080776</c:v>
                </c:pt>
                <c:pt idx="1518">
                  <c:v>76.142402422761222</c:v>
                </c:pt>
                <c:pt idx="1519">
                  <c:v>76.233144911270273</c:v>
                </c:pt>
                <c:pt idx="1520">
                  <c:v>76.236749500175748</c:v>
                </c:pt>
                <c:pt idx="1521">
                  <c:v>76.258693876538956</c:v>
                </c:pt>
                <c:pt idx="1522">
                  <c:v>76.291753870779729</c:v>
                </c:pt>
                <c:pt idx="1523">
                  <c:v>76.309709794269494</c:v>
                </c:pt>
                <c:pt idx="1524">
                  <c:v>76.340957131395129</c:v>
                </c:pt>
                <c:pt idx="1525">
                  <c:v>76.346871265048904</c:v>
                </c:pt>
                <c:pt idx="1526">
                  <c:v>76.369335709613793</c:v>
                </c:pt>
                <c:pt idx="1527">
                  <c:v>76.371968800068743</c:v>
                </c:pt>
                <c:pt idx="1528">
                  <c:v>76.592661434171148</c:v>
                </c:pt>
                <c:pt idx="1529">
                  <c:v>76.652366363559182</c:v>
                </c:pt>
                <c:pt idx="1530">
                  <c:v>76.806130124597559</c:v>
                </c:pt>
                <c:pt idx="1531">
                  <c:v>76.80613038339655</c:v>
                </c:pt>
                <c:pt idx="1532">
                  <c:v>76.82050645999567</c:v>
                </c:pt>
                <c:pt idx="1533">
                  <c:v>76.875672810914267</c:v>
                </c:pt>
                <c:pt idx="1534">
                  <c:v>76.93861131758652</c:v>
                </c:pt>
                <c:pt idx="1535">
                  <c:v>76.970657599378853</c:v>
                </c:pt>
                <c:pt idx="1536">
                  <c:v>76.987496544194286</c:v>
                </c:pt>
                <c:pt idx="1537">
                  <c:v>77.121989437523169</c:v>
                </c:pt>
                <c:pt idx="1538">
                  <c:v>77.176197619376325</c:v>
                </c:pt>
                <c:pt idx="1539">
                  <c:v>77.18939018809553</c:v>
                </c:pt>
                <c:pt idx="1540">
                  <c:v>77.269261125451209</c:v>
                </c:pt>
                <c:pt idx="1541">
                  <c:v>77.405622561170844</c:v>
                </c:pt>
                <c:pt idx="1542">
                  <c:v>77.466061356572851</c:v>
                </c:pt>
                <c:pt idx="1543">
                  <c:v>77.4841234149591</c:v>
                </c:pt>
                <c:pt idx="1544">
                  <c:v>77.487155077525202</c:v>
                </c:pt>
                <c:pt idx="1545">
                  <c:v>77.535852211509734</c:v>
                </c:pt>
                <c:pt idx="1546">
                  <c:v>77.536886720194431</c:v>
                </c:pt>
                <c:pt idx="1547">
                  <c:v>77.539654411014624</c:v>
                </c:pt>
                <c:pt idx="1548">
                  <c:v>77.585784399845338</c:v>
                </c:pt>
                <c:pt idx="1549">
                  <c:v>77.616838671997769</c:v>
                </c:pt>
                <c:pt idx="1550">
                  <c:v>77.73118229214974</c:v>
                </c:pt>
                <c:pt idx="1551">
                  <c:v>77.731182550948731</c:v>
                </c:pt>
                <c:pt idx="1552">
                  <c:v>77.788032835983131</c:v>
                </c:pt>
                <c:pt idx="1553">
                  <c:v>77.794586812880141</c:v>
                </c:pt>
                <c:pt idx="1554">
                  <c:v>77.877050545312272</c:v>
                </c:pt>
                <c:pt idx="1555">
                  <c:v>77.886830874779321</c:v>
                </c:pt>
                <c:pt idx="1556">
                  <c:v>77.970008473524672</c:v>
                </c:pt>
                <c:pt idx="1557">
                  <c:v>77.974727531767456</c:v>
                </c:pt>
                <c:pt idx="1558">
                  <c:v>78.040307036529512</c:v>
                </c:pt>
                <c:pt idx="1559">
                  <c:v>78.290446938243804</c:v>
                </c:pt>
                <c:pt idx="1560">
                  <c:v>78.416215090817388</c:v>
                </c:pt>
                <c:pt idx="1561">
                  <c:v>78.434247096604565</c:v>
                </c:pt>
                <c:pt idx="1562">
                  <c:v>78.48448635009261</c:v>
                </c:pt>
                <c:pt idx="1563">
                  <c:v>78.496450971941712</c:v>
                </c:pt>
                <c:pt idx="1564">
                  <c:v>78.509734501235599</c:v>
                </c:pt>
                <c:pt idx="1565">
                  <c:v>78.59819512293538</c:v>
                </c:pt>
                <c:pt idx="1566">
                  <c:v>78.680696330360391</c:v>
                </c:pt>
                <c:pt idx="1567">
                  <c:v>78.680696589159382</c:v>
                </c:pt>
                <c:pt idx="1568">
                  <c:v>78.770506720078998</c:v>
                </c:pt>
                <c:pt idx="1569">
                  <c:v>78.784569444003878</c:v>
                </c:pt>
                <c:pt idx="1570">
                  <c:v>78.883164025325556</c:v>
                </c:pt>
                <c:pt idx="1571">
                  <c:v>78.888689003245048</c:v>
                </c:pt>
                <c:pt idx="1572">
                  <c:v>78.899409843787083</c:v>
                </c:pt>
                <c:pt idx="1573">
                  <c:v>78.994702455866019</c:v>
                </c:pt>
                <c:pt idx="1574">
                  <c:v>79.301155328770648</c:v>
                </c:pt>
                <c:pt idx="1575">
                  <c:v>79.303661529251627</c:v>
                </c:pt>
                <c:pt idx="1576">
                  <c:v>79.342800827726307</c:v>
                </c:pt>
                <c:pt idx="1577">
                  <c:v>79.49710255589504</c:v>
                </c:pt>
                <c:pt idx="1578">
                  <c:v>79.564567601386784</c:v>
                </c:pt>
                <c:pt idx="1579">
                  <c:v>79.655094379417562</c:v>
                </c:pt>
                <c:pt idx="1580">
                  <c:v>79.656477608629999</c:v>
                </c:pt>
                <c:pt idx="1581">
                  <c:v>79.789652511158152</c:v>
                </c:pt>
                <c:pt idx="1582">
                  <c:v>80.001354004578587</c:v>
                </c:pt>
                <c:pt idx="1583">
                  <c:v>80.685615886223374</c:v>
                </c:pt>
                <c:pt idx="1584">
                  <c:v>80.734845800370522</c:v>
                </c:pt>
                <c:pt idx="1585">
                  <c:v>80.806626483992574</c:v>
                </c:pt>
                <c:pt idx="1586">
                  <c:v>80.869654614231365</c:v>
                </c:pt>
                <c:pt idx="1587">
                  <c:v>81.038170966817859</c:v>
                </c:pt>
                <c:pt idx="1588">
                  <c:v>81.259613479609243</c:v>
                </c:pt>
                <c:pt idx="1589">
                  <c:v>81.269243746593048</c:v>
                </c:pt>
                <c:pt idx="1590">
                  <c:v>81.332924507335463</c:v>
                </c:pt>
                <c:pt idx="1591">
                  <c:v>81.435861662398594</c:v>
                </c:pt>
                <c:pt idx="1592">
                  <c:v>81.480273270996733</c:v>
                </c:pt>
                <c:pt idx="1593">
                  <c:v>81.51698517516742</c:v>
                </c:pt>
                <c:pt idx="1594">
                  <c:v>81.596125486027546</c:v>
                </c:pt>
                <c:pt idx="1595">
                  <c:v>81.679730365174564</c:v>
                </c:pt>
                <c:pt idx="1596">
                  <c:v>81.756051769543092</c:v>
                </c:pt>
                <c:pt idx="1597">
                  <c:v>81.865054071970121</c:v>
                </c:pt>
                <c:pt idx="1598">
                  <c:v>81.99978511331966</c:v>
                </c:pt>
                <c:pt idx="1599">
                  <c:v>82.018808903934229</c:v>
                </c:pt>
                <c:pt idx="1600">
                  <c:v>82.141328068714841</c:v>
                </c:pt>
                <c:pt idx="1601">
                  <c:v>82.164661341632979</c:v>
                </c:pt>
                <c:pt idx="1602">
                  <c:v>82.173342704385249</c:v>
                </c:pt>
                <c:pt idx="1603">
                  <c:v>82.195444106734215</c:v>
                </c:pt>
                <c:pt idx="1604">
                  <c:v>82.388725407685655</c:v>
                </c:pt>
                <c:pt idx="1605">
                  <c:v>82.446057696232316</c:v>
                </c:pt>
                <c:pt idx="1606">
                  <c:v>82.455143766548417</c:v>
                </c:pt>
                <c:pt idx="1607">
                  <c:v>82.481513033962528</c:v>
                </c:pt>
                <c:pt idx="1608">
                  <c:v>82.584046890256488</c:v>
                </c:pt>
                <c:pt idx="1609">
                  <c:v>82.613996401357042</c:v>
                </c:pt>
                <c:pt idx="1610">
                  <c:v>82.643764218580387</c:v>
                </c:pt>
                <c:pt idx="1611">
                  <c:v>82.668517279742431</c:v>
                </c:pt>
                <c:pt idx="1612">
                  <c:v>82.70346914796842</c:v>
                </c:pt>
                <c:pt idx="1613">
                  <c:v>82.816132965647157</c:v>
                </c:pt>
                <c:pt idx="1614">
                  <c:v>82.823696611308122</c:v>
                </c:pt>
                <c:pt idx="1615">
                  <c:v>82.847800357651948</c:v>
                </c:pt>
                <c:pt idx="1616">
                  <c:v>82.945797935658078</c:v>
                </c:pt>
                <c:pt idx="1617">
                  <c:v>83.025313579151174</c:v>
                </c:pt>
                <c:pt idx="1618">
                  <c:v>83.115947718214969</c:v>
                </c:pt>
                <c:pt idx="1619">
                  <c:v>83.172662342812458</c:v>
                </c:pt>
                <c:pt idx="1620">
                  <c:v>83.499322960375565</c:v>
                </c:pt>
                <c:pt idx="1621">
                  <c:v>83.557443143785832</c:v>
                </c:pt>
                <c:pt idx="1622">
                  <c:v>83.88055940205669</c:v>
                </c:pt>
                <c:pt idx="1623">
                  <c:v>83.941196107036632</c:v>
                </c:pt>
                <c:pt idx="1624">
                  <c:v>83.978366223831358</c:v>
                </c:pt>
                <c:pt idx="1625">
                  <c:v>83.978366482630349</c:v>
                </c:pt>
                <c:pt idx="1626">
                  <c:v>84.099779621450324</c:v>
                </c:pt>
                <c:pt idx="1627">
                  <c:v>84.317034562298261</c:v>
                </c:pt>
                <c:pt idx="1628">
                  <c:v>84.336153290396112</c:v>
                </c:pt>
                <c:pt idx="1629">
                  <c:v>84.39473362596874</c:v>
                </c:pt>
                <c:pt idx="1630">
                  <c:v>84.395858219784145</c:v>
                </c:pt>
                <c:pt idx="1631">
                  <c:v>84.445937686006346</c:v>
                </c:pt>
                <c:pt idx="1632">
                  <c:v>84.619803150440973</c:v>
                </c:pt>
                <c:pt idx="1633">
                  <c:v>84.619803150440973</c:v>
                </c:pt>
                <c:pt idx="1634">
                  <c:v>84.619803150440973</c:v>
                </c:pt>
                <c:pt idx="1635">
                  <c:v>84.619803150440973</c:v>
                </c:pt>
                <c:pt idx="1636">
                  <c:v>84.619803150440973</c:v>
                </c:pt>
                <c:pt idx="1637">
                  <c:v>84.619803150440973</c:v>
                </c:pt>
                <c:pt idx="1638">
                  <c:v>84.619803150440973</c:v>
                </c:pt>
                <c:pt idx="1639">
                  <c:v>84.619803150440973</c:v>
                </c:pt>
                <c:pt idx="1640">
                  <c:v>84.619803150440973</c:v>
                </c:pt>
                <c:pt idx="1641">
                  <c:v>84.619803150440973</c:v>
                </c:pt>
                <c:pt idx="1642">
                  <c:v>84.619803150440973</c:v>
                </c:pt>
                <c:pt idx="1643">
                  <c:v>84.619803150440973</c:v>
                </c:pt>
                <c:pt idx="1644">
                  <c:v>84.619803150440973</c:v>
                </c:pt>
                <c:pt idx="1645">
                  <c:v>84.684204177845544</c:v>
                </c:pt>
                <c:pt idx="1646">
                  <c:v>84.795783657942138</c:v>
                </c:pt>
                <c:pt idx="1647">
                  <c:v>84.903049955120849</c:v>
                </c:pt>
                <c:pt idx="1648">
                  <c:v>85.073895320697972</c:v>
                </c:pt>
                <c:pt idx="1649">
                  <c:v>85.100200032285002</c:v>
                </c:pt>
                <c:pt idx="1650">
                  <c:v>85.258551736167377</c:v>
                </c:pt>
                <c:pt idx="1651">
                  <c:v>85.320806766132904</c:v>
                </c:pt>
                <c:pt idx="1652">
                  <c:v>85.444735490117282</c:v>
                </c:pt>
                <c:pt idx="1653">
                  <c:v>85.630972860018034</c:v>
                </c:pt>
                <c:pt idx="1654">
                  <c:v>85.746535909019372</c:v>
                </c:pt>
                <c:pt idx="1655">
                  <c:v>85.766929560755656</c:v>
                </c:pt>
                <c:pt idx="1656">
                  <c:v>85.835736282420555</c:v>
                </c:pt>
                <c:pt idx="1657">
                  <c:v>86.264828345410194</c:v>
                </c:pt>
                <c:pt idx="1658">
                  <c:v>86.452002315335619</c:v>
                </c:pt>
                <c:pt idx="1659">
                  <c:v>86.492500051263548</c:v>
                </c:pt>
                <c:pt idx="1660">
                  <c:v>86.896334611361709</c:v>
                </c:pt>
                <c:pt idx="1661">
                  <c:v>87.019867197479243</c:v>
                </c:pt>
                <c:pt idx="1662">
                  <c:v>87.076499665134747</c:v>
                </c:pt>
                <c:pt idx="1663">
                  <c:v>87.090374023210515</c:v>
                </c:pt>
                <c:pt idx="1664">
                  <c:v>87.097341531536557</c:v>
                </c:pt>
                <c:pt idx="1665">
                  <c:v>87.102338645059618</c:v>
                </c:pt>
                <c:pt idx="1666">
                  <c:v>87.147395383415727</c:v>
                </c:pt>
                <c:pt idx="1667">
                  <c:v>87.484253564976385</c:v>
                </c:pt>
                <c:pt idx="1668">
                  <c:v>87.53555448324515</c:v>
                </c:pt>
                <c:pt idx="1669">
                  <c:v>87.569489904903989</c:v>
                </c:pt>
                <c:pt idx="1670">
                  <c:v>87.613156688684455</c:v>
                </c:pt>
                <c:pt idx="1671">
                  <c:v>87.629827608005812</c:v>
                </c:pt>
                <c:pt idx="1672">
                  <c:v>87.764654309590469</c:v>
                </c:pt>
                <c:pt idx="1673">
                  <c:v>87.777176371667082</c:v>
                </c:pt>
                <c:pt idx="1674">
                  <c:v>87.941911028754646</c:v>
                </c:pt>
                <c:pt idx="1675">
                  <c:v>88.16195717264047</c:v>
                </c:pt>
                <c:pt idx="1676">
                  <c:v>88.242789042046809</c:v>
                </c:pt>
                <c:pt idx="1677">
                  <c:v>88.380345465271787</c:v>
                </c:pt>
                <c:pt idx="1678">
                  <c:v>88.63983717588502</c:v>
                </c:pt>
                <c:pt idx="1679">
                  <c:v>88.658457128027621</c:v>
                </c:pt>
                <c:pt idx="1680">
                  <c:v>88.940667319250736</c:v>
                </c:pt>
                <c:pt idx="1681">
                  <c:v>88.949492310152081</c:v>
                </c:pt>
                <c:pt idx="1682">
                  <c:v>89.000372248638769</c:v>
                </c:pt>
                <c:pt idx="1683">
                  <c:v>89.250504126254526</c:v>
                </c:pt>
                <c:pt idx="1684">
                  <c:v>89.397852889915811</c:v>
                </c:pt>
                <c:pt idx="1685">
                  <c:v>89.45833355215234</c:v>
                </c:pt>
                <c:pt idx="1686">
                  <c:v>89.652419899017872</c:v>
                </c:pt>
                <c:pt idx="1687">
                  <c:v>89.652419899017872</c:v>
                </c:pt>
                <c:pt idx="1688">
                  <c:v>89.652419899017872</c:v>
                </c:pt>
                <c:pt idx="1689">
                  <c:v>89.652419899017872</c:v>
                </c:pt>
                <c:pt idx="1690">
                  <c:v>89.652419899017872</c:v>
                </c:pt>
                <c:pt idx="1691">
                  <c:v>89.652419899017872</c:v>
                </c:pt>
                <c:pt idx="1692">
                  <c:v>89.652419899017872</c:v>
                </c:pt>
                <c:pt idx="1693">
                  <c:v>89.652419899017872</c:v>
                </c:pt>
                <c:pt idx="1694">
                  <c:v>89.652419899017872</c:v>
                </c:pt>
                <c:pt idx="1695">
                  <c:v>89.652419899017872</c:v>
                </c:pt>
                <c:pt idx="1696">
                  <c:v>89.652419899017872</c:v>
                </c:pt>
                <c:pt idx="1697">
                  <c:v>89.782633690889185</c:v>
                </c:pt>
                <c:pt idx="1698">
                  <c:v>89.912721834459916</c:v>
                </c:pt>
                <c:pt idx="1699">
                  <c:v>89.939736761975468</c:v>
                </c:pt>
                <c:pt idx="1700">
                  <c:v>90.175556293806707</c:v>
                </c:pt>
                <c:pt idx="1701">
                  <c:v>90.177137097732952</c:v>
                </c:pt>
                <c:pt idx="1702">
                  <c:v>90.311214063880897</c:v>
                </c:pt>
                <c:pt idx="1703">
                  <c:v>90.322905057467977</c:v>
                </c:pt>
                <c:pt idx="1704">
                  <c:v>90.416371941288673</c:v>
                </c:pt>
                <c:pt idx="1705">
                  <c:v>90.56134383749945</c:v>
                </c:pt>
                <c:pt idx="1706">
                  <c:v>90.621048766887483</c:v>
                </c:pt>
                <c:pt idx="1707">
                  <c:v>90.624696577052134</c:v>
                </c:pt>
                <c:pt idx="1708">
                  <c:v>90.661061472464411</c:v>
                </c:pt>
                <c:pt idx="1709">
                  <c:v>90.707685858441366</c:v>
                </c:pt>
                <c:pt idx="1710">
                  <c:v>90.975852976156403</c:v>
                </c:pt>
                <c:pt idx="1711">
                  <c:v>91.125070332017359</c:v>
                </c:pt>
                <c:pt idx="1712">
                  <c:v>91.272419095678629</c:v>
                </c:pt>
                <c:pt idx="1713">
                  <c:v>91.486396005051631</c:v>
                </c:pt>
                <c:pt idx="1714">
                  <c:v>91.546100934439664</c:v>
                </c:pt>
                <c:pt idx="1715">
                  <c:v>91.657199896652017</c:v>
                </c:pt>
                <c:pt idx="1716">
                  <c:v>91.865962908789854</c:v>
                </c:pt>
                <c:pt idx="1717">
                  <c:v>92.03902789348281</c:v>
                </c:pt>
                <c:pt idx="1718">
                  <c:v>92.302582395891591</c:v>
                </c:pt>
                <c:pt idx="1719">
                  <c:v>92.304786973640574</c:v>
                </c:pt>
                <c:pt idx="1720">
                  <c:v>92.435910043262282</c:v>
                </c:pt>
                <c:pt idx="1721">
                  <c:v>92.495614972650316</c:v>
                </c:pt>
                <c:pt idx="1722">
                  <c:v>92.520533354981339</c:v>
                </c:pt>
                <c:pt idx="1723">
                  <c:v>92.634129356621486</c:v>
                </c:pt>
                <c:pt idx="1724">
                  <c:v>92.680873771446102</c:v>
                </c:pt>
                <c:pt idx="1725">
                  <c:v>92.737506239101606</c:v>
                </c:pt>
                <c:pt idx="1726">
                  <c:v>92.926244815021306</c:v>
                </c:pt>
                <c:pt idx="1727">
                  <c:v>93.008048802207838</c:v>
                </c:pt>
                <c:pt idx="1728">
                  <c:v>93.198498167824965</c:v>
                </c:pt>
                <c:pt idx="1729">
                  <c:v>93.410690790256879</c:v>
                </c:pt>
                <c:pt idx="1730">
                  <c:v>93.60578461752317</c:v>
                </c:pt>
                <c:pt idx="1731">
                  <c:v>93.79982402937199</c:v>
                </c:pt>
                <c:pt idx="1732">
                  <c:v>93.811788651221093</c:v>
                </c:pt>
                <c:pt idx="1733">
                  <c:v>94.163290955815398</c:v>
                </c:pt>
                <c:pt idx="1734">
                  <c:v>94.496020152371344</c:v>
                </c:pt>
                <c:pt idx="1735">
                  <c:v>94.890887239640676</c:v>
                </c:pt>
                <c:pt idx="1736">
                  <c:v>95.142453513103789</c:v>
                </c:pt>
                <c:pt idx="1737">
                  <c:v>95.206246896160934</c:v>
                </c:pt>
                <c:pt idx="1738">
                  <c:v>95.509436336561578</c:v>
                </c:pt>
                <c:pt idx="1739">
                  <c:v>95.537452960780726</c:v>
                </c:pt>
                <c:pt idx="1740">
                  <c:v>95.691545096253662</c:v>
                </c:pt>
                <c:pt idx="1741">
                  <c:v>95.783430819060953</c:v>
                </c:pt>
                <c:pt idx="1742">
                  <c:v>96.322068046431255</c:v>
                </c:pt>
                <c:pt idx="1743">
                  <c:v>96.422740225488326</c:v>
                </c:pt>
                <c:pt idx="1744">
                  <c:v>96.57008898914961</c:v>
                </c:pt>
                <c:pt idx="1745">
                  <c:v>96.8959145669089</c:v>
                </c:pt>
                <c:pt idx="1746">
                  <c:v>96.949848774538353</c:v>
                </c:pt>
                <c:pt idx="1747">
                  <c:v>96.954869790122984</c:v>
                </c:pt>
                <c:pt idx="1748">
                  <c:v>96.986233138389693</c:v>
                </c:pt>
                <c:pt idx="1749">
                  <c:v>97.201825408377289</c:v>
                </c:pt>
                <c:pt idx="1750">
                  <c:v>97.264344801145526</c:v>
                </c:pt>
                <c:pt idx="1751">
                  <c:v>97.334146583213595</c:v>
                </c:pt>
                <c:pt idx="1752">
                  <c:v>97.3821357392317</c:v>
                </c:pt>
                <c:pt idx="1753">
                  <c:v>97.663239155049467</c:v>
                </c:pt>
                <c:pt idx="1754">
                  <c:v>97.733579936733264</c:v>
                </c:pt>
                <c:pt idx="1755">
                  <c:v>97.793284866121297</c:v>
                </c:pt>
                <c:pt idx="1756">
                  <c:v>98.101325476673935</c:v>
                </c:pt>
                <c:pt idx="1757">
                  <c:v>98.471995929837817</c:v>
                </c:pt>
                <c:pt idx="1758">
                  <c:v>98.523011847568341</c:v>
                </c:pt>
                <c:pt idx="1759">
                  <c:v>98.58263776291264</c:v>
                </c:pt>
                <c:pt idx="1760">
                  <c:v>99.071445942264688</c:v>
                </c:pt>
                <c:pt idx="1761">
                  <c:v>99.266949145582316</c:v>
                </c:pt>
                <c:pt idx="1762">
                  <c:v>99.367992626390588</c:v>
                </c:pt>
                <c:pt idx="1763">
                  <c:v>99.453127759724566</c:v>
                </c:pt>
                <c:pt idx="1764">
                  <c:v>99.495401268495314</c:v>
                </c:pt>
                <c:pt idx="1765">
                  <c:v>99.749154264808595</c:v>
                </c:pt>
                <c:pt idx="1766">
                  <c:v>101.01923772287645</c:v>
                </c:pt>
                <c:pt idx="1767">
                  <c:v>101.10255022576222</c:v>
                </c:pt>
                <c:pt idx="1768">
                  <c:v>101.11607778674403</c:v>
                </c:pt>
                <c:pt idx="1769">
                  <c:v>101.39165884672711</c:v>
                </c:pt>
                <c:pt idx="1770">
                  <c:v>101.80633943723193</c:v>
                </c:pt>
                <c:pt idx="1771">
                  <c:v>102.04112995429621</c:v>
                </c:pt>
                <c:pt idx="1772">
                  <c:v>102.07951962910791</c:v>
                </c:pt>
                <c:pt idx="1773">
                  <c:v>102.45194075295856</c:v>
                </c:pt>
                <c:pt idx="1774">
                  <c:v>102.50897706306353</c:v>
                </c:pt>
                <c:pt idx="1775">
                  <c:v>102.76984429558992</c:v>
                </c:pt>
                <c:pt idx="1776">
                  <c:v>102.9080813701248</c:v>
                </c:pt>
                <c:pt idx="1777">
                  <c:v>102.99064399250686</c:v>
                </c:pt>
                <c:pt idx="1778">
                  <c:v>103.31454361086728</c:v>
                </c:pt>
                <c:pt idx="1779">
                  <c:v>103.42701595548064</c:v>
                </c:pt>
                <c:pt idx="1780">
                  <c:v>103.46825283804188</c:v>
                </c:pt>
                <c:pt idx="1781">
                  <c:v>103.6606029581221</c:v>
                </c:pt>
                <c:pt idx="1782">
                  <c:v>103.69568314455117</c:v>
                </c:pt>
                <c:pt idx="1783">
                  <c:v>103.89303241847342</c:v>
                </c:pt>
                <c:pt idx="1784">
                  <c:v>103.96836327635626</c:v>
                </c:pt>
                <c:pt idx="1785">
                  <c:v>103.96935382284194</c:v>
                </c:pt>
                <c:pt idx="1786">
                  <c:v>103.973794807307</c:v>
                </c:pt>
                <c:pt idx="1787">
                  <c:v>104.35206812303282</c:v>
                </c:pt>
                <c:pt idx="1788">
                  <c:v>104.92795571954916</c:v>
                </c:pt>
                <c:pt idx="1789">
                  <c:v>105.0843842515704</c:v>
                </c:pt>
                <c:pt idx="1790">
                  <c:v>105.30158216124347</c:v>
                </c:pt>
                <c:pt idx="1791">
                  <c:v>105.68370287227707</c:v>
                </c:pt>
                <c:pt idx="1792">
                  <c:v>105.9275715775393</c:v>
                </c:pt>
                <c:pt idx="1793">
                  <c:v>105.97639915174378</c:v>
                </c:pt>
                <c:pt idx="1794">
                  <c:v>106.00917424659679</c:v>
                </c:pt>
                <c:pt idx="1795">
                  <c:v>106.0160824093979</c:v>
                </c:pt>
                <c:pt idx="1796">
                  <c:v>106.10312358862495</c:v>
                </c:pt>
                <c:pt idx="1797">
                  <c:v>106.47554471247561</c:v>
                </c:pt>
                <c:pt idx="1798">
                  <c:v>106.73759411280255</c:v>
                </c:pt>
                <c:pt idx="1799">
                  <c:v>107.53950991101752</c:v>
                </c:pt>
                <c:pt idx="1800">
                  <c:v>107.97388029950849</c:v>
                </c:pt>
                <c:pt idx="1801">
                  <c:v>107.9919672358733</c:v>
                </c:pt>
                <c:pt idx="1802">
                  <c:v>108.28831388597783</c:v>
                </c:pt>
                <c:pt idx="1803">
                  <c:v>108.93072820932025</c:v>
                </c:pt>
                <c:pt idx="1804">
                  <c:v>108.95918415453404</c:v>
                </c:pt>
                <c:pt idx="1805">
                  <c:v>109.2331692507781</c:v>
                </c:pt>
                <c:pt idx="1806">
                  <c:v>110.0194660607655</c:v>
                </c:pt>
                <c:pt idx="1807">
                  <c:v>110.38248442841159</c:v>
                </c:pt>
                <c:pt idx="1808">
                  <c:v>110.59925205471444</c:v>
                </c:pt>
                <c:pt idx="1809">
                  <c:v>110.65157322634977</c:v>
                </c:pt>
                <c:pt idx="1810">
                  <c:v>110.68151053824329</c:v>
                </c:pt>
                <c:pt idx="1811">
                  <c:v>111.63740572571064</c:v>
                </c:pt>
                <c:pt idx="1812">
                  <c:v>111.71185513258121</c:v>
                </c:pt>
                <c:pt idx="1813">
                  <c:v>112.89417902037113</c:v>
                </c:pt>
                <c:pt idx="1814">
                  <c:v>113.33989541045733</c:v>
                </c:pt>
                <c:pt idx="1815">
                  <c:v>113.44703153193022</c:v>
                </c:pt>
                <c:pt idx="1816">
                  <c:v>114.04307002028254</c:v>
                </c:pt>
                <c:pt idx="1817">
                  <c:v>114.18241433350396</c:v>
                </c:pt>
                <c:pt idx="1818">
                  <c:v>114.68333030566998</c:v>
                </c:pt>
                <c:pt idx="1819">
                  <c:v>114.89417582474495</c:v>
                </c:pt>
                <c:pt idx="1820">
                  <c:v>115.25608725520439</c:v>
                </c:pt>
                <c:pt idx="1821">
                  <c:v>115.27111413760218</c:v>
                </c:pt>
                <c:pt idx="1822">
                  <c:v>115.6950193674946</c:v>
                </c:pt>
                <c:pt idx="1823">
                  <c:v>115.73545909209827</c:v>
                </c:pt>
                <c:pt idx="1824">
                  <c:v>115.78001205245501</c:v>
                </c:pt>
                <c:pt idx="1825">
                  <c:v>115.81434633837648</c:v>
                </c:pt>
                <c:pt idx="1826">
                  <c:v>116.31113724006026</c:v>
                </c:pt>
                <c:pt idx="1827">
                  <c:v>116.31636916143584</c:v>
                </c:pt>
                <c:pt idx="1828">
                  <c:v>116.87676377345311</c:v>
                </c:pt>
                <c:pt idx="1829">
                  <c:v>117.09404338306604</c:v>
                </c:pt>
                <c:pt idx="1830">
                  <c:v>117.17472777736477</c:v>
                </c:pt>
                <c:pt idx="1831">
                  <c:v>117.28808279491484</c:v>
                </c:pt>
                <c:pt idx="1832">
                  <c:v>117.30004741676395</c:v>
                </c:pt>
                <c:pt idx="1833">
                  <c:v>117.331126439464</c:v>
                </c:pt>
                <c:pt idx="1834">
                  <c:v>117.42309051133425</c:v>
                </c:pt>
                <c:pt idx="1835">
                  <c:v>117.55225266337267</c:v>
                </c:pt>
                <c:pt idx="1836">
                  <c:v>117.80181594100529</c:v>
                </c:pt>
                <c:pt idx="1837">
                  <c:v>117.86267875963979</c:v>
                </c:pt>
                <c:pt idx="1838">
                  <c:v>117.93704567968456</c:v>
                </c:pt>
                <c:pt idx="1839">
                  <c:v>118.23707539158565</c:v>
                </c:pt>
                <c:pt idx="1840">
                  <c:v>118.23707539158565</c:v>
                </c:pt>
                <c:pt idx="1841">
                  <c:v>118.23707539158565</c:v>
                </c:pt>
                <c:pt idx="1842">
                  <c:v>118.23707539158565</c:v>
                </c:pt>
                <c:pt idx="1843">
                  <c:v>118.23707539158565</c:v>
                </c:pt>
                <c:pt idx="1844">
                  <c:v>118.23707539158565</c:v>
                </c:pt>
                <c:pt idx="1845">
                  <c:v>118.23707539158565</c:v>
                </c:pt>
                <c:pt idx="1846">
                  <c:v>118.23707539158565</c:v>
                </c:pt>
                <c:pt idx="1847">
                  <c:v>118.23707539158565</c:v>
                </c:pt>
                <c:pt idx="1848">
                  <c:v>118.23707539158565</c:v>
                </c:pt>
                <c:pt idx="1849">
                  <c:v>118.23707539158565</c:v>
                </c:pt>
                <c:pt idx="1850">
                  <c:v>118.23707539158565</c:v>
                </c:pt>
                <c:pt idx="1851">
                  <c:v>118.57840139722158</c:v>
                </c:pt>
                <c:pt idx="1852">
                  <c:v>118.75132997921594</c:v>
                </c:pt>
                <c:pt idx="1853">
                  <c:v>118.86209784723674</c:v>
                </c:pt>
                <c:pt idx="1854">
                  <c:v>119.15069788784447</c:v>
                </c:pt>
                <c:pt idx="1855">
                  <c:v>119.50190114245522</c:v>
                </c:pt>
                <c:pt idx="1856">
                  <c:v>119.52725271969469</c:v>
                </c:pt>
                <c:pt idx="1857">
                  <c:v>119.81161188544739</c:v>
                </c:pt>
                <c:pt idx="1858">
                  <c:v>120.27670314347891</c:v>
                </c:pt>
                <c:pt idx="1859">
                  <c:v>120.33997312095289</c:v>
                </c:pt>
                <c:pt idx="1860">
                  <c:v>120.82240534875646</c:v>
                </c:pt>
                <c:pt idx="1861">
                  <c:v>121.96064963920161</c:v>
                </c:pt>
                <c:pt idx="1862">
                  <c:v>122.75995370616408</c:v>
                </c:pt>
                <c:pt idx="1863">
                  <c:v>122.88570180675379</c:v>
                </c:pt>
                <c:pt idx="1864">
                  <c:v>123.83521584496444</c:v>
                </c:pt>
                <c:pt idx="1865">
                  <c:v>123.84943747160474</c:v>
                </c:pt>
                <c:pt idx="1866">
                  <c:v>124.04899987268692</c:v>
                </c:pt>
                <c:pt idx="1867">
                  <c:v>124.11898147280976</c:v>
                </c:pt>
                <c:pt idx="1868">
                  <c:v>125.10392509065426</c:v>
                </c:pt>
                <c:pt idx="1869">
                  <c:v>125.10928177891836</c:v>
                </c:pt>
                <c:pt idx="1870">
                  <c:v>125.25801722612718</c:v>
                </c:pt>
                <c:pt idx="1871">
                  <c:v>125.36510548174672</c:v>
                </c:pt>
                <c:pt idx="1872">
                  <c:v>125.46324706793907</c:v>
                </c:pt>
                <c:pt idx="1873">
                  <c:v>126.06365727898506</c:v>
                </c:pt>
                <c:pt idx="1874">
                  <c:v>126.71440983724399</c:v>
                </c:pt>
                <c:pt idx="1875">
                  <c:v>126.71440983724399</c:v>
                </c:pt>
                <c:pt idx="1876">
                  <c:v>126.71440983724399</c:v>
                </c:pt>
                <c:pt idx="1877">
                  <c:v>126.71440983724399</c:v>
                </c:pt>
                <c:pt idx="1878">
                  <c:v>126.71440983724399</c:v>
                </c:pt>
                <c:pt idx="1879">
                  <c:v>126.71440983724399</c:v>
                </c:pt>
                <c:pt idx="1880">
                  <c:v>126.71440983724399</c:v>
                </c:pt>
                <c:pt idx="1881">
                  <c:v>126.71440983724399</c:v>
                </c:pt>
                <c:pt idx="1882">
                  <c:v>126.71440983724399</c:v>
                </c:pt>
                <c:pt idx="1883">
                  <c:v>126.71440983724399</c:v>
                </c:pt>
                <c:pt idx="1884">
                  <c:v>126.71440983724399</c:v>
                </c:pt>
                <c:pt idx="1885">
                  <c:v>126.71440983724399</c:v>
                </c:pt>
                <c:pt idx="1886">
                  <c:v>126.71440983724399</c:v>
                </c:pt>
                <c:pt idx="1887">
                  <c:v>126.8942928727823</c:v>
                </c:pt>
                <c:pt idx="1888">
                  <c:v>126.95441594151724</c:v>
                </c:pt>
                <c:pt idx="1889">
                  <c:v>127.18394191009402</c:v>
                </c:pt>
                <c:pt idx="1890">
                  <c:v>127.34101381129072</c:v>
                </c:pt>
                <c:pt idx="1891">
                  <c:v>127.46205357284985</c:v>
                </c:pt>
                <c:pt idx="1892">
                  <c:v>128.03846805971133</c:v>
                </c:pt>
                <c:pt idx="1893">
                  <c:v>128.08948397744189</c:v>
                </c:pt>
                <c:pt idx="1894">
                  <c:v>128.14910989278616</c:v>
                </c:pt>
                <c:pt idx="1895">
                  <c:v>128.95955253393223</c:v>
                </c:pt>
                <c:pt idx="1896">
                  <c:v>129.13288573843542</c:v>
                </c:pt>
                <c:pt idx="1897">
                  <c:v>129.31562639468214</c:v>
                </c:pt>
                <c:pt idx="1898">
                  <c:v>129.46465791728664</c:v>
                </c:pt>
                <c:pt idx="1899">
                  <c:v>129.88788883092917</c:v>
                </c:pt>
                <c:pt idx="1900">
                  <c:v>130.03140709619771</c:v>
                </c:pt>
                <c:pt idx="1901">
                  <c:v>131.15631510122384</c:v>
                </c:pt>
                <c:pt idx="1902">
                  <c:v>131.48013244598346</c:v>
                </c:pt>
                <c:pt idx="1903">
                  <c:v>131.63090976140836</c:v>
                </c:pt>
                <c:pt idx="1904">
                  <c:v>132.22454119271541</c:v>
                </c:pt>
                <c:pt idx="1905">
                  <c:v>133.06317455495588</c:v>
                </c:pt>
                <c:pt idx="1906">
                  <c:v>133.45950454834696</c:v>
                </c:pt>
                <c:pt idx="1907">
                  <c:v>133.53582595271547</c:v>
                </c:pt>
                <c:pt idx="1908">
                  <c:v>133.67629741180673</c:v>
                </c:pt>
                <c:pt idx="1909">
                  <c:v>133.97532352163844</c:v>
                </c:pt>
                <c:pt idx="1910">
                  <c:v>134.33978075413395</c:v>
                </c:pt>
                <c:pt idx="1911">
                  <c:v>134.61652188202567</c:v>
                </c:pt>
                <c:pt idx="1912">
                  <c:v>134.68827017128385</c:v>
                </c:pt>
                <c:pt idx="1913">
                  <c:v>134.78516377745348</c:v>
                </c:pt>
                <c:pt idx="1914">
                  <c:v>134.98894300587631</c:v>
                </c:pt>
                <c:pt idx="1915">
                  <c:v>135.1256644912535</c:v>
                </c:pt>
                <c:pt idx="1916">
                  <c:v>135.55867567966337</c:v>
                </c:pt>
                <c:pt idx="1917">
                  <c:v>135.94589345705396</c:v>
                </c:pt>
                <c:pt idx="1918">
                  <c:v>136.12991643221747</c:v>
                </c:pt>
                <c:pt idx="1919">
                  <c:v>136.50536552927403</c:v>
                </c:pt>
                <c:pt idx="1920">
                  <c:v>136.69073018137726</c:v>
                </c:pt>
                <c:pt idx="1921">
                  <c:v>137.11952816522694</c:v>
                </c:pt>
                <c:pt idx="1922">
                  <c:v>138.17158907121282</c:v>
                </c:pt>
                <c:pt idx="1923">
                  <c:v>138.53006051338406</c:v>
                </c:pt>
                <c:pt idx="1924">
                  <c:v>138.79964138065162</c:v>
                </c:pt>
                <c:pt idx="1925">
                  <c:v>138.91712104453143</c:v>
                </c:pt>
                <c:pt idx="1926">
                  <c:v>138.98883235088974</c:v>
                </c:pt>
                <c:pt idx="1927">
                  <c:v>140.46127698345029</c:v>
                </c:pt>
                <c:pt idx="1928">
                  <c:v>140.84606564676781</c:v>
                </c:pt>
                <c:pt idx="1929">
                  <c:v>141.71983997980524</c:v>
                </c:pt>
                <c:pt idx="1930">
                  <c:v>141.75870907290724</c:v>
                </c:pt>
                <c:pt idx="1931">
                  <c:v>141.87221438061673</c:v>
                </c:pt>
                <c:pt idx="1932">
                  <c:v>142.55646831368324</c:v>
                </c:pt>
                <c:pt idx="1933">
                  <c:v>142.79571412585037</c:v>
                </c:pt>
                <c:pt idx="1934">
                  <c:v>142.96356339956267</c:v>
                </c:pt>
                <c:pt idx="1935">
                  <c:v>144.24885738549898</c:v>
                </c:pt>
                <c:pt idx="1936">
                  <c:v>144.46064795461848</c:v>
                </c:pt>
                <c:pt idx="1937">
                  <c:v>144.71195049374998</c:v>
                </c:pt>
                <c:pt idx="1938">
                  <c:v>145.08437161760062</c:v>
                </c:pt>
                <c:pt idx="1939">
                  <c:v>146.27280297931355</c:v>
                </c:pt>
                <c:pt idx="1940">
                  <c:v>146.60079414099835</c:v>
                </c:pt>
                <c:pt idx="1941">
                  <c:v>146.6452241031642</c:v>
                </c:pt>
                <c:pt idx="1942">
                  <c:v>146.64820044603209</c:v>
                </c:pt>
                <c:pt idx="1943">
                  <c:v>147.6066272938011</c:v>
                </c:pt>
                <c:pt idx="1944">
                  <c:v>148.0209668636642</c:v>
                </c:pt>
                <c:pt idx="1945">
                  <c:v>148.16164662656192</c:v>
                </c:pt>
                <c:pt idx="1946">
                  <c:v>148.51009124178194</c:v>
                </c:pt>
                <c:pt idx="1947">
                  <c:v>148.8533714143536</c:v>
                </c:pt>
                <c:pt idx="1948">
                  <c:v>150.18810585617746</c:v>
                </c:pt>
                <c:pt idx="1949">
                  <c:v>150.47404793260233</c:v>
                </c:pt>
                <c:pt idx="1950">
                  <c:v>151.3991001001545</c:v>
                </c:pt>
                <c:pt idx="1951">
                  <c:v>151.67731024446005</c:v>
                </c:pt>
                <c:pt idx="1952">
                  <c:v>152.34861413836515</c:v>
                </c:pt>
                <c:pt idx="1953">
                  <c:v>152.65189692540756</c:v>
                </c:pt>
                <c:pt idx="1954">
                  <c:v>154.21274941097113</c:v>
                </c:pt>
                <c:pt idx="1955">
                  <c:v>154.3442859972233</c:v>
                </c:pt>
                <c:pt idx="1956">
                  <c:v>154.45792654891952</c:v>
                </c:pt>
                <c:pt idx="1957">
                  <c:v>155.90513848278687</c:v>
                </c:pt>
                <c:pt idx="1958">
                  <c:v>156.02489709392395</c:v>
                </c:pt>
                <c:pt idx="1959">
                  <c:v>157.64628403183613</c:v>
                </c:pt>
                <c:pt idx="1960">
                  <c:v>157.85593823440965</c:v>
                </c:pt>
                <c:pt idx="1961">
                  <c:v>158.74669689694184</c:v>
                </c:pt>
                <c:pt idx="1962">
                  <c:v>158.94880002607792</c:v>
                </c:pt>
                <c:pt idx="1963">
                  <c:v>159.23970644044908</c:v>
                </c:pt>
                <c:pt idx="1964">
                  <c:v>160.50965251164149</c:v>
                </c:pt>
                <c:pt idx="1965">
                  <c:v>160.56947654432665</c:v>
                </c:pt>
                <c:pt idx="1966">
                  <c:v>161.49452871187881</c:v>
                </c:pt>
                <c:pt idx="1967">
                  <c:v>161.50560366088371</c:v>
                </c:pt>
                <c:pt idx="1968">
                  <c:v>161.50560366088371</c:v>
                </c:pt>
                <c:pt idx="1969">
                  <c:v>161.50560366088371</c:v>
                </c:pt>
                <c:pt idx="1970">
                  <c:v>161.50560366088371</c:v>
                </c:pt>
                <c:pt idx="1971">
                  <c:v>161.50560366088371</c:v>
                </c:pt>
                <c:pt idx="1972">
                  <c:v>161.50560366088371</c:v>
                </c:pt>
                <c:pt idx="1973">
                  <c:v>161.50560366088371</c:v>
                </c:pt>
                <c:pt idx="1974">
                  <c:v>161.50560366088371</c:v>
                </c:pt>
                <c:pt idx="1975">
                  <c:v>161.50560366088371</c:v>
                </c:pt>
                <c:pt idx="1976">
                  <c:v>161.50560366088371</c:v>
                </c:pt>
                <c:pt idx="1977">
                  <c:v>161.50560366088371</c:v>
                </c:pt>
                <c:pt idx="1978">
                  <c:v>161.50560366088371</c:v>
                </c:pt>
                <c:pt idx="1979">
                  <c:v>161.50560366088371</c:v>
                </c:pt>
                <c:pt idx="1980">
                  <c:v>161.8236880516223</c:v>
                </c:pt>
                <c:pt idx="1981">
                  <c:v>162.13032902989022</c:v>
                </c:pt>
                <c:pt idx="1982">
                  <c:v>162.44404275008947</c:v>
                </c:pt>
                <c:pt idx="1983">
                  <c:v>163.05538119744239</c:v>
                </c:pt>
                <c:pt idx="1984">
                  <c:v>164.00489523565304</c:v>
                </c:pt>
                <c:pt idx="1985">
                  <c:v>164.01682214813999</c:v>
                </c:pt>
                <c:pt idx="1986">
                  <c:v>164.95007970796453</c:v>
                </c:pt>
                <c:pt idx="1987">
                  <c:v>165.46857836723132</c:v>
                </c:pt>
                <c:pt idx="1988">
                  <c:v>165.76760447706303</c:v>
                </c:pt>
                <c:pt idx="1989">
                  <c:v>167.27052421106362</c:v>
                </c:pt>
                <c:pt idx="1990">
                  <c:v>167.74171264356045</c:v>
                </c:pt>
                <c:pt idx="1991">
                  <c:v>167.86984283177026</c:v>
                </c:pt>
                <c:pt idx="1992">
                  <c:v>168.83417461549831</c:v>
                </c:pt>
                <c:pt idx="1993">
                  <c:v>169.30256512912402</c:v>
                </c:pt>
                <c:pt idx="1994">
                  <c:v>170.78111330631435</c:v>
                </c:pt>
                <c:pt idx="1995">
                  <c:v>172.63834660219243</c:v>
                </c:pt>
                <c:pt idx="1996">
                  <c:v>173.66449533604134</c:v>
                </c:pt>
                <c:pt idx="1997">
                  <c:v>174.58799508127495</c:v>
                </c:pt>
                <c:pt idx="1998">
                  <c:v>176.60697326668856</c:v>
                </c:pt>
                <c:pt idx="1999">
                  <c:v>176.76106540216151</c:v>
                </c:pt>
                <c:pt idx="2000">
                  <c:v>179.28018334255924</c:v>
                </c:pt>
                <c:pt idx="2001">
                  <c:v>179.47422275440803</c:v>
                </c:pt>
                <c:pt idx="2002">
                  <c:v>179.48618737625716</c:v>
                </c:pt>
                <c:pt idx="2003">
                  <c:v>179.54151623574566</c:v>
                </c:pt>
                <c:pt idx="2004">
                  <c:v>179.59253215347618</c:v>
                </c:pt>
                <c:pt idx="2005">
                  <c:v>179.65215806882048</c:v>
                </c:pt>
                <c:pt idx="2006">
                  <c:v>180.57375407121881</c:v>
                </c:pt>
                <c:pt idx="2007">
                  <c:v>180.57375407121881</c:v>
                </c:pt>
                <c:pt idx="2008">
                  <c:v>180.57375407121881</c:v>
                </c:pt>
                <c:pt idx="2009">
                  <c:v>180.57375407121881</c:v>
                </c:pt>
                <c:pt idx="2010">
                  <c:v>180.57375407121881</c:v>
                </c:pt>
                <c:pt idx="2011">
                  <c:v>180.57375407121881</c:v>
                </c:pt>
                <c:pt idx="2012">
                  <c:v>180.57375407121881</c:v>
                </c:pt>
                <c:pt idx="2013">
                  <c:v>180.57375407121881</c:v>
                </c:pt>
                <c:pt idx="2014">
                  <c:v>180.57375407121881</c:v>
                </c:pt>
                <c:pt idx="2015">
                  <c:v>180.57375407121881</c:v>
                </c:pt>
                <c:pt idx="2016">
                  <c:v>180.81867457071644</c:v>
                </c:pt>
                <c:pt idx="2017">
                  <c:v>181.98038681160205</c:v>
                </c:pt>
                <c:pt idx="2018">
                  <c:v>183.00854530824967</c:v>
                </c:pt>
                <c:pt idx="2019">
                  <c:v>184.96255272438128</c:v>
                </c:pt>
                <c:pt idx="2020">
                  <c:v>185.0388741287498</c:v>
                </c:pt>
                <c:pt idx="2021">
                  <c:v>189.37008186958724</c:v>
                </c:pt>
                <c:pt idx="2022">
                  <c:v>189.64819353234307</c:v>
                </c:pt>
                <c:pt idx="2023">
                  <c:v>190.30268955668595</c:v>
                </c:pt>
                <c:pt idx="2024">
                  <c:v>191.0319873958737</c:v>
                </c:pt>
                <c:pt idx="2025">
                  <c:v>191.65079787677985</c:v>
                </c:pt>
                <c:pt idx="2026">
                  <c:v>192.46540292762305</c:v>
                </c:pt>
                <c:pt idx="2027">
                  <c:v>194.55454640443983</c:v>
                </c:pt>
                <c:pt idx="2028">
                  <c:v>195.96369613065278</c:v>
                </c:pt>
                <c:pt idx="2029">
                  <c:v>196.21264359486273</c:v>
                </c:pt>
                <c:pt idx="2030">
                  <c:v>197.31180445074671</c:v>
                </c:pt>
                <c:pt idx="2031">
                  <c:v>198.07265341367398</c:v>
                </c:pt>
                <c:pt idx="2032">
                  <c:v>198.30178707167951</c:v>
                </c:pt>
                <c:pt idx="2033">
                  <c:v>200.35772903070603</c:v>
                </c:pt>
                <c:pt idx="2034">
                  <c:v>200.53482834677277</c:v>
                </c:pt>
                <c:pt idx="2035">
                  <c:v>202.62397182358956</c:v>
                </c:pt>
                <c:pt idx="2036">
                  <c:v>202.99158746514055</c:v>
                </c:pt>
                <c:pt idx="2037">
                  <c:v>206.73882813238023</c:v>
                </c:pt>
                <c:pt idx="2038">
                  <c:v>207.22592822776059</c:v>
                </c:pt>
                <c:pt idx="2039">
                  <c:v>207.59834935161123</c:v>
                </c:pt>
                <c:pt idx="2040">
                  <c:v>208.16552332115148</c:v>
                </c:pt>
                <c:pt idx="2041">
                  <c:v>208.31630063657639</c:v>
                </c:pt>
                <c:pt idx="2042">
                  <c:v>209.11477187500896</c:v>
                </c:pt>
                <c:pt idx="2043">
                  <c:v>210.25466679796827</c:v>
                </c:pt>
                <c:pt idx="2044">
                  <c:v>210.40544411339317</c:v>
                </c:pt>
                <c:pt idx="2045">
                  <c:v>210.73309901624867</c:v>
                </c:pt>
                <c:pt idx="2046">
                  <c:v>211.06101288429028</c:v>
                </c:pt>
                <c:pt idx="2047">
                  <c:v>212.07241536000146</c:v>
                </c:pt>
                <c:pt idx="2048">
                  <c:v>215.16587465941817</c:v>
                </c:pt>
                <c:pt idx="2049">
                  <c:v>215.60251191969948</c:v>
                </c:pt>
                <c:pt idx="2050">
                  <c:v>216.8582637312339</c:v>
                </c:pt>
                <c:pt idx="2051">
                  <c:v>217.69165539651627</c:v>
                </c:pt>
                <c:pt idx="2052">
                  <c:v>217.69676256540291</c:v>
                </c:pt>
                <c:pt idx="2053">
                  <c:v>218.69170785866899</c:v>
                </c:pt>
                <c:pt idx="2054">
                  <c:v>218.84248517409389</c:v>
                </c:pt>
                <c:pt idx="2055">
                  <c:v>219.06840115935992</c:v>
                </c:pt>
                <c:pt idx="2056">
                  <c:v>219.64895427473073</c:v>
                </c:pt>
                <c:pt idx="2057">
                  <c:v>221.22569017408807</c:v>
                </c:pt>
                <c:pt idx="2058">
                  <c:v>221.46277776008853</c:v>
                </c:pt>
                <c:pt idx="2059">
                  <c:v>221.59811129793871</c:v>
                </c:pt>
                <c:pt idx="2060">
                  <c:v>221.73809775154751</c:v>
                </c:pt>
                <c:pt idx="2061">
                  <c:v>223.08345427833726</c:v>
                </c:pt>
                <c:pt idx="2062">
                  <c:v>223.11453382133644</c:v>
                </c:pt>
                <c:pt idx="2063">
                  <c:v>223.33359132120012</c:v>
                </c:pt>
                <c:pt idx="2064">
                  <c:v>224.00850644588942</c:v>
                </c:pt>
                <c:pt idx="2065">
                  <c:v>224.95802048410008</c:v>
                </c:pt>
                <c:pt idx="2066">
                  <c:v>225.19548211694996</c:v>
                </c:pt>
                <c:pt idx="2067">
                  <c:v>225.4227347980169</c:v>
                </c:pt>
                <c:pt idx="2068">
                  <c:v>225.50536084461524</c:v>
                </c:pt>
                <c:pt idx="2069">
                  <c:v>226.12869645721699</c:v>
                </c:pt>
                <c:pt idx="2070">
                  <c:v>226.3110513114585</c:v>
                </c:pt>
                <c:pt idx="2071">
                  <c:v>226.85003737948952</c:v>
                </c:pt>
                <c:pt idx="2072">
                  <c:v>227.22245850334016</c:v>
                </c:pt>
                <c:pt idx="2073">
                  <c:v>227.28462559376675</c:v>
                </c:pt>
                <c:pt idx="2074">
                  <c:v>228.3627011196281</c:v>
                </c:pt>
                <c:pt idx="2075">
                  <c:v>228.73888102673789</c:v>
                </c:pt>
                <c:pt idx="2076">
                  <c:v>229.16563660574565</c:v>
                </c:pt>
                <c:pt idx="2077">
                  <c:v>230.05829197869818</c:v>
                </c:pt>
                <c:pt idx="2078">
                  <c:v>230.17513881224824</c:v>
                </c:pt>
                <c:pt idx="2079">
                  <c:v>230.25569037757106</c:v>
                </c:pt>
                <c:pt idx="2080">
                  <c:v>230.45184459644489</c:v>
                </c:pt>
                <c:pt idx="2081">
                  <c:v>230.85802567756139</c:v>
                </c:pt>
                <c:pt idx="2082">
                  <c:v>233.85977585871763</c:v>
                </c:pt>
                <c:pt idx="2083">
                  <c:v>234.38047673060822</c:v>
                </c:pt>
                <c:pt idx="2084">
                  <c:v>234.7899838111471</c:v>
                </c:pt>
                <c:pt idx="2085">
                  <c:v>235.46253970641601</c:v>
                </c:pt>
                <c:pt idx="2086">
                  <c:v>235.72166665446747</c:v>
                </c:pt>
                <c:pt idx="2087">
                  <c:v>236.48237288296284</c:v>
                </c:pt>
                <c:pt idx="2088">
                  <c:v>237.08321622466474</c:v>
                </c:pt>
                <c:pt idx="2089">
                  <c:v>238.00826839221691</c:v>
                </c:pt>
                <c:pt idx="2090">
                  <c:v>238.88888565714561</c:v>
                </c:pt>
                <c:pt idx="2091">
                  <c:v>238.95778243042756</c:v>
                </c:pt>
                <c:pt idx="2092">
                  <c:v>241.08688691181746</c:v>
                </c:pt>
                <c:pt idx="2093">
                  <c:v>242.01117170498694</c:v>
                </c:pt>
                <c:pt idx="2094">
                  <c:v>242.16194902041184</c:v>
                </c:pt>
                <c:pt idx="2095">
                  <c:v>242.70756343006619</c:v>
                </c:pt>
                <c:pt idx="2096">
                  <c:v>243.63261559761835</c:v>
                </c:pt>
                <c:pt idx="2097">
                  <c:v>244.25545232389854</c:v>
                </c:pt>
                <c:pt idx="2098">
                  <c:v>244.58212963582901</c:v>
                </c:pt>
                <c:pt idx="2099">
                  <c:v>249.44816030353493</c:v>
                </c:pt>
                <c:pt idx="2100">
                  <c:v>249.87979952929999</c:v>
                </c:pt>
                <c:pt idx="2101">
                  <c:v>251.76039058737408</c:v>
                </c:pt>
                <c:pt idx="2102">
                  <c:v>253.49460265856618</c:v>
                </c:pt>
                <c:pt idx="2103">
                  <c:v>253.74611559878963</c:v>
                </c:pt>
                <c:pt idx="2104">
                  <c:v>257.17923970503557</c:v>
                </c:pt>
                <c:pt idx="2105">
                  <c:v>257.63021050632341</c:v>
                </c:pt>
                <c:pt idx="2106">
                  <c:v>259.04113050078541</c:v>
                </c:pt>
                <c:pt idx="2107">
                  <c:v>262.00970152798266</c:v>
                </c:pt>
                <c:pt idx="2108">
                  <c:v>262.20834950346352</c:v>
                </c:pt>
                <c:pt idx="2109">
                  <c:v>262.90046019051482</c:v>
                </c:pt>
                <c:pt idx="2110">
                  <c:v>265.40300915751368</c:v>
                </c:pt>
                <c:pt idx="2111">
                  <c:v>265.5571012929866</c:v>
                </c:pt>
                <c:pt idx="2112">
                  <c:v>265.97745134519528</c:v>
                </c:pt>
                <c:pt idx="2113">
                  <c:v>268.170585441713</c:v>
                </c:pt>
                <c:pt idx="2114">
                  <c:v>268.33755212657076</c:v>
                </c:pt>
                <c:pt idx="2115">
                  <c:v>268.38856804430128</c:v>
                </c:pt>
                <c:pt idx="2116">
                  <c:v>268.44819395964561</c:v>
                </c:pt>
                <c:pt idx="2117">
                  <c:v>269.61471046154156</c:v>
                </c:pt>
                <c:pt idx="2118">
                  <c:v>269.6223416608043</c:v>
                </c:pt>
                <c:pt idx="2119">
                  <c:v>269.92136777063604</c:v>
                </c:pt>
                <c:pt idx="2120">
                  <c:v>273.55177321621647</c:v>
                </c:pt>
                <c:pt idx="2121">
                  <c:v>273.55177321621647</c:v>
                </c:pt>
                <c:pt idx="2122">
                  <c:v>273.55177321621647</c:v>
                </c:pt>
                <c:pt idx="2123">
                  <c:v>273.55177321621647</c:v>
                </c:pt>
                <c:pt idx="2124">
                  <c:v>273.55177321621647</c:v>
                </c:pt>
                <c:pt idx="2125">
                  <c:v>273.55177321621647</c:v>
                </c:pt>
                <c:pt idx="2126">
                  <c:v>273.55177321621647</c:v>
                </c:pt>
                <c:pt idx="2127">
                  <c:v>273.55177321621647</c:v>
                </c:pt>
                <c:pt idx="2128">
                  <c:v>273.55177321621647</c:v>
                </c:pt>
                <c:pt idx="2129">
                  <c:v>273.55177321621647</c:v>
                </c:pt>
                <c:pt idx="2130">
                  <c:v>273.55177321621647</c:v>
                </c:pt>
                <c:pt idx="2131">
                  <c:v>273.55177321621647</c:v>
                </c:pt>
                <c:pt idx="2132">
                  <c:v>273.75858861520635</c:v>
                </c:pt>
                <c:pt idx="2133">
                  <c:v>273.83491001957486</c:v>
                </c:pt>
                <c:pt idx="2134">
                  <c:v>274.93487659988733</c:v>
                </c:pt>
                <c:pt idx="2135">
                  <c:v>276.79210989576541</c:v>
                </c:pt>
                <c:pt idx="2136">
                  <c:v>277.81825862961432</c:v>
                </c:pt>
                <c:pt idx="2137">
                  <c:v>278.74175837484796</c:v>
                </c:pt>
                <c:pt idx="2138">
                  <c:v>279.09872544751101</c:v>
                </c:pt>
                <c:pt idx="2139">
                  <c:v>284.75973202147787</c:v>
                </c:pt>
                <c:pt idx="2140">
                  <c:v>286.13415010517502</c:v>
                </c:pt>
                <c:pt idx="2141">
                  <c:v>295.18575068944665</c:v>
                </c:pt>
                <c:pt idx="2142">
                  <c:v>302.13735572680366</c:v>
                </c:pt>
                <c:pt idx="2143">
                  <c:v>302.13735572680366</c:v>
                </c:pt>
                <c:pt idx="2144">
                  <c:v>302.13735572680366</c:v>
                </c:pt>
                <c:pt idx="2145">
                  <c:v>302.13735572680366</c:v>
                </c:pt>
                <c:pt idx="2146">
                  <c:v>302.13735572680366</c:v>
                </c:pt>
                <c:pt idx="2147">
                  <c:v>302.13735572680366</c:v>
                </c:pt>
                <c:pt idx="2148">
                  <c:v>302.13735572680366</c:v>
                </c:pt>
                <c:pt idx="2149">
                  <c:v>302.13735572680366</c:v>
                </c:pt>
                <c:pt idx="2150">
                  <c:v>302.13735572680366</c:v>
                </c:pt>
                <c:pt idx="2151">
                  <c:v>302.13735572680366</c:v>
                </c:pt>
                <c:pt idx="2152">
                  <c:v>302.13735572680366</c:v>
                </c:pt>
                <c:pt idx="2153">
                  <c:v>309.22312892155321</c:v>
                </c:pt>
                <c:pt idx="2154">
                  <c:v>309.82244754225985</c:v>
                </c:pt>
                <c:pt idx="2155">
                  <c:v>321.23278805304881</c:v>
                </c:pt>
                <c:pt idx="2156">
                  <c:v>321.42682746489766</c:v>
                </c:pt>
                <c:pt idx="2157">
                  <c:v>321.43879208674673</c:v>
                </c:pt>
                <c:pt idx="2158">
                  <c:v>324.96115001873926</c:v>
                </c:pt>
                <c:pt idx="2159">
                  <c:v>331.32268658007683</c:v>
                </c:pt>
                <c:pt idx="2160">
                  <c:v>331.60079824283264</c:v>
                </c:pt>
                <c:pt idx="2161">
                  <c:v>333.60340258726944</c:v>
                </c:pt>
                <c:pt idx="2162">
                  <c:v>339.2644091612363</c:v>
                </c:pt>
                <c:pt idx="2163">
                  <c:v>342.31033374119562</c:v>
                </c:pt>
                <c:pt idx="2164">
                  <c:v>353.11502698998709</c:v>
                </c:pt>
                <c:pt idx="2165">
                  <c:v>356.99912189752087</c:v>
                </c:pt>
                <c:pt idx="2166">
                  <c:v>364.77192054871114</c:v>
                </c:pt>
                <c:pt idx="2167">
                  <c:v>364.92601268418406</c:v>
                </c:pt>
                <c:pt idx="2168">
                  <c:v>367.70646351776821</c:v>
                </c:pt>
                <c:pt idx="2169">
                  <c:v>367.75747943549879</c:v>
                </c:pt>
                <c:pt idx="2170">
                  <c:v>367.81710535084306</c:v>
                </c:pt>
                <c:pt idx="2171">
                  <c:v>368.98362185273902</c:v>
                </c:pt>
                <c:pt idx="2172">
                  <c:v>373.12750000640386</c:v>
                </c:pt>
                <c:pt idx="2173">
                  <c:v>373.20382141077238</c:v>
                </c:pt>
                <c:pt idx="2174">
                  <c:v>378.46763683870853</c:v>
                </c:pt>
                <c:pt idx="2175">
                  <c:v>384.12864341267539</c:v>
                </c:pt>
                <c:pt idx="2176">
                  <c:v>563.56188278367017</c:v>
                </c:pt>
                <c:pt idx="2177">
                  <c:v>655.93238003164549</c:v>
                </c:pt>
                <c:pt idx="2178">
                  <c:v>661.51747795534425</c:v>
                </c:pt>
                <c:pt idx="2179">
                  <c:v>667.04368230755006</c:v>
                </c:pt>
                <c:pt idx="2180">
                  <c:v>668.97033766832567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98-4299-AA45-5BA42BD42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037039"/>
        <c:axId val="2070027471"/>
      </c:scatterChart>
      <c:valAx>
        <c:axId val="207003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'Oil PT'!$E$5</c:f>
              <c:strCache>
                <c:ptCount val="1"/>
                <c:pt idx="0">
                  <c:v> e3bblsday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27471"/>
        <c:crosses val="autoZero"/>
        <c:crossBetween val="midCat"/>
      </c:valAx>
      <c:valAx>
        <c:axId val="207002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'Oil PT'!$E$3</c:f>
              <c:strCache>
                <c:ptCount val="1"/>
                <c:pt idx="0">
                  <c:v> kgco2e / boe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37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'Oil PT'!$Q$1</c:f>
          <c:strCache>
            <c:ptCount val="1"/>
            <c:pt idx="0">
              <c:v> Oil: Scope 1 Up_ and mid-stream (GWP100)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GWP100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'Oil PT'!$Q$7:$Q$2187</c:f>
              <c:numCache>
                <c:formatCode>#,##0_);\(#,##0\);"-  ";" "@" "</c:formatCode>
                <c:ptCount val="2181"/>
                <c:pt idx="0">
                  <c:v>5384.983448766503</c:v>
                </c:pt>
                <c:pt idx="1">
                  <c:v>3468.4755724893021</c:v>
                </c:pt>
                <c:pt idx="2">
                  <c:v>3167.9885380799169</c:v>
                </c:pt>
                <c:pt idx="3">
                  <c:v>1900.8894053737386</c:v>
                </c:pt>
                <c:pt idx="4">
                  <c:v>1709.2286064803993</c:v>
                </c:pt>
                <c:pt idx="5">
                  <c:v>1617.6567222449885</c:v>
                </c:pt>
                <c:pt idx="6">
                  <c:v>1558.2817460575752</c:v>
                </c:pt>
                <c:pt idx="7">
                  <c:v>1392.6674788774835</c:v>
                </c:pt>
                <c:pt idx="8">
                  <c:v>1288.1377343672066</c:v>
                </c:pt>
                <c:pt idx="9">
                  <c:v>1262.0832089084797</c:v>
                </c:pt>
                <c:pt idx="10">
                  <c:v>1135.4959477334633</c:v>
                </c:pt>
                <c:pt idx="11">
                  <c:v>1099.6989174224436</c:v>
                </c:pt>
                <c:pt idx="12">
                  <c:v>992.99359532437484</c:v>
                </c:pt>
                <c:pt idx="13">
                  <c:v>952.75529082833964</c:v>
                </c:pt>
                <c:pt idx="14">
                  <c:v>925.04415333258657</c:v>
                </c:pt>
                <c:pt idx="15">
                  <c:v>897.64423962534056</c:v>
                </c:pt>
                <c:pt idx="16">
                  <c:v>855.25070564882481</c:v>
                </c:pt>
                <c:pt idx="17">
                  <c:v>826.58990629401524</c:v>
                </c:pt>
                <c:pt idx="18">
                  <c:v>804.66957510498469</c:v>
                </c:pt>
                <c:pt idx="19">
                  <c:v>768.73677894841967</c:v>
                </c:pt>
                <c:pt idx="20">
                  <c:v>706.3878910329222</c:v>
                </c:pt>
                <c:pt idx="21">
                  <c:v>694.9386670007807</c:v>
                </c:pt>
                <c:pt idx="22">
                  <c:v>676.66179294064932</c:v>
                </c:pt>
                <c:pt idx="23">
                  <c:v>659.29166613780762</c:v>
                </c:pt>
                <c:pt idx="24">
                  <c:v>631.00930912522017</c:v>
                </c:pt>
                <c:pt idx="25">
                  <c:v>628.76918629741704</c:v>
                </c:pt>
                <c:pt idx="26">
                  <c:v>626.85618452861672</c:v>
                </c:pt>
                <c:pt idx="27">
                  <c:v>600.36102369763103</c:v>
                </c:pt>
                <c:pt idx="28">
                  <c:v>595.9850789855991</c:v>
                </c:pt>
                <c:pt idx="29">
                  <c:v>570.38279247442551</c:v>
                </c:pt>
                <c:pt idx="30">
                  <c:v>541.68186836567111</c:v>
                </c:pt>
                <c:pt idx="31">
                  <c:v>540.92391073400358</c:v>
                </c:pt>
                <c:pt idx="32">
                  <c:v>539.66481024691893</c:v>
                </c:pt>
                <c:pt idx="33">
                  <c:v>537.05242458870362</c:v>
                </c:pt>
                <c:pt idx="34">
                  <c:v>536.00348352222227</c:v>
                </c:pt>
                <c:pt idx="35">
                  <c:v>516.87401552692245</c:v>
                </c:pt>
                <c:pt idx="36">
                  <c:v>510.39780538438936</c:v>
                </c:pt>
                <c:pt idx="37">
                  <c:v>492.57930786631186</c:v>
                </c:pt>
                <c:pt idx="38">
                  <c:v>483.22796531706263</c:v>
                </c:pt>
                <c:pt idx="39">
                  <c:v>482.18232137515588</c:v>
                </c:pt>
                <c:pt idx="40">
                  <c:v>478.68376506662753</c:v>
                </c:pt>
                <c:pt idx="41">
                  <c:v>466.39467020901429</c:v>
                </c:pt>
                <c:pt idx="42">
                  <c:v>444.9999153201934</c:v>
                </c:pt>
                <c:pt idx="43">
                  <c:v>441.75557053508965</c:v>
                </c:pt>
                <c:pt idx="44">
                  <c:v>437.79341479651248</c:v>
                </c:pt>
                <c:pt idx="45">
                  <c:v>436.82738895314105</c:v>
                </c:pt>
                <c:pt idx="46">
                  <c:v>426.08544862599229</c:v>
                </c:pt>
                <c:pt idx="47">
                  <c:v>416.73724097399099</c:v>
                </c:pt>
                <c:pt idx="48">
                  <c:v>405.52650914407423</c:v>
                </c:pt>
                <c:pt idx="49">
                  <c:v>402.89751488673573</c:v>
                </c:pt>
                <c:pt idx="50">
                  <c:v>391.53241341785906</c:v>
                </c:pt>
                <c:pt idx="51">
                  <c:v>377.54169113748685</c:v>
                </c:pt>
                <c:pt idx="52">
                  <c:v>374.8584842534874</c:v>
                </c:pt>
                <c:pt idx="53">
                  <c:v>374.09617877171695</c:v>
                </c:pt>
                <c:pt idx="54">
                  <c:v>369.00550322782874</c:v>
                </c:pt>
                <c:pt idx="55">
                  <c:v>351.8521525868855</c:v>
                </c:pt>
                <c:pt idx="56">
                  <c:v>350.42685951222666</c:v>
                </c:pt>
                <c:pt idx="57">
                  <c:v>350.25968445713806</c:v>
                </c:pt>
                <c:pt idx="58">
                  <c:v>333.57281046138087</c:v>
                </c:pt>
                <c:pt idx="59">
                  <c:v>333.01405387704108</c:v>
                </c:pt>
                <c:pt idx="60">
                  <c:v>328.88550022838172</c:v>
                </c:pt>
                <c:pt idx="61">
                  <c:v>328.45875891864125</c:v>
                </c:pt>
                <c:pt idx="62">
                  <c:v>326.7508573892992</c:v>
                </c:pt>
                <c:pt idx="63">
                  <c:v>321.98703237658628</c:v>
                </c:pt>
                <c:pt idx="64">
                  <c:v>313.5567211220914</c:v>
                </c:pt>
                <c:pt idx="65">
                  <c:v>312.47458818201267</c:v>
                </c:pt>
                <c:pt idx="66">
                  <c:v>309.65972051355493</c:v>
                </c:pt>
                <c:pt idx="67">
                  <c:v>307.60548019495036</c:v>
                </c:pt>
                <c:pt idx="68">
                  <c:v>296.91945072564704</c:v>
                </c:pt>
                <c:pt idx="69">
                  <c:v>294.88272289402084</c:v>
                </c:pt>
                <c:pt idx="70">
                  <c:v>289.79205167769396</c:v>
                </c:pt>
                <c:pt idx="71">
                  <c:v>288.83896219663438</c:v>
                </c:pt>
                <c:pt idx="72">
                  <c:v>287.52410313813743</c:v>
                </c:pt>
                <c:pt idx="73">
                  <c:v>285.66961891928077</c:v>
                </c:pt>
                <c:pt idx="74">
                  <c:v>280.68568669431261</c:v>
                </c:pt>
                <c:pt idx="75">
                  <c:v>280.56196640059352</c:v>
                </c:pt>
                <c:pt idx="76">
                  <c:v>279.32369387992367</c:v>
                </c:pt>
                <c:pt idx="77">
                  <c:v>275.45082099601882</c:v>
                </c:pt>
                <c:pt idx="78">
                  <c:v>275.24079034173337</c:v>
                </c:pt>
                <c:pt idx="79">
                  <c:v>272.7529821922144</c:v>
                </c:pt>
                <c:pt idx="80">
                  <c:v>270.00654828044389</c:v>
                </c:pt>
                <c:pt idx="81">
                  <c:v>268.12245264351077</c:v>
                </c:pt>
                <c:pt idx="82">
                  <c:v>267.50119549933879</c:v>
                </c:pt>
                <c:pt idx="83">
                  <c:v>265.5677127811141</c:v>
                </c:pt>
                <c:pt idx="84">
                  <c:v>263.24983105088177</c:v>
                </c:pt>
                <c:pt idx="85">
                  <c:v>260.88871350455565</c:v>
                </c:pt>
                <c:pt idx="86">
                  <c:v>256.51352450097329</c:v>
                </c:pt>
                <c:pt idx="87">
                  <c:v>255.46218273527217</c:v>
                </c:pt>
                <c:pt idx="88">
                  <c:v>254.27991634330101</c:v>
                </c:pt>
                <c:pt idx="89">
                  <c:v>251.88417356138962</c:v>
                </c:pt>
                <c:pt idx="90">
                  <c:v>249.80602332972921</c:v>
                </c:pt>
                <c:pt idx="91">
                  <c:v>248.88486271519582</c:v>
                </c:pt>
                <c:pt idx="92">
                  <c:v>246.21774222729437</c:v>
                </c:pt>
                <c:pt idx="93">
                  <c:v>244.07994559711369</c:v>
                </c:pt>
                <c:pt idx="94">
                  <c:v>241.75661617895821</c:v>
                </c:pt>
                <c:pt idx="95">
                  <c:v>227.69771981894155</c:v>
                </c:pt>
                <c:pt idx="96">
                  <c:v>226.96515725884819</c:v>
                </c:pt>
                <c:pt idx="97">
                  <c:v>225.46279909016812</c:v>
                </c:pt>
                <c:pt idx="98">
                  <c:v>224.92743978984799</c:v>
                </c:pt>
                <c:pt idx="99">
                  <c:v>221.90940354797931</c:v>
                </c:pt>
                <c:pt idx="100">
                  <c:v>215.71361893940775</c:v>
                </c:pt>
                <c:pt idx="101">
                  <c:v>211.1649972700543</c:v>
                </c:pt>
                <c:pt idx="102">
                  <c:v>209.59412514284486</c:v>
                </c:pt>
                <c:pt idx="103">
                  <c:v>209.42718957252509</c:v>
                </c:pt>
                <c:pt idx="104">
                  <c:v>209.02850249732728</c:v>
                </c:pt>
                <c:pt idx="105">
                  <c:v>201.20948090111051</c:v>
                </c:pt>
                <c:pt idx="106">
                  <c:v>200.18770145209601</c:v>
                </c:pt>
                <c:pt idx="107">
                  <c:v>196.0650574855099</c:v>
                </c:pt>
                <c:pt idx="108">
                  <c:v>195.55817803927494</c:v>
                </c:pt>
                <c:pt idx="109">
                  <c:v>194.99886924085877</c:v>
                </c:pt>
                <c:pt idx="110">
                  <c:v>192.64228253003967</c:v>
                </c:pt>
                <c:pt idx="111">
                  <c:v>192.58839023095061</c:v>
                </c:pt>
                <c:pt idx="112">
                  <c:v>186.75230842952442</c:v>
                </c:pt>
                <c:pt idx="113">
                  <c:v>184.01057274192135</c:v>
                </c:pt>
                <c:pt idx="114">
                  <c:v>182.8837885446477</c:v>
                </c:pt>
                <c:pt idx="115">
                  <c:v>182.42021245714068</c:v>
                </c:pt>
                <c:pt idx="116">
                  <c:v>180.15749987320305</c:v>
                </c:pt>
                <c:pt idx="117">
                  <c:v>177.80197199674512</c:v>
                </c:pt>
                <c:pt idx="118">
                  <c:v>173.34746488065866</c:v>
                </c:pt>
                <c:pt idx="119">
                  <c:v>173.31652569927974</c:v>
                </c:pt>
                <c:pt idx="120">
                  <c:v>171.02840521005965</c:v>
                </c:pt>
                <c:pt idx="121">
                  <c:v>170.38278020875578</c:v>
                </c:pt>
                <c:pt idx="122">
                  <c:v>165.7557541211645</c:v>
                </c:pt>
                <c:pt idx="123">
                  <c:v>165.64746410406951</c:v>
                </c:pt>
                <c:pt idx="124">
                  <c:v>165.05787933035026</c:v>
                </c:pt>
                <c:pt idx="125">
                  <c:v>163.93159357688273</c:v>
                </c:pt>
                <c:pt idx="126">
                  <c:v>160.67634172252292</c:v>
                </c:pt>
                <c:pt idx="127">
                  <c:v>159.74729194904648</c:v>
                </c:pt>
                <c:pt idx="128">
                  <c:v>154.27230876859903</c:v>
                </c:pt>
                <c:pt idx="129">
                  <c:v>153.69448663468393</c:v>
                </c:pt>
                <c:pt idx="130">
                  <c:v>152.24727868053014</c:v>
                </c:pt>
                <c:pt idx="131">
                  <c:v>151.67115754983388</c:v>
                </c:pt>
                <c:pt idx="132">
                  <c:v>151.04120097745181</c:v>
                </c:pt>
                <c:pt idx="133">
                  <c:v>149.72040195431327</c:v>
                </c:pt>
                <c:pt idx="134">
                  <c:v>148.36688338007662</c:v>
                </c:pt>
                <c:pt idx="135">
                  <c:v>145.22091267122414</c:v>
                </c:pt>
                <c:pt idx="136">
                  <c:v>144.87731686863117</c:v>
                </c:pt>
                <c:pt idx="137">
                  <c:v>139.30084168971189</c:v>
                </c:pt>
                <c:pt idx="138">
                  <c:v>139.28160494499753</c:v>
                </c:pt>
                <c:pt idx="139">
                  <c:v>139.15866187735355</c:v>
                </c:pt>
                <c:pt idx="140">
                  <c:v>138.06469837181794</c:v>
                </c:pt>
                <c:pt idx="141">
                  <c:v>136.69711939866829</c:v>
                </c:pt>
                <c:pt idx="142">
                  <c:v>135.4976691705233</c:v>
                </c:pt>
                <c:pt idx="143">
                  <c:v>134.89235355287542</c:v>
                </c:pt>
                <c:pt idx="144">
                  <c:v>134.04471126658242</c:v>
                </c:pt>
                <c:pt idx="145">
                  <c:v>134.03817511947273</c:v>
                </c:pt>
                <c:pt idx="146">
                  <c:v>133.59173163920059</c:v>
                </c:pt>
                <c:pt idx="147">
                  <c:v>133.26895393305313</c:v>
                </c:pt>
                <c:pt idx="148">
                  <c:v>131.70273361357613</c:v>
                </c:pt>
                <c:pt idx="149">
                  <c:v>130.28597309485485</c:v>
                </c:pt>
                <c:pt idx="150">
                  <c:v>127.80324816177381</c:v>
                </c:pt>
                <c:pt idx="151">
                  <c:v>127.79184032663397</c:v>
                </c:pt>
                <c:pt idx="152">
                  <c:v>126.81815434911914</c:v>
                </c:pt>
                <c:pt idx="153">
                  <c:v>126.52329828139045</c:v>
                </c:pt>
                <c:pt idx="154">
                  <c:v>126.45085601454048</c:v>
                </c:pt>
                <c:pt idx="155">
                  <c:v>123.99430679892976</c:v>
                </c:pt>
                <c:pt idx="156">
                  <c:v>123.44016892574291</c:v>
                </c:pt>
                <c:pt idx="157">
                  <c:v>122.1726279617792</c:v>
                </c:pt>
                <c:pt idx="158">
                  <c:v>121.79586313392792</c:v>
                </c:pt>
                <c:pt idx="159">
                  <c:v>121.51308684484684</c:v>
                </c:pt>
                <c:pt idx="160">
                  <c:v>121.27500529553799</c:v>
                </c:pt>
                <c:pt idx="161">
                  <c:v>118.30633813973691</c:v>
                </c:pt>
                <c:pt idx="162">
                  <c:v>117.14906416853773</c:v>
                </c:pt>
                <c:pt idx="163">
                  <c:v>116.57794322240807</c:v>
                </c:pt>
                <c:pt idx="164">
                  <c:v>114.51746489668949</c:v>
                </c:pt>
                <c:pt idx="165">
                  <c:v>109.55253671077298</c:v>
                </c:pt>
                <c:pt idx="166">
                  <c:v>108.95126322206488</c:v>
                </c:pt>
                <c:pt idx="167">
                  <c:v>108.51506379237981</c:v>
                </c:pt>
                <c:pt idx="168">
                  <c:v>105.72409340454033</c:v>
                </c:pt>
                <c:pt idx="169">
                  <c:v>105.04794255941306</c:v>
                </c:pt>
                <c:pt idx="170">
                  <c:v>104.42943971190107</c:v>
                </c:pt>
                <c:pt idx="171">
                  <c:v>103.01514344483439</c:v>
                </c:pt>
                <c:pt idx="172">
                  <c:v>102.36004471202182</c:v>
                </c:pt>
                <c:pt idx="173">
                  <c:v>102.19955903545633</c:v>
                </c:pt>
                <c:pt idx="174">
                  <c:v>102.039529721078</c:v>
                </c:pt>
                <c:pt idx="175">
                  <c:v>101.9963704822303</c:v>
                </c:pt>
                <c:pt idx="176">
                  <c:v>101.92839702441415</c:v>
                </c:pt>
                <c:pt idx="177">
                  <c:v>101.08359459604253</c:v>
                </c:pt>
                <c:pt idx="178">
                  <c:v>99.449293126461271</c:v>
                </c:pt>
                <c:pt idx="179">
                  <c:v>98.474055029873853</c:v>
                </c:pt>
                <c:pt idx="180">
                  <c:v>97.916087793681072</c:v>
                </c:pt>
                <c:pt idx="181">
                  <c:v>95.08713848030493</c:v>
                </c:pt>
                <c:pt idx="182">
                  <c:v>94.757587906984554</c:v>
                </c:pt>
                <c:pt idx="183">
                  <c:v>93.190181807629415</c:v>
                </c:pt>
                <c:pt idx="184">
                  <c:v>92.707220535521628</c:v>
                </c:pt>
                <c:pt idx="185">
                  <c:v>92.677691104694532</c:v>
                </c:pt>
                <c:pt idx="186">
                  <c:v>91.578243521533295</c:v>
                </c:pt>
                <c:pt idx="187">
                  <c:v>91.112606600366234</c:v>
                </c:pt>
                <c:pt idx="188">
                  <c:v>89.546453352360459</c:v>
                </c:pt>
                <c:pt idx="189">
                  <c:v>88.288210385391722</c:v>
                </c:pt>
                <c:pt idx="190">
                  <c:v>87.825438633532031</c:v>
                </c:pt>
                <c:pt idx="191">
                  <c:v>87.013527467053791</c:v>
                </c:pt>
                <c:pt idx="192">
                  <c:v>86.439780165168486</c:v>
                </c:pt>
                <c:pt idx="193">
                  <c:v>85.798050361066998</c:v>
                </c:pt>
                <c:pt idx="194">
                  <c:v>84.846564695355482</c:v>
                </c:pt>
                <c:pt idx="195">
                  <c:v>84.800287695252337</c:v>
                </c:pt>
                <c:pt idx="196">
                  <c:v>84.356586031761253</c:v>
                </c:pt>
                <c:pt idx="197">
                  <c:v>83.996456967361155</c:v>
                </c:pt>
                <c:pt idx="198">
                  <c:v>83.764665264450741</c:v>
                </c:pt>
                <c:pt idx="199">
                  <c:v>83.112793952161155</c:v>
                </c:pt>
                <c:pt idx="200">
                  <c:v>82.331883847669815</c:v>
                </c:pt>
                <c:pt idx="201">
                  <c:v>81.784739051945508</c:v>
                </c:pt>
                <c:pt idx="202">
                  <c:v>81.532544340443565</c:v>
                </c:pt>
                <c:pt idx="203">
                  <c:v>81.447177949501565</c:v>
                </c:pt>
                <c:pt idx="204">
                  <c:v>81.085566089577696</c:v>
                </c:pt>
                <c:pt idx="205">
                  <c:v>80.979635051240621</c:v>
                </c:pt>
                <c:pt idx="206">
                  <c:v>80.593987659623963</c:v>
                </c:pt>
                <c:pt idx="207">
                  <c:v>78.128970040503191</c:v>
                </c:pt>
                <c:pt idx="208">
                  <c:v>77.887094122361304</c:v>
                </c:pt>
                <c:pt idx="209">
                  <c:v>77.821184125437867</c:v>
                </c:pt>
                <c:pt idx="210">
                  <c:v>77.616534745105128</c:v>
                </c:pt>
                <c:pt idx="211">
                  <c:v>77.509184997841658</c:v>
                </c:pt>
                <c:pt idx="212">
                  <c:v>76.25240317533644</c:v>
                </c:pt>
                <c:pt idx="213">
                  <c:v>76.039659610847593</c:v>
                </c:pt>
                <c:pt idx="214">
                  <c:v>75.843797343593906</c:v>
                </c:pt>
                <c:pt idx="215">
                  <c:v>74.898293149468145</c:v>
                </c:pt>
                <c:pt idx="216">
                  <c:v>74.85792985385342</c:v>
                </c:pt>
                <c:pt idx="217">
                  <c:v>74.771283625319484</c:v>
                </c:pt>
                <c:pt idx="218">
                  <c:v>74.120397646132915</c:v>
                </c:pt>
                <c:pt idx="219">
                  <c:v>74.089241912806756</c:v>
                </c:pt>
                <c:pt idx="220">
                  <c:v>73.974560830075461</c:v>
                </c:pt>
                <c:pt idx="221">
                  <c:v>73.968325597292278</c:v>
                </c:pt>
                <c:pt idx="222">
                  <c:v>73.732277588773286</c:v>
                </c:pt>
                <c:pt idx="223">
                  <c:v>73.634310234701843</c:v>
                </c:pt>
                <c:pt idx="224">
                  <c:v>71.294207518585608</c:v>
                </c:pt>
                <c:pt idx="225">
                  <c:v>70.305290322285146</c:v>
                </c:pt>
                <c:pt idx="226">
                  <c:v>69.871248646597905</c:v>
                </c:pt>
                <c:pt idx="227">
                  <c:v>69.433051636849996</c:v>
                </c:pt>
                <c:pt idx="228">
                  <c:v>69.328771650907584</c:v>
                </c:pt>
                <c:pt idx="229">
                  <c:v>68.380012029878344</c:v>
                </c:pt>
                <c:pt idx="230">
                  <c:v>67.863897321134573</c:v>
                </c:pt>
                <c:pt idx="231">
                  <c:v>67.729346995100059</c:v>
                </c:pt>
                <c:pt idx="232">
                  <c:v>66.956559176760493</c:v>
                </c:pt>
                <c:pt idx="233">
                  <c:v>66.55532995442627</c:v>
                </c:pt>
                <c:pt idx="234">
                  <c:v>66.160413070509094</c:v>
                </c:pt>
                <c:pt idx="235">
                  <c:v>66.150383362037246</c:v>
                </c:pt>
                <c:pt idx="236">
                  <c:v>66.149290208944876</c:v>
                </c:pt>
                <c:pt idx="237">
                  <c:v>66.014827611666988</c:v>
                </c:pt>
                <c:pt idx="238">
                  <c:v>65.941829287752626</c:v>
                </c:pt>
                <c:pt idx="239">
                  <c:v>65.715699552694787</c:v>
                </c:pt>
                <c:pt idx="240">
                  <c:v>64.630853996946826</c:v>
                </c:pt>
                <c:pt idx="241">
                  <c:v>63.630724152229959</c:v>
                </c:pt>
                <c:pt idx="242">
                  <c:v>63.404932324148831</c:v>
                </c:pt>
                <c:pt idx="243">
                  <c:v>63.139209068760465</c:v>
                </c:pt>
                <c:pt idx="244">
                  <c:v>62.912226983811706</c:v>
                </c:pt>
                <c:pt idx="245">
                  <c:v>62.188307433134469</c:v>
                </c:pt>
                <c:pt idx="246">
                  <c:v>60.866338549723878</c:v>
                </c:pt>
                <c:pt idx="247">
                  <c:v>59.828507106023608</c:v>
                </c:pt>
                <c:pt idx="248">
                  <c:v>59.724903052367154</c:v>
                </c:pt>
                <c:pt idx="249">
                  <c:v>59.61955455991847</c:v>
                </c:pt>
                <c:pt idx="250">
                  <c:v>59.46104857508908</c:v>
                </c:pt>
                <c:pt idx="251">
                  <c:v>59.410771201881289</c:v>
                </c:pt>
                <c:pt idx="252">
                  <c:v>58.774617238072096</c:v>
                </c:pt>
                <c:pt idx="253">
                  <c:v>58.693849615650834</c:v>
                </c:pt>
                <c:pt idx="254">
                  <c:v>58.338394507401972</c:v>
                </c:pt>
                <c:pt idx="255">
                  <c:v>58.144773087398789</c:v>
                </c:pt>
                <c:pt idx="256">
                  <c:v>57.917216974004987</c:v>
                </c:pt>
                <c:pt idx="257">
                  <c:v>57.809255600630422</c:v>
                </c:pt>
                <c:pt idx="258">
                  <c:v>57.145153662655503</c:v>
                </c:pt>
                <c:pt idx="259">
                  <c:v>56.991088901428157</c:v>
                </c:pt>
                <c:pt idx="260">
                  <c:v>56.712453864405688</c:v>
                </c:pt>
                <c:pt idx="261">
                  <c:v>56.580952527263435</c:v>
                </c:pt>
                <c:pt idx="262">
                  <c:v>56.576481408446853</c:v>
                </c:pt>
                <c:pt idx="263">
                  <c:v>56.509486098089837</c:v>
                </c:pt>
                <c:pt idx="264">
                  <c:v>56.478430906150606</c:v>
                </c:pt>
                <c:pt idx="265">
                  <c:v>55.638482889378793</c:v>
                </c:pt>
                <c:pt idx="266">
                  <c:v>55.452828160799982</c:v>
                </c:pt>
                <c:pt idx="267">
                  <c:v>54.981752497704292</c:v>
                </c:pt>
                <c:pt idx="268">
                  <c:v>54.80205264810138</c:v>
                </c:pt>
                <c:pt idx="269">
                  <c:v>54.711206270832918</c:v>
                </c:pt>
                <c:pt idx="270">
                  <c:v>53.165945121410914</c:v>
                </c:pt>
                <c:pt idx="271">
                  <c:v>53.027652043150738</c:v>
                </c:pt>
                <c:pt idx="272">
                  <c:v>51.718072477146052</c:v>
                </c:pt>
                <c:pt idx="273">
                  <c:v>51.039084288291633</c:v>
                </c:pt>
                <c:pt idx="274">
                  <c:v>50.9948849092616</c:v>
                </c:pt>
                <c:pt idx="275">
                  <c:v>50.980911132592155</c:v>
                </c:pt>
                <c:pt idx="276">
                  <c:v>50.731287282520498</c:v>
                </c:pt>
                <c:pt idx="277">
                  <c:v>50.599100775150873</c:v>
                </c:pt>
                <c:pt idx="278">
                  <c:v>50.533966966846492</c:v>
                </c:pt>
                <c:pt idx="279">
                  <c:v>50.396015034384618</c:v>
                </c:pt>
                <c:pt idx="280">
                  <c:v>50.359793295356212</c:v>
                </c:pt>
                <c:pt idx="281">
                  <c:v>50.157642375677824</c:v>
                </c:pt>
                <c:pt idx="282">
                  <c:v>50.034622405519258</c:v>
                </c:pt>
                <c:pt idx="283">
                  <c:v>49.945491828751983</c:v>
                </c:pt>
                <c:pt idx="284">
                  <c:v>49.898291446777876</c:v>
                </c:pt>
                <c:pt idx="285">
                  <c:v>49.732498503653915</c:v>
                </c:pt>
                <c:pt idx="286">
                  <c:v>49.412714418809628</c:v>
                </c:pt>
                <c:pt idx="287">
                  <c:v>49.090913380150596</c:v>
                </c:pt>
                <c:pt idx="288">
                  <c:v>48.931169342125941</c:v>
                </c:pt>
                <c:pt idx="289">
                  <c:v>48.827780878033082</c:v>
                </c:pt>
                <c:pt idx="290">
                  <c:v>48.483979053620715</c:v>
                </c:pt>
                <c:pt idx="291">
                  <c:v>48.41034272282559</c:v>
                </c:pt>
                <c:pt idx="292">
                  <c:v>48.243438501747733</c:v>
                </c:pt>
                <c:pt idx="293">
                  <c:v>48.168094836015371</c:v>
                </c:pt>
                <c:pt idx="294">
                  <c:v>47.488616815033311</c:v>
                </c:pt>
                <c:pt idx="295">
                  <c:v>47.272134753315186</c:v>
                </c:pt>
                <c:pt idx="296">
                  <c:v>46.67638468153018</c:v>
                </c:pt>
                <c:pt idx="297">
                  <c:v>46.265665503888158</c:v>
                </c:pt>
                <c:pt idx="298">
                  <c:v>46.120319892102998</c:v>
                </c:pt>
                <c:pt idx="299">
                  <c:v>46.11279743698833</c:v>
                </c:pt>
                <c:pt idx="300">
                  <c:v>45.521495758868696</c:v>
                </c:pt>
                <c:pt idx="301">
                  <c:v>45.460643637939938</c:v>
                </c:pt>
                <c:pt idx="302">
                  <c:v>44.503873499576002</c:v>
                </c:pt>
                <c:pt idx="303">
                  <c:v>43.994081516415463</c:v>
                </c:pt>
                <c:pt idx="304">
                  <c:v>43.976087983515754</c:v>
                </c:pt>
                <c:pt idx="305">
                  <c:v>43.490020190860378</c:v>
                </c:pt>
                <c:pt idx="306">
                  <c:v>43.314925188140478</c:v>
                </c:pt>
                <c:pt idx="307">
                  <c:v>42.959100788757496</c:v>
                </c:pt>
                <c:pt idx="308">
                  <c:v>42.65682138165721</c:v>
                </c:pt>
                <c:pt idx="309">
                  <c:v>42.439670446219679</c:v>
                </c:pt>
                <c:pt idx="310">
                  <c:v>42.388424613774987</c:v>
                </c:pt>
                <c:pt idx="311">
                  <c:v>42.270513597726676</c:v>
                </c:pt>
                <c:pt idx="312">
                  <c:v>42.101986997942731</c:v>
                </c:pt>
                <c:pt idx="313">
                  <c:v>41.691748744153301</c:v>
                </c:pt>
                <c:pt idx="314">
                  <c:v>41.397812025352323</c:v>
                </c:pt>
                <c:pt idx="315">
                  <c:v>41.325939659276628</c:v>
                </c:pt>
                <c:pt idx="316">
                  <c:v>41.249885404511588</c:v>
                </c:pt>
                <c:pt idx="317">
                  <c:v>41.074846015690127</c:v>
                </c:pt>
                <c:pt idx="318">
                  <c:v>40.705762257508468</c:v>
                </c:pt>
                <c:pt idx="319">
                  <c:v>40.661140354015515</c:v>
                </c:pt>
                <c:pt idx="320">
                  <c:v>40.620442249826738</c:v>
                </c:pt>
                <c:pt idx="321">
                  <c:v>40.419288218065049</c:v>
                </c:pt>
                <c:pt idx="322">
                  <c:v>39.465455162440776</c:v>
                </c:pt>
                <c:pt idx="323">
                  <c:v>39.092218923658947</c:v>
                </c:pt>
                <c:pt idx="324">
                  <c:v>38.958810165157047</c:v>
                </c:pt>
                <c:pt idx="325">
                  <c:v>38.61926214628329</c:v>
                </c:pt>
                <c:pt idx="326">
                  <c:v>38.501160585525213</c:v>
                </c:pt>
                <c:pt idx="327">
                  <c:v>38.465361663063959</c:v>
                </c:pt>
                <c:pt idx="328">
                  <c:v>38.382080833740474</c:v>
                </c:pt>
                <c:pt idx="329">
                  <c:v>38.18814690518775</c:v>
                </c:pt>
                <c:pt idx="330">
                  <c:v>38.065864863965544</c:v>
                </c:pt>
                <c:pt idx="331">
                  <c:v>37.986017823772272</c:v>
                </c:pt>
                <c:pt idx="332">
                  <c:v>37.653866424800981</c:v>
                </c:pt>
                <c:pt idx="333">
                  <c:v>37.428713547264124</c:v>
                </c:pt>
                <c:pt idx="334">
                  <c:v>37.420258503894729</c:v>
                </c:pt>
                <c:pt idx="335">
                  <c:v>37.208653829147806</c:v>
                </c:pt>
                <c:pt idx="336">
                  <c:v>36.65055908789509</c:v>
                </c:pt>
                <c:pt idx="337">
                  <c:v>36.628254263603594</c:v>
                </c:pt>
                <c:pt idx="338">
                  <c:v>35.867198909589206</c:v>
                </c:pt>
                <c:pt idx="339">
                  <c:v>35.759485983828199</c:v>
                </c:pt>
                <c:pt idx="340">
                  <c:v>35.704546660592314</c:v>
                </c:pt>
                <c:pt idx="341">
                  <c:v>35.677247549465392</c:v>
                </c:pt>
                <c:pt idx="342">
                  <c:v>35.563645390051533</c:v>
                </c:pt>
                <c:pt idx="343">
                  <c:v>35.477607798078679</c:v>
                </c:pt>
                <c:pt idx="344">
                  <c:v>35.121176996704889</c:v>
                </c:pt>
                <c:pt idx="345">
                  <c:v>34.771835875406396</c:v>
                </c:pt>
                <c:pt idx="346">
                  <c:v>34.748092905602789</c:v>
                </c:pt>
                <c:pt idx="347">
                  <c:v>34.288481407318613</c:v>
                </c:pt>
                <c:pt idx="348">
                  <c:v>34.183145048933511</c:v>
                </c:pt>
                <c:pt idx="349">
                  <c:v>33.895679251727415</c:v>
                </c:pt>
                <c:pt idx="350">
                  <c:v>33.862444789294386</c:v>
                </c:pt>
                <c:pt idx="351">
                  <c:v>33.802475077718555</c:v>
                </c:pt>
                <c:pt idx="352">
                  <c:v>33.460107774284552</c:v>
                </c:pt>
                <c:pt idx="353">
                  <c:v>33.382485875597922</c:v>
                </c:pt>
                <c:pt idx="354">
                  <c:v>33.312504885972885</c:v>
                </c:pt>
                <c:pt idx="355">
                  <c:v>33.288827033742564</c:v>
                </c:pt>
                <c:pt idx="356">
                  <c:v>33.164200202816573</c:v>
                </c:pt>
                <c:pt idx="357">
                  <c:v>32.95587356154283</c:v>
                </c:pt>
                <c:pt idx="358">
                  <c:v>32.852303402556572</c:v>
                </c:pt>
                <c:pt idx="359">
                  <c:v>32.645328594044258</c:v>
                </c:pt>
                <c:pt idx="360">
                  <c:v>32.415860726723622</c:v>
                </c:pt>
                <c:pt idx="361">
                  <c:v>32.141733503936848</c:v>
                </c:pt>
                <c:pt idx="362">
                  <c:v>32.006978075682127</c:v>
                </c:pt>
                <c:pt idx="363">
                  <c:v>31.883937192687881</c:v>
                </c:pt>
                <c:pt idx="364">
                  <c:v>31.858548648437136</c:v>
                </c:pt>
                <c:pt idx="365">
                  <c:v>31.787780547478178</c:v>
                </c:pt>
                <c:pt idx="366">
                  <c:v>31.500673438931699</c:v>
                </c:pt>
                <c:pt idx="367">
                  <c:v>31.229227541931323</c:v>
                </c:pt>
                <c:pt idx="368">
                  <c:v>30.881379212418324</c:v>
                </c:pt>
                <c:pt idx="369">
                  <c:v>30.521812977152877</c:v>
                </c:pt>
                <c:pt idx="370">
                  <c:v>30.097188808420469</c:v>
                </c:pt>
                <c:pt idx="371">
                  <c:v>30.086733241041657</c:v>
                </c:pt>
                <c:pt idx="372">
                  <c:v>29.849902328583994</c:v>
                </c:pt>
                <c:pt idx="373">
                  <c:v>29.778377589929732</c:v>
                </c:pt>
                <c:pt idx="374">
                  <c:v>29.636461206289823</c:v>
                </c:pt>
                <c:pt idx="375">
                  <c:v>29.223186627816176</c:v>
                </c:pt>
                <c:pt idx="376">
                  <c:v>29.160757494733843</c:v>
                </c:pt>
                <c:pt idx="377">
                  <c:v>29.069320707043516</c:v>
                </c:pt>
                <c:pt idx="378">
                  <c:v>28.797801986103877</c:v>
                </c:pt>
                <c:pt idx="379">
                  <c:v>28.761816962680314</c:v>
                </c:pt>
                <c:pt idx="380">
                  <c:v>28.499843180718017</c:v>
                </c:pt>
                <c:pt idx="381">
                  <c:v>28.410870524756319</c:v>
                </c:pt>
                <c:pt idx="382">
                  <c:v>28.366608656069729</c:v>
                </c:pt>
                <c:pt idx="383">
                  <c:v>28.190446549899207</c:v>
                </c:pt>
                <c:pt idx="384">
                  <c:v>28.132154217229981</c:v>
                </c:pt>
                <c:pt idx="385">
                  <c:v>27.922392906693858</c:v>
                </c:pt>
                <c:pt idx="386">
                  <c:v>27.803218855849991</c:v>
                </c:pt>
                <c:pt idx="387">
                  <c:v>27.634966286597773</c:v>
                </c:pt>
                <c:pt idx="388">
                  <c:v>27.59840931308554</c:v>
                </c:pt>
                <c:pt idx="389">
                  <c:v>27.586333476283471</c:v>
                </c:pt>
                <c:pt idx="390">
                  <c:v>27.175995021680137</c:v>
                </c:pt>
                <c:pt idx="391">
                  <c:v>27.015502817241213</c:v>
                </c:pt>
                <c:pt idx="392">
                  <c:v>26.831418140471214</c:v>
                </c:pt>
                <c:pt idx="393">
                  <c:v>26.733950600515527</c:v>
                </c:pt>
                <c:pt idx="394">
                  <c:v>26.542462009238079</c:v>
                </c:pt>
                <c:pt idx="395">
                  <c:v>26.494679554278264</c:v>
                </c:pt>
                <c:pt idx="396">
                  <c:v>26.432144267237163</c:v>
                </c:pt>
                <c:pt idx="397">
                  <c:v>26.037123667978449</c:v>
                </c:pt>
                <c:pt idx="398">
                  <c:v>26.009907462139381</c:v>
                </c:pt>
                <c:pt idx="399">
                  <c:v>25.779609564458951</c:v>
                </c:pt>
                <c:pt idx="400">
                  <c:v>25.640193012448435</c:v>
                </c:pt>
                <c:pt idx="401">
                  <c:v>25.093425574418688</c:v>
                </c:pt>
                <c:pt idx="402">
                  <c:v>25.055662498765741</c:v>
                </c:pt>
                <c:pt idx="403">
                  <c:v>24.893926451783045</c:v>
                </c:pt>
                <c:pt idx="404">
                  <c:v>24.839872417360311</c:v>
                </c:pt>
                <c:pt idx="405">
                  <c:v>24.760319540975615</c:v>
                </c:pt>
                <c:pt idx="406">
                  <c:v>24.524593028414529</c:v>
                </c:pt>
                <c:pt idx="407">
                  <c:v>24.308475442740018</c:v>
                </c:pt>
                <c:pt idx="408">
                  <c:v>24.023885065287686</c:v>
                </c:pt>
                <c:pt idx="409">
                  <c:v>23.894073591363849</c:v>
                </c:pt>
                <c:pt idx="410">
                  <c:v>23.815482469362905</c:v>
                </c:pt>
                <c:pt idx="411">
                  <c:v>23.716875722253462</c:v>
                </c:pt>
                <c:pt idx="412">
                  <c:v>23.558290329761803</c:v>
                </c:pt>
                <c:pt idx="413">
                  <c:v>23.49162734260608</c:v>
                </c:pt>
                <c:pt idx="414">
                  <c:v>23.341348981193732</c:v>
                </c:pt>
                <c:pt idx="415">
                  <c:v>23.340483910069452</c:v>
                </c:pt>
                <c:pt idx="416">
                  <c:v>23.318477992113912</c:v>
                </c:pt>
                <c:pt idx="417">
                  <c:v>23.172187999618473</c:v>
                </c:pt>
                <c:pt idx="418">
                  <c:v>23.073322217351233</c:v>
                </c:pt>
                <c:pt idx="419">
                  <c:v>22.937548368616262</c:v>
                </c:pt>
                <c:pt idx="420">
                  <c:v>22.905331882779137</c:v>
                </c:pt>
                <c:pt idx="421">
                  <c:v>22.57689747060067</c:v>
                </c:pt>
                <c:pt idx="422">
                  <c:v>22.575975713582011</c:v>
                </c:pt>
                <c:pt idx="423">
                  <c:v>22.485740960572002</c:v>
                </c:pt>
                <c:pt idx="424">
                  <c:v>22.45867450802325</c:v>
                </c:pt>
                <c:pt idx="425">
                  <c:v>22.441823056054091</c:v>
                </c:pt>
                <c:pt idx="426">
                  <c:v>22.434112901144545</c:v>
                </c:pt>
                <c:pt idx="427">
                  <c:v>22.177297309626738</c:v>
                </c:pt>
                <c:pt idx="428">
                  <c:v>22.095854357496137</c:v>
                </c:pt>
                <c:pt idx="429">
                  <c:v>22.051061658309209</c:v>
                </c:pt>
                <c:pt idx="430">
                  <c:v>21.907354093200411</c:v>
                </c:pt>
                <c:pt idx="431">
                  <c:v>21.662044435426651</c:v>
                </c:pt>
                <c:pt idx="432">
                  <c:v>21.482448179507628</c:v>
                </c:pt>
                <c:pt idx="433">
                  <c:v>21.351793993468164</c:v>
                </c:pt>
                <c:pt idx="434">
                  <c:v>21.235182257281849</c:v>
                </c:pt>
                <c:pt idx="435">
                  <c:v>21.074866621554975</c:v>
                </c:pt>
                <c:pt idx="436">
                  <c:v>20.886485725503007</c:v>
                </c:pt>
                <c:pt idx="437">
                  <c:v>20.845691397778864</c:v>
                </c:pt>
                <c:pt idx="438">
                  <c:v>20.696134371304652</c:v>
                </c:pt>
                <c:pt idx="439">
                  <c:v>20.56961089977267</c:v>
                </c:pt>
                <c:pt idx="440">
                  <c:v>20.462731623221771</c:v>
                </c:pt>
                <c:pt idx="441">
                  <c:v>20.117384161295377</c:v>
                </c:pt>
                <c:pt idx="442">
                  <c:v>20.111795001961582</c:v>
                </c:pt>
                <c:pt idx="443">
                  <c:v>19.743203613888909</c:v>
                </c:pt>
                <c:pt idx="444">
                  <c:v>19.617514143596964</c:v>
                </c:pt>
                <c:pt idx="445">
                  <c:v>19.568341777907335</c:v>
                </c:pt>
                <c:pt idx="446">
                  <c:v>19.430928287220013</c:v>
                </c:pt>
                <c:pt idx="447">
                  <c:v>19.312402268318692</c:v>
                </c:pt>
                <c:pt idx="448">
                  <c:v>19.277091623753222</c:v>
                </c:pt>
                <c:pt idx="449">
                  <c:v>19.121932344780362</c:v>
                </c:pt>
                <c:pt idx="450">
                  <c:v>19.120230573586014</c:v>
                </c:pt>
                <c:pt idx="451">
                  <c:v>18.979005013374262</c:v>
                </c:pt>
                <c:pt idx="452">
                  <c:v>18.926380123171839</c:v>
                </c:pt>
                <c:pt idx="453">
                  <c:v>18.883960870356532</c:v>
                </c:pt>
                <c:pt idx="454">
                  <c:v>18.867708017627592</c:v>
                </c:pt>
                <c:pt idx="455">
                  <c:v>18.863213471757717</c:v>
                </c:pt>
                <c:pt idx="456">
                  <c:v>18.84908379920671</c:v>
                </c:pt>
                <c:pt idx="457">
                  <c:v>18.803216752115986</c:v>
                </c:pt>
                <c:pt idx="458">
                  <c:v>18.759136311899056</c:v>
                </c:pt>
                <c:pt idx="459">
                  <c:v>18.727620173987816</c:v>
                </c:pt>
                <c:pt idx="460">
                  <c:v>18.712872225769388</c:v>
                </c:pt>
                <c:pt idx="461">
                  <c:v>18.54743616617634</c:v>
                </c:pt>
                <c:pt idx="462">
                  <c:v>18.179571819011471</c:v>
                </c:pt>
                <c:pt idx="463">
                  <c:v>18.174505029637658</c:v>
                </c:pt>
                <c:pt idx="464">
                  <c:v>18.066621730278712</c:v>
                </c:pt>
                <c:pt idx="465">
                  <c:v>17.989726179483114</c:v>
                </c:pt>
                <c:pt idx="466">
                  <c:v>17.908093192038905</c:v>
                </c:pt>
                <c:pt idx="467">
                  <c:v>17.806180975208918</c:v>
                </c:pt>
                <c:pt idx="468">
                  <c:v>17.739566298558202</c:v>
                </c:pt>
                <c:pt idx="469">
                  <c:v>17.729832611155871</c:v>
                </c:pt>
                <c:pt idx="470">
                  <c:v>17.716340209764894</c:v>
                </c:pt>
                <c:pt idx="471">
                  <c:v>17.534057444063365</c:v>
                </c:pt>
                <c:pt idx="472">
                  <c:v>17.410578768529376</c:v>
                </c:pt>
                <c:pt idx="473">
                  <c:v>17.202387354525854</c:v>
                </c:pt>
                <c:pt idx="474">
                  <c:v>17.116204799465777</c:v>
                </c:pt>
                <c:pt idx="475">
                  <c:v>17.091283347210265</c:v>
                </c:pt>
                <c:pt idx="476">
                  <c:v>17.050355921805021</c:v>
                </c:pt>
                <c:pt idx="477">
                  <c:v>17.02325465103786</c:v>
                </c:pt>
                <c:pt idx="478">
                  <c:v>17.018536456336733</c:v>
                </c:pt>
                <c:pt idx="479">
                  <c:v>16.981055814656429</c:v>
                </c:pt>
                <c:pt idx="480">
                  <c:v>16.882543391024228</c:v>
                </c:pt>
                <c:pt idx="481">
                  <c:v>16.830167987252935</c:v>
                </c:pt>
                <c:pt idx="482">
                  <c:v>16.742732756290934</c:v>
                </c:pt>
                <c:pt idx="483">
                  <c:v>16.736160677821317</c:v>
                </c:pt>
                <c:pt idx="484">
                  <c:v>16.734363635885529</c:v>
                </c:pt>
                <c:pt idx="485">
                  <c:v>16.669807973165007</c:v>
                </c:pt>
                <c:pt idx="486">
                  <c:v>16.624423985613248</c:v>
                </c:pt>
                <c:pt idx="487">
                  <c:v>16.594988524127984</c:v>
                </c:pt>
                <c:pt idx="488">
                  <c:v>16.400453232403379</c:v>
                </c:pt>
                <c:pt idx="489">
                  <c:v>16.374229543711408</c:v>
                </c:pt>
                <c:pt idx="490">
                  <c:v>16.350267453293782</c:v>
                </c:pt>
                <c:pt idx="491">
                  <c:v>16.270964655159332</c:v>
                </c:pt>
                <c:pt idx="492">
                  <c:v>16.25030794603299</c:v>
                </c:pt>
                <c:pt idx="493">
                  <c:v>16.147271665265976</c:v>
                </c:pt>
                <c:pt idx="494">
                  <c:v>16.012994609867746</c:v>
                </c:pt>
                <c:pt idx="495">
                  <c:v>15.97517353042349</c:v>
                </c:pt>
                <c:pt idx="496">
                  <c:v>15.96808293608774</c:v>
                </c:pt>
                <c:pt idx="497">
                  <c:v>15.951181127598829</c:v>
                </c:pt>
                <c:pt idx="498">
                  <c:v>15.899855226365617</c:v>
                </c:pt>
                <c:pt idx="499">
                  <c:v>15.759685648663435</c:v>
                </c:pt>
                <c:pt idx="500">
                  <c:v>15.719011317782133</c:v>
                </c:pt>
                <c:pt idx="501">
                  <c:v>15.606947211177612</c:v>
                </c:pt>
                <c:pt idx="502">
                  <c:v>15.560398172106943</c:v>
                </c:pt>
                <c:pt idx="503">
                  <c:v>15.497337477470865</c:v>
                </c:pt>
                <c:pt idx="504">
                  <c:v>15.420778124393109</c:v>
                </c:pt>
                <c:pt idx="505">
                  <c:v>15.31938284359785</c:v>
                </c:pt>
                <c:pt idx="506">
                  <c:v>15.312153083374142</c:v>
                </c:pt>
                <c:pt idx="507">
                  <c:v>15.232529311964754</c:v>
                </c:pt>
                <c:pt idx="508">
                  <c:v>15.214391854449786</c:v>
                </c:pt>
                <c:pt idx="509">
                  <c:v>15.153463266862673</c:v>
                </c:pt>
                <c:pt idx="510">
                  <c:v>15.090345007578435</c:v>
                </c:pt>
                <c:pt idx="511">
                  <c:v>15.086299410046195</c:v>
                </c:pt>
                <c:pt idx="512">
                  <c:v>14.981275934886071</c:v>
                </c:pt>
                <c:pt idx="513">
                  <c:v>14.914592219960468</c:v>
                </c:pt>
                <c:pt idx="514">
                  <c:v>14.82300051121274</c:v>
                </c:pt>
                <c:pt idx="515">
                  <c:v>14.8165135095187</c:v>
                </c:pt>
                <c:pt idx="516">
                  <c:v>14.669698626006721</c:v>
                </c:pt>
                <c:pt idx="517">
                  <c:v>14.663978337550361</c:v>
                </c:pt>
                <c:pt idx="518">
                  <c:v>14.575024649966508</c:v>
                </c:pt>
                <c:pt idx="519">
                  <c:v>14.52080581100563</c:v>
                </c:pt>
                <c:pt idx="520">
                  <c:v>14.491582386399386</c:v>
                </c:pt>
                <c:pt idx="521">
                  <c:v>14.385762042711576</c:v>
                </c:pt>
                <c:pt idx="522">
                  <c:v>14.343699656434183</c:v>
                </c:pt>
                <c:pt idx="523">
                  <c:v>14.153705987031572</c:v>
                </c:pt>
                <c:pt idx="524">
                  <c:v>13.970687324239407</c:v>
                </c:pt>
                <c:pt idx="525">
                  <c:v>13.894897622565622</c:v>
                </c:pt>
                <c:pt idx="526">
                  <c:v>13.825796280266559</c:v>
                </c:pt>
                <c:pt idx="527">
                  <c:v>13.703264684278111</c:v>
                </c:pt>
                <c:pt idx="528">
                  <c:v>13.699710747874633</c:v>
                </c:pt>
                <c:pt idx="529">
                  <c:v>13.664176822567242</c:v>
                </c:pt>
                <c:pt idx="530">
                  <c:v>13.622992577234982</c:v>
                </c:pt>
                <c:pt idx="531">
                  <c:v>13.405021997750737</c:v>
                </c:pt>
                <c:pt idx="532">
                  <c:v>13.402771399414632</c:v>
                </c:pt>
                <c:pt idx="533">
                  <c:v>13.372123719913361</c:v>
                </c:pt>
                <c:pt idx="534">
                  <c:v>13.333068555759382</c:v>
                </c:pt>
                <c:pt idx="535">
                  <c:v>13.318215233739465</c:v>
                </c:pt>
                <c:pt idx="536">
                  <c:v>13.309403597289929</c:v>
                </c:pt>
                <c:pt idx="537">
                  <c:v>13.242787327573751</c:v>
                </c:pt>
                <c:pt idx="538">
                  <c:v>13.163337207013683</c:v>
                </c:pt>
                <c:pt idx="539">
                  <c:v>13.108359490259318</c:v>
                </c:pt>
                <c:pt idx="540">
                  <c:v>13.051350635738345</c:v>
                </c:pt>
                <c:pt idx="541">
                  <c:v>12.936746102073812</c:v>
                </c:pt>
                <c:pt idx="542">
                  <c:v>12.903478385462222</c:v>
                </c:pt>
                <c:pt idx="543">
                  <c:v>12.852801562097738</c:v>
                </c:pt>
                <c:pt idx="544">
                  <c:v>12.793516532932699</c:v>
                </c:pt>
                <c:pt idx="545">
                  <c:v>12.783525148093759</c:v>
                </c:pt>
                <c:pt idx="546">
                  <c:v>12.731664665676362</c:v>
                </c:pt>
                <c:pt idx="547">
                  <c:v>12.611132320096658</c:v>
                </c:pt>
                <c:pt idx="548">
                  <c:v>12.58650095455414</c:v>
                </c:pt>
                <c:pt idx="549">
                  <c:v>12.553817347346921</c:v>
                </c:pt>
                <c:pt idx="550">
                  <c:v>12.545325906590733</c:v>
                </c:pt>
                <c:pt idx="551">
                  <c:v>12.43002020039421</c:v>
                </c:pt>
                <c:pt idx="552">
                  <c:v>12.414794281132345</c:v>
                </c:pt>
                <c:pt idx="553">
                  <c:v>12.279836673653335</c:v>
                </c:pt>
                <c:pt idx="554">
                  <c:v>12.249693404832215</c:v>
                </c:pt>
                <c:pt idx="555">
                  <c:v>12.170430530743033</c:v>
                </c:pt>
                <c:pt idx="556">
                  <c:v>12.141234788177826</c:v>
                </c:pt>
                <c:pt idx="557">
                  <c:v>12.114326385824825</c:v>
                </c:pt>
                <c:pt idx="558">
                  <c:v>12.038289386808174</c:v>
                </c:pt>
                <c:pt idx="559">
                  <c:v>11.956941479296802</c:v>
                </c:pt>
                <c:pt idx="560">
                  <c:v>11.938029567332705</c:v>
                </c:pt>
                <c:pt idx="561">
                  <c:v>11.914134877806646</c:v>
                </c:pt>
                <c:pt idx="562">
                  <c:v>11.884837287347182</c:v>
                </c:pt>
                <c:pt idx="563">
                  <c:v>11.881030766293406</c:v>
                </c:pt>
                <c:pt idx="564">
                  <c:v>11.747899765483453</c:v>
                </c:pt>
                <c:pt idx="565">
                  <c:v>11.733860873067897</c:v>
                </c:pt>
                <c:pt idx="566">
                  <c:v>11.719483454678993</c:v>
                </c:pt>
                <c:pt idx="567">
                  <c:v>11.703282239199325</c:v>
                </c:pt>
                <c:pt idx="568">
                  <c:v>11.617253386546508</c:v>
                </c:pt>
                <c:pt idx="569">
                  <c:v>11.608147627688595</c:v>
                </c:pt>
                <c:pt idx="570">
                  <c:v>11.555147259263322</c:v>
                </c:pt>
                <c:pt idx="571">
                  <c:v>11.446718168517691</c:v>
                </c:pt>
                <c:pt idx="572">
                  <c:v>11.407751814665971</c:v>
                </c:pt>
                <c:pt idx="573">
                  <c:v>11.380943638156168</c:v>
                </c:pt>
                <c:pt idx="574">
                  <c:v>11.358776762557682</c:v>
                </c:pt>
                <c:pt idx="575">
                  <c:v>11.228344876231859</c:v>
                </c:pt>
                <c:pt idx="576">
                  <c:v>11.182089123853075</c:v>
                </c:pt>
                <c:pt idx="577">
                  <c:v>11.134980759044993</c:v>
                </c:pt>
                <c:pt idx="578">
                  <c:v>11.055777144283638</c:v>
                </c:pt>
                <c:pt idx="579">
                  <c:v>11.004931312607368</c:v>
                </c:pt>
                <c:pt idx="580">
                  <c:v>10.868662292225054</c:v>
                </c:pt>
                <c:pt idx="581">
                  <c:v>10.857909127081257</c:v>
                </c:pt>
                <c:pt idx="582">
                  <c:v>10.724586028089107</c:v>
                </c:pt>
                <c:pt idx="583">
                  <c:v>10.70805225908407</c:v>
                </c:pt>
                <c:pt idx="584">
                  <c:v>10.681970591525896</c:v>
                </c:pt>
                <c:pt idx="585">
                  <c:v>10.670074308524249</c:v>
                </c:pt>
                <c:pt idx="586">
                  <c:v>10.648256190352186</c:v>
                </c:pt>
                <c:pt idx="587">
                  <c:v>10.63187161021051</c:v>
                </c:pt>
                <c:pt idx="588">
                  <c:v>10.557739369611227</c:v>
                </c:pt>
                <c:pt idx="589">
                  <c:v>10.511747622789699</c:v>
                </c:pt>
                <c:pt idx="590">
                  <c:v>10.460634152354032</c:v>
                </c:pt>
                <c:pt idx="591">
                  <c:v>10.34396022632427</c:v>
                </c:pt>
                <c:pt idx="592">
                  <c:v>10.343203745476785</c:v>
                </c:pt>
                <c:pt idx="593">
                  <c:v>10.339267763578391</c:v>
                </c:pt>
                <c:pt idx="594">
                  <c:v>10.308437891413632</c:v>
                </c:pt>
                <c:pt idx="595">
                  <c:v>10.304883003264649</c:v>
                </c:pt>
                <c:pt idx="596">
                  <c:v>10.165657704361365</c:v>
                </c:pt>
                <c:pt idx="597">
                  <c:v>10.149324591387995</c:v>
                </c:pt>
                <c:pt idx="598">
                  <c:v>10.127506008593627</c:v>
                </c:pt>
                <c:pt idx="599">
                  <c:v>10.12698593700884</c:v>
                </c:pt>
                <c:pt idx="600">
                  <c:v>10.107244336308213</c:v>
                </c:pt>
                <c:pt idx="601">
                  <c:v>10.055131139117293</c:v>
                </c:pt>
                <c:pt idx="602">
                  <c:v>10.04245382778754</c:v>
                </c:pt>
                <c:pt idx="603">
                  <c:v>9.9782250180069241</c:v>
                </c:pt>
                <c:pt idx="604">
                  <c:v>9.9314506911177887</c:v>
                </c:pt>
                <c:pt idx="605">
                  <c:v>9.9146530190773774</c:v>
                </c:pt>
                <c:pt idx="606">
                  <c:v>9.8467661678878358</c:v>
                </c:pt>
                <c:pt idx="607">
                  <c:v>9.8092628896774841</c:v>
                </c:pt>
                <c:pt idx="608">
                  <c:v>9.7987500738963718</c:v>
                </c:pt>
                <c:pt idx="609">
                  <c:v>9.785069303770797</c:v>
                </c:pt>
                <c:pt idx="610">
                  <c:v>9.7347537230962189</c:v>
                </c:pt>
                <c:pt idx="611">
                  <c:v>9.7140764807518281</c:v>
                </c:pt>
                <c:pt idx="612">
                  <c:v>9.6400640862411819</c:v>
                </c:pt>
                <c:pt idx="613">
                  <c:v>9.5949025331647135</c:v>
                </c:pt>
                <c:pt idx="614">
                  <c:v>9.5799387278457289</c:v>
                </c:pt>
                <c:pt idx="615">
                  <c:v>9.5760008897996158</c:v>
                </c:pt>
                <c:pt idx="616">
                  <c:v>9.5547492029727437</c:v>
                </c:pt>
                <c:pt idx="617">
                  <c:v>9.5498579417617293</c:v>
                </c:pt>
                <c:pt idx="618">
                  <c:v>9.5475915979186539</c:v>
                </c:pt>
                <c:pt idx="619">
                  <c:v>9.5281593043109751</c:v>
                </c:pt>
                <c:pt idx="620">
                  <c:v>9.5257869712513639</c:v>
                </c:pt>
                <c:pt idx="621">
                  <c:v>9.4380940934206592</c:v>
                </c:pt>
                <c:pt idx="622">
                  <c:v>9.4171263869502582</c:v>
                </c:pt>
                <c:pt idx="623">
                  <c:v>9.4026918800373096</c:v>
                </c:pt>
                <c:pt idx="624">
                  <c:v>9.4024154645521776</c:v>
                </c:pt>
                <c:pt idx="625">
                  <c:v>9.3976429619488044</c:v>
                </c:pt>
                <c:pt idx="626">
                  <c:v>9.3453227374047856</c:v>
                </c:pt>
                <c:pt idx="627">
                  <c:v>9.3373668323474703</c:v>
                </c:pt>
                <c:pt idx="628">
                  <c:v>9.3034586755820783</c:v>
                </c:pt>
                <c:pt idx="629">
                  <c:v>9.1742370735955774</c:v>
                </c:pt>
                <c:pt idx="630">
                  <c:v>9.1581967601450742</c:v>
                </c:pt>
                <c:pt idx="631">
                  <c:v>9.1272035647125449</c:v>
                </c:pt>
                <c:pt idx="632">
                  <c:v>9.0760046985087683</c:v>
                </c:pt>
                <c:pt idx="633">
                  <c:v>9.0681669547484489</c:v>
                </c:pt>
                <c:pt idx="634">
                  <c:v>8.9405170728077792</c:v>
                </c:pt>
                <c:pt idx="635">
                  <c:v>8.940469378430862</c:v>
                </c:pt>
                <c:pt idx="636">
                  <c:v>8.9352495634593652</c:v>
                </c:pt>
                <c:pt idx="637">
                  <c:v>8.9142368615284795</c:v>
                </c:pt>
                <c:pt idx="638">
                  <c:v>8.9088879162736703</c:v>
                </c:pt>
                <c:pt idx="639">
                  <c:v>8.8855205130093964</c:v>
                </c:pt>
                <c:pt idx="640">
                  <c:v>8.8475847419758793</c:v>
                </c:pt>
                <c:pt idx="641">
                  <c:v>8.8080969461007044</c:v>
                </c:pt>
                <c:pt idx="642">
                  <c:v>8.7809969937734422</c:v>
                </c:pt>
                <c:pt idx="643">
                  <c:v>8.7729104038153309</c:v>
                </c:pt>
                <c:pt idx="644">
                  <c:v>8.7412603407774441</c:v>
                </c:pt>
                <c:pt idx="645">
                  <c:v>8.7293331495602615</c:v>
                </c:pt>
                <c:pt idx="646">
                  <c:v>8.7248604044434614</c:v>
                </c:pt>
                <c:pt idx="647">
                  <c:v>8.6738587916188408</c:v>
                </c:pt>
                <c:pt idx="648">
                  <c:v>8.6563330882054288</c:v>
                </c:pt>
                <c:pt idx="649">
                  <c:v>8.5742575944532291</c:v>
                </c:pt>
                <c:pt idx="650">
                  <c:v>8.5465067633340368</c:v>
                </c:pt>
                <c:pt idx="651">
                  <c:v>8.5272841666010208</c:v>
                </c:pt>
                <c:pt idx="652">
                  <c:v>8.5117521204883815</c:v>
                </c:pt>
                <c:pt idx="653">
                  <c:v>8.508189741078013</c:v>
                </c:pt>
                <c:pt idx="654">
                  <c:v>8.4646881142471102</c:v>
                </c:pt>
                <c:pt idx="655">
                  <c:v>8.4619752902435721</c:v>
                </c:pt>
                <c:pt idx="656">
                  <c:v>8.455367177943117</c:v>
                </c:pt>
                <c:pt idx="657">
                  <c:v>8.4223156507359818</c:v>
                </c:pt>
                <c:pt idx="658">
                  <c:v>8.3707952446566196</c:v>
                </c:pt>
                <c:pt idx="659">
                  <c:v>8.3583108106431609</c:v>
                </c:pt>
                <c:pt idx="660">
                  <c:v>8.3521266704192385</c:v>
                </c:pt>
                <c:pt idx="661">
                  <c:v>8.3078117240728488</c:v>
                </c:pt>
                <c:pt idx="662">
                  <c:v>8.2439511033298913</c:v>
                </c:pt>
                <c:pt idx="663">
                  <c:v>8.1725423737079836</c:v>
                </c:pt>
                <c:pt idx="664">
                  <c:v>8.1189988173500751</c:v>
                </c:pt>
                <c:pt idx="665">
                  <c:v>8.0985232976818224</c:v>
                </c:pt>
                <c:pt idx="666">
                  <c:v>8.0617976440335042</c:v>
                </c:pt>
                <c:pt idx="667">
                  <c:v>8.0419927120383363</c:v>
                </c:pt>
                <c:pt idx="668">
                  <c:v>7.9932471470747259</c:v>
                </c:pt>
                <c:pt idx="669">
                  <c:v>7.9931795311567839</c:v>
                </c:pt>
                <c:pt idx="670">
                  <c:v>7.9839424065576168</c:v>
                </c:pt>
                <c:pt idx="671">
                  <c:v>7.9331856373028131</c:v>
                </c:pt>
                <c:pt idx="672">
                  <c:v>7.9299560002618819</c:v>
                </c:pt>
                <c:pt idx="673">
                  <c:v>7.8524831724062096</c:v>
                </c:pt>
                <c:pt idx="674">
                  <c:v>7.8015546938404441</c:v>
                </c:pt>
                <c:pt idx="675">
                  <c:v>7.7999419598199893</c:v>
                </c:pt>
                <c:pt idx="676">
                  <c:v>7.794204805890331</c:v>
                </c:pt>
                <c:pt idx="677">
                  <c:v>7.7806939671863802</c:v>
                </c:pt>
                <c:pt idx="678">
                  <c:v>7.736995815706905</c:v>
                </c:pt>
                <c:pt idx="679">
                  <c:v>7.7332039174652891</c:v>
                </c:pt>
                <c:pt idx="680">
                  <c:v>7.725247292784843</c:v>
                </c:pt>
                <c:pt idx="681">
                  <c:v>7.7207653241202934</c:v>
                </c:pt>
                <c:pt idx="682">
                  <c:v>7.6751475613418734</c:v>
                </c:pt>
                <c:pt idx="683">
                  <c:v>7.6321084197552409</c:v>
                </c:pt>
                <c:pt idx="684">
                  <c:v>7.6161886951740598</c:v>
                </c:pt>
                <c:pt idx="685">
                  <c:v>7.5777160151046701</c:v>
                </c:pt>
                <c:pt idx="686">
                  <c:v>7.5429784668667708</c:v>
                </c:pt>
                <c:pt idx="687">
                  <c:v>7.476741121703526</c:v>
                </c:pt>
                <c:pt idx="688">
                  <c:v>7.4598380603565602</c:v>
                </c:pt>
                <c:pt idx="689">
                  <c:v>7.4443553395358322</c:v>
                </c:pt>
                <c:pt idx="690">
                  <c:v>7.444149234208453</c:v>
                </c:pt>
                <c:pt idx="691">
                  <c:v>7.4245811756700277</c:v>
                </c:pt>
                <c:pt idx="692">
                  <c:v>7.4207633068581345</c:v>
                </c:pt>
                <c:pt idx="693">
                  <c:v>7.4158859125891468</c:v>
                </c:pt>
                <c:pt idx="694">
                  <c:v>7.4068368811858818</c:v>
                </c:pt>
                <c:pt idx="695">
                  <c:v>7.3445278420113027</c:v>
                </c:pt>
                <c:pt idx="696">
                  <c:v>7.3349005378149741</c:v>
                </c:pt>
                <c:pt idx="697">
                  <c:v>7.3321276928454608</c:v>
                </c:pt>
                <c:pt idx="698">
                  <c:v>7.2647190939896973</c:v>
                </c:pt>
                <c:pt idx="699">
                  <c:v>7.2641417567720055</c:v>
                </c:pt>
                <c:pt idx="700">
                  <c:v>7.2191378831994371</c:v>
                </c:pt>
                <c:pt idx="701">
                  <c:v>7.2108980126404276</c:v>
                </c:pt>
                <c:pt idx="702">
                  <c:v>7.2067419930845062</c:v>
                </c:pt>
                <c:pt idx="703">
                  <c:v>7.1752435442504066</c:v>
                </c:pt>
                <c:pt idx="704">
                  <c:v>7.1435432310499891</c:v>
                </c:pt>
                <c:pt idx="705">
                  <c:v>7.1310622110322583</c:v>
                </c:pt>
                <c:pt idx="706">
                  <c:v>7.1279747056505585</c:v>
                </c:pt>
                <c:pt idx="707">
                  <c:v>7.1181379995605312</c:v>
                </c:pt>
                <c:pt idx="708">
                  <c:v>7.1164374725049129</c:v>
                </c:pt>
                <c:pt idx="709">
                  <c:v>7.1097794865434025</c:v>
                </c:pt>
                <c:pt idx="710">
                  <c:v>7.0712371444387827</c:v>
                </c:pt>
                <c:pt idx="711">
                  <c:v>7.015945816425301</c:v>
                </c:pt>
                <c:pt idx="712">
                  <c:v>7.0119960014417302</c:v>
                </c:pt>
                <c:pt idx="713">
                  <c:v>7.009776726954442</c:v>
                </c:pt>
                <c:pt idx="714">
                  <c:v>7.0064985784702003</c:v>
                </c:pt>
                <c:pt idx="715">
                  <c:v>6.9673261118587106</c:v>
                </c:pt>
                <c:pt idx="716">
                  <c:v>6.9148898320672743</c:v>
                </c:pt>
                <c:pt idx="717">
                  <c:v>6.8697780958173098</c:v>
                </c:pt>
                <c:pt idx="718">
                  <c:v>6.8531802618599613</c:v>
                </c:pt>
                <c:pt idx="719">
                  <c:v>6.8351004772703163</c:v>
                </c:pt>
                <c:pt idx="720">
                  <c:v>6.8303033379488625</c:v>
                </c:pt>
                <c:pt idx="721">
                  <c:v>6.7516770130387158</c:v>
                </c:pt>
                <c:pt idx="722">
                  <c:v>6.737709479586556</c:v>
                </c:pt>
                <c:pt idx="723">
                  <c:v>6.7261040591665733</c:v>
                </c:pt>
                <c:pt idx="724">
                  <c:v>6.7209170978530892</c:v>
                </c:pt>
                <c:pt idx="725">
                  <c:v>6.6213288325088797</c:v>
                </c:pt>
                <c:pt idx="726">
                  <c:v>6.617748389391636</c:v>
                </c:pt>
                <c:pt idx="727">
                  <c:v>6.5700534160605457</c:v>
                </c:pt>
                <c:pt idx="728">
                  <c:v>6.5392925799824297</c:v>
                </c:pt>
                <c:pt idx="729">
                  <c:v>6.5073280176748085</c:v>
                </c:pt>
                <c:pt idx="730">
                  <c:v>6.4841259489320464</c:v>
                </c:pt>
                <c:pt idx="731">
                  <c:v>6.3833387344493531</c:v>
                </c:pt>
                <c:pt idx="732">
                  <c:v>6.3621110062813386</c:v>
                </c:pt>
                <c:pt idx="733">
                  <c:v>6.3505282008118229</c:v>
                </c:pt>
                <c:pt idx="734">
                  <c:v>6.3467852162284544</c:v>
                </c:pt>
                <c:pt idx="735">
                  <c:v>6.2739056108766817</c:v>
                </c:pt>
                <c:pt idx="736">
                  <c:v>6.2727523664070759</c:v>
                </c:pt>
                <c:pt idx="737">
                  <c:v>6.2642500532529084</c:v>
                </c:pt>
                <c:pt idx="738">
                  <c:v>6.1762451789763873</c:v>
                </c:pt>
                <c:pt idx="739">
                  <c:v>6.1743564949301799</c:v>
                </c:pt>
                <c:pt idx="740">
                  <c:v>6.1722760023912997</c:v>
                </c:pt>
                <c:pt idx="741">
                  <c:v>6.1597622928275086</c:v>
                </c:pt>
                <c:pt idx="742">
                  <c:v>6.1568491886282573</c:v>
                </c:pt>
                <c:pt idx="743">
                  <c:v>6.1371010908778771</c:v>
                </c:pt>
                <c:pt idx="744">
                  <c:v>6.0994702059833799</c:v>
                </c:pt>
                <c:pt idx="745">
                  <c:v>6.0561093031137716</c:v>
                </c:pt>
                <c:pt idx="746">
                  <c:v>6.0351759643526748</c:v>
                </c:pt>
                <c:pt idx="747">
                  <c:v>6.0279520925250836</c:v>
                </c:pt>
                <c:pt idx="748">
                  <c:v>6.0170943963794343</c:v>
                </c:pt>
                <c:pt idx="749">
                  <c:v>6.0063600752619095</c:v>
                </c:pt>
                <c:pt idx="750">
                  <c:v>6.0020556259114528</c:v>
                </c:pt>
                <c:pt idx="751">
                  <c:v>5.9921458372627967</c:v>
                </c:pt>
                <c:pt idx="752">
                  <c:v>5.9881109110428952</c:v>
                </c:pt>
                <c:pt idx="753">
                  <c:v>5.9857731016309117</c:v>
                </c:pt>
                <c:pt idx="754">
                  <c:v>5.966876952079474</c:v>
                </c:pt>
                <c:pt idx="755">
                  <c:v>5.956501881366421</c:v>
                </c:pt>
                <c:pt idx="756">
                  <c:v>5.9517528682772536</c:v>
                </c:pt>
                <c:pt idx="757">
                  <c:v>5.9406905589421513</c:v>
                </c:pt>
                <c:pt idx="758">
                  <c:v>5.9353862736024894</c:v>
                </c:pt>
                <c:pt idx="759">
                  <c:v>5.9207999181671767</c:v>
                </c:pt>
                <c:pt idx="760">
                  <c:v>5.9090358269240824</c:v>
                </c:pt>
                <c:pt idx="761">
                  <c:v>5.9026700250251452</c:v>
                </c:pt>
                <c:pt idx="762">
                  <c:v>5.8975673803288373</c:v>
                </c:pt>
                <c:pt idx="763">
                  <c:v>5.8528118664617068</c:v>
                </c:pt>
                <c:pt idx="764">
                  <c:v>5.7920974688022397</c:v>
                </c:pt>
                <c:pt idx="765">
                  <c:v>5.7646222267358098</c:v>
                </c:pt>
                <c:pt idx="766">
                  <c:v>5.7623314647316874</c:v>
                </c:pt>
                <c:pt idx="767">
                  <c:v>5.7309195492125582</c:v>
                </c:pt>
                <c:pt idx="768">
                  <c:v>5.716969099448761</c:v>
                </c:pt>
                <c:pt idx="769">
                  <c:v>5.6982669641656685</c:v>
                </c:pt>
                <c:pt idx="770">
                  <c:v>5.6830393817799632</c:v>
                </c:pt>
                <c:pt idx="771">
                  <c:v>5.665417523198812</c:v>
                </c:pt>
                <c:pt idx="772">
                  <c:v>5.6277924701789743</c:v>
                </c:pt>
                <c:pt idx="773">
                  <c:v>5.6158138124592369</c:v>
                </c:pt>
                <c:pt idx="774">
                  <c:v>5.6089684500038857</c:v>
                </c:pt>
                <c:pt idx="775">
                  <c:v>5.5791116674154182</c:v>
                </c:pt>
                <c:pt idx="776">
                  <c:v>5.5743894968763925</c:v>
                </c:pt>
                <c:pt idx="777">
                  <c:v>5.5197191431070678</c:v>
                </c:pt>
                <c:pt idx="778">
                  <c:v>5.5080844632393564</c:v>
                </c:pt>
                <c:pt idx="779">
                  <c:v>5.4878372685634531</c:v>
                </c:pt>
                <c:pt idx="780">
                  <c:v>5.4387050617251589</c:v>
                </c:pt>
                <c:pt idx="781">
                  <c:v>5.4090109476819634</c:v>
                </c:pt>
                <c:pt idx="782">
                  <c:v>5.4003721649351064</c:v>
                </c:pt>
                <c:pt idx="783">
                  <c:v>5.389966719369113</c:v>
                </c:pt>
                <c:pt idx="784">
                  <c:v>5.3697867479204433</c:v>
                </c:pt>
                <c:pt idx="785">
                  <c:v>5.355923796640127</c:v>
                </c:pt>
                <c:pt idx="786">
                  <c:v>5.3389311615173938</c:v>
                </c:pt>
                <c:pt idx="787">
                  <c:v>5.3271873189369217</c:v>
                </c:pt>
                <c:pt idx="788">
                  <c:v>5.3138868297610315</c:v>
                </c:pt>
                <c:pt idx="789">
                  <c:v>5.2811281874237466</c:v>
                </c:pt>
                <c:pt idx="790">
                  <c:v>5.2774295107737998</c:v>
                </c:pt>
                <c:pt idx="791">
                  <c:v>5.2210354063281557</c:v>
                </c:pt>
                <c:pt idx="792">
                  <c:v>5.2200318214891013</c:v>
                </c:pt>
                <c:pt idx="793">
                  <c:v>5.2035895479202736</c:v>
                </c:pt>
                <c:pt idx="794">
                  <c:v>5.1705567248282023</c:v>
                </c:pt>
                <c:pt idx="795">
                  <c:v>5.1524971339786134</c:v>
                </c:pt>
                <c:pt idx="796">
                  <c:v>5.1523675217395066</c:v>
                </c:pt>
                <c:pt idx="797">
                  <c:v>5.1137580268550664</c:v>
                </c:pt>
                <c:pt idx="798">
                  <c:v>5.0911964192546293</c:v>
                </c:pt>
                <c:pt idx="799">
                  <c:v>4.9691251329641091</c:v>
                </c:pt>
                <c:pt idx="800">
                  <c:v>4.96680140512035</c:v>
                </c:pt>
                <c:pt idx="801">
                  <c:v>4.9502427597708447</c:v>
                </c:pt>
                <c:pt idx="802">
                  <c:v>4.9499714743069489</c:v>
                </c:pt>
                <c:pt idx="803">
                  <c:v>4.9453990511974553</c:v>
                </c:pt>
                <c:pt idx="804">
                  <c:v>4.9087191301659914</c:v>
                </c:pt>
                <c:pt idx="805">
                  <c:v>4.8992853750823997</c:v>
                </c:pt>
                <c:pt idx="806">
                  <c:v>4.898112161361496</c:v>
                </c:pt>
                <c:pt idx="807">
                  <c:v>4.8856202668066544</c:v>
                </c:pt>
                <c:pt idx="808">
                  <c:v>4.8699597049781005</c:v>
                </c:pt>
                <c:pt idx="809">
                  <c:v>4.8267827469826443</c:v>
                </c:pt>
                <c:pt idx="810">
                  <c:v>4.8217601184151135</c:v>
                </c:pt>
                <c:pt idx="811">
                  <c:v>4.8157028991990956</c:v>
                </c:pt>
                <c:pt idx="812">
                  <c:v>4.7990473416284658</c:v>
                </c:pt>
                <c:pt idx="813">
                  <c:v>4.7381509520055261</c:v>
                </c:pt>
                <c:pt idx="814">
                  <c:v>4.7195756212240667</c:v>
                </c:pt>
                <c:pt idx="815">
                  <c:v>4.7095343482942553</c:v>
                </c:pt>
                <c:pt idx="816">
                  <c:v>4.7037633130312315</c:v>
                </c:pt>
                <c:pt idx="817">
                  <c:v>4.6877306241658516</c:v>
                </c:pt>
                <c:pt idx="818">
                  <c:v>4.6679047139186878</c:v>
                </c:pt>
                <c:pt idx="819">
                  <c:v>4.6322634573589312</c:v>
                </c:pt>
                <c:pt idx="820">
                  <c:v>4.5786732846390805</c:v>
                </c:pt>
                <c:pt idx="821">
                  <c:v>4.5568279455019365</c:v>
                </c:pt>
                <c:pt idx="822">
                  <c:v>4.5361515937820513</c:v>
                </c:pt>
                <c:pt idx="823">
                  <c:v>4.5225432399311103</c:v>
                </c:pt>
                <c:pt idx="824">
                  <c:v>4.4959577641275246</c:v>
                </c:pt>
                <c:pt idx="825">
                  <c:v>4.4841027711518109</c:v>
                </c:pt>
                <c:pt idx="826">
                  <c:v>4.4822134911082685</c:v>
                </c:pt>
                <c:pt idx="827">
                  <c:v>4.4819088998483494</c:v>
                </c:pt>
                <c:pt idx="828">
                  <c:v>4.4643382634822046</c:v>
                </c:pt>
                <c:pt idx="829">
                  <c:v>4.41044723050436</c:v>
                </c:pt>
                <c:pt idx="830">
                  <c:v>4.3783890394479386</c:v>
                </c:pt>
                <c:pt idx="831">
                  <c:v>4.3725048989435891</c:v>
                </c:pt>
                <c:pt idx="832">
                  <c:v>4.3656270143546863</c:v>
                </c:pt>
                <c:pt idx="833">
                  <c:v>4.3621175977023086</c:v>
                </c:pt>
                <c:pt idx="834">
                  <c:v>4.3596761034277733</c:v>
                </c:pt>
                <c:pt idx="835">
                  <c:v>4.3590514214884024</c:v>
                </c:pt>
                <c:pt idx="836">
                  <c:v>4.3364612040604698</c:v>
                </c:pt>
                <c:pt idx="837">
                  <c:v>4.3093612353986828</c:v>
                </c:pt>
                <c:pt idx="838">
                  <c:v>4.2957096563768573</c:v>
                </c:pt>
                <c:pt idx="839">
                  <c:v>4.2304809834895423</c:v>
                </c:pt>
                <c:pt idx="840">
                  <c:v>4.2076953125942964</c:v>
                </c:pt>
                <c:pt idx="841">
                  <c:v>4.2073256491421489</c:v>
                </c:pt>
                <c:pt idx="842">
                  <c:v>4.2058000704637379</c:v>
                </c:pt>
                <c:pt idx="843">
                  <c:v>4.1908550417583683</c:v>
                </c:pt>
                <c:pt idx="844">
                  <c:v>4.175168182775451</c:v>
                </c:pt>
                <c:pt idx="845">
                  <c:v>4.175045543066517</c:v>
                </c:pt>
                <c:pt idx="846">
                  <c:v>4.1701008493691916</c:v>
                </c:pt>
                <c:pt idx="847">
                  <c:v>4.1665546921722125</c:v>
                </c:pt>
                <c:pt idx="848">
                  <c:v>4.14231615162862</c:v>
                </c:pt>
                <c:pt idx="849">
                  <c:v>4.052616304194089</c:v>
                </c:pt>
                <c:pt idx="850">
                  <c:v>4.0271090923342854</c:v>
                </c:pt>
                <c:pt idx="851">
                  <c:v>3.95492251640826</c:v>
                </c:pt>
                <c:pt idx="852">
                  <c:v>3.9354978032715735</c:v>
                </c:pt>
                <c:pt idx="853">
                  <c:v>3.9044392550786142</c:v>
                </c:pt>
                <c:pt idx="854">
                  <c:v>3.9031576888519339</c:v>
                </c:pt>
                <c:pt idx="855">
                  <c:v>3.8859269536478678</c:v>
                </c:pt>
                <c:pt idx="856">
                  <c:v>3.8854201981030201</c:v>
                </c:pt>
                <c:pt idx="857">
                  <c:v>3.880303783378622</c:v>
                </c:pt>
                <c:pt idx="858">
                  <c:v>3.8778314104547462</c:v>
                </c:pt>
                <c:pt idx="859">
                  <c:v>3.8634492795390543</c:v>
                </c:pt>
                <c:pt idx="860">
                  <c:v>3.863142581685679</c:v>
                </c:pt>
                <c:pt idx="861">
                  <c:v>3.8455646042857552</c:v>
                </c:pt>
                <c:pt idx="862">
                  <c:v>3.8201246328098932</c:v>
                </c:pt>
                <c:pt idx="863">
                  <c:v>3.8012914133123559</c:v>
                </c:pt>
                <c:pt idx="864">
                  <c:v>3.772609776504396</c:v>
                </c:pt>
                <c:pt idx="865">
                  <c:v>3.7467806478525745</c:v>
                </c:pt>
                <c:pt idx="866">
                  <c:v>3.728583207957854</c:v>
                </c:pt>
                <c:pt idx="867">
                  <c:v>3.7206559765400016</c:v>
                </c:pt>
                <c:pt idx="868">
                  <c:v>3.7135742075333837</c:v>
                </c:pt>
                <c:pt idx="869">
                  <c:v>3.6767068059998564</c:v>
                </c:pt>
                <c:pt idx="870">
                  <c:v>3.6605238423217088</c:v>
                </c:pt>
                <c:pt idx="871">
                  <c:v>3.6122066576062934</c:v>
                </c:pt>
                <c:pt idx="872">
                  <c:v>3.6050798451033188</c:v>
                </c:pt>
                <c:pt idx="873">
                  <c:v>3.6043246128392639</c:v>
                </c:pt>
                <c:pt idx="874">
                  <c:v>3.5986576560680987</c:v>
                </c:pt>
                <c:pt idx="875">
                  <c:v>3.5909750215214444</c:v>
                </c:pt>
                <c:pt idx="876">
                  <c:v>3.5789018539944664</c:v>
                </c:pt>
                <c:pt idx="877">
                  <c:v>3.5694379897104227</c:v>
                </c:pt>
                <c:pt idx="878">
                  <c:v>3.506370854927809</c:v>
                </c:pt>
                <c:pt idx="879">
                  <c:v>3.5004077336889168</c:v>
                </c:pt>
                <c:pt idx="880">
                  <c:v>3.4798330102494219</c:v>
                </c:pt>
                <c:pt idx="881">
                  <c:v>3.4307986420608358</c:v>
                </c:pt>
                <c:pt idx="882">
                  <c:v>3.4284521809167927</c:v>
                </c:pt>
                <c:pt idx="883">
                  <c:v>3.409401136872475</c:v>
                </c:pt>
                <c:pt idx="884">
                  <c:v>3.4016456657845993</c:v>
                </c:pt>
                <c:pt idx="885">
                  <c:v>3.3862517725356156</c:v>
                </c:pt>
                <c:pt idx="886">
                  <c:v>3.3805306775902864</c:v>
                </c:pt>
                <c:pt idx="887">
                  <c:v>3.3727863096719375</c:v>
                </c:pt>
                <c:pt idx="888">
                  <c:v>3.3463404024660122</c:v>
                </c:pt>
                <c:pt idx="889">
                  <c:v>3.2841119709628401</c:v>
                </c:pt>
                <c:pt idx="890">
                  <c:v>3.2815696376637788</c:v>
                </c:pt>
                <c:pt idx="891">
                  <c:v>3.2651670500126784</c:v>
                </c:pt>
                <c:pt idx="892">
                  <c:v>3.2347843511561223</c:v>
                </c:pt>
                <c:pt idx="893">
                  <c:v>3.2334290057842736</c:v>
                </c:pt>
                <c:pt idx="894">
                  <c:v>3.232804964085517</c:v>
                </c:pt>
                <c:pt idx="895">
                  <c:v>3.2323365560005186</c:v>
                </c:pt>
                <c:pt idx="896">
                  <c:v>3.1943910616973881</c:v>
                </c:pt>
                <c:pt idx="897">
                  <c:v>3.1819676984596299</c:v>
                </c:pt>
                <c:pt idx="898">
                  <c:v>3.1629005866561783</c:v>
                </c:pt>
                <c:pt idx="899">
                  <c:v>3.1423894458494033</c:v>
                </c:pt>
                <c:pt idx="900">
                  <c:v>3.129219617578201</c:v>
                </c:pt>
                <c:pt idx="901">
                  <c:v>3.1268648275727173</c:v>
                </c:pt>
                <c:pt idx="902">
                  <c:v>3.123759887253982</c:v>
                </c:pt>
                <c:pt idx="903">
                  <c:v>3.1182693634546013</c:v>
                </c:pt>
                <c:pt idx="904">
                  <c:v>3.0786518822458788</c:v>
                </c:pt>
                <c:pt idx="905">
                  <c:v>3.0777182710589841</c:v>
                </c:pt>
                <c:pt idx="906">
                  <c:v>3.054323820542777</c:v>
                </c:pt>
                <c:pt idx="907">
                  <c:v>3.0065589934501418</c:v>
                </c:pt>
                <c:pt idx="908">
                  <c:v>3.0011217192368349</c:v>
                </c:pt>
                <c:pt idx="909">
                  <c:v>2.9958157038836362</c:v>
                </c:pt>
                <c:pt idx="910">
                  <c:v>2.9803569290961605</c:v>
                </c:pt>
                <c:pt idx="911">
                  <c:v>2.9799890325957676</c:v>
                </c:pt>
                <c:pt idx="912">
                  <c:v>2.9767505969703052</c:v>
                </c:pt>
                <c:pt idx="913">
                  <c:v>2.9613166393392021</c:v>
                </c:pt>
                <c:pt idx="914">
                  <c:v>2.959881453163689</c:v>
                </c:pt>
                <c:pt idx="915">
                  <c:v>2.9482633155857911</c:v>
                </c:pt>
                <c:pt idx="916">
                  <c:v>2.9339600084349513</c:v>
                </c:pt>
                <c:pt idx="917">
                  <c:v>2.9175511859393737</c:v>
                </c:pt>
                <c:pt idx="918">
                  <c:v>2.887748939654557</c:v>
                </c:pt>
                <c:pt idx="919">
                  <c:v>2.8876616429770365</c:v>
                </c:pt>
                <c:pt idx="920">
                  <c:v>2.8848731084144674</c:v>
                </c:pt>
                <c:pt idx="921">
                  <c:v>2.8692430574883474</c:v>
                </c:pt>
                <c:pt idx="922">
                  <c:v>2.8624937314307317</c:v>
                </c:pt>
                <c:pt idx="923">
                  <c:v>2.8622726691537537</c:v>
                </c:pt>
                <c:pt idx="924">
                  <c:v>2.8615163467329694</c:v>
                </c:pt>
                <c:pt idx="925">
                  <c:v>2.8367727049044333</c:v>
                </c:pt>
                <c:pt idx="926">
                  <c:v>2.8323225326166721</c:v>
                </c:pt>
                <c:pt idx="927">
                  <c:v>2.8244990400198731</c:v>
                </c:pt>
                <c:pt idx="928">
                  <c:v>2.805639322368279</c:v>
                </c:pt>
                <c:pt idx="929">
                  <c:v>2.7947467576595955</c:v>
                </c:pt>
                <c:pt idx="930">
                  <c:v>2.7728564516437473</c:v>
                </c:pt>
                <c:pt idx="931">
                  <c:v>2.767440661918954</c:v>
                </c:pt>
                <c:pt idx="932">
                  <c:v>2.7328658462356543</c:v>
                </c:pt>
                <c:pt idx="933">
                  <c:v>2.7317730708891759</c:v>
                </c:pt>
                <c:pt idx="934">
                  <c:v>2.7257161343513872</c:v>
                </c:pt>
                <c:pt idx="935">
                  <c:v>2.7190381930458658</c:v>
                </c:pt>
                <c:pt idx="936">
                  <c:v>2.7033147606998682</c:v>
                </c:pt>
                <c:pt idx="937">
                  <c:v>2.7009001546757645</c:v>
                </c:pt>
                <c:pt idx="938">
                  <c:v>2.6861152348865289</c:v>
                </c:pt>
                <c:pt idx="939">
                  <c:v>2.6849935121208546</c:v>
                </c:pt>
                <c:pt idx="940">
                  <c:v>2.6699855102342553</c:v>
                </c:pt>
                <c:pt idx="941">
                  <c:v>2.6637862120696809</c:v>
                </c:pt>
                <c:pt idx="942">
                  <c:v>2.646020423315349</c:v>
                </c:pt>
                <c:pt idx="943">
                  <c:v>2.6340517465650919</c:v>
                </c:pt>
                <c:pt idx="944">
                  <c:v>2.6219440638233209</c:v>
                </c:pt>
                <c:pt idx="945">
                  <c:v>2.6171055613522185</c:v>
                </c:pt>
                <c:pt idx="946">
                  <c:v>2.6068779866327532</c:v>
                </c:pt>
                <c:pt idx="947">
                  <c:v>2.5941002079052851</c:v>
                </c:pt>
                <c:pt idx="948">
                  <c:v>2.5925868892363724</c:v>
                </c:pt>
                <c:pt idx="949">
                  <c:v>2.5846639583323849</c:v>
                </c:pt>
                <c:pt idx="950">
                  <c:v>2.5699952553550247</c:v>
                </c:pt>
                <c:pt idx="951">
                  <c:v>2.566615092146094</c:v>
                </c:pt>
                <c:pt idx="952">
                  <c:v>2.5631568889948539</c:v>
                </c:pt>
                <c:pt idx="953">
                  <c:v>2.5565090722375317</c:v>
                </c:pt>
                <c:pt idx="954">
                  <c:v>2.5367826979854726</c:v>
                </c:pt>
                <c:pt idx="955">
                  <c:v>2.5261854278796818</c:v>
                </c:pt>
                <c:pt idx="956">
                  <c:v>2.5129889679868196</c:v>
                </c:pt>
                <c:pt idx="957">
                  <c:v>2.4956122362054884</c:v>
                </c:pt>
                <c:pt idx="958">
                  <c:v>2.4940617278880381</c:v>
                </c:pt>
                <c:pt idx="959">
                  <c:v>2.4441657102288445</c:v>
                </c:pt>
                <c:pt idx="960">
                  <c:v>2.4371067166848661</c:v>
                </c:pt>
                <c:pt idx="961">
                  <c:v>2.4262113459626562</c:v>
                </c:pt>
                <c:pt idx="962">
                  <c:v>2.4238980216468917</c:v>
                </c:pt>
                <c:pt idx="963">
                  <c:v>2.4213407081260812</c:v>
                </c:pt>
                <c:pt idx="964">
                  <c:v>2.3952726836723741</c:v>
                </c:pt>
                <c:pt idx="965">
                  <c:v>2.3950470403724466</c:v>
                </c:pt>
                <c:pt idx="966">
                  <c:v>2.389311952607386</c:v>
                </c:pt>
                <c:pt idx="967">
                  <c:v>2.3737892117164847</c:v>
                </c:pt>
                <c:pt idx="968">
                  <c:v>2.3539780078281183</c:v>
                </c:pt>
                <c:pt idx="969">
                  <c:v>2.342710456061468</c:v>
                </c:pt>
                <c:pt idx="970">
                  <c:v>2.3406800865777768</c:v>
                </c:pt>
                <c:pt idx="971">
                  <c:v>2.3246948939486174</c:v>
                </c:pt>
                <c:pt idx="972">
                  <c:v>2.3184752081724582</c:v>
                </c:pt>
                <c:pt idx="973">
                  <c:v>2.3053065870071805</c:v>
                </c:pt>
                <c:pt idx="974">
                  <c:v>2.3016521333447599</c:v>
                </c:pt>
                <c:pt idx="975">
                  <c:v>2.298749198562291</c:v>
                </c:pt>
                <c:pt idx="976">
                  <c:v>2.2918362328200601</c:v>
                </c:pt>
                <c:pt idx="977">
                  <c:v>2.2879119944846025</c:v>
                </c:pt>
                <c:pt idx="978">
                  <c:v>2.2822805878822692</c:v>
                </c:pt>
                <c:pt idx="979">
                  <c:v>2.282040294190665</c:v>
                </c:pt>
                <c:pt idx="980">
                  <c:v>2.2810163133399328</c:v>
                </c:pt>
                <c:pt idx="981">
                  <c:v>2.2779309390170965</c:v>
                </c:pt>
                <c:pt idx="982">
                  <c:v>2.2688643501460319</c:v>
                </c:pt>
                <c:pt idx="983">
                  <c:v>2.2484540715813637</c:v>
                </c:pt>
                <c:pt idx="984">
                  <c:v>2.23934367212496</c:v>
                </c:pt>
                <c:pt idx="985">
                  <c:v>2.2392129712825408</c:v>
                </c:pt>
                <c:pt idx="986">
                  <c:v>2.2325109080411494</c:v>
                </c:pt>
                <c:pt idx="987">
                  <c:v>2.2104416121746908</c:v>
                </c:pt>
                <c:pt idx="988">
                  <c:v>2.2094460573862307</c:v>
                </c:pt>
                <c:pt idx="989">
                  <c:v>2.1968571186807822</c:v>
                </c:pt>
                <c:pt idx="990">
                  <c:v>2.1816842205007561</c:v>
                </c:pt>
                <c:pt idx="991">
                  <c:v>2.1762691538679064</c:v>
                </c:pt>
                <c:pt idx="992">
                  <c:v>2.1607429995929124</c:v>
                </c:pt>
                <c:pt idx="993">
                  <c:v>2.1523858035099579</c:v>
                </c:pt>
                <c:pt idx="994">
                  <c:v>2.08938052324811</c:v>
                </c:pt>
                <c:pt idx="995">
                  <c:v>2.0868877822140348</c:v>
                </c:pt>
                <c:pt idx="996">
                  <c:v>2.0801543883353588</c:v>
                </c:pt>
                <c:pt idx="997">
                  <c:v>2.0511792801262345</c:v>
                </c:pt>
                <c:pt idx="998">
                  <c:v>2.0500695625814842</c:v>
                </c:pt>
                <c:pt idx="999">
                  <c:v>2.0402460636178148</c:v>
                </c:pt>
                <c:pt idx="1000">
                  <c:v>2.0358761106035672</c:v>
                </c:pt>
                <c:pt idx="1001">
                  <c:v>2.0136508773066453</c:v>
                </c:pt>
                <c:pt idx="1002">
                  <c:v>2.0083342603611527</c:v>
                </c:pt>
                <c:pt idx="1003">
                  <c:v>2.0050893285078928</c:v>
                </c:pt>
                <c:pt idx="1004">
                  <c:v>2.0009984321004595</c:v>
                </c:pt>
                <c:pt idx="1005">
                  <c:v>1.9944450654293178</c:v>
                </c:pt>
                <c:pt idx="1006">
                  <c:v>1.9854282439191593</c:v>
                </c:pt>
                <c:pt idx="1007">
                  <c:v>1.9815956876409473</c:v>
                </c:pt>
                <c:pt idx="1008">
                  <c:v>1.9813908344731317</c:v>
                </c:pt>
                <c:pt idx="1009">
                  <c:v>1.9707497633135063</c:v>
                </c:pt>
                <c:pt idx="1010">
                  <c:v>1.9663365229935152</c:v>
                </c:pt>
                <c:pt idx="1011">
                  <c:v>1.962515542487381</c:v>
                </c:pt>
                <c:pt idx="1012">
                  <c:v>1.9521786986369989</c:v>
                </c:pt>
                <c:pt idx="1013">
                  <c:v>1.9516650405712426</c:v>
                </c:pt>
                <c:pt idx="1014">
                  <c:v>1.9513807850016747</c:v>
                </c:pt>
                <c:pt idx="1015">
                  <c:v>1.9479837447579484</c:v>
                </c:pt>
                <c:pt idx="1016">
                  <c:v>1.9369798553234432</c:v>
                </c:pt>
                <c:pt idx="1017">
                  <c:v>1.9323909169615945</c:v>
                </c:pt>
                <c:pt idx="1018">
                  <c:v>1.9318911807786208</c:v>
                </c:pt>
                <c:pt idx="1019">
                  <c:v>1.9256845449690445</c:v>
                </c:pt>
                <c:pt idx="1020">
                  <c:v>1.9239309611220961</c:v>
                </c:pt>
                <c:pt idx="1021">
                  <c:v>1.9156321809132351</c:v>
                </c:pt>
                <c:pt idx="1022">
                  <c:v>1.8962618088698946</c:v>
                </c:pt>
                <c:pt idx="1023">
                  <c:v>1.8927558183058864</c:v>
                </c:pt>
                <c:pt idx="1024">
                  <c:v>1.8894493287734804</c:v>
                </c:pt>
                <c:pt idx="1025">
                  <c:v>1.878001550474437</c:v>
                </c:pt>
                <c:pt idx="1026">
                  <c:v>1.8752601727101137</c:v>
                </c:pt>
                <c:pt idx="1027">
                  <c:v>1.8690304045655921</c:v>
                </c:pt>
                <c:pt idx="1028">
                  <c:v>1.8605813459653291</c:v>
                </c:pt>
                <c:pt idx="1029">
                  <c:v>1.8578412315691821</c:v>
                </c:pt>
                <c:pt idx="1030">
                  <c:v>1.8577718323504087</c:v>
                </c:pt>
                <c:pt idx="1031">
                  <c:v>1.8575781796025694</c:v>
                </c:pt>
                <c:pt idx="1032">
                  <c:v>1.8467300251795677</c:v>
                </c:pt>
                <c:pt idx="1033">
                  <c:v>1.840522200873238</c:v>
                </c:pt>
                <c:pt idx="1034">
                  <c:v>1.8194252824660566</c:v>
                </c:pt>
                <c:pt idx="1035">
                  <c:v>1.8161281794891693</c:v>
                </c:pt>
                <c:pt idx="1036">
                  <c:v>1.8122444822220132</c:v>
                </c:pt>
                <c:pt idx="1037">
                  <c:v>1.8121689828985836</c:v>
                </c:pt>
                <c:pt idx="1038">
                  <c:v>1.7891082486166852</c:v>
                </c:pt>
                <c:pt idx="1039">
                  <c:v>1.7815141820756253</c:v>
                </c:pt>
                <c:pt idx="1040">
                  <c:v>1.7685420075140428</c:v>
                </c:pt>
                <c:pt idx="1041">
                  <c:v>1.7578920452069724</c:v>
                </c:pt>
                <c:pt idx="1042">
                  <c:v>1.7501060433278326</c:v>
                </c:pt>
                <c:pt idx="1043">
                  <c:v>1.746872103001806</c:v>
                </c:pt>
                <c:pt idx="1044">
                  <c:v>1.7413626907509752</c:v>
                </c:pt>
                <c:pt idx="1045">
                  <c:v>1.7373205449694069</c:v>
                </c:pt>
                <c:pt idx="1046">
                  <c:v>1.7356523254566127</c:v>
                </c:pt>
                <c:pt idx="1047">
                  <c:v>1.7312389750040893</c:v>
                </c:pt>
                <c:pt idx="1048">
                  <c:v>1.7213312732930603</c:v>
                </c:pt>
                <c:pt idx="1049">
                  <c:v>1.7164870218985016</c:v>
                </c:pt>
                <c:pt idx="1050">
                  <c:v>1.7160938980960054</c:v>
                </c:pt>
                <c:pt idx="1051">
                  <c:v>1.7109006789105479</c:v>
                </c:pt>
                <c:pt idx="1052">
                  <c:v>1.7103185200530788</c:v>
                </c:pt>
                <c:pt idx="1053">
                  <c:v>1.7092315539248375</c:v>
                </c:pt>
                <c:pt idx="1054">
                  <c:v>1.7051051385205938</c:v>
                </c:pt>
                <c:pt idx="1055">
                  <c:v>1.702061055766535</c:v>
                </c:pt>
                <c:pt idx="1056">
                  <c:v>1.6859422584166168</c:v>
                </c:pt>
                <c:pt idx="1057">
                  <c:v>1.6786045488770469</c:v>
                </c:pt>
                <c:pt idx="1058">
                  <c:v>1.6774979402980534</c:v>
                </c:pt>
                <c:pt idx="1059">
                  <c:v>1.6633393091462381</c:v>
                </c:pt>
                <c:pt idx="1060">
                  <c:v>1.6464749160586507</c:v>
                </c:pt>
                <c:pt idx="1061">
                  <c:v>1.6399332100772881</c:v>
                </c:pt>
                <c:pt idx="1062">
                  <c:v>1.6316276841826038</c:v>
                </c:pt>
                <c:pt idx="1063">
                  <c:v>1.6312289683410199</c:v>
                </c:pt>
                <c:pt idx="1064">
                  <c:v>1.628986552124843</c:v>
                </c:pt>
                <c:pt idx="1065">
                  <c:v>1.6263526013572118</c:v>
                </c:pt>
                <c:pt idx="1066">
                  <c:v>1.6252590328167571</c:v>
                </c:pt>
                <c:pt idx="1067">
                  <c:v>1.6119896680174861</c:v>
                </c:pt>
                <c:pt idx="1068">
                  <c:v>1.606121504541079</c:v>
                </c:pt>
                <c:pt idx="1069">
                  <c:v>1.6008673448995978</c:v>
                </c:pt>
                <c:pt idx="1070">
                  <c:v>1.5994650247594109</c:v>
                </c:pt>
                <c:pt idx="1071">
                  <c:v>1.5922523976187222</c:v>
                </c:pt>
                <c:pt idx="1072">
                  <c:v>1.5695318269572454</c:v>
                </c:pt>
                <c:pt idx="1073">
                  <c:v>1.5692526731872931</c:v>
                </c:pt>
                <c:pt idx="1074">
                  <c:v>1.5578024011483649</c:v>
                </c:pt>
                <c:pt idx="1075">
                  <c:v>1.5544651808013441</c:v>
                </c:pt>
                <c:pt idx="1076">
                  <c:v>1.5535695859871339</c:v>
                </c:pt>
                <c:pt idx="1077">
                  <c:v>1.550410969692166</c:v>
                </c:pt>
                <c:pt idx="1078">
                  <c:v>1.544331524433801</c:v>
                </c:pt>
                <c:pt idx="1079">
                  <c:v>1.5388040680336417</c:v>
                </c:pt>
                <c:pt idx="1080">
                  <c:v>1.5379920010018395</c:v>
                </c:pt>
                <c:pt idx="1081">
                  <c:v>1.5270053205058502</c:v>
                </c:pt>
                <c:pt idx="1082">
                  <c:v>1.5256773380024242</c:v>
                </c:pt>
                <c:pt idx="1083">
                  <c:v>1.5136703567382028</c:v>
                </c:pt>
                <c:pt idx="1084">
                  <c:v>1.5096086916892091</c:v>
                </c:pt>
                <c:pt idx="1085">
                  <c:v>1.4941886781161884</c:v>
                </c:pt>
                <c:pt idx="1086">
                  <c:v>1.493323163522291</c:v>
                </c:pt>
                <c:pt idx="1087">
                  <c:v>1.4845162741767126</c:v>
                </c:pt>
                <c:pt idx="1088">
                  <c:v>1.4768650797777809</c:v>
                </c:pt>
                <c:pt idx="1089">
                  <c:v>1.4743963447108399</c:v>
                </c:pt>
                <c:pt idx="1090">
                  <c:v>1.4704447269832599</c:v>
                </c:pt>
                <c:pt idx="1091">
                  <c:v>1.4672612384674721</c:v>
                </c:pt>
                <c:pt idx="1092">
                  <c:v>1.4555995665577939</c:v>
                </c:pt>
                <c:pt idx="1093">
                  <c:v>1.4447361930651823</c:v>
                </c:pt>
                <c:pt idx="1094">
                  <c:v>1.4440510269487277</c:v>
                </c:pt>
                <c:pt idx="1095">
                  <c:v>1.4433743853005581</c:v>
                </c:pt>
                <c:pt idx="1096">
                  <c:v>1.4431799072044669</c:v>
                </c:pt>
                <c:pt idx="1097">
                  <c:v>1.4431194253556896</c:v>
                </c:pt>
                <c:pt idx="1098">
                  <c:v>1.4360003927795333</c:v>
                </c:pt>
                <c:pt idx="1099">
                  <c:v>1.4317781905460834</c:v>
                </c:pt>
                <c:pt idx="1100">
                  <c:v>1.4312351343978662</c:v>
                </c:pt>
                <c:pt idx="1101">
                  <c:v>1.4277750953042414</c:v>
                </c:pt>
                <c:pt idx="1102">
                  <c:v>1.4245153520460008</c:v>
                </c:pt>
                <c:pt idx="1103">
                  <c:v>1.4132042129494948</c:v>
                </c:pt>
                <c:pt idx="1104">
                  <c:v>1.4008806847123196</c:v>
                </c:pt>
                <c:pt idx="1105">
                  <c:v>1.3896137959163752</c:v>
                </c:pt>
                <c:pt idx="1106">
                  <c:v>1.3791479342303319</c:v>
                </c:pt>
                <c:pt idx="1107">
                  <c:v>1.3718343299697153</c:v>
                </c:pt>
                <c:pt idx="1108">
                  <c:v>1.3636402962229113</c:v>
                </c:pt>
                <c:pt idx="1109">
                  <c:v>1.3604808546369895</c:v>
                </c:pt>
                <c:pt idx="1110">
                  <c:v>1.3601019273046404</c:v>
                </c:pt>
                <c:pt idx="1111">
                  <c:v>1.3551156026223907</c:v>
                </c:pt>
                <c:pt idx="1112">
                  <c:v>1.341972215421265</c:v>
                </c:pt>
                <c:pt idx="1113">
                  <c:v>1.3414736471167998</c:v>
                </c:pt>
                <c:pt idx="1114">
                  <c:v>1.3396185184101341</c:v>
                </c:pt>
                <c:pt idx="1115">
                  <c:v>1.3342610452091321</c:v>
                </c:pt>
                <c:pt idx="1116">
                  <c:v>1.3335021339444211</c:v>
                </c:pt>
                <c:pt idx="1117">
                  <c:v>1.3283960345215746</c:v>
                </c:pt>
                <c:pt idx="1118">
                  <c:v>1.3241859997324354</c:v>
                </c:pt>
                <c:pt idx="1119">
                  <c:v>1.3195638352408423</c:v>
                </c:pt>
                <c:pt idx="1120">
                  <c:v>1.3184812573163072</c:v>
                </c:pt>
                <c:pt idx="1121">
                  <c:v>1.3182122232101392</c:v>
                </c:pt>
                <c:pt idx="1122">
                  <c:v>1.3149203605280491</c:v>
                </c:pt>
                <c:pt idx="1123">
                  <c:v>1.3124867492442718</c:v>
                </c:pt>
                <c:pt idx="1124">
                  <c:v>1.3108424092788482</c:v>
                </c:pt>
                <c:pt idx="1125">
                  <c:v>1.3090717678205692</c:v>
                </c:pt>
                <c:pt idx="1126">
                  <c:v>1.3033878198839375</c:v>
                </c:pt>
                <c:pt idx="1127">
                  <c:v>1.2963954666047357</c:v>
                </c:pt>
                <c:pt idx="1128">
                  <c:v>1.2886177402397152</c:v>
                </c:pt>
                <c:pt idx="1129">
                  <c:v>1.2870671287091682</c:v>
                </c:pt>
                <c:pt idx="1130">
                  <c:v>1.2863462515560968</c:v>
                </c:pt>
                <c:pt idx="1131">
                  <c:v>1.2863037657807581</c:v>
                </c:pt>
                <c:pt idx="1132">
                  <c:v>1.2807842558104312</c:v>
                </c:pt>
                <c:pt idx="1133">
                  <c:v>1.2805773565778509</c:v>
                </c:pt>
                <c:pt idx="1134">
                  <c:v>1.2748278253202443</c:v>
                </c:pt>
                <c:pt idx="1135">
                  <c:v>1.2725665981561178</c:v>
                </c:pt>
                <c:pt idx="1136">
                  <c:v>1.2653487615898484</c:v>
                </c:pt>
                <c:pt idx="1137">
                  <c:v>1.2616501186838605</c:v>
                </c:pt>
                <c:pt idx="1138">
                  <c:v>1.2611075755994534</c:v>
                </c:pt>
                <c:pt idx="1139">
                  <c:v>1.2594347388658207</c:v>
                </c:pt>
                <c:pt idx="1140">
                  <c:v>1.2445464814089178</c:v>
                </c:pt>
                <c:pt idx="1141">
                  <c:v>1.2303084790837602</c:v>
                </c:pt>
                <c:pt idx="1142">
                  <c:v>1.2257661531002668</c:v>
                </c:pt>
                <c:pt idx="1143">
                  <c:v>1.2249945220683003</c:v>
                </c:pt>
                <c:pt idx="1144">
                  <c:v>1.2241901419038186</c:v>
                </c:pt>
                <c:pt idx="1145">
                  <c:v>1.2195942468388239</c:v>
                </c:pt>
                <c:pt idx="1146">
                  <c:v>1.2173977373167872</c:v>
                </c:pt>
                <c:pt idx="1147">
                  <c:v>1.2135756100033177</c:v>
                </c:pt>
                <c:pt idx="1148">
                  <c:v>1.2071641965776507</c:v>
                </c:pt>
                <c:pt idx="1149">
                  <c:v>1.2064787591408503</c:v>
                </c:pt>
                <c:pt idx="1150">
                  <c:v>1.204980287788203</c:v>
                </c:pt>
                <c:pt idx="1151">
                  <c:v>1.1973529793176567</c:v>
                </c:pt>
                <c:pt idx="1152">
                  <c:v>1.1958438512447174</c:v>
                </c:pt>
                <c:pt idx="1153">
                  <c:v>1.1946272088389378</c:v>
                </c:pt>
                <c:pt idx="1154">
                  <c:v>1.1914176809077617</c:v>
                </c:pt>
                <c:pt idx="1155">
                  <c:v>1.1845762086377363</c:v>
                </c:pt>
                <c:pt idx="1156">
                  <c:v>1.1760484110563993</c:v>
                </c:pt>
                <c:pt idx="1157">
                  <c:v>1.1675751507282257</c:v>
                </c:pt>
                <c:pt idx="1158">
                  <c:v>1.1630870482913451</c:v>
                </c:pt>
                <c:pt idx="1159">
                  <c:v>1.148702518970822</c:v>
                </c:pt>
                <c:pt idx="1160">
                  <c:v>1.1299081398273074</c:v>
                </c:pt>
                <c:pt idx="1161">
                  <c:v>1.1194123855239013</c:v>
                </c:pt>
                <c:pt idx="1162">
                  <c:v>1.1141312907275278</c:v>
                </c:pt>
                <c:pt idx="1163">
                  <c:v>1.1138237808663689</c:v>
                </c:pt>
                <c:pt idx="1164">
                  <c:v>1.1037120418413906</c:v>
                </c:pt>
                <c:pt idx="1165">
                  <c:v>1.1005452754616272</c:v>
                </c:pt>
                <c:pt idx="1166">
                  <c:v>1.0902863769297255</c:v>
                </c:pt>
                <c:pt idx="1167">
                  <c:v>1.084106168258586</c:v>
                </c:pt>
                <c:pt idx="1168">
                  <c:v>1.0824702333193272</c:v>
                </c:pt>
                <c:pt idx="1169">
                  <c:v>1.0799436733650509</c:v>
                </c:pt>
                <c:pt idx="1170">
                  <c:v>1.0781983680644771</c:v>
                </c:pt>
                <c:pt idx="1171">
                  <c:v>1.0772426938347053</c:v>
                </c:pt>
                <c:pt idx="1172">
                  <c:v>1.0729532156838104</c:v>
                </c:pt>
                <c:pt idx="1173">
                  <c:v>1.0716574675316224</c:v>
                </c:pt>
                <c:pt idx="1174">
                  <c:v>1.0707989853617619</c:v>
                </c:pt>
                <c:pt idx="1175">
                  <c:v>1.0599406812834786</c:v>
                </c:pt>
                <c:pt idx="1176">
                  <c:v>1.0573471206698741</c:v>
                </c:pt>
                <c:pt idx="1177">
                  <c:v>1.0490774647187209</c:v>
                </c:pt>
                <c:pt idx="1178">
                  <c:v>1.0482589549646946</c:v>
                </c:pt>
                <c:pt idx="1179">
                  <c:v>1.0455888672295259</c:v>
                </c:pt>
                <c:pt idx="1180">
                  <c:v>1.0432546335032384</c:v>
                </c:pt>
                <c:pt idx="1181">
                  <c:v>1.0412170063027588</c:v>
                </c:pt>
                <c:pt idx="1182">
                  <c:v>1.0347530446451856</c:v>
                </c:pt>
                <c:pt idx="1183">
                  <c:v>1.0296007663127966</c:v>
                </c:pt>
                <c:pt idx="1184">
                  <c:v>1.0273954896765645</c:v>
                </c:pt>
                <c:pt idx="1185">
                  <c:v>1.0259247392086763</c:v>
                </c:pt>
                <c:pt idx="1186">
                  <c:v>1.0099725741820293</c:v>
                </c:pt>
                <c:pt idx="1187">
                  <c:v>0.99861873238842236</c:v>
                </c:pt>
                <c:pt idx="1188">
                  <c:v>0.99847322670393623</c:v>
                </c:pt>
                <c:pt idx="1189">
                  <c:v>0.99764192629925219</c:v>
                </c:pt>
                <c:pt idx="1190">
                  <c:v>0.99295851559145376</c:v>
                </c:pt>
                <c:pt idx="1191">
                  <c:v>0.9894431899592746</c:v>
                </c:pt>
                <c:pt idx="1192">
                  <c:v>0.98725282955274452</c:v>
                </c:pt>
                <c:pt idx="1193">
                  <c:v>0.98527713547809981</c:v>
                </c:pt>
                <c:pt idx="1194">
                  <c:v>0.98098304697487038</c:v>
                </c:pt>
                <c:pt idx="1195">
                  <c:v>0.98033128863607999</c:v>
                </c:pt>
                <c:pt idx="1196">
                  <c:v>0.97504352221585577</c:v>
                </c:pt>
                <c:pt idx="1197">
                  <c:v>0.9718528384109959</c:v>
                </c:pt>
                <c:pt idx="1198">
                  <c:v>0.97048447001725435</c:v>
                </c:pt>
                <c:pt idx="1199">
                  <c:v>0.9661839261680143</c:v>
                </c:pt>
                <c:pt idx="1200">
                  <c:v>0.96342900319723412</c:v>
                </c:pt>
                <c:pt idx="1201">
                  <c:v>0.96161771118204342</c:v>
                </c:pt>
                <c:pt idx="1202">
                  <c:v>0.9574762204720173</c:v>
                </c:pt>
                <c:pt idx="1203">
                  <c:v>0.95492565169115551</c:v>
                </c:pt>
                <c:pt idx="1204">
                  <c:v>0.95346599836830137</c:v>
                </c:pt>
                <c:pt idx="1205">
                  <c:v>0.95282660654538631</c:v>
                </c:pt>
                <c:pt idx="1206">
                  <c:v>0.95025752723813639</c:v>
                </c:pt>
                <c:pt idx="1207">
                  <c:v>0.94840153683981043</c:v>
                </c:pt>
                <c:pt idx="1208">
                  <c:v>0.94823563285171986</c:v>
                </c:pt>
                <c:pt idx="1209">
                  <c:v>0.94460568243812304</c:v>
                </c:pt>
                <c:pt idx="1210">
                  <c:v>0.93771690670291719</c:v>
                </c:pt>
                <c:pt idx="1211">
                  <c:v>0.93588540995006042</c:v>
                </c:pt>
                <c:pt idx="1212">
                  <c:v>0.9348781518638134</c:v>
                </c:pt>
                <c:pt idx="1213">
                  <c:v>0.93252173729706556</c:v>
                </c:pt>
                <c:pt idx="1214">
                  <c:v>0.93017154929839307</c:v>
                </c:pt>
                <c:pt idx="1215">
                  <c:v>0.9256325420938083</c:v>
                </c:pt>
                <c:pt idx="1216">
                  <c:v>0.9204443507042015</c:v>
                </c:pt>
                <c:pt idx="1217">
                  <c:v>0.91800971859265701</c:v>
                </c:pt>
                <c:pt idx="1218">
                  <c:v>0.91697620211925823</c:v>
                </c:pt>
                <c:pt idx="1219">
                  <c:v>0.90924274248391157</c:v>
                </c:pt>
                <c:pt idx="1220">
                  <c:v>0.90643574108253233</c:v>
                </c:pt>
                <c:pt idx="1221">
                  <c:v>0.90612214992870577</c:v>
                </c:pt>
                <c:pt idx="1222">
                  <c:v>0.90416839996760245</c:v>
                </c:pt>
                <c:pt idx="1223">
                  <c:v>0.90254578134045005</c:v>
                </c:pt>
                <c:pt idx="1224">
                  <c:v>0.89613259346515406</c:v>
                </c:pt>
                <c:pt idx="1225">
                  <c:v>0.89566136990924861</c:v>
                </c:pt>
                <c:pt idx="1226">
                  <c:v>0.89378590963315219</c:v>
                </c:pt>
                <c:pt idx="1227">
                  <c:v>0.89328235535504064</c:v>
                </c:pt>
                <c:pt idx="1228">
                  <c:v>0.88678935931238811</c:v>
                </c:pt>
                <c:pt idx="1229">
                  <c:v>0.88487753525259905</c:v>
                </c:pt>
                <c:pt idx="1230">
                  <c:v>0.88465226624975912</c:v>
                </c:pt>
                <c:pt idx="1231">
                  <c:v>0.8831910992594203</c:v>
                </c:pt>
                <c:pt idx="1232">
                  <c:v>0.88226612519065384</c:v>
                </c:pt>
                <c:pt idx="1233">
                  <c:v>0.87954811457893811</c:v>
                </c:pt>
                <c:pt idx="1234">
                  <c:v>0.8788886032280061</c:v>
                </c:pt>
                <c:pt idx="1235">
                  <c:v>0.87508412163879257</c:v>
                </c:pt>
                <c:pt idx="1236">
                  <c:v>0.87383837972447509</c:v>
                </c:pt>
                <c:pt idx="1237">
                  <c:v>0.87030757704633288</c:v>
                </c:pt>
                <c:pt idx="1238">
                  <c:v>0.86705887715652352</c:v>
                </c:pt>
                <c:pt idx="1239">
                  <c:v>0.85756632876291405</c:v>
                </c:pt>
                <c:pt idx="1240">
                  <c:v>0.8541154664271744</c:v>
                </c:pt>
                <c:pt idx="1241">
                  <c:v>0.8506278342101723</c:v>
                </c:pt>
                <c:pt idx="1242">
                  <c:v>0.84617382079159142</c:v>
                </c:pt>
                <c:pt idx="1243">
                  <c:v>0.84156406035617692</c:v>
                </c:pt>
                <c:pt idx="1244">
                  <c:v>0.84131158125092043</c:v>
                </c:pt>
                <c:pt idx="1245">
                  <c:v>0.8334760225698119</c:v>
                </c:pt>
                <c:pt idx="1246">
                  <c:v>0.82907250928110443</c:v>
                </c:pt>
                <c:pt idx="1247">
                  <c:v>0.81663109391229227</c:v>
                </c:pt>
                <c:pt idx="1248">
                  <c:v>0.81227761117042974</c:v>
                </c:pt>
                <c:pt idx="1249">
                  <c:v>0.80750269015697995</c:v>
                </c:pt>
                <c:pt idx="1250">
                  <c:v>0.80385765538085252</c:v>
                </c:pt>
                <c:pt idx="1251">
                  <c:v>0.79961259150149999</c:v>
                </c:pt>
                <c:pt idx="1252">
                  <c:v>0.79819669394055381</c:v>
                </c:pt>
                <c:pt idx="1253">
                  <c:v>0.79777796996859252</c:v>
                </c:pt>
                <c:pt idx="1254">
                  <c:v>0.79697102017962607</c:v>
                </c:pt>
                <c:pt idx="1255">
                  <c:v>0.79310588938096771</c:v>
                </c:pt>
                <c:pt idx="1256">
                  <c:v>0.79202054820780177</c:v>
                </c:pt>
                <c:pt idx="1257">
                  <c:v>0.79179586756799836</c:v>
                </c:pt>
                <c:pt idx="1258">
                  <c:v>0.79120795760536566</c:v>
                </c:pt>
                <c:pt idx="1259">
                  <c:v>0.79045143457915401</c:v>
                </c:pt>
                <c:pt idx="1260">
                  <c:v>0.78842589278065134</c:v>
                </c:pt>
                <c:pt idx="1261">
                  <c:v>0.78600396590627497</c:v>
                </c:pt>
                <c:pt idx="1262">
                  <c:v>0.7824945843021851</c:v>
                </c:pt>
                <c:pt idx="1263">
                  <c:v>0.78248796507250518</c:v>
                </c:pt>
                <c:pt idx="1264">
                  <c:v>0.78240832641131419</c:v>
                </c:pt>
                <c:pt idx="1265">
                  <c:v>0.77332994269090705</c:v>
                </c:pt>
                <c:pt idx="1266">
                  <c:v>0.77251388899458107</c:v>
                </c:pt>
                <c:pt idx="1267">
                  <c:v>0.76872646431729663</c:v>
                </c:pt>
                <c:pt idx="1268">
                  <c:v>0.76490437245229259</c:v>
                </c:pt>
                <c:pt idx="1269">
                  <c:v>0.76434824585157912</c:v>
                </c:pt>
                <c:pt idx="1270">
                  <c:v>0.76388955685251858</c:v>
                </c:pt>
                <c:pt idx="1271">
                  <c:v>0.75625888425201993</c:v>
                </c:pt>
                <c:pt idx="1272">
                  <c:v>0.75560694733212586</c:v>
                </c:pt>
                <c:pt idx="1273">
                  <c:v>0.74517343916522805</c:v>
                </c:pt>
                <c:pt idx="1274">
                  <c:v>0.74423248595849145</c:v>
                </c:pt>
                <c:pt idx="1275">
                  <c:v>0.74404731538379565</c:v>
                </c:pt>
                <c:pt idx="1276">
                  <c:v>0.74396478748531081</c:v>
                </c:pt>
                <c:pt idx="1277">
                  <c:v>0.74089156270201784</c:v>
                </c:pt>
                <c:pt idx="1278">
                  <c:v>0.73780329673900269</c:v>
                </c:pt>
                <c:pt idx="1279">
                  <c:v>0.73561225879529957</c:v>
                </c:pt>
                <c:pt idx="1280">
                  <c:v>0.73423387045477284</c:v>
                </c:pt>
                <c:pt idx="1281">
                  <c:v>0.73021596380567644</c:v>
                </c:pt>
                <c:pt idx="1282">
                  <c:v>0.72889694916739245</c:v>
                </c:pt>
                <c:pt idx="1283">
                  <c:v>0.72406281894654967</c:v>
                </c:pt>
                <c:pt idx="1284">
                  <c:v>0.72226620966102928</c:v>
                </c:pt>
                <c:pt idx="1285">
                  <c:v>0.71974970823794138</c:v>
                </c:pt>
                <c:pt idx="1286">
                  <c:v>0.71970391680952162</c:v>
                </c:pt>
                <c:pt idx="1287">
                  <c:v>0.70495463452698459</c:v>
                </c:pt>
                <c:pt idx="1288">
                  <c:v>0.70106230916280765</c:v>
                </c:pt>
                <c:pt idx="1289">
                  <c:v>0.69980434614990372</c:v>
                </c:pt>
                <c:pt idx="1290">
                  <c:v>0.6964193356980104</c:v>
                </c:pt>
                <c:pt idx="1291">
                  <c:v>0.6898281959729502</c:v>
                </c:pt>
                <c:pt idx="1292">
                  <c:v>0.68937415741675068</c:v>
                </c:pt>
                <c:pt idx="1293">
                  <c:v>0.68621828214236302</c:v>
                </c:pt>
                <c:pt idx="1294">
                  <c:v>0.67902737969689042</c:v>
                </c:pt>
                <c:pt idx="1295">
                  <c:v>0.67572199072856165</c:v>
                </c:pt>
                <c:pt idx="1296">
                  <c:v>0.67286225866700988</c:v>
                </c:pt>
                <c:pt idx="1297">
                  <c:v>0.67202870929395431</c:v>
                </c:pt>
                <c:pt idx="1298">
                  <c:v>0.67049650358967483</c:v>
                </c:pt>
                <c:pt idx="1299">
                  <c:v>0.66919910273281857</c:v>
                </c:pt>
                <c:pt idx="1300">
                  <c:v>0.66864883228845429</c:v>
                </c:pt>
                <c:pt idx="1301">
                  <c:v>0.66527257013513008</c:v>
                </c:pt>
                <c:pt idx="1302">
                  <c:v>0.65794052577257389</c:v>
                </c:pt>
                <c:pt idx="1303">
                  <c:v>0.65763929299828305</c:v>
                </c:pt>
                <c:pt idx="1304">
                  <c:v>0.65673263149801642</c:v>
                </c:pt>
                <c:pt idx="1305">
                  <c:v>0.65424150649050716</c:v>
                </c:pt>
                <c:pt idx="1306">
                  <c:v>0.65390756166743813</c:v>
                </c:pt>
                <c:pt idx="1307">
                  <c:v>0.65305829256976722</c:v>
                </c:pt>
                <c:pt idx="1308">
                  <c:v>0.6449620174971642</c:v>
                </c:pt>
                <c:pt idx="1309">
                  <c:v>0.64317180765647208</c:v>
                </c:pt>
                <c:pt idx="1310">
                  <c:v>0.64216781404684298</c:v>
                </c:pt>
                <c:pt idx="1311">
                  <c:v>0.64209282809713386</c:v>
                </c:pt>
                <c:pt idx="1312">
                  <c:v>0.63647811784176156</c:v>
                </c:pt>
                <c:pt idx="1313">
                  <c:v>0.63556793241150444</c:v>
                </c:pt>
                <c:pt idx="1314">
                  <c:v>0.63156747060565976</c:v>
                </c:pt>
                <c:pt idx="1315">
                  <c:v>0.62940709866234101</c:v>
                </c:pt>
                <c:pt idx="1316">
                  <c:v>0.62602440535556525</c:v>
                </c:pt>
                <c:pt idx="1317">
                  <c:v>0.62537556221377599</c:v>
                </c:pt>
                <c:pt idx="1318">
                  <c:v>0.62131508860329632</c:v>
                </c:pt>
                <c:pt idx="1319">
                  <c:v>0.62110224745993037</c:v>
                </c:pt>
                <c:pt idx="1320">
                  <c:v>0.61985897750128061</c:v>
                </c:pt>
                <c:pt idx="1321">
                  <c:v>0.61710266917361878</c:v>
                </c:pt>
                <c:pt idx="1322">
                  <c:v>0.61418057925766334</c:v>
                </c:pt>
                <c:pt idx="1323">
                  <c:v>0.61222096546134708</c:v>
                </c:pt>
                <c:pt idx="1324">
                  <c:v>0.60882165249495301</c:v>
                </c:pt>
                <c:pt idx="1325">
                  <c:v>0.60644725448855752</c:v>
                </c:pt>
                <c:pt idx="1326">
                  <c:v>0.60577393321727868</c:v>
                </c:pt>
                <c:pt idx="1327">
                  <c:v>0.60328470473905327</c:v>
                </c:pt>
                <c:pt idx="1328">
                  <c:v>0.60129721710109152</c:v>
                </c:pt>
                <c:pt idx="1329">
                  <c:v>0.59723042747646105</c:v>
                </c:pt>
                <c:pt idx="1330">
                  <c:v>0.59285952810387244</c:v>
                </c:pt>
                <c:pt idx="1331">
                  <c:v>0.59096039092946739</c:v>
                </c:pt>
                <c:pt idx="1332">
                  <c:v>0.58960663521429524</c:v>
                </c:pt>
                <c:pt idx="1333">
                  <c:v>0.5887770968474797</c:v>
                </c:pt>
                <c:pt idx="1334">
                  <c:v>0.58839207267010352</c:v>
                </c:pt>
                <c:pt idx="1335">
                  <c:v>0.58620286247605691</c:v>
                </c:pt>
                <c:pt idx="1336">
                  <c:v>0.58373325577485957</c:v>
                </c:pt>
                <c:pt idx="1337">
                  <c:v>0.58310851370333694</c:v>
                </c:pt>
                <c:pt idx="1338">
                  <c:v>0.57580091179261217</c:v>
                </c:pt>
                <c:pt idx="1339">
                  <c:v>0.56638437177753076</c:v>
                </c:pt>
                <c:pt idx="1340">
                  <c:v>0.5649062975862762</c:v>
                </c:pt>
                <c:pt idx="1341">
                  <c:v>0.56134591014415491</c:v>
                </c:pt>
                <c:pt idx="1342">
                  <c:v>0.56002542917849496</c:v>
                </c:pt>
                <c:pt idx="1343">
                  <c:v>0.55853179151017684</c:v>
                </c:pt>
                <c:pt idx="1344">
                  <c:v>0.55520590452942997</c:v>
                </c:pt>
                <c:pt idx="1345">
                  <c:v>0.55365979438647628</c:v>
                </c:pt>
                <c:pt idx="1346">
                  <c:v>0.55047838357859291</c:v>
                </c:pt>
                <c:pt idx="1347">
                  <c:v>0.54982500516780419</c:v>
                </c:pt>
                <c:pt idx="1348">
                  <c:v>0.54908691735181492</c:v>
                </c:pt>
                <c:pt idx="1349">
                  <c:v>0.54667486561766054</c:v>
                </c:pt>
                <c:pt idx="1350">
                  <c:v>0.54563986897119321</c:v>
                </c:pt>
                <c:pt idx="1351">
                  <c:v>0.53988061533891596</c:v>
                </c:pt>
                <c:pt idx="1352">
                  <c:v>0.53986111242556944</c:v>
                </c:pt>
                <c:pt idx="1353">
                  <c:v>0.53835596045973944</c:v>
                </c:pt>
                <c:pt idx="1354">
                  <c:v>0.53804827173007652</c:v>
                </c:pt>
                <c:pt idx="1355">
                  <c:v>0.53677838172006886</c:v>
                </c:pt>
                <c:pt idx="1356">
                  <c:v>0.53197673248268984</c:v>
                </c:pt>
                <c:pt idx="1357">
                  <c:v>0.53005975123232929</c:v>
                </c:pt>
                <c:pt idx="1358">
                  <c:v>0.52765159955015406</c:v>
                </c:pt>
                <c:pt idx="1359">
                  <c:v>0.52762472347239964</c:v>
                </c:pt>
                <c:pt idx="1360">
                  <c:v>0.52265176379296463</c:v>
                </c:pt>
                <c:pt idx="1361">
                  <c:v>0.51948565247585066</c:v>
                </c:pt>
                <c:pt idx="1362">
                  <c:v>0.51911719247436849</c:v>
                </c:pt>
                <c:pt idx="1363">
                  <c:v>0.51779925776645541</c:v>
                </c:pt>
                <c:pt idx="1364">
                  <c:v>0.51733941798011074</c:v>
                </c:pt>
                <c:pt idx="1365">
                  <c:v>0.51680620263505261</c:v>
                </c:pt>
                <c:pt idx="1366">
                  <c:v>0.51650061132386327</c:v>
                </c:pt>
                <c:pt idx="1367">
                  <c:v>0.51394658694334794</c:v>
                </c:pt>
                <c:pt idx="1368">
                  <c:v>0.51353781913348939</c:v>
                </c:pt>
                <c:pt idx="1369">
                  <c:v>0.51268210481794085</c:v>
                </c:pt>
                <c:pt idx="1370">
                  <c:v>0.51156078264648386</c:v>
                </c:pt>
                <c:pt idx="1371">
                  <c:v>0.5111104229290504</c:v>
                </c:pt>
                <c:pt idx="1372">
                  <c:v>0.50946358335204422</c:v>
                </c:pt>
                <c:pt idx="1373">
                  <c:v>0.50874352439132053</c:v>
                </c:pt>
                <c:pt idx="1374">
                  <c:v>0.5043882176905754</c:v>
                </c:pt>
                <c:pt idx="1375">
                  <c:v>0.50362656389188487</c:v>
                </c:pt>
                <c:pt idx="1376">
                  <c:v>0.50202959758462384</c:v>
                </c:pt>
                <c:pt idx="1377">
                  <c:v>0.49517874825687613</c:v>
                </c:pt>
                <c:pt idx="1378">
                  <c:v>0.48885404744942207</c:v>
                </c:pt>
                <c:pt idx="1379">
                  <c:v>0.4838274121775612</c:v>
                </c:pt>
                <c:pt idx="1380">
                  <c:v>0.48014062319998629</c:v>
                </c:pt>
                <c:pt idx="1381">
                  <c:v>0.47850437301531201</c:v>
                </c:pt>
                <c:pt idx="1382">
                  <c:v>0.47435652889544144</c:v>
                </c:pt>
                <c:pt idx="1383">
                  <c:v>0.4738309585954994</c:v>
                </c:pt>
                <c:pt idx="1384">
                  <c:v>0.47313638527703006</c:v>
                </c:pt>
                <c:pt idx="1385">
                  <c:v>0.46980013072607107</c:v>
                </c:pt>
                <c:pt idx="1386">
                  <c:v>0.4683180473948596</c:v>
                </c:pt>
                <c:pt idx="1387">
                  <c:v>0.46603952944860794</c:v>
                </c:pt>
                <c:pt idx="1388">
                  <c:v>0.45980136127036531</c:v>
                </c:pt>
                <c:pt idx="1389">
                  <c:v>0.4576617481016001</c:v>
                </c:pt>
                <c:pt idx="1390">
                  <c:v>0.45507565747539047</c:v>
                </c:pt>
                <c:pt idx="1391">
                  <c:v>0.45371901513863122</c:v>
                </c:pt>
                <c:pt idx="1392">
                  <c:v>0.45290099158592056</c:v>
                </c:pt>
                <c:pt idx="1393">
                  <c:v>0.44628619661671109</c:v>
                </c:pt>
                <c:pt idx="1394">
                  <c:v>0.44363881637400482</c:v>
                </c:pt>
                <c:pt idx="1395">
                  <c:v>0.43662239341938403</c:v>
                </c:pt>
                <c:pt idx="1396">
                  <c:v>0.43521401312318631</c:v>
                </c:pt>
                <c:pt idx="1397">
                  <c:v>0.43456903514561418</c:v>
                </c:pt>
                <c:pt idx="1398">
                  <c:v>0.43048220653145108</c:v>
                </c:pt>
                <c:pt idx="1399">
                  <c:v>0.42972217845090199</c:v>
                </c:pt>
                <c:pt idx="1400">
                  <c:v>0.42911983332305681</c:v>
                </c:pt>
                <c:pt idx="1401">
                  <c:v>0.42884485003378359</c:v>
                </c:pt>
                <c:pt idx="1402">
                  <c:v>0.42690826530451886</c:v>
                </c:pt>
                <c:pt idx="1403">
                  <c:v>0.4231864418979967</c:v>
                </c:pt>
                <c:pt idx="1404">
                  <c:v>0.41624242146644974</c:v>
                </c:pt>
                <c:pt idx="1405">
                  <c:v>0.41597204096979112</c:v>
                </c:pt>
                <c:pt idx="1406">
                  <c:v>0.41188734301977092</c:v>
                </c:pt>
                <c:pt idx="1407">
                  <c:v>0.40710210299585015</c:v>
                </c:pt>
                <c:pt idx="1408">
                  <c:v>0.40583824344503228</c:v>
                </c:pt>
                <c:pt idx="1409">
                  <c:v>0.40100924985381425</c:v>
                </c:pt>
                <c:pt idx="1410">
                  <c:v>0.39933141435176367</c:v>
                </c:pt>
                <c:pt idx="1411">
                  <c:v>0.39888950069143903</c:v>
                </c:pt>
                <c:pt idx="1412">
                  <c:v>0.39578158647054806</c:v>
                </c:pt>
                <c:pt idx="1413">
                  <c:v>0.39119556815421674</c:v>
                </c:pt>
                <c:pt idx="1414">
                  <c:v>0.38948954227089416</c:v>
                </c:pt>
                <c:pt idx="1415">
                  <c:v>0.38646558869368164</c:v>
                </c:pt>
                <c:pt idx="1416">
                  <c:v>0.3863518651207869</c:v>
                </c:pt>
                <c:pt idx="1417">
                  <c:v>0.38411206838645739</c:v>
                </c:pt>
                <c:pt idx="1418">
                  <c:v>0.38108858497434994</c:v>
                </c:pt>
                <c:pt idx="1419">
                  <c:v>0.37590142277258565</c:v>
                </c:pt>
                <c:pt idx="1420">
                  <c:v>0.37202521411381895</c:v>
                </c:pt>
                <c:pt idx="1421">
                  <c:v>0.37078755143738817</c:v>
                </c:pt>
                <c:pt idx="1422">
                  <c:v>0.36945546595961787</c:v>
                </c:pt>
                <c:pt idx="1423">
                  <c:v>0.36860188376158476</c:v>
                </c:pt>
                <c:pt idx="1424">
                  <c:v>0.36755781210376881</c:v>
                </c:pt>
                <c:pt idx="1425">
                  <c:v>0.36644120594428387</c:v>
                </c:pt>
                <c:pt idx="1426">
                  <c:v>0.36565633451391477</c:v>
                </c:pt>
                <c:pt idx="1427">
                  <c:v>0.36519751424930291</c:v>
                </c:pt>
                <c:pt idx="1428">
                  <c:v>0.36428953096765326</c:v>
                </c:pt>
                <c:pt idx="1429">
                  <c:v>0.36347154404211324</c:v>
                </c:pt>
                <c:pt idx="1430">
                  <c:v>0.35952389167505316</c:v>
                </c:pt>
                <c:pt idx="1431">
                  <c:v>0.35755566867010202</c:v>
                </c:pt>
                <c:pt idx="1432">
                  <c:v>0.35402979669743218</c:v>
                </c:pt>
                <c:pt idx="1433">
                  <c:v>0.35361500713042915</c:v>
                </c:pt>
                <c:pt idx="1434">
                  <c:v>0.34996610740199685</c:v>
                </c:pt>
                <c:pt idx="1435">
                  <c:v>0.34909462177893147</c:v>
                </c:pt>
                <c:pt idx="1436">
                  <c:v>0.34858466297009727</c:v>
                </c:pt>
                <c:pt idx="1437">
                  <c:v>0.34823944935124018</c:v>
                </c:pt>
                <c:pt idx="1438">
                  <c:v>0.34689309665350265</c:v>
                </c:pt>
                <c:pt idx="1439">
                  <c:v>0.34655715982080437</c:v>
                </c:pt>
                <c:pt idx="1440">
                  <c:v>0.34641705813351109</c:v>
                </c:pt>
                <c:pt idx="1441">
                  <c:v>0.34574018279090524</c:v>
                </c:pt>
                <c:pt idx="1442">
                  <c:v>0.34539036161004333</c:v>
                </c:pt>
                <c:pt idx="1443">
                  <c:v>0.3450755471130833</c:v>
                </c:pt>
                <c:pt idx="1444">
                  <c:v>0.344426494639265</c:v>
                </c:pt>
                <c:pt idx="1445">
                  <c:v>0.34288402639504056</c:v>
                </c:pt>
                <c:pt idx="1446">
                  <c:v>0.34267051225469913</c:v>
                </c:pt>
                <c:pt idx="1447">
                  <c:v>0.34184746137543698</c:v>
                </c:pt>
                <c:pt idx="1448">
                  <c:v>0.34181600602460094</c:v>
                </c:pt>
                <c:pt idx="1449">
                  <c:v>0.3408201945858309</c:v>
                </c:pt>
                <c:pt idx="1450">
                  <c:v>0.34067486514686607</c:v>
                </c:pt>
                <c:pt idx="1451">
                  <c:v>0.33735775917011779</c:v>
                </c:pt>
                <c:pt idx="1452">
                  <c:v>0.33528067939914763</c:v>
                </c:pt>
                <c:pt idx="1453">
                  <c:v>0.33511267308495007</c:v>
                </c:pt>
                <c:pt idx="1454">
                  <c:v>0.335001409825054</c:v>
                </c:pt>
                <c:pt idx="1455">
                  <c:v>0.33450905086647253</c:v>
                </c:pt>
                <c:pt idx="1456">
                  <c:v>0.33187638145318488</c:v>
                </c:pt>
                <c:pt idx="1457">
                  <c:v>0.33011705714307027</c:v>
                </c:pt>
                <c:pt idx="1458">
                  <c:v>0.32674815625796327</c:v>
                </c:pt>
                <c:pt idx="1459">
                  <c:v>0.32670864123792853</c:v>
                </c:pt>
                <c:pt idx="1460">
                  <c:v>0.32483132521156222</c:v>
                </c:pt>
                <c:pt idx="1461">
                  <c:v>0.32416592781373765</c:v>
                </c:pt>
                <c:pt idx="1462">
                  <c:v>0.32329020253382623</c:v>
                </c:pt>
                <c:pt idx="1463">
                  <c:v>0.32320381930912845</c:v>
                </c:pt>
                <c:pt idx="1464">
                  <c:v>0.32304182228108402</c:v>
                </c:pt>
                <c:pt idx="1465">
                  <c:v>0.32128476952493656</c:v>
                </c:pt>
                <c:pt idx="1466">
                  <c:v>0.31964175340544898</c:v>
                </c:pt>
                <c:pt idx="1467">
                  <c:v>0.31876966289564734</c:v>
                </c:pt>
                <c:pt idx="1468">
                  <c:v>0.31762738949328195</c:v>
                </c:pt>
                <c:pt idx="1469">
                  <c:v>0.3149682994117029</c:v>
                </c:pt>
                <c:pt idx="1470">
                  <c:v>0.31460180517206027</c:v>
                </c:pt>
                <c:pt idx="1471">
                  <c:v>0.31456283551960951</c:v>
                </c:pt>
                <c:pt idx="1472">
                  <c:v>0.3127131765068043</c:v>
                </c:pt>
                <c:pt idx="1473">
                  <c:v>0.31200247378001222</c:v>
                </c:pt>
                <c:pt idx="1474">
                  <c:v>0.31149699811066967</c:v>
                </c:pt>
                <c:pt idx="1475">
                  <c:v>0.31044998132892943</c:v>
                </c:pt>
                <c:pt idx="1476">
                  <c:v>0.30987304652808234</c:v>
                </c:pt>
                <c:pt idx="1477">
                  <c:v>0.30579877606942318</c:v>
                </c:pt>
                <c:pt idx="1478">
                  <c:v>0.30458182469010353</c:v>
                </c:pt>
                <c:pt idx="1479">
                  <c:v>0.30215833197871689</c:v>
                </c:pt>
                <c:pt idx="1480">
                  <c:v>0.29824885686684866</c:v>
                </c:pt>
                <c:pt idx="1481">
                  <c:v>0.29661532132740831</c:v>
                </c:pt>
                <c:pt idx="1482">
                  <c:v>0.2951292009674944</c:v>
                </c:pt>
                <c:pt idx="1483">
                  <c:v>0.2950124098242668</c:v>
                </c:pt>
                <c:pt idx="1484">
                  <c:v>0.29376758899888955</c:v>
                </c:pt>
                <c:pt idx="1485">
                  <c:v>0.29331722501956392</c:v>
                </c:pt>
                <c:pt idx="1486">
                  <c:v>0.29206715116015403</c:v>
                </c:pt>
                <c:pt idx="1487">
                  <c:v>0.29045914216840174</c:v>
                </c:pt>
                <c:pt idx="1488">
                  <c:v>0.28987373929703608</c:v>
                </c:pt>
                <c:pt idx="1489">
                  <c:v>0.28884815720084589</c:v>
                </c:pt>
                <c:pt idx="1490">
                  <c:v>0.28883251806837507</c:v>
                </c:pt>
                <c:pt idx="1491">
                  <c:v>0.28883081345702522</c:v>
                </c:pt>
                <c:pt idx="1492">
                  <c:v>0.28674860835599247</c:v>
                </c:pt>
                <c:pt idx="1493">
                  <c:v>0.28602829921146622</c:v>
                </c:pt>
                <c:pt idx="1494">
                  <c:v>0.28557443893805612</c:v>
                </c:pt>
                <c:pt idx="1495">
                  <c:v>0.28413033405377064</c:v>
                </c:pt>
                <c:pt idx="1496">
                  <c:v>0.28401313026552089</c:v>
                </c:pt>
                <c:pt idx="1497">
                  <c:v>0.283280624600593</c:v>
                </c:pt>
                <c:pt idx="1498">
                  <c:v>0.28263211744069849</c:v>
                </c:pt>
                <c:pt idx="1499">
                  <c:v>0.28211938754975563</c:v>
                </c:pt>
                <c:pt idx="1500">
                  <c:v>0.28088298937655054</c:v>
                </c:pt>
                <c:pt idx="1501">
                  <c:v>0.27926445121920551</c:v>
                </c:pt>
                <c:pt idx="1502">
                  <c:v>0.27903932459594216</c:v>
                </c:pt>
                <c:pt idx="1503">
                  <c:v>0.27733446500496939</c:v>
                </c:pt>
                <c:pt idx="1504">
                  <c:v>0.27663908530666959</c:v>
                </c:pt>
                <c:pt idx="1505">
                  <c:v>0.27650279810768552</c:v>
                </c:pt>
                <c:pt idx="1506">
                  <c:v>0.27458596737415064</c:v>
                </c:pt>
                <c:pt idx="1507">
                  <c:v>0.27359021460870281</c:v>
                </c:pt>
                <c:pt idx="1508">
                  <c:v>0.26965793552517425</c:v>
                </c:pt>
                <c:pt idx="1509">
                  <c:v>0.26540759021736449</c:v>
                </c:pt>
                <c:pt idx="1510">
                  <c:v>0.26481098736985587</c:v>
                </c:pt>
                <c:pt idx="1511">
                  <c:v>0.2641649442302878</c:v>
                </c:pt>
                <c:pt idx="1512">
                  <c:v>0.26408452795840276</c:v>
                </c:pt>
                <c:pt idx="1513">
                  <c:v>0.26316348792170174</c:v>
                </c:pt>
                <c:pt idx="1514">
                  <c:v>0.26083061432291288</c:v>
                </c:pt>
                <c:pt idx="1515">
                  <c:v>0.25781062230817042</c:v>
                </c:pt>
                <c:pt idx="1516">
                  <c:v>0.25705895871215034</c:v>
                </c:pt>
                <c:pt idx="1517">
                  <c:v>0.25694368187396321</c:v>
                </c:pt>
                <c:pt idx="1518">
                  <c:v>0.25519890339637641</c:v>
                </c:pt>
                <c:pt idx="1519">
                  <c:v>0.25392717523936881</c:v>
                </c:pt>
                <c:pt idx="1520">
                  <c:v>0.25362272250640672</c:v>
                </c:pt>
                <c:pt idx="1521">
                  <c:v>0.25302427317365073</c:v>
                </c:pt>
                <c:pt idx="1522">
                  <c:v>0.25148791131505277</c:v>
                </c:pt>
                <c:pt idx="1523">
                  <c:v>0.25111501156061422</c:v>
                </c:pt>
                <c:pt idx="1524">
                  <c:v>0.24702913936926052</c:v>
                </c:pt>
                <c:pt idx="1525">
                  <c:v>0.24681648076511919</c:v>
                </c:pt>
                <c:pt idx="1526">
                  <c:v>0.24657396052134573</c:v>
                </c:pt>
                <c:pt idx="1527">
                  <c:v>0.2452858936303528</c:v>
                </c:pt>
                <c:pt idx="1528">
                  <c:v>0.24430660324287601</c:v>
                </c:pt>
                <c:pt idx="1529">
                  <c:v>0.23369411785097327</c:v>
                </c:pt>
                <c:pt idx="1530">
                  <c:v>0.23023729989654385</c:v>
                </c:pt>
                <c:pt idx="1531">
                  <c:v>0.22620251191256102</c:v>
                </c:pt>
                <c:pt idx="1532">
                  <c:v>0.22519114645547234</c:v>
                </c:pt>
                <c:pt idx="1533">
                  <c:v>0.22452686799806543</c:v>
                </c:pt>
                <c:pt idx="1534">
                  <c:v>0.22320700143609429</c:v>
                </c:pt>
                <c:pt idx="1535">
                  <c:v>0.2229072613408789</c:v>
                </c:pt>
                <c:pt idx="1536">
                  <c:v>0.2224952124961419</c:v>
                </c:pt>
                <c:pt idx="1537">
                  <c:v>0.22098595295392442</c:v>
                </c:pt>
                <c:pt idx="1538">
                  <c:v>0.21873779621091671</c:v>
                </c:pt>
                <c:pt idx="1539">
                  <c:v>0.2185504417429911</c:v>
                </c:pt>
                <c:pt idx="1540">
                  <c:v>0.21753847189393127</c:v>
                </c:pt>
                <c:pt idx="1541">
                  <c:v>0.21685731546313036</c:v>
                </c:pt>
                <c:pt idx="1542">
                  <c:v>0.21641457571968203</c:v>
                </c:pt>
                <c:pt idx="1543">
                  <c:v>0.21448152560333256</c:v>
                </c:pt>
                <c:pt idx="1544">
                  <c:v>0.21304727710230509</c:v>
                </c:pt>
                <c:pt idx="1545">
                  <c:v>0.21167428537228261</c:v>
                </c:pt>
                <c:pt idx="1546">
                  <c:v>0.2099886773066828</c:v>
                </c:pt>
                <c:pt idx="1547">
                  <c:v>0.2077683720854111</c:v>
                </c:pt>
                <c:pt idx="1548">
                  <c:v>0.20638062557554804</c:v>
                </c:pt>
                <c:pt idx="1549">
                  <c:v>0.2045738327797153</c:v>
                </c:pt>
                <c:pt idx="1550">
                  <c:v>0.20456130380625837</c:v>
                </c:pt>
                <c:pt idx="1551">
                  <c:v>0.20422109418723267</c:v>
                </c:pt>
                <c:pt idx="1552">
                  <c:v>0.20300407789909514</c:v>
                </c:pt>
                <c:pt idx="1553">
                  <c:v>0.20256207438615093</c:v>
                </c:pt>
                <c:pt idx="1554">
                  <c:v>0.20245801068563196</c:v>
                </c:pt>
                <c:pt idx="1555">
                  <c:v>0.20165323116088985</c:v>
                </c:pt>
                <c:pt idx="1556">
                  <c:v>0.20105360417801421</c:v>
                </c:pt>
                <c:pt idx="1557">
                  <c:v>0.20001247891195817</c:v>
                </c:pt>
                <c:pt idx="1558">
                  <c:v>0.1976968873932492</c:v>
                </c:pt>
                <c:pt idx="1559">
                  <c:v>0.19748605179484002</c:v>
                </c:pt>
                <c:pt idx="1560">
                  <c:v>0.1952451154938899</c:v>
                </c:pt>
                <c:pt idx="1561">
                  <c:v>0.19509358103096019</c:v>
                </c:pt>
                <c:pt idx="1562">
                  <c:v>0.18834217557741795</c:v>
                </c:pt>
                <c:pt idx="1563">
                  <c:v>0.18810811997536803</c:v>
                </c:pt>
                <c:pt idx="1564">
                  <c:v>0.18779442943923641</c:v>
                </c:pt>
                <c:pt idx="1565">
                  <c:v>0.18685414422361646</c:v>
                </c:pt>
                <c:pt idx="1566">
                  <c:v>0.18389913058490492</c:v>
                </c:pt>
                <c:pt idx="1567">
                  <c:v>0.18243213533423841</c:v>
                </c:pt>
                <c:pt idx="1568">
                  <c:v>0.18220382151775993</c:v>
                </c:pt>
                <c:pt idx="1569">
                  <c:v>0.18187235743971542</c:v>
                </c:pt>
                <c:pt idx="1570">
                  <c:v>0.18078463192796335</c:v>
                </c:pt>
                <c:pt idx="1571">
                  <c:v>0.18003164354013279</c:v>
                </c:pt>
                <c:pt idx="1572">
                  <c:v>0.17935897920688149</c:v>
                </c:pt>
                <c:pt idx="1573">
                  <c:v>0.17827809086884372</c:v>
                </c:pt>
                <c:pt idx="1574">
                  <c:v>0.17563145433814498</c:v>
                </c:pt>
                <c:pt idx="1575">
                  <c:v>0.17557162296725437</c:v>
                </c:pt>
                <c:pt idx="1576">
                  <c:v>0.17532074391783681</c:v>
                </c:pt>
                <c:pt idx="1577">
                  <c:v>0.17505981246358715</c:v>
                </c:pt>
                <c:pt idx="1578">
                  <c:v>0.1749779486854095</c:v>
                </c:pt>
                <c:pt idx="1579">
                  <c:v>0.17472318196087144</c:v>
                </c:pt>
                <c:pt idx="1580">
                  <c:v>0.1743945958223776</c:v>
                </c:pt>
                <c:pt idx="1581">
                  <c:v>0.17366935852078313</c:v>
                </c:pt>
                <c:pt idx="1582">
                  <c:v>0.17361858996446244</c:v>
                </c:pt>
                <c:pt idx="1583">
                  <c:v>0.17313045843911823</c:v>
                </c:pt>
                <c:pt idx="1584">
                  <c:v>0.17235660957521759</c:v>
                </c:pt>
                <c:pt idx="1585">
                  <c:v>0.17063599631364923</c:v>
                </c:pt>
                <c:pt idx="1586">
                  <c:v>0.16986821613681968</c:v>
                </c:pt>
                <c:pt idx="1587">
                  <c:v>0.1679960792826023</c:v>
                </c:pt>
                <c:pt idx="1588">
                  <c:v>0.16744586096319836</c:v>
                </c:pt>
                <c:pt idx="1589">
                  <c:v>0.16699042395339347</c:v>
                </c:pt>
                <c:pt idx="1590">
                  <c:v>0.16593354690121487</c:v>
                </c:pt>
                <c:pt idx="1591">
                  <c:v>0.16547120291943429</c:v>
                </c:pt>
                <c:pt idx="1592">
                  <c:v>0.16463124786969274</c:v>
                </c:pt>
                <c:pt idx="1593">
                  <c:v>0.1639833832741715</c:v>
                </c:pt>
                <c:pt idx="1594">
                  <c:v>0.16264727679663338</c:v>
                </c:pt>
                <c:pt idx="1595">
                  <c:v>0.16237918099068338</c:v>
                </c:pt>
                <c:pt idx="1596">
                  <c:v>0.16181928214791697</c:v>
                </c:pt>
                <c:pt idx="1597">
                  <c:v>0.16145129120559432</c:v>
                </c:pt>
                <c:pt idx="1598">
                  <c:v>0.16087537736166269</c:v>
                </c:pt>
                <c:pt idx="1599">
                  <c:v>0.1586975922655256</c:v>
                </c:pt>
                <c:pt idx="1600">
                  <c:v>0.157204279290454</c:v>
                </c:pt>
                <c:pt idx="1601">
                  <c:v>0.15583337479620241</c:v>
                </c:pt>
                <c:pt idx="1602">
                  <c:v>0.15412616329740558</c:v>
                </c:pt>
                <c:pt idx="1603">
                  <c:v>0.15365082613152481</c:v>
                </c:pt>
                <c:pt idx="1604">
                  <c:v>0.15342083778523374</c:v>
                </c:pt>
                <c:pt idx="1605">
                  <c:v>0.15300586738840138</c:v>
                </c:pt>
                <c:pt idx="1606">
                  <c:v>0.15208585008804221</c:v>
                </c:pt>
                <c:pt idx="1607">
                  <c:v>0.15195840958040208</c:v>
                </c:pt>
                <c:pt idx="1608">
                  <c:v>0.14986015218164539</c:v>
                </c:pt>
                <c:pt idx="1609">
                  <c:v>0.14948535576695576</c:v>
                </c:pt>
                <c:pt idx="1610">
                  <c:v>0.14738355808367487</c:v>
                </c:pt>
                <c:pt idx="1611">
                  <c:v>0.14705930826676195</c:v>
                </c:pt>
                <c:pt idx="1612">
                  <c:v>0.14684366684377892</c:v>
                </c:pt>
                <c:pt idx="1613">
                  <c:v>0.14591499417292653</c:v>
                </c:pt>
                <c:pt idx="1614">
                  <c:v>0.14575713791418821</c:v>
                </c:pt>
                <c:pt idx="1615">
                  <c:v>0.14526294011739083</c:v>
                </c:pt>
                <c:pt idx="1616">
                  <c:v>0.14511855543969432</c:v>
                </c:pt>
                <c:pt idx="1617">
                  <c:v>0.14456319253076799</c:v>
                </c:pt>
                <c:pt idx="1618">
                  <c:v>0.14412827311025467</c:v>
                </c:pt>
                <c:pt idx="1619">
                  <c:v>0.14206327479041647</c:v>
                </c:pt>
                <c:pt idx="1620">
                  <c:v>0.14183225338638294</c:v>
                </c:pt>
                <c:pt idx="1621">
                  <c:v>0.14101726435183082</c:v>
                </c:pt>
                <c:pt idx="1622">
                  <c:v>0.14057647783192806</c:v>
                </c:pt>
                <c:pt idx="1623">
                  <c:v>0.13932734366971999</c:v>
                </c:pt>
                <c:pt idx="1624">
                  <c:v>0.13890227707452141</c:v>
                </c:pt>
                <c:pt idx="1625">
                  <c:v>0.13755145734467078</c:v>
                </c:pt>
                <c:pt idx="1626">
                  <c:v>0.13725487978808815</c:v>
                </c:pt>
                <c:pt idx="1627">
                  <c:v>0.13705369029776193</c:v>
                </c:pt>
                <c:pt idx="1628">
                  <c:v>0.13626993646175833</c:v>
                </c:pt>
                <c:pt idx="1629">
                  <c:v>0.13603548715036595</c:v>
                </c:pt>
                <c:pt idx="1630">
                  <c:v>0.13501093731065339</c:v>
                </c:pt>
                <c:pt idx="1631">
                  <c:v>0.13364108383393614</c:v>
                </c:pt>
                <c:pt idx="1632">
                  <c:v>0.13266968769312371</c:v>
                </c:pt>
                <c:pt idx="1633">
                  <c:v>0.1324410102533875</c:v>
                </c:pt>
                <c:pt idx="1634">
                  <c:v>0.13199722285207827</c:v>
                </c:pt>
                <c:pt idx="1635">
                  <c:v>0.13061675970675424</c:v>
                </c:pt>
                <c:pt idx="1636">
                  <c:v>0.13054246650426649</c:v>
                </c:pt>
                <c:pt idx="1637">
                  <c:v>0.12956928636413068</c:v>
                </c:pt>
                <c:pt idx="1638">
                  <c:v>0.12823117918014759</c:v>
                </c:pt>
                <c:pt idx="1639">
                  <c:v>0.12792780253221281</c:v>
                </c:pt>
                <c:pt idx="1640">
                  <c:v>0.12677892335341312</c:v>
                </c:pt>
                <c:pt idx="1641">
                  <c:v>0.12592200790822972</c:v>
                </c:pt>
                <c:pt idx="1642">
                  <c:v>0.12541538511140971</c:v>
                </c:pt>
                <c:pt idx="1643">
                  <c:v>0.12538167848833837</c:v>
                </c:pt>
                <c:pt idx="1644">
                  <c:v>0.12536142420140095</c:v>
                </c:pt>
                <c:pt idx="1645">
                  <c:v>0.12421135119802784</c:v>
                </c:pt>
                <c:pt idx="1646">
                  <c:v>0.12318592114024796</c:v>
                </c:pt>
                <c:pt idx="1647">
                  <c:v>0.12301778757682769</c:v>
                </c:pt>
                <c:pt idx="1648">
                  <c:v>0.1227516171784373</c:v>
                </c:pt>
                <c:pt idx="1649">
                  <c:v>0.12201843989896588</c:v>
                </c:pt>
                <c:pt idx="1650">
                  <c:v>0.12156150724331383</c:v>
                </c:pt>
                <c:pt idx="1651">
                  <c:v>0.12106836286693579</c:v>
                </c:pt>
                <c:pt idx="1652">
                  <c:v>0.1210431712679565</c:v>
                </c:pt>
                <c:pt idx="1653">
                  <c:v>0.12076742463978007</c:v>
                </c:pt>
                <c:pt idx="1654">
                  <c:v>0.12041461016724497</c:v>
                </c:pt>
                <c:pt idx="1655">
                  <c:v>0.1203476393566234</c:v>
                </c:pt>
                <c:pt idx="1656">
                  <c:v>0.12017120143718785</c:v>
                </c:pt>
                <c:pt idx="1657">
                  <c:v>0.12011151010665344</c:v>
                </c:pt>
                <c:pt idx="1658">
                  <c:v>0.12004529612022452</c:v>
                </c:pt>
                <c:pt idx="1659">
                  <c:v>0.11894933728763135</c:v>
                </c:pt>
                <c:pt idx="1660">
                  <c:v>0.11884432192891836</c:v>
                </c:pt>
                <c:pt idx="1661">
                  <c:v>0.11864830832928419</c:v>
                </c:pt>
                <c:pt idx="1662">
                  <c:v>0.11706648375547957</c:v>
                </c:pt>
                <c:pt idx="1663">
                  <c:v>0.11691198023800098</c:v>
                </c:pt>
                <c:pt idx="1664">
                  <c:v>0.11567536611983087</c:v>
                </c:pt>
                <c:pt idx="1665">
                  <c:v>0.11563844079500996</c:v>
                </c:pt>
                <c:pt idx="1666">
                  <c:v>0.11473143163311761</c:v>
                </c:pt>
                <c:pt idx="1667">
                  <c:v>0.11381542874732986</c:v>
                </c:pt>
                <c:pt idx="1668">
                  <c:v>0.11365212561213411</c:v>
                </c:pt>
                <c:pt idx="1669">
                  <c:v>0.11304552934598178</c:v>
                </c:pt>
                <c:pt idx="1670">
                  <c:v>0.11255465851718327</c:v>
                </c:pt>
                <c:pt idx="1671">
                  <c:v>0.11026060441508889</c:v>
                </c:pt>
                <c:pt idx="1672">
                  <c:v>0.11003155267098919</c:v>
                </c:pt>
                <c:pt idx="1673">
                  <c:v>0.10964443596822093</c:v>
                </c:pt>
                <c:pt idx="1674">
                  <c:v>0.10897010393728124</c:v>
                </c:pt>
                <c:pt idx="1675">
                  <c:v>0.10885995338685461</c:v>
                </c:pt>
                <c:pt idx="1676">
                  <c:v>0.10685458246734925</c:v>
                </c:pt>
                <c:pt idx="1677">
                  <c:v>0.10574487764097285</c:v>
                </c:pt>
                <c:pt idx="1678">
                  <c:v>0.10482528457941953</c:v>
                </c:pt>
                <c:pt idx="1679">
                  <c:v>0.10205137261800701</c:v>
                </c:pt>
                <c:pt idx="1680">
                  <c:v>0.10129838835564442</c:v>
                </c:pt>
                <c:pt idx="1681">
                  <c:v>0.10129658681398723</c:v>
                </c:pt>
                <c:pt idx="1682">
                  <c:v>0.10129036568832817</c:v>
                </c:pt>
                <c:pt idx="1683">
                  <c:v>0.10107341433467809</c:v>
                </c:pt>
                <c:pt idx="1684">
                  <c:v>0.10092038919719926</c:v>
                </c:pt>
                <c:pt idx="1685">
                  <c:v>0.10082130579394288</c:v>
                </c:pt>
                <c:pt idx="1686">
                  <c:v>0.10043234464683337</c:v>
                </c:pt>
                <c:pt idx="1687">
                  <c:v>0.10042843459086725</c:v>
                </c:pt>
                <c:pt idx="1688">
                  <c:v>0.10016616153006908</c:v>
                </c:pt>
                <c:pt idx="1689">
                  <c:v>0.10006326262373477</c:v>
                </c:pt>
                <c:pt idx="1690">
                  <c:v>0.10001870623091236</c:v>
                </c:pt>
                <c:pt idx="1691">
                  <c:v>9.9563471885630861E-2</c:v>
                </c:pt>
                <c:pt idx="1692">
                  <c:v>9.9217682618473191E-2</c:v>
                </c:pt>
                <c:pt idx="1693">
                  <c:v>9.9139190540881827E-2</c:v>
                </c:pt>
                <c:pt idx="1694">
                  <c:v>9.7811683022882789E-2</c:v>
                </c:pt>
                <c:pt idx="1695">
                  <c:v>9.6646579069783911E-2</c:v>
                </c:pt>
                <c:pt idx="1696">
                  <c:v>9.6077831636648625E-2</c:v>
                </c:pt>
                <c:pt idx="1697">
                  <c:v>9.4915963767562062E-2</c:v>
                </c:pt>
                <c:pt idx="1698">
                  <c:v>9.4486766451154836E-2</c:v>
                </c:pt>
                <c:pt idx="1699">
                  <c:v>9.4370562648691703E-2</c:v>
                </c:pt>
                <c:pt idx="1700">
                  <c:v>9.327644268705626E-2</c:v>
                </c:pt>
                <c:pt idx="1701">
                  <c:v>9.274187678238377E-2</c:v>
                </c:pt>
                <c:pt idx="1702">
                  <c:v>9.2214679098105989E-2</c:v>
                </c:pt>
                <c:pt idx="1703">
                  <c:v>9.1797286833752878E-2</c:v>
                </c:pt>
                <c:pt idx="1704">
                  <c:v>9.1742458185763098E-2</c:v>
                </c:pt>
                <c:pt idx="1705">
                  <c:v>9.1724902638816275E-2</c:v>
                </c:pt>
                <c:pt idx="1706">
                  <c:v>9.1617993457475677E-2</c:v>
                </c:pt>
                <c:pt idx="1707">
                  <c:v>9.1534603692707606E-2</c:v>
                </c:pt>
                <c:pt idx="1708">
                  <c:v>8.9834812635672279E-2</c:v>
                </c:pt>
                <c:pt idx="1709">
                  <c:v>8.9181830873712897E-2</c:v>
                </c:pt>
                <c:pt idx="1710">
                  <c:v>8.8735034136334434E-2</c:v>
                </c:pt>
                <c:pt idx="1711">
                  <c:v>8.7838841856864747E-2</c:v>
                </c:pt>
                <c:pt idx="1712">
                  <c:v>8.7818041676655412E-2</c:v>
                </c:pt>
                <c:pt idx="1713">
                  <c:v>8.6272960576025071E-2</c:v>
                </c:pt>
                <c:pt idx="1714">
                  <c:v>8.6106745031429455E-2</c:v>
                </c:pt>
                <c:pt idx="1715">
                  <c:v>8.5543933164444752E-2</c:v>
                </c:pt>
                <c:pt idx="1716">
                  <c:v>8.5370156484714244E-2</c:v>
                </c:pt>
                <c:pt idx="1717">
                  <c:v>8.4554623361327685E-2</c:v>
                </c:pt>
                <c:pt idx="1718">
                  <c:v>8.4442572737316368E-2</c:v>
                </c:pt>
                <c:pt idx="1719">
                  <c:v>8.3849783201912942E-2</c:v>
                </c:pt>
                <c:pt idx="1720">
                  <c:v>8.3550864459539298E-2</c:v>
                </c:pt>
                <c:pt idx="1721">
                  <c:v>8.3363625381025486E-2</c:v>
                </c:pt>
                <c:pt idx="1722">
                  <c:v>8.3227077790070325E-2</c:v>
                </c:pt>
                <c:pt idx="1723">
                  <c:v>8.2359739906678442E-2</c:v>
                </c:pt>
                <c:pt idx="1724">
                  <c:v>8.1943249999312684E-2</c:v>
                </c:pt>
                <c:pt idx="1725">
                  <c:v>8.1758558328147046E-2</c:v>
                </c:pt>
                <c:pt idx="1726">
                  <c:v>8.1605012834188528E-2</c:v>
                </c:pt>
                <c:pt idx="1727">
                  <c:v>8.0403612504596822E-2</c:v>
                </c:pt>
                <c:pt idx="1728">
                  <c:v>7.9930965111998376E-2</c:v>
                </c:pt>
                <c:pt idx="1729">
                  <c:v>7.9517475183820352E-2</c:v>
                </c:pt>
                <c:pt idx="1730">
                  <c:v>7.9175540893629659E-2</c:v>
                </c:pt>
                <c:pt idx="1731">
                  <c:v>7.9050036889384501E-2</c:v>
                </c:pt>
                <c:pt idx="1732">
                  <c:v>7.9032385765458457E-2</c:v>
                </c:pt>
                <c:pt idx="1733">
                  <c:v>7.8890966280596331E-2</c:v>
                </c:pt>
                <c:pt idx="1734">
                  <c:v>7.8886361749027856E-2</c:v>
                </c:pt>
                <c:pt idx="1735">
                  <c:v>7.8693208197364584E-2</c:v>
                </c:pt>
                <c:pt idx="1736">
                  <c:v>7.8098040692566428E-2</c:v>
                </c:pt>
                <c:pt idx="1737">
                  <c:v>7.7942544347024523E-2</c:v>
                </c:pt>
                <c:pt idx="1738">
                  <c:v>7.7828083260101266E-2</c:v>
                </c:pt>
                <c:pt idx="1739">
                  <c:v>7.7394186082528904E-2</c:v>
                </c:pt>
                <c:pt idx="1740">
                  <c:v>7.7262374747078866E-2</c:v>
                </c:pt>
                <c:pt idx="1741">
                  <c:v>7.7180844062240794E-2</c:v>
                </c:pt>
                <c:pt idx="1742">
                  <c:v>7.7023270285280887E-2</c:v>
                </c:pt>
                <c:pt idx="1743">
                  <c:v>7.690907153300941E-2</c:v>
                </c:pt>
                <c:pt idx="1744">
                  <c:v>7.4879073777992744E-2</c:v>
                </c:pt>
                <c:pt idx="1745">
                  <c:v>7.4717235533171333E-2</c:v>
                </c:pt>
                <c:pt idx="1746">
                  <c:v>7.4674945746664889E-2</c:v>
                </c:pt>
                <c:pt idx="1747">
                  <c:v>7.4623755448556039E-2</c:v>
                </c:pt>
                <c:pt idx="1748">
                  <c:v>7.4448807579756249E-2</c:v>
                </c:pt>
                <c:pt idx="1749">
                  <c:v>7.3969731354736723E-2</c:v>
                </c:pt>
                <c:pt idx="1750">
                  <c:v>7.3722116285352968E-2</c:v>
                </c:pt>
                <c:pt idx="1751">
                  <c:v>7.3541248995752539E-2</c:v>
                </c:pt>
                <c:pt idx="1752">
                  <c:v>7.3497647572366986E-2</c:v>
                </c:pt>
                <c:pt idx="1753">
                  <c:v>7.3198104670154862E-2</c:v>
                </c:pt>
                <c:pt idx="1754">
                  <c:v>7.2529176773969084E-2</c:v>
                </c:pt>
                <c:pt idx="1755">
                  <c:v>7.1619870839640498E-2</c:v>
                </c:pt>
                <c:pt idx="1756">
                  <c:v>7.1484094834886491E-2</c:v>
                </c:pt>
                <c:pt idx="1757">
                  <c:v>7.1055316671845503E-2</c:v>
                </c:pt>
                <c:pt idx="1758">
                  <c:v>7.087603129184572E-2</c:v>
                </c:pt>
                <c:pt idx="1759">
                  <c:v>7.0563580798989278E-2</c:v>
                </c:pt>
                <c:pt idx="1760">
                  <c:v>6.9703421628219076E-2</c:v>
                </c:pt>
                <c:pt idx="1761">
                  <c:v>6.9016064328025095E-2</c:v>
                </c:pt>
                <c:pt idx="1762">
                  <c:v>6.9011150730148074E-2</c:v>
                </c:pt>
                <c:pt idx="1763">
                  <c:v>6.898318961248151E-2</c:v>
                </c:pt>
                <c:pt idx="1764">
                  <c:v>6.8774286766711157E-2</c:v>
                </c:pt>
                <c:pt idx="1765">
                  <c:v>6.8175592285115272E-2</c:v>
                </c:pt>
                <c:pt idx="1766">
                  <c:v>6.7779895995045081E-2</c:v>
                </c:pt>
                <c:pt idx="1767">
                  <c:v>6.6772222045983654E-2</c:v>
                </c:pt>
                <c:pt idx="1768">
                  <c:v>6.6427844241843559E-2</c:v>
                </c:pt>
                <c:pt idx="1769">
                  <c:v>6.6378190887917299E-2</c:v>
                </c:pt>
                <c:pt idx="1770">
                  <c:v>6.6064485276001506E-2</c:v>
                </c:pt>
                <c:pt idx="1771">
                  <c:v>6.5685906432918273E-2</c:v>
                </c:pt>
                <c:pt idx="1772">
                  <c:v>6.4966282050590962E-2</c:v>
                </c:pt>
                <c:pt idx="1773">
                  <c:v>6.484068376084906E-2</c:v>
                </c:pt>
                <c:pt idx="1774">
                  <c:v>6.4483247610041872E-2</c:v>
                </c:pt>
                <c:pt idx="1775">
                  <c:v>6.4383592107333243E-2</c:v>
                </c:pt>
                <c:pt idx="1776">
                  <c:v>6.3841813956969418E-2</c:v>
                </c:pt>
                <c:pt idx="1777">
                  <c:v>6.3514906622003764E-2</c:v>
                </c:pt>
                <c:pt idx="1778">
                  <c:v>6.3138206096482463E-2</c:v>
                </c:pt>
                <c:pt idx="1779">
                  <c:v>6.2893434660509229E-2</c:v>
                </c:pt>
                <c:pt idx="1780">
                  <c:v>6.2857328362042608E-2</c:v>
                </c:pt>
                <c:pt idx="1781">
                  <c:v>6.2526088171580341E-2</c:v>
                </c:pt>
                <c:pt idx="1782">
                  <c:v>6.0488018094474683E-2</c:v>
                </c:pt>
                <c:pt idx="1783">
                  <c:v>6.0370749139110558E-2</c:v>
                </c:pt>
                <c:pt idx="1784">
                  <c:v>5.9962766332319006E-2</c:v>
                </c:pt>
                <c:pt idx="1785">
                  <c:v>5.9702491329517215E-2</c:v>
                </c:pt>
                <c:pt idx="1786">
                  <c:v>5.9301909888745286E-2</c:v>
                </c:pt>
                <c:pt idx="1787">
                  <c:v>5.9112554397870554E-2</c:v>
                </c:pt>
                <c:pt idx="1788">
                  <c:v>5.9097419958561659E-2</c:v>
                </c:pt>
                <c:pt idx="1789">
                  <c:v>5.8625867306545842E-2</c:v>
                </c:pt>
                <c:pt idx="1790">
                  <c:v>5.8127358366618864E-2</c:v>
                </c:pt>
                <c:pt idx="1791">
                  <c:v>5.769628296548035E-2</c:v>
                </c:pt>
                <c:pt idx="1792">
                  <c:v>5.6982140085892752E-2</c:v>
                </c:pt>
                <c:pt idx="1793">
                  <c:v>5.6742906992440112E-2</c:v>
                </c:pt>
                <c:pt idx="1794">
                  <c:v>5.6618478607560974E-2</c:v>
                </c:pt>
                <c:pt idx="1795">
                  <c:v>5.6513379124226049E-2</c:v>
                </c:pt>
                <c:pt idx="1796">
                  <c:v>5.6385777939794934E-2</c:v>
                </c:pt>
                <c:pt idx="1797">
                  <c:v>5.600650422701392E-2</c:v>
                </c:pt>
                <c:pt idx="1798">
                  <c:v>5.5904224720507045E-2</c:v>
                </c:pt>
                <c:pt idx="1799">
                  <c:v>5.5634253956668545E-2</c:v>
                </c:pt>
                <c:pt idx="1800">
                  <c:v>5.5574517173226923E-2</c:v>
                </c:pt>
                <c:pt idx="1801">
                  <c:v>5.5572623050466063E-2</c:v>
                </c:pt>
                <c:pt idx="1802">
                  <c:v>5.502592254197225E-2</c:v>
                </c:pt>
                <c:pt idx="1803">
                  <c:v>5.4183188069146127E-2</c:v>
                </c:pt>
                <c:pt idx="1804">
                  <c:v>5.3888782116700895E-2</c:v>
                </c:pt>
                <c:pt idx="1805">
                  <c:v>5.3181798350124154E-2</c:v>
                </c:pt>
                <c:pt idx="1806">
                  <c:v>5.28960132796783E-2</c:v>
                </c:pt>
                <c:pt idx="1807">
                  <c:v>5.2849410130875185E-2</c:v>
                </c:pt>
                <c:pt idx="1808">
                  <c:v>5.2547627885360271E-2</c:v>
                </c:pt>
                <c:pt idx="1809">
                  <c:v>5.225154961226508E-2</c:v>
                </c:pt>
                <c:pt idx="1810">
                  <c:v>5.1951304500107653E-2</c:v>
                </c:pt>
                <c:pt idx="1811">
                  <c:v>5.1909463567426428E-2</c:v>
                </c:pt>
                <c:pt idx="1812">
                  <c:v>5.1875856297556311E-2</c:v>
                </c:pt>
                <c:pt idx="1813">
                  <c:v>5.1757928609731607E-2</c:v>
                </c:pt>
                <c:pt idx="1814">
                  <c:v>5.1163632560928818E-2</c:v>
                </c:pt>
                <c:pt idx="1815">
                  <c:v>5.0873201063950546E-2</c:v>
                </c:pt>
                <c:pt idx="1816">
                  <c:v>5.0849363309680484E-2</c:v>
                </c:pt>
                <c:pt idx="1817">
                  <c:v>5.0562546573928557E-2</c:v>
                </c:pt>
                <c:pt idx="1818">
                  <c:v>5.0434302727808245E-2</c:v>
                </c:pt>
                <c:pt idx="1819">
                  <c:v>5.031252175103873E-2</c:v>
                </c:pt>
                <c:pt idx="1820">
                  <c:v>5.0038868874253239E-2</c:v>
                </c:pt>
                <c:pt idx="1821">
                  <c:v>4.9786331153882202E-2</c:v>
                </c:pt>
                <c:pt idx="1822">
                  <c:v>4.9158126719703432E-2</c:v>
                </c:pt>
                <c:pt idx="1823">
                  <c:v>4.9145914555992931E-2</c:v>
                </c:pt>
                <c:pt idx="1824">
                  <c:v>4.8501070064958185E-2</c:v>
                </c:pt>
                <c:pt idx="1825">
                  <c:v>4.8274463501002174E-2</c:v>
                </c:pt>
                <c:pt idx="1826">
                  <c:v>4.8008399367972743E-2</c:v>
                </c:pt>
                <c:pt idx="1827">
                  <c:v>4.7929065360222012E-2</c:v>
                </c:pt>
                <c:pt idx="1828">
                  <c:v>4.7882207672955701E-2</c:v>
                </c:pt>
                <c:pt idx="1829">
                  <c:v>4.78668391588144E-2</c:v>
                </c:pt>
                <c:pt idx="1830">
                  <c:v>4.640813241712749E-2</c:v>
                </c:pt>
                <c:pt idx="1831">
                  <c:v>4.6324526352691464E-2</c:v>
                </c:pt>
                <c:pt idx="1832">
                  <c:v>4.5792585682647768E-2</c:v>
                </c:pt>
                <c:pt idx="1833">
                  <c:v>4.5283737461431883E-2</c:v>
                </c:pt>
                <c:pt idx="1834">
                  <c:v>4.4911551638506353E-2</c:v>
                </c:pt>
                <c:pt idx="1835">
                  <c:v>4.48256498639239E-2</c:v>
                </c:pt>
                <c:pt idx="1836">
                  <c:v>4.4416576347430237E-2</c:v>
                </c:pt>
                <c:pt idx="1837">
                  <c:v>4.3598287273198366E-2</c:v>
                </c:pt>
                <c:pt idx="1838">
                  <c:v>4.2825587588595226E-2</c:v>
                </c:pt>
                <c:pt idx="1839">
                  <c:v>4.2254864238202572E-2</c:v>
                </c:pt>
                <c:pt idx="1840">
                  <c:v>4.0850750607205555E-2</c:v>
                </c:pt>
                <c:pt idx="1841">
                  <c:v>4.0711040739552118E-2</c:v>
                </c:pt>
                <c:pt idx="1842">
                  <c:v>4.0672810813703109E-2</c:v>
                </c:pt>
                <c:pt idx="1843">
                  <c:v>4.0025318347034045E-2</c:v>
                </c:pt>
                <c:pt idx="1844">
                  <c:v>3.9795326971216127E-2</c:v>
                </c:pt>
                <c:pt idx="1845">
                  <c:v>3.9769093651557341E-2</c:v>
                </c:pt>
                <c:pt idx="1846">
                  <c:v>3.9619207891519181E-2</c:v>
                </c:pt>
                <c:pt idx="1847">
                  <c:v>3.9256582524103578E-2</c:v>
                </c:pt>
                <c:pt idx="1848">
                  <c:v>3.8883227505721152E-2</c:v>
                </c:pt>
                <c:pt idx="1849">
                  <c:v>3.8771663899751729E-2</c:v>
                </c:pt>
                <c:pt idx="1850">
                  <c:v>3.8393360904592555E-2</c:v>
                </c:pt>
                <c:pt idx="1851">
                  <c:v>3.8174012901436072E-2</c:v>
                </c:pt>
                <c:pt idx="1852">
                  <c:v>3.6515618397970684E-2</c:v>
                </c:pt>
                <c:pt idx="1853">
                  <c:v>3.6272324050514726E-2</c:v>
                </c:pt>
                <c:pt idx="1854">
                  <c:v>3.6194633241393603E-2</c:v>
                </c:pt>
                <c:pt idx="1855">
                  <c:v>3.5872562657459639E-2</c:v>
                </c:pt>
                <c:pt idx="1856">
                  <c:v>3.579572809394449E-2</c:v>
                </c:pt>
                <c:pt idx="1857">
                  <c:v>3.5661925605381839E-2</c:v>
                </c:pt>
                <c:pt idx="1858">
                  <c:v>3.5180842365662102E-2</c:v>
                </c:pt>
                <c:pt idx="1859">
                  <c:v>3.3717444457579404E-2</c:v>
                </c:pt>
                <c:pt idx="1860">
                  <c:v>3.342035376408603E-2</c:v>
                </c:pt>
                <c:pt idx="1861">
                  <c:v>3.3388718467904255E-2</c:v>
                </c:pt>
                <c:pt idx="1862">
                  <c:v>3.3384872804163024E-2</c:v>
                </c:pt>
                <c:pt idx="1863">
                  <c:v>3.3330689824651927E-2</c:v>
                </c:pt>
                <c:pt idx="1864">
                  <c:v>3.3078698870667722E-2</c:v>
                </c:pt>
                <c:pt idx="1865">
                  <c:v>3.299755873013055E-2</c:v>
                </c:pt>
                <c:pt idx="1866">
                  <c:v>3.214984001533594E-2</c:v>
                </c:pt>
                <c:pt idx="1867">
                  <c:v>3.2033102936111391E-2</c:v>
                </c:pt>
                <c:pt idx="1868">
                  <c:v>3.1986833142582327E-2</c:v>
                </c:pt>
                <c:pt idx="1869">
                  <c:v>3.1853404027060606E-2</c:v>
                </c:pt>
                <c:pt idx="1870">
                  <c:v>3.1820218195207417E-2</c:v>
                </c:pt>
                <c:pt idx="1871">
                  <c:v>3.1799186006537639E-2</c:v>
                </c:pt>
                <c:pt idx="1872">
                  <c:v>3.1528146992059192E-2</c:v>
                </c:pt>
                <c:pt idx="1873">
                  <c:v>3.1487634041695856E-2</c:v>
                </c:pt>
                <c:pt idx="1874">
                  <c:v>3.1388726936711464E-2</c:v>
                </c:pt>
                <c:pt idx="1875">
                  <c:v>3.1247640334186144E-2</c:v>
                </c:pt>
                <c:pt idx="1876">
                  <c:v>3.1031498292577453E-2</c:v>
                </c:pt>
                <c:pt idx="1877">
                  <c:v>3.0828779330477118E-2</c:v>
                </c:pt>
                <c:pt idx="1878">
                  <c:v>3.0793957790592685E-2</c:v>
                </c:pt>
                <c:pt idx="1879">
                  <c:v>3.0598677323723678E-2</c:v>
                </c:pt>
                <c:pt idx="1880">
                  <c:v>3.0391332162253093E-2</c:v>
                </c:pt>
                <c:pt idx="1881">
                  <c:v>3.0281611368991435E-2</c:v>
                </c:pt>
                <c:pt idx="1882">
                  <c:v>2.9801202137605287E-2</c:v>
                </c:pt>
                <c:pt idx="1883">
                  <c:v>2.9561758332420141E-2</c:v>
                </c:pt>
                <c:pt idx="1884">
                  <c:v>2.940973750082776E-2</c:v>
                </c:pt>
                <c:pt idx="1885">
                  <c:v>2.9404216766124591E-2</c:v>
                </c:pt>
                <c:pt idx="1886">
                  <c:v>2.919690971611999E-2</c:v>
                </c:pt>
                <c:pt idx="1887">
                  <c:v>2.9195967115811072E-2</c:v>
                </c:pt>
                <c:pt idx="1888">
                  <c:v>2.8783473528164905E-2</c:v>
                </c:pt>
                <c:pt idx="1889">
                  <c:v>2.8774758102372289E-2</c:v>
                </c:pt>
                <c:pt idx="1890">
                  <c:v>2.8714130297885276E-2</c:v>
                </c:pt>
                <c:pt idx="1891">
                  <c:v>2.8479954955400899E-2</c:v>
                </c:pt>
                <c:pt idx="1892">
                  <c:v>2.8357474475342315E-2</c:v>
                </c:pt>
                <c:pt idx="1893">
                  <c:v>2.8334851449471898E-2</c:v>
                </c:pt>
                <c:pt idx="1894">
                  <c:v>2.7868664241395891E-2</c:v>
                </c:pt>
                <c:pt idx="1895">
                  <c:v>2.7617924082733225E-2</c:v>
                </c:pt>
                <c:pt idx="1896">
                  <c:v>2.7398973987146746E-2</c:v>
                </c:pt>
                <c:pt idx="1897">
                  <c:v>2.6212417680653743E-2</c:v>
                </c:pt>
                <c:pt idx="1898">
                  <c:v>2.6184208589256741E-2</c:v>
                </c:pt>
                <c:pt idx="1899">
                  <c:v>2.6135640146094374E-2</c:v>
                </c:pt>
                <c:pt idx="1900">
                  <c:v>2.5927659080480225E-2</c:v>
                </c:pt>
                <c:pt idx="1901">
                  <c:v>2.5923527660779655E-2</c:v>
                </c:pt>
                <c:pt idx="1902">
                  <c:v>2.5817230816755909E-2</c:v>
                </c:pt>
                <c:pt idx="1903">
                  <c:v>2.5778674928005785E-2</c:v>
                </c:pt>
                <c:pt idx="1904">
                  <c:v>2.5762246586964466E-2</c:v>
                </c:pt>
                <c:pt idx="1905">
                  <c:v>2.5741269055288285E-2</c:v>
                </c:pt>
                <c:pt idx="1906">
                  <c:v>2.5508373786578886E-2</c:v>
                </c:pt>
                <c:pt idx="1907">
                  <c:v>2.5445080129429698E-2</c:v>
                </c:pt>
                <c:pt idx="1908">
                  <c:v>2.5361986088682897E-2</c:v>
                </c:pt>
                <c:pt idx="1909">
                  <c:v>2.5291027617640793E-2</c:v>
                </c:pt>
                <c:pt idx="1910">
                  <c:v>2.528530235576909E-2</c:v>
                </c:pt>
                <c:pt idx="1911">
                  <c:v>2.5270871014072327E-2</c:v>
                </c:pt>
                <c:pt idx="1912">
                  <c:v>2.5164647027850151E-2</c:v>
                </c:pt>
                <c:pt idx="1913">
                  <c:v>2.5136058837233577E-2</c:v>
                </c:pt>
                <c:pt idx="1914">
                  <c:v>2.4964805401396006E-2</c:v>
                </c:pt>
                <c:pt idx="1915">
                  <c:v>2.4362233983993065E-2</c:v>
                </c:pt>
                <c:pt idx="1916">
                  <c:v>2.3565426250570454E-2</c:v>
                </c:pt>
                <c:pt idx="1917">
                  <c:v>2.3315528713283129E-2</c:v>
                </c:pt>
                <c:pt idx="1918">
                  <c:v>2.3177274575573392E-2</c:v>
                </c:pt>
                <c:pt idx="1919">
                  <c:v>2.3076221390510909E-2</c:v>
                </c:pt>
                <c:pt idx="1920">
                  <c:v>2.2851257109323342E-2</c:v>
                </c:pt>
                <c:pt idx="1921">
                  <c:v>2.2390742858988233E-2</c:v>
                </c:pt>
                <c:pt idx="1922">
                  <c:v>2.2344214929034933E-2</c:v>
                </c:pt>
                <c:pt idx="1923">
                  <c:v>2.2290994478680659E-2</c:v>
                </c:pt>
                <c:pt idx="1924">
                  <c:v>2.2193650329427328E-2</c:v>
                </c:pt>
                <c:pt idx="1925">
                  <c:v>2.2143971946206875E-2</c:v>
                </c:pt>
                <c:pt idx="1926">
                  <c:v>2.206643225508742E-2</c:v>
                </c:pt>
                <c:pt idx="1927">
                  <c:v>2.1840192333911546E-2</c:v>
                </c:pt>
                <c:pt idx="1928">
                  <c:v>2.1510408842004836E-2</c:v>
                </c:pt>
                <c:pt idx="1929">
                  <c:v>2.1334052478778176E-2</c:v>
                </c:pt>
                <c:pt idx="1930">
                  <c:v>2.129049650466186E-2</c:v>
                </c:pt>
                <c:pt idx="1931">
                  <c:v>2.0793239018530585E-2</c:v>
                </c:pt>
                <c:pt idx="1932">
                  <c:v>2.0154830483079422E-2</c:v>
                </c:pt>
                <c:pt idx="1933">
                  <c:v>1.9901368519640528E-2</c:v>
                </c:pt>
                <c:pt idx="1934">
                  <c:v>1.9814071158180013E-2</c:v>
                </c:pt>
                <c:pt idx="1935">
                  <c:v>1.9682033293065615E-2</c:v>
                </c:pt>
                <c:pt idx="1936">
                  <c:v>1.9586095964768901E-2</c:v>
                </c:pt>
                <c:pt idx="1937">
                  <c:v>1.9385286112083122E-2</c:v>
                </c:pt>
                <c:pt idx="1938">
                  <c:v>1.9376902317162603E-2</c:v>
                </c:pt>
                <c:pt idx="1939">
                  <c:v>1.9360817081178539E-2</c:v>
                </c:pt>
                <c:pt idx="1940">
                  <c:v>1.8620324575749692E-2</c:v>
                </c:pt>
                <c:pt idx="1941">
                  <c:v>1.8600709496240597E-2</c:v>
                </c:pt>
                <c:pt idx="1942">
                  <c:v>1.8588904000353068E-2</c:v>
                </c:pt>
                <c:pt idx="1943">
                  <c:v>1.8508645429392345E-2</c:v>
                </c:pt>
                <c:pt idx="1944">
                  <c:v>1.8384033581241965E-2</c:v>
                </c:pt>
                <c:pt idx="1945">
                  <c:v>1.8225610961962957E-2</c:v>
                </c:pt>
                <c:pt idx="1946">
                  <c:v>1.788713077257853E-2</c:v>
                </c:pt>
                <c:pt idx="1947">
                  <c:v>1.7821204821302672E-2</c:v>
                </c:pt>
                <c:pt idx="1948">
                  <c:v>1.7795520889194449E-2</c:v>
                </c:pt>
                <c:pt idx="1949">
                  <c:v>1.7634328309213743E-2</c:v>
                </c:pt>
                <c:pt idx="1950">
                  <c:v>1.763426759862341E-2</c:v>
                </c:pt>
                <c:pt idx="1951">
                  <c:v>1.7149440129287541E-2</c:v>
                </c:pt>
                <c:pt idx="1952">
                  <c:v>1.7144939483841881E-2</c:v>
                </c:pt>
                <c:pt idx="1953">
                  <c:v>1.6646305777612724E-2</c:v>
                </c:pt>
                <c:pt idx="1954">
                  <c:v>1.6347436772775836E-2</c:v>
                </c:pt>
                <c:pt idx="1955">
                  <c:v>1.6039633643231355E-2</c:v>
                </c:pt>
                <c:pt idx="1956">
                  <c:v>1.6032089581131004E-2</c:v>
                </c:pt>
                <c:pt idx="1957">
                  <c:v>1.5841210653888993E-2</c:v>
                </c:pt>
                <c:pt idx="1958">
                  <c:v>1.5535614526015706E-2</c:v>
                </c:pt>
                <c:pt idx="1959">
                  <c:v>1.5332373703131452E-2</c:v>
                </c:pt>
                <c:pt idx="1960">
                  <c:v>1.5255223508575E-2</c:v>
                </c:pt>
                <c:pt idx="1961">
                  <c:v>1.5179332509433152E-2</c:v>
                </c:pt>
                <c:pt idx="1962">
                  <c:v>1.5018835663795471E-2</c:v>
                </c:pt>
                <c:pt idx="1963">
                  <c:v>1.5003915686975233E-2</c:v>
                </c:pt>
                <c:pt idx="1964">
                  <c:v>1.4918205000867601E-2</c:v>
                </c:pt>
                <c:pt idx="1965">
                  <c:v>1.4898247296514455E-2</c:v>
                </c:pt>
                <c:pt idx="1966">
                  <c:v>1.4852098596747965E-2</c:v>
                </c:pt>
                <c:pt idx="1967">
                  <c:v>1.4614313739002682E-2</c:v>
                </c:pt>
                <c:pt idx="1968">
                  <c:v>1.4557247464836109E-2</c:v>
                </c:pt>
                <c:pt idx="1969">
                  <c:v>1.4339338391437195E-2</c:v>
                </c:pt>
                <c:pt idx="1970">
                  <c:v>1.4284066586697008E-2</c:v>
                </c:pt>
                <c:pt idx="1971">
                  <c:v>1.4258467243053019E-2</c:v>
                </c:pt>
                <c:pt idx="1972">
                  <c:v>1.4206302097591106E-2</c:v>
                </c:pt>
                <c:pt idx="1973">
                  <c:v>1.4070687415369321E-2</c:v>
                </c:pt>
                <c:pt idx="1974">
                  <c:v>1.3903141552873421E-2</c:v>
                </c:pt>
                <c:pt idx="1975">
                  <c:v>1.3844325185345951E-2</c:v>
                </c:pt>
                <c:pt idx="1976">
                  <c:v>1.3804808433633298E-2</c:v>
                </c:pt>
                <c:pt idx="1977">
                  <c:v>1.3610984477736565E-2</c:v>
                </c:pt>
                <c:pt idx="1978">
                  <c:v>1.3508108560927212E-2</c:v>
                </c:pt>
                <c:pt idx="1979">
                  <c:v>1.3319207835593261E-2</c:v>
                </c:pt>
                <c:pt idx="1980">
                  <c:v>1.3299571699462831E-2</c:v>
                </c:pt>
                <c:pt idx="1981">
                  <c:v>1.3207126743509434E-2</c:v>
                </c:pt>
                <c:pt idx="1982">
                  <c:v>1.2869930695160292E-2</c:v>
                </c:pt>
                <c:pt idx="1983">
                  <c:v>1.2658989027841017E-2</c:v>
                </c:pt>
                <c:pt idx="1984">
                  <c:v>1.2519736425019801E-2</c:v>
                </c:pt>
                <c:pt idx="1985">
                  <c:v>1.2513595844211522E-2</c:v>
                </c:pt>
                <c:pt idx="1986">
                  <c:v>1.247105814400129E-2</c:v>
                </c:pt>
                <c:pt idx="1987">
                  <c:v>1.2099030369427055E-2</c:v>
                </c:pt>
                <c:pt idx="1988">
                  <c:v>1.1900197670911439E-2</c:v>
                </c:pt>
                <c:pt idx="1989">
                  <c:v>1.185192157572601E-2</c:v>
                </c:pt>
                <c:pt idx="1990">
                  <c:v>1.1804658061009832E-2</c:v>
                </c:pt>
                <c:pt idx="1991">
                  <c:v>1.1801933418610133E-2</c:v>
                </c:pt>
                <c:pt idx="1992">
                  <c:v>1.1781366731156595E-2</c:v>
                </c:pt>
                <c:pt idx="1993">
                  <c:v>1.1680960264129681E-2</c:v>
                </c:pt>
                <c:pt idx="1994">
                  <c:v>1.1539050232386217E-2</c:v>
                </c:pt>
                <c:pt idx="1995">
                  <c:v>1.1453384260676103E-2</c:v>
                </c:pt>
                <c:pt idx="1996">
                  <c:v>1.1296560551272705E-2</c:v>
                </c:pt>
                <c:pt idx="1997">
                  <c:v>1.1240202080443851E-2</c:v>
                </c:pt>
                <c:pt idx="1998">
                  <c:v>1.1189855307748076E-2</c:v>
                </c:pt>
                <c:pt idx="1999">
                  <c:v>1.1145453296194319E-2</c:v>
                </c:pt>
                <c:pt idx="2000">
                  <c:v>1.1066530641983263E-2</c:v>
                </c:pt>
                <c:pt idx="2001">
                  <c:v>1.0848421909031458E-2</c:v>
                </c:pt>
                <c:pt idx="2002">
                  <c:v>1.0734589341154788E-2</c:v>
                </c:pt>
                <c:pt idx="2003">
                  <c:v>1.0716612683609128E-2</c:v>
                </c:pt>
                <c:pt idx="2004">
                  <c:v>1.0481217781489249E-2</c:v>
                </c:pt>
                <c:pt idx="2005">
                  <c:v>1.0261389794322895E-2</c:v>
                </c:pt>
                <c:pt idx="2006">
                  <c:v>1.0212107983534224E-2</c:v>
                </c:pt>
                <c:pt idx="2007">
                  <c:v>1.0009770667238627E-2</c:v>
                </c:pt>
                <c:pt idx="2008">
                  <c:v>9.9798358278349042E-3</c:v>
                </c:pt>
                <c:pt idx="2009">
                  <c:v>9.8698469228111207E-3</c:v>
                </c:pt>
                <c:pt idx="2010">
                  <c:v>9.5622881926828995E-3</c:v>
                </c:pt>
                <c:pt idx="2011">
                  <c:v>9.3468011764343828E-3</c:v>
                </c:pt>
                <c:pt idx="2012">
                  <c:v>9.3243072478799149E-3</c:v>
                </c:pt>
                <c:pt idx="2013">
                  <c:v>9.2383549344958737E-3</c:v>
                </c:pt>
                <c:pt idx="2014">
                  <c:v>9.1318119957577437E-3</c:v>
                </c:pt>
                <c:pt idx="2015">
                  <c:v>9.0736679485416971E-3</c:v>
                </c:pt>
                <c:pt idx="2016">
                  <c:v>9.0266580518800765E-3</c:v>
                </c:pt>
                <c:pt idx="2017">
                  <c:v>8.9720647520152852E-3</c:v>
                </c:pt>
                <c:pt idx="2018">
                  <c:v>8.9457283756928518E-3</c:v>
                </c:pt>
                <c:pt idx="2019">
                  <c:v>8.7503022514283657E-3</c:v>
                </c:pt>
                <c:pt idx="2020">
                  <c:v>8.6736847297288477E-3</c:v>
                </c:pt>
                <c:pt idx="2021">
                  <c:v>8.5989356739446521E-3</c:v>
                </c:pt>
                <c:pt idx="2022">
                  <c:v>7.9333723406307399E-3</c:v>
                </c:pt>
                <c:pt idx="2023">
                  <c:v>7.8672304371139035E-3</c:v>
                </c:pt>
                <c:pt idx="2024">
                  <c:v>7.8630185162182897E-3</c:v>
                </c:pt>
                <c:pt idx="2025">
                  <c:v>7.7508465328719467E-3</c:v>
                </c:pt>
                <c:pt idx="2026">
                  <c:v>7.6637724123429507E-3</c:v>
                </c:pt>
                <c:pt idx="2027">
                  <c:v>7.6397756056394428E-3</c:v>
                </c:pt>
                <c:pt idx="2028">
                  <c:v>7.6241781061980873E-3</c:v>
                </c:pt>
                <c:pt idx="2029">
                  <c:v>7.5555767689365894E-3</c:v>
                </c:pt>
                <c:pt idx="2030">
                  <c:v>7.5401511712698266E-3</c:v>
                </c:pt>
                <c:pt idx="2031">
                  <c:v>7.4571800287230872E-3</c:v>
                </c:pt>
                <c:pt idx="2032">
                  <c:v>7.3554769769543782E-3</c:v>
                </c:pt>
                <c:pt idx="2033">
                  <c:v>7.3144031630363315E-3</c:v>
                </c:pt>
                <c:pt idx="2034">
                  <c:v>7.313853500818368E-3</c:v>
                </c:pt>
                <c:pt idx="2035">
                  <c:v>7.2881255473475903E-3</c:v>
                </c:pt>
                <c:pt idx="2036">
                  <c:v>7.2483922267565504E-3</c:v>
                </c:pt>
                <c:pt idx="2037">
                  <c:v>7.2070346068358049E-3</c:v>
                </c:pt>
                <c:pt idx="2038">
                  <c:v>7.2065932181430981E-3</c:v>
                </c:pt>
                <c:pt idx="2039">
                  <c:v>7.1921169728739187E-3</c:v>
                </c:pt>
                <c:pt idx="2040">
                  <c:v>7.1324952448890144E-3</c:v>
                </c:pt>
                <c:pt idx="2041">
                  <c:v>6.9288703707570676E-3</c:v>
                </c:pt>
                <c:pt idx="2042">
                  <c:v>6.8730500497622415E-3</c:v>
                </c:pt>
                <c:pt idx="2043">
                  <c:v>6.664915599685628E-3</c:v>
                </c:pt>
                <c:pt idx="2044">
                  <c:v>6.6470969977672212E-3</c:v>
                </c:pt>
                <c:pt idx="2045">
                  <c:v>6.5286982571706176E-3</c:v>
                </c:pt>
                <c:pt idx="2046">
                  <c:v>6.4269935974152759E-3</c:v>
                </c:pt>
                <c:pt idx="2047">
                  <c:v>6.362232263199985E-3</c:v>
                </c:pt>
                <c:pt idx="2048">
                  <c:v>6.3598388660466298E-3</c:v>
                </c:pt>
                <c:pt idx="2049">
                  <c:v>6.3027967498783255E-3</c:v>
                </c:pt>
                <c:pt idx="2050">
                  <c:v>6.2419648093055002E-3</c:v>
                </c:pt>
                <c:pt idx="2051">
                  <c:v>6.0359541785146575E-3</c:v>
                </c:pt>
                <c:pt idx="2052">
                  <c:v>5.9829877100128215E-3</c:v>
                </c:pt>
                <c:pt idx="2053">
                  <c:v>5.9433120477478951E-3</c:v>
                </c:pt>
                <c:pt idx="2054">
                  <c:v>5.8228985726600513E-3</c:v>
                </c:pt>
                <c:pt idx="2055">
                  <c:v>5.6932670195237733E-3</c:v>
                </c:pt>
                <c:pt idx="2056">
                  <c:v>5.6426025839755312E-3</c:v>
                </c:pt>
                <c:pt idx="2057">
                  <c:v>5.5602532556804363E-3</c:v>
                </c:pt>
                <c:pt idx="2058">
                  <c:v>5.4139269195729867E-3</c:v>
                </c:pt>
                <c:pt idx="2059">
                  <c:v>5.3094803442945704E-3</c:v>
                </c:pt>
                <c:pt idx="2060">
                  <c:v>5.2062032409594394E-3</c:v>
                </c:pt>
                <c:pt idx="2061">
                  <c:v>5.1453906876304245E-3</c:v>
                </c:pt>
                <c:pt idx="2062">
                  <c:v>5.1349516288610175E-3</c:v>
                </c:pt>
                <c:pt idx="2063">
                  <c:v>5.0951752564287744E-3</c:v>
                </c:pt>
                <c:pt idx="2064">
                  <c:v>5.0857447204180062E-3</c:v>
                </c:pt>
                <c:pt idx="2065">
                  <c:v>5.0783587503246963E-3</c:v>
                </c:pt>
                <c:pt idx="2066">
                  <c:v>5.0522242381703109E-3</c:v>
                </c:pt>
                <c:pt idx="2067">
                  <c:v>4.9417188274674118E-3</c:v>
                </c:pt>
                <c:pt idx="2068">
                  <c:v>4.6830087594571523E-3</c:v>
                </c:pt>
                <c:pt idx="2069">
                  <c:v>4.6744678365939762E-3</c:v>
                </c:pt>
                <c:pt idx="2070">
                  <c:v>4.5039028336759657E-3</c:v>
                </c:pt>
                <c:pt idx="2071">
                  <c:v>4.3652481617755257E-3</c:v>
                </c:pt>
                <c:pt idx="2072">
                  <c:v>4.3603853991953656E-3</c:v>
                </c:pt>
                <c:pt idx="2073">
                  <c:v>4.2705131709226407E-3</c:v>
                </c:pt>
                <c:pt idx="2074">
                  <c:v>4.2020336986752227E-3</c:v>
                </c:pt>
                <c:pt idx="2075">
                  <c:v>4.0039079831331037E-3</c:v>
                </c:pt>
                <c:pt idx="2076">
                  <c:v>3.9695954183116555E-3</c:v>
                </c:pt>
                <c:pt idx="2077">
                  <c:v>3.9467855385737494E-3</c:v>
                </c:pt>
                <c:pt idx="2078">
                  <c:v>3.9403902046615258E-3</c:v>
                </c:pt>
                <c:pt idx="2079">
                  <c:v>3.9288964471779764E-3</c:v>
                </c:pt>
                <c:pt idx="2080">
                  <c:v>3.9063204312697053E-3</c:v>
                </c:pt>
                <c:pt idx="2081">
                  <c:v>3.8957419019425288E-3</c:v>
                </c:pt>
                <c:pt idx="2082">
                  <c:v>3.6113616151851602E-3</c:v>
                </c:pt>
                <c:pt idx="2083">
                  <c:v>3.5952192120021209E-3</c:v>
                </c:pt>
                <c:pt idx="2084">
                  <c:v>3.538043912158173E-3</c:v>
                </c:pt>
                <c:pt idx="2085">
                  <c:v>3.4441909665474668E-3</c:v>
                </c:pt>
                <c:pt idx="2086">
                  <c:v>3.4114488953491673E-3</c:v>
                </c:pt>
                <c:pt idx="2087">
                  <c:v>3.2382212375523522E-3</c:v>
                </c:pt>
                <c:pt idx="2088">
                  <c:v>3.2247186609311029E-3</c:v>
                </c:pt>
                <c:pt idx="2089">
                  <c:v>3.2126427759067155E-3</c:v>
                </c:pt>
                <c:pt idx="2090">
                  <c:v>2.9887154669268057E-3</c:v>
                </c:pt>
                <c:pt idx="2091">
                  <c:v>2.9434554926410783E-3</c:v>
                </c:pt>
                <c:pt idx="2092">
                  <c:v>2.874606114346534E-3</c:v>
                </c:pt>
                <c:pt idx="2093">
                  <c:v>2.7842717317980714E-3</c:v>
                </c:pt>
                <c:pt idx="2094">
                  <c:v>2.7094684191979468E-3</c:v>
                </c:pt>
                <c:pt idx="2095">
                  <c:v>2.7069612260675058E-3</c:v>
                </c:pt>
                <c:pt idx="2096">
                  <c:v>2.6388586411485448E-3</c:v>
                </c:pt>
                <c:pt idx="2097">
                  <c:v>2.5971935683628544E-3</c:v>
                </c:pt>
                <c:pt idx="2098">
                  <c:v>2.5235893699573353E-3</c:v>
                </c:pt>
                <c:pt idx="2099">
                  <c:v>2.4495925026712939E-3</c:v>
                </c:pt>
                <c:pt idx="2100">
                  <c:v>2.4298294520121999E-3</c:v>
                </c:pt>
                <c:pt idx="2101">
                  <c:v>2.3924990819068626E-3</c:v>
                </c:pt>
                <c:pt idx="2102">
                  <c:v>2.3787514219293371E-3</c:v>
                </c:pt>
                <c:pt idx="2103">
                  <c:v>2.3720842000329867E-3</c:v>
                </c:pt>
                <c:pt idx="2104">
                  <c:v>2.0905431447317824E-3</c:v>
                </c:pt>
                <c:pt idx="2105">
                  <c:v>1.9410405002417974E-3</c:v>
                </c:pt>
                <c:pt idx="2106">
                  <c:v>1.7815796745708212E-3</c:v>
                </c:pt>
                <c:pt idx="2107">
                  <c:v>1.7628445166337769E-3</c:v>
                </c:pt>
                <c:pt idx="2108">
                  <c:v>1.7262970359297469E-3</c:v>
                </c:pt>
                <c:pt idx="2109">
                  <c:v>1.6983971545414533E-3</c:v>
                </c:pt>
                <c:pt idx="2110">
                  <c:v>1.6392987308790907E-3</c:v>
                </c:pt>
                <c:pt idx="2111">
                  <c:v>1.5497745043830946E-3</c:v>
                </c:pt>
                <c:pt idx="2112">
                  <c:v>1.4676275459351018E-3</c:v>
                </c:pt>
                <c:pt idx="2113">
                  <c:v>1.4539381227223203E-3</c:v>
                </c:pt>
                <c:pt idx="2114">
                  <c:v>1.3983309327159077E-3</c:v>
                </c:pt>
                <c:pt idx="2115">
                  <c:v>1.3552826858358458E-3</c:v>
                </c:pt>
                <c:pt idx="2116">
                  <c:v>1.3448515310301445E-3</c:v>
                </c:pt>
                <c:pt idx="2117">
                  <c:v>1.339695169008337E-3</c:v>
                </c:pt>
                <c:pt idx="2118">
                  <c:v>1.3318833080120385E-3</c:v>
                </c:pt>
                <c:pt idx="2119">
                  <c:v>1.3259597180876881E-3</c:v>
                </c:pt>
                <c:pt idx="2120">
                  <c:v>1.3231983903096989E-3</c:v>
                </c:pt>
                <c:pt idx="2121">
                  <c:v>1.3155951019143686E-3</c:v>
                </c:pt>
                <c:pt idx="2122">
                  <c:v>1.3031017151661217E-3</c:v>
                </c:pt>
                <c:pt idx="2123">
                  <c:v>1.2979033490410075E-3</c:v>
                </c:pt>
                <c:pt idx="2124">
                  <c:v>1.2932405261381064E-3</c:v>
                </c:pt>
                <c:pt idx="2125">
                  <c:v>1.2208474654471502E-3</c:v>
                </c:pt>
                <c:pt idx="2126">
                  <c:v>1.1467577896837611E-3</c:v>
                </c:pt>
                <c:pt idx="2127">
                  <c:v>1.1212228273507208E-3</c:v>
                </c:pt>
                <c:pt idx="2128">
                  <c:v>1.0045331728179008E-3</c:v>
                </c:pt>
                <c:pt idx="2129">
                  <c:v>9.6932440646924078E-4</c:v>
                </c:pt>
                <c:pt idx="2130">
                  <c:v>9.0243933664169163E-4</c:v>
                </c:pt>
                <c:pt idx="2131">
                  <c:v>8.8802720711100847E-4</c:v>
                </c:pt>
                <c:pt idx="2132">
                  <c:v>8.8117519408115186E-4</c:v>
                </c:pt>
                <c:pt idx="2133">
                  <c:v>8.7949770386330783E-4</c:v>
                </c:pt>
                <c:pt idx="2134">
                  <c:v>8.4910565055906773E-4</c:v>
                </c:pt>
                <c:pt idx="2135">
                  <c:v>8.1077938375528902E-4</c:v>
                </c:pt>
                <c:pt idx="2136">
                  <c:v>8.0744235310703516E-4</c:v>
                </c:pt>
                <c:pt idx="2137">
                  <c:v>7.7433332626242191E-4</c:v>
                </c:pt>
                <c:pt idx="2138">
                  <c:v>7.1598571958020329E-4</c:v>
                </c:pt>
                <c:pt idx="2139">
                  <c:v>6.9127943424973637E-4</c:v>
                </c:pt>
                <c:pt idx="2140">
                  <c:v>6.8533063313225284E-4</c:v>
                </c:pt>
                <c:pt idx="2141">
                  <c:v>6.7829799809260294E-4</c:v>
                </c:pt>
                <c:pt idx="2142">
                  <c:v>6.5568301943130791E-4</c:v>
                </c:pt>
                <c:pt idx="2143">
                  <c:v>6.4112658583326265E-4</c:v>
                </c:pt>
                <c:pt idx="2144">
                  <c:v>5.9503739612409845E-4</c:v>
                </c:pt>
                <c:pt idx="2145">
                  <c:v>5.4746826208429411E-4</c:v>
                </c:pt>
                <c:pt idx="2146">
                  <c:v>5.355208704713732E-4</c:v>
                </c:pt>
                <c:pt idx="2147">
                  <c:v>5.2556095761246979E-4</c:v>
                </c:pt>
                <c:pt idx="2148">
                  <c:v>5.2485786000033841E-4</c:v>
                </c:pt>
                <c:pt idx="2149">
                  <c:v>5.1976869872305542E-4</c:v>
                </c:pt>
                <c:pt idx="2150">
                  <c:v>4.8721318307798356E-4</c:v>
                </c:pt>
                <c:pt idx="2151">
                  <c:v>4.4779799645766616E-4</c:v>
                </c:pt>
                <c:pt idx="2152">
                  <c:v>4.4656502723228186E-4</c:v>
                </c:pt>
                <c:pt idx="2153">
                  <c:v>4.408477689139545E-4</c:v>
                </c:pt>
                <c:pt idx="2154">
                  <c:v>3.863684250973165E-4</c:v>
                </c:pt>
                <c:pt idx="2155">
                  <c:v>3.8240711728576571E-4</c:v>
                </c:pt>
                <c:pt idx="2156">
                  <c:v>3.1800467695575207E-4</c:v>
                </c:pt>
                <c:pt idx="2157">
                  <c:v>3.1449992093257606E-4</c:v>
                </c:pt>
                <c:pt idx="2158">
                  <c:v>2.3480167146772146E-4</c:v>
                </c:pt>
                <c:pt idx="2159">
                  <c:v>2.3286657233256847E-4</c:v>
                </c:pt>
                <c:pt idx="2160">
                  <c:v>2.3221388983074576E-4</c:v>
                </c:pt>
                <c:pt idx="2161">
                  <c:v>1.9588496070355177E-4</c:v>
                </c:pt>
                <c:pt idx="2162">
                  <c:v>1.7440677038393915E-4</c:v>
                </c:pt>
                <c:pt idx="2163">
                  <c:v>1.7002212189254351E-4</c:v>
                </c:pt>
                <c:pt idx="2164">
                  <c:v>1.6626366414129734E-4</c:v>
                </c:pt>
                <c:pt idx="2165">
                  <c:v>1.6498007607879117E-4</c:v>
                </c:pt>
                <c:pt idx="2166">
                  <c:v>1.5867026377236471E-4</c:v>
                </c:pt>
                <c:pt idx="2167">
                  <c:v>1.5378552780020982E-4</c:v>
                </c:pt>
                <c:pt idx="2168">
                  <c:v>1.4371526049217209E-4</c:v>
                </c:pt>
                <c:pt idx="2169">
                  <c:v>1.2878947018180043E-4</c:v>
                </c:pt>
                <c:pt idx="2170">
                  <c:v>1.27226478070952E-4</c:v>
                </c:pt>
                <c:pt idx="2171">
                  <c:v>1.1480523244244978E-4</c:v>
                </c:pt>
                <c:pt idx="2172">
                  <c:v>1.0127094719791785E-4</c:v>
                </c:pt>
                <c:pt idx="2173">
                  <c:v>8.5601684986613691E-5</c:v>
                </c:pt>
                <c:pt idx="2174">
                  <c:v>6.8559093051590025E-5</c:v>
                </c:pt>
                <c:pt idx="2175">
                  <c:v>6.8381894379854202E-5</c:v>
                </c:pt>
                <c:pt idx="2176">
                  <c:v>6.7856177338398993E-5</c:v>
                </c:pt>
                <c:pt idx="2177">
                  <c:v>4.1320978198200464E-5</c:v>
                </c:pt>
                <c:pt idx="2178">
                  <c:v>2.285303344251588E-5</c:v>
                </c:pt>
                <c:pt idx="2179">
                  <c:v>1.8866136088036001E-5</c:v>
                </c:pt>
                <c:pt idx="2180">
                  <c:v>0</c:v>
                </c:pt>
              </c:numCache>
            </c:numRef>
          </c:xVal>
          <c:yVal>
            <c:numRef>
              <c:f>'Oil PT'!$R$7:$R$2187</c:f>
              <c:numCache>
                <c:formatCode>#,##0_);\(#,##0\);"-  ";" "@" "</c:formatCode>
                <c:ptCount val="2181"/>
                <c:pt idx="0">
                  <c:v>62.073788129076583</c:v>
                </c:pt>
                <c:pt idx="1">
                  <c:v>48.998820249817882</c:v>
                </c:pt>
                <c:pt idx="2">
                  <c:v>100.25744141169412</c:v>
                </c:pt>
                <c:pt idx="3">
                  <c:v>66.081596196954166</c:v>
                </c:pt>
                <c:pt idx="4">
                  <c:v>81.874856985967284</c:v>
                </c:pt>
                <c:pt idx="5">
                  <c:v>60.267460310914124</c:v>
                </c:pt>
                <c:pt idx="6">
                  <c:v>97.566006102248735</c:v>
                </c:pt>
                <c:pt idx="7">
                  <c:v>36.924610358424118</c:v>
                </c:pt>
                <c:pt idx="8">
                  <c:v>161.74188442977365</c:v>
                </c:pt>
                <c:pt idx="9">
                  <c:v>74.065050777098364</c:v>
                </c:pt>
                <c:pt idx="10">
                  <c:v>173.44803611117808</c:v>
                </c:pt>
                <c:pt idx="11">
                  <c:v>85.995166052332053</c:v>
                </c:pt>
                <c:pt idx="12">
                  <c:v>53.595808985156879</c:v>
                </c:pt>
                <c:pt idx="13">
                  <c:v>47.226045141893827</c:v>
                </c:pt>
                <c:pt idx="14">
                  <c:v>93.202871487182762</c:v>
                </c:pt>
                <c:pt idx="15">
                  <c:v>122.33655702549234</c:v>
                </c:pt>
                <c:pt idx="16">
                  <c:v>169.61436015595433</c:v>
                </c:pt>
                <c:pt idx="17">
                  <c:v>148.13943325377596</c:v>
                </c:pt>
                <c:pt idx="18">
                  <c:v>123.01629020327364</c:v>
                </c:pt>
                <c:pt idx="19">
                  <c:v>70.25371795687451</c:v>
                </c:pt>
                <c:pt idx="20">
                  <c:v>75.687670333797229</c:v>
                </c:pt>
                <c:pt idx="21">
                  <c:v>54.349368671148589</c:v>
                </c:pt>
                <c:pt idx="22">
                  <c:v>154.20543479901008</c:v>
                </c:pt>
                <c:pt idx="23">
                  <c:v>61.579263565301069</c:v>
                </c:pt>
                <c:pt idx="24">
                  <c:v>69.729466879653728</c:v>
                </c:pt>
                <c:pt idx="25">
                  <c:v>70.374508169215929</c:v>
                </c:pt>
                <c:pt idx="26">
                  <c:v>198.69935357253198</c:v>
                </c:pt>
                <c:pt idx="27">
                  <c:v>96.535796627425285</c:v>
                </c:pt>
                <c:pt idx="28">
                  <c:v>130.29763761919003</c:v>
                </c:pt>
                <c:pt idx="29">
                  <c:v>85.831909561114813</c:v>
                </c:pt>
                <c:pt idx="30">
                  <c:v>57.052167496980864</c:v>
                </c:pt>
                <c:pt idx="31">
                  <c:v>83.303730742886657</c:v>
                </c:pt>
                <c:pt idx="32">
                  <c:v>69.614284363572324</c:v>
                </c:pt>
                <c:pt idx="33">
                  <c:v>40.125449845993529</c:v>
                </c:pt>
                <c:pt idx="34">
                  <c:v>40.123937424635294</c:v>
                </c:pt>
                <c:pt idx="35">
                  <c:v>63.267040935330037</c:v>
                </c:pt>
                <c:pt idx="36">
                  <c:v>78.220741711431344</c:v>
                </c:pt>
                <c:pt idx="37">
                  <c:v>145.32558153347733</c:v>
                </c:pt>
                <c:pt idx="38">
                  <c:v>80.717084275385474</c:v>
                </c:pt>
                <c:pt idx="39">
                  <c:v>77.806881390854272</c:v>
                </c:pt>
                <c:pt idx="40">
                  <c:v>173.91585570762152</c:v>
                </c:pt>
                <c:pt idx="41">
                  <c:v>62.825716091118849</c:v>
                </c:pt>
                <c:pt idx="42">
                  <c:v>81.220546577476597</c:v>
                </c:pt>
                <c:pt idx="43">
                  <c:v>96.420748246234226</c:v>
                </c:pt>
                <c:pt idx="44">
                  <c:v>37.815872491508074</c:v>
                </c:pt>
                <c:pt idx="45">
                  <c:v>151.44086656127419</c:v>
                </c:pt>
                <c:pt idx="46">
                  <c:v>168.23539370636806</c:v>
                </c:pt>
                <c:pt idx="47">
                  <c:v>85.766153712931967</c:v>
                </c:pt>
                <c:pt idx="48">
                  <c:v>95.307289907120918</c:v>
                </c:pt>
                <c:pt idx="49">
                  <c:v>62.131071623802555</c:v>
                </c:pt>
                <c:pt idx="50">
                  <c:v>72.060661547552471</c:v>
                </c:pt>
                <c:pt idx="51">
                  <c:v>54.349321569730527</c:v>
                </c:pt>
                <c:pt idx="52">
                  <c:v>52.543043378611671</c:v>
                </c:pt>
                <c:pt idx="53">
                  <c:v>98.831277754128692</c:v>
                </c:pt>
                <c:pt idx="54">
                  <c:v>63.201883121999927</c:v>
                </c:pt>
                <c:pt idx="55">
                  <c:v>78.810451660089342</c:v>
                </c:pt>
                <c:pt idx="56">
                  <c:v>139.62243869460906</c:v>
                </c:pt>
                <c:pt idx="57">
                  <c:v>156.3293820661961</c:v>
                </c:pt>
                <c:pt idx="58">
                  <c:v>132.46033425420376</c:v>
                </c:pt>
                <c:pt idx="59">
                  <c:v>50.204584867721756</c:v>
                </c:pt>
                <c:pt idx="60">
                  <c:v>50.799556672761938</c:v>
                </c:pt>
                <c:pt idx="61">
                  <c:v>57.888720957418627</c:v>
                </c:pt>
                <c:pt idx="62">
                  <c:v>175.27086975555801</c:v>
                </c:pt>
                <c:pt idx="63">
                  <c:v>75.599614106864635</c:v>
                </c:pt>
                <c:pt idx="64">
                  <c:v>154.14707424973651</c:v>
                </c:pt>
                <c:pt idx="65">
                  <c:v>247.47718463451059</c:v>
                </c:pt>
                <c:pt idx="66">
                  <c:v>70.871820436133319</c:v>
                </c:pt>
                <c:pt idx="67">
                  <c:v>343.76118336459189</c:v>
                </c:pt>
                <c:pt idx="68">
                  <c:v>127.07312229298086</c:v>
                </c:pt>
                <c:pt idx="69">
                  <c:v>70.692376824137426</c:v>
                </c:pt>
                <c:pt idx="70">
                  <c:v>86.629357224620392</c:v>
                </c:pt>
                <c:pt idx="71">
                  <c:v>103.280981328555</c:v>
                </c:pt>
                <c:pt idx="72">
                  <c:v>61.292179093709137</c:v>
                </c:pt>
                <c:pt idx="73">
                  <c:v>80.239978665693172</c:v>
                </c:pt>
                <c:pt idx="74">
                  <c:v>85.131056635178865</c:v>
                </c:pt>
                <c:pt idx="75">
                  <c:v>83.140474251669417</c:v>
                </c:pt>
                <c:pt idx="76">
                  <c:v>108.75401484391155</c:v>
                </c:pt>
                <c:pt idx="77">
                  <c:v>35.919939461993046</c:v>
                </c:pt>
                <c:pt idx="78">
                  <c:v>358.2858189197193</c:v>
                </c:pt>
                <c:pt idx="79">
                  <c:v>86.425526072480508</c:v>
                </c:pt>
                <c:pt idx="80">
                  <c:v>50.78125372353275</c:v>
                </c:pt>
                <c:pt idx="81">
                  <c:v>69.926585970640275</c:v>
                </c:pt>
                <c:pt idx="82">
                  <c:v>70.177175968817025</c:v>
                </c:pt>
                <c:pt idx="83">
                  <c:v>61.661976320092371</c:v>
                </c:pt>
                <c:pt idx="84">
                  <c:v>77.178146934066248</c:v>
                </c:pt>
                <c:pt idx="85">
                  <c:v>33.467917065643654</c:v>
                </c:pt>
                <c:pt idx="86">
                  <c:v>271.94771430297624</c:v>
                </c:pt>
                <c:pt idx="87">
                  <c:v>30.055336718131841</c:v>
                </c:pt>
                <c:pt idx="88">
                  <c:v>74.87243641572536</c:v>
                </c:pt>
                <c:pt idx="89">
                  <c:v>65.321094179056985</c:v>
                </c:pt>
                <c:pt idx="90">
                  <c:v>134.12303704249638</c:v>
                </c:pt>
                <c:pt idx="91">
                  <c:v>34.983340014919662</c:v>
                </c:pt>
                <c:pt idx="92">
                  <c:v>132.25943183323807</c:v>
                </c:pt>
                <c:pt idx="93">
                  <c:v>118.99824042400967</c:v>
                </c:pt>
                <c:pt idx="94">
                  <c:v>81.220499476058521</c:v>
                </c:pt>
                <c:pt idx="95">
                  <c:v>134.42547872187106</c:v>
                </c:pt>
                <c:pt idx="96">
                  <c:v>84.394264802625528</c:v>
                </c:pt>
                <c:pt idx="97">
                  <c:v>61.406393479355323</c:v>
                </c:pt>
                <c:pt idx="98">
                  <c:v>97.107024977347848</c:v>
                </c:pt>
                <c:pt idx="99">
                  <c:v>106.14446065164546</c:v>
                </c:pt>
                <c:pt idx="100">
                  <c:v>106.46341907422749</c:v>
                </c:pt>
                <c:pt idx="101">
                  <c:v>103.79454587352589</c:v>
                </c:pt>
                <c:pt idx="102">
                  <c:v>68.239157502062611</c:v>
                </c:pt>
                <c:pt idx="103">
                  <c:v>86.790252913833015</c:v>
                </c:pt>
                <c:pt idx="104">
                  <c:v>67.054527116553075</c:v>
                </c:pt>
                <c:pt idx="105">
                  <c:v>79.601807907415335</c:v>
                </c:pt>
                <c:pt idx="106">
                  <c:v>49.286451910501917</c:v>
                </c:pt>
                <c:pt idx="107">
                  <c:v>83.699620335309234</c:v>
                </c:pt>
                <c:pt idx="108">
                  <c:v>52.009388512283046</c:v>
                </c:pt>
                <c:pt idx="109">
                  <c:v>82.246047558069165</c:v>
                </c:pt>
                <c:pt idx="110">
                  <c:v>76.283028723934422</c:v>
                </c:pt>
                <c:pt idx="111">
                  <c:v>72.999393104936004</c:v>
                </c:pt>
                <c:pt idx="112">
                  <c:v>197.72291205409098</c:v>
                </c:pt>
                <c:pt idx="113">
                  <c:v>56.976826879350085</c:v>
                </c:pt>
                <c:pt idx="114">
                  <c:v>15.753734904357827</c:v>
                </c:pt>
                <c:pt idx="115">
                  <c:v>34.983340014919662</c:v>
                </c:pt>
                <c:pt idx="116">
                  <c:v>78.063328437875199</c:v>
                </c:pt>
                <c:pt idx="117">
                  <c:v>38.758650803293101</c:v>
                </c:pt>
                <c:pt idx="118">
                  <c:v>128.26507554199156</c:v>
                </c:pt>
                <c:pt idx="119">
                  <c:v>70.98216134507706</c:v>
                </c:pt>
                <c:pt idx="120">
                  <c:v>44.791594874585918</c:v>
                </c:pt>
                <c:pt idx="121">
                  <c:v>36.184268437275108</c:v>
                </c:pt>
                <c:pt idx="122">
                  <c:v>72.583860367275776</c:v>
                </c:pt>
                <c:pt idx="123">
                  <c:v>107.94948442989059</c:v>
                </c:pt>
                <c:pt idx="124">
                  <c:v>91.411995588673079</c:v>
                </c:pt>
                <c:pt idx="125">
                  <c:v>401.86165672407384</c:v>
                </c:pt>
                <c:pt idx="126">
                  <c:v>80.742617297387028</c:v>
                </c:pt>
                <c:pt idx="127">
                  <c:v>86.115893247611709</c:v>
                </c:pt>
                <c:pt idx="128">
                  <c:v>65.876347225484253</c:v>
                </c:pt>
                <c:pt idx="129">
                  <c:v>51.762466617245643</c:v>
                </c:pt>
                <c:pt idx="130">
                  <c:v>82.9719117805368</c:v>
                </c:pt>
                <c:pt idx="131">
                  <c:v>171.07517896861353</c:v>
                </c:pt>
                <c:pt idx="132">
                  <c:v>67.699447017728602</c:v>
                </c:pt>
                <c:pt idx="133">
                  <c:v>70.287516877760766</c:v>
                </c:pt>
                <c:pt idx="134">
                  <c:v>236.95100009699308</c:v>
                </c:pt>
                <c:pt idx="135">
                  <c:v>46.498277248510938</c:v>
                </c:pt>
                <c:pt idx="136">
                  <c:v>108.59075835269432</c:v>
                </c:pt>
                <c:pt idx="137">
                  <c:v>49.381559758170063</c:v>
                </c:pt>
                <c:pt idx="138">
                  <c:v>70.786993819440795</c:v>
                </c:pt>
                <c:pt idx="139">
                  <c:v>45.855229454092282</c:v>
                </c:pt>
                <c:pt idx="140">
                  <c:v>82.439621325733469</c:v>
                </c:pt>
                <c:pt idx="141">
                  <c:v>144.96020778702095</c:v>
                </c:pt>
                <c:pt idx="142">
                  <c:v>115.88252525713874</c:v>
                </c:pt>
                <c:pt idx="143">
                  <c:v>32.979360008498546</c:v>
                </c:pt>
                <c:pt idx="144">
                  <c:v>15.753734904357827</c:v>
                </c:pt>
                <c:pt idx="145">
                  <c:v>77.864423665179885</c:v>
                </c:pt>
                <c:pt idx="146">
                  <c:v>87.568831661972169</c:v>
                </c:pt>
                <c:pt idx="147">
                  <c:v>65.181702758167958</c:v>
                </c:pt>
                <c:pt idx="148">
                  <c:v>39.615340818791388</c:v>
                </c:pt>
                <c:pt idx="149">
                  <c:v>100.81884224978681</c:v>
                </c:pt>
                <c:pt idx="150">
                  <c:v>57.368439872466652</c:v>
                </c:pt>
                <c:pt idx="151">
                  <c:v>46.218652471654366</c:v>
                </c:pt>
                <c:pt idx="152">
                  <c:v>61.477753511522856</c:v>
                </c:pt>
                <c:pt idx="153">
                  <c:v>131.35979840034335</c:v>
                </c:pt>
                <c:pt idx="154">
                  <c:v>73.289009639205432</c:v>
                </c:pt>
                <c:pt idx="155">
                  <c:v>49.275665465925961</c:v>
                </c:pt>
                <c:pt idx="156">
                  <c:v>96.455251620686653</c:v>
                </c:pt>
                <c:pt idx="157">
                  <c:v>36.108138021005864</c:v>
                </c:pt>
                <c:pt idx="158">
                  <c:v>261.42152976545867</c:v>
                </c:pt>
                <c:pt idx="159">
                  <c:v>129.32202206882485</c:v>
                </c:pt>
                <c:pt idx="160">
                  <c:v>115.07650919451645</c:v>
                </c:pt>
                <c:pt idx="161">
                  <c:v>73.532776775364539</c:v>
                </c:pt>
                <c:pt idx="162">
                  <c:v>40.727321833594573</c:v>
                </c:pt>
                <c:pt idx="163">
                  <c:v>115.34347780491427</c:v>
                </c:pt>
                <c:pt idx="164">
                  <c:v>52.540568451496419</c:v>
                </c:pt>
                <c:pt idx="165">
                  <c:v>60.783109044206562</c:v>
                </c:pt>
                <c:pt idx="166">
                  <c:v>94.288291258911315</c:v>
                </c:pt>
                <c:pt idx="167">
                  <c:v>106.63010040379049</c:v>
                </c:pt>
                <c:pt idx="168">
                  <c:v>567.0911120993992</c:v>
                </c:pt>
                <c:pt idx="169">
                  <c:v>58.857977477078961</c:v>
                </c:pt>
                <c:pt idx="170">
                  <c:v>72.726942126569739</c:v>
                </c:pt>
                <c:pt idx="171">
                  <c:v>107.29565315293</c:v>
                </c:pt>
                <c:pt idx="172">
                  <c:v>32.289176226706033</c:v>
                </c:pt>
                <c:pt idx="173">
                  <c:v>72.838132308048245</c:v>
                </c:pt>
                <c:pt idx="174">
                  <c:v>146.76523156526605</c:v>
                </c:pt>
                <c:pt idx="175">
                  <c:v>45.855229454092282</c:v>
                </c:pt>
                <c:pt idx="176">
                  <c:v>49.802282387938909</c:v>
                </c:pt>
                <c:pt idx="177">
                  <c:v>90.932992374234473</c:v>
                </c:pt>
                <c:pt idx="178">
                  <c:v>56.344765465165736</c:v>
                </c:pt>
                <c:pt idx="179">
                  <c:v>100.44789786596853</c:v>
                </c:pt>
                <c:pt idx="180">
                  <c:v>108.17936770466952</c:v>
                </c:pt>
                <c:pt idx="181">
                  <c:v>50.608869000384978</c:v>
                </c:pt>
                <c:pt idx="182">
                  <c:v>73.591593414489026</c:v>
                </c:pt>
                <c:pt idx="183">
                  <c:v>107.22692399974837</c:v>
                </c:pt>
                <c:pt idx="184">
                  <c:v>165.88295893955669</c:v>
                </c:pt>
                <c:pt idx="185">
                  <c:v>61.289944105541842</c:v>
                </c:pt>
                <c:pt idx="186">
                  <c:v>54.185584001759594</c:v>
                </c:pt>
                <c:pt idx="187">
                  <c:v>32.167563354628925</c:v>
                </c:pt>
                <c:pt idx="188">
                  <c:v>36.108138021005864</c:v>
                </c:pt>
                <c:pt idx="189">
                  <c:v>74.970749210614301</c:v>
                </c:pt>
                <c:pt idx="190">
                  <c:v>120.59015548585005</c:v>
                </c:pt>
                <c:pt idx="191">
                  <c:v>83.799738175473948</c:v>
                </c:pt>
                <c:pt idx="192">
                  <c:v>61.602836583494103</c:v>
                </c:pt>
                <c:pt idx="193">
                  <c:v>52.247846078031586</c:v>
                </c:pt>
                <c:pt idx="194">
                  <c:v>54.238891970456102</c:v>
                </c:pt>
                <c:pt idx="195">
                  <c:v>110.95676760125245</c:v>
                </c:pt>
                <c:pt idx="196">
                  <c:v>94.481944389139187</c:v>
                </c:pt>
                <c:pt idx="197">
                  <c:v>164.28498126574681</c:v>
                </c:pt>
                <c:pt idx="198">
                  <c:v>54.857434415332136</c:v>
                </c:pt>
                <c:pt idx="199">
                  <c:v>58.503332610250382</c:v>
                </c:pt>
                <c:pt idx="200">
                  <c:v>334.54969191397794</c:v>
                </c:pt>
                <c:pt idx="201">
                  <c:v>57.286081985395221</c:v>
                </c:pt>
                <c:pt idx="202">
                  <c:v>69.89242505783038</c:v>
                </c:pt>
                <c:pt idx="203">
                  <c:v>47.740569624974789</c:v>
                </c:pt>
                <c:pt idx="204">
                  <c:v>46.792072441575534</c:v>
                </c:pt>
                <c:pt idx="205">
                  <c:v>97.716048644482072</c:v>
                </c:pt>
                <c:pt idx="206">
                  <c:v>160.26560922182503</c:v>
                </c:pt>
                <c:pt idx="207">
                  <c:v>656.20576318259714</c:v>
                </c:pt>
                <c:pt idx="208">
                  <c:v>64.209110956337653</c:v>
                </c:pt>
                <c:pt idx="209">
                  <c:v>103.20849600167926</c:v>
                </c:pt>
                <c:pt idx="210">
                  <c:v>40.009658108377728</c:v>
                </c:pt>
                <c:pt idx="211">
                  <c:v>89.894954014713974</c:v>
                </c:pt>
                <c:pt idx="212">
                  <c:v>52.80799042216524</c:v>
                </c:pt>
                <c:pt idx="213">
                  <c:v>135.27099875606211</c:v>
                </c:pt>
                <c:pt idx="214">
                  <c:v>83.83957503108185</c:v>
                </c:pt>
                <c:pt idx="215">
                  <c:v>32.772349457951378</c:v>
                </c:pt>
                <c:pt idx="216">
                  <c:v>75.978438323751362</c:v>
                </c:pt>
                <c:pt idx="217">
                  <c:v>89.588068616233983</c:v>
                </c:pt>
                <c:pt idx="218">
                  <c:v>38.200009715579341</c:v>
                </c:pt>
                <c:pt idx="219">
                  <c:v>112.07622131631867</c:v>
                </c:pt>
                <c:pt idx="220">
                  <c:v>34.78148196555447</c:v>
                </c:pt>
                <c:pt idx="221">
                  <c:v>76.922613718875922</c:v>
                </c:pt>
                <c:pt idx="222">
                  <c:v>368.42372593572958</c:v>
                </c:pt>
                <c:pt idx="223">
                  <c:v>72.539506548473071</c:v>
                </c:pt>
                <c:pt idx="224">
                  <c:v>107.88990542675838</c:v>
                </c:pt>
                <c:pt idx="225">
                  <c:v>102.22078023815629</c:v>
                </c:pt>
                <c:pt idx="226">
                  <c:v>33.698662977214461</c:v>
                </c:pt>
                <c:pt idx="227">
                  <c:v>158.91931560926875</c:v>
                </c:pt>
                <c:pt idx="228">
                  <c:v>64.074124039463896</c:v>
                </c:pt>
                <c:pt idx="229">
                  <c:v>53.219586985300083</c:v>
                </c:pt>
                <c:pt idx="230">
                  <c:v>98.364210586209325</c:v>
                </c:pt>
                <c:pt idx="231">
                  <c:v>59.600065661192865</c:v>
                </c:pt>
                <c:pt idx="232">
                  <c:v>167.80864018564043</c:v>
                </c:pt>
                <c:pt idx="233">
                  <c:v>84.220526366266185</c:v>
                </c:pt>
                <c:pt idx="234">
                  <c:v>184.73613889029068</c:v>
                </c:pt>
                <c:pt idx="235">
                  <c:v>131.24043318502848</c:v>
                </c:pt>
                <c:pt idx="236">
                  <c:v>76.68858317260522</c:v>
                </c:pt>
                <c:pt idx="237">
                  <c:v>129.32197496740676</c:v>
                </c:pt>
                <c:pt idx="238">
                  <c:v>120.92598773738322</c:v>
                </c:pt>
                <c:pt idx="239">
                  <c:v>51.720392053232516</c:v>
                </c:pt>
                <c:pt idx="240">
                  <c:v>89.652419899017872</c:v>
                </c:pt>
                <c:pt idx="241">
                  <c:v>126.90021241207197</c:v>
                </c:pt>
                <c:pt idx="242">
                  <c:v>109.6790840526869</c:v>
                </c:pt>
                <c:pt idx="243">
                  <c:v>36.79970390002881</c:v>
                </c:pt>
                <c:pt idx="244">
                  <c:v>84.983925095670557</c:v>
                </c:pt>
                <c:pt idx="245">
                  <c:v>70.079634671417296</c:v>
                </c:pt>
                <c:pt idx="246">
                  <c:v>53.093737761600437</c:v>
                </c:pt>
                <c:pt idx="247">
                  <c:v>168.12577471816405</c:v>
                </c:pt>
                <c:pt idx="248">
                  <c:v>58.331349816950357</c:v>
                </c:pt>
                <c:pt idx="249">
                  <c:v>105.12546200343586</c:v>
                </c:pt>
                <c:pt idx="250">
                  <c:v>95.306441046399669</c:v>
                </c:pt>
                <c:pt idx="251">
                  <c:v>64.268992040687507</c:v>
                </c:pt>
                <c:pt idx="252">
                  <c:v>371.94738485562323</c:v>
                </c:pt>
                <c:pt idx="253">
                  <c:v>74.268330217433316</c:v>
                </c:pt>
                <c:pt idx="254">
                  <c:v>88.561162063189457</c:v>
                </c:pt>
                <c:pt idx="255">
                  <c:v>57.783221525405629</c:v>
                </c:pt>
                <c:pt idx="256">
                  <c:v>121.70469788399348</c:v>
                </c:pt>
                <c:pt idx="257">
                  <c:v>67.530629440080162</c:v>
                </c:pt>
                <c:pt idx="258">
                  <c:v>83.564112871094295</c:v>
                </c:pt>
                <c:pt idx="259">
                  <c:v>64.745419849366627</c:v>
                </c:pt>
                <c:pt idx="260">
                  <c:v>60.57153761438542</c:v>
                </c:pt>
                <c:pt idx="261">
                  <c:v>144.1790659258655</c:v>
                </c:pt>
                <c:pt idx="262">
                  <c:v>93.09568900924819</c:v>
                </c:pt>
                <c:pt idx="263">
                  <c:v>295.56694538649322</c:v>
                </c:pt>
                <c:pt idx="264">
                  <c:v>117.83628439447511</c:v>
                </c:pt>
                <c:pt idx="265">
                  <c:v>190.86705315299324</c:v>
                </c:pt>
                <c:pt idx="266">
                  <c:v>71.85361788824963</c:v>
                </c:pt>
                <c:pt idx="267">
                  <c:v>81.182649456792703</c:v>
                </c:pt>
                <c:pt idx="268">
                  <c:v>59.955324816594661</c:v>
                </c:pt>
                <c:pt idx="269">
                  <c:v>76.402617067093885</c:v>
                </c:pt>
                <c:pt idx="270">
                  <c:v>65.77360217816269</c:v>
                </c:pt>
                <c:pt idx="271">
                  <c:v>93.272094293565544</c:v>
                </c:pt>
                <c:pt idx="272">
                  <c:v>268.22657027115878</c:v>
                </c:pt>
                <c:pt idx="273">
                  <c:v>91.59413750860999</c:v>
                </c:pt>
                <c:pt idx="274">
                  <c:v>118.06409474427292</c:v>
                </c:pt>
                <c:pt idx="275">
                  <c:v>64.376009673166976</c:v>
                </c:pt>
                <c:pt idx="276">
                  <c:v>68.482044674992082</c:v>
                </c:pt>
                <c:pt idx="277">
                  <c:v>95.201351088056953</c:v>
                </c:pt>
                <c:pt idx="278">
                  <c:v>91.714166289084474</c:v>
                </c:pt>
                <c:pt idx="279">
                  <c:v>63.02299589320738</c:v>
                </c:pt>
                <c:pt idx="280">
                  <c:v>87.708477048025316</c:v>
                </c:pt>
                <c:pt idx="281">
                  <c:v>286.50301736889634</c:v>
                </c:pt>
                <c:pt idx="282">
                  <c:v>53.719591425834352</c:v>
                </c:pt>
                <c:pt idx="283">
                  <c:v>124.98974445048431</c:v>
                </c:pt>
                <c:pt idx="284">
                  <c:v>165.60581315448442</c:v>
                </c:pt>
                <c:pt idx="285">
                  <c:v>101.47139811516401</c:v>
                </c:pt>
                <c:pt idx="286">
                  <c:v>85.610019584936794</c:v>
                </c:pt>
                <c:pt idx="287">
                  <c:v>57.871078560451018</c:v>
                </c:pt>
                <c:pt idx="288">
                  <c:v>99.041877515513917</c:v>
                </c:pt>
                <c:pt idx="289">
                  <c:v>79.679168328493247</c:v>
                </c:pt>
                <c:pt idx="290">
                  <c:v>122.16107776003874</c:v>
                </c:pt>
                <c:pt idx="291">
                  <c:v>89.263954197504745</c:v>
                </c:pt>
                <c:pt idx="292">
                  <c:v>41.34878238797026</c:v>
                </c:pt>
                <c:pt idx="293">
                  <c:v>72.613703852451209</c:v>
                </c:pt>
                <c:pt idx="294">
                  <c:v>54.973574482851653</c:v>
                </c:pt>
                <c:pt idx="295">
                  <c:v>83.799691074055886</c:v>
                </c:pt>
                <c:pt idx="296">
                  <c:v>54.678172826887348</c:v>
                </c:pt>
                <c:pt idx="297">
                  <c:v>148.02011781994713</c:v>
                </c:pt>
                <c:pt idx="298">
                  <c:v>62.484961998816999</c:v>
                </c:pt>
                <c:pt idx="299">
                  <c:v>114.79418545912684</c:v>
                </c:pt>
                <c:pt idx="300">
                  <c:v>64.865340688780577</c:v>
                </c:pt>
                <c:pt idx="301">
                  <c:v>141.28742084714557</c:v>
                </c:pt>
                <c:pt idx="302">
                  <c:v>106.93048578168099</c:v>
                </c:pt>
                <c:pt idx="303">
                  <c:v>97.716001543063996</c:v>
                </c:pt>
                <c:pt idx="304">
                  <c:v>76.185637653599017</c:v>
                </c:pt>
                <c:pt idx="305">
                  <c:v>178.48450286814042</c:v>
                </c:pt>
                <c:pt idx="306">
                  <c:v>83.212171402416416</c:v>
                </c:pt>
                <c:pt idx="307">
                  <c:v>78.908574255380145</c:v>
                </c:pt>
                <c:pt idx="308">
                  <c:v>85.36913664933941</c:v>
                </c:pt>
                <c:pt idx="309">
                  <c:v>65.18534609348238</c:v>
                </c:pt>
                <c:pt idx="310">
                  <c:v>152.76533542106512</c:v>
                </c:pt>
                <c:pt idx="311">
                  <c:v>49.782157084344021</c:v>
                </c:pt>
                <c:pt idx="312">
                  <c:v>95.342709158855271</c:v>
                </c:pt>
                <c:pt idx="313">
                  <c:v>130.72063441205509</c:v>
                </c:pt>
                <c:pt idx="314">
                  <c:v>79.633595179054126</c:v>
                </c:pt>
                <c:pt idx="315">
                  <c:v>180.07583838930404</c:v>
                </c:pt>
                <c:pt idx="316">
                  <c:v>197.55266098523794</c:v>
                </c:pt>
                <c:pt idx="317">
                  <c:v>77.614867727146432</c:v>
                </c:pt>
                <c:pt idx="318">
                  <c:v>113.98991007103321</c:v>
                </c:pt>
                <c:pt idx="319">
                  <c:v>44.447338660824222</c:v>
                </c:pt>
                <c:pt idx="320">
                  <c:v>159.74173487275868</c:v>
                </c:pt>
                <c:pt idx="321">
                  <c:v>141.94004839056382</c:v>
                </c:pt>
                <c:pt idx="322">
                  <c:v>74.393733800407517</c:v>
                </c:pt>
                <c:pt idx="323">
                  <c:v>324.02350737646037</c:v>
                </c:pt>
                <c:pt idx="324">
                  <c:v>59.842662656049718</c:v>
                </c:pt>
                <c:pt idx="325">
                  <c:v>95.060833476915505</c:v>
                </c:pt>
                <c:pt idx="326">
                  <c:v>149.0803997261786</c:v>
                </c:pt>
                <c:pt idx="327">
                  <c:v>60.053719336675783</c:v>
                </c:pt>
                <c:pt idx="328">
                  <c:v>75.497653194636996</c:v>
                </c:pt>
                <c:pt idx="329">
                  <c:v>151.88430662550854</c:v>
                </c:pt>
                <c:pt idx="330">
                  <c:v>119.86911852251802</c:v>
                </c:pt>
                <c:pt idx="331">
                  <c:v>71.482681821042974</c:v>
                </c:pt>
                <c:pt idx="332">
                  <c:v>43.63157027773812</c:v>
                </c:pt>
                <c:pt idx="333">
                  <c:v>18.8935011989226</c:v>
                </c:pt>
                <c:pt idx="334">
                  <c:v>72.367277199716725</c:v>
                </c:pt>
                <c:pt idx="335">
                  <c:v>356.90408009104789</c:v>
                </c:pt>
                <c:pt idx="336">
                  <c:v>134.57037000197468</c:v>
                </c:pt>
                <c:pt idx="337">
                  <c:v>134.12218818177513</c:v>
                </c:pt>
                <c:pt idx="338">
                  <c:v>80.010233732077097</c:v>
                </c:pt>
                <c:pt idx="339">
                  <c:v>93.033377793567922</c:v>
                </c:pt>
                <c:pt idx="340">
                  <c:v>78.771957653093196</c:v>
                </c:pt>
                <c:pt idx="341">
                  <c:v>160.52044501936896</c:v>
                </c:pt>
                <c:pt idx="342">
                  <c:v>120.39385817274857</c:v>
                </c:pt>
                <c:pt idx="343">
                  <c:v>84.211820351657181</c:v>
                </c:pt>
                <c:pt idx="344">
                  <c:v>262.95871220653169</c:v>
                </c:pt>
                <c:pt idx="345">
                  <c:v>128.27150550014932</c:v>
                </c:pt>
                <c:pt idx="346">
                  <c:v>44.265209659915079</c:v>
                </c:pt>
                <c:pt idx="347">
                  <c:v>198.76746169442586</c:v>
                </c:pt>
                <c:pt idx="348">
                  <c:v>86.185622506606464</c:v>
                </c:pt>
                <c:pt idx="349">
                  <c:v>142.82037860791166</c:v>
                </c:pt>
                <c:pt idx="350">
                  <c:v>200.69318519290397</c:v>
                </c:pt>
                <c:pt idx="351">
                  <c:v>75.921541671590219</c:v>
                </c:pt>
                <c:pt idx="352">
                  <c:v>71.043235392009123</c:v>
                </c:pt>
                <c:pt idx="353">
                  <c:v>118.13479138290984</c:v>
                </c:pt>
                <c:pt idx="354">
                  <c:v>90.045729214454639</c:v>
                </c:pt>
                <c:pt idx="355">
                  <c:v>113.96403326239931</c:v>
                </c:pt>
                <c:pt idx="356">
                  <c:v>95.43625297247705</c:v>
                </c:pt>
                <c:pt idx="357">
                  <c:v>90.239502043090184</c:v>
                </c:pt>
                <c:pt idx="358">
                  <c:v>101.93054189846239</c:v>
                </c:pt>
                <c:pt idx="359">
                  <c:v>91.247187579494977</c:v>
                </c:pt>
                <c:pt idx="360">
                  <c:v>57.346085369694954</c:v>
                </c:pt>
                <c:pt idx="361">
                  <c:v>97.230977952061579</c:v>
                </c:pt>
                <c:pt idx="362">
                  <c:v>70.650644328747291</c:v>
                </c:pt>
                <c:pt idx="363">
                  <c:v>104.16264922417666</c:v>
                </c:pt>
                <c:pt idx="364">
                  <c:v>307.04231740653427</c:v>
                </c:pt>
                <c:pt idx="365">
                  <c:v>73.874903840135474</c:v>
                </c:pt>
                <c:pt idx="366">
                  <c:v>80.146477782600982</c:v>
                </c:pt>
                <c:pt idx="367">
                  <c:v>125.48138482092456</c:v>
                </c:pt>
                <c:pt idx="368">
                  <c:v>43.803943630656732</c:v>
                </c:pt>
                <c:pt idx="369">
                  <c:v>239.04014357380987</c:v>
                </c:pt>
                <c:pt idx="370">
                  <c:v>56.57894241833587</c:v>
                </c:pt>
                <c:pt idx="371">
                  <c:v>92.019820201317259</c:v>
                </c:pt>
                <c:pt idx="372">
                  <c:v>139.50175634065573</c:v>
                </c:pt>
                <c:pt idx="373">
                  <c:v>76.327579832807686</c:v>
                </c:pt>
                <c:pt idx="374">
                  <c:v>82.228796802996044</c:v>
                </c:pt>
                <c:pt idx="375">
                  <c:v>61.577556731242105</c:v>
                </c:pt>
                <c:pt idx="376">
                  <c:v>90.802659373454475</c:v>
                </c:pt>
                <c:pt idx="377">
                  <c:v>108.07728377551584</c:v>
                </c:pt>
                <c:pt idx="378">
                  <c:v>84.968225624835867</c:v>
                </c:pt>
                <c:pt idx="379">
                  <c:v>71.690361397032405</c:v>
                </c:pt>
                <c:pt idx="380">
                  <c:v>186.83586495532259</c:v>
                </c:pt>
                <c:pt idx="381">
                  <c:v>55.301345233424769</c:v>
                </c:pt>
                <c:pt idx="382">
                  <c:v>108.3748857133141</c:v>
                </c:pt>
                <c:pt idx="383">
                  <c:v>59.739029266871214</c:v>
                </c:pt>
                <c:pt idx="384">
                  <c:v>96.108189237334344</c:v>
                </c:pt>
                <c:pt idx="385">
                  <c:v>83.308560833776369</c:v>
                </c:pt>
                <c:pt idx="386">
                  <c:v>83.243707725674525</c:v>
                </c:pt>
                <c:pt idx="387">
                  <c:v>191.71283059082066</c:v>
                </c:pt>
                <c:pt idx="388">
                  <c:v>43.63157027773812</c:v>
                </c:pt>
                <c:pt idx="389">
                  <c:v>104.12627170632304</c:v>
                </c:pt>
                <c:pt idx="390">
                  <c:v>92.056523999810395</c:v>
                </c:pt>
                <c:pt idx="391">
                  <c:v>59.18719174165853</c:v>
                </c:pt>
                <c:pt idx="392">
                  <c:v>285.04076084897571</c:v>
                </c:pt>
                <c:pt idx="393">
                  <c:v>69.659254900152789</c:v>
                </c:pt>
                <c:pt idx="394">
                  <c:v>193.27368307638423</c:v>
                </c:pt>
                <c:pt idx="395">
                  <c:v>130.43782832305885</c:v>
                </c:pt>
                <c:pt idx="396">
                  <c:v>82.715563876259665</c:v>
                </c:pt>
                <c:pt idx="397">
                  <c:v>46.504556275278702</c:v>
                </c:pt>
                <c:pt idx="398">
                  <c:v>74.344863225836562</c:v>
                </c:pt>
                <c:pt idx="399">
                  <c:v>70.879853956499915</c:v>
                </c:pt>
                <c:pt idx="400">
                  <c:v>85.293286383900266</c:v>
                </c:pt>
                <c:pt idx="401">
                  <c:v>44.610408787818137</c:v>
                </c:pt>
                <c:pt idx="402">
                  <c:v>263.51067324227552</c:v>
                </c:pt>
                <c:pt idx="403">
                  <c:v>129.00504374081819</c:v>
                </c:pt>
                <c:pt idx="404">
                  <c:v>148.28355743387945</c:v>
                </c:pt>
                <c:pt idx="405">
                  <c:v>661.89983424238494</c:v>
                </c:pt>
                <c:pt idx="406">
                  <c:v>86.88397809297031</c:v>
                </c:pt>
                <c:pt idx="407">
                  <c:v>63.321464438946002</c:v>
                </c:pt>
                <c:pt idx="408">
                  <c:v>43.209249673865713</c:v>
                </c:pt>
                <c:pt idx="409">
                  <c:v>153.05017197476974</c:v>
                </c:pt>
                <c:pt idx="410">
                  <c:v>275.97683283137883</c:v>
                </c:pt>
                <c:pt idx="411">
                  <c:v>187.89614686155406</c:v>
                </c:pt>
                <c:pt idx="412">
                  <c:v>117.84151399475893</c:v>
                </c:pt>
                <c:pt idx="413">
                  <c:v>100.96290781801038</c:v>
                </c:pt>
                <c:pt idx="414">
                  <c:v>140.84694944267548</c:v>
                </c:pt>
                <c:pt idx="415">
                  <c:v>125.95265439496799</c:v>
                </c:pt>
                <c:pt idx="416">
                  <c:v>271.18314738777792</c:v>
                </c:pt>
                <c:pt idx="417">
                  <c:v>106.50523500424399</c:v>
                </c:pt>
                <c:pt idx="418">
                  <c:v>85.777143619408236</c:v>
                </c:pt>
                <c:pt idx="419">
                  <c:v>141.88963479545095</c:v>
                </c:pt>
                <c:pt idx="420">
                  <c:v>106.25153813241442</c:v>
                </c:pt>
                <c:pt idx="421">
                  <c:v>173.38611713735014</c:v>
                </c:pt>
                <c:pt idx="422">
                  <c:v>64.28226119552464</c:v>
                </c:pt>
                <c:pt idx="423">
                  <c:v>39.458055196272269</c:v>
                </c:pt>
                <c:pt idx="424">
                  <c:v>93.824843979562374</c:v>
                </c:pt>
                <c:pt idx="425">
                  <c:v>39.456542774914034</c:v>
                </c:pt>
                <c:pt idx="426">
                  <c:v>100.12760297592095</c:v>
                </c:pt>
                <c:pt idx="427">
                  <c:v>62.121164282452654</c:v>
                </c:pt>
                <c:pt idx="428">
                  <c:v>136.11999750984526</c:v>
                </c:pt>
                <c:pt idx="429">
                  <c:v>36.101122402722837</c:v>
                </c:pt>
                <c:pt idx="430">
                  <c:v>159.20960530812403</c:v>
                </c:pt>
                <c:pt idx="431">
                  <c:v>73.129139617321684</c:v>
                </c:pt>
                <c:pt idx="432">
                  <c:v>77.51689014889881</c:v>
                </c:pt>
                <c:pt idx="433">
                  <c:v>77.087820045109197</c:v>
                </c:pt>
                <c:pt idx="434">
                  <c:v>247.33811650129235</c:v>
                </c:pt>
                <c:pt idx="435">
                  <c:v>57.521632490340885</c:v>
                </c:pt>
                <c:pt idx="436">
                  <c:v>64.841914630749955</c:v>
                </c:pt>
                <c:pt idx="437">
                  <c:v>64.840402209391726</c:v>
                </c:pt>
                <c:pt idx="438">
                  <c:v>126.38687934175522</c:v>
                </c:pt>
                <c:pt idx="439">
                  <c:v>55.463823593515727</c:v>
                </c:pt>
                <c:pt idx="440">
                  <c:v>100.5439587910675</c:v>
                </c:pt>
                <c:pt idx="441">
                  <c:v>35.104713802260008</c:v>
                </c:pt>
                <c:pt idx="442">
                  <c:v>74.959439675541759</c:v>
                </c:pt>
                <c:pt idx="443">
                  <c:v>56.344765465165736</c:v>
                </c:pt>
                <c:pt idx="444">
                  <c:v>40.944265466748959</c:v>
                </c:pt>
                <c:pt idx="445">
                  <c:v>92.686566357853224</c:v>
                </c:pt>
                <c:pt idx="446">
                  <c:v>81.538182658496837</c:v>
                </c:pt>
                <c:pt idx="447">
                  <c:v>181.03874833378777</c:v>
                </c:pt>
                <c:pt idx="448">
                  <c:v>53.39809054320019</c:v>
                </c:pt>
                <c:pt idx="449">
                  <c:v>72.149347898931012</c:v>
                </c:pt>
                <c:pt idx="450">
                  <c:v>79.355065057311251</c:v>
                </c:pt>
                <c:pt idx="451">
                  <c:v>196.97572873427069</c:v>
                </c:pt>
                <c:pt idx="452">
                  <c:v>140.20961241986166</c:v>
                </c:pt>
                <c:pt idx="453">
                  <c:v>69.226752992050706</c:v>
                </c:pt>
                <c:pt idx="454">
                  <c:v>201.80857865410226</c:v>
                </c:pt>
                <c:pt idx="455">
                  <c:v>33.01449934857186</c:v>
                </c:pt>
                <c:pt idx="456">
                  <c:v>56.410831499799343</c:v>
                </c:pt>
                <c:pt idx="457">
                  <c:v>130.7220678008801</c:v>
                </c:pt>
                <c:pt idx="458">
                  <c:v>57.419475533893568</c:v>
                </c:pt>
                <c:pt idx="459">
                  <c:v>71.77791790440466</c:v>
                </c:pt>
                <c:pt idx="460">
                  <c:v>72.43449515000539</c:v>
                </c:pt>
                <c:pt idx="461">
                  <c:v>92.870121302350697</c:v>
                </c:pt>
                <c:pt idx="462">
                  <c:v>108.50211760221961</c:v>
                </c:pt>
                <c:pt idx="463">
                  <c:v>58.073039901204325</c:v>
                </c:pt>
                <c:pt idx="464">
                  <c:v>70.747980535271793</c:v>
                </c:pt>
                <c:pt idx="465">
                  <c:v>99.250214906323407</c:v>
                </c:pt>
                <c:pt idx="466">
                  <c:v>32.979360008498546</c:v>
                </c:pt>
                <c:pt idx="467">
                  <c:v>41.850223975253606</c:v>
                </c:pt>
                <c:pt idx="468">
                  <c:v>66.429077883426658</c:v>
                </c:pt>
                <c:pt idx="469">
                  <c:v>86.02236601538921</c:v>
                </c:pt>
                <c:pt idx="470">
                  <c:v>119.90698908917362</c:v>
                </c:pt>
                <c:pt idx="471">
                  <c:v>84.266756090138003</c:v>
                </c:pt>
                <c:pt idx="472">
                  <c:v>56.544684884479707</c:v>
                </c:pt>
                <c:pt idx="473">
                  <c:v>87.898072416378824</c:v>
                </c:pt>
                <c:pt idx="474">
                  <c:v>79.104289137746136</c:v>
                </c:pt>
                <c:pt idx="475">
                  <c:v>268.72157711059731</c:v>
                </c:pt>
                <c:pt idx="476">
                  <c:v>66.908843851474813</c:v>
                </c:pt>
                <c:pt idx="477">
                  <c:v>230.52857772619612</c:v>
                </c:pt>
                <c:pt idx="478">
                  <c:v>77.303046861682589</c:v>
                </c:pt>
                <c:pt idx="479">
                  <c:v>98.345639956832059</c:v>
                </c:pt>
                <c:pt idx="480">
                  <c:v>216.33321420922971</c:v>
                </c:pt>
                <c:pt idx="481">
                  <c:v>107.89880240067664</c:v>
                </c:pt>
                <c:pt idx="482">
                  <c:v>81.011521671170584</c:v>
                </c:pt>
                <c:pt idx="483">
                  <c:v>82.330611170358438</c:v>
                </c:pt>
                <c:pt idx="484">
                  <c:v>70.416371911778299</c:v>
                </c:pt>
                <c:pt idx="485">
                  <c:v>66.586500505897035</c:v>
                </c:pt>
                <c:pt idx="486">
                  <c:v>54.72845250313533</c:v>
                </c:pt>
                <c:pt idx="487">
                  <c:v>94.424035259785512</c:v>
                </c:pt>
                <c:pt idx="488">
                  <c:v>138.03249777459735</c:v>
                </c:pt>
                <c:pt idx="489">
                  <c:v>111.27259795295393</c:v>
                </c:pt>
                <c:pt idx="490">
                  <c:v>232.08943021175972</c:v>
                </c:pt>
                <c:pt idx="491">
                  <c:v>71.606607924458359</c:v>
                </c:pt>
                <c:pt idx="492">
                  <c:v>61.680667708651555</c:v>
                </c:pt>
                <c:pt idx="493">
                  <c:v>25.611745453916054</c:v>
                </c:pt>
                <c:pt idx="494">
                  <c:v>93.882672656355595</c:v>
                </c:pt>
                <c:pt idx="495">
                  <c:v>94.287442398190066</c:v>
                </c:pt>
                <c:pt idx="496">
                  <c:v>87.471463002690541</c:v>
                </c:pt>
                <c:pt idx="497">
                  <c:v>60.790422542306317</c:v>
                </c:pt>
                <c:pt idx="498">
                  <c:v>105.02773787731537</c:v>
                </c:pt>
                <c:pt idx="499">
                  <c:v>113.96173897624287</c:v>
                </c:pt>
                <c:pt idx="500">
                  <c:v>64.331438599758712</c:v>
                </c:pt>
                <c:pt idx="501">
                  <c:v>70.053336067955499</c:v>
                </c:pt>
                <c:pt idx="502">
                  <c:v>120.68569923578387</c:v>
                </c:pt>
                <c:pt idx="503">
                  <c:v>118.23707539158565</c:v>
                </c:pt>
                <c:pt idx="504">
                  <c:v>57.927506522405068</c:v>
                </c:pt>
                <c:pt idx="505">
                  <c:v>93.74416737396507</c:v>
                </c:pt>
                <c:pt idx="506">
                  <c:v>72.72609326584849</c:v>
                </c:pt>
                <c:pt idx="507">
                  <c:v>62.578095012171346</c:v>
                </c:pt>
                <c:pt idx="508">
                  <c:v>46.579823140924056</c:v>
                </c:pt>
                <c:pt idx="509">
                  <c:v>132.84562183001066</c:v>
                </c:pt>
                <c:pt idx="510">
                  <c:v>87.027840832267017</c:v>
                </c:pt>
                <c:pt idx="511">
                  <c:v>148.39849904875345</c:v>
                </c:pt>
                <c:pt idx="512">
                  <c:v>327.06134126328305</c:v>
                </c:pt>
                <c:pt idx="513">
                  <c:v>99.124350103442325</c:v>
                </c:pt>
                <c:pt idx="514">
                  <c:v>63.796842497889791</c:v>
                </c:pt>
                <c:pt idx="515">
                  <c:v>137.04478201107435</c:v>
                </c:pt>
                <c:pt idx="516">
                  <c:v>105.20127149280638</c:v>
                </c:pt>
                <c:pt idx="517">
                  <c:v>79.522959041274802</c:v>
                </c:pt>
                <c:pt idx="518">
                  <c:v>208.35536997380763</c:v>
                </c:pt>
                <c:pt idx="519">
                  <c:v>48.169816338326861</c:v>
                </c:pt>
                <c:pt idx="520">
                  <c:v>112.02577652211323</c:v>
                </c:pt>
                <c:pt idx="521">
                  <c:v>58.705626208485036</c:v>
                </c:pt>
                <c:pt idx="522">
                  <c:v>88.111224064009093</c:v>
                </c:pt>
                <c:pt idx="523">
                  <c:v>70.989508471096457</c:v>
                </c:pt>
                <c:pt idx="524">
                  <c:v>101.77357653014825</c:v>
                </c:pt>
                <c:pt idx="525">
                  <c:v>267.2075716229491</c:v>
                </c:pt>
                <c:pt idx="526">
                  <c:v>33.01449934857186</c:v>
                </c:pt>
                <c:pt idx="527">
                  <c:v>61.069553081468094</c:v>
                </c:pt>
                <c:pt idx="528">
                  <c:v>80.889692583085562</c:v>
                </c:pt>
                <c:pt idx="529">
                  <c:v>107.22607513902712</c:v>
                </c:pt>
                <c:pt idx="530">
                  <c:v>118.89456492825117</c:v>
                </c:pt>
                <c:pt idx="531">
                  <c:v>318.78107729439751</c:v>
                </c:pt>
                <c:pt idx="532">
                  <c:v>184.87571843120378</c:v>
                </c:pt>
                <c:pt idx="533">
                  <c:v>91.767909202479672</c:v>
                </c:pt>
                <c:pt idx="534">
                  <c:v>127.7806438198415</c:v>
                </c:pt>
                <c:pt idx="535">
                  <c:v>245.64622249060758</c:v>
                </c:pt>
                <c:pt idx="536">
                  <c:v>133.62433197662094</c:v>
                </c:pt>
                <c:pt idx="537">
                  <c:v>352.53724371873625</c:v>
                </c:pt>
                <c:pt idx="538">
                  <c:v>86.06476335718331</c:v>
                </c:pt>
                <c:pt idx="539">
                  <c:v>111.94199267115619</c:v>
                </c:pt>
                <c:pt idx="540">
                  <c:v>266.98882863154802</c:v>
                </c:pt>
                <c:pt idx="541">
                  <c:v>199.2914419562108</c:v>
                </c:pt>
                <c:pt idx="542">
                  <c:v>60.542083667815561</c:v>
                </c:pt>
                <c:pt idx="543">
                  <c:v>180.04475140229292</c:v>
                </c:pt>
                <c:pt idx="544">
                  <c:v>40.515570692331266</c:v>
                </c:pt>
                <c:pt idx="545">
                  <c:v>74.150428791247961</c:v>
                </c:pt>
                <c:pt idx="546">
                  <c:v>72.876903655687997</c:v>
                </c:pt>
                <c:pt idx="547">
                  <c:v>51.340671356122371</c:v>
                </c:pt>
                <c:pt idx="548">
                  <c:v>51.339158934764143</c:v>
                </c:pt>
                <c:pt idx="549">
                  <c:v>121.76440281338151</c:v>
                </c:pt>
                <c:pt idx="550">
                  <c:v>76.642718860565481</c:v>
                </c:pt>
                <c:pt idx="551">
                  <c:v>147.00111917173754</c:v>
                </c:pt>
                <c:pt idx="552">
                  <c:v>87.482477401735025</c:v>
                </c:pt>
                <c:pt idx="553">
                  <c:v>101.2562837986994</c:v>
                </c:pt>
                <c:pt idx="554">
                  <c:v>66.301824243842574</c:v>
                </c:pt>
                <c:pt idx="555">
                  <c:v>73.486049015414793</c:v>
                </c:pt>
                <c:pt idx="556">
                  <c:v>54.672251264045663</c:v>
                </c:pt>
                <c:pt idx="557">
                  <c:v>97.281771485307857</c:v>
                </c:pt>
                <c:pt idx="558">
                  <c:v>60.624784443987885</c:v>
                </c:pt>
                <c:pt idx="559">
                  <c:v>64.260195996329543</c:v>
                </c:pt>
                <c:pt idx="560">
                  <c:v>109.42472992290472</c:v>
                </c:pt>
                <c:pt idx="561">
                  <c:v>125.43977003939598</c:v>
                </c:pt>
                <c:pt idx="562">
                  <c:v>280.14620436378624</c:v>
                </c:pt>
                <c:pt idx="563">
                  <c:v>129.63870828397035</c:v>
                </c:pt>
                <c:pt idx="564">
                  <c:v>202.74613729419502</c:v>
                </c:pt>
                <c:pt idx="565">
                  <c:v>47.072343913022912</c:v>
                </c:pt>
                <c:pt idx="566">
                  <c:v>65.78935152026304</c:v>
                </c:pt>
                <c:pt idx="567">
                  <c:v>58.03633483788726</c:v>
                </c:pt>
                <c:pt idx="568">
                  <c:v>262.47322503118693</c:v>
                </c:pt>
                <c:pt idx="569">
                  <c:v>149.24646737836315</c:v>
                </c:pt>
                <c:pt idx="570">
                  <c:v>98.271472508564983</c:v>
                </c:pt>
                <c:pt idx="571">
                  <c:v>118.66847267067278</c:v>
                </c:pt>
                <c:pt idx="572">
                  <c:v>165.1834477788461</c:v>
                </c:pt>
                <c:pt idx="573">
                  <c:v>108.82904947673207</c:v>
                </c:pt>
                <c:pt idx="574">
                  <c:v>118.23707539158565</c:v>
                </c:pt>
                <c:pt idx="575">
                  <c:v>114.35470341666242</c:v>
                </c:pt>
                <c:pt idx="576">
                  <c:v>86.008643878465577</c:v>
                </c:pt>
                <c:pt idx="577">
                  <c:v>144.22360492635269</c:v>
                </c:pt>
                <c:pt idx="578">
                  <c:v>79.038105471317422</c:v>
                </c:pt>
                <c:pt idx="579">
                  <c:v>109.79535842676025</c:v>
                </c:pt>
                <c:pt idx="580">
                  <c:v>180.57375407121881</c:v>
                </c:pt>
                <c:pt idx="581">
                  <c:v>42.450901481804408</c:v>
                </c:pt>
                <c:pt idx="582">
                  <c:v>86.787832934418731</c:v>
                </c:pt>
                <c:pt idx="583">
                  <c:v>103.52373710237778</c:v>
                </c:pt>
                <c:pt idx="584">
                  <c:v>123.94936547803218</c:v>
                </c:pt>
                <c:pt idx="585">
                  <c:v>30.897565835014959</c:v>
                </c:pt>
                <c:pt idx="586">
                  <c:v>50.085741087545124</c:v>
                </c:pt>
                <c:pt idx="587">
                  <c:v>159.93975191257459</c:v>
                </c:pt>
                <c:pt idx="588">
                  <c:v>51.28877755178857</c:v>
                </c:pt>
                <c:pt idx="589">
                  <c:v>93.399594505919822</c:v>
                </c:pt>
                <c:pt idx="590">
                  <c:v>79.873374399368444</c:v>
                </c:pt>
                <c:pt idx="591">
                  <c:v>148.06140107796901</c:v>
                </c:pt>
                <c:pt idx="592">
                  <c:v>66.421709318234932</c:v>
                </c:pt>
                <c:pt idx="593">
                  <c:v>95.676377949563786</c:v>
                </c:pt>
                <c:pt idx="594">
                  <c:v>51.877224170369075</c:v>
                </c:pt>
                <c:pt idx="595">
                  <c:v>35.200009440133407</c:v>
                </c:pt>
                <c:pt idx="596">
                  <c:v>287.33520564509399</c:v>
                </c:pt>
                <c:pt idx="597">
                  <c:v>61.853797873423154</c:v>
                </c:pt>
                <c:pt idx="598">
                  <c:v>62.608272451605046</c:v>
                </c:pt>
                <c:pt idx="599">
                  <c:v>20.113909940059667</c:v>
                </c:pt>
                <c:pt idx="600">
                  <c:v>277.49578245115327</c:v>
                </c:pt>
                <c:pt idx="601">
                  <c:v>259.90905201358424</c:v>
                </c:pt>
                <c:pt idx="602">
                  <c:v>96.072552542341356</c:v>
                </c:pt>
                <c:pt idx="603">
                  <c:v>61.01015594865914</c:v>
                </c:pt>
                <c:pt idx="604">
                  <c:v>219.45075744640056</c:v>
                </c:pt>
                <c:pt idx="605">
                  <c:v>126.50005194562743</c:v>
                </c:pt>
                <c:pt idx="606">
                  <c:v>133.55137135376509</c:v>
                </c:pt>
                <c:pt idx="607">
                  <c:v>56.475035204635304</c:v>
                </c:pt>
                <c:pt idx="608">
                  <c:v>128.28524997888252</c:v>
                </c:pt>
                <c:pt idx="609">
                  <c:v>49.321216029422089</c:v>
                </c:pt>
                <c:pt idx="610">
                  <c:v>73.340180775971078</c:v>
                </c:pt>
                <c:pt idx="611">
                  <c:v>62.141480559851992</c:v>
                </c:pt>
                <c:pt idx="612">
                  <c:v>115.54446168496136</c:v>
                </c:pt>
                <c:pt idx="613">
                  <c:v>66.458216760352329</c:v>
                </c:pt>
                <c:pt idx="614">
                  <c:v>74.909970381516217</c:v>
                </c:pt>
                <c:pt idx="615">
                  <c:v>89.863996346960946</c:v>
                </c:pt>
                <c:pt idx="616">
                  <c:v>119.37485952453896</c:v>
                </c:pt>
                <c:pt idx="617">
                  <c:v>265.78536544455432</c:v>
                </c:pt>
                <c:pt idx="618">
                  <c:v>82.258359926490598</c:v>
                </c:pt>
                <c:pt idx="619">
                  <c:v>69.933274160511019</c:v>
                </c:pt>
                <c:pt idx="620">
                  <c:v>84.266708988719913</c:v>
                </c:pt>
                <c:pt idx="621">
                  <c:v>111.99002222142352</c:v>
                </c:pt>
                <c:pt idx="622">
                  <c:v>47.238206499851714</c:v>
                </c:pt>
                <c:pt idx="623">
                  <c:v>90.207764817779349</c:v>
                </c:pt>
                <c:pt idx="624">
                  <c:v>72.477852576140336</c:v>
                </c:pt>
                <c:pt idx="625">
                  <c:v>51.15437609166996</c:v>
                </c:pt>
                <c:pt idx="626">
                  <c:v>88.120047603634021</c:v>
                </c:pt>
                <c:pt idx="627">
                  <c:v>164.49307899927896</c:v>
                </c:pt>
                <c:pt idx="628">
                  <c:v>174.10607551671049</c:v>
                </c:pt>
                <c:pt idx="629">
                  <c:v>96.982471757537908</c:v>
                </c:pt>
                <c:pt idx="630">
                  <c:v>97.813510392197401</c:v>
                </c:pt>
                <c:pt idx="631">
                  <c:v>92.169268376414749</c:v>
                </c:pt>
                <c:pt idx="632">
                  <c:v>63.110064459751044</c:v>
                </c:pt>
                <c:pt idx="633">
                  <c:v>79.21157155800941</c:v>
                </c:pt>
                <c:pt idx="634">
                  <c:v>48.854923818154333</c:v>
                </c:pt>
                <c:pt idx="635">
                  <c:v>106.80134728705499</c:v>
                </c:pt>
                <c:pt idx="636">
                  <c:v>80.317975001794949</c:v>
                </c:pt>
                <c:pt idx="637">
                  <c:v>139.34866307084323</c:v>
                </c:pt>
                <c:pt idx="638">
                  <c:v>270.76742477000806</c:v>
                </c:pt>
                <c:pt idx="639">
                  <c:v>96.174670395498708</c:v>
                </c:pt>
                <c:pt idx="640">
                  <c:v>161.00003381880603</c:v>
                </c:pt>
                <c:pt idx="641">
                  <c:v>54.872789433461364</c:v>
                </c:pt>
                <c:pt idx="642">
                  <c:v>96.254955402277915</c:v>
                </c:pt>
                <c:pt idx="643">
                  <c:v>70.851144395229355</c:v>
                </c:pt>
                <c:pt idx="644">
                  <c:v>53.226265295211149</c:v>
                </c:pt>
                <c:pt idx="645">
                  <c:v>107.73554590945942</c:v>
                </c:pt>
                <c:pt idx="646">
                  <c:v>85.321513089453262</c:v>
                </c:pt>
                <c:pt idx="647">
                  <c:v>136.77622313299486</c:v>
                </c:pt>
                <c:pt idx="648">
                  <c:v>112.43886950006451</c:v>
                </c:pt>
                <c:pt idx="649">
                  <c:v>95.763404328226898</c:v>
                </c:pt>
                <c:pt idx="650">
                  <c:v>61.732545685014344</c:v>
                </c:pt>
                <c:pt idx="651">
                  <c:v>70.394366781155128</c:v>
                </c:pt>
                <c:pt idx="652">
                  <c:v>76.261649517888586</c:v>
                </c:pt>
                <c:pt idx="653">
                  <c:v>35.558378290414851</c:v>
                </c:pt>
                <c:pt idx="654">
                  <c:v>63.586863636465033</c:v>
                </c:pt>
                <c:pt idx="655">
                  <c:v>97.822763380078783</c:v>
                </c:pt>
                <c:pt idx="656">
                  <c:v>136.72288205397882</c:v>
                </c:pt>
                <c:pt idx="657">
                  <c:v>146.49000409460211</c:v>
                </c:pt>
                <c:pt idx="658">
                  <c:v>71.925969921620762</c:v>
                </c:pt>
                <c:pt idx="659">
                  <c:v>58.442312203193346</c:v>
                </c:pt>
                <c:pt idx="660">
                  <c:v>81.437379907512067</c:v>
                </c:pt>
                <c:pt idx="661">
                  <c:v>32.63952185373293</c:v>
                </c:pt>
                <c:pt idx="662">
                  <c:v>120.54308221080701</c:v>
                </c:pt>
                <c:pt idx="663">
                  <c:v>132.313492265376</c:v>
                </c:pt>
                <c:pt idx="664">
                  <c:v>62.664461997263857</c:v>
                </c:pt>
                <c:pt idx="665">
                  <c:v>85.84911710270724</c:v>
                </c:pt>
                <c:pt idx="666">
                  <c:v>81.181800596071454</c:v>
                </c:pt>
                <c:pt idx="667">
                  <c:v>326.11265085327722</c:v>
                </c:pt>
                <c:pt idx="668">
                  <c:v>62.032706793220434</c:v>
                </c:pt>
                <c:pt idx="669">
                  <c:v>105.32876088062289</c:v>
                </c:pt>
                <c:pt idx="670">
                  <c:v>302.13735572680366</c:v>
                </c:pt>
                <c:pt idx="671">
                  <c:v>104.53484195093952</c:v>
                </c:pt>
                <c:pt idx="672">
                  <c:v>93.349704700558931</c:v>
                </c:pt>
                <c:pt idx="673">
                  <c:v>107.58005743366527</c:v>
                </c:pt>
                <c:pt idx="674">
                  <c:v>112.24567567443515</c:v>
                </c:pt>
                <c:pt idx="675">
                  <c:v>210.71316104875183</c:v>
                </c:pt>
                <c:pt idx="676">
                  <c:v>85.675669783348496</c:v>
                </c:pt>
                <c:pt idx="677">
                  <c:v>102.47042447854834</c:v>
                </c:pt>
                <c:pt idx="678">
                  <c:v>86.548509005111796</c:v>
                </c:pt>
                <c:pt idx="679">
                  <c:v>160.580149948757</c:v>
                </c:pt>
                <c:pt idx="680">
                  <c:v>51.822760399660375</c:v>
                </c:pt>
                <c:pt idx="681">
                  <c:v>136.63987364230135</c:v>
                </c:pt>
                <c:pt idx="682">
                  <c:v>118.45798913202599</c:v>
                </c:pt>
                <c:pt idx="683">
                  <c:v>90.395862078259086</c:v>
                </c:pt>
                <c:pt idx="684">
                  <c:v>67.038409605252298</c:v>
                </c:pt>
                <c:pt idx="685">
                  <c:v>105.0092889140781</c:v>
                </c:pt>
                <c:pt idx="686">
                  <c:v>77.39593378815394</c:v>
                </c:pt>
                <c:pt idx="687">
                  <c:v>119.03582212457523</c:v>
                </c:pt>
                <c:pt idx="688">
                  <c:v>198.97655232193452</c:v>
                </c:pt>
                <c:pt idx="689">
                  <c:v>38.091256153571841</c:v>
                </c:pt>
                <c:pt idx="690">
                  <c:v>82.352095765675443</c:v>
                </c:pt>
                <c:pt idx="691">
                  <c:v>190.69383194261107</c:v>
                </c:pt>
                <c:pt idx="692">
                  <c:v>140.15799949115862</c:v>
                </c:pt>
                <c:pt idx="693">
                  <c:v>94.191465537472169</c:v>
                </c:pt>
                <c:pt idx="694">
                  <c:v>113.561508165034</c:v>
                </c:pt>
                <c:pt idx="695">
                  <c:v>673.81335219318919</c:v>
                </c:pt>
                <c:pt idx="696">
                  <c:v>63.497586117002072</c:v>
                </c:pt>
                <c:pt idx="697">
                  <c:v>45.643880724757111</c:v>
                </c:pt>
                <c:pt idx="698">
                  <c:v>91.767862101061596</c:v>
                </c:pt>
                <c:pt idx="699">
                  <c:v>85.519220050054557</c:v>
                </c:pt>
                <c:pt idx="700">
                  <c:v>78.03917017313988</c:v>
                </c:pt>
                <c:pt idx="701">
                  <c:v>41.34878238797026</c:v>
                </c:pt>
                <c:pt idx="702">
                  <c:v>52.846483360809046</c:v>
                </c:pt>
                <c:pt idx="703">
                  <c:v>57.128103798915006</c:v>
                </c:pt>
                <c:pt idx="704">
                  <c:v>65.990046951598387</c:v>
                </c:pt>
                <c:pt idx="705">
                  <c:v>192.25468442817464</c:v>
                </c:pt>
                <c:pt idx="706">
                  <c:v>51.779500220671686</c:v>
                </c:pt>
                <c:pt idx="707">
                  <c:v>43.324984236035291</c:v>
                </c:pt>
                <c:pt idx="708">
                  <c:v>169.13248281026949</c:v>
                </c:pt>
                <c:pt idx="709">
                  <c:v>33.325212522633528</c:v>
                </c:pt>
                <c:pt idx="710">
                  <c:v>91.355989167099537</c:v>
                </c:pt>
                <c:pt idx="711">
                  <c:v>53.938108079812793</c:v>
                </c:pt>
                <c:pt idx="712">
                  <c:v>254.10192982083055</c:v>
                </c:pt>
                <c:pt idx="713">
                  <c:v>73.706507194522516</c:v>
                </c:pt>
                <c:pt idx="714">
                  <c:v>102.77979322263162</c:v>
                </c:pt>
                <c:pt idx="715">
                  <c:v>93.684219957192781</c:v>
                </c:pt>
                <c:pt idx="716">
                  <c:v>63.475115588049526</c:v>
                </c:pt>
                <c:pt idx="717">
                  <c:v>143.65256688410932</c:v>
                </c:pt>
                <c:pt idx="718">
                  <c:v>59.515361708248975</c:v>
                </c:pt>
                <c:pt idx="719">
                  <c:v>170.69333529583307</c:v>
                </c:pt>
                <c:pt idx="720">
                  <c:v>133.8131436901686</c:v>
                </c:pt>
                <c:pt idx="721">
                  <c:v>72.507400603837993</c:v>
                </c:pt>
                <c:pt idx="722">
                  <c:v>47.63200565853468</c:v>
                </c:pt>
                <c:pt idx="723">
                  <c:v>32.63952185373293</c:v>
                </c:pt>
                <c:pt idx="724">
                  <c:v>71.328716277531171</c:v>
                </c:pt>
                <c:pt idx="725">
                  <c:v>199.11290181262802</c:v>
                </c:pt>
                <c:pt idx="726">
                  <c:v>84.831876134142362</c:v>
                </c:pt>
                <c:pt idx="727">
                  <c:v>59.369604243053203</c:v>
                </c:pt>
                <c:pt idx="728">
                  <c:v>78.688566519976291</c:v>
                </c:pt>
                <c:pt idx="729">
                  <c:v>52.758952975418069</c:v>
                </c:pt>
                <c:pt idx="730">
                  <c:v>21.929381433950191</c:v>
                </c:pt>
                <c:pt idx="731">
                  <c:v>93.826379177492328</c:v>
                </c:pt>
                <c:pt idx="732">
                  <c:v>167.52520328238668</c:v>
                </c:pt>
                <c:pt idx="733">
                  <c:v>203.63246468344812</c:v>
                </c:pt>
                <c:pt idx="734">
                  <c:v>137.31794559108522</c:v>
                </c:pt>
                <c:pt idx="735">
                  <c:v>82.5779527790868</c:v>
                </c:pt>
                <c:pt idx="736">
                  <c:v>133.89547736961893</c:v>
                </c:pt>
                <c:pt idx="737">
                  <c:v>83.321240465170291</c:v>
                </c:pt>
                <c:pt idx="738">
                  <c:v>75.559169965897212</c:v>
                </c:pt>
                <c:pt idx="739">
                  <c:v>47.605568356559267</c:v>
                </c:pt>
                <c:pt idx="740">
                  <c:v>85.47850932009888</c:v>
                </c:pt>
                <c:pt idx="741">
                  <c:v>61.133171089081507</c:v>
                </c:pt>
                <c:pt idx="742">
                  <c:v>189.5864521354649</c:v>
                </c:pt>
                <c:pt idx="743">
                  <c:v>45.941909739790567</c:v>
                </c:pt>
                <c:pt idx="744">
                  <c:v>205.19331716901169</c:v>
                </c:pt>
                <c:pt idx="745">
                  <c:v>48.171898986462303</c:v>
                </c:pt>
                <c:pt idx="746">
                  <c:v>193.32404541188177</c:v>
                </c:pt>
                <c:pt idx="747">
                  <c:v>77.478836165794263</c:v>
                </c:pt>
                <c:pt idx="748">
                  <c:v>40.260040098955031</c:v>
                </c:pt>
                <c:pt idx="749">
                  <c:v>178.99979960821628</c:v>
                </c:pt>
                <c:pt idx="750">
                  <c:v>111.41368499221583</c:v>
                </c:pt>
                <c:pt idx="751">
                  <c:v>76.656326630510975</c:v>
                </c:pt>
                <c:pt idx="752">
                  <c:v>76.473485178208833</c:v>
                </c:pt>
                <c:pt idx="753">
                  <c:v>92.034937563679136</c:v>
                </c:pt>
                <c:pt idx="754">
                  <c:v>123.72175660958989</c:v>
                </c:pt>
                <c:pt idx="755">
                  <c:v>93.834528071418958</c:v>
                </c:pt>
                <c:pt idx="756">
                  <c:v>96.780511273811939</c:v>
                </c:pt>
                <c:pt idx="757">
                  <c:v>107.74268964650045</c:v>
                </c:pt>
                <c:pt idx="758">
                  <c:v>55.938196882175546</c:v>
                </c:pt>
                <c:pt idx="759">
                  <c:v>138.3565065132708</c:v>
                </c:pt>
                <c:pt idx="760">
                  <c:v>76.990332358101057</c:v>
                </c:pt>
                <c:pt idx="761">
                  <c:v>161.50560366088371</c:v>
                </c:pt>
                <c:pt idx="762">
                  <c:v>88.906860255193777</c:v>
                </c:pt>
                <c:pt idx="763">
                  <c:v>97.76947322060289</c:v>
                </c:pt>
                <c:pt idx="764">
                  <c:v>129.02351195315484</c:v>
                </c:pt>
                <c:pt idx="765">
                  <c:v>66.728083077646573</c:v>
                </c:pt>
                <c:pt idx="766">
                  <c:v>60.108195264425639</c:v>
                </c:pt>
                <c:pt idx="767">
                  <c:v>55.389937045074873</c:v>
                </c:pt>
                <c:pt idx="768">
                  <c:v>231.32369709144919</c:v>
                </c:pt>
                <c:pt idx="769">
                  <c:v>81.814070854451543</c:v>
                </c:pt>
                <c:pt idx="770">
                  <c:v>68.422845799828721</c:v>
                </c:pt>
                <c:pt idx="771">
                  <c:v>45.000370884302441</c:v>
                </c:pt>
                <c:pt idx="772">
                  <c:v>79.907385949990626</c:v>
                </c:pt>
                <c:pt idx="773">
                  <c:v>67.073129766227993</c:v>
                </c:pt>
                <c:pt idx="774">
                  <c:v>109.59490260393123</c:v>
                </c:pt>
                <c:pt idx="775">
                  <c:v>79.032462754239631</c:v>
                </c:pt>
                <c:pt idx="776">
                  <c:v>91.805981318461107</c:v>
                </c:pt>
                <c:pt idx="777">
                  <c:v>287.1299043257925</c:v>
                </c:pt>
                <c:pt idx="778">
                  <c:v>57.58180213142397</c:v>
                </c:pt>
                <c:pt idx="779">
                  <c:v>228.28176471805094</c:v>
                </c:pt>
                <c:pt idx="780">
                  <c:v>46.21757112106409</c:v>
                </c:pt>
                <c:pt idx="781">
                  <c:v>90.825887201577117</c:v>
                </c:pt>
                <c:pt idx="782">
                  <c:v>114.42294288377028</c:v>
                </c:pt>
                <c:pt idx="783">
                  <c:v>79.622072108511645</c:v>
                </c:pt>
                <c:pt idx="784">
                  <c:v>131.27001659925651</c:v>
                </c:pt>
                <c:pt idx="785">
                  <c:v>109.89204874160831</c:v>
                </c:pt>
                <c:pt idx="786">
                  <c:v>121.4305934053158</c:v>
                </c:pt>
                <c:pt idx="787">
                  <c:v>181.61740197909634</c:v>
                </c:pt>
                <c:pt idx="788">
                  <c:v>94.635715597807746</c:v>
                </c:pt>
                <c:pt idx="789">
                  <c:v>79.989724432099081</c:v>
                </c:pt>
                <c:pt idx="790">
                  <c:v>70.108435416962806</c:v>
                </c:pt>
                <c:pt idx="791">
                  <c:v>107.12619606816537</c:v>
                </c:pt>
                <c:pt idx="792">
                  <c:v>134.95575927585037</c:v>
                </c:pt>
                <c:pt idx="793">
                  <c:v>143.23670600972474</c:v>
                </c:pt>
                <c:pt idx="794">
                  <c:v>90.708159196474426</c:v>
                </c:pt>
                <c:pt idx="795">
                  <c:v>61.01395901442735</c:v>
                </c:pt>
                <c:pt idx="796">
                  <c:v>72.774316821550187</c:v>
                </c:pt>
                <c:pt idx="797">
                  <c:v>126.71440983724399</c:v>
                </c:pt>
                <c:pt idx="798">
                  <c:v>45.469382975930259</c:v>
                </c:pt>
                <c:pt idx="799">
                  <c:v>120.44572955164645</c:v>
                </c:pt>
                <c:pt idx="800">
                  <c:v>89.70073985574372</c:v>
                </c:pt>
                <c:pt idx="801">
                  <c:v>53.536360881392945</c:v>
                </c:pt>
                <c:pt idx="802">
                  <c:v>56.991770298608081</c:v>
                </c:pt>
                <c:pt idx="803">
                  <c:v>108.55202606681587</c:v>
                </c:pt>
                <c:pt idx="804">
                  <c:v>105.30600283135421</c:v>
                </c:pt>
                <c:pt idx="805">
                  <c:v>278.06597630819562</c:v>
                </c:pt>
                <c:pt idx="806">
                  <c:v>67.039499015273023</c:v>
                </c:pt>
                <c:pt idx="807">
                  <c:v>60.517434021830987</c:v>
                </c:pt>
                <c:pt idx="808">
                  <c:v>71.543690462016528</c:v>
                </c:pt>
                <c:pt idx="809">
                  <c:v>276.80902110757648</c:v>
                </c:pt>
                <c:pt idx="810">
                  <c:v>106.26921772242034</c:v>
                </c:pt>
                <c:pt idx="811">
                  <c:v>194.803340878006</c:v>
                </c:pt>
                <c:pt idx="812">
                  <c:v>266.96959791363577</c:v>
                </c:pt>
                <c:pt idx="813">
                  <c:v>45.380066493894589</c:v>
                </c:pt>
                <c:pt idx="814">
                  <c:v>67.396948317735863</c:v>
                </c:pt>
                <c:pt idx="815">
                  <c:v>390.91108457621755</c:v>
                </c:pt>
                <c:pt idx="816">
                  <c:v>75.588500336597065</c:v>
                </c:pt>
                <c:pt idx="817">
                  <c:v>87.560620091249973</c:v>
                </c:pt>
                <c:pt idx="818">
                  <c:v>143.82503604945356</c:v>
                </c:pt>
                <c:pt idx="819">
                  <c:v>110.00474227071838</c:v>
                </c:pt>
                <c:pt idx="820">
                  <c:v>51.042320104448642</c:v>
                </c:pt>
                <c:pt idx="821">
                  <c:v>48.634759529495064</c:v>
                </c:pt>
                <c:pt idx="822">
                  <c:v>48.499261863843074</c:v>
                </c:pt>
                <c:pt idx="823">
                  <c:v>226.47112122524001</c:v>
                </c:pt>
                <c:pt idx="824">
                  <c:v>71.996655292054214</c:v>
                </c:pt>
                <c:pt idx="825">
                  <c:v>164.37555414114993</c:v>
                </c:pt>
                <c:pt idx="826">
                  <c:v>122.47955392863911</c:v>
                </c:pt>
                <c:pt idx="827">
                  <c:v>162.45018740317457</c:v>
                </c:pt>
                <c:pt idx="828">
                  <c:v>64.155631293141454</c:v>
                </c:pt>
                <c:pt idx="829">
                  <c:v>84.392182867701862</c:v>
                </c:pt>
                <c:pt idx="830">
                  <c:v>78.788886089719639</c:v>
                </c:pt>
                <c:pt idx="831">
                  <c:v>181.49654253925283</c:v>
                </c:pt>
                <c:pt idx="832">
                  <c:v>212.73239800301366</c:v>
                </c:pt>
                <c:pt idx="833">
                  <c:v>97.234280442457148</c:v>
                </c:pt>
                <c:pt idx="834">
                  <c:v>85.575795521559257</c:v>
                </c:pt>
                <c:pt idx="835">
                  <c:v>54.711016827852056</c:v>
                </c:pt>
                <c:pt idx="836">
                  <c:v>60.644815833016999</c:v>
                </c:pt>
                <c:pt idx="837">
                  <c:v>79.639611824414587</c:v>
                </c:pt>
                <c:pt idx="838">
                  <c:v>107.03469298352347</c:v>
                </c:pt>
                <c:pt idx="839">
                  <c:v>89.278549948004041</c:v>
                </c:pt>
                <c:pt idx="840">
                  <c:v>284.22960168287705</c:v>
                </c:pt>
                <c:pt idx="841">
                  <c:v>174.54397028215786</c:v>
                </c:pt>
                <c:pt idx="842">
                  <c:v>71.340379698975553</c:v>
                </c:pt>
                <c:pt idx="843">
                  <c:v>46.776762572060335</c:v>
                </c:pt>
                <c:pt idx="844">
                  <c:v>49.97387231342195</c:v>
                </c:pt>
                <c:pt idx="845">
                  <c:v>75.707588979311282</c:v>
                </c:pt>
                <c:pt idx="846">
                  <c:v>165.08123826469449</c:v>
                </c:pt>
                <c:pt idx="847">
                  <c:v>153.10400368569563</c:v>
                </c:pt>
                <c:pt idx="848">
                  <c:v>154.34129888439708</c:v>
                </c:pt>
                <c:pt idx="849">
                  <c:v>113.6855267298142</c:v>
                </c:pt>
                <c:pt idx="850">
                  <c:v>117.57466236137699</c:v>
                </c:pt>
                <c:pt idx="851">
                  <c:v>102.43034787222521</c:v>
                </c:pt>
                <c:pt idx="852">
                  <c:v>69.177155651309761</c:v>
                </c:pt>
                <c:pt idx="853">
                  <c:v>83.407984797445778</c:v>
                </c:pt>
                <c:pt idx="854">
                  <c:v>111.75891599758462</c:v>
                </c:pt>
                <c:pt idx="855">
                  <c:v>207.36485575304587</c:v>
                </c:pt>
                <c:pt idx="856">
                  <c:v>37.894324372966658</c:v>
                </c:pt>
                <c:pt idx="857">
                  <c:v>60.622549455820582</c:v>
                </c:pt>
                <c:pt idx="858">
                  <c:v>37.892811951608429</c:v>
                </c:pt>
                <c:pt idx="859">
                  <c:v>81.937235301264792</c:v>
                </c:pt>
                <c:pt idx="860">
                  <c:v>130.38269049911733</c:v>
                </c:pt>
                <c:pt idx="861">
                  <c:v>70.280022421084794</c:v>
                </c:pt>
                <c:pt idx="862">
                  <c:v>95.533083067398167</c:v>
                </c:pt>
                <c:pt idx="863">
                  <c:v>54.242123277116605</c:v>
                </c:pt>
                <c:pt idx="864">
                  <c:v>80.657815879278175</c:v>
                </c:pt>
                <c:pt idx="865">
                  <c:v>177.58819014049246</c:v>
                </c:pt>
                <c:pt idx="866">
                  <c:v>75.056584346372205</c:v>
                </c:pt>
                <c:pt idx="867">
                  <c:v>70.396417897130362</c:v>
                </c:pt>
                <c:pt idx="868">
                  <c:v>184.18627036574284</c:v>
                </c:pt>
                <c:pt idx="869">
                  <c:v>145.2773708668002</c:v>
                </c:pt>
                <c:pt idx="870">
                  <c:v>369.21998293467732</c:v>
                </c:pt>
                <c:pt idx="871">
                  <c:v>73.357714774483668</c:v>
                </c:pt>
                <c:pt idx="872">
                  <c:v>229.99478014513363</c:v>
                </c:pt>
                <c:pt idx="873">
                  <c:v>86.006408890298275</c:v>
                </c:pt>
                <c:pt idx="874">
                  <c:v>179.14904262605603</c:v>
                </c:pt>
                <c:pt idx="875">
                  <c:v>320.1997938905472</c:v>
                </c:pt>
                <c:pt idx="876">
                  <c:v>110.04632519002492</c:v>
                </c:pt>
                <c:pt idx="877">
                  <c:v>85.066134828508737</c:v>
                </c:pt>
                <c:pt idx="878">
                  <c:v>87.956748186655915</c:v>
                </c:pt>
                <c:pt idx="879">
                  <c:v>53.562090495818062</c:v>
                </c:pt>
                <c:pt idx="880">
                  <c:v>65.013792292417293</c:v>
                </c:pt>
                <c:pt idx="881">
                  <c:v>299.04942347353852</c:v>
                </c:pt>
                <c:pt idx="882">
                  <c:v>138.472448973247</c:v>
                </c:pt>
                <c:pt idx="883">
                  <c:v>71.597752081788627</c:v>
                </c:pt>
                <c:pt idx="884">
                  <c:v>72.717952901878192</c:v>
                </c:pt>
                <c:pt idx="885">
                  <c:v>91.062380801894065</c:v>
                </c:pt>
                <c:pt idx="886">
                  <c:v>244.85551278678068</c:v>
                </c:pt>
                <c:pt idx="887">
                  <c:v>120.74540416517191</c:v>
                </c:pt>
                <c:pt idx="888">
                  <c:v>101.28218632559927</c:v>
                </c:pt>
                <c:pt idx="889">
                  <c:v>127.77802912769427</c:v>
                </c:pt>
                <c:pt idx="890">
                  <c:v>220.43314911447183</c:v>
                </c:pt>
                <c:pt idx="891">
                  <c:v>92.615635385226284</c:v>
                </c:pt>
                <c:pt idx="892">
                  <c:v>62.702552325110659</c:v>
                </c:pt>
                <c:pt idx="893">
                  <c:v>96.780464172393863</c:v>
                </c:pt>
                <c:pt idx="894">
                  <c:v>99.184055032830358</c:v>
                </c:pt>
                <c:pt idx="895">
                  <c:v>86.344918221582745</c:v>
                </c:pt>
                <c:pt idx="896">
                  <c:v>199.54694645387355</c:v>
                </c:pt>
                <c:pt idx="897">
                  <c:v>118.30526418811553</c:v>
                </c:pt>
                <c:pt idx="898">
                  <c:v>113.65822205080049</c:v>
                </c:pt>
                <c:pt idx="899">
                  <c:v>78.067046581205986</c:v>
                </c:pt>
                <c:pt idx="900">
                  <c:v>215.65500521942178</c:v>
                </c:pt>
                <c:pt idx="901">
                  <c:v>398.87810833077441</c:v>
                </c:pt>
                <c:pt idx="902">
                  <c:v>129.65401137123808</c:v>
                </c:pt>
                <c:pt idx="903">
                  <c:v>68.712569296831106</c:v>
                </c:pt>
                <c:pt idx="904">
                  <c:v>25.611745453916054</c:v>
                </c:pt>
                <c:pt idx="905">
                  <c:v>125.39280761366521</c:v>
                </c:pt>
                <c:pt idx="906">
                  <c:v>94.866947565596007</c:v>
                </c:pt>
                <c:pt idx="907">
                  <c:v>21.796378545877566</c:v>
                </c:pt>
                <c:pt idx="908">
                  <c:v>142.51379601176814</c:v>
                </c:pt>
                <c:pt idx="909">
                  <c:v>50.127443876605078</c:v>
                </c:pt>
                <c:pt idx="910">
                  <c:v>142.25814475747134</c:v>
                </c:pt>
                <c:pt idx="911">
                  <c:v>214.73846689538968</c:v>
                </c:pt>
                <c:pt idx="912">
                  <c:v>50.073455437876312</c:v>
                </c:pt>
                <c:pt idx="913">
                  <c:v>107.14188194299719</c:v>
                </c:pt>
                <c:pt idx="914">
                  <c:v>101.66305794610169</c:v>
                </c:pt>
                <c:pt idx="915">
                  <c:v>98.186665072279013</c:v>
                </c:pt>
                <c:pt idx="916">
                  <c:v>63.497591292982079</c:v>
                </c:pt>
                <c:pt idx="917">
                  <c:v>62.178247665767991</c:v>
                </c:pt>
                <c:pt idx="918">
                  <c:v>135.56122375467316</c:v>
                </c:pt>
                <c:pt idx="919">
                  <c:v>126.37636722662546</c:v>
                </c:pt>
                <c:pt idx="920">
                  <c:v>133.68403690600897</c:v>
                </c:pt>
                <c:pt idx="921">
                  <c:v>92.685717497131975</c:v>
                </c:pt>
                <c:pt idx="922">
                  <c:v>318.65866805581544</c:v>
                </c:pt>
                <c:pt idx="923">
                  <c:v>68.12694634234856</c:v>
                </c:pt>
                <c:pt idx="924">
                  <c:v>134.08727249404248</c:v>
                </c:pt>
                <c:pt idx="925">
                  <c:v>193.55854291206674</c:v>
                </c:pt>
                <c:pt idx="926">
                  <c:v>92.058830916413172</c:v>
                </c:pt>
                <c:pt idx="927">
                  <c:v>70.671524757977878</c:v>
                </c:pt>
                <c:pt idx="928">
                  <c:v>33.106834173526011</c:v>
                </c:pt>
                <c:pt idx="929">
                  <c:v>119.0839743347258</c:v>
                </c:pt>
                <c:pt idx="930">
                  <c:v>61.295369442591479</c:v>
                </c:pt>
                <c:pt idx="931">
                  <c:v>61.293857021233251</c:v>
                </c:pt>
                <c:pt idx="932">
                  <c:v>94.194405056456588</c:v>
                </c:pt>
                <c:pt idx="933">
                  <c:v>116.32887959606836</c:v>
                </c:pt>
                <c:pt idx="934">
                  <c:v>71.654031370960269</c:v>
                </c:pt>
                <c:pt idx="935">
                  <c:v>11.516188976722624</c:v>
                </c:pt>
                <c:pt idx="936">
                  <c:v>155.35863579073663</c:v>
                </c:pt>
                <c:pt idx="937">
                  <c:v>88.20814911918626</c:v>
                </c:pt>
                <c:pt idx="938">
                  <c:v>116.14317357587878</c:v>
                </c:pt>
                <c:pt idx="939">
                  <c:v>76.048869136298848</c:v>
                </c:pt>
                <c:pt idx="940">
                  <c:v>116.15844329749932</c:v>
                </c:pt>
                <c:pt idx="941">
                  <c:v>133.44986799417129</c:v>
                </c:pt>
                <c:pt idx="942">
                  <c:v>183.14505982180867</c:v>
                </c:pt>
                <c:pt idx="943">
                  <c:v>64.431948863845378</c:v>
                </c:pt>
                <c:pt idx="944">
                  <c:v>200.12363023240846</c:v>
                </c:pt>
                <c:pt idx="945">
                  <c:v>105.87918169673745</c:v>
                </c:pt>
                <c:pt idx="946">
                  <c:v>190.28420703846774</c:v>
                </c:pt>
                <c:pt idx="947">
                  <c:v>100.92719461623238</c:v>
                </c:pt>
                <c:pt idx="948">
                  <c:v>42.773304281841831</c:v>
                </c:pt>
                <c:pt idx="949">
                  <c:v>184.74010531005783</c:v>
                </c:pt>
                <c:pt idx="950">
                  <c:v>108.56728422935326</c:v>
                </c:pt>
                <c:pt idx="951">
                  <c:v>191.91975082107112</c:v>
                </c:pt>
                <c:pt idx="952">
                  <c:v>126.4972957370763</c:v>
                </c:pt>
                <c:pt idx="953">
                  <c:v>174.55411792876856</c:v>
                </c:pt>
                <c:pt idx="954">
                  <c:v>94.487496715620367</c:v>
                </c:pt>
                <c:pt idx="955">
                  <c:v>89.188766169569746</c:v>
                </c:pt>
                <c:pt idx="956">
                  <c:v>11.516188976722624</c:v>
                </c:pt>
                <c:pt idx="957">
                  <c:v>265.60584672189106</c:v>
                </c:pt>
                <c:pt idx="958">
                  <c:v>57.743031462806741</c:v>
                </c:pt>
                <c:pt idx="959">
                  <c:v>88.999886929807772</c:v>
                </c:pt>
                <c:pt idx="960">
                  <c:v>50.742320677965594</c:v>
                </c:pt>
                <c:pt idx="961">
                  <c:v>66.548217251367461</c:v>
                </c:pt>
                <c:pt idx="962">
                  <c:v>672.3406566266242</c:v>
                </c:pt>
                <c:pt idx="963">
                  <c:v>67.627417037228184</c:v>
                </c:pt>
                <c:pt idx="964">
                  <c:v>112.55916427052104</c:v>
                </c:pt>
                <c:pt idx="965">
                  <c:v>86.648777334233628</c:v>
                </c:pt>
                <c:pt idx="966">
                  <c:v>62.232664643990297</c:v>
                </c:pt>
                <c:pt idx="967">
                  <c:v>36.461658336846199</c:v>
                </c:pt>
                <c:pt idx="968">
                  <c:v>41.645467221953247</c:v>
                </c:pt>
                <c:pt idx="969">
                  <c:v>85.205438459394657</c:v>
                </c:pt>
                <c:pt idx="970">
                  <c:v>72.742540303728561</c:v>
                </c:pt>
                <c:pt idx="971">
                  <c:v>155.33475380193912</c:v>
                </c:pt>
                <c:pt idx="972">
                  <c:v>155.36678471255388</c:v>
                </c:pt>
                <c:pt idx="973">
                  <c:v>45.605571752002149</c:v>
                </c:pt>
                <c:pt idx="974">
                  <c:v>55.87148156076055</c:v>
                </c:pt>
                <c:pt idx="975">
                  <c:v>65.462272660810086</c:v>
                </c:pt>
                <c:pt idx="976">
                  <c:v>419.4886443734718</c:v>
                </c:pt>
                <c:pt idx="977">
                  <c:v>168.60035086276147</c:v>
                </c:pt>
                <c:pt idx="978">
                  <c:v>214.95147538055832</c:v>
                </c:pt>
                <c:pt idx="979">
                  <c:v>59.858975882827849</c:v>
                </c:pt>
                <c:pt idx="980">
                  <c:v>137.6109314139361</c:v>
                </c:pt>
                <c:pt idx="981">
                  <c:v>153.35777268008027</c:v>
                </c:pt>
                <c:pt idx="982">
                  <c:v>68.856131084388181</c:v>
                </c:pt>
                <c:pt idx="983">
                  <c:v>97.782193893723431</c:v>
                </c:pt>
                <c:pt idx="984">
                  <c:v>73.604491316013323</c:v>
                </c:pt>
                <c:pt idx="985">
                  <c:v>66.677078464130346</c:v>
                </c:pt>
                <c:pt idx="986">
                  <c:v>145.39939427067944</c:v>
                </c:pt>
                <c:pt idx="987">
                  <c:v>46.712182322472067</c:v>
                </c:pt>
                <c:pt idx="988">
                  <c:v>103.46808172434679</c:v>
                </c:pt>
                <c:pt idx="989">
                  <c:v>56.352655228744069</c:v>
                </c:pt>
                <c:pt idx="990">
                  <c:v>225.77874399556691</c:v>
                </c:pt>
                <c:pt idx="991">
                  <c:v>72.505165615670677</c:v>
                </c:pt>
                <c:pt idx="992">
                  <c:v>102.12739891040681</c:v>
                </c:pt>
                <c:pt idx="993">
                  <c:v>26.124052241983797</c:v>
                </c:pt>
                <c:pt idx="994">
                  <c:v>254.22680832483127</c:v>
                </c:pt>
                <c:pt idx="995">
                  <c:v>76.679203903071055</c:v>
                </c:pt>
                <c:pt idx="996">
                  <c:v>59.061053620682266</c:v>
                </c:pt>
                <c:pt idx="997">
                  <c:v>191.39226474237606</c:v>
                </c:pt>
                <c:pt idx="998">
                  <c:v>161.65521415362448</c:v>
                </c:pt>
                <c:pt idx="999">
                  <c:v>68.618692985528213</c:v>
                </c:pt>
                <c:pt idx="1000">
                  <c:v>103.9902902658685</c:v>
                </c:pt>
                <c:pt idx="1001">
                  <c:v>63.007325094373002</c:v>
                </c:pt>
                <c:pt idx="1002">
                  <c:v>372.73909553274427</c:v>
                </c:pt>
                <c:pt idx="1003">
                  <c:v>117.94819735412388</c:v>
                </c:pt>
                <c:pt idx="1004">
                  <c:v>76.738767540265499</c:v>
                </c:pt>
                <c:pt idx="1005">
                  <c:v>62.149623537406079</c:v>
                </c:pt>
                <c:pt idx="1006">
                  <c:v>296.16164726730631</c:v>
                </c:pt>
                <c:pt idx="1007">
                  <c:v>93.932143552965726</c:v>
                </c:pt>
                <c:pt idx="1008">
                  <c:v>95.369826576180927</c:v>
                </c:pt>
                <c:pt idx="1009">
                  <c:v>68.172028667480873</c:v>
                </c:pt>
                <c:pt idx="1010">
                  <c:v>285.19251162736077</c:v>
                </c:pt>
                <c:pt idx="1011">
                  <c:v>89.975985140917729</c:v>
                </c:pt>
                <c:pt idx="1012">
                  <c:v>70.340704302945952</c:v>
                </c:pt>
                <c:pt idx="1013">
                  <c:v>68.47123903181236</c:v>
                </c:pt>
                <c:pt idx="1014">
                  <c:v>82.428941133526919</c:v>
                </c:pt>
                <c:pt idx="1015">
                  <c:v>71.543695637996549</c:v>
                </c:pt>
                <c:pt idx="1016">
                  <c:v>119.8022929154579</c:v>
                </c:pt>
                <c:pt idx="1017">
                  <c:v>301.12949202784375</c:v>
                </c:pt>
                <c:pt idx="1018">
                  <c:v>71.307203781923377</c:v>
                </c:pt>
                <c:pt idx="1019">
                  <c:v>51.509632424241723</c:v>
                </c:pt>
                <c:pt idx="1020">
                  <c:v>82.725377841154639</c:v>
                </c:pt>
                <c:pt idx="1021">
                  <c:v>138.53709283470656</c:v>
                </c:pt>
                <c:pt idx="1022">
                  <c:v>118.68999396576706</c:v>
                </c:pt>
                <c:pt idx="1023">
                  <c:v>73.667282866065676</c:v>
                </c:pt>
                <c:pt idx="1024">
                  <c:v>59.012005768426576</c:v>
                </c:pt>
                <c:pt idx="1025">
                  <c:v>126.54101558228447</c:v>
                </c:pt>
                <c:pt idx="1026">
                  <c:v>95.337816073437921</c:v>
                </c:pt>
                <c:pt idx="1027">
                  <c:v>18.202480176410649</c:v>
                </c:pt>
                <c:pt idx="1028">
                  <c:v>74.204646801247762</c:v>
                </c:pt>
                <c:pt idx="1029">
                  <c:v>146.45967617691088</c:v>
                </c:pt>
                <c:pt idx="1030">
                  <c:v>66.855709343292759</c:v>
                </c:pt>
                <c:pt idx="1031">
                  <c:v>71.366041738489756</c:v>
                </c:pt>
                <c:pt idx="1032">
                  <c:v>64.459448494961904</c:v>
                </c:pt>
                <c:pt idx="1033">
                  <c:v>57.384416695654977</c:v>
                </c:pt>
                <c:pt idx="1034">
                  <c:v>28.426420090156462</c:v>
                </c:pt>
                <c:pt idx="1035">
                  <c:v>144.16231329432398</c:v>
                </c:pt>
                <c:pt idx="1036">
                  <c:v>142.98423442770107</c:v>
                </c:pt>
                <c:pt idx="1037">
                  <c:v>317.38035411813894</c:v>
                </c:pt>
                <c:pt idx="1038">
                  <c:v>73.325808812855513</c:v>
                </c:pt>
                <c:pt idx="1039">
                  <c:v>136.55714676978653</c:v>
                </c:pt>
                <c:pt idx="1040">
                  <c:v>131.94964645270696</c:v>
                </c:pt>
                <c:pt idx="1041">
                  <c:v>202.08156251960853</c:v>
                </c:pt>
                <c:pt idx="1042">
                  <c:v>400.89734528503624</c:v>
                </c:pt>
                <c:pt idx="1043">
                  <c:v>84.608442890949931</c:v>
                </c:pt>
                <c:pt idx="1044">
                  <c:v>116.92892300670553</c:v>
                </c:pt>
                <c:pt idx="1045">
                  <c:v>191.54841780545775</c:v>
                </c:pt>
                <c:pt idx="1046">
                  <c:v>101.11892983438204</c:v>
                </c:pt>
                <c:pt idx="1047">
                  <c:v>61.159185882348787</c:v>
                </c:pt>
                <c:pt idx="1048">
                  <c:v>23.859424798103653</c:v>
                </c:pt>
                <c:pt idx="1049">
                  <c:v>130.80930132722648</c:v>
                </c:pt>
                <c:pt idx="1050">
                  <c:v>117.77313462348087</c:v>
                </c:pt>
                <c:pt idx="1051">
                  <c:v>66.851190927845309</c:v>
                </c:pt>
                <c:pt idx="1052">
                  <c:v>38.674392519541527</c:v>
                </c:pt>
                <c:pt idx="1053">
                  <c:v>51.645981914935227</c:v>
                </c:pt>
                <c:pt idx="1054">
                  <c:v>161.76626195664213</c:v>
                </c:pt>
                <c:pt idx="1055">
                  <c:v>107.63976236305331</c:v>
                </c:pt>
                <c:pt idx="1056">
                  <c:v>52.247846078031586</c:v>
                </c:pt>
                <c:pt idx="1057">
                  <c:v>99.822485098316903</c:v>
                </c:pt>
                <c:pt idx="1058">
                  <c:v>80.151859018563314</c:v>
                </c:pt>
                <c:pt idx="1059">
                  <c:v>22.118273130750723</c:v>
                </c:pt>
                <c:pt idx="1060">
                  <c:v>91.973848915142852</c:v>
                </c:pt>
                <c:pt idx="1061">
                  <c:v>80.635462894706009</c:v>
                </c:pt>
                <c:pt idx="1062">
                  <c:v>117.8773227905274</c:v>
                </c:pt>
                <c:pt idx="1063">
                  <c:v>277.28781793093538</c:v>
                </c:pt>
                <c:pt idx="1064">
                  <c:v>288.52323893602107</c:v>
                </c:pt>
                <c:pt idx="1065">
                  <c:v>66.902060114558793</c:v>
                </c:pt>
                <c:pt idx="1066">
                  <c:v>49.782659089939322</c:v>
                </c:pt>
                <c:pt idx="1067">
                  <c:v>135.09838527672713</c:v>
                </c:pt>
                <c:pt idx="1068">
                  <c:v>86.072422392324057</c:v>
                </c:pt>
                <c:pt idx="1069">
                  <c:v>64.102568900219211</c:v>
                </c:pt>
                <c:pt idx="1070">
                  <c:v>120.54120693640985</c:v>
                </c:pt>
                <c:pt idx="1071">
                  <c:v>66.151650050015888</c:v>
                </c:pt>
                <c:pt idx="1072">
                  <c:v>190.56070204193477</c:v>
                </c:pt>
                <c:pt idx="1073">
                  <c:v>92.88923269469548</c:v>
                </c:pt>
                <c:pt idx="1074">
                  <c:v>395.52980303506843</c:v>
                </c:pt>
                <c:pt idx="1075">
                  <c:v>144.11833698574105</c:v>
                </c:pt>
                <c:pt idx="1076">
                  <c:v>152.94782435463321</c:v>
                </c:pt>
                <c:pt idx="1077">
                  <c:v>126.27764181987227</c:v>
                </c:pt>
                <c:pt idx="1078">
                  <c:v>72.296779944792533</c:v>
                </c:pt>
                <c:pt idx="1079">
                  <c:v>97.820870274273148</c:v>
                </c:pt>
                <c:pt idx="1080">
                  <c:v>136.79846022932742</c:v>
                </c:pt>
                <c:pt idx="1081">
                  <c:v>64.258574504603871</c:v>
                </c:pt>
                <c:pt idx="1082">
                  <c:v>84.568773027367627</c:v>
                </c:pt>
                <c:pt idx="1083">
                  <c:v>20.113909940059667</c:v>
                </c:pt>
                <c:pt idx="1084">
                  <c:v>68.739819697606364</c:v>
                </c:pt>
                <c:pt idx="1085">
                  <c:v>106.45396454491994</c:v>
                </c:pt>
                <c:pt idx="1086">
                  <c:v>192.51389836781613</c:v>
                </c:pt>
                <c:pt idx="1087">
                  <c:v>82.462098690307087</c:v>
                </c:pt>
                <c:pt idx="1088">
                  <c:v>207.35924826746762</c:v>
                </c:pt>
                <c:pt idx="1089">
                  <c:v>229.60131522904697</c:v>
                </c:pt>
                <c:pt idx="1090">
                  <c:v>76.661111209372066</c:v>
                </c:pt>
                <c:pt idx="1091">
                  <c:v>90.226530953496322</c:v>
                </c:pt>
                <c:pt idx="1092">
                  <c:v>80.771812385399514</c:v>
                </c:pt>
                <c:pt idx="1093">
                  <c:v>107.15898250079898</c:v>
                </c:pt>
                <c:pt idx="1094">
                  <c:v>122.56762664936078</c:v>
                </c:pt>
                <c:pt idx="1095">
                  <c:v>76.452690661904668</c:v>
                </c:pt>
                <c:pt idx="1096">
                  <c:v>103.02992995688621</c:v>
                </c:pt>
                <c:pt idx="1097">
                  <c:v>66.666290717985447</c:v>
                </c:pt>
                <c:pt idx="1098">
                  <c:v>76.790533591777631</c:v>
                </c:pt>
                <c:pt idx="1099">
                  <c:v>36.569221470117562</c:v>
                </c:pt>
                <c:pt idx="1100">
                  <c:v>180.59840333088675</c:v>
                </c:pt>
                <c:pt idx="1101">
                  <c:v>85.066140004488744</c:v>
                </c:pt>
                <c:pt idx="1102">
                  <c:v>78.798414960128099</c:v>
                </c:pt>
                <c:pt idx="1103">
                  <c:v>221.22599188113193</c:v>
                </c:pt>
                <c:pt idx="1104">
                  <c:v>88.04489262796902</c:v>
                </c:pt>
                <c:pt idx="1105">
                  <c:v>85.509948082926243</c:v>
                </c:pt>
                <c:pt idx="1106">
                  <c:v>36.568276133524733</c:v>
                </c:pt>
                <c:pt idx="1107">
                  <c:v>159.03705419854521</c:v>
                </c:pt>
                <c:pt idx="1108">
                  <c:v>39.255223310709631</c:v>
                </c:pt>
                <c:pt idx="1109">
                  <c:v>275.04922038503275</c:v>
                </c:pt>
                <c:pt idx="1110">
                  <c:v>74.419039338458731</c:v>
                </c:pt>
                <c:pt idx="1111">
                  <c:v>88.441407404435097</c:v>
                </c:pt>
                <c:pt idx="1112">
                  <c:v>180.57375407121881</c:v>
                </c:pt>
                <c:pt idx="1113">
                  <c:v>89.522296323431192</c:v>
                </c:pt>
                <c:pt idx="1114">
                  <c:v>91.982054033293721</c:v>
                </c:pt>
                <c:pt idx="1115">
                  <c:v>199.65462427071839</c:v>
                </c:pt>
                <c:pt idx="1116">
                  <c:v>189.09210704155296</c:v>
                </c:pt>
                <c:pt idx="1117">
                  <c:v>74.277434476647713</c:v>
                </c:pt>
                <c:pt idx="1118">
                  <c:v>62.656372567206574</c:v>
                </c:pt>
                <c:pt idx="1119">
                  <c:v>60.380244670423011</c:v>
                </c:pt>
                <c:pt idx="1120">
                  <c:v>110.54295206078972</c:v>
                </c:pt>
                <c:pt idx="1121">
                  <c:v>273.55177321621647</c:v>
                </c:pt>
                <c:pt idx="1122">
                  <c:v>118.93412330677621</c:v>
                </c:pt>
                <c:pt idx="1123">
                  <c:v>92.837769580073953</c:v>
                </c:pt>
                <c:pt idx="1124">
                  <c:v>396.6526430377989</c:v>
                </c:pt>
                <c:pt idx="1125">
                  <c:v>75.286609334368421</c:v>
                </c:pt>
                <c:pt idx="1126">
                  <c:v>75.832202964848349</c:v>
                </c:pt>
                <c:pt idx="1127">
                  <c:v>411.49799293745042</c:v>
                </c:pt>
                <c:pt idx="1128">
                  <c:v>119.55419503169773</c:v>
                </c:pt>
                <c:pt idx="1129">
                  <c:v>293.04255546020676</c:v>
                </c:pt>
                <c:pt idx="1130">
                  <c:v>36.527525330266236</c:v>
                </c:pt>
                <c:pt idx="1131">
                  <c:v>94.293397092156383</c:v>
                </c:pt>
                <c:pt idx="1132">
                  <c:v>190.65295952711654</c:v>
                </c:pt>
                <c:pt idx="1133">
                  <c:v>387.71189373589613</c:v>
                </c:pt>
                <c:pt idx="1134">
                  <c:v>76.083124367451148</c:v>
                </c:pt>
                <c:pt idx="1135">
                  <c:v>191.88455416814716</c:v>
                </c:pt>
                <c:pt idx="1136">
                  <c:v>82.613567417877547</c:v>
                </c:pt>
                <c:pt idx="1137">
                  <c:v>23.859424798103653</c:v>
                </c:pt>
                <c:pt idx="1138">
                  <c:v>241.32538740782636</c:v>
                </c:pt>
                <c:pt idx="1139">
                  <c:v>86.54162144304037</c:v>
                </c:pt>
                <c:pt idx="1140">
                  <c:v>25.919500684802859</c:v>
                </c:pt>
                <c:pt idx="1141">
                  <c:v>68.3563799112342</c:v>
                </c:pt>
                <c:pt idx="1142">
                  <c:v>47.605568356559267</c:v>
                </c:pt>
                <c:pt idx="1143">
                  <c:v>158.28979405965106</c:v>
                </c:pt>
                <c:pt idx="1144">
                  <c:v>193.5370360717238</c:v>
                </c:pt>
                <c:pt idx="1145">
                  <c:v>113.24544100163467</c:v>
                </c:pt>
                <c:pt idx="1146">
                  <c:v>138.62771735447794</c:v>
                </c:pt>
                <c:pt idx="1147">
                  <c:v>58.628518207797732</c:v>
                </c:pt>
                <c:pt idx="1148">
                  <c:v>64.980272310698808</c:v>
                </c:pt>
                <c:pt idx="1149">
                  <c:v>21.944092992526382</c:v>
                </c:pt>
                <c:pt idx="1150">
                  <c:v>116.13417992906618</c:v>
                </c:pt>
                <c:pt idx="1151">
                  <c:v>85.208959680903575</c:v>
                </c:pt>
                <c:pt idx="1152">
                  <c:v>84.01933197806504</c:v>
                </c:pt>
                <c:pt idx="1153">
                  <c:v>402.90341417741229</c:v>
                </c:pt>
                <c:pt idx="1154">
                  <c:v>86.450357389366744</c:v>
                </c:pt>
                <c:pt idx="1155">
                  <c:v>86.821359653927971</c:v>
                </c:pt>
                <c:pt idx="1156">
                  <c:v>156.75443484157506</c:v>
                </c:pt>
                <c:pt idx="1157">
                  <c:v>94.621231523678375</c:v>
                </c:pt>
                <c:pt idx="1158">
                  <c:v>175.48923476082371</c:v>
                </c:pt>
                <c:pt idx="1159">
                  <c:v>172.64830280102657</c:v>
                </c:pt>
                <c:pt idx="1160">
                  <c:v>29.918987227438336</c:v>
                </c:pt>
                <c:pt idx="1161">
                  <c:v>152.08500503748604</c:v>
                </c:pt>
                <c:pt idx="1162">
                  <c:v>165.48841868470802</c:v>
                </c:pt>
                <c:pt idx="1163">
                  <c:v>51.645245890578146</c:v>
                </c:pt>
                <c:pt idx="1164">
                  <c:v>45.525969573008261</c:v>
                </c:pt>
                <c:pt idx="1165">
                  <c:v>49.750827946906867</c:v>
                </c:pt>
                <c:pt idx="1166">
                  <c:v>71.654036546940276</c:v>
                </c:pt>
                <c:pt idx="1167">
                  <c:v>145.99946304563116</c:v>
                </c:pt>
                <c:pt idx="1168">
                  <c:v>121.0022450036352</c:v>
                </c:pt>
                <c:pt idx="1169">
                  <c:v>150.53182336357347</c:v>
                </c:pt>
                <c:pt idx="1170">
                  <c:v>130.65881548419367</c:v>
                </c:pt>
                <c:pt idx="1171">
                  <c:v>99.480254183877435</c:v>
                </c:pt>
                <c:pt idx="1172">
                  <c:v>130.52365590514449</c:v>
                </c:pt>
                <c:pt idx="1173">
                  <c:v>94.295383315626921</c:v>
                </c:pt>
                <c:pt idx="1174">
                  <c:v>95.102733512471801</c:v>
                </c:pt>
                <c:pt idx="1175">
                  <c:v>130.63946365998245</c:v>
                </c:pt>
                <c:pt idx="1176">
                  <c:v>63.455353371627119</c:v>
                </c:pt>
                <c:pt idx="1177">
                  <c:v>105.91273498344646</c:v>
                </c:pt>
                <c:pt idx="1178">
                  <c:v>149.37426357923113</c:v>
                </c:pt>
                <c:pt idx="1179">
                  <c:v>121.89682301359493</c:v>
                </c:pt>
                <c:pt idx="1180">
                  <c:v>57.925036116285384</c:v>
                </c:pt>
                <c:pt idx="1181">
                  <c:v>57.923523694927155</c:v>
                </c:pt>
                <c:pt idx="1182">
                  <c:v>114.15448971667372</c:v>
                </c:pt>
                <c:pt idx="1183">
                  <c:v>65.47816877786218</c:v>
                </c:pt>
                <c:pt idx="1184">
                  <c:v>90.884648463749883</c:v>
                </c:pt>
                <c:pt idx="1185">
                  <c:v>45.824241244562202</c:v>
                </c:pt>
                <c:pt idx="1186">
                  <c:v>92.826909579699844</c:v>
                </c:pt>
                <c:pt idx="1187">
                  <c:v>82.970362135000983</c:v>
                </c:pt>
                <c:pt idx="1188">
                  <c:v>71.497035618207562</c:v>
                </c:pt>
                <c:pt idx="1189">
                  <c:v>31.635620098407767</c:v>
                </c:pt>
                <c:pt idx="1190">
                  <c:v>278.89816458439327</c:v>
                </c:pt>
                <c:pt idx="1191">
                  <c:v>334.15515165912922</c:v>
                </c:pt>
                <c:pt idx="1192">
                  <c:v>269.05874139045255</c:v>
                </c:pt>
                <c:pt idx="1193">
                  <c:v>159.35695407178528</c:v>
                </c:pt>
                <c:pt idx="1194">
                  <c:v>101.79455020449807</c:v>
                </c:pt>
                <c:pt idx="1195">
                  <c:v>157.46892517659768</c:v>
                </c:pt>
                <c:pt idx="1196">
                  <c:v>94.668973650244979</c:v>
                </c:pt>
                <c:pt idx="1197">
                  <c:v>124.8387571379684</c:v>
                </c:pt>
                <c:pt idx="1198">
                  <c:v>66.548222427347469</c:v>
                </c:pt>
                <c:pt idx="1199">
                  <c:v>273.55177321621647</c:v>
                </c:pt>
                <c:pt idx="1200">
                  <c:v>39.368012122380627</c:v>
                </c:pt>
                <c:pt idx="1201">
                  <c:v>81.285082852912979</c:v>
                </c:pt>
                <c:pt idx="1202">
                  <c:v>165.02363777832309</c:v>
                </c:pt>
                <c:pt idx="1203">
                  <c:v>69.782825369989354</c:v>
                </c:pt>
                <c:pt idx="1204">
                  <c:v>45.563421158810002</c:v>
                </c:pt>
                <c:pt idx="1205">
                  <c:v>39.519065423923166</c:v>
                </c:pt>
                <c:pt idx="1206">
                  <c:v>47.984935877427972</c:v>
                </c:pt>
                <c:pt idx="1207">
                  <c:v>47.983423456069744</c:v>
                </c:pt>
                <c:pt idx="1208">
                  <c:v>97.840871114690373</c:v>
                </c:pt>
                <c:pt idx="1209">
                  <c:v>157.30355570155714</c:v>
                </c:pt>
                <c:pt idx="1210">
                  <c:v>50.529514293057275</c:v>
                </c:pt>
                <c:pt idx="1211">
                  <c:v>50.528001871699047</c:v>
                </c:pt>
                <c:pt idx="1212">
                  <c:v>274.91168478061564</c:v>
                </c:pt>
                <c:pt idx="1213">
                  <c:v>130.80925422580839</c:v>
                </c:pt>
                <c:pt idx="1214">
                  <c:v>99.233248034473164</c:v>
                </c:pt>
                <c:pt idx="1215">
                  <c:v>78.397740971217644</c:v>
                </c:pt>
                <c:pt idx="1216">
                  <c:v>112.23794650220387</c:v>
                </c:pt>
                <c:pt idx="1217">
                  <c:v>59.928570399891051</c:v>
                </c:pt>
                <c:pt idx="1218">
                  <c:v>165.95478953092493</c:v>
                </c:pt>
                <c:pt idx="1219">
                  <c:v>86.172628389032084</c:v>
                </c:pt>
                <c:pt idx="1220">
                  <c:v>90.993115827728886</c:v>
                </c:pt>
                <c:pt idx="1221">
                  <c:v>85.977151247984651</c:v>
                </c:pt>
                <c:pt idx="1222">
                  <c:v>135.21598230560477</c:v>
                </c:pt>
                <c:pt idx="1223">
                  <c:v>109.29837460116731</c:v>
                </c:pt>
                <c:pt idx="1224">
                  <c:v>78.918882416086618</c:v>
                </c:pt>
                <c:pt idx="1225">
                  <c:v>41.778805818287736</c:v>
                </c:pt>
                <c:pt idx="1226">
                  <c:v>91.851005495341411</c:v>
                </c:pt>
                <c:pt idx="1227">
                  <c:v>72.031155860514801</c:v>
                </c:pt>
                <c:pt idx="1228">
                  <c:v>66.427859082532564</c:v>
                </c:pt>
                <c:pt idx="1229">
                  <c:v>211.83784806085302</c:v>
                </c:pt>
                <c:pt idx="1230">
                  <c:v>144.47384810447406</c:v>
                </c:pt>
                <c:pt idx="1231">
                  <c:v>90.597956790173299</c:v>
                </c:pt>
                <c:pt idx="1232">
                  <c:v>161.50560366088371</c:v>
                </c:pt>
                <c:pt idx="1233">
                  <c:v>116.44458503183942</c:v>
                </c:pt>
                <c:pt idx="1234">
                  <c:v>43.324984236035291</c:v>
                </c:pt>
                <c:pt idx="1235">
                  <c:v>134.298383042148</c:v>
                </c:pt>
                <c:pt idx="1236">
                  <c:v>61.150909310306204</c:v>
                </c:pt>
                <c:pt idx="1237">
                  <c:v>93.552709692354867</c:v>
                </c:pt>
                <c:pt idx="1238">
                  <c:v>66.110820029042401</c:v>
                </c:pt>
                <c:pt idx="1239">
                  <c:v>39.253951432399838</c:v>
                </c:pt>
                <c:pt idx="1240">
                  <c:v>100.4180769084461</c:v>
                </c:pt>
                <c:pt idx="1241">
                  <c:v>129.79675441793924</c:v>
                </c:pt>
                <c:pt idx="1242">
                  <c:v>59.515361708248975</c:v>
                </c:pt>
                <c:pt idx="1243">
                  <c:v>67.896757761235719</c:v>
                </c:pt>
                <c:pt idx="1244">
                  <c:v>76.180733337487212</c:v>
                </c:pt>
                <c:pt idx="1245">
                  <c:v>125.42048193348853</c:v>
                </c:pt>
                <c:pt idx="1246">
                  <c:v>124.26828743392153</c:v>
                </c:pt>
                <c:pt idx="1247">
                  <c:v>102.60388662481347</c:v>
                </c:pt>
                <c:pt idx="1248">
                  <c:v>210.58463900824665</c:v>
                </c:pt>
                <c:pt idx="1249">
                  <c:v>70.958094369868661</c:v>
                </c:pt>
                <c:pt idx="1250">
                  <c:v>180.58647386038331</c:v>
                </c:pt>
                <c:pt idx="1251">
                  <c:v>77.703096503901349</c:v>
                </c:pt>
                <c:pt idx="1252">
                  <c:v>130.9247006616165</c:v>
                </c:pt>
                <c:pt idx="1253">
                  <c:v>62.149628713386086</c:v>
                </c:pt>
                <c:pt idx="1254">
                  <c:v>93.272503155210501</c:v>
                </c:pt>
                <c:pt idx="1255">
                  <c:v>90.825038340855869</c:v>
                </c:pt>
                <c:pt idx="1256">
                  <c:v>172.55174215543565</c:v>
                </c:pt>
                <c:pt idx="1257">
                  <c:v>89.652419899017872</c:v>
                </c:pt>
                <c:pt idx="1258">
                  <c:v>132.44448743822755</c:v>
                </c:pt>
                <c:pt idx="1259">
                  <c:v>64.137706547081535</c:v>
                </c:pt>
                <c:pt idx="1260">
                  <c:v>133.66555627354188</c:v>
                </c:pt>
                <c:pt idx="1261">
                  <c:v>99.880181690717095</c:v>
                </c:pt>
                <c:pt idx="1262">
                  <c:v>69.57620829407773</c:v>
                </c:pt>
                <c:pt idx="1263">
                  <c:v>151.17928735747623</c:v>
                </c:pt>
                <c:pt idx="1264">
                  <c:v>33.325212522633528</c:v>
                </c:pt>
                <c:pt idx="1265">
                  <c:v>105.00953947022256</c:v>
                </c:pt>
                <c:pt idx="1266">
                  <c:v>117.2232951784497</c:v>
                </c:pt>
                <c:pt idx="1267">
                  <c:v>149.25075494523531</c:v>
                </c:pt>
                <c:pt idx="1268">
                  <c:v>160.09227321272257</c:v>
                </c:pt>
                <c:pt idx="1269">
                  <c:v>126.71440983724399</c:v>
                </c:pt>
                <c:pt idx="1270">
                  <c:v>108.00111955924626</c:v>
                </c:pt>
                <c:pt idx="1271">
                  <c:v>66.047838441762906</c:v>
                </c:pt>
                <c:pt idx="1272">
                  <c:v>64.746851906808317</c:v>
                </c:pt>
                <c:pt idx="1273">
                  <c:v>146.10955914299785</c:v>
                </c:pt>
                <c:pt idx="1274">
                  <c:v>74.204651977227755</c:v>
                </c:pt>
                <c:pt idx="1275">
                  <c:v>229.95319139219578</c:v>
                </c:pt>
                <c:pt idx="1276">
                  <c:v>46.328372063118771</c:v>
                </c:pt>
                <c:pt idx="1277">
                  <c:v>136.27013594905713</c:v>
                </c:pt>
                <c:pt idx="1278">
                  <c:v>292.09092095762571</c:v>
                </c:pt>
                <c:pt idx="1279">
                  <c:v>107.84525923191262</c:v>
                </c:pt>
                <c:pt idx="1280">
                  <c:v>60.350467336228448</c:v>
                </c:pt>
                <c:pt idx="1281">
                  <c:v>101.15336427228478</c:v>
                </c:pt>
                <c:pt idx="1282">
                  <c:v>58.729202958090653</c:v>
                </c:pt>
                <c:pt idx="1283">
                  <c:v>189.38447698096772</c:v>
                </c:pt>
                <c:pt idx="1284">
                  <c:v>167.49276152876814</c:v>
                </c:pt>
                <c:pt idx="1285">
                  <c:v>105.30515397063296</c:v>
                </c:pt>
                <c:pt idx="1286">
                  <c:v>118.92584993923069</c:v>
                </c:pt>
                <c:pt idx="1287">
                  <c:v>39.821180205617331</c:v>
                </c:pt>
                <c:pt idx="1288">
                  <c:v>131.70341080822678</c:v>
                </c:pt>
                <c:pt idx="1289">
                  <c:v>124.60162825594503</c:v>
                </c:pt>
                <c:pt idx="1290">
                  <c:v>144.73523169232692</c:v>
                </c:pt>
                <c:pt idx="1291">
                  <c:v>263.74516756561496</c:v>
                </c:pt>
                <c:pt idx="1292">
                  <c:v>87.344039702033072</c:v>
                </c:pt>
                <c:pt idx="1293">
                  <c:v>82.832826530583844</c:v>
                </c:pt>
                <c:pt idx="1294">
                  <c:v>39.611508494789767</c:v>
                </c:pt>
                <c:pt idx="1295">
                  <c:v>49.249160261155026</c:v>
                </c:pt>
                <c:pt idx="1296">
                  <c:v>118.48617864911299</c:v>
                </c:pt>
                <c:pt idx="1297">
                  <c:v>63.67193603949449</c:v>
                </c:pt>
                <c:pt idx="1298">
                  <c:v>59.058818632514978</c:v>
                </c:pt>
                <c:pt idx="1299">
                  <c:v>85.820945739000535</c:v>
                </c:pt>
                <c:pt idx="1300">
                  <c:v>190.47251289814457</c:v>
                </c:pt>
                <c:pt idx="1301">
                  <c:v>68.527990511828634</c:v>
                </c:pt>
                <c:pt idx="1302">
                  <c:v>85.759974274314544</c:v>
                </c:pt>
                <c:pt idx="1303">
                  <c:v>40.689969482123303</c:v>
                </c:pt>
                <c:pt idx="1304">
                  <c:v>291.95457146693218</c:v>
                </c:pt>
                <c:pt idx="1305">
                  <c:v>117.74303282367616</c:v>
                </c:pt>
                <c:pt idx="1306">
                  <c:v>97.693007841744219</c:v>
                </c:pt>
                <c:pt idx="1307">
                  <c:v>95.23913302482859</c:v>
                </c:pt>
                <c:pt idx="1308">
                  <c:v>319.26741452441104</c:v>
                </c:pt>
                <c:pt idx="1309">
                  <c:v>72.999125684459713</c:v>
                </c:pt>
                <c:pt idx="1310">
                  <c:v>174.23465328854815</c:v>
                </c:pt>
                <c:pt idx="1311">
                  <c:v>30.59705917622221</c:v>
                </c:pt>
                <c:pt idx="1312">
                  <c:v>94.569797534451169</c:v>
                </c:pt>
                <c:pt idx="1313">
                  <c:v>73.435979640921772</c:v>
                </c:pt>
                <c:pt idx="1314">
                  <c:v>56.35154228964403</c:v>
                </c:pt>
                <c:pt idx="1315">
                  <c:v>86.785721839670586</c:v>
                </c:pt>
                <c:pt idx="1316">
                  <c:v>278.22528319539202</c:v>
                </c:pt>
                <c:pt idx="1317">
                  <c:v>42.450901481804408</c:v>
                </c:pt>
                <c:pt idx="1318">
                  <c:v>151.74920358786861</c:v>
                </c:pt>
                <c:pt idx="1319">
                  <c:v>80.764786124690247</c:v>
                </c:pt>
                <c:pt idx="1320">
                  <c:v>139.31399408559156</c:v>
                </c:pt>
                <c:pt idx="1321">
                  <c:v>143.53871511440335</c:v>
                </c:pt>
                <c:pt idx="1322">
                  <c:v>116.06738445360122</c:v>
                </c:pt>
                <c:pt idx="1323">
                  <c:v>40.399397668992961</c:v>
                </c:pt>
                <c:pt idx="1324">
                  <c:v>120.16395507485262</c:v>
                </c:pt>
                <c:pt idx="1325">
                  <c:v>38.892574646741437</c:v>
                </c:pt>
                <c:pt idx="1326">
                  <c:v>119.14367926411383</c:v>
                </c:pt>
                <c:pt idx="1327">
                  <c:v>94.428678372030959</c:v>
                </c:pt>
                <c:pt idx="1328">
                  <c:v>62.095350801918009</c:v>
                </c:pt>
                <c:pt idx="1329">
                  <c:v>109.42225063151612</c:v>
                </c:pt>
                <c:pt idx="1330">
                  <c:v>59.662331410395069</c:v>
                </c:pt>
                <c:pt idx="1331">
                  <c:v>50.073455437876312</c:v>
                </c:pt>
                <c:pt idx="1332">
                  <c:v>120.95025462902363</c:v>
                </c:pt>
                <c:pt idx="1333">
                  <c:v>91.163780836154345</c:v>
                </c:pt>
                <c:pt idx="1334">
                  <c:v>84.712089087015158</c:v>
                </c:pt>
                <c:pt idx="1335">
                  <c:v>91.570048997201638</c:v>
                </c:pt>
                <c:pt idx="1336">
                  <c:v>65.051484944020416</c:v>
                </c:pt>
                <c:pt idx="1337">
                  <c:v>139.68505454827229</c:v>
                </c:pt>
                <c:pt idx="1338">
                  <c:v>82.12177738234189</c:v>
                </c:pt>
                <c:pt idx="1339">
                  <c:v>103.61504743116531</c:v>
                </c:pt>
                <c:pt idx="1340">
                  <c:v>138.97936323536743</c:v>
                </c:pt>
                <c:pt idx="1341">
                  <c:v>253.20780967662168</c:v>
                </c:pt>
                <c:pt idx="1342">
                  <c:v>158.01883074418043</c:v>
                </c:pt>
                <c:pt idx="1343">
                  <c:v>79.091765364000992</c:v>
                </c:pt>
                <c:pt idx="1344">
                  <c:v>153.71030192299386</c:v>
                </c:pt>
                <c:pt idx="1345">
                  <c:v>117.16106787226603</c:v>
                </c:pt>
                <c:pt idx="1346">
                  <c:v>107.32164467832531</c:v>
                </c:pt>
                <c:pt idx="1347">
                  <c:v>93.875153067134875</c:v>
                </c:pt>
                <c:pt idx="1348">
                  <c:v>168.55565182264539</c:v>
                </c:pt>
                <c:pt idx="1349">
                  <c:v>28.782783986699904</c:v>
                </c:pt>
                <c:pt idx="1350">
                  <c:v>211.26437699041372</c:v>
                </c:pt>
                <c:pt idx="1351">
                  <c:v>134.28205627036894</c:v>
                </c:pt>
                <c:pt idx="1352">
                  <c:v>292.63264341571607</c:v>
                </c:pt>
                <c:pt idx="1353">
                  <c:v>85.069088968701152</c:v>
                </c:pt>
                <c:pt idx="1354">
                  <c:v>231.6464605442801</c:v>
                </c:pt>
                <c:pt idx="1355">
                  <c:v>124.44263307642824</c:v>
                </c:pt>
                <c:pt idx="1356">
                  <c:v>46.947437454627611</c:v>
                </c:pt>
                <c:pt idx="1357">
                  <c:v>79.258046341837399</c:v>
                </c:pt>
                <c:pt idx="1358">
                  <c:v>110.37717716891321</c:v>
                </c:pt>
                <c:pt idx="1359">
                  <c:v>110.26800841775061</c:v>
                </c:pt>
                <c:pt idx="1360">
                  <c:v>178.08996261329176</c:v>
                </c:pt>
                <c:pt idx="1361">
                  <c:v>127.32948401327398</c:v>
                </c:pt>
                <c:pt idx="1362">
                  <c:v>67.568815172346575</c:v>
                </c:pt>
                <c:pt idx="1363">
                  <c:v>138.80344366433573</c:v>
                </c:pt>
                <c:pt idx="1364">
                  <c:v>68.1378223353164</c:v>
                </c:pt>
                <c:pt idx="1365">
                  <c:v>104.56136256584776</c:v>
                </c:pt>
                <c:pt idx="1366">
                  <c:v>117.49006081933324</c:v>
                </c:pt>
                <c:pt idx="1367">
                  <c:v>118.20079027704914</c:v>
                </c:pt>
                <c:pt idx="1368">
                  <c:v>144.59899702063478</c:v>
                </c:pt>
                <c:pt idx="1369">
                  <c:v>99.48593599191689</c:v>
                </c:pt>
                <c:pt idx="1370">
                  <c:v>47.627130348716683</c:v>
                </c:pt>
                <c:pt idx="1371">
                  <c:v>120.34197550791157</c:v>
                </c:pt>
                <c:pt idx="1372">
                  <c:v>135.86766961074395</c:v>
                </c:pt>
                <c:pt idx="1373">
                  <c:v>69.15166512514358</c:v>
                </c:pt>
                <c:pt idx="1374">
                  <c:v>87.870880640542993</c:v>
                </c:pt>
                <c:pt idx="1375">
                  <c:v>293.6712043379016</c:v>
                </c:pt>
                <c:pt idx="1376">
                  <c:v>71.696243540772883</c:v>
                </c:pt>
                <c:pt idx="1377">
                  <c:v>112.81748719923432</c:v>
                </c:pt>
                <c:pt idx="1378">
                  <c:v>130.08896729643087</c:v>
                </c:pt>
                <c:pt idx="1379">
                  <c:v>50.742320677965594</c:v>
                </c:pt>
                <c:pt idx="1380">
                  <c:v>266.14644241745873</c:v>
                </c:pt>
                <c:pt idx="1381">
                  <c:v>82.459863702139799</c:v>
                </c:pt>
                <c:pt idx="1382">
                  <c:v>115.91245546720477</c:v>
                </c:pt>
                <c:pt idx="1383">
                  <c:v>116.57878607711265</c:v>
                </c:pt>
                <c:pt idx="1384">
                  <c:v>78.496011790788629</c:v>
                </c:pt>
                <c:pt idx="1385">
                  <c:v>323.62896712161171</c:v>
                </c:pt>
                <c:pt idx="1386">
                  <c:v>101.20408040015374</c:v>
                </c:pt>
                <c:pt idx="1387">
                  <c:v>159.07911265041187</c:v>
                </c:pt>
                <c:pt idx="1388">
                  <c:v>127.09518362553928</c:v>
                </c:pt>
                <c:pt idx="1389">
                  <c:v>45.605571752002149</c:v>
                </c:pt>
                <c:pt idx="1390">
                  <c:v>208.8199991701282</c:v>
                </c:pt>
                <c:pt idx="1391">
                  <c:v>87.587041268511669</c:v>
                </c:pt>
                <c:pt idx="1392">
                  <c:v>196.85389850501588</c:v>
                </c:pt>
                <c:pt idx="1393">
                  <c:v>112.70629572179909</c:v>
                </c:pt>
                <c:pt idx="1394">
                  <c:v>144.56908292620795</c:v>
                </c:pt>
                <c:pt idx="1395">
                  <c:v>106.80715227583032</c:v>
                </c:pt>
                <c:pt idx="1396">
                  <c:v>157.59219602554313</c:v>
                </c:pt>
                <c:pt idx="1397">
                  <c:v>49.346698220096414</c:v>
                </c:pt>
                <c:pt idx="1398">
                  <c:v>130.39257109698184</c:v>
                </c:pt>
                <c:pt idx="1399">
                  <c:v>119.52220828820022</c:v>
                </c:pt>
                <c:pt idx="1400">
                  <c:v>66.562692368215608</c:v>
                </c:pt>
                <c:pt idx="1401">
                  <c:v>65.68285228049514</c:v>
                </c:pt>
                <c:pt idx="1402">
                  <c:v>97.057336502844024</c:v>
                </c:pt>
                <c:pt idx="1403">
                  <c:v>173.1449296717914</c:v>
                </c:pt>
                <c:pt idx="1404">
                  <c:v>57.295372897457149</c:v>
                </c:pt>
                <c:pt idx="1405">
                  <c:v>60.31711276778698</c:v>
                </c:pt>
                <c:pt idx="1406">
                  <c:v>97.960859155858671</c:v>
                </c:pt>
                <c:pt idx="1407">
                  <c:v>74.796843434129983</c:v>
                </c:pt>
                <c:pt idx="1408">
                  <c:v>82.761437407049996</c:v>
                </c:pt>
                <c:pt idx="1409">
                  <c:v>57.790877928891142</c:v>
                </c:pt>
                <c:pt idx="1410">
                  <c:v>93.916862977908451</c:v>
                </c:pt>
                <c:pt idx="1411">
                  <c:v>108.49128463898374</c:v>
                </c:pt>
                <c:pt idx="1412">
                  <c:v>184.11547771197354</c:v>
                </c:pt>
                <c:pt idx="1413">
                  <c:v>101.03261140054076</c:v>
                </c:pt>
                <c:pt idx="1414">
                  <c:v>97.6218281093782</c:v>
                </c:pt>
                <c:pt idx="1415">
                  <c:v>94.538087018495233</c:v>
                </c:pt>
                <c:pt idx="1416">
                  <c:v>34.755650542401447</c:v>
                </c:pt>
                <c:pt idx="1417">
                  <c:v>81.036941148687831</c:v>
                </c:pt>
                <c:pt idx="1418">
                  <c:v>66.605593628398566</c:v>
                </c:pt>
                <c:pt idx="1419">
                  <c:v>30.274325427681532</c:v>
                </c:pt>
                <c:pt idx="1420">
                  <c:v>67.917129521904513</c:v>
                </c:pt>
                <c:pt idx="1421">
                  <c:v>118.60645511592618</c:v>
                </c:pt>
                <c:pt idx="1422">
                  <c:v>57.431722388150654</c:v>
                </c:pt>
                <c:pt idx="1423">
                  <c:v>187.23142788527684</c:v>
                </c:pt>
                <c:pt idx="1424">
                  <c:v>132.46084102903728</c:v>
                </c:pt>
                <c:pt idx="1425">
                  <c:v>67.58013206334266</c:v>
                </c:pt>
                <c:pt idx="1426">
                  <c:v>102.3885653648104</c:v>
                </c:pt>
                <c:pt idx="1427">
                  <c:v>49.591050516631974</c:v>
                </c:pt>
                <c:pt idx="1428">
                  <c:v>67.214738988125362</c:v>
                </c:pt>
                <c:pt idx="1429">
                  <c:v>107.61648869614574</c:v>
                </c:pt>
                <c:pt idx="1430">
                  <c:v>122.86654416635498</c:v>
                </c:pt>
                <c:pt idx="1431">
                  <c:v>100.47344133208836</c:v>
                </c:pt>
                <c:pt idx="1432">
                  <c:v>188.79228037084042</c:v>
                </c:pt>
                <c:pt idx="1433">
                  <c:v>119.208241251337</c:v>
                </c:pt>
                <c:pt idx="1434">
                  <c:v>95.862914708167068</c:v>
                </c:pt>
                <c:pt idx="1435">
                  <c:v>139.65246043853247</c:v>
                </c:pt>
                <c:pt idx="1436">
                  <c:v>66.429077883426658</c:v>
                </c:pt>
                <c:pt idx="1437">
                  <c:v>43.989610464007981</c:v>
                </c:pt>
                <c:pt idx="1438">
                  <c:v>28.426420090156462</c:v>
                </c:pt>
                <c:pt idx="1439">
                  <c:v>134.04916366055022</c:v>
                </c:pt>
                <c:pt idx="1440">
                  <c:v>33.106834173526011</c:v>
                </c:pt>
                <c:pt idx="1441">
                  <c:v>103.17718420883887</c:v>
                </c:pt>
                <c:pt idx="1442">
                  <c:v>56.558237073584962</c:v>
                </c:pt>
                <c:pt idx="1443">
                  <c:v>133.80256705879574</c:v>
                </c:pt>
                <c:pt idx="1444">
                  <c:v>52.187704373025596</c:v>
                </c:pt>
                <c:pt idx="1445">
                  <c:v>148.06817977438439</c:v>
                </c:pt>
                <c:pt idx="1446">
                  <c:v>84.334470532755716</c:v>
                </c:pt>
                <c:pt idx="1447">
                  <c:v>63.966219409525714</c:v>
                </c:pt>
                <c:pt idx="1448">
                  <c:v>100.43780624715569</c:v>
                </c:pt>
                <c:pt idx="1449">
                  <c:v>78.763097634852429</c:v>
                </c:pt>
                <c:pt idx="1450">
                  <c:v>73.801009643204893</c:v>
                </c:pt>
                <c:pt idx="1451">
                  <c:v>110.57648177860631</c:v>
                </c:pt>
                <c:pt idx="1452">
                  <c:v>107.01870992206666</c:v>
                </c:pt>
                <c:pt idx="1453">
                  <c:v>290.6123824128378</c:v>
                </c:pt>
                <c:pt idx="1454">
                  <c:v>88.663703648974945</c:v>
                </c:pt>
                <c:pt idx="1455">
                  <c:v>201.71154351505396</c:v>
                </c:pt>
                <c:pt idx="1456">
                  <c:v>81.89445832325687</c:v>
                </c:pt>
                <c:pt idx="1457">
                  <c:v>116.24121485506825</c:v>
                </c:pt>
                <c:pt idx="1458">
                  <c:v>93.590050960194233</c:v>
                </c:pt>
                <c:pt idx="1459">
                  <c:v>135.93057355292478</c:v>
                </c:pt>
                <c:pt idx="1460">
                  <c:v>126.09115035898408</c:v>
                </c:pt>
                <c:pt idx="1461">
                  <c:v>155.42888719070152</c:v>
                </c:pt>
                <c:pt idx="1462">
                  <c:v>85.961542979422148</c:v>
                </c:pt>
                <c:pt idx="1463">
                  <c:v>136.73103470428893</c:v>
                </c:pt>
                <c:pt idx="1464">
                  <c:v>70.519409162834791</c:v>
                </c:pt>
                <c:pt idx="1465">
                  <c:v>203.27239600061753</c:v>
                </c:pt>
                <c:pt idx="1466">
                  <c:v>151.57638460394045</c:v>
                </c:pt>
                <c:pt idx="1467">
                  <c:v>85.922814469309643</c:v>
                </c:pt>
                <c:pt idx="1468">
                  <c:v>83.645197632004567</c:v>
                </c:pt>
                <c:pt idx="1469">
                  <c:v>145.42099074572019</c:v>
                </c:pt>
                <c:pt idx="1470">
                  <c:v>46.618136834727537</c:v>
                </c:pt>
                <c:pt idx="1471">
                  <c:v>88.46739288493896</c:v>
                </c:pt>
                <c:pt idx="1472">
                  <c:v>233.03637812838801</c:v>
                </c:pt>
                <c:pt idx="1473">
                  <c:v>67.274458868487855</c:v>
                </c:pt>
                <c:pt idx="1474">
                  <c:v>164.15579066496886</c:v>
                </c:pt>
                <c:pt idx="1475">
                  <c:v>49.162715250356854</c:v>
                </c:pt>
                <c:pt idx="1476">
                  <c:v>124.11156000726243</c:v>
                </c:pt>
                <c:pt idx="1477">
                  <c:v>137.19751287209539</c:v>
                </c:pt>
                <c:pt idx="1478">
                  <c:v>76.485007279079198</c:v>
                </c:pt>
                <c:pt idx="1479">
                  <c:v>97.192501524831002</c:v>
                </c:pt>
                <c:pt idx="1480">
                  <c:v>67.883604228214651</c:v>
                </c:pt>
                <c:pt idx="1481">
                  <c:v>58.534386733977229</c:v>
                </c:pt>
                <c:pt idx="1482">
                  <c:v>64.019201549657652</c:v>
                </c:pt>
                <c:pt idx="1483">
                  <c:v>62.232664643990297</c:v>
                </c:pt>
                <c:pt idx="1484">
                  <c:v>103.45179093994808</c:v>
                </c:pt>
                <c:pt idx="1485">
                  <c:v>81.31353484348989</c:v>
                </c:pt>
                <c:pt idx="1486">
                  <c:v>76.088142001100437</c:v>
                </c:pt>
                <c:pt idx="1487">
                  <c:v>134.16218314430671</c:v>
                </c:pt>
                <c:pt idx="1488">
                  <c:v>117.83286355702823</c:v>
                </c:pt>
                <c:pt idx="1489">
                  <c:v>194.73855437735222</c:v>
                </c:pt>
                <c:pt idx="1490">
                  <c:v>297.71230620563972</c:v>
                </c:pt>
                <c:pt idx="1491">
                  <c:v>140.79672250020397</c:v>
                </c:pt>
                <c:pt idx="1492">
                  <c:v>189.13525759936996</c:v>
                </c:pt>
                <c:pt idx="1493">
                  <c:v>61.972682421465727</c:v>
                </c:pt>
                <c:pt idx="1494">
                  <c:v>73.734558963414912</c:v>
                </c:pt>
                <c:pt idx="1495">
                  <c:v>71.419850561155002</c:v>
                </c:pt>
                <c:pt idx="1496">
                  <c:v>119.80144405473665</c:v>
                </c:pt>
                <c:pt idx="1497">
                  <c:v>240.10216787450307</c:v>
                </c:pt>
                <c:pt idx="1498">
                  <c:v>38.889258884523407</c:v>
                </c:pt>
                <c:pt idx="1499">
                  <c:v>64.697672599058833</c:v>
                </c:pt>
                <c:pt idx="1500">
                  <c:v>138.53624397398531</c:v>
                </c:pt>
                <c:pt idx="1501">
                  <c:v>61.008264630686199</c:v>
                </c:pt>
                <c:pt idx="1502">
                  <c:v>84.502737676121995</c:v>
                </c:pt>
                <c:pt idx="1503">
                  <c:v>121.69500185581722</c:v>
                </c:pt>
                <c:pt idx="1504">
                  <c:v>146.19970089233047</c:v>
                </c:pt>
                <c:pt idx="1505">
                  <c:v>110.43161868404141</c:v>
                </c:pt>
                <c:pt idx="1506">
                  <c:v>115.26082493398727</c:v>
                </c:pt>
                <c:pt idx="1507">
                  <c:v>164.93450081157914</c:v>
                </c:pt>
                <c:pt idx="1508">
                  <c:v>117.60981413945083</c:v>
                </c:pt>
                <c:pt idx="1509">
                  <c:v>90.294211337199769</c:v>
                </c:pt>
                <c:pt idx="1510">
                  <c:v>241.46924319885809</c:v>
                </c:pt>
                <c:pt idx="1511">
                  <c:v>79.475039062339775</c:v>
                </c:pt>
                <c:pt idx="1512">
                  <c:v>53.583046987387206</c:v>
                </c:pt>
                <c:pt idx="1513">
                  <c:v>288.89386860363084</c:v>
                </c:pt>
                <c:pt idx="1514">
                  <c:v>75.962282779888127</c:v>
                </c:pt>
                <c:pt idx="1515">
                  <c:v>125.09825512670983</c:v>
                </c:pt>
                <c:pt idx="1516">
                  <c:v>178.99667842982865</c:v>
                </c:pt>
                <c:pt idx="1517">
                  <c:v>110.85860933202082</c:v>
                </c:pt>
                <c:pt idx="1518">
                  <c:v>246.94357624644371</c:v>
                </c:pt>
                <c:pt idx="1519">
                  <c:v>94.671489668083396</c:v>
                </c:pt>
                <c:pt idx="1520">
                  <c:v>61.379560911785383</c:v>
                </c:pt>
                <c:pt idx="1521">
                  <c:v>192.28360681091513</c:v>
                </c:pt>
                <c:pt idx="1522">
                  <c:v>157.82377697144241</c:v>
                </c:pt>
                <c:pt idx="1523">
                  <c:v>51.13454940172025</c:v>
                </c:pt>
                <c:pt idx="1524">
                  <c:v>292.72157327949577</c:v>
                </c:pt>
                <c:pt idx="1525">
                  <c:v>123.97284686766169</c:v>
                </c:pt>
                <c:pt idx="1526">
                  <c:v>46.092664662668774</c:v>
                </c:pt>
                <c:pt idx="1527">
                  <c:v>88.507964128317766</c:v>
                </c:pt>
                <c:pt idx="1528">
                  <c:v>311.45637319874436</c:v>
                </c:pt>
                <c:pt idx="1529">
                  <c:v>153.16373670949616</c:v>
                </c:pt>
                <c:pt idx="1530">
                  <c:v>144.32038142009756</c:v>
                </c:pt>
                <c:pt idx="1531">
                  <c:v>84.939896541982293</c:v>
                </c:pt>
                <c:pt idx="1532">
                  <c:v>178.48451057490283</c:v>
                </c:pt>
                <c:pt idx="1533">
                  <c:v>227.26737822418769</c:v>
                </c:pt>
                <c:pt idx="1534">
                  <c:v>66.485087435630248</c:v>
                </c:pt>
                <c:pt idx="1535">
                  <c:v>65.579205717150487</c:v>
                </c:pt>
                <c:pt idx="1536">
                  <c:v>116.44614066321682</c:v>
                </c:pt>
                <c:pt idx="1537">
                  <c:v>172.51512082828413</c:v>
                </c:pt>
                <c:pt idx="1538">
                  <c:v>399.4293242724363</c:v>
                </c:pt>
                <c:pt idx="1539">
                  <c:v>191.2499207475328</c:v>
                </c:pt>
                <c:pt idx="1540">
                  <c:v>73.531040117746898</c:v>
                </c:pt>
                <c:pt idx="1541">
                  <c:v>106.41656648608162</c:v>
                </c:pt>
                <c:pt idx="1542">
                  <c:v>62.542328072829115</c:v>
                </c:pt>
                <c:pt idx="1543">
                  <c:v>78.486432917391625</c:v>
                </c:pt>
                <c:pt idx="1544">
                  <c:v>96.822264583108591</c:v>
                </c:pt>
                <c:pt idx="1545">
                  <c:v>62.858554973182159</c:v>
                </c:pt>
                <c:pt idx="1546">
                  <c:v>180.34501043467785</c:v>
                </c:pt>
                <c:pt idx="1547">
                  <c:v>118.9251488146955</c:v>
                </c:pt>
                <c:pt idx="1548">
                  <c:v>73.806909055753607</c:v>
                </c:pt>
                <c:pt idx="1549">
                  <c:v>86.063586308032242</c:v>
                </c:pt>
                <c:pt idx="1550">
                  <c:v>104.83173811263929</c:v>
                </c:pt>
                <c:pt idx="1551">
                  <c:v>179.05894080648144</c:v>
                </c:pt>
                <c:pt idx="1552">
                  <c:v>78.691917902486409</c:v>
                </c:pt>
                <c:pt idx="1553">
                  <c:v>51.877224170369075</c:v>
                </c:pt>
                <c:pt idx="1554">
                  <c:v>28.495095890741737</c:v>
                </c:pt>
                <c:pt idx="1555">
                  <c:v>69.467727032174125</c:v>
                </c:pt>
                <c:pt idx="1556">
                  <c:v>150.48328013642794</c:v>
                </c:pt>
                <c:pt idx="1557">
                  <c:v>72.598075575206607</c:v>
                </c:pt>
                <c:pt idx="1558">
                  <c:v>91.623525259158114</c:v>
                </c:pt>
                <c:pt idx="1559">
                  <c:v>107.38221264561996</c:v>
                </c:pt>
                <c:pt idx="1560">
                  <c:v>88.154347427618234</c:v>
                </c:pt>
                <c:pt idx="1561">
                  <c:v>142.75004414492872</c:v>
                </c:pt>
                <c:pt idx="1562">
                  <c:v>129.26792307824311</c:v>
                </c:pt>
                <c:pt idx="1563">
                  <c:v>81.906664615091159</c:v>
                </c:pt>
                <c:pt idx="1564">
                  <c:v>106.01034079660157</c:v>
                </c:pt>
                <c:pt idx="1565">
                  <c:v>128.87528570071058</c:v>
                </c:pt>
                <c:pt idx="1566">
                  <c:v>173.57540273451559</c:v>
                </c:pt>
                <c:pt idx="1567">
                  <c:v>396.98494645215078</c:v>
                </c:pt>
                <c:pt idx="1568">
                  <c:v>145.9962740988135</c:v>
                </c:pt>
                <c:pt idx="1569">
                  <c:v>192.31020265376424</c:v>
                </c:pt>
                <c:pt idx="1570">
                  <c:v>79.556012313954739</c:v>
                </c:pt>
                <c:pt idx="1571">
                  <c:v>79.089530375833704</c:v>
                </c:pt>
                <c:pt idx="1572">
                  <c:v>70.385016603221558</c:v>
                </c:pt>
                <c:pt idx="1573">
                  <c:v>315.25172388847665</c:v>
                </c:pt>
                <c:pt idx="1574">
                  <c:v>95.795561375865361</c:v>
                </c:pt>
                <c:pt idx="1575">
                  <c:v>260.29025823357932</c:v>
                </c:pt>
                <c:pt idx="1576">
                  <c:v>139.04370184171853</c:v>
                </c:pt>
                <c:pt idx="1577">
                  <c:v>159.06537301031165</c:v>
                </c:pt>
                <c:pt idx="1578">
                  <c:v>110.41322528738908</c:v>
                </c:pt>
                <c:pt idx="1579">
                  <c:v>159.09228920683964</c:v>
                </c:pt>
                <c:pt idx="1580">
                  <c:v>79.2431897917985</c:v>
                </c:pt>
                <c:pt idx="1581">
                  <c:v>50.617361550318904</c:v>
                </c:pt>
                <c:pt idx="1582">
                  <c:v>162.9462734219276</c:v>
                </c:pt>
                <c:pt idx="1583">
                  <c:v>177.80017292956032</c:v>
                </c:pt>
                <c:pt idx="1584">
                  <c:v>157.34297664394538</c:v>
                </c:pt>
                <c:pt idx="1585">
                  <c:v>69.912562822056344</c:v>
                </c:pt>
                <c:pt idx="1586">
                  <c:v>144.88886118108553</c:v>
                </c:pt>
                <c:pt idx="1587">
                  <c:v>163.6236611003342</c:v>
                </c:pt>
                <c:pt idx="1588">
                  <c:v>117.28300010783774</c:v>
                </c:pt>
                <c:pt idx="1589">
                  <c:v>167.9263715756382</c:v>
                </c:pt>
                <c:pt idx="1590">
                  <c:v>74.145924211809799</c:v>
                </c:pt>
                <c:pt idx="1591">
                  <c:v>76.484960177661137</c:v>
                </c:pt>
                <c:pt idx="1592">
                  <c:v>102.69543189593436</c:v>
                </c:pt>
                <c:pt idx="1593">
                  <c:v>69.149430136976278</c:v>
                </c:pt>
                <c:pt idx="1594">
                  <c:v>112.20963236972878</c:v>
                </c:pt>
                <c:pt idx="1595">
                  <c:v>118.1300041993436</c:v>
                </c:pt>
                <c:pt idx="1596">
                  <c:v>71.694008552605595</c:v>
                </c:pt>
                <c:pt idx="1597">
                  <c:v>75.655107091309901</c:v>
                </c:pt>
                <c:pt idx="1598">
                  <c:v>115.30323085426441</c:v>
                </c:pt>
                <c:pt idx="1599">
                  <c:v>53.437184037422746</c:v>
                </c:pt>
                <c:pt idx="1600">
                  <c:v>99.096968960088972</c:v>
                </c:pt>
                <c:pt idx="1601">
                  <c:v>105.47655738488662</c:v>
                </c:pt>
                <c:pt idx="1602">
                  <c:v>37.463877935182197</c:v>
                </c:pt>
                <c:pt idx="1603">
                  <c:v>44.697808740057525</c:v>
                </c:pt>
                <c:pt idx="1604">
                  <c:v>97.018814171966298</c:v>
                </c:pt>
                <c:pt idx="1605">
                  <c:v>35.983541578226571</c:v>
                </c:pt>
                <c:pt idx="1606">
                  <c:v>160.49132585549052</c:v>
                </c:pt>
                <c:pt idx="1607">
                  <c:v>131.76311573761481</c:v>
                </c:pt>
                <c:pt idx="1608">
                  <c:v>80.473396210172027</c:v>
                </c:pt>
                <c:pt idx="1609">
                  <c:v>96.192884657330779</c:v>
                </c:pt>
                <c:pt idx="1610">
                  <c:v>76.524758709801873</c:v>
                </c:pt>
                <c:pt idx="1611">
                  <c:v>60.339416264827136</c:v>
                </c:pt>
                <c:pt idx="1612">
                  <c:v>71.053881843310833</c:v>
                </c:pt>
                <c:pt idx="1613">
                  <c:v>66.4819751075417</c:v>
                </c:pt>
                <c:pt idx="1614">
                  <c:v>129.27707665552225</c:v>
                </c:pt>
                <c:pt idx="1615">
                  <c:v>190.23814990539051</c:v>
                </c:pt>
                <c:pt idx="1616">
                  <c:v>76.091723800011337</c:v>
                </c:pt>
                <c:pt idx="1617">
                  <c:v>102.75093801401214</c:v>
                </c:pt>
                <c:pt idx="1618">
                  <c:v>141.36226390719315</c:v>
                </c:pt>
                <c:pt idx="1619">
                  <c:v>134.88352949299016</c:v>
                </c:pt>
                <c:pt idx="1620">
                  <c:v>125.4338165321427</c:v>
                </c:pt>
                <c:pt idx="1621">
                  <c:v>115.59439333820198</c:v>
                </c:pt>
                <c:pt idx="1622">
                  <c:v>110.27996526629207</c:v>
                </c:pt>
                <c:pt idx="1623">
                  <c:v>104.35503851325836</c:v>
                </c:pt>
                <c:pt idx="1624">
                  <c:v>68.22875355709499</c:v>
                </c:pt>
                <c:pt idx="1625">
                  <c:v>82.709222317223706</c:v>
                </c:pt>
                <c:pt idx="1626">
                  <c:v>85.489636592749946</c:v>
                </c:pt>
                <c:pt idx="1627">
                  <c:v>143.67836722340772</c:v>
                </c:pt>
                <c:pt idx="1628">
                  <c:v>73.801014819184914</c:v>
                </c:pt>
                <c:pt idx="1629">
                  <c:v>99.941206079709616</c:v>
                </c:pt>
                <c:pt idx="1630">
                  <c:v>49.013054659279405</c:v>
                </c:pt>
                <c:pt idx="1631">
                  <c:v>94.017781045359399</c:v>
                </c:pt>
                <c:pt idx="1632">
                  <c:v>88.414484267377162</c:v>
                </c:pt>
                <c:pt idx="1633">
                  <c:v>85.331980834557143</c:v>
                </c:pt>
                <c:pt idx="1634">
                  <c:v>216.20783359915765</c:v>
                </c:pt>
                <c:pt idx="1635">
                  <c:v>214.08588226750177</c:v>
                </c:pt>
                <c:pt idx="1636">
                  <c:v>234.94263351840632</c:v>
                </c:pt>
                <c:pt idx="1637">
                  <c:v>296.03831746172011</c:v>
                </c:pt>
                <c:pt idx="1638">
                  <c:v>91.950670687117494</c:v>
                </c:pt>
                <c:pt idx="1639">
                  <c:v>132.29833588959627</c:v>
                </c:pt>
                <c:pt idx="1640">
                  <c:v>217.76868608472125</c:v>
                </c:pt>
                <c:pt idx="1641">
                  <c:v>140.83594232924486</c:v>
                </c:pt>
                <c:pt idx="1642">
                  <c:v>85.726362112235577</c:v>
                </c:pt>
                <c:pt idx="1643">
                  <c:v>236.5034860039699</c:v>
                </c:pt>
                <c:pt idx="1644">
                  <c:v>421.20132541041056</c:v>
                </c:pt>
                <c:pt idx="1645">
                  <c:v>73.268406144023274</c:v>
                </c:pt>
                <c:pt idx="1646">
                  <c:v>230.78649082225471</c:v>
                </c:pt>
                <c:pt idx="1647">
                  <c:v>89.439438545240932</c:v>
                </c:pt>
                <c:pt idx="1648">
                  <c:v>147.26665985105686</c:v>
                </c:pt>
                <c:pt idx="1649">
                  <c:v>96.201455666049441</c:v>
                </c:pt>
                <c:pt idx="1650">
                  <c:v>162.88680411187596</c:v>
                </c:pt>
                <c:pt idx="1651">
                  <c:v>89.251183989845146</c:v>
                </c:pt>
                <c:pt idx="1652">
                  <c:v>110.2544389077138</c:v>
                </c:pt>
                <c:pt idx="1653">
                  <c:v>270.79664848082854</c:v>
                </c:pt>
                <c:pt idx="1654">
                  <c:v>47.083545953441401</c:v>
                </c:pt>
                <c:pt idx="1655">
                  <c:v>100.41501571377306</c:v>
                </c:pt>
                <c:pt idx="1656">
                  <c:v>87.191553325109751</c:v>
                </c:pt>
                <c:pt idx="1657">
                  <c:v>70.97001940070389</c:v>
                </c:pt>
                <c:pt idx="1658">
                  <c:v>80.505669871653453</c:v>
                </c:pt>
                <c:pt idx="1659">
                  <c:v>81.481327729297305</c:v>
                </c:pt>
                <c:pt idx="1660">
                  <c:v>112.9777104972283</c:v>
                </c:pt>
                <c:pt idx="1661">
                  <c:v>116.60761947259466</c:v>
                </c:pt>
                <c:pt idx="1662">
                  <c:v>91.562833478922329</c:v>
                </c:pt>
                <c:pt idx="1663">
                  <c:v>49.386978607323059</c:v>
                </c:pt>
                <c:pt idx="1664">
                  <c:v>59.681101630116984</c:v>
                </c:pt>
                <c:pt idx="1665">
                  <c:v>123.50195027746544</c:v>
                </c:pt>
                <c:pt idx="1666">
                  <c:v>81.845684510573264</c:v>
                </c:pt>
                <c:pt idx="1667">
                  <c:v>100.20647774201267</c:v>
                </c:pt>
                <c:pt idx="1668">
                  <c:v>71.419855737135009</c:v>
                </c:pt>
                <c:pt idx="1669">
                  <c:v>85.747160917485033</c:v>
                </c:pt>
                <c:pt idx="1670">
                  <c:v>54.576201194857553</c:v>
                </c:pt>
                <c:pt idx="1671">
                  <c:v>147.64479138136934</c:v>
                </c:pt>
                <c:pt idx="1672">
                  <c:v>107.9494841710916</c:v>
                </c:pt>
                <c:pt idx="1673">
                  <c:v>62.887770407705098</c:v>
                </c:pt>
                <c:pt idx="1674">
                  <c:v>44.054772599278365</c:v>
                </c:pt>
                <c:pt idx="1675">
                  <c:v>55.145097694050257</c:v>
                </c:pt>
                <c:pt idx="1676">
                  <c:v>75.138127621685641</c:v>
                </c:pt>
                <c:pt idx="1677">
                  <c:v>173.74640448110225</c:v>
                </c:pt>
                <c:pt idx="1678">
                  <c:v>141.64527874956028</c:v>
                </c:pt>
                <c:pt idx="1679">
                  <c:v>65.326442054499196</c:v>
                </c:pt>
                <c:pt idx="1680">
                  <c:v>100.3405763885206</c:v>
                </c:pt>
                <c:pt idx="1681">
                  <c:v>129.25105353566656</c:v>
                </c:pt>
                <c:pt idx="1682">
                  <c:v>63.107125129104247</c:v>
                </c:pt>
                <c:pt idx="1683">
                  <c:v>100.5278862085343</c:v>
                </c:pt>
                <c:pt idx="1684">
                  <c:v>47.707465969826764</c:v>
                </c:pt>
                <c:pt idx="1685">
                  <c:v>251.60608477556357</c:v>
                </c:pt>
                <c:pt idx="1686">
                  <c:v>55.277515980432938</c:v>
                </c:pt>
                <c:pt idx="1687">
                  <c:v>38.062820996230059</c:v>
                </c:pt>
                <c:pt idx="1688">
                  <c:v>120.67198533451509</c:v>
                </c:pt>
                <c:pt idx="1689">
                  <c:v>210.8194757324176</c:v>
                </c:pt>
                <c:pt idx="1690">
                  <c:v>78.183904333338404</c:v>
                </c:pt>
                <c:pt idx="1691">
                  <c:v>78.512809077787352</c:v>
                </c:pt>
                <c:pt idx="1692">
                  <c:v>93.902910102767677</c:v>
                </c:pt>
                <c:pt idx="1693">
                  <c:v>295.26717814929418</c:v>
                </c:pt>
                <c:pt idx="1694">
                  <c:v>302.13735572680366</c:v>
                </c:pt>
                <c:pt idx="1695">
                  <c:v>325.7181105984285</c:v>
                </c:pt>
                <c:pt idx="1696">
                  <c:v>103.57900926799785</c:v>
                </c:pt>
                <c:pt idx="1697">
                  <c:v>102.03626867635143</c:v>
                </c:pt>
                <c:pt idx="1698">
                  <c:v>78.338167474488628</c:v>
                </c:pt>
                <c:pt idx="1699">
                  <c:v>92.196845482410694</c:v>
                </c:pt>
                <c:pt idx="1700">
                  <c:v>52.923101196882342</c:v>
                </c:pt>
                <c:pt idx="1701">
                  <c:v>104.22506918774185</c:v>
                </c:pt>
                <c:pt idx="1702">
                  <c:v>301.31416087026201</c:v>
                </c:pt>
                <c:pt idx="1703">
                  <c:v>90.289608219120822</c:v>
                </c:pt>
                <c:pt idx="1704">
                  <c:v>106.65501488130836</c:v>
                </c:pt>
                <c:pt idx="1705">
                  <c:v>115.00800183831139</c:v>
                </c:pt>
                <c:pt idx="1706">
                  <c:v>90.288095797762566</c:v>
                </c:pt>
                <c:pt idx="1707">
                  <c:v>97.268424800548715</c:v>
                </c:pt>
                <c:pt idx="1708">
                  <c:v>181.62503478256886</c:v>
                </c:pt>
                <c:pt idx="1709">
                  <c:v>179.90840191159941</c:v>
                </c:pt>
                <c:pt idx="1710">
                  <c:v>106.08967964672172</c:v>
                </c:pt>
                <c:pt idx="1711">
                  <c:v>67.320218322513355</c:v>
                </c:pt>
                <c:pt idx="1712">
                  <c:v>84.863652087369445</c:v>
                </c:pt>
                <c:pt idx="1713">
                  <c:v>49.346698220096414</c:v>
                </c:pt>
                <c:pt idx="1714">
                  <c:v>109.71237236145313</c:v>
                </c:pt>
                <c:pt idx="1715">
                  <c:v>74.633026272921455</c:v>
                </c:pt>
                <c:pt idx="1716">
                  <c:v>90.203741746109031</c:v>
                </c:pt>
                <c:pt idx="1717">
                  <c:v>83.156507076854041</c:v>
                </c:pt>
                <c:pt idx="1718">
                  <c:v>65.679842229852269</c:v>
                </c:pt>
                <c:pt idx="1719">
                  <c:v>84.619803150440973</c:v>
                </c:pt>
                <c:pt idx="1720">
                  <c:v>65.995307294588486</c:v>
                </c:pt>
                <c:pt idx="1721">
                  <c:v>249.76407369606179</c:v>
                </c:pt>
                <c:pt idx="1722">
                  <c:v>117.47252411668819</c:v>
                </c:pt>
                <c:pt idx="1723">
                  <c:v>88.785099651981511</c:v>
                </c:pt>
                <c:pt idx="1724">
                  <c:v>82.511738764029445</c:v>
                </c:pt>
                <c:pt idx="1725">
                  <c:v>116.17701632925353</c:v>
                </c:pt>
                <c:pt idx="1726">
                  <c:v>110.50082483307649</c:v>
                </c:pt>
                <c:pt idx="1727">
                  <c:v>254.70003832730933</c:v>
                </c:pt>
                <c:pt idx="1728">
                  <c:v>68.157368604166123</c:v>
                </c:pt>
                <c:pt idx="1729">
                  <c:v>269.54538822696082</c:v>
                </c:pt>
                <c:pt idx="1730">
                  <c:v>96.783957919994918</c:v>
                </c:pt>
                <c:pt idx="1731">
                  <c:v>85.389352366652034</c:v>
                </c:pt>
                <c:pt idx="1732">
                  <c:v>62.594472136835876</c:v>
                </c:pt>
                <c:pt idx="1733">
                  <c:v>103.18964646665209</c:v>
                </c:pt>
                <c:pt idx="1734">
                  <c:v>85.260801102191124</c:v>
                </c:pt>
                <c:pt idx="1735">
                  <c:v>195.01773185716667</c:v>
                </c:pt>
                <c:pt idx="1736">
                  <c:v>88.154352603598255</c:v>
                </c:pt>
                <c:pt idx="1737">
                  <c:v>138.40264209105715</c:v>
                </c:pt>
                <c:pt idx="1738">
                  <c:v>145.71609478550218</c:v>
                </c:pt>
                <c:pt idx="1739">
                  <c:v>55.829122299534063</c:v>
                </c:pt>
                <c:pt idx="1740">
                  <c:v>144.09483040736438</c:v>
                </c:pt>
                <c:pt idx="1741">
                  <c:v>117.92048338714214</c:v>
                </c:pt>
                <c:pt idx="1742">
                  <c:v>64.644291358309587</c:v>
                </c:pt>
                <c:pt idx="1743">
                  <c:v>290.53068013023557</c:v>
                </c:pt>
                <c:pt idx="1744">
                  <c:v>38.892574646741437</c:v>
                </c:pt>
                <c:pt idx="1745">
                  <c:v>137.0730864684179</c:v>
                </c:pt>
                <c:pt idx="1746">
                  <c:v>80.810340219278473</c:v>
                </c:pt>
                <c:pt idx="1747">
                  <c:v>79.337680498175544</c:v>
                </c:pt>
                <c:pt idx="1748">
                  <c:v>57.973444846241023</c:v>
                </c:pt>
                <c:pt idx="1749">
                  <c:v>77.711160280760282</c:v>
                </c:pt>
                <c:pt idx="1750">
                  <c:v>293.53824027454073</c:v>
                </c:pt>
                <c:pt idx="1751">
                  <c:v>85.993921538535801</c:v>
                </c:pt>
                <c:pt idx="1752">
                  <c:v>84.580578822177245</c:v>
                </c:pt>
                <c:pt idx="1753">
                  <c:v>237.05652761508588</c:v>
                </c:pt>
                <c:pt idx="1754">
                  <c:v>192.92950515703311</c:v>
                </c:pt>
                <c:pt idx="1755">
                  <c:v>93.015642440308696</c:v>
                </c:pt>
                <c:pt idx="1756">
                  <c:v>116.24992809127761</c:v>
                </c:pt>
                <c:pt idx="1757">
                  <c:v>177.13599927355253</c:v>
                </c:pt>
                <c:pt idx="1758">
                  <c:v>67.980441503641245</c:v>
                </c:pt>
                <c:pt idx="1759">
                  <c:v>51.178669595142146</c:v>
                </c:pt>
                <c:pt idx="1760">
                  <c:v>281.36526925144983</c:v>
                </c:pt>
                <c:pt idx="1761">
                  <c:v>97.903190304474236</c:v>
                </c:pt>
                <c:pt idx="1762">
                  <c:v>51.893386973913621</c:v>
                </c:pt>
                <c:pt idx="1763">
                  <c:v>46.062365919853804</c:v>
                </c:pt>
                <c:pt idx="1764">
                  <c:v>96.0475332133515</c:v>
                </c:pt>
                <c:pt idx="1765">
                  <c:v>158.36475313373344</c:v>
                </c:pt>
                <c:pt idx="1766">
                  <c:v>146.76523130646706</c:v>
                </c:pt>
                <c:pt idx="1767">
                  <c:v>93.862316053303005</c:v>
                </c:pt>
                <c:pt idx="1768">
                  <c:v>246.47821085882552</c:v>
                </c:pt>
                <c:pt idx="1769">
                  <c:v>90.908050820539486</c:v>
                </c:pt>
                <c:pt idx="1770">
                  <c:v>124.92297122407669</c:v>
                </c:pt>
                <c:pt idx="1771">
                  <c:v>113.42018750959467</c:v>
                </c:pt>
                <c:pt idx="1772">
                  <c:v>90.89908371069437</c:v>
                </c:pt>
                <c:pt idx="1773">
                  <c:v>56.72447435322303</c:v>
                </c:pt>
                <c:pt idx="1774">
                  <c:v>191.61611490332965</c:v>
                </c:pt>
                <c:pt idx="1775">
                  <c:v>36.996574477886725</c:v>
                </c:pt>
                <c:pt idx="1776">
                  <c:v>316.75303249985762</c:v>
                </c:pt>
                <c:pt idx="1777">
                  <c:v>189.26799131492922</c:v>
                </c:pt>
                <c:pt idx="1778">
                  <c:v>332.22323338506362</c:v>
                </c:pt>
                <c:pt idx="1779">
                  <c:v>103.86256449756674</c:v>
                </c:pt>
                <c:pt idx="1780">
                  <c:v>45.028317173005583</c:v>
                </c:pt>
                <c:pt idx="1781">
                  <c:v>83.079217385706201</c:v>
                </c:pt>
                <c:pt idx="1782">
                  <c:v>49.883698058419505</c:v>
                </c:pt>
                <c:pt idx="1783">
                  <c:v>110.46445120700146</c:v>
                </c:pt>
                <c:pt idx="1784">
                  <c:v>146.2594058217185</c:v>
                </c:pt>
                <c:pt idx="1785">
                  <c:v>72.545885744306503</c:v>
                </c:pt>
                <c:pt idx="1786">
                  <c:v>164.99420574096717</c:v>
                </c:pt>
                <c:pt idx="1787">
                  <c:v>64.085841634411594</c:v>
                </c:pt>
                <c:pt idx="1788">
                  <c:v>100.86434445020868</c:v>
                </c:pt>
                <c:pt idx="1789">
                  <c:v>89.110423606617374</c:v>
                </c:pt>
                <c:pt idx="1790">
                  <c:v>120.9554145827625</c:v>
                </c:pt>
                <c:pt idx="1791">
                  <c:v>103.17589088486459</c:v>
                </c:pt>
                <c:pt idx="1792">
                  <c:v>135.90876981616304</c:v>
                </c:pt>
                <c:pt idx="1793">
                  <c:v>97.55933301548329</c:v>
                </c:pt>
                <c:pt idx="1794">
                  <c:v>88.338054508729996</c:v>
                </c:pt>
                <c:pt idx="1795">
                  <c:v>113.21086204044666</c:v>
                </c:pt>
                <c:pt idx="1796">
                  <c:v>47.413659492685412</c:v>
                </c:pt>
                <c:pt idx="1797">
                  <c:v>21.944092992526382</c:v>
                </c:pt>
                <c:pt idx="1798">
                  <c:v>49.883698058419505</c:v>
                </c:pt>
                <c:pt idx="1799">
                  <c:v>67.760328017751931</c:v>
                </c:pt>
                <c:pt idx="1800">
                  <c:v>148.62260098015184</c:v>
                </c:pt>
                <c:pt idx="1801">
                  <c:v>48.499261863843074</c:v>
                </c:pt>
                <c:pt idx="1802">
                  <c:v>152.93444262162032</c:v>
                </c:pt>
                <c:pt idx="1803">
                  <c:v>88.913220326836708</c:v>
                </c:pt>
                <c:pt idx="1804">
                  <c:v>163.98101388630127</c:v>
                </c:pt>
                <c:pt idx="1805">
                  <c:v>68.438799067153099</c:v>
                </c:pt>
                <c:pt idx="1806">
                  <c:v>117.99031256856057</c:v>
                </c:pt>
                <c:pt idx="1807">
                  <c:v>307.06390141249943</c:v>
                </c:pt>
                <c:pt idx="1808">
                  <c:v>181.10200228440422</c:v>
                </c:pt>
                <c:pt idx="1809">
                  <c:v>125.9304434029075</c:v>
                </c:pt>
                <c:pt idx="1810">
                  <c:v>116.09102020896678</c:v>
                </c:pt>
                <c:pt idx="1811">
                  <c:v>122.69308001254261</c:v>
                </c:pt>
                <c:pt idx="1812">
                  <c:v>124.9102402832106</c:v>
                </c:pt>
                <c:pt idx="1813">
                  <c:v>152.95328541257479</c:v>
                </c:pt>
                <c:pt idx="1814">
                  <c:v>89.286411001418045</c:v>
                </c:pt>
                <c:pt idx="1815">
                  <c:v>162.31618959611177</c:v>
                </c:pt>
                <c:pt idx="1816">
                  <c:v>97.165176093550031</c:v>
                </c:pt>
                <c:pt idx="1817">
                  <c:v>174.14943002730919</c:v>
                </c:pt>
                <c:pt idx="1818">
                  <c:v>163.10271660992893</c:v>
                </c:pt>
                <c:pt idx="1819">
                  <c:v>177.16153949576332</c:v>
                </c:pt>
                <c:pt idx="1820">
                  <c:v>45.40106311461296</c:v>
                </c:pt>
                <c:pt idx="1821">
                  <c:v>87.138065912699872</c:v>
                </c:pt>
                <c:pt idx="1822">
                  <c:v>78.710457476450884</c:v>
                </c:pt>
                <c:pt idx="1823">
                  <c:v>111.4563374668364</c:v>
                </c:pt>
                <c:pt idx="1824">
                  <c:v>75.506991668960751</c:v>
                </c:pt>
                <c:pt idx="1825">
                  <c:v>94.406576753657319</c:v>
                </c:pt>
                <c:pt idx="1826">
                  <c:v>75.377918108370395</c:v>
                </c:pt>
                <c:pt idx="1827">
                  <c:v>285.8744107013747</c:v>
                </c:pt>
                <c:pt idx="1828">
                  <c:v>64.491561323680685</c:v>
                </c:pt>
                <c:pt idx="1829">
                  <c:v>137.14803436058725</c:v>
                </c:pt>
                <c:pt idx="1830">
                  <c:v>75.259162049068905</c:v>
                </c:pt>
                <c:pt idx="1831">
                  <c:v>132.84493865684681</c:v>
                </c:pt>
                <c:pt idx="1832">
                  <c:v>100.09219868990134</c:v>
                </c:pt>
                <c:pt idx="1833">
                  <c:v>173.07868282089376</c:v>
                </c:pt>
                <c:pt idx="1834">
                  <c:v>114.70276782611634</c:v>
                </c:pt>
                <c:pt idx="1835">
                  <c:v>92.599841754156515</c:v>
                </c:pt>
                <c:pt idx="1836">
                  <c:v>133.43756774536502</c:v>
                </c:pt>
                <c:pt idx="1837">
                  <c:v>100.73404875201955</c:v>
                </c:pt>
                <c:pt idx="1838">
                  <c:v>208.03937935139453</c:v>
                </c:pt>
                <c:pt idx="1839">
                  <c:v>162.00720466984419</c:v>
                </c:pt>
                <c:pt idx="1840">
                  <c:v>121.96865673615835</c:v>
                </c:pt>
                <c:pt idx="1841">
                  <c:v>68.147729311169314</c:v>
                </c:pt>
                <c:pt idx="1842">
                  <c:v>79.633705514248291</c:v>
                </c:pt>
                <c:pt idx="1843">
                  <c:v>108.21440092181764</c:v>
                </c:pt>
                <c:pt idx="1844">
                  <c:v>98.374977727876896</c:v>
                </c:pt>
                <c:pt idx="1845">
                  <c:v>137.43815385765751</c:v>
                </c:pt>
                <c:pt idx="1846">
                  <c:v>108.02000573987262</c:v>
                </c:pt>
                <c:pt idx="1847">
                  <c:v>94.010804725475822</c:v>
                </c:pt>
                <c:pt idx="1848">
                  <c:v>59.216273860811398</c:v>
                </c:pt>
                <c:pt idx="1849">
                  <c:v>49.062048713920561</c:v>
                </c:pt>
                <c:pt idx="1850">
                  <c:v>58.782493084093858</c:v>
                </c:pt>
                <c:pt idx="1851">
                  <c:v>81.215063067035345</c:v>
                </c:pt>
                <c:pt idx="1852">
                  <c:v>102.93751152098592</c:v>
                </c:pt>
                <c:pt idx="1853">
                  <c:v>64.779406297640122</c:v>
                </c:pt>
                <c:pt idx="1854">
                  <c:v>129.50429192241506</c:v>
                </c:pt>
                <c:pt idx="1855">
                  <c:v>82.011390060126033</c:v>
                </c:pt>
                <c:pt idx="1856">
                  <c:v>148.23909184166374</c:v>
                </c:pt>
                <c:pt idx="1857">
                  <c:v>80.179047362077327</c:v>
                </c:pt>
                <c:pt idx="1858">
                  <c:v>93.795552451342928</c:v>
                </c:pt>
                <c:pt idx="1859">
                  <c:v>66.618962369808969</c:v>
                </c:pt>
                <c:pt idx="1860">
                  <c:v>74.943629030095835</c:v>
                </c:pt>
                <c:pt idx="1861">
                  <c:v>104.10423518271394</c:v>
                </c:pt>
                <c:pt idx="1862">
                  <c:v>139.48874059355157</c:v>
                </c:pt>
                <c:pt idx="1863">
                  <c:v>68.816594551258589</c:v>
                </c:pt>
                <c:pt idx="1864">
                  <c:v>91.585360441808007</c:v>
                </c:pt>
                <c:pt idx="1865">
                  <c:v>79.343528797501861</c:v>
                </c:pt>
                <c:pt idx="1866">
                  <c:v>183.27396294551676</c:v>
                </c:pt>
                <c:pt idx="1867">
                  <c:v>113.75048650479597</c:v>
                </c:pt>
                <c:pt idx="1868">
                  <c:v>108.68661477918704</c:v>
                </c:pt>
                <c:pt idx="1869">
                  <c:v>134.51721982538271</c:v>
                </c:pt>
                <c:pt idx="1870">
                  <c:v>357.86915576029588</c:v>
                </c:pt>
                <c:pt idx="1871">
                  <c:v>182.75051956696004</c:v>
                </c:pt>
                <c:pt idx="1872">
                  <c:v>65.736844799009063</c:v>
                </c:pt>
                <c:pt idx="1873">
                  <c:v>121.43616064598018</c:v>
                </c:pt>
                <c:pt idx="1874">
                  <c:v>83.28864641538928</c:v>
                </c:pt>
                <c:pt idx="1875">
                  <c:v>81.27415398324662</c:v>
                </c:pt>
                <c:pt idx="1876">
                  <c:v>78.146668810470175</c:v>
                </c:pt>
                <c:pt idx="1877">
                  <c:v>152.88210568020878</c:v>
                </c:pt>
                <c:pt idx="1878">
                  <c:v>128.22748681100248</c:v>
                </c:pt>
                <c:pt idx="1879">
                  <c:v>81.888873419520777</c:v>
                </c:pt>
                <c:pt idx="1880">
                  <c:v>88.922809176420373</c:v>
                </c:pt>
                <c:pt idx="1881">
                  <c:v>117.52620461182636</c:v>
                </c:pt>
                <c:pt idx="1882">
                  <c:v>85.671000795864089</c:v>
                </c:pt>
                <c:pt idx="1883">
                  <c:v>106.93048552288199</c:v>
                </c:pt>
                <c:pt idx="1884">
                  <c:v>298.89231767092519</c:v>
                </c:pt>
                <c:pt idx="1885">
                  <c:v>95.274579775368238</c:v>
                </c:pt>
                <c:pt idx="1886">
                  <c:v>80.847912602166602</c:v>
                </c:pt>
                <c:pt idx="1887">
                  <c:v>293.28902089294297</c:v>
                </c:pt>
                <c:pt idx="1888">
                  <c:v>75.013772825623562</c:v>
                </c:pt>
                <c:pt idx="1889">
                  <c:v>113.89713877156029</c:v>
                </c:pt>
                <c:pt idx="1890">
                  <c:v>95.744792840273249</c:v>
                </c:pt>
                <c:pt idx="1891">
                  <c:v>126.21219261060962</c:v>
                </c:pt>
                <c:pt idx="1892">
                  <c:v>66.666290717985447</c:v>
                </c:pt>
                <c:pt idx="1893">
                  <c:v>85.369136390540419</c:v>
                </c:pt>
                <c:pt idx="1894">
                  <c:v>249.74540561928745</c:v>
                </c:pt>
                <c:pt idx="1895">
                  <c:v>79.137424567588397</c:v>
                </c:pt>
                <c:pt idx="1896">
                  <c:v>63.231068842452764</c:v>
                </c:pt>
                <c:pt idx="1897">
                  <c:v>243.82224210996301</c:v>
                </c:pt>
                <c:pt idx="1898">
                  <c:v>71.969880025189255</c:v>
                </c:pt>
                <c:pt idx="1899">
                  <c:v>101.19889308875844</c:v>
                </c:pt>
                <c:pt idx="1900">
                  <c:v>133.13052416579393</c:v>
                </c:pt>
                <c:pt idx="1901">
                  <c:v>255.1767738483741</c:v>
                </c:pt>
                <c:pt idx="1902">
                  <c:v>95.612577572774015</c:v>
                </c:pt>
                <c:pt idx="1903">
                  <c:v>123.29110097185323</c:v>
                </c:pt>
                <c:pt idx="1904">
                  <c:v>296.43737010448808</c:v>
                </c:pt>
                <c:pt idx="1905">
                  <c:v>176.24709839596991</c:v>
                </c:pt>
                <c:pt idx="1906">
                  <c:v>207.96819961902852</c:v>
                </c:pt>
                <c:pt idx="1907">
                  <c:v>206.11240498743337</c:v>
                </c:pt>
                <c:pt idx="1908">
                  <c:v>121.39138182337574</c:v>
                </c:pt>
                <c:pt idx="1909">
                  <c:v>264.22552124906457</c:v>
                </c:pt>
                <c:pt idx="1910">
                  <c:v>119.86911826371903</c:v>
                </c:pt>
                <c:pt idx="1911">
                  <c:v>55.172719080538485</c:v>
                </c:pt>
                <c:pt idx="1912">
                  <c:v>224.84720490668201</c:v>
                </c:pt>
                <c:pt idx="1913">
                  <c:v>68.286496309135217</c:v>
                </c:pt>
                <c:pt idx="1914">
                  <c:v>88.747836997185118</c:v>
                </c:pt>
                <c:pt idx="1915">
                  <c:v>82.428798924708857</c:v>
                </c:pt>
                <c:pt idx="1916">
                  <c:v>75.682638065712837</c:v>
                </c:pt>
                <c:pt idx="1917">
                  <c:v>217.06119236468811</c:v>
                </c:pt>
                <c:pt idx="1918">
                  <c:v>195.18161733647997</c:v>
                </c:pt>
                <c:pt idx="1919">
                  <c:v>86.283293120741021</c:v>
                </c:pt>
                <c:pt idx="1920">
                  <c:v>32.710983813397867</c:v>
                </c:pt>
                <c:pt idx="1921">
                  <c:v>112.05562309958697</c:v>
                </c:pt>
                <c:pt idx="1922">
                  <c:v>86.511648281097578</c:v>
                </c:pt>
                <c:pt idx="1923">
                  <c:v>73.384299834331387</c:v>
                </c:pt>
                <c:pt idx="1924">
                  <c:v>70.003129180104651</c:v>
                </c:pt>
                <c:pt idx="1925">
                  <c:v>130.79042301883561</c:v>
                </c:pt>
                <c:pt idx="1926">
                  <c:v>144.29121641803204</c:v>
                </c:pt>
                <c:pt idx="1927">
                  <c:v>318.88640923281116</c:v>
                </c:pt>
                <c:pt idx="1928">
                  <c:v>68.203080744665371</c:v>
                </c:pt>
                <c:pt idx="1929">
                  <c:v>116.05980423086605</c:v>
                </c:pt>
                <c:pt idx="1930">
                  <c:v>60.171284424071175</c:v>
                </c:pt>
                <c:pt idx="1931">
                  <c:v>283.21270410005445</c:v>
                </c:pt>
                <c:pt idx="1932">
                  <c:v>72.843320260152453</c:v>
                </c:pt>
                <c:pt idx="1933">
                  <c:v>177.59900669403262</c:v>
                </c:pt>
                <c:pt idx="1934">
                  <c:v>107.31860601940174</c:v>
                </c:pt>
                <c:pt idx="1935">
                  <c:v>196.3338066132813</c:v>
                </c:pt>
                <c:pt idx="1936">
                  <c:v>135.22728840043521</c:v>
                </c:pt>
                <c:pt idx="1937">
                  <c:v>309.82248121521428</c:v>
                </c:pt>
                <c:pt idx="1938">
                  <c:v>173.06642881800312</c:v>
                </c:pt>
                <c:pt idx="1939">
                  <c:v>130.53991986064312</c:v>
                </c:pt>
                <c:pt idx="1940">
                  <c:v>66.995727278006143</c:v>
                </c:pt>
                <c:pt idx="1941">
                  <c:v>87.320984701412996</c:v>
                </c:pt>
                <c:pt idx="1942">
                  <c:v>150.12574011566423</c:v>
                </c:pt>
                <c:pt idx="1943">
                  <c:v>212.60820923770004</c:v>
                </c:pt>
                <c:pt idx="1944">
                  <c:v>164.97109001531575</c:v>
                </c:pt>
                <c:pt idx="1945">
                  <c:v>88.850307766961777</c:v>
                </c:pt>
                <c:pt idx="1946">
                  <c:v>104.00022306931329</c:v>
                </c:pt>
                <c:pt idx="1947">
                  <c:v>42.894173508663116</c:v>
                </c:pt>
                <c:pt idx="1948">
                  <c:v>57.927720292135028</c:v>
                </c:pt>
                <c:pt idx="1949">
                  <c:v>137.64466123135205</c:v>
                </c:pt>
                <c:pt idx="1950">
                  <c:v>70.575588217206743</c:v>
                </c:pt>
                <c:pt idx="1951">
                  <c:v>251.85321717287857</c:v>
                </c:pt>
                <c:pt idx="1952">
                  <c:v>131.58391464123258</c:v>
                </c:pt>
                <c:pt idx="1953">
                  <c:v>84.619803150440973</c:v>
                </c:pt>
                <c:pt idx="1954">
                  <c:v>238.9108585577965</c:v>
                </c:pt>
                <c:pt idx="1955">
                  <c:v>106.24621867987105</c:v>
                </c:pt>
                <c:pt idx="1956">
                  <c:v>238.40515432076694</c:v>
                </c:pt>
                <c:pt idx="1957">
                  <c:v>111.45410247866911</c:v>
                </c:pt>
                <c:pt idx="1958">
                  <c:v>84.209564074360401</c:v>
                </c:pt>
                <c:pt idx="1959">
                  <c:v>176.17591866360394</c:v>
                </c:pt>
                <c:pt idx="1960">
                  <c:v>152.01910262197509</c:v>
                </c:pt>
                <c:pt idx="1961">
                  <c:v>56.972091172938484</c:v>
                </c:pt>
                <c:pt idx="1962">
                  <c:v>108.42254075228776</c:v>
                </c:pt>
                <c:pt idx="1963">
                  <c:v>79.037648859053476</c:v>
                </c:pt>
                <c:pt idx="1964">
                  <c:v>93.824843720763383</c:v>
                </c:pt>
                <c:pt idx="1965">
                  <c:v>66.335598604930141</c:v>
                </c:pt>
                <c:pt idx="1966">
                  <c:v>93.627812495495007</c:v>
                </c:pt>
                <c:pt idx="1967">
                  <c:v>72.273976356288429</c:v>
                </c:pt>
                <c:pt idx="1968">
                  <c:v>79.069610997100867</c:v>
                </c:pt>
                <c:pt idx="1969">
                  <c:v>141.59297949915162</c:v>
                </c:pt>
                <c:pt idx="1970">
                  <c:v>68.964568257919098</c:v>
                </c:pt>
                <c:pt idx="1971">
                  <c:v>107.52388198920693</c:v>
                </c:pt>
                <c:pt idx="1972">
                  <c:v>98.707665109330975</c:v>
                </c:pt>
                <c:pt idx="1973">
                  <c:v>67.980441503641245</c:v>
                </c:pt>
                <c:pt idx="1974">
                  <c:v>93.72330102575674</c:v>
                </c:pt>
                <c:pt idx="1975">
                  <c:v>83.198489252687807</c:v>
                </c:pt>
                <c:pt idx="1976">
                  <c:v>172.25376254617794</c:v>
                </c:pt>
                <c:pt idx="1977">
                  <c:v>34.153073531415373</c:v>
                </c:pt>
                <c:pt idx="1978">
                  <c:v>119.92861875026219</c:v>
                </c:pt>
                <c:pt idx="1979">
                  <c:v>176.11346692614489</c:v>
                </c:pt>
                <c:pt idx="1980">
                  <c:v>134.08368229051842</c:v>
                </c:pt>
                <c:pt idx="1981">
                  <c:v>77.691458828241281</c:v>
                </c:pt>
                <c:pt idx="1982">
                  <c:v>119.0646117314832</c:v>
                </c:pt>
                <c:pt idx="1983">
                  <c:v>56.130109695899719</c:v>
                </c:pt>
                <c:pt idx="1984">
                  <c:v>60.728529923567656</c:v>
                </c:pt>
                <c:pt idx="1985">
                  <c:v>76.593271038767966</c:v>
                </c:pt>
                <c:pt idx="1986">
                  <c:v>105.43510306571261</c:v>
                </c:pt>
                <c:pt idx="1987">
                  <c:v>118.58278919684365</c:v>
                </c:pt>
                <c:pt idx="1988">
                  <c:v>185.50274542119567</c:v>
                </c:pt>
                <c:pt idx="1989">
                  <c:v>120.02356402678279</c:v>
                </c:pt>
                <c:pt idx="1990">
                  <c:v>125.01975427292157</c:v>
                </c:pt>
                <c:pt idx="1991">
                  <c:v>107.24742628703572</c:v>
                </c:pt>
                <c:pt idx="1992">
                  <c:v>157.07438492174904</c:v>
                </c:pt>
                <c:pt idx="1993">
                  <c:v>45.563421158810002</c:v>
                </c:pt>
                <c:pt idx="1994">
                  <c:v>140.51072514332398</c:v>
                </c:pt>
                <c:pt idx="1995">
                  <c:v>65.272239666889007</c:v>
                </c:pt>
                <c:pt idx="1996">
                  <c:v>90.630091569078331</c:v>
                </c:pt>
                <c:pt idx="1997">
                  <c:v>51.437657553068071</c:v>
                </c:pt>
                <c:pt idx="1998">
                  <c:v>82.946435151782495</c:v>
                </c:pt>
                <c:pt idx="1999">
                  <c:v>81.649349448552002</c:v>
                </c:pt>
                <c:pt idx="2000">
                  <c:v>100.17841891426841</c:v>
                </c:pt>
                <c:pt idx="2001">
                  <c:v>127.7468813954649</c:v>
                </c:pt>
                <c:pt idx="2002">
                  <c:v>117.88354740910779</c:v>
                </c:pt>
                <c:pt idx="2003">
                  <c:v>166.70621279371562</c:v>
                </c:pt>
                <c:pt idx="2004">
                  <c:v>94.304779502592183</c:v>
                </c:pt>
                <c:pt idx="2005">
                  <c:v>119.10918774847551</c:v>
                </c:pt>
                <c:pt idx="2006">
                  <c:v>138.5453489886736</c:v>
                </c:pt>
                <c:pt idx="2007">
                  <c:v>95.241667560334378</c:v>
                </c:pt>
                <c:pt idx="2008">
                  <c:v>278.72181133316826</c:v>
                </c:pt>
                <c:pt idx="2009">
                  <c:v>297.45661125241691</c:v>
                </c:pt>
                <c:pt idx="2010">
                  <c:v>90.116120460751361</c:v>
                </c:pt>
                <c:pt idx="2011">
                  <c:v>405.22613964671075</c:v>
                </c:pt>
                <c:pt idx="2012">
                  <c:v>107.23710885885428</c:v>
                </c:pt>
                <c:pt idx="2013">
                  <c:v>148.85621469038668</c:v>
                </c:pt>
                <c:pt idx="2014">
                  <c:v>103.5492989572368</c:v>
                </c:pt>
                <c:pt idx="2015">
                  <c:v>85.360862073761638</c:v>
                </c:pt>
                <c:pt idx="2016">
                  <c:v>92.480577224631602</c:v>
                </c:pt>
                <c:pt idx="2017">
                  <c:v>100.28453660175929</c:v>
                </c:pt>
                <c:pt idx="2018">
                  <c:v>115.38397509972876</c:v>
                </c:pt>
                <c:pt idx="2019">
                  <c:v>144.84474199423849</c:v>
                </c:pt>
                <c:pt idx="2020">
                  <c:v>86.001263358724188</c:v>
                </c:pt>
                <c:pt idx="2021">
                  <c:v>100.80964999702778</c:v>
                </c:pt>
                <c:pt idx="2022">
                  <c:v>177.78574809468074</c:v>
                </c:pt>
                <c:pt idx="2023">
                  <c:v>145.11209209721864</c:v>
                </c:pt>
                <c:pt idx="2024">
                  <c:v>62.774480337090999</c:v>
                </c:pt>
                <c:pt idx="2025">
                  <c:v>127.55633795693257</c:v>
                </c:pt>
                <c:pt idx="2026">
                  <c:v>101.91872818550621</c:v>
                </c:pt>
                <c:pt idx="2027">
                  <c:v>145.03620994474682</c:v>
                </c:pt>
                <c:pt idx="2028">
                  <c:v>61.84356559260705</c:v>
                </c:pt>
                <c:pt idx="2029">
                  <c:v>163.77100986399549</c:v>
                </c:pt>
                <c:pt idx="2030">
                  <c:v>79.07554935509296</c:v>
                </c:pt>
                <c:pt idx="2031">
                  <c:v>62.230822292097422</c:v>
                </c:pt>
                <c:pt idx="2032">
                  <c:v>127.72346626623091</c:v>
                </c:pt>
                <c:pt idx="2033">
                  <c:v>147.01681429887935</c:v>
                </c:pt>
                <c:pt idx="2034">
                  <c:v>95.949733579624166</c:v>
                </c:pt>
                <c:pt idx="2035">
                  <c:v>72.404702843024396</c:v>
                </c:pt>
                <c:pt idx="2036">
                  <c:v>72.61741745838637</c:v>
                </c:pt>
                <c:pt idx="2037">
                  <c:v>115.64874145867101</c:v>
                </c:pt>
                <c:pt idx="2038">
                  <c:v>125.54422354428465</c:v>
                </c:pt>
                <c:pt idx="2039">
                  <c:v>76.121392400620721</c:v>
                </c:pt>
                <c:pt idx="2040">
                  <c:v>27.796333410519672</c:v>
                </c:pt>
                <c:pt idx="2041">
                  <c:v>65.769662171424883</c:v>
                </c:pt>
                <c:pt idx="2042">
                  <c:v>142.09010180249675</c:v>
                </c:pt>
                <c:pt idx="2043">
                  <c:v>64.585817026122683</c:v>
                </c:pt>
                <c:pt idx="2044">
                  <c:v>93.21424248581647</c:v>
                </c:pt>
                <c:pt idx="2045">
                  <c:v>118.65953824863405</c:v>
                </c:pt>
                <c:pt idx="2046">
                  <c:v>426.57010160278952</c:v>
                </c:pt>
                <c:pt idx="2047">
                  <c:v>118.26151190937645</c:v>
                </c:pt>
                <c:pt idx="2048">
                  <c:v>161.88357069285266</c:v>
                </c:pt>
                <c:pt idx="2049">
                  <c:v>48.381078514434122</c:v>
                </c:pt>
                <c:pt idx="2050">
                  <c:v>88.486251001081342</c:v>
                </c:pt>
                <c:pt idx="2051">
                  <c:v>63.196417004884701</c:v>
                </c:pt>
                <c:pt idx="2052">
                  <c:v>47.714697438787184</c:v>
                </c:pt>
                <c:pt idx="2053">
                  <c:v>69.477971267103328</c:v>
                </c:pt>
                <c:pt idx="2054">
                  <c:v>79.069616173080874</c:v>
                </c:pt>
                <c:pt idx="2055">
                  <c:v>59.396893815753828</c:v>
                </c:pt>
                <c:pt idx="2056">
                  <c:v>108.88562614141011</c:v>
                </c:pt>
                <c:pt idx="2057">
                  <c:v>62.539467294396935</c:v>
                </c:pt>
                <c:pt idx="2058">
                  <c:v>111.01947588475308</c:v>
                </c:pt>
                <c:pt idx="2059">
                  <c:v>105.3287606218239</c:v>
                </c:pt>
                <c:pt idx="2060">
                  <c:v>82.878551035682662</c:v>
                </c:pt>
                <c:pt idx="2061">
                  <c:v>36.079367496137309</c:v>
                </c:pt>
                <c:pt idx="2062">
                  <c:v>169.02563960227326</c:v>
                </c:pt>
                <c:pt idx="2063">
                  <c:v>76.840527909251477</c:v>
                </c:pt>
                <c:pt idx="2064">
                  <c:v>172.75038941694274</c:v>
                </c:pt>
                <c:pt idx="2065">
                  <c:v>183.87098950192481</c:v>
                </c:pt>
                <c:pt idx="2066">
                  <c:v>125.48799384132516</c:v>
                </c:pt>
                <c:pt idx="2067">
                  <c:v>63.865282244973983</c:v>
                </c:pt>
                <c:pt idx="2068">
                  <c:v>85.591691572685193</c:v>
                </c:pt>
                <c:pt idx="2069">
                  <c:v>60.22203293560662</c:v>
                </c:pt>
                <c:pt idx="2070">
                  <c:v>66.862604972438618</c:v>
                </c:pt>
                <c:pt idx="2071">
                  <c:v>75.155475589709255</c:v>
                </c:pt>
                <c:pt idx="2072">
                  <c:v>312.19314264496751</c:v>
                </c:pt>
                <c:pt idx="2073">
                  <c:v>89.334211440781644</c:v>
                </c:pt>
                <c:pt idx="2074">
                  <c:v>77.125426302425652</c:v>
                </c:pt>
                <c:pt idx="2075">
                  <c:v>95.241672736314385</c:v>
                </c:pt>
                <c:pt idx="2076">
                  <c:v>136.05947667663287</c:v>
                </c:pt>
                <c:pt idx="2077">
                  <c:v>126.22005348269214</c:v>
                </c:pt>
                <c:pt idx="2078">
                  <c:v>288.15963648147766</c:v>
                </c:pt>
                <c:pt idx="2079">
                  <c:v>310.65466949141194</c:v>
                </c:pt>
                <c:pt idx="2080">
                  <c:v>300.81524629747122</c:v>
                </c:pt>
                <c:pt idx="2081">
                  <c:v>155.03434693585288</c:v>
                </c:pt>
                <c:pt idx="2082">
                  <c:v>57.236118744079214</c:v>
                </c:pt>
                <c:pt idx="2083">
                  <c:v>64.698709373414459</c:v>
                </c:pt>
                <c:pt idx="2084">
                  <c:v>37.478283934731436</c:v>
                </c:pt>
                <c:pt idx="2085">
                  <c:v>106.59473234697377</c:v>
                </c:pt>
                <c:pt idx="2086">
                  <c:v>87.482842065495092</c:v>
                </c:pt>
                <c:pt idx="2087">
                  <c:v>162.56984742396631</c:v>
                </c:pt>
                <c:pt idx="2088">
                  <c:v>117.98091023219408</c:v>
                </c:pt>
                <c:pt idx="2089">
                  <c:v>88.113740852319964</c:v>
                </c:pt>
                <c:pt idx="2090">
                  <c:v>73.457720991812423</c:v>
                </c:pt>
                <c:pt idx="2091">
                  <c:v>65.367574613503749</c:v>
                </c:pt>
                <c:pt idx="2092">
                  <c:v>115.30981070718178</c:v>
                </c:pt>
                <c:pt idx="2093">
                  <c:v>61.8952983779321</c:v>
                </c:pt>
                <c:pt idx="2094">
                  <c:v>289.83191765001351</c:v>
                </c:pt>
                <c:pt idx="2095">
                  <c:v>97.694808573827814</c:v>
                </c:pt>
                <c:pt idx="2096">
                  <c:v>58.542121023794998</c:v>
                </c:pt>
                <c:pt idx="2097">
                  <c:v>312.12196291260153</c:v>
                </c:pt>
                <c:pt idx="2098">
                  <c:v>179.95047017982918</c:v>
                </c:pt>
                <c:pt idx="2099">
                  <c:v>98.388869120628016</c:v>
                </c:pt>
                <c:pt idx="2100">
                  <c:v>84.016075811325962</c:v>
                </c:pt>
                <c:pt idx="2101">
                  <c:v>125.85194254911924</c:v>
                </c:pt>
                <c:pt idx="2102">
                  <c:v>116.01251935517853</c:v>
                </c:pt>
                <c:pt idx="2103">
                  <c:v>76.08973392718319</c:v>
                </c:pt>
                <c:pt idx="2104">
                  <c:v>83.209491496199107</c:v>
                </c:pt>
                <c:pt idx="2105">
                  <c:v>69.448036011779394</c:v>
                </c:pt>
                <c:pt idx="2106">
                  <c:v>91.760106949768002</c:v>
                </c:pt>
                <c:pt idx="2107">
                  <c:v>59.091367402416083</c:v>
                </c:pt>
                <c:pt idx="2108">
                  <c:v>101.34796825414438</c:v>
                </c:pt>
                <c:pt idx="2109">
                  <c:v>65.886640398548977</c:v>
                </c:pt>
                <c:pt idx="2110">
                  <c:v>74.991321264836742</c:v>
                </c:pt>
                <c:pt idx="2111">
                  <c:v>114.07188527952029</c:v>
                </c:pt>
                <c:pt idx="2112">
                  <c:v>103.4680814655478</c:v>
                </c:pt>
                <c:pt idx="2113">
                  <c:v>124.40019253243264</c:v>
                </c:pt>
                <c:pt idx="2114">
                  <c:v>83.395826254702456</c:v>
                </c:pt>
                <c:pt idx="2115">
                  <c:v>95.713346260362783</c:v>
                </c:pt>
                <c:pt idx="2116">
                  <c:v>94.905367354838475</c:v>
                </c:pt>
                <c:pt idx="2117">
                  <c:v>147.77369450507743</c:v>
                </c:pt>
                <c:pt idx="2118">
                  <c:v>117.94819709532489</c:v>
                </c:pt>
                <c:pt idx="2119">
                  <c:v>322.36888731985647</c:v>
                </c:pt>
                <c:pt idx="2120">
                  <c:v>119.49172652483173</c:v>
                </c:pt>
                <c:pt idx="2121">
                  <c:v>109.652303330891</c:v>
                </c:pt>
                <c:pt idx="2122">
                  <c:v>86.206088309771957</c:v>
                </c:pt>
                <c:pt idx="2123">
                  <c:v>126.38552527674857</c:v>
                </c:pt>
                <c:pt idx="2124">
                  <c:v>53.50043791200261</c:v>
                </c:pt>
                <c:pt idx="2125">
                  <c:v>176.41959004787091</c:v>
                </c:pt>
                <c:pt idx="2126">
                  <c:v>120.98642535342952</c:v>
                </c:pt>
                <c:pt idx="2127">
                  <c:v>96.04461970382664</c:v>
                </c:pt>
                <c:pt idx="2128">
                  <c:v>145.19422486054478</c:v>
                </c:pt>
                <c:pt idx="2129">
                  <c:v>86.982126451899433</c:v>
                </c:pt>
                <c:pt idx="2130">
                  <c:v>98.88549599139283</c:v>
                </c:pt>
                <c:pt idx="2131">
                  <c:v>104.796480068261</c:v>
                </c:pt>
                <c:pt idx="2132">
                  <c:v>63.963159403700885</c:v>
                </c:pt>
                <c:pt idx="2133">
                  <c:v>102.43814128498825</c:v>
                </c:pt>
                <c:pt idx="2134">
                  <c:v>99.630784800130698</c:v>
                </c:pt>
                <c:pt idx="2135">
                  <c:v>134.80135436633955</c:v>
                </c:pt>
                <c:pt idx="2136">
                  <c:v>137.56616037756379</c:v>
                </c:pt>
                <c:pt idx="2137">
                  <c:v>75.1171227322166</c:v>
                </c:pt>
                <c:pt idx="2138">
                  <c:v>166.93422056178244</c:v>
                </c:pt>
                <c:pt idx="2139">
                  <c:v>81.169453510302958</c:v>
                </c:pt>
                <c:pt idx="2140">
                  <c:v>94.20047428801756</c:v>
                </c:pt>
                <c:pt idx="2141">
                  <c:v>80.866225990417718</c:v>
                </c:pt>
                <c:pt idx="2142">
                  <c:v>74.229054770907098</c:v>
                </c:pt>
                <c:pt idx="2143">
                  <c:v>84.834464233327907</c:v>
                </c:pt>
                <c:pt idx="2144">
                  <c:v>88.709170400684187</c:v>
                </c:pt>
                <c:pt idx="2145">
                  <c:v>67.792188784004694</c:v>
                </c:pt>
                <c:pt idx="2146">
                  <c:v>57.850519475739169</c:v>
                </c:pt>
                <c:pt idx="2147">
                  <c:v>132.44448717942856</c:v>
                </c:pt>
                <c:pt idx="2148">
                  <c:v>65.636424846026358</c:v>
                </c:pt>
                <c:pt idx="2149">
                  <c:v>151.17928709867724</c:v>
                </c:pt>
                <c:pt idx="2150">
                  <c:v>108.31559266632799</c:v>
                </c:pt>
                <c:pt idx="2151">
                  <c:v>106.08557675427927</c:v>
                </c:pt>
                <c:pt idx="2152">
                  <c:v>131.20594435327627</c:v>
                </c:pt>
                <c:pt idx="2153">
                  <c:v>106.17842618940674</c:v>
                </c:pt>
                <c:pt idx="2154">
                  <c:v>182.87942269066812</c:v>
                </c:pt>
                <c:pt idx="2155">
                  <c:v>357.47461550544716</c:v>
                </c:pt>
                <c:pt idx="2156">
                  <c:v>132.2291401713826</c:v>
                </c:pt>
                <c:pt idx="2157">
                  <c:v>147.07449007103415</c:v>
                </c:pt>
                <c:pt idx="2158">
                  <c:v>103.20546048478788</c:v>
                </c:pt>
                <c:pt idx="2159">
                  <c:v>172.67188856315451</c:v>
                </c:pt>
                <c:pt idx="2160">
                  <c:v>121.94026040403654</c:v>
                </c:pt>
                <c:pt idx="2161">
                  <c:v>76.229771582200073</c:v>
                </c:pt>
                <c:pt idx="2162">
                  <c:v>162.74459393192629</c:v>
                </c:pt>
                <c:pt idx="2163">
                  <c:v>111.02406087262318</c:v>
                </c:pt>
                <c:pt idx="2164">
                  <c:v>96.65902043548661</c:v>
                </c:pt>
                <c:pt idx="2165">
                  <c:v>99.281995860488337</c:v>
                </c:pt>
                <c:pt idx="2166">
                  <c:v>66.16384249221656</c:v>
                </c:pt>
                <c:pt idx="2167">
                  <c:v>74.787211118637643</c:v>
                </c:pt>
                <c:pt idx="2168">
                  <c:v>81.776756809721235</c:v>
                </c:pt>
                <c:pt idx="2169">
                  <c:v>166.31167253886699</c:v>
                </c:pt>
                <c:pt idx="2170">
                  <c:v>70.926423031882337</c:v>
                </c:pt>
                <c:pt idx="2171">
                  <c:v>83.199087095983757</c:v>
                </c:pt>
                <c:pt idx="2172">
                  <c:v>114.04677146048709</c:v>
                </c:pt>
                <c:pt idx="2173">
                  <c:v>83.356133468894015</c:v>
                </c:pt>
                <c:pt idx="2174">
                  <c:v>109.01452926511818</c:v>
                </c:pt>
                <c:pt idx="2175">
                  <c:v>90.160521443424756</c:v>
                </c:pt>
                <c:pt idx="2176">
                  <c:v>283.60972207989727</c:v>
                </c:pt>
                <c:pt idx="2177">
                  <c:v>98.806995137604574</c:v>
                </c:pt>
                <c:pt idx="2178">
                  <c:v>92.446779113317049</c:v>
                </c:pt>
                <c:pt idx="2179">
                  <c:v>71.540823763542306</c:v>
                </c:pt>
                <c:pt idx="2180">
                  <c:v>713.05648693895796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FD-4867-979F-CE5ABFAE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29967"/>
        <c:axId val="2128723727"/>
      </c:scatterChart>
      <c:valAx>
        <c:axId val="2128729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'Oil PT'!$Q$5</c:f>
              <c:strCache>
                <c:ptCount val="1"/>
                <c:pt idx="0">
                  <c:v> e3bblsday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23727"/>
        <c:crosses val="autoZero"/>
        <c:crossBetween val="midCat"/>
      </c:valAx>
      <c:valAx>
        <c:axId val="212872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'Oil PT'!$Q$3</c:f>
              <c:strCache>
                <c:ptCount val="1"/>
                <c:pt idx="0">
                  <c:v> kgco2e / boe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29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ermm!$D$1</c:f>
          <c:strCache>
            <c:ptCount val="1"/>
            <c:pt idx="0">
              <c:v> Gas: Scope 1 CI and Field Size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71916010498688E-2"/>
                  <c:y val="-0.241505540974044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ermm!$D$7:$D$1152</c:f>
              <c:numCache>
                <c:formatCode>#,##0_);\(#,##0\);"-  ";" "@" "</c:formatCode>
                <c:ptCount val="1146"/>
                <c:pt idx="0">
                  <c:v>4.5320575736695901E-8</c:v>
                </c:pt>
                <c:pt idx="1">
                  <c:v>1.3656699593411759E-7</c:v>
                </c:pt>
                <c:pt idx="2">
                  <c:v>1.7544425645610318E-7</c:v>
                </c:pt>
                <c:pt idx="3">
                  <c:v>3.4263212000951171E-7</c:v>
                </c:pt>
                <c:pt idx="4">
                  <c:v>3.9276119423448108E-7</c:v>
                </c:pt>
                <c:pt idx="5">
                  <c:v>5.2867926569888368E-7</c:v>
                </c:pt>
                <c:pt idx="6">
                  <c:v>5.55229235033039E-7</c:v>
                </c:pt>
                <c:pt idx="7">
                  <c:v>7.9889241533237509E-7</c:v>
                </c:pt>
                <c:pt idx="8">
                  <c:v>9.1763695309055038E-7</c:v>
                </c:pt>
                <c:pt idx="9">
                  <c:v>1.032478849083418E-6</c:v>
                </c:pt>
                <c:pt idx="10">
                  <c:v>1.1588886081881355E-6</c:v>
                </c:pt>
                <c:pt idx="11">
                  <c:v>1.2782275007339194E-6</c:v>
                </c:pt>
                <c:pt idx="12">
                  <c:v>1.6001395124476403E-6</c:v>
                </c:pt>
                <c:pt idx="13">
                  <c:v>1.673113729339093E-6</c:v>
                </c:pt>
                <c:pt idx="14">
                  <c:v>1.7095198927563615E-6</c:v>
                </c:pt>
                <c:pt idx="15">
                  <c:v>2.2527342480316292E-6</c:v>
                </c:pt>
                <c:pt idx="16">
                  <c:v>2.7801452233688906E-6</c:v>
                </c:pt>
                <c:pt idx="17">
                  <c:v>2.9723014449700713E-6</c:v>
                </c:pt>
                <c:pt idx="18">
                  <c:v>3.5523598853615113E-6</c:v>
                </c:pt>
                <c:pt idx="19">
                  <c:v>4.0086256376525853E-6</c:v>
                </c:pt>
                <c:pt idx="20">
                  <c:v>4.9489817683934234E-6</c:v>
                </c:pt>
                <c:pt idx="21">
                  <c:v>5.9286044233886059E-6</c:v>
                </c:pt>
                <c:pt idx="22">
                  <c:v>6.0098086578364018E-6</c:v>
                </c:pt>
                <c:pt idx="23">
                  <c:v>6.6178977249364834E-6</c:v>
                </c:pt>
                <c:pt idx="24">
                  <c:v>6.8106701291981153E-6</c:v>
                </c:pt>
                <c:pt idx="25">
                  <c:v>6.9375505518110003E-6</c:v>
                </c:pt>
                <c:pt idx="26">
                  <c:v>6.9974980760889594E-6</c:v>
                </c:pt>
                <c:pt idx="27">
                  <c:v>7.1900308284966741E-6</c:v>
                </c:pt>
                <c:pt idx="28">
                  <c:v>7.190031283244025E-6</c:v>
                </c:pt>
                <c:pt idx="29">
                  <c:v>7.1961308094614651E-6</c:v>
                </c:pt>
                <c:pt idx="30">
                  <c:v>7.2539419306849595E-6</c:v>
                </c:pt>
                <c:pt idx="31">
                  <c:v>7.9482351793558337E-6</c:v>
                </c:pt>
                <c:pt idx="32">
                  <c:v>8.0011054706119467E-6</c:v>
                </c:pt>
                <c:pt idx="33">
                  <c:v>8.395756140089361E-6</c:v>
                </c:pt>
                <c:pt idx="34">
                  <c:v>8.5098326962906867E-6</c:v>
                </c:pt>
                <c:pt idx="35">
                  <c:v>8.6280369941960089E-6</c:v>
                </c:pt>
                <c:pt idx="36">
                  <c:v>8.720791811356321E-6</c:v>
                </c:pt>
                <c:pt idx="37">
                  <c:v>8.8094579950848129E-6</c:v>
                </c:pt>
                <c:pt idx="38">
                  <c:v>8.9566560745879542E-6</c:v>
                </c:pt>
                <c:pt idx="39">
                  <c:v>9.6687213044788223E-6</c:v>
                </c:pt>
                <c:pt idx="40">
                  <c:v>1.0426307198940776E-5</c:v>
                </c:pt>
                <c:pt idx="41">
                  <c:v>1.0922017281700391E-5</c:v>
                </c:pt>
                <c:pt idx="42">
                  <c:v>1.1242175332881743E-5</c:v>
                </c:pt>
                <c:pt idx="43">
                  <c:v>1.1297953733446775E-5</c:v>
                </c:pt>
                <c:pt idx="44">
                  <c:v>1.1504049325594679E-5</c:v>
                </c:pt>
                <c:pt idx="45">
                  <c:v>1.1908916349057108E-5</c:v>
                </c:pt>
                <c:pt idx="46">
                  <c:v>1.2924364000355126E-5</c:v>
                </c:pt>
                <c:pt idx="47">
                  <c:v>1.3841632608091459E-5</c:v>
                </c:pt>
                <c:pt idx="48">
                  <c:v>1.4274260138336103E-5</c:v>
                </c:pt>
                <c:pt idx="49">
                  <c:v>1.4968576579121873E-5</c:v>
                </c:pt>
                <c:pt idx="50">
                  <c:v>1.7031192783178994E-5</c:v>
                </c:pt>
                <c:pt idx="51">
                  <c:v>1.7475227195973275E-5</c:v>
                </c:pt>
                <c:pt idx="52">
                  <c:v>1.9688705833686981E-5</c:v>
                </c:pt>
                <c:pt idx="53">
                  <c:v>1.9811111087619793E-5</c:v>
                </c:pt>
                <c:pt idx="54">
                  <c:v>2.0943698928022059E-5</c:v>
                </c:pt>
                <c:pt idx="55">
                  <c:v>2.1684633111362928E-5</c:v>
                </c:pt>
                <c:pt idx="56">
                  <c:v>2.295083004355547E-5</c:v>
                </c:pt>
                <c:pt idx="57">
                  <c:v>2.4617066628707107E-5</c:v>
                </c:pt>
                <c:pt idx="58">
                  <c:v>2.5021306555572664E-5</c:v>
                </c:pt>
                <c:pt idx="59">
                  <c:v>2.5299554181401618E-5</c:v>
                </c:pt>
                <c:pt idx="60">
                  <c:v>2.7598740871326299E-5</c:v>
                </c:pt>
                <c:pt idx="61">
                  <c:v>2.9833088774466887E-5</c:v>
                </c:pt>
                <c:pt idx="62">
                  <c:v>2.9851816179871093E-5</c:v>
                </c:pt>
                <c:pt idx="63">
                  <c:v>3.3316840927000158E-5</c:v>
                </c:pt>
                <c:pt idx="64">
                  <c:v>3.4103198686352698E-5</c:v>
                </c:pt>
                <c:pt idx="65">
                  <c:v>3.8008618048479548E-5</c:v>
                </c:pt>
                <c:pt idx="66">
                  <c:v>4.0404025639872998E-5</c:v>
                </c:pt>
                <c:pt idx="67">
                  <c:v>4.2516127905400936E-5</c:v>
                </c:pt>
                <c:pt idx="68">
                  <c:v>4.4821618757850956E-5</c:v>
                </c:pt>
                <c:pt idx="69">
                  <c:v>4.9425001179770334E-5</c:v>
                </c:pt>
                <c:pt idx="70">
                  <c:v>4.9524957830726635E-5</c:v>
                </c:pt>
                <c:pt idx="71">
                  <c:v>5.0817584906326374E-5</c:v>
                </c:pt>
                <c:pt idx="72">
                  <c:v>5.1182733841415029E-5</c:v>
                </c:pt>
                <c:pt idx="73">
                  <c:v>5.5520084970339667E-5</c:v>
                </c:pt>
                <c:pt idx="74">
                  <c:v>5.9951266848656815E-5</c:v>
                </c:pt>
                <c:pt idx="75">
                  <c:v>6.0182585912116338E-5</c:v>
                </c:pt>
                <c:pt idx="76">
                  <c:v>6.0733237205568003E-5</c:v>
                </c:pt>
                <c:pt idx="77">
                  <c:v>6.1254554111656034E-5</c:v>
                </c:pt>
                <c:pt idx="78">
                  <c:v>6.4710275637480663E-5</c:v>
                </c:pt>
                <c:pt idx="79">
                  <c:v>6.528547964990139E-5</c:v>
                </c:pt>
                <c:pt idx="80">
                  <c:v>6.548772580572404E-5</c:v>
                </c:pt>
                <c:pt idx="81">
                  <c:v>6.5874670781340683E-5</c:v>
                </c:pt>
                <c:pt idx="82">
                  <c:v>6.6518568928586319E-5</c:v>
                </c:pt>
                <c:pt idx="83">
                  <c:v>6.6601538037502905E-5</c:v>
                </c:pt>
                <c:pt idx="84">
                  <c:v>6.7722828134719748E-5</c:v>
                </c:pt>
                <c:pt idx="85">
                  <c:v>7.2307475420529954E-5</c:v>
                </c:pt>
                <c:pt idx="86">
                  <c:v>7.2632624323887285E-5</c:v>
                </c:pt>
                <c:pt idx="87">
                  <c:v>7.6112040460429853E-5</c:v>
                </c:pt>
                <c:pt idx="88">
                  <c:v>7.6218973390496103E-5</c:v>
                </c:pt>
                <c:pt idx="89">
                  <c:v>7.6242367413215106E-5</c:v>
                </c:pt>
                <c:pt idx="90">
                  <c:v>7.6692826951330062E-5</c:v>
                </c:pt>
                <c:pt idx="91">
                  <c:v>7.7652336130995536E-5</c:v>
                </c:pt>
                <c:pt idx="92">
                  <c:v>8.1791869888547808E-5</c:v>
                </c:pt>
                <c:pt idx="93">
                  <c:v>8.2678086073428858E-5</c:v>
                </c:pt>
                <c:pt idx="94">
                  <c:v>8.8026024059217889E-5</c:v>
                </c:pt>
                <c:pt idx="95">
                  <c:v>8.9082143404084491E-5</c:v>
                </c:pt>
                <c:pt idx="96">
                  <c:v>9.0655149961094139E-5</c:v>
                </c:pt>
                <c:pt idx="97">
                  <c:v>9.1541267920547398E-5</c:v>
                </c:pt>
                <c:pt idx="98">
                  <c:v>9.3004030532028992E-5</c:v>
                </c:pt>
                <c:pt idx="99">
                  <c:v>9.8298150078335311E-5</c:v>
                </c:pt>
                <c:pt idx="100">
                  <c:v>9.9171913461759686E-5</c:v>
                </c:pt>
                <c:pt idx="101">
                  <c:v>1.0792658940772526E-4</c:v>
                </c:pt>
                <c:pt idx="102">
                  <c:v>1.1211761921003927E-4</c:v>
                </c:pt>
                <c:pt idx="103">
                  <c:v>1.1254936180193909E-4</c:v>
                </c:pt>
                <c:pt idx="104">
                  <c:v>1.1256002062509651E-4</c:v>
                </c:pt>
                <c:pt idx="105">
                  <c:v>1.1795778846135363E-4</c:v>
                </c:pt>
                <c:pt idx="106">
                  <c:v>1.1877451470354572E-4</c:v>
                </c:pt>
                <c:pt idx="107">
                  <c:v>1.2154221758464701E-4</c:v>
                </c:pt>
                <c:pt idx="108">
                  <c:v>1.2941653267262154E-4</c:v>
                </c:pt>
                <c:pt idx="109">
                  <c:v>1.4570586745321634E-4</c:v>
                </c:pt>
                <c:pt idx="110">
                  <c:v>1.4774396686334512E-4</c:v>
                </c:pt>
                <c:pt idx="111">
                  <c:v>1.4885116479490534E-4</c:v>
                </c:pt>
                <c:pt idx="112">
                  <c:v>1.4897519758960698E-4</c:v>
                </c:pt>
                <c:pt idx="113">
                  <c:v>1.4977657292547519E-4</c:v>
                </c:pt>
                <c:pt idx="114">
                  <c:v>1.5175585076576681E-4</c:v>
                </c:pt>
                <c:pt idx="115">
                  <c:v>1.5452225443368661E-4</c:v>
                </c:pt>
                <c:pt idx="116">
                  <c:v>1.5484339655813528E-4</c:v>
                </c:pt>
                <c:pt idx="117">
                  <c:v>1.5595089871567325E-4</c:v>
                </c:pt>
                <c:pt idx="118">
                  <c:v>1.5858026927162427E-4</c:v>
                </c:pt>
                <c:pt idx="119">
                  <c:v>1.6999565877995337E-4</c:v>
                </c:pt>
                <c:pt idx="120">
                  <c:v>1.7271008300667745E-4</c:v>
                </c:pt>
                <c:pt idx="121">
                  <c:v>1.7800369187170872E-4</c:v>
                </c:pt>
                <c:pt idx="122">
                  <c:v>1.7803629452828318E-4</c:v>
                </c:pt>
                <c:pt idx="123">
                  <c:v>1.783179636731802E-4</c:v>
                </c:pt>
                <c:pt idx="124">
                  <c:v>1.8000545742324903E-4</c:v>
                </c:pt>
                <c:pt idx="125">
                  <c:v>1.8076902051689103E-4</c:v>
                </c:pt>
                <c:pt idx="126">
                  <c:v>2.1300383286870783E-4</c:v>
                </c:pt>
                <c:pt idx="127">
                  <c:v>2.1677876202375046E-4</c:v>
                </c:pt>
                <c:pt idx="128">
                  <c:v>2.1823438373758108E-4</c:v>
                </c:pt>
                <c:pt idx="129">
                  <c:v>2.2155360420583747E-4</c:v>
                </c:pt>
                <c:pt idx="130">
                  <c:v>2.2420402638090309E-4</c:v>
                </c:pt>
                <c:pt idx="131">
                  <c:v>2.4121062551785144E-4</c:v>
                </c:pt>
                <c:pt idx="132">
                  <c:v>2.4271023312394391E-4</c:v>
                </c:pt>
                <c:pt idx="133">
                  <c:v>2.4293294927701936E-4</c:v>
                </c:pt>
                <c:pt idx="134">
                  <c:v>2.4355364530492807E-4</c:v>
                </c:pt>
                <c:pt idx="135">
                  <c:v>2.449644352964242E-4</c:v>
                </c:pt>
                <c:pt idx="136">
                  <c:v>2.4576965461164946E-4</c:v>
                </c:pt>
                <c:pt idx="137">
                  <c:v>2.5234437907784013E-4</c:v>
                </c:pt>
                <c:pt idx="138">
                  <c:v>2.5351626209157985E-4</c:v>
                </c:pt>
                <c:pt idx="139">
                  <c:v>2.568174331827322E-4</c:v>
                </c:pt>
                <c:pt idx="140">
                  <c:v>2.6216879632556811E-4</c:v>
                </c:pt>
                <c:pt idx="141">
                  <c:v>2.7104031732960721E-4</c:v>
                </c:pt>
                <c:pt idx="142">
                  <c:v>2.714438855946355E-4</c:v>
                </c:pt>
                <c:pt idx="143">
                  <c:v>2.7794919378720806E-4</c:v>
                </c:pt>
                <c:pt idx="144">
                  <c:v>2.7924282494495856E-4</c:v>
                </c:pt>
                <c:pt idx="145">
                  <c:v>2.9440045364026446E-4</c:v>
                </c:pt>
                <c:pt idx="146">
                  <c:v>3.0448423922280199E-4</c:v>
                </c:pt>
                <c:pt idx="147">
                  <c:v>3.1669474265072495E-4</c:v>
                </c:pt>
                <c:pt idx="148">
                  <c:v>3.3655102288321359E-4</c:v>
                </c:pt>
                <c:pt idx="149">
                  <c:v>3.3871993218781427E-4</c:v>
                </c:pt>
                <c:pt idx="150">
                  <c:v>3.5119782933179522E-4</c:v>
                </c:pt>
                <c:pt idx="151">
                  <c:v>3.5769753731074161E-4</c:v>
                </c:pt>
                <c:pt idx="152">
                  <c:v>3.5872642865797388E-4</c:v>
                </c:pt>
                <c:pt idx="153">
                  <c:v>3.7776420504087582E-4</c:v>
                </c:pt>
                <c:pt idx="154">
                  <c:v>3.8882324815858738E-4</c:v>
                </c:pt>
                <c:pt idx="155">
                  <c:v>4.1420766319788527E-4</c:v>
                </c:pt>
                <c:pt idx="156">
                  <c:v>4.1732724730536574E-4</c:v>
                </c:pt>
                <c:pt idx="157">
                  <c:v>4.1832197985058883E-4</c:v>
                </c:pt>
                <c:pt idx="158">
                  <c:v>4.3570139587245649E-4</c:v>
                </c:pt>
                <c:pt idx="159">
                  <c:v>4.5648862987945904E-4</c:v>
                </c:pt>
                <c:pt idx="160">
                  <c:v>4.5735827643511584E-4</c:v>
                </c:pt>
                <c:pt idx="161">
                  <c:v>4.8642531737641548E-4</c:v>
                </c:pt>
                <c:pt idx="162">
                  <c:v>4.9510232292959699E-4</c:v>
                </c:pt>
                <c:pt idx="163">
                  <c:v>5.101013366584084E-4</c:v>
                </c:pt>
                <c:pt idx="164">
                  <c:v>5.1200021243857918E-4</c:v>
                </c:pt>
                <c:pt idx="165">
                  <c:v>5.1319642216185457E-4</c:v>
                </c:pt>
                <c:pt idx="166">
                  <c:v>5.4505904745383305E-4</c:v>
                </c:pt>
                <c:pt idx="167">
                  <c:v>5.4849940397616592E-4</c:v>
                </c:pt>
                <c:pt idx="168">
                  <c:v>5.7568473084756988E-4</c:v>
                </c:pt>
                <c:pt idx="169">
                  <c:v>5.7776195490077953E-4</c:v>
                </c:pt>
                <c:pt idx="170">
                  <c:v>6.4493466743442696E-4</c:v>
                </c:pt>
                <c:pt idx="171">
                  <c:v>6.4638358526281081E-4</c:v>
                </c:pt>
                <c:pt idx="172">
                  <c:v>6.4840675440791529E-4</c:v>
                </c:pt>
                <c:pt idx="173">
                  <c:v>6.5323549392815039E-4</c:v>
                </c:pt>
                <c:pt idx="174">
                  <c:v>6.5835931991387042E-4</c:v>
                </c:pt>
                <c:pt idx="175">
                  <c:v>6.6809669442591257E-4</c:v>
                </c:pt>
                <c:pt idx="176">
                  <c:v>6.9301704661484109E-4</c:v>
                </c:pt>
                <c:pt idx="177">
                  <c:v>6.9475013242481509E-4</c:v>
                </c:pt>
                <c:pt idx="178">
                  <c:v>7.0029073640398565E-4</c:v>
                </c:pt>
                <c:pt idx="179">
                  <c:v>7.3440959795334493E-4</c:v>
                </c:pt>
                <c:pt idx="180">
                  <c:v>7.3622752415758441E-4</c:v>
                </c:pt>
                <c:pt idx="181">
                  <c:v>7.4336707712063799E-4</c:v>
                </c:pt>
                <c:pt idx="182">
                  <c:v>7.4973658593080472E-4</c:v>
                </c:pt>
                <c:pt idx="183">
                  <c:v>7.5232882636555587E-4</c:v>
                </c:pt>
                <c:pt idx="184">
                  <c:v>7.6258641820459161E-4</c:v>
                </c:pt>
                <c:pt idx="185">
                  <c:v>7.8022997740845312E-4</c:v>
                </c:pt>
                <c:pt idx="186">
                  <c:v>7.8297995787579566E-4</c:v>
                </c:pt>
                <c:pt idx="187">
                  <c:v>7.8680086198801291E-4</c:v>
                </c:pt>
                <c:pt idx="188">
                  <c:v>7.9863954215397825E-4</c:v>
                </c:pt>
                <c:pt idx="189">
                  <c:v>8.0230437879436067E-4</c:v>
                </c:pt>
                <c:pt idx="190">
                  <c:v>8.2056297878807527E-4</c:v>
                </c:pt>
                <c:pt idx="191">
                  <c:v>8.2968710421482683E-4</c:v>
                </c:pt>
                <c:pt idx="192">
                  <c:v>8.433905927631713E-4</c:v>
                </c:pt>
                <c:pt idx="193">
                  <c:v>8.5089915546632255E-4</c:v>
                </c:pt>
                <c:pt idx="194">
                  <c:v>8.5816165710639325E-4</c:v>
                </c:pt>
                <c:pt idx="195">
                  <c:v>8.7032893270588829E-4</c:v>
                </c:pt>
                <c:pt idx="196">
                  <c:v>9.045687447724049E-4</c:v>
                </c:pt>
                <c:pt idx="197">
                  <c:v>9.4136580810300075E-4</c:v>
                </c:pt>
                <c:pt idx="198">
                  <c:v>9.4578905054731877E-4</c:v>
                </c:pt>
                <c:pt idx="199">
                  <c:v>9.5142415511872969E-4</c:v>
                </c:pt>
                <c:pt idx="200">
                  <c:v>9.5371352927031694E-4</c:v>
                </c:pt>
                <c:pt idx="201">
                  <c:v>9.7788497987494338E-4</c:v>
                </c:pt>
                <c:pt idx="202">
                  <c:v>9.833215322032629E-4</c:v>
                </c:pt>
                <c:pt idx="203">
                  <c:v>9.8712665794664645E-4</c:v>
                </c:pt>
                <c:pt idx="204">
                  <c:v>9.8907985739060678E-4</c:v>
                </c:pt>
                <c:pt idx="205">
                  <c:v>9.904275725602929E-4</c:v>
                </c:pt>
                <c:pt idx="206">
                  <c:v>1.0122887324541807E-3</c:v>
                </c:pt>
                <c:pt idx="207">
                  <c:v>1.0131787571481254E-3</c:v>
                </c:pt>
                <c:pt idx="208">
                  <c:v>1.035251415487437E-3</c:v>
                </c:pt>
                <c:pt idx="209">
                  <c:v>1.0513725646887906E-3</c:v>
                </c:pt>
                <c:pt idx="210">
                  <c:v>1.0562725424279051E-3</c:v>
                </c:pt>
                <c:pt idx="211">
                  <c:v>1.0689706546145317E-3</c:v>
                </c:pt>
                <c:pt idx="212">
                  <c:v>1.0854531742552354E-3</c:v>
                </c:pt>
                <c:pt idx="213">
                  <c:v>1.0982955159306584E-3</c:v>
                </c:pt>
                <c:pt idx="214">
                  <c:v>1.1242145660617098E-3</c:v>
                </c:pt>
                <c:pt idx="215">
                  <c:v>1.1288547875665245E-3</c:v>
                </c:pt>
                <c:pt idx="216">
                  <c:v>1.1349085330039088E-3</c:v>
                </c:pt>
                <c:pt idx="217">
                  <c:v>1.1369721155460866E-3</c:v>
                </c:pt>
                <c:pt idx="218">
                  <c:v>1.1431507682573283E-3</c:v>
                </c:pt>
                <c:pt idx="219">
                  <c:v>1.1857503682222159E-3</c:v>
                </c:pt>
                <c:pt idx="220">
                  <c:v>1.1973406071774662E-3</c:v>
                </c:pt>
                <c:pt idx="221">
                  <c:v>1.197725916881609E-3</c:v>
                </c:pt>
                <c:pt idx="222">
                  <c:v>1.1986358131252928E-3</c:v>
                </c:pt>
                <c:pt idx="223">
                  <c:v>1.2610827798198443E-3</c:v>
                </c:pt>
                <c:pt idx="224">
                  <c:v>1.2912695838167565E-3</c:v>
                </c:pt>
                <c:pt idx="225">
                  <c:v>1.2956565892636718E-3</c:v>
                </c:pt>
                <c:pt idx="226">
                  <c:v>1.2992974111512012E-3</c:v>
                </c:pt>
                <c:pt idx="227">
                  <c:v>1.3194015850785945E-3</c:v>
                </c:pt>
                <c:pt idx="228">
                  <c:v>1.3284150072649936E-3</c:v>
                </c:pt>
                <c:pt idx="229">
                  <c:v>1.3437338466246729E-3</c:v>
                </c:pt>
                <c:pt idx="230">
                  <c:v>1.3439693161672039E-3</c:v>
                </c:pt>
                <c:pt idx="231">
                  <c:v>1.3472916639329924E-3</c:v>
                </c:pt>
                <c:pt idx="232">
                  <c:v>1.3788667242806696E-3</c:v>
                </c:pt>
                <c:pt idx="233">
                  <c:v>1.3987984293635236E-3</c:v>
                </c:pt>
                <c:pt idx="234">
                  <c:v>1.4107945930845744E-3</c:v>
                </c:pt>
                <c:pt idx="235">
                  <c:v>1.435254899206484E-3</c:v>
                </c:pt>
                <c:pt idx="236">
                  <c:v>1.4394007716873602E-3</c:v>
                </c:pt>
                <c:pt idx="237">
                  <c:v>1.4509802394968574E-3</c:v>
                </c:pt>
                <c:pt idx="238">
                  <c:v>1.454391435800062E-3</c:v>
                </c:pt>
                <c:pt idx="239">
                  <c:v>1.4699060125167307E-3</c:v>
                </c:pt>
                <c:pt idx="240">
                  <c:v>1.4722614869242534E-3</c:v>
                </c:pt>
                <c:pt idx="241">
                  <c:v>1.4825232574366964E-3</c:v>
                </c:pt>
                <c:pt idx="242">
                  <c:v>1.5086351309037127E-3</c:v>
                </c:pt>
                <c:pt idx="243">
                  <c:v>1.5409751081278955E-3</c:v>
                </c:pt>
                <c:pt idx="244">
                  <c:v>1.5471172696379654E-3</c:v>
                </c:pt>
                <c:pt idx="245">
                  <c:v>1.5543907838946325E-3</c:v>
                </c:pt>
                <c:pt idx="246">
                  <c:v>1.5662266314393491E-3</c:v>
                </c:pt>
                <c:pt idx="247">
                  <c:v>1.5733683221696992E-3</c:v>
                </c:pt>
                <c:pt idx="248">
                  <c:v>1.5846840578888077E-3</c:v>
                </c:pt>
                <c:pt idx="249">
                  <c:v>1.6238199732470093E-3</c:v>
                </c:pt>
                <c:pt idx="250">
                  <c:v>1.6319841124641243E-3</c:v>
                </c:pt>
                <c:pt idx="251">
                  <c:v>1.6574719252275827E-3</c:v>
                </c:pt>
                <c:pt idx="252">
                  <c:v>1.6927588465023291E-3</c:v>
                </c:pt>
                <c:pt idx="253">
                  <c:v>1.746264545545273E-3</c:v>
                </c:pt>
                <c:pt idx="254">
                  <c:v>1.8421139830024913E-3</c:v>
                </c:pt>
                <c:pt idx="255">
                  <c:v>1.8452682470524451E-3</c:v>
                </c:pt>
                <c:pt idx="256">
                  <c:v>1.8580753180685861E-3</c:v>
                </c:pt>
                <c:pt idx="257">
                  <c:v>1.9355406964223221E-3</c:v>
                </c:pt>
                <c:pt idx="258">
                  <c:v>1.9417903108660539E-3</c:v>
                </c:pt>
                <c:pt idx="259">
                  <c:v>1.9535374217412027E-3</c:v>
                </c:pt>
                <c:pt idx="260">
                  <c:v>1.9817328457065742E-3</c:v>
                </c:pt>
                <c:pt idx="261">
                  <c:v>1.9887388598363032E-3</c:v>
                </c:pt>
                <c:pt idx="262">
                  <c:v>2.0178361542093626E-3</c:v>
                </c:pt>
                <c:pt idx="263">
                  <c:v>2.0199845830575214E-3</c:v>
                </c:pt>
                <c:pt idx="264">
                  <c:v>2.026848315836105E-3</c:v>
                </c:pt>
                <c:pt idx="265">
                  <c:v>2.0357725120447867E-3</c:v>
                </c:pt>
                <c:pt idx="266">
                  <c:v>2.0397291305016552E-3</c:v>
                </c:pt>
                <c:pt idx="267">
                  <c:v>2.0735952857648954E-3</c:v>
                </c:pt>
                <c:pt idx="268">
                  <c:v>2.1264571028041246E-3</c:v>
                </c:pt>
                <c:pt idx="269">
                  <c:v>2.1503508260138915E-3</c:v>
                </c:pt>
                <c:pt idx="270">
                  <c:v>2.2501005896629067E-3</c:v>
                </c:pt>
                <c:pt idx="271">
                  <c:v>2.3270262108781026E-3</c:v>
                </c:pt>
                <c:pt idx="272">
                  <c:v>2.3611974665982416E-3</c:v>
                </c:pt>
                <c:pt idx="273">
                  <c:v>2.3656499092794547E-3</c:v>
                </c:pt>
                <c:pt idx="274">
                  <c:v>2.4190556659959839E-3</c:v>
                </c:pt>
                <c:pt idx="275">
                  <c:v>2.4214035452132521E-3</c:v>
                </c:pt>
                <c:pt idx="276">
                  <c:v>2.4376830297114793E-3</c:v>
                </c:pt>
                <c:pt idx="277">
                  <c:v>2.5080704890569905E-3</c:v>
                </c:pt>
                <c:pt idx="278">
                  <c:v>2.5306561274192063E-3</c:v>
                </c:pt>
                <c:pt idx="279">
                  <c:v>2.544202503941051E-3</c:v>
                </c:pt>
                <c:pt idx="280">
                  <c:v>2.5525620794724091E-3</c:v>
                </c:pt>
                <c:pt idx="281">
                  <c:v>2.5863377391033282E-3</c:v>
                </c:pt>
                <c:pt idx="282">
                  <c:v>2.7006640489162237E-3</c:v>
                </c:pt>
                <c:pt idx="283">
                  <c:v>2.7049403306591557E-3</c:v>
                </c:pt>
                <c:pt idx="284">
                  <c:v>2.7327710035933706E-3</c:v>
                </c:pt>
                <c:pt idx="285">
                  <c:v>2.7421172517279047E-3</c:v>
                </c:pt>
                <c:pt idx="286">
                  <c:v>2.76589005261485E-3</c:v>
                </c:pt>
                <c:pt idx="287">
                  <c:v>2.8544600259010622E-3</c:v>
                </c:pt>
                <c:pt idx="288">
                  <c:v>2.9154247927181132E-3</c:v>
                </c:pt>
                <c:pt idx="289">
                  <c:v>2.9472005298885051E-3</c:v>
                </c:pt>
                <c:pt idx="290">
                  <c:v>2.9508795478250249E-3</c:v>
                </c:pt>
                <c:pt idx="291">
                  <c:v>2.9893691671531997E-3</c:v>
                </c:pt>
                <c:pt idx="292">
                  <c:v>3.0022648493286397E-3</c:v>
                </c:pt>
                <c:pt idx="293">
                  <c:v>3.0109775184428145E-3</c:v>
                </c:pt>
                <c:pt idx="294">
                  <c:v>3.0150290403980762E-3</c:v>
                </c:pt>
                <c:pt idx="295">
                  <c:v>3.0913025925656257E-3</c:v>
                </c:pt>
                <c:pt idx="296">
                  <c:v>3.1068336693351739E-3</c:v>
                </c:pt>
                <c:pt idx="297">
                  <c:v>3.1262457682714739E-3</c:v>
                </c:pt>
                <c:pt idx="298">
                  <c:v>3.1288405211853387E-3</c:v>
                </c:pt>
                <c:pt idx="299">
                  <c:v>3.1322245858973474E-3</c:v>
                </c:pt>
                <c:pt idx="300">
                  <c:v>3.1456816482204886E-3</c:v>
                </c:pt>
                <c:pt idx="301">
                  <c:v>3.1656765236220963E-3</c:v>
                </c:pt>
                <c:pt idx="302">
                  <c:v>3.1925465359563532E-3</c:v>
                </c:pt>
                <c:pt idx="303">
                  <c:v>3.202756789050909E-3</c:v>
                </c:pt>
                <c:pt idx="304">
                  <c:v>3.2040834926192474E-3</c:v>
                </c:pt>
                <c:pt idx="305">
                  <c:v>3.2649359569631997E-3</c:v>
                </c:pt>
                <c:pt idx="306">
                  <c:v>3.3308183346889564E-3</c:v>
                </c:pt>
                <c:pt idx="307">
                  <c:v>3.3998779235844268E-3</c:v>
                </c:pt>
                <c:pt idx="308">
                  <c:v>3.40233123733924E-3</c:v>
                </c:pt>
                <c:pt idx="309">
                  <c:v>3.4466878037164861E-3</c:v>
                </c:pt>
                <c:pt idx="310">
                  <c:v>3.501270798551559E-3</c:v>
                </c:pt>
                <c:pt idx="311">
                  <c:v>3.5735619612751179E-3</c:v>
                </c:pt>
                <c:pt idx="312">
                  <c:v>3.6474043126872857E-3</c:v>
                </c:pt>
                <c:pt idx="313">
                  <c:v>3.6700802384075359E-3</c:v>
                </c:pt>
                <c:pt idx="314">
                  <c:v>3.7065190090288525E-3</c:v>
                </c:pt>
                <c:pt idx="315">
                  <c:v>3.7278690469975118E-3</c:v>
                </c:pt>
                <c:pt idx="316">
                  <c:v>3.7463339108398941E-3</c:v>
                </c:pt>
                <c:pt idx="317">
                  <c:v>3.7527487838815432E-3</c:v>
                </c:pt>
                <c:pt idx="318">
                  <c:v>3.8066369897933328E-3</c:v>
                </c:pt>
                <c:pt idx="319">
                  <c:v>3.887700454924925E-3</c:v>
                </c:pt>
                <c:pt idx="320">
                  <c:v>4.0061510826490121E-3</c:v>
                </c:pt>
                <c:pt idx="321">
                  <c:v>4.007668093436223E-3</c:v>
                </c:pt>
                <c:pt idx="322">
                  <c:v>4.0237413427348656E-3</c:v>
                </c:pt>
                <c:pt idx="323">
                  <c:v>4.1114585214927502E-3</c:v>
                </c:pt>
                <c:pt idx="324">
                  <c:v>4.2162605000157782E-3</c:v>
                </c:pt>
                <c:pt idx="325">
                  <c:v>4.2847727482921982E-3</c:v>
                </c:pt>
                <c:pt idx="326">
                  <c:v>4.2949651892740803E-3</c:v>
                </c:pt>
                <c:pt idx="327">
                  <c:v>4.3258909281576052E-3</c:v>
                </c:pt>
                <c:pt idx="328">
                  <c:v>4.3823154255733243E-3</c:v>
                </c:pt>
                <c:pt idx="329">
                  <c:v>4.3892946197274796E-3</c:v>
                </c:pt>
                <c:pt idx="330">
                  <c:v>4.4199319436302176E-3</c:v>
                </c:pt>
                <c:pt idx="331">
                  <c:v>4.4222167989573791E-3</c:v>
                </c:pt>
                <c:pt idx="332">
                  <c:v>4.4287714417805546E-3</c:v>
                </c:pt>
                <c:pt idx="333">
                  <c:v>4.441552763182699E-3</c:v>
                </c:pt>
                <c:pt idx="334">
                  <c:v>4.5978412331351137E-3</c:v>
                </c:pt>
                <c:pt idx="335">
                  <c:v>4.5990381931915181E-3</c:v>
                </c:pt>
                <c:pt idx="336">
                  <c:v>4.6424076076618803E-3</c:v>
                </c:pt>
                <c:pt idx="337">
                  <c:v>4.6770130165896262E-3</c:v>
                </c:pt>
                <c:pt idx="338">
                  <c:v>4.8627142778059351E-3</c:v>
                </c:pt>
                <c:pt idx="339">
                  <c:v>4.9645829144537856E-3</c:v>
                </c:pt>
                <c:pt idx="340">
                  <c:v>5.0509652223809098E-3</c:v>
                </c:pt>
                <c:pt idx="341">
                  <c:v>5.0612819754860539E-3</c:v>
                </c:pt>
                <c:pt idx="342">
                  <c:v>5.1484470377545222E-3</c:v>
                </c:pt>
                <c:pt idx="343">
                  <c:v>5.1645848807311268E-3</c:v>
                </c:pt>
                <c:pt idx="344">
                  <c:v>5.353727649890061E-3</c:v>
                </c:pt>
                <c:pt idx="345">
                  <c:v>5.4583151995757362E-3</c:v>
                </c:pt>
                <c:pt idx="346">
                  <c:v>5.4920004763516772E-3</c:v>
                </c:pt>
                <c:pt idx="347">
                  <c:v>5.5014044660310901E-3</c:v>
                </c:pt>
                <c:pt idx="348">
                  <c:v>5.5418776078113297E-3</c:v>
                </c:pt>
                <c:pt idx="349">
                  <c:v>5.5722121810504177E-3</c:v>
                </c:pt>
                <c:pt idx="350">
                  <c:v>5.6417841083202802E-3</c:v>
                </c:pt>
                <c:pt idx="351">
                  <c:v>5.6628198281032383E-3</c:v>
                </c:pt>
                <c:pt idx="352">
                  <c:v>5.7283813375761383E-3</c:v>
                </c:pt>
                <c:pt idx="353">
                  <c:v>5.8597246170393191E-3</c:v>
                </c:pt>
                <c:pt idx="354">
                  <c:v>5.8778428447112674E-3</c:v>
                </c:pt>
                <c:pt idx="355">
                  <c:v>5.8796240505216701E-3</c:v>
                </c:pt>
                <c:pt idx="356">
                  <c:v>6.0637557166955958E-3</c:v>
                </c:pt>
                <c:pt idx="357">
                  <c:v>6.3700505475026148E-3</c:v>
                </c:pt>
                <c:pt idx="358">
                  <c:v>6.3762275593717277E-3</c:v>
                </c:pt>
                <c:pt idx="359">
                  <c:v>6.4100193258127547E-3</c:v>
                </c:pt>
                <c:pt idx="360">
                  <c:v>6.4380363419331843E-3</c:v>
                </c:pt>
                <c:pt idx="361">
                  <c:v>6.5433562826910929E-3</c:v>
                </c:pt>
                <c:pt idx="362">
                  <c:v>6.7584196926873119E-3</c:v>
                </c:pt>
                <c:pt idx="363">
                  <c:v>6.7898326774411544E-3</c:v>
                </c:pt>
                <c:pt idx="364">
                  <c:v>6.856200596303097E-3</c:v>
                </c:pt>
                <c:pt idx="365">
                  <c:v>6.9086225817045488E-3</c:v>
                </c:pt>
                <c:pt idx="366">
                  <c:v>6.9511341721408826E-3</c:v>
                </c:pt>
                <c:pt idx="367">
                  <c:v>7.2374252558802254E-3</c:v>
                </c:pt>
                <c:pt idx="368">
                  <c:v>7.381468603398389E-3</c:v>
                </c:pt>
                <c:pt idx="369">
                  <c:v>7.4000703939418599E-3</c:v>
                </c:pt>
                <c:pt idx="370">
                  <c:v>7.4062096919078613E-3</c:v>
                </c:pt>
                <c:pt idx="371">
                  <c:v>7.4341377603559522E-3</c:v>
                </c:pt>
                <c:pt idx="372">
                  <c:v>7.4429982305446174E-3</c:v>
                </c:pt>
                <c:pt idx="373">
                  <c:v>7.4572255289240275E-3</c:v>
                </c:pt>
                <c:pt idx="374">
                  <c:v>7.5298356691746449E-3</c:v>
                </c:pt>
                <c:pt idx="375">
                  <c:v>7.541556527485227E-3</c:v>
                </c:pt>
                <c:pt idx="376">
                  <c:v>7.562539378341171E-3</c:v>
                </c:pt>
                <c:pt idx="377">
                  <c:v>7.7831547196183237E-3</c:v>
                </c:pt>
                <c:pt idx="378">
                  <c:v>7.8267396611408913E-3</c:v>
                </c:pt>
                <c:pt idx="379">
                  <c:v>8.06185900228229E-3</c:v>
                </c:pt>
                <c:pt idx="380">
                  <c:v>8.1277415933982411E-3</c:v>
                </c:pt>
                <c:pt idx="381">
                  <c:v>8.1770707465693704E-3</c:v>
                </c:pt>
                <c:pt idx="382">
                  <c:v>8.1849979833350517E-3</c:v>
                </c:pt>
                <c:pt idx="383">
                  <c:v>8.4304499682730238E-3</c:v>
                </c:pt>
                <c:pt idx="384">
                  <c:v>8.588984387642995E-3</c:v>
                </c:pt>
                <c:pt idx="385">
                  <c:v>8.7219801853279932E-3</c:v>
                </c:pt>
                <c:pt idx="386">
                  <c:v>8.8079194802048733E-3</c:v>
                </c:pt>
                <c:pt idx="387">
                  <c:v>8.8585342564329039E-3</c:v>
                </c:pt>
                <c:pt idx="388">
                  <c:v>8.8945890843206143E-3</c:v>
                </c:pt>
                <c:pt idx="389">
                  <c:v>8.913847787425766E-3</c:v>
                </c:pt>
                <c:pt idx="390">
                  <c:v>8.9930821527559601E-3</c:v>
                </c:pt>
                <c:pt idx="391">
                  <c:v>9.2964105847386236E-3</c:v>
                </c:pt>
                <c:pt idx="392">
                  <c:v>9.338281495274714E-3</c:v>
                </c:pt>
                <c:pt idx="393">
                  <c:v>9.6879375792013889E-3</c:v>
                </c:pt>
                <c:pt idx="394">
                  <c:v>9.910915597629355E-3</c:v>
                </c:pt>
                <c:pt idx="395">
                  <c:v>1.0332561682048436E-2</c:v>
                </c:pt>
                <c:pt idx="396">
                  <c:v>1.0371293939670068E-2</c:v>
                </c:pt>
                <c:pt idx="397">
                  <c:v>1.039838381939262E-2</c:v>
                </c:pt>
                <c:pt idx="398">
                  <c:v>1.0539215143580805E-2</c:v>
                </c:pt>
                <c:pt idx="399">
                  <c:v>1.0696618053316342E-2</c:v>
                </c:pt>
                <c:pt idx="400">
                  <c:v>1.0753281655524916E-2</c:v>
                </c:pt>
                <c:pt idx="401">
                  <c:v>1.0775405993626919E-2</c:v>
                </c:pt>
                <c:pt idx="402">
                  <c:v>1.0882202083848824E-2</c:v>
                </c:pt>
                <c:pt idx="403">
                  <c:v>1.1078416552663839E-2</c:v>
                </c:pt>
                <c:pt idx="404">
                  <c:v>1.1521384672050772E-2</c:v>
                </c:pt>
                <c:pt idx="405">
                  <c:v>1.1668655313314957E-2</c:v>
                </c:pt>
                <c:pt idx="406">
                  <c:v>1.1737087811070523E-2</c:v>
                </c:pt>
                <c:pt idx="407">
                  <c:v>1.1957476667248557E-2</c:v>
                </c:pt>
                <c:pt idx="408">
                  <c:v>1.1974469863616832E-2</c:v>
                </c:pt>
                <c:pt idx="409">
                  <c:v>1.2046886070038454E-2</c:v>
                </c:pt>
                <c:pt idx="410">
                  <c:v>1.2095723346192244E-2</c:v>
                </c:pt>
                <c:pt idx="411">
                  <c:v>1.213183889103675E-2</c:v>
                </c:pt>
                <c:pt idx="412">
                  <c:v>1.2203241107727081E-2</c:v>
                </c:pt>
                <c:pt idx="413">
                  <c:v>1.2231449837599939E-2</c:v>
                </c:pt>
                <c:pt idx="414">
                  <c:v>1.2371756863103656E-2</c:v>
                </c:pt>
                <c:pt idx="415">
                  <c:v>1.2474373156237561E-2</c:v>
                </c:pt>
                <c:pt idx="416">
                  <c:v>1.254589971540554E-2</c:v>
                </c:pt>
                <c:pt idx="417">
                  <c:v>1.2617916901945136E-2</c:v>
                </c:pt>
                <c:pt idx="418">
                  <c:v>1.2683090364589589E-2</c:v>
                </c:pt>
                <c:pt idx="419">
                  <c:v>1.2827448654206819E-2</c:v>
                </c:pt>
                <c:pt idx="420">
                  <c:v>1.2950584803093079E-2</c:v>
                </c:pt>
                <c:pt idx="421">
                  <c:v>1.2950703362093918E-2</c:v>
                </c:pt>
                <c:pt idx="422">
                  <c:v>1.3089522380596463E-2</c:v>
                </c:pt>
                <c:pt idx="423">
                  <c:v>1.3205873929109657E-2</c:v>
                </c:pt>
                <c:pt idx="424">
                  <c:v>1.3252165877474908E-2</c:v>
                </c:pt>
                <c:pt idx="425">
                  <c:v>1.3355656387830095E-2</c:v>
                </c:pt>
                <c:pt idx="426">
                  <c:v>1.3697265759674337E-2</c:v>
                </c:pt>
                <c:pt idx="427">
                  <c:v>1.3744696103913157E-2</c:v>
                </c:pt>
                <c:pt idx="428">
                  <c:v>1.399223392991189E-2</c:v>
                </c:pt>
                <c:pt idx="429">
                  <c:v>1.4094142773501517E-2</c:v>
                </c:pt>
                <c:pt idx="430">
                  <c:v>1.4261630872624664E-2</c:v>
                </c:pt>
                <c:pt idx="431">
                  <c:v>1.4485743784007354E-2</c:v>
                </c:pt>
                <c:pt idx="432">
                  <c:v>1.4514868977130391E-2</c:v>
                </c:pt>
                <c:pt idx="433">
                  <c:v>1.4654433638497721E-2</c:v>
                </c:pt>
                <c:pt idx="434">
                  <c:v>1.4748896528544719E-2</c:v>
                </c:pt>
                <c:pt idx="435">
                  <c:v>1.4769193832762539E-2</c:v>
                </c:pt>
                <c:pt idx="436">
                  <c:v>1.5135655429048711E-2</c:v>
                </c:pt>
                <c:pt idx="437">
                  <c:v>1.5143001706746873E-2</c:v>
                </c:pt>
                <c:pt idx="438">
                  <c:v>1.5164596196882485E-2</c:v>
                </c:pt>
                <c:pt idx="439">
                  <c:v>1.5666004067043104E-2</c:v>
                </c:pt>
                <c:pt idx="440">
                  <c:v>1.5707427896813897E-2</c:v>
                </c:pt>
                <c:pt idx="441">
                  <c:v>1.6058205063927744E-2</c:v>
                </c:pt>
                <c:pt idx="442">
                  <c:v>1.6118625262606656E-2</c:v>
                </c:pt>
                <c:pt idx="443">
                  <c:v>1.6345182325949281E-2</c:v>
                </c:pt>
                <c:pt idx="444">
                  <c:v>1.6522705631814461E-2</c:v>
                </c:pt>
                <c:pt idx="445">
                  <c:v>1.6608975258350256E-2</c:v>
                </c:pt>
                <c:pt idx="446">
                  <c:v>1.6785960858214821E-2</c:v>
                </c:pt>
                <c:pt idx="447">
                  <c:v>1.6948899936778616E-2</c:v>
                </c:pt>
                <c:pt idx="448">
                  <c:v>1.6950036962498416E-2</c:v>
                </c:pt>
                <c:pt idx="449">
                  <c:v>1.7000310648654704E-2</c:v>
                </c:pt>
                <c:pt idx="450">
                  <c:v>1.7142517091087939E-2</c:v>
                </c:pt>
                <c:pt idx="451">
                  <c:v>1.7273081587063643E-2</c:v>
                </c:pt>
                <c:pt idx="452">
                  <c:v>1.7419673717995465E-2</c:v>
                </c:pt>
                <c:pt idx="453">
                  <c:v>1.752926170183855E-2</c:v>
                </c:pt>
                <c:pt idx="454">
                  <c:v>1.7633207979542931E-2</c:v>
                </c:pt>
                <c:pt idx="455">
                  <c:v>1.7634412075040018E-2</c:v>
                </c:pt>
                <c:pt idx="456">
                  <c:v>1.7817555103192717E-2</c:v>
                </c:pt>
                <c:pt idx="457">
                  <c:v>1.7871004838752924E-2</c:v>
                </c:pt>
                <c:pt idx="458">
                  <c:v>1.8025999886049249E-2</c:v>
                </c:pt>
                <c:pt idx="459">
                  <c:v>1.8174782440837589E-2</c:v>
                </c:pt>
                <c:pt idx="460">
                  <c:v>1.8240310894270806E-2</c:v>
                </c:pt>
                <c:pt idx="461">
                  <c:v>1.834719295220566E-2</c:v>
                </c:pt>
                <c:pt idx="462">
                  <c:v>1.835714332810312E-2</c:v>
                </c:pt>
                <c:pt idx="463">
                  <c:v>1.8487059601284273E-2</c:v>
                </c:pt>
                <c:pt idx="464">
                  <c:v>1.8538208610152651E-2</c:v>
                </c:pt>
                <c:pt idx="465">
                  <c:v>1.8545481287674193E-2</c:v>
                </c:pt>
                <c:pt idx="466">
                  <c:v>1.8577275555344386E-2</c:v>
                </c:pt>
                <c:pt idx="467">
                  <c:v>1.8596583619455487E-2</c:v>
                </c:pt>
                <c:pt idx="468">
                  <c:v>1.8756211273284862E-2</c:v>
                </c:pt>
                <c:pt idx="469">
                  <c:v>1.8772805940443504E-2</c:v>
                </c:pt>
                <c:pt idx="470">
                  <c:v>1.8830140760655922E-2</c:v>
                </c:pt>
                <c:pt idx="471">
                  <c:v>1.8856800440516963E-2</c:v>
                </c:pt>
                <c:pt idx="472">
                  <c:v>1.8990891486282635E-2</c:v>
                </c:pt>
                <c:pt idx="473">
                  <c:v>1.9138113131248247E-2</c:v>
                </c:pt>
                <c:pt idx="474">
                  <c:v>1.9308230042042851E-2</c:v>
                </c:pt>
                <c:pt idx="475">
                  <c:v>1.9374438056729559E-2</c:v>
                </c:pt>
                <c:pt idx="476">
                  <c:v>2.014926574565834E-2</c:v>
                </c:pt>
                <c:pt idx="477">
                  <c:v>2.023596976096087E-2</c:v>
                </c:pt>
                <c:pt idx="478">
                  <c:v>2.0511538386017492E-2</c:v>
                </c:pt>
                <c:pt idx="479">
                  <c:v>2.0712030531285563E-2</c:v>
                </c:pt>
                <c:pt idx="480">
                  <c:v>2.0841927911988023E-2</c:v>
                </c:pt>
                <c:pt idx="481">
                  <c:v>2.0850177805641579E-2</c:v>
                </c:pt>
                <c:pt idx="482">
                  <c:v>2.0899647363421536E-2</c:v>
                </c:pt>
                <c:pt idx="483">
                  <c:v>2.0915742218221567E-2</c:v>
                </c:pt>
                <c:pt idx="484">
                  <c:v>2.1250713585232006E-2</c:v>
                </c:pt>
                <c:pt idx="485">
                  <c:v>2.1839746072146227E-2</c:v>
                </c:pt>
                <c:pt idx="486">
                  <c:v>2.1936127046046749E-2</c:v>
                </c:pt>
                <c:pt idx="487">
                  <c:v>2.2003417791438551E-2</c:v>
                </c:pt>
                <c:pt idx="488">
                  <c:v>2.2575722076908278E-2</c:v>
                </c:pt>
                <c:pt idx="489">
                  <c:v>2.2777817559017421E-2</c:v>
                </c:pt>
                <c:pt idx="490">
                  <c:v>2.2965737278354936E-2</c:v>
                </c:pt>
                <c:pt idx="491">
                  <c:v>2.3122374143895286E-2</c:v>
                </c:pt>
                <c:pt idx="492">
                  <c:v>2.3305589894789591E-2</c:v>
                </c:pt>
                <c:pt idx="493">
                  <c:v>2.3345496213096339E-2</c:v>
                </c:pt>
                <c:pt idx="494">
                  <c:v>2.3518151978350943E-2</c:v>
                </c:pt>
                <c:pt idx="495">
                  <c:v>2.3933212052725139E-2</c:v>
                </c:pt>
                <c:pt idx="496">
                  <c:v>2.4074770012248337E-2</c:v>
                </c:pt>
                <c:pt idx="497">
                  <c:v>2.4367064384932746E-2</c:v>
                </c:pt>
                <c:pt idx="498">
                  <c:v>2.4458520262214734E-2</c:v>
                </c:pt>
                <c:pt idx="499">
                  <c:v>2.4483505059833988E-2</c:v>
                </c:pt>
                <c:pt idx="500">
                  <c:v>2.4893011021958955E-2</c:v>
                </c:pt>
                <c:pt idx="501">
                  <c:v>2.4922943796354957E-2</c:v>
                </c:pt>
                <c:pt idx="502">
                  <c:v>2.5057629415186966E-2</c:v>
                </c:pt>
                <c:pt idx="503">
                  <c:v>2.5093481836847786E-2</c:v>
                </c:pt>
                <c:pt idx="504">
                  <c:v>2.5466385453455587E-2</c:v>
                </c:pt>
                <c:pt idx="505">
                  <c:v>2.5467711262535886E-2</c:v>
                </c:pt>
                <c:pt idx="506">
                  <c:v>2.5564607245087245E-2</c:v>
                </c:pt>
                <c:pt idx="507">
                  <c:v>2.5878684213239467E-2</c:v>
                </c:pt>
                <c:pt idx="508">
                  <c:v>2.6437588161570602E-2</c:v>
                </c:pt>
                <c:pt idx="509">
                  <c:v>2.6687815194236464E-2</c:v>
                </c:pt>
                <c:pt idx="510">
                  <c:v>2.6720908367678931E-2</c:v>
                </c:pt>
                <c:pt idx="511">
                  <c:v>2.6782425248256914E-2</c:v>
                </c:pt>
                <c:pt idx="512">
                  <c:v>2.686548657993626E-2</c:v>
                </c:pt>
                <c:pt idx="513">
                  <c:v>2.6874938960645522E-2</c:v>
                </c:pt>
                <c:pt idx="514">
                  <c:v>2.6991107723461027E-2</c:v>
                </c:pt>
                <c:pt idx="515">
                  <c:v>2.7012317781100137E-2</c:v>
                </c:pt>
                <c:pt idx="516">
                  <c:v>2.7601113786658971E-2</c:v>
                </c:pt>
                <c:pt idx="517">
                  <c:v>2.7653256548546779E-2</c:v>
                </c:pt>
                <c:pt idx="518">
                  <c:v>2.7789338181719359E-2</c:v>
                </c:pt>
                <c:pt idx="519">
                  <c:v>2.7870903718394402E-2</c:v>
                </c:pt>
                <c:pt idx="520">
                  <c:v>2.7919753786591173E-2</c:v>
                </c:pt>
                <c:pt idx="521">
                  <c:v>2.8233418041963887E-2</c:v>
                </c:pt>
                <c:pt idx="522">
                  <c:v>2.827517368905319E-2</c:v>
                </c:pt>
                <c:pt idx="523">
                  <c:v>2.8358033554241047E-2</c:v>
                </c:pt>
                <c:pt idx="524">
                  <c:v>2.8953094050848449E-2</c:v>
                </c:pt>
                <c:pt idx="525">
                  <c:v>2.906301462007832E-2</c:v>
                </c:pt>
                <c:pt idx="526">
                  <c:v>2.9225041096196946E-2</c:v>
                </c:pt>
                <c:pt idx="527">
                  <c:v>3.0063193880778272E-2</c:v>
                </c:pt>
                <c:pt idx="528">
                  <c:v>3.0294092000985984E-2</c:v>
                </c:pt>
                <c:pt idx="529">
                  <c:v>3.038129031074277E-2</c:v>
                </c:pt>
                <c:pt idx="530">
                  <c:v>3.051903396135458E-2</c:v>
                </c:pt>
                <c:pt idx="531">
                  <c:v>3.0641893534266273E-2</c:v>
                </c:pt>
                <c:pt idx="532">
                  <c:v>3.0885418024809042E-2</c:v>
                </c:pt>
                <c:pt idx="533">
                  <c:v>3.1209090495167402E-2</c:v>
                </c:pt>
                <c:pt idx="534">
                  <c:v>3.1223528469581652E-2</c:v>
                </c:pt>
                <c:pt idx="535">
                  <c:v>3.1231129587922624E-2</c:v>
                </c:pt>
                <c:pt idx="536">
                  <c:v>3.1299513777867105E-2</c:v>
                </c:pt>
                <c:pt idx="537">
                  <c:v>3.2199451427914028E-2</c:v>
                </c:pt>
                <c:pt idx="538">
                  <c:v>3.2471994587012887E-2</c:v>
                </c:pt>
                <c:pt idx="539">
                  <c:v>3.2514188284494594E-2</c:v>
                </c:pt>
                <c:pt idx="540">
                  <c:v>3.2912013403347373E-2</c:v>
                </c:pt>
                <c:pt idx="541">
                  <c:v>3.3177973776673753E-2</c:v>
                </c:pt>
                <c:pt idx="542">
                  <c:v>3.3333309303088754E-2</c:v>
                </c:pt>
                <c:pt idx="543">
                  <c:v>3.3480214362043625E-2</c:v>
                </c:pt>
                <c:pt idx="544">
                  <c:v>3.3564241259682603E-2</c:v>
                </c:pt>
                <c:pt idx="545">
                  <c:v>3.3621713536376774E-2</c:v>
                </c:pt>
                <c:pt idx="546">
                  <c:v>3.3797597725879314E-2</c:v>
                </c:pt>
                <c:pt idx="547">
                  <c:v>3.4089646783286298E-2</c:v>
                </c:pt>
                <c:pt idx="548">
                  <c:v>3.4227993231070286E-2</c:v>
                </c:pt>
                <c:pt idx="549">
                  <c:v>3.4238434653161676E-2</c:v>
                </c:pt>
                <c:pt idx="550">
                  <c:v>3.42703303495E-2</c:v>
                </c:pt>
                <c:pt idx="551">
                  <c:v>3.4469223505766422E-2</c:v>
                </c:pt>
                <c:pt idx="552">
                  <c:v>3.4472978492431139E-2</c:v>
                </c:pt>
                <c:pt idx="553">
                  <c:v>3.4532327397300833E-2</c:v>
                </c:pt>
                <c:pt idx="554">
                  <c:v>3.5183354315449833E-2</c:v>
                </c:pt>
                <c:pt idx="555">
                  <c:v>3.5822393856960844E-2</c:v>
                </c:pt>
                <c:pt idx="556">
                  <c:v>3.590856770551909E-2</c:v>
                </c:pt>
                <c:pt idx="557">
                  <c:v>3.7230642436497874E-2</c:v>
                </c:pt>
                <c:pt idx="558">
                  <c:v>3.7813730744801433E-2</c:v>
                </c:pt>
                <c:pt idx="559">
                  <c:v>3.8253353475283802E-2</c:v>
                </c:pt>
                <c:pt idx="560">
                  <c:v>3.8406781755384145E-2</c:v>
                </c:pt>
                <c:pt idx="561">
                  <c:v>3.8720265762094641E-2</c:v>
                </c:pt>
                <c:pt idx="562">
                  <c:v>3.8732053811600053E-2</c:v>
                </c:pt>
                <c:pt idx="563">
                  <c:v>3.8911619574264478E-2</c:v>
                </c:pt>
                <c:pt idx="564">
                  <c:v>3.9024216662312483E-2</c:v>
                </c:pt>
                <c:pt idx="565">
                  <c:v>3.9627483608455805E-2</c:v>
                </c:pt>
                <c:pt idx="566">
                  <c:v>3.9782905644187849E-2</c:v>
                </c:pt>
                <c:pt idx="567">
                  <c:v>3.9979757556920958E-2</c:v>
                </c:pt>
                <c:pt idx="568">
                  <c:v>4.0158789316592447E-2</c:v>
                </c:pt>
                <c:pt idx="569">
                  <c:v>4.0408888377896801E-2</c:v>
                </c:pt>
                <c:pt idx="570">
                  <c:v>4.1262077195369784E-2</c:v>
                </c:pt>
                <c:pt idx="571">
                  <c:v>4.1367824981534795E-2</c:v>
                </c:pt>
                <c:pt idx="572">
                  <c:v>4.1413068789097451E-2</c:v>
                </c:pt>
                <c:pt idx="573">
                  <c:v>4.2137894171219159E-2</c:v>
                </c:pt>
                <c:pt idx="574">
                  <c:v>4.2908253095447435E-2</c:v>
                </c:pt>
                <c:pt idx="575">
                  <c:v>4.2981725187019038E-2</c:v>
                </c:pt>
                <c:pt idx="576">
                  <c:v>4.3021908628361416E-2</c:v>
                </c:pt>
                <c:pt idx="577">
                  <c:v>4.3117274644373538E-2</c:v>
                </c:pt>
                <c:pt idx="578">
                  <c:v>4.3363951789160637E-2</c:v>
                </c:pt>
                <c:pt idx="579">
                  <c:v>4.3707513363642647E-2</c:v>
                </c:pt>
                <c:pt idx="580">
                  <c:v>4.3816639103624766E-2</c:v>
                </c:pt>
                <c:pt idx="581">
                  <c:v>4.387971996811757E-2</c:v>
                </c:pt>
                <c:pt idx="582">
                  <c:v>4.3929566877977777E-2</c:v>
                </c:pt>
                <c:pt idx="583">
                  <c:v>4.4245635116567428E-2</c:v>
                </c:pt>
                <c:pt idx="584">
                  <c:v>4.4306645476808626E-2</c:v>
                </c:pt>
                <c:pt idx="585">
                  <c:v>4.4815615836796496E-2</c:v>
                </c:pt>
                <c:pt idx="586">
                  <c:v>4.4929261232482531E-2</c:v>
                </c:pt>
                <c:pt idx="587">
                  <c:v>4.5258618016760011E-2</c:v>
                </c:pt>
                <c:pt idx="588">
                  <c:v>4.5358299300005456E-2</c:v>
                </c:pt>
                <c:pt idx="589">
                  <c:v>4.5529720542731411E-2</c:v>
                </c:pt>
                <c:pt idx="590">
                  <c:v>4.5795888515385741E-2</c:v>
                </c:pt>
                <c:pt idx="591">
                  <c:v>4.5847908163977991E-2</c:v>
                </c:pt>
                <c:pt idx="592">
                  <c:v>4.5938916376599082E-2</c:v>
                </c:pt>
                <c:pt idx="593">
                  <c:v>4.6145047861500643E-2</c:v>
                </c:pt>
                <c:pt idx="594">
                  <c:v>4.6577081719078706E-2</c:v>
                </c:pt>
                <c:pt idx="595">
                  <c:v>4.7076849551558553E-2</c:v>
                </c:pt>
                <c:pt idx="596">
                  <c:v>4.77060830667142E-2</c:v>
                </c:pt>
                <c:pt idx="597">
                  <c:v>4.8469982364167663E-2</c:v>
                </c:pt>
                <c:pt idx="598">
                  <c:v>4.8625504689880472E-2</c:v>
                </c:pt>
                <c:pt idx="599">
                  <c:v>4.8673040813810076E-2</c:v>
                </c:pt>
                <c:pt idx="600">
                  <c:v>4.9336557437527517E-2</c:v>
                </c:pt>
                <c:pt idx="601">
                  <c:v>4.9377481102965248E-2</c:v>
                </c:pt>
                <c:pt idx="602">
                  <c:v>4.9818802702702669E-2</c:v>
                </c:pt>
                <c:pt idx="603">
                  <c:v>5.0530731215530977E-2</c:v>
                </c:pt>
                <c:pt idx="604">
                  <c:v>5.0856716784892342E-2</c:v>
                </c:pt>
                <c:pt idx="605">
                  <c:v>5.0948277840234368E-2</c:v>
                </c:pt>
                <c:pt idx="606">
                  <c:v>5.1406330009740486E-2</c:v>
                </c:pt>
                <c:pt idx="607">
                  <c:v>5.1991112359701219E-2</c:v>
                </c:pt>
                <c:pt idx="608">
                  <c:v>5.2768295674468391E-2</c:v>
                </c:pt>
                <c:pt idx="609">
                  <c:v>5.2775626620132243E-2</c:v>
                </c:pt>
                <c:pt idx="610">
                  <c:v>5.2917368067028292E-2</c:v>
                </c:pt>
                <c:pt idx="611">
                  <c:v>5.414585999233168E-2</c:v>
                </c:pt>
                <c:pt idx="612">
                  <c:v>5.4617624396541942E-2</c:v>
                </c:pt>
                <c:pt idx="613">
                  <c:v>5.5053363072602224E-2</c:v>
                </c:pt>
                <c:pt idx="614">
                  <c:v>5.5147631317595369E-2</c:v>
                </c:pt>
                <c:pt idx="615">
                  <c:v>5.5313162830771034E-2</c:v>
                </c:pt>
                <c:pt idx="616">
                  <c:v>5.532184848561883E-2</c:v>
                </c:pt>
                <c:pt idx="617">
                  <c:v>5.5425394176836562E-2</c:v>
                </c:pt>
                <c:pt idx="618">
                  <c:v>5.5448374916977627E-2</c:v>
                </c:pt>
                <c:pt idx="619">
                  <c:v>5.6987766995462152E-2</c:v>
                </c:pt>
                <c:pt idx="620">
                  <c:v>5.7070703911449527E-2</c:v>
                </c:pt>
                <c:pt idx="621">
                  <c:v>5.7265630567144399E-2</c:v>
                </c:pt>
                <c:pt idx="622">
                  <c:v>5.7731083496037172E-2</c:v>
                </c:pt>
                <c:pt idx="623">
                  <c:v>5.8226630290846515E-2</c:v>
                </c:pt>
                <c:pt idx="624">
                  <c:v>5.8682162704826624E-2</c:v>
                </c:pt>
                <c:pt idx="625">
                  <c:v>5.8768252206846228E-2</c:v>
                </c:pt>
                <c:pt idx="626">
                  <c:v>5.9962812686080724E-2</c:v>
                </c:pt>
                <c:pt idx="627">
                  <c:v>6.0949514947196803E-2</c:v>
                </c:pt>
                <c:pt idx="628">
                  <c:v>6.1036844262162049E-2</c:v>
                </c:pt>
                <c:pt idx="629">
                  <c:v>6.1257576291609439E-2</c:v>
                </c:pt>
                <c:pt idx="630">
                  <c:v>6.1257677306912228E-2</c:v>
                </c:pt>
                <c:pt idx="631">
                  <c:v>6.3001154253470304E-2</c:v>
                </c:pt>
                <c:pt idx="632">
                  <c:v>6.3388539652805775E-2</c:v>
                </c:pt>
                <c:pt idx="633">
                  <c:v>6.4490432409911591E-2</c:v>
                </c:pt>
                <c:pt idx="634">
                  <c:v>6.4688038526583114E-2</c:v>
                </c:pt>
                <c:pt idx="635">
                  <c:v>6.5049071375142375E-2</c:v>
                </c:pt>
                <c:pt idx="636">
                  <c:v>6.5524646431185829E-2</c:v>
                </c:pt>
                <c:pt idx="637">
                  <c:v>6.6444234889786458E-2</c:v>
                </c:pt>
                <c:pt idx="638">
                  <c:v>6.6655888696914189E-2</c:v>
                </c:pt>
                <c:pt idx="639">
                  <c:v>6.694717883328849E-2</c:v>
                </c:pt>
                <c:pt idx="640">
                  <c:v>6.7896216265580733E-2</c:v>
                </c:pt>
                <c:pt idx="641">
                  <c:v>7.0207549332735653E-2</c:v>
                </c:pt>
                <c:pt idx="642">
                  <c:v>7.0430919906357303E-2</c:v>
                </c:pt>
                <c:pt idx="643">
                  <c:v>7.1004355259901786E-2</c:v>
                </c:pt>
                <c:pt idx="644">
                  <c:v>7.1430638994570472E-2</c:v>
                </c:pt>
                <c:pt idx="645">
                  <c:v>7.1556039818005956E-2</c:v>
                </c:pt>
                <c:pt idx="646">
                  <c:v>7.1929258811451291E-2</c:v>
                </c:pt>
                <c:pt idx="647">
                  <c:v>7.2349684417986282E-2</c:v>
                </c:pt>
                <c:pt idx="648">
                  <c:v>7.2473569270641747E-2</c:v>
                </c:pt>
                <c:pt idx="649">
                  <c:v>7.2958723804731562E-2</c:v>
                </c:pt>
                <c:pt idx="650">
                  <c:v>7.3907604526993964E-2</c:v>
                </c:pt>
                <c:pt idx="651">
                  <c:v>7.4386334478276694E-2</c:v>
                </c:pt>
                <c:pt idx="652">
                  <c:v>7.4582538987669977E-2</c:v>
                </c:pt>
                <c:pt idx="653">
                  <c:v>7.5051311781408003E-2</c:v>
                </c:pt>
                <c:pt idx="654">
                  <c:v>7.5884428408244275E-2</c:v>
                </c:pt>
                <c:pt idx="655">
                  <c:v>7.6110377387067274E-2</c:v>
                </c:pt>
                <c:pt idx="656">
                  <c:v>7.6174965098289249E-2</c:v>
                </c:pt>
                <c:pt idx="657">
                  <c:v>7.62172354645827E-2</c:v>
                </c:pt>
                <c:pt idx="658">
                  <c:v>7.6334894059982616E-2</c:v>
                </c:pt>
                <c:pt idx="659">
                  <c:v>7.6980661337643141E-2</c:v>
                </c:pt>
                <c:pt idx="660">
                  <c:v>7.7513825365713274E-2</c:v>
                </c:pt>
                <c:pt idx="661">
                  <c:v>7.8015568242790323E-2</c:v>
                </c:pt>
                <c:pt idx="662">
                  <c:v>7.8873784189909202E-2</c:v>
                </c:pt>
                <c:pt idx="663">
                  <c:v>8.0636485709419503E-2</c:v>
                </c:pt>
                <c:pt idx="664">
                  <c:v>8.0888024614068854E-2</c:v>
                </c:pt>
                <c:pt idx="665">
                  <c:v>8.1041324232046463E-2</c:v>
                </c:pt>
                <c:pt idx="666">
                  <c:v>8.2027650326381263E-2</c:v>
                </c:pt>
                <c:pt idx="667">
                  <c:v>8.209838185530316E-2</c:v>
                </c:pt>
                <c:pt idx="668">
                  <c:v>8.2803090438119398E-2</c:v>
                </c:pt>
                <c:pt idx="669">
                  <c:v>8.548996466151948E-2</c:v>
                </c:pt>
                <c:pt idx="670">
                  <c:v>8.5504458015293494E-2</c:v>
                </c:pt>
                <c:pt idx="671">
                  <c:v>8.6330217442082358E-2</c:v>
                </c:pt>
                <c:pt idx="672">
                  <c:v>8.6361442595261906E-2</c:v>
                </c:pt>
                <c:pt idx="673">
                  <c:v>8.7007968593297846E-2</c:v>
                </c:pt>
                <c:pt idx="674">
                  <c:v>8.7072263338541234E-2</c:v>
                </c:pt>
                <c:pt idx="675">
                  <c:v>8.8207985152166657E-2</c:v>
                </c:pt>
                <c:pt idx="676">
                  <c:v>8.8965136789283861E-2</c:v>
                </c:pt>
                <c:pt idx="677">
                  <c:v>8.970652609013996E-2</c:v>
                </c:pt>
                <c:pt idx="678">
                  <c:v>8.9947421196939104E-2</c:v>
                </c:pt>
                <c:pt idx="679">
                  <c:v>9.1031638497952372E-2</c:v>
                </c:pt>
                <c:pt idx="680">
                  <c:v>9.2075907854905381E-2</c:v>
                </c:pt>
                <c:pt idx="681">
                  <c:v>9.251392196119923E-2</c:v>
                </c:pt>
                <c:pt idx="682">
                  <c:v>9.2936677925081312E-2</c:v>
                </c:pt>
                <c:pt idx="683">
                  <c:v>9.3609569747968635E-2</c:v>
                </c:pt>
                <c:pt idx="684">
                  <c:v>9.3888801775392494E-2</c:v>
                </c:pt>
                <c:pt idx="685">
                  <c:v>9.4176123283091329E-2</c:v>
                </c:pt>
                <c:pt idx="686">
                  <c:v>9.4402059870390076E-2</c:v>
                </c:pt>
                <c:pt idx="687">
                  <c:v>9.4761616556979789E-2</c:v>
                </c:pt>
                <c:pt idx="688">
                  <c:v>9.575754336628961E-2</c:v>
                </c:pt>
                <c:pt idx="689">
                  <c:v>9.6780718446552783E-2</c:v>
                </c:pt>
                <c:pt idx="690">
                  <c:v>9.876758895779858E-2</c:v>
                </c:pt>
                <c:pt idx="691">
                  <c:v>9.9376487416975579E-2</c:v>
                </c:pt>
                <c:pt idx="692">
                  <c:v>0.10125363402130461</c:v>
                </c:pt>
                <c:pt idx="693">
                  <c:v>0.1016761710479841</c:v>
                </c:pt>
                <c:pt idx="694">
                  <c:v>0.1018873668026572</c:v>
                </c:pt>
                <c:pt idx="695">
                  <c:v>0.10288724303791241</c:v>
                </c:pt>
                <c:pt idx="696">
                  <c:v>0.10306341755813264</c:v>
                </c:pt>
                <c:pt idx="697">
                  <c:v>0.10450500326896872</c:v>
                </c:pt>
                <c:pt idx="698">
                  <c:v>0.10580529978915365</c:v>
                </c:pt>
                <c:pt idx="699">
                  <c:v>0.10586810797440194</c:v>
                </c:pt>
                <c:pt idx="700">
                  <c:v>0.10601711276740389</c:v>
                </c:pt>
                <c:pt idx="701">
                  <c:v>0.1060828693489384</c:v>
                </c:pt>
                <c:pt idx="702">
                  <c:v>0.10654833049648005</c:v>
                </c:pt>
                <c:pt idx="703">
                  <c:v>0.10659539327843959</c:v>
                </c:pt>
                <c:pt idx="704">
                  <c:v>0.10677684895881612</c:v>
                </c:pt>
                <c:pt idx="705">
                  <c:v>0.10712970099211816</c:v>
                </c:pt>
                <c:pt idx="706">
                  <c:v>0.1105439133038999</c:v>
                </c:pt>
                <c:pt idx="707">
                  <c:v>0.11073319839260876</c:v>
                </c:pt>
                <c:pt idx="708">
                  <c:v>0.11249923037166809</c:v>
                </c:pt>
                <c:pt idx="709">
                  <c:v>0.11410614224087112</c:v>
                </c:pt>
                <c:pt idx="710">
                  <c:v>0.11422601066760762</c:v>
                </c:pt>
                <c:pt idx="711">
                  <c:v>0.11441964497680601</c:v>
                </c:pt>
                <c:pt idx="712">
                  <c:v>0.11444048132852913</c:v>
                </c:pt>
                <c:pt idx="713">
                  <c:v>0.11587502094153024</c:v>
                </c:pt>
                <c:pt idx="714">
                  <c:v>0.11624473643632882</c:v>
                </c:pt>
                <c:pt idx="715">
                  <c:v>0.11776317211524656</c:v>
                </c:pt>
                <c:pt idx="716">
                  <c:v>0.11839367454649619</c:v>
                </c:pt>
                <c:pt idx="717">
                  <c:v>0.11876802640290407</c:v>
                </c:pt>
                <c:pt idx="718">
                  <c:v>0.1193167365086083</c:v>
                </c:pt>
                <c:pt idx="719">
                  <c:v>0.11947398992015223</c:v>
                </c:pt>
                <c:pt idx="720">
                  <c:v>0.11955092571997739</c:v>
                </c:pt>
                <c:pt idx="721">
                  <c:v>0.11975983468710183</c:v>
                </c:pt>
                <c:pt idx="722">
                  <c:v>0.1230192390044067</c:v>
                </c:pt>
                <c:pt idx="723">
                  <c:v>0.12314179862369201</c:v>
                </c:pt>
                <c:pt idx="724">
                  <c:v>0.12376733753876579</c:v>
                </c:pt>
                <c:pt idx="725">
                  <c:v>0.12503434824157011</c:v>
                </c:pt>
                <c:pt idx="726">
                  <c:v>0.12750815790968772</c:v>
                </c:pt>
                <c:pt idx="727">
                  <c:v>0.1281213406759889</c:v>
                </c:pt>
                <c:pt idx="728">
                  <c:v>0.12878173168883222</c:v>
                </c:pt>
                <c:pt idx="729">
                  <c:v>0.13025381861916685</c:v>
                </c:pt>
                <c:pt idx="730">
                  <c:v>0.13267591283693037</c:v>
                </c:pt>
                <c:pt idx="731">
                  <c:v>0.13290309469766726</c:v>
                </c:pt>
                <c:pt idx="732">
                  <c:v>0.13331511717251487</c:v>
                </c:pt>
                <c:pt idx="733">
                  <c:v>0.13346436314031962</c:v>
                </c:pt>
                <c:pt idx="734">
                  <c:v>0.13391668429933645</c:v>
                </c:pt>
                <c:pt idx="735">
                  <c:v>0.1352640572558812</c:v>
                </c:pt>
                <c:pt idx="736">
                  <c:v>0.13695373861219196</c:v>
                </c:pt>
                <c:pt idx="737">
                  <c:v>0.14145088499799385</c:v>
                </c:pt>
                <c:pt idx="738">
                  <c:v>0.14700096413753272</c:v>
                </c:pt>
                <c:pt idx="739">
                  <c:v>0.14710676842560133</c:v>
                </c:pt>
                <c:pt idx="740">
                  <c:v>0.14725082846280202</c:v>
                </c:pt>
                <c:pt idx="741">
                  <c:v>0.15001147118300651</c:v>
                </c:pt>
                <c:pt idx="742">
                  <c:v>0.1527014188177418</c:v>
                </c:pt>
                <c:pt idx="743">
                  <c:v>0.15282624972769554</c:v>
                </c:pt>
                <c:pt idx="744">
                  <c:v>0.1561354374871371</c:v>
                </c:pt>
                <c:pt idx="745">
                  <c:v>0.15613889555197602</c:v>
                </c:pt>
                <c:pt idx="746">
                  <c:v>0.15624116852677616</c:v>
                </c:pt>
                <c:pt idx="747">
                  <c:v>0.15742347402101586</c:v>
                </c:pt>
                <c:pt idx="748">
                  <c:v>0.15908172580157043</c:v>
                </c:pt>
                <c:pt idx="749">
                  <c:v>0.16157321888294973</c:v>
                </c:pt>
                <c:pt idx="750">
                  <c:v>0.16296746265197726</c:v>
                </c:pt>
                <c:pt idx="751">
                  <c:v>0.16438105675842962</c:v>
                </c:pt>
                <c:pt idx="752">
                  <c:v>0.17126747757447447</c:v>
                </c:pt>
                <c:pt idx="753">
                  <c:v>0.17494354596828998</c:v>
                </c:pt>
                <c:pt idx="754">
                  <c:v>0.17527454066430437</c:v>
                </c:pt>
                <c:pt idx="755">
                  <c:v>0.17563312308402601</c:v>
                </c:pt>
                <c:pt idx="756">
                  <c:v>0.17571826751327535</c:v>
                </c:pt>
                <c:pt idx="757">
                  <c:v>0.17659226188516186</c:v>
                </c:pt>
                <c:pt idx="758">
                  <c:v>0.17777383763814214</c:v>
                </c:pt>
                <c:pt idx="759">
                  <c:v>0.17806653258782035</c:v>
                </c:pt>
                <c:pt idx="760">
                  <c:v>0.1795115063355297</c:v>
                </c:pt>
                <c:pt idx="761">
                  <c:v>0.1821638829328549</c:v>
                </c:pt>
                <c:pt idx="762">
                  <c:v>0.18357663393089751</c:v>
                </c:pt>
                <c:pt idx="763">
                  <c:v>0.18760300962003384</c:v>
                </c:pt>
                <c:pt idx="764">
                  <c:v>0.18796250737796072</c:v>
                </c:pt>
                <c:pt idx="765">
                  <c:v>0.19086022410192527</c:v>
                </c:pt>
                <c:pt idx="766">
                  <c:v>0.19137196002793644</c:v>
                </c:pt>
                <c:pt idx="767">
                  <c:v>0.19178408221523568</c:v>
                </c:pt>
                <c:pt idx="768">
                  <c:v>0.19307205007498851</c:v>
                </c:pt>
                <c:pt idx="769">
                  <c:v>0.19417263198556611</c:v>
                </c:pt>
                <c:pt idx="770">
                  <c:v>0.19504153891693932</c:v>
                </c:pt>
                <c:pt idx="771">
                  <c:v>0.19803528283091509</c:v>
                </c:pt>
                <c:pt idx="772">
                  <c:v>0.19946590764357097</c:v>
                </c:pt>
                <c:pt idx="773">
                  <c:v>0.1998132934354544</c:v>
                </c:pt>
                <c:pt idx="774">
                  <c:v>0.20198192762745748</c:v>
                </c:pt>
                <c:pt idx="775">
                  <c:v>0.20447522886979641</c:v>
                </c:pt>
                <c:pt idx="776">
                  <c:v>0.20503357199231687</c:v>
                </c:pt>
                <c:pt idx="777">
                  <c:v>0.21411750611923708</c:v>
                </c:pt>
                <c:pt idx="778">
                  <c:v>0.21442978817094627</c:v>
                </c:pt>
                <c:pt idx="779">
                  <c:v>0.21451030694743167</c:v>
                </c:pt>
                <c:pt idx="780">
                  <c:v>0.21459189062034056</c:v>
                </c:pt>
                <c:pt idx="781">
                  <c:v>0.21558928524336807</c:v>
                </c:pt>
                <c:pt idx="782">
                  <c:v>0.21578621497155837</c:v>
                </c:pt>
                <c:pt idx="783">
                  <c:v>0.21623019156777445</c:v>
                </c:pt>
                <c:pt idx="784">
                  <c:v>0.21815865195526385</c:v>
                </c:pt>
                <c:pt idx="785">
                  <c:v>0.21922325559148703</c:v>
                </c:pt>
                <c:pt idx="786">
                  <c:v>0.22072906877338028</c:v>
                </c:pt>
                <c:pt idx="787">
                  <c:v>0.22078002901344007</c:v>
                </c:pt>
                <c:pt idx="788">
                  <c:v>0.22177427741189604</c:v>
                </c:pt>
                <c:pt idx="789">
                  <c:v>0.22252182083366279</c:v>
                </c:pt>
                <c:pt idx="790">
                  <c:v>0.22309960064239931</c:v>
                </c:pt>
                <c:pt idx="791">
                  <c:v>0.22559448548690852</c:v>
                </c:pt>
                <c:pt idx="792">
                  <c:v>0.22611045079202086</c:v>
                </c:pt>
                <c:pt idx="793">
                  <c:v>0.2285533895003482</c:v>
                </c:pt>
                <c:pt idx="794">
                  <c:v>0.22863026246432128</c:v>
                </c:pt>
                <c:pt idx="795">
                  <c:v>0.22924075455557613</c:v>
                </c:pt>
                <c:pt idx="796">
                  <c:v>0.23092433398323919</c:v>
                </c:pt>
                <c:pt idx="797">
                  <c:v>0.24263501491032002</c:v>
                </c:pt>
                <c:pt idx="798">
                  <c:v>0.25467359457343264</c:v>
                </c:pt>
                <c:pt idx="799">
                  <c:v>0.25595007023218841</c:v>
                </c:pt>
                <c:pt idx="800">
                  <c:v>0.26223598886053878</c:v>
                </c:pt>
                <c:pt idx="801">
                  <c:v>0.26280625534536739</c:v>
                </c:pt>
                <c:pt idx="802">
                  <c:v>0.26330700914104455</c:v>
                </c:pt>
                <c:pt idx="803">
                  <c:v>0.26543934659957813</c:v>
                </c:pt>
                <c:pt idx="804">
                  <c:v>0.26589236987774711</c:v>
                </c:pt>
                <c:pt idx="805">
                  <c:v>0.26665421738266559</c:v>
                </c:pt>
                <c:pt idx="806">
                  <c:v>0.27099619989076018</c:v>
                </c:pt>
                <c:pt idx="807">
                  <c:v>0.27338819799069825</c:v>
                </c:pt>
                <c:pt idx="808">
                  <c:v>0.27635926672746791</c:v>
                </c:pt>
                <c:pt idx="809">
                  <c:v>0.28089935711250291</c:v>
                </c:pt>
                <c:pt idx="810">
                  <c:v>0.28400090425293456</c:v>
                </c:pt>
                <c:pt idx="811">
                  <c:v>0.28420314005052205</c:v>
                </c:pt>
                <c:pt idx="812">
                  <c:v>0.28500940874027947</c:v>
                </c:pt>
                <c:pt idx="813">
                  <c:v>0.28646855652095837</c:v>
                </c:pt>
                <c:pt idx="814">
                  <c:v>0.29037021802469098</c:v>
                </c:pt>
                <c:pt idx="815">
                  <c:v>0.2905486137274238</c:v>
                </c:pt>
                <c:pt idx="816">
                  <c:v>0.29692889704347181</c:v>
                </c:pt>
                <c:pt idx="817">
                  <c:v>0.30002068641715596</c:v>
                </c:pt>
                <c:pt idx="818">
                  <c:v>0.30014498788159472</c:v>
                </c:pt>
                <c:pt idx="819">
                  <c:v>0.30449767965546926</c:v>
                </c:pt>
                <c:pt idx="820">
                  <c:v>0.3081640704858728</c:v>
                </c:pt>
                <c:pt idx="821">
                  <c:v>0.30847516320409341</c:v>
                </c:pt>
                <c:pt idx="822">
                  <c:v>0.30870554735292899</c:v>
                </c:pt>
                <c:pt idx="823">
                  <c:v>0.30881746293471224</c:v>
                </c:pt>
                <c:pt idx="824">
                  <c:v>0.31018991236965121</c:v>
                </c:pt>
                <c:pt idx="825">
                  <c:v>0.31061883578513516</c:v>
                </c:pt>
                <c:pt idx="826">
                  <c:v>0.31324455886851865</c:v>
                </c:pt>
                <c:pt idx="827">
                  <c:v>0.31330048886820805</c:v>
                </c:pt>
                <c:pt idx="828">
                  <c:v>0.31442043382503471</c:v>
                </c:pt>
                <c:pt idx="829">
                  <c:v>0.31614888216290638</c:v>
                </c:pt>
                <c:pt idx="830">
                  <c:v>0.31727459390003787</c:v>
                </c:pt>
                <c:pt idx="831">
                  <c:v>0.31851164017734845</c:v>
                </c:pt>
                <c:pt idx="832">
                  <c:v>0.31991827996262145</c:v>
                </c:pt>
                <c:pt idx="833">
                  <c:v>0.32343180600173582</c:v>
                </c:pt>
                <c:pt idx="834">
                  <c:v>0.32393562568404377</c:v>
                </c:pt>
                <c:pt idx="835">
                  <c:v>0.32839352742257688</c:v>
                </c:pt>
                <c:pt idx="836">
                  <c:v>0.33304662406635543</c:v>
                </c:pt>
                <c:pt idx="837">
                  <c:v>0.33500661233347273</c:v>
                </c:pt>
                <c:pt idx="838">
                  <c:v>0.33874581306918117</c:v>
                </c:pt>
                <c:pt idx="839">
                  <c:v>0.3444647624917252</c:v>
                </c:pt>
                <c:pt idx="840">
                  <c:v>0.34783176881228428</c:v>
                </c:pt>
                <c:pt idx="841">
                  <c:v>0.35004911800979244</c:v>
                </c:pt>
                <c:pt idx="842">
                  <c:v>0.35283194060912138</c:v>
                </c:pt>
                <c:pt idx="843">
                  <c:v>0.35430260122120671</c:v>
                </c:pt>
                <c:pt idx="844">
                  <c:v>0.3564010786117251</c:v>
                </c:pt>
                <c:pt idx="845">
                  <c:v>0.35986703692287847</c:v>
                </c:pt>
                <c:pt idx="846">
                  <c:v>0.36189989789136234</c:v>
                </c:pt>
                <c:pt idx="847">
                  <c:v>0.36295981891271367</c:v>
                </c:pt>
                <c:pt idx="848">
                  <c:v>0.36466289404279451</c:v>
                </c:pt>
                <c:pt idx="849">
                  <c:v>0.37747673379772095</c:v>
                </c:pt>
                <c:pt idx="850">
                  <c:v>0.38090130430009594</c:v>
                </c:pt>
                <c:pt idx="851">
                  <c:v>0.38258771544042247</c:v>
                </c:pt>
                <c:pt idx="852">
                  <c:v>0.38304688003427145</c:v>
                </c:pt>
                <c:pt idx="853">
                  <c:v>0.38645993587397243</c:v>
                </c:pt>
                <c:pt idx="854">
                  <c:v>0.3912402948531053</c:v>
                </c:pt>
                <c:pt idx="855">
                  <c:v>0.39478973343602775</c:v>
                </c:pt>
                <c:pt idx="856">
                  <c:v>0.39491746336170763</c:v>
                </c:pt>
                <c:pt idx="857">
                  <c:v>0.39842784802112874</c:v>
                </c:pt>
                <c:pt idx="858">
                  <c:v>0.40556782457315421</c:v>
                </c:pt>
                <c:pt idx="859">
                  <c:v>0.41914049016577337</c:v>
                </c:pt>
                <c:pt idx="860">
                  <c:v>0.42223396309782402</c:v>
                </c:pt>
                <c:pt idx="861">
                  <c:v>0.42347243189760775</c:v>
                </c:pt>
                <c:pt idx="862">
                  <c:v>0.42541562760470697</c:v>
                </c:pt>
                <c:pt idx="863">
                  <c:v>0.42677057141190744</c:v>
                </c:pt>
                <c:pt idx="864">
                  <c:v>0.42704459288620455</c:v>
                </c:pt>
                <c:pt idx="865">
                  <c:v>0.42769727683253222</c:v>
                </c:pt>
                <c:pt idx="866">
                  <c:v>0.4279554338422713</c:v>
                </c:pt>
                <c:pt idx="867">
                  <c:v>0.44162379982890343</c:v>
                </c:pt>
                <c:pt idx="868">
                  <c:v>0.44411987973035139</c:v>
                </c:pt>
                <c:pt idx="869">
                  <c:v>0.44467845021745234</c:v>
                </c:pt>
                <c:pt idx="870">
                  <c:v>0.44594049717306916</c:v>
                </c:pt>
                <c:pt idx="871">
                  <c:v>0.44839684495195797</c:v>
                </c:pt>
                <c:pt idx="872">
                  <c:v>0.45078068587508824</c:v>
                </c:pt>
                <c:pt idx="873">
                  <c:v>0.45971225369794411</c:v>
                </c:pt>
                <c:pt idx="874">
                  <c:v>0.46579997403296147</c:v>
                </c:pt>
                <c:pt idx="875">
                  <c:v>0.46833356820934569</c:v>
                </c:pt>
                <c:pt idx="876">
                  <c:v>0.47103953665009612</c:v>
                </c:pt>
                <c:pt idx="877">
                  <c:v>0.47390098741971087</c:v>
                </c:pt>
                <c:pt idx="878">
                  <c:v>0.48037279506161212</c:v>
                </c:pt>
                <c:pt idx="879">
                  <c:v>0.48088281497985008</c:v>
                </c:pt>
                <c:pt idx="880">
                  <c:v>0.48462232738665989</c:v>
                </c:pt>
                <c:pt idx="881">
                  <c:v>0.4867665684541862</c:v>
                </c:pt>
                <c:pt idx="882">
                  <c:v>0.50653431365981305</c:v>
                </c:pt>
                <c:pt idx="883">
                  <c:v>0.5089558319000389</c:v>
                </c:pt>
                <c:pt idx="884">
                  <c:v>0.51351438253414017</c:v>
                </c:pt>
                <c:pt idx="885">
                  <c:v>0.51420603416693211</c:v>
                </c:pt>
                <c:pt idx="886">
                  <c:v>0.51903220465055711</c:v>
                </c:pt>
                <c:pt idx="887">
                  <c:v>0.52064302565213438</c:v>
                </c:pt>
                <c:pt idx="888">
                  <c:v>0.52551936972940894</c:v>
                </c:pt>
                <c:pt idx="889">
                  <c:v>0.52873119933974522</c:v>
                </c:pt>
                <c:pt idx="890">
                  <c:v>0.53246681620976233</c:v>
                </c:pt>
                <c:pt idx="891">
                  <c:v>0.53835241365050024</c:v>
                </c:pt>
                <c:pt idx="892">
                  <c:v>0.54008837981518809</c:v>
                </c:pt>
                <c:pt idx="893">
                  <c:v>0.54103346101101124</c:v>
                </c:pt>
                <c:pt idx="894">
                  <c:v>0.5483327095776076</c:v>
                </c:pt>
                <c:pt idx="895">
                  <c:v>0.54951458836148959</c:v>
                </c:pt>
                <c:pt idx="896">
                  <c:v>0.55139450983278948</c:v>
                </c:pt>
                <c:pt idx="897">
                  <c:v>0.55313449032109929</c:v>
                </c:pt>
                <c:pt idx="898">
                  <c:v>0.59547489910482909</c:v>
                </c:pt>
                <c:pt idx="899">
                  <c:v>0.6165442440399147</c:v>
                </c:pt>
                <c:pt idx="900">
                  <c:v>0.61900268973613493</c:v>
                </c:pt>
                <c:pt idx="901">
                  <c:v>0.63257524772643592</c:v>
                </c:pt>
                <c:pt idx="902">
                  <c:v>0.63550931201916683</c:v>
                </c:pt>
                <c:pt idx="903">
                  <c:v>0.6377952070279207</c:v>
                </c:pt>
                <c:pt idx="904">
                  <c:v>0.63883350118521776</c:v>
                </c:pt>
                <c:pt idx="905">
                  <c:v>0.64830508409750109</c:v>
                </c:pt>
                <c:pt idx="906">
                  <c:v>0.65182919631615732</c:v>
                </c:pt>
                <c:pt idx="907">
                  <c:v>0.65693195399080651</c:v>
                </c:pt>
                <c:pt idx="908">
                  <c:v>0.6627980117352763</c:v>
                </c:pt>
                <c:pt idx="909">
                  <c:v>0.66567409682238576</c:v>
                </c:pt>
                <c:pt idx="910">
                  <c:v>0.67759677898038717</c:v>
                </c:pt>
                <c:pt idx="911">
                  <c:v>0.68772351387633535</c:v>
                </c:pt>
                <c:pt idx="912">
                  <c:v>0.69681781129611409</c:v>
                </c:pt>
                <c:pt idx="913">
                  <c:v>0.71612831482212869</c:v>
                </c:pt>
                <c:pt idx="914">
                  <c:v>0.75183186750473396</c:v>
                </c:pt>
                <c:pt idx="915">
                  <c:v>0.75406919246188409</c:v>
                </c:pt>
                <c:pt idx="916">
                  <c:v>0.76402308310980516</c:v>
                </c:pt>
                <c:pt idx="917">
                  <c:v>0.77622938705917477</c:v>
                </c:pt>
                <c:pt idx="918">
                  <c:v>0.78317934390997834</c:v>
                </c:pt>
                <c:pt idx="919">
                  <c:v>0.79168313083391695</c:v>
                </c:pt>
                <c:pt idx="920">
                  <c:v>0.79219382973678876</c:v>
                </c:pt>
                <c:pt idx="921">
                  <c:v>0.7952239187629857</c:v>
                </c:pt>
                <c:pt idx="922">
                  <c:v>0.79804778856578196</c:v>
                </c:pt>
                <c:pt idx="923">
                  <c:v>0.80971089101421967</c:v>
                </c:pt>
                <c:pt idx="924">
                  <c:v>0.81391161257852218</c:v>
                </c:pt>
                <c:pt idx="925">
                  <c:v>0.82923094215641413</c:v>
                </c:pt>
                <c:pt idx="926">
                  <c:v>0.84197577440409077</c:v>
                </c:pt>
                <c:pt idx="927">
                  <c:v>0.86703151141500712</c:v>
                </c:pt>
                <c:pt idx="928">
                  <c:v>0.86792949789787599</c:v>
                </c:pt>
                <c:pt idx="929">
                  <c:v>0.89351789156114592</c:v>
                </c:pt>
                <c:pt idx="930">
                  <c:v>0.92922701181259981</c:v>
                </c:pt>
                <c:pt idx="931">
                  <c:v>0.93079782130348576</c:v>
                </c:pt>
                <c:pt idx="932">
                  <c:v>0.94020595768142812</c:v>
                </c:pt>
                <c:pt idx="933">
                  <c:v>0.94664369492102196</c:v>
                </c:pt>
                <c:pt idx="934">
                  <c:v>0.97018421661368848</c:v>
                </c:pt>
                <c:pt idx="935">
                  <c:v>0.97178871980031545</c:v>
                </c:pt>
                <c:pt idx="936">
                  <c:v>0.99530922679832656</c:v>
                </c:pt>
                <c:pt idx="937">
                  <c:v>1.0040590777070975</c:v>
                </c:pt>
                <c:pt idx="938">
                  <c:v>1.0055164756281556</c:v>
                </c:pt>
                <c:pt idx="939">
                  <c:v>1.0094631878596374</c:v>
                </c:pt>
                <c:pt idx="940">
                  <c:v>1.0170910936217297</c:v>
                </c:pt>
                <c:pt idx="941">
                  <c:v>1.0222552723980698</c:v>
                </c:pt>
                <c:pt idx="942">
                  <c:v>1.0332768211860639</c:v>
                </c:pt>
                <c:pt idx="943">
                  <c:v>1.0454670653839457</c:v>
                </c:pt>
                <c:pt idx="944">
                  <c:v>1.0631221520652616</c:v>
                </c:pt>
                <c:pt idx="945">
                  <c:v>1.0660064410894847</c:v>
                </c:pt>
                <c:pt idx="946">
                  <c:v>1.0703420298559649</c:v>
                </c:pt>
                <c:pt idx="947">
                  <c:v>1.1025200992621649</c:v>
                </c:pt>
                <c:pt idx="948">
                  <c:v>1.1213098385715057</c:v>
                </c:pt>
                <c:pt idx="949">
                  <c:v>1.128911969805813</c:v>
                </c:pt>
                <c:pt idx="950">
                  <c:v>1.1334266277231109</c:v>
                </c:pt>
                <c:pt idx="951">
                  <c:v>1.1465429682993999</c:v>
                </c:pt>
                <c:pt idx="952">
                  <c:v>1.1568185075539077</c:v>
                </c:pt>
                <c:pt idx="953">
                  <c:v>1.1755791809306402</c:v>
                </c:pt>
                <c:pt idx="954">
                  <c:v>1.1811665401646678</c:v>
                </c:pt>
                <c:pt idx="955">
                  <c:v>1.1926695999668482</c:v>
                </c:pt>
                <c:pt idx="956">
                  <c:v>1.1933367806418573</c:v>
                </c:pt>
                <c:pt idx="957">
                  <c:v>1.2207229258597181</c:v>
                </c:pt>
                <c:pt idx="958">
                  <c:v>1.2436028084443933</c:v>
                </c:pt>
                <c:pt idx="959">
                  <c:v>1.2455293419002373</c:v>
                </c:pt>
                <c:pt idx="960">
                  <c:v>1.2535097573627354</c:v>
                </c:pt>
                <c:pt idx="961">
                  <c:v>1.2663361046943464</c:v>
                </c:pt>
                <c:pt idx="962">
                  <c:v>1.2723556759137864</c:v>
                </c:pt>
                <c:pt idx="963">
                  <c:v>1.28009185296429</c:v>
                </c:pt>
                <c:pt idx="964">
                  <c:v>1.2902861589509484</c:v>
                </c:pt>
                <c:pt idx="965">
                  <c:v>1.295115725450728</c:v>
                </c:pt>
                <c:pt idx="966">
                  <c:v>1.3026818443813681</c:v>
                </c:pt>
                <c:pt idx="967">
                  <c:v>1.3148526765507995</c:v>
                </c:pt>
                <c:pt idx="968">
                  <c:v>1.3231896495167348</c:v>
                </c:pt>
                <c:pt idx="969">
                  <c:v>1.3521096347772072</c:v>
                </c:pt>
                <c:pt idx="970">
                  <c:v>1.4089392167973074</c:v>
                </c:pt>
                <c:pt idx="971">
                  <c:v>1.4278551618231177</c:v>
                </c:pt>
                <c:pt idx="972">
                  <c:v>1.4409444111724952</c:v>
                </c:pt>
                <c:pt idx="973">
                  <c:v>1.4934886416522204</c:v>
                </c:pt>
                <c:pt idx="974">
                  <c:v>1.4976848893397801</c:v>
                </c:pt>
                <c:pt idx="975">
                  <c:v>1.5088204217486236</c:v>
                </c:pt>
                <c:pt idx="976">
                  <c:v>1.5208491869248064</c:v>
                </c:pt>
                <c:pt idx="977">
                  <c:v>1.522190903659066</c:v>
                </c:pt>
                <c:pt idx="978">
                  <c:v>1.5341133901424655</c:v>
                </c:pt>
                <c:pt idx="979">
                  <c:v>1.5480783922466799</c:v>
                </c:pt>
                <c:pt idx="980">
                  <c:v>1.5642042683380168</c:v>
                </c:pt>
                <c:pt idx="981">
                  <c:v>1.5673716856827014</c:v>
                </c:pt>
                <c:pt idx="982">
                  <c:v>1.6045069177071127</c:v>
                </c:pt>
                <c:pt idx="983">
                  <c:v>1.6129366776440293</c:v>
                </c:pt>
                <c:pt idx="984">
                  <c:v>1.6220927100662266</c:v>
                </c:pt>
                <c:pt idx="985">
                  <c:v>1.6443044755228584</c:v>
                </c:pt>
                <c:pt idx="986">
                  <c:v>1.7333888371395005</c:v>
                </c:pt>
                <c:pt idx="987">
                  <c:v>1.8099390853340083</c:v>
                </c:pt>
                <c:pt idx="988">
                  <c:v>1.8412582687619761</c:v>
                </c:pt>
                <c:pt idx="989">
                  <c:v>1.8649047544777204</c:v>
                </c:pt>
                <c:pt idx="990">
                  <c:v>1.87022264363668</c:v>
                </c:pt>
                <c:pt idx="991">
                  <c:v>1.8888740542511187</c:v>
                </c:pt>
                <c:pt idx="992">
                  <c:v>1.8970346076275746</c:v>
                </c:pt>
                <c:pt idx="993">
                  <c:v>1.9054697725359802</c:v>
                </c:pt>
                <c:pt idx="994">
                  <c:v>1.9055107676695116</c:v>
                </c:pt>
                <c:pt idx="995">
                  <c:v>1.9411885720455757</c:v>
                </c:pt>
                <c:pt idx="996">
                  <c:v>1.9454472008087578</c:v>
                </c:pt>
                <c:pt idx="997">
                  <c:v>1.9868333575959696</c:v>
                </c:pt>
                <c:pt idx="998">
                  <c:v>2.0167396184001518</c:v>
                </c:pt>
                <c:pt idx="999">
                  <c:v>2.0205018547849249</c:v>
                </c:pt>
                <c:pt idx="1000">
                  <c:v>2.0785054721141023</c:v>
                </c:pt>
                <c:pt idx="1001">
                  <c:v>2.0924683051612192</c:v>
                </c:pt>
                <c:pt idx="1002">
                  <c:v>2.0961532014703153</c:v>
                </c:pt>
                <c:pt idx="1003">
                  <c:v>2.1627603698384519</c:v>
                </c:pt>
                <c:pt idx="1004">
                  <c:v>2.1644742943835809</c:v>
                </c:pt>
                <c:pt idx="1005">
                  <c:v>2.1701154969186973</c:v>
                </c:pt>
                <c:pt idx="1006">
                  <c:v>2.1787271345924637</c:v>
                </c:pt>
                <c:pt idx="1007">
                  <c:v>2.1866737289656157</c:v>
                </c:pt>
                <c:pt idx="1008">
                  <c:v>2.1874444446920052</c:v>
                </c:pt>
                <c:pt idx="1009">
                  <c:v>2.348728483150353</c:v>
                </c:pt>
                <c:pt idx="1010">
                  <c:v>2.4006916335370931</c:v>
                </c:pt>
                <c:pt idx="1011">
                  <c:v>2.518802177350608</c:v>
                </c:pt>
                <c:pt idx="1012">
                  <c:v>2.5425591188841281</c:v>
                </c:pt>
                <c:pt idx="1013">
                  <c:v>2.7006284597709964</c:v>
                </c:pt>
                <c:pt idx="1014">
                  <c:v>2.7911914831461218</c:v>
                </c:pt>
                <c:pt idx="1015">
                  <c:v>2.7963715906689686</c:v>
                </c:pt>
                <c:pt idx="1016">
                  <c:v>2.8044306203955784</c:v>
                </c:pt>
                <c:pt idx="1017">
                  <c:v>2.8579750029239221</c:v>
                </c:pt>
                <c:pt idx="1018">
                  <c:v>2.9114079829273578</c:v>
                </c:pt>
                <c:pt idx="1019">
                  <c:v>2.9143781284901706</c:v>
                </c:pt>
                <c:pt idx="1020">
                  <c:v>2.93386017503326</c:v>
                </c:pt>
                <c:pt idx="1021">
                  <c:v>3.0023664401302312</c:v>
                </c:pt>
                <c:pt idx="1022">
                  <c:v>3.0338814134743188</c:v>
                </c:pt>
                <c:pt idx="1023">
                  <c:v>3.0495415405880522</c:v>
                </c:pt>
                <c:pt idx="1024">
                  <c:v>3.0764764870011732</c:v>
                </c:pt>
                <c:pt idx="1025">
                  <c:v>3.1371024708864752</c:v>
                </c:pt>
                <c:pt idx="1026">
                  <c:v>3.1956775388760548</c:v>
                </c:pt>
                <c:pt idx="1027">
                  <c:v>3.296720699146249</c:v>
                </c:pt>
                <c:pt idx="1028">
                  <c:v>3.4290150816291316</c:v>
                </c:pt>
                <c:pt idx="1029">
                  <c:v>3.5395313674598583</c:v>
                </c:pt>
                <c:pt idx="1030">
                  <c:v>3.6238504343834848</c:v>
                </c:pt>
                <c:pt idx="1031">
                  <c:v>3.6325824137061318</c:v>
                </c:pt>
                <c:pt idx="1032">
                  <c:v>3.8498020278316289</c:v>
                </c:pt>
                <c:pt idx="1033">
                  <c:v>3.9142139405887519</c:v>
                </c:pt>
                <c:pt idx="1034">
                  <c:v>4.0341531363407048</c:v>
                </c:pt>
                <c:pt idx="1035">
                  <c:v>4.2385883766341976</c:v>
                </c:pt>
                <c:pt idx="1036">
                  <c:v>4.3815418054421116</c:v>
                </c:pt>
                <c:pt idx="1037">
                  <c:v>4.4080714303245259</c:v>
                </c:pt>
                <c:pt idx="1038">
                  <c:v>4.4888299386188919</c:v>
                </c:pt>
                <c:pt idx="1039">
                  <c:v>4.5261283344370895</c:v>
                </c:pt>
                <c:pt idx="1040">
                  <c:v>4.551030735762879</c:v>
                </c:pt>
                <c:pt idx="1041">
                  <c:v>4.5725843031182194</c:v>
                </c:pt>
                <c:pt idx="1042">
                  <c:v>4.6100786272722871</c:v>
                </c:pt>
                <c:pt idx="1043">
                  <c:v>4.6245108627872469</c:v>
                </c:pt>
                <c:pt idx="1044">
                  <c:v>4.6459863913701156</c:v>
                </c:pt>
                <c:pt idx="1045">
                  <c:v>4.6530318630811962</c:v>
                </c:pt>
                <c:pt idx="1046">
                  <c:v>4.7034786451654327</c:v>
                </c:pt>
                <c:pt idx="1047">
                  <c:v>4.9356694363186762</c:v>
                </c:pt>
                <c:pt idx="1048">
                  <c:v>4.9518725702296251</c:v>
                </c:pt>
                <c:pt idx="1049">
                  <c:v>4.9642060234618839</c:v>
                </c:pt>
                <c:pt idx="1050">
                  <c:v>5.0353305019084473</c:v>
                </c:pt>
                <c:pt idx="1051">
                  <c:v>5.1979289948194491</c:v>
                </c:pt>
                <c:pt idx="1052">
                  <c:v>5.2913580280106771</c:v>
                </c:pt>
                <c:pt idx="1053">
                  <c:v>5.399307540218615</c:v>
                </c:pt>
                <c:pt idx="1054">
                  <c:v>5.8346853017028479</c:v>
                </c:pt>
                <c:pt idx="1055">
                  <c:v>5.8786222675105364</c:v>
                </c:pt>
                <c:pt idx="1056">
                  <c:v>6.3779874564556849</c:v>
                </c:pt>
                <c:pt idx="1057">
                  <c:v>6.3810092070189057</c:v>
                </c:pt>
                <c:pt idx="1058">
                  <c:v>6.4383619957345672</c:v>
                </c:pt>
                <c:pt idx="1059">
                  <c:v>6.5237734635693414</c:v>
                </c:pt>
                <c:pt idx="1060">
                  <c:v>6.8659568393495647</c:v>
                </c:pt>
                <c:pt idx="1061">
                  <c:v>6.8850224144841832</c:v>
                </c:pt>
                <c:pt idx="1062">
                  <c:v>6.8959294805272293</c:v>
                </c:pt>
                <c:pt idx="1063">
                  <c:v>6.944873845747793</c:v>
                </c:pt>
                <c:pt idx="1064">
                  <c:v>7.2049842048545543</c:v>
                </c:pt>
                <c:pt idx="1065">
                  <c:v>7.2761090248206415</c:v>
                </c:pt>
                <c:pt idx="1066">
                  <c:v>7.3621268980073182</c:v>
                </c:pt>
                <c:pt idx="1067">
                  <c:v>7.5367346278217155</c:v>
                </c:pt>
                <c:pt idx="1068">
                  <c:v>7.7759739931570948</c:v>
                </c:pt>
                <c:pt idx="1069">
                  <c:v>8.1915549768517621</c:v>
                </c:pt>
                <c:pt idx="1070">
                  <c:v>8.3694200533982439</c:v>
                </c:pt>
                <c:pt idx="1071">
                  <c:v>8.80410191196097</c:v>
                </c:pt>
                <c:pt idx="1072">
                  <c:v>9.1818562012076654</c:v>
                </c:pt>
                <c:pt idx="1073">
                  <c:v>9.3442696434310619</c:v>
                </c:pt>
                <c:pt idx="1074">
                  <c:v>9.486222380511208</c:v>
                </c:pt>
                <c:pt idx="1075">
                  <c:v>9.5892034119119671</c:v>
                </c:pt>
                <c:pt idx="1076">
                  <c:v>9.9407419217482129</c:v>
                </c:pt>
                <c:pt idx="1077">
                  <c:v>10.605523476475355</c:v>
                </c:pt>
                <c:pt idx="1078">
                  <c:v>10.619793127272487</c:v>
                </c:pt>
                <c:pt idx="1079">
                  <c:v>11.033604534579354</c:v>
                </c:pt>
                <c:pt idx="1080">
                  <c:v>11.847137649732531</c:v>
                </c:pt>
                <c:pt idx="1081">
                  <c:v>12.302705321673557</c:v>
                </c:pt>
                <c:pt idx="1082">
                  <c:v>12.401720880183802</c:v>
                </c:pt>
                <c:pt idx="1083">
                  <c:v>12.459399696238961</c:v>
                </c:pt>
                <c:pt idx="1084">
                  <c:v>12.75445245948913</c:v>
                </c:pt>
                <c:pt idx="1085">
                  <c:v>12.98274872880711</c:v>
                </c:pt>
                <c:pt idx="1086">
                  <c:v>13.101373048386904</c:v>
                </c:pt>
                <c:pt idx="1087">
                  <c:v>13.21643380582168</c:v>
                </c:pt>
                <c:pt idx="1088">
                  <c:v>13.243066097733845</c:v>
                </c:pt>
                <c:pt idx="1089">
                  <c:v>13.303870937178317</c:v>
                </c:pt>
                <c:pt idx="1090">
                  <c:v>13.405283581050753</c:v>
                </c:pt>
                <c:pt idx="1091">
                  <c:v>13.483078812272652</c:v>
                </c:pt>
                <c:pt idx="1092">
                  <c:v>13.527514187598626</c:v>
                </c:pt>
                <c:pt idx="1093">
                  <c:v>13.820867384415351</c:v>
                </c:pt>
                <c:pt idx="1094">
                  <c:v>13.900200635562669</c:v>
                </c:pt>
                <c:pt idx="1095">
                  <c:v>16.6706098636771</c:v>
                </c:pt>
                <c:pt idx="1096">
                  <c:v>16.761566575987217</c:v>
                </c:pt>
                <c:pt idx="1097">
                  <c:v>17.056333986698519</c:v>
                </c:pt>
                <c:pt idx="1098">
                  <c:v>17.193171837438967</c:v>
                </c:pt>
                <c:pt idx="1099">
                  <c:v>17.560528588653597</c:v>
                </c:pt>
                <c:pt idx="1100">
                  <c:v>17.623693346544314</c:v>
                </c:pt>
                <c:pt idx="1101">
                  <c:v>17.703046426106994</c:v>
                </c:pt>
                <c:pt idx="1102">
                  <c:v>17.813086741396091</c:v>
                </c:pt>
                <c:pt idx="1103">
                  <c:v>19.713529658910375</c:v>
                </c:pt>
                <c:pt idx="1104">
                  <c:v>20.054841222064624</c:v>
                </c:pt>
                <c:pt idx="1105">
                  <c:v>20.748963766695852</c:v>
                </c:pt>
                <c:pt idx="1106">
                  <c:v>20.819024197884573</c:v>
                </c:pt>
                <c:pt idx="1107">
                  <c:v>21.17657249759668</c:v>
                </c:pt>
                <c:pt idx="1108">
                  <c:v>22.67608019025738</c:v>
                </c:pt>
                <c:pt idx="1109">
                  <c:v>22.712560587228523</c:v>
                </c:pt>
                <c:pt idx="1110">
                  <c:v>22.750646206329748</c:v>
                </c:pt>
                <c:pt idx="1111">
                  <c:v>22.913521985588432</c:v>
                </c:pt>
                <c:pt idx="1112">
                  <c:v>23.836335816427891</c:v>
                </c:pt>
                <c:pt idx="1113">
                  <c:v>24.290351435030971</c:v>
                </c:pt>
                <c:pt idx="1114">
                  <c:v>25.61018997278552</c:v>
                </c:pt>
                <c:pt idx="1115">
                  <c:v>26.252171630958401</c:v>
                </c:pt>
                <c:pt idx="1116">
                  <c:v>27.418178777924822</c:v>
                </c:pt>
                <c:pt idx="1117">
                  <c:v>28.329634989411154</c:v>
                </c:pt>
                <c:pt idx="1118">
                  <c:v>30.28140505382089</c:v>
                </c:pt>
                <c:pt idx="1119">
                  <c:v>30.737606721223301</c:v>
                </c:pt>
                <c:pt idx="1120">
                  <c:v>30.794776131608614</c:v>
                </c:pt>
                <c:pt idx="1121">
                  <c:v>31.608863230964801</c:v>
                </c:pt>
                <c:pt idx="1122">
                  <c:v>31.646869822837289</c:v>
                </c:pt>
                <c:pt idx="1123">
                  <c:v>31.741064004558211</c:v>
                </c:pt>
                <c:pt idx="1124">
                  <c:v>32.743352834550933</c:v>
                </c:pt>
                <c:pt idx="1125">
                  <c:v>38.56193565767439</c:v>
                </c:pt>
                <c:pt idx="1126">
                  <c:v>38.708007285496478</c:v>
                </c:pt>
                <c:pt idx="1127">
                  <c:v>40.886467019871361</c:v>
                </c:pt>
                <c:pt idx="1128">
                  <c:v>42.552759403874347</c:v>
                </c:pt>
                <c:pt idx="1129">
                  <c:v>44.624246335601129</c:v>
                </c:pt>
                <c:pt idx="1130">
                  <c:v>48.888845100668732</c:v>
                </c:pt>
                <c:pt idx="1131">
                  <c:v>50.817737647699232</c:v>
                </c:pt>
                <c:pt idx="1132">
                  <c:v>54.950837615475848</c:v>
                </c:pt>
                <c:pt idx="1133">
                  <c:v>54.995888278382608</c:v>
                </c:pt>
                <c:pt idx="1134">
                  <c:v>62.707949466778018</c:v>
                </c:pt>
                <c:pt idx="1135">
                  <c:v>67.108630738486681</c:v>
                </c:pt>
                <c:pt idx="1136">
                  <c:v>76.305294825194892</c:v>
                </c:pt>
                <c:pt idx="1137">
                  <c:v>85.862553081265531</c:v>
                </c:pt>
                <c:pt idx="1138">
                  <c:v>113.1507238889476</c:v>
                </c:pt>
                <c:pt idx="1139">
                  <c:v>122.09475736035336</c:v>
                </c:pt>
                <c:pt idx="1140">
                  <c:v>143.96214068437712</c:v>
                </c:pt>
                <c:pt idx="1141">
                  <c:v>147.85350650031711</c:v>
                </c:pt>
                <c:pt idx="1142">
                  <c:v>151.91844982667999</c:v>
                </c:pt>
                <c:pt idx="1143">
                  <c:v>189.55676884435911</c:v>
                </c:pt>
                <c:pt idx="1144">
                  <c:v>406.79125854303993</c:v>
                </c:pt>
                <c:pt idx="1145">
                  <c:v>481.85963735715745</c:v>
                </c:pt>
              </c:numCache>
            </c:numRef>
          </c:xVal>
          <c:yVal>
            <c:numRef>
              <c:f>ermm!$E$7:$E$1152</c:f>
              <c:numCache>
                <c:formatCode>#,##0_);\(#,##0\);"-  ";" "@" "</c:formatCode>
                <c:ptCount val="1146"/>
                <c:pt idx="0">
                  <c:v>159.06619051239542</c:v>
                </c:pt>
                <c:pt idx="1">
                  <c:v>144.47393797201997</c:v>
                </c:pt>
                <c:pt idx="2">
                  <c:v>122.55195725426526</c:v>
                </c:pt>
                <c:pt idx="3">
                  <c:v>125.86922863748181</c:v>
                </c:pt>
                <c:pt idx="4">
                  <c:v>292.23628882665287</c:v>
                </c:pt>
                <c:pt idx="5">
                  <c:v>107.95970471388981</c:v>
                </c:pt>
                <c:pt idx="6">
                  <c:v>124.22181378512752</c:v>
                </c:pt>
                <c:pt idx="7">
                  <c:v>183.35229585502873</c:v>
                </c:pt>
                <c:pt idx="8">
                  <c:v>131.18802655204294</c:v>
                </c:pt>
                <c:pt idx="9">
                  <c:v>111.27697609710636</c:v>
                </c:pt>
                <c:pt idx="10">
                  <c:v>332.57110800258448</c:v>
                </c:pt>
                <c:pt idx="11">
                  <c:v>323.40073787712151</c:v>
                </c:pt>
                <c:pt idx="12">
                  <c:v>300.71543498162595</c:v>
                </c:pt>
                <c:pt idx="13">
                  <c:v>109.62956124475207</c:v>
                </c:pt>
                <c:pt idx="14">
                  <c:v>172.35810900950122</c:v>
                </c:pt>
                <c:pt idx="15">
                  <c:v>155.18944697184978</c:v>
                </c:pt>
                <c:pt idx="16">
                  <c:v>184.28788692933585</c:v>
                </c:pt>
                <c:pt idx="17">
                  <c:v>133.44522423853056</c:v>
                </c:pt>
                <c:pt idx="18">
                  <c:v>94.67379329391278</c:v>
                </c:pt>
                <c:pt idx="19">
                  <c:v>325.19189503675057</c:v>
                </c:pt>
                <c:pt idx="20">
                  <c:v>145.96927374786455</c:v>
                </c:pt>
                <c:pt idx="21">
                  <c:v>150.82763121636421</c:v>
                </c:pt>
                <c:pt idx="22">
                  <c:v>302.98827366069668</c:v>
                </c:pt>
                <c:pt idx="23">
                  <c:v>135.84387575137106</c:v>
                </c:pt>
                <c:pt idx="24">
                  <c:v>141.70909921812037</c:v>
                </c:pt>
                <c:pt idx="25">
                  <c:v>97.99106467712933</c:v>
                </c:pt>
                <c:pt idx="26">
                  <c:v>132.88613558848874</c:v>
                </c:pt>
                <c:pt idx="27">
                  <c:v>161.41190751596548</c:v>
                </c:pt>
                <c:pt idx="28">
                  <c:v>183.29475738516101</c:v>
                </c:pt>
                <c:pt idx="29">
                  <c:v>94.860397606132864</c:v>
                </c:pt>
                <c:pt idx="30">
                  <c:v>161.74293915853019</c:v>
                </c:pt>
                <c:pt idx="31">
                  <c:v>111.13158713372111</c:v>
                </c:pt>
                <c:pt idx="32">
                  <c:v>135.00904336514202</c:v>
                </c:pt>
                <c:pt idx="33">
                  <c:v>109.78672612123859</c:v>
                </c:pt>
                <c:pt idx="34">
                  <c:v>306.06765695853591</c:v>
                </c:pt>
                <c:pt idx="35">
                  <c:v>150.57688476577627</c:v>
                </c:pt>
                <c:pt idx="36">
                  <c:v>118.67521371371961</c:v>
                </c:pt>
                <c:pt idx="37">
                  <c:v>147.3532620730997</c:v>
                </c:pt>
                <c:pt idx="38">
                  <c:v>118.85297169815509</c:v>
                </c:pt>
                <c:pt idx="39">
                  <c:v>325.79000416203974</c:v>
                </c:pt>
                <c:pt idx="40">
                  <c:v>225.84582735485958</c:v>
                </c:pt>
                <c:pt idx="41">
                  <c:v>158.42335356182386</c:v>
                </c:pt>
                <c:pt idx="42">
                  <c:v>96.343649824775042</c:v>
                </c:pt>
                <c:pt idx="43">
                  <c:v>294.3725824372994</c:v>
                </c:pt>
                <c:pt idx="44">
                  <c:v>323.28566093738607</c:v>
                </c:pt>
                <c:pt idx="45">
                  <c:v>309.20638307854864</c:v>
                </c:pt>
                <c:pt idx="46">
                  <c:v>139.16114713458759</c:v>
                </c:pt>
                <c:pt idx="47">
                  <c:v>300.66345957878792</c:v>
                </c:pt>
                <c:pt idx="48">
                  <c:v>161.64966697363838</c:v>
                </c:pt>
                <c:pt idx="49">
                  <c:v>301.57810957696336</c:v>
                </c:pt>
                <c:pt idx="50">
                  <c:v>121.99248509693616</c:v>
                </c:pt>
                <c:pt idx="51">
                  <c:v>273.54285329071183</c:v>
                </c:pt>
                <c:pt idx="52">
                  <c:v>148.70868330650489</c:v>
                </c:pt>
                <c:pt idx="53">
                  <c:v>153.81786305675345</c:v>
                </c:pt>
                <c:pt idx="54">
                  <c:v>137.51373228223332</c:v>
                </c:pt>
                <c:pt idx="55">
                  <c:v>80.268145065757381</c:v>
                </c:pt>
                <c:pt idx="56">
                  <c:v>114.31339795823405</c:v>
                </c:pt>
                <c:pt idx="57">
                  <c:v>144.94134437361265</c:v>
                </c:pt>
                <c:pt idx="58">
                  <c:v>184.23034845946813</c:v>
                </c:pt>
                <c:pt idx="59">
                  <c:v>95.194473580863118</c:v>
                </c:pt>
                <c:pt idx="60">
                  <c:v>120.34507024458189</c:v>
                </c:pt>
                <c:pt idx="61">
                  <c:v>139.23460335602189</c:v>
                </c:pt>
                <c:pt idx="62">
                  <c:v>158.8284558629002</c:v>
                </c:pt>
                <c:pt idx="63">
                  <c:v>303.12477535269733</c:v>
                </c:pt>
                <c:pt idx="64">
                  <c:v>110.83902881496952</c:v>
                </c:pt>
                <c:pt idx="65">
                  <c:v>159.35894463613096</c:v>
                </c:pt>
                <c:pt idx="66">
                  <c:v>187.61829610939591</c:v>
                </c:pt>
                <c:pt idx="67">
                  <c:v>170.49956941056956</c:v>
                </c:pt>
                <c:pt idx="68">
                  <c:v>117.6306693414506</c:v>
                </c:pt>
                <c:pt idx="69">
                  <c:v>142.76087300617758</c:v>
                </c:pt>
                <c:pt idx="70">
                  <c:v>198.3613247998872</c:v>
                </c:pt>
                <c:pt idx="71">
                  <c:v>154.46169151219522</c:v>
                </c:pt>
                <c:pt idx="72">
                  <c:v>293.97738846230396</c:v>
                </c:pt>
                <c:pt idx="73">
                  <c:v>176.87732131039073</c:v>
                </c:pt>
                <c:pt idx="74">
                  <c:v>192.49692557816564</c:v>
                </c:pt>
                <c:pt idx="75">
                  <c:v>105.56706027817806</c:v>
                </c:pt>
                <c:pt idx="76">
                  <c:v>214.40111079907882</c:v>
                </c:pt>
                <c:pt idx="77">
                  <c:v>188.31154481621624</c:v>
                </c:pt>
                <c:pt idx="78">
                  <c:v>161.35436904609776</c:v>
                </c:pt>
                <c:pt idx="79">
                  <c:v>161.68540068866247</c:v>
                </c:pt>
                <c:pt idx="80">
                  <c:v>157.12599332825636</c:v>
                </c:pt>
                <c:pt idx="81">
                  <c:v>141.59897453473434</c:v>
                </c:pt>
                <c:pt idx="82">
                  <c:v>173.18728723460157</c:v>
                </c:pt>
                <c:pt idx="83">
                  <c:v>114.15630019818607</c:v>
                </c:pt>
                <c:pt idx="84">
                  <c:v>155.74020048550923</c:v>
                </c:pt>
                <c:pt idx="85">
                  <c:v>124.98037152276525</c:v>
                </c:pt>
                <c:pt idx="86">
                  <c:v>115.98325448909634</c:v>
                </c:pt>
                <c:pt idx="87">
                  <c:v>185.21161841240684</c:v>
                </c:pt>
                <c:pt idx="88">
                  <c:v>112.19445004837473</c:v>
                </c:pt>
                <c:pt idx="89">
                  <c:v>182.88628539094765</c:v>
                </c:pt>
                <c:pt idx="90">
                  <c:v>117.30362979862329</c:v>
                </c:pt>
                <c:pt idx="91">
                  <c:v>150.51934629590855</c:v>
                </c:pt>
                <c:pt idx="92">
                  <c:v>169.98726327954205</c:v>
                </c:pt>
                <c:pt idx="93">
                  <c:v>127.10327929941856</c:v>
                </c:pt>
                <c:pt idx="94">
                  <c:v>179.56942253195353</c:v>
                </c:pt>
                <c:pt idx="95">
                  <c:v>412.07590453923035</c:v>
                </c:pt>
                <c:pt idx="96">
                  <c:v>137.33880000499016</c:v>
                </c:pt>
                <c:pt idx="97">
                  <c:v>168.92711270485739</c:v>
                </c:pt>
                <c:pt idx="98">
                  <c:v>166.38002344936592</c:v>
                </c:pt>
                <c:pt idx="99">
                  <c:v>136.48296522276061</c:v>
                </c:pt>
                <c:pt idx="100">
                  <c:v>136.81399686532529</c:v>
                </c:pt>
                <c:pt idx="101">
                  <c:v>112.5088853458318</c:v>
                </c:pt>
                <c:pt idx="102">
                  <c:v>146.73714273563635</c:v>
                </c:pt>
                <c:pt idx="103">
                  <c:v>148.65213480333568</c:v>
                </c:pt>
                <c:pt idx="104">
                  <c:v>165.72708874979787</c:v>
                </c:pt>
                <c:pt idx="105">
                  <c:v>125.64794247257139</c:v>
                </c:pt>
                <c:pt idx="106">
                  <c:v>155.21621659489128</c:v>
                </c:pt>
                <c:pt idx="107">
                  <c:v>147.713749510995</c:v>
                </c:pt>
                <c:pt idx="108">
                  <c:v>182.39316056076026</c:v>
                </c:pt>
                <c:pt idx="109">
                  <c:v>66.982233645780369</c:v>
                </c:pt>
                <c:pt idx="110">
                  <c:v>129.56848069798491</c:v>
                </c:pt>
                <c:pt idx="111">
                  <c:v>115.51172143159128</c:v>
                </c:pt>
                <c:pt idx="112">
                  <c:v>109.53139618500663</c:v>
                </c:pt>
                <c:pt idx="113">
                  <c:v>120.62090118183984</c:v>
                </c:pt>
                <c:pt idx="114">
                  <c:v>140.55983483770663</c:v>
                </c:pt>
                <c:pt idx="115">
                  <c:v>280.22168477078117</c:v>
                </c:pt>
                <c:pt idx="116">
                  <c:v>207.94733445456785</c:v>
                </c:pt>
                <c:pt idx="117">
                  <c:v>125.95314136069121</c:v>
                </c:pt>
                <c:pt idx="118">
                  <c:v>134.08041371173758</c:v>
                </c:pt>
                <c:pt idx="119">
                  <c:v>81.908562160886106</c:v>
                </c:pt>
                <c:pt idx="120">
                  <c:v>142.74498627462472</c:v>
                </c:pt>
                <c:pt idx="121">
                  <c:v>142.52826814194935</c:v>
                </c:pt>
                <c:pt idx="122">
                  <c:v>141.86123026913845</c:v>
                </c:pt>
                <c:pt idx="123">
                  <c:v>128.07604913734448</c:v>
                </c:pt>
                <c:pt idx="124">
                  <c:v>180.20863805017581</c:v>
                </c:pt>
                <c:pt idx="125">
                  <c:v>140.97573523616458</c:v>
                </c:pt>
                <c:pt idx="126">
                  <c:v>145.19160666583196</c:v>
                </c:pt>
                <c:pt idx="127">
                  <c:v>88.166246754978062</c:v>
                </c:pt>
                <c:pt idx="128">
                  <c:v>129.8202391819934</c:v>
                </c:pt>
                <c:pt idx="129">
                  <c:v>144.88380590374493</c:v>
                </c:pt>
                <c:pt idx="130">
                  <c:v>160.07766372326304</c:v>
                </c:pt>
                <c:pt idx="131">
                  <c:v>113.864306579237</c:v>
                </c:pt>
                <c:pt idx="132">
                  <c:v>118.97348632948555</c:v>
                </c:pt>
                <c:pt idx="133">
                  <c:v>180.19459269360726</c:v>
                </c:pt>
                <c:pt idx="134">
                  <c:v>147.31451444248523</c:v>
                </c:pt>
                <c:pt idx="135">
                  <c:v>138.26809361220518</c:v>
                </c:pt>
                <c:pt idx="136">
                  <c:v>124.58423122871989</c:v>
                </c:pt>
                <c:pt idx="137">
                  <c:v>200.77341932383968</c:v>
                </c:pt>
                <c:pt idx="138">
                  <c:v>120.61176007012619</c:v>
                </c:pt>
                <c:pt idx="139">
                  <c:v>117.90009588273776</c:v>
                </c:pt>
                <c:pt idx="140">
                  <c:v>119.22596722737907</c:v>
                </c:pt>
                <c:pt idx="141">
                  <c:v>142.53566403455065</c:v>
                </c:pt>
                <c:pt idx="142">
                  <c:v>108.15231610323863</c:v>
                </c:pt>
                <c:pt idx="143">
                  <c:v>146.67570626195061</c:v>
                </c:pt>
                <c:pt idx="144">
                  <c:v>188.96802882474159</c:v>
                </c:pt>
                <c:pt idx="145">
                  <c:v>132.70046703303575</c:v>
                </c:pt>
                <c:pt idx="146">
                  <c:v>172.19020956611962</c:v>
                </c:pt>
                <c:pt idx="147">
                  <c:v>123.07864461834437</c:v>
                </c:pt>
                <c:pt idx="148">
                  <c:v>120.01240208040778</c:v>
                </c:pt>
                <c:pt idx="149">
                  <c:v>203.82778849336421</c:v>
                </c:pt>
                <c:pt idx="150">
                  <c:v>123.02702871820797</c:v>
                </c:pt>
                <c:pt idx="151">
                  <c:v>90.983654065587217</c:v>
                </c:pt>
                <c:pt idx="152">
                  <c:v>276.8514736135902</c:v>
                </c:pt>
                <c:pt idx="153">
                  <c:v>118.06512207873661</c:v>
                </c:pt>
                <c:pt idx="154">
                  <c:v>125.20666494249933</c:v>
                </c:pt>
                <c:pt idx="155">
                  <c:v>132.42000151446416</c:v>
                </c:pt>
                <c:pt idx="156">
                  <c:v>105.90998258069294</c:v>
                </c:pt>
                <c:pt idx="157">
                  <c:v>114.36821910793162</c:v>
                </c:pt>
                <c:pt idx="158">
                  <c:v>112.13790154520552</c:v>
                </c:pt>
                <c:pt idx="159">
                  <c:v>149.9865881900657</c:v>
                </c:pt>
                <c:pt idx="160">
                  <c:v>154.40415304232752</c:v>
                </c:pt>
                <c:pt idx="161">
                  <c:v>129.86482050578846</c:v>
                </c:pt>
                <c:pt idx="162">
                  <c:v>123.92903145334274</c:v>
                </c:pt>
                <c:pt idx="163">
                  <c:v>394.0283809567087</c:v>
                </c:pt>
                <c:pt idx="164">
                  <c:v>122.54323861059562</c:v>
                </c:pt>
                <c:pt idx="165">
                  <c:v>206.82381213289966</c:v>
                </c:pt>
                <c:pt idx="166">
                  <c:v>177.05173977058894</c:v>
                </c:pt>
                <c:pt idx="167">
                  <c:v>157.39764729848406</c:v>
                </c:pt>
                <c:pt idx="168">
                  <c:v>110.10804457818746</c:v>
                </c:pt>
                <c:pt idx="169">
                  <c:v>121.73229579923481</c:v>
                </c:pt>
                <c:pt idx="170">
                  <c:v>185.67930697465431</c:v>
                </c:pt>
                <c:pt idx="171">
                  <c:v>153.0659714879049</c:v>
                </c:pt>
                <c:pt idx="172">
                  <c:v>179.30899531313673</c:v>
                </c:pt>
                <c:pt idx="173">
                  <c:v>73.573994214602592</c:v>
                </c:pt>
                <c:pt idx="174">
                  <c:v>178.42350028016281</c:v>
                </c:pt>
                <c:pt idx="175">
                  <c:v>134.04543257739419</c:v>
                </c:pt>
                <c:pt idx="176">
                  <c:v>137.74062930139473</c:v>
                </c:pt>
                <c:pt idx="177">
                  <c:v>129.53274921899038</c:v>
                </c:pt>
                <c:pt idx="178">
                  <c:v>183.80179739315173</c:v>
                </c:pt>
                <c:pt idx="179">
                  <c:v>172.78831869140873</c:v>
                </c:pt>
                <c:pt idx="180">
                  <c:v>162.13232770291188</c:v>
                </c:pt>
                <c:pt idx="181">
                  <c:v>110.2599760006204</c:v>
                </c:pt>
                <c:pt idx="182">
                  <c:v>157.94061057026229</c:v>
                </c:pt>
                <c:pt idx="183">
                  <c:v>139.06179619254834</c:v>
                </c:pt>
                <c:pt idx="184">
                  <c:v>131.46268289316333</c:v>
                </c:pt>
                <c:pt idx="185">
                  <c:v>161.01325479757014</c:v>
                </c:pt>
                <c:pt idx="186">
                  <c:v>132.29879696374192</c:v>
                </c:pt>
                <c:pt idx="187">
                  <c:v>131.13278795482091</c:v>
                </c:pt>
                <c:pt idx="188">
                  <c:v>154.69699563409466</c:v>
                </c:pt>
                <c:pt idx="189">
                  <c:v>122.28161660098846</c:v>
                </c:pt>
                <c:pt idx="190">
                  <c:v>134.06822346335736</c:v>
                </c:pt>
                <c:pt idx="191">
                  <c:v>120.89582375824133</c:v>
                </c:pt>
                <c:pt idx="192">
                  <c:v>103.56583234252511</c:v>
                </c:pt>
                <c:pt idx="193">
                  <c:v>115.45517292842207</c:v>
                </c:pt>
                <c:pt idx="194">
                  <c:v>141.37089696666845</c:v>
                </c:pt>
                <c:pt idx="195">
                  <c:v>138.1141600132149</c:v>
                </c:pt>
                <c:pt idx="196">
                  <c:v>156.20469760791769</c:v>
                </c:pt>
                <c:pt idx="197">
                  <c:v>86.621838310101651</c:v>
                </c:pt>
                <c:pt idx="198">
                  <c:v>95.859449947222771</c:v>
                </c:pt>
                <c:pt idx="199">
                  <c:v>88.069997970589711</c:v>
                </c:pt>
                <c:pt idx="200">
                  <c:v>133.48045477165056</c:v>
                </c:pt>
                <c:pt idx="201">
                  <c:v>162.54588807837598</c:v>
                </c:pt>
                <c:pt idx="202">
                  <c:v>150.39183404796026</c:v>
                </c:pt>
                <c:pt idx="203">
                  <c:v>179.98342907854888</c:v>
                </c:pt>
                <c:pt idx="204">
                  <c:v>167.07721912271035</c:v>
                </c:pt>
                <c:pt idx="205">
                  <c:v>160.13218101097658</c:v>
                </c:pt>
                <c:pt idx="206">
                  <c:v>184.12347130594884</c:v>
                </c:pt>
                <c:pt idx="207">
                  <c:v>157.8721531731677</c:v>
                </c:pt>
                <c:pt idx="208">
                  <c:v>195.00075999576435</c:v>
                </c:pt>
                <c:pt idx="209">
                  <c:v>147.661774108157</c:v>
                </c:pt>
                <c:pt idx="210">
                  <c:v>172.61435190844711</c:v>
                </c:pt>
                <c:pt idx="211">
                  <c:v>155.15867812502358</c:v>
                </c:pt>
                <c:pt idx="212">
                  <c:v>91.212725007391938</c:v>
                </c:pt>
                <c:pt idx="213">
                  <c:v>101.54816682520739</c:v>
                </c:pt>
                <c:pt idx="214">
                  <c:v>136.77985563622502</c:v>
                </c:pt>
                <c:pt idx="215">
                  <c:v>90.889018319635554</c:v>
                </c:pt>
                <c:pt idx="216">
                  <c:v>129.50124678622669</c:v>
                </c:pt>
                <c:pt idx="217">
                  <c:v>148.57642410633241</c:v>
                </c:pt>
                <c:pt idx="218">
                  <c:v>132.36979697401983</c:v>
                </c:pt>
                <c:pt idx="219">
                  <c:v>407.70560532610017</c:v>
                </c:pt>
                <c:pt idx="220">
                  <c:v>439.2939180259674</c:v>
                </c:pt>
                <c:pt idx="221">
                  <c:v>133.85398548347072</c:v>
                </c:pt>
                <c:pt idx="222">
                  <c:v>173.2889167688673</c:v>
                </c:pt>
                <c:pt idx="223">
                  <c:v>246.15738188102242</c:v>
                </c:pt>
                <c:pt idx="224">
                  <c:v>123.08771703264001</c:v>
                </c:pt>
                <c:pt idx="225">
                  <c:v>152.61338361426857</c:v>
                </c:pt>
                <c:pt idx="226">
                  <c:v>128.19689678288859</c:v>
                </c:pt>
                <c:pt idx="227">
                  <c:v>121.10837653639325</c:v>
                </c:pt>
                <c:pt idx="228">
                  <c:v>109.47629578591634</c:v>
                </c:pt>
                <c:pt idx="229">
                  <c:v>151.80491327937082</c:v>
                </c:pt>
                <c:pt idx="230">
                  <c:v>160.10712861047151</c:v>
                </c:pt>
                <c:pt idx="231">
                  <c:v>139.98001130412626</c:v>
                </c:pt>
                <c:pt idx="232">
                  <c:v>113.80775807606778</c:v>
                </c:pt>
                <c:pt idx="233">
                  <c:v>83.147469166837112</c:v>
                </c:pt>
                <c:pt idx="234">
                  <c:v>181.55976101345067</c:v>
                </c:pt>
                <c:pt idx="235">
                  <c:v>170.1996396817201</c:v>
                </c:pt>
                <c:pt idx="236">
                  <c:v>135.64521159665827</c:v>
                </c:pt>
                <c:pt idx="237">
                  <c:v>167.42451754714574</c:v>
                </c:pt>
                <c:pt idx="238">
                  <c:v>160.23149206214208</c:v>
                </c:pt>
                <c:pt idx="239">
                  <c:v>189.32870276805892</c:v>
                </c:pt>
                <c:pt idx="240">
                  <c:v>436.09389407090788</c:v>
                </c:pt>
                <c:pt idx="241">
                  <c:v>163.23913678519634</c:v>
                </c:pt>
                <c:pt idx="242">
                  <c:v>123.23128431304653</c:v>
                </c:pt>
                <c:pt idx="243">
                  <c:v>136.68529709765846</c:v>
                </c:pt>
                <c:pt idx="244">
                  <c:v>132.51968110648085</c:v>
                </c:pt>
                <c:pt idx="245">
                  <c:v>142.687447804757</c:v>
                </c:pt>
                <c:pt idx="246">
                  <c:v>112.24131489973425</c:v>
                </c:pt>
                <c:pt idx="247">
                  <c:v>124.2769378685728</c:v>
                </c:pt>
                <c:pt idx="248">
                  <c:v>276.96050818901722</c:v>
                </c:pt>
                <c:pt idx="249">
                  <c:v>130.28727430168641</c:v>
                </c:pt>
                <c:pt idx="250">
                  <c:v>98.07379768194285</c:v>
                </c:pt>
                <c:pt idx="251">
                  <c:v>115.48336762388737</c:v>
                </c:pt>
                <c:pt idx="252">
                  <c:v>80.440782889228075</c:v>
                </c:pt>
                <c:pt idx="253">
                  <c:v>118.70180433118365</c:v>
                </c:pt>
                <c:pt idx="254">
                  <c:v>160.13921038138693</c:v>
                </c:pt>
                <c:pt idx="255">
                  <c:v>157.81387735992772</c:v>
                </c:pt>
                <c:pt idx="256">
                  <c:v>91.387269353806261</c:v>
                </c:pt>
                <c:pt idx="257">
                  <c:v>82.563690665881381</c:v>
                </c:pt>
                <c:pt idx="258">
                  <c:v>158.98819721899622</c:v>
                </c:pt>
                <c:pt idx="259">
                  <c:v>148.76494487403517</c:v>
                </c:pt>
                <c:pt idx="260">
                  <c:v>138.34396666076157</c:v>
                </c:pt>
                <c:pt idx="261">
                  <c:v>168.59628088743597</c:v>
                </c:pt>
                <c:pt idx="262">
                  <c:v>138.1372753841998</c:v>
                </c:pt>
                <c:pt idx="263">
                  <c:v>136.18953562457642</c:v>
                </c:pt>
                <c:pt idx="264">
                  <c:v>115.57398671006347</c:v>
                </c:pt>
                <c:pt idx="265">
                  <c:v>138.46830702676451</c:v>
                </c:pt>
                <c:pt idx="266">
                  <c:v>167.77784832444365</c:v>
                </c:pt>
                <c:pt idx="267">
                  <c:v>124.56112727494077</c:v>
                </c:pt>
                <c:pt idx="268">
                  <c:v>160.0514273760983</c:v>
                </c:pt>
                <c:pt idx="269">
                  <c:v>276.91040338800713</c:v>
                </c:pt>
                <c:pt idx="270">
                  <c:v>171.797502069095</c:v>
                </c:pt>
                <c:pt idx="271">
                  <c:v>277.15913029134828</c:v>
                </c:pt>
                <c:pt idx="272">
                  <c:v>117.81604398141982</c:v>
                </c:pt>
                <c:pt idx="273">
                  <c:v>119.78742993536686</c:v>
                </c:pt>
                <c:pt idx="274">
                  <c:v>121.99346249458981</c:v>
                </c:pt>
                <c:pt idx="275">
                  <c:v>127.30225263401059</c:v>
                </c:pt>
                <c:pt idx="276">
                  <c:v>179.33930957792728</c:v>
                </c:pt>
                <c:pt idx="277">
                  <c:v>164.57782436938413</c:v>
                </c:pt>
                <c:pt idx="278">
                  <c:v>150.12308988206641</c:v>
                </c:pt>
                <c:pt idx="279">
                  <c:v>136.71951774934647</c:v>
                </c:pt>
                <c:pt idx="280">
                  <c:v>132.48880649472542</c:v>
                </c:pt>
                <c:pt idx="281">
                  <c:v>97.531199319264033</c:v>
                </c:pt>
                <c:pt idx="282">
                  <c:v>157.04096783322319</c:v>
                </c:pt>
                <c:pt idx="283">
                  <c:v>121.91033771202017</c:v>
                </c:pt>
                <c:pt idx="284">
                  <c:v>157.85530608843078</c:v>
                </c:pt>
                <c:pt idx="285">
                  <c:v>156.1554728002493</c:v>
                </c:pt>
                <c:pt idx="286">
                  <c:v>118.99028058027044</c:v>
                </c:pt>
                <c:pt idx="287">
                  <c:v>400.18704450310344</c:v>
                </c:pt>
                <c:pt idx="288">
                  <c:v>100.83426494708469</c:v>
                </c:pt>
                <c:pt idx="289">
                  <c:v>135.86046534292262</c:v>
                </c:pt>
                <c:pt idx="290">
                  <c:v>173.4749103562057</c:v>
                </c:pt>
                <c:pt idx="291">
                  <c:v>195.3790955771189</c:v>
                </c:pt>
                <c:pt idx="292">
                  <c:v>102.53204174420411</c:v>
                </c:pt>
                <c:pt idx="293">
                  <c:v>89.739854501451987</c:v>
                </c:pt>
                <c:pt idx="294">
                  <c:v>169.28952959425629</c:v>
                </c:pt>
                <c:pt idx="295">
                  <c:v>151.76775480780148</c:v>
                </c:pt>
                <c:pt idx="296">
                  <c:v>139.94182904813644</c:v>
                </c:pt>
                <c:pt idx="297">
                  <c:v>84.502890400242322</c:v>
                </c:pt>
                <c:pt idx="298">
                  <c:v>109.42495539664407</c:v>
                </c:pt>
                <c:pt idx="299">
                  <c:v>157.32075252974033</c:v>
                </c:pt>
                <c:pt idx="300">
                  <c:v>89.612070150490879</c:v>
                </c:pt>
                <c:pt idx="301">
                  <c:v>112.25477450566288</c:v>
                </c:pt>
                <c:pt idx="302">
                  <c:v>202.38326720024298</c:v>
                </c:pt>
                <c:pt idx="303">
                  <c:v>131.54754418332357</c:v>
                </c:pt>
                <c:pt idx="304">
                  <c:v>408.63489893331518</c:v>
                </c:pt>
                <c:pt idx="305">
                  <c:v>67.051599084394937</c:v>
                </c:pt>
                <c:pt idx="306">
                  <c:v>131.22383749556718</c:v>
                </c:pt>
                <c:pt idx="307">
                  <c:v>118.00758360886888</c:v>
                </c:pt>
                <c:pt idx="308">
                  <c:v>276.79900091926072</c:v>
                </c:pt>
                <c:pt idx="309">
                  <c:v>161.06777208528368</c:v>
                </c:pt>
                <c:pt idx="310">
                  <c:v>132.45934321960229</c:v>
                </c:pt>
                <c:pt idx="311">
                  <c:v>111.57729363757598</c:v>
                </c:pt>
                <c:pt idx="312">
                  <c:v>99.429218915348045</c:v>
                </c:pt>
                <c:pt idx="313">
                  <c:v>104.53839866559662</c:v>
                </c:pt>
                <c:pt idx="314">
                  <c:v>119.8634239824881</c:v>
                </c:pt>
                <c:pt idx="315">
                  <c:v>132.36246304459644</c:v>
                </c:pt>
                <c:pt idx="316">
                  <c:v>166.18960319044689</c:v>
                </c:pt>
                <c:pt idx="317">
                  <c:v>163.8642701689877</c:v>
                </c:pt>
                <c:pt idx="318">
                  <c:v>113.8776007898301</c:v>
                </c:pt>
                <c:pt idx="319">
                  <c:v>140.97570299167296</c:v>
                </c:pt>
                <c:pt idx="320">
                  <c:v>90.09329014807949</c:v>
                </c:pt>
                <c:pt idx="321">
                  <c:v>158.48652673763419</c:v>
                </c:pt>
                <c:pt idx="322">
                  <c:v>132.51392250253591</c:v>
                </c:pt>
                <c:pt idx="323">
                  <c:v>157.7154015986354</c:v>
                </c:pt>
                <c:pt idx="324">
                  <c:v>161.85544382603535</c:v>
                </c:pt>
                <c:pt idx="325">
                  <c:v>58.298812711716366</c:v>
                </c:pt>
                <c:pt idx="326">
                  <c:v>131.50502705439149</c:v>
                </c:pt>
                <c:pt idx="327">
                  <c:v>105.71289441585439</c:v>
                </c:pt>
                <c:pt idx="328">
                  <c:v>127.61707963676758</c:v>
                </c:pt>
                <c:pt idx="329">
                  <c:v>60.288082794625581</c:v>
                </c:pt>
                <c:pt idx="330">
                  <c:v>101.527513653905</c:v>
                </c:pt>
                <c:pt idx="331">
                  <c:v>99.691871162365018</c:v>
                </c:pt>
                <c:pt idx="332">
                  <c:v>517.6721818805139</c:v>
                </c:pt>
                <c:pt idx="333">
                  <c:v>130.11923421164437</c:v>
                </c:pt>
                <c:pt idx="334">
                  <c:v>200.33312866489297</c:v>
                </c:pt>
                <c:pt idx="335">
                  <c:v>99.368164474608648</c:v>
                </c:pt>
                <c:pt idx="336">
                  <c:v>164.61175704450443</c:v>
                </c:pt>
                <c:pt idx="337">
                  <c:v>161.0427196847786</c:v>
                </c:pt>
                <c:pt idx="338">
                  <c:v>128.67097480157966</c:v>
                </c:pt>
                <c:pt idx="339">
                  <c:v>162.82042671588619</c:v>
                </c:pt>
                <c:pt idx="340">
                  <c:v>100.84847070248058</c:v>
                </c:pt>
                <c:pt idx="341">
                  <c:v>161.16708313644921</c:v>
                </c:pt>
                <c:pt idx="342">
                  <c:v>489.93348547612186</c:v>
                </c:pt>
                <c:pt idx="343">
                  <c:v>93.136179785531738</c:v>
                </c:pt>
                <c:pt idx="344">
                  <c:v>121.82915254664152</c:v>
                </c:pt>
                <c:pt idx="345">
                  <c:v>137.11882923179144</c:v>
                </c:pt>
                <c:pt idx="346">
                  <c:v>98.427587250095598</c:v>
                </c:pt>
                <c:pt idx="347">
                  <c:v>96.102254228636411</c:v>
                </c:pt>
                <c:pt idx="348">
                  <c:v>155.18225180495546</c:v>
                </c:pt>
                <c:pt idx="349">
                  <c:v>99.130978338528109</c:v>
                </c:pt>
                <c:pt idx="350">
                  <c:v>111.34167216269515</c:v>
                </c:pt>
                <c:pt idx="351">
                  <c:v>107.49105922125928</c:v>
                </c:pt>
                <c:pt idx="352">
                  <c:v>110.45617712972123</c:v>
                </c:pt>
                <c:pt idx="353">
                  <c:v>98.941177357705342</c:v>
                </c:pt>
                <c:pt idx="354">
                  <c:v>213.64545910922487</c:v>
                </c:pt>
                <c:pt idx="355">
                  <c:v>155.12218466258736</c:v>
                </c:pt>
                <c:pt idx="356">
                  <c:v>83.777461548810123</c:v>
                </c:pt>
                <c:pt idx="357">
                  <c:v>163.37114533880032</c:v>
                </c:pt>
                <c:pt idx="358">
                  <c:v>70.368870467611487</c:v>
                </c:pt>
                <c:pt idx="359">
                  <c:v>132.75608402354592</c:v>
                </c:pt>
                <c:pt idx="360">
                  <c:v>168.89398387048701</c:v>
                </c:pt>
                <c:pt idx="361">
                  <c:v>106.60374428590583</c:v>
                </c:pt>
                <c:pt idx="362">
                  <c:v>163.89562079372169</c:v>
                </c:pt>
                <c:pt idx="363">
                  <c:v>389.65808174357852</c:v>
                </c:pt>
                <c:pt idx="364">
                  <c:v>421.24639444344575</c:v>
                </c:pt>
                <c:pt idx="365">
                  <c:v>121.66671224184697</c:v>
                </c:pt>
                <c:pt idx="366">
                  <c:v>98.577832699108086</c:v>
                </c:pt>
                <c:pt idx="367">
                  <c:v>89.226440027363907</c:v>
                </c:pt>
                <c:pt idx="368">
                  <c:v>123.0311685294708</c:v>
                </c:pt>
                <c:pt idx="369">
                  <c:v>160.9870184504054</c:v>
                </c:pt>
                <c:pt idx="370">
                  <c:v>120.26253924036334</c:v>
                </c:pt>
                <c:pt idx="371">
                  <c:v>117.19487217304665</c:v>
                </c:pt>
                <c:pt idx="372">
                  <c:v>140.61680533983227</c:v>
                </c:pt>
                <c:pt idx="373">
                  <c:v>181.49698517541106</c:v>
                </c:pt>
                <c:pt idx="374">
                  <c:v>380.47484989929745</c:v>
                </c:pt>
                <c:pt idx="375">
                  <c:v>169.59446679589928</c:v>
                </c:pt>
                <c:pt idx="376">
                  <c:v>112.250711615905</c:v>
                </c:pt>
                <c:pt idx="377">
                  <c:v>164.41828910326106</c:v>
                </c:pt>
                <c:pt idx="378">
                  <c:v>161.80379812085073</c:v>
                </c:pt>
                <c:pt idx="379">
                  <c:v>115.56264041424933</c:v>
                </c:pt>
                <c:pt idx="380">
                  <c:v>118.39161470040213</c:v>
                </c:pt>
                <c:pt idx="381">
                  <c:v>101.45816525208384</c:v>
                </c:pt>
                <c:pt idx="382">
                  <c:v>99.201055850126309</c:v>
                </c:pt>
                <c:pt idx="383">
                  <c:v>418.04637048838623</c:v>
                </c:pt>
                <c:pt idx="384">
                  <c:v>112.01610592810731</c:v>
                </c:pt>
                <c:pt idx="385">
                  <c:v>155.9125501785702</c:v>
                </c:pt>
                <c:pt idx="386">
                  <c:v>116.1561481555073</c:v>
                </c:pt>
                <c:pt idx="387">
                  <c:v>142.86686092013576</c:v>
                </c:pt>
                <c:pt idx="388">
                  <c:v>150.09032923458039</c:v>
                </c:pt>
                <c:pt idx="389">
                  <c:v>138.1917926719133</c:v>
                </c:pt>
                <c:pt idx="390">
                  <c:v>138.52282431447804</c:v>
                </c:pt>
                <c:pt idx="391">
                  <c:v>169.93657153872365</c:v>
                </c:pt>
                <c:pt idx="392">
                  <c:v>95.609129398449028</c:v>
                </c:pt>
                <c:pt idx="393">
                  <c:v>513.55263591931021</c:v>
                </c:pt>
                <c:pt idx="394">
                  <c:v>194.61577765780271</c:v>
                </c:pt>
                <c:pt idx="395">
                  <c:v>68.721455615257213</c:v>
                </c:pt>
                <c:pt idx="396">
                  <c:v>84.74927750151771</c:v>
                </c:pt>
                <c:pt idx="397">
                  <c:v>92.920200421993798</c:v>
                </c:pt>
                <c:pt idx="398">
                  <c:v>143.69618863767147</c:v>
                </c:pt>
                <c:pt idx="399">
                  <c:v>127.35676992172411</c:v>
                </c:pt>
                <c:pt idx="400">
                  <c:v>91.534407579246661</c:v>
                </c:pt>
                <c:pt idx="401">
                  <c:v>84.289503214432415</c:v>
                </c:pt>
                <c:pt idx="402">
                  <c:v>102.44824972174466</c:v>
                </c:pt>
                <c:pt idx="403">
                  <c:v>124.16833121748965</c:v>
                </c:pt>
                <c:pt idx="404">
                  <c:v>123.8446245297333</c:v>
                </c:pt>
                <c:pt idx="405">
                  <c:v>142.21466772720714</c:v>
                </c:pt>
                <c:pt idx="406">
                  <c:v>127.21999930015022</c:v>
                </c:pt>
                <c:pt idx="407">
                  <c:v>161.17257747164732</c:v>
                </c:pt>
                <c:pt idx="408">
                  <c:v>163.4185358411753</c:v>
                </c:pt>
                <c:pt idx="409">
                  <c:v>115.54745732069236</c:v>
                </c:pt>
                <c:pt idx="410">
                  <c:v>138.16674027140826</c:v>
                </c:pt>
                <c:pt idx="411">
                  <c:v>107.84652893709954</c:v>
                </c:pt>
                <c:pt idx="412">
                  <c:v>138.49777191397297</c:v>
                </c:pt>
                <c:pt idx="413">
                  <c:v>111.01118789917722</c:v>
                </c:pt>
                <c:pt idx="414">
                  <c:v>164.15573595477935</c:v>
                </c:pt>
                <c:pt idx="415">
                  <c:v>403.84726009276056</c:v>
                </c:pt>
                <c:pt idx="416">
                  <c:v>106.4607360943524</c:v>
                </c:pt>
                <c:pt idx="417">
                  <c:v>135.32402753909278</c:v>
                </c:pt>
                <c:pt idx="418">
                  <c:v>160.15638326849648</c:v>
                </c:pt>
                <c:pt idx="419">
                  <c:v>108.95878019777371</c:v>
                </c:pt>
                <c:pt idx="420">
                  <c:v>144.32385718333614</c:v>
                </c:pt>
                <c:pt idx="421">
                  <c:v>123.27501296455642</c:v>
                </c:pt>
                <c:pt idx="422">
                  <c:v>138.29110372307883</c:v>
                </c:pt>
                <c:pt idx="423">
                  <c:v>138.62213536564354</c:v>
                </c:pt>
                <c:pt idx="424">
                  <c:v>428.23895849427771</c:v>
                </c:pt>
                <c:pt idx="425">
                  <c:v>112.11624320629146</c:v>
                </c:pt>
                <c:pt idx="426">
                  <c:v>121.83457806432534</c:v>
                </c:pt>
                <c:pt idx="427">
                  <c:v>169.94601360278168</c:v>
                </c:pt>
                <c:pt idx="428">
                  <c:v>132.00111411643502</c:v>
                </c:pt>
                <c:pt idx="429">
                  <c:v>265.93140960428315</c:v>
                </c:pt>
                <c:pt idx="430">
                  <c:v>131.18705938042956</c:v>
                </c:pt>
                <c:pt idx="431">
                  <c:v>177.49060553576606</c:v>
                </c:pt>
                <c:pt idx="432">
                  <c:v>127.33171752121905</c:v>
                </c:pt>
                <c:pt idx="433">
                  <c:v>169.96168754653416</c:v>
                </c:pt>
                <c:pt idx="434">
                  <c:v>146.83491475768426</c:v>
                </c:pt>
                <c:pt idx="435">
                  <c:v>115.56798299912155</c:v>
                </c:pt>
                <c:pt idx="436">
                  <c:v>86.405228916625688</c:v>
                </c:pt>
                <c:pt idx="437">
                  <c:v>168.94937161343512</c:v>
                </c:pt>
                <c:pt idx="438">
                  <c:v>174.89876464527066</c:v>
                </c:pt>
                <c:pt idx="439">
                  <c:v>404.2207908045807</c:v>
                </c:pt>
                <c:pt idx="440">
                  <c:v>127.45608097288962</c:v>
                </c:pt>
                <c:pt idx="441">
                  <c:v>157.23254407867054</c:v>
                </c:pt>
                <c:pt idx="442">
                  <c:v>98.963264954855006</c:v>
                </c:pt>
                <c:pt idx="443">
                  <c:v>382.13952092058179</c:v>
                </c:pt>
                <c:pt idx="444">
                  <c:v>145.29405102504637</c:v>
                </c:pt>
                <c:pt idx="445">
                  <c:v>101.96470984143575</c:v>
                </c:pt>
                <c:pt idx="446">
                  <c:v>241.78708266789221</c:v>
                </c:pt>
                <c:pt idx="447">
                  <c:v>158.72938936213183</c:v>
                </c:pt>
                <c:pt idx="448">
                  <c:v>273.37539536775944</c:v>
                </c:pt>
                <c:pt idx="449">
                  <c:v>153.41476115577416</c:v>
                </c:pt>
                <c:pt idx="450">
                  <c:v>138.29199125792357</c:v>
                </c:pt>
                <c:pt idx="451">
                  <c:v>101.64100315367936</c:v>
                </c:pt>
                <c:pt idx="452">
                  <c:v>210.87200555777224</c:v>
                </c:pt>
                <c:pt idx="453">
                  <c:v>93.41056153129604</c:v>
                </c:pt>
                <c:pt idx="454">
                  <c:v>171.69681051720343</c:v>
                </c:pt>
                <c:pt idx="455">
                  <c:v>100.80083486939037</c:v>
                </c:pt>
                <c:pt idx="456">
                  <c:v>162.10559741942933</c:v>
                </c:pt>
                <c:pt idx="457">
                  <c:v>84.446341897073111</c:v>
                </c:pt>
                <c:pt idx="458">
                  <c:v>114.15123530567165</c:v>
                </c:pt>
                <c:pt idx="459">
                  <c:v>140.17493856835858</c:v>
                </c:pt>
                <c:pt idx="460">
                  <c:v>153.091339067832</c:v>
                </c:pt>
                <c:pt idx="461">
                  <c:v>390.58737535079354</c:v>
                </c:pt>
                <c:pt idx="462">
                  <c:v>169.03436542354908</c:v>
                </c:pt>
                <c:pt idx="463">
                  <c:v>98.176162629814257</c:v>
                </c:pt>
                <c:pt idx="464">
                  <c:v>139.20664125609898</c:v>
                </c:pt>
                <c:pt idx="465">
                  <c:v>489.03384273908273</c:v>
                </c:pt>
                <c:pt idx="466">
                  <c:v>97.010153620893263</c:v>
                </c:pt>
                <c:pt idx="467">
                  <c:v>190.93855064446228</c:v>
                </c:pt>
                <c:pt idx="468">
                  <c:v>164.84898466159967</c:v>
                </c:pt>
                <c:pt idx="469">
                  <c:v>165.0163982285502</c:v>
                </c:pt>
                <c:pt idx="470">
                  <c:v>488.14834770610878</c:v>
                </c:pt>
                <c:pt idx="471">
                  <c:v>120.574361300167</c:v>
                </c:pt>
                <c:pt idx="472">
                  <c:v>121.60808543522184</c:v>
                </c:pt>
                <c:pt idx="473">
                  <c:v>138.11103903703506</c:v>
                </c:pt>
                <c:pt idx="474">
                  <c:v>138.44207067959977</c:v>
                </c:pt>
                <c:pt idx="475">
                  <c:v>99.94558912942972</c:v>
                </c:pt>
                <c:pt idx="476">
                  <c:v>102.18399766243036</c:v>
                </c:pt>
                <c:pt idx="477">
                  <c:v>402.88648642759085</c:v>
                </c:pt>
                <c:pt idx="478">
                  <c:v>132.31499788452828</c:v>
                </c:pt>
                <c:pt idx="479">
                  <c:v>163.90331058439551</c:v>
                </c:pt>
                <c:pt idx="480">
                  <c:v>270.17537141269992</c:v>
                </c:pt>
                <c:pt idx="481">
                  <c:v>99.372670412178834</c:v>
                </c:pt>
                <c:pt idx="482">
                  <c:v>112.01802893055304</c:v>
                </c:pt>
                <c:pt idx="483">
                  <c:v>108.77552999148489</c:v>
                </c:pt>
                <c:pt idx="484">
                  <c:v>132.33119039123682</c:v>
                </c:pt>
                <c:pt idx="485">
                  <c:v>172.84862610992064</c:v>
                </c:pt>
                <c:pt idx="486">
                  <c:v>133.59897650380989</c:v>
                </c:pt>
                <c:pt idx="487">
                  <c:v>221.83180435134273</c:v>
                </c:pt>
                <c:pt idx="488">
                  <c:v>156.72288879275396</c:v>
                </c:pt>
                <c:pt idx="489">
                  <c:v>175.41792786376121</c:v>
                </c:pt>
                <c:pt idx="490">
                  <c:v>127.27601628684585</c:v>
                </c:pt>
                <c:pt idx="491">
                  <c:v>148.43277714505916</c:v>
                </c:pt>
                <c:pt idx="492">
                  <c:v>161.74905825779027</c:v>
                </c:pt>
                <c:pt idx="493">
                  <c:v>159.42372523633108</c:v>
                </c:pt>
                <c:pt idx="494">
                  <c:v>105.04409313927496</c:v>
                </c:pt>
                <c:pt idx="495">
                  <c:v>113.92056814676728</c:v>
                </c:pt>
                <c:pt idx="496">
                  <c:v>135.0289227026166</c:v>
                </c:pt>
                <c:pt idx="497">
                  <c:v>105.03244672253706</c:v>
                </c:pt>
                <c:pt idx="498">
                  <c:v>104.72038645151858</c:v>
                </c:pt>
                <c:pt idx="499">
                  <c:v>151.36462262042414</c:v>
                </c:pt>
                <c:pt idx="500">
                  <c:v>118.93274211040271</c:v>
                </c:pt>
                <c:pt idx="501">
                  <c:v>132.37975061235684</c:v>
                </c:pt>
                <c:pt idx="502">
                  <c:v>143.59466343362084</c:v>
                </c:pt>
                <c:pt idx="503">
                  <c:v>142.8177356257267</c:v>
                </c:pt>
                <c:pt idx="504">
                  <c:v>150.06747049338531</c:v>
                </c:pt>
                <c:pt idx="505">
                  <c:v>160.70328662933596</c:v>
                </c:pt>
                <c:pt idx="506">
                  <c:v>147.5419438774272</c:v>
                </c:pt>
                <c:pt idx="507">
                  <c:v>88.502641723642895</c:v>
                </c:pt>
                <c:pt idx="508">
                  <c:v>166.98422688819906</c:v>
                </c:pt>
                <c:pt idx="509">
                  <c:v>132.70472110305698</c:v>
                </c:pt>
                <c:pt idx="510">
                  <c:v>124.76644034277879</c:v>
                </c:pt>
                <c:pt idx="511">
                  <c:v>188.88841210911227</c:v>
                </c:pt>
                <c:pt idx="512">
                  <c:v>143.58317824984803</c:v>
                </c:pt>
                <c:pt idx="513">
                  <c:v>139.88985364529847</c:v>
                </c:pt>
                <c:pt idx="514">
                  <c:v>98.247162640092185</c:v>
                </c:pt>
                <c:pt idx="515">
                  <c:v>162.79884612624966</c:v>
                </c:pt>
                <c:pt idx="516">
                  <c:v>120.19082806181059</c:v>
                </c:pt>
                <c:pt idx="517">
                  <c:v>155.91083162056921</c:v>
                </c:pt>
                <c:pt idx="518">
                  <c:v>124.44273365502241</c:v>
                </c:pt>
                <c:pt idx="519">
                  <c:v>151.77914076167787</c:v>
                </c:pt>
                <c:pt idx="520">
                  <c:v>186.16095655425249</c:v>
                </c:pt>
                <c:pt idx="521">
                  <c:v>489.7082765044949</c:v>
                </c:pt>
                <c:pt idx="522">
                  <c:v>106.86510235739468</c:v>
                </c:pt>
                <c:pt idx="523">
                  <c:v>79.927687458946863</c:v>
                </c:pt>
                <c:pt idx="524">
                  <c:v>493.84831873189489</c:v>
                </c:pt>
                <c:pt idx="525">
                  <c:v>140.80450364347388</c:v>
                </c:pt>
                <c:pt idx="526">
                  <c:v>131.36693555043564</c:v>
                </c:pt>
                <c:pt idx="527">
                  <c:v>122.74974480974778</c:v>
                </c:pt>
                <c:pt idx="528">
                  <c:v>174.66939442502786</c:v>
                </c:pt>
                <c:pt idx="529">
                  <c:v>189.97613133038419</c:v>
                </c:pt>
                <c:pt idx="530">
                  <c:v>121.7212295295605</c:v>
                </c:pt>
                <c:pt idx="531">
                  <c:v>135.48764795430185</c:v>
                </c:pt>
                <c:pt idx="532">
                  <c:v>163.11047226274906</c:v>
                </c:pt>
                <c:pt idx="533">
                  <c:v>79.048407156119168</c:v>
                </c:pt>
                <c:pt idx="534">
                  <c:v>93.349018618038485</c:v>
                </c:pt>
                <c:pt idx="535">
                  <c:v>115.84448184545599</c:v>
                </c:pt>
                <c:pt idx="536">
                  <c:v>164.67695306475599</c:v>
                </c:pt>
                <c:pt idx="537">
                  <c:v>117.62316328145963</c:v>
                </c:pt>
                <c:pt idx="538">
                  <c:v>93.025311930282115</c:v>
                </c:pt>
                <c:pt idx="539">
                  <c:v>149.21147598132688</c:v>
                </c:pt>
                <c:pt idx="540">
                  <c:v>108.18281925928775</c:v>
                </c:pt>
                <c:pt idx="541">
                  <c:v>124.35331442645868</c:v>
                </c:pt>
                <c:pt idx="542">
                  <c:v>131.94158446312559</c:v>
                </c:pt>
                <c:pt idx="543">
                  <c:v>143.62531383261828</c:v>
                </c:pt>
                <c:pt idx="544">
                  <c:v>159.69891972244025</c:v>
                </c:pt>
                <c:pt idx="545">
                  <c:v>157.37358670098106</c:v>
                </c:pt>
                <c:pt idx="546">
                  <c:v>180.29655733253091</c:v>
                </c:pt>
                <c:pt idx="547">
                  <c:v>138.10830600045583</c:v>
                </c:pt>
                <c:pt idx="548">
                  <c:v>107.85911257153137</c:v>
                </c:pt>
                <c:pt idx="549">
                  <c:v>202.20074255344412</c:v>
                </c:pt>
                <c:pt idx="550">
                  <c:v>148.57911680661829</c:v>
                </c:pt>
                <c:pt idx="551">
                  <c:v>164.77978217119181</c:v>
                </c:pt>
                <c:pt idx="552">
                  <c:v>131.37041672606711</c:v>
                </c:pt>
                <c:pt idx="553">
                  <c:v>176.11117657058156</c:v>
                </c:pt>
                <c:pt idx="554">
                  <c:v>141.5103055671716</c:v>
                </c:pt>
                <c:pt idx="555">
                  <c:v>142.10996424092693</c:v>
                </c:pt>
                <c:pt idx="556">
                  <c:v>117.46450649321015</c:v>
                </c:pt>
                <c:pt idx="557">
                  <c:v>175.65884671502442</c:v>
                </c:pt>
                <c:pt idx="558">
                  <c:v>94.061338287065567</c:v>
                </c:pt>
                <c:pt idx="559">
                  <c:v>99.639895759527022</c:v>
                </c:pt>
                <c:pt idx="560">
                  <c:v>156.38824641233904</c:v>
                </c:pt>
                <c:pt idx="561">
                  <c:v>147.66854405881017</c:v>
                </c:pt>
                <c:pt idx="562">
                  <c:v>157.83065320395968</c:v>
                </c:pt>
                <c:pt idx="563">
                  <c:v>102.6049278276505</c:v>
                </c:pt>
                <c:pt idx="564">
                  <c:v>60.378438322457299</c:v>
                </c:pt>
                <c:pt idx="565">
                  <c:v>158.9306004061437</c:v>
                </c:pt>
                <c:pt idx="566">
                  <c:v>99.316189071770651</c:v>
                </c:pt>
                <c:pt idx="567">
                  <c:v>146.01145202626734</c:v>
                </c:pt>
                <c:pt idx="568">
                  <c:v>120.62596075143045</c:v>
                </c:pt>
                <c:pt idx="569">
                  <c:v>234.26852184489545</c:v>
                </c:pt>
                <c:pt idx="570">
                  <c:v>140.75330703183297</c:v>
                </c:pt>
                <c:pt idx="571">
                  <c:v>100.55454575770244</c:v>
                </c:pt>
                <c:pt idx="572">
                  <c:v>121.69617712905544</c:v>
                </c:pt>
                <c:pt idx="573">
                  <c:v>76.453318315682324</c:v>
                </c:pt>
                <c:pt idx="574">
                  <c:v>173.0112501667721</c:v>
                </c:pt>
                <c:pt idx="575">
                  <c:v>170.68591714531294</c:v>
                </c:pt>
                <c:pt idx="576">
                  <c:v>100.23083906994607</c:v>
                </c:pt>
                <c:pt idx="577">
                  <c:v>362.42732631677586</c:v>
                </c:pt>
                <c:pt idx="578">
                  <c:v>136.24556501920537</c:v>
                </c:pt>
                <c:pt idx="579">
                  <c:v>109.19681781981483</c:v>
                </c:pt>
                <c:pt idx="580">
                  <c:v>108.42446630352931</c:v>
                </c:pt>
                <c:pt idx="581">
                  <c:v>160.42373289264634</c:v>
                </c:pt>
                <c:pt idx="582">
                  <c:v>158.14975024011855</c:v>
                </c:pt>
                <c:pt idx="583">
                  <c:v>128.54589652995111</c:v>
                </c:pt>
                <c:pt idx="584">
                  <c:v>132.06018425725597</c:v>
                </c:pt>
                <c:pt idx="585">
                  <c:v>121.820540580726</c:v>
                </c:pt>
                <c:pt idx="586">
                  <c:v>160.9887317888325</c:v>
                </c:pt>
                <c:pt idx="587">
                  <c:v>126.41323147921938</c:v>
                </c:pt>
                <c:pt idx="588">
                  <c:v>242.71637627510722</c:v>
                </c:pt>
                <c:pt idx="589">
                  <c:v>75.304766837563037</c:v>
                </c:pt>
                <c:pt idx="590">
                  <c:v>402.82614854071227</c:v>
                </c:pt>
                <c:pt idx="591">
                  <c:v>124.86556288506856</c:v>
                </c:pt>
                <c:pt idx="592">
                  <c:v>113.28402657824792</c:v>
                </c:pt>
                <c:pt idx="593">
                  <c:v>150.50417825127207</c:v>
                </c:pt>
                <c:pt idx="594">
                  <c:v>188.26047095810776</c:v>
                </c:pt>
                <c:pt idx="595">
                  <c:v>167.13127510283033</c:v>
                </c:pt>
                <c:pt idx="596">
                  <c:v>141.24703212046865</c:v>
                </c:pt>
                <c:pt idx="597">
                  <c:v>119.47035414285902</c:v>
                </c:pt>
                <c:pt idx="598">
                  <c:v>121.82602784214023</c:v>
                </c:pt>
                <c:pt idx="599">
                  <c:v>135.69702199557338</c:v>
                </c:pt>
                <c:pt idx="600">
                  <c:v>115.49312476935792</c:v>
                </c:pt>
                <c:pt idx="601">
                  <c:v>124.79643706153149</c:v>
                </c:pt>
                <c:pt idx="602">
                  <c:v>147.08143746922514</c:v>
                </c:pt>
                <c:pt idx="603">
                  <c:v>97.017766230840493</c:v>
                </c:pt>
                <c:pt idx="604">
                  <c:v>131.58762258000382</c:v>
                </c:pt>
                <c:pt idx="605">
                  <c:v>131.36246105517563</c:v>
                </c:pt>
                <c:pt idx="606">
                  <c:v>143.80317369406592</c:v>
                </c:pt>
                <c:pt idx="607">
                  <c:v>153.59233668648716</c:v>
                </c:pt>
                <c:pt idx="608">
                  <c:v>141.61291754170495</c:v>
                </c:pt>
                <c:pt idx="609">
                  <c:v>145.64727161333386</c:v>
                </c:pt>
                <c:pt idx="610">
                  <c:v>130.41330535829928</c:v>
                </c:pt>
                <c:pt idx="611">
                  <c:v>160.52177455371572</c:v>
                </c:pt>
                <c:pt idx="612">
                  <c:v>227.70387835881948</c:v>
                </c:pt>
                <c:pt idx="613">
                  <c:v>128.96025785344656</c:v>
                </c:pt>
                <c:pt idx="614">
                  <c:v>126.63492483198736</c:v>
                </c:pt>
                <c:pt idx="615">
                  <c:v>77.944866068660218</c:v>
                </c:pt>
                <c:pt idx="616">
                  <c:v>113.92338848091804</c:v>
                </c:pt>
                <c:pt idx="617">
                  <c:v>133.2442914917433</c:v>
                </c:pt>
                <c:pt idx="618">
                  <c:v>132.70410862070793</c:v>
                </c:pt>
                <c:pt idx="619">
                  <c:v>161.26687588110877</c:v>
                </c:pt>
                <c:pt idx="620">
                  <c:v>156.88046187079368</c:v>
                </c:pt>
                <c:pt idx="621">
                  <c:v>124.62650442354884</c:v>
                </c:pt>
                <c:pt idx="622">
                  <c:v>183.17106110202195</c:v>
                </c:pt>
                <c:pt idx="623">
                  <c:v>157.08149511915937</c:v>
                </c:pt>
                <c:pt idx="624">
                  <c:v>130.72184036797145</c:v>
                </c:pt>
                <c:pt idx="625">
                  <c:v>139.46363228864436</c:v>
                </c:pt>
                <c:pt idx="626">
                  <c:v>133.61875861888333</c:v>
                </c:pt>
                <c:pt idx="627">
                  <c:v>82.365678539335718</c:v>
                </c:pt>
                <c:pt idx="628">
                  <c:v>147.69366006662062</c:v>
                </c:pt>
                <c:pt idx="629">
                  <c:v>134.96497906277398</c:v>
                </c:pt>
                <c:pt idx="630">
                  <c:v>143.88141351416562</c:v>
                </c:pt>
                <c:pt idx="631">
                  <c:v>131.24157666814307</c:v>
                </c:pt>
                <c:pt idx="632">
                  <c:v>131.60592014143953</c:v>
                </c:pt>
                <c:pt idx="633">
                  <c:v>124.77086777409538</c:v>
                </c:pt>
                <c:pt idx="634">
                  <c:v>142.35116941920788</c:v>
                </c:pt>
                <c:pt idx="635">
                  <c:v>116.36340987608713</c:v>
                </c:pt>
                <c:pt idx="636">
                  <c:v>121.64047589468224</c:v>
                </c:pt>
                <c:pt idx="637">
                  <c:v>112.67226723881382</c:v>
                </c:pt>
                <c:pt idx="638">
                  <c:v>120.20500077049563</c:v>
                </c:pt>
                <c:pt idx="639">
                  <c:v>238.44690704931077</c:v>
                </c:pt>
                <c:pt idx="640">
                  <c:v>169.37979372189949</c:v>
                </c:pt>
                <c:pt idx="641">
                  <c:v>277.5436119523568</c:v>
                </c:pt>
                <c:pt idx="642">
                  <c:v>101.94740732289492</c:v>
                </c:pt>
                <c:pt idx="643">
                  <c:v>114.98673939065969</c:v>
                </c:pt>
                <c:pt idx="644">
                  <c:v>385.79973651023892</c:v>
                </c:pt>
                <c:pt idx="645">
                  <c:v>73.252786186617115</c:v>
                </c:pt>
                <c:pt idx="646">
                  <c:v>141.46486905846274</c:v>
                </c:pt>
                <c:pt idx="647">
                  <c:v>153.98156871534997</c:v>
                </c:pt>
                <c:pt idx="648">
                  <c:v>151.65623569389078</c:v>
                </c:pt>
                <c:pt idx="649">
                  <c:v>170.19279231512556</c:v>
                </c:pt>
                <c:pt idx="650">
                  <c:v>136.08575707959096</c:v>
                </c:pt>
                <c:pt idx="651">
                  <c:v>156.73203253899069</c:v>
                </c:pt>
                <c:pt idx="652">
                  <c:v>121.12012166902562</c:v>
                </c:pt>
                <c:pt idx="653">
                  <c:v>216.96290355981429</c:v>
                </c:pt>
                <c:pt idx="654">
                  <c:v>410.19143491175606</c:v>
                </c:pt>
                <c:pt idx="655">
                  <c:v>214.45259138550878</c:v>
                </c:pt>
                <c:pt idx="656">
                  <c:v>146.22329503548315</c:v>
                </c:pt>
                <c:pt idx="657">
                  <c:v>85.830320746135868</c:v>
                </c:pt>
                <c:pt idx="658">
                  <c:v>115.42386526542219</c:v>
                </c:pt>
                <c:pt idx="659">
                  <c:v>70.802317141213649</c:v>
                </c:pt>
                <c:pt idx="660">
                  <c:v>110.10460245846284</c:v>
                </c:pt>
                <c:pt idx="661">
                  <c:v>131.31007883918855</c:v>
                </c:pt>
                <c:pt idx="662">
                  <c:v>134.04960714321911</c:v>
                </c:pt>
                <c:pt idx="663">
                  <c:v>119.98086556896628</c:v>
                </c:pt>
                <c:pt idx="664">
                  <c:v>101.9692483882821</c:v>
                </c:pt>
                <c:pt idx="665">
                  <c:v>232.58250782758921</c:v>
                </c:pt>
                <c:pt idx="666">
                  <c:v>88.053157336915078</c:v>
                </c:pt>
                <c:pt idx="667">
                  <c:v>254.48669304850239</c:v>
                </c:pt>
                <c:pt idx="668">
                  <c:v>228.39712706563981</c:v>
                </c:pt>
                <c:pt idx="669">
                  <c:v>131.21652426763802</c:v>
                </c:pt>
                <c:pt idx="670">
                  <c:v>165.50546867012505</c:v>
                </c:pt>
                <c:pt idx="671">
                  <c:v>112.6904360133862</c:v>
                </c:pt>
                <c:pt idx="672">
                  <c:v>104.66833535485067</c:v>
                </c:pt>
                <c:pt idx="673">
                  <c:v>118.55245688867464</c:v>
                </c:pt>
                <c:pt idx="674">
                  <c:v>135.60046983674118</c:v>
                </c:pt>
                <c:pt idx="675">
                  <c:v>157.50465505765436</c:v>
                </c:pt>
                <c:pt idx="676">
                  <c:v>131.41508907479181</c:v>
                </c:pt>
                <c:pt idx="677">
                  <c:v>386.17326722205905</c:v>
                </c:pt>
                <c:pt idx="678">
                  <c:v>114.87981512128542</c:v>
                </c:pt>
                <c:pt idx="679">
                  <c:v>119.50213599609994</c:v>
                </c:pt>
                <c:pt idx="680">
                  <c:v>102.10121153343646</c:v>
                </c:pt>
                <c:pt idx="681">
                  <c:v>131.3408877193086</c:v>
                </c:pt>
                <c:pt idx="682">
                  <c:v>115.18692810316793</c:v>
                </c:pt>
                <c:pt idx="683">
                  <c:v>126.14180000179998</c:v>
                </c:pt>
                <c:pt idx="684">
                  <c:v>101.71540086441193</c:v>
                </c:pt>
                <c:pt idx="685">
                  <c:v>77.80873954908752</c:v>
                </c:pt>
                <c:pt idx="686">
                  <c:v>110.02424532279339</c:v>
                </c:pt>
                <c:pt idx="687">
                  <c:v>82.917919299336077</c:v>
                </c:pt>
                <c:pt idx="688">
                  <c:v>101.77750484568007</c:v>
                </c:pt>
                <c:pt idx="689">
                  <c:v>91.206432523889731</c:v>
                </c:pt>
                <c:pt idx="690">
                  <c:v>80.718263686981444</c:v>
                </c:pt>
                <c:pt idx="691">
                  <c:v>133.20378252881443</c:v>
                </c:pt>
                <c:pt idx="692">
                  <c:v>95.333596947158469</c:v>
                </c:pt>
                <c:pt idx="693">
                  <c:v>82.58922688191673</c:v>
                </c:pt>
                <c:pt idx="694">
                  <c:v>184.14092499690412</c:v>
                </c:pt>
                <c:pt idx="695">
                  <c:v>225.2972006618304</c:v>
                </c:pt>
                <c:pt idx="696">
                  <c:v>222.97186764037122</c:v>
                </c:pt>
                <c:pt idx="697">
                  <c:v>106.82603679166463</c:v>
                </c:pt>
                <c:pt idx="698">
                  <c:v>110.95921249633921</c:v>
                </c:pt>
                <c:pt idx="699">
                  <c:v>128.73022201257783</c:v>
                </c:pt>
                <c:pt idx="700">
                  <c:v>94.790489946970922</c:v>
                </c:pt>
                <c:pt idx="701">
                  <c:v>69.839639671131636</c:v>
                </c:pt>
                <c:pt idx="702">
                  <c:v>128.54124994443742</c:v>
                </c:pt>
                <c:pt idx="703">
                  <c:v>214.55632724108952</c:v>
                </c:pt>
                <c:pt idx="704">
                  <c:v>102.64065602971523</c:v>
                </c:pt>
                <c:pt idx="705">
                  <c:v>154.68189400364068</c:v>
                </c:pt>
                <c:pt idx="706">
                  <c:v>128.3151626709824</c:v>
                </c:pt>
                <c:pt idx="707">
                  <c:v>125.98982964952319</c:v>
                </c:pt>
                <c:pt idx="708">
                  <c:v>114.9448391084169</c:v>
                </c:pt>
                <c:pt idx="709">
                  <c:v>192.24897000945487</c:v>
                </c:pt>
                <c:pt idx="710">
                  <c:v>114.05934407544298</c:v>
                </c:pt>
                <c:pt idx="711">
                  <c:v>111.87386249451463</c:v>
                </c:pt>
                <c:pt idx="712">
                  <c:v>100.47928906788778</c:v>
                </c:pt>
                <c:pt idx="713">
                  <c:v>384.8389628450692</c:v>
                </c:pt>
                <c:pt idx="714">
                  <c:v>109.14536938269846</c:v>
                </c:pt>
                <c:pt idx="715">
                  <c:v>157.90563012561171</c:v>
                </c:pt>
                <c:pt idx="716">
                  <c:v>145.72003002145021</c:v>
                </c:pt>
                <c:pt idx="717">
                  <c:v>107.97456394636114</c:v>
                </c:pt>
                <c:pt idx="718">
                  <c:v>114.89615831884399</c:v>
                </c:pt>
                <c:pt idx="719">
                  <c:v>124.8270281935946</c:v>
                </c:pt>
                <c:pt idx="720">
                  <c:v>177.30834272131744</c:v>
                </c:pt>
                <c:pt idx="721">
                  <c:v>121.8052933128106</c:v>
                </c:pt>
                <c:pt idx="722">
                  <c:v>151.16311086370339</c:v>
                </c:pt>
                <c:pt idx="723">
                  <c:v>163.45533013477501</c:v>
                </c:pt>
                <c:pt idx="724">
                  <c:v>84.765968186237359</c:v>
                </c:pt>
                <c:pt idx="725">
                  <c:v>144.32324324923462</c:v>
                </c:pt>
                <c:pt idx="726">
                  <c:v>101.99436439609256</c:v>
                </c:pt>
                <c:pt idx="727">
                  <c:v>123.14397860017029</c:v>
                </c:pt>
                <c:pt idx="728">
                  <c:v>168.27963374919054</c:v>
                </c:pt>
                <c:pt idx="729">
                  <c:v>105.08424245772557</c:v>
                </c:pt>
                <c:pt idx="730">
                  <c:v>99.54072962590584</c:v>
                </c:pt>
                <c:pt idx="731">
                  <c:v>97.215396604446639</c:v>
                </c:pt>
                <c:pt idx="732">
                  <c:v>116.42241837657292</c:v>
                </c:pt>
                <c:pt idx="733">
                  <c:v>135.16542439461733</c:v>
                </c:pt>
                <c:pt idx="734">
                  <c:v>39.360039436262525</c:v>
                </c:pt>
                <c:pt idx="735">
                  <c:v>131.16082303326482</c:v>
                </c:pt>
                <c:pt idx="736">
                  <c:v>167.99422444797253</c:v>
                </c:pt>
                <c:pt idx="737">
                  <c:v>92.953824643043006</c:v>
                </c:pt>
                <c:pt idx="738">
                  <c:v>174.1083187662579</c:v>
                </c:pt>
                <c:pt idx="739">
                  <c:v>92.630117955286622</c:v>
                </c:pt>
                <c:pt idx="740">
                  <c:v>131.99610175083913</c:v>
                </c:pt>
                <c:pt idx="741">
                  <c:v>123.47832462536155</c:v>
                </c:pt>
                <c:pt idx="742">
                  <c:v>161.35932396695347</c:v>
                </c:pt>
                <c:pt idx="743">
                  <c:v>112.7503376023634</c:v>
                </c:pt>
                <c:pt idx="744">
                  <c:v>86.186041141697672</c:v>
                </c:pt>
                <c:pt idx="745">
                  <c:v>170.74812453423095</c:v>
                </c:pt>
                <c:pt idx="746">
                  <c:v>54.286367951368263</c:v>
                </c:pt>
                <c:pt idx="747">
                  <c:v>176.76766057910689</c:v>
                </c:pt>
                <c:pt idx="748">
                  <c:v>129.92271719583698</c:v>
                </c:pt>
                <c:pt idx="749">
                  <c:v>195.32835330729409</c:v>
                </c:pt>
                <c:pt idx="750">
                  <c:v>134.13462362398474</c:v>
                </c:pt>
                <c:pt idx="751">
                  <c:v>130.7949670895018</c:v>
                </c:pt>
                <c:pt idx="752">
                  <c:v>115.61927287382906</c:v>
                </c:pt>
                <c:pt idx="753">
                  <c:v>222.47874281018383</c:v>
                </c:pt>
                <c:pt idx="754">
                  <c:v>92.96007263500789</c:v>
                </c:pt>
                <c:pt idx="755">
                  <c:v>119.75931510122905</c:v>
                </c:pt>
                <c:pt idx="756">
                  <c:v>123.943232134647</c:v>
                </c:pt>
                <c:pt idx="757">
                  <c:v>237.9287374345526</c:v>
                </c:pt>
                <c:pt idx="758">
                  <c:v>107.74594399316129</c:v>
                </c:pt>
                <c:pt idx="759">
                  <c:v>50.60380177193349</c:v>
                </c:pt>
                <c:pt idx="760">
                  <c:v>139.33425669302852</c:v>
                </c:pt>
                <c:pt idx="761">
                  <c:v>101.11236965680341</c:v>
                </c:pt>
                <c:pt idx="762">
                  <c:v>215.05070051079792</c:v>
                </c:pt>
                <c:pt idx="763">
                  <c:v>262.32043583606975</c:v>
                </c:pt>
                <c:pt idx="764">
                  <c:v>125.4967048193358</c:v>
                </c:pt>
                <c:pt idx="765">
                  <c:v>109.07779857196392</c:v>
                </c:pt>
                <c:pt idx="766">
                  <c:v>117.85021644991679</c:v>
                </c:pt>
                <c:pt idx="767">
                  <c:v>145.72129560460752</c:v>
                </c:pt>
                <c:pt idx="768">
                  <c:v>146.07601237313659</c:v>
                </c:pt>
                <c:pt idx="769">
                  <c:v>135.10634283776017</c:v>
                </c:pt>
                <c:pt idx="770">
                  <c:v>159.62213181667664</c:v>
                </c:pt>
                <c:pt idx="771">
                  <c:v>158.73663678370272</c:v>
                </c:pt>
                <c:pt idx="772">
                  <c:v>115.97042164331512</c:v>
                </c:pt>
                <c:pt idx="773">
                  <c:v>131.97104935033406</c:v>
                </c:pt>
                <c:pt idx="774">
                  <c:v>132.71666826578132</c:v>
                </c:pt>
                <c:pt idx="775">
                  <c:v>90.392407854656909</c:v>
                </c:pt>
                <c:pt idx="776">
                  <c:v>126.01803750422387</c:v>
                </c:pt>
                <c:pt idx="777">
                  <c:v>119.52487143057253</c:v>
                </c:pt>
                <c:pt idx="778">
                  <c:v>160.33923723853519</c:v>
                </c:pt>
                <c:pt idx="779">
                  <c:v>183.63327878605762</c:v>
                </c:pt>
                <c:pt idx="780">
                  <c:v>117.2899119231398</c:v>
                </c:pt>
                <c:pt idx="781">
                  <c:v>138.89245151327239</c:v>
                </c:pt>
                <c:pt idx="782">
                  <c:v>128.45665265118868</c:v>
                </c:pt>
                <c:pt idx="783">
                  <c:v>132.09541280200466</c:v>
                </c:pt>
                <c:pt idx="784">
                  <c:v>87.651487267621249</c:v>
                </c:pt>
                <c:pt idx="785">
                  <c:v>86.485478258700255</c:v>
                </c:pt>
                <c:pt idx="786">
                  <c:v>136.13423273796897</c:v>
                </c:pt>
                <c:pt idx="787">
                  <c:v>129.27447634556486</c:v>
                </c:pt>
                <c:pt idx="788">
                  <c:v>238.30226814637277</c:v>
                </c:pt>
                <c:pt idx="789">
                  <c:v>110.049685937974</c:v>
                </c:pt>
                <c:pt idx="790">
                  <c:v>172.41274410677221</c:v>
                </c:pt>
                <c:pt idx="791">
                  <c:v>96.722271774259255</c:v>
                </c:pt>
                <c:pt idx="792">
                  <c:v>198.46707942730689</c:v>
                </c:pt>
                <c:pt idx="793">
                  <c:v>71.439418690395698</c:v>
                </c:pt>
                <c:pt idx="794">
                  <c:v>89.420913767236712</c:v>
                </c:pt>
                <c:pt idx="795">
                  <c:v>152.84835105270582</c:v>
                </c:pt>
                <c:pt idx="796">
                  <c:v>148.96454299655039</c:v>
                </c:pt>
                <c:pt idx="797">
                  <c:v>122.554607657754</c:v>
                </c:pt>
                <c:pt idx="798">
                  <c:v>113.42052827024862</c:v>
                </c:pt>
                <c:pt idx="799">
                  <c:v>50.121757111553926</c:v>
                </c:pt>
                <c:pt idx="800">
                  <c:v>384.77862495819062</c:v>
                </c:pt>
                <c:pt idx="801">
                  <c:v>189.92415592754617</c:v>
                </c:pt>
                <c:pt idx="802">
                  <c:v>142.34149735731873</c:v>
                </c:pt>
                <c:pt idx="803">
                  <c:v>157.73797912768472</c:v>
                </c:pt>
                <c:pt idx="804">
                  <c:v>479.66141896466974</c:v>
                </c:pt>
                <c:pt idx="805">
                  <c:v>86.365747205501435</c:v>
                </c:pt>
                <c:pt idx="806">
                  <c:v>128.83018336300884</c:v>
                </c:pt>
                <c:pt idx="807">
                  <c:v>149.15539567097582</c:v>
                </c:pt>
                <c:pt idx="808">
                  <c:v>104.62851282431444</c:v>
                </c:pt>
                <c:pt idx="809">
                  <c:v>114.87395029216724</c:v>
                </c:pt>
                <c:pt idx="810">
                  <c:v>100.38867203727425</c:v>
                </c:pt>
                <c:pt idx="811">
                  <c:v>190.83880592572157</c:v>
                </c:pt>
                <c:pt idx="812">
                  <c:v>138.20146919845342</c:v>
                </c:pt>
                <c:pt idx="813">
                  <c:v>236.96796376938289</c:v>
                </c:pt>
                <c:pt idx="814">
                  <c:v>116.332482828471</c:v>
                </c:pt>
                <c:pt idx="815">
                  <c:v>119.49981903006748</c:v>
                </c:pt>
                <c:pt idx="816">
                  <c:v>160.29656558208879</c:v>
                </c:pt>
                <c:pt idx="817">
                  <c:v>119.44807883729166</c:v>
                </c:pt>
                <c:pt idx="818">
                  <c:v>113.78207134927676</c:v>
                </c:pt>
                <c:pt idx="819">
                  <c:v>164.43660780948875</c:v>
                </c:pt>
                <c:pt idx="820">
                  <c:v>91.133694736139176</c:v>
                </c:pt>
                <c:pt idx="821">
                  <c:v>140.72418122998812</c:v>
                </c:pt>
                <c:pt idx="822">
                  <c:v>108.15408160435636</c:v>
                </c:pt>
                <c:pt idx="823">
                  <c:v>158.28909870318518</c:v>
                </c:pt>
                <c:pt idx="824">
                  <c:v>84.559151967772593</c:v>
                </c:pt>
                <c:pt idx="825">
                  <c:v>168.87774287447968</c:v>
                </c:pt>
                <c:pt idx="826">
                  <c:v>86.226049570838995</c:v>
                </c:pt>
                <c:pt idx="827">
                  <c:v>88.262369342555218</c:v>
                </c:pt>
                <c:pt idx="828">
                  <c:v>119.62418248173805</c:v>
                </c:pt>
                <c:pt idx="829">
                  <c:v>131.91534811596085</c:v>
                </c:pt>
                <c:pt idx="830">
                  <c:v>123.95526755556962</c:v>
                </c:pt>
                <c:pt idx="831">
                  <c:v>87.722487277899177</c:v>
                </c:pt>
                <c:pt idx="832">
                  <c:v>146.6493236286652</c:v>
                </c:pt>
                <c:pt idx="833">
                  <c:v>149.15179175383054</c:v>
                </c:pt>
                <c:pt idx="834">
                  <c:v>84.840256728091859</c:v>
                </c:pt>
                <c:pt idx="835">
                  <c:v>220.28017494303083</c:v>
                </c:pt>
                <c:pt idx="836">
                  <c:v>171.31462297552076</c:v>
                </c:pt>
                <c:pt idx="837">
                  <c:v>127.94097130392109</c:v>
                </c:pt>
                <c:pt idx="838">
                  <c:v>113.76481804812001</c:v>
                </c:pt>
                <c:pt idx="839">
                  <c:v>84.1323425105127</c:v>
                </c:pt>
                <c:pt idx="840">
                  <c:v>115.72065521037996</c:v>
                </c:pt>
                <c:pt idx="841">
                  <c:v>127.49587898601895</c:v>
                </c:pt>
                <c:pt idx="842">
                  <c:v>123.29813695218283</c:v>
                </c:pt>
                <c:pt idx="843">
                  <c:v>115.71531920627346</c:v>
                </c:pt>
                <c:pt idx="844">
                  <c:v>138.86796728033568</c:v>
                </c:pt>
                <c:pt idx="845">
                  <c:v>138.15651644963714</c:v>
                </c:pt>
                <c:pt idx="846">
                  <c:v>99.48548048287833</c:v>
                </c:pt>
                <c:pt idx="847">
                  <c:v>137.46032114973937</c:v>
                </c:pt>
                <c:pt idx="848">
                  <c:v>116.70601354029115</c:v>
                </c:pt>
                <c:pt idx="849">
                  <c:v>229.05361107416516</c:v>
                </c:pt>
                <c:pt idx="850">
                  <c:v>116.15244508103596</c:v>
                </c:pt>
                <c:pt idx="851">
                  <c:v>152.29412179098864</c:v>
                </c:pt>
                <c:pt idx="852">
                  <c:v>116.8746136263279</c:v>
                </c:pt>
                <c:pt idx="853">
                  <c:v>96.168386888515144</c:v>
                </c:pt>
                <c:pt idx="854">
                  <c:v>104.27314137985518</c:v>
                </c:pt>
                <c:pt idx="855">
                  <c:v>171.60142914751702</c:v>
                </c:pt>
                <c:pt idx="856">
                  <c:v>138.48334455358309</c:v>
                </c:pt>
                <c:pt idx="857">
                  <c:v>138.8143761961478</c:v>
                </c:pt>
                <c:pt idx="858">
                  <c:v>132.07157308331716</c:v>
                </c:pt>
                <c:pt idx="859">
                  <c:v>479.68653497248016</c:v>
                </c:pt>
                <c:pt idx="860">
                  <c:v>143.27301759662214</c:v>
                </c:pt>
                <c:pt idx="861">
                  <c:v>94.523703907106281</c:v>
                </c:pt>
                <c:pt idx="862">
                  <c:v>114.13834875994017</c:v>
                </c:pt>
                <c:pt idx="863">
                  <c:v>146.62440248618353</c:v>
                </c:pt>
                <c:pt idx="864">
                  <c:v>79.198120951520252</c:v>
                </c:pt>
                <c:pt idx="865">
                  <c:v>112.52063125532041</c:v>
                </c:pt>
                <c:pt idx="866">
                  <c:v>100.2273831701645</c:v>
                </c:pt>
                <c:pt idx="867">
                  <c:v>119.98301521332849</c:v>
                </c:pt>
                <c:pt idx="868">
                  <c:v>78.874414263763867</c:v>
                </c:pt>
                <c:pt idx="869">
                  <c:v>143.75119829122792</c:v>
                </c:pt>
                <c:pt idx="870">
                  <c:v>151.57132791319572</c:v>
                </c:pt>
                <c:pt idx="871">
                  <c:v>87.485451101294203</c:v>
                </c:pt>
                <c:pt idx="872">
                  <c:v>101.31479315287582</c:v>
                </c:pt>
                <c:pt idx="873">
                  <c:v>119.44411779569428</c:v>
                </c:pt>
                <c:pt idx="874">
                  <c:v>147.10165321848052</c:v>
                </c:pt>
                <c:pt idx="875">
                  <c:v>94.845007234684445</c:v>
                </c:pt>
                <c:pt idx="876">
                  <c:v>115.37170916330128</c:v>
                </c:pt>
                <c:pt idx="877">
                  <c:v>127.6483218033939</c:v>
                </c:pt>
                <c:pt idx="878">
                  <c:v>108.67523760037628</c:v>
                </c:pt>
                <c:pt idx="879">
                  <c:v>144.66584828940333</c:v>
                </c:pt>
                <c:pt idx="880">
                  <c:v>101.75191902763834</c:v>
                </c:pt>
                <c:pt idx="881">
                  <c:v>103.29714003824058</c:v>
                </c:pt>
                <c:pt idx="882">
                  <c:v>127.55043683419146</c:v>
                </c:pt>
                <c:pt idx="883">
                  <c:v>372.97173314876045</c:v>
                </c:pt>
                <c:pt idx="884">
                  <c:v>109.19988667041198</c:v>
                </c:pt>
                <c:pt idx="885">
                  <c:v>73.395390675122627</c:v>
                </c:pt>
                <c:pt idx="886">
                  <c:v>111.6347795360183</c:v>
                </c:pt>
                <c:pt idx="887">
                  <c:v>148.39144928355461</c:v>
                </c:pt>
                <c:pt idx="888">
                  <c:v>123.68185851428034</c:v>
                </c:pt>
                <c:pt idx="889">
                  <c:v>89.94167414038445</c:v>
                </c:pt>
                <c:pt idx="890">
                  <c:v>146.31804175427709</c:v>
                </c:pt>
                <c:pt idx="891">
                  <c:v>77.752191045918309</c:v>
                </c:pt>
                <c:pt idx="892">
                  <c:v>163.36891156839701</c:v>
                </c:pt>
                <c:pt idx="893">
                  <c:v>114.34088752287555</c:v>
                </c:pt>
                <c:pt idx="894">
                  <c:v>148.3713039581362</c:v>
                </c:pt>
                <c:pt idx="895">
                  <c:v>112.80404438295028</c:v>
                </c:pt>
                <c:pt idx="896">
                  <c:v>136.02647793753545</c:v>
                </c:pt>
                <c:pt idx="897">
                  <c:v>192.89267833271663</c:v>
                </c:pt>
                <c:pt idx="898">
                  <c:v>160.4139836628124</c:v>
                </c:pt>
                <c:pt idx="899">
                  <c:v>81.799855381305292</c:v>
                </c:pt>
                <c:pt idx="900">
                  <c:v>112.26233381270112</c:v>
                </c:pt>
                <c:pt idx="901">
                  <c:v>192.3854717014556</c:v>
                </c:pt>
                <c:pt idx="902">
                  <c:v>94.819954834179384</c:v>
                </c:pt>
                <c:pt idx="903">
                  <c:v>123.02266661807626</c:v>
                </c:pt>
                <c:pt idx="904">
                  <c:v>125.47312313040403</c:v>
                </c:pt>
                <c:pt idx="905">
                  <c:v>236.90762588250433</c:v>
                </c:pt>
                <c:pt idx="906">
                  <c:v>112.00831024783847</c:v>
                </c:pt>
                <c:pt idx="907">
                  <c:v>80.190156667994088</c:v>
                </c:pt>
                <c:pt idx="908">
                  <c:v>78.255971885041575</c:v>
                </c:pt>
                <c:pt idx="909">
                  <c:v>152.57174769609486</c:v>
                </c:pt>
                <c:pt idx="910">
                  <c:v>99.543043230807129</c:v>
                </c:pt>
                <c:pt idx="911">
                  <c:v>94.94431828584996</c:v>
                </c:pt>
                <c:pt idx="912">
                  <c:v>109.17483426990692</c:v>
                </c:pt>
                <c:pt idx="913">
                  <c:v>56.643521363911589</c:v>
                </c:pt>
                <c:pt idx="914">
                  <c:v>118.48927459464748</c:v>
                </c:pt>
                <c:pt idx="915">
                  <c:v>109.2991977215775</c:v>
                </c:pt>
                <c:pt idx="916">
                  <c:v>116.36299134948683</c:v>
                </c:pt>
                <c:pt idx="917">
                  <c:v>95.715648448504751</c:v>
                </c:pt>
                <c:pt idx="918">
                  <c:v>100.57711453256933</c:v>
                </c:pt>
                <c:pt idx="919">
                  <c:v>146.8762668192004</c:v>
                </c:pt>
                <c:pt idx="920">
                  <c:v>127.43554109914039</c:v>
                </c:pt>
                <c:pt idx="921">
                  <c:v>146.10072363342402</c:v>
                </c:pt>
                <c:pt idx="922">
                  <c:v>127.42010172750358</c:v>
                </c:pt>
                <c:pt idx="923">
                  <c:v>141.16529019234309</c:v>
                </c:pt>
                <c:pt idx="924">
                  <c:v>98.266916390534462</c:v>
                </c:pt>
                <c:pt idx="925">
                  <c:v>76.613781687515939</c:v>
                </c:pt>
                <c:pt idx="926">
                  <c:v>110.67400587084857</c:v>
                </c:pt>
                <c:pt idx="927">
                  <c:v>101.45566344723676</c:v>
                </c:pt>
                <c:pt idx="928">
                  <c:v>152.67479529524351</c:v>
                </c:pt>
                <c:pt idx="929">
                  <c:v>62.650593201882643</c:v>
                </c:pt>
                <c:pt idx="930">
                  <c:v>150.14471662685867</c:v>
                </c:pt>
                <c:pt idx="931">
                  <c:v>85.061636117727716</c:v>
                </c:pt>
                <c:pt idx="932">
                  <c:v>131.26927485060736</c:v>
                </c:pt>
                <c:pt idx="933">
                  <c:v>223.8873796425753</c:v>
                </c:pt>
                <c:pt idx="934">
                  <c:v>93.80963679868843</c:v>
                </c:pt>
                <c:pt idx="935">
                  <c:v>183.23808481106215</c:v>
                </c:pt>
                <c:pt idx="936">
                  <c:v>116.69900145892889</c:v>
                </c:pt>
                <c:pt idx="937">
                  <c:v>141.38430221139024</c:v>
                </c:pt>
                <c:pt idx="938">
                  <c:v>94.764253599806182</c:v>
                </c:pt>
                <c:pt idx="939">
                  <c:v>110.05139349454603</c:v>
                </c:pt>
                <c:pt idx="940">
                  <c:v>126.90534165172728</c:v>
                </c:pt>
                <c:pt idx="941">
                  <c:v>104.68819096422443</c:v>
                </c:pt>
                <c:pt idx="942">
                  <c:v>124.5494061627965</c:v>
                </c:pt>
                <c:pt idx="943">
                  <c:v>139.65856697265698</c:v>
                </c:pt>
                <c:pt idx="944">
                  <c:v>112.46445439033172</c:v>
                </c:pt>
                <c:pt idx="945">
                  <c:v>115.31137127642272</c:v>
                </c:pt>
                <c:pt idx="946">
                  <c:v>146.21251406513733</c:v>
                </c:pt>
                <c:pt idx="947">
                  <c:v>109.11913303553372</c:v>
                </c:pt>
                <c:pt idx="948">
                  <c:v>144.3362958623612</c:v>
                </c:pt>
                <c:pt idx="949">
                  <c:v>80.515188566358574</c:v>
                </c:pt>
                <c:pt idx="950">
                  <c:v>124.65462835220629</c:v>
                </c:pt>
                <c:pt idx="951">
                  <c:v>144.24467349018232</c:v>
                </c:pt>
                <c:pt idx="952">
                  <c:v>143.97898315950749</c:v>
                </c:pt>
                <c:pt idx="953">
                  <c:v>53.684287471302511</c:v>
                </c:pt>
                <c:pt idx="954">
                  <c:v>90.517437688332421</c:v>
                </c:pt>
                <c:pt idx="955">
                  <c:v>119.61451947933016</c:v>
                </c:pt>
                <c:pt idx="956">
                  <c:v>120.9123088205435</c:v>
                </c:pt>
                <c:pt idx="957">
                  <c:v>98.130908606650721</c:v>
                </c:pt>
                <c:pt idx="958">
                  <c:v>112.74370649607172</c:v>
                </c:pt>
                <c:pt idx="959">
                  <c:v>141.86168478811058</c:v>
                </c:pt>
                <c:pt idx="960">
                  <c:v>92.739822799745227</c:v>
                </c:pt>
                <c:pt idx="961">
                  <c:v>102.29847540553125</c:v>
                </c:pt>
                <c:pt idx="962">
                  <c:v>84.912779354892223</c:v>
                </c:pt>
                <c:pt idx="963">
                  <c:v>51.356847507986771</c:v>
                </c:pt>
                <c:pt idx="964">
                  <c:v>87.135117023200266</c:v>
                </c:pt>
                <c:pt idx="965">
                  <c:v>69.383799847380857</c:v>
                </c:pt>
                <c:pt idx="966">
                  <c:v>163.96702069368615</c:v>
                </c:pt>
                <c:pt idx="967">
                  <c:v>168.45432217639626</c:v>
                </c:pt>
                <c:pt idx="968">
                  <c:v>166.2533831896277</c:v>
                </c:pt>
                <c:pt idx="969">
                  <c:v>122.01278141123028</c:v>
                </c:pt>
                <c:pt idx="970">
                  <c:v>86.003866168118407</c:v>
                </c:pt>
                <c:pt idx="971">
                  <c:v>212.69993415787067</c:v>
                </c:pt>
                <c:pt idx="972">
                  <c:v>146.53743139131075</c:v>
                </c:pt>
                <c:pt idx="973">
                  <c:v>66.283176023092494</c:v>
                </c:pt>
                <c:pt idx="974">
                  <c:v>114.51065116489053</c:v>
                </c:pt>
                <c:pt idx="975">
                  <c:v>117.71011771131596</c:v>
                </c:pt>
                <c:pt idx="976">
                  <c:v>137.53682649874042</c:v>
                </c:pt>
                <c:pt idx="977">
                  <c:v>132.54959896894584</c:v>
                </c:pt>
                <c:pt idx="978">
                  <c:v>115.71789616702266</c:v>
                </c:pt>
                <c:pt idx="979">
                  <c:v>143.89309365734704</c:v>
                </c:pt>
                <c:pt idx="980">
                  <c:v>142.23521549993075</c:v>
                </c:pt>
                <c:pt idx="981">
                  <c:v>79.34452786152697</c:v>
                </c:pt>
                <c:pt idx="982">
                  <c:v>147.38339961019511</c:v>
                </c:pt>
                <c:pt idx="983">
                  <c:v>105.57241533400386</c:v>
                </c:pt>
                <c:pt idx="984">
                  <c:v>118.14724358607845</c:v>
                </c:pt>
                <c:pt idx="985">
                  <c:v>137.06512717474388</c:v>
                </c:pt>
                <c:pt idx="986">
                  <c:v>83.093986153712933</c:v>
                </c:pt>
                <c:pt idx="987">
                  <c:v>108.73044689351964</c:v>
                </c:pt>
                <c:pt idx="988">
                  <c:v>86.943463121946095</c:v>
                </c:pt>
                <c:pt idx="989">
                  <c:v>138.84047611043439</c:v>
                </c:pt>
                <c:pt idx="990">
                  <c:v>103.88759875982166</c:v>
                </c:pt>
                <c:pt idx="991">
                  <c:v>146.03063801273331</c:v>
                </c:pt>
                <c:pt idx="992">
                  <c:v>102.98174557118323</c:v>
                </c:pt>
                <c:pt idx="993">
                  <c:v>110.61366798397002</c:v>
                </c:pt>
                <c:pt idx="994">
                  <c:v>100.11012511149291</c:v>
                </c:pt>
                <c:pt idx="995">
                  <c:v>104.44542095633064</c:v>
                </c:pt>
                <c:pt idx="996">
                  <c:v>146.76453385212619</c:v>
                </c:pt>
                <c:pt idx="997">
                  <c:v>128.27929716133883</c:v>
                </c:pt>
                <c:pt idx="998">
                  <c:v>139.7551261086098</c:v>
                </c:pt>
                <c:pt idx="999">
                  <c:v>140.90091112294087</c:v>
                </c:pt>
                <c:pt idx="1000">
                  <c:v>96.987907108597668</c:v>
                </c:pt>
                <c:pt idx="1001">
                  <c:v>94.782406636614382</c:v>
                </c:pt>
                <c:pt idx="1002">
                  <c:v>144.41569091739422</c:v>
                </c:pt>
                <c:pt idx="1003">
                  <c:v>89.101057991683987</c:v>
                </c:pt>
                <c:pt idx="1004">
                  <c:v>142.66856583553138</c:v>
                </c:pt>
                <c:pt idx="1005">
                  <c:v>90.970263527482288</c:v>
                </c:pt>
                <c:pt idx="1006">
                  <c:v>455.9481424614292</c:v>
                </c:pt>
                <c:pt idx="1007">
                  <c:v>140.02857722049936</c:v>
                </c:pt>
                <c:pt idx="1008">
                  <c:v>56.901587083709998</c:v>
                </c:pt>
                <c:pt idx="1009">
                  <c:v>104.26112947164184</c:v>
                </c:pt>
                <c:pt idx="1010">
                  <c:v>48.466592547989094</c:v>
                </c:pt>
                <c:pt idx="1011">
                  <c:v>87.842445906362101</c:v>
                </c:pt>
                <c:pt idx="1012">
                  <c:v>105.59753134181433</c:v>
                </c:pt>
                <c:pt idx="1013">
                  <c:v>148.67563767350242</c:v>
                </c:pt>
                <c:pt idx="1014">
                  <c:v>131.53312854981286</c:v>
                </c:pt>
                <c:pt idx="1015">
                  <c:v>150.24970804226356</c:v>
                </c:pt>
                <c:pt idx="1016">
                  <c:v>92.752259786525784</c:v>
                </c:pt>
                <c:pt idx="1017">
                  <c:v>114.02087194175512</c:v>
                </c:pt>
                <c:pt idx="1018">
                  <c:v>209.21671420996748</c:v>
                </c:pt>
                <c:pt idx="1019">
                  <c:v>354.92420956623886</c:v>
                </c:pt>
                <c:pt idx="1020">
                  <c:v>169.48238111953938</c:v>
                </c:pt>
                <c:pt idx="1021">
                  <c:v>69.609866487331033</c:v>
                </c:pt>
                <c:pt idx="1022">
                  <c:v>102.92682509465196</c:v>
                </c:pt>
                <c:pt idx="1023">
                  <c:v>80.033682791577121</c:v>
                </c:pt>
                <c:pt idx="1024">
                  <c:v>82.528435196919048</c:v>
                </c:pt>
                <c:pt idx="1025">
                  <c:v>167.60869336992917</c:v>
                </c:pt>
                <c:pt idx="1026">
                  <c:v>63.145488819976833</c:v>
                </c:pt>
                <c:pt idx="1027">
                  <c:v>56.510904078807016</c:v>
                </c:pt>
                <c:pt idx="1028">
                  <c:v>95.770165736218274</c:v>
                </c:pt>
                <c:pt idx="1029">
                  <c:v>76.905865170456934</c:v>
                </c:pt>
                <c:pt idx="1030">
                  <c:v>80.273997277173095</c:v>
                </c:pt>
                <c:pt idx="1031">
                  <c:v>215.22378604793855</c:v>
                </c:pt>
                <c:pt idx="1032">
                  <c:v>104.66569567869024</c:v>
                </c:pt>
                <c:pt idx="1033">
                  <c:v>68.127909143521407</c:v>
                </c:pt>
                <c:pt idx="1034">
                  <c:v>32.665888585107737</c:v>
                </c:pt>
                <c:pt idx="1035">
                  <c:v>118.69379996397137</c:v>
                </c:pt>
                <c:pt idx="1036">
                  <c:v>65.558840278397398</c:v>
                </c:pt>
                <c:pt idx="1037">
                  <c:v>150.27482405007407</c:v>
                </c:pt>
                <c:pt idx="1038">
                  <c:v>141.30179188434383</c:v>
                </c:pt>
                <c:pt idx="1039">
                  <c:v>102.13611676471611</c:v>
                </c:pt>
                <c:pt idx="1040">
                  <c:v>80.647527988993261</c:v>
                </c:pt>
                <c:pt idx="1041">
                  <c:v>140.84057323606231</c:v>
                </c:pt>
                <c:pt idx="1042">
                  <c:v>114.23507424110903</c:v>
                </c:pt>
                <c:pt idx="1043">
                  <c:v>122.32617769580582</c:v>
                </c:pt>
                <c:pt idx="1044">
                  <c:v>116.12466997998888</c:v>
                </c:pt>
                <c:pt idx="1045">
                  <c:v>95.745113335713214</c:v>
                </c:pt>
                <c:pt idx="1046">
                  <c:v>79.491890290542884</c:v>
                </c:pt>
                <c:pt idx="1047">
                  <c:v>140.51636838150603</c:v>
                </c:pt>
                <c:pt idx="1048">
                  <c:v>124.10081623834699</c:v>
                </c:pt>
                <c:pt idx="1049">
                  <c:v>123.30942348322111</c:v>
                </c:pt>
                <c:pt idx="1050">
                  <c:v>95.869476787383789</c:v>
                </c:pt>
                <c:pt idx="1051">
                  <c:v>115.59022106417902</c:v>
                </c:pt>
                <c:pt idx="1052">
                  <c:v>76.960775739101194</c:v>
                </c:pt>
                <c:pt idx="1053">
                  <c:v>148.23425036258689</c:v>
                </c:pt>
                <c:pt idx="1054">
                  <c:v>116.49820069180903</c:v>
                </c:pt>
                <c:pt idx="1055">
                  <c:v>79.313223612003384</c:v>
                </c:pt>
                <c:pt idx="1056">
                  <c:v>116.50544966993301</c:v>
                </c:pt>
                <c:pt idx="1057">
                  <c:v>482.13759153271826</c:v>
                </c:pt>
                <c:pt idx="1058">
                  <c:v>87.863696838814022</c:v>
                </c:pt>
                <c:pt idx="1059">
                  <c:v>132.28765363250892</c:v>
                </c:pt>
                <c:pt idx="1060">
                  <c:v>102.8664872077734</c:v>
                </c:pt>
                <c:pt idx="1061">
                  <c:v>64.745267839240896</c:v>
                </c:pt>
                <c:pt idx="1062">
                  <c:v>132.15440499395038</c:v>
                </c:pt>
                <c:pt idx="1063">
                  <c:v>49.411351118050874</c:v>
                </c:pt>
                <c:pt idx="1064">
                  <c:v>207.05321049055254</c:v>
                </c:pt>
                <c:pt idx="1065">
                  <c:v>57.011060402211555</c:v>
                </c:pt>
                <c:pt idx="1066">
                  <c:v>95.689412101340011</c:v>
                </c:pt>
                <c:pt idx="1067">
                  <c:v>115.16389631481916</c:v>
                </c:pt>
                <c:pt idx="1068">
                  <c:v>146.18411182723685</c:v>
                </c:pt>
                <c:pt idx="1069">
                  <c:v>73.463170785416381</c:v>
                </c:pt>
                <c:pt idx="1070">
                  <c:v>116.09746126925717</c:v>
                </c:pt>
                <c:pt idx="1071">
                  <c:v>97.581125707188605</c:v>
                </c:pt>
                <c:pt idx="1072">
                  <c:v>97.042424396311176</c:v>
                </c:pt>
                <c:pt idx="1073">
                  <c:v>77.865001116617805</c:v>
                </c:pt>
                <c:pt idx="1074">
                  <c:v>119.81642331224232</c:v>
                </c:pt>
                <c:pt idx="1075">
                  <c:v>119.80986352790833</c:v>
                </c:pt>
                <c:pt idx="1076">
                  <c:v>159.49644227156872</c:v>
                </c:pt>
                <c:pt idx="1077">
                  <c:v>92.009305068198742</c:v>
                </c:pt>
                <c:pt idx="1078">
                  <c:v>83.891753310799587</c:v>
                </c:pt>
                <c:pt idx="1079">
                  <c:v>121.48054888933869</c:v>
                </c:pt>
                <c:pt idx="1080">
                  <c:v>85.456955884470929</c:v>
                </c:pt>
                <c:pt idx="1081">
                  <c:v>79.142269880743171</c:v>
                </c:pt>
                <c:pt idx="1082">
                  <c:v>114.74459225771189</c:v>
                </c:pt>
                <c:pt idx="1083">
                  <c:v>97.01737199580613</c:v>
                </c:pt>
                <c:pt idx="1084">
                  <c:v>115.44544995824316</c:v>
                </c:pt>
                <c:pt idx="1085">
                  <c:v>81.137059489512012</c:v>
                </c:pt>
                <c:pt idx="1086">
                  <c:v>84.523233701961544</c:v>
                </c:pt>
                <c:pt idx="1087">
                  <c:v>81.859138830763314</c:v>
                </c:pt>
                <c:pt idx="1088">
                  <c:v>151.58388475001718</c:v>
                </c:pt>
                <c:pt idx="1089">
                  <c:v>79.252885725124827</c:v>
                </c:pt>
                <c:pt idx="1090">
                  <c:v>131.38170065422958</c:v>
                </c:pt>
                <c:pt idx="1091">
                  <c:v>97.141735447476691</c:v>
                </c:pt>
                <c:pt idx="1092">
                  <c:v>89.984961203721952</c:v>
                </c:pt>
                <c:pt idx="1093">
                  <c:v>82.889291104119948</c:v>
                </c:pt>
                <c:pt idx="1094">
                  <c:v>137.67551662645306</c:v>
                </c:pt>
                <c:pt idx="1095">
                  <c:v>81.917853359506992</c:v>
                </c:pt>
                <c:pt idx="1096">
                  <c:v>140.46676082014656</c:v>
                </c:pt>
                <c:pt idx="1097">
                  <c:v>115.1035584279406</c:v>
                </c:pt>
                <c:pt idx="1098">
                  <c:v>118.48891692688197</c:v>
                </c:pt>
                <c:pt idx="1099">
                  <c:v>116.1870335215301</c:v>
                </c:pt>
                <c:pt idx="1100">
                  <c:v>124.93954399346252</c:v>
                </c:pt>
                <c:pt idx="1101">
                  <c:v>89.937641812316429</c:v>
                </c:pt>
                <c:pt idx="1102">
                  <c:v>218.1320331244533</c:v>
                </c:pt>
                <c:pt idx="1103">
                  <c:v>96.961670761432927</c:v>
                </c:pt>
                <c:pt idx="1104">
                  <c:v>72.202940021240011</c:v>
                </c:pt>
                <c:pt idx="1105">
                  <c:v>95.136559116354235</c:v>
                </c:pt>
                <c:pt idx="1106">
                  <c:v>118.39870130242761</c:v>
                </c:pt>
                <c:pt idx="1107">
                  <c:v>80.759252592018242</c:v>
                </c:pt>
                <c:pt idx="1108">
                  <c:v>77.497817411833211</c:v>
                </c:pt>
                <c:pt idx="1109">
                  <c:v>49.270048165151252</c:v>
                </c:pt>
                <c:pt idx="1110">
                  <c:v>109.49143855208176</c:v>
                </c:pt>
                <c:pt idx="1111">
                  <c:v>126.53643153902304</c:v>
                </c:pt>
                <c:pt idx="1112">
                  <c:v>211.782392766627</c:v>
                </c:pt>
                <c:pt idx="1113">
                  <c:v>131.8184084121163</c:v>
                </c:pt>
                <c:pt idx="1114">
                  <c:v>114.800354775779</c:v>
                </c:pt>
                <c:pt idx="1115">
                  <c:v>111.61230740335181</c:v>
                </c:pt>
                <c:pt idx="1116">
                  <c:v>89.858495343856518</c:v>
                </c:pt>
                <c:pt idx="1117">
                  <c:v>37.941917185796086</c:v>
                </c:pt>
                <c:pt idx="1118">
                  <c:v>77.30090591883571</c:v>
                </c:pt>
                <c:pt idx="1119">
                  <c:v>86.025921730702436</c:v>
                </c:pt>
                <c:pt idx="1120">
                  <c:v>97.99404011306963</c:v>
                </c:pt>
                <c:pt idx="1121">
                  <c:v>53.947697042911344</c:v>
                </c:pt>
                <c:pt idx="1122">
                  <c:v>81.854068205456372</c:v>
                </c:pt>
                <c:pt idx="1123">
                  <c:v>88.61669521129005</c:v>
                </c:pt>
                <c:pt idx="1124">
                  <c:v>116.4354259935233</c:v>
                </c:pt>
                <c:pt idx="1125">
                  <c:v>44.662696656831969</c:v>
                </c:pt>
                <c:pt idx="1126">
                  <c:v>108.04858790205239</c:v>
                </c:pt>
                <c:pt idx="1127">
                  <c:v>176.01000567534174</c:v>
                </c:pt>
                <c:pt idx="1128">
                  <c:v>66.364325182930529</c:v>
                </c:pt>
                <c:pt idx="1129">
                  <c:v>89.732965689508816</c:v>
                </c:pt>
                <c:pt idx="1130">
                  <c:v>91.547372145862596</c:v>
                </c:pt>
                <c:pt idx="1131">
                  <c:v>110.98615784411052</c:v>
                </c:pt>
                <c:pt idx="1132">
                  <c:v>84.81141551423579</c:v>
                </c:pt>
                <c:pt idx="1133">
                  <c:v>242.55815404977784</c:v>
                </c:pt>
                <c:pt idx="1134">
                  <c:v>78.796384953603649</c:v>
                </c:pt>
                <c:pt idx="1135">
                  <c:v>152.72588061031212</c:v>
                </c:pt>
                <c:pt idx="1136">
                  <c:v>73.012071815821614</c:v>
                </c:pt>
                <c:pt idx="1137">
                  <c:v>46.486385040018533</c:v>
                </c:pt>
                <c:pt idx="1138">
                  <c:v>78.226397227446981</c:v>
                </c:pt>
                <c:pt idx="1139">
                  <c:v>66.788769787042852</c:v>
                </c:pt>
                <c:pt idx="1140">
                  <c:v>63.82587117404934</c:v>
                </c:pt>
                <c:pt idx="1141">
                  <c:v>49.398470333173037</c:v>
                </c:pt>
                <c:pt idx="1142">
                  <c:v>96.061717617888064</c:v>
                </c:pt>
                <c:pt idx="1143">
                  <c:v>85.249143035988823</c:v>
                </c:pt>
                <c:pt idx="1144">
                  <c:v>97.333976277980966</c:v>
                </c:pt>
                <c:pt idx="1145">
                  <c:v>80.221195732489463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5-48EF-9520-3D0926E1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301839"/>
        <c:axId val="2115295599"/>
      </c:scatterChart>
      <c:valAx>
        <c:axId val="211530183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ermm!$D$5</c:f>
              <c:strCache>
                <c:ptCount val="1"/>
                <c:pt idx="0">
                  <c:v> e9m3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95599"/>
        <c:crosses val="autoZero"/>
        <c:crossBetween val="midCat"/>
      </c:valAx>
      <c:valAx>
        <c:axId val="21152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ermm!$D$3</c:f>
              <c:strCache>
                <c:ptCount val="1"/>
                <c:pt idx="0">
                  <c:v> kgco2e / boe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0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ermm!$G$1</c:f>
          <c:strCache>
            <c:ptCount val="1"/>
            <c:pt idx="0">
              <c:v> Gas: Methane Intensity and Field Size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5439632545931763E-3"/>
                  <c:y val="-0.133549868766404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ermm!$G$7:$G$1152</c:f>
              <c:numCache>
                <c:formatCode>#,##0_);\(#,##0\);"-  ";" "@" "</c:formatCode>
                <c:ptCount val="1146"/>
                <c:pt idx="0">
                  <c:v>4.5320575736695901E-8</c:v>
                </c:pt>
                <c:pt idx="1">
                  <c:v>1.3656699593411759E-7</c:v>
                </c:pt>
                <c:pt idx="2">
                  <c:v>1.7544425645610318E-7</c:v>
                </c:pt>
                <c:pt idx="3">
                  <c:v>3.4263212000951171E-7</c:v>
                </c:pt>
                <c:pt idx="4">
                  <c:v>3.9276119423448108E-7</c:v>
                </c:pt>
                <c:pt idx="5">
                  <c:v>5.2867926569888368E-7</c:v>
                </c:pt>
                <c:pt idx="6">
                  <c:v>5.55229235033039E-7</c:v>
                </c:pt>
                <c:pt idx="7">
                  <c:v>7.9889241533237509E-7</c:v>
                </c:pt>
                <c:pt idx="8">
                  <c:v>9.1763695309055038E-7</c:v>
                </c:pt>
                <c:pt idx="9">
                  <c:v>1.032478849083418E-6</c:v>
                </c:pt>
                <c:pt idx="10">
                  <c:v>1.1588886081881355E-6</c:v>
                </c:pt>
                <c:pt idx="11">
                  <c:v>1.2782275007339194E-6</c:v>
                </c:pt>
                <c:pt idx="12">
                  <c:v>1.6001395124476403E-6</c:v>
                </c:pt>
                <c:pt idx="13">
                  <c:v>1.673113729339093E-6</c:v>
                </c:pt>
                <c:pt idx="14">
                  <c:v>1.7095198927563615E-6</c:v>
                </c:pt>
                <c:pt idx="15">
                  <c:v>2.2527342480316292E-6</c:v>
                </c:pt>
                <c:pt idx="16">
                  <c:v>2.7801452233688906E-6</c:v>
                </c:pt>
                <c:pt idx="17">
                  <c:v>2.9723014449700713E-6</c:v>
                </c:pt>
                <c:pt idx="18">
                  <c:v>3.5523598853615113E-6</c:v>
                </c:pt>
                <c:pt idx="19">
                  <c:v>4.0086256376525853E-6</c:v>
                </c:pt>
                <c:pt idx="20">
                  <c:v>4.9489817683934234E-6</c:v>
                </c:pt>
                <c:pt idx="21">
                  <c:v>5.9286044233886059E-6</c:v>
                </c:pt>
                <c:pt idx="22">
                  <c:v>6.0098086578364018E-6</c:v>
                </c:pt>
                <c:pt idx="23">
                  <c:v>6.6178977249364834E-6</c:v>
                </c:pt>
                <c:pt idx="24">
                  <c:v>6.8106701291981153E-6</c:v>
                </c:pt>
                <c:pt idx="25">
                  <c:v>6.9375505518110003E-6</c:v>
                </c:pt>
                <c:pt idx="26">
                  <c:v>6.9974980760889594E-6</c:v>
                </c:pt>
                <c:pt idx="27">
                  <c:v>7.1900308284966741E-6</c:v>
                </c:pt>
                <c:pt idx="28">
                  <c:v>7.190031283244025E-6</c:v>
                </c:pt>
                <c:pt idx="29">
                  <c:v>7.1961308094614651E-6</c:v>
                </c:pt>
                <c:pt idx="30">
                  <c:v>7.2539419306849595E-6</c:v>
                </c:pt>
                <c:pt idx="31">
                  <c:v>7.9482351793558337E-6</c:v>
                </c:pt>
                <c:pt idx="32">
                  <c:v>8.0011054706119467E-6</c:v>
                </c:pt>
                <c:pt idx="33">
                  <c:v>8.395756140089361E-6</c:v>
                </c:pt>
                <c:pt idx="34">
                  <c:v>8.5098326962906867E-6</c:v>
                </c:pt>
                <c:pt idx="35">
                  <c:v>8.6280369941960089E-6</c:v>
                </c:pt>
                <c:pt idx="36">
                  <c:v>8.720791811356321E-6</c:v>
                </c:pt>
                <c:pt idx="37">
                  <c:v>8.8094579950848129E-6</c:v>
                </c:pt>
                <c:pt idx="38">
                  <c:v>8.9566560745879542E-6</c:v>
                </c:pt>
                <c:pt idx="39">
                  <c:v>9.6687213044788223E-6</c:v>
                </c:pt>
                <c:pt idx="40">
                  <c:v>1.0426307198940776E-5</c:v>
                </c:pt>
                <c:pt idx="41">
                  <c:v>1.0922017281700391E-5</c:v>
                </c:pt>
                <c:pt idx="42">
                  <c:v>1.1242175332881743E-5</c:v>
                </c:pt>
                <c:pt idx="43">
                  <c:v>1.1297953733446775E-5</c:v>
                </c:pt>
                <c:pt idx="44">
                  <c:v>1.1504049325594679E-5</c:v>
                </c:pt>
                <c:pt idx="45">
                  <c:v>1.1908916349057108E-5</c:v>
                </c:pt>
                <c:pt idx="46">
                  <c:v>1.2924364000355126E-5</c:v>
                </c:pt>
                <c:pt idx="47">
                  <c:v>1.3841632608091459E-5</c:v>
                </c:pt>
                <c:pt idx="48">
                  <c:v>1.4274260138336103E-5</c:v>
                </c:pt>
                <c:pt idx="49">
                  <c:v>1.4968576579121873E-5</c:v>
                </c:pt>
                <c:pt idx="50">
                  <c:v>1.7031192783178994E-5</c:v>
                </c:pt>
                <c:pt idx="51">
                  <c:v>1.7475227195973275E-5</c:v>
                </c:pt>
                <c:pt idx="52">
                  <c:v>1.9688705833686981E-5</c:v>
                </c:pt>
                <c:pt idx="53">
                  <c:v>1.9811111087619793E-5</c:v>
                </c:pt>
                <c:pt idx="54">
                  <c:v>2.0943698928022059E-5</c:v>
                </c:pt>
                <c:pt idx="55">
                  <c:v>2.1684633111362928E-5</c:v>
                </c:pt>
                <c:pt idx="56">
                  <c:v>2.295083004355547E-5</c:v>
                </c:pt>
                <c:pt idx="57">
                  <c:v>2.4617066628707107E-5</c:v>
                </c:pt>
                <c:pt idx="58">
                  <c:v>2.5021306555572664E-5</c:v>
                </c:pt>
                <c:pt idx="59">
                  <c:v>2.5299554181401618E-5</c:v>
                </c:pt>
                <c:pt idx="60">
                  <c:v>2.7598740871326299E-5</c:v>
                </c:pt>
                <c:pt idx="61">
                  <c:v>2.9833088774466887E-5</c:v>
                </c:pt>
                <c:pt idx="62">
                  <c:v>2.9851816179871093E-5</c:v>
                </c:pt>
                <c:pt idx="63">
                  <c:v>3.3316840927000158E-5</c:v>
                </c:pt>
                <c:pt idx="64">
                  <c:v>3.4103198686352698E-5</c:v>
                </c:pt>
                <c:pt idx="65">
                  <c:v>3.8008618048479548E-5</c:v>
                </c:pt>
                <c:pt idx="66">
                  <c:v>4.0404025639872998E-5</c:v>
                </c:pt>
                <c:pt idx="67">
                  <c:v>4.2516127905400936E-5</c:v>
                </c:pt>
                <c:pt idx="68">
                  <c:v>4.4821618757850956E-5</c:v>
                </c:pt>
                <c:pt idx="69">
                  <c:v>4.9425001179770334E-5</c:v>
                </c:pt>
                <c:pt idx="70">
                  <c:v>4.9524957830726635E-5</c:v>
                </c:pt>
                <c:pt idx="71">
                  <c:v>5.0817584906326374E-5</c:v>
                </c:pt>
                <c:pt idx="72">
                  <c:v>5.1182733841415029E-5</c:v>
                </c:pt>
                <c:pt idx="73">
                  <c:v>5.5520084970339667E-5</c:v>
                </c:pt>
                <c:pt idx="74">
                  <c:v>5.9951266848656815E-5</c:v>
                </c:pt>
                <c:pt idx="75">
                  <c:v>6.0182585912116338E-5</c:v>
                </c:pt>
                <c:pt idx="76">
                  <c:v>6.0733237205568003E-5</c:v>
                </c:pt>
                <c:pt idx="77">
                  <c:v>6.1254554111656034E-5</c:v>
                </c:pt>
                <c:pt idx="78">
                  <c:v>6.4710275637480663E-5</c:v>
                </c:pt>
                <c:pt idx="79">
                  <c:v>6.528547964990139E-5</c:v>
                </c:pt>
                <c:pt idx="80">
                  <c:v>6.548772580572404E-5</c:v>
                </c:pt>
                <c:pt idx="81">
                  <c:v>6.5874670781340683E-5</c:v>
                </c:pt>
                <c:pt idx="82">
                  <c:v>6.6518568928586319E-5</c:v>
                </c:pt>
                <c:pt idx="83">
                  <c:v>6.6601538037502905E-5</c:v>
                </c:pt>
                <c:pt idx="84">
                  <c:v>6.7722828134719748E-5</c:v>
                </c:pt>
                <c:pt idx="85">
                  <c:v>7.2307475420529954E-5</c:v>
                </c:pt>
                <c:pt idx="86">
                  <c:v>7.2632624323887285E-5</c:v>
                </c:pt>
                <c:pt idx="87">
                  <c:v>7.6112040460429853E-5</c:v>
                </c:pt>
                <c:pt idx="88">
                  <c:v>7.6218973390496103E-5</c:v>
                </c:pt>
                <c:pt idx="89">
                  <c:v>7.6242367413215106E-5</c:v>
                </c:pt>
                <c:pt idx="90">
                  <c:v>7.6692826951330062E-5</c:v>
                </c:pt>
                <c:pt idx="91">
                  <c:v>7.7652336130995536E-5</c:v>
                </c:pt>
                <c:pt idx="92">
                  <c:v>8.1791869888547808E-5</c:v>
                </c:pt>
                <c:pt idx="93">
                  <c:v>8.2678086073428858E-5</c:v>
                </c:pt>
                <c:pt idx="94">
                  <c:v>8.8026024059217889E-5</c:v>
                </c:pt>
                <c:pt idx="95">
                  <c:v>8.9082143404084491E-5</c:v>
                </c:pt>
                <c:pt idx="96">
                  <c:v>9.0655149961094139E-5</c:v>
                </c:pt>
                <c:pt idx="97">
                  <c:v>9.1541267920547398E-5</c:v>
                </c:pt>
                <c:pt idx="98">
                  <c:v>9.3004030532028992E-5</c:v>
                </c:pt>
                <c:pt idx="99">
                  <c:v>9.8298150078335311E-5</c:v>
                </c:pt>
                <c:pt idx="100">
                  <c:v>9.9171913461759686E-5</c:v>
                </c:pt>
                <c:pt idx="101">
                  <c:v>1.0792658940772526E-4</c:v>
                </c:pt>
                <c:pt idx="102">
                  <c:v>1.1211761921003927E-4</c:v>
                </c:pt>
                <c:pt idx="103">
                  <c:v>1.1254936180193909E-4</c:v>
                </c:pt>
                <c:pt idx="104">
                  <c:v>1.1256002062509651E-4</c:v>
                </c:pt>
                <c:pt idx="105">
                  <c:v>1.1795778846135363E-4</c:v>
                </c:pt>
                <c:pt idx="106">
                  <c:v>1.1877451470354572E-4</c:v>
                </c:pt>
                <c:pt idx="107">
                  <c:v>1.2154221758464701E-4</c:v>
                </c:pt>
                <c:pt idx="108">
                  <c:v>1.2941653267262154E-4</c:v>
                </c:pt>
                <c:pt idx="109">
                  <c:v>1.4570586745321634E-4</c:v>
                </c:pt>
                <c:pt idx="110">
                  <c:v>1.4774396686334512E-4</c:v>
                </c:pt>
                <c:pt idx="111">
                  <c:v>1.4885116479490534E-4</c:v>
                </c:pt>
                <c:pt idx="112">
                  <c:v>1.4897519758960698E-4</c:v>
                </c:pt>
                <c:pt idx="113">
                  <c:v>1.4977657292547519E-4</c:v>
                </c:pt>
                <c:pt idx="114">
                  <c:v>1.5175585076576681E-4</c:v>
                </c:pt>
                <c:pt idx="115">
                  <c:v>1.5452225443368661E-4</c:v>
                </c:pt>
                <c:pt idx="116">
                  <c:v>1.5484339655813528E-4</c:v>
                </c:pt>
                <c:pt idx="117">
                  <c:v>1.5595089871567325E-4</c:v>
                </c:pt>
                <c:pt idx="118">
                  <c:v>1.5858026927162427E-4</c:v>
                </c:pt>
                <c:pt idx="119">
                  <c:v>1.6999565877995337E-4</c:v>
                </c:pt>
                <c:pt idx="120">
                  <c:v>1.7271008300667745E-4</c:v>
                </c:pt>
                <c:pt idx="121">
                  <c:v>1.7800369187170872E-4</c:v>
                </c:pt>
                <c:pt idx="122">
                  <c:v>1.7803629452828318E-4</c:v>
                </c:pt>
                <c:pt idx="123">
                  <c:v>1.783179636731802E-4</c:v>
                </c:pt>
                <c:pt idx="124">
                  <c:v>1.8000545742324903E-4</c:v>
                </c:pt>
                <c:pt idx="125">
                  <c:v>1.8076902051689103E-4</c:v>
                </c:pt>
                <c:pt idx="126">
                  <c:v>2.1300383286870783E-4</c:v>
                </c:pt>
                <c:pt idx="127">
                  <c:v>2.1677876202375046E-4</c:v>
                </c:pt>
                <c:pt idx="128">
                  <c:v>2.1823438373758108E-4</c:v>
                </c:pt>
                <c:pt idx="129">
                  <c:v>2.2155360420583747E-4</c:v>
                </c:pt>
                <c:pt idx="130">
                  <c:v>2.2420402638090309E-4</c:v>
                </c:pt>
                <c:pt idx="131">
                  <c:v>2.4121062551785144E-4</c:v>
                </c:pt>
                <c:pt idx="132">
                  <c:v>2.4271023312394391E-4</c:v>
                </c:pt>
                <c:pt idx="133">
                  <c:v>2.4293294927701936E-4</c:v>
                </c:pt>
                <c:pt idx="134">
                  <c:v>2.4355364530492807E-4</c:v>
                </c:pt>
                <c:pt idx="135">
                  <c:v>2.449644352964242E-4</c:v>
                </c:pt>
                <c:pt idx="136">
                  <c:v>2.4576965461164946E-4</c:v>
                </c:pt>
                <c:pt idx="137">
                  <c:v>2.5234437907784013E-4</c:v>
                </c:pt>
                <c:pt idx="138">
                  <c:v>2.5351626209157985E-4</c:v>
                </c:pt>
                <c:pt idx="139">
                  <c:v>2.568174331827322E-4</c:v>
                </c:pt>
                <c:pt idx="140">
                  <c:v>2.6216879632556811E-4</c:v>
                </c:pt>
                <c:pt idx="141">
                  <c:v>2.7104031732960721E-4</c:v>
                </c:pt>
                <c:pt idx="142">
                  <c:v>2.714438855946355E-4</c:v>
                </c:pt>
                <c:pt idx="143">
                  <c:v>2.7794919378720806E-4</c:v>
                </c:pt>
                <c:pt idx="144">
                  <c:v>2.7924282494495856E-4</c:v>
                </c:pt>
                <c:pt idx="145">
                  <c:v>2.9440045364026446E-4</c:v>
                </c:pt>
                <c:pt idx="146">
                  <c:v>3.0448423922280199E-4</c:v>
                </c:pt>
                <c:pt idx="147">
                  <c:v>3.1669474265072495E-4</c:v>
                </c:pt>
                <c:pt idx="148">
                  <c:v>3.3655102288321359E-4</c:v>
                </c:pt>
                <c:pt idx="149">
                  <c:v>3.3871993218781427E-4</c:v>
                </c:pt>
                <c:pt idx="150">
                  <c:v>3.5119782933179522E-4</c:v>
                </c:pt>
                <c:pt idx="151">
                  <c:v>3.5769753731074161E-4</c:v>
                </c:pt>
                <c:pt idx="152">
                  <c:v>3.5872642865797388E-4</c:v>
                </c:pt>
                <c:pt idx="153">
                  <c:v>3.7776420504087582E-4</c:v>
                </c:pt>
                <c:pt idx="154">
                  <c:v>3.8882324815858738E-4</c:v>
                </c:pt>
                <c:pt idx="155">
                  <c:v>4.1420766319788527E-4</c:v>
                </c:pt>
                <c:pt idx="156">
                  <c:v>4.1732724730536574E-4</c:v>
                </c:pt>
                <c:pt idx="157">
                  <c:v>4.1832197985058883E-4</c:v>
                </c:pt>
                <c:pt idx="158">
                  <c:v>4.3570139587245649E-4</c:v>
                </c:pt>
                <c:pt idx="159">
                  <c:v>4.5648862987945904E-4</c:v>
                </c:pt>
                <c:pt idx="160">
                  <c:v>4.5735827643511584E-4</c:v>
                </c:pt>
                <c:pt idx="161">
                  <c:v>4.8642531737641548E-4</c:v>
                </c:pt>
                <c:pt idx="162">
                  <c:v>4.9510232292959699E-4</c:v>
                </c:pt>
                <c:pt idx="163">
                  <c:v>5.101013366584084E-4</c:v>
                </c:pt>
                <c:pt idx="164">
                  <c:v>5.1200021243857918E-4</c:v>
                </c:pt>
                <c:pt idx="165">
                  <c:v>5.1319642216185457E-4</c:v>
                </c:pt>
                <c:pt idx="166">
                  <c:v>5.4505904745383305E-4</c:v>
                </c:pt>
                <c:pt idx="167">
                  <c:v>5.4849940397616592E-4</c:v>
                </c:pt>
                <c:pt idx="168">
                  <c:v>5.7568473084756988E-4</c:v>
                </c:pt>
                <c:pt idx="169">
                  <c:v>5.7776195490077953E-4</c:v>
                </c:pt>
                <c:pt idx="170">
                  <c:v>6.4493466743442696E-4</c:v>
                </c:pt>
                <c:pt idx="171">
                  <c:v>6.4638358526281081E-4</c:v>
                </c:pt>
                <c:pt idx="172">
                  <c:v>6.4840675440791529E-4</c:v>
                </c:pt>
                <c:pt idx="173">
                  <c:v>6.5323549392815039E-4</c:v>
                </c:pt>
                <c:pt idx="174">
                  <c:v>6.5835931991387042E-4</c:v>
                </c:pt>
                <c:pt idx="175">
                  <c:v>6.6809669442591257E-4</c:v>
                </c:pt>
                <c:pt idx="176">
                  <c:v>6.9301704661484109E-4</c:v>
                </c:pt>
                <c:pt idx="177">
                  <c:v>6.9475013242481509E-4</c:v>
                </c:pt>
                <c:pt idx="178">
                  <c:v>7.0029073640398565E-4</c:v>
                </c:pt>
                <c:pt idx="179">
                  <c:v>7.3440959795334493E-4</c:v>
                </c:pt>
                <c:pt idx="180">
                  <c:v>7.3622752415758441E-4</c:v>
                </c:pt>
                <c:pt idx="181">
                  <c:v>7.4336707712063799E-4</c:v>
                </c:pt>
                <c:pt idx="182">
                  <c:v>7.4973658593080472E-4</c:v>
                </c:pt>
                <c:pt idx="183">
                  <c:v>7.5232882636555587E-4</c:v>
                </c:pt>
                <c:pt idx="184">
                  <c:v>7.6258641820459161E-4</c:v>
                </c:pt>
                <c:pt idx="185">
                  <c:v>7.8022997740845312E-4</c:v>
                </c:pt>
                <c:pt idx="186">
                  <c:v>7.8297995787579566E-4</c:v>
                </c:pt>
                <c:pt idx="187">
                  <c:v>7.8680086198801291E-4</c:v>
                </c:pt>
                <c:pt idx="188">
                  <c:v>7.9863954215397825E-4</c:v>
                </c:pt>
                <c:pt idx="189">
                  <c:v>8.0230437879436067E-4</c:v>
                </c:pt>
                <c:pt idx="190">
                  <c:v>8.2056297878807527E-4</c:v>
                </c:pt>
                <c:pt idx="191">
                  <c:v>8.2968710421482683E-4</c:v>
                </c:pt>
                <c:pt idx="192">
                  <c:v>8.433905927631713E-4</c:v>
                </c:pt>
                <c:pt idx="193">
                  <c:v>8.5089915546632255E-4</c:v>
                </c:pt>
                <c:pt idx="194">
                  <c:v>8.5816165710639325E-4</c:v>
                </c:pt>
                <c:pt idx="195">
                  <c:v>8.7032893270588829E-4</c:v>
                </c:pt>
                <c:pt idx="196">
                  <c:v>9.045687447724049E-4</c:v>
                </c:pt>
                <c:pt idx="197">
                  <c:v>9.4136580810300075E-4</c:v>
                </c:pt>
                <c:pt idx="198">
                  <c:v>9.4578905054731877E-4</c:v>
                </c:pt>
                <c:pt idx="199">
                  <c:v>9.5142415511872969E-4</c:v>
                </c:pt>
                <c:pt idx="200">
                  <c:v>9.5371352927031694E-4</c:v>
                </c:pt>
                <c:pt idx="201">
                  <c:v>9.7788497987494338E-4</c:v>
                </c:pt>
                <c:pt idx="202">
                  <c:v>9.833215322032629E-4</c:v>
                </c:pt>
                <c:pt idx="203">
                  <c:v>9.8712665794664645E-4</c:v>
                </c:pt>
                <c:pt idx="204">
                  <c:v>9.8907985739060678E-4</c:v>
                </c:pt>
                <c:pt idx="205">
                  <c:v>9.904275725602929E-4</c:v>
                </c:pt>
                <c:pt idx="206">
                  <c:v>1.0122887324541807E-3</c:v>
                </c:pt>
                <c:pt idx="207">
                  <c:v>1.0131787571481254E-3</c:v>
                </c:pt>
                <c:pt idx="208">
                  <c:v>1.035251415487437E-3</c:v>
                </c:pt>
                <c:pt idx="209">
                  <c:v>1.0513725646887906E-3</c:v>
                </c:pt>
                <c:pt idx="210">
                  <c:v>1.0562725424279051E-3</c:v>
                </c:pt>
                <c:pt idx="211">
                  <c:v>1.0689706546145317E-3</c:v>
                </c:pt>
                <c:pt idx="212">
                  <c:v>1.0854531742552354E-3</c:v>
                </c:pt>
                <c:pt idx="213">
                  <c:v>1.0982955159306584E-3</c:v>
                </c:pt>
                <c:pt idx="214">
                  <c:v>1.1242145660617098E-3</c:v>
                </c:pt>
                <c:pt idx="215">
                  <c:v>1.1288547875665245E-3</c:v>
                </c:pt>
                <c:pt idx="216">
                  <c:v>1.1349085330039088E-3</c:v>
                </c:pt>
                <c:pt idx="217">
                  <c:v>1.1369721155460866E-3</c:v>
                </c:pt>
                <c:pt idx="218">
                  <c:v>1.1431507682573283E-3</c:v>
                </c:pt>
                <c:pt idx="219">
                  <c:v>1.1857503682222159E-3</c:v>
                </c:pt>
                <c:pt idx="220">
                  <c:v>1.1973406071774662E-3</c:v>
                </c:pt>
                <c:pt idx="221">
                  <c:v>1.197725916881609E-3</c:v>
                </c:pt>
                <c:pt idx="222">
                  <c:v>1.1986358131252928E-3</c:v>
                </c:pt>
                <c:pt idx="223">
                  <c:v>1.2610827798198443E-3</c:v>
                </c:pt>
                <c:pt idx="224">
                  <c:v>1.2912695838167565E-3</c:v>
                </c:pt>
                <c:pt idx="225">
                  <c:v>1.2956565892636718E-3</c:v>
                </c:pt>
                <c:pt idx="226">
                  <c:v>1.2992974111512012E-3</c:v>
                </c:pt>
                <c:pt idx="227">
                  <c:v>1.3194015850785945E-3</c:v>
                </c:pt>
                <c:pt idx="228">
                  <c:v>1.3284150072649936E-3</c:v>
                </c:pt>
                <c:pt idx="229">
                  <c:v>1.3437338466246729E-3</c:v>
                </c:pt>
                <c:pt idx="230">
                  <c:v>1.3439693161672039E-3</c:v>
                </c:pt>
                <c:pt idx="231">
                  <c:v>1.3472916639329924E-3</c:v>
                </c:pt>
                <c:pt idx="232">
                  <c:v>1.3788667242806696E-3</c:v>
                </c:pt>
                <c:pt idx="233">
                  <c:v>1.3987984293635236E-3</c:v>
                </c:pt>
                <c:pt idx="234">
                  <c:v>1.4107945930845744E-3</c:v>
                </c:pt>
                <c:pt idx="235">
                  <c:v>1.435254899206484E-3</c:v>
                </c:pt>
                <c:pt idx="236">
                  <c:v>1.4394007716873602E-3</c:v>
                </c:pt>
                <c:pt idx="237">
                  <c:v>1.4509802394968574E-3</c:v>
                </c:pt>
                <c:pt idx="238">
                  <c:v>1.454391435800062E-3</c:v>
                </c:pt>
                <c:pt idx="239">
                  <c:v>1.4699060125167307E-3</c:v>
                </c:pt>
                <c:pt idx="240">
                  <c:v>1.4722614869242534E-3</c:v>
                </c:pt>
                <c:pt idx="241">
                  <c:v>1.4825232574366964E-3</c:v>
                </c:pt>
                <c:pt idx="242">
                  <c:v>1.5086351309037127E-3</c:v>
                </c:pt>
                <c:pt idx="243">
                  <c:v>1.5409751081278955E-3</c:v>
                </c:pt>
                <c:pt idx="244">
                  <c:v>1.5471172696379654E-3</c:v>
                </c:pt>
                <c:pt idx="245">
                  <c:v>1.5543907838946325E-3</c:v>
                </c:pt>
                <c:pt idx="246">
                  <c:v>1.5662266314393491E-3</c:v>
                </c:pt>
                <c:pt idx="247">
                  <c:v>1.5733683221696992E-3</c:v>
                </c:pt>
                <c:pt idx="248">
                  <c:v>1.5846840578888077E-3</c:v>
                </c:pt>
                <c:pt idx="249">
                  <c:v>1.6238199732470093E-3</c:v>
                </c:pt>
                <c:pt idx="250">
                  <c:v>1.6319841124641243E-3</c:v>
                </c:pt>
                <c:pt idx="251">
                  <c:v>1.6574719252275827E-3</c:v>
                </c:pt>
                <c:pt idx="252">
                  <c:v>1.6927588465023291E-3</c:v>
                </c:pt>
                <c:pt idx="253">
                  <c:v>1.746264545545273E-3</c:v>
                </c:pt>
                <c:pt idx="254">
                  <c:v>1.8421139830024913E-3</c:v>
                </c:pt>
                <c:pt idx="255">
                  <c:v>1.8452682470524451E-3</c:v>
                </c:pt>
                <c:pt idx="256">
                  <c:v>1.8580753180685861E-3</c:v>
                </c:pt>
                <c:pt idx="257">
                  <c:v>1.9355406964223221E-3</c:v>
                </c:pt>
                <c:pt idx="258">
                  <c:v>1.9417903108660539E-3</c:v>
                </c:pt>
                <c:pt idx="259">
                  <c:v>1.9535374217412027E-3</c:v>
                </c:pt>
                <c:pt idx="260">
                  <c:v>1.9817328457065742E-3</c:v>
                </c:pt>
                <c:pt idx="261">
                  <c:v>1.9887388598363032E-3</c:v>
                </c:pt>
                <c:pt idx="262">
                  <c:v>2.0178361542093626E-3</c:v>
                </c:pt>
                <c:pt idx="263">
                  <c:v>2.0199845830575214E-3</c:v>
                </c:pt>
                <c:pt idx="264">
                  <c:v>2.026848315836105E-3</c:v>
                </c:pt>
                <c:pt idx="265">
                  <c:v>2.0357725120447867E-3</c:v>
                </c:pt>
                <c:pt idx="266">
                  <c:v>2.0397291305016552E-3</c:v>
                </c:pt>
                <c:pt idx="267">
                  <c:v>2.0735952857648954E-3</c:v>
                </c:pt>
                <c:pt idx="268">
                  <c:v>2.1264571028041246E-3</c:v>
                </c:pt>
                <c:pt idx="269">
                  <c:v>2.1503508260138915E-3</c:v>
                </c:pt>
                <c:pt idx="270">
                  <c:v>2.2501005896629067E-3</c:v>
                </c:pt>
                <c:pt idx="271">
                  <c:v>2.3270262108781026E-3</c:v>
                </c:pt>
                <c:pt idx="272">
                  <c:v>2.3611974665982416E-3</c:v>
                </c:pt>
                <c:pt idx="273">
                  <c:v>2.3656499092794547E-3</c:v>
                </c:pt>
                <c:pt idx="274">
                  <c:v>2.4190556659959839E-3</c:v>
                </c:pt>
                <c:pt idx="275">
                  <c:v>2.4214035452132521E-3</c:v>
                </c:pt>
                <c:pt idx="276">
                  <c:v>2.4376830297114793E-3</c:v>
                </c:pt>
                <c:pt idx="277">
                  <c:v>2.5080704890569905E-3</c:v>
                </c:pt>
                <c:pt idx="278">
                  <c:v>2.5306561274192063E-3</c:v>
                </c:pt>
                <c:pt idx="279">
                  <c:v>2.544202503941051E-3</c:v>
                </c:pt>
                <c:pt idx="280">
                  <c:v>2.5525620794724091E-3</c:v>
                </c:pt>
                <c:pt idx="281">
                  <c:v>2.5863377391033282E-3</c:v>
                </c:pt>
                <c:pt idx="282">
                  <c:v>2.7006640489162237E-3</c:v>
                </c:pt>
                <c:pt idx="283">
                  <c:v>2.7049403306591557E-3</c:v>
                </c:pt>
                <c:pt idx="284">
                  <c:v>2.7327710035933706E-3</c:v>
                </c:pt>
                <c:pt idx="285">
                  <c:v>2.7421172517279047E-3</c:v>
                </c:pt>
                <c:pt idx="286">
                  <c:v>2.76589005261485E-3</c:v>
                </c:pt>
                <c:pt idx="287">
                  <c:v>2.8544600259010622E-3</c:v>
                </c:pt>
                <c:pt idx="288">
                  <c:v>2.9154247927181132E-3</c:v>
                </c:pt>
                <c:pt idx="289">
                  <c:v>2.9472005298885051E-3</c:v>
                </c:pt>
                <c:pt idx="290">
                  <c:v>2.9508795478250249E-3</c:v>
                </c:pt>
                <c:pt idx="291">
                  <c:v>2.9893691671531997E-3</c:v>
                </c:pt>
                <c:pt idx="292">
                  <c:v>3.0022648493286397E-3</c:v>
                </c:pt>
                <c:pt idx="293">
                  <c:v>3.0109775184428145E-3</c:v>
                </c:pt>
                <c:pt idx="294">
                  <c:v>3.0150290403980762E-3</c:v>
                </c:pt>
                <c:pt idx="295">
                  <c:v>3.0913025925656257E-3</c:v>
                </c:pt>
                <c:pt idx="296">
                  <c:v>3.1068336693351739E-3</c:v>
                </c:pt>
                <c:pt idx="297">
                  <c:v>3.1262457682714739E-3</c:v>
                </c:pt>
                <c:pt idx="298">
                  <c:v>3.1288405211853387E-3</c:v>
                </c:pt>
                <c:pt idx="299">
                  <c:v>3.1322245858973474E-3</c:v>
                </c:pt>
                <c:pt idx="300">
                  <c:v>3.1456816482204886E-3</c:v>
                </c:pt>
                <c:pt idx="301">
                  <c:v>3.1656765236220963E-3</c:v>
                </c:pt>
                <c:pt idx="302">
                  <c:v>3.1925465359563532E-3</c:v>
                </c:pt>
                <c:pt idx="303">
                  <c:v>3.202756789050909E-3</c:v>
                </c:pt>
                <c:pt idx="304">
                  <c:v>3.2040834926192474E-3</c:v>
                </c:pt>
                <c:pt idx="305">
                  <c:v>3.2649359569631997E-3</c:v>
                </c:pt>
                <c:pt idx="306">
                  <c:v>3.3308183346889564E-3</c:v>
                </c:pt>
                <c:pt idx="307">
                  <c:v>3.3998779235844268E-3</c:v>
                </c:pt>
                <c:pt idx="308">
                  <c:v>3.40233123733924E-3</c:v>
                </c:pt>
                <c:pt idx="309">
                  <c:v>3.4466878037164861E-3</c:v>
                </c:pt>
                <c:pt idx="310">
                  <c:v>3.501270798551559E-3</c:v>
                </c:pt>
                <c:pt idx="311">
                  <c:v>3.5735619612751179E-3</c:v>
                </c:pt>
                <c:pt idx="312">
                  <c:v>3.6474043126872857E-3</c:v>
                </c:pt>
                <c:pt idx="313">
                  <c:v>3.6700802384075359E-3</c:v>
                </c:pt>
                <c:pt idx="314">
                  <c:v>3.7065190090288525E-3</c:v>
                </c:pt>
                <c:pt idx="315">
                  <c:v>3.7278690469975118E-3</c:v>
                </c:pt>
                <c:pt idx="316">
                  <c:v>3.7463339108398941E-3</c:v>
                </c:pt>
                <c:pt idx="317">
                  <c:v>3.7527487838815432E-3</c:v>
                </c:pt>
                <c:pt idx="318">
                  <c:v>3.8066369897933328E-3</c:v>
                </c:pt>
                <c:pt idx="319">
                  <c:v>3.887700454924925E-3</c:v>
                </c:pt>
                <c:pt idx="320">
                  <c:v>4.0061510826490121E-3</c:v>
                </c:pt>
                <c:pt idx="321">
                  <c:v>4.007668093436223E-3</c:v>
                </c:pt>
                <c:pt idx="322">
                  <c:v>4.0237413427348656E-3</c:v>
                </c:pt>
                <c:pt idx="323">
                  <c:v>4.1114585214927502E-3</c:v>
                </c:pt>
                <c:pt idx="324">
                  <c:v>4.2162605000157782E-3</c:v>
                </c:pt>
                <c:pt idx="325">
                  <c:v>4.2847727482921982E-3</c:v>
                </c:pt>
                <c:pt idx="326">
                  <c:v>4.2949651892740803E-3</c:v>
                </c:pt>
                <c:pt idx="327">
                  <c:v>4.3258909281576052E-3</c:v>
                </c:pt>
                <c:pt idx="328">
                  <c:v>4.3823154255733243E-3</c:v>
                </c:pt>
                <c:pt idx="329">
                  <c:v>4.3892946197274796E-3</c:v>
                </c:pt>
                <c:pt idx="330">
                  <c:v>4.4199319436302176E-3</c:v>
                </c:pt>
                <c:pt idx="331">
                  <c:v>4.4222167989573791E-3</c:v>
                </c:pt>
                <c:pt idx="332">
                  <c:v>4.4287714417805546E-3</c:v>
                </c:pt>
                <c:pt idx="333">
                  <c:v>4.441552763182699E-3</c:v>
                </c:pt>
                <c:pt idx="334">
                  <c:v>4.5978412331351137E-3</c:v>
                </c:pt>
                <c:pt idx="335">
                  <c:v>4.5990381931915181E-3</c:v>
                </c:pt>
                <c:pt idx="336">
                  <c:v>4.6424076076618803E-3</c:v>
                </c:pt>
                <c:pt idx="337">
                  <c:v>4.6770130165896262E-3</c:v>
                </c:pt>
                <c:pt idx="338">
                  <c:v>4.8627142778059351E-3</c:v>
                </c:pt>
                <c:pt idx="339">
                  <c:v>4.9645829144537856E-3</c:v>
                </c:pt>
                <c:pt idx="340">
                  <c:v>5.0509652223809098E-3</c:v>
                </c:pt>
                <c:pt idx="341">
                  <c:v>5.0612819754860539E-3</c:v>
                </c:pt>
                <c:pt idx="342">
                  <c:v>5.1484470377545222E-3</c:v>
                </c:pt>
                <c:pt idx="343">
                  <c:v>5.1645848807311268E-3</c:v>
                </c:pt>
                <c:pt idx="344">
                  <c:v>5.353727649890061E-3</c:v>
                </c:pt>
                <c:pt idx="345">
                  <c:v>5.4583151995757362E-3</c:v>
                </c:pt>
                <c:pt idx="346">
                  <c:v>5.4920004763516772E-3</c:v>
                </c:pt>
                <c:pt idx="347">
                  <c:v>5.5014044660310901E-3</c:v>
                </c:pt>
                <c:pt idx="348">
                  <c:v>5.5418776078113297E-3</c:v>
                </c:pt>
                <c:pt idx="349">
                  <c:v>5.5722121810504177E-3</c:v>
                </c:pt>
                <c:pt idx="350">
                  <c:v>5.6417841083202802E-3</c:v>
                </c:pt>
                <c:pt idx="351">
                  <c:v>5.6628198281032383E-3</c:v>
                </c:pt>
                <c:pt idx="352">
                  <c:v>5.7283813375761383E-3</c:v>
                </c:pt>
                <c:pt idx="353">
                  <c:v>5.8597246170393191E-3</c:v>
                </c:pt>
                <c:pt idx="354">
                  <c:v>5.8778428447112674E-3</c:v>
                </c:pt>
                <c:pt idx="355">
                  <c:v>5.8796240505216701E-3</c:v>
                </c:pt>
                <c:pt idx="356">
                  <c:v>6.0637557166955958E-3</c:v>
                </c:pt>
                <c:pt idx="357">
                  <c:v>6.3700505475026148E-3</c:v>
                </c:pt>
                <c:pt idx="358">
                  <c:v>6.3762275593717277E-3</c:v>
                </c:pt>
                <c:pt idx="359">
                  <c:v>6.4100193258127547E-3</c:v>
                </c:pt>
                <c:pt idx="360">
                  <c:v>6.4380363419331843E-3</c:v>
                </c:pt>
                <c:pt idx="361">
                  <c:v>6.5433562826910929E-3</c:v>
                </c:pt>
                <c:pt idx="362">
                  <c:v>6.7584196926873119E-3</c:v>
                </c:pt>
                <c:pt idx="363">
                  <c:v>6.7898326774411544E-3</c:v>
                </c:pt>
                <c:pt idx="364">
                  <c:v>6.856200596303097E-3</c:v>
                </c:pt>
                <c:pt idx="365">
                  <c:v>6.9086225817045488E-3</c:v>
                </c:pt>
                <c:pt idx="366">
                  <c:v>6.9511341721408826E-3</c:v>
                </c:pt>
                <c:pt idx="367">
                  <c:v>7.2374252558802254E-3</c:v>
                </c:pt>
                <c:pt idx="368">
                  <c:v>7.381468603398389E-3</c:v>
                </c:pt>
                <c:pt idx="369">
                  <c:v>7.4000703939418599E-3</c:v>
                </c:pt>
                <c:pt idx="370">
                  <c:v>7.4062096919078613E-3</c:v>
                </c:pt>
                <c:pt idx="371">
                  <c:v>7.4341377603559522E-3</c:v>
                </c:pt>
                <c:pt idx="372">
                  <c:v>7.4429982305446174E-3</c:v>
                </c:pt>
                <c:pt idx="373">
                  <c:v>7.4572255289240275E-3</c:v>
                </c:pt>
                <c:pt idx="374">
                  <c:v>7.5298356691746449E-3</c:v>
                </c:pt>
                <c:pt idx="375">
                  <c:v>7.541556527485227E-3</c:v>
                </c:pt>
                <c:pt idx="376">
                  <c:v>7.562539378341171E-3</c:v>
                </c:pt>
                <c:pt idx="377">
                  <c:v>7.7831547196183237E-3</c:v>
                </c:pt>
                <c:pt idx="378">
                  <c:v>7.8267396611408913E-3</c:v>
                </c:pt>
                <c:pt idx="379">
                  <c:v>8.06185900228229E-3</c:v>
                </c:pt>
                <c:pt idx="380">
                  <c:v>8.1277415933982411E-3</c:v>
                </c:pt>
                <c:pt idx="381">
                  <c:v>8.1770707465693704E-3</c:v>
                </c:pt>
                <c:pt idx="382">
                  <c:v>8.1849979833350517E-3</c:v>
                </c:pt>
                <c:pt idx="383">
                  <c:v>8.4304499682730238E-3</c:v>
                </c:pt>
                <c:pt idx="384">
                  <c:v>8.588984387642995E-3</c:v>
                </c:pt>
                <c:pt idx="385">
                  <c:v>8.7219801853279932E-3</c:v>
                </c:pt>
                <c:pt idx="386">
                  <c:v>8.8079194802048733E-3</c:v>
                </c:pt>
                <c:pt idx="387">
                  <c:v>8.8585342564329039E-3</c:v>
                </c:pt>
                <c:pt idx="388">
                  <c:v>8.8945890843206143E-3</c:v>
                </c:pt>
                <c:pt idx="389">
                  <c:v>8.913847787425766E-3</c:v>
                </c:pt>
                <c:pt idx="390">
                  <c:v>8.9930821527559601E-3</c:v>
                </c:pt>
                <c:pt idx="391">
                  <c:v>9.2964105847386236E-3</c:v>
                </c:pt>
                <c:pt idx="392">
                  <c:v>9.338281495274714E-3</c:v>
                </c:pt>
                <c:pt idx="393">
                  <c:v>9.6879375792013889E-3</c:v>
                </c:pt>
                <c:pt idx="394">
                  <c:v>9.910915597629355E-3</c:v>
                </c:pt>
                <c:pt idx="395">
                  <c:v>1.0332561682048436E-2</c:v>
                </c:pt>
                <c:pt idx="396">
                  <c:v>1.0371293939670068E-2</c:v>
                </c:pt>
                <c:pt idx="397">
                  <c:v>1.039838381939262E-2</c:v>
                </c:pt>
                <c:pt idx="398">
                  <c:v>1.0539215143580805E-2</c:v>
                </c:pt>
                <c:pt idx="399">
                  <c:v>1.0696618053316342E-2</c:v>
                </c:pt>
                <c:pt idx="400">
                  <c:v>1.0753281655524916E-2</c:v>
                </c:pt>
                <c:pt idx="401">
                  <c:v>1.0775405993626919E-2</c:v>
                </c:pt>
                <c:pt idx="402">
                  <c:v>1.0882202083848824E-2</c:v>
                </c:pt>
                <c:pt idx="403">
                  <c:v>1.1078416552663839E-2</c:v>
                </c:pt>
                <c:pt idx="404">
                  <c:v>1.1521384672050772E-2</c:v>
                </c:pt>
                <c:pt idx="405">
                  <c:v>1.1668655313314957E-2</c:v>
                </c:pt>
                <c:pt idx="406">
                  <c:v>1.1737087811070523E-2</c:v>
                </c:pt>
                <c:pt idx="407">
                  <c:v>1.1957476667248557E-2</c:v>
                </c:pt>
                <c:pt idx="408">
                  <c:v>1.1974469863616832E-2</c:v>
                </c:pt>
                <c:pt idx="409">
                  <c:v>1.2046886070038454E-2</c:v>
                </c:pt>
                <c:pt idx="410">
                  <c:v>1.2095723346192244E-2</c:v>
                </c:pt>
                <c:pt idx="411">
                  <c:v>1.213183889103675E-2</c:v>
                </c:pt>
                <c:pt idx="412">
                  <c:v>1.2203241107727081E-2</c:v>
                </c:pt>
                <c:pt idx="413">
                  <c:v>1.2231449837599939E-2</c:v>
                </c:pt>
                <c:pt idx="414">
                  <c:v>1.2371756863103656E-2</c:v>
                </c:pt>
                <c:pt idx="415">
                  <c:v>1.2474373156237561E-2</c:v>
                </c:pt>
                <c:pt idx="416">
                  <c:v>1.254589971540554E-2</c:v>
                </c:pt>
                <c:pt idx="417">
                  <c:v>1.2617916901945136E-2</c:v>
                </c:pt>
                <c:pt idx="418">
                  <c:v>1.2683090364589589E-2</c:v>
                </c:pt>
                <c:pt idx="419">
                  <c:v>1.2827448654206819E-2</c:v>
                </c:pt>
                <c:pt idx="420">
                  <c:v>1.2950584803093079E-2</c:v>
                </c:pt>
                <c:pt idx="421">
                  <c:v>1.2950703362093918E-2</c:v>
                </c:pt>
                <c:pt idx="422">
                  <c:v>1.3089522380596463E-2</c:v>
                </c:pt>
                <c:pt idx="423">
                  <c:v>1.3205873929109657E-2</c:v>
                </c:pt>
                <c:pt idx="424">
                  <c:v>1.3252165877474908E-2</c:v>
                </c:pt>
                <c:pt idx="425">
                  <c:v>1.3355656387830095E-2</c:v>
                </c:pt>
                <c:pt idx="426">
                  <c:v>1.3697265759674337E-2</c:v>
                </c:pt>
                <c:pt idx="427">
                  <c:v>1.3744696103913157E-2</c:v>
                </c:pt>
                <c:pt idx="428">
                  <c:v>1.399223392991189E-2</c:v>
                </c:pt>
                <c:pt idx="429">
                  <c:v>1.4094142773501517E-2</c:v>
                </c:pt>
                <c:pt idx="430">
                  <c:v>1.4261630872624664E-2</c:v>
                </c:pt>
                <c:pt idx="431">
                  <c:v>1.4485743784007354E-2</c:v>
                </c:pt>
                <c:pt idx="432">
                  <c:v>1.4514868977130391E-2</c:v>
                </c:pt>
                <c:pt idx="433">
                  <c:v>1.4654433638497721E-2</c:v>
                </c:pt>
                <c:pt idx="434">
                  <c:v>1.4748896528544719E-2</c:v>
                </c:pt>
                <c:pt idx="435">
                  <c:v>1.4769193832762539E-2</c:v>
                </c:pt>
                <c:pt idx="436">
                  <c:v>1.5135655429048711E-2</c:v>
                </c:pt>
                <c:pt idx="437">
                  <c:v>1.5143001706746873E-2</c:v>
                </c:pt>
                <c:pt idx="438">
                  <c:v>1.5164596196882485E-2</c:v>
                </c:pt>
                <c:pt idx="439">
                  <c:v>1.5666004067043104E-2</c:v>
                </c:pt>
                <c:pt idx="440">
                  <c:v>1.5707427896813897E-2</c:v>
                </c:pt>
                <c:pt idx="441">
                  <c:v>1.6058205063927744E-2</c:v>
                </c:pt>
                <c:pt idx="442">
                  <c:v>1.6118625262606656E-2</c:v>
                </c:pt>
                <c:pt idx="443">
                  <c:v>1.6345182325949281E-2</c:v>
                </c:pt>
                <c:pt idx="444">
                  <c:v>1.6522705631814461E-2</c:v>
                </c:pt>
                <c:pt idx="445">
                  <c:v>1.6608975258350256E-2</c:v>
                </c:pt>
                <c:pt idx="446">
                  <c:v>1.6785960858214821E-2</c:v>
                </c:pt>
                <c:pt idx="447">
                  <c:v>1.6948899936778616E-2</c:v>
                </c:pt>
                <c:pt idx="448">
                  <c:v>1.6950036962498416E-2</c:v>
                </c:pt>
                <c:pt idx="449">
                  <c:v>1.7000310648654704E-2</c:v>
                </c:pt>
                <c:pt idx="450">
                  <c:v>1.7142517091087939E-2</c:v>
                </c:pt>
                <c:pt idx="451">
                  <c:v>1.7273081587063643E-2</c:v>
                </c:pt>
                <c:pt idx="452">
                  <c:v>1.7419673717995465E-2</c:v>
                </c:pt>
                <c:pt idx="453">
                  <c:v>1.752926170183855E-2</c:v>
                </c:pt>
                <c:pt idx="454">
                  <c:v>1.7633207979542931E-2</c:v>
                </c:pt>
                <c:pt idx="455">
                  <c:v>1.7634412075040018E-2</c:v>
                </c:pt>
                <c:pt idx="456">
                  <c:v>1.7817555103192717E-2</c:v>
                </c:pt>
                <c:pt idx="457">
                  <c:v>1.7871004838752924E-2</c:v>
                </c:pt>
                <c:pt idx="458">
                  <c:v>1.8025999886049249E-2</c:v>
                </c:pt>
                <c:pt idx="459">
                  <c:v>1.8174782440837589E-2</c:v>
                </c:pt>
                <c:pt idx="460">
                  <c:v>1.8240310894270806E-2</c:v>
                </c:pt>
                <c:pt idx="461">
                  <c:v>1.834719295220566E-2</c:v>
                </c:pt>
                <c:pt idx="462">
                  <c:v>1.835714332810312E-2</c:v>
                </c:pt>
                <c:pt idx="463">
                  <c:v>1.8487059601284273E-2</c:v>
                </c:pt>
                <c:pt idx="464">
                  <c:v>1.8538208610152651E-2</c:v>
                </c:pt>
                <c:pt idx="465">
                  <c:v>1.8545481287674193E-2</c:v>
                </c:pt>
                <c:pt idx="466">
                  <c:v>1.8577275555344386E-2</c:v>
                </c:pt>
                <c:pt idx="467">
                  <c:v>1.8596583619455487E-2</c:v>
                </c:pt>
                <c:pt idx="468">
                  <c:v>1.8756211273284862E-2</c:v>
                </c:pt>
                <c:pt idx="469">
                  <c:v>1.8772805940443504E-2</c:v>
                </c:pt>
                <c:pt idx="470">
                  <c:v>1.8830140760655922E-2</c:v>
                </c:pt>
                <c:pt idx="471">
                  <c:v>1.8856800440516963E-2</c:v>
                </c:pt>
                <c:pt idx="472">
                  <c:v>1.8990891486282635E-2</c:v>
                </c:pt>
                <c:pt idx="473">
                  <c:v>1.9138113131248247E-2</c:v>
                </c:pt>
                <c:pt idx="474">
                  <c:v>1.9308230042042851E-2</c:v>
                </c:pt>
                <c:pt idx="475">
                  <c:v>1.9374438056729559E-2</c:v>
                </c:pt>
                <c:pt idx="476">
                  <c:v>2.014926574565834E-2</c:v>
                </c:pt>
                <c:pt idx="477">
                  <c:v>2.023596976096087E-2</c:v>
                </c:pt>
                <c:pt idx="478">
                  <c:v>2.0511538386017492E-2</c:v>
                </c:pt>
                <c:pt idx="479">
                  <c:v>2.0712030531285563E-2</c:v>
                </c:pt>
                <c:pt idx="480">
                  <c:v>2.0841927911988023E-2</c:v>
                </c:pt>
                <c:pt idx="481">
                  <c:v>2.0850177805641579E-2</c:v>
                </c:pt>
                <c:pt idx="482">
                  <c:v>2.0899647363421536E-2</c:v>
                </c:pt>
                <c:pt idx="483">
                  <c:v>2.0915742218221567E-2</c:v>
                </c:pt>
                <c:pt idx="484">
                  <c:v>2.1250713585232006E-2</c:v>
                </c:pt>
                <c:pt idx="485">
                  <c:v>2.1839746072146227E-2</c:v>
                </c:pt>
                <c:pt idx="486">
                  <c:v>2.1936127046046749E-2</c:v>
                </c:pt>
                <c:pt idx="487">
                  <c:v>2.2003417791438551E-2</c:v>
                </c:pt>
                <c:pt idx="488">
                  <c:v>2.2575722076908278E-2</c:v>
                </c:pt>
                <c:pt idx="489">
                  <c:v>2.2777817559017421E-2</c:v>
                </c:pt>
                <c:pt idx="490">
                  <c:v>2.2965737278354936E-2</c:v>
                </c:pt>
                <c:pt idx="491">
                  <c:v>2.3122374143895286E-2</c:v>
                </c:pt>
                <c:pt idx="492">
                  <c:v>2.3305589894789591E-2</c:v>
                </c:pt>
                <c:pt idx="493">
                  <c:v>2.3345496213096339E-2</c:v>
                </c:pt>
                <c:pt idx="494">
                  <c:v>2.3518151978350943E-2</c:v>
                </c:pt>
                <c:pt idx="495">
                  <c:v>2.3933212052725139E-2</c:v>
                </c:pt>
                <c:pt idx="496">
                  <c:v>2.4074770012248337E-2</c:v>
                </c:pt>
                <c:pt idx="497">
                  <c:v>2.4367064384932746E-2</c:v>
                </c:pt>
                <c:pt idx="498">
                  <c:v>2.4458520262214734E-2</c:v>
                </c:pt>
                <c:pt idx="499">
                  <c:v>2.4483505059833988E-2</c:v>
                </c:pt>
                <c:pt idx="500">
                  <c:v>2.4893011021958955E-2</c:v>
                </c:pt>
                <c:pt idx="501">
                  <c:v>2.4922943796354957E-2</c:v>
                </c:pt>
                <c:pt idx="502">
                  <c:v>2.5057629415186966E-2</c:v>
                </c:pt>
                <c:pt idx="503">
                  <c:v>2.5093481836847786E-2</c:v>
                </c:pt>
                <c:pt idx="504">
                  <c:v>2.5466385453455587E-2</c:v>
                </c:pt>
                <c:pt idx="505">
                  <c:v>2.5467711262535886E-2</c:v>
                </c:pt>
                <c:pt idx="506">
                  <c:v>2.5564607245087245E-2</c:v>
                </c:pt>
                <c:pt idx="507">
                  <c:v>2.5878684213239467E-2</c:v>
                </c:pt>
                <c:pt idx="508">
                  <c:v>2.6437588161570602E-2</c:v>
                </c:pt>
                <c:pt idx="509">
                  <c:v>2.6687815194236464E-2</c:v>
                </c:pt>
                <c:pt idx="510">
                  <c:v>2.6720908367678931E-2</c:v>
                </c:pt>
                <c:pt idx="511">
                  <c:v>2.6782425248256914E-2</c:v>
                </c:pt>
                <c:pt idx="512">
                  <c:v>2.686548657993626E-2</c:v>
                </c:pt>
                <c:pt idx="513">
                  <c:v>2.6874938960645522E-2</c:v>
                </c:pt>
                <c:pt idx="514">
                  <c:v>2.6991107723461027E-2</c:v>
                </c:pt>
                <c:pt idx="515">
                  <c:v>2.7012317781100137E-2</c:v>
                </c:pt>
                <c:pt idx="516">
                  <c:v>2.7601113786658971E-2</c:v>
                </c:pt>
                <c:pt idx="517">
                  <c:v>2.7653256548546779E-2</c:v>
                </c:pt>
                <c:pt idx="518">
                  <c:v>2.7789338181719359E-2</c:v>
                </c:pt>
                <c:pt idx="519">
                  <c:v>2.7870903718394402E-2</c:v>
                </c:pt>
                <c:pt idx="520">
                  <c:v>2.7919753786591173E-2</c:v>
                </c:pt>
                <c:pt idx="521">
                  <c:v>2.8233418041963887E-2</c:v>
                </c:pt>
                <c:pt idx="522">
                  <c:v>2.827517368905319E-2</c:v>
                </c:pt>
                <c:pt idx="523">
                  <c:v>2.8358033554241047E-2</c:v>
                </c:pt>
                <c:pt idx="524">
                  <c:v>2.8953094050848449E-2</c:v>
                </c:pt>
                <c:pt idx="525">
                  <c:v>2.906301462007832E-2</c:v>
                </c:pt>
                <c:pt idx="526">
                  <c:v>2.9225041096196946E-2</c:v>
                </c:pt>
                <c:pt idx="527">
                  <c:v>3.0063193880778272E-2</c:v>
                </c:pt>
                <c:pt idx="528">
                  <c:v>3.0294092000985984E-2</c:v>
                </c:pt>
                <c:pt idx="529">
                  <c:v>3.038129031074277E-2</c:v>
                </c:pt>
                <c:pt idx="530">
                  <c:v>3.051903396135458E-2</c:v>
                </c:pt>
                <c:pt idx="531">
                  <c:v>3.0641893534266273E-2</c:v>
                </c:pt>
                <c:pt idx="532">
                  <c:v>3.0885418024809042E-2</c:v>
                </c:pt>
                <c:pt idx="533">
                  <c:v>3.1209090495167402E-2</c:v>
                </c:pt>
                <c:pt idx="534">
                  <c:v>3.1223528469581652E-2</c:v>
                </c:pt>
                <c:pt idx="535">
                  <c:v>3.1231129587922624E-2</c:v>
                </c:pt>
                <c:pt idx="536">
                  <c:v>3.1299513777867105E-2</c:v>
                </c:pt>
                <c:pt idx="537">
                  <c:v>3.2199451427914028E-2</c:v>
                </c:pt>
                <c:pt idx="538">
                  <c:v>3.2471994587012887E-2</c:v>
                </c:pt>
                <c:pt idx="539">
                  <c:v>3.2514188284494594E-2</c:v>
                </c:pt>
                <c:pt idx="540">
                  <c:v>3.2912013403347373E-2</c:v>
                </c:pt>
                <c:pt idx="541">
                  <c:v>3.3177973776673753E-2</c:v>
                </c:pt>
                <c:pt idx="542">
                  <c:v>3.3333309303088754E-2</c:v>
                </c:pt>
                <c:pt idx="543">
                  <c:v>3.3480214362043625E-2</c:v>
                </c:pt>
                <c:pt idx="544">
                  <c:v>3.3564241259682603E-2</c:v>
                </c:pt>
                <c:pt idx="545">
                  <c:v>3.3621713536376774E-2</c:v>
                </c:pt>
                <c:pt idx="546">
                  <c:v>3.3797597725879314E-2</c:v>
                </c:pt>
                <c:pt idx="547">
                  <c:v>3.4089646783286298E-2</c:v>
                </c:pt>
                <c:pt idx="548">
                  <c:v>3.4227993231070286E-2</c:v>
                </c:pt>
                <c:pt idx="549">
                  <c:v>3.4238434653161676E-2</c:v>
                </c:pt>
                <c:pt idx="550">
                  <c:v>3.42703303495E-2</c:v>
                </c:pt>
                <c:pt idx="551">
                  <c:v>3.4469223505766422E-2</c:v>
                </c:pt>
                <c:pt idx="552">
                  <c:v>3.4472978492431139E-2</c:v>
                </c:pt>
                <c:pt idx="553">
                  <c:v>3.4532327397300833E-2</c:v>
                </c:pt>
                <c:pt idx="554">
                  <c:v>3.5183354315449833E-2</c:v>
                </c:pt>
                <c:pt idx="555">
                  <c:v>3.5822393856960844E-2</c:v>
                </c:pt>
                <c:pt idx="556">
                  <c:v>3.590856770551909E-2</c:v>
                </c:pt>
                <c:pt idx="557">
                  <c:v>3.7230642436497874E-2</c:v>
                </c:pt>
                <c:pt idx="558">
                  <c:v>3.7813730744801433E-2</c:v>
                </c:pt>
                <c:pt idx="559">
                  <c:v>3.8253353475283802E-2</c:v>
                </c:pt>
                <c:pt idx="560">
                  <c:v>3.8406781755384145E-2</c:v>
                </c:pt>
                <c:pt idx="561">
                  <c:v>3.8720265762094641E-2</c:v>
                </c:pt>
                <c:pt idx="562">
                  <c:v>3.8732053811600053E-2</c:v>
                </c:pt>
                <c:pt idx="563">
                  <c:v>3.8911619574264478E-2</c:v>
                </c:pt>
                <c:pt idx="564">
                  <c:v>3.9024216662312483E-2</c:v>
                </c:pt>
                <c:pt idx="565">
                  <c:v>3.9627483608455805E-2</c:v>
                </c:pt>
                <c:pt idx="566">
                  <c:v>3.9782905644187849E-2</c:v>
                </c:pt>
                <c:pt idx="567">
                  <c:v>3.9979757556920958E-2</c:v>
                </c:pt>
                <c:pt idx="568">
                  <c:v>4.0158789316592447E-2</c:v>
                </c:pt>
                <c:pt idx="569">
                  <c:v>4.0408888377896801E-2</c:v>
                </c:pt>
                <c:pt idx="570">
                  <c:v>4.1262077195369784E-2</c:v>
                </c:pt>
                <c:pt idx="571">
                  <c:v>4.1367824981534795E-2</c:v>
                </c:pt>
                <c:pt idx="572">
                  <c:v>4.1413068789097451E-2</c:v>
                </c:pt>
                <c:pt idx="573">
                  <c:v>4.2137894171219159E-2</c:v>
                </c:pt>
                <c:pt idx="574">
                  <c:v>4.2908253095447435E-2</c:v>
                </c:pt>
                <c:pt idx="575">
                  <c:v>4.2981725187019038E-2</c:v>
                </c:pt>
                <c:pt idx="576">
                  <c:v>4.3021908628361416E-2</c:v>
                </c:pt>
                <c:pt idx="577">
                  <c:v>4.3117274644373538E-2</c:v>
                </c:pt>
                <c:pt idx="578">
                  <c:v>4.3363951789160637E-2</c:v>
                </c:pt>
                <c:pt idx="579">
                  <c:v>4.3707513363642647E-2</c:v>
                </c:pt>
                <c:pt idx="580">
                  <c:v>4.3816639103624766E-2</c:v>
                </c:pt>
                <c:pt idx="581">
                  <c:v>4.387971996811757E-2</c:v>
                </c:pt>
                <c:pt idx="582">
                  <c:v>4.3929566877977777E-2</c:v>
                </c:pt>
                <c:pt idx="583">
                  <c:v>4.4245635116567428E-2</c:v>
                </c:pt>
                <c:pt idx="584">
                  <c:v>4.4306645476808626E-2</c:v>
                </c:pt>
                <c:pt idx="585">
                  <c:v>4.4815615836796496E-2</c:v>
                </c:pt>
                <c:pt idx="586">
                  <c:v>4.4929261232482531E-2</c:v>
                </c:pt>
                <c:pt idx="587">
                  <c:v>4.5258618016760011E-2</c:v>
                </c:pt>
                <c:pt idx="588">
                  <c:v>4.5358299300005456E-2</c:v>
                </c:pt>
                <c:pt idx="589">
                  <c:v>4.5529720542731411E-2</c:v>
                </c:pt>
                <c:pt idx="590">
                  <c:v>4.5795888515385741E-2</c:v>
                </c:pt>
                <c:pt idx="591">
                  <c:v>4.5847908163977991E-2</c:v>
                </c:pt>
                <c:pt idx="592">
                  <c:v>4.5938916376599082E-2</c:v>
                </c:pt>
                <c:pt idx="593">
                  <c:v>4.6145047861500643E-2</c:v>
                </c:pt>
                <c:pt idx="594">
                  <c:v>4.6577081719078706E-2</c:v>
                </c:pt>
                <c:pt idx="595">
                  <c:v>4.7076849551558553E-2</c:v>
                </c:pt>
                <c:pt idx="596">
                  <c:v>4.77060830667142E-2</c:v>
                </c:pt>
                <c:pt idx="597">
                  <c:v>4.8469982364167663E-2</c:v>
                </c:pt>
                <c:pt idx="598">
                  <c:v>4.8625504689880472E-2</c:v>
                </c:pt>
                <c:pt idx="599">
                  <c:v>4.8673040813810076E-2</c:v>
                </c:pt>
                <c:pt idx="600">
                  <c:v>4.9336557437527517E-2</c:v>
                </c:pt>
                <c:pt idx="601">
                  <c:v>4.9377481102965248E-2</c:v>
                </c:pt>
                <c:pt idx="602">
                  <c:v>4.9818802702702669E-2</c:v>
                </c:pt>
                <c:pt idx="603">
                  <c:v>5.0530731215530977E-2</c:v>
                </c:pt>
                <c:pt idx="604">
                  <c:v>5.0856716784892342E-2</c:v>
                </c:pt>
                <c:pt idx="605">
                  <c:v>5.0948277840234368E-2</c:v>
                </c:pt>
                <c:pt idx="606">
                  <c:v>5.1406330009740486E-2</c:v>
                </c:pt>
                <c:pt idx="607">
                  <c:v>5.1991112359701219E-2</c:v>
                </c:pt>
                <c:pt idx="608">
                  <c:v>5.2768295674468391E-2</c:v>
                </c:pt>
                <c:pt idx="609">
                  <c:v>5.2775626620132243E-2</c:v>
                </c:pt>
                <c:pt idx="610">
                  <c:v>5.2917368067028292E-2</c:v>
                </c:pt>
                <c:pt idx="611">
                  <c:v>5.414585999233168E-2</c:v>
                </c:pt>
                <c:pt idx="612">
                  <c:v>5.4617624396541942E-2</c:v>
                </c:pt>
                <c:pt idx="613">
                  <c:v>5.5053363072602224E-2</c:v>
                </c:pt>
                <c:pt idx="614">
                  <c:v>5.5147631317595369E-2</c:v>
                </c:pt>
                <c:pt idx="615">
                  <c:v>5.5313162830771034E-2</c:v>
                </c:pt>
                <c:pt idx="616">
                  <c:v>5.532184848561883E-2</c:v>
                </c:pt>
                <c:pt idx="617">
                  <c:v>5.5425394176836562E-2</c:v>
                </c:pt>
                <c:pt idx="618">
                  <c:v>5.5448374916977627E-2</c:v>
                </c:pt>
                <c:pt idx="619">
                  <c:v>5.6987766995462152E-2</c:v>
                </c:pt>
                <c:pt idx="620">
                  <c:v>5.7070703911449527E-2</c:v>
                </c:pt>
                <c:pt idx="621">
                  <c:v>5.7265630567144399E-2</c:v>
                </c:pt>
                <c:pt idx="622">
                  <c:v>5.7731083496037172E-2</c:v>
                </c:pt>
                <c:pt idx="623">
                  <c:v>5.8226630290846515E-2</c:v>
                </c:pt>
                <c:pt idx="624">
                  <c:v>5.8682162704826624E-2</c:v>
                </c:pt>
                <c:pt idx="625">
                  <c:v>5.8768252206846228E-2</c:v>
                </c:pt>
                <c:pt idx="626">
                  <c:v>5.9962812686080724E-2</c:v>
                </c:pt>
                <c:pt idx="627">
                  <c:v>6.0949514947196803E-2</c:v>
                </c:pt>
                <c:pt idx="628">
                  <c:v>6.1036844262162049E-2</c:v>
                </c:pt>
                <c:pt idx="629">
                  <c:v>6.1257576291609439E-2</c:v>
                </c:pt>
                <c:pt idx="630">
                  <c:v>6.1257677306912228E-2</c:v>
                </c:pt>
                <c:pt idx="631">
                  <c:v>6.3001154253470304E-2</c:v>
                </c:pt>
                <c:pt idx="632">
                  <c:v>6.3388539652805775E-2</c:v>
                </c:pt>
                <c:pt idx="633">
                  <c:v>6.4490432409911591E-2</c:v>
                </c:pt>
                <c:pt idx="634">
                  <c:v>6.4688038526583114E-2</c:v>
                </c:pt>
                <c:pt idx="635">
                  <c:v>6.5049071375142375E-2</c:v>
                </c:pt>
                <c:pt idx="636">
                  <c:v>6.5524646431185829E-2</c:v>
                </c:pt>
                <c:pt idx="637">
                  <c:v>6.6444234889786458E-2</c:v>
                </c:pt>
                <c:pt idx="638">
                  <c:v>6.6655888696914189E-2</c:v>
                </c:pt>
                <c:pt idx="639">
                  <c:v>6.694717883328849E-2</c:v>
                </c:pt>
                <c:pt idx="640">
                  <c:v>6.7896216265580733E-2</c:v>
                </c:pt>
                <c:pt idx="641">
                  <c:v>7.0207549332735653E-2</c:v>
                </c:pt>
                <c:pt idx="642">
                  <c:v>7.0430919906357303E-2</c:v>
                </c:pt>
                <c:pt idx="643">
                  <c:v>7.1004355259901786E-2</c:v>
                </c:pt>
                <c:pt idx="644">
                  <c:v>7.1430638994570472E-2</c:v>
                </c:pt>
                <c:pt idx="645">
                  <c:v>7.1556039818005956E-2</c:v>
                </c:pt>
                <c:pt idx="646">
                  <c:v>7.1929258811451291E-2</c:v>
                </c:pt>
                <c:pt idx="647">
                  <c:v>7.2349684417986282E-2</c:v>
                </c:pt>
                <c:pt idx="648">
                  <c:v>7.2473569270641747E-2</c:v>
                </c:pt>
                <c:pt idx="649">
                  <c:v>7.2958723804731562E-2</c:v>
                </c:pt>
                <c:pt idx="650">
                  <c:v>7.3907604526993964E-2</c:v>
                </c:pt>
                <c:pt idx="651">
                  <c:v>7.4386334478276694E-2</c:v>
                </c:pt>
                <c:pt idx="652">
                  <c:v>7.4582538987669977E-2</c:v>
                </c:pt>
                <c:pt idx="653">
                  <c:v>7.5051311781408003E-2</c:v>
                </c:pt>
                <c:pt idx="654">
                  <c:v>7.5884428408244275E-2</c:v>
                </c:pt>
                <c:pt idx="655">
                  <c:v>7.6110377387067274E-2</c:v>
                </c:pt>
                <c:pt idx="656">
                  <c:v>7.6174965098289249E-2</c:v>
                </c:pt>
                <c:pt idx="657">
                  <c:v>7.62172354645827E-2</c:v>
                </c:pt>
                <c:pt idx="658">
                  <c:v>7.6334894059982616E-2</c:v>
                </c:pt>
                <c:pt idx="659">
                  <c:v>7.6980661337643141E-2</c:v>
                </c:pt>
                <c:pt idx="660">
                  <c:v>7.7513825365713274E-2</c:v>
                </c:pt>
                <c:pt idx="661">
                  <c:v>7.8015568242790323E-2</c:v>
                </c:pt>
                <c:pt idx="662">
                  <c:v>7.8873784189909202E-2</c:v>
                </c:pt>
                <c:pt idx="663">
                  <c:v>8.0636485709419503E-2</c:v>
                </c:pt>
                <c:pt idx="664">
                  <c:v>8.0888024614068854E-2</c:v>
                </c:pt>
                <c:pt idx="665">
                  <c:v>8.1041324232046463E-2</c:v>
                </c:pt>
                <c:pt idx="666">
                  <c:v>8.2027650326381263E-2</c:v>
                </c:pt>
                <c:pt idx="667">
                  <c:v>8.209838185530316E-2</c:v>
                </c:pt>
                <c:pt idx="668">
                  <c:v>8.2803090438119398E-2</c:v>
                </c:pt>
                <c:pt idx="669">
                  <c:v>8.548996466151948E-2</c:v>
                </c:pt>
                <c:pt idx="670">
                  <c:v>8.5504458015293494E-2</c:v>
                </c:pt>
                <c:pt idx="671">
                  <c:v>8.6330217442082358E-2</c:v>
                </c:pt>
                <c:pt idx="672">
                  <c:v>8.6361442595261906E-2</c:v>
                </c:pt>
                <c:pt idx="673">
                  <c:v>8.7007968593297846E-2</c:v>
                </c:pt>
                <c:pt idx="674">
                  <c:v>8.7072263338541234E-2</c:v>
                </c:pt>
                <c:pt idx="675">
                  <c:v>8.8207985152166657E-2</c:v>
                </c:pt>
                <c:pt idx="676">
                  <c:v>8.8965136789283861E-2</c:v>
                </c:pt>
                <c:pt idx="677">
                  <c:v>8.970652609013996E-2</c:v>
                </c:pt>
                <c:pt idx="678">
                  <c:v>8.9947421196939104E-2</c:v>
                </c:pt>
                <c:pt idx="679">
                  <c:v>9.1031638497952372E-2</c:v>
                </c:pt>
                <c:pt idx="680">
                  <c:v>9.2075907854905381E-2</c:v>
                </c:pt>
                <c:pt idx="681">
                  <c:v>9.251392196119923E-2</c:v>
                </c:pt>
                <c:pt idx="682">
                  <c:v>9.2936677925081312E-2</c:v>
                </c:pt>
                <c:pt idx="683">
                  <c:v>9.3609569747968635E-2</c:v>
                </c:pt>
                <c:pt idx="684">
                  <c:v>9.3888801775392494E-2</c:v>
                </c:pt>
                <c:pt idx="685">
                  <c:v>9.4176123283091329E-2</c:v>
                </c:pt>
                <c:pt idx="686">
                  <c:v>9.4402059870390076E-2</c:v>
                </c:pt>
                <c:pt idx="687">
                  <c:v>9.4761616556979789E-2</c:v>
                </c:pt>
                <c:pt idx="688">
                  <c:v>9.575754336628961E-2</c:v>
                </c:pt>
                <c:pt idx="689">
                  <c:v>9.6780718446552783E-2</c:v>
                </c:pt>
                <c:pt idx="690">
                  <c:v>9.876758895779858E-2</c:v>
                </c:pt>
                <c:pt idx="691">
                  <c:v>9.9376487416975579E-2</c:v>
                </c:pt>
                <c:pt idx="692">
                  <c:v>0.10125363402130461</c:v>
                </c:pt>
                <c:pt idx="693">
                  <c:v>0.1016761710479841</c:v>
                </c:pt>
                <c:pt idx="694">
                  <c:v>0.1018873668026572</c:v>
                </c:pt>
                <c:pt idx="695">
                  <c:v>0.10288724303791241</c:v>
                </c:pt>
                <c:pt idx="696">
                  <c:v>0.10306341755813264</c:v>
                </c:pt>
                <c:pt idx="697">
                  <c:v>0.10450500326896872</c:v>
                </c:pt>
                <c:pt idx="698">
                  <c:v>0.10580529978915365</c:v>
                </c:pt>
                <c:pt idx="699">
                  <c:v>0.10586810797440194</c:v>
                </c:pt>
                <c:pt idx="700">
                  <c:v>0.10601711276740389</c:v>
                </c:pt>
                <c:pt idx="701">
                  <c:v>0.1060828693489384</c:v>
                </c:pt>
                <c:pt idx="702">
                  <c:v>0.10654833049648005</c:v>
                </c:pt>
                <c:pt idx="703">
                  <c:v>0.10659539327843959</c:v>
                </c:pt>
                <c:pt idx="704">
                  <c:v>0.10677684895881612</c:v>
                </c:pt>
                <c:pt idx="705">
                  <c:v>0.10712970099211816</c:v>
                </c:pt>
                <c:pt idx="706">
                  <c:v>0.1105439133038999</c:v>
                </c:pt>
                <c:pt idx="707">
                  <c:v>0.11073319839260876</c:v>
                </c:pt>
                <c:pt idx="708">
                  <c:v>0.11249923037166809</c:v>
                </c:pt>
                <c:pt idx="709">
                  <c:v>0.11410614224087112</c:v>
                </c:pt>
                <c:pt idx="710">
                  <c:v>0.11422601066760762</c:v>
                </c:pt>
                <c:pt idx="711">
                  <c:v>0.11441964497680601</c:v>
                </c:pt>
                <c:pt idx="712">
                  <c:v>0.11444048132852913</c:v>
                </c:pt>
                <c:pt idx="713">
                  <c:v>0.11587502094153024</c:v>
                </c:pt>
                <c:pt idx="714">
                  <c:v>0.11624473643632882</c:v>
                </c:pt>
                <c:pt idx="715">
                  <c:v>0.11776317211524656</c:v>
                </c:pt>
                <c:pt idx="716">
                  <c:v>0.11839367454649619</c:v>
                </c:pt>
                <c:pt idx="717">
                  <c:v>0.11876802640290407</c:v>
                </c:pt>
                <c:pt idx="718">
                  <c:v>0.1193167365086083</c:v>
                </c:pt>
                <c:pt idx="719">
                  <c:v>0.11947398992015223</c:v>
                </c:pt>
                <c:pt idx="720">
                  <c:v>0.11955092571997739</c:v>
                </c:pt>
                <c:pt idx="721">
                  <c:v>0.11975983468710183</c:v>
                </c:pt>
                <c:pt idx="722">
                  <c:v>0.1230192390044067</c:v>
                </c:pt>
                <c:pt idx="723">
                  <c:v>0.12314179862369201</c:v>
                </c:pt>
                <c:pt idx="724">
                  <c:v>0.12376733753876579</c:v>
                </c:pt>
                <c:pt idx="725">
                  <c:v>0.12503434824157011</c:v>
                </c:pt>
                <c:pt idx="726">
                  <c:v>0.12750815790968772</c:v>
                </c:pt>
                <c:pt idx="727">
                  <c:v>0.1281213406759889</c:v>
                </c:pt>
                <c:pt idx="728">
                  <c:v>0.12878173168883222</c:v>
                </c:pt>
                <c:pt idx="729">
                  <c:v>0.13025381861916685</c:v>
                </c:pt>
                <c:pt idx="730">
                  <c:v>0.13267591283693037</c:v>
                </c:pt>
                <c:pt idx="731">
                  <c:v>0.13290309469766726</c:v>
                </c:pt>
                <c:pt idx="732">
                  <c:v>0.13331511717251487</c:v>
                </c:pt>
                <c:pt idx="733">
                  <c:v>0.13346436314031962</c:v>
                </c:pt>
                <c:pt idx="734">
                  <c:v>0.13391668429933645</c:v>
                </c:pt>
                <c:pt idx="735">
                  <c:v>0.1352640572558812</c:v>
                </c:pt>
                <c:pt idx="736">
                  <c:v>0.13695373861219196</c:v>
                </c:pt>
                <c:pt idx="737">
                  <c:v>0.14145088499799385</c:v>
                </c:pt>
                <c:pt idx="738">
                  <c:v>0.14700096413753272</c:v>
                </c:pt>
                <c:pt idx="739">
                  <c:v>0.14710676842560133</c:v>
                </c:pt>
                <c:pt idx="740">
                  <c:v>0.14725082846280202</c:v>
                </c:pt>
                <c:pt idx="741">
                  <c:v>0.15001147118300651</c:v>
                </c:pt>
                <c:pt idx="742">
                  <c:v>0.1527014188177418</c:v>
                </c:pt>
                <c:pt idx="743">
                  <c:v>0.15282624972769554</c:v>
                </c:pt>
                <c:pt idx="744">
                  <c:v>0.1561354374871371</c:v>
                </c:pt>
                <c:pt idx="745">
                  <c:v>0.15613889555197602</c:v>
                </c:pt>
                <c:pt idx="746">
                  <c:v>0.15624116852677616</c:v>
                </c:pt>
                <c:pt idx="747">
                  <c:v>0.15742347402101586</c:v>
                </c:pt>
                <c:pt idx="748">
                  <c:v>0.15908172580157043</c:v>
                </c:pt>
                <c:pt idx="749">
                  <c:v>0.16157321888294973</c:v>
                </c:pt>
                <c:pt idx="750">
                  <c:v>0.16296746265197726</c:v>
                </c:pt>
                <c:pt idx="751">
                  <c:v>0.16438105675842962</c:v>
                </c:pt>
                <c:pt idx="752">
                  <c:v>0.17126747757447447</c:v>
                </c:pt>
                <c:pt idx="753">
                  <c:v>0.17494354596828998</c:v>
                </c:pt>
                <c:pt idx="754">
                  <c:v>0.17527454066430437</c:v>
                </c:pt>
                <c:pt idx="755">
                  <c:v>0.17563312308402601</c:v>
                </c:pt>
                <c:pt idx="756">
                  <c:v>0.17571826751327535</c:v>
                </c:pt>
                <c:pt idx="757">
                  <c:v>0.17659226188516186</c:v>
                </c:pt>
                <c:pt idx="758">
                  <c:v>0.17777383763814214</c:v>
                </c:pt>
                <c:pt idx="759">
                  <c:v>0.17806653258782035</c:v>
                </c:pt>
                <c:pt idx="760">
                  <c:v>0.1795115063355297</c:v>
                </c:pt>
                <c:pt idx="761">
                  <c:v>0.1821638829328549</c:v>
                </c:pt>
                <c:pt idx="762">
                  <c:v>0.18357663393089751</c:v>
                </c:pt>
                <c:pt idx="763">
                  <c:v>0.18760300962003384</c:v>
                </c:pt>
                <c:pt idx="764">
                  <c:v>0.18796250737796072</c:v>
                </c:pt>
                <c:pt idx="765">
                  <c:v>0.19086022410192527</c:v>
                </c:pt>
                <c:pt idx="766">
                  <c:v>0.19137196002793644</c:v>
                </c:pt>
                <c:pt idx="767">
                  <c:v>0.19178408221523568</c:v>
                </c:pt>
                <c:pt idx="768">
                  <c:v>0.19307205007498851</c:v>
                </c:pt>
                <c:pt idx="769">
                  <c:v>0.19417263198556611</c:v>
                </c:pt>
                <c:pt idx="770">
                  <c:v>0.19504153891693932</c:v>
                </c:pt>
                <c:pt idx="771">
                  <c:v>0.19803528283091509</c:v>
                </c:pt>
                <c:pt idx="772">
                  <c:v>0.19946590764357097</c:v>
                </c:pt>
                <c:pt idx="773">
                  <c:v>0.1998132934354544</c:v>
                </c:pt>
                <c:pt idx="774">
                  <c:v>0.20198192762745748</c:v>
                </c:pt>
                <c:pt idx="775">
                  <c:v>0.20447522886979641</c:v>
                </c:pt>
                <c:pt idx="776">
                  <c:v>0.20503357199231687</c:v>
                </c:pt>
                <c:pt idx="777">
                  <c:v>0.21411750611923708</c:v>
                </c:pt>
                <c:pt idx="778">
                  <c:v>0.21442978817094627</c:v>
                </c:pt>
                <c:pt idx="779">
                  <c:v>0.21451030694743167</c:v>
                </c:pt>
                <c:pt idx="780">
                  <c:v>0.21459189062034056</c:v>
                </c:pt>
                <c:pt idx="781">
                  <c:v>0.21558928524336807</c:v>
                </c:pt>
                <c:pt idx="782">
                  <c:v>0.21578621497155837</c:v>
                </c:pt>
                <c:pt idx="783">
                  <c:v>0.21623019156777445</c:v>
                </c:pt>
                <c:pt idx="784">
                  <c:v>0.21815865195526385</c:v>
                </c:pt>
                <c:pt idx="785">
                  <c:v>0.21922325559148703</c:v>
                </c:pt>
                <c:pt idx="786">
                  <c:v>0.22072906877338028</c:v>
                </c:pt>
                <c:pt idx="787">
                  <c:v>0.22078002901344007</c:v>
                </c:pt>
                <c:pt idx="788">
                  <c:v>0.22177427741189604</c:v>
                </c:pt>
                <c:pt idx="789">
                  <c:v>0.22252182083366279</c:v>
                </c:pt>
                <c:pt idx="790">
                  <c:v>0.22309960064239931</c:v>
                </c:pt>
                <c:pt idx="791">
                  <c:v>0.22559448548690852</c:v>
                </c:pt>
                <c:pt idx="792">
                  <c:v>0.22611045079202086</c:v>
                </c:pt>
                <c:pt idx="793">
                  <c:v>0.2285533895003482</c:v>
                </c:pt>
                <c:pt idx="794">
                  <c:v>0.22863026246432128</c:v>
                </c:pt>
                <c:pt idx="795">
                  <c:v>0.22924075455557613</c:v>
                </c:pt>
                <c:pt idx="796">
                  <c:v>0.23092433398323919</c:v>
                </c:pt>
                <c:pt idx="797">
                  <c:v>0.24263501491032002</c:v>
                </c:pt>
                <c:pt idx="798">
                  <c:v>0.25467359457343264</c:v>
                </c:pt>
                <c:pt idx="799">
                  <c:v>0.25595007023218841</c:v>
                </c:pt>
                <c:pt idx="800">
                  <c:v>0.26223598886053878</c:v>
                </c:pt>
                <c:pt idx="801">
                  <c:v>0.26280625534536739</c:v>
                </c:pt>
                <c:pt idx="802">
                  <c:v>0.26330700914104455</c:v>
                </c:pt>
                <c:pt idx="803">
                  <c:v>0.26543934659957813</c:v>
                </c:pt>
                <c:pt idx="804">
                  <c:v>0.26589236987774711</c:v>
                </c:pt>
                <c:pt idx="805">
                  <c:v>0.26665421738266559</c:v>
                </c:pt>
                <c:pt idx="806">
                  <c:v>0.27099619989076018</c:v>
                </c:pt>
                <c:pt idx="807">
                  <c:v>0.27338819799069825</c:v>
                </c:pt>
                <c:pt idx="808">
                  <c:v>0.27635926672746791</c:v>
                </c:pt>
                <c:pt idx="809">
                  <c:v>0.28089935711250291</c:v>
                </c:pt>
                <c:pt idx="810">
                  <c:v>0.28400090425293456</c:v>
                </c:pt>
                <c:pt idx="811">
                  <c:v>0.28420314005052205</c:v>
                </c:pt>
                <c:pt idx="812">
                  <c:v>0.28500940874027947</c:v>
                </c:pt>
                <c:pt idx="813">
                  <c:v>0.28646855652095837</c:v>
                </c:pt>
                <c:pt idx="814">
                  <c:v>0.29037021802469098</c:v>
                </c:pt>
                <c:pt idx="815">
                  <c:v>0.2905486137274238</c:v>
                </c:pt>
                <c:pt idx="816">
                  <c:v>0.29692889704347181</c:v>
                </c:pt>
                <c:pt idx="817">
                  <c:v>0.30002068641715596</c:v>
                </c:pt>
                <c:pt idx="818">
                  <c:v>0.30014498788159472</c:v>
                </c:pt>
                <c:pt idx="819">
                  <c:v>0.30449767965546926</c:v>
                </c:pt>
                <c:pt idx="820">
                  <c:v>0.3081640704858728</c:v>
                </c:pt>
                <c:pt idx="821">
                  <c:v>0.30847516320409341</c:v>
                </c:pt>
                <c:pt idx="822">
                  <c:v>0.30870554735292899</c:v>
                </c:pt>
                <c:pt idx="823">
                  <c:v>0.30881746293471224</c:v>
                </c:pt>
                <c:pt idx="824">
                  <c:v>0.31018991236965121</c:v>
                </c:pt>
                <c:pt idx="825">
                  <c:v>0.31061883578513516</c:v>
                </c:pt>
                <c:pt idx="826">
                  <c:v>0.31324455886851865</c:v>
                </c:pt>
                <c:pt idx="827">
                  <c:v>0.31330048886820805</c:v>
                </c:pt>
                <c:pt idx="828">
                  <c:v>0.31442043382503471</c:v>
                </c:pt>
                <c:pt idx="829">
                  <c:v>0.31614888216290638</c:v>
                </c:pt>
                <c:pt idx="830">
                  <c:v>0.31727459390003787</c:v>
                </c:pt>
                <c:pt idx="831">
                  <c:v>0.31851164017734845</c:v>
                </c:pt>
                <c:pt idx="832">
                  <c:v>0.31991827996262145</c:v>
                </c:pt>
                <c:pt idx="833">
                  <c:v>0.32343180600173582</c:v>
                </c:pt>
                <c:pt idx="834">
                  <c:v>0.32393562568404377</c:v>
                </c:pt>
                <c:pt idx="835">
                  <c:v>0.32839352742257688</c:v>
                </c:pt>
                <c:pt idx="836">
                  <c:v>0.33304662406635543</c:v>
                </c:pt>
                <c:pt idx="837">
                  <c:v>0.33500661233347273</c:v>
                </c:pt>
                <c:pt idx="838">
                  <c:v>0.33874581306918117</c:v>
                </c:pt>
                <c:pt idx="839">
                  <c:v>0.3444647624917252</c:v>
                </c:pt>
                <c:pt idx="840">
                  <c:v>0.34783176881228428</c:v>
                </c:pt>
                <c:pt idx="841">
                  <c:v>0.35004911800979244</c:v>
                </c:pt>
                <c:pt idx="842">
                  <c:v>0.35283194060912138</c:v>
                </c:pt>
                <c:pt idx="843">
                  <c:v>0.35430260122120671</c:v>
                </c:pt>
                <c:pt idx="844">
                  <c:v>0.3564010786117251</c:v>
                </c:pt>
                <c:pt idx="845">
                  <c:v>0.35986703692287847</c:v>
                </c:pt>
                <c:pt idx="846">
                  <c:v>0.36189989789136234</c:v>
                </c:pt>
                <c:pt idx="847">
                  <c:v>0.36295981891271367</c:v>
                </c:pt>
                <c:pt idx="848">
                  <c:v>0.36466289404279451</c:v>
                </c:pt>
                <c:pt idx="849">
                  <c:v>0.37747673379772095</c:v>
                </c:pt>
                <c:pt idx="850">
                  <c:v>0.38090130430009594</c:v>
                </c:pt>
                <c:pt idx="851">
                  <c:v>0.38258771544042247</c:v>
                </c:pt>
                <c:pt idx="852">
                  <c:v>0.38304688003427145</c:v>
                </c:pt>
                <c:pt idx="853">
                  <c:v>0.38645993587397243</c:v>
                </c:pt>
                <c:pt idx="854">
                  <c:v>0.3912402948531053</c:v>
                </c:pt>
                <c:pt idx="855">
                  <c:v>0.39478973343602775</c:v>
                </c:pt>
                <c:pt idx="856">
                  <c:v>0.39491746336170763</c:v>
                </c:pt>
                <c:pt idx="857">
                  <c:v>0.39842784802112874</c:v>
                </c:pt>
                <c:pt idx="858">
                  <c:v>0.40556782457315421</c:v>
                </c:pt>
                <c:pt idx="859">
                  <c:v>0.41914049016577337</c:v>
                </c:pt>
                <c:pt idx="860">
                  <c:v>0.42223396309782402</c:v>
                </c:pt>
                <c:pt idx="861">
                  <c:v>0.42347243189760775</c:v>
                </c:pt>
                <c:pt idx="862">
                  <c:v>0.42541562760470697</c:v>
                </c:pt>
                <c:pt idx="863">
                  <c:v>0.42677057141190744</c:v>
                </c:pt>
                <c:pt idx="864">
                  <c:v>0.42704459288620455</c:v>
                </c:pt>
                <c:pt idx="865">
                  <c:v>0.42769727683253222</c:v>
                </c:pt>
                <c:pt idx="866">
                  <c:v>0.4279554338422713</c:v>
                </c:pt>
                <c:pt idx="867">
                  <c:v>0.44162379982890343</c:v>
                </c:pt>
                <c:pt idx="868">
                  <c:v>0.44411987973035139</c:v>
                </c:pt>
                <c:pt idx="869">
                  <c:v>0.44467845021745234</c:v>
                </c:pt>
                <c:pt idx="870">
                  <c:v>0.44594049717306916</c:v>
                </c:pt>
                <c:pt idx="871">
                  <c:v>0.44839684495195797</c:v>
                </c:pt>
                <c:pt idx="872">
                  <c:v>0.45078068587508824</c:v>
                </c:pt>
                <c:pt idx="873">
                  <c:v>0.45971225369794411</c:v>
                </c:pt>
                <c:pt idx="874">
                  <c:v>0.46579997403296147</c:v>
                </c:pt>
                <c:pt idx="875">
                  <c:v>0.46833356820934569</c:v>
                </c:pt>
                <c:pt idx="876">
                  <c:v>0.47103953665009612</c:v>
                </c:pt>
                <c:pt idx="877">
                  <c:v>0.47390098741971087</c:v>
                </c:pt>
                <c:pt idx="878">
                  <c:v>0.48037279506161212</c:v>
                </c:pt>
                <c:pt idx="879">
                  <c:v>0.48088281497985008</c:v>
                </c:pt>
                <c:pt idx="880">
                  <c:v>0.48462232738665989</c:v>
                </c:pt>
                <c:pt idx="881">
                  <c:v>0.4867665684541862</c:v>
                </c:pt>
                <c:pt idx="882">
                  <c:v>0.50653431365981305</c:v>
                </c:pt>
                <c:pt idx="883">
                  <c:v>0.5089558319000389</c:v>
                </c:pt>
                <c:pt idx="884">
                  <c:v>0.51351438253414017</c:v>
                </c:pt>
                <c:pt idx="885">
                  <c:v>0.51420603416693211</c:v>
                </c:pt>
                <c:pt idx="886">
                  <c:v>0.51903220465055711</c:v>
                </c:pt>
                <c:pt idx="887">
                  <c:v>0.52064302565213438</c:v>
                </c:pt>
                <c:pt idx="888">
                  <c:v>0.52551936972940894</c:v>
                </c:pt>
                <c:pt idx="889">
                  <c:v>0.52873119933974522</c:v>
                </c:pt>
                <c:pt idx="890">
                  <c:v>0.53246681620976233</c:v>
                </c:pt>
                <c:pt idx="891">
                  <c:v>0.53835241365050024</c:v>
                </c:pt>
                <c:pt idx="892">
                  <c:v>0.54008837981518809</c:v>
                </c:pt>
                <c:pt idx="893">
                  <c:v>0.54103346101101124</c:v>
                </c:pt>
                <c:pt idx="894">
                  <c:v>0.5483327095776076</c:v>
                </c:pt>
                <c:pt idx="895">
                  <c:v>0.54951458836148959</c:v>
                </c:pt>
                <c:pt idx="896">
                  <c:v>0.55139450983278948</c:v>
                </c:pt>
                <c:pt idx="897">
                  <c:v>0.55313449032109929</c:v>
                </c:pt>
                <c:pt idx="898">
                  <c:v>0.59547489910482909</c:v>
                </c:pt>
                <c:pt idx="899">
                  <c:v>0.6165442440399147</c:v>
                </c:pt>
                <c:pt idx="900">
                  <c:v>0.61900268973613493</c:v>
                </c:pt>
                <c:pt idx="901">
                  <c:v>0.63257524772643592</c:v>
                </c:pt>
                <c:pt idx="902">
                  <c:v>0.63550931201916683</c:v>
                </c:pt>
                <c:pt idx="903">
                  <c:v>0.6377952070279207</c:v>
                </c:pt>
                <c:pt idx="904">
                  <c:v>0.63883350118521776</c:v>
                </c:pt>
                <c:pt idx="905">
                  <c:v>0.64830508409750109</c:v>
                </c:pt>
                <c:pt idx="906">
                  <c:v>0.65182919631615732</c:v>
                </c:pt>
                <c:pt idx="907">
                  <c:v>0.65693195399080651</c:v>
                </c:pt>
                <c:pt idx="908">
                  <c:v>0.6627980117352763</c:v>
                </c:pt>
                <c:pt idx="909">
                  <c:v>0.66567409682238576</c:v>
                </c:pt>
                <c:pt idx="910">
                  <c:v>0.67759677898038717</c:v>
                </c:pt>
                <c:pt idx="911">
                  <c:v>0.68772351387633535</c:v>
                </c:pt>
                <c:pt idx="912">
                  <c:v>0.69681781129611409</c:v>
                </c:pt>
                <c:pt idx="913">
                  <c:v>0.71612831482212869</c:v>
                </c:pt>
                <c:pt idx="914">
                  <c:v>0.75183186750473396</c:v>
                </c:pt>
                <c:pt idx="915">
                  <c:v>0.75406919246188409</c:v>
                </c:pt>
                <c:pt idx="916">
                  <c:v>0.76402308310980516</c:v>
                </c:pt>
                <c:pt idx="917">
                  <c:v>0.77622938705917477</c:v>
                </c:pt>
                <c:pt idx="918">
                  <c:v>0.78317934390997834</c:v>
                </c:pt>
                <c:pt idx="919">
                  <c:v>0.79168313083391695</c:v>
                </c:pt>
                <c:pt idx="920">
                  <c:v>0.79219382973678876</c:v>
                </c:pt>
                <c:pt idx="921">
                  <c:v>0.7952239187629857</c:v>
                </c:pt>
                <c:pt idx="922">
                  <c:v>0.79804778856578196</c:v>
                </c:pt>
                <c:pt idx="923">
                  <c:v>0.80971089101421967</c:v>
                </c:pt>
                <c:pt idx="924">
                  <c:v>0.81391161257852218</c:v>
                </c:pt>
                <c:pt idx="925">
                  <c:v>0.82923094215641413</c:v>
                </c:pt>
                <c:pt idx="926">
                  <c:v>0.84197577440409077</c:v>
                </c:pt>
                <c:pt idx="927">
                  <c:v>0.86703151141500712</c:v>
                </c:pt>
                <c:pt idx="928">
                  <c:v>0.86792949789787599</c:v>
                </c:pt>
                <c:pt idx="929">
                  <c:v>0.89351789156114592</c:v>
                </c:pt>
                <c:pt idx="930">
                  <c:v>0.92922701181259981</c:v>
                </c:pt>
                <c:pt idx="931">
                  <c:v>0.93079782130348576</c:v>
                </c:pt>
                <c:pt idx="932">
                  <c:v>0.94020595768142812</c:v>
                </c:pt>
                <c:pt idx="933">
                  <c:v>0.94664369492102196</c:v>
                </c:pt>
                <c:pt idx="934">
                  <c:v>0.97018421661368848</c:v>
                </c:pt>
                <c:pt idx="935">
                  <c:v>0.97178871980031545</c:v>
                </c:pt>
                <c:pt idx="936">
                  <c:v>0.99530922679832656</c:v>
                </c:pt>
                <c:pt idx="937">
                  <c:v>1.0040590777070975</c:v>
                </c:pt>
                <c:pt idx="938">
                  <c:v>1.0055164756281556</c:v>
                </c:pt>
                <c:pt idx="939">
                  <c:v>1.0094631878596374</c:v>
                </c:pt>
                <c:pt idx="940">
                  <c:v>1.0170910936217297</c:v>
                </c:pt>
                <c:pt idx="941">
                  <c:v>1.0222552723980698</c:v>
                </c:pt>
                <c:pt idx="942">
                  <c:v>1.0332768211860639</c:v>
                </c:pt>
                <c:pt idx="943">
                  <c:v>1.0454670653839457</c:v>
                </c:pt>
                <c:pt idx="944">
                  <c:v>1.0631221520652616</c:v>
                </c:pt>
                <c:pt idx="945">
                  <c:v>1.0660064410894847</c:v>
                </c:pt>
                <c:pt idx="946">
                  <c:v>1.0703420298559649</c:v>
                </c:pt>
                <c:pt idx="947">
                  <c:v>1.1025200992621649</c:v>
                </c:pt>
                <c:pt idx="948">
                  <c:v>1.1213098385715057</c:v>
                </c:pt>
                <c:pt idx="949">
                  <c:v>1.128911969805813</c:v>
                </c:pt>
                <c:pt idx="950">
                  <c:v>1.1334266277231109</c:v>
                </c:pt>
                <c:pt idx="951">
                  <c:v>1.1465429682993999</c:v>
                </c:pt>
                <c:pt idx="952">
                  <c:v>1.1568185075539077</c:v>
                </c:pt>
                <c:pt idx="953">
                  <c:v>1.1755791809306402</c:v>
                </c:pt>
                <c:pt idx="954">
                  <c:v>1.1811665401646678</c:v>
                </c:pt>
                <c:pt idx="955">
                  <c:v>1.1926695999668482</c:v>
                </c:pt>
                <c:pt idx="956">
                  <c:v>1.1933367806418573</c:v>
                </c:pt>
                <c:pt idx="957">
                  <c:v>1.2207229258597181</c:v>
                </c:pt>
                <c:pt idx="958">
                  <c:v>1.2436028084443933</c:v>
                </c:pt>
                <c:pt idx="959">
                  <c:v>1.2455293419002373</c:v>
                </c:pt>
                <c:pt idx="960">
                  <c:v>1.2535097573627354</c:v>
                </c:pt>
                <c:pt idx="961">
                  <c:v>1.2663361046943464</c:v>
                </c:pt>
                <c:pt idx="962">
                  <c:v>1.2723556759137864</c:v>
                </c:pt>
                <c:pt idx="963">
                  <c:v>1.28009185296429</c:v>
                </c:pt>
                <c:pt idx="964">
                  <c:v>1.2902861589509484</c:v>
                </c:pt>
                <c:pt idx="965">
                  <c:v>1.295115725450728</c:v>
                </c:pt>
                <c:pt idx="966">
                  <c:v>1.3026818443813681</c:v>
                </c:pt>
                <c:pt idx="967">
                  <c:v>1.3148526765507995</c:v>
                </c:pt>
                <c:pt idx="968">
                  <c:v>1.3231896495167348</c:v>
                </c:pt>
                <c:pt idx="969">
                  <c:v>1.3521096347772072</c:v>
                </c:pt>
                <c:pt idx="970">
                  <c:v>1.4089392167973074</c:v>
                </c:pt>
                <c:pt idx="971">
                  <c:v>1.4278551618231177</c:v>
                </c:pt>
                <c:pt idx="972">
                  <c:v>1.4409444111724952</c:v>
                </c:pt>
                <c:pt idx="973">
                  <c:v>1.4934886416522204</c:v>
                </c:pt>
                <c:pt idx="974">
                  <c:v>1.4976848893397801</c:v>
                </c:pt>
                <c:pt idx="975">
                  <c:v>1.5088204217486236</c:v>
                </c:pt>
                <c:pt idx="976">
                  <c:v>1.5208491869248064</c:v>
                </c:pt>
                <c:pt idx="977">
                  <c:v>1.522190903659066</c:v>
                </c:pt>
                <c:pt idx="978">
                  <c:v>1.5341133901424655</c:v>
                </c:pt>
                <c:pt idx="979">
                  <c:v>1.5480783922466799</c:v>
                </c:pt>
                <c:pt idx="980">
                  <c:v>1.5642042683380168</c:v>
                </c:pt>
                <c:pt idx="981">
                  <c:v>1.5673716856827014</c:v>
                </c:pt>
                <c:pt idx="982">
                  <c:v>1.6045069177071127</c:v>
                </c:pt>
                <c:pt idx="983">
                  <c:v>1.6129366776440293</c:v>
                </c:pt>
                <c:pt idx="984">
                  <c:v>1.6220927100662266</c:v>
                </c:pt>
                <c:pt idx="985">
                  <c:v>1.6443044755228584</c:v>
                </c:pt>
                <c:pt idx="986">
                  <c:v>1.7333888371395005</c:v>
                </c:pt>
                <c:pt idx="987">
                  <c:v>1.8099390853340083</c:v>
                </c:pt>
                <c:pt idx="988">
                  <c:v>1.8412582687619761</c:v>
                </c:pt>
                <c:pt idx="989">
                  <c:v>1.8649047544777204</c:v>
                </c:pt>
                <c:pt idx="990">
                  <c:v>1.87022264363668</c:v>
                </c:pt>
                <c:pt idx="991">
                  <c:v>1.8888740542511187</c:v>
                </c:pt>
                <c:pt idx="992">
                  <c:v>1.8970346076275746</c:v>
                </c:pt>
                <c:pt idx="993">
                  <c:v>1.9054697725359802</c:v>
                </c:pt>
                <c:pt idx="994">
                  <c:v>1.9055107676695116</c:v>
                </c:pt>
                <c:pt idx="995">
                  <c:v>1.9411885720455757</c:v>
                </c:pt>
                <c:pt idx="996">
                  <c:v>1.9454472008087578</c:v>
                </c:pt>
                <c:pt idx="997">
                  <c:v>1.9868333575959696</c:v>
                </c:pt>
                <c:pt idx="998">
                  <c:v>2.0167396184001518</c:v>
                </c:pt>
                <c:pt idx="999">
                  <c:v>2.0205018547849249</c:v>
                </c:pt>
                <c:pt idx="1000">
                  <c:v>2.0785054721141023</c:v>
                </c:pt>
                <c:pt idx="1001">
                  <c:v>2.0924683051612192</c:v>
                </c:pt>
                <c:pt idx="1002">
                  <c:v>2.0961532014703153</c:v>
                </c:pt>
                <c:pt idx="1003">
                  <c:v>2.1627603698384519</c:v>
                </c:pt>
                <c:pt idx="1004">
                  <c:v>2.1644742943835809</c:v>
                </c:pt>
                <c:pt idx="1005">
                  <c:v>2.1701154969186973</c:v>
                </c:pt>
                <c:pt idx="1006">
                  <c:v>2.1787271345924637</c:v>
                </c:pt>
                <c:pt idx="1007">
                  <c:v>2.1866737289656157</c:v>
                </c:pt>
                <c:pt idx="1008">
                  <c:v>2.1874444446920052</c:v>
                </c:pt>
                <c:pt idx="1009">
                  <c:v>2.348728483150353</c:v>
                </c:pt>
                <c:pt idx="1010">
                  <c:v>2.4006916335370931</c:v>
                </c:pt>
                <c:pt idx="1011">
                  <c:v>2.518802177350608</c:v>
                </c:pt>
                <c:pt idx="1012">
                  <c:v>2.5425591188841281</c:v>
                </c:pt>
                <c:pt idx="1013">
                  <c:v>2.7006284597709964</c:v>
                </c:pt>
                <c:pt idx="1014">
                  <c:v>2.7911914831461218</c:v>
                </c:pt>
                <c:pt idx="1015">
                  <c:v>2.7963715906689686</c:v>
                </c:pt>
                <c:pt idx="1016">
                  <c:v>2.8044306203955784</c:v>
                </c:pt>
                <c:pt idx="1017">
                  <c:v>2.8579750029239221</c:v>
                </c:pt>
                <c:pt idx="1018">
                  <c:v>2.9114079829273578</c:v>
                </c:pt>
                <c:pt idx="1019">
                  <c:v>2.9143781284901706</c:v>
                </c:pt>
                <c:pt idx="1020">
                  <c:v>2.93386017503326</c:v>
                </c:pt>
                <c:pt idx="1021">
                  <c:v>3.0023664401302312</c:v>
                </c:pt>
                <c:pt idx="1022">
                  <c:v>3.0338814134743188</c:v>
                </c:pt>
                <c:pt idx="1023">
                  <c:v>3.0495415405880522</c:v>
                </c:pt>
                <c:pt idx="1024">
                  <c:v>3.0764764870011732</c:v>
                </c:pt>
                <c:pt idx="1025">
                  <c:v>3.1371024708864752</c:v>
                </c:pt>
                <c:pt idx="1026">
                  <c:v>3.1956775388760548</c:v>
                </c:pt>
                <c:pt idx="1027">
                  <c:v>3.296720699146249</c:v>
                </c:pt>
                <c:pt idx="1028">
                  <c:v>3.4290150816291316</c:v>
                </c:pt>
                <c:pt idx="1029">
                  <c:v>3.5395313674598583</c:v>
                </c:pt>
                <c:pt idx="1030">
                  <c:v>3.6238504343834848</c:v>
                </c:pt>
                <c:pt idx="1031">
                  <c:v>3.6325824137061318</c:v>
                </c:pt>
                <c:pt idx="1032">
                  <c:v>3.8498020278316289</c:v>
                </c:pt>
                <c:pt idx="1033">
                  <c:v>3.9142139405887519</c:v>
                </c:pt>
                <c:pt idx="1034">
                  <c:v>4.0341531363407048</c:v>
                </c:pt>
                <c:pt idx="1035">
                  <c:v>4.2385883766341976</c:v>
                </c:pt>
                <c:pt idx="1036">
                  <c:v>4.3815418054421116</c:v>
                </c:pt>
                <c:pt idx="1037">
                  <c:v>4.4080714303245259</c:v>
                </c:pt>
                <c:pt idx="1038">
                  <c:v>4.4888299386188919</c:v>
                </c:pt>
                <c:pt idx="1039">
                  <c:v>4.5261283344370895</c:v>
                </c:pt>
                <c:pt idx="1040">
                  <c:v>4.551030735762879</c:v>
                </c:pt>
                <c:pt idx="1041">
                  <c:v>4.5725843031182194</c:v>
                </c:pt>
                <c:pt idx="1042">
                  <c:v>4.6100786272722871</c:v>
                </c:pt>
                <c:pt idx="1043">
                  <c:v>4.6245108627872469</c:v>
                </c:pt>
                <c:pt idx="1044">
                  <c:v>4.6459863913701156</c:v>
                </c:pt>
                <c:pt idx="1045">
                  <c:v>4.6530318630811962</c:v>
                </c:pt>
                <c:pt idx="1046">
                  <c:v>4.7034786451654327</c:v>
                </c:pt>
                <c:pt idx="1047">
                  <c:v>4.9356694363186762</c:v>
                </c:pt>
                <c:pt idx="1048">
                  <c:v>4.9518725702296251</c:v>
                </c:pt>
                <c:pt idx="1049">
                  <c:v>4.9642060234618839</c:v>
                </c:pt>
                <c:pt idx="1050">
                  <c:v>5.0353305019084473</c:v>
                </c:pt>
                <c:pt idx="1051">
                  <c:v>5.1979289948194491</c:v>
                </c:pt>
                <c:pt idx="1052">
                  <c:v>5.2913580280106771</c:v>
                </c:pt>
                <c:pt idx="1053">
                  <c:v>5.399307540218615</c:v>
                </c:pt>
                <c:pt idx="1054">
                  <c:v>5.8346853017028479</c:v>
                </c:pt>
                <c:pt idx="1055">
                  <c:v>5.8786222675105364</c:v>
                </c:pt>
                <c:pt idx="1056">
                  <c:v>6.3779874564556849</c:v>
                </c:pt>
                <c:pt idx="1057">
                  <c:v>6.3810092070189057</c:v>
                </c:pt>
                <c:pt idx="1058">
                  <c:v>6.4383619957345672</c:v>
                </c:pt>
                <c:pt idx="1059">
                  <c:v>6.5237734635693414</c:v>
                </c:pt>
                <c:pt idx="1060">
                  <c:v>6.8659568393495647</c:v>
                </c:pt>
                <c:pt idx="1061">
                  <c:v>6.8850224144841832</c:v>
                </c:pt>
                <c:pt idx="1062">
                  <c:v>6.8959294805272293</c:v>
                </c:pt>
                <c:pt idx="1063">
                  <c:v>6.944873845747793</c:v>
                </c:pt>
                <c:pt idx="1064">
                  <c:v>7.2049842048545543</c:v>
                </c:pt>
                <c:pt idx="1065">
                  <c:v>7.2761090248206415</c:v>
                </c:pt>
                <c:pt idx="1066">
                  <c:v>7.3621268980073182</c:v>
                </c:pt>
                <c:pt idx="1067">
                  <c:v>7.5367346278217155</c:v>
                </c:pt>
                <c:pt idx="1068">
                  <c:v>7.7759739931570948</c:v>
                </c:pt>
                <c:pt idx="1069">
                  <c:v>8.1915549768517621</c:v>
                </c:pt>
                <c:pt idx="1070">
                  <c:v>8.3694200533982439</c:v>
                </c:pt>
                <c:pt idx="1071">
                  <c:v>8.80410191196097</c:v>
                </c:pt>
                <c:pt idx="1072">
                  <c:v>9.1818562012076654</c:v>
                </c:pt>
                <c:pt idx="1073">
                  <c:v>9.3442696434310619</c:v>
                </c:pt>
                <c:pt idx="1074">
                  <c:v>9.486222380511208</c:v>
                </c:pt>
                <c:pt idx="1075">
                  <c:v>9.5892034119119671</c:v>
                </c:pt>
                <c:pt idx="1076">
                  <c:v>9.9407419217482129</c:v>
                </c:pt>
                <c:pt idx="1077">
                  <c:v>10.605523476475355</c:v>
                </c:pt>
                <c:pt idx="1078">
                  <c:v>10.619793127272487</c:v>
                </c:pt>
                <c:pt idx="1079">
                  <c:v>11.033604534579354</c:v>
                </c:pt>
                <c:pt idx="1080">
                  <c:v>11.847137649732531</c:v>
                </c:pt>
                <c:pt idx="1081">
                  <c:v>12.302705321673557</c:v>
                </c:pt>
                <c:pt idx="1082">
                  <c:v>12.401720880183802</c:v>
                </c:pt>
                <c:pt idx="1083">
                  <c:v>12.459399696238961</c:v>
                </c:pt>
                <c:pt idx="1084">
                  <c:v>12.75445245948913</c:v>
                </c:pt>
                <c:pt idx="1085">
                  <c:v>12.98274872880711</c:v>
                </c:pt>
                <c:pt idx="1086">
                  <c:v>13.101373048386904</c:v>
                </c:pt>
                <c:pt idx="1087">
                  <c:v>13.21643380582168</c:v>
                </c:pt>
                <c:pt idx="1088">
                  <c:v>13.243066097733845</c:v>
                </c:pt>
                <c:pt idx="1089">
                  <c:v>13.303870937178317</c:v>
                </c:pt>
                <c:pt idx="1090">
                  <c:v>13.405283581050753</c:v>
                </c:pt>
                <c:pt idx="1091">
                  <c:v>13.483078812272652</c:v>
                </c:pt>
                <c:pt idx="1092">
                  <c:v>13.527514187598626</c:v>
                </c:pt>
                <c:pt idx="1093">
                  <c:v>13.820867384415351</c:v>
                </c:pt>
                <c:pt idx="1094">
                  <c:v>13.900200635562669</c:v>
                </c:pt>
                <c:pt idx="1095">
                  <c:v>16.6706098636771</c:v>
                </c:pt>
                <c:pt idx="1096">
                  <c:v>16.761566575987217</c:v>
                </c:pt>
                <c:pt idx="1097">
                  <c:v>17.056333986698519</c:v>
                </c:pt>
                <c:pt idx="1098">
                  <c:v>17.193171837438967</c:v>
                </c:pt>
                <c:pt idx="1099">
                  <c:v>17.560528588653597</c:v>
                </c:pt>
                <c:pt idx="1100">
                  <c:v>17.623693346544314</c:v>
                </c:pt>
                <c:pt idx="1101">
                  <c:v>17.703046426106994</c:v>
                </c:pt>
                <c:pt idx="1102">
                  <c:v>17.813086741396091</c:v>
                </c:pt>
                <c:pt idx="1103">
                  <c:v>19.713529658910375</c:v>
                </c:pt>
                <c:pt idx="1104">
                  <c:v>20.054841222064624</c:v>
                </c:pt>
                <c:pt idx="1105">
                  <c:v>20.748963766695852</c:v>
                </c:pt>
                <c:pt idx="1106">
                  <c:v>20.819024197884573</c:v>
                </c:pt>
                <c:pt idx="1107">
                  <c:v>21.17657249759668</c:v>
                </c:pt>
                <c:pt idx="1108">
                  <c:v>22.67608019025738</c:v>
                </c:pt>
                <c:pt idx="1109">
                  <c:v>22.712560587228523</c:v>
                </c:pt>
                <c:pt idx="1110">
                  <c:v>22.750646206329748</c:v>
                </c:pt>
                <c:pt idx="1111">
                  <c:v>22.913521985588432</c:v>
                </c:pt>
                <c:pt idx="1112">
                  <c:v>23.836335816427891</c:v>
                </c:pt>
                <c:pt idx="1113">
                  <c:v>24.290351435030971</c:v>
                </c:pt>
                <c:pt idx="1114">
                  <c:v>25.61018997278552</c:v>
                </c:pt>
                <c:pt idx="1115">
                  <c:v>26.252171630958401</c:v>
                </c:pt>
                <c:pt idx="1116">
                  <c:v>27.418178777924822</c:v>
                </c:pt>
                <c:pt idx="1117">
                  <c:v>28.329634989411154</c:v>
                </c:pt>
                <c:pt idx="1118">
                  <c:v>30.28140505382089</c:v>
                </c:pt>
                <c:pt idx="1119">
                  <c:v>30.737606721223301</c:v>
                </c:pt>
                <c:pt idx="1120">
                  <c:v>30.794776131608614</c:v>
                </c:pt>
                <c:pt idx="1121">
                  <c:v>31.608863230964801</c:v>
                </c:pt>
                <c:pt idx="1122">
                  <c:v>31.646869822837289</c:v>
                </c:pt>
                <c:pt idx="1123">
                  <c:v>31.741064004558211</c:v>
                </c:pt>
                <c:pt idx="1124">
                  <c:v>32.743352834550933</c:v>
                </c:pt>
                <c:pt idx="1125">
                  <c:v>38.56193565767439</c:v>
                </c:pt>
                <c:pt idx="1126">
                  <c:v>38.708007285496478</c:v>
                </c:pt>
                <c:pt idx="1127">
                  <c:v>40.886467019871361</c:v>
                </c:pt>
                <c:pt idx="1128">
                  <c:v>42.552759403874347</c:v>
                </c:pt>
                <c:pt idx="1129">
                  <c:v>44.624246335601129</c:v>
                </c:pt>
                <c:pt idx="1130">
                  <c:v>48.888845100668732</c:v>
                </c:pt>
                <c:pt idx="1131">
                  <c:v>50.817737647699232</c:v>
                </c:pt>
                <c:pt idx="1132">
                  <c:v>54.950837615475848</c:v>
                </c:pt>
                <c:pt idx="1133">
                  <c:v>54.995888278382608</c:v>
                </c:pt>
                <c:pt idx="1134">
                  <c:v>62.707949466778018</c:v>
                </c:pt>
                <c:pt idx="1135">
                  <c:v>67.108630738486681</c:v>
                </c:pt>
                <c:pt idx="1136">
                  <c:v>76.305294825194892</c:v>
                </c:pt>
                <c:pt idx="1137">
                  <c:v>85.862553081265531</c:v>
                </c:pt>
                <c:pt idx="1138">
                  <c:v>113.1507238889476</c:v>
                </c:pt>
                <c:pt idx="1139">
                  <c:v>122.09475736035336</c:v>
                </c:pt>
                <c:pt idx="1140">
                  <c:v>143.96214068437712</c:v>
                </c:pt>
                <c:pt idx="1141">
                  <c:v>147.85350650031711</c:v>
                </c:pt>
                <c:pt idx="1142">
                  <c:v>151.91844982667999</c:v>
                </c:pt>
                <c:pt idx="1143">
                  <c:v>189.55676884435911</c:v>
                </c:pt>
                <c:pt idx="1144">
                  <c:v>406.79125854303993</c:v>
                </c:pt>
                <c:pt idx="1145">
                  <c:v>481.85963735715745</c:v>
                </c:pt>
              </c:numCache>
            </c:numRef>
          </c:xVal>
          <c:yVal>
            <c:numRef>
              <c:f>ermm!$H$7:$H$1152</c:f>
              <c:numCache>
                <c:formatCode>0%_);\-0%_);"-  ";" "@" "</c:formatCode>
                <c:ptCount val="1146"/>
                <c:pt idx="0">
                  <c:v>0.54193468414262347</c:v>
                </c:pt>
                <c:pt idx="1">
                  <c:v>0.5142374373280113</c:v>
                </c:pt>
                <c:pt idx="2">
                  <c:v>0.4572195141171646</c:v>
                </c:pt>
                <c:pt idx="3">
                  <c:v>0.47152444148248035</c:v>
                </c:pt>
                <c:pt idx="4">
                  <c:v>0.74539621323260463</c:v>
                </c:pt>
                <c:pt idx="5">
                  <c:v>0.40870404728458004</c:v>
                </c:pt>
                <c:pt idx="6">
                  <c:v>0.4513951760716039</c:v>
                </c:pt>
                <c:pt idx="7">
                  <c:v>0.59891076101103968</c:v>
                </c:pt>
                <c:pt idx="8">
                  <c:v>0.55786594352855579</c:v>
                </c:pt>
                <c:pt idx="9">
                  <c:v>0.42633113611958684</c:v>
                </c:pt>
                <c:pt idx="10">
                  <c:v>0.76372269921739377</c:v>
                </c:pt>
                <c:pt idx="11">
                  <c:v>1.1984566780688568</c:v>
                </c:pt>
                <c:pt idx="12">
                  <c:v>0.74071523038074061</c:v>
                </c:pt>
                <c:pt idx="13">
                  <c:v>0.40284343852464299</c:v>
                </c:pt>
                <c:pt idx="14">
                  <c:v>0.48982830334925265</c:v>
                </c:pt>
                <c:pt idx="15">
                  <c:v>0.56743870129905349</c:v>
                </c:pt>
                <c:pt idx="16">
                  <c:v>0.64637387879032038</c:v>
                </c:pt>
                <c:pt idx="17">
                  <c:v>0.4218868914809154</c:v>
                </c:pt>
                <c:pt idx="18">
                  <c:v>0.45434952326630507</c:v>
                </c:pt>
                <c:pt idx="19">
                  <c:v>0.75243231696432844</c:v>
                </c:pt>
                <c:pt idx="20">
                  <c:v>0.46262235847573085</c:v>
                </c:pt>
                <c:pt idx="21">
                  <c:v>0.53091285058130433</c:v>
                </c:pt>
                <c:pt idx="22">
                  <c:v>0.7256050231350385</c:v>
                </c:pt>
                <c:pt idx="23">
                  <c:v>0.39939629549960948</c:v>
                </c:pt>
                <c:pt idx="24">
                  <c:v>0.43651606813501209</c:v>
                </c:pt>
                <c:pt idx="25">
                  <c:v>0.47282131676779582</c:v>
                </c:pt>
                <c:pt idx="26">
                  <c:v>0.41345267040896178</c:v>
                </c:pt>
                <c:pt idx="27">
                  <c:v>0.54439152635564891</c:v>
                </c:pt>
                <c:pt idx="28">
                  <c:v>0.59909869345023736</c:v>
                </c:pt>
                <c:pt idx="29">
                  <c:v>0.59111208597597553</c:v>
                </c:pt>
                <c:pt idx="30">
                  <c:v>0.5676485658491851</c:v>
                </c:pt>
                <c:pt idx="31">
                  <c:v>0.76146696793356805</c:v>
                </c:pt>
                <c:pt idx="32">
                  <c:v>0.40695147880166577</c:v>
                </c:pt>
                <c:pt idx="33">
                  <c:v>0.68140396694504957</c:v>
                </c:pt>
                <c:pt idx="34">
                  <c:v>0.72810322722053078</c:v>
                </c:pt>
                <c:pt idx="35">
                  <c:v>0.57254340881447974</c:v>
                </c:pt>
                <c:pt idx="36">
                  <c:v>0.48780328318152938</c:v>
                </c:pt>
                <c:pt idx="37">
                  <c:v>0.51839188392221458</c:v>
                </c:pt>
                <c:pt idx="38">
                  <c:v>0.37348004103770027</c:v>
                </c:pt>
                <c:pt idx="39">
                  <c:v>0.74009190470118291</c:v>
                </c:pt>
                <c:pt idx="40">
                  <c:v>0.43124819090657307</c:v>
                </c:pt>
                <c:pt idx="41">
                  <c:v>0.56022284851151982</c:v>
                </c:pt>
                <c:pt idx="42">
                  <c:v>0.44688958828918285</c:v>
                </c:pt>
                <c:pt idx="43">
                  <c:v>0.72885365565112958</c:v>
                </c:pt>
                <c:pt idx="44">
                  <c:v>1.1988833262610967</c:v>
                </c:pt>
                <c:pt idx="45">
                  <c:v>0.73312320783769913</c:v>
                </c:pt>
                <c:pt idx="46">
                  <c:v>0.41371326199936187</c:v>
                </c:pt>
                <c:pt idx="47">
                  <c:v>0.71435417015848734</c:v>
                </c:pt>
                <c:pt idx="48">
                  <c:v>0.43537356845977404</c:v>
                </c:pt>
                <c:pt idx="49">
                  <c:v>0.71763162911298439</c:v>
                </c:pt>
                <c:pt idx="50">
                  <c:v>0.50173115349197739</c:v>
                </c:pt>
                <c:pt idx="51">
                  <c:v>1.1080396757761855</c:v>
                </c:pt>
                <c:pt idx="52">
                  <c:v>0.53847779023871878</c:v>
                </c:pt>
                <c:pt idx="53">
                  <c:v>0.53596341487586463</c:v>
                </c:pt>
                <c:pt idx="54">
                  <c:v>0.39483709005541051</c:v>
                </c:pt>
                <c:pt idx="55">
                  <c:v>0.55020019933940345</c:v>
                </c:pt>
                <c:pt idx="56">
                  <c:v>0.43657164570102958</c:v>
                </c:pt>
                <c:pt idx="57">
                  <c:v>0.56263285286948372</c:v>
                </c:pt>
                <c:pt idx="58">
                  <c:v>0.64657568042794733</c:v>
                </c:pt>
                <c:pt idx="59">
                  <c:v>0.66074773294275091</c:v>
                </c:pt>
                <c:pt idx="60">
                  <c:v>0.48136695520354417</c:v>
                </c:pt>
                <c:pt idx="61">
                  <c:v>0.44639165534262704</c:v>
                </c:pt>
                <c:pt idx="62">
                  <c:v>0.45088400269141277</c:v>
                </c:pt>
                <c:pt idx="63">
                  <c:v>0.72935321974948464</c:v>
                </c:pt>
                <c:pt idx="64">
                  <c:v>0.41696860987574313</c:v>
                </c:pt>
                <c:pt idx="65">
                  <c:v>0.61533788311654081</c:v>
                </c:pt>
                <c:pt idx="66">
                  <c:v>0.33713830056031374</c:v>
                </c:pt>
                <c:pt idx="67">
                  <c:v>0.44548970611961647</c:v>
                </c:pt>
                <c:pt idx="68">
                  <c:v>0.45246073964797828</c:v>
                </c:pt>
                <c:pt idx="69">
                  <c:v>0.37909379278387662</c:v>
                </c:pt>
                <c:pt idx="70">
                  <c:v>0.35334446219430654</c:v>
                </c:pt>
                <c:pt idx="71">
                  <c:v>0.52185407623347513</c:v>
                </c:pt>
                <c:pt idx="72">
                  <c:v>0.73298049370913942</c:v>
                </c:pt>
                <c:pt idx="73">
                  <c:v>0.32744758589379469</c:v>
                </c:pt>
                <c:pt idx="74">
                  <c:v>0.33501070669448663</c:v>
                </c:pt>
                <c:pt idx="75">
                  <c:v>0.40998240570418981</c:v>
                </c:pt>
                <c:pt idx="76">
                  <c:v>0.39420525660066519</c:v>
                </c:pt>
                <c:pt idx="77">
                  <c:v>0.3512689726545733</c:v>
                </c:pt>
                <c:pt idx="78">
                  <c:v>0.54458557178306555</c:v>
                </c:pt>
                <c:pt idx="79">
                  <c:v>0.56785049040040714</c:v>
                </c:pt>
                <c:pt idx="80">
                  <c:v>0.49308794862067939</c:v>
                </c:pt>
                <c:pt idx="81">
                  <c:v>0.73927465301098971</c:v>
                </c:pt>
                <c:pt idx="82">
                  <c:v>0.57034354453751968</c:v>
                </c:pt>
                <c:pt idx="83">
                  <c:v>0.4339109366909818</c:v>
                </c:pt>
                <c:pt idx="84">
                  <c:v>0.4974754975509697</c:v>
                </c:pt>
                <c:pt idx="85">
                  <c:v>0.39478825723678984</c:v>
                </c:pt>
                <c:pt idx="86">
                  <c:v>0.43063086691163122</c:v>
                </c:pt>
                <c:pt idx="87">
                  <c:v>0.35771162485574681</c:v>
                </c:pt>
                <c:pt idx="88">
                  <c:v>0.44481686742504295</c:v>
                </c:pt>
                <c:pt idx="89">
                  <c:v>0.32711851595526908</c:v>
                </c:pt>
                <c:pt idx="90">
                  <c:v>0.44559923575541777</c:v>
                </c:pt>
                <c:pt idx="91">
                  <c:v>0.57276218397234502</c:v>
                </c:pt>
                <c:pt idx="92">
                  <c:v>0.52632789245014888</c:v>
                </c:pt>
                <c:pt idx="93">
                  <c:v>0.38819443183445429</c:v>
                </c:pt>
                <c:pt idx="94">
                  <c:v>0.54749547507449758</c:v>
                </c:pt>
                <c:pt idx="95">
                  <c:v>0.37253863777192858</c:v>
                </c:pt>
                <c:pt idx="96">
                  <c:v>0.72091922956733079</c:v>
                </c:pt>
                <c:pt idx="97">
                  <c:v>0.5511601950855135</c:v>
                </c:pt>
                <c:pt idx="98">
                  <c:v>0.43506098413690886</c:v>
                </c:pt>
                <c:pt idx="99">
                  <c:v>0.48952624933845895</c:v>
                </c:pt>
                <c:pt idx="100">
                  <c:v>0.51715371548362288</c:v>
                </c:pt>
                <c:pt idx="101">
                  <c:v>0.41113532303107037</c:v>
                </c:pt>
                <c:pt idx="102">
                  <c:v>0.37155681385112987</c:v>
                </c:pt>
                <c:pt idx="103">
                  <c:v>0.53868269164620319</c:v>
                </c:pt>
                <c:pt idx="104">
                  <c:v>0.50564266699467797</c:v>
                </c:pt>
                <c:pt idx="105">
                  <c:v>0.51853234497796341</c:v>
                </c:pt>
                <c:pt idx="106">
                  <c:v>0.80547742063930239</c:v>
                </c:pt>
                <c:pt idx="107">
                  <c:v>0.45402574192322948</c:v>
                </c:pt>
                <c:pt idx="108">
                  <c:v>0.31776428918621646</c:v>
                </c:pt>
                <c:pt idx="109">
                  <c:v>0.64278199846480077</c:v>
                </c:pt>
                <c:pt idx="110">
                  <c:v>0.44884221112728712</c:v>
                </c:pt>
                <c:pt idx="111">
                  <c:v>0.4607606443449126</c:v>
                </c:pt>
                <c:pt idx="112">
                  <c:v>0.40939785286953673</c:v>
                </c:pt>
                <c:pt idx="113">
                  <c:v>0.46084616039320864</c:v>
                </c:pt>
                <c:pt idx="114">
                  <c:v>0.46625337783737569</c:v>
                </c:pt>
                <c:pt idx="115">
                  <c:v>0.86063314250047573</c:v>
                </c:pt>
                <c:pt idx="116">
                  <c:v>0.6384580552913498</c:v>
                </c:pt>
                <c:pt idx="117">
                  <c:v>0.40574296440879093</c:v>
                </c:pt>
                <c:pt idx="118">
                  <c:v>0.44256038727050567</c:v>
                </c:pt>
                <c:pt idx="119">
                  <c:v>0.75438947487016295</c:v>
                </c:pt>
                <c:pt idx="120">
                  <c:v>0.55978826474358157</c:v>
                </c:pt>
                <c:pt idx="121">
                  <c:v>0.47452338154242557</c:v>
                </c:pt>
                <c:pt idx="122">
                  <c:v>0.33619405400446939</c:v>
                </c:pt>
                <c:pt idx="123">
                  <c:v>0.39901764245661731</c:v>
                </c:pt>
                <c:pt idx="124">
                  <c:v>0.61556210455799787</c:v>
                </c:pt>
                <c:pt idx="125">
                  <c:v>0.32665981927281518</c:v>
                </c:pt>
                <c:pt idx="126">
                  <c:v>0.47778448409556179</c:v>
                </c:pt>
                <c:pt idx="127">
                  <c:v>0.64648647418789218</c:v>
                </c:pt>
                <c:pt idx="128">
                  <c:v>0.41340494578692588</c:v>
                </c:pt>
                <c:pt idx="129">
                  <c:v>0.56285620188576058</c:v>
                </c:pt>
                <c:pt idx="130">
                  <c:v>0.56222700664135228</c:v>
                </c:pt>
                <c:pt idx="131">
                  <c:v>0.43864461541163974</c:v>
                </c:pt>
                <c:pt idx="132">
                  <c:v>0.43968106305890187</c:v>
                </c:pt>
                <c:pt idx="133">
                  <c:v>0.33982886128989531</c:v>
                </c:pt>
                <c:pt idx="134">
                  <c:v>0.47089928224675137</c:v>
                </c:pt>
                <c:pt idx="135">
                  <c:v>0.44813407973432384</c:v>
                </c:pt>
                <c:pt idx="136">
                  <c:v>0.4522522974719162</c:v>
                </c:pt>
                <c:pt idx="137">
                  <c:v>0.3884843861600627</c:v>
                </c:pt>
                <c:pt idx="138">
                  <c:v>0.39222207133457593</c:v>
                </c:pt>
                <c:pt idx="139">
                  <c:v>0.31982367375978299</c:v>
                </c:pt>
                <c:pt idx="140">
                  <c:v>0.39678096527238987</c:v>
                </c:pt>
                <c:pt idx="141">
                  <c:v>0.36731819558051648</c:v>
                </c:pt>
                <c:pt idx="142">
                  <c:v>0.50202828615475104</c:v>
                </c:pt>
                <c:pt idx="143">
                  <c:v>0.39513896986215291</c:v>
                </c:pt>
                <c:pt idx="144">
                  <c:v>0.30790232988817196</c:v>
                </c:pt>
                <c:pt idx="145">
                  <c:v>0.33366665546726154</c:v>
                </c:pt>
                <c:pt idx="146">
                  <c:v>0.51690646801191786</c:v>
                </c:pt>
                <c:pt idx="147">
                  <c:v>0.59337267902884239</c:v>
                </c:pt>
                <c:pt idx="148">
                  <c:v>0.50402692050636844</c:v>
                </c:pt>
                <c:pt idx="149">
                  <c:v>0.63384539167217957</c:v>
                </c:pt>
                <c:pt idx="150">
                  <c:v>0.54419073442235821</c:v>
                </c:pt>
                <c:pt idx="151">
                  <c:v>0.63670931479220472</c:v>
                </c:pt>
                <c:pt idx="152">
                  <c:v>1.1128885201695677</c:v>
                </c:pt>
                <c:pt idx="153">
                  <c:v>0.67489283399786804</c:v>
                </c:pt>
                <c:pt idx="154">
                  <c:v>0.4007105594770754</c:v>
                </c:pt>
                <c:pt idx="155">
                  <c:v>0.74322071365270892</c:v>
                </c:pt>
                <c:pt idx="156">
                  <c:v>0.72388004757180524</c:v>
                </c:pt>
                <c:pt idx="157">
                  <c:v>0.51883888968890102</c:v>
                </c:pt>
                <c:pt idx="158">
                  <c:v>0.44504125762950975</c:v>
                </c:pt>
                <c:pt idx="159">
                  <c:v>0.42784595680267284</c:v>
                </c:pt>
                <c:pt idx="160">
                  <c:v>0.52204845770910868</c:v>
                </c:pt>
                <c:pt idx="161">
                  <c:v>0.40219250526599609</c:v>
                </c:pt>
                <c:pt idx="162">
                  <c:v>0.40849077211007973</c:v>
                </c:pt>
                <c:pt idx="163">
                  <c:v>0.68881137258643854</c:v>
                </c:pt>
                <c:pt idx="164">
                  <c:v>0.41311023210425557</c:v>
                </c:pt>
                <c:pt idx="165">
                  <c:v>0.50669874947327398</c:v>
                </c:pt>
                <c:pt idx="166">
                  <c:v>0.51760419786366518</c:v>
                </c:pt>
                <c:pt idx="167">
                  <c:v>0.43124902010974525</c:v>
                </c:pt>
                <c:pt idx="168">
                  <c:v>0.48741514888104276</c:v>
                </c:pt>
                <c:pt idx="169">
                  <c:v>0.38183819623906362</c:v>
                </c:pt>
                <c:pt idx="170">
                  <c:v>0.61978150466138637</c:v>
                </c:pt>
                <c:pt idx="171">
                  <c:v>0.43883163670493525</c:v>
                </c:pt>
                <c:pt idx="172">
                  <c:v>0.58280818325032735</c:v>
                </c:pt>
                <c:pt idx="173">
                  <c:v>0.61283485283946582</c:v>
                </c:pt>
                <c:pt idx="174">
                  <c:v>0.57649892374732981</c:v>
                </c:pt>
                <c:pt idx="175">
                  <c:v>0.5792568853476846</c:v>
                </c:pt>
                <c:pt idx="176">
                  <c:v>0.44435790206366954</c:v>
                </c:pt>
                <c:pt idx="177">
                  <c:v>0.45970754929613317</c:v>
                </c:pt>
                <c:pt idx="178">
                  <c:v>0.32036243581231261</c:v>
                </c:pt>
                <c:pt idx="179">
                  <c:v>0.49445406594878899</c:v>
                </c:pt>
                <c:pt idx="180">
                  <c:v>0.52980607208117292</c:v>
                </c:pt>
                <c:pt idx="181">
                  <c:v>0.40669265952861644</c:v>
                </c:pt>
                <c:pt idx="182">
                  <c:v>0.59037734287197063</c:v>
                </c:pt>
                <c:pt idx="183">
                  <c:v>0.54453195980501856</c:v>
                </c:pt>
                <c:pt idx="184">
                  <c:v>0.59066758872488001</c:v>
                </c:pt>
                <c:pt idx="185">
                  <c:v>0.6167641233950143</c:v>
                </c:pt>
                <c:pt idx="186">
                  <c:v>0.34722305780737311</c:v>
                </c:pt>
                <c:pt idx="187">
                  <c:v>0.28957583287251776</c:v>
                </c:pt>
                <c:pt idx="188">
                  <c:v>0.41569802033857206</c:v>
                </c:pt>
                <c:pt idx="189">
                  <c:v>0.38719291446789733</c:v>
                </c:pt>
                <c:pt idx="190">
                  <c:v>0.37204241454425091</c:v>
                </c:pt>
                <c:pt idx="191">
                  <c:v>0.39163119159734555</c:v>
                </c:pt>
                <c:pt idx="192">
                  <c:v>0.45448744217029086</c:v>
                </c:pt>
                <c:pt idx="193">
                  <c:v>0.46098639640707484</c:v>
                </c:pt>
                <c:pt idx="194">
                  <c:v>0.41646389821875773</c:v>
                </c:pt>
                <c:pt idx="195">
                  <c:v>0.47691835411947342</c:v>
                </c:pt>
                <c:pt idx="196">
                  <c:v>0.4545811908755984</c:v>
                </c:pt>
                <c:pt idx="197">
                  <c:v>0.57659789265921535</c:v>
                </c:pt>
                <c:pt idx="198">
                  <c:v>0.33161139565806358</c:v>
                </c:pt>
                <c:pt idx="199">
                  <c:v>0.29718594347530985</c:v>
                </c:pt>
                <c:pt idx="200">
                  <c:v>0.41605931208225067</c:v>
                </c:pt>
                <c:pt idx="201">
                  <c:v>0.26980102736216155</c:v>
                </c:pt>
                <c:pt idx="202">
                  <c:v>0.4590099581204472</c:v>
                </c:pt>
                <c:pt idx="203">
                  <c:v>0.60653245227396413</c:v>
                </c:pt>
                <c:pt idx="204">
                  <c:v>0.60855056461853196</c:v>
                </c:pt>
                <c:pt idx="205">
                  <c:v>0.56203556760269502</c:v>
                </c:pt>
                <c:pt idx="206">
                  <c:v>0.62331616035033111</c:v>
                </c:pt>
                <c:pt idx="207">
                  <c:v>0.50818551092463726</c:v>
                </c:pt>
                <c:pt idx="208">
                  <c:v>0.28318663698804281</c:v>
                </c:pt>
                <c:pt idx="209">
                  <c:v>0.40024941142605436</c:v>
                </c:pt>
                <c:pt idx="210">
                  <c:v>0.38321264805183836</c:v>
                </c:pt>
                <c:pt idx="211">
                  <c:v>0.80577603468350589</c:v>
                </c:pt>
                <c:pt idx="212">
                  <c:v>0.24477040926397928</c:v>
                </c:pt>
                <c:pt idx="213">
                  <c:v>0.67634852274135748</c:v>
                </c:pt>
                <c:pt idx="214">
                  <c:v>0.44059001260730712</c:v>
                </c:pt>
                <c:pt idx="215">
                  <c:v>0.23402795493700532</c:v>
                </c:pt>
                <c:pt idx="216">
                  <c:v>0.4821331844493858</c:v>
                </c:pt>
                <c:pt idx="217">
                  <c:v>0.40883560402281449</c:v>
                </c:pt>
                <c:pt idx="218">
                  <c:v>0.29927280324251854</c:v>
                </c:pt>
                <c:pt idx="219">
                  <c:v>0.46765626158813378</c:v>
                </c:pt>
                <c:pt idx="220">
                  <c:v>0.4205881077296228</c:v>
                </c:pt>
                <c:pt idx="221">
                  <c:v>0.44973503612973381</c:v>
                </c:pt>
                <c:pt idx="222">
                  <c:v>0.29252655432012459</c:v>
                </c:pt>
                <c:pt idx="223">
                  <c:v>0.70029242469729269</c:v>
                </c:pt>
                <c:pt idx="224">
                  <c:v>0.40760873228929762</c:v>
                </c:pt>
                <c:pt idx="225">
                  <c:v>0.43869133575584163</c:v>
                </c:pt>
                <c:pt idx="226">
                  <c:v>0.40980751948810085</c:v>
                </c:pt>
                <c:pt idx="227">
                  <c:v>0.36890711882389587</c:v>
                </c:pt>
                <c:pt idx="228">
                  <c:v>0.66216334378511699</c:v>
                </c:pt>
                <c:pt idx="229">
                  <c:v>0.25374531774381215</c:v>
                </c:pt>
                <c:pt idx="230">
                  <c:v>0.56212353869785714</c:v>
                </c:pt>
                <c:pt idx="231">
                  <c:v>0.39067894100246359</c:v>
                </c:pt>
                <c:pt idx="232">
                  <c:v>0.43886264637423084</c:v>
                </c:pt>
                <c:pt idx="233">
                  <c:v>0.55631731649835114</c:v>
                </c:pt>
                <c:pt idx="234">
                  <c:v>0.61417933858891194</c:v>
                </c:pt>
                <c:pt idx="235">
                  <c:v>0.519336814668661</c:v>
                </c:pt>
                <c:pt idx="236">
                  <c:v>0.40987411616874908</c:v>
                </c:pt>
                <c:pt idx="237">
                  <c:v>0.2693169783479139</c:v>
                </c:pt>
                <c:pt idx="238">
                  <c:v>0.5616872751186528</c:v>
                </c:pt>
                <c:pt idx="239">
                  <c:v>0.34395090674915868</c:v>
                </c:pt>
                <c:pt idx="240">
                  <c:v>0.40233212814994124</c:v>
                </c:pt>
                <c:pt idx="241">
                  <c:v>0.28638804333303008</c:v>
                </c:pt>
                <c:pt idx="242">
                  <c:v>0.36255196667138062</c:v>
                </c:pt>
                <c:pt idx="243">
                  <c:v>0.46605489678558981</c:v>
                </c:pt>
                <c:pt idx="244">
                  <c:v>0.41196512840040089</c:v>
                </c:pt>
                <c:pt idx="245">
                  <c:v>0.5600139046493352</c:v>
                </c:pt>
                <c:pt idx="246">
                  <c:v>0.29268367308391302</c:v>
                </c:pt>
                <c:pt idx="247">
                  <c:v>0.38419925744219141</c:v>
                </c:pt>
                <c:pt idx="248">
                  <c:v>1.1124502616021625</c:v>
                </c:pt>
                <c:pt idx="249">
                  <c:v>0.79795880066542046</c:v>
                </c:pt>
                <c:pt idx="250">
                  <c:v>0.66268831887949342</c:v>
                </c:pt>
                <c:pt idx="251">
                  <c:v>0.75066238659736995</c:v>
                </c:pt>
                <c:pt idx="252">
                  <c:v>0.53310352113943837</c:v>
                </c:pt>
                <c:pt idx="253">
                  <c:v>0.40072816534387024</c:v>
                </c:pt>
                <c:pt idx="254">
                  <c:v>0.29258345251968215</c:v>
                </c:pt>
                <c:pt idx="255">
                  <c:v>0.25617027497621853</c:v>
                </c:pt>
                <c:pt idx="256">
                  <c:v>0.32269742854228967</c:v>
                </c:pt>
                <c:pt idx="257">
                  <c:v>0.51939619565524564</c:v>
                </c:pt>
                <c:pt idx="258">
                  <c:v>0.48547499600655014</c:v>
                </c:pt>
                <c:pt idx="259">
                  <c:v>0.47782250262325254</c:v>
                </c:pt>
                <c:pt idx="260">
                  <c:v>0.4130526146195313</c:v>
                </c:pt>
                <c:pt idx="261">
                  <c:v>0.41907849705160938</c:v>
                </c:pt>
                <c:pt idx="262">
                  <c:v>0.49269537984526224</c:v>
                </c:pt>
                <c:pt idx="263">
                  <c:v>0.75401080112402163</c:v>
                </c:pt>
                <c:pt idx="264">
                  <c:v>0.41157318698642514</c:v>
                </c:pt>
                <c:pt idx="265">
                  <c:v>0.51998519847050018</c:v>
                </c:pt>
                <c:pt idx="266">
                  <c:v>0.57685862783375152</c:v>
                </c:pt>
                <c:pt idx="267">
                  <c:v>0.39885954983533212</c:v>
                </c:pt>
                <c:pt idx="268">
                  <c:v>0.56231914154988727</c:v>
                </c:pt>
                <c:pt idx="269">
                  <c:v>1.1126516470537504</c:v>
                </c:pt>
                <c:pt idx="270">
                  <c:v>0.66247195544758974</c:v>
                </c:pt>
                <c:pt idx="271">
                  <c:v>1.1116530472768376</c:v>
                </c:pt>
                <c:pt idx="272">
                  <c:v>0.49948789263621135</c:v>
                </c:pt>
                <c:pt idx="273">
                  <c:v>0.35926931866353268</c:v>
                </c:pt>
                <c:pt idx="274">
                  <c:v>0.44968876365971161</c:v>
                </c:pt>
                <c:pt idx="275">
                  <c:v>0.52159427017348425</c:v>
                </c:pt>
                <c:pt idx="276">
                  <c:v>0.43209510682513519</c:v>
                </c:pt>
                <c:pt idx="277">
                  <c:v>0.53152292209229524</c:v>
                </c:pt>
                <c:pt idx="278">
                  <c:v>0.43568496327408945</c:v>
                </c:pt>
                <c:pt idx="279">
                  <c:v>0.43566817766541349</c:v>
                </c:pt>
                <c:pt idx="280">
                  <c:v>0.345881633890531</c:v>
                </c:pt>
                <c:pt idx="281">
                  <c:v>0.48678167333152378</c:v>
                </c:pt>
                <c:pt idx="282">
                  <c:v>0.5528347188578342</c:v>
                </c:pt>
                <c:pt idx="283">
                  <c:v>0.35301313551152896</c:v>
                </c:pt>
                <c:pt idx="284">
                  <c:v>0.41379549398428461</c:v>
                </c:pt>
                <c:pt idx="285">
                  <c:v>0.5454557810730839</c:v>
                </c:pt>
                <c:pt idx="286">
                  <c:v>0.6774205669947958</c:v>
                </c:pt>
                <c:pt idx="287">
                  <c:v>0.36314075696166787</c:v>
                </c:pt>
                <c:pt idx="288">
                  <c:v>0.41237273331954449</c:v>
                </c:pt>
                <c:pt idx="289">
                  <c:v>0.37624555547600358</c:v>
                </c:pt>
                <c:pt idx="290">
                  <c:v>0.4144132049141579</c:v>
                </c:pt>
                <c:pt idx="291">
                  <c:v>0.47046899835909334</c:v>
                </c:pt>
                <c:pt idx="292">
                  <c:v>0.27040628363274366</c:v>
                </c:pt>
                <c:pt idx="293">
                  <c:v>0.29210150540084889</c:v>
                </c:pt>
                <c:pt idx="294">
                  <c:v>0.43446139617330187</c:v>
                </c:pt>
                <c:pt idx="295">
                  <c:v>0.43031785822043145</c:v>
                </c:pt>
                <c:pt idx="296">
                  <c:v>0.58998389626829495</c:v>
                </c:pt>
                <c:pt idx="297">
                  <c:v>0.59105629087948008</c:v>
                </c:pt>
                <c:pt idx="298">
                  <c:v>0.22007794297369376</c:v>
                </c:pt>
                <c:pt idx="299">
                  <c:v>0.24510286462954278</c:v>
                </c:pt>
                <c:pt idx="300">
                  <c:v>0.58374266834059285</c:v>
                </c:pt>
                <c:pt idx="301">
                  <c:v>0.39946561807036191</c:v>
                </c:pt>
                <c:pt idx="302">
                  <c:v>0.59477656850433536</c:v>
                </c:pt>
                <c:pt idx="303">
                  <c:v>0.44460318600514709</c:v>
                </c:pt>
                <c:pt idx="304">
                  <c:v>0.37593103921020143</c:v>
                </c:pt>
                <c:pt idx="305">
                  <c:v>0.25203024394867379</c:v>
                </c:pt>
                <c:pt idx="306">
                  <c:v>0.43765563791283552</c:v>
                </c:pt>
                <c:pt idx="307">
                  <c:v>0.67522178678104861</c:v>
                </c:pt>
                <c:pt idx="308">
                  <c:v>1.1130994590518206</c:v>
                </c:pt>
                <c:pt idx="309">
                  <c:v>0.61655533695660647</c:v>
                </c:pt>
                <c:pt idx="310">
                  <c:v>0.40687195755775007</c:v>
                </c:pt>
                <c:pt idx="311">
                  <c:v>0.43394011449130143</c:v>
                </c:pt>
                <c:pt idx="312">
                  <c:v>0.6907622217015188</c:v>
                </c:pt>
                <c:pt idx="313">
                  <c:v>0.67961986259124907</c:v>
                </c:pt>
                <c:pt idx="314">
                  <c:v>0.42429182495758078</c:v>
                </c:pt>
                <c:pt idx="315">
                  <c:v>0.74354369347437332</c:v>
                </c:pt>
                <c:pt idx="316">
                  <c:v>0.443193256671502</c:v>
                </c:pt>
                <c:pt idx="317">
                  <c:v>0.41026181421235741</c:v>
                </c:pt>
                <c:pt idx="318">
                  <c:v>0.34125244837683033</c:v>
                </c:pt>
                <c:pt idx="319">
                  <c:v>0.42419390063610607</c:v>
                </c:pt>
                <c:pt idx="320">
                  <c:v>0.40231675130330585</c:v>
                </c:pt>
                <c:pt idx="321">
                  <c:v>0.15806561343590617</c:v>
                </c:pt>
                <c:pt idx="322">
                  <c:v>0.35279767198228695</c:v>
                </c:pt>
                <c:pt idx="323">
                  <c:v>0.5800368206451203</c:v>
                </c:pt>
                <c:pt idx="324">
                  <c:v>0.59980734890508292</c:v>
                </c:pt>
                <c:pt idx="325">
                  <c:v>0.595475580470049</c:v>
                </c:pt>
                <c:pt idx="326">
                  <c:v>0.36175224563394237</c:v>
                </c:pt>
                <c:pt idx="327">
                  <c:v>0.40502645637700757</c:v>
                </c:pt>
                <c:pt idx="328">
                  <c:v>0.49245785141807158</c:v>
                </c:pt>
                <c:pt idx="329">
                  <c:v>0.72949960369158373</c:v>
                </c:pt>
                <c:pt idx="330">
                  <c:v>0.43806835438080527</c:v>
                </c:pt>
                <c:pt idx="331">
                  <c:v>0.27323045854663452</c:v>
                </c:pt>
                <c:pt idx="332">
                  <c:v>0.6490363375685505</c:v>
                </c:pt>
                <c:pt idx="333">
                  <c:v>0.36560497098914857</c:v>
                </c:pt>
                <c:pt idx="334">
                  <c:v>0.60086330199240312</c:v>
                </c:pt>
                <c:pt idx="335">
                  <c:v>0.26349737728314138</c:v>
                </c:pt>
                <c:pt idx="336">
                  <c:v>0.50972901315017383</c:v>
                </c:pt>
                <c:pt idx="337">
                  <c:v>0.61665127827313837</c:v>
                </c:pt>
                <c:pt idx="338">
                  <c:v>0.44568348068557445</c:v>
                </c:pt>
                <c:pt idx="339">
                  <c:v>0.48571132676814194</c:v>
                </c:pt>
                <c:pt idx="340">
                  <c:v>0.50366328250755399</c:v>
                </c:pt>
                <c:pt idx="341">
                  <c:v>0.61617547129914996</c:v>
                </c:pt>
                <c:pt idx="342">
                  <c:v>0.64121360152055518</c:v>
                </c:pt>
                <c:pt idx="343">
                  <c:v>0.62942268332789719</c:v>
                </c:pt>
                <c:pt idx="344">
                  <c:v>0.2845056781569002</c:v>
                </c:pt>
                <c:pt idx="345">
                  <c:v>0.47871502569686469</c:v>
                </c:pt>
                <c:pt idx="346">
                  <c:v>0.45292522304080252</c:v>
                </c:pt>
                <c:pt idx="347">
                  <c:v>0.39700919105436205</c:v>
                </c:pt>
                <c:pt idx="348">
                  <c:v>0.54335769746437346</c:v>
                </c:pt>
                <c:pt idx="349">
                  <c:v>0.25650026135793819</c:v>
                </c:pt>
                <c:pt idx="350">
                  <c:v>0.23732661010519457</c:v>
                </c:pt>
                <c:pt idx="351">
                  <c:v>0.71966922595613647</c:v>
                </c:pt>
                <c:pt idx="352">
                  <c:v>0.22436543021551394</c:v>
                </c:pt>
                <c:pt idx="353">
                  <c:v>0.67822324047099258</c:v>
                </c:pt>
                <c:pt idx="354">
                  <c:v>0.37004562412000452</c:v>
                </c:pt>
                <c:pt idx="355">
                  <c:v>0.26970389457422772</c:v>
                </c:pt>
                <c:pt idx="356">
                  <c:v>0.18647342054997026</c:v>
                </c:pt>
                <c:pt idx="357">
                  <c:v>0.40006939647101064</c:v>
                </c:pt>
                <c:pt idx="358">
                  <c:v>0.28729041866474442</c:v>
                </c:pt>
                <c:pt idx="359">
                  <c:v>0.39666571422728963</c:v>
                </c:pt>
                <c:pt idx="360">
                  <c:v>0.3658054416703207</c:v>
                </c:pt>
                <c:pt idx="361">
                  <c:v>0.23748918795850063</c:v>
                </c:pt>
                <c:pt idx="362">
                  <c:v>0.23664714319015057</c:v>
                </c:pt>
                <c:pt idx="363">
                  <c:v>0.79188172262139578</c:v>
                </c:pt>
                <c:pt idx="364">
                  <c:v>0.71848408793782437</c:v>
                </c:pt>
                <c:pt idx="365">
                  <c:v>0.50742790371912649</c:v>
                </c:pt>
                <c:pt idx="366">
                  <c:v>0.22512920424765848</c:v>
                </c:pt>
                <c:pt idx="367">
                  <c:v>0.28563297734361159</c:v>
                </c:pt>
                <c:pt idx="368">
                  <c:v>0.40779615294525146</c:v>
                </c:pt>
                <c:pt idx="369">
                  <c:v>0.61686461086603162</c:v>
                </c:pt>
                <c:pt idx="370">
                  <c:v>0.78061826815770674</c:v>
                </c:pt>
                <c:pt idx="371">
                  <c:v>0.35989869425128151</c:v>
                </c:pt>
                <c:pt idx="372">
                  <c:v>0.38579064310781541</c:v>
                </c:pt>
                <c:pt idx="373">
                  <c:v>0.58486314299972997</c:v>
                </c:pt>
                <c:pt idx="374">
                  <c:v>0.38195488165794267</c:v>
                </c:pt>
                <c:pt idx="375">
                  <c:v>0.45720442530680772</c:v>
                </c:pt>
                <c:pt idx="376">
                  <c:v>0.36447785773611047</c:v>
                </c:pt>
                <c:pt idx="377">
                  <c:v>0.63559725905043341</c:v>
                </c:pt>
                <c:pt idx="378">
                  <c:v>0.17532679567965687</c:v>
                </c:pt>
                <c:pt idx="379">
                  <c:v>0.40887672691091287</c:v>
                </c:pt>
                <c:pt idx="380">
                  <c:v>0.62807359726127188</c:v>
                </c:pt>
                <c:pt idx="381">
                  <c:v>0.54427044152935167</c:v>
                </c:pt>
                <c:pt idx="382">
                  <c:v>0.47899068366791142</c:v>
                </c:pt>
                <c:pt idx="383">
                  <c:v>0.70172028505152517</c:v>
                </c:pt>
                <c:pt idx="384">
                  <c:v>0.27752600547074102</c:v>
                </c:pt>
                <c:pt idx="385">
                  <c:v>0.14839120558437666</c:v>
                </c:pt>
                <c:pt idx="386">
                  <c:v>0.31585695261352825</c:v>
                </c:pt>
                <c:pt idx="387">
                  <c:v>0.44716870780801121</c:v>
                </c:pt>
                <c:pt idx="388">
                  <c:v>0.27638348068049579</c:v>
                </c:pt>
                <c:pt idx="389">
                  <c:v>0.49250097701881235</c:v>
                </c:pt>
                <c:pt idx="390">
                  <c:v>0.51978051998432606</c:v>
                </c:pt>
                <c:pt idx="391">
                  <c:v>0.60396235855483227</c:v>
                </c:pt>
                <c:pt idx="392">
                  <c:v>0.37952464571609257</c:v>
                </c:pt>
                <c:pt idx="393">
                  <c:v>0.64729043804079778</c:v>
                </c:pt>
                <c:pt idx="394">
                  <c:v>0.62801575884248606</c:v>
                </c:pt>
                <c:pt idx="395">
                  <c:v>0.24648796912556886</c:v>
                </c:pt>
                <c:pt idx="396">
                  <c:v>0.64991465737839438</c:v>
                </c:pt>
                <c:pt idx="397">
                  <c:v>0.50954017858936962</c:v>
                </c:pt>
                <c:pt idx="398">
                  <c:v>0.39839388759496608</c:v>
                </c:pt>
                <c:pt idx="399">
                  <c:v>0.5213709576301172</c:v>
                </c:pt>
                <c:pt idx="400">
                  <c:v>0.51725440487056251</c:v>
                </c:pt>
                <c:pt idx="401">
                  <c:v>0.69825181421697358</c:v>
                </c:pt>
                <c:pt idx="402">
                  <c:v>0.28057476153851862</c:v>
                </c:pt>
                <c:pt idx="403">
                  <c:v>0.39606913878859606</c:v>
                </c:pt>
                <c:pt idx="404">
                  <c:v>0.38858076599044217</c:v>
                </c:pt>
                <c:pt idx="405">
                  <c:v>0.56020055767598775</c:v>
                </c:pt>
                <c:pt idx="406">
                  <c:v>0.67198091215117661</c:v>
                </c:pt>
                <c:pt idx="407">
                  <c:v>0.42586081839011053</c:v>
                </c:pt>
                <c:pt idx="408">
                  <c:v>0.46208576504984766</c:v>
                </c:pt>
                <c:pt idx="409">
                  <c:v>0.33666678733060534</c:v>
                </c:pt>
                <c:pt idx="410">
                  <c:v>0.49259030959632422</c:v>
                </c:pt>
                <c:pt idx="411">
                  <c:v>0.61274627343430599</c:v>
                </c:pt>
                <c:pt idx="412">
                  <c:v>0.51987457354844346</c:v>
                </c:pt>
                <c:pt idx="413">
                  <c:v>0.29400629449973081</c:v>
                </c:pt>
                <c:pt idx="414">
                  <c:v>0.52529711325818573</c:v>
                </c:pt>
                <c:pt idx="415">
                  <c:v>0.36447364649927805</c:v>
                </c:pt>
                <c:pt idx="416">
                  <c:v>0.62072235392460684</c:v>
                </c:pt>
                <c:pt idx="417">
                  <c:v>0.49461922685730869</c:v>
                </c:pt>
                <c:pt idx="418">
                  <c:v>0.15666719436099308</c:v>
                </c:pt>
                <c:pt idx="419">
                  <c:v>0.52631396761860583</c:v>
                </c:pt>
                <c:pt idx="420">
                  <c:v>0.80407673883711972</c:v>
                </c:pt>
                <c:pt idx="421">
                  <c:v>0.37146708065136486</c:v>
                </c:pt>
                <c:pt idx="422">
                  <c:v>0.49214736156711414</c:v>
                </c:pt>
                <c:pt idx="423">
                  <c:v>0.51940820548303834</c:v>
                </c:pt>
                <c:pt idx="424">
                  <c:v>0.40137459410855431</c:v>
                </c:pt>
                <c:pt idx="425">
                  <c:v>0.35127985257369404</c:v>
                </c:pt>
                <c:pt idx="426">
                  <c:v>0.60226767290996075</c:v>
                </c:pt>
                <c:pt idx="427">
                  <c:v>0.38591937202635179</c:v>
                </c:pt>
                <c:pt idx="428">
                  <c:v>0.37085571288673941</c:v>
                </c:pt>
                <c:pt idx="429">
                  <c:v>0.67822430713219062</c:v>
                </c:pt>
                <c:pt idx="430">
                  <c:v>0.46342060174450866</c:v>
                </c:pt>
                <c:pt idx="431">
                  <c:v>0.22395105035454207</c:v>
                </c:pt>
                <c:pt idx="432">
                  <c:v>0.52147357191669141</c:v>
                </c:pt>
                <c:pt idx="433">
                  <c:v>0.60931644388638651</c:v>
                </c:pt>
                <c:pt idx="434">
                  <c:v>0.41601283994239163</c:v>
                </c:pt>
                <c:pt idx="435">
                  <c:v>0.38271992929626308</c:v>
                </c:pt>
                <c:pt idx="436">
                  <c:v>0.30925479427506486</c:v>
                </c:pt>
                <c:pt idx="437">
                  <c:v>0.53445739550096161</c:v>
                </c:pt>
                <c:pt idx="438">
                  <c:v>0.53211980392085612</c:v>
                </c:pt>
                <c:pt idx="439">
                  <c:v>0.37567272089416898</c:v>
                </c:pt>
                <c:pt idx="440">
                  <c:v>0.52096478650956057</c:v>
                </c:pt>
                <c:pt idx="441">
                  <c:v>0.47445759822441941</c:v>
                </c:pt>
                <c:pt idx="442">
                  <c:v>0.26715781798310562</c:v>
                </c:pt>
                <c:pt idx="443">
                  <c:v>0.68880931085622044</c:v>
                </c:pt>
                <c:pt idx="444">
                  <c:v>0.56896872960309497</c:v>
                </c:pt>
                <c:pt idx="445">
                  <c:v>0.23875090045053729</c:v>
                </c:pt>
                <c:pt idx="446">
                  <c:v>0.86660557124160376</c:v>
                </c:pt>
                <c:pt idx="447">
                  <c:v>0.24875623708326644</c:v>
                </c:pt>
                <c:pt idx="448">
                  <c:v>0.74487227032505365</c:v>
                </c:pt>
                <c:pt idx="449">
                  <c:v>0.52729784259667301</c:v>
                </c:pt>
                <c:pt idx="450">
                  <c:v>0.35561734386532906</c:v>
                </c:pt>
                <c:pt idx="451">
                  <c:v>0.22912565421105555</c:v>
                </c:pt>
                <c:pt idx="452">
                  <c:v>0.77209628535116348</c:v>
                </c:pt>
                <c:pt idx="453">
                  <c:v>0.4235421620558702</c:v>
                </c:pt>
                <c:pt idx="454">
                  <c:v>0.51304617109835615</c:v>
                </c:pt>
                <c:pt idx="455">
                  <c:v>0.25264773889093023</c:v>
                </c:pt>
                <c:pt idx="456">
                  <c:v>0.53194051034960321</c:v>
                </c:pt>
                <c:pt idx="457">
                  <c:v>0.5914521904105412</c:v>
                </c:pt>
                <c:pt idx="458">
                  <c:v>0.39317927182591988</c:v>
                </c:pt>
                <c:pt idx="459">
                  <c:v>0.42552966426267508</c:v>
                </c:pt>
                <c:pt idx="460">
                  <c:v>0.15919430194576845</c:v>
                </c:pt>
                <c:pt idx="461">
                  <c:v>0.69514683048530768</c:v>
                </c:pt>
                <c:pt idx="462">
                  <c:v>0.5174436072379105</c:v>
                </c:pt>
                <c:pt idx="463">
                  <c:v>0.24295328117556905</c:v>
                </c:pt>
                <c:pt idx="464">
                  <c:v>0.3650747124315733</c:v>
                </c:pt>
                <c:pt idx="465">
                  <c:v>0.62925124834977775</c:v>
                </c:pt>
                <c:pt idx="466">
                  <c:v>0.16377578752378247</c:v>
                </c:pt>
                <c:pt idx="467">
                  <c:v>0.56298356331223809</c:v>
                </c:pt>
                <c:pt idx="468">
                  <c:v>0.54064769514363931</c:v>
                </c:pt>
                <c:pt idx="469">
                  <c:v>0.61165719678578501</c:v>
                </c:pt>
                <c:pt idx="470">
                  <c:v>0.62702939291108628</c:v>
                </c:pt>
                <c:pt idx="471">
                  <c:v>0.35017612699982659</c:v>
                </c:pt>
                <c:pt idx="472">
                  <c:v>0.31800830775804473</c:v>
                </c:pt>
                <c:pt idx="473">
                  <c:v>0.49278894273359275</c:v>
                </c:pt>
                <c:pt idx="474">
                  <c:v>0.52008370936976078</c:v>
                </c:pt>
                <c:pt idx="475">
                  <c:v>0.27809224830447132</c:v>
                </c:pt>
                <c:pt idx="476">
                  <c:v>0.35731313247583268</c:v>
                </c:pt>
                <c:pt idx="477">
                  <c:v>0.36300394700612104</c:v>
                </c:pt>
                <c:pt idx="478">
                  <c:v>0.76223207287978145</c:v>
                </c:pt>
                <c:pt idx="479">
                  <c:v>0.57930772280563192</c:v>
                </c:pt>
                <c:pt idx="480">
                  <c:v>0.7192459369541464</c:v>
                </c:pt>
                <c:pt idx="481">
                  <c:v>0.69115539306483131</c:v>
                </c:pt>
                <c:pt idx="482">
                  <c:v>0.22438006251393997</c:v>
                </c:pt>
                <c:pt idx="483">
                  <c:v>0.42978970884164447</c:v>
                </c:pt>
                <c:pt idx="484">
                  <c:v>0.44746809112310593</c:v>
                </c:pt>
                <c:pt idx="485">
                  <c:v>0.53843121836477126</c:v>
                </c:pt>
                <c:pt idx="486">
                  <c:v>0.55669180730617174</c:v>
                </c:pt>
                <c:pt idx="487">
                  <c:v>0.64152738979748236</c:v>
                </c:pt>
                <c:pt idx="488">
                  <c:v>0.53538152875506673</c:v>
                </c:pt>
                <c:pt idx="489">
                  <c:v>0.25605294075258034</c:v>
                </c:pt>
                <c:pt idx="490">
                  <c:v>0.52170175522401507</c:v>
                </c:pt>
                <c:pt idx="491">
                  <c:v>0.5827910786387186</c:v>
                </c:pt>
                <c:pt idx="492">
                  <c:v>0.55165433816454479</c:v>
                </c:pt>
                <c:pt idx="493">
                  <c:v>0.51938763104667296</c:v>
                </c:pt>
                <c:pt idx="494">
                  <c:v>0.26030213533937718</c:v>
                </c:pt>
                <c:pt idx="495">
                  <c:v>0.35948626943228645</c:v>
                </c:pt>
                <c:pt idx="496">
                  <c:v>0.36855139261219261</c:v>
                </c:pt>
                <c:pt idx="497">
                  <c:v>0.35486170507706499</c:v>
                </c:pt>
                <c:pt idx="498">
                  <c:v>0.25102654500368954</c:v>
                </c:pt>
                <c:pt idx="499">
                  <c:v>0.53443975996150705</c:v>
                </c:pt>
                <c:pt idx="500">
                  <c:v>0.67774818379957158</c:v>
                </c:pt>
                <c:pt idx="501">
                  <c:v>0.23879784374703333</c:v>
                </c:pt>
                <c:pt idx="502">
                  <c:v>0.49752483655870389</c:v>
                </c:pt>
                <c:pt idx="503">
                  <c:v>0.82505889422466328</c:v>
                </c:pt>
                <c:pt idx="504">
                  <c:v>0.48498335321776498</c:v>
                </c:pt>
                <c:pt idx="505">
                  <c:v>0.53292774632268292</c:v>
                </c:pt>
                <c:pt idx="506">
                  <c:v>0.31685726614882687</c:v>
                </c:pt>
                <c:pt idx="507">
                  <c:v>0.30155635407008802</c:v>
                </c:pt>
                <c:pt idx="508">
                  <c:v>0.52379648917674904</c:v>
                </c:pt>
                <c:pt idx="509">
                  <c:v>0.48134704958693619</c:v>
                </c:pt>
                <c:pt idx="510">
                  <c:v>0.36555421119005532</c:v>
                </c:pt>
                <c:pt idx="511">
                  <c:v>0.56909401913653901</c:v>
                </c:pt>
                <c:pt idx="512">
                  <c:v>0.50341145591822278</c:v>
                </c:pt>
                <c:pt idx="513">
                  <c:v>0.5332704057637252</c:v>
                </c:pt>
                <c:pt idx="514">
                  <c:v>0.17842457483914057</c:v>
                </c:pt>
                <c:pt idx="515">
                  <c:v>0.54745611363207614</c:v>
                </c:pt>
                <c:pt idx="516">
                  <c:v>0.72247008887283048</c:v>
                </c:pt>
                <c:pt idx="517">
                  <c:v>0.54081858592474119</c:v>
                </c:pt>
                <c:pt idx="518">
                  <c:v>0.35802245279695899</c:v>
                </c:pt>
                <c:pt idx="519">
                  <c:v>0.53320895302031901</c:v>
                </c:pt>
                <c:pt idx="520">
                  <c:v>0.27800049685703393</c:v>
                </c:pt>
                <c:pt idx="521">
                  <c:v>0.63790671268098942</c:v>
                </c:pt>
                <c:pt idx="522">
                  <c:v>0.66879197094840537</c:v>
                </c:pt>
                <c:pt idx="523">
                  <c:v>0.63646440359649581</c:v>
                </c:pt>
                <c:pt idx="524">
                  <c:v>0.64390123309784431</c:v>
                </c:pt>
                <c:pt idx="525">
                  <c:v>0.54146643721601972</c:v>
                </c:pt>
                <c:pt idx="526">
                  <c:v>0.33034986755654538</c:v>
                </c:pt>
                <c:pt idx="527">
                  <c:v>0.43235828739473819</c:v>
                </c:pt>
                <c:pt idx="528">
                  <c:v>0.23463999083997392</c:v>
                </c:pt>
                <c:pt idx="529">
                  <c:v>0.58461858370218334</c:v>
                </c:pt>
                <c:pt idx="530">
                  <c:v>0.50720059700823217</c:v>
                </c:pt>
                <c:pt idx="531">
                  <c:v>0.40282916683092962</c:v>
                </c:pt>
                <c:pt idx="532">
                  <c:v>0.5839482653191127</c:v>
                </c:pt>
                <c:pt idx="533">
                  <c:v>0.2160769004342441</c:v>
                </c:pt>
                <c:pt idx="534">
                  <c:v>0.20406091123933431</c:v>
                </c:pt>
                <c:pt idx="535">
                  <c:v>0.435457725247824</c:v>
                </c:pt>
                <c:pt idx="536">
                  <c:v>0.24035551977197822</c:v>
                </c:pt>
                <c:pt idx="537">
                  <c:v>0.78225215031190842</c:v>
                </c:pt>
                <c:pt idx="538">
                  <c:v>0.19342349391328884</c:v>
                </c:pt>
                <c:pt idx="539">
                  <c:v>0.57707820622677075</c:v>
                </c:pt>
                <c:pt idx="540">
                  <c:v>0.28822255353977055</c:v>
                </c:pt>
                <c:pt idx="541">
                  <c:v>0.39598274121321037</c:v>
                </c:pt>
                <c:pt idx="542">
                  <c:v>0.79740955722161222</c:v>
                </c:pt>
                <c:pt idx="543">
                  <c:v>0.61940926074239844</c:v>
                </c:pt>
                <c:pt idx="544">
                  <c:v>0.55873621335086288</c:v>
                </c:pt>
                <c:pt idx="545">
                  <c:v>0.52615380203835371</c:v>
                </c:pt>
                <c:pt idx="546">
                  <c:v>0.25597545811833844</c:v>
                </c:pt>
                <c:pt idx="547">
                  <c:v>0.38204894762028618</c:v>
                </c:pt>
                <c:pt idx="548">
                  <c:v>0.27930067985214346</c:v>
                </c:pt>
                <c:pt idx="549">
                  <c:v>0.32730348488419952</c:v>
                </c:pt>
                <c:pt idx="550">
                  <c:v>0.48205148226952771</c:v>
                </c:pt>
                <c:pt idx="551">
                  <c:v>0.40226387694299265</c:v>
                </c:pt>
                <c:pt idx="552">
                  <c:v>0.44356779757969028</c:v>
                </c:pt>
                <c:pt idx="553">
                  <c:v>0.27148172309962909</c:v>
                </c:pt>
                <c:pt idx="554">
                  <c:v>0.50360741082788241</c:v>
                </c:pt>
                <c:pt idx="555">
                  <c:v>0.35348409350420101</c:v>
                </c:pt>
                <c:pt idx="556">
                  <c:v>0.40494914790351916</c:v>
                </c:pt>
                <c:pt idx="557">
                  <c:v>0.58689982901215176</c:v>
                </c:pt>
                <c:pt idx="558">
                  <c:v>0.63306756826402766</c:v>
                </c:pt>
                <c:pt idx="559">
                  <c:v>0.19344208448900679</c:v>
                </c:pt>
                <c:pt idx="560">
                  <c:v>0.56321038404647061</c:v>
                </c:pt>
                <c:pt idx="561">
                  <c:v>0.57527649232980083</c:v>
                </c:pt>
                <c:pt idx="562">
                  <c:v>0.45003823691243833</c:v>
                </c:pt>
                <c:pt idx="563">
                  <c:v>0.64129640698304191</c:v>
                </c:pt>
                <c:pt idx="564">
                  <c:v>0.43414747586436814</c:v>
                </c:pt>
                <c:pt idx="565">
                  <c:v>0.50924902774333103</c:v>
                </c:pt>
                <c:pt idx="566">
                  <c:v>0.18344385097437207</c:v>
                </c:pt>
                <c:pt idx="567">
                  <c:v>0.52598256230618545</c:v>
                </c:pt>
                <c:pt idx="568">
                  <c:v>0.31553562667105484</c:v>
                </c:pt>
                <c:pt idx="569">
                  <c:v>0.70087171188426467</c:v>
                </c:pt>
                <c:pt idx="570">
                  <c:v>0.39419226804657509</c:v>
                </c:pt>
                <c:pt idx="571">
                  <c:v>0.20800992031266277</c:v>
                </c:pt>
                <c:pt idx="572">
                  <c:v>0.50730504607230276</c:v>
                </c:pt>
                <c:pt idx="573">
                  <c:v>0.61712868010831701</c:v>
                </c:pt>
                <c:pt idx="574">
                  <c:v>0.27694910998084704</c:v>
                </c:pt>
                <c:pt idx="575">
                  <c:v>0.2430689874445478</c:v>
                </c:pt>
                <c:pt idx="576">
                  <c:v>0.19814997347981966</c:v>
                </c:pt>
                <c:pt idx="577">
                  <c:v>0.7262732165680198</c:v>
                </c:pt>
                <c:pt idx="578">
                  <c:v>0.32758693704428488</c:v>
                </c:pt>
                <c:pt idx="579">
                  <c:v>0.2414889960232392</c:v>
                </c:pt>
                <c:pt idx="580">
                  <c:v>0.44032538523246895</c:v>
                </c:pt>
                <c:pt idx="581">
                  <c:v>0.56101415970352775</c:v>
                </c:pt>
                <c:pt idx="582">
                  <c:v>0.40886426349643173</c:v>
                </c:pt>
                <c:pt idx="583">
                  <c:v>0.44352829400336341</c:v>
                </c:pt>
                <c:pt idx="584">
                  <c:v>0.35053517002871076</c:v>
                </c:pt>
                <c:pt idx="585">
                  <c:v>0.50678718802497136</c:v>
                </c:pt>
                <c:pt idx="586">
                  <c:v>0.58144618183495389</c:v>
                </c:pt>
                <c:pt idx="587">
                  <c:v>0.35178134834689095</c:v>
                </c:pt>
                <c:pt idx="588">
                  <c:v>0.71065042474501272</c:v>
                </c:pt>
                <c:pt idx="589">
                  <c:v>0.59689620821395439</c:v>
                </c:pt>
                <c:pt idx="590">
                  <c:v>0.36132185094209485</c:v>
                </c:pt>
                <c:pt idx="591">
                  <c:v>0.44127316735719468</c:v>
                </c:pt>
                <c:pt idx="592">
                  <c:v>0.26255509729309989</c:v>
                </c:pt>
                <c:pt idx="593">
                  <c:v>0.5434097297187499</c:v>
                </c:pt>
                <c:pt idx="594">
                  <c:v>0.55346237290011635</c:v>
                </c:pt>
                <c:pt idx="595">
                  <c:v>0.56791313529482557</c:v>
                </c:pt>
                <c:pt idx="596">
                  <c:v>0.40072813412405806</c:v>
                </c:pt>
                <c:pt idx="597">
                  <c:v>0.50301425203170513</c:v>
                </c:pt>
                <c:pt idx="598">
                  <c:v>0.422014889121824</c:v>
                </c:pt>
                <c:pt idx="599">
                  <c:v>0.25740631497688149</c:v>
                </c:pt>
                <c:pt idx="600">
                  <c:v>0.76202764591053174</c:v>
                </c:pt>
                <c:pt idx="601">
                  <c:v>0.44482746037866056</c:v>
                </c:pt>
                <c:pt idx="602">
                  <c:v>0.55822593186422298</c:v>
                </c:pt>
                <c:pt idx="603">
                  <c:v>0.38355015693893985</c:v>
                </c:pt>
                <c:pt idx="604">
                  <c:v>0.41753265825316171</c:v>
                </c:pt>
                <c:pt idx="605">
                  <c:v>0.17147969184874154</c:v>
                </c:pt>
                <c:pt idx="606">
                  <c:v>0.49961724537718516</c:v>
                </c:pt>
                <c:pt idx="607">
                  <c:v>0.47886350954586981</c:v>
                </c:pt>
                <c:pt idx="608">
                  <c:v>0.52969926109357846</c:v>
                </c:pt>
                <c:pt idx="609">
                  <c:v>0.56811378451374595</c:v>
                </c:pt>
                <c:pt idx="610">
                  <c:v>0.53927784077137908</c:v>
                </c:pt>
                <c:pt idx="611">
                  <c:v>0.51307085875144753</c:v>
                </c:pt>
                <c:pt idx="612">
                  <c:v>0.64214477202228271</c:v>
                </c:pt>
                <c:pt idx="613">
                  <c:v>0.35977041293793299</c:v>
                </c:pt>
                <c:pt idx="614">
                  <c:v>0.31562561887836132</c:v>
                </c:pt>
                <c:pt idx="615">
                  <c:v>0.22021559888669709</c:v>
                </c:pt>
                <c:pt idx="616">
                  <c:v>0.25508143231116343</c:v>
                </c:pt>
                <c:pt idx="617">
                  <c:v>0.47887378434360539</c:v>
                </c:pt>
                <c:pt idx="618">
                  <c:v>0.33680555044373828</c:v>
                </c:pt>
                <c:pt idx="619">
                  <c:v>0.55383166198498868</c:v>
                </c:pt>
                <c:pt idx="620">
                  <c:v>0.51590397408538091</c:v>
                </c:pt>
                <c:pt idx="621">
                  <c:v>0.28527977368611274</c:v>
                </c:pt>
                <c:pt idx="622">
                  <c:v>0.5969513691631696</c:v>
                </c:pt>
                <c:pt idx="623">
                  <c:v>0.57915271073451735</c:v>
                </c:pt>
                <c:pt idx="624">
                  <c:v>0.42956823434962221</c:v>
                </c:pt>
                <c:pt idx="625">
                  <c:v>0.49268091869484254</c:v>
                </c:pt>
                <c:pt idx="626">
                  <c:v>0.34678719324473728</c:v>
                </c:pt>
                <c:pt idx="627">
                  <c:v>0.24764934311848633</c:v>
                </c:pt>
                <c:pt idx="628">
                  <c:v>0.58144270049505653</c:v>
                </c:pt>
                <c:pt idx="629">
                  <c:v>0.63174178151436666</c:v>
                </c:pt>
                <c:pt idx="630">
                  <c:v>0.50595457375799435</c:v>
                </c:pt>
                <c:pt idx="631">
                  <c:v>0.46322806448437637</c:v>
                </c:pt>
                <c:pt idx="632">
                  <c:v>0.37899910372894113</c:v>
                </c:pt>
                <c:pt idx="633">
                  <c:v>0.31358806161959585</c:v>
                </c:pt>
                <c:pt idx="634">
                  <c:v>0.5683406330322982</c:v>
                </c:pt>
                <c:pt idx="635">
                  <c:v>0.28137998117272212</c:v>
                </c:pt>
                <c:pt idx="636">
                  <c:v>0.50753731298636018</c:v>
                </c:pt>
                <c:pt idx="637">
                  <c:v>0.36825765825186496</c:v>
                </c:pt>
                <c:pt idx="638">
                  <c:v>0.78099181503582649</c:v>
                </c:pt>
                <c:pt idx="639">
                  <c:v>0.64188468233259466</c:v>
                </c:pt>
                <c:pt idx="640">
                  <c:v>0.1494683279561799</c:v>
                </c:pt>
                <c:pt idx="641">
                  <c:v>1.1101127842926122</c:v>
                </c:pt>
                <c:pt idx="642">
                  <c:v>0.25019080181226611</c:v>
                </c:pt>
                <c:pt idx="643">
                  <c:v>0.39836817984220474</c:v>
                </c:pt>
                <c:pt idx="644">
                  <c:v>0.68711482206219177</c:v>
                </c:pt>
                <c:pt idx="645">
                  <c:v>0.23352885170947729</c:v>
                </c:pt>
                <c:pt idx="646">
                  <c:v>0.44527318128003646</c:v>
                </c:pt>
                <c:pt idx="647">
                  <c:v>0.59148975128793668</c:v>
                </c:pt>
                <c:pt idx="648">
                  <c:v>0.5581812096037192</c:v>
                </c:pt>
                <c:pt idx="649">
                  <c:v>0.23280066837702848</c:v>
                </c:pt>
                <c:pt idx="650">
                  <c:v>0.3748226934862004</c:v>
                </c:pt>
                <c:pt idx="651">
                  <c:v>0.53730269810793352</c:v>
                </c:pt>
                <c:pt idx="652">
                  <c:v>0.41105260252123049</c:v>
                </c:pt>
                <c:pt idx="653">
                  <c:v>0.64934415563155801</c:v>
                </c:pt>
                <c:pt idx="654">
                  <c:v>0.70645373665243272</c:v>
                </c:pt>
                <c:pt idx="655">
                  <c:v>0.62020218228820123</c:v>
                </c:pt>
                <c:pt idx="656">
                  <c:v>0.70823497054729168</c:v>
                </c:pt>
                <c:pt idx="657">
                  <c:v>0.51818507077807052</c:v>
                </c:pt>
                <c:pt idx="658">
                  <c:v>0.40502331745390963</c:v>
                </c:pt>
                <c:pt idx="659">
                  <c:v>0.29171638286643109</c:v>
                </c:pt>
                <c:pt idx="660">
                  <c:v>0.42386165894195943</c:v>
                </c:pt>
                <c:pt idx="661">
                  <c:v>0.43844457145423321</c:v>
                </c:pt>
                <c:pt idx="662">
                  <c:v>0.23612139440104943</c:v>
                </c:pt>
                <c:pt idx="663">
                  <c:v>0.42355660858853006</c:v>
                </c:pt>
                <c:pt idx="664">
                  <c:v>0.24082637420908121</c:v>
                </c:pt>
                <c:pt idx="665">
                  <c:v>0.63398608091685726</c:v>
                </c:pt>
                <c:pt idx="666">
                  <c:v>0.26889573265492689</c:v>
                </c:pt>
                <c:pt idx="667">
                  <c:v>0.65812315938683785</c:v>
                </c:pt>
                <c:pt idx="668">
                  <c:v>0.6528696151099308</c:v>
                </c:pt>
                <c:pt idx="669">
                  <c:v>0.46331653988311816</c:v>
                </c:pt>
                <c:pt idx="670">
                  <c:v>0.49038208658079463</c:v>
                </c:pt>
                <c:pt idx="671">
                  <c:v>0.28700630552336914</c:v>
                </c:pt>
                <c:pt idx="672">
                  <c:v>0.23357606721073132</c:v>
                </c:pt>
                <c:pt idx="673">
                  <c:v>0.46362122594598765</c:v>
                </c:pt>
                <c:pt idx="674">
                  <c:v>0.42322248438380244</c:v>
                </c:pt>
                <c:pt idx="675">
                  <c:v>0.49153265675315255</c:v>
                </c:pt>
                <c:pt idx="676">
                  <c:v>0.4493292205314488</c:v>
                </c:pt>
                <c:pt idx="677">
                  <c:v>0.69852519842487726</c:v>
                </c:pt>
                <c:pt idx="678">
                  <c:v>0.39068572653462391</c:v>
                </c:pt>
                <c:pt idx="679">
                  <c:v>0.30610214990987822</c:v>
                </c:pt>
                <c:pt idx="680">
                  <c:v>0.25052968005729814</c:v>
                </c:pt>
                <c:pt idx="681">
                  <c:v>0.46287787081511544</c:v>
                </c:pt>
                <c:pt idx="682">
                  <c:v>0.29251791553918438</c:v>
                </c:pt>
                <c:pt idx="683">
                  <c:v>0.30205506242598346</c:v>
                </c:pt>
                <c:pt idx="684">
                  <c:v>0.29658649163954215</c:v>
                </c:pt>
                <c:pt idx="685">
                  <c:v>0.65379703828774915</c:v>
                </c:pt>
                <c:pt idx="686">
                  <c:v>0.2335191326619584</c:v>
                </c:pt>
                <c:pt idx="687">
                  <c:v>0.64202705394142734</c:v>
                </c:pt>
                <c:pt idx="688">
                  <c:v>0.24095480577513356</c:v>
                </c:pt>
                <c:pt idx="689">
                  <c:v>0.2211581067335178</c:v>
                </c:pt>
                <c:pt idx="690">
                  <c:v>0.2121021337193178</c:v>
                </c:pt>
                <c:pt idx="691">
                  <c:v>0.56528885859082911</c:v>
                </c:pt>
                <c:pt idx="692">
                  <c:v>0.76384251509905077</c:v>
                </c:pt>
                <c:pt idx="693">
                  <c:v>0.45704778192664874</c:v>
                </c:pt>
                <c:pt idx="694">
                  <c:v>0.54645506235958596</c:v>
                </c:pt>
                <c:pt idx="695">
                  <c:v>0.66231577702294642</c:v>
                </c:pt>
                <c:pt idx="696">
                  <c:v>0.64039931732076127</c:v>
                </c:pt>
                <c:pt idx="697">
                  <c:v>0.25032774737363611</c:v>
                </c:pt>
                <c:pt idx="698">
                  <c:v>0.22236712851571241</c:v>
                </c:pt>
                <c:pt idx="699">
                  <c:v>0.36332598703901842</c:v>
                </c:pt>
                <c:pt idx="700">
                  <c:v>0.63159951521645852</c:v>
                </c:pt>
                <c:pt idx="701">
                  <c:v>0.68036407097718266</c:v>
                </c:pt>
                <c:pt idx="702">
                  <c:v>0.18485281512836182</c:v>
                </c:pt>
                <c:pt idx="703">
                  <c:v>0.7652637517491202</c:v>
                </c:pt>
                <c:pt idx="704">
                  <c:v>0.2767031511842532</c:v>
                </c:pt>
                <c:pt idx="705">
                  <c:v>0.54442405496507607</c:v>
                </c:pt>
                <c:pt idx="706">
                  <c:v>0.46099762792336663</c:v>
                </c:pt>
                <c:pt idx="707">
                  <c:v>0.41849510445240407</c:v>
                </c:pt>
                <c:pt idx="708">
                  <c:v>0.38295339042243104</c:v>
                </c:pt>
                <c:pt idx="709">
                  <c:v>0.56265002329024161</c:v>
                </c:pt>
                <c:pt idx="710">
                  <c:v>0.37153222539973724</c:v>
                </c:pt>
                <c:pt idx="711">
                  <c:v>0.23522451799330188</c:v>
                </c:pt>
                <c:pt idx="712">
                  <c:v>0.31676246353691329</c:v>
                </c:pt>
                <c:pt idx="713">
                  <c:v>0.68638169224072987</c:v>
                </c:pt>
                <c:pt idx="714">
                  <c:v>0.72019189759183588</c:v>
                </c:pt>
                <c:pt idx="715">
                  <c:v>0.53398650459968855</c:v>
                </c:pt>
                <c:pt idx="716">
                  <c:v>0.53962636899272398</c:v>
                </c:pt>
                <c:pt idx="717">
                  <c:v>0.39515881777322581</c:v>
                </c:pt>
                <c:pt idx="718">
                  <c:v>0.26827319075302503</c:v>
                </c:pt>
                <c:pt idx="719">
                  <c:v>0.36327669691077052</c:v>
                </c:pt>
                <c:pt idx="720">
                  <c:v>0.41018988772931675</c:v>
                </c:pt>
                <c:pt idx="721">
                  <c:v>0.30202824152212754</c:v>
                </c:pt>
                <c:pt idx="722">
                  <c:v>0.54764818852242403</c:v>
                </c:pt>
                <c:pt idx="723">
                  <c:v>0.49653270407314376</c:v>
                </c:pt>
                <c:pt idx="724">
                  <c:v>0.78159155344181463</c:v>
                </c:pt>
                <c:pt idx="725">
                  <c:v>0.49501323769068378</c:v>
                </c:pt>
                <c:pt idx="726">
                  <c:v>0.2498377535130287</c:v>
                </c:pt>
                <c:pt idx="727">
                  <c:v>0.33439347870904934</c:v>
                </c:pt>
                <c:pt idx="728">
                  <c:v>0.55732789385774684</c:v>
                </c:pt>
                <c:pt idx="729">
                  <c:v>0.52827027976833663</c:v>
                </c:pt>
                <c:pt idx="730">
                  <c:v>0.28636859653376795</c:v>
                </c:pt>
                <c:pt idx="731">
                  <c:v>0.22710888514856956</c:v>
                </c:pt>
                <c:pt idx="732">
                  <c:v>0.43772855516739134</c:v>
                </c:pt>
                <c:pt idx="733">
                  <c:v>0.37731775935679485</c:v>
                </c:pt>
                <c:pt idx="734">
                  <c:v>0.43036064680239383</c:v>
                </c:pt>
                <c:pt idx="735">
                  <c:v>0.4635132666439819</c:v>
                </c:pt>
                <c:pt idx="736">
                  <c:v>0.25535571935597795</c:v>
                </c:pt>
                <c:pt idx="737">
                  <c:v>0.21488136051132647</c:v>
                </c:pt>
                <c:pt idx="738">
                  <c:v>0.36427251953735756</c:v>
                </c:pt>
                <c:pt idx="739">
                  <c:v>0.20423637338554015</c:v>
                </c:pt>
                <c:pt idx="740">
                  <c:v>0.79708017578542334</c:v>
                </c:pt>
                <c:pt idx="741">
                  <c:v>0.42980720757602969</c:v>
                </c:pt>
                <c:pt idx="742">
                  <c:v>0.61544134239518522</c:v>
                </c:pt>
                <c:pt idx="743">
                  <c:v>0.41930675695726038</c:v>
                </c:pt>
                <c:pt idx="744">
                  <c:v>0.45136069281127528</c:v>
                </c:pt>
                <c:pt idx="745">
                  <c:v>0.62366299622254395</c:v>
                </c:pt>
                <c:pt idx="746">
                  <c:v>0.65716305156695498</c:v>
                </c:pt>
                <c:pt idx="747">
                  <c:v>0.22541826375293136</c:v>
                </c:pt>
                <c:pt idx="748">
                  <c:v>0.44940623379645372</c:v>
                </c:pt>
                <c:pt idx="749">
                  <c:v>0.56913356935218973</c:v>
                </c:pt>
                <c:pt idx="750">
                  <c:v>0.36597005012386086</c:v>
                </c:pt>
                <c:pt idx="751">
                  <c:v>0.1918365192791365</c:v>
                </c:pt>
                <c:pt idx="752">
                  <c:v>0.4210505346288772</c:v>
                </c:pt>
                <c:pt idx="753">
                  <c:v>0.63342489619883369</c:v>
                </c:pt>
                <c:pt idx="754">
                  <c:v>0.446346739058681</c:v>
                </c:pt>
                <c:pt idx="755">
                  <c:v>0.45326663039240872</c:v>
                </c:pt>
                <c:pt idx="756">
                  <c:v>0.3338549333356472</c:v>
                </c:pt>
                <c:pt idx="757">
                  <c:v>0.69793854657572652</c:v>
                </c:pt>
                <c:pt idx="758">
                  <c:v>0.71033820511267975</c:v>
                </c:pt>
                <c:pt idx="759">
                  <c:v>0.4358998674351871</c:v>
                </c:pt>
                <c:pt idx="760">
                  <c:v>0.50692328394320851</c:v>
                </c:pt>
                <c:pt idx="761">
                  <c:v>0.57002891562585023</c:v>
                </c:pt>
                <c:pt idx="762">
                  <c:v>0.60187489991701182</c:v>
                </c:pt>
                <c:pt idx="763">
                  <c:v>0.72717244166685813</c:v>
                </c:pt>
                <c:pt idx="764">
                  <c:v>0.40525900456663327</c:v>
                </c:pt>
                <c:pt idx="765">
                  <c:v>0.36687609698824658</c:v>
                </c:pt>
                <c:pt idx="766">
                  <c:v>0.64121141124737935</c:v>
                </c:pt>
                <c:pt idx="767">
                  <c:v>0.30076066943604307</c:v>
                </c:pt>
                <c:pt idx="768">
                  <c:v>0.47202723441786604</c:v>
                </c:pt>
                <c:pt idx="769">
                  <c:v>0.78239623354984589</c:v>
                </c:pt>
                <c:pt idx="770">
                  <c:v>0.47569961104755831</c:v>
                </c:pt>
                <c:pt idx="771">
                  <c:v>0.46801036993658307</c:v>
                </c:pt>
                <c:pt idx="772">
                  <c:v>0.43267222237207081</c:v>
                </c:pt>
                <c:pt idx="773">
                  <c:v>0.79723152133587705</c:v>
                </c:pt>
                <c:pt idx="774">
                  <c:v>0.28879140130921604</c:v>
                </c:pt>
                <c:pt idx="775">
                  <c:v>0.5162946818523616</c:v>
                </c:pt>
                <c:pt idx="776">
                  <c:v>0.36022601541195809</c:v>
                </c:pt>
                <c:pt idx="777">
                  <c:v>0.50278478153168971</c:v>
                </c:pt>
                <c:pt idx="778">
                  <c:v>0.51054510204039061</c:v>
                </c:pt>
                <c:pt idx="779">
                  <c:v>0.56021222104775381</c:v>
                </c:pt>
                <c:pt idx="780">
                  <c:v>0.16803003536197228</c:v>
                </c:pt>
                <c:pt idx="781">
                  <c:v>0.54172623884614091</c:v>
                </c:pt>
                <c:pt idx="782">
                  <c:v>0.44669028988197446</c:v>
                </c:pt>
                <c:pt idx="783">
                  <c:v>0.79648098804814593</c:v>
                </c:pt>
                <c:pt idx="784">
                  <c:v>0.28906058364373471</c:v>
                </c:pt>
                <c:pt idx="785">
                  <c:v>0.20086936997423169</c:v>
                </c:pt>
                <c:pt idx="786">
                  <c:v>0.45047130681467323</c:v>
                </c:pt>
                <c:pt idx="787">
                  <c:v>0.44102864122974694</c:v>
                </c:pt>
                <c:pt idx="788">
                  <c:v>0.71641230832769376</c:v>
                </c:pt>
                <c:pt idx="789">
                  <c:v>0.3971536284336552</c:v>
                </c:pt>
                <c:pt idx="790">
                  <c:v>0.82402762475510671</c:v>
                </c:pt>
                <c:pt idx="791">
                  <c:v>0.20895935055828072</c:v>
                </c:pt>
                <c:pt idx="792">
                  <c:v>0.57946864493811912</c:v>
                </c:pt>
                <c:pt idx="793">
                  <c:v>0.35648530566071507</c:v>
                </c:pt>
                <c:pt idx="794">
                  <c:v>0.327422988407504</c:v>
                </c:pt>
                <c:pt idx="795">
                  <c:v>0.53695635888205784</c:v>
                </c:pt>
                <c:pt idx="796">
                  <c:v>0.57773140058948169</c:v>
                </c:pt>
                <c:pt idx="797">
                  <c:v>0.41950607222240699</c:v>
                </c:pt>
                <c:pt idx="798">
                  <c:v>0.27312971172473183</c:v>
                </c:pt>
                <c:pt idx="799">
                  <c:v>0.60015957348871063</c:v>
                </c:pt>
                <c:pt idx="800">
                  <c:v>0.68467140921966119</c:v>
                </c:pt>
                <c:pt idx="801">
                  <c:v>0.54284443068866717</c:v>
                </c:pt>
                <c:pt idx="802">
                  <c:v>0.5269880086630937</c:v>
                </c:pt>
                <c:pt idx="803">
                  <c:v>0.5262516207350606</c:v>
                </c:pt>
                <c:pt idx="804">
                  <c:v>0.63765332521718621</c:v>
                </c:pt>
                <c:pt idx="805">
                  <c:v>0.5118126992445432</c:v>
                </c:pt>
                <c:pt idx="806">
                  <c:v>0.48159040528572927</c:v>
                </c:pt>
                <c:pt idx="807">
                  <c:v>0.48238879506659199</c:v>
                </c:pt>
                <c:pt idx="808">
                  <c:v>0.44682605013188986</c:v>
                </c:pt>
                <c:pt idx="809">
                  <c:v>0.38267953388321907</c:v>
                </c:pt>
                <c:pt idx="810">
                  <c:v>0.20574229577743461</c:v>
                </c:pt>
                <c:pt idx="811">
                  <c:v>0.54884573243152268</c:v>
                </c:pt>
                <c:pt idx="812">
                  <c:v>0.24089843570300468</c:v>
                </c:pt>
                <c:pt idx="813">
                  <c:v>0.69679181869602458</c:v>
                </c:pt>
                <c:pt idx="814">
                  <c:v>0.3727237782319836</c:v>
                </c:pt>
                <c:pt idx="815">
                  <c:v>0.50289022457860388</c:v>
                </c:pt>
                <c:pt idx="816">
                  <c:v>0.50278823214899482</c:v>
                </c:pt>
                <c:pt idx="817">
                  <c:v>0.84544676645563999</c:v>
                </c:pt>
                <c:pt idx="818">
                  <c:v>0.3964382294337242</c:v>
                </c:pt>
                <c:pt idx="819">
                  <c:v>0.52419332005162489</c:v>
                </c:pt>
                <c:pt idx="820">
                  <c:v>0.42434778454795868</c:v>
                </c:pt>
                <c:pt idx="821">
                  <c:v>0.48358737331770735</c:v>
                </c:pt>
                <c:pt idx="822">
                  <c:v>0.3546659046705507</c:v>
                </c:pt>
                <c:pt idx="823">
                  <c:v>0.51715761165919838</c:v>
                </c:pt>
                <c:pt idx="824">
                  <c:v>0.48431043951689584</c:v>
                </c:pt>
                <c:pt idx="825">
                  <c:v>0.53421241895689719</c:v>
                </c:pt>
                <c:pt idx="826">
                  <c:v>0.55982773488258819</c:v>
                </c:pt>
                <c:pt idx="827">
                  <c:v>0.48341214218970591</c:v>
                </c:pt>
                <c:pt idx="828">
                  <c:v>0.50236744813379874</c:v>
                </c:pt>
                <c:pt idx="829">
                  <c:v>0.79756811841229269</c:v>
                </c:pt>
                <c:pt idx="830">
                  <c:v>0.69279347500610666</c:v>
                </c:pt>
                <c:pt idx="831">
                  <c:v>0.21675260284920209</c:v>
                </c:pt>
                <c:pt idx="832">
                  <c:v>0.28358012610760314</c:v>
                </c:pt>
                <c:pt idx="833">
                  <c:v>0.5975471199914304</c:v>
                </c:pt>
                <c:pt idx="834">
                  <c:v>0.56897204087706499</c:v>
                </c:pt>
                <c:pt idx="835">
                  <c:v>0.65462479697017106</c:v>
                </c:pt>
                <c:pt idx="836">
                  <c:v>0.25917684030248928</c:v>
                </c:pt>
                <c:pt idx="837">
                  <c:v>0.48427352642207622</c:v>
                </c:pt>
                <c:pt idx="838">
                  <c:v>0.42663960208067381</c:v>
                </c:pt>
                <c:pt idx="839">
                  <c:v>0.75880945589298043</c:v>
                </c:pt>
                <c:pt idx="840">
                  <c:v>0.50065509430808797</c:v>
                </c:pt>
                <c:pt idx="841">
                  <c:v>0.44266560702020152</c:v>
                </c:pt>
                <c:pt idx="842">
                  <c:v>0.43906551418631018</c:v>
                </c:pt>
                <c:pt idx="843">
                  <c:v>0.39585996781204996</c:v>
                </c:pt>
                <c:pt idx="844">
                  <c:v>0.2615533661970505</c:v>
                </c:pt>
                <c:pt idx="845">
                  <c:v>0.53004471462542024</c:v>
                </c:pt>
                <c:pt idx="846">
                  <c:v>0.59997562414558125</c:v>
                </c:pt>
                <c:pt idx="847">
                  <c:v>0.46309054945108657</c:v>
                </c:pt>
                <c:pt idx="848">
                  <c:v>0.41148627978072855</c:v>
                </c:pt>
                <c:pt idx="849">
                  <c:v>0.61622795310038059</c:v>
                </c:pt>
                <c:pt idx="850">
                  <c:v>0.40248279965047878</c:v>
                </c:pt>
                <c:pt idx="851">
                  <c:v>0.49764506581887613</c:v>
                </c:pt>
                <c:pt idx="852">
                  <c:v>0.38401756071955295</c:v>
                </c:pt>
                <c:pt idx="853">
                  <c:v>0.67022896865898418</c:v>
                </c:pt>
                <c:pt idx="854">
                  <c:v>0.2433337703213736</c:v>
                </c:pt>
                <c:pt idx="855">
                  <c:v>0.2362809826635674</c:v>
                </c:pt>
                <c:pt idx="856">
                  <c:v>0.49146413661228222</c:v>
                </c:pt>
                <c:pt idx="857">
                  <c:v>0.51868885690518551</c:v>
                </c:pt>
                <c:pt idx="858">
                  <c:v>0.386792795833104</c:v>
                </c:pt>
                <c:pt idx="859">
                  <c:v>0.63954861126203943</c:v>
                </c:pt>
                <c:pt idx="860">
                  <c:v>0.222495791767403</c:v>
                </c:pt>
                <c:pt idx="861">
                  <c:v>0.24849124982662149</c:v>
                </c:pt>
                <c:pt idx="862">
                  <c:v>0.46609766208831505</c:v>
                </c:pt>
                <c:pt idx="863">
                  <c:v>0.46847676207799849</c:v>
                </c:pt>
                <c:pt idx="864">
                  <c:v>0.57655941305238634</c:v>
                </c:pt>
                <c:pt idx="865">
                  <c:v>0.43217783050356734</c:v>
                </c:pt>
                <c:pt idx="866">
                  <c:v>0.31123438055936226</c:v>
                </c:pt>
                <c:pt idx="867">
                  <c:v>0.7200489940312087</c:v>
                </c:pt>
                <c:pt idx="868">
                  <c:v>0.56554229404385792</c:v>
                </c:pt>
                <c:pt idx="869">
                  <c:v>0.44439447976657054</c:v>
                </c:pt>
                <c:pt idx="870">
                  <c:v>0.5310329401852758</c:v>
                </c:pt>
                <c:pt idx="871">
                  <c:v>0.18960191972831489</c:v>
                </c:pt>
                <c:pt idx="872">
                  <c:v>0.32328176983684542</c:v>
                </c:pt>
                <c:pt idx="873">
                  <c:v>0.50312470365945494</c:v>
                </c:pt>
                <c:pt idx="874">
                  <c:v>0.60587506431141946</c:v>
                </c:pt>
                <c:pt idx="875">
                  <c:v>0.63123642228405974</c:v>
                </c:pt>
                <c:pt idx="876">
                  <c:v>0.36766018370056691</c:v>
                </c:pt>
                <c:pt idx="877">
                  <c:v>0.52018016857556382</c:v>
                </c:pt>
                <c:pt idx="878">
                  <c:v>0.36336266047751847</c:v>
                </c:pt>
                <c:pt idx="879">
                  <c:v>0.45293366521113043</c:v>
                </c:pt>
                <c:pt idx="880">
                  <c:v>0.33115369920512661</c:v>
                </c:pt>
                <c:pt idx="881">
                  <c:v>0.19784368103899891</c:v>
                </c:pt>
                <c:pt idx="882">
                  <c:v>0.30597251365227618</c:v>
                </c:pt>
                <c:pt idx="883">
                  <c:v>0.42216622571195461</c:v>
                </c:pt>
                <c:pt idx="884">
                  <c:v>0.71983230593476821</c:v>
                </c:pt>
                <c:pt idx="885">
                  <c:v>0.29575139386509847</c:v>
                </c:pt>
                <c:pt idx="886">
                  <c:v>0.39893085713396337</c:v>
                </c:pt>
                <c:pt idx="887">
                  <c:v>0.8082718549125042</c:v>
                </c:pt>
                <c:pt idx="888">
                  <c:v>0.39893308432325053</c:v>
                </c:pt>
                <c:pt idx="889">
                  <c:v>0.19286031147861937</c:v>
                </c:pt>
                <c:pt idx="890">
                  <c:v>0.48826457119212641</c:v>
                </c:pt>
                <c:pt idx="891">
                  <c:v>0.65427265398440138</c:v>
                </c:pt>
                <c:pt idx="892">
                  <c:v>0.59486271144544833</c:v>
                </c:pt>
                <c:pt idx="893">
                  <c:v>0.49487276928380503</c:v>
                </c:pt>
                <c:pt idx="894">
                  <c:v>0.47975688536568417</c:v>
                </c:pt>
                <c:pt idx="895">
                  <c:v>0.42191996055698561</c:v>
                </c:pt>
                <c:pt idx="896">
                  <c:v>0.5089238063666871</c:v>
                </c:pt>
                <c:pt idx="897">
                  <c:v>0.31631028952914364</c:v>
                </c:pt>
                <c:pt idx="898">
                  <c:v>0.29804736832034789</c:v>
                </c:pt>
                <c:pt idx="899">
                  <c:v>0.54819068091155265</c:v>
                </c:pt>
                <c:pt idx="900">
                  <c:v>0.63318969891904309</c:v>
                </c:pt>
                <c:pt idx="901">
                  <c:v>0.56867134537701569</c:v>
                </c:pt>
                <c:pt idx="902">
                  <c:v>0.6314032484231521</c:v>
                </c:pt>
                <c:pt idx="903">
                  <c:v>0.61800432531631633</c:v>
                </c:pt>
                <c:pt idx="904">
                  <c:v>0.42297404080900763</c:v>
                </c:pt>
                <c:pt idx="905">
                  <c:v>0.69401667702781267</c:v>
                </c:pt>
                <c:pt idx="906">
                  <c:v>0.43923168724003581</c:v>
                </c:pt>
                <c:pt idx="907">
                  <c:v>0.27507354269712098</c:v>
                </c:pt>
                <c:pt idx="908">
                  <c:v>0.3256242591829574</c:v>
                </c:pt>
                <c:pt idx="909">
                  <c:v>0.54865572166214316</c:v>
                </c:pt>
                <c:pt idx="910">
                  <c:v>0.19099679215922608</c:v>
                </c:pt>
                <c:pt idx="911">
                  <c:v>0.630576247613856</c:v>
                </c:pt>
                <c:pt idx="912">
                  <c:v>0.71999752703773423</c:v>
                </c:pt>
                <c:pt idx="913">
                  <c:v>0.39869831858764876</c:v>
                </c:pt>
                <c:pt idx="914">
                  <c:v>0.28097494778036508</c:v>
                </c:pt>
                <c:pt idx="915">
                  <c:v>0.71917833604444514</c:v>
                </c:pt>
                <c:pt idx="916">
                  <c:v>0.3978218384194559</c:v>
                </c:pt>
                <c:pt idx="917">
                  <c:v>0.63516036285204702</c:v>
                </c:pt>
                <c:pt idx="918">
                  <c:v>0.59665971534925732</c:v>
                </c:pt>
                <c:pt idx="919">
                  <c:v>0.13418252298247707</c:v>
                </c:pt>
                <c:pt idx="920">
                  <c:v>0.4373861876610976</c:v>
                </c:pt>
                <c:pt idx="921">
                  <c:v>0.45416179126168338</c:v>
                </c:pt>
                <c:pt idx="922">
                  <c:v>0.36414461375198859</c:v>
                </c:pt>
                <c:pt idx="923">
                  <c:v>0.51249847523838932</c:v>
                </c:pt>
                <c:pt idx="924">
                  <c:v>0.68287688663060475</c:v>
                </c:pt>
                <c:pt idx="925">
                  <c:v>0.24145217332610563</c:v>
                </c:pt>
                <c:pt idx="926">
                  <c:v>0.39387983833374218</c:v>
                </c:pt>
                <c:pt idx="927">
                  <c:v>0.68481510214021502</c:v>
                </c:pt>
                <c:pt idx="928">
                  <c:v>0.62544805473258303</c:v>
                </c:pt>
                <c:pt idx="929">
                  <c:v>0.58708952488589838</c:v>
                </c:pt>
                <c:pt idx="930">
                  <c:v>0.82845281739280208</c:v>
                </c:pt>
                <c:pt idx="931">
                  <c:v>0.3149819503183266</c:v>
                </c:pt>
                <c:pt idx="932">
                  <c:v>0.43432666717521479</c:v>
                </c:pt>
                <c:pt idx="933">
                  <c:v>0.63357181319901001</c:v>
                </c:pt>
                <c:pt idx="934">
                  <c:v>0.26187148963911161</c:v>
                </c:pt>
                <c:pt idx="935">
                  <c:v>0.5664693864028324</c:v>
                </c:pt>
                <c:pt idx="936">
                  <c:v>0.42997098427451486</c:v>
                </c:pt>
                <c:pt idx="937">
                  <c:v>0.64345314353549865</c:v>
                </c:pt>
                <c:pt idx="938">
                  <c:v>0.63177433224093293</c:v>
                </c:pt>
                <c:pt idx="939">
                  <c:v>0.22168461047123458</c:v>
                </c:pt>
                <c:pt idx="940">
                  <c:v>0.40805081566324786</c:v>
                </c:pt>
                <c:pt idx="941">
                  <c:v>0.30234527759092089</c:v>
                </c:pt>
                <c:pt idx="942">
                  <c:v>0.41278721171951788</c:v>
                </c:pt>
                <c:pt idx="943">
                  <c:v>0.59098408751616605</c:v>
                </c:pt>
                <c:pt idx="944">
                  <c:v>0.36502018953017745</c:v>
                </c:pt>
                <c:pt idx="945">
                  <c:v>0.3617864236024359</c:v>
                </c:pt>
                <c:pt idx="946">
                  <c:v>0.48003465472269552</c:v>
                </c:pt>
                <c:pt idx="947">
                  <c:v>0.72036501796784591</c:v>
                </c:pt>
                <c:pt idx="948">
                  <c:v>0.51970477553330008</c:v>
                </c:pt>
                <c:pt idx="949">
                  <c:v>0.38743258348507159</c:v>
                </c:pt>
                <c:pt idx="950">
                  <c:v>0.40996956035637294</c:v>
                </c:pt>
                <c:pt idx="951">
                  <c:v>0.52234879539874302</c:v>
                </c:pt>
                <c:pt idx="952">
                  <c:v>0.44945151725476279</c:v>
                </c:pt>
                <c:pt idx="953">
                  <c:v>0.5055167233125365</c:v>
                </c:pt>
                <c:pt idx="954">
                  <c:v>0.564107378267377</c:v>
                </c:pt>
                <c:pt idx="955">
                  <c:v>0.42125290113903813</c:v>
                </c:pt>
                <c:pt idx="956">
                  <c:v>0.40811487998838003</c:v>
                </c:pt>
                <c:pt idx="957">
                  <c:v>0.21538760718834399</c:v>
                </c:pt>
                <c:pt idx="958">
                  <c:v>0.41594146799066495</c:v>
                </c:pt>
                <c:pt idx="959">
                  <c:v>0.24784687311391876</c:v>
                </c:pt>
                <c:pt idx="960">
                  <c:v>0.20593279701200201</c:v>
                </c:pt>
                <c:pt idx="961">
                  <c:v>0.36289248181601491</c:v>
                </c:pt>
                <c:pt idx="962">
                  <c:v>0.7821717728990768</c:v>
                </c:pt>
                <c:pt idx="963">
                  <c:v>0.33336384121834567</c:v>
                </c:pt>
                <c:pt idx="964">
                  <c:v>0.57585485365767364</c:v>
                </c:pt>
                <c:pt idx="965">
                  <c:v>0.325756483449334</c:v>
                </c:pt>
                <c:pt idx="966">
                  <c:v>0.57091802350129739</c:v>
                </c:pt>
                <c:pt idx="967">
                  <c:v>0.21561562701300041</c:v>
                </c:pt>
                <c:pt idx="968">
                  <c:v>0.36000788960485713</c:v>
                </c:pt>
                <c:pt idx="969">
                  <c:v>0.50598866800028708</c:v>
                </c:pt>
                <c:pt idx="970">
                  <c:v>0.37353666956969223</c:v>
                </c:pt>
                <c:pt idx="971">
                  <c:v>0.70105120168435398</c:v>
                </c:pt>
                <c:pt idx="972">
                  <c:v>0.51426161500691392</c:v>
                </c:pt>
                <c:pt idx="973">
                  <c:v>0.54095927957775036</c:v>
                </c:pt>
                <c:pt idx="974">
                  <c:v>0.39391591006993226</c:v>
                </c:pt>
                <c:pt idx="975">
                  <c:v>0.38915144617133346</c:v>
                </c:pt>
                <c:pt idx="976">
                  <c:v>0.5881639042380149</c:v>
                </c:pt>
                <c:pt idx="977">
                  <c:v>0.50586132297196662</c:v>
                </c:pt>
                <c:pt idx="978">
                  <c:v>0.51028096341138662</c:v>
                </c:pt>
                <c:pt idx="979">
                  <c:v>0.48209609893221589</c:v>
                </c:pt>
                <c:pt idx="980">
                  <c:v>0.27998000114271027</c:v>
                </c:pt>
                <c:pt idx="981">
                  <c:v>0.25731322774505383</c:v>
                </c:pt>
                <c:pt idx="982">
                  <c:v>0.53726239397931463</c:v>
                </c:pt>
                <c:pt idx="983">
                  <c:v>0.39926204650270491</c:v>
                </c:pt>
                <c:pt idx="984">
                  <c:v>0.39568727854749902</c:v>
                </c:pt>
                <c:pt idx="985">
                  <c:v>0.47117553152782921</c:v>
                </c:pt>
                <c:pt idx="986">
                  <c:v>0.51685996815062429</c:v>
                </c:pt>
                <c:pt idx="987">
                  <c:v>0.20927814639439105</c:v>
                </c:pt>
                <c:pt idx="988">
                  <c:v>0.32666047501703788</c:v>
                </c:pt>
                <c:pt idx="989">
                  <c:v>0.48456603369623674</c:v>
                </c:pt>
                <c:pt idx="990">
                  <c:v>0.31824457546784413</c:v>
                </c:pt>
                <c:pt idx="991">
                  <c:v>0.12371673765012953</c:v>
                </c:pt>
                <c:pt idx="992">
                  <c:v>0.21078288171408749</c:v>
                </c:pt>
                <c:pt idx="993">
                  <c:v>0.38777092516573392</c:v>
                </c:pt>
                <c:pt idx="994">
                  <c:v>0.32018470095186863</c:v>
                </c:pt>
                <c:pt idx="995">
                  <c:v>0.61270714634292778</c:v>
                </c:pt>
                <c:pt idx="996">
                  <c:v>0.29837403210799268</c:v>
                </c:pt>
                <c:pt idx="997">
                  <c:v>0.45022244956187057</c:v>
                </c:pt>
                <c:pt idx="998">
                  <c:v>0.49314236021593683</c:v>
                </c:pt>
                <c:pt idx="999">
                  <c:v>0.24284921914693758</c:v>
                </c:pt>
                <c:pt idx="1000">
                  <c:v>0.76367724570798012</c:v>
                </c:pt>
                <c:pt idx="1001">
                  <c:v>0.2777929803146893</c:v>
                </c:pt>
                <c:pt idx="1002">
                  <c:v>0.51044856512358405</c:v>
                </c:pt>
                <c:pt idx="1003">
                  <c:v>0.64135922283086588</c:v>
                </c:pt>
                <c:pt idx="1004">
                  <c:v>0.72837077458685895</c:v>
                </c:pt>
                <c:pt idx="1005">
                  <c:v>0.52288686905113957</c:v>
                </c:pt>
                <c:pt idx="1006">
                  <c:v>0.67284594170421819</c:v>
                </c:pt>
                <c:pt idx="1007">
                  <c:v>0.40576112032793371</c:v>
                </c:pt>
                <c:pt idx="1008">
                  <c:v>0.32509750682293981</c:v>
                </c:pt>
                <c:pt idx="1009">
                  <c:v>0.3618290513796194</c:v>
                </c:pt>
                <c:pt idx="1010">
                  <c:v>0.32315560372974911</c:v>
                </c:pt>
                <c:pt idx="1011">
                  <c:v>0.54150534576067011</c:v>
                </c:pt>
                <c:pt idx="1012">
                  <c:v>0.40792825887743561</c:v>
                </c:pt>
                <c:pt idx="1013">
                  <c:v>0.79443711105004267</c:v>
                </c:pt>
                <c:pt idx="1014">
                  <c:v>0.46220132273480963</c:v>
                </c:pt>
                <c:pt idx="1015">
                  <c:v>0.49294424419979843</c:v>
                </c:pt>
                <c:pt idx="1016">
                  <c:v>0.44259618635114395</c:v>
                </c:pt>
                <c:pt idx="1017">
                  <c:v>0.39111771726599681</c:v>
                </c:pt>
                <c:pt idx="1018">
                  <c:v>0.72021802909558474</c:v>
                </c:pt>
                <c:pt idx="1019">
                  <c:v>0.77580817326126161</c:v>
                </c:pt>
                <c:pt idx="1020">
                  <c:v>0.764015365136124</c:v>
                </c:pt>
                <c:pt idx="1021">
                  <c:v>0.3890404610779063</c:v>
                </c:pt>
                <c:pt idx="1022">
                  <c:v>0.31206020382003158</c:v>
                </c:pt>
                <c:pt idx="1023">
                  <c:v>0.552890774808662</c:v>
                </c:pt>
                <c:pt idx="1024">
                  <c:v>0.5433511828045392</c:v>
                </c:pt>
                <c:pt idx="1025">
                  <c:v>0.20690806476503515</c:v>
                </c:pt>
                <c:pt idx="1026">
                  <c:v>0.76714173837291488</c:v>
                </c:pt>
                <c:pt idx="1027">
                  <c:v>0.5871819176410078</c:v>
                </c:pt>
                <c:pt idx="1028">
                  <c:v>0.63479875045126388</c:v>
                </c:pt>
                <c:pt idx="1029">
                  <c:v>0.57537721683117393</c:v>
                </c:pt>
                <c:pt idx="1030">
                  <c:v>0.25370633123579378</c:v>
                </c:pt>
                <c:pt idx="1031">
                  <c:v>0.76608391135480691</c:v>
                </c:pt>
                <c:pt idx="1032">
                  <c:v>0.43049994253616225</c:v>
                </c:pt>
                <c:pt idx="1033">
                  <c:v>0.46659418120474794</c:v>
                </c:pt>
                <c:pt idx="1034">
                  <c:v>0.54687538913714751</c:v>
                </c:pt>
                <c:pt idx="1035">
                  <c:v>0.42274478141553828</c:v>
                </c:pt>
                <c:pt idx="1036">
                  <c:v>0.37296471186012253</c:v>
                </c:pt>
                <c:pt idx="1037">
                  <c:v>0.49901830028880911</c:v>
                </c:pt>
                <c:pt idx="1038">
                  <c:v>0.52074508446787271</c:v>
                </c:pt>
                <c:pt idx="1039">
                  <c:v>0.196453476153963</c:v>
                </c:pt>
                <c:pt idx="1040">
                  <c:v>0.31035126278189595</c:v>
                </c:pt>
                <c:pt idx="1041">
                  <c:v>0.23798668454068606</c:v>
                </c:pt>
                <c:pt idx="1042">
                  <c:v>0.77389830228129419</c:v>
                </c:pt>
                <c:pt idx="1043">
                  <c:v>0.156124972293676</c:v>
                </c:pt>
                <c:pt idx="1044">
                  <c:v>0.36959634599610997</c:v>
                </c:pt>
                <c:pt idx="1045">
                  <c:v>0.63496489670449441</c:v>
                </c:pt>
                <c:pt idx="1046">
                  <c:v>0.50100896577433218</c:v>
                </c:pt>
                <c:pt idx="1047">
                  <c:v>0.48116677875847136</c:v>
                </c:pt>
                <c:pt idx="1048">
                  <c:v>0.20963931193849819</c:v>
                </c:pt>
                <c:pt idx="1049">
                  <c:v>0.73206174700350213</c:v>
                </c:pt>
                <c:pt idx="1050">
                  <c:v>0.63414125638037455</c:v>
                </c:pt>
                <c:pt idx="1051">
                  <c:v>0.27792660523349483</c:v>
                </c:pt>
                <c:pt idx="1052">
                  <c:v>0.23481804238885365</c:v>
                </c:pt>
                <c:pt idx="1053">
                  <c:v>0.74925741973569104</c:v>
                </c:pt>
                <c:pt idx="1054">
                  <c:v>0.40843802076637759</c:v>
                </c:pt>
                <c:pt idx="1055">
                  <c:v>0.24489891738275948</c:v>
                </c:pt>
                <c:pt idx="1056">
                  <c:v>0.3871713082444716</c:v>
                </c:pt>
                <c:pt idx="1057">
                  <c:v>0.71617578943820548</c:v>
                </c:pt>
                <c:pt idx="1058">
                  <c:v>0.57107982393682755</c:v>
                </c:pt>
                <c:pt idx="1059">
                  <c:v>0.79532350568506727</c:v>
                </c:pt>
                <c:pt idx="1060">
                  <c:v>0.30544321771273047</c:v>
                </c:pt>
                <c:pt idx="1061">
                  <c:v>0.4076322855769775</c:v>
                </c:pt>
                <c:pt idx="1062">
                  <c:v>0.51437463623312563</c:v>
                </c:pt>
                <c:pt idx="1063">
                  <c:v>0.57648796356232779</c:v>
                </c:pt>
                <c:pt idx="1064">
                  <c:v>0.85158796688942096</c:v>
                </c:pt>
                <c:pt idx="1065">
                  <c:v>0.29095072710592046</c:v>
                </c:pt>
                <c:pt idx="1066">
                  <c:v>0.63533446600630172</c:v>
                </c:pt>
                <c:pt idx="1067">
                  <c:v>0.36449752311045391</c:v>
                </c:pt>
                <c:pt idx="1068">
                  <c:v>0.75976527513732628</c:v>
                </c:pt>
                <c:pt idx="1069">
                  <c:v>0.5053327705435412</c:v>
                </c:pt>
                <c:pt idx="1070">
                  <c:v>0.22511333547802925</c:v>
                </c:pt>
                <c:pt idx="1071">
                  <c:v>0.69321525331565226</c:v>
                </c:pt>
                <c:pt idx="1072">
                  <c:v>0.7632481749001041</c:v>
                </c:pt>
                <c:pt idx="1073">
                  <c:v>0.53782878001249046</c:v>
                </c:pt>
                <c:pt idx="1074">
                  <c:v>0.501561381719136</c:v>
                </c:pt>
                <c:pt idx="1075">
                  <c:v>0.37290539499469427</c:v>
                </c:pt>
                <c:pt idx="1076">
                  <c:v>0.43732231903194885</c:v>
                </c:pt>
                <c:pt idx="1077">
                  <c:v>0.48707478283136435</c:v>
                </c:pt>
                <c:pt idx="1078">
                  <c:v>0.59705239246314357</c:v>
                </c:pt>
                <c:pt idx="1079">
                  <c:v>0.14369689095910509</c:v>
                </c:pt>
                <c:pt idx="1080">
                  <c:v>0.62750032857872085</c:v>
                </c:pt>
                <c:pt idx="1081">
                  <c:v>0.54185035248211422</c:v>
                </c:pt>
                <c:pt idx="1082">
                  <c:v>0.26566658369350959</c:v>
                </c:pt>
                <c:pt idx="1083">
                  <c:v>0.7634453113291616</c:v>
                </c:pt>
                <c:pt idx="1084">
                  <c:v>0.59103349249695902</c:v>
                </c:pt>
                <c:pt idx="1085">
                  <c:v>0.61732298825316956</c:v>
                </c:pt>
                <c:pt idx="1086">
                  <c:v>0.53052777224983383</c:v>
                </c:pt>
                <c:pt idx="1087">
                  <c:v>0.52622367786055146</c:v>
                </c:pt>
                <c:pt idx="1088">
                  <c:v>0.6978516959696236</c:v>
                </c:pt>
                <c:pt idx="1089">
                  <c:v>0.23625925107156417</c:v>
                </c:pt>
                <c:pt idx="1090">
                  <c:v>0.69298784023171245</c:v>
                </c:pt>
                <c:pt idx="1091">
                  <c:v>0.76246797409782829</c:v>
                </c:pt>
                <c:pt idx="1092">
                  <c:v>0.75485424193400752</c:v>
                </c:pt>
                <c:pt idx="1093">
                  <c:v>0.70939154244757696</c:v>
                </c:pt>
                <c:pt idx="1094">
                  <c:v>0.31049996430306465</c:v>
                </c:pt>
                <c:pt idx="1095">
                  <c:v>0.61143902053102073</c:v>
                </c:pt>
                <c:pt idx="1096">
                  <c:v>0.80385253695805592</c:v>
                </c:pt>
                <c:pt idx="1097">
                  <c:v>0.35861150039339534</c:v>
                </c:pt>
                <c:pt idx="1098">
                  <c:v>0.36320654862215157</c:v>
                </c:pt>
                <c:pt idx="1099">
                  <c:v>0.75461117088037755</c:v>
                </c:pt>
                <c:pt idx="1100">
                  <c:v>0.85824345096154442</c:v>
                </c:pt>
                <c:pt idx="1101">
                  <c:v>0.2212980918902889</c:v>
                </c:pt>
                <c:pt idx="1102">
                  <c:v>0.69934298335156775</c:v>
                </c:pt>
                <c:pt idx="1103">
                  <c:v>0.76388383911621505</c:v>
                </c:pt>
                <c:pt idx="1104">
                  <c:v>0.38964684521116272</c:v>
                </c:pt>
                <c:pt idx="1105">
                  <c:v>0.62930200601869013</c:v>
                </c:pt>
                <c:pt idx="1106">
                  <c:v>0.79110033126756918</c:v>
                </c:pt>
                <c:pt idx="1107">
                  <c:v>0.67854693912296682</c:v>
                </c:pt>
                <c:pt idx="1108">
                  <c:v>0.62142640156221174</c:v>
                </c:pt>
                <c:pt idx="1109">
                  <c:v>0.36753669916170922</c:v>
                </c:pt>
                <c:pt idx="1110">
                  <c:v>0.71791558982666182</c:v>
                </c:pt>
                <c:pt idx="1111">
                  <c:v>0.59263475634320706</c:v>
                </c:pt>
                <c:pt idx="1112">
                  <c:v>0.80768722339969901</c:v>
                </c:pt>
                <c:pt idx="1113">
                  <c:v>0.75900727344409258</c:v>
                </c:pt>
                <c:pt idx="1114">
                  <c:v>0.70547715673260047</c:v>
                </c:pt>
                <c:pt idx="1115">
                  <c:v>0.29183651228974677</c:v>
                </c:pt>
                <c:pt idx="1116">
                  <c:v>0.55840223374694242</c:v>
                </c:pt>
                <c:pt idx="1117">
                  <c:v>0.45191760116614488</c:v>
                </c:pt>
                <c:pt idx="1118">
                  <c:v>0.48216761096577931</c:v>
                </c:pt>
                <c:pt idx="1119">
                  <c:v>0.58518851398877569</c:v>
                </c:pt>
                <c:pt idx="1120">
                  <c:v>0.33243999963176057</c:v>
                </c:pt>
                <c:pt idx="1121">
                  <c:v>0.57733994761140817</c:v>
                </c:pt>
                <c:pt idx="1122">
                  <c:v>0.43629145316443091</c:v>
                </c:pt>
                <c:pt idx="1123">
                  <c:v>0.2060699122495139</c:v>
                </c:pt>
                <c:pt idx="1124">
                  <c:v>0.75827272697958004</c:v>
                </c:pt>
                <c:pt idx="1125">
                  <c:v>0.40404354887739874</c:v>
                </c:pt>
                <c:pt idx="1126">
                  <c:v>0.75511056310160396</c:v>
                </c:pt>
                <c:pt idx="1127">
                  <c:v>0.84800557890075734</c:v>
                </c:pt>
                <c:pt idx="1128">
                  <c:v>0.51164118154692517</c:v>
                </c:pt>
                <c:pt idx="1129">
                  <c:v>0.53009673142781444</c:v>
                </c:pt>
                <c:pt idx="1130">
                  <c:v>0.27881772249765835</c:v>
                </c:pt>
                <c:pt idx="1131">
                  <c:v>0.40927951050540601</c:v>
                </c:pt>
                <c:pt idx="1132">
                  <c:v>0.45456683164180134</c:v>
                </c:pt>
                <c:pt idx="1133">
                  <c:v>0.80815053725281272</c:v>
                </c:pt>
                <c:pt idx="1134">
                  <c:v>0.5615724687899224</c:v>
                </c:pt>
                <c:pt idx="1135">
                  <c:v>0.74317659699278416</c:v>
                </c:pt>
                <c:pt idx="1136">
                  <c:v>0.59340940548700016</c:v>
                </c:pt>
                <c:pt idx="1137">
                  <c:v>0.38875422737702553</c:v>
                </c:pt>
                <c:pt idx="1138">
                  <c:v>0.61563865867994827</c:v>
                </c:pt>
                <c:pt idx="1139">
                  <c:v>0.54924990542057328</c:v>
                </c:pt>
                <c:pt idx="1140">
                  <c:v>0.5500176765546867</c:v>
                </c:pt>
                <c:pt idx="1141">
                  <c:v>0.62006791915096693</c:v>
                </c:pt>
                <c:pt idx="1142">
                  <c:v>0.63287215247388406</c:v>
                </c:pt>
                <c:pt idx="1143">
                  <c:v>0.62386127504019273</c:v>
                </c:pt>
                <c:pt idx="1144">
                  <c:v>0.76096200525233182</c:v>
                </c:pt>
                <c:pt idx="1145">
                  <c:v>0.60033004772285981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D0-4A8D-B9B0-B83BF6BAE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205727"/>
        <c:axId val="2114200735"/>
      </c:scatterChart>
      <c:valAx>
        <c:axId val="211420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ermm!$G$5</c:f>
              <c:strCache>
                <c:ptCount val="1"/>
                <c:pt idx="0">
                  <c:v> e9m3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200735"/>
        <c:crosses val="autoZero"/>
        <c:crossBetween val="midCat"/>
      </c:valAx>
      <c:valAx>
        <c:axId val="211420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ermm!$G$3</c:f>
              <c:strCache>
                <c:ptCount val="1"/>
                <c:pt idx="0">
                  <c:v> Methane % of total CO2E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_);\-0%_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205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96E33-7DEC-4A2A-A86C-8FAB298D9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403860</xdr:colOff>
      <xdr:row>0</xdr:row>
      <xdr:rowOff>7620</xdr:rowOff>
    </xdr:from>
    <xdr:to>
      <xdr:col>15</xdr:col>
      <xdr:colOff>99060</xdr:colOff>
      <xdr:row>15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75A7C0-8972-40CC-B3FF-F5C996872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</xdr:colOff>
      <xdr:row>15</xdr:row>
      <xdr:rowOff>45720</xdr:rowOff>
    </xdr:from>
    <xdr:to>
      <xdr:col>7</xdr:col>
      <xdr:colOff>320040</xdr:colOff>
      <xdr:row>30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1B5388-83EC-4460-AEBA-9BA6A24CD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403860</xdr:colOff>
      <xdr:row>15</xdr:row>
      <xdr:rowOff>38100</xdr:rowOff>
    </xdr:from>
    <xdr:to>
      <xdr:col>15</xdr:col>
      <xdr:colOff>99060</xdr:colOff>
      <xdr:row>30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F2D983-E493-4C17-AC29-B80B1C404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West" refreshedDate="44297.333583796295" createdVersion="7" refreshedVersion="7" minRefreshableVersion="3" recordCount="1155" xr:uid="{A28D8EF6-E594-4373-89F9-8F4E58F84CED}">
  <cacheSource type="worksheet">
    <worksheetSource ref="B1:L1156" sheet="Natural gas"/>
  </cacheSource>
  <cacheFields count="9">
    <cacheField name="Production" numFmtId="1">
      <sharedItems containsSemiMixedTypes="0" containsString="0" containsNumber="1" minValue="4.5320575736695901E-8" maxValue="481.85963735715745" count="1146">
        <n v="481.85963735715745"/>
        <n v="406.79125854303993"/>
        <n v="189.55676884435911"/>
        <n v="151.91844982667999"/>
        <n v="147.85350650031711"/>
        <n v="143.96214068437712"/>
        <n v="122.09475736035336"/>
        <n v="113.1507238889476"/>
        <n v="85.862553081265531"/>
        <n v="76.305294825194892"/>
        <n v="67.108630738486681"/>
        <n v="62.707949466778018"/>
        <n v="54.995888278382608"/>
        <n v="54.950837615475848"/>
        <n v="50.817737647699232"/>
        <n v="48.888845100668732"/>
        <n v="44.624246335601129"/>
        <n v="42.552759403874347"/>
        <n v="40.886467019871361"/>
        <n v="38.708007285496478"/>
        <n v="38.56193565767439"/>
        <n v="32.743352834550933"/>
        <n v="31.741064004558211"/>
        <n v="31.646869822837289"/>
        <n v="31.608863230964801"/>
        <n v="30.794776131608614"/>
        <n v="30.737606721223301"/>
        <n v="30.28140505382089"/>
        <n v="28.329634989411154"/>
        <n v="27.418178777924822"/>
        <n v="26.252171630958401"/>
        <n v="25.61018997278552"/>
        <n v="24.290351435030971"/>
        <n v="23.836335816427891"/>
        <n v="22.913521985588432"/>
        <n v="22.750646206329748"/>
        <n v="22.712560587228523"/>
        <n v="22.67608019025738"/>
        <n v="21.17657249759668"/>
        <n v="20.819024197884573"/>
        <n v="20.748963766695852"/>
        <n v="20.054841222064624"/>
        <n v="19.713529658910375"/>
        <n v="17.813086741396091"/>
        <n v="17.703046426106994"/>
        <n v="17.623693346544314"/>
        <n v="17.560528588653597"/>
        <n v="17.193171837438967"/>
        <n v="17.056333986698519"/>
        <n v="16.761566575987217"/>
        <n v="16.6706098636771"/>
        <n v="13.900200635562669"/>
        <n v="13.820867384415351"/>
        <n v="13.527514187598626"/>
        <n v="13.483078812272652"/>
        <n v="13.405283581050753"/>
        <n v="13.303870937178317"/>
        <n v="13.243066097733845"/>
        <n v="13.21643380582168"/>
        <n v="13.101373048386904"/>
        <n v="12.98274872880711"/>
        <n v="12.75445245948913"/>
        <n v="12.459399696238961"/>
        <n v="12.401720880183802"/>
        <n v="12.302705321673557"/>
        <n v="11.847137649732531"/>
        <n v="11.033604534579354"/>
        <n v="10.619793127272487"/>
        <n v="10.605523476475355"/>
        <n v="9.9407419217482129"/>
        <n v="9.5892034119119671"/>
        <n v="9.486222380511208"/>
        <n v="9.3442696434310619"/>
        <n v="9.1818562012076654"/>
        <n v="8.80410191196097"/>
        <n v="8.3694200533982439"/>
        <n v="8.1915549768517621"/>
        <n v="7.7759739931570948"/>
        <n v="7.5367346278217155"/>
        <n v="7.3621268980073182"/>
        <n v="7.2761090248206415"/>
        <n v="7.2049842048545543"/>
        <n v="6.944873845747793"/>
        <n v="6.8959294805272293"/>
        <n v="6.8850224144841832"/>
        <n v="6.8659568393495647"/>
        <n v="6.5237734635693414"/>
        <n v="6.4383619957345672"/>
        <n v="6.3810092070189057"/>
        <n v="6.3779874564556849"/>
        <n v="5.8786222675105364"/>
        <n v="5.8346853017028479"/>
        <n v="5.399307540218615"/>
        <n v="5.2913580280106771"/>
        <n v="5.1979289948194491"/>
        <n v="5.0353305019084473"/>
        <n v="4.9642060234618839"/>
        <n v="4.9518725702296251"/>
        <n v="4.9356694363186762"/>
        <n v="4.7034786451654327"/>
        <n v="4.6530318630811962"/>
        <n v="4.6459863913701156"/>
        <n v="4.6245108627872469"/>
        <n v="4.6100786272722871"/>
        <n v="4.5725843031182194"/>
        <n v="4.551030735762879"/>
        <n v="4.5261283344370895"/>
        <n v="4.4888299386188919"/>
        <n v="4.4080714303245259"/>
        <n v="4.3815418054421116"/>
        <n v="4.2385883766341976"/>
        <n v="4.0341531363407048"/>
        <n v="3.9142139405887519"/>
        <n v="3.8498020278316289"/>
        <n v="3.6325824137061318"/>
        <n v="3.6238504343834848"/>
        <n v="3.5395313674598583"/>
        <n v="3.4290150816291316"/>
        <n v="3.296720699146249"/>
        <n v="3.1956775388760548"/>
        <n v="3.1371024708864752"/>
        <n v="3.0764764870011732"/>
        <n v="3.0495415405880522"/>
        <n v="3.0338814134743188"/>
        <n v="3.0023664401302312"/>
        <n v="2.93386017503326"/>
        <n v="2.9143781284901706"/>
        <n v="2.9114079829273578"/>
        <n v="2.8579750029239221"/>
        <n v="2.8044306203955784"/>
        <n v="2.7963715906689686"/>
        <n v="2.7911914831461218"/>
        <n v="2.7006284597709964"/>
        <n v="2.5425591188841281"/>
        <n v="2.518802177350608"/>
        <n v="2.4006916335370931"/>
        <n v="2.348728483150353"/>
        <n v="2.1874444446920052"/>
        <n v="2.1866737289656157"/>
        <n v="2.1787271345924637"/>
        <n v="2.1701154969186973"/>
        <n v="2.1644742943835809"/>
        <n v="2.1627603698384519"/>
        <n v="2.0961532014703153"/>
        <n v="2.0924683051612192"/>
        <n v="2.0785054721141023"/>
        <n v="2.0205018547849249"/>
        <n v="2.0167396184001518"/>
        <n v="1.9868333575959696"/>
        <n v="1.9454472008087578"/>
        <n v="1.9411885720455757"/>
        <n v="1.9055107676695116"/>
        <n v="1.9054697725359802"/>
        <n v="1.8970346076275746"/>
        <n v="1.8888740542511187"/>
        <n v="1.87022264363668"/>
        <n v="1.8649047544777204"/>
        <n v="1.8412582687619761"/>
        <n v="1.8099390853340083"/>
        <n v="1.7333888371395005"/>
        <n v="1.6443044755228584"/>
        <n v="1.6220927100662266"/>
        <n v="1.6129366776440293"/>
        <n v="1.6045069177071127"/>
        <n v="1.5673716856827014"/>
        <n v="1.5642042683380168"/>
        <n v="1.5480783922466799"/>
        <n v="1.5341133901424655"/>
        <n v="1.522190903659066"/>
        <n v="1.5208491869248064"/>
        <n v="1.5088204217486236"/>
        <n v="1.4976848893397801"/>
        <n v="1.4934886416522204"/>
        <n v="1.4409444111724952"/>
        <n v="1.4278551618231177"/>
        <n v="1.4089392167973074"/>
        <n v="1.3521096347772072"/>
        <n v="1.3231896495167348"/>
        <n v="1.3148526765507995"/>
        <n v="1.3026818443813681"/>
        <n v="1.295115725450728"/>
        <n v="1.2902861589509484"/>
        <n v="1.28009185296429"/>
        <n v="1.2723556759137864"/>
        <n v="1.2663361046943464"/>
        <n v="1.2535097573627354"/>
        <n v="1.2455293419002373"/>
        <n v="1.2436028084443933"/>
        <n v="1.2207229258597181"/>
        <n v="1.1933367806418573"/>
        <n v="1.1926695999668482"/>
        <n v="1.1811665401646678"/>
        <n v="1.1755791809306402"/>
        <n v="1.1568185075539077"/>
        <n v="1.1465429682993999"/>
        <n v="1.1334266277231109"/>
        <n v="1.128911969805813"/>
        <n v="1.1213098385715057"/>
        <n v="1.1025200992621649"/>
        <n v="1.0703420298559649"/>
        <n v="1.0660064410894847"/>
        <n v="1.0631221520652616"/>
        <n v="1.0454670653839457"/>
        <n v="1.0332768211860639"/>
        <n v="1.0222552723980698"/>
        <n v="1.0170910936217297"/>
        <n v="1.0094631878596374"/>
        <n v="1.0055164756281556"/>
        <n v="1.0040590777070975"/>
        <n v="0.99530922679832656"/>
        <n v="0.97178871980031545"/>
        <n v="0.97018421661368848"/>
        <n v="0.94664369492102196"/>
        <n v="0.94020595768142812"/>
        <n v="0.93079782130348576"/>
        <n v="0.92922701181259981"/>
        <n v="0.89351789156114592"/>
        <n v="0.86792949789787599"/>
        <n v="0.86703151141500712"/>
        <n v="0.84197577440409077"/>
        <n v="0.82923094215641413"/>
        <n v="0.81391161257852218"/>
        <n v="0.80971089101421967"/>
        <n v="0.79804778856578196"/>
        <n v="0.7952239187629857"/>
        <n v="0.79219382973678876"/>
        <n v="0.79168313083391695"/>
        <n v="0.78317934390997834"/>
        <n v="0.77622938705917477"/>
        <n v="0.76402308310980516"/>
        <n v="0.75406919246188409"/>
        <n v="0.75183186750473396"/>
        <n v="0.71612831482212869"/>
        <n v="0.69681781129611409"/>
        <n v="0.68772351387633535"/>
        <n v="0.67759677898038717"/>
        <n v="0.66567409682238576"/>
        <n v="0.6627980117352763"/>
        <n v="0.65693195399080651"/>
        <n v="0.65182919631615732"/>
        <n v="0.64830508409750109"/>
        <n v="0.63883350118521776"/>
        <n v="0.6377952070279207"/>
        <n v="0.63550931201916683"/>
        <n v="0.63257524772643592"/>
        <n v="0.61900268973613493"/>
        <n v="0.6165442440399147"/>
        <n v="0.59547489910482909"/>
        <n v="0.55313449032109929"/>
        <n v="0.55139450983278948"/>
        <n v="0.54951458836148959"/>
        <n v="0.5483327095776076"/>
        <n v="0.54103346101101124"/>
        <n v="0.54008837981518809"/>
        <n v="0.53835241365050024"/>
        <n v="0.53246681620976233"/>
        <n v="0.52873119933974522"/>
        <n v="0.52551936972940894"/>
        <n v="0.52064302565213438"/>
        <n v="0.51903220465055711"/>
        <n v="0.51420603416693211"/>
        <n v="0.51351438253414017"/>
        <n v="0.5089558319000389"/>
        <n v="0.50653431365981305"/>
        <n v="0.4867665684541862"/>
        <n v="0.48462232738665989"/>
        <n v="0.48088281497985008"/>
        <n v="0.48037279506161212"/>
        <n v="0.47390098741971087"/>
        <n v="0.47103953665009612"/>
        <n v="0.46833356820934569"/>
        <n v="0.46579997403296147"/>
        <n v="0.45971225369794411"/>
        <n v="0.45078068587508824"/>
        <n v="0.44839684495195797"/>
        <n v="0.44594049717306916"/>
        <n v="0.44467845021745234"/>
        <n v="0.44411987973035139"/>
        <n v="0.44162379982890343"/>
        <n v="0.4279554338422713"/>
        <n v="0.42769727683253222"/>
        <n v="0.42704459288620455"/>
        <n v="0.42677057141190744"/>
        <n v="0.42541562760470697"/>
        <n v="0.42347243189760775"/>
        <n v="0.42223396309782402"/>
        <n v="0.41914049016577337"/>
        <n v="0.40556782457315421"/>
        <n v="0.39842784802112874"/>
        <n v="0.39491746336170763"/>
        <n v="0.39478973343602775"/>
        <n v="0.3912402948531053"/>
        <n v="0.38645993587397243"/>
        <n v="0.38304688003427145"/>
        <n v="0.38258771544042247"/>
        <n v="0.38090130430009594"/>
        <n v="0.37747673379772095"/>
        <n v="0.36466289404279451"/>
        <n v="0.36295981891271367"/>
        <n v="0.36189989789136234"/>
        <n v="0.35986703692287847"/>
        <n v="0.3564010786117251"/>
        <n v="0.35430260122120671"/>
        <n v="0.35283194060912138"/>
        <n v="0.35004911800979244"/>
        <n v="0.34783176881228428"/>
        <n v="0.3444647624917252"/>
        <n v="0.33874581306918117"/>
        <n v="0.33500661233347273"/>
        <n v="0.33304662406635543"/>
        <n v="0.32839352742257688"/>
        <n v="0.32393562568404377"/>
        <n v="0.32343180600173582"/>
        <n v="0.31991827996262145"/>
        <n v="0.31851164017734845"/>
        <n v="0.31727459390003787"/>
        <n v="0.31614888216290638"/>
        <n v="0.31442043382503471"/>
        <n v="0.31330048886820805"/>
        <n v="0.31324455886851865"/>
        <n v="0.31061883578513516"/>
        <n v="0.31018991236965121"/>
        <n v="0.30881746293471224"/>
        <n v="0.30870554735292899"/>
        <n v="0.30847516320409341"/>
        <n v="0.3081640704858728"/>
        <n v="0.30449767965546926"/>
        <n v="0.30014498788159472"/>
        <n v="0.30002068641715596"/>
        <n v="0.29692889704347181"/>
        <n v="0.2905486137274238"/>
        <n v="0.29037021802469098"/>
        <n v="0.28646855652095837"/>
        <n v="0.28500940874027947"/>
        <n v="0.28420314005052205"/>
        <n v="0.28400090425293456"/>
        <n v="0.28089935711250291"/>
        <n v="0.27635926672746791"/>
        <n v="0.27338819799069825"/>
        <n v="0.27099619989076018"/>
        <n v="0.26665421738266559"/>
        <n v="0.26589236987774711"/>
        <n v="0.26543934659957813"/>
        <n v="0.26330700914104455"/>
        <n v="0.26280625534536739"/>
        <n v="0.26223598886053878"/>
        <n v="0.25595007023218841"/>
        <n v="0.25467359457343264"/>
        <n v="0.24263501491032002"/>
        <n v="0.23092433398323919"/>
        <n v="0.22924075455557613"/>
        <n v="0.22863026246432128"/>
        <n v="0.2285533895003482"/>
        <n v="0.22611045079202086"/>
        <n v="0.22559448548690852"/>
        <n v="0.22309960064239931"/>
        <n v="0.22252182083366279"/>
        <n v="0.22177427741189604"/>
        <n v="0.22078002901344007"/>
        <n v="0.22072906877338028"/>
        <n v="0.21922325559148703"/>
        <n v="0.21815865195526385"/>
        <n v="0.21623019156777445"/>
        <n v="0.21578621497155837"/>
        <n v="0.21558928524336807"/>
        <n v="0.21459189062034056"/>
        <n v="0.21451030694743167"/>
        <n v="0.21442978817094627"/>
        <n v="0.21411750611923708"/>
        <n v="0.20503357199231687"/>
        <n v="0.20447522886979641"/>
        <n v="0.20198192762745748"/>
        <n v="0.1998132934354544"/>
        <n v="0.19946590764357097"/>
        <n v="0.19803528283091509"/>
        <n v="0.19504153891693932"/>
        <n v="0.19417263198556611"/>
        <n v="0.19307205007498851"/>
        <n v="0.19178408221523568"/>
        <n v="0.19137196002793644"/>
        <n v="0.19086022410192527"/>
        <n v="0.18796250737796072"/>
        <n v="0.18760300962003384"/>
        <n v="0.18357663393089751"/>
        <n v="0.1821638829328549"/>
        <n v="0.1795115063355297"/>
        <n v="0.17806653258782035"/>
        <n v="0.17777383763814214"/>
        <n v="0.17659226188516186"/>
        <n v="0.17571826751327535"/>
        <n v="0.17563312308402601"/>
        <n v="0.17527454066430437"/>
        <n v="0.17494354596828998"/>
        <n v="0.17126747757447447"/>
        <n v="0.16438105675842962"/>
        <n v="0.16296746265197726"/>
        <n v="0.16157321888294973"/>
        <n v="0.15908172580157043"/>
        <n v="0.15742347402101586"/>
        <n v="0.15624116852677616"/>
        <n v="0.15613889555197602"/>
        <n v="0.1561354374871371"/>
        <n v="0.15282624972769554"/>
        <n v="0.1527014188177418"/>
        <n v="0.15001147118300651"/>
        <n v="0.14725082846280202"/>
        <n v="0.14710676842560133"/>
        <n v="0.14700096413753272"/>
        <n v="0.14145088499799385"/>
        <n v="0.13695373861219196"/>
        <n v="0.1352640572558812"/>
        <n v="0.13391668429933645"/>
        <n v="0.13346436314031962"/>
        <n v="0.13331511717251487"/>
        <n v="0.13290309469766726"/>
        <n v="0.13267591283693037"/>
        <n v="0.13025381861916685"/>
        <n v="0.12878173168883222"/>
        <n v="0.1281213406759889"/>
        <n v="0.12750815790968772"/>
        <n v="0.12503434824157011"/>
        <n v="0.12376733753876579"/>
        <n v="0.12314179862369201"/>
        <n v="0.1230192390044067"/>
        <n v="0.11975983468710183"/>
        <n v="0.11955092571997739"/>
        <n v="0.11947398992015223"/>
        <n v="0.1193167365086083"/>
        <n v="0.11876802640290407"/>
        <n v="0.11839367454649619"/>
        <n v="0.11776317211524656"/>
        <n v="0.11624473643632882"/>
        <n v="0.11587502094153024"/>
        <n v="0.11444048132852913"/>
        <n v="0.11441964497680601"/>
        <n v="0.11422601066760762"/>
        <n v="0.11410614224087112"/>
        <n v="0.11249923037166809"/>
        <n v="0.11073319839260876"/>
        <n v="0.1105439133038999"/>
        <n v="0.10712970099211816"/>
        <n v="0.10677684895881612"/>
        <n v="0.10659539327843959"/>
        <n v="0.10654833049648005"/>
        <n v="0.1060828693489384"/>
        <n v="0.10601711276740389"/>
        <n v="0.10586810797440194"/>
        <n v="0.10580529978915365"/>
        <n v="0.10450500326896872"/>
        <n v="0.10306341755813264"/>
        <n v="0.10288724303791241"/>
        <n v="0.1018873668026572"/>
        <n v="0.1016761710479841"/>
        <n v="0.10125363402130461"/>
        <n v="9.9376487416975579E-2"/>
        <n v="9.876758895779858E-2"/>
        <n v="9.6780718446552783E-2"/>
        <n v="9.575754336628961E-2"/>
        <n v="9.4761616556979789E-2"/>
        <n v="9.4402059870390076E-2"/>
        <n v="9.4176123283091329E-2"/>
        <n v="9.3888801775392494E-2"/>
        <n v="9.3609569747968635E-2"/>
        <n v="9.2936677925081312E-2"/>
        <n v="9.251392196119923E-2"/>
        <n v="9.2075907854905381E-2"/>
        <n v="9.1031638497952372E-2"/>
        <n v="8.9947421196939104E-2"/>
        <n v="8.970652609013996E-2"/>
        <n v="8.8965136789283861E-2"/>
        <n v="8.8207985152166657E-2"/>
        <n v="8.7072263338541234E-2"/>
        <n v="8.7007968593297846E-2"/>
        <n v="8.6361442595261906E-2"/>
        <n v="8.6330217442082358E-2"/>
        <n v="8.5504458015293494E-2"/>
        <n v="8.548996466151948E-2"/>
        <n v="8.2803090438119398E-2"/>
        <n v="8.209838185530316E-2"/>
        <n v="8.2027650326381263E-2"/>
        <n v="8.1041324232046463E-2"/>
        <n v="8.0888024614068854E-2"/>
        <n v="8.0636485709419503E-2"/>
        <n v="7.8873784189909202E-2"/>
        <n v="7.8015568242790323E-2"/>
        <n v="7.7513825365713274E-2"/>
        <n v="7.6980661337643141E-2"/>
        <n v="7.6334894059982616E-2"/>
        <n v="7.62172354645827E-2"/>
        <n v="7.6174965098289249E-2"/>
        <n v="7.6110377387067274E-2"/>
        <n v="7.5884428408244275E-2"/>
        <n v="7.5051311781408003E-2"/>
        <n v="7.4582538987669977E-2"/>
        <n v="7.4386334478276694E-2"/>
        <n v="7.3907604526993964E-2"/>
        <n v="7.2958723804731562E-2"/>
        <n v="7.2473569270641747E-2"/>
        <n v="7.2349684417986282E-2"/>
        <n v="7.1929258811451291E-2"/>
        <n v="7.1556039818005956E-2"/>
        <n v="7.1430638994570472E-2"/>
        <n v="7.1004355259901786E-2"/>
        <n v="7.0430919906357303E-2"/>
        <n v="7.0207549332735653E-2"/>
        <n v="6.7896216265580733E-2"/>
        <n v="6.694717883328849E-2"/>
        <n v="6.6655888696914189E-2"/>
        <n v="6.6444234889786458E-2"/>
        <n v="6.5524646431185829E-2"/>
        <n v="6.5049071375142375E-2"/>
        <n v="6.4688038526583114E-2"/>
        <n v="6.4490432409911591E-2"/>
        <n v="6.3388539652805775E-2"/>
        <n v="6.3001154253470304E-2"/>
        <n v="6.1257677306912228E-2"/>
        <n v="6.1257576291609439E-2"/>
        <n v="6.1036844262162049E-2"/>
        <n v="6.0949514947196803E-2"/>
        <n v="5.9962812686080724E-2"/>
        <n v="5.8768252206846228E-2"/>
        <n v="5.8682162704826624E-2"/>
        <n v="5.8226630290846515E-2"/>
        <n v="5.7731083496037172E-2"/>
        <n v="5.7265630567144399E-2"/>
        <n v="5.7070703911449527E-2"/>
        <n v="5.6987766995462152E-2"/>
        <n v="5.5448374916977627E-2"/>
        <n v="5.5425394176836562E-2"/>
        <n v="5.532184848561883E-2"/>
        <n v="5.5313162830771034E-2"/>
        <n v="5.5147631317595369E-2"/>
        <n v="5.5053363072602224E-2"/>
        <n v="5.4617624396541942E-2"/>
        <n v="5.414585999233168E-2"/>
        <n v="5.2917368067028292E-2"/>
        <n v="5.2775626620132243E-2"/>
        <n v="5.2768295674468391E-2"/>
        <n v="5.1991112359701219E-2"/>
        <n v="5.1406330009740486E-2"/>
        <n v="5.0948277840234368E-2"/>
        <n v="5.0856716784892342E-2"/>
        <n v="5.0530731215530977E-2"/>
        <n v="4.9818802702702669E-2"/>
        <n v="4.9377481102965248E-2"/>
        <n v="4.9336557437527517E-2"/>
        <n v="4.8673040813810076E-2"/>
        <n v="4.8625504689880472E-2"/>
        <n v="4.8469982364167663E-2"/>
        <n v="4.77060830667142E-2"/>
        <n v="4.7076849551558553E-2"/>
        <n v="4.6577081719078706E-2"/>
        <n v="4.6145047861500643E-2"/>
        <n v="4.5938916376599082E-2"/>
        <n v="4.5847908163977991E-2"/>
        <n v="4.5795888515385741E-2"/>
        <n v="4.5529720542731411E-2"/>
        <n v="4.5358299300005456E-2"/>
        <n v="4.5258618016760011E-2"/>
        <n v="4.4929261232482531E-2"/>
        <n v="4.4815615836796496E-2"/>
        <n v="4.4306645476808626E-2"/>
        <n v="4.4245635116567428E-2"/>
        <n v="4.3929566877977777E-2"/>
        <n v="4.387971996811757E-2"/>
        <n v="4.3816639103624766E-2"/>
        <n v="4.3707513363642647E-2"/>
        <n v="4.3363951789160637E-2"/>
        <n v="4.3117274644373538E-2"/>
        <n v="4.3021908628361416E-2"/>
        <n v="4.2981725187019038E-2"/>
        <n v="4.2908253095447435E-2"/>
        <n v="4.2137894171219159E-2"/>
        <n v="4.1413068789097451E-2"/>
        <n v="4.1367824981534795E-2"/>
        <n v="4.1262077195369784E-2"/>
        <n v="4.0408888377896801E-2"/>
        <n v="4.0158789316592447E-2"/>
        <n v="3.9979757556920958E-2"/>
        <n v="3.9782905644187849E-2"/>
        <n v="3.9627483608455805E-2"/>
        <n v="3.9024216662312483E-2"/>
        <n v="3.8911619574264478E-2"/>
        <n v="3.8732053811600053E-2"/>
        <n v="3.8720265762094641E-2"/>
        <n v="3.8406781755384145E-2"/>
        <n v="3.8253353475283802E-2"/>
        <n v="3.7813730744801433E-2"/>
        <n v="3.7230642436497874E-2"/>
        <n v="3.590856770551909E-2"/>
        <n v="3.5822393856960844E-2"/>
        <n v="3.5183354315449833E-2"/>
        <n v="3.4532327397300833E-2"/>
        <n v="3.4472978492431139E-2"/>
        <n v="3.4469223505766422E-2"/>
        <n v="3.42703303495E-2"/>
        <n v="3.4238434653161676E-2"/>
        <n v="3.4227993231070286E-2"/>
        <n v="3.4089646783286298E-2"/>
        <n v="3.3797597725879314E-2"/>
        <n v="3.3621713536376774E-2"/>
        <n v="3.3564241259682603E-2"/>
        <n v="3.3480214362043625E-2"/>
        <n v="3.3333309303088754E-2"/>
        <n v="3.3177973776673753E-2"/>
        <n v="3.2912013403347373E-2"/>
        <n v="3.2514188284494594E-2"/>
        <n v="3.2471994587012887E-2"/>
        <n v="3.2199451427914028E-2"/>
        <n v="3.1299513777867105E-2"/>
        <n v="3.1231129587922624E-2"/>
        <n v="3.1223528469581652E-2"/>
        <n v="3.1209090495167402E-2"/>
        <n v="3.0885418024809042E-2"/>
        <n v="3.0641893534266273E-2"/>
        <n v="3.051903396135458E-2"/>
        <n v="3.038129031074277E-2"/>
        <n v="3.0294092000985984E-2"/>
        <n v="3.0063193880778272E-2"/>
        <n v="2.9225041096196946E-2"/>
        <n v="2.906301462007832E-2"/>
        <n v="2.8953094050848449E-2"/>
        <n v="2.8358033554241047E-2"/>
        <n v="2.827517368905319E-2"/>
        <n v="2.8233418041963887E-2"/>
        <n v="2.7919753786591173E-2"/>
        <n v="2.7870903718394402E-2"/>
        <n v="2.7789338181719359E-2"/>
        <n v="2.7653256548546779E-2"/>
        <n v="2.7601113786658971E-2"/>
        <n v="2.7012317781100137E-2"/>
        <n v="2.6991107723461027E-2"/>
        <n v="2.6874938960645522E-2"/>
        <n v="2.686548657993626E-2"/>
        <n v="2.6782425248256914E-2"/>
        <n v="2.6720908367678931E-2"/>
        <n v="2.6687815194236464E-2"/>
        <n v="2.6437588161570602E-2"/>
        <n v="2.5878684213239467E-2"/>
        <n v="2.5564607245087245E-2"/>
        <n v="2.5467711262535886E-2"/>
        <n v="2.5466385453455587E-2"/>
        <n v="2.5093481836847786E-2"/>
        <n v="2.5057629415186966E-2"/>
        <n v="2.4922943796354957E-2"/>
        <n v="2.4893011021958955E-2"/>
        <n v="2.4483505059833988E-2"/>
        <n v="2.4458520262214734E-2"/>
        <n v="2.4367064384932746E-2"/>
        <n v="2.4074770012248337E-2"/>
        <n v="2.3933212052725139E-2"/>
        <n v="2.3518151978350943E-2"/>
        <n v="2.3345496213096339E-2"/>
        <n v="2.3305589894789591E-2"/>
        <n v="2.3122374143895286E-2"/>
        <n v="2.2965737278354936E-2"/>
        <n v="2.2777817559017421E-2"/>
        <n v="2.2575722076908278E-2"/>
        <n v="2.2003417791438551E-2"/>
        <n v="2.1936127046046749E-2"/>
        <n v="2.1839746072146227E-2"/>
        <n v="2.1250713585232006E-2"/>
        <n v="2.0915742218221567E-2"/>
        <n v="2.0899647363421536E-2"/>
        <n v="2.0850177805641579E-2"/>
        <n v="2.0841927911988023E-2"/>
        <n v="2.0712030531285563E-2"/>
        <n v="2.0511538386017492E-2"/>
        <n v="2.023596976096087E-2"/>
        <n v="2.014926574565834E-2"/>
        <n v="1.9374438056729559E-2"/>
        <n v="1.9308230042042851E-2"/>
        <n v="1.9138113131248247E-2"/>
        <n v="1.8990891486282635E-2"/>
        <n v="1.8856800440516963E-2"/>
        <n v="1.8830140760655922E-2"/>
        <n v="1.8772805940443504E-2"/>
        <n v="1.8756211273284862E-2"/>
        <n v="1.8596583619455487E-2"/>
        <n v="1.8577275555344386E-2"/>
        <n v="1.8545481287674193E-2"/>
        <n v="1.8538208610152651E-2"/>
        <n v="1.8487059601284273E-2"/>
        <n v="1.835714332810312E-2"/>
        <n v="1.834719295220566E-2"/>
        <n v="1.8240310894270806E-2"/>
        <n v="1.8174782440837589E-2"/>
        <n v="1.8025999886049249E-2"/>
        <n v="1.7871004838752924E-2"/>
        <n v="1.7817555103192717E-2"/>
        <n v="1.7634412075040018E-2"/>
        <n v="1.7633207979542931E-2"/>
        <n v="1.752926170183855E-2"/>
        <n v="1.7419673717995465E-2"/>
        <n v="1.7273081587063643E-2"/>
        <n v="1.7142517091087939E-2"/>
        <n v="1.7000310648654704E-2"/>
        <n v="1.6950036962498416E-2"/>
        <n v="1.6948899936778616E-2"/>
        <n v="1.6785960858214821E-2"/>
        <n v="1.6608975258350256E-2"/>
        <n v="1.6522705631814461E-2"/>
        <n v="1.6345182325949281E-2"/>
        <n v="1.6118625262606656E-2"/>
        <n v="1.6058205063927744E-2"/>
        <n v="1.5707427896813897E-2"/>
        <n v="1.5666004067043104E-2"/>
        <n v="1.5164596196882485E-2"/>
        <n v="1.5143001706746873E-2"/>
        <n v="1.5135655429048711E-2"/>
        <n v="1.4769193832762539E-2"/>
        <n v="1.4748896528544719E-2"/>
        <n v="1.4654433638497721E-2"/>
        <n v="1.4514868977130391E-2"/>
        <n v="1.4485743784007354E-2"/>
        <n v="1.4261630872624664E-2"/>
        <n v="1.4094142773501517E-2"/>
        <n v="1.399223392991189E-2"/>
        <n v="1.3744696103913157E-2"/>
        <n v="1.3697265759674337E-2"/>
        <n v="1.3355656387830095E-2"/>
        <n v="1.3252165877474908E-2"/>
        <n v="1.3205873929109657E-2"/>
        <n v="1.3089522380596463E-2"/>
        <n v="1.2950703362093918E-2"/>
        <n v="1.2950584803093079E-2"/>
        <n v="1.2827448654206819E-2"/>
        <n v="1.2683090364589589E-2"/>
        <n v="1.2617916901945136E-2"/>
        <n v="1.254589971540554E-2"/>
        <n v="1.2474373156237561E-2"/>
        <n v="1.2371756863103656E-2"/>
        <n v="1.2231449837599939E-2"/>
        <n v="1.2203241107727081E-2"/>
        <n v="1.213183889103675E-2"/>
        <n v="1.2095723346192244E-2"/>
        <n v="1.2046886070038454E-2"/>
        <n v="1.1974469863616832E-2"/>
        <n v="1.1957476667248557E-2"/>
        <n v="1.1737087811070523E-2"/>
        <n v="1.1668655313314957E-2"/>
        <n v="1.1521384672050772E-2"/>
        <n v="1.1078416552663839E-2"/>
        <n v="1.0882202083848824E-2"/>
        <n v="1.0775405993626919E-2"/>
        <n v="1.0753281655524916E-2"/>
        <n v="1.0696618053316342E-2"/>
        <n v="1.0539215143580805E-2"/>
        <n v="1.039838381939262E-2"/>
        <n v="1.0371293939670068E-2"/>
        <n v="1.0332561682048436E-2"/>
        <n v="9.910915597629355E-3"/>
        <n v="9.6879375792013889E-3"/>
        <n v="9.338281495274714E-3"/>
        <n v="9.2964105847386236E-3"/>
        <n v="8.9930821527559601E-3"/>
        <n v="8.913847787425766E-3"/>
        <n v="8.8945890843206143E-3"/>
        <n v="8.8585342564329039E-3"/>
        <n v="8.8079194802048733E-3"/>
        <n v="8.7219801853279932E-3"/>
        <n v="8.588984387642995E-3"/>
        <n v="8.4304499682730238E-3"/>
        <n v="8.1849979833350517E-3"/>
        <n v="8.1770707465693704E-3"/>
        <n v="8.1277415933982411E-3"/>
        <n v="8.06185900228229E-3"/>
        <n v="7.8267396611408913E-3"/>
        <n v="7.7831547196183237E-3"/>
        <n v="7.562539378341171E-3"/>
        <n v="7.541556527485227E-3"/>
        <n v="7.5298356691746449E-3"/>
        <n v="7.4572255289240275E-3"/>
        <n v="7.4429982305446174E-3"/>
        <n v="7.4341377603559522E-3"/>
        <n v="7.4062096919078613E-3"/>
        <n v="7.4000703939418599E-3"/>
        <n v="7.381468603398389E-3"/>
        <n v="7.2374252558802254E-3"/>
        <n v="6.9511341721408826E-3"/>
        <n v="6.9086225817045488E-3"/>
        <n v="6.856200596303097E-3"/>
        <n v="6.7898326774411544E-3"/>
        <n v="6.7584196926873119E-3"/>
        <n v="6.5433562826910929E-3"/>
        <n v="6.4380363419331843E-3"/>
        <n v="6.4100193258127547E-3"/>
        <n v="6.3762275593717277E-3"/>
        <n v="6.3700505475026148E-3"/>
        <n v="6.0637557166955958E-3"/>
        <n v="5.8796240505216701E-3"/>
        <n v="5.8778428447112674E-3"/>
        <n v="5.8597246170393191E-3"/>
        <n v="5.7283813375761383E-3"/>
        <n v="5.6628198281032383E-3"/>
        <n v="5.6417841083202802E-3"/>
        <n v="5.5722121810504177E-3"/>
        <n v="5.5418776078113297E-3"/>
        <n v="5.5014044660310901E-3"/>
        <n v="5.4920004763516772E-3"/>
        <n v="5.4583151995757362E-3"/>
        <n v="5.353727649890061E-3"/>
        <n v="5.1645848807311268E-3"/>
        <n v="5.1484470377545222E-3"/>
        <n v="5.0612819754860539E-3"/>
        <n v="5.0509652223809098E-3"/>
        <n v="4.9645829144537856E-3"/>
        <n v="4.8627142778059351E-3"/>
        <n v="4.6770130165896262E-3"/>
        <n v="4.6424076076618803E-3"/>
        <n v="4.5990381931915181E-3"/>
        <n v="4.5978412331351137E-3"/>
        <n v="4.441552763182699E-3"/>
        <n v="4.4287714417805546E-3"/>
        <n v="4.4222167989573791E-3"/>
        <n v="4.4199319436302176E-3"/>
        <n v="4.3892946197274796E-3"/>
        <n v="4.3823154255733243E-3"/>
        <n v="4.3258909281576052E-3"/>
        <n v="4.2949651892740803E-3"/>
        <n v="4.2847727482921982E-3"/>
        <n v="4.2162605000157782E-3"/>
        <n v="4.1114585214927502E-3"/>
        <n v="4.0237413427348656E-3"/>
        <n v="4.007668093436223E-3"/>
        <n v="4.0061510826490121E-3"/>
        <n v="3.887700454924925E-3"/>
        <n v="3.8066369897933328E-3"/>
        <n v="3.7527487838815432E-3"/>
        <n v="3.7463339108398941E-3"/>
        <n v="3.7278690469975118E-3"/>
        <n v="3.7065190090288525E-3"/>
        <n v="3.6700802384075359E-3"/>
        <n v="3.6474043126872857E-3"/>
        <n v="3.5735619612751179E-3"/>
        <n v="3.501270798551559E-3"/>
        <n v="3.4466878037164861E-3"/>
        <n v="3.40233123733924E-3"/>
        <n v="3.3998779235844268E-3"/>
        <n v="3.3308183346889564E-3"/>
        <n v="3.2649359569631997E-3"/>
        <n v="3.2040834926192474E-3"/>
        <n v="3.202756789050909E-3"/>
        <n v="3.1925465359563532E-3"/>
        <n v="3.1656765236220963E-3"/>
        <n v="3.1456816482204886E-3"/>
        <n v="3.1322245858973474E-3"/>
        <n v="3.1288405211853387E-3"/>
        <n v="3.1262457682714739E-3"/>
        <n v="3.1068336693351739E-3"/>
        <n v="3.0913025925656257E-3"/>
        <n v="3.0150290403980762E-3"/>
        <n v="3.0109775184428145E-3"/>
        <n v="3.0022648493286397E-3"/>
        <n v="2.9893691671531997E-3"/>
        <n v="2.9508795478250249E-3"/>
        <n v="2.9472005298885051E-3"/>
        <n v="2.9154247927181132E-3"/>
        <n v="2.8544600259010622E-3"/>
        <n v="2.76589005261485E-3"/>
        <n v="2.7421172517279047E-3"/>
        <n v="2.7327710035933706E-3"/>
        <n v="2.7049403306591557E-3"/>
        <n v="2.7006640489162237E-3"/>
        <n v="2.5863377391033282E-3"/>
        <n v="2.5525620794724091E-3"/>
        <n v="2.544202503941051E-3"/>
        <n v="2.5306561274192063E-3"/>
        <n v="2.5080704890569905E-3"/>
        <n v="2.4376830297114793E-3"/>
        <n v="2.4214035452132521E-3"/>
        <n v="2.4190556659959839E-3"/>
        <n v="2.3656499092794547E-3"/>
        <n v="2.3611974665982416E-3"/>
        <n v="2.3270262108781026E-3"/>
        <n v="2.2501005896629067E-3"/>
        <n v="2.1503508260138915E-3"/>
        <n v="2.1264571028041246E-3"/>
        <n v="2.0735952857648954E-3"/>
        <n v="2.0397291305016552E-3"/>
        <n v="2.0357725120447867E-3"/>
        <n v="2.026848315836105E-3"/>
        <n v="2.0199845830575214E-3"/>
        <n v="2.0178361542093626E-3"/>
        <n v="1.9887388598363032E-3"/>
        <n v="1.9817328457065742E-3"/>
        <n v="1.9535374217412027E-3"/>
        <n v="1.9417903108660539E-3"/>
        <n v="1.9355406964223221E-3"/>
        <n v="1.8580753180685861E-3"/>
        <n v="1.8452682470524451E-3"/>
        <n v="1.8421139830024913E-3"/>
        <n v="1.746264545545273E-3"/>
        <n v="1.6927588465023291E-3"/>
        <n v="1.6574719252275827E-3"/>
        <n v="1.6319841124641243E-3"/>
        <n v="1.6238199732470093E-3"/>
        <n v="1.5846840578888077E-3"/>
        <n v="1.5733683221696992E-3"/>
        <n v="1.5662266314393491E-3"/>
        <n v="1.5543907838946325E-3"/>
        <n v="1.5471172696379654E-3"/>
        <n v="1.5409751081278955E-3"/>
        <n v="1.5086351309037127E-3"/>
        <n v="1.4825232574366964E-3"/>
        <n v="1.4722614869242534E-3"/>
        <n v="1.4699060125167307E-3"/>
        <n v="1.454391435800062E-3"/>
        <n v="1.4509802394968574E-3"/>
        <n v="1.4394007716873602E-3"/>
        <n v="1.435254899206484E-3"/>
        <n v="1.4107945930845744E-3"/>
        <n v="1.3987984293635236E-3"/>
        <n v="1.3788667242806696E-3"/>
        <n v="1.3472916639329924E-3"/>
        <n v="1.3439693161672039E-3"/>
        <n v="1.3437338466246729E-3"/>
        <n v="1.3284150072649936E-3"/>
        <n v="1.3194015850785945E-3"/>
        <n v="1.2992974111512012E-3"/>
        <n v="1.2956565892636718E-3"/>
        <n v="1.2912695838167565E-3"/>
        <n v="1.2610827798198443E-3"/>
        <n v="1.1986358131252928E-3"/>
        <n v="1.197725916881609E-3"/>
        <n v="1.1973406071774662E-3"/>
        <n v="1.1857503682222159E-3"/>
        <n v="1.1431507682573283E-3"/>
        <n v="1.1369721155460866E-3"/>
        <n v="1.1349085330039088E-3"/>
        <n v="1.1288547875665245E-3"/>
        <n v="1.1242145660617098E-3"/>
        <n v="1.0982955159306584E-3"/>
        <n v="1.0854531742552354E-3"/>
        <n v="1.0689706546145317E-3"/>
        <n v="1.0562725424279051E-3"/>
        <n v="1.0513725646887906E-3"/>
        <n v="1.035251415487437E-3"/>
        <n v="1.0131787571481254E-3"/>
        <n v="1.0122887324541807E-3"/>
        <n v="9.904275725602929E-4"/>
        <n v="9.8907985739060678E-4"/>
        <n v="9.8712665794664645E-4"/>
        <n v="9.833215322032629E-4"/>
        <n v="9.7788497987494338E-4"/>
        <n v="9.5371352927031694E-4"/>
        <n v="9.5142415511872969E-4"/>
        <n v="9.4578905054731877E-4"/>
        <n v="9.4136580810300075E-4"/>
        <n v="9.045687447724049E-4"/>
        <n v="8.7032893270588829E-4"/>
        <n v="8.5816165710639325E-4"/>
        <n v="8.5089915546632255E-4"/>
        <n v="8.433905927631713E-4"/>
        <n v="8.2968710421482683E-4"/>
        <n v="8.2056297878807527E-4"/>
        <n v="8.0230437879436067E-4"/>
        <n v="7.9863954215397825E-4"/>
        <n v="7.8680086198801291E-4"/>
        <n v="7.8297995787579566E-4"/>
        <n v="7.8022997740845312E-4"/>
        <n v="7.6258641820459161E-4"/>
        <n v="7.5232882636555587E-4"/>
        <n v="7.4973658593080472E-4"/>
        <n v="7.4336707712063799E-4"/>
        <n v="7.3622752415758441E-4"/>
        <n v="7.3440959795334493E-4"/>
        <n v="7.0029073640398565E-4"/>
        <n v="6.9475013242481509E-4"/>
        <n v="6.9301704661484109E-4"/>
        <n v="6.6809669442591257E-4"/>
        <n v="6.5835931991387042E-4"/>
        <n v="6.5323549392815039E-4"/>
        <n v="6.4840675440791529E-4"/>
        <n v="6.4638358526281081E-4"/>
        <n v="6.4493466743442696E-4"/>
        <n v="5.7776195490077953E-4"/>
        <n v="5.7568473084756988E-4"/>
        <n v="5.4849940397616592E-4"/>
        <n v="5.4505904745383305E-4"/>
        <n v="5.1319642216185457E-4"/>
        <n v="5.1200021243857918E-4"/>
        <n v="5.101013366584084E-4"/>
        <n v="4.9510232292959699E-4"/>
        <n v="4.8642531737641548E-4"/>
        <n v="4.5735827643511584E-4"/>
        <n v="4.5648862987945904E-4"/>
        <n v="4.3570139587245649E-4"/>
        <n v="4.1832197985058883E-4"/>
        <n v="4.1732724730536574E-4"/>
        <n v="4.1420766319788527E-4"/>
        <n v="3.8882324815858738E-4"/>
        <n v="3.7776420504087582E-4"/>
        <n v="3.5872642865797388E-4"/>
        <n v="3.5769753731074161E-4"/>
        <n v="3.5119782933179522E-4"/>
        <n v="3.3871993218781427E-4"/>
        <n v="3.3655102288321359E-4"/>
        <n v="3.1669474265072495E-4"/>
        <n v="3.0448423922280199E-4"/>
        <n v="2.9440045364026446E-4"/>
        <n v="2.7924282494495856E-4"/>
        <n v="2.7794919378720806E-4"/>
        <n v="2.714438855946355E-4"/>
        <n v="2.7104031732960721E-4"/>
        <n v="2.6216879632556811E-4"/>
        <n v="2.568174331827322E-4"/>
        <n v="2.5351626209157985E-4"/>
        <n v="2.5234437907784013E-4"/>
        <n v="2.4576965461164946E-4"/>
        <n v="2.449644352964242E-4"/>
        <n v="2.4355364530492807E-4"/>
        <n v="2.4293294927701936E-4"/>
        <n v="2.4271023312394391E-4"/>
        <n v="2.4121062551785144E-4"/>
        <n v="2.2420402638090309E-4"/>
        <n v="2.2155360420583747E-4"/>
        <n v="2.1823438373758108E-4"/>
        <n v="2.1677876202375046E-4"/>
        <n v="2.1300383286870783E-4"/>
        <n v="1.8076902051689103E-4"/>
        <n v="1.8000545742324903E-4"/>
        <n v="1.783179636731802E-4"/>
        <n v="1.7803629452828318E-4"/>
        <n v="1.7800369187170872E-4"/>
        <n v="1.7271008300667745E-4"/>
        <n v="1.6999565877995337E-4"/>
        <n v="1.5858026927162427E-4"/>
        <n v="1.5595089871567325E-4"/>
        <n v="1.5484339655813528E-4"/>
        <n v="1.5452225443368661E-4"/>
        <n v="1.5175585076576681E-4"/>
        <n v="1.4977657292547519E-4"/>
        <n v="1.4897519758960698E-4"/>
        <n v="1.4885116479490534E-4"/>
        <n v="1.4774396686334512E-4"/>
        <n v="1.4570586745321634E-4"/>
        <n v="1.2941653267262154E-4"/>
        <n v="1.2154221758464701E-4"/>
        <n v="1.1877451470354572E-4"/>
        <n v="1.1795778846135363E-4"/>
        <n v="1.1256002062509651E-4"/>
        <n v="1.1254936180193909E-4"/>
        <n v="1.1211761921003927E-4"/>
        <n v="1.0792658940772526E-4"/>
        <n v="9.9171913461759686E-5"/>
        <n v="9.8298150078335311E-5"/>
        <n v="9.3004030532028992E-5"/>
        <n v="9.1541267920547398E-5"/>
        <n v="9.0655149961094139E-5"/>
        <n v="8.9082143404084491E-5"/>
        <n v="8.8026024059217889E-5"/>
        <n v="8.2678086073428858E-5"/>
        <n v="8.1791869888547808E-5"/>
        <n v="7.7652336130995536E-5"/>
        <n v="7.6692826951330062E-5"/>
        <n v="7.6242367413215106E-5"/>
        <n v="7.6218973390496103E-5"/>
        <n v="7.6112040460429853E-5"/>
        <n v="7.2632624323887285E-5"/>
        <n v="7.2307475420529954E-5"/>
        <n v="6.7722828134719748E-5"/>
        <n v="6.6601538037502905E-5"/>
        <n v="6.6518568928586319E-5"/>
        <n v="6.5874670781340683E-5"/>
        <n v="6.548772580572404E-5"/>
        <n v="6.528547964990139E-5"/>
        <n v="6.4710275637480663E-5"/>
        <n v="6.1254554111656034E-5"/>
        <n v="6.0733237205568003E-5"/>
        <n v="6.0182585912116338E-5"/>
        <n v="5.9951266848656815E-5"/>
        <n v="5.5520084970339667E-5"/>
        <n v="5.1182733841415029E-5"/>
        <n v="5.0817584906326374E-5"/>
        <n v="4.9524957830726635E-5"/>
        <n v="4.9425001179770334E-5"/>
        <n v="4.4821618757850956E-5"/>
        <n v="4.2516127905400936E-5"/>
        <n v="4.0404025639872998E-5"/>
        <n v="3.8008618048479548E-5"/>
        <n v="3.4103198686352698E-5"/>
        <n v="3.3316840927000158E-5"/>
        <n v="2.9851816179871093E-5"/>
        <n v="2.9833088774466887E-5"/>
        <n v="2.7598740871326299E-5"/>
        <n v="2.5299554181401618E-5"/>
        <n v="2.5021306555572664E-5"/>
        <n v="2.4617066628707107E-5"/>
        <n v="2.295083004355547E-5"/>
        <n v="2.1684633111362928E-5"/>
        <n v="2.0943698928022059E-5"/>
        <n v="1.9811111087619793E-5"/>
        <n v="1.9688705833686981E-5"/>
        <n v="1.7475227195973275E-5"/>
        <n v="1.7031192783178994E-5"/>
        <n v="1.4968576579121873E-5"/>
        <n v="1.4274260138336103E-5"/>
        <n v="1.3841632608091459E-5"/>
        <n v="1.2924364000355126E-5"/>
        <n v="1.1908916349057108E-5"/>
        <n v="1.1504049325594679E-5"/>
        <n v="1.1297953733446775E-5"/>
        <n v="1.1242175332881743E-5"/>
        <n v="1.0922017281700391E-5"/>
        <n v="1.0426307198940776E-5"/>
        <n v="9.6687213044788223E-6"/>
        <n v="8.9566560745879542E-6"/>
        <n v="8.8094579950848129E-6"/>
        <n v="8.720791811356321E-6"/>
        <n v="8.6280369941960089E-6"/>
        <n v="8.5098326962906867E-6"/>
        <n v="8.395756140089361E-6"/>
        <n v="8.0011054706119467E-6"/>
        <n v="7.9482351793558337E-6"/>
        <n v="7.2539419306849595E-6"/>
        <n v="7.1961308094614651E-6"/>
        <n v="7.190031283244025E-6"/>
        <n v="7.1900308284966741E-6"/>
        <n v="6.9974980760889594E-6"/>
        <n v="6.9375505518110003E-6"/>
        <n v="6.8106701291981153E-6"/>
        <n v="6.6178977249364834E-6"/>
        <n v="6.0098086578364018E-6"/>
        <n v="5.9286044233886059E-6"/>
        <n v="4.9489817683934234E-6"/>
        <n v="4.0086256376525853E-6"/>
        <n v="3.5523598853615113E-6"/>
        <n v="2.9723014449700713E-6"/>
        <n v="2.7801452233688906E-6"/>
        <n v="2.2527342480316292E-6"/>
        <n v="1.7095198927563615E-6"/>
        <n v="1.673113729339093E-6"/>
        <n v="1.6001395124476403E-6"/>
        <n v="1.2782275007339194E-6"/>
        <n v="1.1588886081881355E-6"/>
        <n v="1.032478849083418E-6"/>
        <n v="9.1763695309055038E-7"/>
        <n v="7.9889241533237509E-7"/>
        <n v="5.55229235033039E-7"/>
        <n v="5.2867926569888368E-7"/>
        <n v="3.9276119423448108E-7"/>
        <n v="3.4263212000951171E-7"/>
        <n v="1.7544425645610318E-7"/>
        <n v="1.3656699593411759E-7"/>
        <n v="4.5320575736695901E-8"/>
      </sharedItems>
    </cacheField>
    <cacheField name="Energy for extraction" numFmtId="1">
      <sharedItems containsSemiMixedTypes="0" containsString="0" containsNumber="1" minValue="-1.1959684005525244" maxValue="90.99486713000708"/>
    </cacheField>
    <cacheField name="Vented CO₂" numFmtId="1">
      <sharedItems containsSemiMixedTypes="0" containsString="0" containsNumber="1" minValue="3.2963456193455802E-2" maxValue="172.52285536889963"/>
    </cacheField>
    <cacheField name="Pipe" numFmtId="1">
      <sharedItems containsSemiMixedTypes="0" containsString="0" containsNumber="1" minValue="0" maxValue="22.857929730306921"/>
    </cacheField>
    <cacheField name="LNG" numFmtId="1">
      <sharedItems containsSemiMixedTypes="0" containsString="0" containsNumber="1" minValue="0" maxValue="48.317897741408437"/>
    </cacheField>
    <cacheField name="Upstream methane" numFmtId="1">
      <sharedItems containsSemiMixedTypes="0" containsString="0" containsNumber="1" minValue="5.7392750783061697" maxValue="295.93472288395253"/>
    </cacheField>
    <cacheField name="Downstream methane" numFmtId="1">
      <sharedItems containsSemiMixedTypes="0" containsString="0" containsNumber="1" minValue="9.8829947416940627" maxValue="55.264828845484502"/>
    </cacheField>
    <cacheField name="Total Scope 1 GWP100" numFmtId="1">
      <sharedItems containsSemiMixedTypes="0" containsString="0" containsNumber="1" minValue="32.665888585107737" maxValue="517.6721818805139"/>
    </cacheField>
    <cacheField name="Methane %" numFmtId="167">
      <sharedItems containsSemiMixedTypes="0" containsString="0" containsNumber="1" minValue="0.12371673765012953" maxValue="0.86660557124160376" count="1155">
        <n v="0.60033004772285981"/>
        <n v="0.76096200525233182"/>
        <n v="0.62386127504019273"/>
        <n v="0.63287215247388406"/>
        <n v="0.62006791915096693"/>
        <n v="0.5500176765546867"/>
        <n v="0.54924990542057328"/>
        <n v="0.61563865867994827"/>
        <n v="0.38875422737702553"/>
        <n v="0.59340940548700016"/>
        <n v="0.74317659699278416"/>
        <n v="0.5615724687899224"/>
        <n v="0.80815053725281272"/>
        <n v="0.45456683164180134"/>
        <n v="0.40927951050540601"/>
        <n v="0.27881772249765835"/>
        <n v="0.53009673142781444"/>
        <n v="0.51164118154692517"/>
        <n v="0.84800557890075734"/>
        <n v="0.75511056310160396"/>
        <n v="0.40404354887739874"/>
        <n v="0.75827272697958004"/>
        <n v="0.2060699122495139"/>
        <n v="0.43629145316443091"/>
        <n v="0.57733994761140817"/>
        <n v="0.33243999963176057"/>
        <n v="0.58518851398877569"/>
        <n v="0.48216761096577931"/>
        <n v="0.45191760116614488"/>
        <n v="0.55840223374694242"/>
        <n v="0.29183651228974677"/>
        <n v="0.70547715673260047"/>
        <n v="0.75900727344409258"/>
        <n v="0.80768722339969901"/>
        <n v="0.59263475634320706"/>
        <n v="0.71791558982666182"/>
        <n v="0.36753669916170922"/>
        <n v="0.62142640156221174"/>
        <n v="0.67854693912296682"/>
        <n v="0.79110033126756918"/>
        <n v="0.62930200601869013"/>
        <n v="0.38964684521116272"/>
        <n v="0.76388383911621505"/>
        <n v="0.69934298335156775"/>
        <n v="0.2212980918902889"/>
        <n v="0.85824345096154442"/>
        <n v="0.75461117088037755"/>
        <n v="0.36320654862215157"/>
        <n v="0.35861150039339534"/>
        <n v="0.80385253695805592"/>
        <n v="0.61143902053102073"/>
        <n v="0.31049996430306465"/>
        <n v="0.70939154244757696"/>
        <n v="0.75485424193400752"/>
        <n v="0.76246797409782829"/>
        <n v="0.69298784023171245"/>
        <n v="0.23625925107156417"/>
        <n v="0.6978516959696236"/>
        <n v="0.52622367786055146"/>
        <n v="0.53052777224983383"/>
        <n v="0.61732298825316956"/>
        <n v="0.59103349249695902"/>
        <n v="0.7634453113291616"/>
        <n v="0.26566658369350959"/>
        <n v="0.54185035248211422"/>
        <n v="0.62750032857872085"/>
        <n v="0.14369689095910509"/>
        <n v="0.59705239246314357"/>
        <n v="0.48707478283136435"/>
        <n v="0.43732231903194885"/>
        <n v="0.37290539499469427"/>
        <n v="0.501561381719136"/>
        <n v="0.53782878001249046"/>
        <n v="0.7632481749001041"/>
        <n v="0.69321525331565226"/>
        <n v="0.22511333547802925"/>
        <n v="0.5053327705435412"/>
        <n v="0.75976527513732628"/>
        <n v="0.36449752311045391"/>
        <n v="0.63533446600630172"/>
        <n v="0.29095072710592046"/>
        <n v="0.85158796688942096"/>
        <n v="0.57648796356232779"/>
        <n v="0.51437463623312563"/>
        <n v="0.4076322855769775"/>
        <n v="0.30544321771273047"/>
        <n v="0.79532350568506727"/>
        <n v="0.57107982393682755"/>
        <n v="0.71617578943820548"/>
        <n v="0.3871713082444716"/>
        <n v="0.24489891738275948"/>
        <n v="0.40843802076637759"/>
        <n v="0.74925741973569104"/>
        <n v="0.23481804238885365"/>
        <n v="0.27792660523349483"/>
        <n v="0.63414125638037455"/>
        <n v="0.73206174700350213"/>
        <n v="0.20963931193849819"/>
        <n v="0.48116677875847136"/>
        <n v="0.50100896577433218"/>
        <n v="0.63496489670449441"/>
        <n v="0.36959634599610997"/>
        <n v="0.156124972293676"/>
        <n v="0.77389830228129419"/>
        <n v="0.23798668454068606"/>
        <n v="0.31035126278189595"/>
        <n v="0.196453476153963"/>
        <n v="0.52074508446787271"/>
        <n v="0.49901830028880911"/>
        <n v="0.37296471186012253"/>
        <n v="0.42274478141553828"/>
        <n v="0.54687538913714751"/>
        <n v="0.46659418120474794"/>
        <n v="0.43049994253616225"/>
        <n v="0.76608391135480691"/>
        <n v="0.25370633123579378"/>
        <n v="0.57537721683117393"/>
        <n v="0.63479875045126388"/>
        <n v="0.5871819176410078"/>
        <n v="0.76714173837291488"/>
        <n v="0.20690806476503515"/>
        <n v="0.5433511828045392"/>
        <n v="0.552890774808662"/>
        <n v="0.31206020382003158"/>
        <n v="0.3890404610779063"/>
        <n v="0.764015365136124"/>
        <n v="0.77580817326126161"/>
        <n v="0.72021802909558474"/>
        <n v="0.39111771726599681"/>
        <n v="0.44259618635114395"/>
        <n v="0.49294424419979843"/>
        <n v="0.46220132273480963"/>
        <n v="0.79443711105004267"/>
        <n v="0.40792825887743561"/>
        <n v="0.54150534576067011"/>
        <n v="0.32315560372974911"/>
        <n v="0.3618290513796194"/>
        <n v="0.32509750682293981"/>
        <n v="0.40576112032793371"/>
        <n v="0.67284594170421819"/>
        <n v="0.52288686905113957"/>
        <n v="0.72837077458685895"/>
        <n v="0.64135922283086588"/>
        <n v="0.51044856512358405"/>
        <n v="0.2777929803146893"/>
        <n v="0.76367724570798012"/>
        <n v="0.24284921914693758"/>
        <n v="0.49314236021593683"/>
        <n v="0.45022244956187057"/>
        <n v="0.29837403210799268"/>
        <n v="0.61270714634292778"/>
        <n v="0.32018470095186863"/>
        <n v="0.38777092516573392"/>
        <n v="0.21078288171408749"/>
        <n v="0.12371673765012953"/>
        <n v="0.31824457546784413"/>
        <n v="0.48456603369623674"/>
        <n v="0.32666047501703788"/>
        <n v="0.20927814639439105"/>
        <n v="0.51685996815062429"/>
        <n v="0.47117553152782921"/>
        <n v="0.39568727854749902"/>
        <n v="0.39926204650270491"/>
        <n v="0.53726239397931463"/>
        <n v="0.25731322774505383"/>
        <n v="0.27998000114271027"/>
        <n v="0.48209609893221589"/>
        <n v="0.51028096341138662"/>
        <n v="0.50586132297196662"/>
        <n v="0.5881639042380149"/>
        <n v="0.38915144617133346"/>
        <n v="0.39391591006993226"/>
        <n v="0.54095927957775036"/>
        <n v="0.51426161500691392"/>
        <n v="0.70105120168435398"/>
        <n v="0.37353666956969223"/>
        <n v="0.50598866800028708"/>
        <n v="0.36000788960485713"/>
        <n v="0.21561562701300041"/>
        <n v="0.57091802350129739"/>
        <n v="0.325756483449334"/>
        <n v="0.57585485365767364"/>
        <n v="0.33336384121834567"/>
        <n v="0.7821717728990768"/>
        <n v="0.36289248181601491"/>
        <n v="0.20593279701200201"/>
        <n v="0.24784687311391876"/>
        <n v="0.41594146799066495"/>
        <n v="0.21538760718834399"/>
        <n v="0.40811487998838003"/>
        <n v="0.42125290113903813"/>
        <n v="0.564107378267377"/>
        <n v="0.5055167233125365"/>
        <n v="0.44945151725476279"/>
        <n v="0.52234879539874302"/>
        <n v="0.40996956035637294"/>
        <n v="0.38743258348507159"/>
        <n v="0.51970477553330008"/>
        <n v="0.72036501796784591"/>
        <n v="0.48003465472269552"/>
        <n v="0.3617864236024359"/>
        <n v="0.36502018953017745"/>
        <n v="0.59098408751616605"/>
        <n v="0.41278721171951788"/>
        <n v="0.30234527759092089"/>
        <n v="0.40805081566324786"/>
        <n v="0.22168461047123458"/>
        <n v="0.63177433224093293"/>
        <n v="0.64345314353549865"/>
        <n v="0.42997098427451486"/>
        <n v="0.5664693864028324"/>
        <n v="0.26187148963911161"/>
        <n v="0.63357181319901001"/>
        <n v="0.43432666717521479"/>
        <n v="0.3149819503183266"/>
        <n v="0.82845281739280208"/>
        <n v="0.58708952488589838"/>
        <n v="0.62544805473258303"/>
        <n v="0.68481510214021502"/>
        <n v="0.39387983833374218"/>
        <n v="0.24145217332610563"/>
        <n v="0.68287688663060475"/>
        <n v="0.51249847523838932"/>
        <n v="0.36414461375198859"/>
        <n v="0.45416179126168338"/>
        <n v="0.4373861876610976"/>
        <n v="0.13418252298247707"/>
        <n v="0.59665971534925732"/>
        <n v="0.63516036285204702"/>
        <n v="0.3978218384194559"/>
        <n v="0.71917833604444514"/>
        <n v="0.28097494778036508"/>
        <n v="0.39869831858764876"/>
        <n v="0.71999752703773423"/>
        <n v="0.630576247613856"/>
        <n v="0.19099679215922608"/>
        <n v="0.54865572166214316"/>
        <n v="0.3256242591829574"/>
        <n v="0.27507354269712098"/>
        <n v="0.43923168724003581"/>
        <n v="0.69401667702781267"/>
        <n v="0.42297404080900763"/>
        <n v="0.61800432531631633"/>
        <n v="0.6314032484231521"/>
        <n v="0.56867134537701569"/>
        <n v="0.63318969891904309"/>
        <n v="0.54819068091155265"/>
        <n v="0.29804736832034789"/>
        <n v="0.31631028952914364"/>
        <n v="0.5089238063666871"/>
        <n v="0.42191996055698561"/>
        <n v="0.47975688536568417"/>
        <n v="0.49487276928380503"/>
        <n v="0.59486271144544833"/>
        <n v="0.65427265398440138"/>
        <n v="0.48826457119212641"/>
        <n v="0.19286031147861937"/>
        <n v="0.39893308432325053"/>
        <n v="0.8082718549125042"/>
        <n v="0.39893085713396337"/>
        <n v="0.29575139386509847"/>
        <n v="0.71983230593476821"/>
        <n v="0.42216622571195461"/>
        <n v="0.30597251365227618"/>
        <n v="0.19784368103899891"/>
        <n v="0.33115369920512661"/>
        <n v="0.45293366521113043"/>
        <n v="0.36336266047751847"/>
        <n v="0.52018016857556382"/>
        <n v="0.36766018370056691"/>
        <n v="0.63123642228405974"/>
        <n v="0.60587506431141946"/>
        <n v="0.50312470365945494"/>
        <n v="0.32328176983684542"/>
        <n v="0.18960191972831489"/>
        <n v="0.5310329401852758"/>
        <n v="0.44439447976657054"/>
        <n v="0.56554229404385792"/>
        <n v="0.7200489940312087"/>
        <n v="0.31123438055936226"/>
        <n v="0.43217783050356734"/>
        <n v="0.57655941305238634"/>
        <n v="0.46847676207799849"/>
        <n v="0.46609766208831505"/>
        <n v="0.24849124982662149"/>
        <n v="0.222495791767403"/>
        <n v="0.63954861126203943"/>
        <n v="0.386792795833104"/>
        <n v="0.51868885690518551"/>
        <n v="0.49146413661228222"/>
        <n v="0.2362809826635674"/>
        <n v="0.2433337703213736"/>
        <n v="0.67022896865898418"/>
        <n v="0.38401756071955295"/>
        <n v="0.49764506581887613"/>
        <n v="0.40248279965047878"/>
        <n v="0.61622795310038059"/>
        <n v="0.41148627978072855"/>
        <n v="0.46309054945108657"/>
        <n v="0.59997562414558125"/>
        <n v="0.53004471462542024"/>
        <n v="0.2615533661970505"/>
        <n v="0.39585996781204996"/>
        <n v="0.43906551418631018"/>
        <n v="0.44266560702020152"/>
        <n v="0.50065509430808797"/>
        <n v="0.75880945589298043"/>
        <n v="0.42663960208067381"/>
        <n v="0.48427352642207622"/>
        <n v="0.25917684030248928"/>
        <n v="0.65462479697017106"/>
        <n v="0.56897204087706499"/>
        <n v="0.5975471199914304"/>
        <n v="0.28358012610760314"/>
        <n v="0.21675260284920209"/>
        <n v="0.69279347500610666"/>
        <n v="0.79756811841229269"/>
        <n v="0.50236744813379874"/>
        <n v="0.48341214218970591"/>
        <n v="0.55982773488258819"/>
        <n v="0.53421241895689719"/>
        <n v="0.48431043951689584"/>
        <n v="0.51715761165919838"/>
        <n v="0.3546659046705507"/>
        <n v="0.48358737331770735"/>
        <n v="0.42434778454795868"/>
        <n v="0.52419332005162489"/>
        <n v="0.3964382294337242"/>
        <n v="0.84544676645563999"/>
        <n v="0.50278823214899482"/>
        <n v="0.50289022457860388"/>
        <n v="0.3727237782319836"/>
        <n v="0.69679181869602458"/>
        <n v="0.24089843570300468"/>
        <n v="0.54884573243152268"/>
        <n v="0.20574229577743461"/>
        <n v="0.38267953388321907"/>
        <n v="0.44682605013188986"/>
        <n v="0.48238879506659199"/>
        <n v="0.48159040528572927"/>
        <n v="0.5118126992445432"/>
        <n v="0.63765332521718621"/>
        <n v="0.5262516207350606"/>
        <n v="0.5269880086630937"/>
        <n v="0.54284443068866717"/>
        <n v="0.68467140921966119"/>
        <n v="0.60015957348871063"/>
        <n v="0.27312971172473183"/>
        <n v="0.41950607222240699"/>
        <n v="0.57773140058948169"/>
        <n v="0.53695635888205784"/>
        <n v="0.327422988407504"/>
        <n v="0.35648530566071507"/>
        <n v="0.57946864493811912"/>
        <n v="0.20895935055828072"/>
        <n v="0.82402762475510671"/>
        <n v="0.3971536284336552"/>
        <n v="0.71641230832769376"/>
        <n v="0.44102864122974694"/>
        <n v="0.45047130681467323"/>
        <n v="0.20086936997423169"/>
        <n v="0.28906058364373471"/>
        <n v="0.79648098804814593"/>
        <n v="0.44669028988197446"/>
        <n v="0.54172623884614091"/>
        <n v="0.16803003536197228"/>
        <n v="0.56021222104775381"/>
        <n v="0.51054510204039061"/>
        <n v="0.50278478153168971"/>
        <n v="0.36022601541195809"/>
        <n v="0.5162946818523616"/>
        <n v="0.28879140130921604"/>
        <n v="0.79723152133587705"/>
        <n v="0.43267222237207081"/>
        <n v="0.46801036993658307"/>
        <n v="0.47569961104755831"/>
        <n v="0.78239623354984589"/>
        <n v="0.47202723441786604"/>
        <n v="0.30076066943604307"/>
        <n v="0.64121141124737935"/>
        <n v="0.36687609698824658"/>
        <n v="0.40525900456663327"/>
        <n v="0.72717244166685813"/>
        <n v="0.60187489991701182"/>
        <n v="0.57002891562585023"/>
        <n v="0.50692328394320851"/>
        <n v="0.4358998674351871"/>
        <n v="0.71033820511267975"/>
        <n v="0.69793854657572652"/>
        <n v="0.3338549333356472"/>
        <n v="0.45326663039240872"/>
        <n v="0.446346739058681"/>
        <n v="0.63342489619883369"/>
        <n v="0.4210505346288772"/>
        <n v="0.1918365192791365"/>
        <n v="0.36597005012386086"/>
        <n v="0.56913356935218973"/>
        <n v="0.44940623379645372"/>
        <n v="0.22541826375293136"/>
        <n v="0.65716305156695498"/>
        <n v="0.62366299622254395"/>
        <n v="0.45136069281127528"/>
        <n v="0.41930675695726038"/>
        <n v="0.61544134239518522"/>
        <n v="0.42980720757602969"/>
        <n v="0.79708017578542334"/>
        <n v="0.20423637338554015"/>
        <n v="0.36427251953735756"/>
        <n v="0.21488136051132647"/>
        <n v="0.25535571935597795"/>
        <n v="0.4635132666439819"/>
        <n v="0.43036064680239383"/>
        <n v="0.37731775935679485"/>
        <n v="0.43772855516739134"/>
        <n v="0.22710888514856956"/>
        <n v="0.28636859653376795"/>
        <n v="0.52827027976833663"/>
        <n v="0.55732789385774684"/>
        <n v="0.33439347870904934"/>
        <n v="0.2498377535130287"/>
        <n v="0.49501323769068378"/>
        <n v="0.78159155344181463"/>
        <n v="0.49653270407314376"/>
        <n v="0.54764818852242403"/>
        <n v="0.30202824152212754"/>
        <n v="0.41018988772931675"/>
        <n v="0.36327669691077052"/>
        <n v="0.26827319075302503"/>
        <n v="0.39515881777322581"/>
        <n v="0.53962636899272398"/>
        <n v="0.53398650459968855"/>
        <n v="0.72019189759183588"/>
        <n v="0.68638169224072987"/>
        <n v="0.31676246353691329"/>
        <n v="0.23522451799330188"/>
        <n v="0.37153222539973724"/>
        <n v="0.56265002329024161"/>
        <n v="0.38295339042243104"/>
        <n v="0.41849510445240407"/>
        <n v="0.46099762792336663"/>
        <n v="0.54442405496507607"/>
        <n v="0.2767031511842532"/>
        <n v="0.7652637517491202"/>
        <n v="0.18485281512836182"/>
        <n v="0.68036407097718266"/>
        <n v="0.63159951521645852"/>
        <n v="0.36332598703901842"/>
        <n v="0.22236712851571241"/>
        <n v="0.25032774737363611"/>
        <n v="0.64039931732076127"/>
        <n v="0.66231577702294642"/>
        <n v="0.54645506235958596"/>
        <n v="0.45704778192664874"/>
        <n v="0.76384251509905077"/>
        <n v="0.56528885859082911"/>
        <n v="0.2121021337193178"/>
        <n v="0.2211581067335178"/>
        <n v="0.24095480577513356"/>
        <n v="0.64202705394142734"/>
        <n v="0.2335191326619584"/>
        <n v="0.65379703828774915"/>
        <n v="0.29658649163954215"/>
        <n v="0.30205506242598346"/>
        <n v="0.29251791553918438"/>
        <n v="0.46287787081511544"/>
        <n v="0.25052968005729814"/>
        <n v="0.30610214990987822"/>
        <n v="0.39068572653462391"/>
        <n v="0.69852519842487726"/>
        <n v="0.4493292205314488"/>
        <n v="0.49153265675315255"/>
        <n v="0.42322248438380244"/>
        <n v="0.46362122594598765"/>
        <n v="0.23357606721073132"/>
        <n v="0.28700630552336914"/>
        <n v="0.49038208658079463"/>
        <n v="0.46331653988311816"/>
        <n v="0.6528696151099308"/>
        <n v="0.65812315938683785"/>
        <n v="0.26889573265492689"/>
        <n v="0.63398608091685726"/>
        <n v="0.24082637420908121"/>
        <n v="0.42355660858853006"/>
        <n v="0.23612139440104943"/>
        <n v="0.43844457145423321"/>
        <n v="0.42386165894195943"/>
        <n v="0.29171638286643109"/>
        <n v="0.40502331745390963"/>
        <n v="0.51818507077807052"/>
        <n v="0.70823497054729168"/>
        <n v="0.62020218228820123"/>
        <n v="0.70645373665243272"/>
        <n v="0.64934415563155801"/>
        <n v="0.41105260252123049"/>
        <n v="0.53730269810793352"/>
        <n v="0.3748226934862004"/>
        <n v="0.23280066837702848"/>
        <n v="0.5581812096037192"/>
        <n v="0.59148975128793668"/>
        <n v="0.44527318128003646"/>
        <n v="0.23352885170947729"/>
        <n v="0.68711482206219177"/>
        <n v="0.39836817984220474"/>
        <n v="0.25019080181226611"/>
        <n v="0.5227912108526348"/>
        <n v="0.58732157343997726"/>
        <n v="0.1494683279561799"/>
        <n v="0.64188468233259466"/>
        <n v="0.78099181503582649"/>
        <n v="0.36825765825186496"/>
        <n v="0.50753731298636018"/>
        <n v="0.28137998117272212"/>
        <n v="0.5683406330322982"/>
        <n v="0.31358806161959585"/>
        <n v="0.37899910372894113"/>
        <n v="0.46322806448437637"/>
        <n v="0.50595457375799435"/>
        <n v="0.63174178151436666"/>
        <n v="0.58144270049505653"/>
        <n v="0.24764934311848633"/>
        <n v="0.34678719324473728"/>
        <n v="0.49268091869484254"/>
        <n v="0.42956823434962221"/>
        <n v="0.57915271073451735"/>
        <n v="0.5969513691631696"/>
        <n v="0.28527977368611274"/>
        <n v="0.51590397408538091"/>
        <n v="0.55383166198498868"/>
        <n v="0.33680555044373828"/>
        <n v="0.47887378434360539"/>
        <n v="0.25508143231116343"/>
        <n v="0.22021559888669709"/>
        <n v="0.31562561887836132"/>
        <n v="0.35977041293793299"/>
        <n v="0.64214477202228271"/>
        <n v="0.51307085875144753"/>
        <n v="0.53927784077137908"/>
        <n v="0.56811378451374595"/>
        <n v="0.52969926109357846"/>
        <n v="0.47886350954586981"/>
        <n v="0.49961724537718516"/>
        <n v="0.17147969184874154"/>
        <n v="0.41753265825316171"/>
        <n v="0.38355015693893985"/>
        <n v="0.55822593186422298"/>
        <n v="0.44482746037866056"/>
        <n v="0.76202764591053174"/>
        <n v="0.25740631497688149"/>
        <n v="0.422014889121824"/>
        <n v="0.50301425203170513"/>
        <n v="0.40072813412405806"/>
        <n v="0.56791313529482557"/>
        <n v="0.55346237290011635"/>
        <n v="0.5434097297187499"/>
        <n v="0.26255509729309989"/>
        <n v="0.44127316735719468"/>
        <n v="0.36132185094209485"/>
        <n v="0.59689620821395439"/>
        <n v="0.71065042474501272"/>
        <n v="0.35178134834689095"/>
        <n v="0.58144618183495389"/>
        <n v="0.50678718802497136"/>
        <n v="0.35053517002871076"/>
        <n v="0.44352829400336341"/>
        <n v="0.40886426349643173"/>
        <n v="0.56101415970352775"/>
        <n v="0.44032538523246895"/>
        <n v="0.2414889960232392"/>
        <n v="0.32758693704428488"/>
        <n v="0.7262732165680198"/>
        <n v="0.19814997347981966"/>
        <n v="0.2430689874445478"/>
        <n v="0.27694910998084704"/>
        <n v="0.61712868010831701"/>
        <n v="0.50730504607230276"/>
        <n v="0.20800992031266277"/>
        <n v="0.39419226804657509"/>
        <n v="0.70087171188426467"/>
        <n v="0.31553562667105484"/>
        <n v="0.52598256230618545"/>
        <n v="0.18344385097437207"/>
        <n v="0.50924902774333103"/>
        <n v="0.43414747586436814"/>
        <n v="0.64129640698304191"/>
        <n v="0.45003823691243833"/>
        <n v="0.57527649232980083"/>
        <n v="0.56321038404647061"/>
        <n v="0.19344208448900679"/>
        <n v="0.63306756826402766"/>
        <n v="0.58689982901215176"/>
        <n v="0.40494914790351916"/>
        <n v="0.35348409350420101"/>
        <n v="0.50360741082788241"/>
        <n v="0.27148172309962909"/>
        <n v="0.44356779757969028"/>
        <n v="0.40226387694299265"/>
        <n v="0.48205148226952771"/>
        <n v="0.32730348488419952"/>
        <n v="0.27930067985214346"/>
        <n v="0.38204894762028618"/>
        <n v="0.25597545811833844"/>
        <n v="0.52615380203835371"/>
        <n v="0.55873621335086288"/>
        <n v="0.61940926074239844"/>
        <n v="0.79740955722161222"/>
        <n v="0.39598274121321037"/>
        <n v="0.28822255353977055"/>
        <n v="0.57707820622677075"/>
        <n v="0.19342349391328884"/>
        <n v="0.78225215031190842"/>
        <n v="0.24035551977197822"/>
        <n v="0.435457725247824"/>
        <n v="0.20406091123933431"/>
        <n v="0.2160769004342441"/>
        <n v="0.5839482653191127"/>
        <n v="0.40282916683092962"/>
        <n v="0.50720059700823217"/>
        <n v="0.58461858370218334"/>
        <n v="0.23463999083997392"/>
        <n v="0.43235828739473819"/>
        <n v="0.33034986755654538"/>
        <n v="0.54146643721601972"/>
        <n v="0.64390123309784431"/>
        <n v="0.63646440359649581"/>
        <n v="0.66879197094840537"/>
        <n v="0.63790671268098942"/>
        <n v="0.27800049685703393"/>
        <n v="0.53320895302031901"/>
        <n v="0.35802245279695899"/>
        <n v="0.54081858592474119"/>
        <n v="0.72247008887283048"/>
        <n v="0.54745611363207614"/>
        <n v="0.17842457483914057"/>
        <n v="0.5332704057637252"/>
        <n v="0.50341145591822278"/>
        <n v="0.56909401913653901"/>
        <n v="0.36555421119005532"/>
        <n v="0.48134704958693619"/>
        <n v="0.52379648917674904"/>
        <n v="0.30155635407008802"/>
        <n v="0.31685726614882687"/>
        <n v="0.53292774632268292"/>
        <n v="0.48498335321776498"/>
        <n v="0.82505889422466328"/>
        <n v="0.49752483655870389"/>
        <n v="0.23879784374703333"/>
        <n v="0.67774818379957158"/>
        <n v="0.53443975996150705"/>
        <n v="0.25102654500368954"/>
        <n v="0.35486170507706499"/>
        <n v="0.36855139261219261"/>
        <n v="0.35948626943228645"/>
        <n v="0.26030213533937718"/>
        <n v="0.51938763104667296"/>
        <n v="0.55165433816454479"/>
        <n v="0.5827910786387186"/>
        <n v="0.52170175522401507"/>
        <n v="0.25605294075258034"/>
        <n v="0.53538152875506673"/>
        <n v="0.64152738979748236"/>
        <n v="0.55669180730617174"/>
        <n v="0.53843121836477126"/>
        <n v="0.44746809112310593"/>
        <n v="0.42978970884164447"/>
        <n v="0.22438006251393997"/>
        <n v="0.69115539306483131"/>
        <n v="0.7192459369541464"/>
        <n v="0.57930772280563192"/>
        <n v="0.76223207287978145"/>
        <n v="0.36300394700612104"/>
        <n v="0.35731313247583268"/>
        <n v="0.27809224830447132"/>
        <n v="0.52008370936976078"/>
        <n v="0.49278894273359275"/>
        <n v="0.31800830775804473"/>
        <n v="0.35017612699982659"/>
        <n v="0.62702939291108628"/>
        <n v="0.61165719678578501"/>
        <n v="0.54064769514363931"/>
        <n v="0.56298356331223809"/>
        <n v="0.16377578752378247"/>
        <n v="0.62925124834977775"/>
        <n v="0.3650747124315733"/>
        <n v="0.24295328117556905"/>
        <n v="0.5174436072379105"/>
        <n v="0.69514683048530768"/>
        <n v="0.15919430194576845"/>
        <n v="0.42552966426267508"/>
        <n v="0.39317927182591988"/>
        <n v="0.5914521904105412"/>
        <n v="0.53194051034960321"/>
        <n v="0.25264773889093023"/>
        <n v="0.51304617109835615"/>
        <n v="0.4235421620558702"/>
        <n v="0.77209628535116348"/>
        <n v="0.22912565421105555"/>
        <n v="0.35561734386532906"/>
        <n v="0.52729784259667301"/>
        <n v="0.74487227032505365"/>
        <n v="0.24875623708326644"/>
        <n v="0.86660557124160376"/>
        <n v="0.23875090045053729"/>
        <n v="0.56896872960309497"/>
        <n v="0.68880931085622044"/>
        <n v="0.26715781798310562"/>
        <n v="0.47445759822441941"/>
        <n v="0.52096478650956057"/>
        <n v="0.37567272089416898"/>
        <n v="0.53211980392085612"/>
        <n v="0.53445739550096161"/>
        <n v="0.30925479427506486"/>
        <n v="0.38271992929626308"/>
        <n v="0.41601283994239163"/>
        <n v="0.60931644388638651"/>
        <n v="0.52147357191669141"/>
        <n v="0.22395105035454207"/>
        <n v="0.46342060174450866"/>
        <n v="0.67822430713219062"/>
        <n v="0.37085571288673941"/>
        <n v="0.38591937202635179"/>
        <n v="0.60226767290996075"/>
        <n v="0.35127985257369404"/>
        <n v="0.40137459410855431"/>
        <n v="0.51940820548303834"/>
        <n v="0.49214736156711414"/>
        <n v="0.37146708065136486"/>
        <n v="0.80407673883711972"/>
        <n v="0.52631396761860583"/>
        <n v="0.15666719436099308"/>
        <n v="0.49461922685730869"/>
        <n v="0.62072235392460684"/>
        <n v="0.36447364649927805"/>
        <n v="0.52529711325818573"/>
        <n v="0.29400629449973081"/>
        <n v="0.51987457354844346"/>
        <n v="0.61274627343430599"/>
        <n v="0.49259030959632422"/>
        <n v="0.33666678733060534"/>
        <n v="0.46208576504984766"/>
        <n v="0.42586081839011053"/>
        <n v="0.67198091215117661"/>
        <n v="0.56020055767598775"/>
        <n v="0.38858076599044217"/>
        <n v="0.39606913878859606"/>
        <n v="0.28057476153851862"/>
        <n v="0.69825181421697358"/>
        <n v="0.51725440487056251"/>
        <n v="0.5213709576301172"/>
        <n v="0.39839388759496608"/>
        <n v="0.50954017858936962"/>
        <n v="0.64991465737839438"/>
        <n v="0.24648796912556886"/>
        <n v="0.62801575884248606"/>
        <n v="0.64729043804079778"/>
        <n v="0.37952464571609257"/>
        <n v="0.60396235855483227"/>
        <n v="0.51978051998432606"/>
        <n v="0.49250097701881235"/>
        <n v="0.27638348068049579"/>
        <n v="0.44716870780801121"/>
        <n v="0.31585695261352825"/>
        <n v="0.14839120558437666"/>
        <n v="0.27752600547074102"/>
        <n v="0.70172028505152517"/>
        <n v="0.47899068366791142"/>
        <n v="0.54427044152935167"/>
        <n v="0.62807359726127188"/>
        <n v="0.40887672691091287"/>
        <n v="0.17532679567965687"/>
        <n v="0.63559725905043341"/>
        <n v="0.36447785773611047"/>
        <n v="0.45720442530680772"/>
        <n v="0.38195488165794267"/>
        <n v="0.58486314299972997"/>
        <n v="0.38579064310781541"/>
        <n v="0.35989869425128151"/>
        <n v="0.78061826815770674"/>
        <n v="0.61686461086603162"/>
        <n v="0.40779615294525146"/>
        <n v="0.28563297734361159"/>
        <n v="0.22512920424765848"/>
        <n v="0.50742790371912649"/>
        <n v="0.71848408793782437"/>
        <n v="0.79188172262139578"/>
        <n v="0.23664714319015057"/>
        <n v="0.23748918795850063"/>
        <n v="0.3658054416703207"/>
        <n v="0.39666571422728963"/>
        <n v="0.28729041866474442"/>
        <n v="0.40006939647101064"/>
        <n v="0.18647342054997026"/>
        <n v="0.26970389457422772"/>
        <n v="0.37004562412000452"/>
        <n v="0.67822324047099258"/>
        <n v="0.22436543021551394"/>
        <n v="0.71966922595613647"/>
        <n v="0.23732661010519457"/>
        <n v="0.25650026135793819"/>
        <n v="0.54335769746437346"/>
        <n v="0.39700919105436205"/>
        <n v="0.45292522304080252"/>
        <n v="0.47871502569686469"/>
        <n v="0.2845056781569002"/>
        <n v="0.62942268332789719"/>
        <n v="0.64121360152055518"/>
        <n v="0.61617547129914996"/>
        <n v="0.50366328250755399"/>
        <n v="0.48571132676814194"/>
        <n v="0.44568348068557445"/>
        <n v="0.61665127827313837"/>
        <n v="0.50972901315017383"/>
        <n v="0.26349737728314138"/>
        <n v="0.60086330199240312"/>
        <n v="0.36560497098914857"/>
        <n v="0.6490363375685505"/>
        <n v="0.27323045854663452"/>
        <n v="0.43806835438080527"/>
        <n v="0.72949960369158373"/>
        <n v="0.49245785141807158"/>
        <n v="0.40502645637700757"/>
        <n v="0.36175224563394237"/>
        <n v="0.595475580470049"/>
        <n v="0.59980734890508292"/>
        <n v="0.5800368206451203"/>
        <n v="0.35279767198228695"/>
        <n v="0.15806561343590617"/>
        <n v="0.40231675130330585"/>
        <n v="0.42419390063610607"/>
        <n v="0.34125244837683033"/>
        <n v="0.41026181421235741"/>
        <n v="0.443193256671502"/>
        <n v="0.74354369347437332"/>
        <n v="0.42429182495758078"/>
        <n v="0.67961986259124907"/>
        <n v="0.6907622217015188"/>
        <n v="0.43394011449130143"/>
        <n v="0.40687195755775007"/>
        <n v="0.61655533695660647"/>
        <n v="0.52428825030162107"/>
        <n v="0.58881120875019943"/>
        <n v="0.67522178678104861"/>
        <n v="0.43765563791283552"/>
        <n v="0.25203024394867379"/>
        <n v="0.37593103921020143"/>
        <n v="0.44460318600514709"/>
        <n v="0.59477656850433536"/>
        <n v="0.39946561807036191"/>
        <n v="0.58374266834059285"/>
        <n v="0.24510286462954278"/>
        <n v="0.22007794297369376"/>
        <n v="0.59105629087948008"/>
        <n v="0.58998389626829495"/>
        <n v="0.43031785822043145"/>
        <n v="0.43446139617330187"/>
        <n v="0.29210150540084889"/>
        <n v="0.27040628363274366"/>
        <n v="0.47046899835909334"/>
        <n v="0.4144132049141579"/>
        <n v="0.37624555547600358"/>
        <n v="0.41237273331954449"/>
        <n v="0.36314075696166787"/>
        <n v="0.6774205669947958"/>
        <n v="0.5454557810730839"/>
        <n v="0.41379549398428461"/>
        <n v="0.35301313551152896"/>
        <n v="0.5528347188578342"/>
        <n v="0.48678167333152378"/>
        <n v="0.345881633890531"/>
        <n v="0.43566817766541349"/>
        <n v="0.43568496327408945"/>
        <n v="0.53152292209229524"/>
        <n v="0.43209510682513519"/>
        <n v="0.52159427017348425"/>
        <n v="0.44968876365971161"/>
        <n v="0.35926931866353268"/>
        <n v="0.49948789263621135"/>
        <n v="0.52356319352645875"/>
        <n v="0.5880898537503787"/>
        <n v="0.66247195544758974"/>
        <n v="0.5240637597617207"/>
        <n v="0.58858788729202971"/>
        <n v="0.56231914154988727"/>
        <n v="0.39885954983533212"/>
        <n v="0.57685862783375152"/>
        <n v="0.51998519847050018"/>
        <n v="0.41157318698642514"/>
        <n v="0.75401080112402163"/>
        <n v="0.49269537984526224"/>
        <n v="0.41907849705160938"/>
        <n v="0.4130526146195313"/>
        <n v="0.47782250262325254"/>
        <n v="0.48547499600655014"/>
        <n v="0.51939619565524564"/>
        <n v="0.32269742854228967"/>
        <n v="0.25617027497621853"/>
        <n v="0.29258345251968215"/>
        <n v="0.40072816534387024"/>
        <n v="0.53310352113943837"/>
        <n v="0.75066238659736995"/>
        <n v="0.66268831887949342"/>
        <n v="0.79795880066542046"/>
        <n v="0.52396280501637527"/>
        <n v="0.58848745658578738"/>
        <n v="0.38419925744219141"/>
        <n v="0.29268367308391302"/>
        <n v="0.5600139046493352"/>
        <n v="0.41196512840040089"/>
        <n v="0.46605489678558981"/>
        <n v="0.36255196667138062"/>
        <n v="0.28638804333303008"/>
        <n v="0.40233212814994124"/>
        <n v="0.34395090674915868"/>
        <n v="0.5616872751186528"/>
        <n v="0.2693169783479139"/>
        <n v="0.40987411616874908"/>
        <n v="0.519336814668661"/>
        <n v="0.61417933858891194"/>
        <n v="0.55631731649835114"/>
        <n v="0.43886264637423084"/>
        <n v="0.39067894100246359"/>
        <n v="0.56212353869785714"/>
        <n v="0.25374531774381215"/>
        <n v="0.66216334378511699"/>
        <n v="0.36890711882389587"/>
        <n v="0.40980751948810085"/>
        <n v="0.43869133575584163"/>
        <n v="0.40760873228929762"/>
        <n v="0.70029242469729269"/>
        <n v="0.29252655432012459"/>
        <n v="0.44973503612973381"/>
        <n v="0.4205881077296228"/>
        <n v="0.46765626158813378"/>
        <n v="0.29927280324251854"/>
        <n v="0.40883560402281449"/>
        <n v="0.4821331844493858"/>
        <n v="0.23402795493700532"/>
        <n v="0.44059001260730712"/>
        <n v="0.67634852274135748"/>
        <n v="0.24477040926397928"/>
        <n v="0.80577603468350589"/>
        <n v="0.38321264805183836"/>
        <n v="0.40024941142605436"/>
        <n v="0.28318663698804281"/>
        <n v="0.50818551092463726"/>
        <n v="0.62331616035033111"/>
        <n v="0.56203556760269502"/>
        <n v="0.60855056461853196"/>
        <n v="0.60653245227396413"/>
        <n v="0.4590099581204472"/>
        <n v="0.26980102736216155"/>
        <n v="0.41605931208225067"/>
        <n v="0.29718594347530985"/>
        <n v="0.33161139565806358"/>
        <n v="0.57659789265921535"/>
        <n v="0.4545811908755984"/>
        <n v="0.47691835411947342"/>
        <n v="0.41646389821875773"/>
        <n v="0.46098639640707484"/>
        <n v="0.45448744217029086"/>
        <n v="0.39163119159734555"/>
        <n v="0.37204241454425091"/>
        <n v="0.38719291446789733"/>
        <n v="0.41569802033857206"/>
        <n v="0.28957583287251776"/>
        <n v="0.34722305780737311"/>
        <n v="0.6167641233950143"/>
        <n v="0.59066758872488001"/>
        <n v="0.54453195980501856"/>
        <n v="0.59037734287197063"/>
        <n v="0.40669265952861644"/>
        <n v="0.52980607208117292"/>
        <n v="0.49445406594878899"/>
        <n v="0.32036243581231261"/>
        <n v="0.45970754929613317"/>
        <n v="0.44435790206366954"/>
        <n v="0.5792568853476846"/>
        <n v="0.57649892374732981"/>
        <n v="0.61283485283946582"/>
        <n v="0.58280818325032735"/>
        <n v="0.43883163670493525"/>
        <n v="0.61978150466138637"/>
        <n v="0.38183819623906362"/>
        <n v="0.48741514888104276"/>
        <n v="0.43124902010974525"/>
        <n v="0.51760419786366518"/>
        <n v="0.50669874947327398"/>
        <n v="0.41311023210425557"/>
        <n v="0.68881137258643854"/>
        <n v="0.40849077211007973"/>
        <n v="0.40219250526599609"/>
        <n v="0.52204845770910868"/>
        <n v="0.42784595680267284"/>
        <n v="0.44504125762950975"/>
        <n v="0.51883888968890102"/>
        <n v="0.72388004757180524"/>
        <n v="0.74322071365270892"/>
        <n v="0.4007105594770754"/>
        <n v="0.67489283399786804"/>
        <n v="0.52418250514286935"/>
        <n v="0.5887060150266985"/>
        <n v="0.63670931479220472"/>
        <n v="0.54419073442235821"/>
        <n v="0.63384539167217957"/>
        <n v="0.50402692050636844"/>
        <n v="0.59337267902884239"/>
        <n v="0.51690646801191786"/>
        <n v="0.33366665546726154"/>
        <n v="0.30790232988817196"/>
        <n v="0.39513896986215291"/>
        <n v="0.50202828615475104"/>
        <n v="0.36731819558051648"/>
        <n v="0.39678096527238987"/>
        <n v="0.31982367375978299"/>
        <n v="0.39222207133457593"/>
        <n v="0.3884843861600627"/>
        <n v="0.4522522974719162"/>
        <n v="0.44813407973432384"/>
        <n v="0.47089928224675137"/>
        <n v="0.33982886128989531"/>
        <n v="0.43968106305890187"/>
        <n v="0.43864461541163974"/>
        <n v="0.56222700664135228"/>
        <n v="0.56285620188576058"/>
        <n v="0.41340494578692588"/>
        <n v="0.64648647418789218"/>
        <n v="0.47778448409556179"/>
        <n v="0.32665981927281518"/>
        <n v="0.61556210455799787"/>
        <n v="0.39901764245661731"/>
        <n v="0.33619405400446939"/>
        <n v="0.47452338154242557"/>
        <n v="0.55978826474358157"/>
        <n v="0.75438947487016295"/>
        <n v="0.44256038727050567"/>
        <n v="0.40574296440879093"/>
        <n v="0.6384580552913498"/>
        <n v="0.86063314250047573"/>
        <n v="0.46625337783737569"/>
        <n v="0.46084616039320864"/>
        <n v="0.40939785286953673"/>
        <n v="0.4607606443449126"/>
        <n v="0.44884221112728712"/>
        <n v="0.64278199846480077"/>
        <n v="0.31776428918621646"/>
        <n v="0.45402574192322948"/>
        <n v="0.80547742063930239"/>
        <n v="0.51853234497796341"/>
        <n v="0.50564266699467797"/>
        <n v="0.53868269164620319"/>
        <n v="0.37155681385112987"/>
        <n v="0.41113532303107037"/>
        <n v="0.51715371548362288"/>
        <n v="0.48952624933845895"/>
        <n v="0.43506098413690886"/>
        <n v="0.5511601950855135"/>
        <n v="0.72091922956733079"/>
        <n v="0.37253863777192858"/>
        <n v="0.54749547507449758"/>
        <n v="0.38819443183445429"/>
        <n v="0.52632789245014888"/>
        <n v="0.57276218397234502"/>
        <n v="0.44559923575541777"/>
        <n v="0.32711851595526908"/>
        <n v="0.44481686742504295"/>
        <n v="0.35771162485574681"/>
        <n v="0.43063086691163122"/>
        <n v="0.39478825723678984"/>
        <n v="0.4974754975509697"/>
        <n v="0.4339109366909818"/>
        <n v="0.57034354453751968"/>
        <n v="0.73927465301098971"/>
        <n v="0.49308794862067939"/>
        <n v="0.56785049040040714"/>
        <n v="0.54458557178306555"/>
        <n v="0.3512689726545733"/>
        <n v="0.39420525660066519"/>
        <n v="0.40998240570418981"/>
        <n v="0.33501070669448663"/>
        <n v="0.32744758589379469"/>
        <n v="0.73298049370913942"/>
        <n v="0.52185407623347513"/>
        <n v="0.35334446219430654"/>
        <n v="0.37909379278387662"/>
        <n v="0.45246073964797828"/>
        <n v="0.44548970611961647"/>
        <n v="0.33713830056031374"/>
        <n v="0.61533788311654081"/>
        <n v="0.41696860987574313"/>
        <n v="0.72935321974948464"/>
        <n v="0.45088400269141277"/>
        <n v="0.44639165534262704"/>
        <n v="0.48136695520354417"/>
        <n v="0.66074773294275091"/>
        <n v="0.64657568042794733"/>
        <n v="0.56263285286948372"/>
        <n v="0.43657164570102958"/>
        <n v="0.55020019933940345"/>
        <n v="0.39483709005541051"/>
        <n v="0.53596341487586463"/>
        <n v="0.53847779023871878"/>
        <n v="0.52121919127890914"/>
        <n v="0.58682048449727631"/>
        <n v="0.50173115349197739"/>
        <n v="0.71763162911298439"/>
        <n v="0.43537356845977404"/>
        <n v="0.71435417015848734"/>
        <n v="0.41371326199936187"/>
        <n v="0.73312320783769913"/>
        <n v="0.57404473832030611"/>
        <n v="0.6248385879407905"/>
        <n v="0.72885365565112958"/>
        <n v="0.44688958828918285"/>
        <n v="0.56022284851151982"/>
        <n v="0.43124819090657307"/>
        <n v="0.74009190470118291"/>
        <n v="0.37348004103770027"/>
        <n v="0.51839188392221458"/>
        <n v="0.48780328318152938"/>
        <n v="0.57254340881447974"/>
        <n v="0.72810322722053078"/>
        <n v="0.68140396694504957"/>
        <n v="0.40695147880166577"/>
        <n v="0.76146696793356805"/>
        <n v="0.5676485658491851"/>
        <n v="0.59111208597597553"/>
        <n v="0.59909869345023736"/>
        <n v="0.54439152635564891"/>
        <n v="0.41345267040896178"/>
        <n v="0.47282131676779582"/>
        <n v="0.43651606813501209"/>
        <n v="0.39939629549960948"/>
        <n v="0.7256050231350385"/>
        <n v="0.53091285058130433"/>
        <n v="0.46262235847573085"/>
        <n v="0.75243231696432844"/>
        <n v="0.45434952326630507"/>
        <n v="0.4218868914809154"/>
        <n v="0.64637387879032038"/>
        <n v="0.56743870129905349"/>
        <n v="0.48982830334925265"/>
        <n v="0.40284343852464299"/>
        <n v="0.74071523038074061"/>
        <n v="0.57382938649497073"/>
        <n v="0.62462729157388597"/>
        <n v="0.76372269921739377"/>
        <n v="0.42633113611958684"/>
        <n v="0.55786594352855579"/>
        <n v="0.59891076101103968"/>
        <n v="0.4513951760716039"/>
        <n v="0.40870404728458004"/>
        <n v="0.74539621323260463"/>
        <n v="0.47152444148248035"/>
        <n v="0.4572195141171646"/>
        <n v="0.5142374373280113"/>
        <n v="0.5419346841426234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West" refreshedDate="44297.33600949074" createdVersion="7" refreshedVersion="7" minRefreshableVersion="3" recordCount="1155" xr:uid="{0848E1F3-D5A7-4D04-A88D-9636CDD79F89}">
  <cacheSource type="worksheet">
    <worksheetSource ref="B1:N1156" sheet="Natural gas"/>
  </cacheSource>
  <cacheFields count="11">
    <cacheField name="Production" numFmtId="1">
      <sharedItems containsSemiMixedTypes="0" containsString="0" containsNumber="1" minValue="4.5320575736695901E-8" maxValue="481.85963735715745" count="1146">
        <n v="481.85963735715745"/>
        <n v="406.79125854303993"/>
        <n v="189.55676884435911"/>
        <n v="151.91844982667999"/>
        <n v="147.85350650031711"/>
        <n v="143.96214068437712"/>
        <n v="122.09475736035336"/>
        <n v="113.1507238889476"/>
        <n v="85.862553081265531"/>
        <n v="76.305294825194892"/>
        <n v="67.108630738486681"/>
        <n v="62.707949466778018"/>
        <n v="54.995888278382608"/>
        <n v="54.950837615475848"/>
        <n v="50.817737647699232"/>
        <n v="48.888845100668732"/>
        <n v="44.624246335601129"/>
        <n v="42.552759403874347"/>
        <n v="40.886467019871361"/>
        <n v="38.708007285496478"/>
        <n v="38.56193565767439"/>
        <n v="32.743352834550933"/>
        <n v="31.741064004558211"/>
        <n v="31.646869822837289"/>
        <n v="31.608863230964801"/>
        <n v="30.794776131608614"/>
        <n v="30.737606721223301"/>
        <n v="30.28140505382089"/>
        <n v="28.329634989411154"/>
        <n v="27.418178777924822"/>
        <n v="26.252171630958401"/>
        <n v="25.61018997278552"/>
        <n v="24.290351435030971"/>
        <n v="23.836335816427891"/>
        <n v="22.913521985588432"/>
        <n v="22.750646206329748"/>
        <n v="22.712560587228523"/>
        <n v="22.67608019025738"/>
        <n v="21.17657249759668"/>
        <n v="20.819024197884573"/>
        <n v="20.748963766695852"/>
        <n v="20.054841222064624"/>
        <n v="19.713529658910375"/>
        <n v="17.813086741396091"/>
        <n v="17.703046426106994"/>
        <n v="17.623693346544314"/>
        <n v="17.560528588653597"/>
        <n v="17.193171837438967"/>
        <n v="17.056333986698519"/>
        <n v="16.761566575987217"/>
        <n v="16.6706098636771"/>
        <n v="13.900200635562669"/>
        <n v="13.820867384415351"/>
        <n v="13.527514187598626"/>
        <n v="13.483078812272652"/>
        <n v="13.405283581050753"/>
        <n v="13.303870937178317"/>
        <n v="13.243066097733845"/>
        <n v="13.21643380582168"/>
        <n v="13.101373048386904"/>
        <n v="12.98274872880711"/>
        <n v="12.75445245948913"/>
        <n v="12.459399696238961"/>
        <n v="12.401720880183802"/>
        <n v="12.302705321673557"/>
        <n v="11.847137649732531"/>
        <n v="11.033604534579354"/>
        <n v="10.619793127272487"/>
        <n v="10.605523476475355"/>
        <n v="9.9407419217482129"/>
        <n v="9.5892034119119671"/>
        <n v="9.486222380511208"/>
        <n v="9.3442696434310619"/>
        <n v="9.1818562012076654"/>
        <n v="8.80410191196097"/>
        <n v="8.3694200533982439"/>
        <n v="8.1915549768517621"/>
        <n v="7.7759739931570948"/>
        <n v="7.5367346278217155"/>
        <n v="7.3621268980073182"/>
        <n v="7.2761090248206415"/>
        <n v="7.2049842048545543"/>
        <n v="6.944873845747793"/>
        <n v="6.8959294805272293"/>
        <n v="6.8850224144841832"/>
        <n v="6.8659568393495647"/>
        <n v="6.5237734635693414"/>
        <n v="6.4383619957345672"/>
        <n v="6.3810092070189057"/>
        <n v="6.3779874564556849"/>
        <n v="5.8786222675105364"/>
        <n v="5.8346853017028479"/>
        <n v="5.399307540218615"/>
        <n v="5.2913580280106771"/>
        <n v="5.1979289948194491"/>
        <n v="5.0353305019084473"/>
        <n v="4.9642060234618839"/>
        <n v="4.9518725702296251"/>
        <n v="4.9356694363186762"/>
        <n v="4.7034786451654327"/>
        <n v="4.6530318630811962"/>
        <n v="4.6459863913701156"/>
        <n v="4.6245108627872469"/>
        <n v="4.6100786272722871"/>
        <n v="4.5725843031182194"/>
        <n v="4.551030735762879"/>
        <n v="4.5261283344370895"/>
        <n v="4.4888299386188919"/>
        <n v="4.4080714303245259"/>
        <n v="4.3815418054421116"/>
        <n v="4.2385883766341976"/>
        <n v="4.0341531363407048"/>
        <n v="3.9142139405887519"/>
        <n v="3.8498020278316289"/>
        <n v="3.6325824137061318"/>
        <n v="3.6238504343834848"/>
        <n v="3.5395313674598583"/>
        <n v="3.4290150816291316"/>
        <n v="3.296720699146249"/>
        <n v="3.1956775388760548"/>
        <n v="3.1371024708864752"/>
        <n v="3.0764764870011732"/>
        <n v="3.0495415405880522"/>
        <n v="3.0338814134743188"/>
        <n v="3.0023664401302312"/>
        <n v="2.93386017503326"/>
        <n v="2.9143781284901706"/>
        <n v="2.9114079829273578"/>
        <n v="2.8579750029239221"/>
        <n v="2.8044306203955784"/>
        <n v="2.7963715906689686"/>
        <n v="2.7911914831461218"/>
        <n v="2.7006284597709964"/>
        <n v="2.5425591188841281"/>
        <n v="2.518802177350608"/>
        <n v="2.4006916335370931"/>
        <n v="2.348728483150353"/>
        <n v="2.1874444446920052"/>
        <n v="2.1866737289656157"/>
        <n v="2.1787271345924637"/>
        <n v="2.1701154969186973"/>
        <n v="2.1644742943835809"/>
        <n v="2.1627603698384519"/>
        <n v="2.0961532014703153"/>
        <n v="2.0924683051612192"/>
        <n v="2.0785054721141023"/>
        <n v="2.0205018547849249"/>
        <n v="2.0167396184001518"/>
        <n v="1.9868333575959696"/>
        <n v="1.9454472008087578"/>
        <n v="1.9411885720455757"/>
        <n v="1.9055107676695116"/>
        <n v="1.9054697725359802"/>
        <n v="1.8970346076275746"/>
        <n v="1.8888740542511187"/>
        <n v="1.87022264363668"/>
        <n v="1.8649047544777204"/>
        <n v="1.8412582687619761"/>
        <n v="1.8099390853340083"/>
        <n v="1.7333888371395005"/>
        <n v="1.6443044755228584"/>
        <n v="1.6220927100662266"/>
        <n v="1.6129366776440293"/>
        <n v="1.6045069177071127"/>
        <n v="1.5673716856827014"/>
        <n v="1.5642042683380168"/>
        <n v="1.5480783922466799"/>
        <n v="1.5341133901424655"/>
        <n v="1.522190903659066"/>
        <n v="1.5208491869248064"/>
        <n v="1.5088204217486236"/>
        <n v="1.4976848893397801"/>
        <n v="1.4934886416522204"/>
        <n v="1.4409444111724952"/>
        <n v="1.4278551618231177"/>
        <n v="1.4089392167973074"/>
        <n v="1.3521096347772072"/>
        <n v="1.3231896495167348"/>
        <n v="1.3148526765507995"/>
        <n v="1.3026818443813681"/>
        <n v="1.295115725450728"/>
        <n v="1.2902861589509484"/>
        <n v="1.28009185296429"/>
        <n v="1.2723556759137864"/>
        <n v="1.2663361046943464"/>
        <n v="1.2535097573627354"/>
        <n v="1.2455293419002373"/>
        <n v="1.2436028084443933"/>
        <n v="1.2207229258597181"/>
        <n v="1.1933367806418573"/>
        <n v="1.1926695999668482"/>
        <n v="1.1811665401646678"/>
        <n v="1.1755791809306402"/>
        <n v="1.1568185075539077"/>
        <n v="1.1465429682993999"/>
        <n v="1.1334266277231109"/>
        <n v="1.128911969805813"/>
        <n v="1.1213098385715057"/>
        <n v="1.1025200992621649"/>
        <n v="1.0703420298559649"/>
        <n v="1.0660064410894847"/>
        <n v="1.0631221520652616"/>
        <n v="1.0454670653839457"/>
        <n v="1.0332768211860639"/>
        <n v="1.0222552723980698"/>
        <n v="1.0170910936217297"/>
        <n v="1.0094631878596374"/>
        <n v="1.0055164756281556"/>
        <n v="1.0040590777070975"/>
        <n v="0.99530922679832656"/>
        <n v="0.97178871980031545"/>
        <n v="0.97018421661368848"/>
        <n v="0.94664369492102196"/>
        <n v="0.94020595768142812"/>
        <n v="0.93079782130348576"/>
        <n v="0.92922701181259981"/>
        <n v="0.89351789156114592"/>
        <n v="0.86792949789787599"/>
        <n v="0.86703151141500712"/>
        <n v="0.84197577440409077"/>
        <n v="0.82923094215641413"/>
        <n v="0.81391161257852218"/>
        <n v="0.80971089101421967"/>
        <n v="0.79804778856578196"/>
        <n v="0.7952239187629857"/>
        <n v="0.79219382973678876"/>
        <n v="0.79168313083391695"/>
        <n v="0.78317934390997834"/>
        <n v="0.77622938705917477"/>
        <n v="0.76402308310980516"/>
        <n v="0.75406919246188409"/>
        <n v="0.75183186750473396"/>
        <n v="0.71612831482212869"/>
        <n v="0.69681781129611409"/>
        <n v="0.68772351387633535"/>
        <n v="0.67759677898038717"/>
        <n v="0.66567409682238576"/>
        <n v="0.6627980117352763"/>
        <n v="0.65693195399080651"/>
        <n v="0.65182919631615732"/>
        <n v="0.64830508409750109"/>
        <n v="0.63883350118521776"/>
        <n v="0.6377952070279207"/>
        <n v="0.63550931201916683"/>
        <n v="0.63257524772643592"/>
        <n v="0.61900268973613493"/>
        <n v="0.6165442440399147"/>
        <n v="0.59547489910482909"/>
        <n v="0.55313449032109929"/>
        <n v="0.55139450983278948"/>
        <n v="0.54951458836148959"/>
        <n v="0.5483327095776076"/>
        <n v="0.54103346101101124"/>
        <n v="0.54008837981518809"/>
        <n v="0.53835241365050024"/>
        <n v="0.53246681620976233"/>
        <n v="0.52873119933974522"/>
        <n v="0.52551936972940894"/>
        <n v="0.52064302565213438"/>
        <n v="0.51903220465055711"/>
        <n v="0.51420603416693211"/>
        <n v="0.51351438253414017"/>
        <n v="0.5089558319000389"/>
        <n v="0.50653431365981305"/>
        <n v="0.4867665684541862"/>
        <n v="0.48462232738665989"/>
        <n v="0.48088281497985008"/>
        <n v="0.48037279506161212"/>
        <n v="0.47390098741971087"/>
        <n v="0.47103953665009612"/>
        <n v="0.46833356820934569"/>
        <n v="0.46579997403296147"/>
        <n v="0.45971225369794411"/>
        <n v="0.45078068587508824"/>
        <n v="0.44839684495195797"/>
        <n v="0.44594049717306916"/>
        <n v="0.44467845021745234"/>
        <n v="0.44411987973035139"/>
        <n v="0.44162379982890343"/>
        <n v="0.4279554338422713"/>
        <n v="0.42769727683253222"/>
        <n v="0.42704459288620455"/>
        <n v="0.42677057141190744"/>
        <n v="0.42541562760470697"/>
        <n v="0.42347243189760775"/>
        <n v="0.42223396309782402"/>
        <n v="0.41914049016577337"/>
        <n v="0.40556782457315421"/>
        <n v="0.39842784802112874"/>
        <n v="0.39491746336170763"/>
        <n v="0.39478973343602775"/>
        <n v="0.3912402948531053"/>
        <n v="0.38645993587397243"/>
        <n v="0.38304688003427145"/>
        <n v="0.38258771544042247"/>
        <n v="0.38090130430009594"/>
        <n v="0.37747673379772095"/>
        <n v="0.36466289404279451"/>
        <n v="0.36295981891271367"/>
        <n v="0.36189989789136234"/>
        <n v="0.35986703692287847"/>
        <n v="0.3564010786117251"/>
        <n v="0.35430260122120671"/>
        <n v="0.35283194060912138"/>
        <n v="0.35004911800979244"/>
        <n v="0.34783176881228428"/>
        <n v="0.3444647624917252"/>
        <n v="0.33874581306918117"/>
        <n v="0.33500661233347273"/>
        <n v="0.33304662406635543"/>
        <n v="0.32839352742257688"/>
        <n v="0.32393562568404377"/>
        <n v="0.32343180600173582"/>
        <n v="0.31991827996262145"/>
        <n v="0.31851164017734845"/>
        <n v="0.31727459390003787"/>
        <n v="0.31614888216290638"/>
        <n v="0.31442043382503471"/>
        <n v="0.31330048886820805"/>
        <n v="0.31324455886851865"/>
        <n v="0.31061883578513516"/>
        <n v="0.31018991236965121"/>
        <n v="0.30881746293471224"/>
        <n v="0.30870554735292899"/>
        <n v="0.30847516320409341"/>
        <n v="0.3081640704858728"/>
        <n v="0.30449767965546926"/>
        <n v="0.30014498788159472"/>
        <n v="0.30002068641715596"/>
        <n v="0.29692889704347181"/>
        <n v="0.2905486137274238"/>
        <n v="0.29037021802469098"/>
        <n v="0.28646855652095837"/>
        <n v="0.28500940874027947"/>
        <n v="0.28420314005052205"/>
        <n v="0.28400090425293456"/>
        <n v="0.28089935711250291"/>
        <n v="0.27635926672746791"/>
        <n v="0.27338819799069825"/>
        <n v="0.27099619989076018"/>
        <n v="0.26665421738266559"/>
        <n v="0.26589236987774711"/>
        <n v="0.26543934659957813"/>
        <n v="0.26330700914104455"/>
        <n v="0.26280625534536739"/>
        <n v="0.26223598886053878"/>
        <n v="0.25595007023218841"/>
        <n v="0.25467359457343264"/>
        <n v="0.24263501491032002"/>
        <n v="0.23092433398323919"/>
        <n v="0.22924075455557613"/>
        <n v="0.22863026246432128"/>
        <n v="0.2285533895003482"/>
        <n v="0.22611045079202086"/>
        <n v="0.22559448548690852"/>
        <n v="0.22309960064239931"/>
        <n v="0.22252182083366279"/>
        <n v="0.22177427741189604"/>
        <n v="0.22078002901344007"/>
        <n v="0.22072906877338028"/>
        <n v="0.21922325559148703"/>
        <n v="0.21815865195526385"/>
        <n v="0.21623019156777445"/>
        <n v="0.21578621497155837"/>
        <n v="0.21558928524336807"/>
        <n v="0.21459189062034056"/>
        <n v="0.21451030694743167"/>
        <n v="0.21442978817094627"/>
        <n v="0.21411750611923708"/>
        <n v="0.20503357199231687"/>
        <n v="0.20447522886979641"/>
        <n v="0.20198192762745748"/>
        <n v="0.1998132934354544"/>
        <n v="0.19946590764357097"/>
        <n v="0.19803528283091509"/>
        <n v="0.19504153891693932"/>
        <n v="0.19417263198556611"/>
        <n v="0.19307205007498851"/>
        <n v="0.19178408221523568"/>
        <n v="0.19137196002793644"/>
        <n v="0.19086022410192527"/>
        <n v="0.18796250737796072"/>
        <n v="0.18760300962003384"/>
        <n v="0.18357663393089751"/>
        <n v="0.1821638829328549"/>
        <n v="0.1795115063355297"/>
        <n v="0.17806653258782035"/>
        <n v="0.17777383763814214"/>
        <n v="0.17659226188516186"/>
        <n v="0.17571826751327535"/>
        <n v="0.17563312308402601"/>
        <n v="0.17527454066430437"/>
        <n v="0.17494354596828998"/>
        <n v="0.17126747757447447"/>
        <n v="0.16438105675842962"/>
        <n v="0.16296746265197726"/>
        <n v="0.16157321888294973"/>
        <n v="0.15908172580157043"/>
        <n v="0.15742347402101586"/>
        <n v="0.15624116852677616"/>
        <n v="0.15613889555197602"/>
        <n v="0.1561354374871371"/>
        <n v="0.15282624972769554"/>
        <n v="0.1527014188177418"/>
        <n v="0.15001147118300651"/>
        <n v="0.14725082846280202"/>
        <n v="0.14710676842560133"/>
        <n v="0.14700096413753272"/>
        <n v="0.14145088499799385"/>
        <n v="0.13695373861219196"/>
        <n v="0.1352640572558812"/>
        <n v="0.13391668429933645"/>
        <n v="0.13346436314031962"/>
        <n v="0.13331511717251487"/>
        <n v="0.13290309469766726"/>
        <n v="0.13267591283693037"/>
        <n v="0.13025381861916685"/>
        <n v="0.12878173168883222"/>
        <n v="0.1281213406759889"/>
        <n v="0.12750815790968772"/>
        <n v="0.12503434824157011"/>
        <n v="0.12376733753876579"/>
        <n v="0.12314179862369201"/>
        <n v="0.1230192390044067"/>
        <n v="0.11975983468710183"/>
        <n v="0.11955092571997739"/>
        <n v="0.11947398992015223"/>
        <n v="0.1193167365086083"/>
        <n v="0.11876802640290407"/>
        <n v="0.11839367454649619"/>
        <n v="0.11776317211524656"/>
        <n v="0.11624473643632882"/>
        <n v="0.11587502094153024"/>
        <n v="0.11444048132852913"/>
        <n v="0.11441964497680601"/>
        <n v="0.11422601066760762"/>
        <n v="0.11410614224087112"/>
        <n v="0.11249923037166809"/>
        <n v="0.11073319839260876"/>
        <n v="0.1105439133038999"/>
        <n v="0.10712970099211816"/>
        <n v="0.10677684895881612"/>
        <n v="0.10659539327843959"/>
        <n v="0.10654833049648005"/>
        <n v="0.1060828693489384"/>
        <n v="0.10601711276740389"/>
        <n v="0.10586810797440194"/>
        <n v="0.10580529978915365"/>
        <n v="0.10450500326896872"/>
        <n v="0.10306341755813264"/>
        <n v="0.10288724303791241"/>
        <n v="0.1018873668026572"/>
        <n v="0.1016761710479841"/>
        <n v="0.10125363402130461"/>
        <n v="9.9376487416975579E-2"/>
        <n v="9.876758895779858E-2"/>
        <n v="9.6780718446552783E-2"/>
        <n v="9.575754336628961E-2"/>
        <n v="9.4761616556979789E-2"/>
        <n v="9.4402059870390076E-2"/>
        <n v="9.4176123283091329E-2"/>
        <n v="9.3888801775392494E-2"/>
        <n v="9.3609569747968635E-2"/>
        <n v="9.2936677925081312E-2"/>
        <n v="9.251392196119923E-2"/>
        <n v="9.2075907854905381E-2"/>
        <n v="9.1031638497952372E-2"/>
        <n v="8.9947421196939104E-2"/>
        <n v="8.970652609013996E-2"/>
        <n v="8.8965136789283861E-2"/>
        <n v="8.8207985152166657E-2"/>
        <n v="8.7072263338541234E-2"/>
        <n v="8.7007968593297846E-2"/>
        <n v="8.6361442595261906E-2"/>
        <n v="8.6330217442082358E-2"/>
        <n v="8.5504458015293494E-2"/>
        <n v="8.548996466151948E-2"/>
        <n v="8.2803090438119398E-2"/>
        <n v="8.209838185530316E-2"/>
        <n v="8.2027650326381263E-2"/>
        <n v="8.1041324232046463E-2"/>
        <n v="8.0888024614068854E-2"/>
        <n v="8.0636485709419503E-2"/>
        <n v="7.8873784189909202E-2"/>
        <n v="7.8015568242790323E-2"/>
        <n v="7.7513825365713274E-2"/>
        <n v="7.6980661337643141E-2"/>
        <n v="7.6334894059982616E-2"/>
        <n v="7.62172354645827E-2"/>
        <n v="7.6174965098289249E-2"/>
        <n v="7.6110377387067274E-2"/>
        <n v="7.5884428408244275E-2"/>
        <n v="7.5051311781408003E-2"/>
        <n v="7.4582538987669977E-2"/>
        <n v="7.4386334478276694E-2"/>
        <n v="7.3907604526993964E-2"/>
        <n v="7.2958723804731562E-2"/>
        <n v="7.2473569270641747E-2"/>
        <n v="7.2349684417986282E-2"/>
        <n v="7.1929258811451291E-2"/>
        <n v="7.1556039818005956E-2"/>
        <n v="7.1430638994570472E-2"/>
        <n v="7.1004355259901786E-2"/>
        <n v="7.0430919906357303E-2"/>
        <n v="7.0207549332735653E-2"/>
        <n v="6.7896216265580733E-2"/>
        <n v="6.694717883328849E-2"/>
        <n v="6.6655888696914189E-2"/>
        <n v="6.6444234889786458E-2"/>
        <n v="6.5524646431185829E-2"/>
        <n v="6.5049071375142375E-2"/>
        <n v="6.4688038526583114E-2"/>
        <n v="6.4490432409911591E-2"/>
        <n v="6.3388539652805775E-2"/>
        <n v="6.3001154253470304E-2"/>
        <n v="6.1257677306912228E-2"/>
        <n v="6.1257576291609439E-2"/>
        <n v="6.1036844262162049E-2"/>
        <n v="6.0949514947196803E-2"/>
        <n v="5.9962812686080724E-2"/>
        <n v="5.8768252206846228E-2"/>
        <n v="5.8682162704826624E-2"/>
        <n v="5.8226630290846515E-2"/>
        <n v="5.7731083496037172E-2"/>
        <n v="5.7265630567144399E-2"/>
        <n v="5.7070703911449527E-2"/>
        <n v="5.6987766995462152E-2"/>
        <n v="5.5448374916977627E-2"/>
        <n v="5.5425394176836562E-2"/>
        <n v="5.532184848561883E-2"/>
        <n v="5.5313162830771034E-2"/>
        <n v="5.5147631317595369E-2"/>
        <n v="5.5053363072602224E-2"/>
        <n v="5.4617624396541942E-2"/>
        <n v="5.414585999233168E-2"/>
        <n v="5.2917368067028292E-2"/>
        <n v="5.2775626620132243E-2"/>
        <n v="5.2768295674468391E-2"/>
        <n v="5.1991112359701219E-2"/>
        <n v="5.1406330009740486E-2"/>
        <n v="5.0948277840234368E-2"/>
        <n v="5.0856716784892342E-2"/>
        <n v="5.0530731215530977E-2"/>
        <n v="4.9818802702702669E-2"/>
        <n v="4.9377481102965248E-2"/>
        <n v="4.9336557437527517E-2"/>
        <n v="4.8673040813810076E-2"/>
        <n v="4.8625504689880472E-2"/>
        <n v="4.8469982364167663E-2"/>
        <n v="4.77060830667142E-2"/>
        <n v="4.7076849551558553E-2"/>
        <n v="4.6577081719078706E-2"/>
        <n v="4.6145047861500643E-2"/>
        <n v="4.5938916376599082E-2"/>
        <n v="4.5847908163977991E-2"/>
        <n v="4.5795888515385741E-2"/>
        <n v="4.5529720542731411E-2"/>
        <n v="4.5358299300005456E-2"/>
        <n v="4.5258618016760011E-2"/>
        <n v="4.4929261232482531E-2"/>
        <n v="4.4815615836796496E-2"/>
        <n v="4.4306645476808626E-2"/>
        <n v="4.4245635116567428E-2"/>
        <n v="4.3929566877977777E-2"/>
        <n v="4.387971996811757E-2"/>
        <n v="4.3816639103624766E-2"/>
        <n v="4.3707513363642647E-2"/>
        <n v="4.3363951789160637E-2"/>
        <n v="4.3117274644373538E-2"/>
        <n v="4.3021908628361416E-2"/>
        <n v="4.2981725187019038E-2"/>
        <n v="4.2908253095447435E-2"/>
        <n v="4.2137894171219159E-2"/>
        <n v="4.1413068789097451E-2"/>
        <n v="4.1367824981534795E-2"/>
        <n v="4.1262077195369784E-2"/>
        <n v="4.0408888377896801E-2"/>
        <n v="4.0158789316592447E-2"/>
        <n v="3.9979757556920958E-2"/>
        <n v="3.9782905644187849E-2"/>
        <n v="3.9627483608455805E-2"/>
        <n v="3.9024216662312483E-2"/>
        <n v="3.8911619574264478E-2"/>
        <n v="3.8732053811600053E-2"/>
        <n v="3.8720265762094641E-2"/>
        <n v="3.8406781755384145E-2"/>
        <n v="3.8253353475283802E-2"/>
        <n v="3.7813730744801433E-2"/>
        <n v="3.7230642436497874E-2"/>
        <n v="3.590856770551909E-2"/>
        <n v="3.5822393856960844E-2"/>
        <n v="3.5183354315449833E-2"/>
        <n v="3.4532327397300833E-2"/>
        <n v="3.4472978492431139E-2"/>
        <n v="3.4469223505766422E-2"/>
        <n v="3.42703303495E-2"/>
        <n v="3.4238434653161676E-2"/>
        <n v="3.4227993231070286E-2"/>
        <n v="3.4089646783286298E-2"/>
        <n v="3.3797597725879314E-2"/>
        <n v="3.3621713536376774E-2"/>
        <n v="3.3564241259682603E-2"/>
        <n v="3.3480214362043625E-2"/>
        <n v="3.3333309303088754E-2"/>
        <n v="3.3177973776673753E-2"/>
        <n v="3.2912013403347373E-2"/>
        <n v="3.2514188284494594E-2"/>
        <n v="3.2471994587012887E-2"/>
        <n v="3.2199451427914028E-2"/>
        <n v="3.1299513777867105E-2"/>
        <n v="3.1231129587922624E-2"/>
        <n v="3.1223528469581652E-2"/>
        <n v="3.1209090495167402E-2"/>
        <n v="3.0885418024809042E-2"/>
        <n v="3.0641893534266273E-2"/>
        <n v="3.051903396135458E-2"/>
        <n v="3.038129031074277E-2"/>
        <n v="3.0294092000985984E-2"/>
        <n v="3.0063193880778272E-2"/>
        <n v="2.9225041096196946E-2"/>
        <n v="2.906301462007832E-2"/>
        <n v="2.8953094050848449E-2"/>
        <n v="2.8358033554241047E-2"/>
        <n v="2.827517368905319E-2"/>
        <n v="2.8233418041963887E-2"/>
        <n v="2.7919753786591173E-2"/>
        <n v="2.7870903718394402E-2"/>
        <n v="2.7789338181719359E-2"/>
        <n v="2.7653256548546779E-2"/>
        <n v="2.7601113786658971E-2"/>
        <n v="2.7012317781100137E-2"/>
        <n v="2.6991107723461027E-2"/>
        <n v="2.6874938960645522E-2"/>
        <n v="2.686548657993626E-2"/>
        <n v="2.6782425248256914E-2"/>
        <n v="2.6720908367678931E-2"/>
        <n v="2.6687815194236464E-2"/>
        <n v="2.6437588161570602E-2"/>
        <n v="2.5878684213239467E-2"/>
        <n v="2.5564607245087245E-2"/>
        <n v="2.5467711262535886E-2"/>
        <n v="2.5466385453455587E-2"/>
        <n v="2.5093481836847786E-2"/>
        <n v="2.5057629415186966E-2"/>
        <n v="2.4922943796354957E-2"/>
        <n v="2.4893011021958955E-2"/>
        <n v="2.4483505059833988E-2"/>
        <n v="2.4458520262214734E-2"/>
        <n v="2.4367064384932746E-2"/>
        <n v="2.4074770012248337E-2"/>
        <n v="2.3933212052725139E-2"/>
        <n v="2.3518151978350943E-2"/>
        <n v="2.3345496213096339E-2"/>
        <n v="2.3305589894789591E-2"/>
        <n v="2.3122374143895286E-2"/>
        <n v="2.2965737278354936E-2"/>
        <n v="2.2777817559017421E-2"/>
        <n v="2.2575722076908278E-2"/>
        <n v="2.2003417791438551E-2"/>
        <n v="2.1936127046046749E-2"/>
        <n v="2.1839746072146227E-2"/>
        <n v="2.1250713585232006E-2"/>
        <n v="2.0915742218221567E-2"/>
        <n v="2.0899647363421536E-2"/>
        <n v="2.0850177805641579E-2"/>
        <n v="2.0841927911988023E-2"/>
        <n v="2.0712030531285563E-2"/>
        <n v="2.0511538386017492E-2"/>
        <n v="2.023596976096087E-2"/>
        <n v="2.014926574565834E-2"/>
        <n v="1.9374438056729559E-2"/>
        <n v="1.9308230042042851E-2"/>
        <n v="1.9138113131248247E-2"/>
        <n v="1.8990891486282635E-2"/>
        <n v="1.8856800440516963E-2"/>
        <n v="1.8830140760655922E-2"/>
        <n v="1.8772805940443504E-2"/>
        <n v="1.8756211273284862E-2"/>
        <n v="1.8596583619455487E-2"/>
        <n v="1.8577275555344386E-2"/>
        <n v="1.8545481287674193E-2"/>
        <n v="1.8538208610152651E-2"/>
        <n v="1.8487059601284273E-2"/>
        <n v="1.835714332810312E-2"/>
        <n v="1.834719295220566E-2"/>
        <n v="1.8240310894270806E-2"/>
        <n v="1.8174782440837589E-2"/>
        <n v="1.8025999886049249E-2"/>
        <n v="1.7871004838752924E-2"/>
        <n v="1.7817555103192717E-2"/>
        <n v="1.7634412075040018E-2"/>
        <n v="1.7633207979542931E-2"/>
        <n v="1.752926170183855E-2"/>
        <n v="1.7419673717995465E-2"/>
        <n v="1.7273081587063643E-2"/>
        <n v="1.7142517091087939E-2"/>
        <n v="1.7000310648654704E-2"/>
        <n v="1.6950036962498416E-2"/>
        <n v="1.6948899936778616E-2"/>
        <n v="1.6785960858214821E-2"/>
        <n v="1.6608975258350256E-2"/>
        <n v="1.6522705631814461E-2"/>
        <n v="1.6345182325949281E-2"/>
        <n v="1.6118625262606656E-2"/>
        <n v="1.6058205063927744E-2"/>
        <n v="1.5707427896813897E-2"/>
        <n v="1.5666004067043104E-2"/>
        <n v="1.5164596196882485E-2"/>
        <n v="1.5143001706746873E-2"/>
        <n v="1.5135655429048711E-2"/>
        <n v="1.4769193832762539E-2"/>
        <n v="1.4748896528544719E-2"/>
        <n v="1.4654433638497721E-2"/>
        <n v="1.4514868977130391E-2"/>
        <n v="1.4485743784007354E-2"/>
        <n v="1.4261630872624664E-2"/>
        <n v="1.4094142773501517E-2"/>
        <n v="1.399223392991189E-2"/>
        <n v="1.3744696103913157E-2"/>
        <n v="1.3697265759674337E-2"/>
        <n v="1.3355656387830095E-2"/>
        <n v="1.3252165877474908E-2"/>
        <n v="1.3205873929109657E-2"/>
        <n v="1.3089522380596463E-2"/>
        <n v="1.2950703362093918E-2"/>
        <n v="1.2950584803093079E-2"/>
        <n v="1.2827448654206819E-2"/>
        <n v="1.2683090364589589E-2"/>
        <n v="1.2617916901945136E-2"/>
        <n v="1.254589971540554E-2"/>
        <n v="1.2474373156237561E-2"/>
        <n v="1.2371756863103656E-2"/>
        <n v="1.2231449837599939E-2"/>
        <n v="1.2203241107727081E-2"/>
        <n v="1.213183889103675E-2"/>
        <n v="1.2095723346192244E-2"/>
        <n v="1.2046886070038454E-2"/>
        <n v="1.1974469863616832E-2"/>
        <n v="1.1957476667248557E-2"/>
        <n v="1.1737087811070523E-2"/>
        <n v="1.1668655313314957E-2"/>
        <n v="1.1521384672050772E-2"/>
        <n v="1.1078416552663839E-2"/>
        <n v="1.0882202083848824E-2"/>
        <n v="1.0775405993626919E-2"/>
        <n v="1.0753281655524916E-2"/>
        <n v="1.0696618053316342E-2"/>
        <n v="1.0539215143580805E-2"/>
        <n v="1.039838381939262E-2"/>
        <n v="1.0371293939670068E-2"/>
        <n v="1.0332561682048436E-2"/>
        <n v="9.910915597629355E-3"/>
        <n v="9.6879375792013889E-3"/>
        <n v="9.338281495274714E-3"/>
        <n v="9.2964105847386236E-3"/>
        <n v="8.9930821527559601E-3"/>
        <n v="8.913847787425766E-3"/>
        <n v="8.8945890843206143E-3"/>
        <n v="8.8585342564329039E-3"/>
        <n v="8.8079194802048733E-3"/>
        <n v="8.7219801853279932E-3"/>
        <n v="8.588984387642995E-3"/>
        <n v="8.4304499682730238E-3"/>
        <n v="8.1849979833350517E-3"/>
        <n v="8.1770707465693704E-3"/>
        <n v="8.1277415933982411E-3"/>
        <n v="8.06185900228229E-3"/>
        <n v="7.8267396611408913E-3"/>
        <n v="7.7831547196183237E-3"/>
        <n v="7.562539378341171E-3"/>
        <n v="7.541556527485227E-3"/>
        <n v="7.5298356691746449E-3"/>
        <n v="7.4572255289240275E-3"/>
        <n v="7.4429982305446174E-3"/>
        <n v="7.4341377603559522E-3"/>
        <n v="7.4062096919078613E-3"/>
        <n v="7.4000703939418599E-3"/>
        <n v="7.381468603398389E-3"/>
        <n v="7.2374252558802254E-3"/>
        <n v="6.9511341721408826E-3"/>
        <n v="6.9086225817045488E-3"/>
        <n v="6.856200596303097E-3"/>
        <n v="6.7898326774411544E-3"/>
        <n v="6.7584196926873119E-3"/>
        <n v="6.5433562826910929E-3"/>
        <n v="6.4380363419331843E-3"/>
        <n v="6.4100193258127547E-3"/>
        <n v="6.3762275593717277E-3"/>
        <n v="6.3700505475026148E-3"/>
        <n v="6.0637557166955958E-3"/>
        <n v="5.8796240505216701E-3"/>
        <n v="5.8778428447112674E-3"/>
        <n v="5.8597246170393191E-3"/>
        <n v="5.7283813375761383E-3"/>
        <n v="5.6628198281032383E-3"/>
        <n v="5.6417841083202802E-3"/>
        <n v="5.5722121810504177E-3"/>
        <n v="5.5418776078113297E-3"/>
        <n v="5.5014044660310901E-3"/>
        <n v="5.4920004763516772E-3"/>
        <n v="5.4583151995757362E-3"/>
        <n v="5.353727649890061E-3"/>
        <n v="5.1645848807311268E-3"/>
        <n v="5.1484470377545222E-3"/>
        <n v="5.0612819754860539E-3"/>
        <n v="5.0509652223809098E-3"/>
        <n v="4.9645829144537856E-3"/>
        <n v="4.8627142778059351E-3"/>
        <n v="4.6770130165896262E-3"/>
        <n v="4.6424076076618803E-3"/>
        <n v="4.5990381931915181E-3"/>
        <n v="4.5978412331351137E-3"/>
        <n v="4.441552763182699E-3"/>
        <n v="4.4287714417805546E-3"/>
        <n v="4.4222167989573791E-3"/>
        <n v="4.4199319436302176E-3"/>
        <n v="4.3892946197274796E-3"/>
        <n v="4.3823154255733243E-3"/>
        <n v="4.3258909281576052E-3"/>
        <n v="4.2949651892740803E-3"/>
        <n v="4.2847727482921982E-3"/>
        <n v="4.2162605000157782E-3"/>
        <n v="4.1114585214927502E-3"/>
        <n v="4.0237413427348656E-3"/>
        <n v="4.007668093436223E-3"/>
        <n v="4.0061510826490121E-3"/>
        <n v="3.887700454924925E-3"/>
        <n v="3.8066369897933328E-3"/>
        <n v="3.7527487838815432E-3"/>
        <n v="3.7463339108398941E-3"/>
        <n v="3.7278690469975118E-3"/>
        <n v="3.7065190090288525E-3"/>
        <n v="3.6700802384075359E-3"/>
        <n v="3.6474043126872857E-3"/>
        <n v="3.5735619612751179E-3"/>
        <n v="3.501270798551559E-3"/>
        <n v="3.4466878037164861E-3"/>
        <n v="3.40233123733924E-3"/>
        <n v="3.3998779235844268E-3"/>
        <n v="3.3308183346889564E-3"/>
        <n v="3.2649359569631997E-3"/>
        <n v="3.2040834926192474E-3"/>
        <n v="3.202756789050909E-3"/>
        <n v="3.1925465359563532E-3"/>
        <n v="3.1656765236220963E-3"/>
        <n v="3.1456816482204886E-3"/>
        <n v="3.1322245858973474E-3"/>
        <n v="3.1288405211853387E-3"/>
        <n v="3.1262457682714739E-3"/>
        <n v="3.1068336693351739E-3"/>
        <n v="3.0913025925656257E-3"/>
        <n v="3.0150290403980762E-3"/>
        <n v="3.0109775184428145E-3"/>
        <n v="3.0022648493286397E-3"/>
        <n v="2.9893691671531997E-3"/>
        <n v="2.9508795478250249E-3"/>
        <n v="2.9472005298885051E-3"/>
        <n v="2.9154247927181132E-3"/>
        <n v="2.8544600259010622E-3"/>
        <n v="2.76589005261485E-3"/>
        <n v="2.7421172517279047E-3"/>
        <n v="2.7327710035933706E-3"/>
        <n v="2.7049403306591557E-3"/>
        <n v="2.7006640489162237E-3"/>
        <n v="2.5863377391033282E-3"/>
        <n v="2.5525620794724091E-3"/>
        <n v="2.544202503941051E-3"/>
        <n v="2.5306561274192063E-3"/>
        <n v="2.5080704890569905E-3"/>
        <n v="2.4376830297114793E-3"/>
        <n v="2.4214035452132521E-3"/>
        <n v="2.4190556659959839E-3"/>
        <n v="2.3656499092794547E-3"/>
        <n v="2.3611974665982416E-3"/>
        <n v="2.3270262108781026E-3"/>
        <n v="2.2501005896629067E-3"/>
        <n v="2.1503508260138915E-3"/>
        <n v="2.1264571028041246E-3"/>
        <n v="2.0735952857648954E-3"/>
        <n v="2.0397291305016552E-3"/>
        <n v="2.0357725120447867E-3"/>
        <n v="2.026848315836105E-3"/>
        <n v="2.0199845830575214E-3"/>
        <n v="2.0178361542093626E-3"/>
        <n v="1.9887388598363032E-3"/>
        <n v="1.9817328457065742E-3"/>
        <n v="1.9535374217412027E-3"/>
        <n v="1.9417903108660539E-3"/>
        <n v="1.9355406964223221E-3"/>
        <n v="1.8580753180685861E-3"/>
        <n v="1.8452682470524451E-3"/>
        <n v="1.8421139830024913E-3"/>
        <n v="1.746264545545273E-3"/>
        <n v="1.6927588465023291E-3"/>
        <n v="1.6574719252275827E-3"/>
        <n v="1.6319841124641243E-3"/>
        <n v="1.6238199732470093E-3"/>
        <n v="1.5846840578888077E-3"/>
        <n v="1.5733683221696992E-3"/>
        <n v="1.5662266314393491E-3"/>
        <n v="1.5543907838946325E-3"/>
        <n v="1.5471172696379654E-3"/>
        <n v="1.5409751081278955E-3"/>
        <n v="1.5086351309037127E-3"/>
        <n v="1.4825232574366964E-3"/>
        <n v="1.4722614869242534E-3"/>
        <n v="1.4699060125167307E-3"/>
        <n v="1.454391435800062E-3"/>
        <n v="1.4509802394968574E-3"/>
        <n v="1.4394007716873602E-3"/>
        <n v="1.435254899206484E-3"/>
        <n v="1.4107945930845744E-3"/>
        <n v="1.3987984293635236E-3"/>
        <n v="1.3788667242806696E-3"/>
        <n v="1.3472916639329924E-3"/>
        <n v="1.3439693161672039E-3"/>
        <n v="1.3437338466246729E-3"/>
        <n v="1.3284150072649936E-3"/>
        <n v="1.3194015850785945E-3"/>
        <n v="1.2992974111512012E-3"/>
        <n v="1.2956565892636718E-3"/>
        <n v="1.2912695838167565E-3"/>
        <n v="1.2610827798198443E-3"/>
        <n v="1.1986358131252928E-3"/>
        <n v="1.197725916881609E-3"/>
        <n v="1.1973406071774662E-3"/>
        <n v="1.1857503682222159E-3"/>
        <n v="1.1431507682573283E-3"/>
        <n v="1.1369721155460866E-3"/>
        <n v="1.1349085330039088E-3"/>
        <n v="1.1288547875665245E-3"/>
        <n v="1.1242145660617098E-3"/>
        <n v="1.0982955159306584E-3"/>
        <n v="1.0854531742552354E-3"/>
        <n v="1.0689706546145317E-3"/>
        <n v="1.0562725424279051E-3"/>
        <n v="1.0513725646887906E-3"/>
        <n v="1.035251415487437E-3"/>
        <n v="1.0131787571481254E-3"/>
        <n v="1.0122887324541807E-3"/>
        <n v="9.904275725602929E-4"/>
        <n v="9.8907985739060678E-4"/>
        <n v="9.8712665794664645E-4"/>
        <n v="9.833215322032629E-4"/>
        <n v="9.7788497987494338E-4"/>
        <n v="9.5371352927031694E-4"/>
        <n v="9.5142415511872969E-4"/>
        <n v="9.4578905054731877E-4"/>
        <n v="9.4136580810300075E-4"/>
        <n v="9.045687447724049E-4"/>
        <n v="8.7032893270588829E-4"/>
        <n v="8.5816165710639325E-4"/>
        <n v="8.5089915546632255E-4"/>
        <n v="8.433905927631713E-4"/>
        <n v="8.2968710421482683E-4"/>
        <n v="8.2056297878807527E-4"/>
        <n v="8.0230437879436067E-4"/>
        <n v="7.9863954215397825E-4"/>
        <n v="7.8680086198801291E-4"/>
        <n v="7.8297995787579566E-4"/>
        <n v="7.8022997740845312E-4"/>
        <n v="7.6258641820459161E-4"/>
        <n v="7.5232882636555587E-4"/>
        <n v="7.4973658593080472E-4"/>
        <n v="7.4336707712063799E-4"/>
        <n v="7.3622752415758441E-4"/>
        <n v="7.3440959795334493E-4"/>
        <n v="7.0029073640398565E-4"/>
        <n v="6.9475013242481509E-4"/>
        <n v="6.9301704661484109E-4"/>
        <n v="6.6809669442591257E-4"/>
        <n v="6.5835931991387042E-4"/>
        <n v="6.5323549392815039E-4"/>
        <n v="6.4840675440791529E-4"/>
        <n v="6.4638358526281081E-4"/>
        <n v="6.4493466743442696E-4"/>
        <n v="5.7776195490077953E-4"/>
        <n v="5.7568473084756988E-4"/>
        <n v="5.4849940397616592E-4"/>
        <n v="5.4505904745383305E-4"/>
        <n v="5.1319642216185457E-4"/>
        <n v="5.1200021243857918E-4"/>
        <n v="5.101013366584084E-4"/>
        <n v="4.9510232292959699E-4"/>
        <n v="4.8642531737641548E-4"/>
        <n v="4.5735827643511584E-4"/>
        <n v="4.5648862987945904E-4"/>
        <n v="4.3570139587245649E-4"/>
        <n v="4.1832197985058883E-4"/>
        <n v="4.1732724730536574E-4"/>
        <n v="4.1420766319788527E-4"/>
        <n v="3.8882324815858738E-4"/>
        <n v="3.7776420504087582E-4"/>
        <n v="3.5872642865797388E-4"/>
        <n v="3.5769753731074161E-4"/>
        <n v="3.5119782933179522E-4"/>
        <n v="3.3871993218781427E-4"/>
        <n v="3.3655102288321359E-4"/>
        <n v="3.1669474265072495E-4"/>
        <n v="3.0448423922280199E-4"/>
        <n v="2.9440045364026446E-4"/>
        <n v="2.7924282494495856E-4"/>
        <n v="2.7794919378720806E-4"/>
        <n v="2.714438855946355E-4"/>
        <n v="2.7104031732960721E-4"/>
        <n v="2.6216879632556811E-4"/>
        <n v="2.568174331827322E-4"/>
        <n v="2.5351626209157985E-4"/>
        <n v="2.5234437907784013E-4"/>
        <n v="2.4576965461164946E-4"/>
        <n v="2.449644352964242E-4"/>
        <n v="2.4355364530492807E-4"/>
        <n v="2.4293294927701936E-4"/>
        <n v="2.4271023312394391E-4"/>
        <n v="2.4121062551785144E-4"/>
        <n v="2.2420402638090309E-4"/>
        <n v="2.2155360420583747E-4"/>
        <n v="2.1823438373758108E-4"/>
        <n v="2.1677876202375046E-4"/>
        <n v="2.1300383286870783E-4"/>
        <n v="1.8076902051689103E-4"/>
        <n v="1.8000545742324903E-4"/>
        <n v="1.783179636731802E-4"/>
        <n v="1.7803629452828318E-4"/>
        <n v="1.7800369187170872E-4"/>
        <n v="1.7271008300667745E-4"/>
        <n v="1.6999565877995337E-4"/>
        <n v="1.5858026927162427E-4"/>
        <n v="1.5595089871567325E-4"/>
        <n v="1.5484339655813528E-4"/>
        <n v="1.5452225443368661E-4"/>
        <n v="1.5175585076576681E-4"/>
        <n v="1.4977657292547519E-4"/>
        <n v="1.4897519758960698E-4"/>
        <n v="1.4885116479490534E-4"/>
        <n v="1.4774396686334512E-4"/>
        <n v="1.4570586745321634E-4"/>
        <n v="1.2941653267262154E-4"/>
        <n v="1.2154221758464701E-4"/>
        <n v="1.1877451470354572E-4"/>
        <n v="1.1795778846135363E-4"/>
        <n v="1.1256002062509651E-4"/>
        <n v="1.1254936180193909E-4"/>
        <n v="1.1211761921003927E-4"/>
        <n v="1.0792658940772526E-4"/>
        <n v="9.9171913461759686E-5"/>
        <n v="9.8298150078335311E-5"/>
        <n v="9.3004030532028992E-5"/>
        <n v="9.1541267920547398E-5"/>
        <n v="9.0655149961094139E-5"/>
        <n v="8.9082143404084491E-5"/>
        <n v="8.8026024059217889E-5"/>
        <n v="8.2678086073428858E-5"/>
        <n v="8.1791869888547808E-5"/>
        <n v="7.7652336130995536E-5"/>
        <n v="7.6692826951330062E-5"/>
        <n v="7.6242367413215106E-5"/>
        <n v="7.6218973390496103E-5"/>
        <n v="7.6112040460429853E-5"/>
        <n v="7.2632624323887285E-5"/>
        <n v="7.2307475420529954E-5"/>
        <n v="6.7722828134719748E-5"/>
        <n v="6.6601538037502905E-5"/>
        <n v="6.6518568928586319E-5"/>
        <n v="6.5874670781340683E-5"/>
        <n v="6.548772580572404E-5"/>
        <n v="6.528547964990139E-5"/>
        <n v="6.4710275637480663E-5"/>
        <n v="6.1254554111656034E-5"/>
        <n v="6.0733237205568003E-5"/>
        <n v="6.0182585912116338E-5"/>
        <n v="5.9951266848656815E-5"/>
        <n v="5.5520084970339667E-5"/>
        <n v="5.1182733841415029E-5"/>
        <n v="5.0817584906326374E-5"/>
        <n v="4.9524957830726635E-5"/>
        <n v="4.9425001179770334E-5"/>
        <n v="4.4821618757850956E-5"/>
        <n v="4.2516127905400936E-5"/>
        <n v="4.0404025639872998E-5"/>
        <n v="3.8008618048479548E-5"/>
        <n v="3.4103198686352698E-5"/>
        <n v="3.3316840927000158E-5"/>
        <n v="2.9851816179871093E-5"/>
        <n v="2.9833088774466887E-5"/>
        <n v="2.7598740871326299E-5"/>
        <n v="2.5299554181401618E-5"/>
        <n v="2.5021306555572664E-5"/>
        <n v="2.4617066628707107E-5"/>
        <n v="2.295083004355547E-5"/>
        <n v="2.1684633111362928E-5"/>
        <n v="2.0943698928022059E-5"/>
        <n v="1.9811111087619793E-5"/>
        <n v="1.9688705833686981E-5"/>
        <n v="1.7475227195973275E-5"/>
        <n v="1.7031192783178994E-5"/>
        <n v="1.4968576579121873E-5"/>
        <n v="1.4274260138336103E-5"/>
        <n v="1.3841632608091459E-5"/>
        <n v="1.2924364000355126E-5"/>
        <n v="1.1908916349057108E-5"/>
        <n v="1.1504049325594679E-5"/>
        <n v="1.1297953733446775E-5"/>
        <n v="1.1242175332881743E-5"/>
        <n v="1.0922017281700391E-5"/>
        <n v="1.0426307198940776E-5"/>
        <n v="9.6687213044788223E-6"/>
        <n v="8.9566560745879542E-6"/>
        <n v="8.8094579950848129E-6"/>
        <n v="8.720791811356321E-6"/>
        <n v="8.6280369941960089E-6"/>
        <n v="8.5098326962906867E-6"/>
        <n v="8.395756140089361E-6"/>
        <n v="8.0011054706119467E-6"/>
        <n v="7.9482351793558337E-6"/>
        <n v="7.2539419306849595E-6"/>
        <n v="7.1961308094614651E-6"/>
        <n v="7.190031283244025E-6"/>
        <n v="7.1900308284966741E-6"/>
        <n v="6.9974980760889594E-6"/>
        <n v="6.9375505518110003E-6"/>
        <n v="6.8106701291981153E-6"/>
        <n v="6.6178977249364834E-6"/>
        <n v="6.0098086578364018E-6"/>
        <n v="5.9286044233886059E-6"/>
        <n v="4.9489817683934234E-6"/>
        <n v="4.0086256376525853E-6"/>
        <n v="3.5523598853615113E-6"/>
        <n v="2.9723014449700713E-6"/>
        <n v="2.7801452233688906E-6"/>
        <n v="2.2527342480316292E-6"/>
        <n v="1.7095198927563615E-6"/>
        <n v="1.673113729339093E-6"/>
        <n v="1.6001395124476403E-6"/>
        <n v="1.2782275007339194E-6"/>
        <n v="1.1588886081881355E-6"/>
        <n v="1.032478849083418E-6"/>
        <n v="9.1763695309055038E-7"/>
        <n v="7.9889241533237509E-7"/>
        <n v="5.55229235033039E-7"/>
        <n v="5.2867926569888368E-7"/>
        <n v="3.9276119423448108E-7"/>
        <n v="3.4263212000951171E-7"/>
        <n v="1.7544425645610318E-7"/>
        <n v="1.3656699593411759E-7"/>
        <n v="4.5320575736695901E-8"/>
      </sharedItems>
    </cacheField>
    <cacheField name="Energy for extraction" numFmtId="1">
      <sharedItems containsSemiMixedTypes="0" containsString="0" containsNumber="1" minValue="-1.1959684005525244" maxValue="90.99486713000708"/>
    </cacheField>
    <cacheField name="Vented CO₂" numFmtId="1">
      <sharedItems containsSemiMixedTypes="0" containsString="0" containsNumber="1" minValue="3.2963456193455802E-2" maxValue="172.52285536889963"/>
    </cacheField>
    <cacheField name="Pipe" numFmtId="1">
      <sharedItems containsSemiMixedTypes="0" containsString="0" containsNumber="1" minValue="0" maxValue="22.857929730306921"/>
    </cacheField>
    <cacheField name="LNG" numFmtId="1">
      <sharedItems containsSemiMixedTypes="0" containsString="0" containsNumber="1" minValue="0" maxValue="48.317897741408437"/>
    </cacheField>
    <cacheField name="Upstream methane" numFmtId="1">
      <sharedItems containsSemiMixedTypes="0" containsString="0" containsNumber="1" minValue="5.7392750783061697" maxValue="295.93472288395253"/>
    </cacheField>
    <cacheField name="Downstream methane" numFmtId="1">
      <sharedItems containsSemiMixedTypes="0" containsString="0" containsNumber="1" minValue="9.8829947416940627" maxValue="55.264828845484502"/>
    </cacheField>
    <cacheField name="Total Scope 1 GWP100" numFmtId="1">
      <sharedItems containsSemiMixedTypes="0" containsString="0" containsNumber="1" minValue="32.665888585107737" maxValue="517.6721818805139"/>
    </cacheField>
    <cacheField name="Methane %" numFmtId="167">
      <sharedItems containsSemiMixedTypes="0" containsString="0" containsNumber="1" minValue="0.12371673765012953" maxValue="0.86660557124160376"/>
    </cacheField>
    <cacheField name="GWP20CH4" numFmtId="166">
      <sharedItems containsSemiMixedTypes="0" containsString="0" containsNumber="1" minValue="43.08722805193613" maxValue="952.34663241897272"/>
    </cacheField>
    <cacheField name="Total Scope 1 GWP20" numFmtId="166">
      <sharedItems containsSemiMixedTypes="0" containsString="0" containsNumber="1" minValue="64.072252906600852" maxValue="1108.36086271574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West" refreshedDate="44321.722651388889" createdVersion="7" refreshedVersion="7" minRefreshableVersion="3" recordCount="2204" xr:uid="{9395E7A5-F7F6-4C6E-88A7-A7DABBF747D8}">
  <cacheSource type="worksheet">
    <worksheetSource ref="B1:M2205" sheet="Oil"/>
  </cacheSource>
  <cacheFields count="12">
    <cacheField name="Production" numFmtId="165">
      <sharedItems containsSemiMixedTypes="0" containsString="0" containsNumber="1" minValue="0" maxValue="5384.983448766503" count="2181">
        <n v="2.7190381930458658"/>
        <n v="2.5129889679868196"/>
        <n v="182.8837885446477"/>
        <n v="134.04471126658242"/>
        <n v="1.8690304045655921"/>
        <n v="37.428713547264124"/>
        <n v="1.5136703567382028"/>
        <n v="10.12698593700884"/>
        <n v="3.0065589934501418"/>
        <n v="6.4841259489320464"/>
        <n v="5.600650422701392E-2"/>
        <n v="1.2064787591408503"/>
        <n v="1.6633393091462381"/>
        <n v="1.7213312732930603"/>
        <n v="1.2616501186838605"/>
        <n v="3.0786518822458788"/>
        <n v="16.147271665265976"/>
        <n v="1.2445464814089178"/>
        <n v="2.1523858035099579"/>
        <n v="7.1324952448890144E-3"/>
        <n v="0.34689309665350265"/>
        <n v="1.8194252824660566"/>
        <n v="0.20245801068563196"/>
        <n v="0.54667486561766054"/>
        <n v="1.1299081398273074"/>
        <n v="255.46218273527217"/>
        <n v="0.37590142277258565"/>
        <n v="0.64209282809713386"/>
        <n v="10.670074308524249"/>
        <n v="0.99764192629925219"/>
        <n v="91.112606600366234"/>
        <n v="102.36004471202182"/>
        <n v="6.7261040591665733"/>
        <n v="8.3078117240728488"/>
        <n v="2.2851257109323342E-2"/>
        <n v="74.898293149468145"/>
        <n v="134.89235355287542"/>
        <n v="17.908093192038905"/>
        <n v="18.863213471757717"/>
        <n v="13.825796280266559"/>
        <n v="0.34641705813351109"/>
        <n v="2.805639322368279"/>
        <n v="0.78240832641131419"/>
        <n v="7.1097794865434025"/>
        <n v="260.88871350455565"/>
        <n v="69.871248646597905"/>
        <n v="1.3610984477736565E-2"/>
        <n v="0"/>
        <n v="0.3863518651207869"/>
        <n v="73.974560830075461"/>
        <n v="248.88486271519582"/>
        <n v="182.42021245714068"/>
        <n v="20.117384161295377"/>
        <n v="10.304883003264649"/>
        <n v="8.508189741078013"/>
        <n v="275.45082099601882"/>
        <n v="0.15300586738840138"/>
        <n v="5.1453906876304245E-3"/>
        <n v="22.051061658309209"/>
        <n v="122.1726279617792"/>
        <n v="89.546453352360459"/>
        <n v="170.38278020875578"/>
        <n v="2.3737892117164847"/>
        <n v="1.2863462515560968"/>
        <n v="1.3791479342303319"/>
        <n v="1.4317781905460834"/>
        <n v="63.139209068760465"/>
        <n v="1392.6674788774835"/>
        <n v="6.4383592107333243E-2"/>
        <n v="0.15412616329740558"/>
        <n v="3.538043912158173E-3"/>
        <n v="437.79341479651248"/>
        <n v="3.8778314104547462"/>
        <n v="3.8854201981030201"/>
        <n v="0.10042843459086725"/>
        <n v="7.4443553395358322"/>
        <n v="74.120397646132915"/>
        <n v="1.7103185200530788"/>
        <n v="177.80197199674512"/>
        <n v="0.28263211744069849"/>
        <n v="7.4879073777992744E-2"/>
        <n v="0.60644725448855752"/>
        <n v="0.85756632876291405"/>
        <n v="1.3636402962229113"/>
        <n v="0.96342900319723412"/>
        <n v="22.441823056054091"/>
        <n v="22.485740960572002"/>
        <n v="0.95282660654538631"/>
        <n v="0.67902737969689042"/>
        <n v="131.70273361357613"/>
        <n v="0.70495463452698459"/>
        <n v="77.616534745105128"/>
        <n v="536.00348352222227"/>
        <n v="537.05242458870362"/>
        <n v="6.0170943963794343"/>
        <n v="0.61222096546134708"/>
        <n v="12.793516532932699"/>
        <n v="0.65763929299828305"/>
        <n v="117.14906416853773"/>
        <n v="19.617514143596964"/>
        <n v="7.2108980126404276"/>
        <n v="48.243438501747733"/>
        <n v="2.3539780078281183"/>
        <n v="0.89566136990924861"/>
        <n v="17.806180975208918"/>
        <n v="1.6646305777612724E-2"/>
        <n v="8.3849783201912942E-2"/>
        <n v="10.857909127081257"/>
        <n v="0.62537556221377599"/>
        <n v="2.5925868892363724"/>
        <n v="1.7821204821302672E-2"/>
        <n v="24.023885065287686"/>
        <n v="0.8788886032280061"/>
        <n v="7.1181379995605312"/>
        <n v="37.653866424800981"/>
        <n v="27.59840931308554"/>
        <n v="30.881379212418324"/>
        <n v="0.34823944935124018"/>
        <n v="0.10897010393728124"/>
        <n v="34.748092905602789"/>
        <n v="40.661140354015515"/>
        <n v="25.093425574418688"/>
        <n v="0.15365082613152481"/>
        <n v="171.02840521005965"/>
        <n v="5.665417523198812"/>
        <n v="6.2857328362042608E-2"/>
        <n v="4.7381509520055261"/>
        <n v="5.0038868874253239E-2"/>
        <n v="5.0911964192546293"/>
        <n v="1.1037120418413906"/>
        <n v="1.1680960264129681E-2"/>
        <n v="0.95346599836830137"/>
        <n v="0.4576617481016001"/>
        <n v="2.3053065870071805"/>
        <n v="7.3321276928454608"/>
        <n v="1.0259247392086763"/>
        <n v="139.15866187735355"/>
        <n v="101.9963704822303"/>
        <n v="6.1371010908778771"/>
        <n v="6.898318961248151E-2"/>
        <n v="0.24657396052134573"/>
        <n v="5.4387050617251589"/>
        <n v="127.79184032663397"/>
        <n v="0.74396478748531081"/>
        <n v="145.22091267122414"/>
        <n v="26.037123667978449"/>
        <n v="15.214391854449786"/>
        <n v="0.31460180517206027"/>
        <n v="2.2104416121746908"/>
        <n v="4.1908550417583683"/>
        <n v="81.085566089577696"/>
        <n v="0.53197673248268984"/>
        <n v="11.733860873067897"/>
        <n v="0.12041461016724497"/>
        <n v="952.75529082833964"/>
        <n v="9.4171263869502582"/>
        <n v="5.6385777939794934E-2"/>
        <n v="1.2257661531002668"/>
        <n v="6.1743564949301799"/>
        <n v="0.51156078264648386"/>
        <n v="6.737709479586556"/>
        <n v="0.10092038919719926"/>
        <n v="5.9829877100128215E-3"/>
        <n v="81.447177949501565"/>
        <n v="0.94840153683981043"/>
        <n v="0.95025752723813639"/>
        <n v="14.52080581100563"/>
        <n v="6.0561093031137716"/>
        <n v="6.3027967498783255E-3"/>
        <n v="5.5572623050466063E-2"/>
        <n v="4.5361515937820513"/>
        <n v="4.5568279455019365"/>
        <n v="8.9405170728077792"/>
        <n v="3468.4755724893021"/>
        <n v="0.13501093731065339"/>
        <n v="3.8771663899751729E-2"/>
        <n v="0.31044998132892943"/>
        <n v="0.67572199072856165"/>
        <n v="123.99430679892976"/>
        <n v="200.18770145209601"/>
        <n v="9.785069303770797"/>
        <n v="8.6272960576025071E-2"/>
        <n v="0.43456903514561418"/>
        <n v="139.30084168971189"/>
        <n v="0.11691198023800098"/>
        <n v="0.36519751424930291"/>
        <n v="1.1005452754616272"/>
        <n v="42.270513597726676"/>
        <n v="1.6252590328167571"/>
        <n v="101.92839702441415"/>
        <n v="6.0488018094474683E-2"/>
        <n v="5.5904224720507045E-2"/>
        <n v="4.175168182775451"/>
        <n v="0.59096039092946739"/>
        <n v="2.9767505969703052"/>
        <n v="10.648256190352186"/>
        <n v="2.9958157038836362"/>
        <n v="333.01405387704108"/>
        <n v="0.93588540995006042"/>
        <n v="0.93771690670291719"/>
        <n v="95.08713848030493"/>
        <n v="0.17366935852078313"/>
        <n v="0.4838274121775612"/>
        <n v="2.4371067166848661"/>
        <n v="270.00654828044389"/>
        <n v="328.88550022838172"/>
        <n v="4.5786732846390805"/>
        <n v="0.25111501156061422"/>
        <n v="9.3976429619488044"/>
        <n v="7.0563580798989278E-2"/>
        <n v="10.557739369611227"/>
        <n v="12.58650095455414"/>
        <n v="12.611132320096658"/>
        <n v="1.1240202080443851E-2"/>
        <n v="1.9256845449690445"/>
        <n v="1.1138237808663689"/>
        <n v="1.7092315539248375"/>
        <n v="65.715699552694787"/>
        <n v="153.69448663468393"/>
        <n v="7.1279747056505585"/>
        <n v="7.725247292784843"/>
        <n v="0.20256207438615093"/>
        <n v="10.308437891413632"/>
        <n v="6.9011150730148074E-2"/>
        <n v="195.55817803927494"/>
        <n v="0.344426494639265"/>
        <n v="1.6859422584166168"/>
        <n v="85.798050361066998"/>
        <n v="114.51746489668949"/>
        <n v="374.8584842534874"/>
        <n v="6.5073280176748085"/>
        <n v="76.25240317533644"/>
        <n v="7.2067419930845062"/>
        <n v="9.327644268705626E-2"/>
        <n v="60.866338549723878"/>
        <n v="68.380012029878344"/>
        <n v="8.7412603407774441"/>
        <n v="19.277091623753222"/>
        <n v="0.1586975922655256"/>
        <n v="1.2932405261381064E-3"/>
        <n v="4.9502427597708447"/>
        <n v="3.5004077336889168"/>
        <n v="0.26408452795840276"/>
        <n v="992.99359532437484"/>
        <n v="50.034622405519258"/>
        <n v="7.015945816425301"/>
        <n v="91.578243521533295"/>
        <n v="84.846564695355482"/>
        <n v="3.8012914133123559"/>
        <n v="377.54169113748685"/>
        <n v="694.9386670007807"/>
        <n v="0.11255465851718327"/>
        <n v="12.141234788177826"/>
        <n v="46.67638468153018"/>
        <n v="4.3590514214884024"/>
        <n v="16.624423985613248"/>
        <n v="83.764665264450741"/>
        <n v="8.8080969461007044"/>
        <n v="47.488616815033311"/>
        <n v="0.10885995338685461"/>
        <n v="2.5270871014072327E-2"/>
        <n v="0.10043234464683337"/>
        <n v="28.410870524756319"/>
        <n v="5.7309195492125582"/>
        <n v="1.7002212189254351E-4"/>
        <n v="20.56961089977267"/>
        <n v="7.7394186082528904E-2"/>
        <n v="2.3016521333447599"/>
        <n v="5.9353862736024894"/>
        <n v="1.2658989027841017E-2"/>
        <n v="19.743203613888909"/>
        <n v="99.449293126461271"/>
        <n v="0.63156747060565976"/>
        <n v="2.1968571186807822"/>
        <n v="18.84908379920671"/>
        <n v="9.8092628896774841"/>
        <n v="17.410578768529376"/>
        <n v="0.34539036161004333"/>
        <n v="30.097188808420469"/>
        <n v="6.484068376084906E-2"/>
        <n v="1.0127094719791785E-4"/>
        <n v="1.5179332509433152E-2"/>
        <n v="184.01057274192135"/>
        <n v="4.9499714743069489"/>
        <n v="541.68186836567111"/>
        <n v="7.1752435442504066"/>
        <n v="3.6113616151851602E-3"/>
        <n v="81.784739051945508"/>
        <n v="0.41624242146644974"/>
        <n v="32.415860726723622"/>
        <n v="127.80324816177381"/>
        <n v="1.840522200873238"/>
        <n v="18.759136311899056"/>
        <n v="0.36945546595961787"/>
        <n v="21.074866621554975"/>
        <n v="2.874606114346534E-3"/>
        <n v="5.5080844632393564"/>
        <n v="2.4940617278880381"/>
        <n v="58.144773087398789"/>
        <n v="0.40100924985381425"/>
        <n v="5.355208704713732E-4"/>
        <n v="49.090913380150596"/>
        <n v="328.45875891864125"/>
        <n v="1.0412170063027588"/>
        <n v="1.0432546335032384"/>
        <n v="15.420778124393109"/>
        <n v="1.7795520889194449E-2"/>
        <n v="7.4448807579756249E-2"/>
        <n v="0.33011705714307027"/>
        <n v="11.703282239199325"/>
        <n v="18.174505029637658"/>
        <n v="59.724903052367154"/>
        <n v="8.3583108106431609"/>
        <n v="83.112793952161155"/>
        <n v="0.29661532132740831"/>
        <n v="2.6388586411485448E-3"/>
        <n v="1.2135756100033177"/>
        <n v="14.385762042711576"/>
        <n v="0.72889694916739245"/>
        <n v="3.8393360904592555E-2"/>
        <n v="1.0734589341154788E-2"/>
        <n v="105.04794255941306"/>
        <n v="0.16237918099068338"/>
        <n v="1.8894493287734804"/>
        <n v="0.67049650358967483"/>
        <n v="2.0801543883353588"/>
        <n v="1.7628445166337769E-3"/>
        <n v="27.015502817241213"/>
        <n v="3.8883227505721152E-2"/>
        <n v="6.5700534160605457"/>
        <n v="5.6932670195237733E-3"/>
        <n v="1.0261389794322895E-2"/>
        <n v="0.84617382079159142"/>
        <n v="6.8531802618599613"/>
        <n v="67.729346995100059"/>
        <n v="0.59285952810387244"/>
        <n v="0.11567536611983087"/>
        <n v="28.190446549899207"/>
        <n v="38.958810165157047"/>
        <n v="2.282040294190665"/>
        <n v="0.91800971859265701"/>
        <n v="54.80205264810138"/>
        <n v="38.465361663063959"/>
        <n v="5.7623314647316874"/>
        <n v="2.129049650466186E-2"/>
        <n v="4.6744678365939762E-3"/>
        <n v="1617.6567222449885"/>
        <n v="0.41597204096979112"/>
        <n v="0.14705930826676195"/>
        <n v="0.73423387045477284"/>
        <n v="1.3195638352408423"/>
        <n v="1.1467577896837611E-3"/>
        <n v="4.8856202668066544"/>
        <n v="12.903478385462222"/>
        <n v="56.712453864405688"/>
        <n v="3.880303783378622"/>
        <n v="12.038289386808174"/>
        <n v="4.3364612040604698"/>
        <n v="1.2519736425019801E-2"/>
        <n v="109.55253671077298"/>
        <n v="15.951181127598829"/>
        <n v="0.27926445121920551"/>
        <n v="9.9782250180069241"/>
        <n v="5.1524971339786134"/>
        <n v="13.703264684278111"/>
        <n v="6.1597622928275086"/>
        <n v="0.87383837972447509"/>
        <n v="1.7312389750040893"/>
        <n v="92.677691104694532"/>
        <n v="287.52410313813743"/>
        <n v="2.767440661918954"/>
        <n v="2.7728564516437473"/>
        <n v="0.25362272250640672"/>
        <n v="225.46279909016812"/>
        <n v="126.81815434911914"/>
        <n v="29.223186627816176"/>
        <n v="659.29166613780762"/>
        <n v="86.439780165168486"/>
        <n v="265.5677127811141"/>
        <n v="16.25030794603299"/>
        <n v="8.5465067633340368"/>
        <n v="7.6241781061980873E-3"/>
        <n v="10.149324591387995"/>
        <n v="2.7842717317980714E-3"/>
        <n v="0.28602829921146622"/>
        <n v="7.9932471470747259"/>
        <n v="5384.983448766503"/>
        <n v="0.60129721710109152"/>
        <n v="22.177297309626738"/>
        <n v="402.89751488673573"/>
        <n v="9.7140764807518281"/>
        <n v="1.9944450654293178"/>
        <n v="0.79777796996859252"/>
        <n v="2.9175511859393737"/>
        <n v="7.4571800287230872E-3"/>
        <n v="0.2950124098242668"/>
        <n v="2.389311952607386"/>
        <n v="46.120319892102998"/>
        <n v="5.5602532556804363E-3"/>
        <n v="0.21641457571968203"/>
        <n v="15.232529311964754"/>
        <n v="7.9032385765458457E-2"/>
        <n v="10.127506008593627"/>
        <n v="5.0522242381703109E-3"/>
        <n v="1.3241859997324354"/>
        <n v="8.1189988173500751"/>
        <n v="3.2347843511561223"/>
        <n v="7.8630185162182897E-3"/>
        <n v="466.39467020901429"/>
        <n v="0.21167428537228261"/>
        <n v="0.10964443596822093"/>
        <n v="2.0136508773066453"/>
        <n v="50.396015034384618"/>
        <n v="0.10129036568832817"/>
        <n v="9.0760046985087683"/>
        <n v="6.0359541785146575E-3"/>
        <n v="369.00550322782874"/>
        <n v="2.7398973987146746E-2"/>
        <n v="516.87401552692245"/>
        <n v="24.308475442740018"/>
        <n v="1.0573471206698741"/>
        <n v="6.9148898320672743"/>
        <n v="2.9339600084349513"/>
        <n v="7.3349005378149741"/>
        <n v="8.4646881142471102"/>
        <n v="0.67202870929395431"/>
        <n v="14.82300051121274"/>
        <n v="4.9417188274674118E-3"/>
        <n v="8.8117519408115186E-4"/>
        <n v="0.34184746137543698"/>
        <n v="0.2951292009674944"/>
        <n v="69.328771650907584"/>
        <n v="5.9112554397870554E-2"/>
        <n v="1.6008673448995978"/>
        <n v="0.79045143457915401"/>
        <n v="4.4643382634822046"/>
        <n v="77.887094122361304"/>
        <n v="1.5270053205058502"/>
        <n v="11.956941479296802"/>
        <n v="59.410771201881289"/>
        <n v="22.575975713582011"/>
        <n v="15.719011317782133"/>
        <n v="50.980911132592155"/>
        <n v="2.6340517465650919"/>
        <n v="1.8467300251795677"/>
        <n v="4.7882207672955701E-2"/>
        <n v="6.664915599685628E-3"/>
        <n v="7.7023270285280887E-2"/>
        <n v="0.28211938754975563"/>
        <n v="3.5952192120021209E-3"/>
        <n v="56.991088901428157"/>
        <n v="0.75560694733212586"/>
        <n v="3.6272324050514726E-2"/>
        <n v="20.845691397778864"/>
        <n v="20.886485725503007"/>
        <n v="45.521495758868696"/>
        <n v="1.2071641965776507"/>
        <n v="3.4798330102494219"/>
        <n v="0.58373325577485957"/>
        <n v="133.26895393305313"/>
        <n v="42.439670446219679"/>
        <n v="1.1453384260676103E-2"/>
        <n v="251.88417356138962"/>
        <n v="0.10205137261800701"/>
        <n v="2.9434554926410783E-3"/>
        <n v="2.298749198562291"/>
        <n v="1.0296007663127966"/>
        <n v="0.2229072613408789"/>
        <n v="5.2485786000033841E-4"/>
        <n v="8.4442572737316368E-2"/>
        <n v="0.42884485003378359"/>
        <n v="3.1528146992059192E-2"/>
        <n v="6.9288703707570676E-3"/>
        <n v="53.165945121410914"/>
        <n v="11.719483454678993"/>
        <n v="154.27230876859903"/>
        <n v="1.6983971545414533E-3"/>
        <n v="7.1435432310499891"/>
        <n v="8.3550864459539298E-2"/>
        <n v="0.75625888425201993"/>
        <n v="1900.8894053737386"/>
        <n v="0.86705887715652352"/>
        <n v="1.5922523976187222"/>
        <n v="1.5867026377236471E-4"/>
        <n v="12.249693404832215"/>
        <n v="1.4898247296514455E-2"/>
        <n v="10.343203745476785"/>
        <n v="0.88678935931238811"/>
        <n v="0.34858466297009727"/>
        <n v="17.739566298558202"/>
        <n v="9.5949025331647135"/>
        <n v="0.14591499417292653"/>
        <n v="0.22320700143609429"/>
        <n v="0.97048447001725435"/>
        <n v="2.4262113459626562"/>
        <n v="0.42911983332305681"/>
        <n v="16.669807973165007"/>
        <n v="0.38108858497434994"/>
        <n v="3.3717444457579404E-2"/>
        <n v="2.8357474475342315E-2"/>
        <n v="1.4431194253556896"/>
        <n v="2.2392129712825408"/>
        <n v="5.7646222267358098"/>
        <n v="1.7109006789105479"/>
        <n v="1.8577718323504087"/>
        <n v="4.5039028336759657E-3"/>
        <n v="1.6263526013572118"/>
        <n v="17.050355921805021"/>
        <n v="1.8620324575749692E-2"/>
        <n v="7.6161886951740598"/>
        <n v="4.898112161361496"/>
        <n v="209.02850249732728"/>
        <n v="5.6158138124592369"/>
        <n v="0.36428953096765326"/>
        <n v="8.1077938375528902E-4"/>
        <n v="0.31200247378001222"/>
        <n v="8.7838841856864747E-2"/>
        <n v="4.7195756212240667"/>
        <n v="57.809255600630422"/>
        <n v="0.51911719247436849"/>
        <n v="0.36644120594428387"/>
        <n v="2.4213407081260812"/>
        <n v="151.04120097745181"/>
        <n v="5.5634253956668545E-2"/>
        <n v="5.4746826208429411E-4"/>
        <n v="0.29824885686684866"/>
        <n v="0.84156406035617692"/>
        <n v="0.37202521411381895"/>
        <n v="1.4070687415369321E-2"/>
        <n v="7.087603129184572E-2"/>
        <n v="2.8622726691537537"/>
        <n v="0.51733941798011074"/>
        <n v="4.0711040739552118E-2"/>
        <n v="7.9930965111998376E-2"/>
        <n v="1.9707497633135063"/>
        <n v="2.1510408842004836E-2"/>
        <n v="0.13890227707452141"/>
        <n v="209.59412514284486"/>
        <n v="2.5136058837233577E-2"/>
        <n v="1.2303084790837602"/>
        <n v="5.6830393817799632"/>
        <n v="5.3181798350124154E-2"/>
        <n v="1.9516650405712426"/>
        <n v="50.731287282520498"/>
        <n v="0.66527257013513008"/>
        <n v="2.0402460636178148"/>
        <n v="3.1182693634546013"/>
        <n v="1.5096086916892091"/>
        <n v="3.3330689824651927E-2"/>
        <n v="2.2688643501460319"/>
        <n v="1.4284066586697008E-2"/>
        <n v="0.1639833832741715"/>
        <n v="0.50874352439132053"/>
        <n v="3.9354978032715735"/>
        <n v="18.883960870356532"/>
        <n v="1.9410405002417974E-3"/>
        <n v="0.20165323116088985"/>
        <n v="5.9433120477478951E-3"/>
        <n v="0.7824945843021851"/>
        <n v="539.66481024691893"/>
        <n v="26.733950600515527"/>
        <n v="631.00930912522017"/>
        <n v="0.95492565169115551"/>
        <n v="81.532544340443565"/>
        <n v="0.17063599631364923"/>
        <n v="268.12245264351077"/>
        <n v="9.5281593043109751"/>
        <n v="2.2193650329427328E-2"/>
        <n v="15.606947211177612"/>
        <n v="62.188307433134469"/>
        <n v="5.2774295107737998"/>
        <n v="267.50119549933879"/>
        <n v="768.73677894841967"/>
        <n v="3.8455646042857552"/>
        <n v="149.72040195431327"/>
        <n v="1.9521786986369989"/>
        <n v="628.76918629741704"/>
        <n v="0.17935897920688149"/>
        <n v="8.5272841666010208"/>
        <n v="3.7206559765400016"/>
        <n v="16.734363635885529"/>
        <n v="0.32304182228108402"/>
        <n v="1.763426759862341E-2"/>
        <n v="32.006978075682127"/>
        <n v="2.8244990400198731"/>
        <n v="294.88272289402084"/>
        <n v="18.066621730278712"/>
        <n v="139.28160494499753"/>
        <n v="8.7729104038153309"/>
        <n v="309.65972051355493"/>
        <n v="25.779609564458951"/>
        <n v="1.27226478070952E-4"/>
        <n v="0.80750269015697995"/>
        <n v="0.12011151010665344"/>
        <n v="173.31652569927974"/>
        <n v="14.153705987031572"/>
        <n v="33.460107774284552"/>
        <n v="0.14684366684377892"/>
        <n v="1.9318911807786208"/>
        <n v="6.7209170978530892"/>
        <n v="4.2058000704637379"/>
        <n v="1.8575781796025694"/>
        <n v="0.28413033405377064"/>
        <n v="0.11365212561213411"/>
        <n v="37.986017823772272"/>
        <n v="0.99847322670393623"/>
        <n v="1.8866136088036001E-5"/>
        <n v="4.8699597049781005"/>
        <n v="1.9479837447579484"/>
        <n v="3.409401136872475"/>
        <n v="16.270964655159332"/>
        <n v="2.7257161343513872"/>
        <n v="1.0902863769297255"/>
        <n v="28.761816962680314"/>
        <n v="0.16181928214791697"/>
        <n v="0.50202959758462384"/>
        <n v="18.727620173987816"/>
        <n v="55.452828160799982"/>
        <n v="8.3707952446566196"/>
        <n v="2.6184208589256741E-2"/>
        <n v="4.4959577641275246"/>
        <n v="0.89328235535504064"/>
        <n v="391.53241341785906"/>
        <n v="19.121932344780362"/>
        <n v="1.4614313739002682E-2"/>
        <n v="1.544331524433801"/>
        <n v="37.420258503894729"/>
        <n v="7.2881255473475903E-3"/>
        <n v="1.0045331728179008E-3"/>
        <n v="18.712872225769388"/>
        <n v="9.4024154645521776"/>
        <n v="2.1762691538679064"/>
        <n v="6.7516770130387158"/>
        <n v="73.634310234701843"/>
        <n v="5.9702491329517215E-2"/>
        <n v="165.7557541211645"/>
        <n v="0.20001247891195817"/>
        <n v="48.168094836015371"/>
        <n v="7.2483922267565504E-3"/>
        <n v="3.4016456657845993"/>
        <n v="15.312153083374142"/>
        <n v="104.42943971190107"/>
        <n v="2.3406800865777768"/>
        <n v="5.1523675217395066"/>
        <n v="102.19955903545633"/>
        <n v="2.0154830483079422E-2"/>
        <n v="12.731664665676362"/>
        <n v="0.64317180765647208"/>
        <n v="192.58839023095061"/>
        <n v="21.662044435426651"/>
        <n v="0.12421135119802784"/>
        <n v="126.45085601454048"/>
        <n v="1.7891082486166852"/>
        <n v="9.7347537230962189"/>
        <n v="3.6122066576062934"/>
        <n v="2.2290994478680659E-2"/>
        <n v="0.63556793241150444"/>
        <n v="2.9887154669268057E-3"/>
        <n v="12.170430530743033"/>
        <n v="0.21753847189393127"/>
        <n v="118.30633813973691"/>
        <n v="94.757587906984554"/>
        <n v="2.23934367212496"/>
        <n v="1.8927558183058864"/>
        <n v="7.009776726954442"/>
        <n v="0.28557443893805612"/>
        <n v="0.13626993646175833"/>
        <n v="0.34067486514686607"/>
        <n v="0.20638062557554804"/>
        <n v="31.787780547478178"/>
        <n v="1262.0832089084797"/>
        <n v="0.16593354690121487"/>
        <n v="12.783525148093759"/>
        <n v="1.8605813459653291"/>
        <n v="0.74423248595849145"/>
        <n v="6.5568301943130791E-4"/>
        <n v="58.693849615650834"/>
        <n v="1.3283960345215746"/>
        <n v="26.009907462139381"/>
        <n v="39.465455162440776"/>
        <n v="1.3601019273046404"/>
        <n v="8.5543933164444752E-2"/>
        <n v="1.5378552780020982E-4"/>
        <n v="0.40710210299585015"/>
        <n v="254.27991634330101"/>
        <n v="9.5799387278457289"/>
        <n v="3.342035376408603E-2"/>
        <n v="20.111795001961582"/>
        <n v="88.288210385391722"/>
        <n v="1.6392987308790907E-3"/>
        <n v="2.8783473528164905E-2"/>
        <n v="3.728583207957854"/>
        <n v="7.7433332626242191E-4"/>
        <n v="0.10685458246734925"/>
        <n v="4.3652481617755257E-3"/>
        <n v="4.640813241712749E-2"/>
        <n v="1.3090717678205692"/>
        <n v="4.8008399367972743E-2"/>
        <n v="38.382080833740474"/>
        <n v="4.8501070064958185E-2"/>
        <n v="6.1762451789763873"/>
        <n v="4.7037633130312315"/>
        <n v="321.98703237658628"/>
        <n v="0.16145129120559432"/>
        <n v="2.3565426250570454E-2"/>
        <n v="706.3878910329222"/>
        <n v="4.175045543066517"/>
        <n v="1.3033878198839375"/>
        <n v="33.802475077718555"/>
        <n v="0.26083061432291288"/>
        <n v="74.85792985385342"/>
        <n v="2.6849935121208546"/>
        <n v="1.2748278253202443"/>
        <n v="0.29206715116015403"/>
        <n v="2.3720842000329867E-3"/>
        <n v="0.14511855543969432"/>
        <n v="7.1921169728739187E-3"/>
        <n v="0.84131158125092043"/>
        <n v="43.976087983515754"/>
        <n v="1.9588496070355177E-4"/>
        <n v="8.5117521204883815"/>
        <n v="192.64228253003967"/>
        <n v="29.778377589929732"/>
        <n v="54.711206270832918"/>
        <n v="1.4433743853005581"/>
        <n v="5.9881109110428952"/>
        <n v="0.16547120291943429"/>
        <n v="0.30458182469010353"/>
        <n v="0.14738355808367487"/>
        <n v="1.2513595844211522E-2"/>
        <n v="12.545325906590733"/>
        <n v="5.9921458372627967"/>
        <n v="1.4704447269832599"/>
        <n v="2.0868877822140348"/>
        <n v="66.149290208944876"/>
        <n v="2.0009984321004595"/>
        <n v="1.4360003927795333"/>
        <n v="5.0951752564287744E-3"/>
        <n v="73.968325597292278"/>
        <n v="5.9090358269240824"/>
        <n v="21.351793993468164"/>
        <n v="4.2020336986752227E-3"/>
        <n v="263.24983105088177"/>
        <n v="17.018536456336733"/>
        <n v="7.5429784668667708"/>
        <n v="6.0279520925250836"/>
        <n v="21.482448179507628"/>
        <n v="41.074846015690127"/>
        <n v="1.3207126743509434E-2"/>
        <n v="0.79961259150149999"/>
        <n v="7.3969731354736723E-2"/>
        <n v="482.18232137515588"/>
        <n v="134.03817511947273"/>
        <n v="7.2191378831994371"/>
        <n v="180.15749987320305"/>
        <n v="3.1423894458494033"/>
        <n v="3.1031498292577453E-2"/>
        <n v="0.10001870623091236"/>
        <n v="510.39780538438936"/>
        <n v="9.4486766451154836E-2"/>
        <n v="0.9256325420938083"/>
        <n v="0.21448152560333256"/>
        <n v="0.47313638527703006"/>
        <n v="9.9563471885630861E-2"/>
        <n v="6.5392925799824297"/>
        <n v="0.20300407789909514"/>
        <n v="4.9158126719703432E-2"/>
        <n v="0.3408201945858309"/>
        <n v="35.704546660592314"/>
        <n v="4.3783890394479386"/>
        <n v="1.4245153520460008"/>
        <n v="351.8521525868855"/>
        <n v="42.959100788757496"/>
        <n v="0.89613259346515406"/>
        <n v="5.5791116674154182"/>
        <n v="1.5003915686975233E-2"/>
        <n v="11.055777144283638"/>
        <n v="1.4557247464836109E-2"/>
        <n v="5.8228985726600513E-3"/>
        <n v="7.5401511712698266E-3"/>
        <n v="0.18003164354013279"/>
        <n v="0.55853179151017684"/>
        <n v="17.116204799465777"/>
        <n v="2.7617924082733225E-2"/>
        <n v="9.0681669547484489"/>
        <n v="0.1743945958223776"/>
        <n v="0.53005975123232929"/>
        <n v="7.4623755448556039E-2"/>
        <n v="3.299755873013055E-2"/>
        <n v="19.120230573586014"/>
        <n v="0.2641649442302878"/>
        <n v="14.663978337550361"/>
        <n v="0.18078463192796335"/>
        <n v="201.20948090111051"/>
        <n v="5.389966719369113"/>
        <n v="41.397812025352323"/>
        <n v="4.0672810813703109E-2"/>
        <n v="4.3093612353986828"/>
        <n v="48.827780878033082"/>
        <n v="10.460634152354032"/>
        <n v="5.6277924701789743"/>
        <n v="5.2811281874237466"/>
        <n v="35.867198909589206"/>
        <n v="31.500673438931699"/>
        <n v="1.6774979402980534"/>
        <n v="3.5661925605381839E-2"/>
        <n v="285.66961891928077"/>
        <n v="8.9352495634593652"/>
        <n v="0.14986015218164539"/>
        <n v="0.12004529612022452"/>
        <n v="1.6399332100772881"/>
        <n v="3.772609776504396"/>
        <n v="483.22796531706263"/>
        <n v="160.67634172252292"/>
        <n v="0.62110224745993037"/>
        <n v="1.4555995665577939"/>
        <n v="7.4674945746664889E-2"/>
        <n v="2.919690971611999E-2"/>
        <n v="6.7829799809260294E-4"/>
        <n v="13.699710747874633"/>
        <n v="16.742732756290934"/>
        <n v="0.38411206838645739"/>
        <n v="6.9127943424973637E-4"/>
        <n v="8.0617976440335042"/>
        <n v="54.981752497704292"/>
        <n v="3.8174012901436072E-2"/>
        <n v="241.75661617895821"/>
        <n v="444.9999153201934"/>
        <n v="3.1247640334186144E-2"/>
        <n v="0.96161771118204342"/>
        <n v="0.29331722501956392"/>
        <n v="8.3521266704192385"/>
        <n v="0.11894933728763135"/>
        <n v="19.430928287220013"/>
        <n v="1.1145453296194319E-2"/>
        <n v="1.4371526049217209E-4"/>
        <n v="5.6982669641656685"/>
        <n v="0.11473143163311761"/>
        <n v="1709.2286064803993"/>
        <n v="3.0598677323723678E-2"/>
        <n v="0.33187638145318488"/>
        <n v="0.18810811997536803"/>
        <n v="3.8634492795390543"/>
        <n v="3.5872562657459639E-2"/>
        <n v="0.57580091179261217"/>
        <n v="29.636461206289823"/>
        <n v="194.99886924085877"/>
        <n v="9.5475915979186539"/>
        <n v="16.736160677821317"/>
        <n v="7.444149234208453"/>
        <n v="2.4362233983993065E-2"/>
        <n v="1.9513807850016747"/>
        <n v="138.06469837181794"/>
        <n v="0.47850437301531201"/>
        <n v="1.4845162741767126"/>
        <n v="8.1943249999312684E-2"/>
        <n v="6.2739056108766817"/>
        <n v="1.2653487615898484"/>
        <n v="0.13755145734467078"/>
        <n v="26.432144267237163"/>
        <n v="1.9239309611220961"/>
        <n v="0.40583824344503228"/>
        <n v="0.68621828214236302"/>
        <n v="5.2062032409594394E-3"/>
        <n v="1.1189855307748076E-2"/>
        <n v="0.99861873238842236"/>
        <n v="152.24727868053014"/>
        <n v="6.2526088171580341E-2"/>
        <n v="280.56196640059352"/>
        <n v="8.4554623361327685E-2"/>
        <n v="1.3844325185345951E-2"/>
        <n v="1.1480523244244978E-4"/>
        <n v="2.0905431447317824E-3"/>
        <n v="43.314925188140478"/>
        <n v="27.803218855849991"/>
        <n v="3.1388726936711464E-2"/>
        <n v="540.92391073400358"/>
        <n v="27.922392906693858"/>
        <n v="6.2642500532529084"/>
        <n v="8.5601684986613691E-5"/>
        <n v="1.3983309327159077E-3"/>
        <n v="3.9044392550786142"/>
        <n v="57.145153662655503"/>
        <n v="0.31762738949328195"/>
        <n v="196.0650574855099"/>
        <n v="47.272134753315186"/>
        <n v="87.013527467053791"/>
        <n v="75.843797343593906"/>
        <n v="2.4298294520121999E-3"/>
        <n v="1.1958438512447174"/>
        <n v="1.5535614526015706E-2"/>
        <n v="35.477607798078679"/>
        <n v="66.55532995442627"/>
        <n v="9.5257869712513639"/>
        <n v="17.534057444063365"/>
        <n v="0.34267051225469913"/>
        <n v="4.41044723050436"/>
        <n v="226.96515725884819"/>
        <n v="0.27903932459594216"/>
        <n v="1.5256773380024242"/>
        <n v="7.3497647572366986E-2"/>
        <n v="1.746872103001806"/>
        <n v="0.58839207267010352"/>
        <n v="6.617748389391636"/>
        <n v="6.4112658583326265E-4"/>
        <n v="8.7818041676655412E-2"/>
        <n v="0.22620251191256102"/>
        <n v="28.797801986103877"/>
        <n v="62.912226983811706"/>
        <n v="3.5694379897104227"/>
        <n v="1.4277750953042414"/>
        <n v="0.53835596045973944"/>
        <n v="280.68568669431261"/>
        <n v="2.342710456061468"/>
        <n v="1.1973529793176567"/>
        <n v="7.8886361749027856E-2"/>
        <n v="25.640193012448435"/>
        <n v="8.7248604044434614"/>
        <n v="0.1324410102533875"/>
        <n v="9.0736679485416971E-3"/>
        <n v="42.65682138165721"/>
        <n v="2.8334851449471898E-2"/>
        <n v="7.9050036889384501E-2"/>
        <n v="6.1722760023912997"/>
        <n v="0.13725487978808815"/>
        <n v="1.3896137959163752"/>
        <n v="7.2641417567720055"/>
        <n v="4.3596761034277733"/>
        <n v="4.6830087594571523E-3"/>
        <n v="49.412714418809628"/>
        <n v="2.9801202137605287E-2"/>
        <n v="7.794204805890331"/>
        <n v="0.12541538511140971"/>
        <n v="0.11304552934598178"/>
        <n v="0.65794052577257389"/>
        <n v="416.73724097399099"/>
        <n v="23.073322217351233"/>
        <n v="0.66919910273281857"/>
        <n v="570.38279247442551"/>
        <n v="8.0985232976818224"/>
        <n v="0.31876966289564734"/>
        <n v="0.32329020253382623"/>
        <n v="0.90612214992870577"/>
        <n v="7.3541248995752539E-2"/>
        <n v="1099.6989174224436"/>
        <n v="8.6736847297288477E-3"/>
        <n v="3.6043246128392639"/>
        <n v="11.182089123853075"/>
        <n v="17.729832611155871"/>
        <n v="0.2045738327797153"/>
        <n v="13.163337207013683"/>
        <n v="1.606121504541079"/>
        <n v="159.74729194904648"/>
        <n v="0.90924274248391157"/>
        <n v="34.183145048933511"/>
        <n v="1.3031017151661217E-3"/>
        <n v="2.3076221390510909E-2"/>
        <n v="3.2323365560005186"/>
        <n v="272.7529821922144"/>
        <n v="1.1914176809077617"/>
        <n v="2.2344214929034933E-2"/>
        <n v="1.2594347388658207"/>
        <n v="7.736995815706905"/>
        <n v="289.79205167769396"/>
        <n v="2.3950470403724466"/>
        <n v="0.62940709866234101"/>
        <n v="10.724586028089107"/>
        <n v="209.42718957252509"/>
        <n v="1.1845762086377363"/>
        <n v="24.524593028414529"/>
        <n v="9.6932440646924078E-4"/>
        <n v="15.090345007578435"/>
        <n v="4.9786331153882202E-2"/>
        <n v="0.12017120143718785"/>
        <n v="1.8600709496240597E-2"/>
        <n v="0.68937415741675068"/>
        <n v="15.96808293608774"/>
        <n v="12.414794281132345"/>
        <n v="3.4114488953491673E-3"/>
        <n v="4.6877306241658516"/>
        <n v="133.59173163920059"/>
        <n v="0.45371901513863122"/>
        <n v="50.359793295356212"/>
        <n v="0.5043882176905754"/>
        <n v="17.202387354525854"/>
        <n v="3.506370854927809"/>
        <n v="1.4008806847123196"/>
        <n v="14.343699656434183"/>
        <n v="3.2126427759067155E-3"/>
        <n v="9.3453227374047856"/>
        <n v="7.8098040692566428E-2"/>
        <n v="0.1952451154938899"/>
        <n v="2.7009001546757645"/>
        <n v="5.6618478607560974E-2"/>
        <n v="0.13266968769312371"/>
        <n v="1.3551156026223907"/>
        <n v="0.31456283551960951"/>
        <n v="6.2419648093055002E-3"/>
        <n v="0.2452858936303528"/>
        <n v="58.338394507401972"/>
        <n v="0.335001409825054"/>
        <n v="5.9503739612409845E-4"/>
        <n v="2.4964805401396006E-2"/>
        <n v="8.2359739906678442E-2"/>
        <n v="1.8225610961962957E-2"/>
        <n v="5.8975673803288373"/>
        <n v="5.4183188069146127E-2"/>
        <n v="3.0391332162253093E-2"/>
        <n v="2.4441657102288445"/>
        <n v="5.8625867306545842E-2"/>
        <n v="2.5261854278796818"/>
        <n v="0.12106836286693579"/>
        <n v="48.41034272282559"/>
        <n v="4.2304809834895423"/>
        <n v="5.1163632560928818E-2"/>
        <n v="4.2705131709226407E-3"/>
        <n v="0.12301778757682769"/>
        <n v="1.3414736471167998"/>
        <n v="74.771283625319484"/>
        <n v="0.79179586756799836"/>
        <n v="64.630853996946826"/>
        <n v="4.96680140512035"/>
        <n v="9.5760008897996158"/>
        <n v="77.509184997841658"/>
        <n v="1.962515542487381"/>
        <n v="33.312504885972885"/>
        <n v="9.5622881926828995E-3"/>
        <n v="6.8381894379854202E-5"/>
        <n v="8.5370156484714244E-2"/>
        <n v="9.4026918800373096"/>
        <n v="1.4672612384674721"/>
        <n v="32.95587356154283"/>
        <n v="9.1617993457475677E-2"/>
        <n v="9.1797286833752878E-2"/>
        <n v="0.26540759021736449"/>
        <n v="7.6321084197552409"/>
        <n v="0.8831910992594203"/>
        <n v="1.1296560551272705E-2"/>
        <n v="5.1705567248282023"/>
        <n v="29.160757494733843"/>
        <n v="0.79310588938096771"/>
        <n v="5.4090109476819634"/>
        <n v="1.0273954896765645"/>
        <n v="6.4966282050590962E-2"/>
        <n v="6.6378190887917299E-2"/>
        <n v="101.08359459604253"/>
        <n v="0.90643574108253233"/>
        <n v="3.3862517725356156"/>
        <n v="0.5887770968474797"/>
        <n v="32.645328594044258"/>
        <n v="7.0712371444387827"/>
        <n v="165.05787933035026"/>
        <n v="0.11706648375547957"/>
        <n v="0.58620286247605691"/>
        <n v="3.3078698870667722E-2"/>
        <n v="51.039084288291633"/>
        <n v="0.1976968873932492"/>
        <n v="50.533966966846492"/>
        <n v="1.7815796745708212E-3"/>
        <n v="7.2647190939896973"/>
        <n v="13.372123719913361"/>
        <n v="5.5743894968763925"/>
        <n v="0.89378590963315219"/>
        <n v="0.12823117918014759"/>
        <n v="1.6464749160586507"/>
        <n v="1.3396185184101341"/>
        <n v="30.086733241041657"/>
        <n v="5.9857731016309117"/>
        <n v="27.175995021680137"/>
        <n v="2.8323225326166721"/>
        <n v="9.1272035647125449"/>
        <n v="9.4370562648691703E-2"/>
        <n v="2.285303344251588E-5"/>
        <n v="9.0266580518800765E-3"/>
        <n v="4.48256498639239E-2"/>
        <n v="3.2651670500126784"/>
        <n v="2.8692430574883474"/>
        <n v="19.568341777907335"/>
        <n v="1.0099725741820293"/>
        <n v="1.3124867492442718"/>
        <n v="18.54743616617634"/>
        <n v="1.5692526731872931"/>
        <n v="7.1619870839640498E-2"/>
        <n v="35.759485983828199"/>
        <n v="56.576481408446853"/>
        <n v="925.04415333258657"/>
        <n v="6.6470969977672212E-3"/>
        <n v="53.027652043150738"/>
        <n v="0.79697102017962607"/>
        <n v="7.9299560002618819"/>
        <n v="10.511747622789699"/>
        <n v="0.87030757704633288"/>
        <n v="0.32674815625796327"/>
        <n v="1.4852098596747965E-2"/>
        <n v="6.9673261118587106"/>
        <n v="1.3903141552873421E-2"/>
        <n v="15.31938284359785"/>
        <n v="3.5180842365662102E-2"/>
        <n v="22.45867450802325"/>
        <n v="1.4918205000867601E-2"/>
        <n v="6.3833387344493531"/>
        <n v="5.956501881366421"/>
        <n v="6.6772222045983654E-2"/>
        <n v="0.54982500516780419"/>
        <n v="16.012994609867746"/>
        <n v="9.9217682618473191E-2"/>
        <n v="0.39933141435176367"/>
        <n v="1.9815956876409473"/>
        <n v="3.9256582524103578E-2"/>
        <n v="0.13364108383393614"/>
        <n v="7.4158859125891468"/>
        <n v="2.7328658462356543"/>
        <n v="6.8533063313225284E-4"/>
        <n v="15.97517353042349"/>
        <n v="108.95126322206488"/>
        <n v="1.2863037657807581"/>
        <n v="1.0716574675316224"/>
        <n v="1.0481217781489249E-2"/>
        <n v="4.8274463501002174E-2"/>
        <n v="16.594988524127984"/>
        <n v="0.60328470473905327"/>
        <n v="84.356586031761253"/>
        <n v="2.5367826979854726"/>
        <n v="0.38646558869368164"/>
        <n v="0.63647811784176156"/>
        <n v="1.1675751507282257"/>
        <n v="5.3138868297610315"/>
        <n v="0.97504352221585577"/>
        <n v="0.25392717523936881"/>
        <n v="3.054323820542777"/>
        <n v="1.3448515310301445E-3"/>
        <n v="38.61926214628329"/>
        <n v="1.0707989853617619"/>
        <n v="50.599100775150873"/>
        <n v="0.65305829256976722"/>
        <n v="1.0009770667238627E-2"/>
        <n v="4.0039079831331037E-3"/>
        <n v="2.9404216766124591E-2"/>
        <n v="59.46104857508908"/>
        <n v="405.52650914407423"/>
        <n v="1.8752601727101137"/>
        <n v="42.101986997942731"/>
        <n v="1.9813908344731317"/>
        <n v="33.164200202816573"/>
        <n v="3.8201246328098932"/>
        <n v="2.5817230816755909E-2"/>
        <n v="10.339267763578391"/>
        <n v="1.3552826858358458E-3"/>
        <n v="2.8714130297885276E-2"/>
        <n v="8.5742575944532291"/>
        <n v="0.17563145433814498"/>
        <n v="0.34996610740199685"/>
        <n v="7.313853500818368E-3"/>
        <n v="1.1212228273507208E-3"/>
        <n v="6.8774286766711157E-2"/>
        <n v="10.04245382778754"/>
        <n v="28.132154217229981"/>
        <n v="8.8855205130093964"/>
        <n v="0.14948535576695576"/>
        <n v="0.12201843989896588"/>
        <n v="8.7809969937734422"/>
        <n v="441.75557053508965"/>
        <n v="123.44016892574291"/>
        <n v="600.36102369763103"/>
        <n v="1.6626366414129734E-4"/>
        <n v="3.2334290057842736"/>
        <n v="5.9517528682772536"/>
        <n v="7.9175540893629659E-2"/>
        <n v="0.21304727710230509"/>
        <n v="9.1742370735955774"/>
        <n v="0.15342083778523374"/>
        <n v="0.42690826530451886"/>
        <n v="224.92743978984799"/>
        <n v="5.0849363309680484E-2"/>
        <n v="0.30215833197871689"/>
        <n v="32.141733503936848"/>
        <n v="4.3621175977023086"/>
        <n v="9.1534603692707606E-2"/>
        <n v="12.114326385824825"/>
        <n v="5.6742906992440112E-2"/>
        <n v="1558.2817460575752"/>
        <n v="0.38948954227089416"/>
        <n v="0.65390756166743813"/>
        <n v="2.7069612260675058E-3"/>
        <n v="43.994081516415463"/>
        <n v="80.979635051240621"/>
        <n v="5.8528118664617068"/>
        <n v="2.2484540715813637"/>
        <n v="9.1581967601450742"/>
        <n v="1.5388040680336417"/>
        <n v="8.4619752902435721"/>
        <n v="0.94823563285171986"/>
        <n v="6.9016064328025095E-2"/>
        <n v="0.41188734301977092"/>
        <n v="2.9482633155857911"/>
        <n v="11.555147259263322"/>
        <n v="16.981055814656429"/>
        <n v="67.863897321134573"/>
        <n v="3.9795326971216127E-2"/>
        <n v="2.4495925026712939E-3"/>
        <n v="1.4206302097591106E-2"/>
        <n v="4.1320978198200464E-5"/>
        <n v="374.09617877171695"/>
        <n v="9.0243933664169163E-4"/>
        <n v="48.931169342125941"/>
        <n v="0.157204279290454"/>
        <n v="14.914592219960468"/>
        <n v="3.232804964085517"/>
        <n v="0.93017154929839307"/>
        <n v="17.989726179483114"/>
        <n v="1.6498007607879117E-4"/>
        <n v="1.0772426938347053"/>
        <n v="0.51268210481794085"/>
        <n v="8.4910565055906773E-4"/>
        <n v="1.6786045488770469"/>
        <n v="0.78600396590627497"/>
        <n v="0.13603548715036595"/>
        <n v="4.5792585682647768E-2"/>
        <n v="22.434112901144545"/>
        <n v="1.1066530641983263E-2"/>
        <n v="0.11381542874732986"/>
        <n v="3167.9885380799169"/>
        <n v="8.9720647520152852E-3"/>
        <n v="0.10129838835564442"/>
        <n v="0.1203476393566234"/>
        <n v="0.8541154664271744"/>
        <n v="0.34181600602460094"/>
        <n v="98.474055029873853"/>
        <n v="0.35755566867010202"/>
        <n v="0.10107341433467809"/>
        <n v="20.462731623221771"/>
        <n v="4.3598287273198366E-2"/>
        <n v="8.5989356739446521E-3"/>
        <n v="130.28597309485485"/>
        <n v="5.9097419958561659E-2"/>
        <n v="2.5941002079052851"/>
        <n v="23.49162734260608"/>
        <n v="0.39119556815421674"/>
        <n v="1.7356523254566127"/>
        <n v="0.73021596380567644"/>
        <n v="2.6135640146094374E-2"/>
        <n v="0.4683180473948596"/>
        <n v="12.279836673653335"/>
        <n v="3.3463404024660122"/>
        <n v="1.7262970359297469E-3"/>
        <n v="49.732498503653915"/>
        <n v="2.959881453163689"/>
        <n v="13.970687324239407"/>
        <n v="0.98098304697487038"/>
        <n v="7.6637724123429507E-3"/>
        <n v="32.852303402556572"/>
        <n v="9.4915963767562062E-2"/>
        <n v="2.1607429995929124"/>
        <n v="70.305290322285146"/>
        <n v="0.36565633451391477"/>
        <n v="3.95492251640826"/>
        <n v="8.7949770386330783E-4"/>
        <n v="7.7806939671863802"/>
        <n v="0.81663109391229227"/>
        <n v="0.16463124786969274"/>
        <n v="0.14456319253076799"/>
        <n v="7.0064985784702003"/>
        <n v="3.6515618397970684E-2"/>
        <n v="1.4431799072044669"/>
        <n v="5.769628296548035E-2"/>
        <n v="0.34574018279090524"/>
        <n v="7.8890966280596331E-2"/>
        <n v="2.3480167146772146E-4"/>
        <n v="77.821184125437867"/>
        <n v="288.83896219663438"/>
        <n v="0.29376758899888955"/>
        <n v="1.4676275459351018E-3"/>
        <n v="2.2094460573862307"/>
        <n v="10.70805225908407"/>
        <n v="9.1318119957577437E-3"/>
        <n v="9.6077831636648625E-2"/>
        <n v="0.56638437177753076"/>
        <n v="211.1649972700543"/>
        <n v="6.2893434660509229E-2"/>
        <n v="2.0358761106035672"/>
        <n v="1.788713077257853E-2"/>
        <n v="3.3388718467904255E-2"/>
        <n v="27.586333476283471"/>
        <n v="31.883937192687881"/>
        <n v="9.274187678238377E-2"/>
        <n v="0.13932734366971999"/>
        <n v="7.9331856373028131"/>
        <n v="0.51680620263505261"/>
        <n v="8.8802720711100847E-4"/>
        <n v="0.20456130380625837"/>
        <n v="7.5777160151046701"/>
        <n v="0.77332994269090705"/>
        <n v="15.899855226365617"/>
        <n v="59.61955455991847"/>
        <n v="14.669698626006721"/>
        <n v="0.71974970823794138"/>
        <n v="4.9087191301659914"/>
        <n v="7.9931795311567839"/>
        <n v="5.3094803442945704E-3"/>
        <n v="1.247105814400129E-2"/>
        <n v="0.15583337479620241"/>
        <n v="2.6171055613522185"/>
        <n v="1.0490774647187209"/>
        <n v="0.18779442943923641"/>
        <n v="4.4779799645766616E-4"/>
        <n v="8.8735034136334434E-2"/>
        <n v="221.90940354797931"/>
        <n v="4.408477689139545E-4"/>
        <n v="1.6039633643231355E-2"/>
        <n v="22.905331882779137"/>
        <n v="4.8217601184151135"/>
        <n v="0.21685731546313036"/>
        <n v="1.4941886781161884"/>
        <n v="215.71361893940775"/>
        <n v="23.172187999618473"/>
        <n v="3.4441909665474668E-3"/>
        <n v="108.51506379237981"/>
        <n v="9.1742458185763098E-2"/>
        <n v="8.940469378430862"/>
        <n v="0.43662239341938403"/>
        <n v="44.503873499576002"/>
        <n v="2.9561758332420141E-2"/>
        <n v="0.33528067939914763"/>
        <n v="4.2957096563768573"/>
        <n v="5.2210354063281557"/>
        <n v="2.9613166393392021"/>
        <n v="1.4447361930651823"/>
        <n v="13.664176822567242"/>
        <n v="93.190181807629415"/>
        <n v="9.3243072478799149E-3"/>
        <n v="1.1801933418610133E-2"/>
        <n v="103.01514344483439"/>
        <n v="1.9814071158180013E-2"/>
        <n v="0.55047838357859291"/>
        <n v="0.19748605179484002"/>
        <n v="1.4258467243053019E-2"/>
        <n v="7.8524831724062096"/>
        <n v="0.36347154404211324"/>
        <n v="1.702061055766535"/>
        <n v="8.7293331495602615"/>
        <n v="5.9406905589421513"/>
        <n v="0.73561225879529957"/>
        <n v="71.294207518585608"/>
        <n v="16.830167987252935"/>
        <n v="165.64746410406951"/>
        <n v="0.11003155267098919"/>
        <n v="0.76388955685251858"/>
        <n v="3.9619207891519181E-2"/>
        <n v="29.069320707043516"/>
        <n v="97.916087793681072"/>
        <n v="4.0025318347034045E-2"/>
        <n v="4.8721318307798356E-4"/>
        <n v="28.366608656069729"/>
        <n v="1.5018835663795471E-2"/>
        <n v="0.39888950069143903"/>
        <n v="18.179571819011471"/>
        <n v="4.9453990511974553"/>
        <n v="2.5699952553550247"/>
        <n v="144.87731686863117"/>
        <n v="3.1986833142582327E-2"/>
        <n v="279.32369387992367"/>
        <n v="11.380943638156168"/>
        <n v="5.6426025839755312E-3"/>
        <n v="6.8559093051590025E-5"/>
        <n v="0.90254578134045005"/>
        <n v="0.59723042747646105"/>
        <n v="11.938029567332705"/>
        <n v="5.6089684500038857"/>
        <n v="1.3155951019143686E-3"/>
        <n v="63.404932324148831"/>
        <n v="8.6106745031429455E-2"/>
        <n v="11.004931312607368"/>
        <n v="5.355923796640127"/>
        <n v="4.6322634573589312"/>
        <n v="3.5789018539944664"/>
        <n v="0.1210431712679565"/>
        <n v="0.52762472347239964"/>
        <n v="0.14057647783192806"/>
        <n v="0.52765159955015406"/>
        <n v="0.1749779486854095"/>
        <n v="0.27650279810768552"/>
        <n v="6.0370749139110558E-2"/>
        <n v="8.1605012834188528E-2"/>
        <n v="1.3184812573163072"/>
        <n v="0.33735775917011779"/>
        <n v="0.25694368187396321"/>
        <n v="84.800287695252337"/>
        <n v="5.4139269195729867E-3"/>
        <n v="16.374229543711408"/>
        <n v="6.0020556259114528"/>
        <n v="1.5841210653888993E-2"/>
        <n v="4.9145914555992931E-2"/>
        <n v="3.9031576888519339"/>
        <n v="13.108359490259318"/>
        <n v="9.4380940934206592"/>
        <n v="14.491582386399386"/>
        <n v="2.2390742858988233E-2"/>
        <n v="74.089241912806756"/>
        <n v="0.16264727679663338"/>
        <n v="0.9204443507042015"/>
        <n v="7.8015546938404441"/>
        <n v="8.6563330882054288"/>
        <n v="2.3952726836723741"/>
        <n v="0.44628619661671109"/>
        <n v="0.49517874825687613"/>
        <n v="0.11884432192891836"/>
        <n v="5.6513379124226049E-2"/>
        <n v="1.2195942468388239"/>
        <n v="6.5685906432918273E-2"/>
        <n v="7.4068368811858818"/>
        <n v="3.1629005866561783"/>
        <n v="4.052616304194089"/>
        <n v="3.2033102936111391E-2"/>
        <n v="2.8774758102372289E-2"/>
        <n v="15.759685648663435"/>
        <n v="33.288827033742564"/>
        <n v="40.705762257508468"/>
        <n v="1.5497745043830946E-3"/>
        <n v="1.0347530446451856"/>
        <n v="11.228344876231859"/>
        <n v="5.4003721649351064"/>
        <n v="4.4911551638506353E-2"/>
        <n v="46.11279743698833"/>
        <n v="9.1724902638816275E-2"/>
        <n v="121.27500529553799"/>
        <n v="0.27458596737415064"/>
        <n v="0.16087537736166269"/>
        <n v="116.57794322240807"/>
        <n v="8.9457283756928518E-3"/>
        <n v="9.6400640862411819"/>
        <n v="0.14101726435183082"/>
        <n v="7.2070346068358049E-3"/>
        <n v="135.4976691705233"/>
        <n v="0.47435652889544144"/>
        <n v="2.3787514219293371E-3"/>
        <n v="2.1334052478778176E-2"/>
        <n v="0.61418057925766334"/>
        <n v="5.1951304500107653E-2"/>
        <n v="1.204980287788203"/>
        <n v="2.6861152348865289"/>
        <n v="2.6699855102342553"/>
        <n v="8.1758558328147046E-2"/>
        <n v="7.1484094834886491E-2"/>
        <n v="2.7317730708891759"/>
        <n v="0.87954811457893811"/>
        <n v="0.2224952124961419"/>
        <n v="0.4738309585954994"/>
        <n v="0.11864830832928419"/>
        <n v="1.7413626907509752"/>
        <n v="0.55365979438647628"/>
        <n v="0.77251388899458107"/>
        <n v="0.16744586096319836"/>
        <n v="8.3227077790070325E-2"/>
        <n v="0.51650061132386327"/>
        <n v="3.0281611368991435E-2"/>
        <n v="4.0271090923342854"/>
        <n v="0.26965793552517425"/>
        <n v="0.65424150649050716"/>
        <n v="1.7160938980960054"/>
        <n v="0.28987373929703608"/>
        <n v="56.478430906150606"/>
        <n v="23.558290329761803"/>
        <n v="1.6316276841826038"/>
        <n v="7.7180844062240794E-2"/>
        <n v="2.0050893285078928"/>
        <n v="1.3318833080120385E-3"/>
        <n v="3.2247186609311029E-3"/>
        <n v="5.28960132796783E-2"/>
        <n v="50.9948849092616"/>
        <n v="33.382485875597922"/>
        <n v="0.51394658694334794"/>
        <n v="15.497337477470865"/>
        <n v="11.358776762557682"/>
        <n v="6.362232263199985E-3"/>
        <n v="3.1819676984596299"/>
        <n v="7.6751475613418734"/>
        <n v="0.67286225866700988"/>
        <n v="1.2099030369427055E-2"/>
        <n v="0.37078755143738817"/>
        <n v="6.5286982571706176E-3"/>
        <n v="11.446718168517691"/>
        <n v="1.8962618088698946"/>
        <n v="13.622992577234982"/>
        <n v="0.2077683720854111"/>
        <n v="0.71970391680952162"/>
        <n v="1.3149203605280491"/>
        <n v="244.07994559711369"/>
        <n v="7.476741121703526"/>
        <n v="1.2869930695160292E-2"/>
        <n v="2.7947467576595955"/>
        <n v="0.60577393321727868"/>
        <n v="0.35361500713042915"/>
        <n v="9.5547492029727437"/>
        <n v="1.3231983903096989E-3"/>
        <n v="0.42972217845090199"/>
        <n v="1.2886177402397152"/>
        <n v="0.28401313026552089"/>
        <n v="1.9369798553234432"/>
        <n v="38.065864863965544"/>
        <n v="2.528530235576909E-2"/>
        <n v="17.716340209764894"/>
        <n v="1.3508108560927212E-2"/>
        <n v="1.185192157572601E-2"/>
        <n v="0.60882165249495301"/>
        <n v="0.5111104229290504"/>
        <n v="35.563645390051533"/>
        <n v="4.9691251329641091"/>
        <n v="1.5994650247594109"/>
        <n v="8.2439511033298913"/>
        <n v="87.825438633532031"/>
        <n v="0.10016616153006908"/>
        <n v="15.560398172106943"/>
        <n v="3.3727863096719375"/>
        <n v="65.941829287752626"/>
        <n v="0.58960663521429524"/>
        <n v="5.8127358366618864E-2"/>
        <n v="1.0824702333193272"/>
        <n v="2.5361986088682897E-2"/>
        <n v="5.3389311615173938"/>
        <n v="3.1487634041695856E-2"/>
        <n v="0.27733446500496939"/>
        <n v="57.917216974004987"/>
        <n v="12.553817347346921"/>
        <n v="1.0455888672295259"/>
        <n v="2.3221388983074576E-4"/>
        <n v="4.0850750607205555E-2"/>
        <n v="48.483979053620715"/>
        <n v="897.64423962534056"/>
        <n v="4.4822134911082685"/>
        <n v="1.4440510269487277"/>
        <n v="5.1909463567426428E-2"/>
        <n v="0.35952389167505316"/>
        <n v="804.66957510498469"/>
        <n v="2.5778674928005785E-2"/>
        <n v="0.11563844079500996"/>
        <n v="5.966876952079474"/>
        <n v="10.681970591525896"/>
        <n v="0.24681648076511919"/>
        <n v="0.30987304652808234"/>
        <n v="0.82907250928110443"/>
        <n v="1.4539381227223203E-3"/>
        <n v="0.53677838172006886"/>
        <n v="0.69980434614990372"/>
        <n v="0.9718528384109959"/>
        <n v="5.1875856297556311E-2"/>
        <n v="6.6064485276001506E-2"/>
        <n v="49.945491828751983"/>
        <n v="1.1804658061009832E-2"/>
        <n v="0.25781062230817042"/>
        <n v="3.0777182710589841"/>
        <n v="0.8334760225698119"/>
        <n v="0.14183225338638294"/>
        <n v="11.914134877806646"/>
        <n v="31.229227541931323"/>
        <n v="7.2065932181430981E-3"/>
        <n v="2.3924990819068626E-3"/>
        <n v="5.225154961226508E-2"/>
        <n v="23.340483910069452"/>
        <n v="0.32483132521156222"/>
        <n v="2.8479954955400899E-2"/>
        <n v="3.9467855385737494E-3"/>
        <n v="1.550410969692166"/>
        <n v="2.8876616429770365"/>
        <n v="1.2979033490410075E-3"/>
        <n v="20.696134371304652"/>
        <n v="2.5631568889948539"/>
        <n v="9.9146530190773774"/>
        <n v="1.878001550474437"/>
        <n v="0.76434824585157912"/>
        <n v="5.1137580268550664"/>
        <n v="63.630724152229959"/>
        <n v="296.91945072564704"/>
        <n v="0.45980136127036531"/>
        <n v="0.51948565247585066"/>
        <n v="7.7508465328719467E-3"/>
        <n v="7.3554769769543782E-3"/>
        <n v="1.0848421909031458E-2"/>
        <n v="3.2841119709628401"/>
        <n v="13.333068555759382"/>
        <n v="3.0793957790592685E-2"/>
        <n v="173.34746488065866"/>
        <n v="34.771835875406396"/>
        <n v="9.7987500738963718"/>
        <n v="0.18685414422361646"/>
        <n v="24.893926451783045"/>
        <n v="5.7920974688022397"/>
        <n v="0.10129658681398723"/>
        <n v="0.18834217557741795"/>
        <n v="0.14575713791418821"/>
        <n v="66.014827611666988"/>
        <n v="121.51308684484684"/>
        <n v="3.6194633241393603E-2"/>
        <n v="11.881030766293406"/>
        <n v="3.123759887253982"/>
        <n v="0.8506278342101723"/>
        <n v="0.48885404744942207"/>
        <n v="595.9850789855991"/>
        <n v="3.863142581685679"/>
        <n v="0.43048220653145108"/>
        <n v="26.494679554278264"/>
        <n v="1.0729532156838104"/>
        <n v="1.9360817081178539E-2"/>
        <n v="1.0599406812834786"/>
        <n v="1.0781983680644771"/>
        <n v="41.691748744153301"/>
        <n v="18.803216752115986"/>
        <n v="2.2143971946206875E-2"/>
        <n v="0.93252173729706556"/>
        <n v="1.7164870218985016"/>
        <n v="0.79819669394055381"/>
        <n v="4.4656502723228186E-4"/>
        <n v="66.150383362037246"/>
        <n v="5.3697867479204433"/>
        <n v="126.52329828139045"/>
        <n v="1.7144939483841881E-2"/>
        <n v="0.70106230916280765"/>
        <n v="0.15195840958040208"/>
        <n v="1.7685420075140428"/>
        <n v="3.1800467695575207E-4"/>
        <n v="246.21774222729437"/>
        <n v="0.12792780253221281"/>
        <n v="8.1725423737079836"/>
        <n v="0.79120795760536566"/>
        <n v="5.2556095761246979E-4"/>
        <n v="333.57281046138087"/>
        <n v="0.36755781210376881"/>
        <n v="4.6324526352691464E-2"/>
        <n v="15.153463266862673"/>
        <n v="2.5927659080480225E-2"/>
        <n v="4.4416576347430237E-2"/>
        <n v="2.6637862120696809"/>
        <n v="9.8467661678878358"/>
        <n v="13.309403597289929"/>
        <n v="0.78842589278065134"/>
        <n v="2.8848731084144674"/>
        <n v="0.3450755471130833"/>
        <n v="6.8303033379488625"/>
        <n v="6.2727523664070759"/>
        <n v="0.34655715982080437"/>
        <n v="1.3299571699462831E-2"/>
        <n v="2.8615163467329694"/>
        <n v="36.628254263603594"/>
        <n v="249.80602332972921"/>
        <n v="0.29045914216840174"/>
        <n v="0.53988061533891596"/>
        <n v="0.87508412163879257"/>
        <n v="227.69771981894155"/>
        <n v="3.1853404027060606E-2"/>
        <n v="36.65055908789509"/>
        <n v="0.14206327479041647"/>
        <n v="5.2200318214891013"/>
        <n v="1.6119896680174861"/>
        <n v="0.90416839996760245"/>
        <n v="1.9586095964768901E-2"/>
        <n v="76.039659610847593"/>
        <n v="2.887748939654557"/>
        <n v="0.50946358335204422"/>
        <n v="5.6982140085892752E-2"/>
        <n v="0.32670864123792853"/>
        <n v="3.9695954183116555E-3"/>
        <n v="22.095854357496137"/>
        <n v="0.74089156270201784"/>
        <n v="1.7815141820756253"/>
        <n v="7.7207653241202934"/>
        <n v="8.455367177943117"/>
        <n v="0.32320381930912845"/>
        <n v="8.6738587916188408"/>
        <n v="1.5379920010018395"/>
        <n v="14.8165135095187"/>
        <n v="7.4717235533171333E-2"/>
        <n v="4.78668391588144E-2"/>
        <n v="0.30579877606942318"/>
        <n v="6.3467852162284544"/>
        <n v="3.9769093651557341E-2"/>
        <n v="8.0744235310703516E-4"/>
        <n v="2.2810163133399328"/>
        <n v="1.7634328309213743E-2"/>
        <n v="16.400453232403379"/>
        <n v="5.9207999181671767"/>
        <n v="7.7942544347024523E-2"/>
        <n v="3.4284521809167927"/>
        <n v="0.28088298937655054"/>
        <n v="1.9156321809132351"/>
        <n v="1.0212107983534224E-2"/>
        <n v="1.2173977373167872"/>
        <n v="0.51779925776645541"/>
        <n v="0.5649062975862762"/>
        <n v="0.17532074391783681"/>
        <n v="0.61985897750128061"/>
        <n v="8.9142368615284795"/>
        <n v="3.3384872804163024E-2"/>
        <n v="29.849902328583994"/>
        <n v="350.42685951222666"/>
        <n v="0.34909462177893147"/>
        <n v="0.58310851370333694"/>
        <n v="7.4207633068581345"/>
        <n v="18.926380123171839"/>
        <n v="1.1539050232386217E-2"/>
        <n v="0.28883081345702522"/>
        <n v="0.12592200790822972"/>
        <n v="23.341348981193732"/>
        <n v="45.460643637939938"/>
        <n v="0.14412827311025467"/>
        <n v="1.4339338391437195E-2"/>
        <n v="0.10482528457941953"/>
        <n v="22.937548368616262"/>
        <n v="40.419288218065049"/>
        <n v="6.8730500497622415E-3"/>
        <n v="2.9803569290961605"/>
        <n v="3.0011217192368349"/>
        <n v="0.19509358103096019"/>
        <n v="33.895679251727415"/>
        <n v="1.8122444822220132"/>
        <n v="5.2035895479202736"/>
        <n v="0.61710266917361878"/>
        <n v="6.8697780958173098"/>
        <n v="0.13705369029776193"/>
        <n v="4.6679047139186878"/>
        <n v="7.7262374747078866E-2"/>
        <n v="1.5544651808013441"/>
        <n v="1.8161281794891693"/>
        <n v="56.580952527263435"/>
        <n v="11.134980759044993"/>
        <n v="2.206643225508742E-2"/>
        <n v="0.23023729989654385"/>
        <n v="0.88465226624975912"/>
        <n v="0.44363881637400482"/>
        <n v="0.51353781913348939"/>
        <n v="0.6964193356980104"/>
        <n v="8.7503022514283657E-3"/>
        <n v="0.16986821613681968"/>
        <n v="136.69711939866829"/>
        <n v="7.6397756056394428E-3"/>
        <n v="7.8672304371139035E-3"/>
        <n v="3.6767068059998564"/>
        <n v="492.57930786631186"/>
        <n v="2.2325109080411494"/>
        <n v="0.3149682994117029"/>
        <n v="7.7828083260101266E-2"/>
        <n v="0.18220382151775993"/>
        <n v="1.084106168258586"/>
        <n v="0.74517343916522805"/>
        <n v="0.27663908530666959"/>
        <n v="5.9962766332319006E-2"/>
        <n v="1.8578412315691821"/>
        <n v="8.4223156507359818"/>
        <n v="102.039529721078"/>
        <n v="6.7779895995045081E-2"/>
        <n v="12.43002020039421"/>
        <n v="7.3144031630363315E-3"/>
        <n v="3.1449992093257606E-4"/>
        <n v="0.1227516171784373"/>
        <n v="0.11026060441508889"/>
        <n v="1.339695169008337E-3"/>
        <n v="46.265665503888158"/>
        <n v="10.34396022632427"/>
        <n v="0.34288402639504056"/>
        <n v="826.58990629401524"/>
        <n v="3.579572809394449E-2"/>
        <n v="24.839872417360311"/>
        <n v="15.086299410046195"/>
        <n v="5.5574517173226923E-2"/>
        <n v="9.2383549344958737E-3"/>
        <n v="38.501160585525213"/>
        <n v="11.608147627688595"/>
        <n v="0.76872646431729663"/>
        <n v="1.0482589549646946"/>
        <n v="1.8588904000353068E-2"/>
        <n v="0.20105360417801421"/>
        <n v="1.0799436733650509"/>
        <n v="0.78248796507250518"/>
        <n v="5.1976869872305542E-4"/>
        <n v="436.82738895314105"/>
        <n v="0.31964175340544898"/>
        <n v="0.62131508860329632"/>
        <n v="38.18814690518775"/>
        <n v="1.5255223508575E-2"/>
        <n v="1.1194123855239013"/>
        <n v="42.388424613774987"/>
        <n v="3.0828779330477118E-2"/>
        <n v="5.502592254197225E-2"/>
        <n v="1.5535695859871339"/>
        <n v="5.1757928609731607E-2"/>
        <n v="23.894073591363849"/>
        <n v="4.1665546921722125"/>
        <n v="0.23369411785097327"/>
        <n v="2.2779309390170965"/>
        <n v="0.55520590452942997"/>
        <n v="313.5567211220914"/>
        <n v="676.66179294064932"/>
        <n v="4.14231615162862"/>
        <n v="3.8957419019425288E-3"/>
        <n v="2.3246948939486174"/>
        <n v="2.7033147606998682"/>
        <n v="2.3184752081724582"/>
        <n v="0.32416592781373765"/>
        <n v="350.25968445713806"/>
        <n v="1.1760484110563993"/>
        <n v="1.1781366731156595E-2"/>
        <n v="0.94460568243812304"/>
        <n v="0.17235660957521759"/>
        <n v="0.98033128863607999"/>
        <n v="0.43521401312318631"/>
        <n v="0.25148791131505277"/>
        <n v="0.56002542917849496"/>
        <n v="1.2249945220683003"/>
        <n v="6.8175592285115272E-2"/>
        <n v="69.433051636849996"/>
        <n v="1.3718343299697153"/>
        <n v="0.17505981246358715"/>
        <n v="0.46603952944860794"/>
        <n v="0.17472318196087144"/>
        <n v="21.907354093200411"/>
        <n v="0.98527713547809981"/>
        <n v="40.620442249826738"/>
        <n v="10.63187161021051"/>
        <n v="0.76490437245229259"/>
        <n v="80.593987659623963"/>
        <n v="0.15208585008804221"/>
        <n v="35.677247549465392"/>
        <n v="7.7332039174652891"/>
        <n v="8.8475847419758793"/>
        <n v="0.88226612519065384"/>
        <n v="5.9026700250251452"/>
        <n v="2.0500695625814842"/>
        <n v="1288.1377343672066"/>
        <n v="1.7051051385205938"/>
        <n v="6.3598388660466298E-3"/>
        <n v="4.2254864238202572E-2"/>
        <n v="5.0873201063950546E-2"/>
        <n v="4.4819088998483494"/>
        <n v="3.2382212375523522E-3"/>
        <n v="1.7440677038393915E-4"/>
        <n v="0.12156150724331383"/>
        <n v="0.17361858996446244"/>
        <n v="5.0434302727808245E-2"/>
        <n v="0.1679960792826023"/>
        <n v="7.5555767689365894E-3"/>
        <n v="5.3888782116700895E-2"/>
        <n v="0.31149699811066967"/>
        <n v="83.996456967361155"/>
        <n v="4.4841027711518109"/>
        <n v="9.3373668323474703"/>
        <n v="0.27359021460870281"/>
        <n v="1.8384033581241965E-2"/>
        <n v="5.9301909888745286E-2"/>
        <n v="0.9574762204720173"/>
        <n v="4.1701008493691916"/>
        <n v="11.407751814665971"/>
        <n v="1.1141312907275278"/>
        <n v="49.898291446777876"/>
        <n v="92.707220535521628"/>
        <n v="0.91697620211925823"/>
        <n v="1.2878947018180043E-4"/>
        <n v="1.0716612683609128E-2"/>
        <n v="7.1598571958020329E-4"/>
        <n v="0.72226620966102928"/>
        <n v="6.3621110062813386"/>
        <n v="66.956559176760493"/>
        <n v="0.16699042395339347"/>
        <n v="59.828507106023608"/>
        <n v="426.08544862599229"/>
        <n v="0.54908691735181492"/>
        <n v="2.2879119944846025"/>
        <n v="5.1349516288610175E-3"/>
        <n v="7.1164374725049129"/>
        <n v="855.25070564882481"/>
        <n v="6.8351004772703163"/>
        <n v="151.67115754983388"/>
        <n v="1.3804808433633298E-2"/>
        <n v="0.22098595295392442"/>
        <n v="0.79202054820780177"/>
        <n v="1.148702518970822"/>
        <n v="2.3286657233256847E-4"/>
        <n v="5.0857447204180062E-3"/>
        <n v="1.9376902317162603E-2"/>
        <n v="4.5283737461431883E-2"/>
        <n v="0.4231864418979967"/>
        <n v="22.57689747060067"/>
        <n v="1135.4959477334633"/>
        <n v="0.18389913058490492"/>
        <n v="0.10574487764097285"/>
        <n v="478.68376506662753"/>
        <n v="9.3034586755820783"/>
        <n v="5.0562546573928557E-2"/>
        <n v="0.64216781404684298"/>
        <n v="4.2073256491421489"/>
        <n v="2.5565090722375317"/>
        <n v="326.7508573892992"/>
        <n v="1.1630870482913451"/>
        <n v="1.3319207835593261E-2"/>
        <n v="1.5332373703131452E-2"/>
        <n v="2.5741269055288285E-2"/>
        <n v="1.2208474654471502E-3"/>
        <n v="7.1055316671845503E-2"/>
        <n v="5.031252175103873E-2"/>
        <n v="3.7467806478525745"/>
        <n v="1.9901368519640528E-2"/>
        <n v="7.9333723406307399E-3"/>
        <n v="0.17313045843911823"/>
        <n v="0.52265176379296463"/>
        <n v="43.490020190860378"/>
        <n v="0.22519114645547234"/>
        <n v="0.25705895871215034"/>
        <n v="6.0063600752619095"/>
        <n v="0.20422109418723267"/>
        <n v="3.5986576560680987"/>
        <n v="8.9181830873712897E-2"/>
        <n v="2.5235893699573353E-3"/>
        <n v="12.852801562097738"/>
        <n v="41.325939659276628"/>
        <n v="0.2099886773066828"/>
        <n v="1.341972215421265"/>
        <n v="10.868662292225054"/>
        <n v="0.80385765538085252"/>
        <n v="1.4312351343978662"/>
        <n v="19.312402268318692"/>
        <n v="5.2547627885360271E-2"/>
        <n v="4.3725048989435891"/>
        <n v="5.3271873189369217"/>
        <n v="8.9834812635672279E-2"/>
        <n v="3.1799186006537639E-2"/>
        <n v="3.863684250973165E-4"/>
        <n v="2.646020423315349"/>
        <n v="3.214984001533594E-2"/>
        <n v="5.0783587503246963E-3"/>
        <n v="0.39578158647054806"/>
        <n v="3.7135742075333837"/>
        <n v="66.160413070509094"/>
        <n v="2.5846639583323849"/>
        <n v="13.402771399414632"/>
        <n v="1.1900197670911439E-2"/>
        <n v="28.499843180718017"/>
        <n v="0.36860188376158476"/>
        <n v="23.716875722253462"/>
        <n v="0.35402979669743218"/>
        <n v="1.3335021339444211"/>
        <n v="0.28674860835599247"/>
        <n v="6.3514906622003764E-2"/>
        <n v="0.72406281894654967"/>
        <n v="6.1568491886282573"/>
        <n v="0.14526294011739083"/>
        <n v="2.6068779866327532"/>
        <n v="0.66864883228845429"/>
        <n v="1.5695318269572454"/>
        <n v="1.2807842558104312"/>
        <n v="7.4245811756700277"/>
        <n v="55.638482889378793"/>
        <n v="0.2185504417429911"/>
        <n v="2.0511792801262345"/>
        <n v="1.7373205449694069"/>
        <n v="6.4483247610041872E-2"/>
        <n v="27.634966286597773"/>
        <n v="1.2725665981561178"/>
        <n v="2.566615092146094"/>
        <n v="7.1310622110322583"/>
        <n v="0.25302427317365073"/>
        <n v="0.18187235743971542"/>
        <n v="1.493323163522291"/>
        <n v="7.2529176773969084E-2"/>
        <n v="26.542462009238079"/>
        <n v="6.0351759643526748"/>
        <n v="1.2241901419038186"/>
        <n v="2.8367727049044333"/>
        <n v="0.28884815720084589"/>
        <n v="4.8157028991990956"/>
        <n v="7.8693208197364584E-2"/>
        <n v="2.3177274575573392E-2"/>
        <n v="1.9682033293065615E-2"/>
        <n v="0.45290099158592056"/>
        <n v="18.979005013374262"/>
        <n v="41.249885404511588"/>
        <n v="186.75230842952442"/>
        <n v="626.85618452861672"/>
        <n v="34.288481407318613"/>
        <n v="7.4598380603565602"/>
        <n v="6.6213288325088797"/>
        <n v="12.936746102073812"/>
        <n v="3.1943910616973881"/>
        <n v="1.3342610452091321"/>
        <n v="2.6219440638233209"/>
        <n v="33.862444789294386"/>
        <n v="0.33450905086647253"/>
        <n v="18.867708017627592"/>
        <n v="1.7578920452069724"/>
        <n v="11.747899765483453"/>
        <n v="0.32128476952493656"/>
        <n v="6.3505282008118229"/>
        <n v="6.0994702059833799"/>
        <n v="2.5445080129429698E-2"/>
        <n v="1.4768650797777809"/>
        <n v="3.8859269536478678"/>
        <n v="2.5508373786578886E-2"/>
        <n v="4.2825587588595226E-2"/>
        <n v="14.575024649966508"/>
        <n v="0.45507565747539047"/>
        <n v="0.81227761117042974"/>
        <n v="7.7999419598199893"/>
        <n v="0.10006326262373477"/>
        <n v="0.54563986897119321"/>
        <n v="0.88487753525259905"/>
        <n v="1.8508645429392345E-2"/>
        <n v="4.3656270143546863"/>
        <n v="0.13061675970675424"/>
        <n v="2.9799890325957676"/>
        <n v="2.2822805878822692"/>
        <n v="3.129219617578201"/>
        <n v="0.13199722285207827"/>
        <n v="16.882543391024228"/>
        <n v="2.3315528713283129E-2"/>
        <n v="0.12677892335341312"/>
        <n v="9.9314506911177887"/>
        <n v="3.2815696376637788"/>
        <n v="1.4132042129494948"/>
        <n v="2.5164647027850151E-2"/>
        <n v="2.1816842205007561"/>
        <n v="4.5225432399311103"/>
        <n v="0.22452686799806543"/>
        <n v="5.4878372685634531"/>
        <n v="1.4743963447108399"/>
        <n v="0.74404731538379565"/>
        <n v="3.6050798451033188"/>
        <n v="17.02325465103786"/>
        <n v="0.12318592114024796"/>
        <n v="5.716969099448761"/>
        <n v="0.53804827173007652"/>
        <n v="16.350267453293782"/>
        <n v="0.3127131765068043"/>
        <n v="0.13054246650426649"/>
        <n v="0.12538167848833837"/>
        <n v="148.36688338007662"/>
        <n v="7.3198104670154862E-2"/>
        <n v="1.6032089581131004E-2"/>
        <n v="1.6347436772775836E-2"/>
        <n v="30.521812977152877"/>
        <n v="0.283280624600593"/>
        <n v="1.2611075755994534"/>
        <n v="0.26481098736985587"/>
        <n v="2.6212417680653743E-2"/>
        <n v="3.3805306775902864"/>
        <n v="13.318215233739465"/>
        <n v="6.6427844241843559E-2"/>
        <n v="0.25519890339637641"/>
        <n v="21.235182257281849"/>
        <n v="312.47458818201267"/>
        <n v="2.7868664241395891E-2"/>
        <n v="8.3363625381025486E-2"/>
        <n v="0.10082130579394288"/>
        <n v="1.7149440129287541E-2"/>
        <n v="0.56134591014415491"/>
        <n v="7.0119960014417302"/>
        <n v="2.08938052324811"/>
        <n v="8.0403612504596822E-2"/>
        <n v="2.5923527660779655E-2"/>
        <n v="10.055131139117293"/>
        <n v="0.17557162296725437"/>
        <n v="121.79586313392792"/>
        <n v="11.617253386546508"/>
        <n v="35.121176996704889"/>
        <n v="25.055662498765741"/>
        <n v="0.6898281959729502"/>
        <n v="2.5291027617640793E-2"/>
        <n v="2.4956122362054884"/>
        <n v="9.5498579417617293"/>
        <n v="0.48014062319998629"/>
        <n v="4.7990473416284658"/>
        <n v="13.051350635738345"/>
        <n v="13.894897622565622"/>
        <n v="51.718072477146052"/>
        <n v="17.091283347210265"/>
        <n v="0.98725282955274452"/>
        <n v="7.9517475183820352E-2"/>
        <n v="8.9088879162736703"/>
        <n v="0.12076742463978007"/>
        <n v="23.318477992113912"/>
        <n v="256.51352450097329"/>
        <n v="1.3182122232101392"/>
        <n v="0.9661839261680143"/>
        <n v="0.9348781518638134"/>
        <n v="1.3604808546369895"/>
        <n v="23.815482469362905"/>
        <n v="4.8267827469826443"/>
        <n v="1.6312289683410199"/>
        <n v="10.107244336308213"/>
        <n v="4.8992853750823997"/>
        <n v="0.62602440535556525"/>
        <n v="9.9798358278349042E-3"/>
        <n v="0.99295851559145376"/>
        <n v="11.884837287347182"/>
        <n v="6.9703421628219076E-2"/>
        <n v="2.0793239018530585E-2"/>
        <n v="6.7856177338398993E-5"/>
        <n v="4.2076953125942964"/>
        <n v="26.831418140471214"/>
        <n v="1.9663365229935152"/>
        <n v="4.7929065360222012E-2"/>
        <n v="50.157642375677824"/>
        <n v="5.5197191431070678"/>
        <n v="10.165657704361365"/>
        <n v="3.9403902046615258E-3"/>
        <n v="1.628986552124843"/>
        <n v="0.26316348792170174"/>
        <n v="2.7094684191979468E-3"/>
        <n v="7.690907153300941E-2"/>
        <n v="0.33511267308495007"/>
        <n v="0.65673263149801642"/>
        <n v="0.73780329673900269"/>
        <n v="0.53986111242556944"/>
        <n v="0.24702913936926052"/>
        <n v="1.2870671287091682"/>
        <n v="2.9195967115811072E-2"/>
        <n v="7.3722116285352968E-2"/>
        <n v="0.50362656389188487"/>
        <n v="9.9139190540881827E-2"/>
        <n v="56.509486098089837"/>
        <n v="0.12956928636413068"/>
        <n v="1.9854282439191593"/>
        <n v="2.5762246586964466E-2"/>
        <n v="9.8698469228111207E-3"/>
        <n v="0.28883251806837507"/>
        <n v="2.940973750082776E-2"/>
        <n v="3.4307986420608358"/>
        <n v="3.9063204312697053E-3"/>
        <n v="1.9323909169615945"/>
        <n v="9.2214679098105989E-2"/>
        <n v="9.7811683022882789E-2"/>
        <n v="7.9839424065576168"/>
        <n v="31.858548648437136"/>
        <n v="5.2849410130875185E-2"/>
        <n v="1.9385286112083122E-2"/>
        <n v="3.9288964471779764E-3"/>
        <n v="0.24430660324287601"/>
        <n v="2.5971935683628544E-3"/>
        <n v="4.3603853991953656E-3"/>
        <n v="0.17827809086884372"/>
        <n v="6.3841813956969418E-2"/>
        <n v="1.8121689828985836"/>
        <n v="2.8624937314307317"/>
        <n v="13.405021997750737"/>
        <n v="2.1840192333911546E-2"/>
        <n v="0.6449620174971642"/>
        <n v="3.5909750215214444"/>
        <n v="1.3259597180876881E-3"/>
        <n v="0.46980013072607107"/>
        <n v="39.092218923658947"/>
        <n v="9.6646579069783911E-2"/>
        <n v="8.0419927120383363"/>
        <n v="14.981275934886071"/>
        <n v="6.3138206096482463E-2"/>
        <n v="0.9894431899592746"/>
        <n v="82.331883847669815"/>
        <n v="307.60548019495036"/>
        <n v="13.242787327573751"/>
        <n v="37.208653829147806"/>
        <n v="3.8240711728576571E-4"/>
        <n v="3.1820218195207417E-2"/>
        <n v="275.24079034173337"/>
        <n v="73.732277588773286"/>
        <n v="3.6605238423217088"/>
        <n v="58.774617238072096"/>
        <n v="2.0083342603611527"/>
        <n v="1.2805773565778509"/>
        <n v="4.7095343482942553"/>
        <n v="1.5578024011483649"/>
        <n v="1.3108424092788482"/>
        <n v="0.18243213533423841"/>
        <n v="3.1268648275727173"/>
        <n v="0.21873779621091671"/>
        <n v="1.7501060433278326"/>
        <n v="163.93159357688273"/>
        <n v="1.1946272088389378"/>
        <n v="9.3468011764343828E-3"/>
        <n v="1.2963954666047357"/>
        <n v="2.2918362328200601"/>
        <n v="0.12536142420140095"/>
        <n v="6.4269935974152759E-3"/>
        <n v="105.72409340454033"/>
        <n v="78.128970040503191"/>
        <n v="24.760319540975615"/>
        <n v="2.4238980216468917"/>
        <n v="7.3445278420113027"/>
      </sharedItems>
    </cacheField>
    <cacheField name="Energy for extraction" numFmtId="164">
      <sharedItems containsSemiMixedTypes="0" containsString="0" containsNumber="1" minValue="0" maxValue="654.55409206282184"/>
    </cacheField>
    <cacheField name="Flaring" numFmtId="164">
      <sharedItems containsSemiMixedTypes="0" containsString="0" containsNumber="1" minValue="0" maxValue="156.35040573058006"/>
    </cacheField>
    <cacheField name="Methane" numFmtId="164">
      <sharedItems containsSemiMixedTypes="0" containsString="0" containsNumber="1" minValue="0" maxValue="278.10827123261532"/>
    </cacheField>
    <cacheField name="Crude transport" numFmtId="164">
      <sharedItems containsSemiMixedTypes="0" containsString="0" containsNumber="1" minValue="0" maxValue="44.138277263342133"/>
    </cacheField>
    <cacheField name="Refining" numFmtId="164">
      <sharedItems containsSemiMixedTypes="0" containsString="0" containsNumber="1" minValue="0" maxValue="102.04172665801279"/>
    </cacheField>
    <cacheField name="Product transport" numFmtId="164">
      <sharedItems containsSemiMixedTypes="0" containsString="0" containsNumber="1" minValue="0" maxValue="11.851320963876821"/>
    </cacheField>
    <cacheField name="Upstream" numFmtId="164">
      <sharedItems containsSemiMixedTypes="0" containsString="0" containsNumber="1" minValue="1.0661814510881205" maxValue="668.97033766832567" count="1733">
        <n v="11.516188976722624"/>
        <n v="15.753734904357827"/>
        <n v="18.202480176410649"/>
        <n v="18.8935011989226"/>
        <n v="20.113909940059667"/>
        <n v="21.796378545877566"/>
        <n v="21.929381433950191"/>
        <n v="21.944092992526382"/>
        <n v="22.118273130750723"/>
        <n v="23.859424798103653"/>
        <n v="25.611745453916054"/>
        <n v="25.919500684802859"/>
        <n v="28.426420090156462"/>
        <n v="32.63952185373293"/>
        <n v="32.979360008498546"/>
        <n v="33.01449934857186"/>
        <n v="33.106834173526011"/>
        <n v="33.325212522633528"/>
        <n v="1.0661814510881205"/>
        <n v="18.309369829939691"/>
        <n v="34.983340014919662"/>
        <n v="35.104713802260008"/>
        <n v="36.108138021005864"/>
        <n v="17.026160407600145"/>
        <n v="9.4842705005382744"/>
        <n v="9.6091769589335811"/>
        <n v="18.391447028942341"/>
        <n v="18.392959450300573"/>
        <n v="20.996835336580325"/>
        <n v="19.660861974170121"/>
        <n v="11.35895912005099"/>
        <n v="13.321829294164509"/>
        <n v="38.892574646741437"/>
        <n v="22.362121957922518"/>
        <n v="22.36363437928075"/>
        <n v="23.537545972762949"/>
        <n v="14.687115915506705"/>
        <n v="14.688628336864936"/>
        <n v="13.411888434104032"/>
        <n v="41.34878238797026"/>
        <n v="23.10631948054403"/>
        <n v="14.534790575763068"/>
        <n v="42.309901575220486"/>
        <n v="42.450901481804408"/>
        <n v="12.108299912423083"/>
        <n v="26.737137538250938"/>
        <n v="43.324984236035291"/>
        <n v="43.63157027773812"/>
        <n v="16.488510231166195"/>
        <n v="25.988667258112862"/>
        <n v="20.540565600117329"/>
        <n v="27.275360931927082"/>
        <n v="27.400267390322387"/>
        <n v="45.563421158810002"/>
        <n v="45.605571752002149"/>
        <n v="45.855229454092282"/>
        <n v="19.158419726634285"/>
        <n v="19.283326185029594"/>
        <n v="14.331773699388826"/>
        <n v="30.061333841219174"/>
        <n v="16.422090994551233"/>
        <n v="19.461329172569798"/>
        <n v="19.476639042084997"/>
        <n v="26.326813952805828"/>
        <n v="26.451720411201133"/>
        <n v="19.91061174240329"/>
        <n v="45.806479161290298"/>
        <n v="47.605568356559267"/>
        <n v="17.787377615893433"/>
        <n v="17.788890037251662"/>
        <n v="48.499261863843074"/>
        <n v="21.319326130004526"/>
        <n v="21.539490418663796"/>
        <n v="32.906720922591617"/>
        <n v="21.933726861664493"/>
        <n v="32.814339774887138"/>
        <n v="49.321216029422089"/>
        <n v="49.346698220096414"/>
        <n v="18.215868606922598"/>
        <n v="32.54740633508019"/>
        <n v="49.883698058419505"/>
        <n v="24.236865102871878"/>
        <n v="50.073455437876312"/>
        <n v="20.324873410530891"/>
        <n v="21.26378236486137"/>
        <n v="34.27200754393381"/>
        <n v="34.273519965292039"/>
        <n v="34.098872250614022"/>
        <n v="50.742320677965594"/>
        <n v="29.281155501184834"/>
        <n v="28.579656517867548"/>
        <n v="25.602151724214075"/>
        <n v="25.603664145572303"/>
        <n v="21.635087086993884"/>
        <n v="33.106098149168929"/>
        <n v="18.330345577258978"/>
        <n v="51.877224170369075"/>
        <n v="35.537276376668274"/>
        <n v="52.247846078031586"/>
        <n v="18.159402696832313"/>
        <n v="17.693301554177836"/>
        <n v="19.824283412594067"/>
        <n v="36.150328673322882"/>
        <n v="34.420568120174075"/>
        <n v="36.27523513171819"/>
        <n v="17.624261942460798"/>
        <n v="26.622674680322255"/>
        <n v="28.923210227169946"/>
        <n v="25.301320774256215"/>
        <n v="19.23463270174312"/>
        <n v="19.234679803161189"/>
        <n v="24.456305797502662"/>
        <n v="53.240523925484247"/>
        <n v="36.17186908644284"/>
        <n v="27.413019103644789"/>
        <n v="53.441062094899948"/>
        <n v="26.142759393585795"/>
        <n v="41.50483158977223"/>
        <n v="34.344246715805561"/>
        <n v="22.556302565293592"/>
        <n v="10.591877389025383"/>
        <n v="56.344765465165736"/>
        <n v="39.116289534784897"/>
        <n v="29.095398100308806"/>
        <n v="28.009445976067308"/>
        <n v="32.801138222512279"/>
        <n v="29.812670399424469"/>
        <n v="10.219456265174729"/>
        <n v="39.110416561393336"/>
        <n v="32.571898598252602"/>
        <n v="28.974226144900477"/>
        <n v="35.148539717572255"/>
        <n v="56.150074792862554"/>
        <n v="56.628352782909907"/>
        <n v="33.539848654422556"/>
        <n v="39.724817293053299"/>
        <n v="21.50835684999457"/>
        <n v="29.374732597409505"/>
        <n v="29.376245018767733"/>
        <n v="30.993475356100539"/>
        <n v="38.534969915221168"/>
        <n v="56.641312562642909"/>
        <n v="24.899228776963689"/>
        <n v="28.639741737119166"/>
        <n v="56.124475884543578"/>
        <n v="31.607876087760506"/>
        <n v="33.914334820655107"/>
        <n v="38.161869582272075"/>
        <n v="39.557453709848886"/>
        <n v="39.559688698016181"/>
        <n v="27.006728146416542"/>
        <n v="27.131634604811847"/>
        <n v="38.776270313932045"/>
        <n v="59.515361708248975"/>
        <n v="42.505644844201349"/>
        <n v="56.893434005664041"/>
        <n v="40.341297733383627"/>
        <n v="34.740540431597893"/>
        <n v="23.486662626884844"/>
        <n v="32.639891417104124"/>
        <n v="37.713056363246054"/>
        <n v="45.311713364732853"/>
        <n v="34.830638801785533"/>
        <n v="59.224737584930303"/>
        <n v="43.528128638829067"/>
        <n v="43.530363626996362"/>
        <n v="44.77316878804973"/>
        <n v="33.47498914281578"/>
        <n v="30.919980107521056"/>
        <n v="46.184457496839755"/>
        <n v="42.793010679665876"/>
        <n v="31.044886565916361"/>
        <n v="58.780329156641983"/>
        <n v="35.85312259641325"/>
        <n v="35.855357584580545"/>
        <n v="24.851949248227044"/>
        <n v="24.853461669585272"/>
        <n v="39.684383548110233"/>
        <n v="44.311972662363807"/>
        <n v="45.467813255366025"/>
        <n v="27.275616377667028"/>
        <n v="32.215698470241918"/>
        <n v="37.351807309025517"/>
        <n v="45.189864184477592"/>
        <n v="24.746329515195004"/>
        <n v="30.866401873929028"/>
        <n v="48.073714789476938"/>
        <n v="36.636966619947991"/>
        <n v="59.828806997979214"/>
        <n v="33.116275229325701"/>
        <n v="32.338910093777812"/>
        <n v="46.139683281249248"/>
        <n v="46.139688457229255"/>
        <n v="17.69265049639796"/>
        <n v="62.232664643990297"/>
        <n v="37.636734958877526"/>
        <n v="44.413765111711058"/>
        <n v="35.262661612680809"/>
        <n v="36.192296650689215"/>
        <n v="62.656372567206574"/>
        <n v="60.507936533152204"/>
        <n v="33.810919696641996"/>
        <n v="28.585830054130021"/>
        <n v="29.470415180399726"/>
        <n v="31.13611712094184"/>
        <n v="29.435247636657763"/>
        <n v="36.296823906418268"/>
        <n v="41.766942712982122"/>
        <n v="41.773115490102796"/>
        <n v="40.696676369996489"/>
        <n v="34.482794898505219"/>
        <n v="34.482789722525212"/>
        <n v="41.90462575494071"/>
        <n v="39.599024053085913"/>
        <n v="39.723930511481214"/>
        <n v="43.465218132589811"/>
        <n v="42.758476282255955"/>
        <n v="18.294157586543022"/>
        <n v="44.388213619499219"/>
        <n v="41.391465412573709"/>
        <n v="29.261320805179572"/>
        <n v="42.609745751928749"/>
        <n v="33.598421026628557"/>
        <n v="42.061962991338689"/>
        <n v="42.063475412696917"/>
        <n v="31.406465180092688"/>
        <n v="63.799481926959395"/>
        <n v="48.57937280840563"/>
        <n v="37.000370136859473"/>
        <n v="30.070657225494987"/>
        <n v="47.985384302789129"/>
        <n v="32.266714387972456"/>
        <n v="43.362064885650305"/>
        <n v="19.604371263006012"/>
        <n v="43.919959428391735"/>
        <n v="37.695014604175768"/>
        <n v="48.599785034449098"/>
        <n v="49.517934815983601"/>
        <n v="30.110049154258089"/>
        <n v="49.456192389272125"/>
        <n v="49.783334944137692"/>
        <n v="64.989981979673516"/>
        <n v="41.3094236313026"/>
        <n v="66.429077883426658"/>
        <n v="41.280811754444571"/>
        <n v="38.366889806038991"/>
        <n v="38.366884630058983"/>
        <n v="66.28930921726392"/>
        <n v="35.020212028475612"/>
        <n v="66.666290717985447"/>
        <n v="51.880596564437568"/>
        <n v="29.974505658018263"/>
        <n v="66.722344127054455"/>
        <n v="44.114553929368071"/>
        <n v="31.101582723531919"/>
        <n v="27.002034483303561"/>
        <n v="44.380245135328352"/>
        <n v="29.734571853849676"/>
        <n v="34.053609906622064"/>
        <n v="36.491322760520923"/>
        <n v="42.591025430907564"/>
        <n v="67.980441503641245"/>
        <n v="37.930900502172257"/>
        <n v="45.447412291391956"/>
        <n v="42.976871791182205"/>
        <n v="65.824224018958574"/>
        <n v="23.870782741864172"/>
        <n v="67.039511693250944"/>
        <n v="27.993425313098808"/>
        <n v="51.477316541971973"/>
        <n v="19.851791768648035"/>
        <n v="38.953384296799975"/>
        <n v="38.95561928496727"/>
        <n v="42.76117985039393"/>
        <n v="46.757625967854949"/>
        <n v="36.039298380104441"/>
        <n v="14.955467676418625"/>
        <n v="45.408225625684189"/>
        <n v="47.509566724759331"/>
        <n v="48.100587488465024"/>
        <n v="35.590484704255303"/>
        <n v="68.698252456598453"/>
        <n v="40.985783467779889"/>
        <n v="39.737228320334715"/>
        <n v="53.20506965011095"/>
        <n v="29.033852060244779"/>
        <n v="33.174097223506251"/>
        <n v="47.707711757106821"/>
        <n v="32.457660370644035"/>
        <n v="44.927260923522667"/>
        <n v="51.224911541727089"/>
        <n v="33.994144061791864"/>
        <n v="65.551352256291608"/>
        <n v="25.910820727760331"/>
        <n v="32.723351576604315"/>
        <n v="53.288732853106865"/>
        <n v="54.415530430212641"/>
        <n v="37.260255784150765"/>
        <n v="53.899714117427244"/>
        <n v="50.957096819203926"/>
        <n v="48.402356224423116"/>
        <n v="61.667257348757836"/>
        <n v="38.841783775882789"/>
        <n v="45.621905390838961"/>
        <n v="41.186938005022263"/>
        <n v="45.72755364872296"/>
        <n v="34.404738399738505"/>
        <n v="34.300369850603431"/>
        <n v="34.985677631065691"/>
        <n v="54.57158414331046"/>
        <n v="54.571589319290467"/>
        <n v="45.745674610492898"/>
        <n v="36.91750465833826"/>
        <n v="39.456184507542758"/>
        <n v="49.074226250306332"/>
        <n v="49.074231426286339"/>
        <n v="53.06746018304915"/>
        <n v="46.293775416722177"/>
        <n v="46.293780592702184"/>
        <n v="41.887790930958211"/>
        <n v="55.438014224840359"/>
        <n v="55.440249213007647"/>
        <n v="42.947102815138805"/>
        <n v="42.051047422175444"/>
        <n v="38.526413966148759"/>
        <n v="49.930948085355013"/>
        <n v="33.618666761383452"/>
        <n v="55.778290645087637"/>
        <n v="53.128748245742429"/>
        <n v="56.221858248375099"/>
        <n v="46.768158405120616"/>
        <n v="46.770393393287918"/>
        <n v="50.198843575043341"/>
        <n v="26.609025913131294"/>
        <n v="50.915837693682278"/>
        <n v="45.298270452960665"/>
        <n v="35.714952076201499"/>
        <n v="30.200368562140735"/>
        <n v="39.15228613524237"/>
        <n v="39.153134995963619"/>
        <n v="51.148590137358575"/>
        <n v="50.924614078517024"/>
        <n v="47.758727674837353"/>
        <n v="42.75503573698731"/>
        <n v="53.823392713058723"/>
        <n v="39.868850188551264"/>
        <n v="47.552002428655356"/>
        <n v="43.214407759008608"/>
        <n v="42.448583641427653"/>
        <n v="43.369436468647272"/>
        <n v="51.190377144317168"/>
        <n v="48.453372142153647"/>
        <n v="39.289653060913949"/>
        <n v="49.823366274634921"/>
        <n v="30.81077608406596"/>
        <n v="73.324150907481865"/>
        <n v="54.495267914921953"/>
        <n v="54.495262738941946"/>
        <n v="40.244695540263635"/>
        <n v="40.301096709529354"/>
        <n v="44.701485682039205"/>
        <n v="44.553642713151021"/>
        <n v="45.778569566453491"/>
        <n v="49.125242168036863"/>
        <n v="49.12524734401687"/>
        <n v="39.649523811037781"/>
        <n v="43.06020596022563"/>
        <n v="44.685152977988935"/>
        <n v="60.434741796664014"/>
        <n v="73.672532438740816"/>
        <n v="49.595680081032846"/>
        <n v="36.341755278177807"/>
        <n v="73.478243042954801"/>
        <n v="35.884711449448289"/>
        <n v="29.349979350531328"/>
        <n v="50.12252217067482"/>
        <n v="25.762075915547705"/>
        <n v="45.693019251313039"/>
        <n v="41.554909216726628"/>
        <n v="36.607446484138087"/>
        <n v="73.941165224251364"/>
        <n v="72.992618245130103"/>
        <n v="43.856757235564004"/>
        <n v="38.337908259998272"/>
        <n v="44.3260083816308"/>
        <n v="51.434079682552166"/>
        <n v="40.444481097909815"/>
        <n v="50.885430719722009"/>
        <n v="70.812092566446381"/>
        <n v="41.921034848455058"/>
        <n v="56.330838042182251"/>
        <n v="46.980739168729833"/>
        <n v="51.114055739948654"/>
        <n v="28.977558226680678"/>
        <n v="49.747044870266414"/>
        <n v="45.09572836795703"/>
        <n v="71.245127476236917"/>
        <n v="45.94642691170813"/>
        <n v="75.709367512970687"/>
        <n v="52.048480414212129"/>
        <n v="39.251299460142455"/>
        <n v="44.145132326200525"/>
        <n v="30.30819426978994"/>
        <n v="52.546454791429284"/>
        <n v="53.462643879908882"/>
        <n v="53.762280617980231"/>
        <n v="54.62378243517567"/>
        <n v="37.426042597013577"/>
        <n v="37.426089698431646"/>
        <n v="76.142402422761222"/>
        <n v="52.812145997389564"/>
        <n v="76.369335709613793"/>
        <n v="46.85854074329788"/>
        <n v="42.912568417728885"/>
        <n v="45.258731073800796"/>
        <n v="50.373432464806648"/>
        <n v="53.850560404592628"/>
        <n v="56.256339771905779"/>
        <n v="49.67489895861052"/>
        <n v="26.287255745923421"/>
        <n v="32.817449692312572"/>
        <n v="60.301512971162431"/>
        <n v="41.545557548046645"/>
        <n v="39.001092007512213"/>
        <n v="32.081998503230857"/>
        <n v="58.468885078047109"/>
        <n v="44.752501599769744"/>
        <n v="26.973532477037054"/>
        <n v="27.148278984997052"/>
        <n v="52.626506928746615"/>
        <n v="49.518255483688336"/>
        <n v="48.058384287305032"/>
        <n v="56.488726969663247"/>
        <n v="47.049096898425155"/>
        <n v="61.102914719629496"/>
        <n v="59.163529545363403"/>
        <n v="47.314788104385435"/>
        <n v="53.294848437691492"/>
        <n v="76.309709794269494"/>
        <n v="52.70410509505993"/>
        <n v="31.7095773793802"/>
        <n v="61.755705679331584"/>
        <n v="52.47013338706077"/>
        <n v="53.670450638489676"/>
        <n v="45.74403516904357"/>
        <n v="34.324854490719325"/>
        <n v="41.974236061923591"/>
        <n v="77.487155077525202"/>
        <n v="52.73582459302105"/>
        <n v="64.241623571624643"/>
        <n v="59.835399571246626"/>
        <n v="59.835404747226633"/>
        <n v="50.540739278316053"/>
        <n v="50.542974266483341"/>
        <n v="76.258693876538956"/>
        <n v="45.345390122077092"/>
        <n v="49.455475875763213"/>
        <n v="44.799626055136898"/>
        <n v="42.691156341747188"/>
        <n v="57.135164902416854"/>
        <n v="42.822666606585102"/>
        <n v="44.377024299361324"/>
        <n v="29.606114107058826"/>
        <n v="41.805750321184853"/>
        <n v="42.719606726326781"/>
        <n v="56.172807715825186"/>
        <n v="35.148108344878267"/>
        <n v="28.076867216698794"/>
        <n v="51.324583301850794"/>
        <n v="58.225148068466297"/>
        <n v="42.193666845868599"/>
        <n v="52.831044383110438"/>
        <n v="57.461448974638877"/>
        <n v="44.268646064841008"/>
        <n v="46.885853961808287"/>
        <n v="50.881114711513248"/>
        <n v="44.534337270801288"/>
        <n v="55.4626590029795"/>
        <n v="32.326340303316755"/>
        <n v="40.253997935493757"/>
        <n v="41.974032883560731"/>
        <n v="56.737428232869888"/>
        <n v="30.916327783521815"/>
        <n v="42.09893934195604"/>
        <n v="26.066769952323188"/>
        <n v="31.940208161013917"/>
        <n v="50.194404596577336"/>
        <n v="50.195253457298584"/>
        <n v="63.089360884349475"/>
        <n v="29.618198364264078"/>
        <n v="29.618245465682147"/>
        <n v="44.995472134505867"/>
        <n v="40.992708367404035"/>
        <n v="55.122206857581006"/>
        <n v="56.454192572253334"/>
        <n v="26.076982315751383"/>
        <n v="40.633774645348559"/>
        <n v="55.087181702571087"/>
        <n v="27.216040298813578"/>
        <n v="56.314133024884967"/>
        <n v="65.375969023551974"/>
        <n v="54.972419679056678"/>
        <n v="48.400325387291517"/>
        <n v="48.55956386685191"/>
        <n v="31.337905614853216"/>
        <n v="47.100112816155686"/>
        <n v="28.940457754003297"/>
        <n v="51.343215170864319"/>
        <n v="77.585784399845338"/>
        <n v="48.855134002920799"/>
        <n v="48.1376809721584"/>
        <n v="46.017955929133585"/>
        <n v="46.02019091730088"/>
        <n v="47.365804022115967"/>
        <n v="59.637979591901797"/>
        <n v="27.954750730723852"/>
        <n v="33.492856805212703"/>
        <n v="48.456460158015808"/>
        <n v="62.140813905228214"/>
        <n v="77.535852211509734"/>
        <n v="81.756051769543092"/>
        <n v="44.51591415710115"/>
        <n v="48.499686425836884"/>
        <n v="48.838533898094347"/>
        <n v="41.976210867751064"/>
        <n v="82.816132965647157"/>
        <n v="57.624346701347953"/>
        <n v="33.980246146910076"/>
        <n v="63.318123826391002"/>
        <n v="46.801799952668325"/>
        <n v="53.696364916730502"/>
        <n v="49.00179038931158"/>
        <n v="62.642286886806232"/>
        <n v="46.418775082985427"/>
        <n v="49.990305740488175"/>
        <n v="47.818353590181651"/>
        <n v="30.481788901568578"/>
        <n v="30.481836002986647"/>
        <n v="49.301520588043218"/>
        <n v="70.060339974321536"/>
        <n v="43.750567648964392"/>
        <n v="46.445241973674982"/>
        <n v="45.689845228718625"/>
        <n v="49.997791305581089"/>
        <n v="49.997838406999165"/>
        <n v="43.8754741073597"/>
        <n v="62.291975092542089"/>
        <n v="48.512998057497946"/>
        <n v="57.810270219365442"/>
        <n v="62.057701922872084"/>
        <n v="46.07776175340237"/>
        <n v="62.189212187709998"/>
        <n v="58.075961425325723"/>
        <n v="46.175697414685132"/>
        <n v="54.796589526507233"/>
        <n v="62.205485877617512"/>
        <n v="49.184868083381161"/>
        <n v="49.184873259361169"/>
        <n v="39.156222181034387"/>
        <n v="81.679730365174564"/>
        <n v="59.272988294764644"/>
        <n v="44.804667022006996"/>
        <n v="63.471810346420114"/>
        <n v="68.324588879036298"/>
        <n v="51.79532951873329"/>
        <n v="51.795329259934299"/>
        <n v="35.876944603332589"/>
        <n v="56.578417547194171"/>
        <n v="41.090198352189233"/>
        <n v="67.465989389999322"/>
        <n v="36.008454868170503"/>
        <n v="49.018628340109416"/>
        <n v="61.894544741970101"/>
        <n v="51.146831152366261"/>
        <n v="29.083168707555743"/>
        <n v="47.98108603317776"/>
        <n v="52.258732223510556"/>
        <n v="39.857075106970335"/>
        <n v="48.125973771051783"/>
        <n v="55.726768629133339"/>
        <n v="83.115947718214969"/>
        <n v="45.760136444809504"/>
        <n v="41.508324369165784"/>
        <n v="40.020331598187568"/>
        <n v="63.22796967224523"/>
        <n v="63.230204660412525"/>
        <n v="64.172663272356061"/>
        <n v="62.282461266653847"/>
        <n v="63.124790169998306"/>
        <n v="41.58682522295404"/>
        <n v="56.313322781537522"/>
        <n v="49.758086538012734"/>
        <n v="64.335919763573301"/>
        <n v="47.518133637087637"/>
        <n v="59.349048184706533"/>
        <n v="83.499322960375565"/>
        <n v="31.766709385326813"/>
        <n v="47.452730700450033"/>
        <n v="40.932161118029953"/>
        <n v="55.421232967412706"/>
        <n v="21.439891163637647"/>
        <n v="48.984870092077607"/>
        <n v="64.011813695779978"/>
        <n v="57.018789187853777"/>
        <n v="45.838195481797797"/>
        <n v="37.840513261533332"/>
        <n v="66.517442410878076"/>
        <n v="49.468409993454287"/>
        <n v="48.262067120765444"/>
        <n v="62.142876348935943"/>
        <n v="42.98586583332051"/>
        <n v="49.679514559393901"/>
        <n v="51.068300214475727"/>
        <n v="40.559739994179296"/>
        <n v="56.397186848965973"/>
        <n v="57.44373425303661"/>
        <n v="48.400009064634922"/>
        <n v="37.920982433647097"/>
        <n v="38.609893730153985"/>
        <n v="56.785103373649719"/>
        <n v="62.84372927487189"/>
        <n v="53.809283710434016"/>
        <n v="57.015289220330452"/>
        <n v="61.818223337601594"/>
        <n v="50.351389761257124"/>
        <n v="50.351384585277117"/>
        <n v="63.006985766089123"/>
        <n v="39.150726937996318"/>
        <n v="63.296048816147199"/>
        <n v="48.637878365149064"/>
        <n v="72.211398557173723"/>
        <n v="51.833878545326669"/>
        <n v="62.20613986228534"/>
        <n v="51.62682386973291"/>
        <n v="73.867221749282166"/>
        <n v="48.492155597509033"/>
        <n v="70.622134814499248"/>
        <n v="48.406284254962117"/>
        <n v="64.604708577886399"/>
        <n v="88.63983717588502"/>
        <n v="50.60804419987781"/>
        <n v="66.309476885883328"/>
        <n v="86.264828345410194"/>
        <n v="43.579305844559329"/>
        <n v="71.964328625745267"/>
        <n v="51.46789661127427"/>
        <n v="63.54154273745398"/>
        <n v="87.019867197479243"/>
        <n v="62.505193609206451"/>
        <n v="47.004711983693753"/>
        <n v="53.616736015381818"/>
        <n v="89.652419899017872"/>
        <n v="67.010329811819275"/>
        <n v="67.173586303036501"/>
        <n v="65.180770627571349"/>
        <n v="54.004652540065564"/>
        <n v="58.615877115650207"/>
        <n v="40.886875111462317"/>
        <n v="49.71649793142511"/>
        <n v="64.629001351473235"/>
        <n v="43.206884720708672"/>
        <n v="44.828904531594418"/>
        <n v="56.839946087618166"/>
        <n v="51.973330821220003"/>
        <n v="51.974843242578238"/>
        <n v="69.673587835377987"/>
        <n v="51.865180940711532"/>
        <n v="61.005675291514521"/>
        <n v="41.341912882853507"/>
        <n v="56.406218842899349"/>
        <n v="44.827824919310004"/>
        <n v="56.245507380986567"/>
        <n v="56.246356241707815"/>
        <n v="59.897252464255764"/>
        <n v="45.732665841220225"/>
        <n v="68.385173921234326"/>
        <n v="59.10735068488227"/>
        <n v="69.143413084695737"/>
        <n v="54.02237095352195"/>
        <n v="64.747805035238528"/>
        <n v="39.64488646770053"/>
        <n v="64.528387173517885"/>
        <n v="46.926398419303062"/>
        <n v="58.025923564949039"/>
        <n v="41.620150790305743"/>
        <n v="46.418942572333862"/>
        <n v="56.448202766696504"/>
        <n v="42.39427990986907"/>
        <n v="40.82327510094165"/>
        <n v="46.593689080293856"/>
        <n v="46.370235679159705"/>
        <n v="46.370282780577774"/>
        <n v="42.204416601694824"/>
        <n v="68.069880453963009"/>
        <n v="55.016332493660947"/>
        <n v="57.39431795527355"/>
        <n v="56.83611929138025"/>
        <n v="61.03242420182314"/>
        <n v="75.562825428064357"/>
        <n v="40.454222888015948"/>
        <n v="71.392556969443035"/>
        <n v="55.266802994229877"/>
        <n v="48.560838889975038"/>
        <n v="43.217533764028012"/>
        <n v="60.537647152322954"/>
        <n v="53.809088513026985"/>
        <n v="61.517183753236772"/>
        <n v="62.542410481656916"/>
        <n v="62.543259342378164"/>
        <n v="27.618023409103859"/>
        <n v="72.943722004048524"/>
        <n v="55.967655920165825"/>
        <n v="55.954894501238918"/>
        <n v="67.814479087211566"/>
        <n v="56.130912411383058"/>
        <n v="56.326899851298116"/>
        <n v="44.812127515114042"/>
        <n v="54.423489244686948"/>
        <n v="38.327342574718138"/>
        <n v="48.786905985840484"/>
        <n v="52.861085338665667"/>
        <n v="47.424760051775337"/>
        <n v="44.74695545416607"/>
        <n v="71.74034821716107"/>
        <n v="76.340957131395129"/>
        <n v="44.878465719003984"/>
        <n v="71.20042412645158"/>
        <n v="62.57252256095888"/>
        <n v="92.680873771446102"/>
        <n v="62.837447980068255"/>
        <n v="62.837447721269264"/>
        <n v="40.508477005005034"/>
        <n v="63.691221055943899"/>
        <n v="45.398944675843559"/>
        <n v="64.129891652013967"/>
        <n v="55.351991518808042"/>
        <n v="68.328169708131881"/>
        <n v="67.15836016990626"/>
        <n v="38.024013086588369"/>
        <n v="39.066053006628415"/>
        <n v="71.917573270199611"/>
        <n v="45.803661084387869"/>
        <n v="48.677982073179635"/>
        <n v="48.678830933900883"/>
        <n v="60.024479409017545"/>
        <n v="67.993559049594495"/>
        <n v="67.546276694590006"/>
        <n v="61.087621832651124"/>
        <n v="49.938438090415495"/>
        <n v="39.823127701985484"/>
        <n v="58.072954864601009"/>
        <n v="61.219132097489037"/>
        <n v="64.824536119330261"/>
        <n v="45.019666806912078"/>
        <n v="41.317813425320445"/>
        <n v="61.106760134755007"/>
        <n v="71.981079624158951"/>
        <n v="29.658061395000018"/>
        <n v="62.820728098838927"/>
        <n v="59.158366602612801"/>
        <n v="60.833815829332963"/>
        <n v="45.978644017009998"/>
        <n v="32.042433120117451"/>
        <n v="65.49640614521347"/>
        <n v="65.496411321193477"/>
        <n v="39.366449308990866"/>
        <n v="48.305560949328978"/>
        <n v="48.306409810050226"/>
        <n v="71.556691032059518"/>
        <n v="46.1553815881216"/>
        <n v="61.807613060690954"/>
        <n v="49.826792647466618"/>
        <n v="61.970869551908187"/>
        <n v="70.411414219676885"/>
        <n v="39.962251768450365"/>
        <n v="90.416371941288673"/>
        <n v="59.792071727374733"/>
        <n v="59.143188920110688"/>
        <n v="67.314123610649418"/>
        <n v="50.783315710150021"/>
        <n v="27.951548521514209"/>
        <n v="55.585623278430646"/>
        <n v="62.149733543630106"/>
        <n v="51.586955372971332"/>
        <n v="44.436650214705629"/>
        <n v="40.725282510570771"/>
        <n v="46.970177586283825"/>
        <n v="51.715858496679409"/>
        <n v="65.046831145070229"/>
        <n v="28.988794544454045"/>
        <n v="49.454371523615961"/>
        <n v="26.93119233382367"/>
        <n v="56.200024010090615"/>
        <n v="33.583764267682731"/>
        <n v="33.5838113691008"/>
        <n v="79.49710255589504"/>
        <n v="66.733980059943448"/>
        <n v="65.039541685229267"/>
        <n v="41.304687990852869"/>
        <n v="60.017326654471894"/>
        <n v="29.675071275567678"/>
        <n v="56.721152581550385"/>
        <n v="69.868524005822565"/>
        <n v="66.059333139055383"/>
        <n v="62.696225999418516"/>
        <n v="74.57801475662427"/>
        <n v="29.849817783527676"/>
        <n v="57.342318212308129"/>
        <n v="63.264065748673659"/>
        <n v="71.63401530195172"/>
        <n v="80.685615886223374"/>
        <n v="58.635890993180269"/>
        <n v="42.266613658136052"/>
        <n v="42.266660759554128"/>
        <n v="62.623538478689412"/>
        <n v="71.480369627691005"/>
        <n v="64.239703261591274"/>
        <n v="45.603166716601578"/>
        <n v="42.878011661231376"/>
        <n v="60.938405732505494"/>
        <n v="59.112437063344714"/>
        <n v="64.387052025252544"/>
        <n v="61.772123221259655"/>
        <n v="63.969532154989913"/>
        <n v="64.771832826225932"/>
        <n v="49.900839208749879"/>
        <n v="54.738971135441247"/>
        <n v="49.159623771338978"/>
        <n v="93.410690790256879"/>
        <n v="49.577749788315529"/>
        <n v="47.159738731499985"/>
        <n v="49.656250642103785"/>
        <n v="49.854549944780246"/>
        <n v="47.425429937460265"/>
        <n v="65.550542972836197"/>
        <n v="65.610247902224231"/>
        <n v="62.791340261466949"/>
        <n v="63.278882305471242"/>
        <n v="67.197356604488789"/>
        <n v="50.192075497652603"/>
        <n v="75.413024005508305"/>
        <n v="70.019914632242717"/>
        <n v="51.074427452528312"/>
        <n v="73.33369588189916"/>
        <n v="58.947306766817967"/>
        <n v="59.989462938837505"/>
        <n v="54.282606957549646"/>
        <n v="51.055291252470255"/>
        <n v="66.77836287303063"/>
        <n v="56.77900912133741"/>
        <n v="50.468178701550194"/>
        <n v="63.535340864970827"/>
        <n v="78.59819512293538"/>
        <n v="33.249218414985187"/>
        <n v="44.83508427725733"/>
        <n v="65.948355248664996"/>
        <n v="48.326255233395941"/>
        <n v="67.415093831013351"/>
        <n v="48.591946439356221"/>
        <n v="66.280787806748165"/>
        <n v="60.420320938209031"/>
        <n v="61.123665576946351"/>
        <n v="54.988073363865901"/>
        <n v="78.509734501235599"/>
        <n v="51.169031627486142"/>
        <n v="79.303661529251627"/>
        <n v="71.110608565593296"/>
        <n v="33.543548205351321"/>
        <n v="66.110349056785921"/>
        <n v="51.332288118703374"/>
        <n v="60.888971828748375"/>
        <n v="34.039444413383841"/>
        <n v="67.083526986232371"/>
        <n v="36.564690359552259"/>
        <n v="56.396923782596161"/>
        <n v="62.115199146220178"/>
        <n v="52.328977181696096"/>
        <n v="44.876201843505633"/>
        <n v="52.839220224181979"/>
        <n v="41.547967027150676"/>
        <n v="72.245258349335344"/>
        <n v="50.828046760430766"/>
        <n v="70.3535020289887"/>
        <n v="77.269261125451209"/>
        <n v="57.206260202911572"/>
        <n v="53.889677657745565"/>
        <n v="77.176197619376325"/>
        <n v="80.001354004578587"/>
        <n v="69.375298005495949"/>
        <n v="77.974727531767456"/>
        <n v="64.489229536154539"/>
        <n v="60.748188276537931"/>
        <n v="47.567103429956859"/>
        <n v="53.418787269128728"/>
        <n v="38.072095157959012"/>
        <n v="77.877050545312272"/>
        <n v="68.888550505678495"/>
        <n v="68.888550764477486"/>
        <n v="73.38043008690272"/>
        <n v="70.230344036230605"/>
        <n v="76.82050645999567"/>
        <n v="78.040307036529512"/>
        <n v="59.308948704155874"/>
        <n v="79.789652511158152"/>
        <n v="58.380829940858064"/>
        <n v="57.003324598481335"/>
        <n v="38.895349012117954"/>
        <n v="81.435861662398594"/>
        <n v="66.439505892521197"/>
        <n v="54.995823838452807"/>
        <n v="74.266753990093221"/>
        <n v="71.135285995467513"/>
        <n v="69.179899720853143"/>
        <n v="82.141328068714841"/>
        <n v="58.008408817007407"/>
        <n v="51.691637297735269"/>
        <n v="58.53688564758675"/>
        <n v="59.51600167842544"/>
        <n v="65.088139167457811"/>
        <n v="65.08898802817906"/>
        <n v="75.185453865147835"/>
        <n v="75.185453606348844"/>
        <n v="60.268685196238465"/>
        <n v="71.20763970174778"/>
        <n v="50.934429977890048"/>
        <n v="63.471276793332294"/>
        <n v="74.911889164612063"/>
        <n v="56.856331404990229"/>
        <n v="56.139781439825811"/>
        <n v="59.143580554574783"/>
        <n v="63.736967999292574"/>
        <n v="61.760621510501018"/>
        <n v="61.765940963044407"/>
        <n v="75.281821722926225"/>
        <n v="75.429170486587509"/>
        <n v="66.236949741744795"/>
        <n v="47.789994628438961"/>
        <n v="97.3821357392317"/>
        <n v="69.615005032936239"/>
        <n v="75.813951287560883"/>
        <n v="43.61045237111918"/>
        <n v="61.321025456670554"/>
        <n v="61.321025197871563"/>
        <n v="82.945797935658078"/>
        <n v="70.620151132504105"/>
        <n v="105.9275715775393"/>
        <n v="37.155126468560098"/>
        <n v="57.937896452802285"/>
        <n v="57.938745313523533"/>
        <n v="58.00786350956524"/>
        <n v="81.259613479609243"/>
        <n v="70.393187770745129"/>
        <n v="90.311214063880897"/>
        <n v="63.68563808588965"/>
        <n v="39.72168045081753"/>
        <n v="56.809285186632529"/>
        <n v="76.592661434171148"/>
        <n v="44.419788791434598"/>
        <n v="76.652366363559182"/>
        <n v="71.321004058440053"/>
        <n v="52.293301761572508"/>
        <n v="37.841403199673728"/>
        <n v="58.702577856024696"/>
        <n v="71.484260549657279"/>
        <n v="60.948604332819897"/>
        <n v="60.948604074020906"/>
        <n v="71.098654177061391"/>
        <n v="38.01614970763373"/>
        <n v="56.50782868204081"/>
        <n v="51.054334088971842"/>
        <n v="66.89918371366052"/>
        <n v="59.086707027089268"/>
        <n v="82.847800357651948"/>
        <n v="65.63477785698403"/>
        <n v="61.505219131387655"/>
        <n v="53.102638181887926"/>
        <n v="56.895745206724555"/>
        <n v="59.403430781960644"/>
        <n v="58.736716572291144"/>
        <n v="59.566687273177877"/>
        <n v="65.193042884296403"/>
        <n v="59.656380792121077"/>
        <n v="59.785283915829154"/>
        <n v="73.681794253759449"/>
        <n v="41.761718436713693"/>
        <n v="74.886675479866071"/>
        <n v="78.496450971941712"/>
        <n v="66.016296738455338"/>
        <n v="76.105276922080776"/>
        <n v="69.268348849453488"/>
        <n v="76.233144911270273"/>
        <n v="57.674345183936758"/>
        <n v="61.198988032529584"/>
        <n v="44.837439019428921"/>
        <n v="53.094372074868005"/>
        <n v="40.829759488474394"/>
        <n v="58.062261708620504"/>
        <n v="78.434247096604565"/>
        <n v="69.969201775389436"/>
        <n v="72.116853707498834"/>
        <n v="45.255565036405471"/>
        <n v="76.93861131758652"/>
        <n v="45.334065890193727"/>
        <n v="70.132458266606662"/>
        <n v="77.539654411014624"/>
        <n v="43.524813899472278"/>
        <n v="85.444735490117282"/>
        <n v="76.970657599378853"/>
        <n v="64.922832762487204"/>
        <n v="73.139337502126551"/>
        <n v="73.141572490293839"/>
        <n v="63.295544620125177"/>
        <n v="46.733106500560197"/>
        <n v="78.416215090817388"/>
        <n v="61.311179719538849"/>
        <n v="56.417266044755948"/>
        <n v="59.2179925179571"/>
        <n v="42.205776337489894"/>
        <n v="73.923181525661292"/>
        <n v="56.337545208057776"/>
        <n v="73.825093780430294"/>
        <n v="40.835390894695934"/>
        <n v="76.291753870779729"/>
        <n v="71.40107824656684"/>
        <n v="67.580084075326397"/>
        <n v="54.129027236279967"/>
        <n v="41.52166762580957"/>
        <n v="41.696414133769565"/>
        <n v="64.374180594300313"/>
        <n v="69.172624881430465"/>
        <n v="60.384509019853056"/>
        <n v="33.39277088992641"/>
        <n v="54.815303967393604"/>
        <n v="82.018808903934229"/>
        <n v="67.989198808254841"/>
        <n v="58.275783889919772"/>
        <n v="54.990050475353598"/>
        <n v="92.304786973640574"/>
        <n v="62.68316439403371"/>
        <n v="73.242646674667299"/>
        <n v="59.064410771285324"/>
        <n v="46.709650483020155"/>
        <n v="74.79098703513624"/>
        <n v="72.819366743873104"/>
        <n v="78.888689003245048"/>
        <n v="66.880106427454834"/>
        <n v="74.939951587729098"/>
        <n v="65.594563478065453"/>
        <n v="71.958386745766319"/>
        <n v="73.20728326855685"/>
        <n v="50.67363908654275"/>
        <n v="81.332924507335463"/>
        <n v="72.376512762742863"/>
        <n v="81.480273270996733"/>
        <n v="63.849680895929666"/>
        <n v="72.455013616531119"/>
        <n v="81.596125486027546"/>
        <n v="75.926158772703616"/>
        <n v="66.971115726765646"/>
        <n v="90.975852976156403"/>
        <n v="66.300029884381701"/>
        <n v="48.668347401265933"/>
        <n v="81.865054071970121"/>
        <n v="47.00789173394061"/>
        <n v="77.788032835983131"/>
        <n v="67.378374123305619"/>
        <n v="67.640744320480707"/>
        <n v="60.001001039420245"/>
        <n v="82.643764218580387"/>
        <n v="82.70346914796842"/>
        <n v="78.784569444003878"/>
        <n v="73.854054226897588"/>
        <n v="49.441669635719677"/>
        <n v="101.10255022576222"/>
        <n v="45.886040763625729"/>
        <n v="52.534146653080171"/>
        <n v="87.629827608005812"/>
        <n v="95.142453513103789"/>
        <n v="50.175752199672687"/>
        <n v="66.16997497213022"/>
        <n v="92.302582395891591"/>
        <n v="87.777176371667082"/>
        <n v="77.731182550948731"/>
        <n v="77.73118229214974"/>
        <n v="77.536886720194431"/>
        <n v="54.793612663849423"/>
        <n v="68.775916058048097"/>
        <n v="87.147395383415727"/>
        <n v="87.102338645059618"/>
        <n v="118.23707539158565"/>
        <n v="59.179677105209763"/>
        <n v="88.16195717264047"/>
        <n v="80.734845800370522"/>
        <n v="49.047929719836766"/>
        <n v="93.008048802207838"/>
        <n v="117.17472777736477"/>
        <n v="50.999006053831629"/>
        <n v="61.508405837826999"/>
        <n v="116.31113724006026"/>
        <n v="53.685678757655182"/>
        <n v="75.529530579789409"/>
        <n v="63.476462054302743"/>
        <n v="81.99978511331966"/>
        <n v="95.537452960780726"/>
        <n v="81.269243746593048"/>
        <n v="69.835366382194152"/>
        <n v="88.940667319250736"/>
        <n v="89.000372248638769"/>
        <n v="52.007320376491137"/>
        <n v="73.765399199528531"/>
        <n v="62.331659691985941"/>
        <n v="73.912747963189801"/>
        <n v="67.336491474026175"/>
        <n v="64.16308699990563"/>
        <n v="64.163935860626879"/>
        <n v="70.580939836293197"/>
        <n v="70.580939577494206"/>
        <n v="74.297528764163189"/>
        <n v="39.570903135392626"/>
        <n v="79.564567601386784"/>
        <n v="73.673102845123992"/>
        <n v="73.392978075677874"/>
        <n v="89.45833355215234"/>
        <n v="73.540326839339158"/>
        <n v="55.334196040211019"/>
        <n v="63.907170480473816"/>
        <n v="55.463099163919097"/>
        <n v="75.076238910773455"/>
        <n v="75.135943840161488"/>
        <n v="73.925107640312532"/>
        <n v="65.311897574192614"/>
        <n v="82.164661341632979"/>
        <n v="84.099779621450324"/>
        <n v="120.27670314347891"/>
        <n v="77.794586812880141"/>
        <n v="78.994702455866019"/>
        <n v="51.691145823578331"/>
        <n v="74.703817786922798"/>
        <n v="74.763522716310831"/>
        <n v="74.89992454276296"/>
        <n v="54.739339529190659"/>
        <n v="41.610941121288782"/>
        <n v="85.746535909019372"/>
        <n v="83.88055940205669"/>
        <n v="37.025183677968215"/>
        <n v="90.624696577052134"/>
        <n v="87.076499665134747"/>
        <n v="86.452002315335619"/>
        <n v="73.828962632539955"/>
        <n v="79.655094379417562"/>
        <n v="89.939736761975468"/>
        <n v="74.534429038856217"/>
        <n v="75.485994100572739"/>
        <n v="106.73759411280255"/>
        <n v="85.320806766132904"/>
        <n v="67.684975290145445"/>
        <n v="83.941196107036632"/>
        <n v="80.806626483992574"/>
        <n v="56.941096061142595"/>
        <n v="84.39473362596874"/>
        <n v="93.811788651221093"/>
        <n v="82.481513033962528"/>
        <n v="102.76984429558992"/>
        <n v="57.359222078119146"/>
        <n v="57.437722931907402"/>
        <n v="55.954558684389006"/>
        <n v="74.70588513091414"/>
        <n v="68.2737496992969"/>
        <n v="91.865962908789854"/>
        <n v="78.48448635009261"/>
        <n v="85.100200032285002"/>
        <n v="68.691875716273458"/>
        <n v="68.770376570061714"/>
        <n v="92.520533354981339"/>
        <n v="82.455143766548417"/>
        <n v="84.795783657942138"/>
        <n v="82.584046890256488"/>
        <n v="90.661061472464411"/>
        <n v="58.29183225051878"/>
        <n v="124.11898147280976"/>
        <n v="99.071445942264688"/>
        <n v="58.836763542273872"/>
        <n v="92.926244815021306"/>
        <n v="70.632885115907115"/>
        <n v="126.71440983724399"/>
        <n v="57.46196348279576"/>
        <n v="87.764654309590469"/>
        <n v="55.371410249714167"/>
        <n v="70.169417180428184"/>
        <n v="87.097341531536557"/>
        <n v="58.285217336954702"/>
        <n v="68.665046591298207"/>
        <n v="93.198498167824965"/>
        <n v="50.295790490022583"/>
        <n v="89.912721834459916"/>
        <n v="63.056189371395561"/>
        <n v="103.96935382284194"/>
        <n v="72.571123797769104"/>
        <n v="48.517570085841022"/>
        <n v="78.290446938243804"/>
        <n v="60.938976977048156"/>
        <n v="79.301155328770648"/>
        <n v="53.485569956443769"/>
        <n v="97.334146583213595"/>
        <n v="51.837121637587863"/>
        <n v="51.837168739005932"/>
        <n v="73.865934867584059"/>
        <n v="99.495401268495314"/>
        <n v="115.6950193674946"/>
        <n v="88.380345465271787"/>
        <n v="95.509436336561578"/>
        <n v="98.471995929837817"/>
        <n v="50.024974884247776"/>
        <n v="90.175556293806707"/>
        <n v="62.777296128256424"/>
        <n v="96.949848774538353"/>
        <n v="90.322905057467977"/>
        <n v="75.001106605151435"/>
        <n v="82.195444106734215"/>
        <n v="103.89303241847342"/>
        <n v="65.513181630284095"/>
        <n v="63.589502143989755"/>
        <n v="55.026901104009056"/>
        <n v="55.026948205427125"/>
        <n v="90.707685858441366"/>
        <n v="50.848228738406718"/>
        <n v="85.630972860018034"/>
        <n v="74.109949766410736"/>
        <n v="61.75519410674174"/>
        <n v="106.00917424659679"/>
        <n v="91.486396005051631"/>
        <n v="91.546100934439664"/>
        <n v="101.80633943723193"/>
        <n v="74.840906294819987"/>
        <n v="85.258551736167377"/>
        <n v="64.637803694793845"/>
        <n v="83.025313579151174"/>
        <n v="76.80613038339655"/>
        <n v="76.806130124597559"/>
        <n v="95.691545096253662"/>
        <n v="83.172662342812458"/>
        <n v="83.557443143785832"/>
        <n v="75.970457332948158"/>
        <n v="66.236646870519138"/>
        <n v="65.789335799368857"/>
        <n v="87.941911028754646"/>
        <n v="84.336153290396112"/>
        <n v="64.227307344265668"/>
        <n v="84.395858219784145"/>
        <n v="128.95955253393223"/>
        <n v="90.177137097732952"/>
        <n v="102.9080813701248"/>
        <n v="108.93072820932025"/>
        <n v="64.645433361242226"/>
        <n v="87.090374023210515"/>
        <n v="66.037653205668462"/>
        <n v="66.038502066389711"/>
        <n v="64.723934215030482"/>
        <n v="77.121989437523169"/>
        <n v="119.50190114245522"/>
        <n v="98.523011847568341"/>
        <n v="87.569489904903989"/>
        <n v="99.266949145582316"/>
        <n v="103.96836327635626"/>
        <n v="67.437853081924686"/>
        <n v="67.566756205632771"/>
        <n v="67.186463779955446"/>
        <n v="66.122974825396938"/>
        <n v="99.453127759724566"/>
        <n v="133.06317455495588"/>
        <n v="78.770506720078998"/>
        <n v="78.899409843787083"/>
        <n v="134.68827017128385"/>
        <n v="92.634129356621486"/>
        <n v="109.2331692507781"/>
        <n v="87.53555448324515"/>
        <n v="79.342800827726307"/>
        <n v="110.38248442841159"/>
        <n v="76.371968800068743"/>
        <n v="136.69073018137726"/>
        <n v="56.790318745717684"/>
        <n v="103.6606029581221"/>
        <n v="67.177295376416353"/>
        <n v="57.208444762694235"/>
        <n v="86.896334611361709"/>
        <n v="57.286945616482491"/>
        <n v="88.242789042046809"/>
        <n v="96.986233138389693"/>
        <n v="118.57840139722158"/>
        <n v="71.33532309913943"/>
        <n v="71.336171959860678"/>
        <n v="98.101325476673935"/>
        <n v="36.312607545513465"/>
        <n v="138.53006051338406"/>
        <n v="107.9919672358733"/>
        <n v="58.685986226848961"/>
        <n v="36.998884276627102"/>
        <n v="61.863809741024312"/>
        <n v="37.173630784587097"/>
        <n v="70.063507411379504"/>
        <n v="105.0843842515704"/>
        <n v="117.55225266337267"/>
        <n v="72.484133673426413"/>
        <n v="62.67314616133973"/>
        <n v="112.89417902037113"/>
        <n v="93.79982402937199"/>
        <n v="65.053589207445512"/>
        <n v="82.613996401357042"/>
        <n v="71.924014977916926"/>
        <n v="105.97639915174378"/>
        <n v="65.862925627760916"/>
        <n v="110.68151053824329"/>
        <n v="71.679189909322673"/>
        <n v="102.04112995429621"/>
        <n v="73.075547082491937"/>
        <n v="75.159846413109236"/>
        <n v="62.626518812831513"/>
        <n v="108.95918415453404"/>
        <n v="86.492500051263548"/>
        <n v="41.363257414443261"/>
        <n v="75.740501073346891"/>
        <n v="96.8959145669089"/>
        <n v="74.724064365047767"/>
        <n v="94.890887239640676"/>
        <n v="74.852967488755837"/>
        <n v="93.60578461752317"/>
        <n v="107.53950991101752"/>
        <n v="104.35206812303282"/>
        <n v="110.0194660607655"/>
        <n v="64.487026379368928"/>
        <n v="89.250504126254526"/>
        <n v="76.875672810914267"/>
        <n v="89.397852889915811"/>
        <n v="103.69568314455117"/>
        <n v="77.616838671997769"/>
        <n v="66.321519465458849"/>
        <n v="115.25608725520439"/>
        <n v="89.782633690889185"/>
        <n v="65.638558483943939"/>
        <n v="88.949492310152081"/>
        <n v="90.56134383749945"/>
        <n v="90.621048766887483"/>
        <n v="116.31636916143584"/>
        <n v="97.201825408377289"/>
        <n v="78.680696589159382"/>
        <n v="78.680696330360391"/>
        <n v="101.39165884672711"/>
        <n v="141.71983997980524"/>
        <n v="77.886830874779321"/>
        <n v="130.03140709619771"/>
        <n v="67.287075766499783"/>
        <n v="67.415978890207867"/>
        <n v="101.01923772287645"/>
        <n v="102.45194075295856"/>
        <n v="69.023058263989469"/>
        <n v="81.038170966817859"/>
        <n v="126.06365727898506"/>
        <n v="117.30004741676395"/>
        <n v="114.04307002028254"/>
        <n v="53.589948688403013"/>
        <n v="102.07951962910791"/>
        <n v="115.81434633837648"/>
        <n v="50.422729685724896"/>
        <n v="82.173342704385249"/>
        <n v="92.737506239101606"/>
        <n v="120.33997312095289"/>
        <n v="73.046970033754548"/>
        <n v="83.978366482630349"/>
        <n v="83.978366223831358"/>
        <n v="98.58263776291264"/>
        <n v="82.388725407685655"/>
        <n v="82.446057696232316"/>
        <n v="76.236749500175748"/>
        <n v="106.47554471247561"/>
        <n v="120.82240534875646"/>
        <n v="126.8942928727823"/>
        <n v="138.98883235088974"/>
        <n v="135.94589345705396"/>
        <n v="99.749154264808595"/>
        <n v="106.10312358862495"/>
        <n v="50.848626900531698"/>
        <n v="76.346871265048904"/>
        <n v="96.322068046431255"/>
        <n v="105.68370287227707"/>
        <n v="103.31454361086728"/>
        <n v="84.903049955120849"/>
        <n v="59.768080933869228"/>
        <n v="85.073895320697972"/>
        <n v="77.18939018809553"/>
        <n v="75.009069097684318"/>
        <n v="56.600861931191105"/>
        <n v="125.10392509065426"/>
        <n v="101.11607778674403"/>
        <n v="61.808118919765384"/>
        <n v="71.849185450886282"/>
        <n v="132.22454119271541"/>
        <n v="58.640899917087268"/>
        <n v="142.79571412585037"/>
        <n v="77.466061356572851"/>
        <n v="117.80181594100529"/>
        <n v="114.89417582474495"/>
        <n v="88.658457128027621"/>
        <n v="125.46324706793907"/>
        <n v="103.42701595548064"/>
        <n v="118.86209784723674"/>
        <n v="102.50897706306353"/>
        <n v="91.125070332017359"/>
        <n v="91.272419095678629"/>
        <n v="91.657199896652017"/>
        <n v="110.65157322634977"/>
        <n v="133.67629741180673"/>
        <n v="115.78001205245501"/>
        <n v="126.95441594151724"/>
        <n v="92.435910043262282"/>
        <n v="92.495614972650316"/>
        <n v="111.71185513258121"/>
        <n v="161.50560366088371"/>
        <n v="134.33978075413395"/>
        <n v="113.44703153193022"/>
        <n v="141.87221438061673"/>
        <n v="63.433989118506439"/>
        <n v="119.15069788784447"/>
        <n v="104.92795571954916"/>
        <n v="80.869654614231365"/>
        <n v="64.120265849620068"/>
        <n v="64.295012357580077"/>
        <n v="85.766929560755656"/>
        <n v="140.84606564676781"/>
        <n v="122.88570180675379"/>
        <n v="96.422740225488326"/>
        <n v="96.57008898914961"/>
        <n v="68.714747884317632"/>
        <n v="96.954869790122984"/>
        <n v="117.28808279491484"/>
        <n v="65.547528881639508"/>
        <n v="148.0209668636642"/>
        <n v="97.733579936733264"/>
        <n v="95.783430819060953"/>
        <n v="97.793284866121297"/>
        <n v="115.73545909209827"/>
        <n v="129.46465791728664"/>
        <n v="133.97532352163844"/>
        <n v="70.222152682724385"/>
        <n v="133.53582595271547"/>
        <n v="67.054933680046261"/>
        <n v="127.34101381129072"/>
        <n v="71.04540653688332"/>
        <n v="67.87818753420521"/>
        <n v="68.484638987436227"/>
        <n v="136.50536552927403"/>
        <n v="97.264344801145526"/>
        <n v="117.09404338306604"/>
        <n v="122.75995370616408"/>
        <n v="133.45950454834696"/>
        <n v="117.331126439464"/>
        <n v="99.367992626390588"/>
        <n v="127.18394191009402"/>
        <n v="111.63740572571064"/>
        <n v="135.55867567966337"/>
        <n v="128.03846805971133"/>
        <n v="137.11952816522694"/>
        <n v="102.99064399250686"/>
        <n v="76.987496544194286"/>
        <n v="116.87676377345311"/>
        <n v="134.78516377745348"/>
        <n v="73.820277541516163"/>
        <n v="77.405622561170844"/>
        <n v="77.4841234149591"/>
        <n v="74.23840355849272"/>
        <n v="123.84943747160474"/>
        <n v="74.316904412280977"/>
        <n v="105.30158216124347"/>
        <n v="106.0160824093979"/>
        <n v="117.93704567968456"/>
        <n v="94.163290955815398"/>
        <n v="125.25801722612718"/>
        <n v="117.42309051133425"/>
        <n v="78.883164025325556"/>
        <n v="103.973794807307"/>
        <n v="75.715945022647446"/>
        <n v="138.79964138065162"/>
        <n v="128.08948397744189"/>
        <n v="108.28831388597783"/>
        <n v="150.18810585617746"/>
        <n v="159.23970644044908"/>
        <n v="77.970008473524672"/>
        <n v="142.55646831368324"/>
        <n v="107.97388029950849"/>
        <n v="146.60079414099835"/>
        <n v="121.96064963920161"/>
        <n v="110.59925205471444"/>
        <n v="82.823696611308122"/>
        <n v="79.656477608629999"/>
        <n v="148.8533714143536"/>
        <n v="161.8236880516223"/>
        <n v="148.16164662656192"/>
        <n v="84.684204177845544"/>
        <n v="157.85593823440965"/>
        <n v="81.51698517516742"/>
        <n v="180.57375407121881"/>
        <n v="134.98894300587631"/>
        <n v="147.6066272938011"/>
        <n v="85.835736282420555"/>
        <n v="82.668517279742431"/>
        <n v="134.61652188202567"/>
        <n v="87.484253564976385"/>
        <n v="87.613156688684455"/>
        <n v="84.317034562298261"/>
        <n v="84.445937686006346"/>
        <n v="114.68333030566998"/>
        <n v="114.18241433350396"/>
        <n v="119.52725271969469"/>
        <n v="170.78111330631435"/>
        <n v="115.27111413760218"/>
        <n v="103.46825283804188"/>
        <n v="118.75132997921594"/>
        <n v="152.65189692540756"/>
        <n v="119.81161188544739"/>
        <n v="154.21274941097113"/>
        <n v="158.94880002607792"/>
        <n v="164.01682214813999"/>
        <n v="174.58799508127495"/>
        <n v="117.86267875963979"/>
        <n v="131.15631510122384"/>
        <n v="146.64820044603209"/>
        <n v="95.206246896160934"/>
        <n v="129.88788883092917"/>
        <n v="160.50965251164149"/>
        <n v="145.08437161760062"/>
        <n v="92.03902789348281"/>
        <n v="124.04899987268692"/>
        <n v="154.45792654891952"/>
        <n v="141.75870907290724"/>
        <n v="151.3991001001545"/>
        <n v="144.71195049374998"/>
        <n v="165.46857836723132"/>
        <n v="123.83521584496444"/>
        <n v="146.6452241031642"/>
        <n v="158.74669689694184"/>
        <n v="125.10928177891836"/>
        <n v="135.1256644912535"/>
        <n v="97.663239155049467"/>
        <n v="146.27280297931355"/>
        <n v="94.496020152371344"/>
        <n v="144.24885738549898"/>
        <n v="173.66449533604134"/>
        <n v="172.63834660219243"/>
        <n v="136.12991643221747"/>
        <n v="129.13288573843542"/>
        <n v="165.76760447706303"/>
        <n v="127.46205357284985"/>
        <n v="128.14910989278616"/>
        <n v="129.31562639468214"/>
        <n v="131.63090976140836"/>
        <n v="176.60697326668856"/>
        <n v="142.96356339956267"/>
        <n v="161.49452871187881"/>
        <n v="167.27052421106362"/>
        <n v="144.46064795461848"/>
        <n v="164.95007970796453"/>
        <n v="163.05538119744239"/>
        <n v="154.3442859972233"/>
        <n v="155.90513848278687"/>
        <n v="150.47404793260233"/>
        <n v="138.17158907121282"/>
        <n v="168.83417461549831"/>
        <n v="181.98038681160205"/>
        <n v="191.0319873958737"/>
        <n v="138.91712104453143"/>
        <n v="185.0388741287498"/>
        <n v="179.48618737625716"/>
        <n v="179.54151623574566"/>
        <n v="125.36510548174672"/>
        <n v="184.96255272438128"/>
        <n v="131.48013244598346"/>
        <n v="156.02489709392395"/>
        <n v="176.76106540216151"/>
        <n v="179.59253215347618"/>
        <n v="183.00854530824967"/>
        <n v="113.33989541045733"/>
        <n v="160.56947654432665"/>
        <n v="167.86984283177026"/>
        <n v="190.30268955668595"/>
        <n v="162.13032902989022"/>
        <n v="219.06840115935992"/>
        <n v="152.34861413836515"/>
        <n v="217.69676256540291"/>
        <n v="157.64628403183613"/>
        <n v="225.50536084461524"/>
        <n v="179.47422275440803"/>
        <n v="191.65079787677985"/>
        <n v="226.85003737948952"/>
        <n v="227.22245850334016"/>
        <n v="228.73888102673789"/>
        <n v="179.28018334255924"/>
        <n v="162.44404275008947"/>
        <n v="189.37008186958724"/>
        <n v="179.65215806882048"/>
        <n v="198.07265341367398"/>
        <n v="164.00489523565304"/>
        <n v="180.81867457071644"/>
        <n v="167.74171264356045"/>
        <n v="169.30256512912402"/>
        <n v="192.46540292762305"/>
        <n v="234.7899838111471"/>
        <n v="195.96369613065278"/>
        <n v="140.46127698345029"/>
        <n v="194.55454640443983"/>
        <n v="209.11477187500896"/>
        <n v="236.48237288296284"/>
        <n v="241.08688691181746"/>
        <n v="242.70756343006619"/>
        <n v="244.58212963582901"/>
        <n v="212.07241536000146"/>
        <n v="243.63261559761835"/>
        <n v="151.67731024446005"/>
        <n v="148.51009124178194"/>
        <n v="202.99158746514055"/>
        <n v="215.16587465941817"/>
        <n v="200.53482834677277"/>
        <n v="221.46277776008853"/>
        <n v="202.62397182358956"/>
        <n v="207.59834935161123"/>
        <n v="223.11453382133644"/>
        <n v="207.22592822776059"/>
        <n v="197.31180445074671"/>
        <n v="249.87979952929999"/>
        <n v="189.64819353234307"/>
        <n v="211.06101288429028"/>
        <n v="196.21264359486273"/>
        <n v="257.63021050632341"/>
        <n v="253.74611559878963"/>
        <n v="198.30178707167951"/>
        <n v="229.16563660574565"/>
        <n v="224.00850644588942"/>
        <n v="235.46253970641601"/>
        <n v="265.40300915751368"/>
        <n v="216.8582637312339"/>
        <n v="223.33359132120012"/>
        <n v="265.5571012929866"/>
        <n v="221.59811129793871"/>
        <n v="221.22569017408807"/>
        <n v="268.44819395964561"/>
        <n v="225.4227347980169"/>
        <n v="200.35772903070603"/>
        <n v="268.38856804430128"/>
        <n v="226.3110513114585"/>
        <n v="268.33755212657076"/>
        <n v="206.73882813238023"/>
        <n v="273.55177321621647"/>
        <n v="269.61471046154156"/>
        <n v="273.83491001957486"/>
        <n v="208.31630063657639"/>
        <n v="219.64895427473073"/>
        <n v="273.75858861520635"/>
        <n v="233.85977585871763"/>
        <n v="210.40544411339317"/>
        <n v="238.00826839221691"/>
        <n v="223.08345427833726"/>
        <n v="221.73809775154751"/>
        <n v="230.85802567756139"/>
        <n v="279.09872544751101"/>
        <n v="265.97745134519528"/>
        <n v="234.38047673060822"/>
        <n v="262.00970152798266"/>
        <n v="215.60251191969948"/>
        <n v="251.76039058737408"/>
        <n v="284.75973202147787"/>
        <n v="218.84248517409389"/>
        <n v="217.69165539651627"/>
        <n v="230.17513881224824"/>
        <n v="208.16552332115148"/>
        <n v="274.93487659988733"/>
        <n v="210.25466679796827"/>
        <n v="237.08321622466474"/>
        <n v="224.95802048410008"/>
        <n v="268.170585441713"/>
        <n v="278.74175837484796"/>
        <n v="230.05829197869818"/>
        <n v="226.12869645721699"/>
        <n v="269.6223416608043"/>
        <n v="262.90046019051482"/>
        <n v="230.25569037757106"/>
        <n v="277.81825862961432"/>
        <n v="276.79210989576541"/>
        <n v="218.69170785866899"/>
        <n v="257.17923970503557"/>
        <n v="269.92136777063604"/>
        <n v="302.13735572680366"/>
        <n v="238.95778243042756"/>
        <n v="242.16194902041184"/>
        <n v="253.49460265856618"/>
        <n v="244.25545232389854"/>
        <n v="286.13415010517502"/>
        <n v="295.18575068944665"/>
        <n v="249.44816030353493"/>
        <n v="242.01117170498694"/>
        <n v="228.3627011196281"/>
        <n v="225.19548211694996"/>
        <n v="230.45184459644489"/>
        <n v="227.28462559376675"/>
        <n v="238.88888565714561"/>
        <n v="235.72166665446747"/>
        <n v="309.22312892155321"/>
        <n v="321.43879208674673"/>
        <n v="324.96115001873926"/>
        <n v="262.20834950346352"/>
        <n v="259.04113050078541"/>
        <n v="309.82244754225985"/>
        <n v="321.42682746489766"/>
        <n v="333.60340258726944"/>
        <n v="321.23278805304881"/>
        <n v="331.32268658007683"/>
        <n v="364.77192054871114"/>
        <n v="353.11502698998709"/>
        <n v="356.99912189752087"/>
        <n v="339.2644091612363"/>
        <n v="373.20382141077238"/>
        <n v="367.70646351776821"/>
        <n v="373.12750000640386"/>
        <n v="364.92601268418406"/>
        <n v="331.60079824283264"/>
        <n v="367.75747943549879"/>
        <n v="378.46763683870853"/>
        <n v="342.31033374119562"/>
        <n v="367.81710535084306"/>
        <n v="368.98362185273902"/>
        <n v="384.12864341267539"/>
        <n v="563.56188278367017"/>
        <n v="655.93238003164549"/>
        <n v="661.51747795534425"/>
        <n v="667.04368230755006"/>
        <n v="668.97033766832567"/>
      </sharedItems>
    </cacheField>
    <cacheField name="Total Scope 1 (GWP100)" numFmtId="164">
      <sharedItems containsSemiMixedTypes="0" containsString="0" containsNumber="1" minValue="11.516188976722624" maxValue="673.81335219318919"/>
    </cacheField>
    <cacheField name="Methane GWP20" numFmtId="173">
      <sharedItems containsSemiMixedTypes="0" containsString="0" containsNumber="1" minValue="0" maxValue="767.04055452866487"/>
    </cacheField>
    <cacheField name="Total Scope 1 (GWP20)" numFmtId="173">
      <sharedItems containsSemiMixedTypes="0" containsString="0" containsNumber="1" minValue="27.680880815115533" maxValue="900.43027623349997" count="2158">
        <n v="27.680880815115533"/>
        <n v="33.852287329547167"/>
        <n v="36.250441871743583"/>
        <n v="40.838368647457628"/>
        <n v="49.022338927462627"/>
        <n v="47.261118136459508"/>
        <n v="53.916903686256298"/>
        <n v="44.682079965021494"/>
        <n v="49.451515574097741"/>
        <n v="64.256743188446379"/>
        <n v="42.609351653992626"/>
        <n v="54.670188074983926"/>
        <n v="42.288744080376702"/>
        <n v="43.961025248912577"/>
        <n v="49.211293316233913"/>
        <n v="44.659787729134649"/>
        <n v="46.881336411889244"/>
        <n v="46.083679065831248"/>
        <n v="46.220028556524753"/>
        <n v="48.372877852870872"/>
        <n v="46.761751014615115"/>
        <n v="48.996118260204298"/>
        <n v="47.800311936800675"/>
        <n v="50.266115779818264"/>
        <n v="50.387728651895365"/>
        <n v="69.442193991413589"/>
        <n v="61.619412800800831"/>
        <n v="50.870901883140711"/>
        <n v="73.607574358870124"/>
        <n v="70.506638070136276"/>
        <n v="71.936265804597824"/>
        <n v="79.315982359777934"/>
        <n v="56.205904038138769"/>
        <n v="51.797215402403801"/>
        <n v="63.06150251881833"/>
        <n v="34.639988581694247"/>
        <n v="63.664079529804411"/>
        <n v="50.915163823156547"/>
        <n v="79.837217965198874"/>
        <n v="56.983266227609633"/>
        <n v="64.108438427536356"/>
        <n v="53.606339985747788"/>
        <n v="54.018491887182385"/>
        <n v="64.891970565629535"/>
        <n v="76.476685886480041"/>
        <n v="65.009551390125807"/>
        <n v="72.805672146462456"/>
        <n v="58.129135885810136"/>
        <n v="59.199645309341314"/>
        <n v="48.522204645552492"/>
        <n v="65.476705120927704"/>
        <n v="59.307208442612669"/>
        <n v="48.420731055202168"/>
        <n v="48.545636603626797"/>
        <n v="59.73456145038184"/>
        <n v="66.372306922585153"/>
        <n v="77.875602325074169"/>
        <n v="60.553859464003189"/>
        <n v="49.887491266894699"/>
        <n v="49.889003688252927"/>
        <n v="78.460139386572791"/>
        <n v="50.085935468858104"/>
        <n v="56.806562371893889"/>
        <n v="51.36934341055116"/>
        <n v="50.753330118579363"/>
        <n v="64.353998475105357"/>
        <n v="87.621344339562157"/>
        <n v="79.651269822742563"/>
        <n v="56.252829510786199"/>
        <n v="79.765330512723352"/>
        <n v="51.451222090200304"/>
        <n v="51.452734511558532"/>
        <n v="64.983805014505108"/>
        <n v="68.519937482192731"/>
        <n v="66.948583262138413"/>
        <n v="80.218498595960057"/>
        <n v="59.22348697692896"/>
        <n v="52.118616739921563"/>
        <n v="52.120129161279792"/>
        <n v="67.593282542302049"/>
        <n v="57.397003869069536"/>
        <n v="58.614123117520606"/>
        <n v="81.087287872466035"/>
        <n v="54.507179806533117"/>
        <n v="57.941871666825534"/>
        <n v="99.306245392175626"/>
        <n v="81.452010808347936"/>
        <n v="58.776412018364312"/>
        <n v="57.239924725548704"/>
        <n v="98.579656521058396"/>
        <n v="80.776391350978287"/>
        <n v="83.17062267218455"/>
        <n v="88.884943345807528"/>
        <n v="43.095695911917211"/>
        <n v="76.746066164534284"/>
        <n v="87.085597933671849"/>
        <n v="103.74044419879408"/>
        <n v="57.610799523663452"/>
        <n v="89.980380301152394"/>
        <n v="72.963201586681322"/>
        <n v="57.33338047496521"/>
        <n v="90.438108497968628"/>
        <n v="85.238623138189723"/>
        <n v="65.482681966134976"/>
        <n v="59.732782906938468"/>
        <n v="73.751058274483512"/>
        <n v="61.193009011398487"/>
        <n v="91.370836331039001"/>
        <n v="57.022090269786304"/>
        <n v="91.460152813074671"/>
        <n v="57.146995818210939"/>
        <n v="82.115734883584452"/>
        <n v="106.73238619279564"/>
        <n v="63.742433149946443"/>
        <n v="91.815011081706615"/>
        <n v="94.114632630925286"/>
        <n v="86.570124090162153"/>
        <n v="66.847239145931255"/>
        <n v="57.713691817842133"/>
        <n v="57.838597366266761"/>
        <n v="59.28682328670449"/>
        <n v="91.182250013397976"/>
        <n v="87.126491598882524"/>
        <n v="92.495326112423101"/>
        <n v="67.915108511522405"/>
        <n v="58.612816150013799"/>
        <n v="67.497055548549525"/>
        <n v="63.880252960317556"/>
        <n v="75.333075288249674"/>
        <n v="58.568464609800955"/>
        <n v="58.693370158225591"/>
        <n v="87.480864343784134"/>
        <n v="61.032900124929867"/>
        <n v="47.238206499851714"/>
        <n v="84.905798214249813"/>
        <n v="104.57657946639496"/>
        <n v="92.481008298995903"/>
        <n v="88.260220008906259"/>
        <n v="68.492339195904208"/>
        <n v="86.544129069858997"/>
        <n v="88.368783975346361"/>
        <n v="59.978102771356006"/>
        <n v="59.979615192714235"/>
        <n v="93.023694288606066"/>
        <n v="88.800113336833874"/>
        <n v="71.11906548692923"/>
        <n v="104.6450278448757"/>
        <n v="65.422204361429038"/>
        <n v="61.549874709163959"/>
        <n v="89.627034600189461"/>
        <n v="77.921483646682361"/>
        <n v="86.554187435484977"/>
        <n v="61.157394565643116"/>
        <n v="66.036606913030354"/>
        <n v="94.129543416205166"/>
        <n v="77.764220894708927"/>
        <n v="120.35801154902327"/>
        <n v="117.33076050541681"/>
        <n v="94.235437708449268"/>
        <n v="88.216410238394872"/>
        <n v="86.288584642088566"/>
        <n v="87.242966668471283"/>
        <n v="62.850327899394145"/>
        <n v="73.251405295779008"/>
        <n v="94.656160338218115"/>
        <n v="87.930824257077632"/>
        <n v="61.968551628708212"/>
        <n v="118.24721385077396"/>
        <n v="88.91517271861693"/>
        <n v="73.509881183505627"/>
        <n v="71.539870238320105"/>
        <n v="62.522681186985309"/>
        <n v="62.524193608343538"/>
        <n v="95.462746950664183"/>
        <n v="71.95264692091726"/>
        <n v="115.72982039906377"/>
        <n v="66.634941243162743"/>
        <n v="74.268302878601631"/>
        <n v="87.844992242129308"/>
        <n v="87.832083527176849"/>
        <n v="88.646514813234376"/>
        <n v="87.981341732822813"/>
        <n v="88.780916273352986"/>
        <n v="63.333838250050405"/>
        <n v="63.335350671408634"/>
        <n v="75.390200589919274"/>
        <n v="90.339064055313543"/>
        <n v="90.609546095890508"/>
        <n v="90.475413546007047"/>
        <n v="88.523064190913175"/>
        <n v="75.231212823085329"/>
        <n v="88.477034346128278"/>
        <n v="89.314899121224784"/>
        <n v="127.19126770771551"/>
        <n v="92.290705364256354"/>
        <n v="76.519137534742796"/>
        <n v="91.017136004097409"/>
        <n v="121.79309773842721"/>
        <n v="69.538174651572987"/>
        <n v="97.396921328890883"/>
        <n v="52.738933656701612"/>
        <n v="89.561625113098728"/>
        <n v="71.089314098066467"/>
        <n v="90.338622082373462"/>
        <n v="78.387840787464285"/>
        <n v="89.791271887057036"/>
        <n v="89.917121110756682"/>
        <n v="92.055696926282963"/>
        <n v="70.827153880787293"/>
        <n v="65.058211192596104"/>
        <n v="102.22920760482333"/>
        <n v="66.604531696443075"/>
        <n v="65.183116741020726"/>
        <n v="91.908536856561085"/>
        <n v="69.449496504786865"/>
        <n v="90.417125551290951"/>
        <n v="81.396851859233195"/>
        <n v="76.064136427109219"/>
        <n v="67.307062785506233"/>
        <n v="75.577408647714947"/>
        <n v="72.630645245631769"/>
        <n v="72.63069234704983"/>
        <n v="114.68507511591352"/>
        <n v="54.599612812977711"/>
        <n v="54.672251264045663"/>
        <n v="91.375706952343933"/>
        <n v="77.671684545088169"/>
        <n v="88.397451334600731"/>
        <n v="93.182924284506015"/>
        <n v="54.872789433461364"/>
        <n v="68.04174529790177"/>
        <n v="113.10256069825563"/>
        <n v="103.9014887733592"/>
        <n v="101.26828581757735"/>
        <n v="92.793483954989185"/>
        <n v="93.715426914248752"/>
        <n v="111.70261808806677"/>
        <n v="78.932569799355406"/>
        <n v="111.8609526762322"/>
        <n v="115.93799622059001"/>
        <n v="104.60025125358126"/>
        <n v="69.00636769722567"/>
        <n v="73.559173033486829"/>
        <n v="56.201337714035816"/>
        <n v="125.76336376660866"/>
        <n v="78.620972620055511"/>
        <n v="116.46152914980003"/>
        <n v="85.747607344932817"/>
        <n v="94.800525073809183"/>
        <n v="101.39856283475892"/>
        <n v="68.552916388871225"/>
        <n v="94.904432287509763"/>
        <n v="114.6819373574284"/>
        <n v="113.20491045659654"/>
        <n v="100.73270487057503"/>
        <n v="93.674361004806684"/>
        <n v="95.317260167781967"/>
        <n v="88.591729383546408"/>
        <n v="113.38137089556635"/>
        <n v="86.464877824107134"/>
        <n v="57.220336362245412"/>
        <n v="74.023563576013174"/>
        <n v="83.934698888869491"/>
        <n v="106.02414259027788"/>
        <n v="70.414256184745085"/>
        <n v="79.637870202878133"/>
        <n v="115.34187969986036"/>
        <n v="117.52834945494953"/>
        <n v="106.16049208097138"/>
        <n v="117.63050641139685"/>
        <n v="113.83264313768129"/>
        <n v="57.58180213142397"/>
        <n v="57.743031462806741"/>
        <n v="114.01667746117631"/>
        <n v="96.108711394579515"/>
        <n v="89.330436175573993"/>
        <n v="74.637966127614504"/>
        <n v="115.82854156465639"/>
        <n v="73.742408477048627"/>
        <n v="69.918203010213418"/>
        <n v="69.919715431571646"/>
        <n v="118.03638044346103"/>
        <n v="74.715165124068989"/>
        <n v="106.70221453906174"/>
        <n v="114.29555260344512"/>
        <n v="96.230337583862863"/>
        <n v="58.073039901204325"/>
        <n v="114.48517214329894"/>
        <n v="80.600780147361831"/>
        <n v="85.389825355578949"/>
        <n v="58.503332610250382"/>
        <n v="102.29500043161379"/>
        <n v="75.329567675670319"/>
        <n v="85.277135111272003"/>
        <n v="118.81450012954099"/>
        <n v="116.68666596229602"/>
        <n v="75.569937916027826"/>
        <n v="115.11179471158064"/>
        <n v="116.81544048128433"/>
        <n v="115.23428416082865"/>
        <n v="107.7407754612473"/>
        <n v="115.31126258920295"/>
        <n v="97.252825018373301"/>
        <n v="97.255060006540589"/>
        <n v="70.712394557589448"/>
        <n v="115.43522993019074"/>
        <n v="102.94780543929508"/>
        <n v="70.837300106014055"/>
        <n v="117.32706724725858"/>
        <n v="76.184340467629156"/>
        <n v="115.72094007130744"/>
        <n v="145.02893171461949"/>
        <n v="97.794068407168481"/>
        <n v="115.92775756884387"/>
        <n v="100.29054576076665"/>
        <n v="98.006591499290863"/>
        <n v="59.739029266871214"/>
        <n v="85.96790535518366"/>
        <n v="83.327722088667542"/>
        <n v="71.92324971517732"/>
        <n v="93.852041990478696"/>
        <n v="75.907406856305769"/>
        <n v="83.576941470265325"/>
        <n v="96.723598148845625"/>
        <n v="121.34884737640012"/>
        <n v="98.461463056889727"/>
        <n v="108.57651594462"/>
        <n v="60.339416264827136"/>
        <n v="118.30793034043381"/>
        <n v="97.872383391987427"/>
        <n v="116.65393039435139"/>
        <n v="104.27804771946754"/>
        <n v="81.326956893893012"/>
        <n v="120.68041153544138"/>
        <n v="116.87200485075394"/>
        <n v="98.816555841678905"/>
        <n v="98.818790829846208"/>
        <n v="104.40542953065355"/>
        <n v="117.69954103340335"/>
        <n v="92.853700699835429"/>
        <n v="93.293308508470162"/>
        <n v="72.62929178585955"/>
        <n v="105.86403389893835"/>
        <n v="104.75045120931131"/>
        <n v="89.08279659369839"/>
        <n v="72.754197334284186"/>
        <n v="104.91152300794276"/>
        <n v="61.159185882348787"/>
        <n v="99.483950491400165"/>
        <n v="99.486185479567467"/>
        <n v="73.288536336519513"/>
        <n v="73.290048757877742"/>
        <n v="74.447731726835514"/>
        <n v="87.531636178489279"/>
        <n v="77.008002873035338"/>
        <n v="84.959994038142653"/>
        <n v="77.432951084931062"/>
        <n v="93.142394830176954"/>
        <n v="86.171723522610762"/>
        <n v="77.81434956625364"/>
        <n v="98.430079810470943"/>
        <n v="98.3958793173815"/>
        <n v="79.282861211010257"/>
        <n v="123.02211281872559"/>
        <n v="110.23208559829874"/>
        <n v="84.302137123631923"/>
        <n v="88.199030828210539"/>
        <n v="62.095350801918009"/>
        <n v="105.88177798008921"/>
        <n v="94.201663279431415"/>
        <n v="90.725464961566729"/>
        <n v="94.220211553152211"/>
        <n v="94.220224008897645"/>
        <n v="82.415080130913395"/>
        <n v="119.20183340193311"/>
        <n v="160.4461057528305"/>
        <n v="78.338649518446999"/>
        <n v="89.998211073817345"/>
        <n v="99.094641797603572"/>
        <n v="96.991431659449816"/>
        <n v="123.72128657762937"/>
        <n v="86.077018657444739"/>
        <n v="118.89121768640364"/>
        <n v="105.45213707438725"/>
        <n v="110.92386517409686"/>
        <n v="120.66001532931602"/>
        <n v="62.774480337090999"/>
        <n v="78.355965452631338"/>
        <n v="119.82956608301785"/>
        <n v="119.13628604659735"/>
        <n v="86.840313444556301"/>
        <n v="86.476071300212681"/>
        <n v="91.036239405437698"/>
        <n v="119.25289111013687"/>
        <n v="124.23687890054453"/>
        <n v="131.37017541778235"/>
        <n v="79.055570641629913"/>
        <n v="90.689812621873159"/>
        <n v="97.450227798536247"/>
        <n v="120.2924755487817"/>
        <n v="80.235401961884108"/>
        <n v="75.469794903335782"/>
        <n v="95.56818658849366"/>
        <n v="95.568174132748197"/>
        <n v="80.366912226722022"/>
        <n v="75.292963194667848"/>
        <n v="75.41786874309247"/>
        <n v="128.85278196607214"/>
        <n v="131.94722168902126"/>
        <n v="100.51853313430016"/>
        <n v="125.14601599045115"/>
        <n v="112.3335272162969"/>
        <n v="91.544585413831996"/>
        <n v="100.65488262499366"/>
        <n v="121.10871765691722"/>
        <n v="125.28244573393494"/>
        <n v="112.46851413317067"/>
        <n v="98.44176500769278"/>
        <n v="121.23120710616523"/>
        <n v="87.651429347588049"/>
        <n v="87.751007401364319"/>
        <n v="97.39320307763866"/>
        <n v="100.69081741090204"/>
        <n v="124.54082278490134"/>
        <n v="87.841885801862446"/>
        <n v="102.5386875223388"/>
        <n v="82.014880363709793"/>
        <n v="101.19660508308404"/>
        <n v="125.82448703985233"/>
        <n v="132.87246778631211"/>
        <n v="113.00482302619965"/>
        <n v="121.717863016644"/>
        <n v="120.92517227867275"/>
        <n v="76.835081524677989"/>
        <n v="76.836593946036217"/>
        <n v="135.90213620838176"/>
        <n v="93.886795819500449"/>
        <n v="65.013792292417293"/>
        <n v="105.92850711726157"/>
        <n v="97.252294413796818"/>
        <n v="101.50015383121746"/>
        <n v="82.059684498822975"/>
        <n v="81.174781698686971"/>
        <n v="133.50020046739687"/>
        <n v="130.35507433460191"/>
        <n v="88.931018866649779"/>
        <n v="121.62393475889482"/>
        <n v="89.531748754001711"/>
        <n v="133.62048713134675"/>
        <n v="122.65085333968796"/>
        <n v="102.2351660052696"/>
        <n v="126.86365923980256"/>
        <n v="89.722205208276094"/>
        <n v="114.03300535499571"/>
        <n v="133.96310993316069"/>
        <n v="81.406596586996727"/>
        <n v="82.674087050424291"/>
        <n v="106.86707276472228"/>
        <n v="130.98280701568666"/>
        <n v="103.53997716332732"/>
        <n v="100.26478306016037"/>
        <n v="125.93017039917827"/>
        <n v="102.95432218769655"/>
        <n v="104.21096869087468"/>
        <n v="108.17606144464183"/>
        <n v="134.31966089025053"/>
        <n v="66.421709318234932"/>
        <n v="88.697289412944045"/>
        <n v="169.55096635139344"/>
        <n v="131.44571648145049"/>
        <n v="89.864412414442256"/>
        <n v="141.79913097297668"/>
        <n v="98.618817722859035"/>
        <n v="98.618805267113601"/>
        <n v="66.562692368215608"/>
        <n v="94.599744018127353"/>
        <n v="134.77935204129622"/>
        <n v="105.44839400088078"/>
        <n v="151.11564637566207"/>
        <n v="88.946508794541842"/>
        <n v="134.90184149054423"/>
        <n v="134.83525321316569"/>
        <n v="136.40096100368837"/>
        <n v="104.90973117109675"/>
        <n v="123.0478260955914"/>
        <n v="86.12267272002606"/>
        <n v="66.995727278006143"/>
        <n v="123.18417558628491"/>
        <n v="103.73703314072962"/>
        <n v="105.68480256487121"/>
        <n v="101.25632026931692"/>
        <n v="135.38849740102302"/>
        <n v="67.219049286478722"/>
        <n v="123.51997390880564"/>
        <n v="132.26195858958602"/>
        <n v="89.567141438156355"/>
        <n v="132.38444803883402"/>
        <n v="100.59239391796009"/>
        <n v="123.82089034920973"/>
        <n v="125.52627817655195"/>
        <n v="123.72589804437528"/>
        <n v="96.533940546029825"/>
        <n v="91.168193223568295"/>
        <n v="135.74439030307229"/>
        <n v="91.744731820855904"/>
        <n v="132.87110394931281"/>
        <n v="135.8808200465561"/>
        <n v="124.8881406317402"/>
        <n v="140.78076747844699"/>
        <n v="106.32094908832417"/>
        <n v="91.520259642216956"/>
        <n v="136.32148772406697"/>
        <n v="143.47141214151256"/>
        <n v="84.025716187110859"/>
        <n v="68.203080744665371"/>
        <n v="129.35556799788847"/>
        <n v="116.49856067889561"/>
        <n v="106.33362250779335"/>
        <n v="94.013621978966711"/>
        <n v="106.46997199848686"/>
        <n v="136.42286135247349"/>
        <n v="68.47123903181236"/>
        <n v="83.423232707344624"/>
        <n v="138.07324217222424"/>
        <n v="124.76445896656084"/>
        <n v="112.94501371105348"/>
        <n v="128.84869361866231"/>
        <n v="133.80409427235676"/>
        <n v="144.17017462173462"/>
        <n v="107.01169445657722"/>
        <n v="69.139970454872866"/>
        <n v="107.34343652283459"/>
        <n v="107.34567151100191"/>
        <n v="91.446585981721242"/>
        <n v="138.77200465244633"/>
        <n v="93.400579048630604"/>
        <n v="138.88632533361704"/>
        <n v="137.46203355242372"/>
        <n v="91.845638624489197"/>
        <n v="84.55547239592488"/>
        <n v="101.19881314683562"/>
        <n v="113.9619112938761"/>
        <n v="89.993448859645056"/>
        <n v="96.83993821021599"/>
        <n v="69.912562822056344"/>
        <n v="111.80082317143953"/>
        <n v="96.058516859644982"/>
        <n v="108.05025537876278"/>
        <n v="102.12392772358436"/>
        <n v="83.147805486467419"/>
        <n v="103.64525190763138"/>
        <n v="102.24776762444587"/>
        <n v="108.88399340519265"/>
        <n v="145.59406595843123"/>
        <n v="102.35810853338961"/>
        <n v="98.353947815176269"/>
        <n v="104.55769503242212"/>
        <n v="138.5587750161192"/>
        <n v="70.394366781155128"/>
        <n v="91.217025671762769"/>
        <n v="145.73041544912473"/>
        <n v="92.76633227847779"/>
        <n v="98.034331996627145"/>
        <n v="140.19589598914291"/>
        <n v="108.86552750395347"/>
        <n v="114.9248212383598"/>
        <n v="86.278229896784282"/>
        <n v="140.33224547983642"/>
        <n v="93.120574725640822"/>
        <n v="86.402069797645794"/>
        <n v="70.879853956499915"/>
        <n v="87.713867863816304"/>
        <n v="146.2721379072151"/>
        <n v="140.3886177021468"/>
        <n v="86.512410706589534"/>
        <n v="122.96473687594079"/>
        <n v="99.056478904239441"/>
        <n v="136.04138156440899"/>
        <n v="94.689641088823933"/>
        <n v="140.87396793792678"/>
        <n v="92.67566506957391"/>
        <n v="105.54923224157866"/>
        <n v="103.49043857690114"/>
        <n v="103.49045103264659"/>
        <n v="109.67668456701858"/>
        <n v="88.926098955794671"/>
        <n v="88.32827041541762"/>
        <n v="103.61427847776267"/>
        <n v="103.6142909335081"/>
        <n v="141.01635038323155"/>
        <n v="137.59886087021746"/>
        <n v="103.72461938670641"/>
        <n v="103.72463184245186"/>
        <n v="123.80116087348128"/>
        <n v="109.88801493846393"/>
        <n v="109.89024992663121"/>
        <n v="99.791161416634978"/>
        <n v="124.32641826024056"/>
        <n v="98.574586825095039"/>
        <n v="139.95394231050963"/>
        <n v="147.31069882940065"/>
        <n v="94.300586190926282"/>
        <n v="141.47925984899541"/>
        <n v="105.21111237681096"/>
        <n v="157.78754636265893"/>
        <n v="114.17101350570906"/>
        <n v="141.91252886011233"/>
        <n v="121.13347253584512"/>
        <n v="128.68524844525939"/>
        <n v="104.50508680563425"/>
        <n v="98.603095275274285"/>
        <n v="110.69917200152901"/>
        <n v="110.70140698969631"/>
        <n v="106.72269341167927"/>
        <n v="129.5168968541422"/>
        <n v="99.531373519661372"/>
        <n v="105.05859330656733"/>
        <n v="106.06921992279653"/>
        <n v="96.569960495237581"/>
        <n v="85.786123716928302"/>
        <n v="120.17896759079918"/>
        <n v="120.17980553187229"/>
        <n v="100.75578381595886"/>
        <n v="99.721829973935769"/>
        <n v="129.04848630696117"/>
        <n v="104.9087239636771"/>
        <n v="89.630765092086421"/>
        <n v="142.29550195713091"/>
        <n v="130.95658868866508"/>
        <n v="142.41799140637892"/>
        <n v="88.659388978834158"/>
        <n v="99.917023047497537"/>
        <n v="99.414252338339381"/>
        <n v="109.87812253762996"/>
        <n v="121.59958395280408"/>
        <n v="90.786778112070763"/>
        <n v="134.5111142751249"/>
        <n v="102.34250314972341"/>
        <n v="90.245167643687736"/>
        <n v="142.90464731685773"/>
        <n v="107.71423062083581"/>
        <n v="89.063026136877028"/>
        <n v="102.17557781620376"/>
        <n v="106.66625579389327"/>
        <n v="94.510932918225663"/>
        <n v="73.706507194522516"/>
        <n v="159.24812896978543"/>
        <n v="105.87161011469647"/>
        <n v="105.87159765895103"/>
        <n v="97.189346362654163"/>
        <n v="121.32777452520345"/>
        <n v="108.24823764030455"/>
        <n v="90.925972802066795"/>
        <n v="102.16367230347828"/>
        <n v="106.2752348169939"/>
        <n v="106.27524727273934"/>
        <n v="91.658118108494207"/>
        <n v="96.537760547844798"/>
        <n v="91.057483066904709"/>
        <n v="159.85843323220709"/>
        <n v="118.62617821462987"/>
        <n v="143.83763763990166"/>
        <n v="118.39363997055801"/>
        <n v="74.787211118637643"/>
        <n v="101.74435658651558"/>
        <n v="113.5027118640435"/>
        <n v="74.909970381516217"/>
        <n v="93.224952705997083"/>
        <n v="92.388503013128869"/>
        <n v="109.15393607382049"/>
        <n v="95.228153729982125"/>
        <n v="143.18753123852122"/>
        <n v="109.2397748494611"/>
        <n v="99.069665769067825"/>
        <n v="97.385050737328655"/>
        <n v="75.155475589709255"/>
        <n v="75.259162049068905"/>
        <n v="135.89140999558379"/>
        <n v="96.713203478968751"/>
        <n v="108.55941767251693"/>
        <n v="92.294436500894719"/>
        <n v="111.87397770363229"/>
        <n v="161.10207034296758"/>
        <n v="126.07750395922105"/>
        <n v="75.655107091309901"/>
        <n v="140.67013778681101"/>
        <n v="109.87085719700342"/>
        <n v="161.2211589856818"/>
        <n v="114.02620571082394"/>
        <n v="117.79577523250676"/>
        <n v="110.14547328297704"/>
        <n v="93.407501661338472"/>
        <n v="109.11063361417879"/>
        <n v="104.98964787625279"/>
        <n v="76.088142001100437"/>
        <n v="93.518797264770299"/>
        <n v="76.091723800011337"/>
        <n v="92.908839052496035"/>
        <n v="161.69430334385771"/>
        <n v="104.66340663780602"/>
        <n v="103.68851536162047"/>
        <n v="132.40741549892121"/>
        <n v="104.86701312564915"/>
        <n v="114.95785528112583"/>
        <n v="117.67441363984338"/>
        <n v="103.40020381429028"/>
        <n v="105.05746957992355"/>
        <n v="94.766283853562356"/>
        <n v="94.766330954980418"/>
        <n v="76.524758709801873"/>
        <n v="98.84019415441098"/>
        <n v="76.642718860565481"/>
        <n v="146.07492493195389"/>
        <n v="128.5663992678468"/>
        <n v="110.86239440615995"/>
        <n v="127.57410713010221"/>
        <n v="120.08491507290535"/>
        <n v="118.0623321866841"/>
        <n v="175.05396901809166"/>
        <n v="150.09088087781467"/>
        <n v="110.44584842844638"/>
        <n v="162.60139005147971"/>
        <n v="145.10948858774606"/>
        <n v="104.91990797405359"/>
        <n v="102.59548714412382"/>
        <n v="115.58993653412955"/>
        <n v="120.27460067297494"/>
        <n v="110.57865462677876"/>
        <n v="98.458517779306419"/>
        <n v="95.12052216582839"/>
        <n v="109.7736881595302"/>
        <n v="134.68217139059595"/>
        <n v="111.99006825406047"/>
        <n v="90.973595933795352"/>
        <n v="105.78093121312722"/>
        <n v="116.25733118385081"/>
        <n v="116.26104932718158"/>
        <n v="105.60541258989059"/>
        <n v="106.19714784556871"/>
        <n v="116.85101715974949"/>
        <n v="122.570611888711"/>
        <n v="93.927990332730118"/>
        <n v="100.73335603303462"/>
        <n v="107.07999619250336"/>
        <n v="176.72625018662754"/>
        <n v="78.688566519976291"/>
        <n v="102.1606641083261"/>
        <n v="96.139520814037994"/>
        <n v="102.23184384069212"/>
        <n v="117.40223310141135"/>
        <n v="123.02133050394201"/>
        <n v="112.98160546321702"/>
        <n v="116.12398497670924"/>
        <n v="103.41832327783987"/>
        <n v="78.918882416086618"/>
        <n v="127.29186593107264"/>
        <n v="101.28457197469649"/>
        <n v="123.27054988553979"/>
        <n v="111.14019901284699"/>
        <n v="111.14021146859243"/>
        <n v="115.62786307986741"/>
        <n v="117.28353676169203"/>
        <n v="117.28577174985932"/>
        <n v="79.104289137746136"/>
        <n v="140.26423900838188"/>
        <n v="177.4250126668496"/>
        <n v="92.311360606848609"/>
        <n v="130.72526723579111"/>
        <n v="124.06627004552021"/>
        <n v="96.123577387758857"/>
        <n v="123.58750947153362"/>
        <n v="96.255087652596771"/>
        <n v="112.58472351915476"/>
        <n v="102.93844962085527"/>
        <n v="120.87360448016481"/>
        <n v="106.56958526089727"/>
        <n v="114.37177315923674"/>
        <n v="116.94723883086819"/>
        <n v="154.95365536176104"/>
        <n v="97.960492004394467"/>
        <n v="105.99861709850239"/>
        <n v="125.38691242051073"/>
        <n v="121.26152302700555"/>
        <n v="149.55548539247272"/>
        <n v="113.98784689992004"/>
        <n v="108.73584342027806"/>
        <n v="148.35280577497497"/>
        <n v="118.87025411401132"/>
        <n v="124.55041941601732"/>
        <n v="100.68401969982774"/>
        <n v="102.75259298729645"/>
        <n v="178.84890400354621"/>
        <n v="114.84100274248436"/>
        <n v="96.57077179501546"/>
        <n v="112.28217918395258"/>
        <n v="92.385813279863612"/>
        <n v="178.98525349423971"/>
        <n v="108.26908399869889"/>
        <n v="145.83541232326479"/>
        <n v="104.81876902726893"/>
        <n v="92.510718828288248"/>
        <n v="95.952709703523155"/>
        <n v="184.1588296166546"/>
        <n v="106.82669557803547"/>
        <n v="128.63467492102214"/>
        <n v="128.63551286209525"/>
        <n v="114.67057913738068"/>
        <n v="99.501823151959769"/>
        <n v="99.501870253377831"/>
        <n v="165.72350964092323"/>
        <n v="150.70368115435591"/>
        <n v="179.52697595233008"/>
        <n v="119.63138265348769"/>
        <n v="113.02088597598015"/>
        <n v="125.77062707271919"/>
        <n v="115.8325399516409"/>
        <n v="81.715339370582399"/>
        <n v="154.57708278452697"/>
        <n v="108.46268775792582"/>
        <n v="114.90744898845321"/>
        <n v="113.41441887253283"/>
        <n v="105.27131072642132"/>
        <n v="123.76869188417339"/>
        <n v="115.3621806854365"/>
        <n v="126.16967971548715"/>
        <n v="138.15715604115866"/>
        <n v="109.06929053472749"/>
        <n v="109.97055966292476"/>
        <n v="120.87632300638731"/>
        <n v="100.53968360239182"/>
        <n v="129.78348185542643"/>
        <n v="180.56553687451563"/>
        <n v="82.428798924708857"/>
        <n v="146.8139383485692"/>
        <n v="134.41484973057783"/>
        <n v="120.65387008799811"/>
        <n v="120.6561050761654"/>
        <n v="104.75866187967245"/>
        <n v="121.20822822740493"/>
        <n v="114.15312566456041"/>
        <n v="185.83111078519048"/>
        <n v="98.569251395889651"/>
        <n v="101.00670151705589"/>
        <n v="116.21695347739534"/>
        <n v="82.832826530583844"/>
        <n v="150.86261332100304"/>
        <n v="167.39579080945913"/>
        <n v="82.970362135000983"/>
        <n v="117.71008976071943"/>
        <n v="111.98574089450781"/>
        <n v="135.25127372811832"/>
        <n v="109.80512398032833"/>
        <n v="83.198489252687807"/>
        <n v="107.15163013283498"/>
        <n v="104.0300992708315"/>
        <n v="127.44461581663879"/>
        <n v="109.36895042480847"/>
        <n v="115.74916414675002"/>
        <n v="135.7765311148776"/>
        <n v="164.77565138653546"/>
        <n v="111.90522486688504"/>
        <n v="156.15645944369976"/>
        <n v="121.44295245336059"/>
        <n v="186.52987326541256"/>
        <n v="134.49817466459641"/>
        <n v="168.09455328968119"/>
        <n v="115.77021199093809"/>
        <n v="102.08101474995712"/>
        <n v="102.08106185137518"/>
        <n v="123.76729759282583"/>
        <n v="156.81640178613171"/>
        <n v="128.25177639228741"/>
        <n v="95.830591229533752"/>
        <n v="105.05547040381717"/>
        <n v="125.49232293901568"/>
        <n v="102.54803266462116"/>
        <n v="102.54807976603922"/>
        <n v="95.955496777958359"/>
        <n v="128.62462728192423"/>
        <n v="99.924514164138003"/>
        <n v="157.30306365092775"/>
        <n v="123.19904847568577"/>
        <n v="101.36062741243424"/>
        <n v="125.88024148585642"/>
        <n v="101.49213767727217"/>
        <n v="187.95376460210915"/>
        <n v="107.08138734897091"/>
        <n v="111.51226899084374"/>
        <n v="113.84642005078393"/>
        <n v="188.09011409280265"/>
        <n v="123.17792784164615"/>
        <n v="117.13672284425488"/>
        <n v="117.13673530000031"/>
        <n v="169.51844462637777"/>
        <n v="137.10628504002324"/>
        <n v="169.65479411707128"/>
        <n v="85.208959680903575"/>
        <n v="107.5302314326026"/>
        <n v="116.83284463058311"/>
        <n v="137.29674149429761"/>
        <n v="107.60141116496862"/>
        <n v="158.1611880485674"/>
        <n v="136.30320208272423"/>
        <n v="136.30320182392524"/>
        <n v="160.70339590399846"/>
        <n v="102.25855791035588"/>
        <n v="158.28996256755568"/>
        <n v="188.63183655089301"/>
        <n v="127.39345361097108"/>
        <n v="127.04572547001949"/>
        <n v="119.04720764303052"/>
        <n v="102.39006817519379"/>
        <n v="105.88162428551981"/>
        <n v="126.947466356098"/>
        <n v="114.63288562103719"/>
        <n v="170.19651657516164"/>
        <n v="155.30522593471017"/>
        <n v="106.60980376509195"/>
        <n v="124.40741906772638"/>
        <n v="114.40493014071527"/>
        <n v="137.9427090375637"/>
        <n v="112.49773400618152"/>
        <n v="124.11681721528524"/>
        <n v="85.961542979422148"/>
        <n v="103.40621458557176"/>
        <n v="127.46385512687877"/>
        <n v="138.46796642432298"/>
        <n v="158.80158933352993"/>
        <n v="124.2004152761566"/>
        <n v="124.20265026432389"/>
        <n v="138.1331654918381"/>
        <n v="127.33538490293873"/>
        <n v="127.33655992993278"/>
        <n v="142.49994441456289"/>
        <n v="143.58300945185985"/>
        <n v="109.55506569593265"/>
        <n v="138.65842287859738"/>
        <n v="112.85470521324623"/>
        <n v="119.73880919108635"/>
        <n v="86.344918221582745"/>
        <n v="117.96508431916337"/>
        <n v="155.86895569080968"/>
        <n v="122.82645601883266"/>
        <n v="115.44814495184201"/>
        <n v="189.67039747307857"/>
        <n v="130.86180163884276"/>
        <n v="106.88560979937904"/>
        <n v="171.23507749734722"/>
        <n v="118.85842459004758"/>
        <n v="112.91549561296696"/>
        <n v="144.2884758581761"/>
        <n v="114.89722160520061"/>
        <n v="159.78245242670516"/>
        <n v="110.41027813916756"/>
        <n v="120.59358198304518"/>
        <n v="113.84017022858401"/>
        <n v="123.63579243914808"/>
        <n v="139.31926810687742"/>
        <n v="124.26150838723269"/>
        <n v="103.0127267632475"/>
        <n v="111.43538510234629"/>
        <n v="116.46714360005163"/>
        <n v="128.84062823472163"/>
        <n v="116.49356477731331"/>
        <n v="122.44665502820794"/>
        <n v="114.81839379292859"/>
        <n v="105.32713575396592"/>
        <n v="129.22854678156239"/>
        <n v="140.15569210441791"/>
        <n v="140.01651212248385"/>
        <n v="132.8423303996646"/>
        <n v="129.3918441763835"/>
        <n v="120.22494789910982"/>
        <n v="120.22493544336439"/>
        <n v="140.68094949117719"/>
        <n v="112.29059754558119"/>
        <n v="132.64692868159952"/>
        <n v="104.29509492406508"/>
        <n v="126.66139563091457"/>
        <n v="120.94676873244208"/>
        <n v="129.77976272322422"/>
        <n v="113.07090926570785"/>
        <n v="132.8961480631973"/>
        <n v="106.1382337382713"/>
        <n v="122.58920611450418"/>
        <n v="174.29866965835203"/>
        <n v="112.23274507386232"/>
        <n v="123.64503823537643"/>
        <n v="88.913220326836708"/>
        <n v="100.91748849170664"/>
        <n v="140.97511533465212"/>
        <n v="89.110423606617374"/>
        <n v="118.09528967837139"/>
        <n v="122.70670006019049"/>
        <n v="130.53575077025425"/>
        <n v="127.47255269397965"/>
        <n v="89.286411001418045"/>
        <n v="162.13453741558737"/>
        <n v="123.28080766255999"/>
        <n v="117.53553983566151"/>
        <n v="130.85986518898346"/>
        <n v="188.92960945156446"/>
        <n v="141.81153933219261"/>
        <n v="142.33679671895189"/>
        <n v="140.37285114683581"/>
        <n v="131.24778373582421"/>
        <n v="151.35026456869289"/>
        <n v="115.40856074319257"/>
        <n v="114.11306448027597"/>
        <n v="117.15125489849464"/>
        <n v="119.114288326581"/>
        <n v="108.50785462939754"/>
        <n v="140.71739189544661"/>
        <n v="102.28277511304883"/>
        <n v="102.28428753440706"/>
        <n v="124.13558045451884"/>
        <n v="129.02613752657723"/>
        <n v="136.07748326069338"/>
        <n v="108.05915490666544"/>
        <n v="142.17538009042812"/>
        <n v="142.70794743192926"/>
        <n v="138.27791266580655"/>
        <n v="138.27875060687967"/>
        <n v="155.26964567879216"/>
        <n v="118.64084475068172"/>
        <n v="111.1186743101952"/>
        <n v="125.67117035441711"/>
        <n v="142.89840388620365"/>
        <n v="132.93661800269331"/>
        <n v="135.39622525037674"/>
        <n v="127.56199531723004"/>
        <n v="126.09416714728215"/>
        <n v="147.37048596413396"/>
        <n v="135.79527789314466"/>
        <n v="120.15403339891637"/>
        <n v="104.69453271042347"/>
        <n v="132.86593408135946"/>
        <n v="128.937058575778"/>
        <n v="119.45592732907183"/>
        <n v="119.50186798975535"/>
        <n v="110.04918577696284"/>
        <n v="110.04923287838091"/>
        <n v="112.01660480811682"/>
        <n v="130.48128094365956"/>
        <n v="132.8276928603587"/>
        <n v="139.42671960021084"/>
        <n v="133.25385262820021"/>
        <n v="142.95388199481937"/>
        <n v="127.16414450405628"/>
        <n v="128.37133173754546"/>
        <n v="176.43811155205975"/>
        <n v="144.14449678125908"/>
        <n v="112.43367794755608"/>
        <n v="129.76031242993693"/>
        <n v="137.20916677197624"/>
        <n v="109.38728658609047"/>
        <n v="132.54335794697025"/>
        <n v="140.13859182208267"/>
        <n v="140.13942976315576"/>
        <n v="118.48415164743236"/>
        <n v="137.07021399429632"/>
        <n v="144.9809207787996"/>
        <n v="133.76625850781937"/>
        <n v="144.92093049878343"/>
        <n v="145.50617816555888"/>
        <n v="127.83386698943082"/>
        <n v="127.38605835038896"/>
        <n v="110.0016891376918"/>
        <n v="124.81165618013111"/>
        <n v="134.74242946378803"/>
        <n v="124.88926294724179"/>
        <n v="144.86681539987353"/>
        <n v="110.33275828261186"/>
        <n v="145.05727185414793"/>
        <n v="127.08332856584033"/>
        <n v="110.46426854744978"/>
        <n v="126.18381875711745"/>
        <n v="132.37444282228321"/>
        <n v="93.795552451342928"/>
        <n v="144.75890941294722"/>
        <n v="144.7589091541482"/>
        <n v="130.14118691522742"/>
        <n v="141.28739875648694"/>
        <n v="138.59090560064766"/>
        <n v="125.94574472276372"/>
        <n v="135.15446922910508"/>
        <n v="122.48689450448241"/>
        <n v="135.18865955065792"/>
        <n v="120.58076045644002"/>
        <n v="125.55036297215867"/>
        <n v="138.25022545958177"/>
        <n v="197.31335400543895"/>
        <n v="128.37759555954548"/>
        <n v="167.0008002628233"/>
        <n v="141.74031672314072"/>
        <n v="141.74115466421387"/>
        <n v="130.60820482989143"/>
        <n v="132.92565876394508"/>
        <n v="135.57657809749867"/>
        <n v="111.18662534391432"/>
        <n v="168.1371273432776"/>
        <n v="178.87803402970758"/>
        <n v="126.02150263582205"/>
        <n v="121.43500986800598"/>
        <n v="111.31813560875223"/>
        <n v="110.10004689596364"/>
        <n v="127.08174925503909"/>
        <n v="130.95052333554281"/>
        <n v="146.64420205508932"/>
        <n v="146.57677772655813"/>
        <n v="115.68755534022841"/>
        <n v="128.36088342518383"/>
        <n v="129.79901145709812"/>
        <n v="131.41754125020685"/>
        <n v="129.38453795126316"/>
        <n v="113.52045670072982"/>
        <n v="127.31225557608053"/>
        <n v="127.31226803182597"/>
        <n v="121.9231966788425"/>
        <n v="142.75931537135034"/>
        <n v="142.76015331242345"/>
        <n v="136.6096126461874"/>
        <n v="122.29022231124088"/>
        <n v="147.48062605262982"/>
        <n v="142.88912365754501"/>
        <n v="148.00588343938909"/>
        <n v="147.07979846672774"/>
        <n v="122.32499485303808"/>
        <n v="95.713346260362783"/>
        <n v="193.95823394911346"/>
        <n v="134.39367977654504"/>
        <n v="141.27508784638547"/>
        <n v="134.05691745414268"/>
        <n v="123.69149643955288"/>
        <n v="96.036083497620893"/>
        <n v="112.83206453576062"/>
        <n v="124.06077672558182"/>
        <n v="153.86146713754388"/>
        <n v="129.16995371521429"/>
        <n v="114.45599407139994"/>
        <n v="130.3760751604197"/>
        <n v="133.51498534278659"/>
        <n v="140.48739981650027"/>
        <n v="124.16250928622156"/>
        <n v="143.9081223057546"/>
        <n v="117.37944667958527"/>
        <n v="113.44646708736192"/>
        <n v="115.0617878482951"/>
        <n v="115.06183494971316"/>
        <n v="130.62532703731398"/>
        <n v="130.27778065345393"/>
        <n v="136.91019431928189"/>
        <n v="123.66743107544058"/>
        <n v="138.93157006376055"/>
        <n v="110.21619724596331"/>
        <n v="124.11268924593563"/>
        <n v="131.93067950501361"/>
        <n v="138.50277452481106"/>
        <n v="137.03872381652525"/>
        <n v="148.73564569450244"/>
        <n v="125.0235325252952"/>
        <n v="126.46585652428493"/>
        <n v="155.03312230649686"/>
        <n v="141.85427252360057"/>
        <n v="141.9254522559666"/>
        <n v="134.00961631156289"/>
        <n v="115.99732521896524"/>
        <n v="115.99737232038331"/>
        <n v="136.39974866892103"/>
        <n v="139.05399046647292"/>
        <n v="190.01668980477072"/>
        <n v="130.88263475215308"/>
        <n v="129.36232162676163"/>
        <n v="149.74615917316513"/>
        <n v="125.36193408389464"/>
        <n v="180.39623130847394"/>
        <n v="126.77064947399374"/>
        <n v="155.73858871281311"/>
        <n v="162.61159844756151"/>
        <n v="138.29193314795327"/>
        <n v="124.03221979560942"/>
        <n v="139.85879906908826"/>
        <n v="98.707665109330975"/>
        <n v="140.27692872594753"/>
        <n v="137.46155320244685"/>
        <n v="155.31301801363162"/>
        <n v="127.62586191722865"/>
        <n v="121.34389207573199"/>
        <n v="163.39032315370261"/>
        <n v="191.38723444540369"/>
        <n v="137.42725078044876"/>
        <n v="140.52201147907289"/>
        <n v="132.73751193083365"/>
        <n v="128.38677769267909"/>
        <n v="132.94145206226221"/>
        <n v="172.43111077493643"/>
        <n v="157.28960130256505"/>
        <n v="120.09080518037281"/>
        <n v="203.0630945476764"/>
        <n v="138.7224741382195"/>
        <n v="150.60549282827736"/>
        <n v="184.62777457194503"/>
        <n v="129.11300125081428"/>
        <n v="157.72455761594227"/>
        <n v="137.07458198630144"/>
        <n v="152.24586444699537"/>
        <n v="121.23562348840545"/>
        <n v="152.39330531329045"/>
        <n v="151.90502714110943"/>
        <n v="157.91501407021667"/>
        <n v="100.45013928983104"/>
        <n v="117.90250466967547"/>
        <n v="164.91288342357655"/>
        <n v="139.17423423938564"/>
        <n v="120.94467224167526"/>
        <n v="123.05657311267078"/>
        <n v="172.29926667469763"/>
        <n v="129.44832885192341"/>
        <n v="135.11038147943862"/>
        <n v="158.43002402225852"/>
        <n v="146.51213787106087"/>
        <n v="153.22972931083092"/>
        <n v="158.62048047653292"/>
        <n v="134.65440915910378"/>
        <n v="121.44091286529914"/>
        <n v="142.52808037144888"/>
        <n v="153.7549866975902"/>
        <n v="128.80671203356479"/>
        <n v="129.21316097509271"/>
        <n v="152.59711973960378"/>
        <n v="127.06601681258945"/>
        <n v="138.10935794223312"/>
        <n v="136.10191868859513"/>
        <n v="147.41006836898248"/>
        <n v="122.27310114149682"/>
        <n v="131.03392241920847"/>
        <n v="123.06443029031627"/>
        <n v="166.77356257985267"/>
        <n v="138.74515560996028"/>
        <n v="136.27951040230732"/>
        <n v="159.93754068279645"/>
        <n v="138.91869436254854"/>
        <n v="135.15594962729509"/>
        <n v="154.72616641885648"/>
        <n v="140.97379596860725"/>
        <n v="154.40473241493964"/>
        <n v="202.30711950943277"/>
        <n v="160.64300708911273"/>
        <n v="153.65507406119528"/>
        <n v="136.25141094453204"/>
        <n v="120.63452382237499"/>
        <n v="124.05214605383927"/>
        <n v="140.59451464517488"/>
        <n v="155.56259041639697"/>
        <n v="154.40214689893261"/>
        <n v="154.40214715773163"/>
        <n v="154.45779889587988"/>
        <n v="136.00981668859754"/>
        <n v="144.85080584074734"/>
        <n v="156.08784780315625"/>
        <n v="182.67836798482523"/>
        <n v="137.31808056791209"/>
        <n v="168.37528748091074"/>
        <n v="148.72881261665796"/>
        <n v="141.41776849933382"/>
        <n v="161.59338791057115"/>
        <n v="154.64053907653306"/>
        <n v="160.18355956320272"/>
        <n v="138.19640763057743"/>
        <n v="155.01273908306138"/>
        <n v="203.83855211839432"/>
        <n v="149.52506961560567"/>
        <n v="162.2988543168874"/>
        <n v="169.39428612912036"/>
        <n v="141.32434720795766"/>
        <n v="178.19600503625412"/>
        <n v="156.05952379693798"/>
        <n v="204.47846104535296"/>
        <n v="152.75802829558364"/>
        <n v="152.75886623665679"/>
        <n v="156.26282631400773"/>
        <n v="156.26282605520873"/>
        <n v="133.17686410569996"/>
        <n v="141.79136512262167"/>
        <n v="137.41873994342032"/>
        <n v="144.5430104317646"/>
        <n v="145.8147841706697"/>
        <n v="147.55550306285679"/>
        <n v="157.99496770519647"/>
        <n v="157.07852244514757"/>
        <n v="128.42534930504974"/>
        <n v="146.26876382622464"/>
        <n v="171.64362537682067"/>
        <n v="198.47239713499368"/>
        <n v="188.85193863869688"/>
        <n v="153.90683522998793"/>
        <n v="127.30706912638749"/>
        <n v="205.78242455679057"/>
        <n v="106.59473234697377"/>
        <n v="205.90728995633708"/>
        <n v="148.52924844222488"/>
        <n v="171.06730577778444"/>
        <n v="143.1219600135654"/>
        <n v="157.8645512150658"/>
        <n v="157.86455095626681"/>
        <n v="140.86007903938574"/>
        <n v="159.00992138836779"/>
        <n v="206.40338562071196"/>
        <n v="142.67448252515189"/>
        <n v="134.90074354078632"/>
        <n v="154.6789494639778"/>
        <n v="154.67978740505092"/>
        <n v="180.95020094234633"/>
        <n v="151.47987070125811"/>
        <n v="164.76276935717814"/>
        <n v="151.55105043362411"/>
        <n v="132.61408496076652"/>
        <n v="133.03945471335246"/>
        <n v="152.25247153655158"/>
        <n v="171.84603048392557"/>
        <n v="143.93129643388082"/>
        <n v="199.84294177562663"/>
        <n v="159.84634538590831"/>
        <n v="144.05749738423552"/>
        <n v="120.95443150052809"/>
        <n v="159.86513383160272"/>
        <n v="160.37160277266759"/>
        <n v="158.88354986327539"/>
        <n v="158.8835496044764"/>
        <n v="165.46823576349442"/>
        <n v="135.76176677985995"/>
        <n v="207.3544733280624"/>
        <n v="149.451164277419"/>
        <n v="133.87164298955014"/>
        <n v="153.04418221367268"/>
        <n v="155.82775639838206"/>
        <n v="160.32782881076253"/>
        <n v="146.38965247096073"/>
        <n v="148.42984016396358"/>
        <n v="144.86683380455094"/>
        <n v="149.83908282425972"/>
        <n v="160.70155782914321"/>
        <n v="160.15383567314075"/>
        <n v="161.22681521590249"/>
        <n v="146.14258279335195"/>
        <n v="166.67454073661264"/>
        <n v="146.32805894185537"/>
        <n v="149.22609716291126"/>
        <n v="130.24285840614851"/>
        <n v="170.35292688358635"/>
        <n v="181.07532702884205"/>
        <n v="146.96583664751088"/>
        <n v="202.41766109358156"/>
        <n v="161.68760076629749"/>
        <n v="167.26247463100839"/>
        <n v="151.16384531435781"/>
        <n v="155.48426874123845"/>
        <n v="151.51625513848512"/>
        <n v="131.0750466823462"/>
        <n v="130.50484088289599"/>
        <n v="151.55176386119854"/>
        <n v="150.18162054298134"/>
        <n v="162.52402476383799"/>
        <n v="148.62562143001702"/>
        <n v="151.93438479534441"/>
        <n v="167.96794103732464"/>
        <n v="166.97047408302853"/>
        <n v="163.04928215059726"/>
        <n v="156.33813580254093"/>
        <n v="138.69852864123979"/>
        <n v="162.4866967787068"/>
        <n v="168.73971415720206"/>
        <n v="192.88077554497491"/>
        <n v="149.64810886452744"/>
        <n v="149.65034385269473"/>
        <n v="151.56335937165272"/>
        <n v="148.73203805569835"/>
        <n v="167.93033866248817"/>
        <n v="151.9534990838572"/>
        <n v="140.96214660838862"/>
        <n v="146.81439929650131"/>
        <n v="139.95139522965746"/>
        <n v="138.36318920133783"/>
        <n v="162.72356552679156"/>
        <n v="150.33723733204147"/>
        <n v="140.30092531050838"/>
        <n v="164.61158378027383"/>
        <n v="152.74520976097827"/>
        <n v="149.29251823496335"/>
        <n v="140.95262308043402"/>
        <n v="126.35461327025014"/>
        <n v="141.16194854958201"/>
        <n v="165.46679622350877"/>
        <n v="166.50609413716319"/>
        <n v="148.42370470999683"/>
        <n v="133.98731896994136"/>
        <n v="127.00631104017576"/>
        <n v="185.44216340115369"/>
        <n v="171.43114946664747"/>
        <n v="164.46779992338963"/>
        <n v="141.81364631950765"/>
        <n v="171.62160592092187"/>
        <n v="152.98497886498058"/>
        <n v="164.90084001589213"/>
        <n v="143.609291334918"/>
        <n v="132.22324879671393"/>
        <n v="179.39299905335366"/>
        <n v="214.35369874706305"/>
        <n v="156.53262150673675"/>
        <n v="166.77045174821814"/>
        <n v="186.82390222982508"/>
        <n v="167.28926315820351"/>
        <n v="173.01157788920949"/>
        <n v="157.06432328666222"/>
        <n v="156.9205400535775"/>
        <n v="171.84101563259961"/>
        <n v="208.1156348797781"/>
        <n v="157.48245294352148"/>
        <n v="198.49517638348129"/>
        <n v="154.69765990191937"/>
        <n v="172.51854223120557"/>
        <n v="187.61459707421159"/>
        <n v="167.0772353693809"/>
        <n v="167.62566419145304"/>
        <n v="173.64413253350165"/>
        <n v="173.71704429552574"/>
        <n v="141.62131987850958"/>
        <n v="180.71054352256888"/>
        <n v="142.10338273094933"/>
        <n v="150.03430214745799"/>
        <n v="195.49144158389396"/>
        <n v="181.31392022174782"/>
        <n v="142.45350815470727"/>
        <n v="181.48926822870999"/>
        <n v="209.48617952041104"/>
        <n v="167.95042124881004"/>
        <n v="154.28010620387539"/>
        <n v="134.95526794941347"/>
        <n v="180.63902277021589"/>
        <n v="145.35157699937955"/>
        <n v="159.21295913225367"/>
        <n v="209.97631403605419"/>
        <n v="175.29997976127635"/>
        <n v="155.14981771109501"/>
        <n v="159.11331056750842"/>
        <n v="175.34443899477554"/>
        <n v="200.35585553975739"/>
        <n v="168.88226278750872"/>
        <n v="168.8822625287097"/>
        <n v="169.44813112614781"/>
        <n v="154.30512030629563"/>
        <n v="168.99815653777503"/>
        <n v="210.87336842380452"/>
        <n v="179.12898723773077"/>
        <n v="301.46568464639074"/>
        <n v="146.00327476930516"/>
        <n v="182.57122267884498"/>
        <n v="168.93588626414783"/>
        <n v="139.30678642374536"/>
        <n v="176.04990540109179"/>
        <n v="154.13905569808088"/>
        <n v="155.97307156525395"/>
        <n v="155.98200598729269"/>
        <n v="154.22259454792174"/>
        <n v="192.60765701174324"/>
        <n v="153.66332679487812"/>
        <n v="155.24065767696575"/>
        <n v="154.06333024715337"/>
        <n v="194.12659170476536"/>
        <n v="156.93418995655222"/>
        <n v="184.45669897588942"/>
        <n v="183.34994738498608"/>
        <n v="211.34685867668713"/>
        <n v="136.63730458892411"/>
        <n v="211.5780389371123"/>
        <n v="156.80525984145163"/>
        <n v="201.95758044081549"/>
        <n v="160.82599160444721"/>
        <n v="167.25431837968733"/>
        <n v="167.25515632076045"/>
        <n v="170.80318395590285"/>
        <n v="170.80318369710386"/>
        <n v="184.17294757990305"/>
        <n v="145.5858608179947"/>
        <n v="153.47908009712813"/>
        <n v="204.5432357104992"/>
        <n v="219.61916506045816"/>
        <n v="212.59703758532191"/>
        <n v="176.3860459927111"/>
        <n v="202.97657908902511"/>
        <n v="178.3319968060095"/>
        <n v="158.488523317827"/>
        <n v="157.98551501125226"/>
        <n v="184.95167228604419"/>
        <n v="212.94858357774524"/>
        <n v="185.19194622811267"/>
        <n v="168.4031253140916"/>
        <n v="154.41093065310781"/>
        <n v="178.46936120788334"/>
        <n v="156.92398240553044"/>
        <n v="177.38908378077667"/>
        <n v="160.06643609429833"/>
        <n v="149.43676289580455"/>
        <n v="185.97067093425377"/>
        <n v="213.96758222595486"/>
        <n v="161.70126638766303"/>
        <n v="139.36932374162365"/>
        <n v="142.78926451079073"/>
        <n v="179.62819396428685"/>
        <n v="197.46490830624805"/>
        <n v="143.32320398079909"/>
        <n v="183.49582361004241"/>
        <n v="162.49752338661074"/>
        <n v="180.33366037060313"/>
        <n v="180.48340640752178"/>
        <n v="164.76102728043074"/>
        <n v="180.96906648171358"/>
        <n v="181.18887281383803"/>
        <n v="184.87756243871382"/>
        <n v="207.35081760769577"/>
        <n v="157.95292912458149"/>
        <n v="145.11193748608153"/>
        <n v="157.85570860277798"/>
        <n v="198.15572515992028"/>
        <n v="166.07155820440525"/>
        <n v="182.30587334221656"/>
        <n v="196.39065742835601"/>
        <n v="166.19476779682617"/>
        <n v="208.3677151905184"/>
        <n v="166.48968786126454"/>
        <n v="181.52577714894863"/>
        <n v="150.68524789610643"/>
        <n v="165.22492530755665"/>
        <n v="166.90374648060293"/>
        <n v="263.60779604441717"/>
        <n v="196.96180924583538"/>
        <n v="183.01133974853281"/>
        <n v="167.3218761374622"/>
        <n v="182.35796542514632"/>
        <n v="209.33062513500209"/>
        <n v="183.88006495418659"/>
        <n v="166.01663598467775"/>
        <n v="163.53358315942933"/>
        <n v="197.75806624478309"/>
        <n v="155.28289073542709"/>
        <n v="161.91812585890327"/>
        <n v="169.14394825579228"/>
        <n v="163.28734112161845"/>
        <n v="213.86369425863541"/>
        <n v="177.01891271440633"/>
        <n v="288.04519348772328"/>
        <n v="164.21374572869186"/>
        <n v="202.20147357373656"/>
        <n v="154.83694466552663"/>
        <n v="164.11952939781617"/>
        <n v="161.39770707425163"/>
        <n v="165.0369995828508"/>
        <n v="155.48864243545222"/>
        <n v="220.51660616858896"/>
        <n v="146.06196749574272"/>
        <n v="166.42148955697809"/>
        <n v="207.14889765329087"/>
        <n v="203.39985678090505"/>
        <n v="178.7631471110044"/>
        <n v="154.1677259831518"/>
        <n v="200.485468165729"/>
        <n v="157.93003546195646"/>
        <n v="186.71816973991469"/>
        <n v="147.54924675414435"/>
        <n v="200.75749380066765"/>
        <n v="147.60329864330802"/>
        <n v="147.60334574472608"/>
        <n v="193.88928913745735"/>
        <n v="222.37728532486506"/>
        <n v="213.03198211127221"/>
        <n v="201.27717884285008"/>
        <n v="186.02928373749552"/>
        <n v="205.42598889994574"/>
        <n v="167.69622381573723"/>
        <n v="222.59575050955522"/>
        <n v="186.39631869851971"/>
        <n v="246.27278525588494"/>
        <n v="212.97529201325841"/>
        <n v="181.57352545348456"/>
        <n v="202.13923262933906"/>
        <n v="205.8489856928108"/>
        <n v="196.11415504528634"/>
        <n v="159.69694652763727"/>
        <n v="149.09057790170962"/>
        <n v="149.09062500312768"/>
        <n v="195.19065915234597"/>
        <n v="168.51947766989616"/>
        <n v="223.97901022592313"/>
        <n v="187.22850697471739"/>
        <n v="169.25816623232032"/>
        <n v="189.05103084548074"/>
        <n v="195.96938385848708"/>
        <n v="223.96629515018816"/>
        <n v="187.88996289377164"/>
        <n v="176.95772971872728"/>
        <n v="224.99800887413275"/>
        <n v="173.76826219817377"/>
        <n v="224.51667167794935"/>
        <n v="183.37855287161238"/>
        <n v="183.37855261281339"/>
        <n v="207.58868553495944"/>
        <n v="214.89621318165254"/>
        <n v="316.07354791165193"/>
        <n v="197.11158032074013"/>
        <n v="174.60045047437146"/>
        <n v="162.34409125416664"/>
        <n v="207.16296007766334"/>
        <n v="189.49168779482972"/>
        <n v="197.89030502688124"/>
        <n v="175.1354862220021"/>
        <n v="225.88721631858232"/>
        <n v="169.33516764095046"/>
        <n v="212.69696580146791"/>
        <n v="272.06350337464011"/>
        <n v="217.42713440058429"/>
        <n v="175.55361587886136"/>
        <n v="195.0154694547241"/>
        <n v="181.57506250672583"/>
        <n v="181.57590044779894"/>
        <n v="190.58970516654551"/>
        <n v="207.99514835386103"/>
        <n v="217.6763537821821"/>
        <n v="209.55383000262674"/>
        <n v="317.74582908018778"/>
        <n v="190.51068644303933"/>
        <n v="195.81172645367181"/>
        <n v="222.31940158885837"/>
        <n v="192.88729987192963"/>
        <n v="318.44459156040983"/>
        <n v="172.54081807717239"/>
        <n v="182.72386944113009"/>
        <n v="172.35126913921533"/>
        <n v="193.33478581499205"/>
        <n v="171.44137039831776"/>
        <n v="193.71948814812731"/>
        <n v="173.37300635337004"/>
        <n v="166.19183310975114"/>
        <n v="201.66222319346338"/>
        <n v="211.68549805054226"/>
        <n v="319.86848289710645"/>
        <n v="194.18999825822698"/>
        <n v="176.65875726603289"/>
        <n v="320.00483238779998"/>
        <n v="220.17643096936149"/>
        <n v="174.94314984305134"/>
        <n v="172.60568705057261"/>
        <n v="178.61796430904747"/>
        <n v="220.57548361212946"/>
        <n v="320.54655484589034"/>
        <n v="182.16674340500219"/>
        <n v="179.03609396590673"/>
        <n v="198.53912837461775"/>
        <n v="194.07218325359088"/>
        <n v="175.93086560657432"/>
        <n v="321.58511576807587"/>
        <n v="199.33083905173882"/>
        <n v="221.8504197132811"/>
        <n v="185.98911829893601"/>
        <n v="185.98995624000909"/>
        <n v="196.01246519292175"/>
        <n v="166.36947839446529"/>
        <n v="174.33604424649042"/>
        <n v="254.7284925861079"/>
        <n v="175.8337472262607"/>
        <n v="152.42316635420701"/>
        <n v="175.6634708085783"/>
        <n v="167.23050163353892"/>
        <n v="195.46024671611656"/>
        <n v="233.72072304277037"/>
        <n v="223.03043117856657"/>
        <n v="187.13792523334024"/>
        <n v="176.47280722889371"/>
        <n v="199.98290735400408"/>
        <n v="301.84150879380326"/>
        <n v="212.27713964534934"/>
        <n v="177.15075006697992"/>
        <n v="324.07555869748057"/>
        <n v="179.18578867912254"/>
        <n v="182.83219021577065"/>
        <n v="213.07339664429702"/>
        <n v="177.96008648729534"/>
        <n v="225.26760553548507"/>
        <n v="181.86777095230778"/>
        <n v="303.42088545297605"/>
        <n v="234.99672179836602"/>
        <n v="216.22688809526022"/>
        <n v="304.08082779540803"/>
        <n v="221.70420071921097"/>
        <n v="198.94272480316192"/>
        <n v="304.56748966020405"/>
        <n v="281.70674111942452"/>
        <n v="222.53638899540863"/>
        <n v="171.42013008333646"/>
        <n v="208.21003326449585"/>
        <n v="305.42561405784369"/>
        <n v="210.1494420396005"/>
        <n v="201.95122788952648"/>
        <n v="236.91764296676018"/>
        <n v="305.55438857683197"/>
        <n v="181.60474609476921"/>
        <n v="215.80079856524296"/>
        <n v="207.53820851331295"/>
        <n v="200.50939936727264"/>
        <n v="231.96263933364281"/>
        <n v="306.06601534280622"/>
        <n v="186.31466830281602"/>
        <n v="237.09204059365888"/>
        <n v="195.89426958052306"/>
        <n v="227.4715820973621"/>
        <n v="216.59250924236403"/>
        <n v="210.66945811120644"/>
        <n v="172.35257516482864"/>
        <n v="283.56742027570061"/>
        <n v="209.68694923644966"/>
        <n v="307.04687843598145"/>
        <n v="219.70936618230559"/>
        <n v="329.22807230043622"/>
        <n v="211.50164638740409"/>
        <n v="210.46567394259077"/>
        <n v="238.46258523429185"/>
        <n v="233.8233184899189"/>
        <n v="202.43032053566677"/>
        <n v="197.69929699865088"/>
        <n v="197.69929673985189"/>
        <n v="285.16914517675872"/>
        <n v="182.54941488103407"/>
        <n v="191.8030796183788"/>
        <n v="200.04971290603004"/>
        <n v="205.43370597657184"/>
        <n v="185.08722418181458"/>
        <n v="286.18814382496834"/>
        <n v="235.42504339097695"/>
        <n v="309.39896342486367"/>
        <n v="175.16642688512729"/>
        <n v="212.624089056706"/>
        <n v="201.06661048885263"/>
        <n v="242.49678339691479"/>
        <n v="264.37173033089232"/>
        <n v="169.09304715553205"/>
        <n v="236.44404203918657"/>
        <n v="202.02952043333633"/>
        <n v="169.48758741038068"/>
        <n v="200.30832537273321"/>
        <n v="189.93018348973234"/>
        <n v="266.23240948716841"/>
        <n v="186.84663110130853"/>
        <n v="202.11335279086103"/>
        <n v="202.11335253206204"/>
        <n v="226.56921784202993"/>
        <n v="191.50410716568442"/>
        <n v="334.9778128426737"/>
        <n v="230.76812873680785"/>
        <n v="188.33391035971016"/>
        <n v="267.83413438822652"/>
        <n v="246.86361976922643"/>
        <n v="236.26007642024288"/>
        <n v="314.2652262720996"/>
        <n v="205.73087740960642"/>
        <n v="236.33125615260889"/>
        <n v="228.17852325552545"/>
        <n v="268.85313303643613"/>
        <n v="180.90549774948352"/>
        <n v="180.38476631143158"/>
        <n v="225.19072634790467"/>
        <n v="248.24535859789782"/>
        <n v="181.23243025030277"/>
        <n v="219.73338612880329"/>
        <n v="180.69158900358539"/>
        <n v="195.13919717600723"/>
        <n v="182.38562942208796"/>
        <n v="234.25060682385322"/>
        <n v="181.086129258434"/>
        <n v="315.51053834235523"/>
        <n v="249.49301188246972"/>
        <n v="177.89499269638142"/>
        <n v="195.20192353353411"/>
        <n v="210.12602969891856"/>
        <n v="178.28953295123009"/>
        <n v="210.37524908051634"/>
        <n v="223.21586421584865"/>
        <n v="296.18685674920164"/>
        <n v="233.41814534040674"/>
        <n v="319.69553678421272"/>
        <n v="230.39974003417962"/>
        <n v="293.08959585344314"/>
        <n v="215.00568945137633"/>
        <n v="246.44275496341987"/>
        <n v="196.99065703881661"/>
        <n v="251.41278472069737"/>
        <n v="241.79232622440057"/>
        <n v="224.00769336348816"/>
        <n v="298.10777791759574"/>
        <n v="212.87532626769575"/>
        <n v="274.77168222655064"/>
        <n v="213.27437891046372"/>
        <n v="224.78641806962924"/>
        <n v="252.78332936133035"/>
        <n v="248.36367613181403"/>
        <n v="306.28901458378255"/>
        <n v="221.42850544788416"/>
        <n v="320.92304070593275"/>
        <n v="214.54931501161531"/>
        <n v="189.62533173284001"/>
        <n v="199.90557250182115"/>
        <n v="223.24438655679342"/>
        <n v="189.47718103452587"/>
        <n v="175.67901969258173"/>
        <n v="190.48635497191364"/>
        <n v="189.91379774322729"/>
        <n v="215.72932647690078"/>
        <n v="278.85184596066944"/>
        <n v="255.82684051290755"/>
        <n v="246.20638201661075"/>
        <n v="189.27345416874252"/>
        <n v="228.42174915569831"/>
        <n v="258.38326561390812"/>
        <n v="189.66799442359115"/>
        <n v="262.51859296354144"/>
        <n v="229.20047386183941"/>
        <n v="204.77553338938387"/>
        <n v="257.19738515354049"/>
        <n v="280.7727671290636"/>
        <n v="259.17952261285581"/>
        <n v="217.96650083381928"/>
        <n v="202.80195200132792"/>
        <n v="324.78696943064352"/>
        <n v="203.19649225617655"/>
        <n v="203.85315736290192"/>
        <n v="203.62520585548685"/>
        <n v="204.01974611033549"/>
        <n v="194.67598342171115"/>
        <n v="301.54530318366608"/>
        <n v="228.4534002430683"/>
        <n v="261.90692453380177"/>
        <n v="194.95336702693089"/>
        <n v="327.30693099432312"/>
        <n v="327.41654998252716"/>
        <n v="240.03607624755625"/>
        <n v="262.69863521092282"/>
        <n v="240.50605674741865"/>
        <n v="354.53902316738697"/>
        <n v="328.79551643211346"/>
        <n v="273.32134263772633"/>
        <n v="263.81375600950821"/>
        <n v="213.72369249463816"/>
        <n v="310.68314683330533"/>
        <n v="210.45010998741265"/>
        <n v="214.11823274948682"/>
        <n v="214.14182215149742"/>
        <n v="229.17791143918157"/>
        <n v="214.53636240634609"/>
        <n v="287.58475582561937"/>
        <n v="229.57245169403018"/>
        <n v="229.32643357841479"/>
        <n v="200.47503156247075"/>
        <n v="260.93904504752356"/>
        <n v="200.77339811245355"/>
        <n v="333.09701198378065"/>
        <n v="212.00444334868746"/>
        <n v="210.93947541185139"/>
        <n v="245.71507043369354"/>
        <n v="211.33401566670003"/>
        <n v="333.73527420492769"/>
        <n v="334.45202603171708"/>
        <n v="268.22781180171842"/>
        <n v="320.89687784904368"/>
        <n v="228.95897171857712"/>
        <n v="229.03015145094315"/>
        <n v="204.16135108785824"/>
        <n v="311.18854092845049"/>
        <n v="238.089736456445"/>
        <n v="362.99473049760991"/>
        <n v="293.34813604477313"/>
        <n v="322.56915901757958"/>
        <n v="233.74048937062497"/>
        <n v="234.04845298875262"/>
        <n v="234.44299324360128"/>
        <n v="323.26792149780164"/>
        <n v="313.04922008472658"/>
        <n v="323.78321053111506"/>
        <n v="338.87279605570046"/>
        <n v="281.77704996794927"/>
        <n v="324.69181283449825"/>
        <n v="221.42039648840671"/>
        <n v="324.82816232519173"/>
        <n v="339.88969363852306"/>
        <n v="221.81493674325537"/>
        <n v="424.16215984180684"/>
        <n v="325.36988478328209"/>
        <n v="314.65094498578469"/>
        <n v="340.85260358300678"/>
        <n v="254.81509436789625"/>
        <n v="255.20963462274491"/>
        <n v="315.66994363399431"/>
        <n v="326.40844570546767"/>
        <n v="240.53943416216256"/>
        <n v="220.1929523674053"/>
        <n v="240.9339744170112"/>
        <n v="220.58749262225393"/>
        <n v="255.35140664707018"/>
        <n v="328.89888863487238"/>
        <n v="211.21326581703553"/>
        <n v="299.24221189501623"/>
        <n v="344.55396055927685"/>
        <n v="222.77408626318078"/>
        <n v="212.52973905254697"/>
        <n v="325.00389096034382"/>
        <n v="372.63796824239432"/>
        <n v="275.25978917456206"/>
        <n v="291.42028771273368"/>
        <n v="374.49864739867041"/>
        <n v="348.94911284858898"/>
        <n v="334.05140223782803"/>
        <n v="349.19833223018679"/>
        <n v="216.61344758675759"/>
        <n v="217.26514535668318"/>
        <n v="304.79028004319332"/>
        <n v="269.35633500944391"/>
        <n v="228.45906987391174"/>
        <n v="293.28096686900977"/>
        <n v="376.10037229972852"/>
        <n v="269.75087526429252"/>
        <n v="329.41794675255397"/>
        <n v="289.4177787066385"/>
        <n v="229.44678563743474"/>
        <n v="325.66865655822761"/>
        <n v="377.11937094793814"/>
        <n v="351.69840941736618"/>
        <n v="307.66888017181157"/>
        <n v="294.88269177006788"/>
        <n v="352.09746206013415"/>
        <n v="279.67384496677221"/>
        <n v="286.61218271597738"/>
        <n v="258.32159240143937"/>
        <n v="295.90169041827744"/>
        <n v="258.71613265628798"/>
        <n v="327.58957772662177"/>
        <n v="353.37239816128579"/>
        <n v="354.5524096265712"/>
        <n v="232.70170870998294"/>
        <n v="339.80114278006545"/>
        <n v="438.77002310706803"/>
        <n v="312.08293596402177"/>
        <n v="440.44230427560387"/>
        <n v="356.78958398348971"/>
        <n v="441.14106675582593"/>
        <n v="291.82119640225233"/>
        <n v="357.88050984869108"/>
        <n v="357.94861797058491"/>
        <n v="442.56495809252255"/>
        <n v="442.70130758321608"/>
        <n v="313.79751496093638"/>
        <n v="381.19903514760767"/>
        <n v="443.24303004130644"/>
        <n v="314.62970323713404"/>
        <n v="444.28159096349202"/>
        <n v="387.11808387217144"/>
        <n v="419.26411160281748"/>
        <n v="361.26271879576763"/>
        <n v="384.3982259879291"/>
        <n v="305.9004033425108"/>
        <n v="389.0390050405656"/>
        <n v="307.8213245109049"/>
        <n v="340.1649466423313"/>
        <n v="301.45753261562891"/>
        <n v="389.01694444677997"/>
        <n v="367.78205486824754"/>
        <n v="367.85323460061358"/>
        <n v="322.8614429785332"/>
        <n v="390.47208786386227"/>
        <n v="428.0401719569619"/>
        <n v="392.36524974248596"/>
        <n v="248.71784356439457"/>
        <n v="392.91646568414779"/>
        <n v="326.34392106557857"/>
        <n v="250.50657706967706"/>
        <n v="394.38448669674779"/>
        <n v="457.6742880380898"/>
        <n v="396.39055558912378"/>
        <n v="432.40700832927354"/>
        <n v="242.68200067071447"/>
        <n v="401.61437395627513"/>
        <n v="433.78874715794495"/>
        <n v="398.71328105842218"/>
        <n v="320.39669342661443"/>
        <n v="219.45075744640056"/>
        <n v="354.48569076936974"/>
        <n v="221.22599188113193"/>
        <n v="358.89974656157995"/>
        <n v="225.77874399556691"/>
        <n v="443.92665417395523"/>
        <n v="444.72291117290291"/>
        <n v="228.28176471805094"/>
        <n v="229.60131522904697"/>
        <n v="229.95319139219578"/>
        <n v="447.45031309384888"/>
        <n v="415.93511808331363"/>
        <n v="448.24202377096992"/>
        <n v="412.97578578518329"/>
        <n v="480.48940100230669"/>
        <n v="334.71743755365299"/>
        <n v="414.68846682212211"/>
        <n v="420.34917387552377"/>
        <n v="339.13149334586313"/>
        <n v="452.91439952550292"/>
        <n v="237.05652761508588"/>
        <n v="420.05724301450107"/>
        <n v="265.93785400908922"/>
        <n v="455.00351388325799"/>
        <n v="488.94510833252963"/>
        <n v="241.32538740782636"/>
        <n v="241.46924319885809"/>
        <n v="243.82224210996301"/>
        <n v="244.85551278678068"/>
        <n v="600.64922512002147"/>
        <n v="246.47821085882552"/>
        <n v="361.44964925116926"/>
        <n v="361.84418950601793"/>
        <n v="436.70165620956186"/>
        <n v="498.58834607731404"/>
        <n v="465.72747312457165"/>
        <n v="500.44902523359013"/>
        <n v="467.81658748232678"/>
        <n v="502.05075013464824"/>
        <n v="609.10493245024452"/>
        <n v="503.06974878285786"/>
        <n v="472.15557127602455"/>
        <n v="255.1767738483741"/>
        <n v="477.36458496229943"/>
        <n v="449.51472980863059"/>
        <n v="477.38492919396856"/>
        <n v="262.47322503118693"/>
        <n v="262.95871220653169"/>
        <n v="479.47404355172364"/>
        <n v="618.74817019502893"/>
        <n v="513.06846170709116"/>
        <n v="620.60884935130503"/>
        <n v="265.78536544455432"/>
        <n v="514.98938287548526"/>
        <n v="482.9329973421456"/>
        <n v="266.98882863154802"/>
        <n v="622.21057425236313"/>
        <n v="623.22957290057275"/>
        <n v="268.72157711059731"/>
        <n v="485.02211169990073"/>
        <n v="487.00092117567613"/>
        <n v="270.76742477000806"/>
        <n v="486.76001879027666"/>
        <n v="271.18314738777792"/>
        <n v="461.17218587802751"/>
        <n v="602.91276304717758"/>
        <n v="274.91168478061564"/>
        <n v="275.04922038503275"/>
        <n v="491.94023225988866"/>
        <n v="492.77242053608632"/>
        <n v="277.28781793093538"/>
        <n v="466.72025402620454"/>
        <n v="494.0293466176438"/>
        <n v="633.22828582480599"/>
        <n v="527.56475179119479"/>
        <n v="494.86153489384139"/>
        <n v="635.1492069932001"/>
        <n v="281.36526925144983"/>
        <n v="451.84002576017394"/>
        <n v="499.57309238934539"/>
        <n v="452.85692334299654"/>
        <n v="501.00416027748554"/>
        <n v="453.81983328748026"/>
        <n v="285.8744107013747"/>
        <n v="475.72748894394761"/>
        <n v="503.09327463524062"/>
        <n v="476.55967722014526"/>
        <n v="617.52062631243882"/>
        <n v="504.4866383645309"/>
        <n v="457.52119026375033"/>
        <n v="619.19290748097467"/>
        <n v="619.89166996119673"/>
        <n v="506.57575272228598"/>
        <n v="621.31556129789328"/>
        <n v="621.45191078858682"/>
        <n v="621.99363324667718"/>
        <n v="647.72457590890963"/>
        <n v="541.88549591823335"/>
        <n v="461.91634255306246"/>
        <n v="462.16556193466022"/>
        <n v="623.03219416886282"/>
        <n v="511.23054845874231"/>
        <n v="484.79141696154448"/>
        <n v="464.66563912183972"/>
        <n v="625.52263709826752"/>
        <n v="465.06469176460763"/>
        <n v="546.29955171044344"/>
        <n v="466.33962786575921"/>
        <n v="467.51963933104469"/>
        <n v="488.27389504858979"/>
        <n v="516.77861660691929"/>
        <n v="469.75681368796319"/>
        <n v="630.67515070122317"/>
        <n v="791.00982847007958"/>
        <n v="662.04532003594818"/>
        <n v="636.42489124346059"/>
        <n v="525.78585152466235"/>
        <n v="526.61803980086006"/>
        <n v="666.45937582815827"/>
        <n v="480.74928457272102"/>
        <n v="480.82046430508706"/>
        <n v="804.12419663175262"/>
        <n v="805.6255052431336"/>
        <n v="806.25282686141486"/>
        <n v="807.53114079909142"/>
        <n v="807.65355003767343"/>
        <n v="534.84977954225928"/>
        <n v="808.13988726768696"/>
        <n v="809.07226663382312"/>
        <n v="538.33225762930465"/>
        <n v="539.5923665501216"/>
        <n v="539.9869068049702"/>
        <n v="541.68148090787668"/>
        <n v="542.07602116272528"/>
        <n v="815.93381400655903"/>
        <n v="821.09570612833954"/>
        <n v="523.37962323418049"/>
        <n v="523.77416348902921"/>
        <n v="832.69346666064143"/>
        <n v="841.46952701478585"/>
        <n v="845.83636338709744"/>
        <n v="573.43798581489534"/>
        <n v="573.83252606974395"/>
        <n v="847.21810221576891"/>
        <n v="857.35600923177913"/>
        <n v="858.15226623072681"/>
        <n v="860.87966815167283"/>
        <n v="861.67137882879388"/>
        <n v="718.91894472274271"/>
        <n v="722.11813556306424"/>
        <n v="726.73685402191506"/>
        <n v="885.58492633384844"/>
        <n v="728.1919974389973"/>
        <n v="730.08515931762099"/>
        <n v="730.63637525928289"/>
        <n v="732.10439627188293"/>
        <n v="890.79394002012339"/>
        <n v="734.11046516425881"/>
        <n v="736.43319063355727"/>
        <n v="900.43027623349997"/>
        <n v="750.69569536031838"/>
        <n v="752.40837639725714"/>
        <n v="757.7771525896361"/>
        <n v="567.0911120993992"/>
        <n v="658.17133035268648"/>
        <n v="663.86540141247428"/>
        <n v="674.30622379671354"/>
        <n v="675.77891936327853"/>
      </sharedItems>
    </cacheField>
    <cacheField name="Upstream (GWP20)" numFmtId="168">
      <sharedItems containsSemiMixedTypes="0" containsString="0" containsNumber="1" minValue="1.0661814510881205" maxValue="831.24261703724517" count="1733">
        <n v="27.680880815115529"/>
        <n v="33.852287329547167"/>
        <n v="36.250441871743583"/>
        <n v="40.838368647457628"/>
        <n v="49.022338927462627"/>
        <n v="47.261118136459501"/>
        <n v="53.916903686256298"/>
        <n v="44.682079965021494"/>
        <n v="49.451515574097748"/>
        <n v="64.256743188446379"/>
        <n v="42.609351653992626"/>
        <n v="54.670188074983926"/>
        <n v="49.211293316233913"/>
        <n v="69.442193991413589"/>
        <n v="73.607574358870124"/>
        <n v="70.506638070136276"/>
        <n v="71.936265804597824"/>
        <n v="79.315982359777934"/>
        <n v="1.0661814510881205"/>
        <n v="34.443051687541775"/>
        <n v="79.837217965198874"/>
        <n v="56.98326622760964"/>
        <n v="72.805672146462456"/>
        <n v="29.020839722886407"/>
        <n v="21.105297655711627"/>
        <n v="21.230203204136256"/>
        <n v="30.386126344228604"/>
        <n v="30.387638765586836"/>
        <n v="32.991514651866588"/>
        <n v="38.267414630484666"/>
        <n v="24.053910011060619"/>
        <n v="25.316508609450771"/>
        <n v="87.621344339562157"/>
        <n v="34.356801273208781"/>
        <n v="34.358313694567016"/>
        <n v="42.751374841314188"/>
        <n v="26.681795230792968"/>
        <n v="26.6833076521512"/>
        <n v="27.191746407042586"/>
        <n v="99.30624539217564"/>
        <n v="62.912863066938726"/>
        <n v="29.924491326058167"/>
        <n v="98.579656521058382"/>
        <n v="80.776391350978301"/>
        <n v="12.108299912423083"/>
        <n v="60.273954028919505"/>
        <n v="87.085597933671849"/>
        <n v="103.74044419879408"/>
        <n v="30.295366124172912"/>
        <n v="39.056838073162993"/>
        <n v="35.481753632469882"/>
        <n v="38.896388087100433"/>
        <n v="39.021293635525062"/>
        <n v="82.115734883584452"/>
        <n v="106.73238619279564"/>
        <n v="94.114632630925286"/>
        <n v="30.77944688180764"/>
        <n v="30.904352430232269"/>
        <n v="27.39994451443895"/>
        <n v="51.396619211817523"/>
        <n v="28.416770309837496"/>
        <n v="36.564819560827019"/>
        <n v="48.017641888759137"/>
        <n v="37.947841107979187"/>
        <n v="38.072746656403808"/>
        <n v="33.717466725439323"/>
        <n v="45.806479161290298"/>
        <n v="104.57657946639496"/>
        <n v="29.782056931179696"/>
        <n v="29.783569352537924"/>
        <n v="104.6450278448757"/>
        <n v="38.106770961938494"/>
        <n v="34.234441309673429"/>
        <n v="44.90140023787788"/>
        <n v="38.721173513539817"/>
        <n v="61.292108759094162"/>
        <n v="120.35801154902327"/>
        <n v="117.33076050541681"/>
        <n v="31.284039421972722"/>
        <n v="56.016152540919876"/>
        <n v="87.930824257077632"/>
        <n v="36.231544418158137"/>
        <n v="118.24721385077396"/>
        <n v="43.70731071743144"/>
        <n v="42.599067735459727"/>
        <n v="46.266686859220073"/>
        <n v="46.268199280578301"/>
        <n v="55.434157621212378"/>
        <n v="115.72982039906375"/>
        <n v="45.134843020814827"/>
        <n v="52.048402723707234"/>
        <n v="37.596831039500337"/>
        <n v="37.598343460858565"/>
        <n v="45.587630123845095"/>
        <n v="72.070398354481284"/>
        <n v="41.799091783098667"/>
        <n v="127.19126770771551"/>
        <n v="60.047025399128017"/>
        <n v="121.79309773842721"/>
        <n v="18.159402696832313"/>
        <n v="35.97462523007907"/>
        <n v="37.253346750181173"/>
        <n v="47.77135582849624"/>
        <n v="47.488738935224205"/>
        <n v="47.896261376920862"/>
        <n v="33.477949462090791"/>
        <n v="54.081418459742665"/>
        <n v="41.99138104222007"/>
        <n v="46.636606144854568"/>
        <n v="37.515956377644351"/>
        <n v="37.51600347906242"/>
        <n v="24.456305797502662"/>
        <n v="53.240523925484247"/>
        <n v="59.132536803678953"/>
        <n v="61.082017935110201"/>
        <n v="53.441062094899948"/>
        <n v="39.210930208635915"/>
        <n v="64.973577795611916"/>
        <n v="47.412417530855691"/>
        <n v="39.985365902880694"/>
        <n v="10.591877389025383"/>
        <n v="125.76336376660866"/>
        <n v="61.385719865196378"/>
        <n v="58.432173945442287"/>
        <n v="40.004125291353574"/>
        <n v="64.340700109077829"/>
        <n v="59.149444424616597"/>
        <n v="10.219456265174729"/>
        <n v="55.897861393327304"/>
        <n v="59.220515501726879"/>
        <n v="42.042396959950608"/>
        <n v="57.417970047983736"/>
        <n v="56.150074792862554"/>
        <n v="56.628352782909907"/>
        <n v="65.079406901105401"/>
        <n v="56.51226394492862"/>
        <n v="37.362044369624556"/>
        <n v="41.369411912695767"/>
        <n v="41.370924334053996"/>
        <n v="47.780920188034507"/>
        <n v="76.728972661196778"/>
        <n v="56.641312562642909"/>
        <n v="47.16865910737517"/>
        <n v="55.587254889504763"/>
        <n v="56.124475884543578"/>
        <n v="48.39532273963583"/>
        <n v="60.562951724129384"/>
        <n v="54.949314414206043"/>
        <n v="77.751460095707216"/>
        <n v="77.753695083874504"/>
        <n v="38.6277553015899"/>
        <n v="38.752660850014522"/>
        <n v="55.563716965807373"/>
        <n v="145.02893171461949"/>
        <n v="80.699647590176951"/>
        <n v="56.893434005664041"/>
        <n v="66.466540432517576"/>
        <n v="58.209286637437579"/>
        <n v="35.481341942171106"/>
        <n v="66.536608590988152"/>
        <n v="53.56674388287604"/>
        <n v="68.780459570572532"/>
        <n v="73.024641547761135"/>
        <n v="59.224737584930303"/>
        <n v="81.72213502468739"/>
        <n v="81.724370012854678"/>
        <n v="76.84376044367859"/>
        <n v="65.977875108979632"/>
        <n v="42.541007262694407"/>
        <n v="89.92094969172372"/>
        <n v="70.806254191896187"/>
        <n v="42.665912811119036"/>
        <n v="58.780329156641983"/>
        <n v="74.047128982271573"/>
        <n v="74.049363970438861"/>
        <n v="36.846628563513306"/>
        <n v="36.848140984871534"/>
        <n v="52.752554363160357"/>
        <n v="70.437215361497749"/>
        <n v="60.998062616878499"/>
        <n v="50.658053684567577"/>
        <n v="48.069385989871904"/>
        <n v="68.891365555708362"/>
        <n v="69.699611386995969"/>
        <n v="40.880011372797085"/>
        <n v="48.295465211516131"/>
        <n v="70.343145119888419"/>
        <n v="62.76220931908194"/>
        <n v="59.828806997979214"/>
        <n v="65.186866884954554"/>
        <n v="60.922894495492542"/>
        <n v="78.210271296995387"/>
        <n v="78.210283752740821"/>
        <n v="37.929482961543357"/>
        <n v="160.4461057528305"/>
        <n v="53.490422478507512"/>
        <n v="71.872508891131474"/>
        <n v="69.675998259959272"/>
        <n v="59.661042856528901"/>
        <n v="105.45213707438725"/>
        <n v="60.507936533152204"/>
        <n v="49.341169058154478"/>
        <n v="52.538373090981231"/>
        <n v="52.939161386239412"/>
        <n v="59.149360633172151"/>
        <n v="45.288935156287749"/>
        <n v="63.755567685838678"/>
        <n v="75.950129576188317"/>
        <n v="58.553164080359792"/>
        <n v="52.691355685282758"/>
        <n v="66.553390194016799"/>
        <n v="66.553377738271351"/>
        <n v="58.684674345197706"/>
        <n v="51.220051208259264"/>
        <n v="51.344956756683892"/>
        <n v="70.923961912010213"/>
        <n v="76.941666785344864"/>
        <n v="41.676594893443571"/>
        <n v="67.856959825338905"/>
        <n v="74.453229890453656"/>
        <n v="65.576128542914645"/>
        <n v="65.992183058829298"/>
        <n v="51.027484364215667"/>
        <n v="54.056642306624951"/>
        <n v="54.05815472798318"/>
        <n v="60.312988688894322"/>
        <n v="63.799481926959395"/>
        <n v="89.45639498164681"/>
        <n v="69.070961792488333"/>
        <n v="66.385464963230064"/>
        <n v="64.772829134723096"/>
        <n v="48.120401907602442"/>
        <n v="66.830811091489991"/>
        <n v="43.556914299857219"/>
        <n v="67.872502465242945"/>
        <n v="53.225263965688242"/>
        <n v="65.387231686324427"/>
        <n v="90.394960629107501"/>
        <n v="64.293236017464295"/>
        <n v="109.275542759408"/>
        <n v="91.65757214493695"/>
        <n v="64.989981979673516"/>
        <n v="63.578853961714081"/>
        <n v="169.55096635139341"/>
        <n v="64.663249061345113"/>
        <n v="70.437485101550564"/>
        <n v="70.437472645805116"/>
        <n v="66.28930921726392"/>
        <n v="63.033455540705923"/>
        <n v="151.11564637566207"/>
        <n v="74.150026894849049"/>
        <n v="49.188334526569498"/>
        <n v="66.722344127054455"/>
        <n v="82.744829377686216"/>
        <n v="65.284773226620828"/>
        <n v="27.002034483303561"/>
        <n v="66.627168250971351"/>
        <n v="62.79633633172962"/>
        <n v="62.960133415423698"/>
        <n v="59.960068966360609"/>
        <n v="66.543568467758774"/>
        <n v="140.78076747844699"/>
        <n v="76.124903248147859"/>
        <n v="68.829849598292498"/>
        <n v="58.830559310812191"/>
        <n v="65.824224018958574"/>
        <n v="49.528024809596673"/>
        <n v="67.039511693250944"/>
        <n v="42.934613345451353"/>
        <n v="95.709760956194344"/>
        <n v="19.851791768648035"/>
        <n v="77.147390682658298"/>
        <n v="77.1496256708256"/>
        <n v="65.030610180805411"/>
        <n v="70.71016900470616"/>
        <n v="58.308728710515922"/>
        <n v="29.896655708771178"/>
        <n v="76.94778387236704"/>
        <n v="91.742011138981695"/>
        <n v="68.311210978120741"/>
        <n v="62.537997856640899"/>
        <n v="68.698252456598453"/>
        <n v="82.860020668579139"/>
        <n v="65.862471019468671"/>
        <n v="85.275661305739817"/>
        <n v="42.102022875294907"/>
        <n v="66.710913714174808"/>
        <n v="79.778303412735681"/>
        <n v="71.08793581896218"/>
        <n v="76.997852579151527"/>
        <n v="79.238155053957399"/>
        <n v="68.17733092499806"/>
        <n v="65.551352256291608"/>
        <n v="46.731428502392731"/>
        <n v="54.970274692247322"/>
        <n v="80.747476632527281"/>
        <n v="92.609533176188251"/>
        <n v="81.492700198373129"/>
        <n v="69.429963478939726"/>
        <n v="73.226527149615407"/>
        <n v="63.93260558593559"/>
        <n v="61.667257348757836"/>
        <n v="55.629228607816756"/>
        <n v="61.152154752351436"/>
        <n v="93.162166409866614"/>
        <n v="73.740797160953264"/>
        <n v="57.787175706639054"/>
        <n v="55.635655221201787"/>
        <n v="69.168868134154593"/>
        <n v="86.642172159056599"/>
        <n v="86.642184614802034"/>
        <n v="83.939677356468508"/>
        <n v="54.346567995925369"/>
        <n v="56.243631159418086"/>
        <n v="81.144814266052464"/>
        <n v="81.144826721797912"/>
        <n v="119.05971312880824"/>
        <n v="78.364363432468309"/>
        <n v="78.364375888213758"/>
        <n v="93.998590407407107"/>
        <n v="93.632020610698675"/>
        <n v="93.634255598865963"/>
        <n v="70.960346327369109"/>
        <n v="94.523847794166386"/>
        <n v="65.175030869623043"/>
        <n v="72.200378415766494"/>
        <n v="66.680431239263399"/>
        <n v="97.652524206004173"/>
        <n v="85.199339901371275"/>
        <n v="82.347100947509048"/>
        <n v="84.962164790978932"/>
        <n v="84.964399779146248"/>
        <n v="84.382030438249544"/>
        <n v="53.556539065516894"/>
        <n v="83.376355425043002"/>
        <n v="78.75378652330599"/>
        <n v="59.667495113052709"/>
        <n v="43.268539377190862"/>
        <n v="86.605160460193062"/>
        <n v="86.605998401266163"/>
        <n v="79.161833649588885"/>
        <n v="77.872127230902635"/>
        <n v="79.829319330466205"/>
        <n v="59.542480568921277"/>
        <n v="69.353642074571198"/>
        <n v="66.517467092025541"/>
        <n v="73.677245127789305"/>
        <n v="60.643471096595718"/>
        <n v="71.355107150229287"/>
        <n v="60.156883120522593"/>
        <n v="85.373567647406077"/>
        <n v="63.983621503666129"/>
        <n v="67.873637462628679"/>
        <n v="82.885130752514868"/>
        <n v="51.65442613622595"/>
        <n v="73.324150907481865"/>
        <n v="86.56586321043352"/>
        <n v="86.565850754688086"/>
        <n v="63.627132847164184"/>
        <n v="87.753967394597325"/>
        <n v="78.884672545245408"/>
        <n v="61.333691303408017"/>
        <n v="73.791813078683802"/>
        <n v="81.195830183783002"/>
        <n v="81.19584263952845"/>
        <n v="57.078587148624891"/>
        <n v="65.329636290637112"/>
        <n v="61.465201568245931"/>
        <n v="104.66718621088637"/>
        <n v="73.672532438740816"/>
        <n v="76.543193233418435"/>
        <n v="74.972030726495944"/>
        <n v="73.478243042954801"/>
        <n v="54.166035125349524"/>
        <n v="46.779042688118437"/>
        <n v="84.305709033881016"/>
        <n v="45.998908380693095"/>
        <n v="79.876209754401941"/>
        <n v="65.507452253577839"/>
        <n v="58.854369599781094"/>
        <n v="73.941165224251364"/>
        <n v="72.992618245130103"/>
        <n v="104.46155789677937"/>
        <n v="59.673193630596629"/>
        <n v="77.387772859510747"/>
        <n v="68.221524514486134"/>
        <n v="76.759288835644895"/>
        <n v="101.36332057207844"/>
        <n v="70.812092566446381"/>
        <n v="76.104221711661253"/>
        <n v="94.52484078815786"/>
        <n v="88.854972729646363"/>
        <n v="85.297246243037563"/>
        <n v="46.40662156426778"/>
        <n v="82.808809348146355"/>
        <n v="74.002251876758663"/>
        <n v="71.245127476236917"/>
        <n v="63.37549024929524"/>
        <n v="75.709367512970687"/>
        <n v="68.83592706608745"/>
        <n v="67.72906844434948"/>
        <n v="71.603876105620941"/>
        <n v="58.892178671504674"/>
        <n v="91.176730239747428"/>
        <n v="94.734440452658362"/>
        <n v="80.70979377036582"/>
        <n v="83.2077668368904"/>
        <n v="55.707366272914811"/>
        <n v="55.70741337433288"/>
        <n v="76.142402422761222"/>
        <n v="75.059069113032564"/>
        <n v="76.369335709613793"/>
        <n v="98.763828801772632"/>
        <n v="77.095758920817786"/>
        <n v="96.144255031297789"/>
        <n v="93.719579997446502"/>
        <n v="95.122358999499113"/>
        <n v="129.42460693084453"/>
        <n v="83.130415028955852"/>
        <n v="54.029016785910763"/>
        <n v="58.109889974753798"/>
        <n v="98.495515717138034"/>
        <n v="74.607322025926592"/>
        <n v="59.844742059672207"/>
        <n v="49.511061840817959"/>
        <n v="90.539476733675968"/>
        <n v="78.935688462975946"/>
        <n v="40.082704745652521"/>
        <n v="54.890040024984394"/>
        <n v="90.820509674722217"/>
        <n v="87.712258229663945"/>
        <n v="75.517128066725434"/>
        <n v="84.501970481893551"/>
        <n v="85.679372346743293"/>
        <n v="105.33535913385185"/>
        <n v="74.693778906875878"/>
        <n v="69.561711220028442"/>
        <n v="81.878832839406229"/>
        <n v="76.309709794269494"/>
        <n v="76.172851300899623"/>
        <n v="49.138640716967302"/>
        <n v="85.224451885171277"/>
        <n v="91.100408835378914"/>
        <n v="97.90289505271204"/>
        <n v="79.927225672132479"/>
        <n v="71.638387807339214"/>
        <n v="66.483985084383335"/>
        <n v="77.487155077525202"/>
        <n v="74.98274770866405"/>
        <n v="108.474067985847"/>
        <n v="91.905987586992765"/>
        <n v="91.906000042738214"/>
        <n v="88.734745664174369"/>
        <n v="88.736980652341657"/>
        <n v="76.258693876538956"/>
        <n v="58.413560937127215"/>
        <n v="100.92269676971692"/>
        <n v="89.528215602481566"/>
        <n v="59.471204932004184"/>
        <n v="101.36760931663922"/>
        <n v="59.602715196842098"/>
        <n v="77.438788777241271"/>
        <n v="52.988551413959371"/>
        <n v="83.07754689393434"/>
        <n v="69.667119878712384"/>
        <n v="90.910985696007813"/>
        <n v="72.461641661498149"/>
        <n v="46.358190892600028"/>
        <n v="77.449826000984743"/>
        <n v="103.7046745389864"/>
        <n v="83.465465440775077"/>
        <n v="86.672413500429514"/>
        <n v="86.045433376353614"/>
        <n v="82.898921513159152"/>
        <n v="91.118298376030651"/>
        <n v="71.091738201168965"/>
        <n v="66.781260386444302"/>
        <n v="89.645845866185695"/>
        <n v="48.180027822946741"/>
        <n v="71.793559822059308"/>
        <n v="53.59506003873409"/>
        <n v="84.196172012290305"/>
        <n v="54.868870820373026"/>
        <n v="53.719965587158718"/>
        <n v="41.007957984675741"/>
        <n v="57.597450228746425"/>
        <n v="97.647278921528027"/>
        <n v="97.648116862601142"/>
        <n v="96.544876954694814"/>
        <n v="47.899522040165309"/>
        <n v="47.899569141583378"/>
        <n v="83.18947488048147"/>
        <n v="72.532266614086879"/>
        <n v="99.354651271803363"/>
        <n v="90.637383075342242"/>
        <n v="26.076982315751383"/>
        <n v="67.282391548822829"/>
        <n v="88.148946180451034"/>
        <n v="58.755602185379132"/>
        <n v="79.696570331785523"/>
        <n v="107.25020258446851"/>
        <n v="88.42793574940201"/>
        <n v="92.632769801513888"/>
        <n v="75.507077019237499"/>
        <n v="59.079668474781919"/>
        <n v="85.730388264473831"/>
        <n v="47.221781429904532"/>
        <n v="98.79608585593229"/>
        <n v="77.585784399845338"/>
        <n v="113.24013121796307"/>
        <n v="100.11290937700275"/>
        <n v="84.211962314991908"/>
        <n v="84.21419730315921"/>
        <n v="69.612727137758981"/>
        <n v="98.268255040219941"/>
        <n v="59.494308977406703"/>
        <n v="49.346544324842696"/>
        <n v="66.737783833917035"/>
        <n v="95.596329975573553"/>
        <n v="77.535852211509734"/>
        <n v="81.756051769543092"/>
        <n v="79.254092137283777"/>
        <n v="77.406209934638525"/>
        <n v="100.94933337454324"/>
        <n v="68.624827771225341"/>
        <n v="82.816132965647157"/>
        <n v="81.576889738199156"/>
        <n v="54.800853921542469"/>
        <n v="107.55056824061336"/>
        <n v="72.927042651802282"/>
        <n v="86.156882648091226"/>
        <n v="101.47459076130252"/>
        <n v="144.10937743956532"/>
        <n v="75.002759484700164"/>
        <n v="100.92436753399028"/>
        <n v="79.888945245810504"/>
        <n v="48.763112577469812"/>
        <n v="48.763159678887881"/>
        <n v="89.22924314978718"/>
        <n v="114.29278438854391"/>
        <n v="55.371594804137743"/>
        <n v="67.288892025834969"/>
        <n v="86.961641801468119"/>
        <n v="68.279114981482323"/>
        <n v="68.279162082900399"/>
        <n v="55.496500352562371"/>
        <n v="106.52441950676445"/>
        <n v="64.043247419010427"/>
        <n v="96.44054566768358"/>
        <n v="78.83775051312908"/>
        <n v="87.349560348308842"/>
        <n v="78.969260777966994"/>
        <n v="80.32288454096873"/>
        <n v="72.824314318159409"/>
        <n v="83.70311303530886"/>
        <n v="100.39948862359313"/>
        <n v="81.255456099127301"/>
        <n v="81.255468554872749"/>
        <n v="91.131450585878738"/>
        <n v="81.679730365174564"/>
        <n v="81.542418625176126"/>
        <n v="76.34422526868984"/>
        <n v="115.44703875126446"/>
        <n v="90.594019209447779"/>
        <n v="102.72939495211811"/>
        <n v="102.72939469331912"/>
        <n v="52.656993193589585"/>
        <n v="98.4526511081107"/>
        <n v="82.560128300649467"/>
        <n v="100.92150546034466"/>
        <n v="52.788503458427499"/>
        <n v="69.229251829765133"/>
        <n v="103.16634131471959"/>
        <n v="80.053354661167901"/>
        <n v="49.926818759715736"/>
        <n v="86.611361481495905"/>
        <n v="80.842716625225293"/>
        <n v="91.967874583419217"/>
        <n v="74.774590674526053"/>
        <n v="93.920771375108956"/>
        <n v="83.115947718214969"/>
        <n v="63.189199782396614"/>
        <n v="82.978257957508731"/>
        <n v="92.49313197017851"/>
        <n v="101.42197605810355"/>
        <n v="101.42421104627084"/>
        <n v="116.28346274880495"/>
        <n v="103.55425986156033"/>
        <n v="104.39658674274779"/>
        <n v="98.014347245192852"/>
        <n v="113.78043898578565"/>
        <n v="73.140523844913275"/>
        <n v="116.80872013556424"/>
        <n v="74.166750540561907"/>
        <n v="92.804564255051872"/>
        <n v="83.499322960375565"/>
        <n v="63.306267632009664"/>
        <n v="83.767538438185113"/>
        <n v="69.838684626831594"/>
        <n v="99.653677381635077"/>
        <n v="41.676723628783037"/>
        <n v="81.05546174770646"/>
        <n v="90.137056394913927"/>
        <n v="114.48590539210191"/>
        <n v="73.851438994028115"/>
        <n v="61.22295056843388"/>
        <n v="99.972958481223401"/>
        <n v="76.117026896928564"/>
        <n v="84.576874858500517"/>
        <n v="114.11810475378029"/>
        <n v="79.775911217862671"/>
        <n v="65.209763920906383"/>
        <n v="75.020843251326937"/>
        <n v="69.466263502980937"/>
        <n v="97.668983421715467"/>
        <n v="86.350257761838236"/>
        <n v="83.138187044817556"/>
        <n v="64.868495586032694"/>
        <n v="56.038957067741094"/>
        <n v="98.05690196855619"/>
        <n v="114.95452875132078"/>
        <n v="105.71457176890877"/>
        <n v="101.74387876767511"/>
        <n v="103.09001991035109"/>
        <n v="82.421985056768705"/>
        <n v="82.421972601023256"/>
        <n v="115.47978613808006"/>
        <n v="63.103269974847528"/>
        <n v="107.52849323036956"/>
        <n v="64.49156588477905"/>
        <n v="110.40540130314932"/>
        <n v="84.294396276687394"/>
        <n v="103.47793845719181"/>
        <n v="76.136571072251286"/>
        <n v="118.09966616350454"/>
        <n v="65.921218935096135"/>
        <n v="104.46350393181831"/>
        <n v="71.788721561862673"/>
        <n v="99.342886558069026"/>
        <n v="88.63983717588502"/>
        <n v="62.602723515164072"/>
        <n v="118.28470529072767"/>
        <n v="86.264828345410194"/>
        <n v="72.48582935336097"/>
        <n v="105.41984469609059"/>
        <n v="92.739693184023764"/>
        <n v="101.73554548342958"/>
        <n v="87.019867197479243"/>
        <n v="96.346562726525519"/>
        <n v="75.01795549592407"/>
        <n v="94.888532588131312"/>
        <n v="188.92960945156446"/>
        <n v="119.12112928826816"/>
        <n v="119.64638667502744"/>
        <n v="115.6586677596932"/>
        <n v="95.276451134972035"/>
        <n v="119.92041246988846"/>
        <n v="66.179315393903536"/>
        <n v="73.66904096827632"/>
        <n v="91.576514503858846"/>
        <n v="72.113408229510313"/>
        <n v="63.110228207495652"/>
        <n v="107.3178359399746"/>
        <n v="63.968010136506265"/>
        <n v="63.969522557864508"/>
        <n v="103.51495695269705"/>
        <n v="90.49545638902967"/>
        <n v="106.48520176203462"/>
        <n v="58.770976220440616"/>
        <n v="107.87343973685306"/>
        <n v="96.733112977784771"/>
        <n v="103.69838170593727"/>
        <n v="103.69921964701037"/>
        <n v="124.28224967929802"/>
        <n v="73.474426881207563"/>
        <n v="88.595797410890043"/>
        <n v="93.845528665064904"/>
        <n v="121.04870114317049"/>
        <n v="95.8966081543212"/>
        <n v="108.9802494494609"/>
        <n v="75.959694205435596"/>
        <n v="99.266565153700512"/>
        <n v="102.88488879476392"/>
        <n v="102.2583679791714"/>
        <n v="70.204135192020473"/>
        <n v="59.528114840949328"/>
        <n v="97.719999339445991"/>
        <n v="79.707813226488952"/>
        <n v="68.565036140928996"/>
        <n v="74.335450120281195"/>
        <n v="64.65155935506094"/>
        <n v="64.651606456479016"/>
        <n v="62.415040091350534"/>
        <n v="106.70015590228115"/>
        <n v="95.893354666902127"/>
        <n v="104.84718864034153"/>
        <n v="98.107917886286728"/>
        <n v="111.96648599532524"/>
        <n v="110.69203236844152"/>
        <n v="76.769030625751014"/>
        <n v="155.77183760508962"/>
        <n v="107.24203139907422"/>
        <n v="68.797671355120428"/>
        <n v="80.531067080647901"/>
        <n v="105.26623669966762"/>
        <n v="70.59653334496096"/>
        <n v="101.44490631498073"/>
        <n v="109.9952848066076"/>
        <n v="109.99612274768072"/>
        <n v="53.275265476836367"/>
        <n v="117.1761664182709"/>
        <n v="108.07845539661471"/>
        <n v="96.831920314362819"/>
        <n v="119.71976714568632"/>
        <n v="108.60371278337399"/>
        <n v="91.06507783148075"/>
        <n v="78.995314378320245"/>
        <n v="71.210935896562276"/>
        <n v="69.866904461283696"/>
        <n v="90.25683229441799"/>
        <n v="84.400643585348519"/>
        <n v="98.891980945729046"/>
        <n v="61.527004044423066"/>
        <n v="123.20756911111478"/>
        <n v="109.79647320174047"/>
        <n v="61.65851430926098"/>
        <n v="103.6609418578123"/>
        <n v="101.20279800927702"/>
        <n v="92.680873771446102"/>
        <n v="113.77151341345308"/>
        <n v="113.77151315465409"/>
        <n v="76.8232847427401"/>
        <n v="111.14409174101188"/>
        <n v="90.127534223188221"/>
        <n v="96.200483307642827"/>
        <n v="96.623788091557529"/>
        <n v="96.912154109846611"/>
        <n v="108.43015674265575"/>
        <n v="64.672629990062646"/>
        <n v="70.605611253311267"/>
        <n v="116.15001768442198"/>
        <n v="79.986851587476778"/>
        <n v="96.130856398130334"/>
        <n v="96.131694339203435"/>
        <n v="96.339287146752611"/>
        <n v="106.62383449791264"/>
        <n v="108.81807528949648"/>
        <n v="77.86767042290812"/>
        <n v="123.65153017390756"/>
        <n v="71.362685948668329"/>
        <n v="85.020468016986598"/>
        <n v="77.999180687746033"/>
        <n v="80.354785480842736"/>
        <n v="77.480184538272795"/>
        <n v="77.632621163055518"/>
        <n v="113.08198853959935"/>
        <n v="123.8863676826337"/>
        <n v="50.478669169632411"/>
        <n v="96.276244169184253"/>
        <n v="93.896544582795428"/>
        <n v="97.148623567068029"/>
        <n v="80.161830880216201"/>
        <n v="50.323756796018685"/>
        <n v="97.566994160959609"/>
        <n v="97.567006616705044"/>
        <n v="66.015066212465143"/>
        <n v="95.758435274279663"/>
        <n v="95.759273215352778"/>
        <n v="112.828487604809"/>
        <n v="73.102894740507196"/>
        <n v="113.91841253713984"/>
        <n v="97.279663332534597"/>
        <n v="114.44366992389912"/>
        <n v="121.87863511363059"/>
        <n v="66.610868671924635"/>
        <n v="90.416371941288673"/>
        <n v="98.422347175692877"/>
        <n v="104.62271539063079"/>
        <n v="105.50812635662501"/>
        <n v="78.525078570078719"/>
        <n v="27.951548521514209"/>
        <n v="72.373068110364613"/>
        <n v="90.162977055860409"/>
        <n v="109.37586996817384"/>
        <n v="77.498414692585584"/>
        <n v="59.006606186472006"/>
        <n v="81.153368089372734"/>
        <n v="89.029388173416578"/>
        <n v="109.27927555929259"/>
        <n v="56.73055558444139"/>
        <n v="96.90724220868394"/>
        <n v="47.774842385983661"/>
        <n v="72.987470661965943"/>
        <n v="51.865087943583966"/>
        <n v="51.865135045002035"/>
        <n v="113.33847167321412"/>
        <n v="100.18949613028877"/>
        <n v="104.96726424697323"/>
        <n v="67.953304894327147"/>
        <n v="101.89156021538842"/>
        <n v="42.784243544183141"/>
        <n v="83.668665733935995"/>
        <n v="104.60670198600519"/>
        <n v="107.33112971180486"/>
        <n v="102.50066937348663"/>
        <n v="126.04523565057798"/>
        <n v="57.591578823515022"/>
        <n v="86.248841721109756"/>
        <n v="120.73118195292179"/>
        <n v="115.86645971617409"/>
        <n v="124.91806030044575"/>
        <n v="94.950698730915349"/>
        <n v="60.547937334037286"/>
        <n v="60.547984435455362"/>
        <n v="101.25381392700756"/>
        <n v="112.75216620044048"/>
        <n v="156.44288267416459"/>
        <n v="78.664931194481525"/>
        <n v="74.417569907914228"/>
        <n v="112.84369379098025"/>
        <n v="86.571180842765131"/>
        <n v="146.82242417786779"/>
        <n v="90.356107622974392"/>
        <n v="121.43664835923805"/>
        <n v="129.03779131695538"/>
        <n v="89.828561770493835"/>
        <n v="80.396213203173744"/>
        <n v="90.629553719799205"/>
        <n v="93.410690790256879"/>
        <n v="91.047683376658469"/>
        <n v="85.790014179818129"/>
        <n v="106.08377266434259"/>
        <n v="78.438534346494976"/>
        <n v="69.672353053103279"/>
        <n v="129.81651602309648"/>
        <n v="157.81342731479756"/>
        <n v="100.98534300744257"/>
        <n v="104.55067887822074"/>
        <n v="100.65287267483413"/>
        <n v="79.098599006454236"/>
        <n v="108.86854007585364"/>
        <n v="127.48703083649085"/>
        <n v="71.285050942184029"/>
        <n v="111.9639713302173"/>
        <n v="109.4251966191744"/>
        <n v="88.895986447639132"/>
        <n v="111.74972316179779"/>
        <n v="87.845336637012423"/>
        <n v="118.68365093150538"/>
        <n v="77.599616895969802"/>
        <n v="102.44340710639455"/>
        <n v="115.00256175892454"/>
        <n v="136.06531132718351"/>
        <n v="33.249218414985187"/>
        <n v="62.264147614844433"/>
        <n v="130.33335246370726"/>
        <n v="86.956530681714085"/>
        <n v="87.625717320669068"/>
        <n v="70.838869554999235"/>
        <n v="137.76121223165899"/>
        <n v="89.004305339923761"/>
        <n v="95.306852440152554"/>
        <n v="112.45518956811404"/>
        <n v="123.9892609717557"/>
        <n v="103.27983110393504"/>
        <n v="136.77077773349976"/>
        <n v="104.56612463593862"/>
        <n v="53.780380670496712"/>
        <n v="107.38214562953542"/>
        <n v="103.80508849069432"/>
        <n v="88.347715608168784"/>
        <n v="61.781207273312539"/>
        <n v="118.01758877973448"/>
        <n v="61.857130641993479"/>
        <n v="92.711731520331227"/>
        <n v="96.298389649309087"/>
        <n v="97.808503652216203"/>
        <n v="65.113034308651038"/>
        <n v="81.745743732983613"/>
        <n v="62.39161707931067"/>
        <n v="136.63025556437759"/>
        <n v="87.142854498165832"/>
        <n v="104.19487114630778"/>
        <n v="134.73637732969934"/>
        <n v="93.521067940646645"/>
        <n v="86.35019538910629"/>
        <n v="129.15142602422065"/>
        <n v="118.1953567505542"/>
        <n v="120.84251889944966"/>
        <n v="135.44184373601558"/>
        <n v="114.96711938851097"/>
        <n v="93.809952754417878"/>
        <n v="64.996166767543968"/>
        <n v="74.262437321288729"/>
        <n v="75.385628474578894"/>
        <n v="129.98785002176118"/>
        <n v="119.82261593906333"/>
        <n v="119.82261619786232"/>
        <n v="124.31449188040483"/>
        <n v="102.69086176759133"/>
        <n v="118.09230303274515"/>
        <n v="130.51310740852045"/>
        <n v="138.19277081545519"/>
        <n v="113.24516858150349"/>
        <n v="122.76582715590033"/>
        <n v="101.731914145826"/>
        <n v="76.208882328737843"/>
        <n v="138.90297786664672"/>
        <n v="116.91739574487762"/>
        <n v="110.95431421391368"/>
        <n v="108.1081231074123"/>
        <n v="121.61318312758937"/>
        <n v="113.9084892681978"/>
        <n v="139.60844427296297"/>
        <n v="122.39340603204967"/>
        <n v="88.006445035470335"/>
        <n v="131.70515280652552"/>
        <n v="110.45006347192755"/>
        <n v="112.5410134924085"/>
        <n v="112.54185143348161"/>
        <n v="126.11951929853265"/>
        <n v="126.11951903973366"/>
        <n v="88.010446236225803"/>
        <n v="107.52244743948285"/>
        <n v="82.473988224572892"/>
        <n v="102.10155224165044"/>
        <n v="114.71633253868018"/>
        <n v="98.326257713567742"/>
        <n v="108.04506949830056"/>
        <n v="110.07764234807689"/>
        <n v="85.983891114935574"/>
        <n v="101.7831666568546"/>
        <n v="127.15802820745064"/>
        <n v="167.48500113549954"/>
        <n v="157.86454263920277"/>
        <n v="113.68982042681277"/>
        <n v="68.633644680598962"/>
        <n v="97.3821357392317"/>
        <n v="111.48923859385278"/>
        <n v="140.07990977829033"/>
        <n v="79.925260108854246"/>
        <n v="112.25509089005538"/>
        <n v="112.25509063125639"/>
        <n v="116.78716705297714"/>
        <n v="122.59537953734845"/>
        <n v="141.460172159694"/>
        <n v="64.896887508547437"/>
        <n v="105.39077077775298"/>
        <n v="105.39160871882609"/>
        <n v="131.72095559305731"/>
        <n v="125.4920578938316"/>
        <n v="127.86030397499326"/>
        <n v="134.54365847810328"/>
        <n v="88.97807836833087"/>
        <n v="65.378922518550041"/>
        <n v="101.53787473397719"/>
        <n v="140.85863448443143"/>
        <n v="80.734596529169664"/>
        <n v="168.85554577613252"/>
        <n v="123.43180353488894"/>
        <n v="88.608109499307574"/>
        <n v="50.950575468289195"/>
        <n v="110.67780626086905"/>
        <n v="123.95706092164822"/>
        <n v="111.88266976620471"/>
        <n v="111.88266950740572"/>
        <n v="128.56577038130953"/>
        <n v="65.757910747621068"/>
        <n v="97.77962525479029"/>
        <n v="76.711576156704353"/>
        <n v="111.62777326100519"/>
        <n v="106.53957771215724"/>
        <n v="134.7530884161267"/>
        <n v="103.533145688961"/>
        <n v="101.43294169313161"/>
        <n v="89.417445919622992"/>
        <n v="98.167543801631041"/>
        <n v="111.51423025840953"/>
        <n v="110.20393746624485"/>
        <n v="112.03948764516882"/>
        <n v="102.5065762009163"/>
        <n v="117.4452953873236"/>
        <n v="97.09881359256633"/>
        <n v="113.60951681550341"/>
        <n v="62.582326211346086"/>
        <n v="135.81487244054773"/>
        <n v="149.97687539685253"/>
        <n v="103.32983005507523"/>
        <n v="168.84385396297546"/>
        <n v="121.24357725429783"/>
        <n v="133.7002611155184"/>
        <n v="98.946141756686245"/>
        <n v="106.67851450304968"/>
        <n v="86.307368967889147"/>
        <n v="73.914979849500412"/>
        <n v="61.066591953619792"/>
        <n v="99.334060303526982"/>
        <n v="118.23869047067268"/>
        <n v="122.08000125183833"/>
        <n v="110.31085645347443"/>
        <n v="86.725498624748411"/>
        <n v="134.40572752183465"/>
        <n v="101.76158791243253"/>
        <n v="122.6052586385976"/>
        <n v="123.01918088153472"/>
        <n v="71.266574939459616"/>
        <n v="136.911956384071"/>
        <n v="134.43777380362698"/>
        <n v="146.38992331524628"/>
        <n v="111.33334388798488"/>
        <n v="111.33557887615217"/>
        <n v="103.0999879941933"/>
        <n v="83.523151885102365"/>
        <n v="134.35653153188204"/>
        <n v="101.2389022812828"/>
        <n v="85.323789553557589"/>
        <n v="93.956170498139727"/>
        <n v="69.947539197418592"/>
        <n v="100.04842422479524"/>
        <n v="106.8154350604142"/>
        <n v="111.72346161240726"/>
        <n v="68.577151934683272"/>
        <n v="128.19704192925448"/>
        <n v="111.3288008083108"/>
        <n v="103.89489181306146"/>
        <n v="81.870788276267305"/>
        <n v="54.630839894425037"/>
        <n v="69.438175173756903"/>
        <n v="116.27946865277508"/>
        <n v="122.02049696779318"/>
        <n v="95.122687000035683"/>
        <n v="53.629603355071808"/>
        <n v="67.92447623600907"/>
        <n v="153.49923332884504"/>
        <n v="125.45631501250298"/>
        <n v="108.75367374227621"/>
        <n v="82.731811515340937"/>
        <n v="149.7719031778887"/>
        <n v="101.31343984235185"/>
        <n v="123.72054380678915"/>
        <n v="87.970934280086965"/>
        <n v="64.138713820607265"/>
        <n v="139.17598425017849"/>
        <n v="114.09116331662258"/>
        <n v="130.35590989719876"/>
        <n v="138.36053085236566"/>
        <n v="126.84523964620385"/>
        <n v="123.06167968231358"/>
        <n v="113.42831669422654"/>
        <n v="114.47908186346334"/>
        <n v="106.63212946200362"/>
        <n v="173.53610391990878"/>
        <n v="113.8464463510858"/>
        <n v="163.91564542361198"/>
        <n v="102.47995634424781"/>
        <n v="128.88253563876992"/>
        <n v="153.07654263117294"/>
        <n v="126.86022056620573"/>
        <n v="118.43833662071935"/>
        <n v="148.44296918040453"/>
        <n v="123.76714608862983"/>
        <n v="73.960787683707167"/>
        <n v="146.13101256269957"/>
        <n v="72.665133801673107"/>
        <n v="111.24354890632847"/>
        <n v="146.26219623460494"/>
        <n v="132.02574153552297"/>
        <n v="85.293441321861479"/>
        <n v="146.90973726884067"/>
        <n v="174.90664856054175"/>
        <n v="129.26246657612575"/>
        <n v="110.64409961143976"/>
        <n v="66.870732973306787"/>
        <n v="164.16691063460109"/>
        <n v="73.627803623554428"/>
        <n v="94.004072961657684"/>
        <n v="179.83300702057915"/>
        <n v="152.60956971735192"/>
        <n v="87.489285516292568"/>
        <n v="107.44177154487971"/>
        <n v="149.76969860013972"/>
        <n v="170.21254852428234"/>
        <n v="128.66524798433355"/>
        <n v="128.66524772553456"/>
        <n v="129.00410761414815"/>
        <n v="91.108420401584496"/>
        <n v="119.70997785155021"/>
        <n v="179.88597242431041"/>
        <n v="148.03053560574128"/>
        <n v="301.46568464639074"/>
        <n v="86.921439965138461"/>
        <n v="152.4279156633699"/>
        <n v="131.21274293249238"/>
        <n v="69.868537494469166"/>
        <n v="150.47516500645597"/>
        <n v="152.70732835951947"/>
        <n v="88.312539370451518"/>
        <n v="98.821939154446881"/>
        <n v="151.84373782221496"/>
        <n v="127.39877084114724"/>
        <n v="110.26770855997204"/>
        <n v="99.791269792037809"/>
        <n v="117.12899205369683"/>
        <n v="170.66580424153645"/>
        <n v="119.16761157857002"/>
        <n v="135.22745362660038"/>
        <n v="153.20664036951104"/>
        <n v="181.20355166121209"/>
        <n v="69.436383714078246"/>
        <n v="165.96857861210185"/>
        <n v="99.645193008605816"/>
        <n v="156.34812011580505"/>
        <n v="108.60828804677567"/>
        <n v="111.61596132485633"/>
        <n v="111.61679926592943"/>
        <n v="121.51500526967803"/>
        <n v="121.51500501087904"/>
        <n v="138.56348725489264"/>
        <n v="65.228145203125138"/>
        <n v="113.02008367173212"/>
        <n v="158.05238348077057"/>
        <n v="165.59615748825121"/>
        <n v="145.39864999321699"/>
        <n v="155.9756989919544"/>
        <n v="113.12311063541352"/>
        <n v="101.80553831245078"/>
        <n v="92.776628840656272"/>
        <n v="139.34221196103374"/>
        <n v="167.33912325273482"/>
        <n v="138.19106613104196"/>
        <n v="112.76476825926059"/>
        <n v="115.62017741197832"/>
        <n v="141.56689582569845"/>
        <n v="155.80930372563361"/>
        <n v="133.75307718834102"/>
        <n v="117.62497790418416"/>
        <n v="79.432906863565677"/>
        <n v="138.9697908371831"/>
        <n v="166.96670212888415"/>
        <n v="114.70436791683107"/>
        <n v="72.168402866777768"/>
        <n v="62.431548895921182"/>
        <n v="143.2136521132675"/>
        <n v="159.00891068281243"/>
        <n v="57.868833730128209"/>
        <n v="151.55289353773378"/>
        <n v="126.88094303920286"/>
        <n v="143.91911851958375"/>
        <n v="131.2960788367881"/>
        <n v="121.12502068799508"/>
        <n v="147.4068529662236"/>
        <n v="132.00154524310435"/>
        <n v="136.4141910612544"/>
        <n v="190.11556485283666"/>
        <n v="119.16217588345197"/>
        <n v="88.528625342305446"/>
        <n v="117.39671217738197"/>
        <n v="154.51971856748463"/>
        <n v="98.411026009602821"/>
        <n v="141.86184983021687"/>
        <n v="165.29220579636649"/>
        <n v="123.75330960671201"/>
        <n v="186.14781503562401"/>
        <n v="98.829155666462086"/>
        <n v="113.86524495414621"/>
        <n v="81.246998966830233"/>
        <n v="114.51032850498225"/>
        <n v="109.74367964775712"/>
        <n v="230.03398891381104"/>
        <n v="149.96491077500343"/>
        <n v="142.56731623653315"/>
        <n v="110.1618093046164"/>
        <n v="125.19789859230052"/>
        <n v="175.89850409501543"/>
        <n v="140.24405836175094"/>
        <n v="124.60022703201025"/>
        <n v="119.89757656699366"/>
        <n v="162.14148589737522"/>
        <n v="87.198355759320407"/>
        <n v="159.65158205496448"/>
        <n v="141.82851485630172"/>
        <n v="95.62680892681604"/>
        <n v="180.28988712802931"/>
        <n v="121.11078224802897"/>
        <n v="288.04519348772328"/>
        <n v="94.775496799415635"/>
        <n v="162.89300559034621"/>
        <n v="83.113171289701512"/>
        <n v="106.95946256497035"/>
        <n v="120.93871064885562"/>
        <n v="95.598750653574598"/>
        <n v="96.406807631285545"/>
        <n v="185.93707520871965"/>
        <n v="68.577114165923817"/>
        <n v="128.10672458043553"/>
        <n v="141.94001148269487"/>
        <n v="179.09770510359766"/>
        <n v="123.04902092989096"/>
        <n v="73.810010368282235"/>
        <n v="149.77087136315464"/>
        <n v="89.845500485849783"/>
        <n v="136.76827153301878"/>
        <n v="71.766893632345003"/>
        <n v="168.81456372835899"/>
        <n v="70.118445313489104"/>
        <n v="70.118492414907166"/>
        <n v="138.25093208262632"/>
        <n v="192.23397830939001"/>
        <n v="199.07299010752868"/>
        <n v="159.86076989018261"/>
        <n v="151.44975277762623"/>
        <n v="173.60034721059355"/>
        <n v="87.338508200867665"/>
        <n v="182.37873570638004"/>
        <n v="118.73578650371729"/>
        <n v="212.69897812527881"/>
        <n v="172.75827721008324"/>
        <n v="125.93516839865354"/>
        <n v="153.67586125187961"/>
        <n v="179.02138369922915"/>
        <n v="130.90526887469034"/>
        <n v="92.496025652791388"/>
        <n v="73.30822477991029"/>
        <n v="73.308271881328352"/>
        <n v="154.9736443491708"/>
        <n v="88.1617620550266"/>
        <n v="178.36954990091272"/>
        <n v="130.0684401418716"/>
        <n v="99.65356193871871"/>
        <n v="163.47629045084494"/>
        <n v="155.75236905531193"/>
        <n v="183.74928034701298"/>
        <n v="157.74665587829656"/>
        <n v="119.56949584216466"/>
        <n v="177.99712877706207"/>
        <n v="106.10773000337136"/>
        <n v="175.22849299172452"/>
        <n v="127.74019581678138"/>
        <n v="127.74019555798239"/>
        <n v="170.8198963770094"/>
        <n v="165.60803449542772"/>
        <n v="147.82340163451528"/>
        <n v="117.44038364152567"/>
        <n v="95.143170379320765"/>
        <n v="139.50242788286093"/>
        <n v="143.8822274698193"/>
        <n v="148.60212634065641"/>
        <n v="105.6972372927259"/>
        <n v="176.59903763235747"/>
        <n v="164.49215311608691"/>
        <n v="169.06095920903226"/>
        <n v="241.07610737514599"/>
        <n v="192.30869894935432"/>
        <n v="106.11536694958517"/>
        <n v="148.01857098389218"/>
        <n v="113.49052753061915"/>
        <n v="113.49136547169226"/>
        <n v="121.15145623726929"/>
        <n v="150.83508152101524"/>
        <n v="202.87987188248931"/>
        <n v="173.65136312832408"/>
        <n v="143.50980634596863"/>
        <n v="160.19514610626396"/>
        <n v="191.33200558936426"/>
        <n v="125.2267676771272"/>
        <n v="104.88028588236995"/>
        <n v="114.63933446502342"/>
        <n v="102.91302020993911"/>
        <n v="156.92024396397272"/>
        <n v="168.59577513711059"/>
        <n v="136.5594213152815"/>
        <n v="116.21293952052426"/>
        <n v="164.76010577118973"/>
        <n v="158.02621660102773"/>
        <n v="184.36152053153381"/>
        <n v="145.00267068749329"/>
        <n v="119.27052338947027"/>
        <n v="193.76045516844567"/>
        <n v="114.27033663204571"/>
        <n v="172.22333076353198"/>
        <n v="98.260248694177903"/>
        <n v="187.0385736981562"/>
        <n v="111.90588492376102"/>
        <n v="98.678378351037182"/>
        <n v="147.82453157204336"/>
        <n v="113.71446763872129"/>
        <n v="126.14115687402378"/>
        <n v="157.91443009907135"/>
        <n v="201.95637213725567"/>
        <n v="118.78819742409013"/>
        <n v="118.78903536516323"/>
        <n v="155.56844168092209"/>
        <n v="64.054368585500811"/>
        <n v="174.06266109553877"/>
        <n v="223.74109658661376"/>
        <n v="95.476031611391122"/>
        <n v="50.108056545242569"/>
        <n v="98.178617478759378"/>
        <n v="64.915391824574442"/>
        <n v="126.02199778684037"/>
        <n v="199.1826685997317"/>
        <n v="200.93022340340676"/>
        <n v="119.93700435849439"/>
        <n v="98.987953899074796"/>
        <n v="172.66747395451353"/>
        <n v="165.28024117451739"/>
        <n v="101.36839694518059"/>
        <n v="120.51236423333401"/>
        <n v="113.39394128649444"/>
        <n v="177.45681629688914"/>
        <n v="102.17773336549598"/>
        <n v="194.05948127827736"/>
        <n v="111.60691247106664"/>
        <n v="194.77970699519091"/>
        <n v="146.78863916598399"/>
        <n v="154.04366852440856"/>
        <n v="118.58500918829237"/>
        <n v="247.12721015955523"/>
        <n v="165.37632216256287"/>
        <n v="69.105020274371952"/>
        <n v="140.12549828838917"/>
        <n v="162.92701962076836"/>
        <n v="132.51297896025028"/>
        <n v="187.62946428053536"/>
        <n v="112.16649716549301"/>
        <n v="165.08620176266857"/>
        <n v="170.60387031985641"/>
        <n v="160.29238456409746"/>
        <n v="197.3831083737735"/>
        <n v="105.95695268794644"/>
        <n v="181.45368353882787"/>
        <n v="127.80973460441638"/>
        <n v="171.83322504253107"/>
        <n v="175.17610028969656"/>
        <n v="143.008925916404"/>
        <n v="93.348513096810166"/>
        <n v="253.42411326022557"/>
        <n v="154.04859218161863"/>
        <n v="139.351650567436"/>
        <n v="154.34157955455831"/>
        <n v="154.82731688775976"/>
        <n v="182.82422817946082"/>
        <n v="203.68001147444383"/>
        <n v="153.14214184944194"/>
        <n v="129.6147620225442"/>
        <n v="129.61476176374521"/>
        <n v="239.5596848517483"/>
        <n v="177.25244056195993"/>
        <n v="122.61542042212398"/>
        <n v="182.81446015117092"/>
        <n v="125.0759903617023"/>
        <n v="104.72950856694504"/>
        <n v="239.18726372789763"/>
        <n v="189.81558306596656"/>
        <n v="96.050051895340786"/>
        <n v="145.42316818186012"/>
        <n v="178.84671033395824"/>
        <n v="211.39833176492527"/>
        <n v="229.792199371023"/>
        <n v="73.82678115354841"/>
        <n v="189.44316194211589"/>
        <n v="168.59739939334969"/>
        <n v="70.6595621508703"/>
        <n v="133.10740449788736"/>
        <n v="132.54194961316972"/>
        <n v="236.08910247169337"/>
        <n v="109.36177777148961"/>
        <n v="134.91243191601518"/>
        <n v="134.91243165721619"/>
        <n v="173.71098904366835"/>
        <n v="122.31644796942962"/>
        <n v="161.32987980753163"/>
        <n v="112.55155723791083"/>
        <n v="222.22467406321607"/>
        <n v="214.92068969691778"/>
        <n v="210.2722636128164"/>
        <n v="191.77188540586292"/>
        <n v="219.32386419708803"/>
        <n v="174.8775055455643"/>
        <n v="221.85225293936543"/>
        <n v="78.590387940519037"/>
        <n v="103.37386489640022"/>
        <n v="167.80249247134208"/>
        <n v="199.7819872204384"/>
        <n v="130.34153906215994"/>
        <n v="150.29513719952709"/>
        <n v="85.425323001601726"/>
        <n v="124.87833869476609"/>
        <n v="104.21638381944685"/>
        <n v="153.89289120898363"/>
        <n v="82.258103998923616"/>
        <n v="284.28508136681336"/>
        <n v="193.85465482763871"/>
        <n v="82.628726694397784"/>
        <n v="109.74755328286325"/>
        <n v="185.00759424768859"/>
        <n v="79.461507691719675"/>
        <n v="195.57876718082355"/>
        <n v="142.85814860097909"/>
        <n v="255.96984194602646"/>
        <n v="190.02252710550067"/>
        <n v="160.13888155293844"/>
        <n v="259.51578872283699"/>
        <n v="159.36733239654529"/>
        <n v="206.22574016024473"/>
        <n v="140.4073448950405"/>
        <n v="183.32824974459069"/>
        <n v="173.70779124829389"/>
        <n v="155.92315838738148"/>
        <n v="248.81959923137094"/>
        <n v="186.45935046677994"/>
        <n v="230.28608505718057"/>
        <n v="179.73746899649043"/>
        <n v="156.70188309352258"/>
        <n v="184.69879438522366"/>
        <n v="199.07549744558918"/>
        <n v="306.28901458378255"/>
        <n v="194.11307204839363"/>
        <n v="272.62818780808931"/>
        <n v="194.65526743558991"/>
        <n v="91.175750158493784"/>
        <n v="157.04906571982144"/>
        <n v="165.85615268023082"/>
        <n v="107.89664824558267"/>
        <n v="77.229438118235535"/>
        <n v="92.036773397567416"/>
        <n v="112.79392319210697"/>
        <n v="193.62911870174099"/>
        <n v="238.63483115749426"/>
        <n v="188.62591963806165"/>
        <n v="179.00546114176487"/>
        <n v="94.007188166758851"/>
        <n v="161.22082828085243"/>
        <n v="211.38636714307614"/>
        <n v="90.839969164080742"/>
        <n v="246.04648082792664"/>
        <n v="161.99955298699356"/>
        <n v="135.58787419312907"/>
        <n v="189.99646427869465"/>
        <n v="231.48458844283874"/>
        <n v="223.56294226544796"/>
        <n v="186.75837657661162"/>
        <n v="107.53568599934428"/>
        <n v="292.7169822288746"/>
        <n v="104.36846699666614"/>
        <n v="165.23938164326768"/>
        <n v="108.35893985350322"/>
        <n v="105.19172085082511"/>
        <n v="96.226401847364926"/>
        <n v="270.557907184172"/>
        <n v="158.19254176182719"/>
        <n v="211.19232773122735"/>
        <n v="149.78694915745677"/>
        <n v="292.64066082450609"/>
        <n v="276.51228271562309"/>
        <n v="170.8484170513014"/>
        <n v="221.28222625825532"/>
        <n v="183.117822870856"/>
        <n v="320.96521603678082"/>
        <n v="287.21962433587044"/>
        <n v="239.74753550712018"/>
        <n v="195.72922103340153"/>
        <n v="118.45742649265452"/>
        <n v="255.0447897784743"/>
        <n v="172.68353160943045"/>
        <n v="115.29020748997638"/>
        <n v="118.87555614951378"/>
        <n v="133.9116454371979"/>
        <n v="115.70833714683566"/>
        <n v="238.35551047633032"/>
        <n v="130.74442643451977"/>
        <n v="161.24189860230814"/>
        <n v="133.04307786069057"/>
        <n v="205.30068799269253"/>
        <n v="121.1902845871667"/>
        <n v="284.43917350228628"/>
        <n v="155.32145834331124"/>
        <n v="115.67320940986772"/>
        <n v="175.4542119524524"/>
        <n v="112.50599040718961"/>
        <n v="297.98079765681075"/>
        <n v="287.27064025360096"/>
        <n v="201.02689092687251"/>
        <n v="202.97115891115067"/>
        <n v="212.02275949542229"/>
        <n v="105.71176951351201"/>
        <n v="276.60900996858118"/>
        <n v="168.90207726019014"/>
        <n v="332.00733449811582"/>
        <n v="237.70977898994209"/>
        <n v="166.53956849577909"/>
        <n v="138.78218698676898"/>
        <n v="135.61496798409087"/>
        <n v="282.90591306925154"/>
        <n v="321.63754330084129"/>
        <n v="250.78965396845516"/>
        <n v="126.15413048642306"/>
        <n v="317.66979348362867"/>
        <n v="122.98691148374493"/>
        <n v="424.16215984180684"/>
        <n v="269.04148466077424"/>
        <n v="307.42048254302011"/>
        <n v="159.54882836591261"/>
        <n v="156.3816093632345"/>
        <n v="268.6690635369236"/>
        <n v="145.2731681601789"/>
        <n v="124.92668636542163"/>
        <n v="142.10594915750079"/>
        <n v="121.75946736274352"/>
        <n v="186.16374745081538"/>
        <n v="141.20940978479663"/>
        <n v="234.03332572442025"/>
        <n v="330.59496855553334"/>
        <n v="153.16948196957915"/>
        <n v="130.49524646939318"/>
        <n v="256.91935598423714"/>
        <n v="338.05843728252501"/>
        <n v="207.17525419845538"/>
        <n v="256.84075675286437"/>
        <n v="344.35534038319543"/>
        <n v="323.83067739735901"/>
        <n v="334.40185033049397"/>
        <n v="144.88967421093247"/>
        <n v="158.1833105525165"/>
        <n v="261.15427345075767"/>
        <n v="174.09006900746024"/>
        <n v="167.78625666290614"/>
        <n v="263.13765985353473"/>
        <n v="330.49091197471807"/>
        <n v="170.92285000478213"/>
        <n v="262.21702587770812"/>
        <n v="252.48344051318196"/>
        <n v="179.65707690488421"/>
        <n v="285.45164175505244"/>
        <n v="330.11849085086749"/>
        <n v="325.28243361645031"/>
        <n v="239.58434519570491"/>
        <n v="249.27323144505743"/>
        <n v="318.56055214616083"/>
        <n v="212.47292409192636"/>
        <n v="229.22394883941482"/>
        <n v="163.05532639945571"/>
        <n v="248.90081032120679"/>
        <n v="159.88810739677757"/>
        <n v="278.30139904039692"/>
        <n v="333.47835058526033"/>
        <n v="332.45220185141142"/>
        <n v="174.02828426419444"/>
        <n v="244.88201508917589"/>
        <n v="325.58145972628205"/>
        <n v="221.56033792101118"/>
        <n v="287.33026616894529"/>
        <n v="288.49678267084124"/>
        <n v="246.13698276613394"/>
        <n v="358.25906196042263"/>
        <n v="257.46963640428828"/>
        <n v="346.90106906899632"/>
        <n v="384.72605715977886"/>
        <n v="303.64180423077755"/>
        <n v="346.60216840169858"/>
        <n v="265.68338853933562"/>
        <n v="339.7508263543408"/>
        <n v="258.5331458246801"/>
        <n v="284.52658958750027"/>
        <n v="232.26987341937414"/>
        <n v="350.48626330923241"/>
        <n v="341.79424206082103"/>
        <n v="350.84584264509272"/>
        <n v="253.42319404925701"/>
        <n v="366.69096282248387"/>
        <n v="396.94172032497238"/>
        <n v="361.19360492947976"/>
        <n v="163.26347331372369"/>
        <n v="366.61464141811535"/>
        <n v="245.98620545070904"/>
        <n v="193.92326492590092"/>
        <n v="358.41315409589561"/>
        <n v="361.24462084721029"/>
        <n v="400.46407825696491"/>
        <n v="140.36689086174999"/>
        <n v="345.97601690144415"/>
        <n v="385.3253757804855"/>
        <n v="371.95477825042002"/>
        <n v="264.75833637178346"/>
        <n v="219.06840115935992"/>
        <n v="286.40115579326311"/>
        <n v="217.69676256540291"/>
        <n v="291.6988256867341"/>
        <n v="225.50536084461524"/>
        <n v="396.92975570312331"/>
        <n v="409.10633082549509"/>
        <n v="226.85003737948952"/>
        <n v="227.22245850334016"/>
        <n v="228.73888102673789"/>
        <n v="396.73571629127446"/>
        <n v="347.85058310720694"/>
        <n v="406.82561481830248"/>
        <n v="361.30424676255456"/>
        <n v="446.91559387170054"/>
        <n v="266.63290257754625"/>
        <n v="362.47076326445051"/>
        <n v="353.14825300067793"/>
        <n v="271.93057247101729"/>
        <n v="408.42880235613291"/>
        <n v="234.7899838111471"/>
        <n v="377.61578482438688"/>
        <n v="167.48827243474295"/>
        <n v="410.51791671388798"/>
        <n v="457.95771233303549"/>
        <n v="236.48237288296284"/>
        <n v="241.08688691181746"/>
        <n v="242.70756343006619"/>
        <n v="244.58212963582901"/>
        <n v="567.07541798941543"/>
        <n v="243.63261559761835"/>
        <n v="266.18338324918562"/>
        <n v="263.01616424650751"/>
        <n v="392.21605904019179"/>
        <n v="464.00881511744473"/>
        <n v="416.4982277752826"/>
        <n v="470.30571821811509"/>
        <n v="418.58734213303768"/>
        <n v="456.44128980963779"/>
        <n v="578.11753645075032"/>
        <n v="456.06886868578715"/>
        <n v="414.76733739946195"/>
        <n v="249.87979952929999"/>
        <n v="407.10372648105829"/>
        <n v="400.28548445934155"/>
        <n v="412.17604302337259"/>
        <n v="257.63021050632341"/>
        <n v="253.74611559878963"/>
        <n v="414.26515738112766"/>
        <n v="584.16863923515962"/>
        <n v="472.85144690391598"/>
        <n v="590.46554233582992"/>
        <n v="265.40300915751368"/>
        <n v="465.70120418926047"/>
        <n v="439.29699074970995"/>
        <n v="265.5571012929866"/>
        <n v="576.60111392735257"/>
        <n v="576.22869280350199"/>
        <n v="268.44819395964561"/>
        <n v="441.38610510746503"/>
        <n v="417.81326197942127"/>
        <n v="268.38856804430128"/>
        <n v="442.27442162090665"/>
        <n v="268.33755212657076"/>
        <n v="395.96329970743147"/>
        <n v="602.91276304717758"/>
        <n v="269.61471046154156"/>
        <n v="273.83491001957486"/>
        <n v="424.27970006508622"/>
        <n v="435.61235370324056"/>
        <n v="273.75858861520635"/>
        <n v="423.08424743376889"/>
        <n v="426.3688144228413"/>
        <n v="593.01127102163082"/>
        <n v="471.92639473636382"/>
        <n v="437.70146806099564"/>
        <n v="585.8610283069753"/>
        <n v="279.09872544751101"/>
        <n v="434.60477300531477"/>
        <n v="450.34384704005635"/>
        <n v="430.63702318810215"/>
        <n v="431.56591134820928"/>
        <n v="420.3877122474936"/>
        <n v="284.75973202147787"/>
        <n v="408.06695674914516"/>
        <n v="433.65502570596442"/>
        <n v="419.3996103872995"/>
        <n v="424.12892274966134"/>
        <n v="443.56219826000688"/>
        <n v="426.21803710741642"/>
        <n v="592.08621885407865"/>
        <n v="473.80096094212661"/>
        <n v="436.79790710183249"/>
        <n v="447.36908003496751"/>
        <n v="446.02166228814633"/>
        <n v="415.35316803226829"/>
        <n v="438.24966332092379"/>
        <n v="431.52778185063437"/>
        <n v="479.09863083559765"/>
        <n v="446.44558028973381"/>
        <n v="445.4194315558849"/>
        <n v="407.91617943372023"/>
        <n v="473.14261001448369"/>
        <n v="438.54868943075553"/>
        <n v="791.00982847007958"/>
        <n v="593.96078505984144"/>
        <n v="458.12531932985996"/>
        <n v="469.4579729680143"/>
        <n v="599.25845495331248"/>
        <n v="454.76147176529457"/>
        <n v="463.81307234956614"/>
        <n v="465.41153061298309"/>
        <n v="457.97454201443509"/>
        <n v="444.3261005481379"/>
        <n v="441.15888154545979"/>
        <n v="446.41521490589304"/>
        <n v="443.24799590321487"/>
        <n v="428.1133572321969"/>
        <n v="424.94613822951874"/>
        <n v="798.15541221760282"/>
        <n v="810.37107538279633"/>
        <n v="813.89343331478881"/>
        <n v="478.17171981291165"/>
        <n v="475.00450081023354"/>
        <n v="798.75473083830934"/>
        <n v="810.35911076094726"/>
        <n v="822.53568588331905"/>
        <n v="810.1650713490983"/>
        <n v="820.25496987612632"/>
        <n v="695.97897153555778"/>
        <n v="684.32207797683373"/>
        <n v="688.20617288436756"/>
        <n v="828.19669245728585"/>
        <n v="704.41087239761896"/>
        <n v="698.9135145046148"/>
        <n v="704.33455099325056"/>
        <n v="696.13306367103064"/>
        <n v="820.53308153888224"/>
        <n v="698.96453042234543"/>
        <n v="709.67468782555511"/>
        <n v="831.24261703724517"/>
        <n v="699.02415633768965"/>
        <n v="700.19067283958566"/>
        <n v="715.33569439952203"/>
        <n v="563.56188278367017"/>
        <n v="657.89794720173484"/>
        <n v="663.48304512543359"/>
        <n v="669.0092494776394"/>
        <n v="670.935904838415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West" refreshedDate="44321.77459872685" createdVersion="7" refreshedVersion="7" minRefreshableVersion="3" recordCount="1156" xr:uid="{3D7D2D4F-0CA4-4D28-A00E-C877BD950565}">
  <cacheSource type="worksheet">
    <worksheetSource ref="B1:N1157" sheet="Natural gas"/>
  </cacheSource>
  <cacheFields count="13">
    <cacheField name="Production" numFmtId="1">
      <sharedItems containsString="0" containsBlank="1" containsNumber="1" minValue="4.5320575736695901E-8" maxValue="481.85963735715745" count="1147">
        <n v="481.85963735715745"/>
        <n v="406.79125854303993"/>
        <n v="189.55676884435911"/>
        <n v="151.91844982667999"/>
        <n v="147.85350650031711"/>
        <n v="143.96214068437712"/>
        <n v="122.09475736035336"/>
        <n v="113.1507238889476"/>
        <n v="85.862553081265531"/>
        <n v="76.305294825194892"/>
        <n v="67.108630738486681"/>
        <n v="62.707949466778018"/>
        <n v="54.995888278382608"/>
        <n v="54.950837615475848"/>
        <n v="50.817737647699232"/>
        <n v="48.888845100668732"/>
        <n v="44.624246335601129"/>
        <n v="42.552759403874347"/>
        <n v="40.886467019871361"/>
        <n v="38.708007285496478"/>
        <n v="38.56193565767439"/>
        <n v="32.743352834550933"/>
        <n v="31.741064004558211"/>
        <n v="31.646869822837289"/>
        <n v="31.608863230964801"/>
        <n v="30.794776131608614"/>
        <n v="30.737606721223301"/>
        <n v="30.28140505382089"/>
        <n v="28.329634989411154"/>
        <n v="27.418178777924822"/>
        <n v="26.252171630958401"/>
        <n v="25.61018997278552"/>
        <n v="24.290351435030971"/>
        <n v="23.836335816427891"/>
        <n v="22.913521985588432"/>
        <n v="22.750646206329748"/>
        <n v="22.712560587228523"/>
        <n v="22.67608019025738"/>
        <n v="21.17657249759668"/>
        <n v="20.819024197884573"/>
        <n v="20.748963766695852"/>
        <n v="20.054841222064624"/>
        <n v="19.713529658910375"/>
        <n v="17.813086741396091"/>
        <n v="17.703046426106994"/>
        <n v="17.623693346544314"/>
        <n v="17.560528588653597"/>
        <n v="17.193171837438967"/>
        <n v="17.056333986698519"/>
        <n v="16.761566575987217"/>
        <n v="16.6706098636771"/>
        <n v="13.900200635562669"/>
        <n v="13.820867384415351"/>
        <n v="13.527514187598626"/>
        <n v="13.483078812272652"/>
        <n v="13.405283581050753"/>
        <n v="13.303870937178317"/>
        <n v="13.243066097733845"/>
        <n v="13.21643380582168"/>
        <n v="13.101373048386904"/>
        <n v="12.98274872880711"/>
        <n v="12.75445245948913"/>
        <n v="12.459399696238961"/>
        <n v="12.401720880183802"/>
        <n v="12.302705321673557"/>
        <n v="11.847137649732531"/>
        <n v="11.033604534579354"/>
        <n v="10.619793127272487"/>
        <n v="10.605523476475355"/>
        <n v="9.9407419217482129"/>
        <n v="9.5892034119119671"/>
        <n v="9.486222380511208"/>
        <n v="9.3442696434310619"/>
        <n v="9.1818562012076654"/>
        <n v="8.80410191196097"/>
        <n v="8.3694200533982439"/>
        <n v="8.1915549768517621"/>
        <n v="7.7759739931570948"/>
        <n v="7.5367346278217155"/>
        <n v="7.3621268980073182"/>
        <n v="7.2761090248206415"/>
        <n v="7.2049842048545543"/>
        <n v="6.944873845747793"/>
        <n v="6.8959294805272293"/>
        <n v="6.8850224144841832"/>
        <n v="6.8659568393495647"/>
        <n v="6.5237734635693414"/>
        <n v="6.4383619957345672"/>
        <n v="6.3810092070189057"/>
        <n v="6.3779874564556849"/>
        <n v="5.8786222675105364"/>
        <n v="5.8346853017028479"/>
        <n v="5.399307540218615"/>
        <n v="5.2913580280106771"/>
        <n v="5.1979289948194491"/>
        <n v="5.0353305019084473"/>
        <n v="4.9642060234618839"/>
        <n v="4.9518725702296251"/>
        <n v="4.9356694363186762"/>
        <n v="4.7034786451654327"/>
        <n v="4.6530318630811962"/>
        <n v="4.6459863913701156"/>
        <n v="4.6245108627872469"/>
        <n v="4.6100786272722871"/>
        <n v="4.5725843031182194"/>
        <n v="4.551030735762879"/>
        <n v="4.5261283344370895"/>
        <n v="4.4888299386188919"/>
        <n v="4.4080714303245259"/>
        <n v="4.3815418054421116"/>
        <n v="4.2385883766341976"/>
        <n v="4.0341531363407048"/>
        <n v="3.9142139405887519"/>
        <n v="3.8498020278316289"/>
        <n v="3.6325824137061318"/>
        <n v="3.6238504343834848"/>
        <n v="3.5395313674598583"/>
        <n v="3.4290150816291316"/>
        <n v="3.296720699146249"/>
        <n v="3.1956775388760548"/>
        <n v="3.1371024708864752"/>
        <n v="3.0764764870011732"/>
        <n v="3.0495415405880522"/>
        <n v="3.0338814134743188"/>
        <n v="3.0023664401302312"/>
        <n v="2.93386017503326"/>
        <n v="2.9143781284901706"/>
        <n v="2.9114079829273578"/>
        <n v="2.8579750029239221"/>
        <n v="2.8044306203955784"/>
        <n v="2.7963715906689686"/>
        <n v="2.7911914831461218"/>
        <n v="2.7006284597709964"/>
        <n v="2.5425591188841281"/>
        <n v="2.518802177350608"/>
        <n v="2.4006916335370931"/>
        <n v="2.348728483150353"/>
        <n v="2.1874444446920052"/>
        <n v="2.1866737289656157"/>
        <n v="2.1787271345924637"/>
        <n v="2.1701154969186973"/>
        <n v="2.1644742943835809"/>
        <n v="2.1627603698384519"/>
        <n v="2.0961532014703153"/>
        <n v="2.0924683051612192"/>
        <n v="2.0785054721141023"/>
        <n v="2.0205018547849249"/>
        <n v="2.0167396184001518"/>
        <n v="1.9868333575959696"/>
        <n v="1.9454472008087578"/>
        <n v="1.9411885720455757"/>
        <n v="1.9055107676695116"/>
        <n v="1.9054697725359802"/>
        <n v="1.8970346076275746"/>
        <n v="1.8888740542511187"/>
        <n v="1.87022264363668"/>
        <n v="1.8649047544777204"/>
        <n v="1.8412582687619761"/>
        <n v="1.8099390853340083"/>
        <n v="1.7333888371395005"/>
        <n v="1.6443044755228584"/>
        <n v="1.6220927100662266"/>
        <n v="1.6129366776440293"/>
        <n v="1.6045069177071127"/>
        <n v="1.5673716856827014"/>
        <n v="1.5642042683380168"/>
        <n v="1.5480783922466799"/>
        <n v="1.5341133901424655"/>
        <n v="1.522190903659066"/>
        <n v="1.5208491869248064"/>
        <n v="1.5088204217486236"/>
        <n v="1.4976848893397801"/>
        <n v="1.4934886416522204"/>
        <n v="1.4409444111724952"/>
        <n v="1.4278551618231177"/>
        <n v="1.4089392167973074"/>
        <n v="1.3521096347772072"/>
        <n v="1.3231896495167348"/>
        <n v="1.3148526765507995"/>
        <n v="1.3026818443813681"/>
        <n v="1.295115725450728"/>
        <n v="1.2902861589509484"/>
        <n v="1.28009185296429"/>
        <n v="1.2723556759137864"/>
        <n v="1.2663361046943464"/>
        <n v="1.2535097573627354"/>
        <n v="1.2455293419002373"/>
        <n v="1.2436028084443933"/>
        <n v="1.2207229258597181"/>
        <n v="1.1933367806418573"/>
        <n v="1.1926695999668482"/>
        <n v="1.1811665401646678"/>
        <n v="1.1755791809306402"/>
        <n v="1.1568185075539077"/>
        <n v="1.1465429682993999"/>
        <n v="1.1334266277231109"/>
        <n v="1.128911969805813"/>
        <n v="1.1213098385715057"/>
        <n v="1.1025200992621649"/>
        <n v="1.0703420298559649"/>
        <n v="1.0660064410894847"/>
        <n v="1.0631221520652616"/>
        <n v="1.0454670653839457"/>
        <n v="1.0332768211860639"/>
        <n v="1.0222552723980698"/>
        <n v="1.0170910936217297"/>
        <n v="1.0094631878596374"/>
        <n v="1.0055164756281556"/>
        <n v="1.0040590777070975"/>
        <n v="0.99530922679832656"/>
        <n v="0.97178871980031545"/>
        <n v="0.97018421661368848"/>
        <n v="0.94664369492102196"/>
        <n v="0.94020595768142812"/>
        <n v="0.93079782130348576"/>
        <n v="0.92922701181259981"/>
        <n v="0.89351789156114592"/>
        <n v="0.86792949789787599"/>
        <n v="0.86703151141500712"/>
        <n v="0.84197577440409077"/>
        <n v="0.82923094215641413"/>
        <n v="0.81391161257852218"/>
        <n v="0.80971089101421967"/>
        <n v="0.79804778856578196"/>
        <n v="0.7952239187629857"/>
        <n v="0.79219382973678876"/>
        <n v="0.79168313083391695"/>
        <n v="0.78317934390997834"/>
        <n v="0.77622938705917477"/>
        <n v="0.76402308310980516"/>
        <n v="0.75406919246188409"/>
        <n v="0.75183186750473396"/>
        <n v="0.71612831482212869"/>
        <n v="0.69681781129611409"/>
        <n v="0.68772351387633535"/>
        <n v="0.67759677898038717"/>
        <n v="0.66567409682238576"/>
        <n v="0.6627980117352763"/>
        <n v="0.65693195399080651"/>
        <n v="0.65182919631615732"/>
        <n v="0.64830508409750109"/>
        <n v="0.63883350118521776"/>
        <n v="0.6377952070279207"/>
        <n v="0.63550931201916683"/>
        <n v="0.63257524772643592"/>
        <n v="0.61900268973613493"/>
        <n v="0.6165442440399147"/>
        <n v="0.59547489910482909"/>
        <n v="0.55313449032109929"/>
        <n v="0.55139450983278948"/>
        <n v="0.54951458836148959"/>
        <n v="0.5483327095776076"/>
        <n v="0.54103346101101124"/>
        <n v="0.54008837981518809"/>
        <n v="0.53835241365050024"/>
        <n v="0.53246681620976233"/>
        <n v="0.52873119933974522"/>
        <n v="0.52551936972940894"/>
        <n v="0.52064302565213438"/>
        <n v="0.51903220465055711"/>
        <n v="0.51420603416693211"/>
        <n v="0.51351438253414017"/>
        <n v="0.5089558319000389"/>
        <n v="0.50653431365981305"/>
        <n v="0.4867665684541862"/>
        <n v="0.48462232738665989"/>
        <n v="0.48088281497985008"/>
        <n v="0.48037279506161212"/>
        <n v="0.47390098741971087"/>
        <n v="0.47103953665009612"/>
        <n v="0.46833356820934569"/>
        <n v="0.46579997403296147"/>
        <n v="0.45971225369794411"/>
        <n v="0.45078068587508824"/>
        <n v="0.44839684495195797"/>
        <n v="0.44594049717306916"/>
        <n v="0.44467845021745234"/>
        <n v="0.44411987973035139"/>
        <n v="0.44162379982890343"/>
        <n v="0.4279554338422713"/>
        <n v="0.42769727683253222"/>
        <n v="0.42704459288620455"/>
        <n v="0.42677057141190744"/>
        <n v="0.42541562760470697"/>
        <n v="0.42347243189760775"/>
        <n v="0.42223396309782402"/>
        <n v="0.41914049016577337"/>
        <n v="0.40556782457315421"/>
        <n v="0.39842784802112874"/>
        <n v="0.39491746336170763"/>
        <n v="0.39478973343602775"/>
        <n v="0.3912402948531053"/>
        <n v="0.38645993587397243"/>
        <n v="0.38304688003427145"/>
        <n v="0.38258771544042247"/>
        <n v="0.38090130430009594"/>
        <n v="0.37747673379772095"/>
        <n v="0.36466289404279451"/>
        <n v="0.36295981891271367"/>
        <n v="0.36189989789136234"/>
        <n v="0.35986703692287847"/>
        <n v="0.3564010786117251"/>
        <n v="0.35430260122120671"/>
        <n v="0.35283194060912138"/>
        <n v="0.35004911800979244"/>
        <n v="0.34783176881228428"/>
        <n v="0.3444647624917252"/>
        <n v="0.33874581306918117"/>
        <n v="0.33500661233347273"/>
        <n v="0.33304662406635543"/>
        <n v="0.32839352742257688"/>
        <n v="0.32393562568404377"/>
        <n v="0.32343180600173582"/>
        <n v="0.31991827996262145"/>
        <n v="0.31851164017734845"/>
        <n v="0.31727459390003787"/>
        <n v="0.31614888216290638"/>
        <n v="0.31442043382503471"/>
        <n v="0.31330048886820805"/>
        <n v="0.31324455886851865"/>
        <n v="0.31061883578513516"/>
        <n v="0.31018991236965121"/>
        <n v="0.30881746293471224"/>
        <n v="0.30870554735292899"/>
        <n v="0.30847516320409341"/>
        <n v="0.3081640704858728"/>
        <n v="0.30449767965546926"/>
        <n v="0.30014498788159472"/>
        <n v="0.30002068641715596"/>
        <n v="0.29692889704347181"/>
        <n v="0.2905486137274238"/>
        <n v="0.29037021802469098"/>
        <n v="0.28646855652095837"/>
        <n v="0.28500940874027947"/>
        <n v="0.28420314005052205"/>
        <n v="0.28400090425293456"/>
        <n v="0.28089935711250291"/>
        <n v="0.27635926672746791"/>
        <n v="0.27338819799069825"/>
        <n v="0.27099619989076018"/>
        <n v="0.26665421738266559"/>
        <n v="0.26589236987774711"/>
        <n v="0.26543934659957813"/>
        <n v="0.26330700914104455"/>
        <n v="0.26280625534536739"/>
        <n v="0.26223598886053878"/>
        <n v="0.25595007023218841"/>
        <n v="0.25467359457343264"/>
        <n v="0.24263501491032002"/>
        <n v="0.23092433398323919"/>
        <n v="0.22924075455557613"/>
        <n v="0.22863026246432128"/>
        <n v="0.2285533895003482"/>
        <n v="0.22611045079202086"/>
        <n v="0.22559448548690852"/>
        <n v="0.22309960064239931"/>
        <n v="0.22252182083366279"/>
        <n v="0.22177427741189604"/>
        <n v="0.22078002901344007"/>
        <n v="0.22072906877338028"/>
        <n v="0.21922325559148703"/>
        <n v="0.21815865195526385"/>
        <n v="0.21623019156777445"/>
        <n v="0.21578621497155837"/>
        <n v="0.21558928524336807"/>
        <n v="0.21459189062034056"/>
        <n v="0.21451030694743167"/>
        <n v="0.21442978817094627"/>
        <n v="0.21411750611923708"/>
        <n v="0.20503357199231687"/>
        <n v="0.20447522886979641"/>
        <n v="0.20198192762745748"/>
        <n v="0.1998132934354544"/>
        <n v="0.19946590764357097"/>
        <n v="0.19803528283091509"/>
        <n v="0.19504153891693932"/>
        <n v="0.19417263198556611"/>
        <n v="0.19307205007498851"/>
        <n v="0.19178408221523568"/>
        <n v="0.19137196002793644"/>
        <n v="0.19086022410192527"/>
        <n v="0.18796250737796072"/>
        <n v="0.18760300962003384"/>
        <n v="0.18357663393089751"/>
        <n v="0.1821638829328549"/>
        <n v="0.1795115063355297"/>
        <n v="0.17806653258782035"/>
        <n v="0.17777383763814214"/>
        <n v="0.17659226188516186"/>
        <n v="0.17571826751327535"/>
        <n v="0.17563312308402601"/>
        <n v="0.17527454066430437"/>
        <n v="0.17494354596828998"/>
        <n v="0.17126747757447447"/>
        <n v="0.16438105675842962"/>
        <n v="0.16296746265197726"/>
        <n v="0.16157321888294973"/>
        <n v="0.15908172580157043"/>
        <n v="0.15742347402101586"/>
        <n v="0.15624116852677616"/>
        <n v="0.15613889555197602"/>
        <n v="0.1561354374871371"/>
        <n v="0.15282624972769554"/>
        <n v="0.1527014188177418"/>
        <n v="0.15001147118300651"/>
        <n v="0.14725082846280202"/>
        <n v="0.14710676842560133"/>
        <n v="0.14700096413753272"/>
        <n v="0.14145088499799385"/>
        <n v="0.13695373861219196"/>
        <n v="0.1352640572558812"/>
        <n v="0.13391668429933645"/>
        <n v="0.13346436314031962"/>
        <n v="0.13331511717251487"/>
        <n v="0.13290309469766726"/>
        <n v="0.13267591283693037"/>
        <n v="0.13025381861916685"/>
        <n v="0.12878173168883222"/>
        <n v="0.1281213406759889"/>
        <n v="0.12750815790968772"/>
        <n v="0.12503434824157011"/>
        <n v="0.12376733753876579"/>
        <n v="0.12314179862369201"/>
        <n v="0.1230192390044067"/>
        <n v="0.11975983468710183"/>
        <n v="0.11955092571997739"/>
        <n v="0.11947398992015223"/>
        <n v="0.1193167365086083"/>
        <n v="0.11876802640290407"/>
        <n v="0.11839367454649619"/>
        <n v="0.11776317211524656"/>
        <n v="0.11624473643632882"/>
        <n v="0.11587502094153024"/>
        <n v="0.11444048132852913"/>
        <n v="0.11441964497680601"/>
        <n v="0.11422601066760762"/>
        <n v="0.11410614224087112"/>
        <n v="0.11249923037166809"/>
        <n v="0.11073319839260876"/>
        <n v="0.1105439133038999"/>
        <n v="0.10712970099211816"/>
        <n v="0.10677684895881612"/>
        <n v="0.10659539327843959"/>
        <n v="0.10654833049648005"/>
        <n v="0.1060828693489384"/>
        <n v="0.10601711276740389"/>
        <n v="0.10586810797440194"/>
        <n v="0.10580529978915365"/>
        <n v="0.10450500326896872"/>
        <n v="0.10306341755813264"/>
        <n v="0.10288724303791241"/>
        <n v="0.1018873668026572"/>
        <n v="0.1016761710479841"/>
        <n v="0.10125363402130461"/>
        <n v="9.9376487416975579E-2"/>
        <n v="9.876758895779858E-2"/>
        <n v="9.6780718446552783E-2"/>
        <n v="9.575754336628961E-2"/>
        <n v="9.4761616556979789E-2"/>
        <n v="9.4402059870390076E-2"/>
        <n v="9.4176123283091329E-2"/>
        <n v="9.3888801775392494E-2"/>
        <n v="9.3609569747968635E-2"/>
        <n v="9.2936677925081312E-2"/>
        <n v="9.251392196119923E-2"/>
        <n v="9.2075907854905381E-2"/>
        <n v="9.1031638497952372E-2"/>
        <n v="8.9947421196939104E-2"/>
        <n v="8.970652609013996E-2"/>
        <n v="8.8965136789283861E-2"/>
        <n v="8.8207985152166657E-2"/>
        <n v="8.7072263338541234E-2"/>
        <n v="8.7007968593297846E-2"/>
        <n v="8.6361442595261906E-2"/>
        <n v="8.6330217442082358E-2"/>
        <n v="8.5504458015293494E-2"/>
        <n v="8.548996466151948E-2"/>
        <n v="8.2803090438119398E-2"/>
        <n v="8.209838185530316E-2"/>
        <n v="8.2027650326381263E-2"/>
        <n v="8.1041324232046463E-2"/>
        <n v="8.0888024614068854E-2"/>
        <n v="8.0636485709419503E-2"/>
        <n v="7.8873784189909202E-2"/>
        <n v="7.8015568242790323E-2"/>
        <n v="7.7513825365713274E-2"/>
        <n v="7.6980661337643141E-2"/>
        <n v="7.6334894059982616E-2"/>
        <n v="7.62172354645827E-2"/>
        <n v="7.6174965098289249E-2"/>
        <n v="7.6110377387067274E-2"/>
        <n v="7.5884428408244275E-2"/>
        <n v="7.5051311781408003E-2"/>
        <n v="7.4582538987669977E-2"/>
        <n v="7.4386334478276694E-2"/>
        <n v="7.3907604526993964E-2"/>
        <n v="7.2958723804731562E-2"/>
        <n v="7.2473569270641747E-2"/>
        <n v="7.2349684417986282E-2"/>
        <n v="7.1929258811451291E-2"/>
        <n v="7.1556039818005956E-2"/>
        <n v="7.1430638994570472E-2"/>
        <n v="7.1004355259901786E-2"/>
        <n v="7.0430919906357303E-2"/>
        <n v="7.0207549332735653E-2"/>
        <n v="6.7896216265580733E-2"/>
        <n v="6.694717883328849E-2"/>
        <n v="6.6655888696914189E-2"/>
        <n v="6.6444234889786458E-2"/>
        <n v="6.5524646431185829E-2"/>
        <n v="6.5049071375142375E-2"/>
        <n v="6.4688038526583114E-2"/>
        <n v="6.4490432409911591E-2"/>
        <n v="6.3388539652805775E-2"/>
        <n v="6.3001154253470304E-2"/>
        <n v="6.1257677306912228E-2"/>
        <n v="6.1257576291609439E-2"/>
        <n v="6.1036844262162049E-2"/>
        <n v="6.0949514947196803E-2"/>
        <n v="5.9962812686080724E-2"/>
        <n v="5.8768252206846228E-2"/>
        <n v="5.8682162704826624E-2"/>
        <n v="5.8226630290846515E-2"/>
        <n v="5.7731083496037172E-2"/>
        <n v="5.7265630567144399E-2"/>
        <n v="5.7070703911449527E-2"/>
        <n v="5.6987766995462152E-2"/>
        <n v="5.5448374916977627E-2"/>
        <n v="5.5425394176836562E-2"/>
        <n v="5.532184848561883E-2"/>
        <n v="5.5313162830771034E-2"/>
        <n v="5.5147631317595369E-2"/>
        <n v="5.5053363072602224E-2"/>
        <n v="5.4617624396541942E-2"/>
        <n v="5.414585999233168E-2"/>
        <n v="5.2917368067028292E-2"/>
        <n v="5.2775626620132243E-2"/>
        <n v="5.2768295674468391E-2"/>
        <n v="5.1991112359701219E-2"/>
        <n v="5.1406330009740486E-2"/>
        <n v="5.0948277840234368E-2"/>
        <n v="5.0856716784892342E-2"/>
        <n v="5.0530731215530977E-2"/>
        <n v="4.9818802702702669E-2"/>
        <n v="4.9377481102965248E-2"/>
        <n v="4.9336557437527517E-2"/>
        <n v="4.8673040813810076E-2"/>
        <n v="4.8625504689880472E-2"/>
        <n v="4.8469982364167663E-2"/>
        <n v="4.77060830667142E-2"/>
        <n v="4.7076849551558553E-2"/>
        <n v="4.6577081719078706E-2"/>
        <n v="4.6145047861500643E-2"/>
        <n v="4.5938916376599082E-2"/>
        <n v="4.5847908163977991E-2"/>
        <n v="4.5795888515385741E-2"/>
        <n v="4.5529720542731411E-2"/>
        <n v="4.5358299300005456E-2"/>
        <n v="4.5258618016760011E-2"/>
        <n v="4.4929261232482531E-2"/>
        <n v="4.4815615836796496E-2"/>
        <n v="4.4306645476808626E-2"/>
        <n v="4.4245635116567428E-2"/>
        <n v="4.3929566877977777E-2"/>
        <n v="4.387971996811757E-2"/>
        <n v="4.3816639103624766E-2"/>
        <n v="4.3707513363642647E-2"/>
        <n v="4.3363951789160637E-2"/>
        <n v="4.3117274644373538E-2"/>
        <n v="4.3021908628361416E-2"/>
        <n v="4.2981725187019038E-2"/>
        <n v="4.2908253095447435E-2"/>
        <n v="4.2137894171219159E-2"/>
        <n v="4.1413068789097451E-2"/>
        <n v="4.1367824981534795E-2"/>
        <n v="4.1262077195369784E-2"/>
        <n v="4.0408888377896801E-2"/>
        <n v="4.0158789316592447E-2"/>
        <n v="3.9979757556920958E-2"/>
        <n v="3.9782905644187849E-2"/>
        <n v="3.9627483608455805E-2"/>
        <n v="3.9024216662312483E-2"/>
        <n v="3.8911619574264478E-2"/>
        <n v="3.8732053811600053E-2"/>
        <n v="3.8720265762094641E-2"/>
        <n v="3.8406781755384145E-2"/>
        <n v="3.8253353475283802E-2"/>
        <n v="3.7813730744801433E-2"/>
        <n v="3.7230642436497874E-2"/>
        <n v="3.590856770551909E-2"/>
        <n v="3.5822393856960844E-2"/>
        <n v="3.5183354315449833E-2"/>
        <n v="3.4532327397300833E-2"/>
        <n v="3.4472978492431139E-2"/>
        <n v="3.4469223505766422E-2"/>
        <n v="3.42703303495E-2"/>
        <n v="3.4238434653161676E-2"/>
        <n v="3.4227993231070286E-2"/>
        <n v="3.4089646783286298E-2"/>
        <n v="3.3797597725879314E-2"/>
        <n v="3.3621713536376774E-2"/>
        <n v="3.3564241259682603E-2"/>
        <n v="3.3480214362043625E-2"/>
        <n v="3.3333309303088754E-2"/>
        <n v="3.3177973776673753E-2"/>
        <n v="3.2912013403347373E-2"/>
        <n v="3.2514188284494594E-2"/>
        <n v="3.2471994587012887E-2"/>
        <n v="3.2199451427914028E-2"/>
        <n v="3.1299513777867105E-2"/>
        <n v="3.1231129587922624E-2"/>
        <n v="3.1223528469581652E-2"/>
        <n v="3.1209090495167402E-2"/>
        <n v="3.0885418024809042E-2"/>
        <n v="3.0641893534266273E-2"/>
        <n v="3.051903396135458E-2"/>
        <n v="3.038129031074277E-2"/>
        <n v="3.0294092000985984E-2"/>
        <n v="3.0063193880778272E-2"/>
        <n v="2.9225041096196946E-2"/>
        <n v="2.906301462007832E-2"/>
        <n v="2.8953094050848449E-2"/>
        <n v="2.8358033554241047E-2"/>
        <n v="2.827517368905319E-2"/>
        <n v="2.8233418041963887E-2"/>
        <n v="2.7919753786591173E-2"/>
        <n v="2.7870903718394402E-2"/>
        <n v="2.7789338181719359E-2"/>
        <n v="2.7653256548546779E-2"/>
        <n v="2.7601113786658971E-2"/>
        <n v="2.7012317781100137E-2"/>
        <n v="2.6991107723461027E-2"/>
        <n v="2.6874938960645522E-2"/>
        <n v="2.686548657993626E-2"/>
        <n v="2.6782425248256914E-2"/>
        <n v="2.6720908367678931E-2"/>
        <n v="2.6687815194236464E-2"/>
        <n v="2.6437588161570602E-2"/>
        <n v="2.5878684213239467E-2"/>
        <n v="2.5564607245087245E-2"/>
        <n v="2.5467711262535886E-2"/>
        <n v="2.5466385453455587E-2"/>
        <n v="2.5093481836847786E-2"/>
        <n v="2.5057629415186966E-2"/>
        <n v="2.4922943796354957E-2"/>
        <n v="2.4893011021958955E-2"/>
        <n v="2.4483505059833988E-2"/>
        <n v="2.4458520262214734E-2"/>
        <n v="2.4367064384932746E-2"/>
        <n v="2.4074770012248337E-2"/>
        <n v="2.3933212052725139E-2"/>
        <n v="2.3518151978350943E-2"/>
        <n v="2.3345496213096339E-2"/>
        <n v="2.3305589894789591E-2"/>
        <n v="2.3122374143895286E-2"/>
        <n v="2.2965737278354936E-2"/>
        <n v="2.2777817559017421E-2"/>
        <n v="2.2575722076908278E-2"/>
        <n v="2.2003417791438551E-2"/>
        <n v="2.1936127046046749E-2"/>
        <n v="2.1839746072146227E-2"/>
        <n v="2.1250713585232006E-2"/>
        <n v="2.0915742218221567E-2"/>
        <n v="2.0899647363421536E-2"/>
        <n v="2.0850177805641579E-2"/>
        <n v="2.0841927911988023E-2"/>
        <n v="2.0712030531285563E-2"/>
        <n v="2.0511538386017492E-2"/>
        <n v="2.023596976096087E-2"/>
        <n v="2.014926574565834E-2"/>
        <n v="1.9374438056729559E-2"/>
        <n v="1.9308230042042851E-2"/>
        <n v="1.9138113131248247E-2"/>
        <n v="1.8990891486282635E-2"/>
        <n v="1.8856800440516963E-2"/>
        <n v="1.8830140760655922E-2"/>
        <n v="1.8772805940443504E-2"/>
        <n v="1.8756211273284862E-2"/>
        <n v="1.8596583619455487E-2"/>
        <n v="1.8577275555344386E-2"/>
        <n v="1.8545481287674193E-2"/>
        <n v="1.8538208610152651E-2"/>
        <n v="1.8487059601284273E-2"/>
        <n v="1.835714332810312E-2"/>
        <n v="1.834719295220566E-2"/>
        <n v="1.8240310894270806E-2"/>
        <n v="1.8174782440837589E-2"/>
        <n v="1.8025999886049249E-2"/>
        <n v="1.7871004838752924E-2"/>
        <n v="1.7817555103192717E-2"/>
        <n v="1.7634412075040018E-2"/>
        <n v="1.7633207979542931E-2"/>
        <n v="1.752926170183855E-2"/>
        <n v="1.7419673717995465E-2"/>
        <n v="1.7273081587063643E-2"/>
        <n v="1.7142517091087939E-2"/>
        <n v="1.7000310648654704E-2"/>
        <n v="1.6950036962498416E-2"/>
        <n v="1.6948899936778616E-2"/>
        <n v="1.6785960858214821E-2"/>
        <n v="1.6608975258350256E-2"/>
        <n v="1.6522705631814461E-2"/>
        <n v="1.6345182325949281E-2"/>
        <n v="1.6118625262606656E-2"/>
        <n v="1.6058205063927744E-2"/>
        <n v="1.5707427896813897E-2"/>
        <n v="1.5666004067043104E-2"/>
        <n v="1.5164596196882485E-2"/>
        <n v="1.5143001706746873E-2"/>
        <n v="1.5135655429048711E-2"/>
        <n v="1.4769193832762539E-2"/>
        <n v="1.4748896528544719E-2"/>
        <n v="1.4654433638497721E-2"/>
        <n v="1.4514868977130391E-2"/>
        <n v="1.4485743784007354E-2"/>
        <n v="1.4261630872624664E-2"/>
        <n v="1.4094142773501517E-2"/>
        <n v="1.399223392991189E-2"/>
        <n v="1.3744696103913157E-2"/>
        <n v="1.3697265759674337E-2"/>
        <n v="1.3355656387830095E-2"/>
        <n v="1.3252165877474908E-2"/>
        <n v="1.3205873929109657E-2"/>
        <n v="1.3089522380596463E-2"/>
        <n v="1.2950703362093918E-2"/>
        <n v="1.2950584803093079E-2"/>
        <n v="1.2827448654206819E-2"/>
        <n v="1.2683090364589589E-2"/>
        <n v="1.2617916901945136E-2"/>
        <n v="1.254589971540554E-2"/>
        <n v="1.2474373156237561E-2"/>
        <n v="1.2371756863103656E-2"/>
        <n v="1.2231449837599939E-2"/>
        <n v="1.2203241107727081E-2"/>
        <n v="1.213183889103675E-2"/>
        <n v="1.2095723346192244E-2"/>
        <n v="1.2046886070038454E-2"/>
        <n v="1.1974469863616832E-2"/>
        <n v="1.1957476667248557E-2"/>
        <n v="1.1737087811070523E-2"/>
        <n v="1.1668655313314957E-2"/>
        <n v="1.1521384672050772E-2"/>
        <n v="1.1078416552663839E-2"/>
        <n v="1.0882202083848824E-2"/>
        <n v="1.0775405993626919E-2"/>
        <n v="1.0753281655524916E-2"/>
        <n v="1.0696618053316342E-2"/>
        <n v="1.0539215143580805E-2"/>
        <n v="1.039838381939262E-2"/>
        <n v="1.0371293939670068E-2"/>
        <n v="1.0332561682048436E-2"/>
        <n v="9.910915597629355E-3"/>
        <n v="9.6879375792013889E-3"/>
        <n v="9.338281495274714E-3"/>
        <n v="9.2964105847386236E-3"/>
        <n v="8.9930821527559601E-3"/>
        <n v="8.913847787425766E-3"/>
        <n v="8.8945890843206143E-3"/>
        <n v="8.8585342564329039E-3"/>
        <n v="8.8079194802048733E-3"/>
        <n v="8.7219801853279932E-3"/>
        <n v="8.588984387642995E-3"/>
        <n v="8.4304499682730238E-3"/>
        <n v="8.1849979833350517E-3"/>
        <n v="8.1770707465693704E-3"/>
        <n v="8.1277415933982411E-3"/>
        <n v="8.06185900228229E-3"/>
        <n v="7.8267396611408913E-3"/>
        <n v="7.7831547196183237E-3"/>
        <n v="7.562539378341171E-3"/>
        <n v="7.541556527485227E-3"/>
        <n v="7.5298356691746449E-3"/>
        <n v="7.4572255289240275E-3"/>
        <n v="7.4429982305446174E-3"/>
        <n v="7.4341377603559522E-3"/>
        <n v="7.4062096919078613E-3"/>
        <n v="7.4000703939418599E-3"/>
        <n v="7.381468603398389E-3"/>
        <n v="7.2374252558802254E-3"/>
        <n v="6.9511341721408826E-3"/>
        <n v="6.9086225817045488E-3"/>
        <n v="6.856200596303097E-3"/>
        <n v="6.7898326774411544E-3"/>
        <n v="6.7584196926873119E-3"/>
        <n v="6.5433562826910929E-3"/>
        <n v="6.4380363419331843E-3"/>
        <n v="6.4100193258127547E-3"/>
        <n v="6.3762275593717277E-3"/>
        <n v="6.3700505475026148E-3"/>
        <n v="6.0637557166955958E-3"/>
        <n v="5.8796240505216701E-3"/>
        <n v="5.8778428447112674E-3"/>
        <n v="5.8597246170393191E-3"/>
        <n v="5.7283813375761383E-3"/>
        <n v="5.6628198281032383E-3"/>
        <n v="5.6417841083202802E-3"/>
        <n v="5.5722121810504177E-3"/>
        <n v="5.5418776078113297E-3"/>
        <n v="5.5014044660310901E-3"/>
        <n v="5.4920004763516772E-3"/>
        <n v="5.4583151995757362E-3"/>
        <n v="5.353727649890061E-3"/>
        <n v="5.1645848807311268E-3"/>
        <n v="5.1484470377545222E-3"/>
        <n v="5.0612819754860539E-3"/>
        <n v="5.0509652223809098E-3"/>
        <n v="4.9645829144537856E-3"/>
        <n v="4.8627142778059351E-3"/>
        <n v="4.6770130165896262E-3"/>
        <n v="4.6424076076618803E-3"/>
        <n v="4.5990381931915181E-3"/>
        <n v="4.5978412331351137E-3"/>
        <n v="4.441552763182699E-3"/>
        <n v="4.4287714417805546E-3"/>
        <n v="4.4222167989573791E-3"/>
        <n v="4.4199319436302176E-3"/>
        <n v="4.3892946197274796E-3"/>
        <n v="4.3823154255733243E-3"/>
        <n v="4.3258909281576052E-3"/>
        <n v="4.2949651892740803E-3"/>
        <n v="4.2847727482921982E-3"/>
        <n v="4.2162605000157782E-3"/>
        <n v="4.1114585214927502E-3"/>
        <n v="4.0237413427348656E-3"/>
        <n v="4.007668093436223E-3"/>
        <n v="4.0061510826490121E-3"/>
        <n v="3.887700454924925E-3"/>
        <n v="3.8066369897933328E-3"/>
        <n v="3.7527487838815432E-3"/>
        <n v="3.7463339108398941E-3"/>
        <n v="3.7278690469975118E-3"/>
        <n v="3.7065190090288525E-3"/>
        <n v="3.6700802384075359E-3"/>
        <n v="3.6474043126872857E-3"/>
        <n v="3.5735619612751179E-3"/>
        <n v="3.501270798551559E-3"/>
        <n v="3.4466878037164861E-3"/>
        <n v="3.40233123733924E-3"/>
        <n v="3.3998779235844268E-3"/>
        <n v="3.3308183346889564E-3"/>
        <n v="3.2649359569631997E-3"/>
        <n v="3.2040834926192474E-3"/>
        <n v="3.202756789050909E-3"/>
        <n v="3.1925465359563532E-3"/>
        <n v="3.1656765236220963E-3"/>
        <n v="3.1456816482204886E-3"/>
        <n v="3.1322245858973474E-3"/>
        <n v="3.1288405211853387E-3"/>
        <n v="3.1262457682714739E-3"/>
        <n v="3.1068336693351739E-3"/>
        <n v="3.0913025925656257E-3"/>
        <n v="3.0150290403980762E-3"/>
        <n v="3.0109775184428145E-3"/>
        <n v="3.0022648493286397E-3"/>
        <n v="2.9893691671531997E-3"/>
        <n v="2.9508795478250249E-3"/>
        <n v="2.9472005298885051E-3"/>
        <n v="2.9154247927181132E-3"/>
        <n v="2.8544600259010622E-3"/>
        <n v="2.76589005261485E-3"/>
        <n v="2.7421172517279047E-3"/>
        <n v="2.7327710035933706E-3"/>
        <n v="2.7049403306591557E-3"/>
        <n v="2.7006640489162237E-3"/>
        <n v="2.5863377391033282E-3"/>
        <n v="2.5525620794724091E-3"/>
        <n v="2.544202503941051E-3"/>
        <n v="2.5306561274192063E-3"/>
        <n v="2.5080704890569905E-3"/>
        <n v="2.4376830297114793E-3"/>
        <n v="2.4214035452132521E-3"/>
        <n v="2.4190556659959839E-3"/>
        <n v="2.3656499092794547E-3"/>
        <n v="2.3611974665982416E-3"/>
        <n v="2.3270262108781026E-3"/>
        <n v="2.2501005896629067E-3"/>
        <n v="2.1503508260138915E-3"/>
        <n v="2.1264571028041246E-3"/>
        <n v="2.0735952857648954E-3"/>
        <n v="2.0397291305016552E-3"/>
        <n v="2.0357725120447867E-3"/>
        <n v="2.026848315836105E-3"/>
        <n v="2.0199845830575214E-3"/>
        <n v="2.0178361542093626E-3"/>
        <n v="1.9887388598363032E-3"/>
        <n v="1.9817328457065742E-3"/>
        <n v="1.9535374217412027E-3"/>
        <n v="1.9417903108660539E-3"/>
        <n v="1.9355406964223221E-3"/>
        <n v="1.8580753180685861E-3"/>
        <n v="1.8452682470524451E-3"/>
        <n v="1.8421139830024913E-3"/>
        <n v="1.746264545545273E-3"/>
        <n v="1.6927588465023291E-3"/>
        <n v="1.6574719252275827E-3"/>
        <n v="1.6319841124641243E-3"/>
        <n v="1.6238199732470093E-3"/>
        <n v="1.5846840578888077E-3"/>
        <n v="1.5733683221696992E-3"/>
        <n v="1.5662266314393491E-3"/>
        <n v="1.5543907838946325E-3"/>
        <n v="1.5471172696379654E-3"/>
        <n v="1.5409751081278955E-3"/>
        <n v="1.5086351309037127E-3"/>
        <n v="1.4825232574366964E-3"/>
        <n v="1.4722614869242534E-3"/>
        <n v="1.4699060125167307E-3"/>
        <n v="1.454391435800062E-3"/>
        <n v="1.4509802394968574E-3"/>
        <n v="1.4394007716873602E-3"/>
        <n v="1.435254899206484E-3"/>
        <n v="1.4107945930845744E-3"/>
        <n v="1.3987984293635236E-3"/>
        <n v="1.3788667242806696E-3"/>
        <n v="1.3472916639329924E-3"/>
        <n v="1.3439693161672039E-3"/>
        <n v="1.3437338466246729E-3"/>
        <n v="1.3284150072649936E-3"/>
        <n v="1.3194015850785945E-3"/>
        <n v="1.2992974111512012E-3"/>
        <n v="1.2956565892636718E-3"/>
        <n v="1.2912695838167565E-3"/>
        <n v="1.2610827798198443E-3"/>
        <n v="1.1986358131252928E-3"/>
        <n v="1.197725916881609E-3"/>
        <n v="1.1973406071774662E-3"/>
        <n v="1.1857503682222159E-3"/>
        <n v="1.1431507682573283E-3"/>
        <n v="1.1369721155460866E-3"/>
        <n v="1.1349085330039088E-3"/>
        <n v="1.1288547875665245E-3"/>
        <n v="1.1242145660617098E-3"/>
        <n v="1.0982955159306584E-3"/>
        <n v="1.0854531742552354E-3"/>
        <n v="1.0689706546145317E-3"/>
        <n v="1.0562725424279051E-3"/>
        <n v="1.0513725646887906E-3"/>
        <n v="1.035251415487437E-3"/>
        <n v="1.0131787571481254E-3"/>
        <n v="1.0122887324541807E-3"/>
        <n v="9.904275725602929E-4"/>
        <n v="9.8907985739060678E-4"/>
        <n v="9.8712665794664645E-4"/>
        <n v="9.833215322032629E-4"/>
        <n v="9.7788497987494338E-4"/>
        <n v="9.5371352927031694E-4"/>
        <n v="9.5142415511872969E-4"/>
        <n v="9.4578905054731877E-4"/>
        <n v="9.4136580810300075E-4"/>
        <n v="9.045687447724049E-4"/>
        <n v="8.7032893270588829E-4"/>
        <n v="8.5816165710639325E-4"/>
        <n v="8.5089915546632255E-4"/>
        <n v="8.433905927631713E-4"/>
        <n v="8.2968710421482683E-4"/>
        <n v="8.2056297878807527E-4"/>
        <n v="8.0230437879436067E-4"/>
        <n v="7.9863954215397825E-4"/>
        <n v="7.8680086198801291E-4"/>
        <n v="7.8297995787579566E-4"/>
        <n v="7.8022997740845312E-4"/>
        <n v="7.6258641820459161E-4"/>
        <n v="7.5232882636555587E-4"/>
        <n v="7.4973658593080472E-4"/>
        <n v="7.4336707712063799E-4"/>
        <n v="7.3622752415758441E-4"/>
        <n v="7.3440959795334493E-4"/>
        <n v="7.0029073640398565E-4"/>
        <n v="6.9475013242481509E-4"/>
        <n v="6.9301704661484109E-4"/>
        <n v="6.6809669442591257E-4"/>
        <n v="6.5835931991387042E-4"/>
        <n v="6.5323549392815039E-4"/>
        <n v="6.4840675440791529E-4"/>
        <n v="6.4638358526281081E-4"/>
        <n v="6.4493466743442696E-4"/>
        <n v="5.7776195490077953E-4"/>
        <n v="5.7568473084756988E-4"/>
        <n v="5.4849940397616592E-4"/>
        <n v="5.4505904745383305E-4"/>
        <n v="5.1319642216185457E-4"/>
        <n v="5.1200021243857918E-4"/>
        <n v="5.101013366584084E-4"/>
        <n v="4.9510232292959699E-4"/>
        <n v="4.8642531737641548E-4"/>
        <n v="4.5735827643511584E-4"/>
        <n v="4.5648862987945904E-4"/>
        <n v="4.3570139587245649E-4"/>
        <n v="4.1832197985058883E-4"/>
        <n v="4.1732724730536574E-4"/>
        <n v="4.1420766319788527E-4"/>
        <n v="3.8882324815858738E-4"/>
        <n v="3.7776420504087582E-4"/>
        <n v="3.5872642865797388E-4"/>
        <n v="3.5769753731074161E-4"/>
        <n v="3.5119782933179522E-4"/>
        <n v="3.3871993218781427E-4"/>
        <n v="3.3655102288321359E-4"/>
        <n v="3.1669474265072495E-4"/>
        <n v="3.0448423922280199E-4"/>
        <n v="2.9440045364026446E-4"/>
        <n v="2.7924282494495856E-4"/>
        <n v="2.7794919378720806E-4"/>
        <n v="2.714438855946355E-4"/>
        <n v="2.7104031732960721E-4"/>
        <n v="2.6216879632556811E-4"/>
        <n v="2.568174331827322E-4"/>
        <n v="2.5351626209157985E-4"/>
        <n v="2.5234437907784013E-4"/>
        <n v="2.4576965461164946E-4"/>
        <n v="2.449644352964242E-4"/>
        <n v="2.4355364530492807E-4"/>
        <n v="2.4293294927701936E-4"/>
        <n v="2.4271023312394391E-4"/>
        <n v="2.4121062551785144E-4"/>
        <n v="2.2420402638090309E-4"/>
        <n v="2.2155360420583747E-4"/>
        <n v="2.1823438373758108E-4"/>
        <n v="2.1677876202375046E-4"/>
        <n v="2.1300383286870783E-4"/>
        <n v="1.8076902051689103E-4"/>
        <n v="1.8000545742324903E-4"/>
        <n v="1.783179636731802E-4"/>
        <n v="1.7803629452828318E-4"/>
        <n v="1.7800369187170872E-4"/>
        <n v="1.7271008300667745E-4"/>
        <n v="1.6999565877995337E-4"/>
        <n v="1.5858026927162427E-4"/>
        <n v="1.5595089871567325E-4"/>
        <n v="1.5484339655813528E-4"/>
        <n v="1.5452225443368661E-4"/>
        <n v="1.5175585076576681E-4"/>
        <n v="1.4977657292547519E-4"/>
        <n v="1.4897519758960698E-4"/>
        <n v="1.4885116479490534E-4"/>
        <n v="1.4774396686334512E-4"/>
        <n v="1.4570586745321634E-4"/>
        <n v="1.2941653267262154E-4"/>
        <n v="1.2154221758464701E-4"/>
        <n v="1.1877451470354572E-4"/>
        <n v="1.1795778846135363E-4"/>
        <n v="1.1256002062509651E-4"/>
        <n v="1.1254936180193909E-4"/>
        <n v="1.1211761921003927E-4"/>
        <n v="1.0792658940772526E-4"/>
        <n v="9.9171913461759686E-5"/>
        <n v="9.8298150078335311E-5"/>
        <n v="9.3004030532028992E-5"/>
        <n v="9.1541267920547398E-5"/>
        <n v="9.0655149961094139E-5"/>
        <n v="8.9082143404084491E-5"/>
        <n v="8.8026024059217889E-5"/>
        <n v="8.2678086073428858E-5"/>
        <n v="8.1791869888547808E-5"/>
        <n v="7.7652336130995536E-5"/>
        <n v="7.6692826951330062E-5"/>
        <n v="7.6242367413215106E-5"/>
        <n v="7.6218973390496103E-5"/>
        <n v="7.6112040460429853E-5"/>
        <n v="7.2632624323887285E-5"/>
        <n v="7.2307475420529954E-5"/>
        <n v="6.7722828134719748E-5"/>
        <n v="6.6601538037502905E-5"/>
        <n v="6.6518568928586319E-5"/>
        <n v="6.5874670781340683E-5"/>
        <n v="6.548772580572404E-5"/>
        <n v="6.528547964990139E-5"/>
        <n v="6.4710275637480663E-5"/>
        <n v="6.1254554111656034E-5"/>
        <n v="6.0733237205568003E-5"/>
        <n v="6.0182585912116338E-5"/>
        <n v="5.9951266848656815E-5"/>
        <n v="5.5520084970339667E-5"/>
        <n v="5.1182733841415029E-5"/>
        <n v="5.0817584906326374E-5"/>
        <n v="4.9524957830726635E-5"/>
        <n v="4.9425001179770334E-5"/>
        <n v="4.4821618757850956E-5"/>
        <n v="4.2516127905400936E-5"/>
        <n v="4.0404025639872998E-5"/>
        <n v="3.8008618048479548E-5"/>
        <n v="3.4103198686352698E-5"/>
        <n v="3.3316840927000158E-5"/>
        <n v="2.9851816179871093E-5"/>
        <n v="2.9833088774466887E-5"/>
        <n v="2.7598740871326299E-5"/>
        <n v="2.5299554181401618E-5"/>
        <n v="2.5021306555572664E-5"/>
        <n v="2.4617066628707107E-5"/>
        <n v="2.295083004355547E-5"/>
        <n v="2.1684633111362928E-5"/>
        <n v="2.0943698928022059E-5"/>
        <n v="1.9811111087619793E-5"/>
        <n v="1.9688705833686981E-5"/>
        <n v="1.7475227195973275E-5"/>
        <n v="1.7031192783178994E-5"/>
        <n v="1.4968576579121873E-5"/>
        <n v="1.4274260138336103E-5"/>
        <n v="1.3841632608091459E-5"/>
        <n v="1.2924364000355126E-5"/>
        <n v="1.1908916349057108E-5"/>
        <n v="1.1504049325594679E-5"/>
        <n v="1.1297953733446775E-5"/>
        <n v="1.1242175332881743E-5"/>
        <n v="1.0922017281700391E-5"/>
        <n v="1.0426307198940776E-5"/>
        <n v="9.6687213044788223E-6"/>
        <n v="8.9566560745879542E-6"/>
        <n v="8.8094579950848129E-6"/>
        <n v="8.720791811356321E-6"/>
        <n v="8.6280369941960089E-6"/>
        <n v="8.5098326962906867E-6"/>
        <n v="8.395756140089361E-6"/>
        <n v="8.0011054706119467E-6"/>
        <n v="7.9482351793558337E-6"/>
        <n v="7.2539419306849595E-6"/>
        <n v="7.1961308094614651E-6"/>
        <n v="7.190031283244025E-6"/>
        <n v="7.1900308284966741E-6"/>
        <n v="6.9974980760889594E-6"/>
        <n v="6.9375505518110003E-6"/>
        <n v="6.8106701291981153E-6"/>
        <n v="6.6178977249364834E-6"/>
        <n v="6.0098086578364018E-6"/>
        <n v="5.9286044233886059E-6"/>
        <n v="4.9489817683934234E-6"/>
        <n v="4.0086256376525853E-6"/>
        <n v="3.5523598853615113E-6"/>
        <n v="2.9723014449700713E-6"/>
        <n v="2.7801452233688906E-6"/>
        <n v="2.2527342480316292E-6"/>
        <n v="1.7095198927563615E-6"/>
        <n v="1.673113729339093E-6"/>
        <n v="1.6001395124476403E-6"/>
        <n v="1.2782275007339194E-6"/>
        <n v="1.1588886081881355E-6"/>
        <n v="1.032478849083418E-6"/>
        <n v="9.1763695309055038E-7"/>
        <n v="7.9889241533237509E-7"/>
        <n v="5.55229235033039E-7"/>
        <n v="5.2867926569888368E-7"/>
        <n v="3.9276119423448108E-7"/>
        <n v="3.4263212000951171E-7"/>
        <n v="1.7544425645610318E-7"/>
        <n v="1.3656699593411759E-7"/>
        <n v="4.5320575736695901E-8"/>
        <m/>
      </sharedItems>
    </cacheField>
    <cacheField name="Energy for extraction" numFmtId="1">
      <sharedItems containsString="0" containsBlank="1" containsNumber="1" minValue="-1.1959684005525244" maxValue="90.99486713000708"/>
    </cacheField>
    <cacheField name="Vented CO₂" numFmtId="1">
      <sharedItems containsString="0" containsBlank="1" containsNumber="1" minValue="3.2963456193455802E-2" maxValue="172.52285536889963"/>
    </cacheField>
    <cacheField name="Pipe" numFmtId="1">
      <sharedItems containsString="0" containsBlank="1" containsNumber="1" minValue="0" maxValue="22.857929730306921"/>
    </cacheField>
    <cacheField name="Px" numFmtId="1">
      <sharedItems containsSemiMixedTypes="0" containsString="0" containsNumber="1" containsInteger="1" minValue="0" maxValue="168"/>
    </cacheField>
    <cacheField name="LNG" numFmtId="1">
      <sharedItems containsString="0" containsBlank="1" containsNumber="1" minValue="0" maxValue="48.317897741408437" count="82">
        <n v="0"/>
        <n v="39.193963310264458"/>
        <n v="38.873115995145405"/>
        <n v="41.760594674004913"/>
        <n v="38.001829358427536"/>
        <n v="36.454613972803486"/>
        <n v="41.121437390845379"/>
        <n v="39.444081518154825"/>
        <n v="39.335880833595432"/>
        <n v="36.850402212929247"/>
        <n v="38.093700051771286"/>
        <n v="37.205664248749223"/>
        <n v="40.839056079064989"/>
        <n v="41.139912309907757"/>
        <n v="42.986128853642263"/>
        <n v="36.061356390792106"/>
        <n v="38.263791492224179"/>
        <n v="36.961398884515468"/>
        <n v="47.471824040335925"/>
        <n v="36.95146577270966"/>
        <n v="38.931631053783242"/>
        <n v="37.291022120637351"/>
        <n v="46.102503886706927"/>
        <n v="46.829647804676938"/>
        <n v="43.466392022384539"/>
        <n v="40.76443399468414"/>
        <n v="39.841053704940272"/>
        <n v="39.411577611554371"/>
        <n v="37.009178155646012"/>
        <n v="45.621843839423363"/>
        <n v="41.31018658204821"/>
        <n v="39.500692451656377"/>
        <n v="44.165192569473433"/>
        <n v="37.262032149885599"/>
        <n v="39.347153967891764"/>
        <n v="41.075002601514804"/>
        <n v="38.082070172718744"/>
        <n v="42.193526732216625"/>
        <n v="44.084844731755361"/>
        <n v="40.339247756991703"/>
        <n v="45.123645328062487"/>
        <n v="41.453388386501558"/>
        <n v="42.814124369434175"/>
        <n v="45.978472653590579"/>
        <n v="47.175913183676158"/>
        <n v="37.981677739010955"/>
        <n v="39.016456038191784"/>
        <n v="35.350850156389974"/>
        <n v="43.546387574655846"/>
        <n v="47.157228677069504"/>
        <n v="39.930708121486049"/>
        <n v="47.913112844461928"/>
        <n v="40.47775836790084"/>
        <n v="40.826708251190567"/>
        <n v="45.547756872176834"/>
        <n v="48.317897741408437"/>
        <n v="41.519600213254684"/>
        <n v="38.917316670440194"/>
        <n v="45.222664294458852"/>
        <n v="44.466365411287335"/>
        <n v="39.52538810740522"/>
        <n v="44.678062208933568"/>
        <n v="38.785606506446364"/>
        <n v="39.452375833736781"/>
        <n v="38.757695688582146"/>
        <n v="41.524153168205849"/>
        <n v="38.555122638076057"/>
        <n v="46.274646609508046"/>
        <n v="44.3999752121561"/>
        <n v="44.292603959154896"/>
        <n v="36.980725531683305"/>
        <n v="40.386489681333202"/>
        <n v="44.663029876768647"/>
        <n v="43.580742094679159"/>
        <n v="40.756563313500195"/>
        <n v="38.954177322375898"/>
        <n v="37.462814787646444"/>
        <n v="38.939149449520428"/>
        <n v="44.841803592725874"/>
        <n v="43.046044135448234"/>
        <n v="41.69474405131745"/>
        <m/>
      </sharedItems>
    </cacheField>
    <cacheField name="Lx" numFmtId="1">
      <sharedItems containsSemiMixedTypes="0" containsString="0" containsNumber="1" containsInteger="1" minValue="0" maxValue="863"/>
    </cacheField>
    <cacheField name="Upstream methane" numFmtId="1">
      <sharedItems containsString="0" containsBlank="1" containsNumber="1" minValue="5.7392750783061697" maxValue="295.93472288395253"/>
    </cacheField>
    <cacheField name="Downstream methane" numFmtId="1">
      <sharedItems containsString="0" containsBlank="1" containsNumber="1" minValue="9.8829947416940627" maxValue="55.264828845484502"/>
    </cacheField>
    <cacheField name="Total Scope 1 GWP100" numFmtId="0">
      <sharedItems containsString="0" containsBlank="1" containsNumber="1" minValue="32.665888585107737" maxValue="518.6721818805139"/>
    </cacheField>
    <cacheField name="Methane %" numFmtId="0">
      <sharedItems containsString="0" containsBlank="1" containsNumber="1" minValue="0.12287530256338648" maxValue="0.86303616564671459"/>
    </cacheField>
    <cacheField name="GWP20CH4" numFmtId="166">
      <sharedItems containsString="0" containsBlank="1" containsNumber="1" minValue="43.08722805193613" maxValue="952.34663241897272"/>
    </cacheField>
    <cacheField name="Total Scope 1 GWP20" numFmtId="166">
      <sharedItems containsString="0" containsBlank="1" containsNumber="1" minValue="64.072252906600852" maxValue="1108.36086271574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n v="26.86158471344142"/>
    <n v="5.2004167565777664"/>
    <n v="0"/>
    <n v="0"/>
    <n v="34.958928137559667"/>
    <n v="13.200266124910609"/>
    <n v="80.221195732489463"/>
    <x v="0"/>
  </r>
  <r>
    <x v="1"/>
    <n v="22.328315383852036"/>
    <n v="0.93820312645363491"/>
    <n v="0"/>
    <n v="0"/>
    <n v="49.946651600374423"/>
    <n v="24.120806167300874"/>
    <n v="97.333976277980966"/>
    <x v="1"/>
  </r>
  <r>
    <x v="2"/>
    <n v="30.521308766075165"/>
    <n v="1.5441951993979082"/>
    <n v="0"/>
    <n v="0"/>
    <n v="31.128820559703879"/>
    <n v="22.05481851081187"/>
    <n v="85.249143035988823"/>
    <x v="2"/>
  </r>
  <r>
    <x v="3"/>
    <n v="22.328315383852036"/>
    <n v="0.93820312645363491"/>
    <n v="12.000413108411134"/>
    <n v="0"/>
    <n v="49.946651600374423"/>
    <n v="10.848134398796834"/>
    <n v="96.061717617888064"/>
    <x v="3"/>
  </r>
  <r>
    <x v="4"/>
    <n v="15.388016720315068"/>
    <n v="3.3800469041265866"/>
    <n v="0"/>
    <n v="0"/>
    <n v="8.5755881979195099"/>
    <n v="22.05481851081187"/>
    <n v="49.398470333173037"/>
    <x v="4"/>
  </r>
  <r>
    <x v="5"/>
    <n v="23.520097050242192"/>
    <n v="5.2004167565777664"/>
    <n v="0"/>
    <n v="0"/>
    <n v="21.905091242318768"/>
    <n v="13.200266124910609"/>
    <n v="63.82587117404934"/>
    <x v="5"/>
  </r>
  <r>
    <x v="6"/>
    <n v="23.676032412837614"/>
    <n v="6.4290118855155098"/>
    <n v="0"/>
    <n v="0"/>
    <n v="24.893292343785554"/>
    <n v="11.790433144904174"/>
    <n v="66.788769787042852"/>
    <x v="6"/>
  </r>
  <r>
    <x v="7"/>
    <n v="24.866786208398931"/>
    <n v="5.2004167565777664"/>
    <n v="0"/>
    <n v="0"/>
    <n v="34.958928137559667"/>
    <n v="13.200266124910609"/>
    <n v="78.226397227446981"/>
    <x v="7"/>
  </r>
  <r>
    <x v="8"/>
    <n v="15.405775920210296"/>
    <n v="5.3895210673362914"/>
    <n v="7.6193093526886262"/>
    <n v="0"/>
    <n v="7.223644300986491"/>
    <n v="10.848134398796834"/>
    <n v="46.486385040018533"/>
    <x v="8"/>
  </r>
  <r>
    <x v="9"/>
    <n v="21.421608452151673"/>
    <n v="8.264413234069071"/>
    <n v="0"/>
    <n v="0"/>
    <n v="21.271231618788995"/>
    <n v="22.05481851081187"/>
    <n v="73.012071815821614"/>
    <x v="9"/>
  </r>
  <r>
    <x v="10"/>
    <n v="33.952470912712705"/>
    <n v="5.2711094729014203"/>
    <n v="0"/>
    <n v="0"/>
    <n v="64.141752874870988"/>
    <n v="49.360547349827002"/>
    <n v="152.72588061031212"/>
    <x v="10"/>
  </r>
  <r>
    <x v="11"/>
    <n v="25.554021536422344"/>
    <n v="8.9924829870650029"/>
    <n v="0"/>
    <n v="0"/>
    <n v="34.366885688422236"/>
    <n v="9.8829947416940627"/>
    <n v="78.796384953603649"/>
    <x v="11"/>
  </r>
  <r>
    <x v="12"/>
    <n v="46.322084743465467"/>
    <n v="0.21256679593389777"/>
    <n v="0"/>
    <n v="0"/>
    <n v="140.75867366489399"/>
    <n v="55.264828845484502"/>
    <n v="242.55815404977784"/>
    <x v="12"/>
  </r>
  <r>
    <x v="13"/>
    <n v="24.056460561553681"/>
    <n v="22.202498515319629"/>
    <n v="0"/>
    <n v="0"/>
    <n v="20.335164593652305"/>
    <n v="18.217291843710179"/>
    <n v="84.81141551423579"/>
    <x v="13"/>
  </r>
  <r>
    <x v="14"/>
    <n v="37.996143738875396"/>
    <n v="27.565653749921839"/>
    <n v="0"/>
    <n v="0"/>
    <n v="23.369541844501409"/>
    <n v="22.05481851081187"/>
    <n v="110.98615784411052"/>
    <x v="14"/>
  </r>
  <r>
    <x v="15"/>
    <n v="40.836683726436178"/>
    <n v="25.185658617071457"/>
    <n v="0"/>
    <n v="0"/>
    <n v="7.3077379586447959"/>
    <n v="18.217291843710179"/>
    <n v="91.547372145862596"/>
    <x v="15"/>
  </r>
  <r>
    <x v="16"/>
    <n v="25.554021536422344"/>
    <n v="8.9924829870650029"/>
    <n v="7.6193093526886262"/>
    <n v="0"/>
    <n v="34.366885688422236"/>
    <n v="13.200266124910609"/>
    <n v="89.732965689508816"/>
    <x v="16"/>
  </r>
  <r>
    <x v="17"/>
    <n v="23.417120446706591"/>
    <n v="8.9924829870650029"/>
    <n v="0"/>
    <n v="0"/>
    <n v="24.071727007464872"/>
    <n v="9.8829947416940627"/>
    <n v="66.364325182930529"/>
    <x v="17"/>
  </r>
  <r>
    <x v="18"/>
    <n v="18.473293644084222"/>
    <n v="8.279245276213727"/>
    <n v="0"/>
    <n v="0"/>
    <n v="93.992637909559278"/>
    <n v="55.264828845484502"/>
    <n v="176.01000567534174"/>
    <x v="18"/>
  </r>
  <r>
    <x v="19"/>
    <n v="26.163464211044062"/>
    <n v="0.29649363795639971"/>
    <n v="0"/>
    <n v="0"/>
    <n v="32.228082703224928"/>
    <n v="49.360547349827002"/>
    <n v="108.04858790205239"/>
    <x v="19"/>
  </r>
  <r>
    <x v="20"/>
    <n v="22.211051152830105"/>
    <n v="4.4059710443407445"/>
    <n v="0"/>
    <n v="0"/>
    <n v="7.1975400608642879"/>
    <n v="10.848134398796834"/>
    <n v="44.662696656831969"/>
    <x v="20"/>
  </r>
  <r>
    <x v="21"/>
    <n v="21.282638532368907"/>
    <n v="6.8629794760164131"/>
    <n v="0"/>
    <n v="0"/>
    <n v="33.024979139653482"/>
    <n v="55.264828845484502"/>
    <n v="116.4354259935233"/>
    <x v="21"/>
  </r>
  <r>
    <x v="22"/>
    <n v="21.289657485447396"/>
    <n v="9.8718398095457367"/>
    <n v="0"/>
    <n v="39.193963310264458"/>
    <n v="8.1125953772737169"/>
    <n v="10.148639228758741"/>
    <n v="88.61669521129005"/>
    <x v="22"/>
  </r>
  <r>
    <x v="23"/>
    <n v="35.558482293470107"/>
    <n v="10.583355547207262"/>
    <n v="0"/>
    <n v="0"/>
    <n v="20.493973981189967"/>
    <n v="15.218256383589033"/>
    <n v="81.854068205456372"/>
    <x v="23"/>
  </r>
  <r>
    <x v="24"/>
    <n v="17.636234437070264"/>
    <n v="5.1653020213305272"/>
    <n v="0"/>
    <n v="0"/>
    <n v="14.692686630807712"/>
    <n v="16.453473953702844"/>
    <n v="53.947697042911344"/>
    <x v="24"/>
  </r>
  <r>
    <x v="25"/>
    <n v="62.955598857010095"/>
    <n v="2.4613025969559401"/>
    <n v="0"/>
    <n v="0"/>
    <n v="21.729004260306766"/>
    <n v="10.848134398796834"/>
    <n v="97.99404011306963"/>
    <x v="25"/>
  </r>
  <r>
    <x v="26"/>
    <n v="22.847341100011576"/>
    <n v="12.837199328586381"/>
    <n v="0"/>
    <n v="0"/>
    <n v="10.288047197207733"/>
    <n v="40.053334104896756"/>
    <n v="86.025921730702436"/>
    <x v="26"/>
  </r>
  <r>
    <x v="27"/>
    <n v="23.417120446706591"/>
    <n v="8.9924829870650029"/>
    <n v="7.6193093526886262"/>
    <n v="0"/>
    <n v="24.071727007464872"/>
    <n v="13.200266124910609"/>
    <n v="77.30090591883571"/>
    <x v="27"/>
  </r>
  <r>
    <x v="28"/>
    <n v="15.405775920210296"/>
    <n v="5.3895210673362914"/>
    <n v="0"/>
    <n v="0"/>
    <n v="7.223644300986491"/>
    <n v="9.9229758972630044"/>
    <n v="37.941917185796086"/>
    <x v="28"/>
  </r>
  <r>
    <x v="29"/>
    <n v="26.86158471344142"/>
    <n v="5.2004167565777664"/>
    <n v="7.6193093526886262"/>
    <n v="0"/>
    <n v="34.958928137559667"/>
    <n v="15.218256383589033"/>
    <n v="89.858495343856518"/>
    <x v="29"/>
  </r>
  <r>
    <x v="30"/>
    <n v="27.585051930767712"/>
    <n v="51.454708951378826"/>
    <n v="0"/>
    <n v="0"/>
    <n v="14.459600755371783"/>
    <n v="18.112945765833491"/>
    <n v="111.61230740335181"/>
    <x v="30"/>
  </r>
  <r>
    <x v="31"/>
    <n v="24.561162975751269"/>
    <n v="9.2501639209173412"/>
    <n v="0"/>
    <n v="0"/>
    <n v="40.935693774213632"/>
    <n v="40.053334104896756"/>
    <n v="114.800354775779"/>
    <x v="31"/>
  </r>
  <r>
    <x v="32"/>
    <n v="31.604949948583535"/>
    <n v="0.1623277049125347"/>
    <n v="0"/>
    <n v="0"/>
    <n v="63.568142981356146"/>
    <n v="36.482987777264086"/>
    <n v="131.8184084121163"/>
    <x v="32"/>
  </r>
  <r>
    <x v="33"/>
    <n v="30.604361174976273"/>
    <n v="10.124098813029271"/>
    <n v="0"/>
    <n v="0"/>
    <n v="131.00059867372471"/>
    <n v="40.053334104896756"/>
    <n v="211.782392766627"/>
    <x v="33"/>
  </r>
  <r>
    <x v="34"/>
    <n v="33.952470912712705"/>
    <n v="5.2711094729014203"/>
    <n v="12.322963879741101"/>
    <n v="0"/>
    <n v="64.141752874870988"/>
    <n v="10.848134398796834"/>
    <n v="126.53643153902304"/>
    <x v="34"/>
  </r>
  <r>
    <x v="35"/>
    <n v="22.328315383852036"/>
    <n v="0.93820312645363491"/>
    <n v="7.6193093526886262"/>
    <n v="0"/>
    <n v="49.946651600374423"/>
    <n v="28.658959088713047"/>
    <n v="109.49143855208176"/>
    <x v="35"/>
  </r>
  <r>
    <x v="36"/>
    <n v="21.289657485447396"/>
    <n v="9.8718398095457367"/>
    <n v="0"/>
    <n v="0"/>
    <n v="8.1125953772737169"/>
    <n v="9.9959554928844039"/>
    <n v="49.270048165151252"/>
    <x v="36"/>
  </r>
  <r>
    <x v="37"/>
    <n v="24.138210852094613"/>
    <n v="5.2004167565777664"/>
    <n v="0"/>
    <n v="0"/>
    <n v="34.958923678250216"/>
    <n v="13.200266124910609"/>
    <n v="77.497817411833211"/>
    <x v="37"/>
  </r>
  <r>
    <x v="38"/>
    <n v="22.287019948665659"/>
    <n v="3.6732889911800886"/>
    <n v="0"/>
    <n v="0"/>
    <n v="32.744125141360634"/>
    <n v="22.05481851081187"/>
    <n v="80.759252592018242"/>
    <x v="38"/>
  </r>
  <r>
    <x v="39"/>
    <n v="18.482857748032821"/>
    <n v="6.2505917323943345"/>
    <n v="0"/>
    <n v="0"/>
    <n v="57.128739596571556"/>
    <n v="36.536512225428901"/>
    <n v="118.39870130242761"/>
    <x v="39"/>
  </r>
  <r>
    <x v="40"/>
    <n v="22.328315383852036"/>
    <n v="0.93820312645363491"/>
    <n v="12.000413108411134"/>
    <n v="0"/>
    <n v="49.946651600374423"/>
    <n v="9.9229758972630044"/>
    <n v="95.136559116354235"/>
    <x v="40"/>
  </r>
  <r>
    <x v="41"/>
    <n v="19.189949266221575"/>
    <n v="24.87934296077146"/>
    <n v="0"/>
    <n v="0"/>
    <n v="9.9163559505367935"/>
    <n v="18.217291843710179"/>
    <n v="72.202940021240011"/>
    <x v="41"/>
  </r>
  <r>
    <x v="42"/>
    <n v="21.956014326613445"/>
    <n v="0.93820312645363491"/>
    <n v="0"/>
    <n v="0"/>
    <n v="49.946647141064972"/>
    <n v="24.120806167300874"/>
    <n v="96.961670761432927"/>
    <x v="42"/>
  </r>
  <r>
    <x v="43"/>
    <n v="46.322084743465467"/>
    <n v="0.21256679593389777"/>
    <n v="19.04827477525577"/>
    <n v="0"/>
    <n v="140.75867366489399"/>
    <n v="11.790433144904174"/>
    <n v="218.1320331244533"/>
    <x v="43"/>
  </r>
  <r>
    <x v="44"/>
    <n v="21.289657485447396"/>
    <n v="9.8718398095457367"/>
    <n v="0"/>
    <n v="38.873115995145405"/>
    <n v="8.1125953772737169"/>
    <n v="11.790433144904174"/>
    <n v="89.937641812316429"/>
    <x v="44"/>
  </r>
  <r>
    <x v="45"/>
    <n v="15.222528402044682"/>
    <n v="2.4884701929068616"/>
    <n v="0"/>
    <n v="0"/>
    <n v="70.745557621246888"/>
    <n v="36.482987777264086"/>
    <n v="124.93954399346252"/>
    <x v="45"/>
  </r>
  <r>
    <x v="46"/>
    <n v="24.854431691560329"/>
    <n v="3.6565684231702598"/>
    <n v="0"/>
    <n v="0"/>
    <n v="59.017074318086458"/>
    <n v="28.658959088713047"/>
    <n v="116.1870335215301"/>
    <x v="46"/>
  </r>
  <r>
    <x v="47"/>
    <n v="26.387163240082135"/>
    <n v="9.8718398095457367"/>
    <n v="0"/>
    <n v="39.193963310264458"/>
    <n v="32.887311338230894"/>
    <n v="10.148639228758741"/>
    <n v="118.48891692688197"/>
    <x v="47"/>
  </r>
  <r>
    <x v="48"/>
    <n v="30.521308766075165"/>
    <n v="1.5441951993979082"/>
    <n v="0"/>
    <n v="41.760594674004913"/>
    <n v="31.128820559703879"/>
    <n v="10.148639228758741"/>
    <n v="115.1035584279406"/>
    <x v="48"/>
  </r>
  <r>
    <x v="49"/>
    <n v="21.291971867053331"/>
    <n v="6.2602269095379652"/>
    <n v="0"/>
    <n v="0"/>
    <n v="72.861227938658516"/>
    <n v="40.053334104896756"/>
    <n v="140.46676082014656"/>
    <x v="49"/>
  </r>
  <r>
    <x v="50"/>
    <n v="25.401069451850752"/>
    <n v="6.4290118855155098"/>
    <n v="0"/>
    <n v="0"/>
    <n v="38.297338877236562"/>
    <n v="11.790433144904174"/>
    <n v="81.917853359506992"/>
    <x v="50"/>
  </r>
  <r>
    <x v="51"/>
    <n v="90.99486713000708"/>
    <n v="3.9324064985263205"/>
    <n v="0"/>
    <n v="0"/>
    <n v="24.530951154209482"/>
    <n v="18.217291843710179"/>
    <n v="137.67551662645306"/>
    <x v="51"/>
  </r>
  <r>
    <x v="52"/>
    <n v="23.134377930860541"/>
    <n v="0.95395110452153142"/>
    <n v="0"/>
    <n v="0"/>
    <n v="36.746143557926004"/>
    <n v="22.05481851081187"/>
    <n v="82.889291104119948"/>
    <x v="52"/>
  </r>
  <r>
    <x v="53"/>
    <n v="18.037359355783504"/>
    <n v="4.0220721730418436"/>
    <n v="0"/>
    <n v="0"/>
    <n v="12.660700829412107"/>
    <n v="55.264828845484502"/>
    <n v="89.984961203721952"/>
    <x v="53"/>
  </r>
  <r>
    <x v="54"/>
    <n v="22.136070094038313"/>
    <n v="0.93820312645363491"/>
    <n v="0"/>
    <n v="0"/>
    <n v="49.946656059683875"/>
    <n v="24.120806167300874"/>
    <n v="97.141735447476691"/>
    <x v="54"/>
  </r>
  <r>
    <x v="55"/>
    <n v="25.289932312016777"/>
    <n v="15.045847359868878"/>
    <n v="0"/>
    <n v="0"/>
    <n v="54.562933205079837"/>
    <n v="36.482987777264086"/>
    <n v="131.38170065422958"/>
    <x v="55"/>
  </r>
  <r>
    <x v="56"/>
    <n v="15.388016720315068"/>
    <n v="3.3800469041265866"/>
    <n v="0"/>
    <n v="41.760594674004913"/>
    <n v="8.5755881979195099"/>
    <n v="10.148639228758741"/>
    <n v="79.252885725124827"/>
    <x v="56"/>
  </r>
  <r>
    <x v="57"/>
    <n v="18.473293644084222"/>
    <n v="8.279245276213727"/>
    <n v="19.04827477525577"/>
    <n v="0"/>
    <n v="93.992637909559278"/>
    <n v="11.790433144904174"/>
    <n v="151.58388475001718"/>
    <x v="57"/>
  </r>
  <r>
    <x v="58"/>
    <n v="26.163464211044062"/>
    <n v="0.29649363795639971"/>
    <n v="12.322963879741101"/>
    <n v="0"/>
    <n v="32.228082703224928"/>
    <n v="10.848134398796834"/>
    <n v="81.859138830763314"/>
    <x v="58"/>
  </r>
  <r>
    <x v="59"/>
    <n v="26.86158471344142"/>
    <n v="5.2004167565777664"/>
    <n v="7.6193093526886262"/>
    <n v="0"/>
    <n v="34.958928137559667"/>
    <n v="9.8829947416940627"/>
    <n v="84.523233701961544"/>
    <x v="59"/>
  </r>
  <r>
    <x v="60"/>
    <n v="24.620275581855761"/>
    <n v="6.4290118855155098"/>
    <n v="0"/>
    <n v="0"/>
    <n v="38.297338877236562"/>
    <n v="11.790433144904174"/>
    <n v="81.137059489512012"/>
    <x v="60"/>
  </r>
  <r>
    <x v="61"/>
    <n v="34.376123147953429"/>
    <n v="12.837199328586381"/>
    <n v="0"/>
    <n v="0"/>
    <n v="28.17879337680661"/>
    <n v="40.053334104896756"/>
    <n v="115.44544995824316"/>
    <x v="61"/>
  </r>
  <r>
    <x v="62"/>
    <n v="22.011711101677196"/>
    <n v="0.93820312645363491"/>
    <n v="0"/>
    <n v="0"/>
    <n v="49.946651600374423"/>
    <n v="24.120806167300874"/>
    <n v="97.01737199580613"/>
    <x v="62"/>
  </r>
  <r>
    <x v="63"/>
    <n v="24.056460561553681"/>
    <n v="22.202498515319629"/>
    <n v="0"/>
    <n v="38.001829358427536"/>
    <n v="20.335164593652305"/>
    <n v="10.148639228758741"/>
    <n v="114.74459225771189"/>
    <x v="63"/>
  </r>
  <r>
    <x v="64"/>
    <n v="26.387163240082135"/>
    <n v="9.8718398095457367"/>
    <n v="0"/>
    <n v="0"/>
    <n v="32.887311338230894"/>
    <n v="9.9959554928844039"/>
    <n v="79.142269880743171"/>
    <x v="64"/>
  </r>
  <r>
    <x v="65"/>
    <n v="29.215738900381425"/>
    <n v="2.6169490872467445"/>
    <n v="0"/>
    <n v="0"/>
    <n v="31.56944938603089"/>
    <n v="22.05481851081187"/>
    <n v="85.456955884470929"/>
    <x v="65"/>
  </r>
  <r>
    <x v="66"/>
    <n v="40.836683726436178"/>
    <n v="25.185658617071457"/>
    <n v="0"/>
    <n v="38.001829358427536"/>
    <n v="7.3077379586447959"/>
    <n v="10.148639228758741"/>
    <n v="121.48054888933869"/>
    <x v="66"/>
  </r>
  <r>
    <x v="67"/>
    <n v="27.374969403143343"/>
    <n v="6.4290118855155098"/>
    <n v="0"/>
    <n v="0"/>
    <n v="38.297338877236562"/>
    <n v="11.790433144904174"/>
    <n v="83.891753310799587"/>
    <x v="67"/>
  </r>
  <r>
    <x v="68"/>
    <n v="21.282638532368907"/>
    <n v="6.8629794760164131"/>
    <n v="19.04827477525577"/>
    <n v="0"/>
    <n v="33.024979139653482"/>
    <n v="11.790433144904174"/>
    <n v="92.009305068198742"/>
    <x v="68"/>
  </r>
  <r>
    <x v="69"/>
    <n v="33.688214464202666"/>
    <n v="56.056873795818284"/>
    <n v="0"/>
    <n v="0"/>
    <n v="29.698019906651027"/>
    <n v="40.053334104896756"/>
    <n v="159.49644227156872"/>
    <x v="69"/>
  </r>
  <r>
    <x v="70"/>
    <n v="26.387163240082135"/>
    <n v="9.8718398095457367"/>
    <n v="0"/>
    <n v="38.873115995145405"/>
    <n v="32.887311338230894"/>
    <n v="11.790433144904174"/>
    <n v="119.80986352790833"/>
    <x v="70"/>
  </r>
  <r>
    <x v="71"/>
    <n v="22.328315383852036"/>
    <n v="0.93820312645363491"/>
    <n v="0"/>
    <n v="36.454613972803486"/>
    <n v="49.946651600374423"/>
    <n v="10.148639228758741"/>
    <n v="119.81642331224232"/>
    <x v="71"/>
  </r>
  <r>
    <x v="72"/>
    <n v="30.260439163094421"/>
    <n v="5.7265233973016256"/>
    <n v="0"/>
    <n v="0"/>
    <n v="31.029904157424927"/>
    <n v="10.848134398796834"/>
    <n v="77.865001116617805"/>
    <x v="72"/>
  </r>
  <r>
    <x v="73"/>
    <n v="22.036767961491705"/>
    <n v="0.93820312645363491"/>
    <n v="0"/>
    <n v="0"/>
    <n v="49.946647141064972"/>
    <n v="24.120806167300874"/>
    <n v="97.042424396311176"/>
    <x v="73"/>
  </r>
  <r>
    <x v="74"/>
    <n v="26.263111940073252"/>
    <n v="3.6732889911800886"/>
    <n v="0"/>
    <n v="0"/>
    <n v="45.589906265123396"/>
    <n v="22.05481851081187"/>
    <n v="97.581125707188605"/>
    <x v="74"/>
  </r>
  <r>
    <x v="75"/>
    <n v="27.020837802269622"/>
    <n v="62.941536720133755"/>
    <n v="0"/>
    <n v="0"/>
    <n v="7.9177949031436183"/>
    <n v="18.217291843710179"/>
    <n v="116.09746126925717"/>
    <x v="75"/>
  </r>
  <r>
    <x v="76"/>
    <n v="23.520097050242192"/>
    <n v="5.2004167565777664"/>
    <n v="7.6193093526886262"/>
    <n v="0"/>
    <n v="21.905091242318768"/>
    <n v="15.218256383589033"/>
    <n v="73.463170785416381"/>
    <x v="76"/>
  </r>
  <r>
    <x v="77"/>
    <n v="25.868335963193243"/>
    <n v="9.2501639209173412"/>
    <n v="0"/>
    <n v="0"/>
    <n v="71.012277838229522"/>
    <n v="40.053334104896756"/>
    <n v="146.18411182723685"/>
    <x v="77"/>
  </r>
  <r>
    <x v="78"/>
    <n v="30.521308766075165"/>
    <n v="1.5441951993979082"/>
    <n v="0"/>
    <n v="41.121437390845379"/>
    <n v="31.128820559703879"/>
    <n v="10.848134398796834"/>
    <n v="115.16389631481916"/>
    <x v="78"/>
  </r>
  <r>
    <x v="79"/>
    <n v="21.956014326613445"/>
    <n v="0.93820312645363491"/>
    <n v="12.000413108411134"/>
    <n v="0"/>
    <n v="49.946647141064972"/>
    <n v="10.848134398796834"/>
    <n v="95.689412101340011"/>
    <x v="79"/>
  </r>
  <r>
    <x v="80"/>
    <n v="19.967142243833543"/>
    <n v="12.837199328586381"/>
    <n v="7.6193093526886262"/>
    <n v="0"/>
    <n v="5.7392750783061697"/>
    <n v="10.848134398796834"/>
    <n v="57.011060402211555"/>
    <x v="80"/>
  </r>
  <r>
    <x v="81"/>
    <n v="19.159984936354412"/>
    <n v="11.569202994621142"/>
    <n v="0"/>
    <n v="0"/>
    <n v="154.26920404876512"/>
    <n v="22.05481851081187"/>
    <n v="207.05321049055254"/>
    <x v="81"/>
  </r>
  <r>
    <x v="82"/>
    <n v="16.993895436616256"/>
    <n v="3.9324064985263205"/>
    <n v="0"/>
    <n v="0"/>
    <n v="10.26775733919812"/>
    <n v="18.217291843710179"/>
    <n v="49.411351118050874"/>
    <x v="82"/>
  </r>
  <r>
    <x v="83"/>
    <n v="18.482857748032821"/>
    <n v="6.2505917323943345"/>
    <n v="0"/>
    <n v="39.444081518154825"/>
    <n v="57.128739596571556"/>
    <n v="10.848134398796834"/>
    <n v="132.15440499395038"/>
    <x v="83"/>
  </r>
  <r>
    <x v="84"/>
    <n v="32.963485262301269"/>
    <n v="5.3895210673362914"/>
    <n v="0"/>
    <n v="0"/>
    <n v="15.544127110806507"/>
    <n v="10.848134398796834"/>
    <n v="64.745267839240896"/>
    <x v="84"/>
  </r>
  <r>
    <x v="85"/>
    <n v="21.421608452151673"/>
    <n v="8.264413234069071"/>
    <n v="0"/>
    <n v="41.760594674004913"/>
    <n v="21.271231618788995"/>
    <n v="10.148639228758741"/>
    <n v="102.8664872077734"/>
    <x v="85"/>
  </r>
  <r>
    <x v="86"/>
    <n v="22.328315383852036"/>
    <n v="0.93820312645363491"/>
    <n v="3.8096546763443131"/>
    <n v="0"/>
    <n v="49.946651600374423"/>
    <n v="55.264828845484502"/>
    <n v="132.28765363250892"/>
    <x v="86"/>
  </r>
  <r>
    <x v="87"/>
    <n v="24.866786208398931"/>
    <n v="5.2004167565777664"/>
    <n v="7.6193093526886262"/>
    <n v="0"/>
    <n v="34.958928137559667"/>
    <n v="15.218256383589033"/>
    <n v="87.863696838814022"/>
    <x v="87"/>
  </r>
  <r>
    <x v="88"/>
    <n v="50.281461013389759"/>
    <n v="86.560860285548927"/>
    <n v="0"/>
    <n v="0"/>
    <n v="295.93472288395253"/>
    <n v="49.360547349827002"/>
    <n v="482.13759153271826"/>
    <x v="88"/>
  </r>
  <r>
    <x v="89"/>
    <n v="26.86158471344142"/>
    <n v="5.2004167565777664"/>
    <n v="0"/>
    <n v="39.335880833595432"/>
    <n v="34.958928137559667"/>
    <n v="10.148639228758741"/>
    <n v="116.50544966993301"/>
    <x v="89"/>
  </r>
  <r>
    <x v="90"/>
    <n v="15.388016720315068"/>
    <n v="3.3800469041265866"/>
    <n v="0"/>
    <n v="41.121437390845379"/>
    <n v="8.5755881979195099"/>
    <n v="10.848134398796834"/>
    <n v="79.313223612003384"/>
    <x v="90"/>
  </r>
  <r>
    <x v="91"/>
    <n v="30.521308766075165"/>
    <n v="1.5441951993979082"/>
    <n v="0"/>
    <n v="36.850402212929247"/>
    <n v="31.128820559703879"/>
    <n v="16.453473953702844"/>
    <n v="116.49820069180903"/>
    <x v="91"/>
  </r>
  <r>
    <x v="92"/>
    <n v="27.918474498543269"/>
    <n v="9.2501639209173412"/>
    <n v="0"/>
    <n v="0"/>
    <n v="71.012277838229522"/>
    <n v="40.053334104896756"/>
    <n v="148.23425036258689"/>
    <x v="92"/>
  </r>
  <r>
    <x v="93"/>
    <n v="15.405775920210296"/>
    <n v="5.3895210673362914"/>
    <n v="0"/>
    <n v="38.093700051771286"/>
    <n v="7.223644300986491"/>
    <n v="10.848134398796834"/>
    <n v="76.960775739101194"/>
    <x v="93"/>
  </r>
  <r>
    <x v="94"/>
    <n v="24.056460561553681"/>
    <n v="22.202498515319629"/>
    <n v="0"/>
    <n v="37.205664248749223"/>
    <n v="20.335164593652305"/>
    <n v="11.790433144904174"/>
    <n v="115.59022106417902"/>
    <x v="94"/>
  </r>
  <r>
    <x v="95"/>
    <n v="22.136070094038313"/>
    <n v="0.93820312645363491"/>
    <n v="12.000413108411134"/>
    <n v="0"/>
    <n v="49.946656059683875"/>
    <n v="10.848134398796834"/>
    <n v="95.869476787383789"/>
    <x v="95"/>
  </r>
  <r>
    <x v="96"/>
    <n v="20.202112177513222"/>
    <n v="12.837199328586381"/>
    <n v="0"/>
    <n v="0"/>
    <n v="53.733599751692616"/>
    <n v="36.536512225428901"/>
    <n v="123.30942348322111"/>
    <x v="96"/>
  </r>
  <r>
    <x v="97"/>
    <n v="34.245630375440172"/>
    <n v="63.838776135693763"/>
    <n v="0"/>
    <n v="0"/>
    <n v="15.168275328416231"/>
    <n v="10.848134398796834"/>
    <n v="124.10081623834699"/>
    <x v="97"/>
  </r>
  <r>
    <x v="98"/>
    <n v="30.521308766075165"/>
    <n v="1.5441951993979082"/>
    <n v="0"/>
    <n v="40.839056079064989"/>
    <n v="31.128820559703879"/>
    <n v="36.482987777264086"/>
    <n v="140.51636838150603"/>
    <x v="98"/>
  </r>
  <r>
    <x v="99"/>
    <n v="28.847658579539779"/>
    <n v="10.818081969091548"/>
    <n v="0"/>
    <n v="0"/>
    <n v="28.978015343114727"/>
    <n v="10.848134398796834"/>
    <n v="79.491890290542884"/>
    <x v="99"/>
  </r>
  <r>
    <x v="100"/>
    <n v="22.011711101677196"/>
    <n v="0.93820312645363491"/>
    <n v="12.000413108411134"/>
    <n v="0"/>
    <n v="49.946651600374423"/>
    <n v="10.848134398796834"/>
    <n v="95.745113335713214"/>
    <x v="100"/>
  </r>
  <r>
    <x v="101"/>
    <n v="30.521308766075165"/>
    <n v="1.5441951993979082"/>
    <n v="0"/>
    <n v="41.139912309907757"/>
    <n v="31.128820559703879"/>
    <n v="11.790433144904174"/>
    <n v="116.12466997998888"/>
    <x v="101"/>
  </r>
  <r>
    <x v="102"/>
    <n v="40.836683726436178"/>
    <n v="25.185658617071457"/>
    <n v="0"/>
    <n v="37.205664248749223"/>
    <n v="7.3077379586447959"/>
    <n v="11.790433144904174"/>
    <n v="122.32617769580582"/>
    <x v="102"/>
  </r>
  <r>
    <x v="103"/>
    <n v="25.7957807687437"/>
    <n v="3.2963456193455802E-2"/>
    <n v="0"/>
    <n v="0"/>
    <n v="58.901783331497327"/>
    <n v="29.504546684674555"/>
    <n v="114.23507424110903"/>
    <x v="103"/>
  </r>
  <r>
    <x v="104"/>
    <n v="37.996143738875396"/>
    <n v="27.565653749921839"/>
    <n v="0"/>
    <n v="41.760594674004913"/>
    <n v="23.369541844501409"/>
    <n v="10.148639228758741"/>
    <n v="140.84057323606231"/>
    <x v="104"/>
  </r>
  <r>
    <x v="105"/>
    <n v="15.388016720315068"/>
    <n v="3.3800469041265866"/>
    <n v="0"/>
    <n v="36.850402212929247"/>
    <n v="8.5755881979195099"/>
    <n v="16.453473953702844"/>
    <n v="80.647527988993261"/>
    <x v="105"/>
  </r>
  <r>
    <x v="106"/>
    <n v="19.189949266221575"/>
    <n v="24.87934296077146"/>
    <n v="0"/>
    <n v="38.001829358427536"/>
    <n v="9.9163559505367935"/>
    <n v="10.148639228758741"/>
    <n v="102.13611676471611"/>
    <x v="106"/>
  </r>
  <r>
    <x v="107"/>
    <n v="18.482857748032821"/>
    <n v="6.2505917323943345"/>
    <n v="0"/>
    <n v="42.986128853642263"/>
    <n v="57.128739596571556"/>
    <n v="16.453473953702844"/>
    <n v="141.30179188434383"/>
    <x v="107"/>
  </r>
  <r>
    <x v="108"/>
    <n v="33.952470912712705"/>
    <n v="5.2711094729014203"/>
    <n v="0"/>
    <n v="36.061356390792106"/>
    <n v="64.141752874870988"/>
    <n v="10.848134398796834"/>
    <n v="150.27482405007407"/>
    <x v="108"/>
  </r>
  <r>
    <x v="109"/>
    <n v="18.037359355783504"/>
    <n v="4.0220721730418436"/>
    <n v="19.04827477525577"/>
    <n v="0"/>
    <n v="12.660700829412107"/>
    <n v="11.790433144904174"/>
    <n v="65.558840278397398"/>
    <x v="109"/>
  </r>
  <r>
    <x v="110"/>
    <n v="26.86158471344142"/>
    <n v="5.2004167565777664"/>
    <n v="0"/>
    <n v="36.454613972803486"/>
    <n v="34.958928137559667"/>
    <n v="15.218256383589033"/>
    <n v="118.69379996397137"/>
    <x v="110"/>
  </r>
  <r>
    <x v="111"/>
    <n v="12.899371989937498"/>
    <n v="1.9023460636787355"/>
    <n v="0"/>
    <n v="0"/>
    <n v="7.0160361326946656"/>
    <n v="10.848134398796834"/>
    <n v="32.665888585107737"/>
    <x v="111"/>
  </r>
  <r>
    <x v="112"/>
    <n v="23.520097050242192"/>
    <n v="5.2004167565777664"/>
    <n v="7.6193093526886262"/>
    <n v="0"/>
    <n v="21.905091242318768"/>
    <n v="9.8829947416940627"/>
    <n v="68.127909143521407"/>
    <x v="112"/>
  </r>
  <r>
    <x v="113"/>
    <n v="15.388016720315068"/>
    <n v="3.3800469041265866"/>
    <n v="0"/>
    <n v="40.839056079064989"/>
    <n v="8.5755881979195099"/>
    <n v="36.482987777264086"/>
    <n v="104.66569567869024"/>
    <x v="113"/>
  </r>
  <r>
    <x v="114"/>
    <n v="46.322084743465467"/>
    <n v="0.21256679593389777"/>
    <n v="3.8096546763443131"/>
    <n v="0"/>
    <n v="140.75867366489399"/>
    <n v="24.120806167300874"/>
    <n v="215.22378604793855"/>
    <x v="114"/>
  </r>
  <r>
    <x v="115"/>
    <n v="15.388016720315068"/>
    <n v="3.3800469041265866"/>
    <n v="0"/>
    <n v="41.139912309907757"/>
    <n v="8.5755881979195099"/>
    <n v="11.790433144904174"/>
    <n v="80.273997277173095"/>
    <x v="115"/>
  </r>
  <r>
    <x v="116"/>
    <n v="23.663499523620906"/>
    <n v="8.9924829870650029"/>
    <n v="0"/>
    <n v="0"/>
    <n v="34.366887918076962"/>
    <n v="9.8829947416940627"/>
    <n v="76.905865170456934"/>
    <x v="116"/>
  </r>
  <r>
    <x v="117"/>
    <n v="22.036767961491705"/>
    <n v="0.93820312645363491"/>
    <n v="12.000413108411134"/>
    <n v="0"/>
    <n v="49.946647141064972"/>
    <n v="10.848134398796834"/>
    <n v="95.770165736218274"/>
    <x v="117"/>
  </r>
  <r>
    <x v="118"/>
    <n v="21.941410088155976"/>
    <n v="1.3873129660300827"/>
    <n v="0"/>
    <n v="0"/>
    <n v="23.033541795862213"/>
    <n v="10.148639228758741"/>
    <n v="56.510904078807016"/>
    <x v="118"/>
  </r>
  <r>
    <x v="119"/>
    <n v="14.264430158557113"/>
    <n v="0.43951859765523638"/>
    <n v="0"/>
    <n v="0"/>
    <n v="37.593405664967655"/>
    <n v="10.848134398796834"/>
    <n v="63.145488819976833"/>
    <x v="119"/>
  </r>
  <r>
    <x v="120"/>
    <n v="90.99486713000708"/>
    <n v="3.9324064985263205"/>
    <n v="0"/>
    <n v="38.001829358427536"/>
    <n v="24.530951154209482"/>
    <n v="10.148639228758741"/>
    <n v="167.60869336992917"/>
    <x v="120"/>
  </r>
  <r>
    <x v="121"/>
    <n v="24.866786208398931"/>
    <n v="5.2004167565777664"/>
    <n v="7.6193093526886262"/>
    <n v="0"/>
    <n v="34.958928137559667"/>
    <n v="9.8829947416940627"/>
    <n v="82.528435196919048"/>
    <x v="121"/>
  </r>
  <r>
    <x v="122"/>
    <n v="26.791314915086367"/>
    <n v="8.9924829870650029"/>
    <n v="0"/>
    <n v="0"/>
    <n v="34.366890147731688"/>
    <n v="9.8829947416940627"/>
    <n v="80.033682791577121"/>
    <x v="122"/>
  </r>
  <r>
    <x v="123"/>
    <n v="21.421608452151673"/>
    <n v="8.264413234069071"/>
    <n v="0"/>
    <n v="41.121437390845379"/>
    <n v="21.271231618788995"/>
    <n v="10.848134398796834"/>
    <n v="102.92682509465196"/>
    <x v="123"/>
  </r>
  <r>
    <x v="124"/>
    <n v="28.129105521230318"/>
    <n v="14.399706412297947"/>
    <n v="0"/>
    <n v="0"/>
    <n v="8.8637627100925833"/>
    <n v="18.217291843710179"/>
    <n v="69.609866487331033"/>
    <x v="124"/>
  </r>
  <r>
    <x v="125"/>
    <n v="24.817209835558959"/>
    <n v="15.178027988795824"/>
    <n v="0"/>
    <n v="0"/>
    <n v="92.950631069755701"/>
    <n v="36.536512225428901"/>
    <n v="169.48238111953938"/>
    <x v="125"/>
  </r>
  <r>
    <x v="126"/>
    <n v="31.705997900780861"/>
    <n v="47.865108995677005"/>
    <n v="0"/>
    <n v="0"/>
    <n v="253.29828415896912"/>
    <n v="22.05481851081187"/>
    <n v="354.92420956623886"/>
    <x v="126"/>
  </r>
  <r>
    <x v="127"/>
    <n v="46.322084743465467"/>
    <n v="0.21256679593389777"/>
    <n v="12.000413108411134"/>
    <n v="0"/>
    <n v="140.75867366489399"/>
    <n v="9.9229758972630044"/>
    <n v="209.21671420996748"/>
    <x v="127"/>
  </r>
  <r>
    <x v="128"/>
    <n v="21.289657485447396"/>
    <n v="9.8718398095457367"/>
    <n v="0"/>
    <n v="38.263791492224179"/>
    <n v="8.1125953772737169"/>
    <n v="36.482987777264086"/>
    <n v="114.02087194175512"/>
    <x v="128"/>
  </r>
  <r>
    <x v="129"/>
    <n v="30.521308766075165"/>
    <n v="1.5441951993979082"/>
    <n v="19.634959364085827"/>
    <n v="0"/>
    <n v="31.128820559703879"/>
    <n v="9.9229758972630044"/>
    <n v="92.752259786525784"/>
    <x v="129"/>
  </r>
  <r>
    <x v="130"/>
    <n v="33.952470912712705"/>
    <n v="5.2711094729014203"/>
    <n v="0"/>
    <n v="36.961398884515468"/>
    <n v="64.141752874870988"/>
    <n v="9.9229758972630044"/>
    <n v="150.24970804226356"/>
    <x v="130"/>
  </r>
  <r>
    <x v="131"/>
    <n v="22.328315383852036"/>
    <n v="0.93820312645363491"/>
    <n v="0"/>
    <n v="47.471824040335925"/>
    <n v="49.946651600374423"/>
    <n v="10.848134398796834"/>
    <n v="131.53312854981286"/>
    <x v="131"/>
  </r>
  <r>
    <x v="132"/>
    <n v="18.473293644084222"/>
    <n v="8.279245276213727"/>
    <n v="3.8096546763443131"/>
    <n v="0"/>
    <n v="93.992637909559278"/>
    <n v="24.120806167300874"/>
    <n v="148.67563767350242"/>
    <x v="132"/>
  </r>
  <r>
    <x v="133"/>
    <n v="26.163464211044062"/>
    <n v="0.29649363795639971"/>
    <n v="0"/>
    <n v="36.061356390792106"/>
    <n v="32.228082703224928"/>
    <n v="10.848134398796834"/>
    <n v="105.59753134181433"/>
    <x v="133"/>
  </r>
  <r>
    <x v="134"/>
    <n v="23.663499523620906"/>
    <n v="8.9924829870650029"/>
    <n v="7.6193093526886262"/>
    <n v="0"/>
    <n v="34.366887918076962"/>
    <n v="13.200266124910609"/>
    <n v="87.842445906362101"/>
    <x v="134"/>
  </r>
  <r>
    <x v="135"/>
    <n v="19.967142243833543"/>
    <n v="12.837199328586381"/>
    <n v="0"/>
    <n v="0"/>
    <n v="5.7392750783061697"/>
    <n v="9.9229758972630044"/>
    <n v="48.466592547989094"/>
    <x v="135"/>
  </r>
  <r>
    <x v="136"/>
    <n v="21.421608452151673"/>
    <n v="8.264413234069071"/>
    <n v="0"/>
    <n v="36.850402212929247"/>
    <n v="21.271231618788995"/>
    <n v="16.453473953702844"/>
    <n v="104.26112947164184"/>
    <x v="136"/>
  </r>
  <r>
    <x v="137"/>
    <n v="15.388016720315068"/>
    <n v="3.3800469041265866"/>
    <n v="19.634959364085827"/>
    <n v="0"/>
    <n v="8.5755881979195099"/>
    <n v="9.9229758972630044"/>
    <n v="56.901587083709998"/>
    <x v="137"/>
  </r>
  <r>
    <x v="138"/>
    <n v="24.056460561553681"/>
    <n v="22.202498515319629"/>
    <n v="0"/>
    <n v="36.95146577270966"/>
    <n v="20.335164593652305"/>
    <n v="36.482987777264086"/>
    <n v="140.02857722049936"/>
    <x v="138"/>
  </r>
  <r>
    <x v="139"/>
    <n v="50.281461013389759"/>
    <n v="86.560860285548927"/>
    <n v="12.322963879741101"/>
    <n v="0"/>
    <n v="295.93472288395253"/>
    <n v="10.848134398796834"/>
    <n v="455.9481424614292"/>
    <x v="139"/>
  </r>
  <r>
    <x v="140"/>
    <n v="26.791314915086367"/>
    <n v="8.9924829870650029"/>
    <n v="7.6193093526886262"/>
    <n v="0"/>
    <n v="34.366890147731688"/>
    <n v="13.200266124910609"/>
    <n v="90.970263527482288"/>
    <x v="140"/>
  </r>
  <r>
    <x v="141"/>
    <n v="18.473293644084222"/>
    <n v="8.279245276213727"/>
    <n v="12.000413108411134"/>
    <n v="0"/>
    <n v="93.992637909559278"/>
    <n v="9.9229758972630044"/>
    <n v="142.66856583553138"/>
    <x v="141"/>
  </r>
  <r>
    <x v="142"/>
    <n v="21.282638532368907"/>
    <n v="6.8629794760164131"/>
    <n v="3.8096546763443131"/>
    <n v="0"/>
    <n v="33.024979139653482"/>
    <n v="24.120806167300874"/>
    <n v="89.101057991683987"/>
    <x v="142"/>
  </r>
  <r>
    <x v="143"/>
    <n v="31.604949948583535"/>
    <n v="0.1623277049125347"/>
    <n v="0"/>
    <n v="38.931631053783242"/>
    <n v="63.568142981356146"/>
    <n v="10.148639228758741"/>
    <n v="144.41569091739422"/>
    <x v="143"/>
  </r>
  <r>
    <x v="144"/>
    <n v="21.289657485447396"/>
    <n v="9.8718398095457367"/>
    <n v="0"/>
    <n v="37.291022120637351"/>
    <n v="8.1125953772737169"/>
    <n v="18.217291843710179"/>
    <n v="94.782406636614382"/>
    <x v="144"/>
  </r>
  <r>
    <x v="145"/>
    <n v="21.982246214468731"/>
    <n v="0.93820312645363491"/>
    <n v="0"/>
    <n v="0"/>
    <n v="49.946651600374423"/>
    <n v="24.120806167300874"/>
    <n v="96.987907108597668"/>
    <x v="145"/>
  </r>
  <r>
    <x v="146"/>
    <n v="37.996143738875396"/>
    <n v="27.565653749921839"/>
    <n v="0"/>
    <n v="41.121437390845379"/>
    <n v="23.369541844501409"/>
    <n v="10.848134398796834"/>
    <n v="140.90091112294087"/>
    <x v="146"/>
  </r>
  <r>
    <x v="147"/>
    <n v="18.482857748032821"/>
    <n v="6.2505917323943345"/>
    <n v="0"/>
    <n v="46.102503886706927"/>
    <n v="57.128739596571556"/>
    <n v="11.790433144904174"/>
    <n v="139.7551261086098"/>
    <x v="147"/>
  </r>
  <r>
    <x v="148"/>
    <n v="21.421608452151673"/>
    <n v="8.264413234069071"/>
    <n v="0"/>
    <n v="40.839056079064989"/>
    <n v="21.271231618788995"/>
    <n v="36.482987777264086"/>
    <n v="128.27929716133883"/>
    <x v="148"/>
  </r>
  <r>
    <x v="149"/>
    <n v="40.836683726436178"/>
    <n v="25.185658617071457"/>
    <n v="0"/>
    <n v="36.95146577270966"/>
    <n v="7.3077379586447959"/>
    <n v="36.482987777264086"/>
    <n v="146.76453385212619"/>
    <x v="149"/>
  </r>
  <r>
    <x v="150"/>
    <n v="27.344144426551814"/>
    <n v="13.106820707039649"/>
    <n v="0"/>
    <n v="0"/>
    <n v="14.633908472912172"/>
    <n v="49.360547349827002"/>
    <n v="104.44542095633064"/>
    <x v="150"/>
  </r>
  <r>
    <x v="151"/>
    <n v="23.520097050242192"/>
    <n v="5.2004167565777664"/>
    <n v="0"/>
    <n v="39.335880833595432"/>
    <n v="21.905091242318768"/>
    <n v="10.148639228758741"/>
    <n v="100.11012511149291"/>
    <x v="151"/>
  </r>
  <r>
    <x v="152"/>
    <n v="22.287019948665659"/>
    <n v="3.6732889911800886"/>
    <n v="0"/>
    <n v="41.760594674004913"/>
    <n v="32.744125141360634"/>
    <n v="10.148639228758741"/>
    <n v="110.61366798397002"/>
    <x v="152"/>
  </r>
  <r>
    <x v="153"/>
    <n v="19.189949266221575"/>
    <n v="24.87934296077146"/>
    <n v="0"/>
    <n v="37.205664248749223"/>
    <n v="9.9163559505367935"/>
    <n v="11.790433144904174"/>
    <n v="102.98174557118323"/>
    <x v="153"/>
  </r>
  <r>
    <x v="154"/>
    <n v="27.020837802269622"/>
    <n v="62.941536720133755"/>
    <n v="0"/>
    <n v="38.001829358427536"/>
    <n v="7.9177949031436183"/>
    <n v="10.148639228758741"/>
    <n v="146.03063801273331"/>
    <x v="154"/>
  </r>
  <r>
    <x v="155"/>
    <n v="21.421608452151673"/>
    <n v="8.264413234069071"/>
    <n v="0"/>
    <n v="41.139912309907757"/>
    <n v="21.271231618788995"/>
    <n v="11.790433144904174"/>
    <n v="103.88759875982166"/>
    <x v="155"/>
  </r>
  <r>
    <x v="156"/>
    <n v="18.482857748032821"/>
    <n v="6.2505917323943345"/>
    <n v="0"/>
    <n v="46.829647804676938"/>
    <n v="57.128739596571556"/>
    <n v="10.148639228758741"/>
    <n v="138.84047611043439"/>
    <x v="156"/>
  </r>
  <r>
    <x v="157"/>
    <n v="22.847341100011576"/>
    <n v="12.837199328586381"/>
    <n v="22.857929730306921"/>
    <n v="0"/>
    <n v="10.288047197207733"/>
    <n v="18.112945765833491"/>
    <n v="86.943463121946095"/>
    <x v="157"/>
  </r>
  <r>
    <x v="158"/>
    <n v="19.836560285131235"/>
    <n v="26.945016915614392"/>
    <n v="0"/>
    <n v="39.193963310264458"/>
    <n v="12.606267153750823"/>
    <n v="10.148639228758741"/>
    <n v="108.73044689351964"/>
    <x v="158"/>
  </r>
  <r>
    <x v="159"/>
    <n v="21.282638532368907"/>
    <n v="6.8629794760164131"/>
    <n v="12.000413108411134"/>
    <n v="0"/>
    <n v="33.024979139653482"/>
    <n v="9.9229758972630044"/>
    <n v="83.093986153712933"/>
    <x v="159"/>
  </r>
  <r>
    <x v="160"/>
    <n v="20.202112177513222"/>
    <n v="12.837199328586381"/>
    <n v="0"/>
    <n v="39.444081518154825"/>
    <n v="53.733599751692616"/>
    <n v="10.848134398796834"/>
    <n v="137.06512717474388"/>
    <x v="160"/>
  </r>
  <r>
    <x v="161"/>
    <n v="26.86158471344142"/>
    <n v="5.2004167565777664"/>
    <n v="0"/>
    <n v="39.335880833595432"/>
    <n v="34.958928137559667"/>
    <n v="11.790433144904174"/>
    <n v="118.14724358607845"/>
    <x v="161"/>
  </r>
  <r>
    <x v="162"/>
    <n v="26.163464211044062"/>
    <n v="0.29649363795639971"/>
    <n v="0"/>
    <n v="36.961398884515468"/>
    <n v="32.228082703224928"/>
    <n v="9.9229758972630044"/>
    <n v="105.57241533400386"/>
    <x v="162"/>
  </r>
  <r>
    <x v="163"/>
    <n v="18.482857748032821"/>
    <n v="6.2505917323943345"/>
    <n v="0"/>
    <n v="43.466392022384539"/>
    <n v="57.128739596571556"/>
    <n v="22.05481851081187"/>
    <n v="147.38339961019511"/>
    <x v="163"/>
  </r>
  <r>
    <x v="164"/>
    <n v="16.993895436616256"/>
    <n v="3.9324064985263205"/>
    <n v="0"/>
    <n v="38.001829358427536"/>
    <n v="10.26775733919812"/>
    <n v="10.148639228758741"/>
    <n v="79.34452786152697"/>
    <x v="164"/>
  </r>
  <r>
    <x v="165"/>
    <n v="37.996143738875396"/>
    <n v="27.565653749921839"/>
    <n v="0"/>
    <n v="36.850402212929247"/>
    <n v="23.369541844501409"/>
    <n v="16.453473953702844"/>
    <n v="142.23521549993075"/>
    <x v="165"/>
  </r>
  <r>
    <x v="166"/>
    <n v="26.387163240082135"/>
    <n v="9.8718398095457367"/>
    <n v="0"/>
    <n v="38.263791492224179"/>
    <n v="32.887311338230894"/>
    <n v="36.482987777264086"/>
    <n v="143.89309365734704"/>
    <x v="166"/>
  </r>
  <r>
    <x v="167"/>
    <n v="24.561162975751269"/>
    <n v="9.2501639209173412"/>
    <n v="22.857929730306921"/>
    <n v="0"/>
    <n v="40.935693774213632"/>
    <n v="18.112945765833491"/>
    <n v="115.71789616702266"/>
    <x v="167"/>
  </r>
  <r>
    <x v="168"/>
    <n v="18.482857748032821"/>
    <n v="6.2505917323943345"/>
    <n v="0"/>
    <n v="40.76443399468414"/>
    <n v="57.128739596571556"/>
    <n v="9.9229758972630044"/>
    <n v="132.54959896894584"/>
    <x v="168"/>
  </r>
  <r>
    <x v="169"/>
    <n v="15.222528402044682"/>
    <n v="2.4884701929068616"/>
    <n v="0"/>
    <n v="38.931631053783242"/>
    <n v="70.745557621246888"/>
    <n v="10.148639228758741"/>
    <n v="137.53682649874042"/>
    <x v="169"/>
  </r>
  <r>
    <x v="170"/>
    <n v="26.86158471344142"/>
    <n v="5.2004167565777664"/>
    <n v="0"/>
    <n v="39.841053704940272"/>
    <n v="34.958928137559667"/>
    <n v="10.848134398796834"/>
    <n v="117.71011771131596"/>
    <x v="170"/>
  </r>
  <r>
    <x v="171"/>
    <n v="24.866786208398931"/>
    <n v="5.2004167565777664"/>
    <n v="0"/>
    <n v="39.335880833595432"/>
    <n v="34.958928137559667"/>
    <n v="10.148639228758741"/>
    <n v="114.51065116489053"/>
    <x v="171"/>
  </r>
  <r>
    <x v="172"/>
    <n v="22.211051152830105"/>
    <n v="4.4059710443407445"/>
    <n v="3.8096546763443131"/>
    <n v="0"/>
    <n v="7.1975400608642879"/>
    <n v="28.658959088713047"/>
    <n v="66.283176023092494"/>
    <x v="172"/>
  </r>
  <r>
    <x v="173"/>
    <n v="31.604949948583535"/>
    <n v="0.1623277049125347"/>
    <n v="0"/>
    <n v="39.411577611554371"/>
    <n v="63.568142981356146"/>
    <n v="11.790433144904174"/>
    <n v="146.53743139131075"/>
    <x v="173"/>
  </r>
  <r>
    <x v="174"/>
    <n v="30.604361174976273"/>
    <n v="10.124098813029271"/>
    <n v="22.857929730306921"/>
    <n v="0"/>
    <n v="131.00059867372471"/>
    <n v="18.112945765833491"/>
    <n v="212.69993415787067"/>
    <x v="174"/>
  </r>
  <r>
    <x v="175"/>
    <n v="24.056460561553681"/>
    <n v="22.202498515319629"/>
    <n v="7.6193093526886262"/>
    <n v="0"/>
    <n v="20.335164593652305"/>
    <n v="11.790433144904174"/>
    <n v="86.003866168118407"/>
    <x v="175"/>
  </r>
  <r>
    <x v="176"/>
    <n v="22.328315383852036"/>
    <n v="0.93820312645363491"/>
    <n v="0"/>
    <n v="37.009178155646012"/>
    <n v="49.946651600374423"/>
    <n v="11.790433144904174"/>
    <n v="122.01278141123028"/>
    <x v="176"/>
  </r>
  <r>
    <x v="177"/>
    <n v="37.996143738875396"/>
    <n v="27.565653749921839"/>
    <n v="0"/>
    <n v="40.839056079064989"/>
    <n v="23.369541844501409"/>
    <n v="36.482987777264086"/>
    <n v="166.2533831896277"/>
    <x v="177"/>
  </r>
  <r>
    <x v="178"/>
    <n v="90.99486713000708"/>
    <n v="3.9324064985263205"/>
    <n v="0"/>
    <n v="37.205664248749223"/>
    <n v="24.530951154209482"/>
    <n v="11.790433144904174"/>
    <n v="168.45432217639626"/>
    <x v="178"/>
  </r>
  <r>
    <x v="179"/>
    <n v="18.482857748032821"/>
    <n v="6.2505917323943345"/>
    <n v="0"/>
    <n v="45.621843839423363"/>
    <n v="57.128739596571556"/>
    <n v="36.482987777264086"/>
    <n v="163.96702069368615"/>
    <x v="179"/>
  </r>
  <r>
    <x v="180"/>
    <n v="19.836560285131235"/>
    <n v="26.945016915614392"/>
    <n v="0"/>
    <n v="0"/>
    <n v="12.606267153750823"/>
    <n v="9.9959554928844039"/>
    <n v="69.383799847380857"/>
    <x v="180"/>
  </r>
  <r>
    <x v="181"/>
    <n v="24.138210852094613"/>
    <n v="5.2004167565777664"/>
    <n v="7.6193093526886262"/>
    <n v="0"/>
    <n v="34.958923678250216"/>
    <n v="15.218256383589033"/>
    <n v="87.135117023200266"/>
    <x v="181"/>
  </r>
  <r>
    <x v="182"/>
    <n v="22.211051152830105"/>
    <n v="4.4059710443407445"/>
    <n v="7.6193093526886262"/>
    <n v="0"/>
    <n v="7.1975400608642879"/>
    <n v="9.9229758972630044"/>
    <n v="51.356847507986771"/>
    <x v="182"/>
  </r>
  <r>
    <x v="183"/>
    <n v="18.132438522278441"/>
    <n v="0.36396166280960135"/>
    <n v="0"/>
    <n v="0"/>
    <n v="26.363045064907414"/>
    <n v="40.053334104896756"/>
    <n v="84.912779354892223"/>
    <x v="183"/>
  </r>
  <r>
    <x v="184"/>
    <n v="23.520097050242192"/>
    <n v="5.2004167565777664"/>
    <n v="0"/>
    <n v="36.454613972803486"/>
    <n v="21.905091242318768"/>
    <n v="15.218256383589033"/>
    <n v="102.29847540553125"/>
    <x v="184"/>
  </r>
  <r>
    <x v="185"/>
    <n v="40.836683726436178"/>
    <n v="25.185658617071457"/>
    <n v="7.6193093526886262"/>
    <n v="0"/>
    <n v="7.3077379586447959"/>
    <n v="11.790433144904174"/>
    <n v="92.739822799745227"/>
    <x v="185"/>
  </r>
  <r>
    <x v="186"/>
    <n v="37.996143738875396"/>
    <n v="27.565653749921839"/>
    <n v="0"/>
    <n v="41.139912309907757"/>
    <n v="23.369541844501409"/>
    <n v="11.790433144904174"/>
    <n v="141.86168478811058"/>
    <x v="186"/>
  </r>
  <r>
    <x v="187"/>
    <n v="23.134377930860541"/>
    <n v="0.95395110452153142"/>
    <n v="0"/>
    <n v="41.760594674004913"/>
    <n v="36.746143557926004"/>
    <n v="10.148639228758741"/>
    <n v="112.74370649607172"/>
    <x v="187"/>
  </r>
  <r>
    <x v="188"/>
    <n v="22.847341100011576"/>
    <n v="12.837199328586381"/>
    <n v="0"/>
    <n v="41.31018658204821"/>
    <n v="10.288047197207733"/>
    <n v="10.848134398796834"/>
    <n v="98.130908606650721"/>
    <x v="188"/>
  </r>
  <r>
    <x v="189"/>
    <n v="30.521308766075165"/>
    <n v="1.5441951993979082"/>
    <n v="0"/>
    <n v="39.500692451656377"/>
    <n v="31.128820559703879"/>
    <n v="18.217291843710179"/>
    <n v="120.9123088205435"/>
    <x v="189"/>
  </r>
  <r>
    <x v="190"/>
    <n v="62.955598857010095"/>
    <n v="2.4613025969559401"/>
    <n v="3.8096546763443131"/>
    <n v="0"/>
    <n v="21.729004260306766"/>
    <n v="28.658959088713047"/>
    <n v="119.61451947933016"/>
    <x v="190"/>
  </r>
  <r>
    <x v="191"/>
    <n v="26.61868389790018"/>
    <n v="12.837199328586381"/>
    <n v="0"/>
    <n v="0"/>
    <n v="14.525042236416963"/>
    <n v="36.536512225428901"/>
    <n v="90.517437688332421"/>
    <x v="191"/>
  </r>
  <r>
    <x v="192"/>
    <n v="20.819458978139785"/>
    <n v="5.7265233973016256"/>
    <n v="0"/>
    <n v="0"/>
    <n v="16.290170697064266"/>
    <n v="10.848134398796834"/>
    <n v="53.684287471302511"/>
    <x v="192"/>
  </r>
  <r>
    <x v="193"/>
    <n v="25.289932312016777"/>
    <n v="15.045847359868878"/>
    <n v="0"/>
    <n v="38.931631053783242"/>
    <n v="54.562933205079837"/>
    <n v="10.148639228758741"/>
    <n v="143.97898315950749"/>
    <x v="193"/>
  </r>
  <r>
    <x v="194"/>
    <n v="18.482857748032821"/>
    <n v="6.2505917323943345"/>
    <n v="0"/>
    <n v="44.165192569473433"/>
    <n v="57.128739596571556"/>
    <n v="18.217291843710179"/>
    <n v="144.24467349018232"/>
    <x v="194"/>
  </r>
  <r>
    <x v="195"/>
    <n v="26.387163240082135"/>
    <n v="9.8718398095457367"/>
    <n v="0"/>
    <n v="37.291022120637351"/>
    <n v="32.887311338230894"/>
    <n v="18.217291843710179"/>
    <n v="124.65462835220629"/>
    <x v="195"/>
  </r>
  <r>
    <x v="196"/>
    <n v="21.421608452151673"/>
    <n v="8.264413234069071"/>
    <n v="19.634959364085827"/>
    <n v="0"/>
    <n v="21.271231618788995"/>
    <n v="9.9229758972630044"/>
    <n v="80.515188566358574"/>
    <x v="196"/>
  </r>
  <r>
    <x v="197"/>
    <n v="26.86158471344142"/>
    <n v="5.2004167565777664"/>
    <n v="0"/>
    <n v="37.262032149885599"/>
    <n v="34.958928137559667"/>
    <n v="40.053334104896756"/>
    <n v="144.3362958623612"/>
    <x v="197"/>
  </r>
  <r>
    <x v="198"/>
    <n v="21.956014326613445"/>
    <n v="0.93820312645363491"/>
    <n v="7.6193093526886262"/>
    <n v="0"/>
    <n v="49.946647141064972"/>
    <n v="28.658959088713047"/>
    <n v="109.11913303553372"/>
    <x v="198"/>
  </r>
  <r>
    <x v="199"/>
    <n v="20.202112177513222"/>
    <n v="12.837199328586381"/>
    <n v="0"/>
    <n v="42.986128853642263"/>
    <n v="53.733599751692616"/>
    <n v="16.453473953702844"/>
    <n v="146.21251406513733"/>
    <x v="199"/>
  </r>
  <r>
    <x v="200"/>
    <n v="29.215738900381425"/>
    <n v="2.6169490872467445"/>
    <n v="0"/>
    <n v="41.760594674004913"/>
    <n v="31.56944938603089"/>
    <n v="10.148639228758741"/>
    <n v="115.31137127642272"/>
    <x v="200"/>
  </r>
  <r>
    <x v="201"/>
    <n v="30.521308766075165"/>
    <n v="1.5441951993979082"/>
    <n v="0"/>
    <n v="39.347153967891764"/>
    <n v="31.128820559703879"/>
    <n v="9.9229758972630044"/>
    <n v="112.46445439033172"/>
    <x v="201"/>
  </r>
  <r>
    <x v="202"/>
    <n v="15.222528402044682"/>
    <n v="2.4884701929068616"/>
    <n v="0"/>
    <n v="39.411577611554371"/>
    <n v="70.745557621246888"/>
    <n v="11.790433144904174"/>
    <n v="139.65856697265698"/>
    <x v="202"/>
  </r>
  <r>
    <x v="203"/>
    <n v="26.86158471344142"/>
    <n v="5.2004167565777664"/>
    <n v="0"/>
    <n v="41.075002601514804"/>
    <n v="34.958928137559667"/>
    <n v="16.453473953702844"/>
    <n v="124.5494061627965"/>
    <x v="203"/>
  </r>
  <r>
    <x v="204"/>
    <n v="62.955598857010095"/>
    <n v="2.4613025969559401"/>
    <n v="7.6193093526886262"/>
    <n v="0"/>
    <n v="21.729004260306766"/>
    <n v="9.9229758972630044"/>
    <n v="104.68819096422443"/>
    <x v="204"/>
  </r>
  <r>
    <x v="205"/>
    <n v="24.561162975751269"/>
    <n v="9.2501639209173412"/>
    <n v="0"/>
    <n v="41.31018658204821"/>
    <n v="40.935693774213632"/>
    <n v="10.848134398796834"/>
    <n v="126.90534165172728"/>
    <x v="205"/>
  </r>
  <r>
    <x v="206"/>
    <n v="19.836560285131235"/>
    <n v="26.945016915614392"/>
    <n v="0"/>
    <n v="38.873115995145405"/>
    <n v="12.606267153750823"/>
    <n v="11.790433144904174"/>
    <n v="110.05139349454603"/>
    <x v="206"/>
  </r>
  <r>
    <x v="207"/>
    <n v="21.956014326613445"/>
    <n v="0.93820312645363491"/>
    <n v="12.000413108411134"/>
    <n v="0"/>
    <n v="49.946647141064972"/>
    <n v="9.9229758972630044"/>
    <n v="94.764253599806182"/>
    <x v="207"/>
  </r>
  <r>
    <x v="208"/>
    <n v="21.291971867053331"/>
    <n v="6.2602269095379652"/>
    <n v="22.857929730306921"/>
    <n v="0"/>
    <n v="72.861227938658516"/>
    <n v="18.112945765833491"/>
    <n v="141.38430221139024"/>
    <x v="208"/>
  </r>
  <r>
    <x v="209"/>
    <n v="24.866786208398931"/>
    <n v="5.2004167565777664"/>
    <n v="0"/>
    <n v="36.454613972803486"/>
    <n v="34.958928137559667"/>
    <n v="15.218256383589033"/>
    <n v="116.69900145892889"/>
    <x v="209"/>
  </r>
  <r>
    <x v="210"/>
    <n v="24.817209835558959"/>
    <n v="15.178027988795824"/>
    <n v="0"/>
    <n v="39.444081518154825"/>
    <n v="92.950631069755701"/>
    <n v="10.848134398796834"/>
    <n v="183.23808481106215"/>
    <x v="210"/>
  </r>
  <r>
    <x v="211"/>
    <n v="21.289657485447396"/>
    <n v="9.8718398095457367"/>
    <n v="0"/>
    <n v="38.082070172718744"/>
    <n v="8.1125953772737169"/>
    <n v="16.453473953702844"/>
    <n v="93.80963679868843"/>
    <x v="211"/>
  </r>
  <r>
    <x v="212"/>
    <n v="30.604361174976273"/>
    <n v="10.124098813029271"/>
    <n v="0"/>
    <n v="41.31018658204821"/>
    <n v="131.00059867372471"/>
    <n v="10.848134398796834"/>
    <n v="223.8873796425753"/>
    <x v="212"/>
  </r>
  <r>
    <x v="213"/>
    <n v="26.86158471344142"/>
    <n v="5.2004167565777664"/>
    <n v="0"/>
    <n v="42.193526732216625"/>
    <n v="34.958928137559667"/>
    <n v="22.05481851081187"/>
    <n v="131.26927485060736"/>
    <x v="213"/>
  </r>
  <r>
    <x v="214"/>
    <n v="15.388016720315068"/>
    <n v="3.3800469041265866"/>
    <n v="0"/>
    <n v="39.500692451656377"/>
    <n v="8.5755881979195099"/>
    <n v="18.217291843710179"/>
    <n v="85.061636117727716"/>
    <x v="214"/>
  </r>
  <r>
    <x v="215"/>
    <n v="25.46040948273733"/>
    <n v="0.29649363795639971"/>
    <n v="0"/>
    <n v="0"/>
    <n v="75.027266156337959"/>
    <n v="49.360547349827002"/>
    <n v="150.14471662685867"/>
    <x v="215"/>
  </r>
  <r>
    <x v="216"/>
    <n v="18.037359355783504"/>
    <n v="4.0220721730418436"/>
    <n v="3.8096546763443131"/>
    <n v="0"/>
    <n v="12.660700829412107"/>
    <n v="24.120806167300874"/>
    <n v="62.650593201882643"/>
    <x v="216"/>
  </r>
  <r>
    <x v="217"/>
    <n v="29.861694400801543"/>
    <n v="27.322947170336604"/>
    <n v="0"/>
    <n v="0"/>
    <n v="55.436819619208606"/>
    <n v="40.053334104896756"/>
    <n v="152.67479529524351"/>
    <x v="217"/>
  </r>
  <r>
    <x v="218"/>
    <n v="23.712879686844961"/>
    <n v="8.264413234069071"/>
    <n v="0"/>
    <n v="0"/>
    <n v="47.423552015510857"/>
    <n v="22.05481851081187"/>
    <n v="101.45566344723676"/>
    <x v="218"/>
  </r>
  <r>
    <x v="219"/>
    <n v="22.287019948665659"/>
    <n v="3.6732889911800886"/>
    <n v="0"/>
    <n v="41.121437390845379"/>
    <n v="32.744125141360634"/>
    <n v="10.848134398796834"/>
    <n v="110.67400587084857"/>
    <x v="219"/>
  </r>
  <r>
    <x v="220"/>
    <n v="15.388016720315068"/>
    <n v="3.3800469041265866"/>
    <n v="0"/>
    <n v="39.347153967891764"/>
    <n v="8.5755881979195099"/>
    <n v="9.9229758972630044"/>
    <n v="76.613781687515939"/>
    <x v="220"/>
  </r>
  <r>
    <x v="221"/>
    <n v="25.997408445645824"/>
    <n v="5.1653020213305272"/>
    <n v="0"/>
    <n v="0"/>
    <n v="50.650731969855265"/>
    <n v="16.453473953702844"/>
    <n v="98.266916390534462"/>
    <x v="221"/>
  </r>
  <r>
    <x v="222"/>
    <n v="18.482857748032821"/>
    <n v="6.2505917323943345"/>
    <n v="0"/>
    <n v="44.084844731755361"/>
    <n v="57.128739596571556"/>
    <n v="15.218256383589033"/>
    <n v="141.16529019234309"/>
    <x v="222"/>
  </r>
  <r>
    <x v="223"/>
    <n v="19.189949266221575"/>
    <n v="24.87934296077146"/>
    <n v="0"/>
    <n v="36.95146577270966"/>
    <n v="9.9163559505367935"/>
    <n v="36.482987777264086"/>
    <n v="127.42010172750358"/>
    <x v="223"/>
  </r>
  <r>
    <x v="224"/>
    <n v="25.289932312016777"/>
    <n v="15.045847359868878"/>
    <n v="0"/>
    <n v="39.411577611554371"/>
    <n v="54.562933205079837"/>
    <n v="11.790433144904174"/>
    <n v="146.10072363342402"/>
    <x v="224"/>
  </r>
  <r>
    <x v="225"/>
    <n v="26.263111940073252"/>
    <n v="3.6732889911800886"/>
    <n v="0"/>
    <n v="41.760594674004913"/>
    <n v="45.589906265123396"/>
    <n v="10.148639228758741"/>
    <n v="127.43554109914039"/>
    <x v="225"/>
  </r>
  <r>
    <x v="226"/>
    <n v="27.020837802269622"/>
    <n v="62.941536720133755"/>
    <n v="0"/>
    <n v="37.205664248749223"/>
    <n v="7.9177949031436183"/>
    <n v="11.790433144904174"/>
    <n v="146.8762668192004"/>
    <x v="226"/>
  </r>
  <r>
    <x v="227"/>
    <n v="27.729602676330487"/>
    <n v="12.837199328586381"/>
    <n v="0"/>
    <n v="0"/>
    <n v="30.505765842977912"/>
    <n v="29.504546684674555"/>
    <n v="100.57711453256933"/>
    <x v="227"/>
  </r>
  <r>
    <x v="228"/>
    <n v="21.982246214468731"/>
    <n v="0.93820312645363491"/>
    <n v="12.000413108411134"/>
    <n v="0"/>
    <n v="49.946651600374423"/>
    <n v="10.848134398796834"/>
    <n v="95.715648448504751"/>
    <x v="228"/>
  </r>
  <r>
    <x v="229"/>
    <n v="34.376123147953429"/>
    <n v="12.837199328586381"/>
    <n v="22.857929730306921"/>
    <n v="0"/>
    <n v="28.17879337680661"/>
    <n v="18.112945765833491"/>
    <n v="116.36299134948683"/>
    <x v="229"/>
  </r>
  <r>
    <x v="230"/>
    <n v="22.136070094038313"/>
    <n v="0.93820312645363491"/>
    <n v="7.6193093526886262"/>
    <n v="0"/>
    <n v="49.946656059683875"/>
    <n v="28.658959088713047"/>
    <n v="109.2991977215775"/>
    <x v="230"/>
  </r>
  <r>
    <x v="231"/>
    <n v="37.996143738875396"/>
    <n v="27.565653749921839"/>
    <n v="19.634959364085827"/>
    <n v="0"/>
    <n v="23.369541844501409"/>
    <n v="9.9229758972630044"/>
    <n v="118.48927459464748"/>
    <x v="231"/>
  </r>
  <r>
    <x v="232"/>
    <n v="18.037359355783504"/>
    <n v="4.0220721730418436"/>
    <n v="12.000413108411134"/>
    <n v="0"/>
    <n v="12.660700829412107"/>
    <n v="9.9229758972630044"/>
    <n v="56.643521363911589"/>
    <x v="232"/>
  </r>
  <r>
    <x v="233"/>
    <n v="22.011711101677196"/>
    <n v="0.93820312645363491"/>
    <n v="7.6193093526886262"/>
    <n v="0"/>
    <n v="49.946651600374423"/>
    <n v="28.658959088713047"/>
    <n v="109.17483426990692"/>
    <x v="233"/>
  </r>
  <r>
    <x v="234"/>
    <n v="22.136070094038313"/>
    <n v="0.93820312645363491"/>
    <n v="12.000413108411134"/>
    <n v="0"/>
    <n v="49.946656059683875"/>
    <n v="9.9229758972630044"/>
    <n v="94.94431828584996"/>
    <x v="234"/>
  </r>
  <r>
    <x v="235"/>
    <n v="28.129105521230318"/>
    <n v="14.399706412297947"/>
    <n v="0"/>
    <n v="38.001829358427536"/>
    <n v="8.8637627100925833"/>
    <n v="10.148639228758741"/>
    <n v="99.543043230807129"/>
    <x v="235"/>
  </r>
  <r>
    <x v="236"/>
    <n v="21.291971867053331"/>
    <n v="6.2602269095379652"/>
    <n v="0"/>
    <n v="41.31018658204821"/>
    <n v="72.861227938658516"/>
    <n v="10.848134398796834"/>
    <n v="152.57174769609486"/>
    <x v="236"/>
  </r>
  <r>
    <x v="237"/>
    <n v="27.344144426551814"/>
    <n v="13.106820707039649"/>
    <n v="12.322963879741101"/>
    <n v="0"/>
    <n v="14.633908472912172"/>
    <n v="10.848134398796834"/>
    <n v="78.255971885041575"/>
    <x v="237"/>
  </r>
  <r>
    <x v="238"/>
    <n v="16.993895436616256"/>
    <n v="3.9324064985263205"/>
    <n v="0"/>
    <n v="37.205664248749223"/>
    <n v="10.26775733919812"/>
    <n v="11.790433144904174"/>
    <n v="80.190156667994088"/>
    <x v="238"/>
  </r>
  <r>
    <x v="239"/>
    <n v="22.287019948665659"/>
    <n v="3.6732889911800886"/>
    <n v="0"/>
    <n v="36.850402212929247"/>
    <n v="32.744125141360634"/>
    <n v="16.453473953702844"/>
    <n v="112.00831024783847"/>
    <x v="239"/>
  </r>
  <r>
    <x v="240"/>
    <n v="19.159984936354412"/>
    <n v="11.569202994621142"/>
    <n v="0"/>
    <n v="41.760594674004913"/>
    <n v="154.26920404876512"/>
    <n v="10.148639228758741"/>
    <n v="236.90762588250433"/>
    <x v="240"/>
  </r>
  <r>
    <x v="241"/>
    <n v="26.86158471344142"/>
    <n v="5.2004167565777664"/>
    <n v="0"/>
    <n v="40.339247756991703"/>
    <n v="34.958928137559667"/>
    <n v="18.112945765833491"/>
    <n v="125.47312313040403"/>
    <x v="241"/>
  </r>
  <r>
    <x v="242"/>
    <n v="43.337558112987672"/>
    <n v="3.6565684231702598"/>
    <n v="0"/>
    <n v="0"/>
    <n v="47.369580993205282"/>
    <n v="28.658959088713047"/>
    <n v="123.02266661807626"/>
    <x v="242"/>
  </r>
  <r>
    <x v="243"/>
    <n v="22.011711101677196"/>
    <n v="0.93820312645363491"/>
    <n v="12.000413108411134"/>
    <n v="0"/>
    <n v="49.946651600374423"/>
    <n v="9.9229758972630044"/>
    <n v="94.819954834179384"/>
    <x v="243"/>
  </r>
  <r>
    <x v="244"/>
    <n v="24.817209835558959"/>
    <n v="15.178027988795824"/>
    <n v="0"/>
    <n v="42.986128853642263"/>
    <n v="92.950631069755701"/>
    <n v="16.453473953702844"/>
    <n v="192.3854717014556"/>
    <x v="244"/>
  </r>
  <r>
    <x v="245"/>
    <n v="28.341781137301414"/>
    <n v="12.837199328586381"/>
    <n v="0"/>
    <n v="0"/>
    <n v="34.546841121384425"/>
    <n v="36.536512225428901"/>
    <n v="112.26233381270112"/>
    <x v="245"/>
  </r>
  <r>
    <x v="246"/>
    <n v="24.138210852094613"/>
    <n v="5.2004167565777664"/>
    <n v="7.6193093526886262"/>
    <n v="0"/>
    <n v="34.958923678250216"/>
    <n v="9.8829947416940627"/>
    <n v="81.799855381305292"/>
    <x v="246"/>
  </r>
  <r>
    <x v="247"/>
    <n v="33.688214464202666"/>
    <n v="56.056873795818284"/>
    <n v="22.857929730306921"/>
    <n v="0"/>
    <n v="29.698019906651027"/>
    <n v="18.112945765833491"/>
    <n v="160.4139836628124"/>
    <x v="247"/>
  </r>
  <r>
    <x v="248"/>
    <n v="90.99486713000708"/>
    <n v="3.9324064985263205"/>
    <n v="0"/>
    <n v="36.95146577270966"/>
    <n v="24.530951154209482"/>
    <n v="36.482987777264086"/>
    <n v="192.89267833271663"/>
    <x v="248"/>
  </r>
  <r>
    <x v="249"/>
    <n v="22.287019948665659"/>
    <n v="3.6732889911800886"/>
    <n v="0"/>
    <n v="40.839056079064989"/>
    <n v="32.744125141360634"/>
    <n v="36.482987777264086"/>
    <n v="136.02647793753545"/>
    <x v="249"/>
  </r>
  <r>
    <x v="250"/>
    <n v="23.134377930860541"/>
    <n v="0.95395110452153142"/>
    <n v="0"/>
    <n v="41.121437390845379"/>
    <n v="36.746143557926004"/>
    <n v="10.848134398796834"/>
    <n v="112.80404438295028"/>
    <x v="250"/>
  </r>
  <r>
    <x v="251"/>
    <n v="30.521308766075165"/>
    <n v="1.5441951993979082"/>
    <n v="0"/>
    <n v="45.123645328062487"/>
    <n v="31.128820559703879"/>
    <n v="40.053334104896756"/>
    <n v="148.3713039581362"/>
    <x v="251"/>
  </r>
  <r>
    <x v="252"/>
    <n v="15.405775920210296"/>
    <n v="5.3895210673362914"/>
    <n v="0"/>
    <n v="36.961398884515468"/>
    <n v="7.223644300986491"/>
    <n v="49.360547349827002"/>
    <n v="114.34088752287555"/>
    <x v="252"/>
  </r>
  <r>
    <x v="253"/>
    <n v="18.482857748032821"/>
    <n v="6.2505917323943345"/>
    <n v="0"/>
    <n v="41.453388386501558"/>
    <n v="57.128739596571556"/>
    <n v="40.053334104896756"/>
    <n v="163.36891156839701"/>
    <x v="253"/>
  </r>
  <r>
    <x v="254"/>
    <n v="26.441540059547901"/>
    <n v="0.43951859765523638"/>
    <n v="0"/>
    <n v="0"/>
    <n v="40.022997989918345"/>
    <n v="10.848134398796834"/>
    <n v="77.752191045918309"/>
    <x v="254"/>
  </r>
  <r>
    <x v="255"/>
    <n v="26.86158471344142"/>
    <n v="5.2004167565777664"/>
    <n v="0"/>
    <n v="42.814124369434175"/>
    <n v="34.958928137559667"/>
    <n v="36.482987777264086"/>
    <n v="146.31804175427709"/>
    <x v="255"/>
  </r>
  <r>
    <x v="256"/>
    <n v="22.211051152830105"/>
    <n v="4.4059710443407445"/>
    <n v="0"/>
    <n v="45.978472653590579"/>
    <n v="7.1975400608642879"/>
    <n v="10.148639228758741"/>
    <n v="89.94167414038445"/>
    <x v="256"/>
  </r>
  <r>
    <x v="257"/>
    <n v="26.387163240082135"/>
    <n v="9.8718398095457367"/>
    <n v="0"/>
    <n v="38.082070172718744"/>
    <n v="32.887311338230894"/>
    <n v="16.453473953702844"/>
    <n v="123.68185851428034"/>
    <x v="257"/>
  </r>
  <r>
    <x v="258"/>
    <n v="25.962347125074267"/>
    <n v="2.4884701929068616"/>
    <n v="0"/>
    <n v="0"/>
    <n v="83.457644188309388"/>
    <n v="36.482987777264086"/>
    <n v="148.39144928355461"/>
    <x v="258"/>
  </r>
  <r>
    <x v="259"/>
    <n v="22.287019948665659"/>
    <n v="3.6732889911800886"/>
    <n v="0"/>
    <n v="41.139912309907757"/>
    <n v="32.744125141360634"/>
    <n v="11.790433144904174"/>
    <n v="111.6347795360183"/>
    <x v="259"/>
  </r>
  <r>
    <x v="260"/>
    <n v="19.189949266221575"/>
    <n v="24.87934296077146"/>
    <n v="7.6193093526886262"/>
    <n v="0"/>
    <n v="9.9163559505367935"/>
    <n v="11.790433144904174"/>
    <n v="73.395390675122627"/>
    <x v="260"/>
  </r>
  <r>
    <x v="261"/>
    <n v="22.036767961491705"/>
    <n v="0.93820312645363491"/>
    <n v="7.6193093526886262"/>
    <n v="0"/>
    <n v="49.946647141064972"/>
    <n v="28.658959088713047"/>
    <n v="109.19988667041198"/>
    <x v="261"/>
  </r>
  <r>
    <x v="262"/>
    <n v="42.992808899202352"/>
    <n v="172.52285536889963"/>
    <n v="0"/>
    <n v="0"/>
    <n v="135.40125036984665"/>
    <n v="22.05481851081187"/>
    <n v="372.97173314876045"/>
    <x v="262"/>
  </r>
  <r>
    <x v="263"/>
    <n v="34.376123147953429"/>
    <n v="12.837199328586381"/>
    <n v="0"/>
    <n v="41.31018658204821"/>
    <n v="28.17879337680661"/>
    <n v="10.848134398796834"/>
    <n v="127.55043683419146"/>
    <x v="263"/>
  </r>
  <r>
    <x v="264"/>
    <n v="22.847341100011576"/>
    <n v="12.837199328586381"/>
    <n v="0"/>
    <n v="47.175913183676158"/>
    <n v="10.288047197207733"/>
    <n v="10.148639228758741"/>
    <n v="103.29714003824058"/>
    <x v="264"/>
  </r>
  <r>
    <x v="265"/>
    <n v="23.520097050242192"/>
    <n v="5.2004167565777664"/>
    <n v="0"/>
    <n v="39.335880833595432"/>
    <n v="21.905091242318768"/>
    <n v="11.790433144904174"/>
    <n v="101.75191902763834"/>
    <x v="265"/>
  </r>
  <r>
    <x v="266"/>
    <n v="20.202112177513222"/>
    <n v="12.837199328586381"/>
    <n v="0"/>
    <n v="46.102503886706927"/>
    <n v="53.733599751692616"/>
    <n v="11.790433144904174"/>
    <n v="144.66584828940333"/>
    <x v="266"/>
  </r>
  <r>
    <x v="267"/>
    <n v="21.421608452151673"/>
    <n v="8.264413234069071"/>
    <n v="0"/>
    <n v="39.500692451656377"/>
    <n v="21.271231618788995"/>
    <n v="18.217291843710179"/>
    <n v="108.67523760037628"/>
    <x v="267"/>
  </r>
  <r>
    <x v="268"/>
    <n v="22.328315383852036"/>
    <n v="0.93820312645363491"/>
    <n v="0"/>
    <n v="37.981677739010955"/>
    <n v="49.946651600374423"/>
    <n v="16.453473953702844"/>
    <n v="127.6483218033939"/>
    <x v="268"/>
  </r>
  <r>
    <x v="269"/>
    <n v="29.215738900381425"/>
    <n v="2.6169490872467445"/>
    <n v="0"/>
    <n v="41.121437390845379"/>
    <n v="31.56944938603089"/>
    <n v="10.848134398796834"/>
    <n v="115.37170916330128"/>
    <x v="269"/>
  </r>
  <r>
    <x v="270"/>
    <n v="22.036767961491705"/>
    <n v="0.93820312645363491"/>
    <n v="12.000413108411134"/>
    <n v="0"/>
    <n v="49.946647141064972"/>
    <n v="9.9229758972630044"/>
    <n v="94.845007234684445"/>
    <x v="270"/>
  </r>
  <r>
    <x v="271"/>
    <n v="25.868335963193243"/>
    <n v="9.2501639209173412"/>
    <n v="22.857929730306921"/>
    <n v="0"/>
    <n v="71.012277838229522"/>
    <n v="18.112945765833491"/>
    <n v="147.10165321848052"/>
    <x v="271"/>
  </r>
  <r>
    <x v="272"/>
    <n v="21.956014326613445"/>
    <n v="0.93820312645363491"/>
    <n v="0"/>
    <n v="36.454613972803486"/>
    <n v="49.946647141064972"/>
    <n v="10.148639228758741"/>
    <n v="119.44411779569428"/>
    <x v="272"/>
  </r>
  <r>
    <x v="273"/>
    <n v="23.520097050242192"/>
    <n v="5.2004167565777664"/>
    <n v="0"/>
    <n v="39.841053704940272"/>
    <n v="21.905091242318768"/>
    <n v="10.848134398796834"/>
    <n v="101.31479315287582"/>
    <x v="273"/>
  </r>
  <r>
    <x v="274"/>
    <n v="19.967142243833543"/>
    <n v="12.837199328586381"/>
    <n v="0"/>
    <n v="38.093700051771286"/>
    <n v="5.7392750783061697"/>
    <n v="10.848134398796834"/>
    <n v="87.485451101294203"/>
    <x v="274"/>
  </r>
  <r>
    <x v="275"/>
    <n v="30.521308766075165"/>
    <n v="1.5441951993979082"/>
    <n v="0"/>
    <n v="39.016456038191784"/>
    <n v="31.128820559703879"/>
    <n v="49.360547349827002"/>
    <n v="151.57132791319572"/>
    <x v="275"/>
  </r>
  <r>
    <x v="276"/>
    <n v="20.202112177513222"/>
    <n v="12.837199328586381"/>
    <n v="0"/>
    <n v="46.829647804676938"/>
    <n v="53.733599751692616"/>
    <n v="10.148639228758741"/>
    <n v="143.75119829122792"/>
    <x v="276"/>
  </r>
  <r>
    <x v="277"/>
    <n v="21.430397751082872"/>
    <n v="12.837199328586381"/>
    <n v="0"/>
    <n v="0"/>
    <n v="8.0703049586657123"/>
    <n v="36.536512225428901"/>
    <n v="78.874414263763867"/>
    <x v="277"/>
  </r>
  <r>
    <x v="278"/>
    <n v="30.521308766075165"/>
    <n v="1.5441951993979082"/>
    <n v="1.5238618426670412"/>
    <n v="0"/>
    <n v="31.128820559703879"/>
    <n v="55.264828845484502"/>
    <n v="119.98301521332849"/>
    <x v="278"/>
  </r>
  <r>
    <x v="279"/>
    <n v="21.421608452151673"/>
    <n v="8.264413234069071"/>
    <n v="0"/>
    <n v="39.347153967891764"/>
    <n v="21.271231618788995"/>
    <n v="9.9229758972630044"/>
    <n v="100.2273831701645"/>
    <x v="279"/>
  </r>
  <r>
    <x v="280"/>
    <n v="15.388016720315068"/>
    <n v="3.3800469041265866"/>
    <n v="0"/>
    <n v="45.123645328062487"/>
    <n v="8.5755881979195099"/>
    <n v="40.053334104896756"/>
    <n v="112.52063125532041"/>
    <x v="280"/>
  </r>
  <r>
    <x v="281"/>
    <n v="27.035466566929081"/>
    <n v="6.500232253930756"/>
    <n v="0"/>
    <n v="0"/>
    <n v="9.1259099052315129"/>
    <n v="36.536512225428901"/>
    <n v="79.198120951520252"/>
    <x v="281"/>
  </r>
  <r>
    <x v="282"/>
    <n v="30.86299666392123"/>
    <n v="47.071280503913798"/>
    <n v="0"/>
    <n v="0"/>
    <n v="28.636791213451737"/>
    <n v="40.053334104896756"/>
    <n v="146.62440248618353"/>
    <x v="282"/>
  </r>
  <r>
    <x v="283"/>
    <n v="23.134377930860541"/>
    <n v="0.95395110452153142"/>
    <n v="0"/>
    <n v="36.850402212929247"/>
    <n v="36.746143557926004"/>
    <n v="16.453473953702844"/>
    <n v="114.13834875994017"/>
    <x v="283"/>
  </r>
  <r>
    <x v="284"/>
    <n v="22.847341100011576"/>
    <n v="12.837199328586381"/>
    <n v="0"/>
    <n v="35.350850156389974"/>
    <n v="10.288047197207733"/>
    <n v="13.200266124910609"/>
    <n v="94.523703907106281"/>
    <x v="284"/>
  </r>
  <r>
    <x v="285"/>
    <n v="62.955598857010095"/>
    <n v="2.4613025969559401"/>
    <n v="0"/>
    <n v="45.978472653590579"/>
    <n v="21.729004260306766"/>
    <n v="10.148639228758741"/>
    <n v="143.27301759662214"/>
    <x v="285"/>
  </r>
  <r>
    <x v="286"/>
    <n v="50.281461013389759"/>
    <n v="86.560860285548927"/>
    <n v="0"/>
    <n v="36.061356390792106"/>
    <n v="295.93472288395253"/>
    <n v="10.848134398796834"/>
    <n v="479.68653497248016"/>
    <x v="286"/>
  </r>
  <r>
    <x v="287"/>
    <n v="24.561162975751269"/>
    <n v="9.2501639209173412"/>
    <n v="0"/>
    <n v="47.175913183676158"/>
    <n v="40.935693774213632"/>
    <n v="10.148639228758741"/>
    <n v="132.07157308331716"/>
    <x v="287"/>
  </r>
  <r>
    <x v="288"/>
    <n v="22.328315383852036"/>
    <n v="0.93820312645363491"/>
    <n v="0"/>
    <n v="43.546387574655846"/>
    <n v="49.946651600374423"/>
    <n v="22.05481851081187"/>
    <n v="138.8143761961478"/>
    <x v="288"/>
  </r>
  <r>
    <x v="289"/>
    <n v="22.328315383852036"/>
    <n v="0.93820312645363491"/>
    <n v="0"/>
    <n v="47.157228677069504"/>
    <n v="49.946651600374423"/>
    <n v="18.112945765833491"/>
    <n v="138.48334455358309"/>
    <x v="289"/>
  </r>
  <r>
    <x v="290"/>
    <n v="33.688214464202666"/>
    <n v="56.056873795818284"/>
    <n v="0"/>
    <n v="41.31018658204821"/>
    <n v="29.698019906651027"/>
    <n v="10.848134398796834"/>
    <n v="171.60142914751702"/>
    <x v="290"/>
  </r>
  <r>
    <x v="291"/>
    <n v="26.61868389790018"/>
    <n v="12.837199328586381"/>
    <n v="0"/>
    <n v="39.444081518154825"/>
    <n v="14.525042236416963"/>
    <n v="10.848134398796834"/>
    <n v="104.27314137985518"/>
    <x v="291"/>
  </r>
  <r>
    <x v="292"/>
    <n v="21.130192579420196"/>
    <n v="10.583355547207262"/>
    <n v="0"/>
    <n v="0"/>
    <n v="49.23658237829865"/>
    <n v="15.218256383589033"/>
    <n v="96.168386888515144"/>
    <x v="292"/>
  </r>
  <r>
    <x v="293"/>
    <n v="26.86158471344142"/>
    <n v="5.2004167565777664"/>
    <n v="0"/>
    <n v="39.930708121486049"/>
    <n v="34.958928137559667"/>
    <n v="9.9229758972630044"/>
    <n v="116.8746136263279"/>
    <x v="293"/>
  </r>
  <r>
    <x v="294"/>
    <n v="20.202112177513222"/>
    <n v="12.837199328586381"/>
    <n v="0"/>
    <n v="43.466392022384539"/>
    <n v="53.733599751692616"/>
    <n v="22.05481851081187"/>
    <n v="152.29412179098864"/>
    <x v="294"/>
  </r>
  <r>
    <x v="295"/>
    <n v="24.866786208398931"/>
    <n v="5.2004167565777664"/>
    <n v="0"/>
    <n v="39.335880833595432"/>
    <n v="34.958928137559667"/>
    <n v="11.790433144904174"/>
    <n v="116.15244508103596"/>
    <x v="295"/>
  </r>
  <r>
    <x v="296"/>
    <n v="30.604361174976273"/>
    <n v="10.124098813029271"/>
    <n v="0"/>
    <n v="47.175913183676158"/>
    <n v="131.00059867372471"/>
    <n v="10.148639228758741"/>
    <n v="229.05361107416516"/>
    <x v="296"/>
  </r>
  <r>
    <x v="297"/>
    <n v="29.215738900381425"/>
    <n v="2.6169490872467445"/>
    <n v="0"/>
    <n v="36.850402212929247"/>
    <n v="31.56944938603089"/>
    <n v="16.453473953702844"/>
    <n v="116.70601354029115"/>
    <x v="297"/>
  </r>
  <r>
    <x v="298"/>
    <n v="20.202112177513222"/>
    <n v="12.837199328586381"/>
    <n v="0"/>
    <n v="40.76443399468414"/>
    <n v="53.733599751692616"/>
    <n v="9.9229758972630044"/>
    <n v="137.46032114973937"/>
    <x v="298"/>
  </r>
  <r>
    <x v="299"/>
    <n v="30.260439163094421"/>
    <n v="5.7265233973016256"/>
    <n v="3.8096546763443131"/>
    <n v="0"/>
    <n v="31.029904157424927"/>
    <n v="28.658959088713047"/>
    <n v="99.48548048287833"/>
    <x v="299"/>
  </r>
  <r>
    <x v="300"/>
    <n v="23.134377930860541"/>
    <n v="0.95395110452153142"/>
    <n v="0"/>
    <n v="40.839056079064989"/>
    <n v="36.746143557926004"/>
    <n v="36.482987777264086"/>
    <n v="138.15651644963714"/>
    <x v="300"/>
  </r>
  <r>
    <x v="301"/>
    <n v="90.99486713000708"/>
    <n v="3.9324064985263205"/>
    <n v="7.6193093526886262"/>
    <n v="0"/>
    <n v="24.530951154209482"/>
    <n v="11.790433144904174"/>
    <n v="138.86796728033568"/>
    <x v="301"/>
  </r>
  <r>
    <x v="302"/>
    <n v="24.866786208398931"/>
    <n v="5.2004167565777664"/>
    <n v="0"/>
    <n v="39.841053704940272"/>
    <n v="34.958928137559667"/>
    <n v="10.848134398796834"/>
    <n v="115.71531920627346"/>
    <x v="302"/>
  </r>
  <r>
    <x v="303"/>
    <n v="24.561162975751269"/>
    <n v="9.2501639209173412"/>
    <n v="0"/>
    <n v="35.350850156389974"/>
    <n v="40.935693774213632"/>
    <n v="13.200266124910609"/>
    <n v="123.29813695218283"/>
    <x v="303"/>
  </r>
  <r>
    <x v="304"/>
    <n v="26.263111940073252"/>
    <n v="3.6732889911800886"/>
    <n v="0"/>
    <n v="41.121437390845379"/>
    <n v="45.589906265123396"/>
    <n v="10.848134398796834"/>
    <n v="127.49587898601895"/>
    <x v="304"/>
  </r>
  <r>
    <x v="305"/>
    <n v="15.388016720315068"/>
    <n v="3.3800469041265866"/>
    <n v="0"/>
    <n v="39.016456038191784"/>
    <n v="8.5755881979195099"/>
    <n v="49.360547349827002"/>
    <n v="115.72065521037996"/>
    <x v="305"/>
  </r>
  <r>
    <x v="306"/>
    <n v="15.388016720315068"/>
    <n v="3.3800469041265866"/>
    <n v="1.5238618426670412"/>
    <n v="0"/>
    <n v="8.5755881979195099"/>
    <n v="55.264828845484502"/>
    <n v="84.1323425105127"/>
    <x v="306"/>
  </r>
  <r>
    <x v="307"/>
    <n v="23.134377930860541"/>
    <n v="0.95395110452153142"/>
    <n v="0"/>
    <n v="41.139912309907757"/>
    <n v="36.746143557926004"/>
    <n v="11.790433144904174"/>
    <n v="113.76481804812001"/>
    <x v="307"/>
  </r>
  <r>
    <x v="308"/>
    <n v="23.520097050242192"/>
    <n v="5.2004167565777664"/>
    <n v="0"/>
    <n v="37.262032149885599"/>
    <n v="21.905091242318768"/>
    <n v="40.053334104896756"/>
    <n v="127.94097130392109"/>
    <x v="308"/>
  </r>
  <r>
    <x v="309"/>
    <n v="27.020837802269622"/>
    <n v="62.941536720133755"/>
    <n v="0"/>
    <n v="36.95146577270966"/>
    <n v="7.9177949031436183"/>
    <n v="36.482987777264086"/>
    <n v="171.31462297552076"/>
    <x v="309"/>
  </r>
  <r>
    <x v="310"/>
    <n v="30.604361174976273"/>
    <n v="10.124098813029271"/>
    <n v="0"/>
    <n v="35.350850156389974"/>
    <n v="131.00059867372471"/>
    <n v="13.200266124910609"/>
    <n v="220.28017494303083"/>
    <x v="310"/>
  </r>
  <r>
    <x v="311"/>
    <n v="25.750440739883757"/>
    <n v="10.818081969091548"/>
    <n v="0"/>
    <n v="0"/>
    <n v="37.423599620319727"/>
    <n v="10.848134398796834"/>
    <n v="84.840256728091859"/>
    <x v="311"/>
  </r>
  <r>
    <x v="312"/>
    <n v="27.918474498543269"/>
    <n v="9.2501639209173412"/>
    <n v="22.857929730306921"/>
    <n v="0"/>
    <n v="71.012277838229522"/>
    <n v="18.112945765833491"/>
    <n v="149.15179175383054"/>
    <x v="312"/>
  </r>
  <r>
    <x v="313"/>
    <n v="37.996143738875396"/>
    <n v="27.565653749921839"/>
    <n v="0"/>
    <n v="39.500692451656377"/>
    <n v="23.369541844501409"/>
    <n v="18.217291843710179"/>
    <n v="146.6493236286652"/>
    <x v="313"/>
  </r>
  <r>
    <x v="314"/>
    <n v="15.405775920210296"/>
    <n v="5.3895210673362914"/>
    <n v="0"/>
    <n v="47.913112844461928"/>
    <n v="7.223644300986491"/>
    <n v="11.790433144904174"/>
    <n v="87.722487277899177"/>
    <x v="314"/>
  </r>
  <r>
    <x v="315"/>
    <n v="25.46040948273733"/>
    <n v="0.29649363795639971"/>
    <n v="12.322963879741101"/>
    <n v="0"/>
    <n v="75.027266156337959"/>
    <n v="10.848134398796834"/>
    <n v="123.95526755556962"/>
    <x v="315"/>
  </r>
  <r>
    <x v="316"/>
    <n v="21.956014326613445"/>
    <n v="0.93820312645363491"/>
    <n v="3.8096546763443131"/>
    <n v="0"/>
    <n v="49.946647141064972"/>
    <n v="55.264828845484502"/>
    <n v="131.91534811596085"/>
    <x v="316"/>
  </r>
  <r>
    <x v="317"/>
    <n v="22.136070094038313"/>
    <n v="0.93820312645363491"/>
    <n v="0"/>
    <n v="36.454613972803486"/>
    <n v="49.946656059683875"/>
    <n v="10.148639228758741"/>
    <n v="119.62418248173805"/>
    <x v="317"/>
  </r>
  <r>
    <x v="318"/>
    <n v="22.287019948665659"/>
    <n v="3.6732889911800886"/>
    <n v="19.634959364085827"/>
    <n v="0"/>
    <n v="32.744125141360634"/>
    <n v="9.9229758972630044"/>
    <n v="88.262369342555218"/>
    <x v="318"/>
  </r>
  <r>
    <x v="319"/>
    <n v="27.13623358263089"/>
    <n v="10.818081969091548"/>
    <n v="0"/>
    <n v="0"/>
    <n v="37.423599620319727"/>
    <n v="10.848134398796834"/>
    <n v="86.226049570838995"/>
    <x v="319"/>
  </r>
  <r>
    <x v="320"/>
    <n v="20.202112177513222"/>
    <n v="12.837199328586381"/>
    <n v="0"/>
    <n v="45.621843839423363"/>
    <n v="53.733599751692616"/>
    <n v="36.482987777264086"/>
    <n v="168.87774287447968"/>
    <x v="320"/>
  </r>
  <r>
    <x v="321"/>
    <n v="30.260439163094421"/>
    <n v="5.7265233973016256"/>
    <n v="7.6193093526886262"/>
    <n v="0"/>
    <n v="31.029904157424927"/>
    <n v="9.9229758972630044"/>
    <n v="84.559151967772593"/>
    <x v="321"/>
  </r>
  <r>
    <x v="322"/>
    <n v="25.868335963193243"/>
    <n v="9.2501639209173412"/>
    <n v="0"/>
    <n v="41.31018658204821"/>
    <n v="71.012277838229522"/>
    <n v="10.848134398796834"/>
    <n v="158.28909870318518"/>
    <x v="322"/>
  </r>
  <r>
    <x v="323"/>
    <n v="23.520097050242192"/>
    <n v="5.2004167565777664"/>
    <n v="0"/>
    <n v="41.075002601514804"/>
    <n v="21.905091242318768"/>
    <n v="16.453473953702844"/>
    <n v="108.15408160435636"/>
    <x v="323"/>
  </r>
  <r>
    <x v="324"/>
    <n v="29.215738900381425"/>
    <n v="2.6169490872467445"/>
    <n v="0"/>
    <n v="40.839056079064989"/>
    <n v="31.56944938603089"/>
    <n v="36.482987777264086"/>
    <n v="140.72418122998812"/>
    <x v="324"/>
  </r>
  <r>
    <x v="325"/>
    <n v="39.452482857163645"/>
    <n v="5.3895210673362914"/>
    <n v="7.6193093526886262"/>
    <n v="0"/>
    <n v="27.824247060153791"/>
    <n v="10.848134398796834"/>
    <n v="91.133694736139176"/>
    <x v="325"/>
  </r>
  <r>
    <x v="326"/>
    <n v="33.952470912712705"/>
    <n v="5.2711094729014203"/>
    <n v="0"/>
    <n v="39.016456038191784"/>
    <n v="64.141752874870988"/>
    <n v="22.05481851081187"/>
    <n v="164.43660780948875"/>
    <x v="326"/>
  </r>
  <r>
    <x v="327"/>
    <n v="24.138210852094613"/>
    <n v="5.2004167565777664"/>
    <n v="0"/>
    <n v="39.335880833595432"/>
    <n v="34.958923678250216"/>
    <n v="10.148639228758741"/>
    <n v="113.78207134927676"/>
    <x v="327"/>
  </r>
  <r>
    <x v="328"/>
    <n v="-1.1959684005525244"/>
    <n v="19.657055225517581"/>
    <n v="0"/>
    <n v="0"/>
    <n v="64.450479786897702"/>
    <n v="36.536512225428901"/>
    <n v="119.44807883729166"/>
    <x v="328"/>
  </r>
  <r>
    <x v="329"/>
    <n v="33.952470912712705"/>
    <n v="5.2711094729014203"/>
    <n v="0"/>
    <n v="40.47775836790084"/>
    <n v="64.141752874870988"/>
    <n v="16.453473953702844"/>
    <n v="160.29656558208879"/>
    <x v="329"/>
  </r>
  <r>
    <x v="330"/>
    <n v="22.011711101677196"/>
    <n v="0.93820312645363491"/>
    <n v="0"/>
    <n v="36.454613972803486"/>
    <n v="49.946651600374423"/>
    <n v="10.148639228758741"/>
    <n v="119.49981903006748"/>
    <x v="330"/>
  </r>
  <r>
    <x v="331"/>
    <n v="29.215738900381425"/>
    <n v="2.6169490872467445"/>
    <n v="0"/>
    <n v="41.139912309907757"/>
    <n v="31.56944938603089"/>
    <n v="11.790433144904174"/>
    <n v="116.332482828471"/>
    <x v="331"/>
  </r>
  <r>
    <x v="332"/>
    <n v="19.159984936354412"/>
    <n v="11.569202994621142"/>
    <n v="0"/>
    <n v="41.121437390845379"/>
    <n v="154.26920404876512"/>
    <n v="10.848134398796834"/>
    <n v="236.96796376938289"/>
    <x v="332"/>
  </r>
  <r>
    <x v="333"/>
    <n v="37.996143738875396"/>
    <n v="27.565653749921839"/>
    <n v="0"/>
    <n v="39.347153967891764"/>
    <n v="23.369541844501409"/>
    <n v="9.9229758972630044"/>
    <n v="138.20146919845342"/>
    <x v="333"/>
  </r>
  <r>
    <x v="334"/>
    <n v="24.817209835558959"/>
    <n v="15.178027988795824"/>
    <n v="0"/>
    <n v="46.102503886706927"/>
    <n v="92.950631069755701"/>
    <n v="11.790433144904174"/>
    <n v="190.83880592572157"/>
    <x v="334"/>
  </r>
  <r>
    <x v="335"/>
    <n v="28.129105521230318"/>
    <n v="14.399706412297947"/>
    <n v="0"/>
    <n v="37.205664248749223"/>
    <n v="8.8637627100925833"/>
    <n v="11.790433144904174"/>
    <n v="100.38867203727425"/>
    <x v="335"/>
  </r>
  <r>
    <x v="336"/>
    <n v="23.520097050242192"/>
    <n v="5.2004167565777664"/>
    <n v="0"/>
    <n v="42.193526732216625"/>
    <n v="21.905091242318768"/>
    <n v="22.05481851081187"/>
    <n v="114.87395029216724"/>
    <x v="336"/>
  </r>
  <r>
    <x v="337"/>
    <n v="16.993895436616256"/>
    <n v="3.9324064985263205"/>
    <n v="0"/>
    <n v="36.95146577270966"/>
    <n v="10.26775733919812"/>
    <n v="36.482987777264086"/>
    <n v="104.62851282431444"/>
    <x v="337"/>
  </r>
  <r>
    <x v="338"/>
    <n v="20.202112177513222"/>
    <n v="12.837199328586381"/>
    <n v="0"/>
    <n v="44.165192569473433"/>
    <n v="53.733599751692616"/>
    <n v="18.217291843710179"/>
    <n v="149.15539567097582"/>
    <x v="338"/>
  </r>
  <r>
    <x v="339"/>
    <n v="26.263111940073252"/>
    <n v="3.6732889911800886"/>
    <n v="0"/>
    <n v="36.850402212929247"/>
    <n v="45.589906265123396"/>
    <n v="16.453473953702844"/>
    <n v="128.83018336300884"/>
    <x v="339"/>
  </r>
  <r>
    <x v="340"/>
    <n v="32.963485262301269"/>
    <n v="5.3895210673362914"/>
    <n v="3.8096546763443131"/>
    <n v="0"/>
    <n v="15.544127110806507"/>
    <n v="28.658959088713047"/>
    <n v="86.365747205501435"/>
    <x v="340"/>
  </r>
  <r>
    <x v="341"/>
    <n v="50.281461013389759"/>
    <n v="86.560860285548927"/>
    <n v="0"/>
    <n v="36.961398884515468"/>
    <n v="295.93472288395253"/>
    <n v="9.9229758972630044"/>
    <n v="479.66141896466974"/>
    <x v="341"/>
  </r>
  <r>
    <x v="342"/>
    <n v="21.291971867053331"/>
    <n v="6.2602269095379652"/>
    <n v="0"/>
    <n v="47.175913183676158"/>
    <n v="72.861227938658516"/>
    <n v="10.148639228758741"/>
    <n v="157.73797912768472"/>
    <x v="342"/>
  </r>
  <r>
    <x v="343"/>
    <n v="24.866786208398931"/>
    <n v="5.2004167565777664"/>
    <n v="0"/>
    <n v="37.262032149885599"/>
    <n v="34.958928137559667"/>
    <n v="40.053334104896756"/>
    <n v="142.34149735731873"/>
    <x v="343"/>
  </r>
  <r>
    <x v="344"/>
    <n v="24.817209835558959"/>
    <n v="15.178027988795824"/>
    <n v="0"/>
    <n v="46.829647804676938"/>
    <n v="92.950631069755701"/>
    <n v="10.148639228758741"/>
    <n v="189.92415592754617"/>
    <x v="344"/>
  </r>
  <r>
    <x v="345"/>
    <n v="31.705997900780861"/>
    <n v="47.865108995677005"/>
    <n v="0"/>
    <n v="41.760594674004913"/>
    <n v="253.29828415896912"/>
    <n v="10.148639228758741"/>
    <n v="384.77862495819062"/>
    <x v="345"/>
  </r>
  <r>
    <x v="346"/>
    <n v="18.653391774948894"/>
    <n v="1.3873129660300827"/>
    <n v="0"/>
    <n v="0"/>
    <n v="19.932413141816209"/>
    <n v="10.148639228758741"/>
    <n v="50.121757111553926"/>
    <x v="346"/>
  </r>
  <r>
    <x v="347"/>
    <n v="26.61868389790018"/>
    <n v="12.837199328586381"/>
    <n v="0"/>
    <n v="42.986128853642263"/>
    <n v="14.525042236416963"/>
    <n v="16.453473953702844"/>
    <n v="113.42052827024862"/>
    <x v="347"/>
  </r>
  <r>
    <x v="348"/>
    <n v="24.866786208398931"/>
    <n v="5.2004167565777664"/>
    <n v="0"/>
    <n v="41.075002601514804"/>
    <n v="34.958928137559667"/>
    <n v="16.453473953702844"/>
    <n v="122.554607657754"/>
    <x v="348"/>
  </r>
  <r>
    <x v="349"/>
    <n v="21.291971867053331"/>
    <n v="6.2602269095379652"/>
    <n v="0"/>
    <n v="35.350850156389974"/>
    <n v="72.861227938658516"/>
    <n v="13.200266124910609"/>
    <n v="148.96454299655039"/>
    <x v="349"/>
  </r>
  <r>
    <x v="350"/>
    <n v="26.263111940073252"/>
    <n v="3.6732889911800886"/>
    <n v="0"/>
    <n v="40.839056079064989"/>
    <n v="45.589906265123396"/>
    <n v="36.482987777264086"/>
    <n v="152.84835105270582"/>
    <x v="350"/>
  </r>
  <r>
    <x v="351"/>
    <n v="15.405775920210296"/>
    <n v="5.3895210673362914"/>
    <n v="0"/>
    <n v="39.347153967891764"/>
    <n v="7.223644300986491"/>
    <n v="22.05481851081187"/>
    <n v="89.420913767236712"/>
    <x v="351"/>
  </r>
  <r>
    <x v="352"/>
    <n v="32.963485262301269"/>
    <n v="5.3895210673362914"/>
    <n v="7.6193093526886262"/>
    <n v="0"/>
    <n v="15.544127110806507"/>
    <n v="9.9229758972630044"/>
    <n v="71.439418690395698"/>
    <x v="352"/>
  </r>
  <r>
    <x v="353"/>
    <n v="24.817209835558959"/>
    <n v="15.178027988795824"/>
    <n v="0"/>
    <n v="43.466392022384539"/>
    <n v="92.950631069755701"/>
    <n v="22.05481851081187"/>
    <n v="198.46707942730689"/>
    <x v="353"/>
  </r>
  <r>
    <x v="354"/>
    <n v="22.847341100011576"/>
    <n v="12.837199328586381"/>
    <n v="0"/>
    <n v="40.826708251190567"/>
    <n v="10.288047197207733"/>
    <n v="9.9229758972630044"/>
    <n v="96.722271774259255"/>
    <x v="354"/>
  </r>
  <r>
    <x v="355"/>
    <n v="25.068770630057266"/>
    <n v="5.2711094729014203"/>
    <n v="0"/>
    <n v="0"/>
    <n v="92.71231665398652"/>
    <n v="49.360547349827002"/>
    <n v="172.41274410677221"/>
    <x v="355"/>
  </r>
  <r>
    <x v="356"/>
    <n v="15.405775920210296"/>
    <n v="5.3895210673362914"/>
    <n v="0"/>
    <n v="45.547756872176834"/>
    <n v="7.223644300986491"/>
    <n v="36.482987777264086"/>
    <n v="110.049685937974"/>
    <x v="356"/>
  </r>
  <r>
    <x v="357"/>
    <n v="19.159984936354412"/>
    <n v="11.569202994621142"/>
    <n v="0"/>
    <n v="36.850402212929247"/>
    <n v="154.26920404876512"/>
    <n v="16.453473953702844"/>
    <n v="238.30226814637277"/>
    <x v="357"/>
  </r>
  <r>
    <x v="358"/>
    <n v="24.866786208398931"/>
    <n v="5.2004167565777664"/>
    <n v="0"/>
    <n v="42.193526732216625"/>
    <n v="34.958928137559667"/>
    <n v="22.05481851081187"/>
    <n v="129.27447634556486"/>
    <x v="358"/>
  </r>
  <r>
    <x v="359"/>
    <n v="21.421608452151673"/>
    <n v="8.264413234069071"/>
    <n v="0"/>
    <n v="45.123645328062487"/>
    <n v="21.271231618788995"/>
    <n v="40.053334104896756"/>
    <n v="136.13423273796897"/>
    <x v="359"/>
  </r>
  <r>
    <x v="360"/>
    <n v="15.405775920210296"/>
    <n v="5.3895210673362914"/>
    <n v="0"/>
    <n v="48.317897741408437"/>
    <n v="7.223644300986491"/>
    <n v="10.148639228758741"/>
    <n v="86.485478258700255"/>
    <x v="360"/>
  </r>
  <r>
    <x v="361"/>
    <n v="15.405775920210296"/>
    <n v="5.3895210673362914"/>
    <n v="0"/>
    <n v="41.519600213254684"/>
    <n v="7.223644300986491"/>
    <n v="18.112945765833491"/>
    <n v="87.651487267621249"/>
    <x v="361"/>
  </r>
  <r>
    <x v="362"/>
    <n v="22.136070094038313"/>
    <n v="0.93820312645363491"/>
    <n v="3.8096546763443131"/>
    <n v="0"/>
    <n v="49.946656059683875"/>
    <n v="55.264828845484502"/>
    <n v="132.09541280200466"/>
    <x v="362"/>
  </r>
  <r>
    <x v="363"/>
    <n v="26.263111940073252"/>
    <n v="3.6732889911800886"/>
    <n v="0"/>
    <n v="41.139912309907757"/>
    <n v="45.589906265123396"/>
    <n v="11.790433144904174"/>
    <n v="128.45665265118868"/>
    <x v="363"/>
  </r>
  <r>
    <x v="364"/>
    <n v="18.482857748032821"/>
    <n v="6.2505917323943345"/>
    <n v="0"/>
    <n v="38.917316670440194"/>
    <n v="57.128739596571556"/>
    <n v="18.112945765833491"/>
    <n v="138.89245151327239"/>
    <x v="364"/>
  </r>
  <r>
    <x v="365"/>
    <n v="27.020837802269622"/>
    <n v="62.941536720133755"/>
    <n v="7.6193093526886262"/>
    <n v="0"/>
    <n v="7.9177949031436183"/>
    <n v="11.790433144904174"/>
    <n v="117.2899119231398"/>
    <x v="365"/>
  </r>
  <r>
    <x v="366"/>
    <n v="24.817209835558959"/>
    <n v="15.178027988795824"/>
    <n v="0"/>
    <n v="40.76443399468414"/>
    <n v="92.950631069755701"/>
    <n v="9.9229758972630044"/>
    <n v="183.63327878605762"/>
    <x v="366"/>
  </r>
  <r>
    <x v="367"/>
    <n v="27.918474498543269"/>
    <n v="9.2501639209173412"/>
    <n v="0"/>
    <n v="41.31018658204821"/>
    <n v="71.012277838229522"/>
    <n v="10.848134398796834"/>
    <n v="160.33923723853519"/>
    <x v="367"/>
  </r>
  <r>
    <x v="368"/>
    <n v="22.036767961491705"/>
    <n v="0.93820312645363491"/>
    <n v="0"/>
    <n v="36.454613972803486"/>
    <n v="49.946647141064972"/>
    <n v="10.148639228758741"/>
    <n v="119.52487143057253"/>
    <x v="368"/>
  </r>
  <r>
    <x v="369"/>
    <n v="28.341781137301414"/>
    <n v="12.837199328586381"/>
    <n v="0"/>
    <n v="39.444081518154825"/>
    <n v="34.546841121384425"/>
    <n v="10.848134398796834"/>
    <n v="126.01803750422387"/>
    <x v="369"/>
  </r>
  <r>
    <x v="370"/>
    <n v="23.134377930860541"/>
    <n v="0.95395110452153142"/>
    <n v="19.634959364085827"/>
    <n v="0"/>
    <n v="36.746143557926004"/>
    <n v="9.9229758972630044"/>
    <n v="90.392407854656909"/>
    <x v="370"/>
  </r>
  <r>
    <x v="371"/>
    <n v="34.376123147953429"/>
    <n v="12.837199328586381"/>
    <n v="0"/>
    <n v="47.175913183676158"/>
    <n v="28.17879337680661"/>
    <n v="10.148639228758741"/>
    <n v="132.71666826578132"/>
    <x v="371"/>
  </r>
  <r>
    <x v="372"/>
    <n v="22.011711101677196"/>
    <n v="0.93820312645363491"/>
    <n v="3.8096546763443131"/>
    <n v="0"/>
    <n v="49.946651600374423"/>
    <n v="55.264828845484502"/>
    <n v="131.97104935033406"/>
    <x v="372"/>
  </r>
  <r>
    <x v="373"/>
    <n v="24.138210852094613"/>
    <n v="5.2004167565777664"/>
    <n v="0"/>
    <n v="36.454613972803486"/>
    <n v="34.958923678250216"/>
    <n v="15.218256383589033"/>
    <n v="115.97042164331512"/>
    <x v="373"/>
  </r>
  <r>
    <x v="374"/>
    <n v="33.952470912712705"/>
    <n v="5.2711094729014203"/>
    <n v="0"/>
    <n v="45.222664294458852"/>
    <n v="64.141752874870988"/>
    <n v="10.148639228758741"/>
    <n v="158.73663678370272"/>
    <x v="374"/>
  </r>
  <r>
    <x v="375"/>
    <n v="33.952470912712705"/>
    <n v="5.2711094729014203"/>
    <n v="0"/>
    <n v="44.466365411287335"/>
    <n v="64.141752874870988"/>
    <n v="11.790433144904174"/>
    <n v="159.62213181667664"/>
    <x v="375"/>
  </r>
  <r>
    <x v="376"/>
    <n v="25.743080649632137"/>
    <n v="3.6565684231702598"/>
    <n v="0"/>
    <n v="0"/>
    <n v="77.047734676244701"/>
    <n v="28.658959088713047"/>
    <n v="135.10634283776017"/>
    <x v="376"/>
  </r>
  <r>
    <x v="377"/>
    <n v="20.202112177513222"/>
    <n v="12.837199328586381"/>
    <n v="0"/>
    <n v="44.084844731755361"/>
    <n v="53.733599751692616"/>
    <n v="15.218256383589033"/>
    <n v="146.07601237313659"/>
    <x v="377"/>
  </r>
  <r>
    <x v="378"/>
    <n v="34.245630375440172"/>
    <n v="63.838776135693763"/>
    <n v="3.8096546763443131"/>
    <n v="0"/>
    <n v="15.168275328416231"/>
    <n v="28.658959088713047"/>
    <n v="145.72129560460752"/>
    <x v="378"/>
  </r>
  <r>
    <x v="379"/>
    <n v="29.446113515670138"/>
    <n v="12.837199328586381"/>
    <n v="0"/>
    <n v="0"/>
    <n v="39.03039138023135"/>
    <n v="36.536512225428901"/>
    <n v="117.85021644991679"/>
    <x v="379"/>
  </r>
  <r>
    <x v="380"/>
    <n v="23.520097050242192"/>
    <n v="5.2004167565777664"/>
    <n v="0"/>
    <n v="40.339247756991703"/>
    <n v="21.905091242318768"/>
    <n v="18.112945765833491"/>
    <n v="109.07779857196392"/>
    <x v="380"/>
  </r>
  <r>
    <x v="381"/>
    <n v="24.561162975751269"/>
    <n v="9.2501639209173412"/>
    <n v="0"/>
    <n v="40.826708251190567"/>
    <n v="40.935693774213632"/>
    <n v="9.9229758972630044"/>
    <n v="125.4967048193358"/>
    <x v="381"/>
  </r>
  <r>
    <x v="382"/>
    <n v="19.159984936354412"/>
    <n v="11.569202994621142"/>
    <n v="0"/>
    <n v="40.839056079064989"/>
    <n v="154.26920404876512"/>
    <n v="36.482987777264086"/>
    <n v="262.32043583606975"/>
    <x v="382"/>
  </r>
  <r>
    <x v="383"/>
    <n v="24.817209835558959"/>
    <n v="15.178027988795824"/>
    <n v="0"/>
    <n v="45.621843839423363"/>
    <n v="92.950631069755701"/>
    <n v="36.482987777264086"/>
    <n v="215.05070051079792"/>
    <x v="383"/>
  </r>
  <r>
    <x v="384"/>
    <n v="28.847658579539779"/>
    <n v="10.818081969091548"/>
    <n v="3.8096546763443131"/>
    <n v="0"/>
    <n v="28.978015343114727"/>
    <n v="28.658959088713047"/>
    <n v="101.11236965680341"/>
    <x v="384"/>
  </r>
  <r>
    <x v="385"/>
    <n v="21.421608452151673"/>
    <n v="8.264413234069071"/>
    <n v="0"/>
    <n v="39.016456038191784"/>
    <n v="21.271231618788995"/>
    <n v="49.360547349827002"/>
    <n v="139.33425669302852"/>
    <x v="385"/>
  </r>
  <r>
    <x v="386"/>
    <n v="16.993895436616256"/>
    <n v="3.9324064985263205"/>
    <n v="7.6193093526886262"/>
    <n v="0"/>
    <n v="10.26775733919812"/>
    <n v="11.790433144904174"/>
    <n v="50.60380177193349"/>
    <x v="386"/>
  </r>
  <r>
    <x v="387"/>
    <n v="21.421608452151673"/>
    <n v="8.264413234069071"/>
    <n v="1.5238618426670412"/>
    <n v="0"/>
    <n v="21.271231618788995"/>
    <n v="55.264828845484502"/>
    <n v="107.74594399316129"/>
    <x v="387"/>
  </r>
  <r>
    <x v="388"/>
    <n v="19.159984936354412"/>
    <n v="11.569202994621142"/>
    <n v="0"/>
    <n v="41.139912309907757"/>
    <n v="154.26920404876512"/>
    <n v="11.790433144904174"/>
    <n v="237.9287374345526"/>
    <x v="388"/>
  </r>
  <r>
    <x v="389"/>
    <n v="34.376123147953429"/>
    <n v="12.837199328586381"/>
    <n v="0"/>
    <n v="35.350850156389974"/>
    <n v="28.17879337680661"/>
    <n v="13.200266124910609"/>
    <n v="123.943232134647"/>
    <x v="389"/>
  </r>
  <r>
    <x v="390"/>
    <n v="26.163464211044062"/>
    <n v="0.29649363795639971"/>
    <n v="0"/>
    <n v="39.016456038191784"/>
    <n v="32.228082703224928"/>
    <n v="22.05481851081187"/>
    <n v="119.75931510122905"/>
    <x v="390"/>
  </r>
  <r>
    <x v="391"/>
    <n v="29.215738900381425"/>
    <n v="2.6169490872467445"/>
    <n v="19.634959364085827"/>
    <n v="0"/>
    <n v="31.56944938603089"/>
    <n v="9.9229758972630044"/>
    <n v="92.96007263500789"/>
    <x v="391"/>
  </r>
  <r>
    <x v="392"/>
    <n v="30.604361174976273"/>
    <n v="10.124098813029271"/>
    <n v="0"/>
    <n v="40.826708251190567"/>
    <n v="131.00059867372471"/>
    <n v="9.9229758972630044"/>
    <n v="222.47874281018383"/>
    <x v="392"/>
  </r>
  <r>
    <x v="393"/>
    <n v="26.163464211044062"/>
    <n v="0.29649363795639971"/>
    <n v="0"/>
    <n v="40.47775836790084"/>
    <n v="32.228082703224928"/>
    <n v="16.453473953702844"/>
    <n v="115.61927287382906"/>
    <x v="393"/>
  </r>
  <r>
    <x v="394"/>
    <n v="34.245630375440172"/>
    <n v="63.838776135693763"/>
    <n v="7.6193093526886262"/>
    <n v="0"/>
    <n v="15.168275328416231"/>
    <n v="9.9229758972630044"/>
    <n v="130.7949670895018"/>
    <x v="394"/>
  </r>
  <r>
    <x v="395"/>
    <n v="19.836560285131235"/>
    <n v="26.945016915614392"/>
    <n v="0"/>
    <n v="38.263791492224179"/>
    <n v="12.606267153750823"/>
    <n v="36.482987777264086"/>
    <n v="134.13462362398474"/>
    <x v="395"/>
  </r>
  <r>
    <x v="396"/>
    <n v="24.817209835558959"/>
    <n v="15.178027988795824"/>
    <n v="0"/>
    <n v="44.165192569473433"/>
    <n v="92.950631069755701"/>
    <n v="18.217291843710179"/>
    <n v="195.32835330729409"/>
    <x v="396"/>
  </r>
  <r>
    <x v="397"/>
    <n v="23.520097050242192"/>
    <n v="5.2004167565777664"/>
    <n v="0"/>
    <n v="42.814124369434175"/>
    <n v="21.905091242318768"/>
    <n v="36.482987777264086"/>
    <n v="129.92271719583698"/>
    <x v="397"/>
  </r>
  <r>
    <x v="398"/>
    <n v="33.688214464202666"/>
    <n v="56.056873795818284"/>
    <n v="0"/>
    <n v="47.175913183676158"/>
    <n v="29.698019906651027"/>
    <n v="10.148639228758741"/>
    <n v="176.76766057910689"/>
    <x v="398"/>
  </r>
  <r>
    <x v="399"/>
    <n v="12.899371989937498"/>
    <n v="1.9023460636787355"/>
    <n v="3.8096546763443131"/>
    <n v="0"/>
    <n v="7.0160361326946656"/>
    <n v="28.658959088713047"/>
    <n v="54.286367951368263"/>
    <x v="399"/>
  </r>
  <r>
    <x v="400"/>
    <n v="18.482857748032821"/>
    <n v="6.2505917323943345"/>
    <n v="0"/>
    <n v="39.52538810740522"/>
    <n v="57.128739596571556"/>
    <n v="49.360547349827002"/>
    <n v="170.74812453423095"/>
    <x v="400"/>
  </r>
  <r>
    <x v="401"/>
    <n v="28.847658579539779"/>
    <n v="10.818081969091548"/>
    <n v="7.6193093526886262"/>
    <n v="0"/>
    <n v="28.978015343114727"/>
    <n v="9.9229758972630044"/>
    <n v="86.186041141697672"/>
    <x v="401"/>
  </r>
  <r>
    <x v="402"/>
    <n v="15.405775920210296"/>
    <n v="5.3895210673362914"/>
    <n v="0"/>
    <n v="44.678062208933568"/>
    <n v="7.223644300986491"/>
    <n v="40.053334104896756"/>
    <n v="112.7503376023634"/>
    <x v="402"/>
  </r>
  <r>
    <x v="403"/>
    <n v="22.328315383852036"/>
    <n v="0.93820312645363491"/>
    <n v="0"/>
    <n v="38.785606506446364"/>
    <n v="49.946651600374423"/>
    <n v="49.360547349827002"/>
    <n v="161.35932396695347"/>
    <x v="403"/>
  </r>
  <r>
    <x v="404"/>
    <n v="24.866786208398931"/>
    <n v="5.2004167565777664"/>
    <n v="0"/>
    <n v="40.339247756991703"/>
    <n v="34.958928137559667"/>
    <n v="18.112945765833491"/>
    <n v="123.47832462536155"/>
    <x v="404"/>
  </r>
  <r>
    <x v="405"/>
    <n v="22.036767961491705"/>
    <n v="0.93820312645363491"/>
    <n v="3.8096546763443131"/>
    <n v="0"/>
    <n v="49.946647141064972"/>
    <n v="55.264828845484502"/>
    <n v="131.99610175083913"/>
    <x v="405"/>
  </r>
  <r>
    <x v="406"/>
    <n v="21.430397751082872"/>
    <n v="12.837199328586381"/>
    <n v="0"/>
    <n v="39.444081518154825"/>
    <n v="8.0703049586657123"/>
    <n v="10.848134398796834"/>
    <n v="92.630117955286622"/>
    <x v="406"/>
  </r>
  <r>
    <x v="407"/>
    <n v="37.996143738875396"/>
    <n v="27.565653749921839"/>
    <n v="0"/>
    <n v="45.123645328062487"/>
    <n v="23.369541844501409"/>
    <n v="40.053334104896756"/>
    <n v="174.1083187662579"/>
    <x v="407"/>
  </r>
  <r>
    <x v="408"/>
    <n v="27.035466566929081"/>
    <n v="6.500232253930756"/>
    <n v="0"/>
    <n v="39.444081518154825"/>
    <n v="9.1259099052315129"/>
    <n v="10.848134398796834"/>
    <n v="92.953824643043006"/>
    <x v="408"/>
  </r>
  <r>
    <x v="409"/>
    <n v="33.688214464202666"/>
    <n v="56.056873795818284"/>
    <n v="0"/>
    <n v="35.350850156389974"/>
    <n v="29.698019906651027"/>
    <n v="13.200266124910609"/>
    <n v="167.99422444797253"/>
    <x v="409"/>
  </r>
  <r>
    <x v="410"/>
    <n v="21.956014326613445"/>
    <n v="0.93820312645363491"/>
    <n v="0"/>
    <n v="47.471824040335925"/>
    <n v="49.946647141064972"/>
    <n v="10.848134398796834"/>
    <n v="131.16082303326482"/>
    <x v="410"/>
  </r>
  <r>
    <x v="411"/>
    <n v="12.899371989937498"/>
    <n v="1.9023460636787355"/>
    <n v="7.6193093526886262"/>
    <n v="0"/>
    <n v="7.0160361326946656"/>
    <n v="9.9229758972630044"/>
    <n v="39.360039436262525"/>
    <x v="411"/>
  </r>
  <r>
    <x v="412"/>
    <n v="28.341781137301414"/>
    <n v="12.837199328586381"/>
    <n v="0"/>
    <n v="42.986128853642263"/>
    <n v="34.546841121384425"/>
    <n v="16.453473953702844"/>
    <n v="135.16542439461733"/>
    <x v="412"/>
  </r>
  <r>
    <x v="413"/>
    <n v="22.287019948665659"/>
    <n v="3.6732889911800886"/>
    <n v="0"/>
    <n v="39.500692451656377"/>
    <n v="32.744125141360634"/>
    <n v="18.217291843710179"/>
    <n v="116.42241837657292"/>
    <x v="413"/>
  </r>
  <r>
    <x v="414"/>
    <n v="22.847341100011576"/>
    <n v="12.837199328586381"/>
    <n v="0"/>
    <n v="39.452375833736781"/>
    <n v="10.288047197207733"/>
    <n v="11.790433144904174"/>
    <n v="97.215396604446639"/>
    <x v="414"/>
  </r>
  <r>
    <x v="415"/>
    <n v="22.847341100011576"/>
    <n v="12.837199328586381"/>
    <n v="0"/>
    <n v="35.350850156389974"/>
    <n v="10.288047197207733"/>
    <n v="18.217291843710179"/>
    <n v="99.54072962590584"/>
    <x v="415"/>
  </r>
  <r>
    <x v="416"/>
    <n v="26.263111940073252"/>
    <n v="3.6732889911800886"/>
    <n v="19.634959364085827"/>
    <n v="0"/>
    <n v="45.589906265123396"/>
    <n v="9.9229758972630044"/>
    <n v="105.08424245772557"/>
    <x v="416"/>
  </r>
  <r>
    <x v="417"/>
    <n v="20.202112177513222"/>
    <n v="12.837199328586381"/>
    <n v="0"/>
    <n v="41.453388386501558"/>
    <n v="53.733599751692616"/>
    <n v="40.053334104896756"/>
    <n v="168.27963374919054"/>
    <x v="417"/>
  </r>
  <r>
    <x v="418"/>
    <n v="30.260439163094421"/>
    <n v="5.7265233973016256"/>
    <n v="0"/>
    <n v="45.978472653590579"/>
    <n v="31.029904157424927"/>
    <n v="10.148639228758741"/>
    <n v="123.14397860017029"/>
    <x v="418"/>
  </r>
  <r>
    <x v="419"/>
    <n v="27.344144426551814"/>
    <n v="13.106820707039649"/>
    <n v="0"/>
    <n v="36.061356390792106"/>
    <n v="14.633908472912172"/>
    <n v="10.848134398796834"/>
    <n v="101.99436439609256"/>
    <x v="419"/>
  </r>
  <r>
    <x v="420"/>
    <n v="24.866786208398931"/>
    <n v="5.2004167565777664"/>
    <n v="0"/>
    <n v="42.814124369434175"/>
    <n v="34.958928137559667"/>
    <n v="36.482987777264086"/>
    <n v="144.32324324923462"/>
    <x v="420"/>
  </r>
  <r>
    <x v="421"/>
    <n v="14.264430158557113"/>
    <n v="0.43951859765523638"/>
    <n v="3.8096546763443131"/>
    <n v="0"/>
    <n v="37.593405664967655"/>
    <n v="28.658959088713047"/>
    <n v="84.765968186237359"/>
    <x v="421"/>
  </r>
  <r>
    <x v="422"/>
    <n v="25.868335963193243"/>
    <n v="9.2501639209173412"/>
    <n v="0"/>
    <n v="47.175913183676158"/>
    <n v="71.012277838229522"/>
    <n v="10.148639228758741"/>
    <n v="163.45533013477501"/>
    <x v="422"/>
  </r>
  <r>
    <x v="423"/>
    <n v="21.291971867053331"/>
    <n v="6.2602269095379652"/>
    <n v="0"/>
    <n v="40.826708251190567"/>
    <n v="72.861227938658516"/>
    <n v="9.9229758972630044"/>
    <n v="151.16311086370339"/>
    <x v="423"/>
  </r>
  <r>
    <x v="424"/>
    <n v="24.056460561553681"/>
    <n v="22.202498515319629"/>
    <n v="0"/>
    <n v="38.757695688582146"/>
    <n v="20.335164593652305"/>
    <n v="16.453473953702844"/>
    <n v="121.8052933128106"/>
    <x v="424"/>
  </r>
  <r>
    <x v="425"/>
    <n v="37.996143738875396"/>
    <n v="27.565653749921839"/>
    <n v="0"/>
    <n v="39.016456038191784"/>
    <n v="23.369541844501409"/>
    <n v="49.360547349827002"/>
    <n v="177.30834272131744"/>
    <x v="425"/>
  </r>
  <r>
    <x v="426"/>
    <n v="28.129105521230318"/>
    <n v="14.399706412297947"/>
    <n v="0"/>
    <n v="36.95146577270966"/>
    <n v="8.8637627100925833"/>
    <n v="36.482987777264086"/>
    <n v="124.8270281935946"/>
    <x v="426"/>
  </r>
  <r>
    <x v="427"/>
    <n v="19.836560285131235"/>
    <n v="26.945016915614392"/>
    <n v="0"/>
    <n v="37.291022120637351"/>
    <n v="12.606267153750823"/>
    <n v="18.217291843710179"/>
    <n v="114.89615831884399"/>
    <x v="427"/>
  </r>
  <r>
    <x v="428"/>
    <n v="22.287019948665659"/>
    <n v="3.6732889911800886"/>
    <n v="0"/>
    <n v="39.347153967891764"/>
    <n v="32.744125141360634"/>
    <n v="9.9229758972630044"/>
    <n v="107.97456394636114"/>
    <x v="428"/>
  </r>
  <r>
    <x v="429"/>
    <n v="37.996143738875396"/>
    <n v="27.565653749921839"/>
    <n v="1.5238618426670412"/>
    <n v="0"/>
    <n v="23.369541844501409"/>
    <n v="55.264828845484502"/>
    <n v="145.72003002145021"/>
    <x v="429"/>
  </r>
  <r>
    <x v="430"/>
    <n v="26.86158471344142"/>
    <n v="5.2004167565777664"/>
    <n v="0"/>
    <n v="41.524153168205849"/>
    <n v="34.958928137559667"/>
    <n v="49.360547349827002"/>
    <n v="157.90563012561171"/>
    <x v="430"/>
  </r>
  <r>
    <x v="431"/>
    <n v="21.982246214468731"/>
    <n v="0.93820312645363491"/>
    <n v="7.6193093526886262"/>
    <n v="0"/>
    <n v="49.946651600374423"/>
    <n v="28.658959088713047"/>
    <n v="109.14536938269846"/>
    <x v="431"/>
  </r>
  <r>
    <x v="432"/>
    <n v="31.705997900780861"/>
    <n v="47.865108995677005"/>
    <n v="0"/>
    <n v="41.121437390845379"/>
    <n v="253.29828415896912"/>
    <n v="10.848134398796834"/>
    <n v="384.8389628450692"/>
    <x v="432"/>
  </r>
  <r>
    <x v="433"/>
    <n v="23.520097050242192"/>
    <n v="5.2004167565777664"/>
    <n v="0"/>
    <n v="39.930708121486049"/>
    <n v="21.905091242318768"/>
    <n v="9.9229758972630044"/>
    <n v="100.47928906788778"/>
    <x v="433"/>
  </r>
  <r>
    <x v="434"/>
    <n v="26.61868389790018"/>
    <n v="12.837199328586381"/>
    <n v="0"/>
    <n v="46.102503886706927"/>
    <n v="14.525042236416963"/>
    <n v="11.790433144904174"/>
    <n v="111.87386249451463"/>
    <x v="434"/>
  </r>
  <r>
    <x v="435"/>
    <n v="26.163464211044062"/>
    <n v="0.29649363795639971"/>
    <n v="0"/>
    <n v="45.222664294458852"/>
    <n v="32.228082703224928"/>
    <n v="10.148639228758741"/>
    <n v="114.05934407544298"/>
    <x v="435"/>
  </r>
  <r>
    <x v="436"/>
    <n v="24.817209835558959"/>
    <n v="15.178027988795824"/>
    <n v="0"/>
    <n v="44.084844731755361"/>
    <n v="92.950631069755701"/>
    <n v="15.218256383589033"/>
    <n v="192.24897000945487"/>
    <x v="436"/>
  </r>
  <r>
    <x v="437"/>
    <n v="26.163464211044062"/>
    <n v="0.29649363795639971"/>
    <n v="0"/>
    <n v="44.466365411287335"/>
    <n v="32.228082703224928"/>
    <n v="11.790433144904174"/>
    <n v="114.9448391084169"/>
    <x v="437"/>
  </r>
  <r>
    <x v="438"/>
    <n v="24.561162975751269"/>
    <n v="9.2501639209173412"/>
    <n v="0"/>
    <n v="39.452375833736781"/>
    <n v="40.935693774213632"/>
    <n v="11.790433144904174"/>
    <n v="125.98982964952319"/>
    <x v="438"/>
  </r>
  <r>
    <x v="439"/>
    <n v="24.561162975751269"/>
    <n v="9.2501639209173412"/>
    <n v="0"/>
    <n v="35.350850156389974"/>
    <n v="40.935693774213632"/>
    <n v="18.217291843710179"/>
    <n v="128.3151626709824"/>
    <x v="439"/>
  </r>
  <r>
    <x v="440"/>
    <n v="25.868335963193243"/>
    <n v="9.2501639209173412"/>
    <n v="0"/>
    <n v="35.350850156389974"/>
    <n v="71.012277838229522"/>
    <n v="13.200266124910609"/>
    <n v="154.68189400364068"/>
    <x v="440"/>
  </r>
  <r>
    <x v="441"/>
    <n v="22.847341100011576"/>
    <n v="12.837199328586381"/>
    <n v="0"/>
    <n v="38.555122638076057"/>
    <n v="10.288047197207733"/>
    <n v="18.112945765833491"/>
    <n v="102.64065602971523"/>
    <x v="441"/>
  </r>
  <r>
    <x v="442"/>
    <n v="19.159984936354412"/>
    <n v="11.569202994621142"/>
    <n v="19.634959364085827"/>
    <n v="0"/>
    <n v="154.26920404876512"/>
    <n v="9.9229758972630044"/>
    <n v="214.55632724108952"/>
    <x v="442"/>
  </r>
  <r>
    <x v="443"/>
    <n v="40.836683726436178"/>
    <n v="25.185658617071457"/>
    <n v="0"/>
    <n v="38.757695688582146"/>
    <n v="7.3077379586447959"/>
    <n v="16.453473953702844"/>
    <n v="128.54124994443742"/>
    <x v="443"/>
  </r>
  <r>
    <x v="444"/>
    <n v="14.264430158557113"/>
    <n v="0.43951859765523638"/>
    <n v="7.6193093526886262"/>
    <n v="0"/>
    <n v="37.593405664967655"/>
    <n v="9.9229758972630044"/>
    <n v="69.839639671131636"/>
    <x v="444"/>
  </r>
  <r>
    <x v="445"/>
    <n v="21.982246214468731"/>
    <n v="0.93820312645363491"/>
    <n v="12.000413108411134"/>
    <n v="0"/>
    <n v="49.946651600374423"/>
    <n v="9.9229758972630044"/>
    <n v="94.790489946970922"/>
    <x v="445"/>
  </r>
  <r>
    <x v="446"/>
    <n v="22.847341100011576"/>
    <n v="12.837199328586381"/>
    <n v="0"/>
    <n v="46.274646609508046"/>
    <n v="10.288047197207733"/>
    <n v="36.482987777264086"/>
    <n v="128.73022201257783"/>
    <x v="446"/>
  </r>
  <r>
    <x v="447"/>
    <n v="26.61868389790018"/>
    <n v="12.837199328586381"/>
    <n v="0"/>
    <n v="46.829647804676938"/>
    <n v="14.525042236416963"/>
    <n v="10.148639228758741"/>
    <n v="110.95921249633921"/>
    <x v="447"/>
  </r>
  <r>
    <x v="448"/>
    <n v="22.847341100011576"/>
    <n v="12.837199328586381"/>
    <n v="0"/>
    <n v="44.3999752121561"/>
    <n v="10.288047197207733"/>
    <n v="16.453473953702844"/>
    <n v="106.82603679166463"/>
    <x v="448"/>
  </r>
  <r>
    <x v="449"/>
    <n v="30.604361174976273"/>
    <n v="10.124098813029271"/>
    <n v="0"/>
    <n v="39.452375833736781"/>
    <n v="131.00059867372471"/>
    <n v="11.790433144904174"/>
    <n v="222.97186764037122"/>
    <x v="449"/>
  </r>
  <r>
    <x v="450"/>
    <n v="30.604361174976273"/>
    <n v="10.124098813029271"/>
    <n v="0"/>
    <n v="35.350850156389974"/>
    <n v="131.00059867372471"/>
    <n v="18.217291843710179"/>
    <n v="225.2972006618304"/>
    <x v="450"/>
  </r>
  <r>
    <x v="451"/>
    <n v="33.952470912712705"/>
    <n v="5.2711094729014203"/>
    <n v="0"/>
    <n v="44.292603959154896"/>
    <n v="64.141752874870988"/>
    <n v="36.482987777264086"/>
    <n v="184.14092499690412"/>
    <x v="451"/>
  </r>
  <r>
    <x v="452"/>
    <n v="39.452482857163645"/>
    <n v="5.3895210673362914"/>
    <n v="0"/>
    <n v="0"/>
    <n v="27.824247060153791"/>
    <n v="9.9229758972630044"/>
    <n v="82.58922688191673"/>
    <x v="452"/>
  </r>
  <r>
    <x v="453"/>
    <n v="21.575539355148123"/>
    <n v="0.93820312645363491"/>
    <n v="0"/>
    <n v="0"/>
    <n v="48.699048298255839"/>
    <n v="24.120806167300874"/>
    <n v="95.333596947158469"/>
    <x v="453"/>
  </r>
  <r>
    <x v="454"/>
    <n v="-1.1959684005525244"/>
    <n v="19.657055225517581"/>
    <n v="0"/>
    <n v="39.444081518154825"/>
    <n v="64.450479786897702"/>
    <n v="10.848134398796834"/>
    <n v="133.20378252881443"/>
    <x v="454"/>
  </r>
  <r>
    <x v="455"/>
    <n v="22.211051152830105"/>
    <n v="4.4059710443407445"/>
    <n v="0"/>
    <n v="36.980725531683305"/>
    <n v="7.1975400608642879"/>
    <n v="9.9229758972630044"/>
    <n v="80.718263686981444"/>
    <x v="455"/>
  </r>
  <r>
    <x v="456"/>
    <n v="22.847341100011576"/>
    <n v="12.837199328586381"/>
    <n v="0"/>
    <n v="35.350850156389974"/>
    <n v="10.288047197207733"/>
    <n v="9.8829947416940627"/>
    <n v="91.206432523889731"/>
    <x v="456"/>
  </r>
  <r>
    <x v="457"/>
    <n v="21.430397751082872"/>
    <n v="12.837199328586381"/>
    <n v="0"/>
    <n v="42.986128853642263"/>
    <n v="8.0703049586657123"/>
    <n v="16.453473953702844"/>
    <n v="101.77750484568007"/>
    <x v="457"/>
  </r>
  <r>
    <x v="458"/>
    <n v="24.292850785294036"/>
    <n v="5.3895210673362914"/>
    <n v="0"/>
    <n v="0"/>
    <n v="42.387413047908929"/>
    <n v="10.848134398796834"/>
    <n v="82.917919299336077"/>
    <x v="458"/>
  </r>
  <r>
    <x v="459"/>
    <n v="32.963485262301269"/>
    <n v="5.3895210673362914"/>
    <n v="0"/>
    <n v="45.978472653590579"/>
    <n v="15.544127110806507"/>
    <n v="10.148639228758741"/>
    <n v="110.02424532279339"/>
    <x v="459"/>
  </r>
  <r>
    <x v="460"/>
    <n v="26.498097481336014"/>
    <n v="0.43951859765523638"/>
    <n v="0"/>
    <n v="0"/>
    <n v="40.022989071299442"/>
    <n v="10.848134398796834"/>
    <n v="77.80873954908752"/>
    <x v="460"/>
  </r>
  <r>
    <x v="461"/>
    <n v="21.289657485447396"/>
    <n v="9.8718398095457367"/>
    <n v="0"/>
    <n v="40.386489681333202"/>
    <n v="8.1125953772737169"/>
    <n v="22.05481851081187"/>
    <n v="101.71540086441193"/>
    <x v="461"/>
  </r>
  <r>
    <x v="462"/>
    <n v="34.376123147953429"/>
    <n v="12.837199328586381"/>
    <n v="0"/>
    <n v="40.826708251190567"/>
    <n v="28.17879337680661"/>
    <n v="9.9229758972630044"/>
    <n v="126.14180000179998"/>
    <x v="462"/>
  </r>
  <r>
    <x v="463"/>
    <n v="35.558482293470107"/>
    <n v="10.583355547207262"/>
    <n v="0"/>
    <n v="35.350850156389974"/>
    <n v="20.493973981189967"/>
    <n v="13.200266124910609"/>
    <n v="115.18692810316793"/>
    <x v="463"/>
  </r>
  <r>
    <x v="464"/>
    <n v="22.136070094038313"/>
    <n v="0.93820312645363491"/>
    <n v="0"/>
    <n v="47.471824040335925"/>
    <n v="49.946656059683875"/>
    <n v="10.848134398796834"/>
    <n v="131.3408877193086"/>
    <x v="464"/>
  </r>
  <r>
    <x v="465"/>
    <n v="27.035466566929081"/>
    <n v="6.500232253930756"/>
    <n v="0"/>
    <n v="42.986128853642263"/>
    <n v="9.1259099052315129"/>
    <n v="16.453473953702844"/>
    <n v="102.10121153343646"/>
    <x v="465"/>
  </r>
  <r>
    <x v="466"/>
    <n v="26.61868389790018"/>
    <n v="12.837199328586381"/>
    <n v="0"/>
    <n v="43.466392022384539"/>
    <n v="14.525042236416963"/>
    <n v="22.05481851081187"/>
    <n v="119.50213599609994"/>
    <x v="466"/>
  </r>
  <r>
    <x v="467"/>
    <n v="24.866786208398931"/>
    <n v="5.2004167565777664"/>
    <n v="0"/>
    <n v="39.930708121486049"/>
    <n v="34.958928137559667"/>
    <n v="9.9229758972630044"/>
    <n v="114.87981512128542"/>
    <x v="467"/>
  </r>
  <r>
    <x v="468"/>
    <n v="31.705997900780861"/>
    <n v="47.865108995677005"/>
    <n v="0"/>
    <n v="36.850402212929247"/>
    <n v="253.29828415896912"/>
    <n v="16.453473953702844"/>
    <n v="386.17326722205905"/>
    <x v="468"/>
  </r>
  <r>
    <x v="469"/>
    <n v="24.561162975751269"/>
    <n v="9.2501639209173412"/>
    <n v="0"/>
    <n v="38.555122638076057"/>
    <n v="40.935693774213632"/>
    <n v="18.112945765833491"/>
    <n v="131.41508907479181"/>
    <x v="469"/>
  </r>
  <r>
    <x v="470"/>
    <n v="24.561162975751269"/>
    <n v="9.2501639209173412"/>
    <n v="0"/>
    <n v="46.274646609508046"/>
    <n v="40.935693774213632"/>
    <n v="36.482987777264086"/>
    <n v="157.50465505765436"/>
    <x v="470"/>
  </r>
  <r>
    <x v="471"/>
    <n v="24.561162975751269"/>
    <n v="9.2501639209173412"/>
    <n v="0"/>
    <n v="44.3999752121561"/>
    <n v="40.935693774213632"/>
    <n v="16.453473953702844"/>
    <n v="135.60046983674118"/>
    <x v="471"/>
  </r>
  <r>
    <x v="472"/>
    <n v="23.134377930860541"/>
    <n v="0.95395110452153142"/>
    <n v="0"/>
    <n v="39.500692451656377"/>
    <n v="36.746143557926004"/>
    <n v="18.217291843710179"/>
    <n v="118.55245688867464"/>
    <x v="472"/>
  </r>
  <r>
    <x v="473"/>
    <n v="26.61868389790018"/>
    <n v="12.837199328586381"/>
    <n v="0"/>
    <n v="40.76443399468414"/>
    <n v="14.525042236416963"/>
    <n v="9.9229758972630044"/>
    <n v="104.66833535485067"/>
    <x v="473"/>
  </r>
  <r>
    <x v="474"/>
    <n v="22.847341100011576"/>
    <n v="12.837199328586381"/>
    <n v="0"/>
    <n v="44.663029876768647"/>
    <n v="10.288047197207733"/>
    <n v="22.05481851081187"/>
    <n v="112.6904360133862"/>
    <x v="474"/>
  </r>
  <r>
    <x v="475"/>
    <n v="27.918474498543269"/>
    <n v="9.2501639209173412"/>
    <n v="0"/>
    <n v="47.175913183676158"/>
    <n v="71.012277838229522"/>
    <n v="10.148639228758741"/>
    <n v="165.50546867012505"/>
    <x v="475"/>
  </r>
  <r>
    <x v="476"/>
    <n v="22.011711101677196"/>
    <n v="0.93820312645363491"/>
    <n v="0"/>
    <n v="47.471824040335925"/>
    <n v="49.946651600374423"/>
    <n v="10.848134398796834"/>
    <n v="131.21652426763802"/>
    <x v="476"/>
  </r>
  <r>
    <x v="477"/>
    <n v="30.604361174976273"/>
    <n v="10.124098813029271"/>
    <n v="0"/>
    <n v="38.555122638076057"/>
    <n v="131.00059867372471"/>
    <n v="18.112945765833491"/>
    <n v="228.39712706563981"/>
    <x v="477"/>
  </r>
  <r>
    <x v="478"/>
    <n v="30.604361174976273"/>
    <n v="10.124098813029271"/>
    <n v="0"/>
    <n v="46.274646609508046"/>
    <n v="131.00059867372471"/>
    <n v="36.482987777264086"/>
    <n v="254.48669304850239"/>
    <x v="478"/>
  </r>
  <r>
    <x v="479"/>
    <n v="15.405775920210296"/>
    <n v="5.3895210673362914"/>
    <n v="0"/>
    <n v="43.580742094679159"/>
    <n v="7.223644300986491"/>
    <n v="16.453473953702844"/>
    <n v="88.053157336915078"/>
    <x v="479"/>
  </r>
  <r>
    <x v="480"/>
    <n v="30.604361174976273"/>
    <n v="10.124098813029271"/>
    <n v="0"/>
    <n v="44.3999752121561"/>
    <n v="131.00059867372471"/>
    <n v="16.453473953702844"/>
    <n v="232.58250782758921"/>
    <x v="480"/>
  </r>
  <r>
    <x v="481"/>
    <n v="27.344144426551814"/>
    <n v="13.106820707039649"/>
    <n v="0"/>
    <n v="36.961398884515468"/>
    <n v="14.633908472912172"/>
    <n v="9.9229758972630044"/>
    <n v="101.9692483882821"/>
    <x v="481"/>
  </r>
  <r>
    <x v="482"/>
    <n v="24.561162975751269"/>
    <n v="9.2501639209173412"/>
    <n v="0"/>
    <n v="35.350850156389974"/>
    <n v="40.935693774213632"/>
    <n v="9.8829947416940627"/>
    <n v="119.98086556896628"/>
    <x v="482"/>
  </r>
  <r>
    <x v="483"/>
    <n v="62.955598857010095"/>
    <n v="2.4613025969559401"/>
    <n v="0"/>
    <n v="36.980725531683305"/>
    <n v="21.729004260306766"/>
    <n v="9.9229758972630044"/>
    <n v="134.04960714321911"/>
    <x v="483"/>
  </r>
  <r>
    <x v="484"/>
    <n v="23.712879686844961"/>
    <n v="8.264413234069071"/>
    <n v="0"/>
    <n v="41.760594674004913"/>
    <n v="47.423552015510857"/>
    <n v="10.148639228758741"/>
    <n v="131.31007883918855"/>
    <x v="484"/>
  </r>
  <r>
    <x v="485"/>
    <n v="23.134377930860541"/>
    <n v="0.95395110452153142"/>
    <n v="0"/>
    <n v="39.347153967891764"/>
    <n v="36.746143557926004"/>
    <n v="9.9229758972630044"/>
    <n v="110.10460245846284"/>
    <x v="485"/>
  </r>
  <r>
    <x v="486"/>
    <n v="28.129105521230318"/>
    <n v="14.399706412297947"/>
    <n v="7.6193093526886262"/>
    <n v="0"/>
    <n v="8.8637627100925833"/>
    <n v="11.790433144904174"/>
    <n v="70.802317141213649"/>
    <x v="486"/>
  </r>
  <r>
    <x v="487"/>
    <n v="24.138210852094613"/>
    <n v="5.2004167565777664"/>
    <n v="0"/>
    <n v="39.335880833595432"/>
    <n v="34.958923678250216"/>
    <n v="11.790433144904174"/>
    <n v="115.42386526542219"/>
    <x v="487"/>
  </r>
  <r>
    <x v="488"/>
    <n v="18.132438522278441"/>
    <n v="0.36396166280960135"/>
    <n v="22.857929730306921"/>
    <n v="0"/>
    <n v="26.363045064907414"/>
    <n v="18.112945765833491"/>
    <n v="85.830320746135868"/>
    <x v="488"/>
  </r>
  <r>
    <x v="489"/>
    <n v="25.068770630057266"/>
    <n v="5.2711094729014203"/>
    <n v="12.322963879741101"/>
    <n v="0"/>
    <n v="92.71231665398652"/>
    <n v="10.848134398796834"/>
    <n v="146.22329503548315"/>
    <x v="489"/>
  </r>
  <r>
    <x v="490"/>
    <n v="24.817209835558959"/>
    <n v="15.178027988795824"/>
    <n v="0"/>
    <n v="41.453388386501558"/>
    <n v="92.950631069755701"/>
    <n v="40.053334104896756"/>
    <n v="214.45259138550878"/>
    <x v="490"/>
  </r>
  <r>
    <x v="491"/>
    <n v="31.705997900780861"/>
    <n v="47.865108995677005"/>
    <n v="0"/>
    <n v="40.839056079064989"/>
    <n v="253.29828415896912"/>
    <n v="36.482987777264086"/>
    <n v="410.19143491175606"/>
    <x v="491"/>
  </r>
  <r>
    <x v="492"/>
    <n v="30.604361174976273"/>
    <n v="10.124098813029271"/>
    <n v="0"/>
    <n v="35.350850156389974"/>
    <n v="131.00059867372471"/>
    <n v="9.8829947416940627"/>
    <n v="216.96290355981429"/>
    <x v="492"/>
  </r>
  <r>
    <x v="493"/>
    <n v="29.215738900381425"/>
    <n v="2.6169490872467445"/>
    <n v="0"/>
    <n v="39.500692451656377"/>
    <n v="31.56944938603089"/>
    <n v="18.217291843710179"/>
    <n v="121.12012166902562"/>
    <x v="493"/>
  </r>
  <r>
    <x v="494"/>
    <n v="27.918474498543269"/>
    <n v="9.2501639209173412"/>
    <n v="0"/>
    <n v="35.350850156389974"/>
    <n v="71.012277838229522"/>
    <n v="13.200266124910609"/>
    <n v="156.73203253899069"/>
    <x v="494"/>
  </r>
  <r>
    <x v="495"/>
    <n v="26.61868389790018"/>
    <n v="12.837199328586381"/>
    <n v="0"/>
    <n v="45.621843839423363"/>
    <n v="14.525042236416963"/>
    <n v="36.482987777264086"/>
    <n v="136.08575707959096"/>
    <x v="495"/>
  </r>
  <r>
    <x v="496"/>
    <n v="33.688214464202666"/>
    <n v="56.056873795818284"/>
    <n v="0"/>
    <n v="40.826708251190567"/>
    <n v="29.698019906651027"/>
    <n v="9.9229758972630044"/>
    <n v="170.19279231512556"/>
    <x v="496"/>
  </r>
  <r>
    <x v="497"/>
    <n v="21.291971867053331"/>
    <n v="6.2602269095379652"/>
    <n v="0"/>
    <n v="39.452375833736781"/>
    <n v="72.861227938658516"/>
    <n v="11.790433144904174"/>
    <n v="151.65623569389078"/>
    <x v="497"/>
  </r>
  <r>
    <x v="498"/>
    <n v="21.291971867053331"/>
    <n v="6.2602269095379652"/>
    <n v="0"/>
    <n v="35.350850156389974"/>
    <n v="72.861227938658516"/>
    <n v="18.217291843710179"/>
    <n v="153.98156871534997"/>
    <x v="498"/>
  </r>
  <r>
    <x v="499"/>
    <n v="24.561162975751269"/>
    <n v="9.2501639209173412"/>
    <n v="0"/>
    <n v="44.663029876768647"/>
    <n v="40.935693774213632"/>
    <n v="22.05481851081187"/>
    <n v="141.46486905846274"/>
    <x v="499"/>
  </r>
  <r>
    <x v="500"/>
    <n v="15.405775920210296"/>
    <n v="5.3895210673362914"/>
    <n v="0"/>
    <n v="35.350850156389974"/>
    <n v="7.223644300986491"/>
    <n v="9.8829947416940627"/>
    <n v="73.252786186617115"/>
    <x v="500"/>
  </r>
  <r>
    <x v="501"/>
    <n v="31.705997900780861"/>
    <n v="47.865108995677005"/>
    <n v="0"/>
    <n v="41.139912309907757"/>
    <n v="253.29828415896912"/>
    <n v="11.790433144904174"/>
    <n v="385.79973651023892"/>
    <x v="501"/>
  </r>
  <r>
    <x v="502"/>
    <n v="24.138210852094613"/>
    <n v="5.2004167565777664"/>
    <n v="0"/>
    <n v="39.841053704940272"/>
    <n v="34.958923678250216"/>
    <n v="10.848134398796834"/>
    <n v="114.98673939065969"/>
    <x v="502"/>
  </r>
  <r>
    <x v="503"/>
    <n v="22.847341100011576"/>
    <n v="12.837199328586381"/>
    <n v="0"/>
    <n v="40.756563313500195"/>
    <n v="10.288047197207733"/>
    <n v="15.218256383589033"/>
    <n v="101.94740732289492"/>
    <x v="503"/>
  </r>
  <r>
    <x v="504"/>
    <n v="22.328315383852036"/>
    <n v="0.93820312645363491"/>
    <n v="0"/>
    <n v="38.954177322375898"/>
    <n v="49.946651600374423"/>
    <n v="18.217291843710179"/>
    <n v="130.38463927676617"/>
    <x v="504"/>
  </r>
  <r>
    <x v="504"/>
    <n v="22.328315383852036"/>
    <n v="0.93820312645363491"/>
    <n v="0"/>
    <n v="37.462814787646444"/>
    <n v="49.946651600374423"/>
    <n v="36.482987777264086"/>
    <n v="147.15897267559063"/>
    <x v="505"/>
  </r>
  <r>
    <x v="505"/>
    <n v="34.245630375440172"/>
    <n v="63.838776135693763"/>
    <n v="0"/>
    <n v="45.978472653590579"/>
    <n v="15.168275328416231"/>
    <n v="10.148639228758741"/>
    <n v="169.37979372189949"/>
    <x v="506"/>
  </r>
  <r>
    <x v="506"/>
    <n v="30.604361174976273"/>
    <n v="10.124098813029271"/>
    <n v="0"/>
    <n v="44.663029876768647"/>
    <n v="131.00059867372471"/>
    <n v="22.05481851081187"/>
    <n v="238.44690704931077"/>
    <x v="507"/>
  </r>
  <r>
    <x v="507"/>
    <n v="25.387675915909682"/>
    <n v="0.93820312645363491"/>
    <n v="0"/>
    <n v="0"/>
    <n v="69.758315560831434"/>
    <n v="24.120806167300874"/>
    <n v="120.20500077049563"/>
    <x v="508"/>
  </r>
  <r>
    <x v="508"/>
    <n v="29.215738900381425"/>
    <n v="2.6169490872467445"/>
    <n v="0"/>
    <n v="39.347153967891764"/>
    <n v="31.56944938603089"/>
    <n v="9.9229758972630044"/>
    <n v="112.67226723881382"/>
    <x v="509"/>
  </r>
  <r>
    <x v="509"/>
    <n v="21.956014326613445"/>
    <n v="0.93820312645363491"/>
    <n v="0"/>
    <n v="37.009178155646012"/>
    <n v="49.946647141064972"/>
    <n v="11.790433144904174"/>
    <n v="121.64047589468224"/>
    <x v="510"/>
  </r>
  <r>
    <x v="510"/>
    <n v="26.61868389790018"/>
    <n v="12.837199328586381"/>
    <n v="0"/>
    <n v="44.165192569473433"/>
    <n v="14.525042236416963"/>
    <n v="18.217291843710179"/>
    <n v="116.36340987608713"/>
    <x v="511"/>
  </r>
  <r>
    <x v="511"/>
    <n v="-1.1959684005525244"/>
    <n v="19.657055225517581"/>
    <n v="0"/>
    <n v="42.986128853642263"/>
    <n v="64.450479786897702"/>
    <n v="16.453473953702844"/>
    <n v="142.35116941920788"/>
    <x v="512"/>
  </r>
  <r>
    <x v="512"/>
    <n v="28.847658579539779"/>
    <n v="10.818081969091548"/>
    <n v="0"/>
    <n v="45.978472653590579"/>
    <n v="28.978015343114727"/>
    <n v="10.148639228758741"/>
    <n v="124.77086777409538"/>
    <x v="513"/>
  </r>
  <r>
    <x v="513"/>
    <n v="29.446113515670138"/>
    <n v="12.837199328586381"/>
    <n v="0"/>
    <n v="39.444081518154825"/>
    <n v="39.03039138023135"/>
    <n v="10.848134398796834"/>
    <n v="131.60592014143953"/>
    <x v="514"/>
  </r>
  <r>
    <x v="514"/>
    <n v="22.036767961491705"/>
    <n v="0.93820312645363491"/>
    <n v="0"/>
    <n v="47.471824040335925"/>
    <n v="49.946647141064972"/>
    <n v="10.848134398796834"/>
    <n v="131.24157666814307"/>
    <x v="515"/>
  </r>
  <r>
    <x v="515"/>
    <n v="22.287019948665659"/>
    <n v="3.6732889911800886"/>
    <n v="0"/>
    <n v="45.123645328062487"/>
    <n v="32.744125141360634"/>
    <n v="40.053334104896756"/>
    <n v="143.88141351416562"/>
    <x v="516"/>
  </r>
  <r>
    <x v="516"/>
    <n v="36.86476341902155"/>
    <n v="12.837199328586381"/>
    <n v="0"/>
    <n v="0"/>
    <n v="35.902468965339025"/>
    <n v="49.360547349827002"/>
    <n v="134.96497906277398"/>
    <x v="517"/>
  </r>
  <r>
    <x v="517"/>
    <n v="25.46040948273733"/>
    <n v="0.29649363795639971"/>
    <n v="0"/>
    <n v="36.061356390792106"/>
    <n v="75.027266156337959"/>
    <n v="10.848134398796834"/>
    <n v="147.69366006662062"/>
    <x v="518"/>
  </r>
  <r>
    <x v="518"/>
    <n v="22.211051152830105"/>
    <n v="4.4059710443407445"/>
    <n v="0"/>
    <n v="35.350850156389974"/>
    <n v="7.1975400608642879"/>
    <n v="13.200266124910609"/>
    <n v="82.365678539335718"/>
    <x v="519"/>
  </r>
  <r>
    <x v="519"/>
    <n v="28.341781137301414"/>
    <n v="12.837199328586381"/>
    <n v="0"/>
    <n v="46.102503886706927"/>
    <n v="34.546841121384425"/>
    <n v="11.790433144904174"/>
    <n v="133.61875861888333"/>
    <x v="520"/>
  </r>
  <r>
    <x v="520"/>
    <n v="26.163464211044062"/>
    <n v="0.29649363795639971"/>
    <n v="0"/>
    <n v="44.292603959154896"/>
    <n v="32.228082703224928"/>
    <n v="36.482987777264086"/>
    <n v="139.46363228864436"/>
    <x v="521"/>
  </r>
  <r>
    <x v="521"/>
    <n v="24.561162975751269"/>
    <n v="9.2501639209173412"/>
    <n v="0"/>
    <n v="40.756563313500195"/>
    <n v="40.935693774213632"/>
    <n v="15.218256383589033"/>
    <n v="130.72184036797145"/>
    <x v="522"/>
  </r>
  <r>
    <x v="522"/>
    <n v="21.291971867053331"/>
    <n v="6.2602269095379652"/>
    <n v="0"/>
    <n v="38.555122638076057"/>
    <n v="72.861227938658516"/>
    <n v="18.112945765833491"/>
    <n v="157.08149511915937"/>
    <x v="523"/>
  </r>
  <r>
    <x v="523"/>
    <n v="21.291971867053331"/>
    <n v="6.2602269095379652"/>
    <n v="0"/>
    <n v="46.274646609508046"/>
    <n v="72.861227938658516"/>
    <n v="36.482987777264086"/>
    <n v="183.17106110202195"/>
    <x v="524"/>
  </r>
  <r>
    <x v="524"/>
    <n v="24.056460561553681"/>
    <n v="22.202498515319629"/>
    <n v="0"/>
    <n v="42.814124369434175"/>
    <n v="20.335164593652305"/>
    <n v="15.218256383589033"/>
    <n v="124.62650442354884"/>
    <x v="525"/>
  </r>
  <r>
    <x v="525"/>
    <n v="25.868335963193243"/>
    <n v="9.2501639209173412"/>
    <n v="0"/>
    <n v="40.826708251190567"/>
    <n v="71.012277838229522"/>
    <n v="9.9229758972630044"/>
    <n v="156.88046187079368"/>
    <x v="526"/>
  </r>
  <r>
    <x v="526"/>
    <n v="21.291971867053331"/>
    <n v="6.2602269095379652"/>
    <n v="0"/>
    <n v="44.3999752121561"/>
    <n v="72.861227938658516"/>
    <n v="16.453473953702844"/>
    <n v="161.26687588110877"/>
    <x v="527"/>
  </r>
  <r>
    <x v="527"/>
    <n v="28.341781137301414"/>
    <n v="12.837199328586381"/>
    <n v="0"/>
    <n v="46.829647804676938"/>
    <n v="34.546841121384425"/>
    <n v="10.148639228758741"/>
    <n v="132.70410862070793"/>
    <x v="528"/>
  </r>
  <r>
    <x v="528"/>
    <n v="26.263111940073252"/>
    <n v="3.6732889911800886"/>
    <n v="0"/>
    <n v="39.500692451656377"/>
    <n v="45.589906265123396"/>
    <n v="18.217291843710179"/>
    <n v="133.2442914917433"/>
    <x v="529"/>
  </r>
  <r>
    <x v="529"/>
    <n v="19.836560285131235"/>
    <n v="26.945016915614392"/>
    <n v="0"/>
    <n v="38.082070172718744"/>
    <n v="12.606267153750823"/>
    <n v="16.453473953702844"/>
    <n v="113.92338848091804"/>
    <x v="530"/>
  </r>
  <r>
    <x v="530"/>
    <n v="12.899371989937498"/>
    <n v="1.9023460636787355"/>
    <n v="0"/>
    <n v="45.978472653590579"/>
    <n v="7.0160361326946656"/>
    <n v="10.148639228758741"/>
    <n v="77.944866068660218"/>
    <x v="531"/>
  </r>
  <r>
    <x v="531"/>
    <n v="34.376123147953429"/>
    <n v="12.837199328586381"/>
    <n v="0"/>
    <n v="39.452375833736781"/>
    <n v="28.17879337680661"/>
    <n v="11.790433144904174"/>
    <n v="126.63492483198736"/>
    <x v="532"/>
  </r>
  <r>
    <x v="532"/>
    <n v="34.376123147953429"/>
    <n v="12.837199328586381"/>
    <n v="0"/>
    <n v="35.350850156389974"/>
    <n v="28.17879337680661"/>
    <n v="18.217291843710179"/>
    <n v="128.96025785344656"/>
    <x v="533"/>
  </r>
  <r>
    <x v="533"/>
    <n v="30.604361174976273"/>
    <n v="10.124098813029271"/>
    <n v="0"/>
    <n v="40.756563313500195"/>
    <n v="131.00059867372471"/>
    <n v="15.218256383589033"/>
    <n v="227.70387835881948"/>
    <x v="534"/>
  </r>
  <r>
    <x v="534"/>
    <n v="33.952470912712705"/>
    <n v="5.2711094729014203"/>
    <n v="0"/>
    <n v="38.939149449520428"/>
    <n v="64.141752874870988"/>
    <n v="18.217291843710179"/>
    <n v="160.52177455371572"/>
    <x v="535"/>
  </r>
  <r>
    <x v="535"/>
    <n v="18.482857748032821"/>
    <n v="6.2505917323943345"/>
    <n v="0"/>
    <n v="35.350850156389974"/>
    <n v="57.128739596571556"/>
    <n v="13.200266124910609"/>
    <n v="130.41330535829928"/>
    <x v="536"/>
  </r>
  <r>
    <x v="536"/>
    <n v="21.291971867053331"/>
    <n v="6.2602269095379652"/>
    <n v="0"/>
    <n v="35.350850156389974"/>
    <n v="72.861227938658516"/>
    <n v="9.8829947416940627"/>
    <n v="145.64727161333386"/>
    <x v="537"/>
  </r>
  <r>
    <x v="537"/>
    <n v="24.138210852094613"/>
    <n v="5.2004167565777664"/>
    <n v="0"/>
    <n v="37.262032149885599"/>
    <n v="34.958923678250216"/>
    <n v="40.053334104896756"/>
    <n v="141.61291754170495"/>
    <x v="538"/>
  </r>
  <r>
    <x v="538"/>
    <n v="29.861694400801543"/>
    <n v="27.322947170336604"/>
    <n v="22.857929730306921"/>
    <n v="0"/>
    <n v="55.436819619208606"/>
    <n v="18.112945765833491"/>
    <n v="153.59233668648716"/>
    <x v="539"/>
  </r>
  <r>
    <x v="539"/>
    <n v="20.202112177513222"/>
    <n v="12.837199328586381"/>
    <n v="0"/>
    <n v="38.917316670440194"/>
    <n v="53.733599751692616"/>
    <n v="18.112945765833491"/>
    <n v="143.80317369406592"/>
    <x v="540"/>
  </r>
  <r>
    <x v="540"/>
    <n v="40.836683726436178"/>
    <n v="25.185658617071457"/>
    <n v="0"/>
    <n v="42.814124369434175"/>
    <n v="7.3077379586447959"/>
    <n v="15.218256383589033"/>
    <n v="131.36246105517563"/>
    <x v="541"/>
  </r>
  <r>
    <x v="541"/>
    <n v="26.387163240082135"/>
    <n v="9.8718398095457367"/>
    <n v="0"/>
    <n v="40.386489681333202"/>
    <n v="32.887311338230894"/>
    <n v="22.05481851081187"/>
    <n v="131.58762258000382"/>
    <x v="542"/>
  </r>
  <r>
    <x v="542"/>
    <n v="18.132438522278441"/>
    <n v="0.36396166280960135"/>
    <n v="0"/>
    <n v="41.31018658204821"/>
    <n v="26.363045064907414"/>
    <n v="10.848134398796834"/>
    <n v="97.017766230840493"/>
    <x v="543"/>
  </r>
  <r>
    <x v="543"/>
    <n v="22.287019948665659"/>
    <n v="3.6732889911800886"/>
    <n v="0"/>
    <n v="39.016456038191784"/>
    <n v="32.744125141360634"/>
    <n v="49.360547349827002"/>
    <n v="147.08143746922514"/>
    <x v="544"/>
  </r>
  <r>
    <x v="544"/>
    <n v="26.263111940073252"/>
    <n v="3.6732889911800886"/>
    <n v="0"/>
    <n v="39.347153967891764"/>
    <n v="45.589906265123396"/>
    <n v="9.9229758972630044"/>
    <n v="124.79643706153149"/>
    <x v="545"/>
  </r>
  <r>
    <x v="545"/>
    <n v="22.287019948665659"/>
    <n v="3.6732889911800886"/>
    <n v="1.5238618426670412"/>
    <n v="0"/>
    <n v="32.744125141360634"/>
    <n v="55.264828845484502"/>
    <n v="115.49312476935792"/>
    <x v="546"/>
  </r>
  <r>
    <x v="546"/>
    <n v="62.955598857010095"/>
    <n v="2.4613025969559401"/>
    <n v="0"/>
    <n v="35.350850156389974"/>
    <n v="21.729004260306766"/>
    <n v="13.200266124910609"/>
    <n v="135.69702199557338"/>
    <x v="547"/>
  </r>
  <r>
    <x v="547"/>
    <n v="24.138210852094613"/>
    <n v="5.2004167565777664"/>
    <n v="0"/>
    <n v="41.075002601514804"/>
    <n v="34.958923678250216"/>
    <n v="16.453473953702844"/>
    <n v="121.82602784214023"/>
    <x v="548"/>
  </r>
  <r>
    <x v="548"/>
    <n v="21.982246214468731"/>
    <n v="0.93820312645363491"/>
    <n v="0"/>
    <n v="36.454613972803486"/>
    <n v="49.946651600374423"/>
    <n v="10.148639228758741"/>
    <n v="119.47035414285902"/>
    <x v="549"/>
  </r>
  <r>
    <x v="549"/>
    <n v="28.341781137301414"/>
    <n v="12.837199328586381"/>
    <n v="0"/>
    <n v="43.466392022384539"/>
    <n v="34.546841121384425"/>
    <n v="22.05481851081187"/>
    <n v="141.24703212046865"/>
    <x v="550"/>
  </r>
  <r>
    <x v="550"/>
    <n v="21.291971867053331"/>
    <n v="6.2602269095379652"/>
    <n v="0"/>
    <n v="44.663029876768647"/>
    <n v="72.861227938658516"/>
    <n v="22.05481851081187"/>
    <n v="167.13127510283033"/>
    <x v="551"/>
  </r>
  <r>
    <x v="551"/>
    <n v="33.952470912712705"/>
    <n v="5.2711094729014203"/>
    <n v="0"/>
    <n v="44.841803592725874"/>
    <n v="64.141752874870988"/>
    <n v="40.053334104896756"/>
    <n v="188.26047095810776"/>
    <x v="552"/>
  </r>
  <r>
    <x v="552"/>
    <n v="31.604949948583535"/>
    <n v="0.1623277049125347"/>
    <n v="0"/>
    <n v="36.95146577270966"/>
    <n v="63.568142981356146"/>
    <n v="18.217291843710179"/>
    <n v="150.50417825127207"/>
    <x v="553"/>
  </r>
  <r>
    <x v="553"/>
    <n v="26.61868389790018"/>
    <n v="12.837199328586381"/>
    <n v="0"/>
    <n v="44.084844731755361"/>
    <n v="14.525042236416963"/>
    <n v="15.218256383589033"/>
    <n v="113.28402657824792"/>
    <x v="554"/>
  </r>
  <r>
    <x v="554"/>
    <n v="19.967142243833543"/>
    <n v="12.837199328586381"/>
    <n v="0"/>
    <n v="36.961398884515468"/>
    <n v="5.7392750783061697"/>
    <n v="49.360547349827002"/>
    <n v="124.86556288506856"/>
    <x v="555"/>
  </r>
  <r>
    <x v="555"/>
    <n v="42.992808899202352"/>
    <n v="172.52285536889963"/>
    <n v="0"/>
    <n v="41.760594674004913"/>
    <n v="135.40125036984665"/>
    <n v="10.148639228758741"/>
    <n v="402.82614854071227"/>
    <x v="556"/>
  </r>
  <r>
    <x v="556"/>
    <n v="20.819458978139785"/>
    <n v="5.7265233973016256"/>
    <n v="3.8096546763443131"/>
    <n v="0"/>
    <n v="16.290170697064266"/>
    <n v="28.658959088713047"/>
    <n v="75.304766837563037"/>
    <x v="557"/>
  </r>
  <r>
    <x v="557"/>
    <n v="19.159984936354412"/>
    <n v="11.569202994621142"/>
    <n v="0"/>
    <n v="39.500692451656377"/>
    <n v="154.26920404876512"/>
    <n v="18.217291843710179"/>
    <n v="242.71637627510722"/>
    <x v="558"/>
  </r>
  <r>
    <x v="558"/>
    <n v="28.341781137301414"/>
    <n v="12.837199328586381"/>
    <n v="0"/>
    <n v="40.76443399468414"/>
    <n v="34.546841121384425"/>
    <n v="9.9229758972630044"/>
    <n v="126.41323147921938"/>
    <x v="559"/>
  </r>
  <r>
    <x v="559"/>
    <n v="25.962347125074267"/>
    <n v="2.4884701929068616"/>
    <n v="0"/>
    <n v="38.931631053783242"/>
    <n v="83.457644188309388"/>
    <n v="10.148639228758741"/>
    <n v="160.9887317888325"/>
    <x v="560"/>
  </r>
  <r>
    <x v="560"/>
    <n v="22.136070094038313"/>
    <n v="0.93820312645363491"/>
    <n v="0"/>
    <n v="37.009178155646012"/>
    <n v="49.946656059683875"/>
    <n v="11.790433144904174"/>
    <n v="121.820540580726"/>
    <x v="561"/>
  </r>
  <r>
    <x v="561"/>
    <n v="34.376123147953429"/>
    <n v="12.837199328586381"/>
    <n v="0"/>
    <n v="38.555122638076057"/>
    <n v="28.17879337680661"/>
    <n v="18.112945765833491"/>
    <n v="132.06018425725597"/>
    <x v="562"/>
  </r>
  <r>
    <x v="562"/>
    <n v="24.138210852094613"/>
    <n v="5.2004167565777664"/>
    <n v="0"/>
    <n v="42.193526732216625"/>
    <n v="34.958923678250216"/>
    <n v="22.05481851081187"/>
    <n v="128.54589652995111"/>
    <x v="563"/>
  </r>
  <r>
    <x v="563"/>
    <n v="34.376123147953429"/>
    <n v="12.837199328586381"/>
    <n v="0"/>
    <n v="46.274646609508046"/>
    <n v="28.17879337680661"/>
    <n v="36.482987777264086"/>
    <n v="158.14975024011855"/>
    <x v="564"/>
  </r>
  <r>
    <x v="564"/>
    <n v="22.328315383852036"/>
    <n v="0.93820312645363491"/>
    <n v="0"/>
    <n v="47.157228677069504"/>
    <n v="49.946651600374423"/>
    <n v="40.053334104896756"/>
    <n v="160.42373289264634"/>
    <x v="565"/>
  </r>
  <r>
    <x v="565"/>
    <n v="14.264430158557113"/>
    <n v="0.43951859765523638"/>
    <n v="0"/>
    <n v="45.978472653590579"/>
    <n v="37.593405664967655"/>
    <n v="10.148639228758741"/>
    <n v="108.42446630352931"/>
    <x v="566"/>
  </r>
  <r>
    <x v="566"/>
    <n v="19.189949266221575"/>
    <n v="24.87934296077146"/>
    <n v="0"/>
    <n v="38.757695688582146"/>
    <n v="9.9163559505367935"/>
    <n v="16.453473953702844"/>
    <n v="109.19681781981483"/>
    <x v="567"/>
  </r>
  <r>
    <x v="567"/>
    <n v="34.376123147953429"/>
    <n v="12.837199328586381"/>
    <n v="0"/>
    <n v="44.3999752121561"/>
    <n v="28.17879337680661"/>
    <n v="16.453473953702844"/>
    <n v="136.24556501920537"/>
    <x v="568"/>
  </r>
  <r>
    <x v="568"/>
    <n v="31.705997900780861"/>
    <n v="47.865108995677005"/>
    <n v="19.634959364085827"/>
    <n v="0"/>
    <n v="253.29828415896912"/>
    <n v="9.9229758972630044"/>
    <n v="362.42732631677586"/>
    <x v="569"/>
  </r>
  <r>
    <x v="569"/>
    <n v="21.430397751082872"/>
    <n v="12.837199328586381"/>
    <n v="0"/>
    <n v="46.102503886706927"/>
    <n v="8.0703049586657123"/>
    <n v="11.790433144904174"/>
    <n v="100.23083906994607"/>
    <x v="570"/>
  </r>
  <r>
    <x v="570"/>
    <n v="33.688214464202666"/>
    <n v="56.056873795818284"/>
    <n v="0"/>
    <n v="39.452375833736781"/>
    <n v="29.698019906651027"/>
    <n v="11.790433144904174"/>
    <n v="170.68591714531294"/>
    <x v="571"/>
  </r>
  <r>
    <x v="571"/>
    <n v="33.688214464202666"/>
    <n v="56.056873795818284"/>
    <n v="0"/>
    <n v="35.350850156389974"/>
    <n v="29.698019906651027"/>
    <n v="18.217291843710179"/>
    <n v="173.0112501667721"/>
    <x v="572"/>
  </r>
  <r>
    <x v="572"/>
    <n v="24.865811849283524"/>
    <n v="4.4059710443407445"/>
    <n v="0"/>
    <n v="0"/>
    <n v="36.333401023261217"/>
    <n v="10.848134398796834"/>
    <n v="76.453318315682324"/>
    <x v="573"/>
  </r>
  <r>
    <x v="573"/>
    <n v="22.011711101677196"/>
    <n v="0.93820312645363491"/>
    <n v="0"/>
    <n v="37.009178155646012"/>
    <n v="49.946651600374423"/>
    <n v="11.790433144904174"/>
    <n v="121.69617712905544"/>
    <x v="574"/>
  </r>
  <r>
    <x v="574"/>
    <n v="27.035466566929081"/>
    <n v="6.500232253930756"/>
    <n v="0"/>
    <n v="46.102503886706927"/>
    <n v="9.1259099052315129"/>
    <n v="11.790433144904174"/>
    <n v="100.55454575770244"/>
    <x v="575"/>
  </r>
  <r>
    <x v="575"/>
    <n v="29.446113515670138"/>
    <n v="12.837199328586381"/>
    <n v="0"/>
    <n v="42.986128853642263"/>
    <n v="39.03039138023135"/>
    <n v="16.453473953702844"/>
    <n v="140.75330703183297"/>
    <x v="576"/>
  </r>
  <r>
    <x v="576"/>
    <n v="19.159984936354412"/>
    <n v="11.569202994621142"/>
    <n v="0"/>
    <n v="39.347153967891764"/>
    <n v="154.26920404876512"/>
    <n v="9.9229758972630044"/>
    <n v="234.26852184489545"/>
    <x v="577"/>
  </r>
  <r>
    <x v="577"/>
    <n v="34.376123147953429"/>
    <n v="12.837199328586381"/>
    <n v="0"/>
    <n v="35.350850156389974"/>
    <n v="28.17879337680661"/>
    <n v="9.8829947416940627"/>
    <n v="120.62596075143045"/>
    <x v="578"/>
  </r>
  <r>
    <x v="578"/>
    <n v="23.134377930860541"/>
    <n v="0.95395110452153142"/>
    <n v="0"/>
    <n v="45.123645328062487"/>
    <n v="36.746143557926004"/>
    <n v="40.053334104896756"/>
    <n v="146.01145202626734"/>
    <x v="579"/>
  </r>
  <r>
    <x v="579"/>
    <n v="21.430397751082872"/>
    <n v="12.837199328586381"/>
    <n v="0"/>
    <n v="46.829647804676938"/>
    <n v="8.0703049586657123"/>
    <n v="10.148639228758741"/>
    <n v="99.316189071770651"/>
    <x v="580"/>
  </r>
  <r>
    <x v="580"/>
    <n v="27.918474498543269"/>
    <n v="9.2501639209173412"/>
    <n v="0"/>
    <n v="40.826708251190567"/>
    <n v="71.012277838229522"/>
    <n v="9.9229758972630044"/>
    <n v="158.9306004061437"/>
    <x v="581"/>
  </r>
  <r>
    <x v="581"/>
    <n v="20.819458978139785"/>
    <n v="5.7265233973016256"/>
    <n v="7.6193093526886262"/>
    <n v="0"/>
    <n v="16.290170697064266"/>
    <n v="9.9229758972630044"/>
    <n v="60.378438322457299"/>
    <x v="582"/>
  </r>
  <r>
    <x v="582"/>
    <n v="28.54034303895483"/>
    <n v="8.264413234069071"/>
    <n v="0"/>
    <n v="0"/>
    <n v="43.745353043814731"/>
    <n v="22.05481851081187"/>
    <n v="102.6049278276505"/>
    <x v="583"/>
  </r>
  <r>
    <x v="583"/>
    <n v="28.341781137301414"/>
    <n v="12.837199328586381"/>
    <n v="0"/>
    <n v="45.621843839423363"/>
    <n v="34.546841121384425"/>
    <n v="36.482987777264086"/>
    <n v="157.83065320395968"/>
    <x v="584"/>
  </r>
  <r>
    <x v="584"/>
    <n v="25.46040948273733"/>
    <n v="0.29649363795639971"/>
    <n v="0"/>
    <n v="36.961398884515468"/>
    <n v="75.027266156337959"/>
    <n v="9.9229758972630044"/>
    <n v="147.66854405881017"/>
    <x v="585"/>
  </r>
  <r>
    <x v="585"/>
    <n v="21.291971867053331"/>
    <n v="6.2602269095379652"/>
    <n v="0"/>
    <n v="40.756563313500195"/>
    <n v="72.861227938658516"/>
    <n v="15.218256383589033"/>
    <n v="156.38824641233904"/>
    <x v="586"/>
  </r>
  <r>
    <x v="586"/>
    <n v="27.035466566929081"/>
    <n v="6.500232253930756"/>
    <n v="0"/>
    <n v="46.829647804676938"/>
    <n v="9.1259099052315129"/>
    <n v="10.148639228758741"/>
    <n v="99.639895759527022"/>
    <x v="587"/>
  </r>
  <r>
    <x v="587"/>
    <n v="21.575539355148123"/>
    <n v="0.93820312645363491"/>
    <n v="12.000413108411134"/>
    <n v="0"/>
    <n v="48.699048298255839"/>
    <n v="10.848134398796834"/>
    <n v="94.061338287065567"/>
    <x v="588"/>
  </r>
  <r>
    <x v="588"/>
    <n v="20.202112177513222"/>
    <n v="12.837199328586381"/>
    <n v="0"/>
    <n v="39.52538810740522"/>
    <n v="53.733599751692616"/>
    <n v="49.360547349827002"/>
    <n v="175.65884671502442"/>
    <x v="589"/>
  </r>
  <r>
    <x v="589"/>
    <n v="25.554021536422344"/>
    <n v="8.9924829870650029"/>
    <n v="0"/>
    <n v="35.350850156389974"/>
    <n v="34.366885688422236"/>
    <n v="13.200266124910609"/>
    <n v="117.46450649321015"/>
    <x v="590"/>
  </r>
  <r>
    <x v="590"/>
    <n v="34.376123147953429"/>
    <n v="12.837199328586381"/>
    <n v="0"/>
    <n v="44.663029876768647"/>
    <n v="28.17879337680661"/>
    <n v="22.05481851081187"/>
    <n v="142.10996424092693"/>
    <x v="591"/>
  </r>
  <r>
    <x v="591"/>
    <n v="23.520097050242192"/>
    <n v="5.2004167565777664"/>
    <n v="0"/>
    <n v="41.524153168205849"/>
    <n v="21.905091242318768"/>
    <n v="49.360547349827002"/>
    <n v="141.5103055671716"/>
    <x v="592"/>
  </r>
  <r>
    <x v="592"/>
    <n v="33.688214464202666"/>
    <n v="56.056873795818284"/>
    <n v="0"/>
    <n v="38.555122638076057"/>
    <n v="29.698019906651027"/>
    <n v="18.112945765833491"/>
    <n v="176.11117657058156"/>
    <x v="593"/>
  </r>
  <r>
    <x v="593"/>
    <n v="23.712879686844961"/>
    <n v="8.264413234069071"/>
    <n v="0"/>
    <n v="41.121437390845379"/>
    <n v="47.423552015510857"/>
    <n v="10.848134398796834"/>
    <n v="131.37041672606711"/>
    <x v="594"/>
  </r>
  <r>
    <x v="594"/>
    <n v="29.861694400801543"/>
    <n v="27.322947170336604"/>
    <n v="0"/>
    <n v="41.31018658204821"/>
    <n v="55.436819619208606"/>
    <n v="10.848134398796834"/>
    <n v="164.77978217119181"/>
    <x v="595"/>
  </r>
  <r>
    <x v="595"/>
    <n v="29.215738900381425"/>
    <n v="2.6169490872467445"/>
    <n v="0"/>
    <n v="45.123645328062487"/>
    <n v="31.56944938603089"/>
    <n v="40.053334104896756"/>
    <n v="148.57911680661829"/>
    <x v="596"/>
  </r>
  <r>
    <x v="596"/>
    <n v="33.688214464202666"/>
    <n v="56.056873795818284"/>
    <n v="0"/>
    <n v="46.274646609508046"/>
    <n v="29.698019906651027"/>
    <n v="36.482987777264086"/>
    <n v="202.20074255344412"/>
    <x v="597"/>
  </r>
  <r>
    <x v="597"/>
    <n v="21.430397751082872"/>
    <n v="12.837199328586381"/>
    <n v="0"/>
    <n v="43.466392022384539"/>
    <n v="8.0703049586657123"/>
    <n v="22.05481851081187"/>
    <n v="107.85911257153137"/>
    <x v="598"/>
  </r>
  <r>
    <x v="598"/>
    <n v="28.341781137301414"/>
    <n v="12.837199328586381"/>
    <n v="0"/>
    <n v="44.165192569473433"/>
    <n v="34.546841121384425"/>
    <n v="18.217291843710179"/>
    <n v="138.10830600045583"/>
    <x v="599"/>
  </r>
  <r>
    <x v="599"/>
    <n v="33.688214464202666"/>
    <n v="56.056873795818284"/>
    <n v="0"/>
    <n v="44.3999752121561"/>
    <n v="29.698019906651027"/>
    <n v="16.453473953702844"/>
    <n v="180.29655733253091"/>
    <x v="600"/>
  </r>
  <r>
    <x v="600"/>
    <n v="25.868335963193243"/>
    <n v="9.2501639209173412"/>
    <n v="0"/>
    <n v="39.452375833736781"/>
    <n v="71.012277838229522"/>
    <n v="11.790433144904174"/>
    <n v="157.37358670098106"/>
    <x v="601"/>
  </r>
  <r>
    <x v="601"/>
    <n v="25.868335963193243"/>
    <n v="9.2501639209173412"/>
    <n v="0"/>
    <n v="35.350850156389974"/>
    <n v="71.012277838229522"/>
    <n v="18.217291843710179"/>
    <n v="159.69891972244025"/>
    <x v="602"/>
  </r>
  <r>
    <x v="602"/>
    <n v="15.222528402044682"/>
    <n v="2.4884701929068616"/>
    <n v="0"/>
    <n v="36.95146577270966"/>
    <n v="70.745557621246888"/>
    <n v="18.217291843710179"/>
    <n v="143.62531383261828"/>
    <x v="603"/>
  </r>
  <r>
    <x v="603"/>
    <n v="21.982246214468731"/>
    <n v="0.93820312645363491"/>
    <n v="3.8096546763443131"/>
    <n v="0"/>
    <n v="49.946651600374423"/>
    <n v="55.264828845484502"/>
    <n v="131.94158446312559"/>
    <x v="604"/>
  </r>
  <r>
    <x v="604"/>
    <n v="30.521308766075165"/>
    <n v="1.5441951993979082"/>
    <n v="0"/>
    <n v="43.046044135448234"/>
    <n v="31.128820559703879"/>
    <n v="18.112945765833491"/>
    <n v="124.35331442645868"/>
    <x v="605"/>
  </r>
  <r>
    <x v="605"/>
    <n v="27.035466566929081"/>
    <n v="6.500232253930756"/>
    <n v="0"/>
    <n v="43.466392022384539"/>
    <n v="9.1259099052315129"/>
    <n v="22.05481851081187"/>
    <n v="108.18281925928775"/>
    <x v="606"/>
  </r>
  <r>
    <x v="606"/>
    <n v="23.134377930860541"/>
    <n v="0.95395110452153142"/>
    <n v="0"/>
    <n v="39.016456038191784"/>
    <n v="36.746143557926004"/>
    <n v="49.360547349827002"/>
    <n v="149.21147598132688"/>
    <x v="607"/>
  </r>
  <r>
    <x v="607"/>
    <n v="21.430397751082872"/>
    <n v="12.837199328586381"/>
    <n v="0"/>
    <n v="40.76443399468414"/>
    <n v="8.0703049586657123"/>
    <n v="9.9229758972630044"/>
    <n v="93.025311930282115"/>
    <x v="608"/>
  </r>
  <r>
    <x v="608"/>
    <n v="23.134377930860541"/>
    <n v="0.95395110452153142"/>
    <n v="1.5238618426670412"/>
    <n v="0"/>
    <n v="36.746143557926004"/>
    <n v="55.264828845484502"/>
    <n v="117.62316328145963"/>
    <x v="609"/>
  </r>
  <r>
    <x v="609"/>
    <n v="33.688214464202666"/>
    <n v="56.056873795818284"/>
    <n v="0"/>
    <n v="35.350850156389974"/>
    <n v="29.698019906651027"/>
    <n v="9.8829947416940627"/>
    <n v="164.67695306475599"/>
    <x v="610"/>
  </r>
  <r>
    <x v="610"/>
    <n v="26.163464211044062"/>
    <n v="0.29649363795639971"/>
    <n v="0"/>
    <n v="38.939149449520428"/>
    <n v="32.228082703224928"/>
    <n v="18.217291843710179"/>
    <n v="115.84448184545599"/>
    <x v="611"/>
  </r>
  <r>
    <x v="611"/>
    <n v="27.035466566929081"/>
    <n v="6.500232253930756"/>
    <n v="0"/>
    <n v="40.76443399468414"/>
    <n v="9.1259099052315129"/>
    <n v="9.9229758972630044"/>
    <n v="93.349018618038485"/>
    <x v="612"/>
  </r>
  <r>
    <x v="612"/>
    <n v="22.211051152830105"/>
    <n v="4.4059710443407445"/>
    <n v="0"/>
    <n v="35.350850156389974"/>
    <n v="7.1975400608642879"/>
    <n v="9.8829947416940627"/>
    <n v="79.048407156119168"/>
    <x v="613"/>
  </r>
  <r>
    <x v="613"/>
    <n v="25.962347125074267"/>
    <n v="2.4884701929068616"/>
    <n v="0"/>
    <n v="39.411577611554371"/>
    <n v="83.457644188309388"/>
    <n v="11.790433144904174"/>
    <n v="163.11047226274906"/>
    <x v="614"/>
  </r>
  <r>
    <x v="614"/>
    <n v="26.61868389790018"/>
    <n v="12.837199328586381"/>
    <n v="0"/>
    <n v="41.453388386501558"/>
    <n v="14.525042236416963"/>
    <n v="40.053334104896756"/>
    <n v="135.48764795430185"/>
    <x v="615"/>
  </r>
  <r>
    <x v="615"/>
    <n v="22.036767961491705"/>
    <n v="0.93820312645363491"/>
    <n v="0"/>
    <n v="37.009178155646012"/>
    <n v="49.946647141064972"/>
    <n v="11.790433144904174"/>
    <n v="121.7212295295605"/>
    <x v="616"/>
  </r>
  <r>
    <x v="616"/>
    <n v="24.817209835558959"/>
    <n v="15.178027988795824"/>
    <n v="0"/>
    <n v="38.917316670440194"/>
    <n v="92.950631069755701"/>
    <n v="18.112945765833491"/>
    <n v="189.97613133038419"/>
    <x v="617"/>
  </r>
  <r>
    <x v="617"/>
    <n v="90.99486713000708"/>
    <n v="3.9324064985263205"/>
    <n v="0"/>
    <n v="38.757695688582146"/>
    <n v="24.530951154209482"/>
    <n v="16.453473953702844"/>
    <n v="174.66939442502786"/>
    <x v="618"/>
  </r>
  <r>
    <x v="618"/>
    <n v="24.138210852094613"/>
    <n v="5.2004167565777664"/>
    <n v="0"/>
    <n v="40.339247756991703"/>
    <n v="34.958923678250216"/>
    <n v="18.112945765833491"/>
    <n v="122.74974480974778"/>
    <x v="619"/>
  </r>
  <r>
    <x v="619"/>
    <n v="34.376123147953429"/>
    <n v="12.837199328586381"/>
    <n v="0"/>
    <n v="40.756563313500195"/>
    <n v="28.17879337680661"/>
    <n v="15.218256383589033"/>
    <n v="131.36693555043564"/>
    <x v="620"/>
  </r>
  <r>
    <x v="620"/>
    <n v="-1.1959684005525244"/>
    <n v="19.657055225517581"/>
    <n v="0"/>
    <n v="46.102503886706927"/>
    <n v="64.450479786897702"/>
    <n v="11.790433144904174"/>
    <n v="140.80450364347388"/>
    <x v="621"/>
  </r>
  <r>
    <x v="621"/>
    <n v="50.281461013389759"/>
    <n v="86.560860285548927"/>
    <n v="0"/>
    <n v="39.016456038191784"/>
    <n v="295.93472288395253"/>
    <n v="22.05481851081187"/>
    <n v="493.84831873189489"/>
    <x v="622"/>
  </r>
  <r>
    <x v="622"/>
    <n v="28.617040931885896"/>
    <n v="0.43951859765523638"/>
    <n v="0"/>
    <n v="0"/>
    <n v="40.022993530608893"/>
    <n v="10.848134398796834"/>
    <n v="79.927687458946863"/>
    <x v="623"/>
  </r>
  <r>
    <x v="623"/>
    <n v="27.130166692120543"/>
    <n v="8.264413234069071"/>
    <n v="0"/>
    <n v="0"/>
    <n v="49.415703920393192"/>
    <n v="22.05481851081187"/>
    <n v="106.86510235739468"/>
    <x v="624"/>
  </r>
  <r>
    <x v="624"/>
    <n v="50.281461013389759"/>
    <n v="86.560860285548927"/>
    <n v="0"/>
    <n v="40.47775836790084"/>
    <n v="295.93472288395253"/>
    <n v="16.453473953702844"/>
    <n v="489.7082765044949"/>
    <x v="625"/>
  </r>
  <r>
    <x v="625"/>
    <n v="33.688214464202666"/>
    <n v="56.056873795818284"/>
    <n v="0"/>
    <n v="44.663029876768647"/>
    <n v="29.698019906651027"/>
    <n v="22.05481851081187"/>
    <n v="186.16095655425249"/>
    <x v="626"/>
  </r>
  <r>
    <x v="626"/>
    <n v="29.215738900381425"/>
    <n v="2.6169490872467445"/>
    <n v="0"/>
    <n v="39.016456038191784"/>
    <n v="31.56944938603089"/>
    <n v="49.360547349827002"/>
    <n v="151.77914076167787"/>
    <x v="627"/>
  </r>
  <r>
    <x v="627"/>
    <n v="21.430397751082872"/>
    <n v="12.837199328586381"/>
    <n v="0"/>
    <n v="45.621843839423363"/>
    <n v="8.0703049586657123"/>
    <n v="36.482987777264086"/>
    <n v="124.44273365502241"/>
    <x v="628"/>
  </r>
  <r>
    <x v="628"/>
    <n v="24.866786208398931"/>
    <n v="5.2004167565777664"/>
    <n v="0"/>
    <n v="41.524153168205849"/>
    <n v="34.958928137559667"/>
    <n v="49.360547349827002"/>
    <n v="155.91083162056921"/>
    <x v="629"/>
  </r>
  <r>
    <x v="629"/>
    <n v="29.215738900381425"/>
    <n v="2.6169490872467445"/>
    <n v="1.5238618426670412"/>
    <n v="0"/>
    <n v="31.56944938603089"/>
    <n v="55.264828845484502"/>
    <n v="120.19082806181059"/>
    <x v="630"/>
  </r>
  <r>
    <x v="630"/>
    <n v="25.868335963193243"/>
    <n v="9.2501639209173412"/>
    <n v="0"/>
    <n v="38.555122638076057"/>
    <n v="71.012277838229522"/>
    <n v="18.112945765833491"/>
    <n v="162.79884612624966"/>
    <x v="631"/>
  </r>
  <r>
    <x v="631"/>
    <n v="19.967142243833543"/>
    <n v="12.837199328586381"/>
    <n v="0"/>
    <n v="47.913112844461928"/>
    <n v="5.7392750783061697"/>
    <n v="11.790433144904174"/>
    <n v="98.247162640092185"/>
    <x v="632"/>
  </r>
  <r>
    <x v="632"/>
    <n v="-1.1959684005525244"/>
    <n v="19.657055225517581"/>
    <n v="0"/>
    <n v="46.829647804676938"/>
    <n v="64.450479786897702"/>
    <n v="10.148639228758741"/>
    <n v="139.88985364529847"/>
    <x v="633"/>
  </r>
  <r>
    <x v="633"/>
    <n v="26.163464211044062"/>
    <n v="0.29649363795639971"/>
    <n v="0"/>
    <n v="44.841803592725874"/>
    <n v="32.228082703224928"/>
    <n v="40.053334104896756"/>
    <n v="143.58317824984803"/>
    <x v="634"/>
  </r>
  <r>
    <x v="634"/>
    <n v="25.868335963193243"/>
    <n v="9.2501639209173412"/>
    <n v="0"/>
    <n v="46.274646609508046"/>
    <n v="71.012277838229522"/>
    <n v="36.482987777264086"/>
    <n v="188.88841210911227"/>
    <x v="635"/>
  </r>
  <r>
    <x v="635"/>
    <n v="27.035466566929081"/>
    <n v="6.500232253930756"/>
    <n v="0"/>
    <n v="45.621843839423363"/>
    <n v="9.1259099052315129"/>
    <n v="36.482987777264086"/>
    <n v="124.76644034277879"/>
    <x v="636"/>
  </r>
  <r>
    <x v="636"/>
    <n v="23.712879686844961"/>
    <n v="8.264413234069071"/>
    <n v="0"/>
    <n v="36.850402212929247"/>
    <n v="47.423552015510857"/>
    <n v="16.453473953702844"/>
    <n v="132.70472110305698"/>
    <x v="637"/>
  </r>
  <r>
    <x v="637"/>
    <n v="25.868335963193243"/>
    <n v="9.2501639209173412"/>
    <n v="0"/>
    <n v="44.3999752121561"/>
    <n v="71.012277838229522"/>
    <n v="16.453473953702844"/>
    <n v="166.98422688819906"/>
    <x v="638"/>
  </r>
  <r>
    <x v="638"/>
    <n v="15.388016720315068"/>
    <n v="3.3800469041265866"/>
    <n v="0"/>
    <n v="43.046044135448234"/>
    <n v="8.5755881979195099"/>
    <n v="18.112945765833491"/>
    <n v="88.502641723642895"/>
    <x v="639"/>
  </r>
  <r>
    <x v="639"/>
    <n v="30.86299666392123"/>
    <n v="47.071280503913798"/>
    <n v="22.857929730306921"/>
    <n v="0"/>
    <n v="28.636791213451737"/>
    <n v="18.112945765833491"/>
    <n v="147.5419438774272"/>
    <x v="640"/>
  </r>
  <r>
    <x v="640"/>
    <n v="26.263111940073252"/>
    <n v="3.6732889911800886"/>
    <n v="0"/>
    <n v="45.123645328062487"/>
    <n v="45.589906265123396"/>
    <n v="40.053334104896756"/>
    <n v="160.70328662933596"/>
    <x v="641"/>
  </r>
  <r>
    <x v="641"/>
    <n v="25.289932312016777"/>
    <n v="15.045847359868878"/>
    <n v="0"/>
    <n v="36.95146577270966"/>
    <n v="54.562933205079837"/>
    <n v="18.217291843710179"/>
    <n v="150.06747049338531"/>
    <x v="642"/>
  </r>
  <r>
    <x v="642"/>
    <n v="22.323033331805359"/>
    <n v="2.6616592628889628"/>
    <n v="0"/>
    <n v="0"/>
    <n v="62.568214185547873"/>
    <n v="55.264828845484502"/>
    <n v="142.8177356257267"/>
    <x v="643"/>
  </r>
  <r>
    <x v="643"/>
    <n v="24.138210852094613"/>
    <n v="5.2004167565777664"/>
    <n v="0"/>
    <n v="42.814124369434175"/>
    <n v="34.958923678250216"/>
    <n v="36.482987777264086"/>
    <n v="143.59466343362084"/>
    <x v="644"/>
  </r>
  <r>
    <x v="644"/>
    <n v="62.955598857010095"/>
    <n v="2.4613025969559401"/>
    <n v="0"/>
    <n v="35.350850156389974"/>
    <n v="21.729004260306766"/>
    <n v="9.8829947416940627"/>
    <n v="132.37975061235684"/>
    <x v="645"/>
  </r>
  <r>
    <x v="645"/>
    <n v="25.387675915909682"/>
    <n v="0.93820312645363491"/>
    <n v="12.000413108411134"/>
    <n v="0"/>
    <n v="69.758315560831434"/>
    <n v="10.848134398796834"/>
    <n v="118.93274211040271"/>
    <x v="646"/>
  </r>
  <r>
    <x v="646"/>
    <n v="25.868335963193243"/>
    <n v="9.2501639209173412"/>
    <n v="0"/>
    <n v="35.350850156389974"/>
    <n v="71.012277838229522"/>
    <n v="9.8829947416940627"/>
    <n v="151.36462262042414"/>
    <x v="647"/>
  </r>
  <r>
    <x v="647"/>
    <n v="21.430397751082872"/>
    <n v="12.837199328586381"/>
    <n v="0"/>
    <n v="44.165192569473433"/>
    <n v="8.0703049586657123"/>
    <n v="18.217291843710179"/>
    <n v="104.72038645151858"/>
    <x v="648"/>
  </r>
  <r>
    <x v="648"/>
    <n v="23.417120446706591"/>
    <n v="8.9924829870650029"/>
    <n v="0"/>
    <n v="35.350850156389974"/>
    <n v="24.071727007464872"/>
    <n v="13.200266124910609"/>
    <n v="105.03244672253706"/>
    <x v="649"/>
  </r>
  <r>
    <x v="649"/>
    <n v="28.341781137301414"/>
    <n v="12.837199328586381"/>
    <n v="0"/>
    <n v="44.084844731755361"/>
    <n v="34.546841121384425"/>
    <n v="15.218256383589033"/>
    <n v="135.0289227026166"/>
    <x v="650"/>
  </r>
  <r>
    <x v="650"/>
    <n v="30.260439163094421"/>
    <n v="5.7265233973016256"/>
    <n v="0"/>
    <n v="36.980725531683305"/>
    <n v="31.029904157424927"/>
    <n v="9.9229758972630044"/>
    <n v="113.92056814676728"/>
    <x v="651"/>
  </r>
  <r>
    <x v="651"/>
    <n v="27.035466566929081"/>
    <n v="6.500232253930756"/>
    <n v="0"/>
    <n v="44.165192569473433"/>
    <n v="9.1259099052315129"/>
    <n v="18.217291843710179"/>
    <n v="105.04409313927496"/>
    <x v="652"/>
  </r>
  <r>
    <x v="652"/>
    <n v="27.918474498543269"/>
    <n v="9.2501639209173412"/>
    <n v="0"/>
    <n v="39.452375833736781"/>
    <n v="71.012277838229522"/>
    <n v="11.790433144904174"/>
    <n v="159.42372523633108"/>
    <x v="653"/>
  </r>
  <r>
    <x v="653"/>
    <n v="27.918474498543269"/>
    <n v="9.2501639209173412"/>
    <n v="0"/>
    <n v="35.350850156389974"/>
    <n v="71.012277838229522"/>
    <n v="18.217291843710179"/>
    <n v="161.74905825779027"/>
    <x v="654"/>
  </r>
  <r>
    <x v="654"/>
    <n v="-1.1959684005525244"/>
    <n v="19.657055225517581"/>
    <n v="0"/>
    <n v="43.466392022384539"/>
    <n v="64.450479786897702"/>
    <n v="22.05481851081187"/>
    <n v="148.43277714505916"/>
    <x v="655"/>
  </r>
  <r>
    <x v="655"/>
    <n v="21.956014326613445"/>
    <n v="0.93820312645363491"/>
    <n v="0"/>
    <n v="37.981677739010955"/>
    <n v="49.946647141064972"/>
    <n v="16.453473953702844"/>
    <n v="127.27601628684585"/>
    <x v="656"/>
  </r>
  <r>
    <x v="656"/>
    <n v="33.688214464202666"/>
    <n v="56.056873795818284"/>
    <n v="0"/>
    <n v="40.756563313500195"/>
    <n v="29.698019906651027"/>
    <n v="15.218256383589033"/>
    <n v="175.41792786376121"/>
    <x v="657"/>
  </r>
  <r>
    <x v="657"/>
    <n v="23.712879686844961"/>
    <n v="8.264413234069071"/>
    <n v="0"/>
    <n v="40.839056079064989"/>
    <n v="47.423552015510857"/>
    <n v="36.482987777264086"/>
    <n v="156.72288879275396"/>
    <x v="658"/>
  </r>
  <r>
    <x v="658"/>
    <n v="24.817209835558959"/>
    <n v="15.178027988795824"/>
    <n v="0"/>
    <n v="39.52538810740522"/>
    <n v="92.950631069755701"/>
    <n v="49.360547349827002"/>
    <n v="221.83180435134273"/>
    <x v="659"/>
  </r>
  <r>
    <x v="659"/>
    <n v="-1.1959684005525244"/>
    <n v="19.657055225517581"/>
    <n v="0"/>
    <n v="40.76443399468414"/>
    <n v="64.450479786897702"/>
    <n v="9.9229758972630044"/>
    <n v="133.59897650380989"/>
    <x v="660"/>
  </r>
  <r>
    <x v="660"/>
    <n v="25.868335963193243"/>
    <n v="9.2501639209173412"/>
    <n v="0"/>
    <n v="44.663029876768647"/>
    <n v="71.012277838229522"/>
    <n v="22.05481851081187"/>
    <n v="172.84862610992064"/>
    <x v="661"/>
  </r>
  <r>
    <x v="661"/>
    <n v="23.712879686844961"/>
    <n v="8.264413234069071"/>
    <n v="0"/>
    <n v="41.139912309907757"/>
    <n v="47.423552015510857"/>
    <n v="11.790433144904174"/>
    <n v="132.33119039123682"/>
    <x v="662"/>
  </r>
  <r>
    <x v="662"/>
    <n v="36.86476341902155"/>
    <n v="12.837199328586381"/>
    <n v="12.322963879741101"/>
    <n v="0"/>
    <n v="35.902468965339025"/>
    <n v="10.848134398796834"/>
    <n v="108.77552999148489"/>
    <x v="663"/>
  </r>
  <r>
    <x v="663"/>
    <n v="19.189949266221575"/>
    <n v="24.87934296077146"/>
    <n v="0"/>
    <n v="42.814124369434175"/>
    <n v="9.9163559505367935"/>
    <n v="15.218256383589033"/>
    <n v="112.01802893055304"/>
    <x v="664"/>
  </r>
  <r>
    <x v="664"/>
    <n v="26.441540059547901"/>
    <n v="0.43951859765523638"/>
    <n v="3.8096546763443131"/>
    <n v="0"/>
    <n v="40.022997989918345"/>
    <n v="28.658959088713047"/>
    <n v="99.372670412178834"/>
    <x v="665"/>
  </r>
  <r>
    <x v="665"/>
    <n v="19.159984936354412"/>
    <n v="11.569202994621142"/>
    <n v="0"/>
    <n v="45.123645328062487"/>
    <n v="154.26920404876512"/>
    <n v="40.053334104896756"/>
    <n v="270.17537141269992"/>
    <x v="666"/>
  </r>
  <r>
    <x v="666"/>
    <n v="26.263111940073252"/>
    <n v="3.6732889911800886"/>
    <n v="0"/>
    <n v="39.016456038191784"/>
    <n v="45.589906265123396"/>
    <n v="49.360547349827002"/>
    <n v="163.90331058439551"/>
    <x v="667"/>
  </r>
  <r>
    <x v="667"/>
    <n v="26.263111940073252"/>
    <n v="3.6732889911800886"/>
    <n v="1.5238618426670412"/>
    <n v="0"/>
    <n v="45.589906265123396"/>
    <n v="55.264828845484502"/>
    <n v="132.31499788452828"/>
    <x v="668"/>
  </r>
  <r>
    <x v="668"/>
    <n v="42.992808899202352"/>
    <n v="172.52285536889963"/>
    <n v="0"/>
    <n v="41.121437390845379"/>
    <n v="135.40125036984665"/>
    <n v="10.848134398796834"/>
    <n v="402.88648642759085"/>
    <x v="669"/>
  </r>
  <r>
    <x v="669"/>
    <n v="18.132438522278441"/>
    <n v="0.36396166280960135"/>
    <n v="0"/>
    <n v="47.175913183676158"/>
    <n v="26.363045064907414"/>
    <n v="10.148639228758741"/>
    <n v="102.18399766243036"/>
    <x v="670"/>
  </r>
  <r>
    <x v="670"/>
    <n v="19.967142243833543"/>
    <n v="12.837199328586381"/>
    <n v="0"/>
    <n v="39.347153967891764"/>
    <n v="5.7392750783061697"/>
    <n v="22.05481851081187"/>
    <n v="99.94558912942972"/>
    <x v="671"/>
  </r>
  <r>
    <x v="671"/>
    <n v="21.956014326613445"/>
    <n v="0.93820312645363491"/>
    <n v="0"/>
    <n v="43.546387574655846"/>
    <n v="49.946647141064972"/>
    <n v="22.05481851081187"/>
    <n v="138.44207067959977"/>
    <x v="672"/>
  </r>
  <r>
    <x v="672"/>
    <n v="21.956014326613445"/>
    <n v="0.93820312645363491"/>
    <n v="0"/>
    <n v="47.157228677069504"/>
    <n v="49.946647141064972"/>
    <n v="18.112945765833491"/>
    <n v="138.11103903703506"/>
    <x v="673"/>
  </r>
  <r>
    <x v="673"/>
    <n v="39.452482857163645"/>
    <n v="5.3895210673362914"/>
    <n v="0"/>
    <n v="38.093700051771286"/>
    <n v="27.824247060153791"/>
    <n v="10.848134398796834"/>
    <n v="121.60808543522184"/>
    <x v="674"/>
  </r>
  <r>
    <x v="674"/>
    <n v="19.967142243833543"/>
    <n v="12.837199328586381"/>
    <n v="0"/>
    <n v="45.547756872176834"/>
    <n v="5.7392750783061697"/>
    <n v="36.482987777264086"/>
    <n v="120.574361300167"/>
    <x v="675"/>
  </r>
  <r>
    <x v="675"/>
    <n v="50.281461013389759"/>
    <n v="86.560860285548927"/>
    <n v="0"/>
    <n v="45.222664294458852"/>
    <n v="295.93472288395253"/>
    <n v="10.148639228758741"/>
    <n v="488.14834770610878"/>
    <x v="676"/>
  </r>
  <r>
    <x v="676"/>
    <n v="-1.1959684005525244"/>
    <n v="19.657055225517581"/>
    <n v="0"/>
    <n v="45.621843839423363"/>
    <n v="64.450479786897702"/>
    <n v="36.482987777264086"/>
    <n v="165.0163982285502"/>
    <x v="677"/>
  </r>
  <r>
    <x v="677"/>
    <n v="27.918474498543269"/>
    <n v="9.2501639209173412"/>
    <n v="0"/>
    <n v="38.555122638076057"/>
    <n v="71.012277838229522"/>
    <n v="18.112945765833491"/>
    <n v="164.84898466159967"/>
    <x v="678"/>
  </r>
  <r>
    <x v="678"/>
    <n v="27.918474498543269"/>
    <n v="9.2501639209173412"/>
    <n v="0"/>
    <n v="46.274646609508046"/>
    <n v="71.012277838229522"/>
    <n v="36.482987777264086"/>
    <n v="190.93855064446228"/>
    <x v="679"/>
  </r>
  <r>
    <x v="679"/>
    <n v="19.967142243833543"/>
    <n v="12.837199328586381"/>
    <n v="0"/>
    <n v="48.317897741408437"/>
    <n v="5.7392750783061697"/>
    <n v="10.148639228758741"/>
    <n v="97.010153620893263"/>
    <x v="680"/>
  </r>
  <r>
    <x v="680"/>
    <n v="50.281461013389759"/>
    <n v="86.560860285548927"/>
    <n v="0"/>
    <n v="44.466365411287335"/>
    <n v="295.93472288395253"/>
    <n v="11.790433144904174"/>
    <n v="489.03384273908273"/>
    <x v="681"/>
  </r>
  <r>
    <x v="681"/>
    <n v="29.446113515670138"/>
    <n v="12.837199328586381"/>
    <n v="0"/>
    <n v="46.102503886706927"/>
    <n v="39.03039138023135"/>
    <n v="11.790433144904174"/>
    <n v="139.20664125609898"/>
    <x v="682"/>
  </r>
  <r>
    <x v="682"/>
    <n v="19.967142243833543"/>
    <n v="12.837199328586381"/>
    <n v="0"/>
    <n v="41.519600213254684"/>
    <n v="5.7392750783061697"/>
    <n v="18.112945765833491"/>
    <n v="98.176162629814257"/>
    <x v="683"/>
  </r>
  <r>
    <x v="683"/>
    <n v="27.918474498543269"/>
    <n v="9.2501639209173412"/>
    <n v="0"/>
    <n v="44.3999752121561"/>
    <n v="71.012277838229522"/>
    <n v="16.453473953702844"/>
    <n v="169.03436542354908"/>
    <x v="684"/>
  </r>
  <r>
    <x v="684"/>
    <n v="31.705997900780861"/>
    <n v="47.865108995677005"/>
    <n v="0"/>
    <n v="39.500692451656377"/>
    <n v="253.29828415896912"/>
    <n v="18.217291843710179"/>
    <n v="390.58737535079354"/>
    <x v="685"/>
  </r>
  <r>
    <x v="685"/>
    <n v="27.020837802269622"/>
    <n v="62.941536720133755"/>
    <n v="0"/>
    <n v="38.757695688582146"/>
    <n v="7.9177949031436183"/>
    <n v="16.453473953702844"/>
    <n v="153.091339067832"/>
    <x v="686"/>
  </r>
  <r>
    <x v="686"/>
    <n v="22.847341100011576"/>
    <n v="12.837199328586381"/>
    <n v="0"/>
    <n v="44.841803592725874"/>
    <n v="10.288047197207733"/>
    <n v="49.360547349827002"/>
    <n v="140.17493856835858"/>
    <x v="687"/>
  </r>
  <r>
    <x v="687"/>
    <n v="24.138210852094613"/>
    <n v="5.2004167565777664"/>
    <n v="0"/>
    <n v="39.930708121486049"/>
    <n v="34.958923678250216"/>
    <n v="9.9229758972630044"/>
    <n v="114.15123530567165"/>
    <x v="688"/>
  </r>
  <r>
    <x v="688"/>
    <n v="26.441540059547901"/>
    <n v="0.43951859765523638"/>
    <n v="7.6193093526886262"/>
    <n v="0"/>
    <n v="40.022997989918345"/>
    <n v="9.9229758972630044"/>
    <n v="84.446341897073111"/>
    <x v="689"/>
  </r>
  <r>
    <x v="689"/>
    <n v="25.868335963193243"/>
    <n v="9.2501639209173412"/>
    <n v="0"/>
    <n v="40.756563313500195"/>
    <n v="71.012277838229522"/>
    <n v="15.218256383589033"/>
    <n v="162.10559741942933"/>
    <x v="690"/>
  </r>
  <r>
    <x v="690"/>
    <n v="32.963485262301269"/>
    <n v="5.3895210673362914"/>
    <n v="0"/>
    <n v="36.980725531683305"/>
    <n v="15.544127110806507"/>
    <n v="9.9229758972630044"/>
    <n v="100.80083486939037"/>
    <x v="691"/>
  </r>
  <r>
    <x v="691"/>
    <n v="32.153710340173426"/>
    <n v="51.454708951378826"/>
    <n v="0"/>
    <n v="0"/>
    <n v="48.035057120754431"/>
    <n v="40.053334104896756"/>
    <n v="171.69681051720343"/>
    <x v="692"/>
  </r>
  <r>
    <x v="692"/>
    <n v="18.132438522278441"/>
    <n v="0.36396166280960135"/>
    <n v="0"/>
    <n v="35.350850156389974"/>
    <n v="26.363045064907414"/>
    <n v="13.200266124910609"/>
    <n v="93.41056153129604"/>
    <x v="693"/>
  </r>
  <r>
    <x v="693"/>
    <n v="46.322084743465467"/>
    <n v="0.21256679593389777"/>
    <n v="1.5238618426670412"/>
    <n v="0"/>
    <n v="140.75867366489399"/>
    <n v="22.05481851081187"/>
    <n v="210.87200555777224"/>
    <x v="694"/>
  </r>
  <r>
    <x v="694"/>
    <n v="21.430397751082872"/>
    <n v="12.837199328586381"/>
    <n v="0"/>
    <n v="44.084844731755361"/>
    <n v="8.0703049586657123"/>
    <n v="15.218256383589033"/>
    <n v="101.64100315367936"/>
    <x v="695"/>
  </r>
  <r>
    <x v="695"/>
    <n v="29.446113515670138"/>
    <n v="12.837199328586381"/>
    <n v="0"/>
    <n v="46.829647804676938"/>
    <n v="39.03039138023135"/>
    <n v="10.148639228758741"/>
    <n v="138.29199125792357"/>
    <x v="696"/>
  </r>
  <r>
    <x v="696"/>
    <n v="27.918474498543269"/>
    <n v="9.2501639209173412"/>
    <n v="0"/>
    <n v="35.350850156389974"/>
    <n v="71.012277838229522"/>
    <n v="9.8829947416940627"/>
    <n v="153.41476115577416"/>
    <x v="697"/>
  </r>
  <r>
    <x v="697"/>
    <n v="19.159984936354412"/>
    <n v="11.569202994621142"/>
    <n v="0"/>
    <n v="39.016456038191784"/>
    <n v="154.26920404876512"/>
    <n v="49.360547349827002"/>
    <n v="273.37539536775944"/>
    <x v="698"/>
  </r>
  <r>
    <x v="698"/>
    <n v="30.86299666392123"/>
    <n v="47.071280503913798"/>
    <n v="0"/>
    <n v="41.31018658204821"/>
    <n v="28.636791213451737"/>
    <n v="10.848134398796834"/>
    <n v="158.72938936213183"/>
    <x v="699"/>
  </r>
  <r>
    <x v="699"/>
    <n v="19.159984936354412"/>
    <n v="11.569202994621142"/>
    <n v="1.5238618426670412"/>
    <n v="0"/>
    <n v="154.26920404876512"/>
    <n v="55.264828845484502"/>
    <n v="241.78708266789221"/>
    <x v="700"/>
  </r>
  <r>
    <x v="700"/>
    <n v="27.035466566929081"/>
    <n v="6.500232253930756"/>
    <n v="0"/>
    <n v="44.084844731755361"/>
    <n v="9.1259099052315129"/>
    <n v="15.218256383589033"/>
    <n v="101.96470984143575"/>
    <x v="701"/>
  </r>
  <r>
    <x v="701"/>
    <n v="-1.1959684005525244"/>
    <n v="19.657055225517581"/>
    <n v="0"/>
    <n v="44.165192569473433"/>
    <n v="64.450479786897702"/>
    <n v="18.217291843710179"/>
    <n v="145.29405102504637"/>
    <x v="702"/>
  </r>
  <r>
    <x v="702"/>
    <n v="31.705997900780861"/>
    <n v="47.865108995677005"/>
    <n v="0"/>
    <n v="39.347153967891764"/>
    <n v="253.29828415896912"/>
    <n v="9.9229758972630044"/>
    <n v="382.13952092058179"/>
    <x v="703"/>
  </r>
  <r>
    <x v="703"/>
    <n v="20.819458978139785"/>
    <n v="5.7265233973016256"/>
    <n v="0"/>
    <n v="45.978472653590579"/>
    <n v="16.290170697064266"/>
    <n v="10.148639228758741"/>
    <n v="98.963264954855006"/>
    <x v="704"/>
  </r>
  <r>
    <x v="704"/>
    <n v="28.341781137301414"/>
    <n v="12.837199328586381"/>
    <n v="0"/>
    <n v="41.453388386501558"/>
    <n v="34.546841121384425"/>
    <n v="40.053334104896756"/>
    <n v="157.23254407867054"/>
    <x v="705"/>
  </r>
  <r>
    <x v="705"/>
    <n v="22.136070094038313"/>
    <n v="0.93820312645363491"/>
    <n v="0"/>
    <n v="37.981677739010955"/>
    <n v="49.946656059683875"/>
    <n v="16.453473953702844"/>
    <n v="127.45608097288962"/>
    <x v="706"/>
  </r>
  <r>
    <x v="706"/>
    <n v="42.992808899202352"/>
    <n v="172.52285536889963"/>
    <n v="0"/>
    <n v="36.850402212929247"/>
    <n v="135.40125036984665"/>
    <n v="16.453473953702844"/>
    <n v="404.2207908045807"/>
    <x v="707"/>
  </r>
  <r>
    <x v="707"/>
    <n v="27.918474498543269"/>
    <n v="9.2501639209173412"/>
    <n v="0"/>
    <n v="44.663029876768647"/>
    <n v="71.012277838229522"/>
    <n v="22.05481851081187"/>
    <n v="174.89876464527066"/>
    <x v="708"/>
  </r>
  <r>
    <x v="708"/>
    <n v="24.561162975751269"/>
    <n v="9.2501639209173412"/>
    <n v="0"/>
    <n v="44.841803592725874"/>
    <n v="40.935693774213632"/>
    <n v="49.360547349827002"/>
    <n v="168.94937161343512"/>
    <x v="709"/>
  </r>
  <r>
    <x v="709"/>
    <n v="16.993895436616256"/>
    <n v="3.9324064985263205"/>
    <n v="0"/>
    <n v="38.757695688582146"/>
    <n v="10.26775733919812"/>
    <n v="16.453473953702844"/>
    <n v="86.405228916625688"/>
    <x v="710"/>
  </r>
  <r>
    <x v="710"/>
    <n v="30.260439163094421"/>
    <n v="5.7265233973016256"/>
    <n v="0"/>
    <n v="35.350850156389974"/>
    <n v="31.029904157424927"/>
    <n v="13.200266124910609"/>
    <n v="115.56798299912155"/>
    <x v="711"/>
  </r>
  <r>
    <x v="711"/>
    <n v="29.446113515670138"/>
    <n v="12.837199328586381"/>
    <n v="0"/>
    <n v="43.466392022384539"/>
    <n v="39.03039138023135"/>
    <n v="22.05481851081187"/>
    <n v="146.83491475768426"/>
    <x v="712"/>
  </r>
  <r>
    <x v="712"/>
    <n v="25.068770630057266"/>
    <n v="5.2711094729014203"/>
    <n v="0"/>
    <n v="36.061356390792106"/>
    <n v="92.71231665398652"/>
    <n v="10.848134398796834"/>
    <n v="169.96168754653416"/>
    <x v="713"/>
  </r>
  <r>
    <x v="713"/>
    <n v="22.011711101677196"/>
    <n v="0.93820312645363491"/>
    <n v="0"/>
    <n v="37.981677739010955"/>
    <n v="49.946651600374423"/>
    <n v="16.453473953702844"/>
    <n v="127.33171752121905"/>
    <x v="714"/>
  </r>
  <r>
    <x v="714"/>
    <n v="90.99486713000708"/>
    <n v="3.9324064985263205"/>
    <n v="0"/>
    <n v="42.814124369434175"/>
    <n v="24.530951154209482"/>
    <n v="15.218256383589033"/>
    <n v="177.49060553576606"/>
    <x v="715"/>
  </r>
  <r>
    <x v="715"/>
    <n v="21.982246214468731"/>
    <n v="0.93820312645363491"/>
    <n v="0"/>
    <n v="47.471824040335925"/>
    <n v="49.946651600374423"/>
    <n v="10.848134398796834"/>
    <n v="131.18705938042956"/>
    <x v="716"/>
  </r>
  <r>
    <x v="716"/>
    <n v="30.604361174976273"/>
    <n v="10.124098813029271"/>
    <n v="0"/>
    <n v="44.841803592725874"/>
    <n v="131.00059867372471"/>
    <n v="49.360547349827002"/>
    <n v="265.93140960428315"/>
    <x v="717"/>
  </r>
  <r>
    <x v="717"/>
    <n v="29.446113515670138"/>
    <n v="12.837199328586381"/>
    <n v="0"/>
    <n v="40.76443399468414"/>
    <n v="39.03039138023135"/>
    <n v="9.9229758972630044"/>
    <n v="132.00111411643502"/>
    <x v="718"/>
  </r>
  <r>
    <x v="718"/>
    <n v="29.861694400801543"/>
    <n v="27.322947170336604"/>
    <n v="0"/>
    <n v="47.175913183676158"/>
    <n v="55.436819619208606"/>
    <n v="10.148639228758741"/>
    <n v="169.94601360278168"/>
    <x v="719"/>
  </r>
  <r>
    <x v="719"/>
    <n v="26.255051738237565"/>
    <n v="22.202498515319629"/>
    <n v="0"/>
    <n v="0"/>
    <n v="55.159735967057983"/>
    <n v="18.217291843710179"/>
    <n v="121.83457806432534"/>
    <x v="720"/>
  </r>
  <r>
    <x v="720"/>
    <n v="21.421608452151673"/>
    <n v="8.264413234069071"/>
    <n v="0"/>
    <n v="43.046044135448234"/>
    <n v="21.271231618788995"/>
    <n v="18.112945765833491"/>
    <n v="112.11624320629146"/>
    <x v="721"/>
  </r>
  <r>
    <x v="721"/>
    <n v="42.992808899202352"/>
    <n v="172.52285536889963"/>
    <n v="0"/>
    <n v="40.839056079064989"/>
    <n v="135.40125036984665"/>
    <n v="36.482987777264086"/>
    <n v="428.23895849427771"/>
    <x v="722"/>
  </r>
  <r>
    <x v="722"/>
    <n v="22.136070094038313"/>
    <n v="0.93820312645363491"/>
    <n v="0"/>
    <n v="43.546387574655846"/>
    <n v="49.946656059683875"/>
    <n v="22.05481851081187"/>
    <n v="138.62213536564354"/>
    <x v="723"/>
  </r>
  <r>
    <x v="723"/>
    <n v="22.136070094038313"/>
    <n v="0.93820312645363491"/>
    <n v="0"/>
    <n v="47.157228677069504"/>
    <n v="49.946656059683875"/>
    <n v="18.112945765833491"/>
    <n v="138.29110372307883"/>
    <x v="724"/>
  </r>
  <r>
    <x v="724"/>
    <n v="19.967142243833543"/>
    <n v="12.837199328586381"/>
    <n v="0"/>
    <n v="44.678062208933568"/>
    <n v="5.7392750783061697"/>
    <n v="40.053334104896756"/>
    <n v="123.27501296455642"/>
    <x v="725"/>
  </r>
  <r>
    <x v="725"/>
    <n v="18.473293644084222"/>
    <n v="8.279245276213727"/>
    <n v="1.5238618426670412"/>
    <n v="0"/>
    <n v="93.992637909559278"/>
    <n v="22.05481851081187"/>
    <n v="144.32385718333614"/>
    <x v="726"/>
  </r>
  <r>
    <x v="726"/>
    <n v="23.712879686844961"/>
    <n v="8.264413234069071"/>
    <n v="19.634959364085827"/>
    <n v="0"/>
    <n v="47.423552015510857"/>
    <n v="9.9229758972630044"/>
    <n v="108.95878019777371"/>
    <x v="727"/>
  </r>
  <r>
    <x v="727"/>
    <n v="34.245630375440172"/>
    <n v="63.838776135693763"/>
    <n v="0"/>
    <n v="36.980725531683305"/>
    <n v="15.168275328416231"/>
    <n v="9.9229758972630044"/>
    <n v="160.15638326849648"/>
    <x v="728"/>
  </r>
  <r>
    <x v="728"/>
    <n v="20.202112177513222"/>
    <n v="12.837199328586381"/>
    <n v="0"/>
    <n v="35.350850156389974"/>
    <n v="53.733599751692616"/>
    <n v="13.200266124910609"/>
    <n v="135.32402753909278"/>
    <x v="729"/>
  </r>
  <r>
    <x v="729"/>
    <n v="25.750440739883757"/>
    <n v="10.818081969091548"/>
    <n v="3.8096546763443131"/>
    <n v="0"/>
    <n v="37.423599620319727"/>
    <n v="28.658959088713047"/>
    <n v="106.4607360943524"/>
    <x v="730"/>
  </r>
  <r>
    <x v="730"/>
    <n v="42.992808899202352"/>
    <n v="172.52285536889963"/>
    <n v="0"/>
    <n v="41.139912309907757"/>
    <n v="135.40125036984665"/>
    <n v="11.790433144904174"/>
    <n v="403.84726009276056"/>
    <x v="731"/>
  </r>
  <r>
    <x v="731"/>
    <n v="27.918474498543269"/>
    <n v="9.2501639209173412"/>
    <n v="0"/>
    <n v="40.756563313500195"/>
    <n v="71.012277838229522"/>
    <n v="15.218256383589033"/>
    <n v="164.15573595477935"/>
    <x v="732"/>
  </r>
  <r>
    <x v="732"/>
    <n v="26.61868389790018"/>
    <n v="12.837199328586381"/>
    <n v="0"/>
    <n v="38.917316670440194"/>
    <n v="14.525042236416963"/>
    <n v="18.112945765833491"/>
    <n v="111.01118789917722"/>
    <x v="733"/>
  </r>
  <r>
    <x v="733"/>
    <n v="22.011711101677196"/>
    <n v="0.93820312645363491"/>
    <n v="0"/>
    <n v="43.546387574655846"/>
    <n v="49.946651600374423"/>
    <n v="22.05481851081187"/>
    <n v="138.49777191397297"/>
    <x v="734"/>
  </r>
  <r>
    <x v="734"/>
    <n v="27.13623358263089"/>
    <n v="10.818081969091548"/>
    <n v="3.8096546763443131"/>
    <n v="0"/>
    <n v="37.423599620319727"/>
    <n v="28.658959088713047"/>
    <n v="107.84652893709954"/>
    <x v="735"/>
  </r>
  <r>
    <x v="735"/>
    <n v="22.011711101677196"/>
    <n v="0.93820312645363491"/>
    <n v="0"/>
    <n v="47.157228677069504"/>
    <n v="49.946651600374423"/>
    <n v="18.112945765833491"/>
    <n v="138.16674027140826"/>
    <x v="736"/>
  </r>
  <r>
    <x v="736"/>
    <n v="28.847658579539779"/>
    <n v="10.818081969091548"/>
    <n v="0"/>
    <n v="36.980725531683305"/>
    <n v="28.978015343114727"/>
    <n v="9.9229758972630044"/>
    <n v="115.54745732069236"/>
    <x v="737"/>
  </r>
  <r>
    <x v="737"/>
    <n v="29.446113515670138"/>
    <n v="12.837199328586381"/>
    <n v="0"/>
    <n v="45.621843839423363"/>
    <n v="39.03039138023135"/>
    <n v="36.482987777264086"/>
    <n v="163.4185358411753"/>
    <x v="738"/>
  </r>
  <r>
    <x v="738"/>
    <n v="29.861694400801543"/>
    <n v="27.322947170336604"/>
    <n v="0"/>
    <n v="35.350850156389974"/>
    <n v="55.436819619208606"/>
    <n v="13.200266124910609"/>
    <n v="161.17257747164732"/>
    <x v="739"/>
  </r>
  <r>
    <x v="739"/>
    <n v="28.893388797976829"/>
    <n v="12.837199328586381"/>
    <n v="0"/>
    <n v="0"/>
    <n v="48.952898948158094"/>
    <n v="36.536512225428901"/>
    <n v="127.21999930015022"/>
    <x v="740"/>
  </r>
  <r>
    <x v="740"/>
    <n v="-1.1959684005525244"/>
    <n v="19.657055225517581"/>
    <n v="0"/>
    <n v="44.084844731755361"/>
    <n v="64.450479786897702"/>
    <n v="15.218256383589033"/>
    <n v="142.21466772720714"/>
    <x v="741"/>
  </r>
  <r>
    <x v="741"/>
    <n v="21.430397751082872"/>
    <n v="12.837199328586381"/>
    <n v="0"/>
    <n v="41.453388386501558"/>
    <n v="8.0703049586657123"/>
    <n v="40.053334104896756"/>
    <n v="123.8446245297333"/>
    <x v="742"/>
  </r>
  <r>
    <x v="742"/>
    <n v="27.035466566929081"/>
    <n v="6.500232253930756"/>
    <n v="0"/>
    <n v="41.453388386501558"/>
    <n v="9.1259099052315129"/>
    <n v="40.053334104896756"/>
    <n v="124.16833121748965"/>
    <x v="743"/>
  </r>
  <r>
    <x v="743"/>
    <n v="32.963485262301269"/>
    <n v="5.3895210673362914"/>
    <n v="0"/>
    <n v="35.350850156389974"/>
    <n v="15.544127110806507"/>
    <n v="13.200266124910609"/>
    <n v="102.44824972174466"/>
    <x v="744"/>
  </r>
  <r>
    <x v="744"/>
    <n v="25.302380474353885"/>
    <n v="0.1318242011536695"/>
    <n v="0"/>
    <n v="0"/>
    <n v="48.007164140128026"/>
    <n v="10.848134398796834"/>
    <n v="84.289503214432415"/>
    <x v="745"/>
  </r>
  <r>
    <x v="745"/>
    <n v="25.750440739883757"/>
    <n v="10.818081969091548"/>
    <n v="7.6193093526886262"/>
    <n v="0"/>
    <n v="37.423599620319727"/>
    <n v="9.9229758972630044"/>
    <n v="91.534407579246661"/>
    <x v="746"/>
  </r>
  <r>
    <x v="746"/>
    <n v="22.036767961491705"/>
    <n v="0.93820312645363491"/>
    <n v="0"/>
    <n v="37.981677739010955"/>
    <n v="49.946647141064972"/>
    <n v="16.453473953702844"/>
    <n v="127.35676992172411"/>
    <x v="747"/>
  </r>
  <r>
    <x v="747"/>
    <n v="29.446113515670138"/>
    <n v="12.837199328586381"/>
    <n v="0"/>
    <n v="44.165192569473433"/>
    <n v="39.03039138023135"/>
    <n v="18.217291843710179"/>
    <n v="143.69618863767147"/>
    <x v="748"/>
  </r>
  <r>
    <x v="748"/>
    <n v="27.13623358263089"/>
    <n v="10.818081969091548"/>
    <n v="7.6193093526886262"/>
    <n v="0"/>
    <n v="37.423599620319727"/>
    <n v="9.9229758972630044"/>
    <n v="92.920200421993798"/>
    <x v="749"/>
  </r>
  <r>
    <x v="749"/>
    <n v="21.282638532368907"/>
    <n v="6.8629794760164131"/>
    <n v="1.5238618426670412"/>
    <n v="0"/>
    <n v="33.024979139653482"/>
    <n v="22.05481851081187"/>
    <n v="84.74927750151771"/>
    <x v="750"/>
  </r>
  <r>
    <x v="750"/>
    <n v="12.899371989937498"/>
    <n v="1.9023460636787355"/>
    <n v="0"/>
    <n v="36.980725531683305"/>
    <n v="7.0160361326946656"/>
    <n v="9.9229758972630044"/>
    <n v="68.721455615257213"/>
    <x v="751"/>
  </r>
  <r>
    <x v="751"/>
    <n v="21.291971867053331"/>
    <n v="6.2602269095379652"/>
    <n v="0"/>
    <n v="44.841803592725874"/>
    <n v="72.861227938658516"/>
    <n v="49.360547349827002"/>
    <n v="194.61577765780271"/>
    <x v="752"/>
  </r>
  <r>
    <x v="752"/>
    <n v="50.281461013389759"/>
    <n v="86.560860285548927"/>
    <n v="0"/>
    <n v="44.292603959154896"/>
    <n v="295.93472288395253"/>
    <n v="36.482987777264086"/>
    <n v="513.55263591931021"/>
    <x v="753"/>
  </r>
  <r>
    <x v="753"/>
    <n v="18.132438522278441"/>
    <n v="0.36396166280960135"/>
    <n v="0"/>
    <n v="40.826708251190567"/>
    <n v="26.363045064907414"/>
    <n v="9.9229758972630044"/>
    <n v="95.609129398449028"/>
    <x v="754"/>
  </r>
  <r>
    <x v="754"/>
    <n v="25.068770630057266"/>
    <n v="5.2711094729014203"/>
    <n v="0"/>
    <n v="36.961398884515468"/>
    <n v="92.71231665398652"/>
    <n v="9.9229758972630044"/>
    <n v="169.93657153872365"/>
    <x v="755"/>
  </r>
  <r>
    <x v="755"/>
    <n v="22.036767961491705"/>
    <n v="0.93820312645363491"/>
    <n v="0"/>
    <n v="43.546387574655846"/>
    <n v="49.946647141064972"/>
    <n v="22.05481851081187"/>
    <n v="138.52282431447804"/>
    <x v="756"/>
  </r>
  <r>
    <x v="756"/>
    <n v="22.036767961491705"/>
    <n v="0.93820312645363491"/>
    <n v="0"/>
    <n v="47.157228677069504"/>
    <n v="49.946647141064972"/>
    <n v="18.112945765833491"/>
    <n v="138.1917926719133"/>
    <x v="757"/>
  </r>
  <r>
    <x v="757"/>
    <n v="37.996143738875396"/>
    <n v="27.565653749921839"/>
    <n v="0"/>
    <n v="43.046044135448234"/>
    <n v="23.369541844501409"/>
    <n v="18.112945765833491"/>
    <n v="150.09032923458039"/>
    <x v="758"/>
  </r>
  <r>
    <x v="758"/>
    <n v="26.61868389790018"/>
    <n v="12.837199328586381"/>
    <n v="0"/>
    <n v="39.52538810740522"/>
    <n v="14.525042236416963"/>
    <n v="49.360547349827002"/>
    <n v="142.86686092013576"/>
    <x v="759"/>
  </r>
  <r>
    <x v="759"/>
    <n v="27.344144426551814"/>
    <n v="13.106820707039649"/>
    <n v="0"/>
    <n v="39.016456038191784"/>
    <n v="14.633908472912172"/>
    <n v="22.05481851081187"/>
    <n v="116.1561481555073"/>
    <x v="760"/>
  </r>
  <r>
    <x v="760"/>
    <n v="27.020837802269622"/>
    <n v="62.941536720133755"/>
    <n v="0"/>
    <n v="42.814124369434175"/>
    <n v="7.9177949031436183"/>
    <n v="15.218256383589033"/>
    <n v="155.9125501785702"/>
    <x v="761"/>
  </r>
  <r>
    <x v="761"/>
    <n v="27.344144426551814"/>
    <n v="13.106820707039649"/>
    <n v="0"/>
    <n v="40.47775836790084"/>
    <n v="14.633908472912172"/>
    <n v="16.453473953702844"/>
    <n v="112.01610592810731"/>
    <x v="762"/>
  </r>
  <r>
    <x v="762"/>
    <n v="31.705997900780861"/>
    <n v="47.865108995677005"/>
    <n v="0"/>
    <n v="45.123645328062487"/>
    <n v="253.29828415896912"/>
    <n v="40.053334104896756"/>
    <n v="418.04637048838623"/>
    <x v="763"/>
  </r>
  <r>
    <x v="763"/>
    <n v="14.264430158557113"/>
    <n v="0.43951859765523638"/>
    <n v="0"/>
    <n v="36.980725531683305"/>
    <n v="37.593405664967655"/>
    <n v="9.9229758972630044"/>
    <n v="99.201055850126309"/>
    <x v="764"/>
  </r>
  <r>
    <x v="764"/>
    <n v="24.898654663402382"/>
    <n v="21.338830190171858"/>
    <n v="0"/>
    <n v="0"/>
    <n v="44.37254599971277"/>
    <n v="10.848134398796834"/>
    <n v="101.45816525208384"/>
    <x v="765"/>
  </r>
  <r>
    <x v="765"/>
    <n v="22.323033331805359"/>
    <n v="2.6616592628889628"/>
    <n v="19.04827477525577"/>
    <n v="0"/>
    <n v="62.568214185547873"/>
    <n v="11.790433144904174"/>
    <n v="118.39161470040213"/>
    <x v="766"/>
  </r>
  <r>
    <x v="766"/>
    <n v="22.211051152830105"/>
    <n v="4.4059710443407445"/>
    <n v="0"/>
    <n v="41.69474405131745"/>
    <n v="7.1975400608642879"/>
    <n v="40.053334104896756"/>
    <n v="115.56264041424933"/>
    <x v="767"/>
  </r>
  <r>
    <x v="767"/>
    <n v="34.245630375440172"/>
    <n v="63.838776135693763"/>
    <n v="0"/>
    <n v="35.350850156389974"/>
    <n v="15.168275328416231"/>
    <n v="13.200266124910609"/>
    <n v="161.80379812085073"/>
    <x v="768"/>
  </r>
  <r>
    <x v="768"/>
    <n v="-1.1959684005525244"/>
    <n v="19.657055225517581"/>
    <n v="0"/>
    <n v="41.453388386501558"/>
    <n v="64.450479786897702"/>
    <n v="40.053334104896756"/>
    <n v="164.41828910326106"/>
    <x v="769"/>
  </r>
  <r>
    <x v="769"/>
    <n v="30.260439163094421"/>
    <n v="5.7265233973016256"/>
    <n v="0"/>
    <n v="35.350850156389974"/>
    <n v="31.029904157424927"/>
    <n v="9.8829947416940627"/>
    <n v="112.250711615905"/>
    <x v="770"/>
  </r>
  <r>
    <x v="770"/>
    <n v="34.376123147953429"/>
    <n v="12.837199328586381"/>
    <n v="0"/>
    <n v="44.841803592725874"/>
    <n v="28.17879337680661"/>
    <n v="49.360547349827002"/>
    <n v="169.59446679589928"/>
    <x v="771"/>
  </r>
  <r>
    <x v="771"/>
    <n v="42.992808899202352"/>
    <n v="172.52285536889963"/>
    <n v="19.634959364085827"/>
    <n v="0"/>
    <n v="135.40125036984665"/>
    <n v="9.9229758972630044"/>
    <n v="380.47484989929745"/>
    <x v="772"/>
  </r>
  <r>
    <x v="772"/>
    <n v="24.817209835558959"/>
    <n v="15.178027988795824"/>
    <n v="0"/>
    <n v="35.350850156389974"/>
    <n v="92.950631069755701"/>
    <n v="13.200266124910609"/>
    <n v="181.49698517541106"/>
    <x v="773"/>
  </r>
  <r>
    <x v="773"/>
    <n v="29.446113515670138"/>
    <n v="12.837199328586381"/>
    <n v="0"/>
    <n v="44.084844731755361"/>
    <n v="39.03039138023135"/>
    <n v="15.218256383589033"/>
    <n v="140.61680533983227"/>
    <x v="774"/>
  </r>
  <r>
    <x v="774"/>
    <n v="28.847658579539779"/>
    <n v="10.818081969091548"/>
    <n v="0"/>
    <n v="35.350850156389974"/>
    <n v="28.978015343114727"/>
    <n v="13.200266124910609"/>
    <n v="117.19487217304665"/>
    <x v="775"/>
  </r>
  <r>
    <x v="775"/>
    <n v="25.445201007849025"/>
    <n v="0.93820312645363491"/>
    <n v="0"/>
    <n v="0"/>
    <n v="69.758328938759803"/>
    <n v="24.120806167300874"/>
    <n v="120.26253924036334"/>
    <x v="776"/>
  </r>
  <r>
    <x v="776"/>
    <n v="21.956014326613445"/>
    <n v="0.93820312645363491"/>
    <n v="0"/>
    <n v="38.785606506446364"/>
    <n v="49.946647141064972"/>
    <n v="49.360547349827002"/>
    <n v="160.9870184504054"/>
    <x v="777"/>
  </r>
  <r>
    <x v="777"/>
    <n v="26.441540059547901"/>
    <n v="0.43951859765523638"/>
    <n v="0"/>
    <n v="45.978472653590579"/>
    <n v="40.022997989918345"/>
    <n v="10.148639228758741"/>
    <n v="123.0311685294708"/>
    <x v="778"/>
  </r>
  <r>
    <x v="778"/>
    <n v="16.993895436616256"/>
    <n v="3.9324064985263205"/>
    <n v="0"/>
    <n v="42.814124369434175"/>
    <n v="10.26775733919812"/>
    <n v="15.218256383589033"/>
    <n v="89.226440027363907"/>
    <x v="779"/>
  </r>
  <r>
    <x v="779"/>
    <n v="19.967142243833543"/>
    <n v="12.837199328586381"/>
    <n v="0"/>
    <n v="43.580742094679159"/>
    <n v="5.7392750783061697"/>
    <n v="16.453473953702844"/>
    <n v="98.577832699108086"/>
    <x v="780"/>
  </r>
  <r>
    <x v="780"/>
    <n v="21.982246214468731"/>
    <n v="0.93820312645363491"/>
    <n v="0"/>
    <n v="37.009178155646012"/>
    <n v="49.946651600374423"/>
    <n v="11.790433144904174"/>
    <n v="121.66671224184697"/>
    <x v="781"/>
  </r>
  <r>
    <x v="781"/>
    <n v="31.705997900780861"/>
    <n v="47.865108995677005"/>
    <n v="0"/>
    <n v="39.016456038191784"/>
    <n v="253.29828415896912"/>
    <n v="49.360547349827002"/>
    <n v="421.24639444344575"/>
    <x v="782"/>
  </r>
  <r>
    <x v="782"/>
    <n v="31.705997900780861"/>
    <n v="47.865108995677005"/>
    <n v="1.5238618426670412"/>
    <n v="0"/>
    <n v="253.29828415896912"/>
    <n v="55.264828845484502"/>
    <n v="389.65808174357852"/>
    <x v="783"/>
  </r>
  <r>
    <x v="783"/>
    <n v="30.86299666392123"/>
    <n v="47.071280503913798"/>
    <n v="0"/>
    <n v="47.175913183676158"/>
    <n v="28.636791213451737"/>
    <n v="10.148639228758741"/>
    <n v="163.89562079372169"/>
    <x v="784"/>
  </r>
  <r>
    <x v="784"/>
    <n v="28.129105521230318"/>
    <n v="14.399706412297947"/>
    <n v="0"/>
    <n v="38.757695688582146"/>
    <n v="8.8637627100925833"/>
    <n v="16.453473953702844"/>
    <n v="106.60374428590583"/>
    <x v="785"/>
  </r>
  <r>
    <x v="785"/>
    <n v="62.955598857010095"/>
    <n v="2.4613025969559401"/>
    <n v="0"/>
    <n v="41.69474405131745"/>
    <n v="21.729004260306766"/>
    <n v="40.053334104896756"/>
    <n v="168.89398387048701"/>
    <x v="786"/>
  </r>
  <r>
    <x v="786"/>
    <n v="28.341781137301414"/>
    <n v="12.837199328586381"/>
    <n v="0"/>
    <n v="38.917316670440194"/>
    <n v="34.546841121384425"/>
    <n v="18.112945765833491"/>
    <n v="132.75608402354592"/>
    <x v="787"/>
  </r>
  <r>
    <x v="787"/>
    <n v="12.899371989937498"/>
    <n v="1.9023460636787355"/>
    <n v="0"/>
    <n v="35.350850156389974"/>
    <n v="7.0160361326946656"/>
    <n v="13.200266124910609"/>
    <n v="70.368870467611487"/>
    <x v="788"/>
  </r>
  <r>
    <x v="788"/>
    <n v="29.861694400801543"/>
    <n v="27.322947170336604"/>
    <n v="0"/>
    <n v="40.826708251190567"/>
    <n v="55.436819619208606"/>
    <n v="9.9229758972630044"/>
    <n v="163.37114533880032"/>
    <x v="789"/>
  </r>
  <r>
    <x v="789"/>
    <n v="19.967142243833543"/>
    <n v="12.837199328586381"/>
    <n v="0"/>
    <n v="35.350850156389974"/>
    <n v="5.7392750783061697"/>
    <n v="9.8829947416940627"/>
    <n v="83.777461548810123"/>
    <x v="790"/>
  </r>
  <r>
    <x v="790"/>
    <n v="30.86299666392123"/>
    <n v="47.071280503913798"/>
    <n v="0"/>
    <n v="35.350850156389974"/>
    <n v="28.636791213451737"/>
    <n v="13.200266124910609"/>
    <n v="155.12218466258736"/>
    <x v="791"/>
  </r>
  <r>
    <x v="791"/>
    <n v="33.688214464202666"/>
    <n v="56.056873795818284"/>
    <n v="0"/>
    <n v="44.841803592725874"/>
    <n v="29.698019906651027"/>
    <n v="49.360547349827002"/>
    <n v="213.64545910922487"/>
    <x v="792"/>
  </r>
  <r>
    <x v="792"/>
    <n v="26.671669412816716"/>
    <n v="5.1653020213305272"/>
    <n v="0"/>
    <n v="0"/>
    <n v="50.650731969855265"/>
    <n v="16.453473953702844"/>
    <n v="98.941177357705342"/>
    <x v="793"/>
  </r>
  <r>
    <x v="793"/>
    <n v="27.344144426551814"/>
    <n v="13.106820707039649"/>
    <n v="0"/>
    <n v="45.222664294458852"/>
    <n v="14.633908472912172"/>
    <n v="10.148639228758741"/>
    <n v="110.45617712972123"/>
    <x v="794"/>
  </r>
  <r>
    <x v="794"/>
    <n v="21.575539355148123"/>
    <n v="0.93820312645363491"/>
    <n v="7.6193093526886262"/>
    <n v="0"/>
    <n v="48.699048298255839"/>
    <n v="28.658959088713047"/>
    <n v="107.49105922125928"/>
    <x v="795"/>
  </r>
  <r>
    <x v="795"/>
    <n v="27.344144426551814"/>
    <n v="13.106820707039649"/>
    <n v="0"/>
    <n v="44.466365411287335"/>
    <n v="14.633908472912172"/>
    <n v="11.790433144904174"/>
    <n v="111.34167216269515"/>
    <x v="796"/>
  </r>
  <r>
    <x v="796"/>
    <n v="32.963485262301269"/>
    <n v="5.3895210673362914"/>
    <n v="0"/>
    <n v="35.350850156389974"/>
    <n v="15.544127110806507"/>
    <n v="9.8829947416940627"/>
    <n v="99.130978338528109"/>
    <x v="797"/>
  </r>
  <r>
    <x v="797"/>
    <n v="24.138210852094613"/>
    <n v="5.2004167565777664"/>
    <n v="0"/>
    <n v="41.524153168205849"/>
    <n v="34.958923678250216"/>
    <n v="49.360547349827002"/>
    <n v="155.18225180495546"/>
    <x v="798"/>
  </r>
  <r>
    <x v="798"/>
    <n v="18.132438522278441"/>
    <n v="0.36396166280960135"/>
    <n v="0"/>
    <n v="39.452375833736781"/>
    <n v="26.363045064907414"/>
    <n v="11.790433144904174"/>
    <n v="96.102254228636411"/>
    <x v="799"/>
  </r>
  <r>
    <x v="799"/>
    <n v="18.132438522278441"/>
    <n v="0.36396166280960135"/>
    <n v="0"/>
    <n v="35.350850156389974"/>
    <n v="26.363045064907414"/>
    <n v="18.217291843710179"/>
    <n v="98.427587250095598"/>
    <x v="800"/>
  </r>
  <r>
    <x v="800"/>
    <n v="23.712879686844961"/>
    <n v="8.264413234069071"/>
    <n v="0"/>
    <n v="39.500692451656377"/>
    <n v="47.423552015510857"/>
    <n v="18.217291843710179"/>
    <n v="137.11882923179144"/>
    <x v="801"/>
  </r>
  <r>
    <x v="801"/>
    <n v="19.836560285131235"/>
    <n v="26.945016915614392"/>
    <n v="0"/>
    <n v="40.386489681333202"/>
    <n v="12.606267153750823"/>
    <n v="22.05481851081187"/>
    <n v="121.82915254664152"/>
    <x v="802"/>
  </r>
  <r>
    <x v="802"/>
    <n v="21.575539355148123"/>
    <n v="0.93820312645363491"/>
    <n v="12.000413108411134"/>
    <n v="0"/>
    <n v="48.699048298255839"/>
    <n v="9.9229758972630044"/>
    <n v="93.136179785531738"/>
    <x v="803"/>
  </r>
  <r>
    <x v="803"/>
    <n v="50.281461013389759"/>
    <n v="86.560860285548927"/>
    <n v="0"/>
    <n v="38.939149449520428"/>
    <n v="295.93472288395253"/>
    <n v="18.217291843710179"/>
    <n v="489.93348547612186"/>
    <x v="804"/>
  </r>
  <r>
    <x v="804"/>
    <n v="22.136070094038313"/>
    <n v="0.93820312645363491"/>
    <n v="0"/>
    <n v="38.785606506446364"/>
    <n v="49.946656059683875"/>
    <n v="49.360547349827002"/>
    <n v="161.16708313644921"/>
    <x v="805"/>
  </r>
  <r>
    <x v="805"/>
    <n v="14.264430158557113"/>
    <n v="0.43951859765523638"/>
    <n v="0"/>
    <n v="35.350850156389974"/>
    <n v="37.593405664967655"/>
    <n v="13.200266124910609"/>
    <n v="100.84847070248058"/>
    <x v="806"/>
  </r>
  <r>
    <x v="806"/>
    <n v="29.446113515670138"/>
    <n v="12.837199328586381"/>
    <n v="0"/>
    <n v="41.453388386501558"/>
    <n v="39.03039138023135"/>
    <n v="40.053334104896756"/>
    <n v="162.82042671588619"/>
    <x v="807"/>
  </r>
  <r>
    <x v="807"/>
    <n v="23.712879686844961"/>
    <n v="8.264413234069071"/>
    <n v="0"/>
    <n v="39.347153967891764"/>
    <n v="47.423552015510857"/>
    <n v="9.9229758972630044"/>
    <n v="128.67097480157966"/>
    <x v="808"/>
  </r>
  <r>
    <x v="808"/>
    <n v="22.011711101677196"/>
    <n v="0.93820312645363491"/>
    <n v="0"/>
    <n v="38.785606506446364"/>
    <n v="49.946651600374423"/>
    <n v="49.360547349827002"/>
    <n v="161.0427196847786"/>
    <x v="809"/>
  </r>
  <r>
    <x v="809"/>
    <n v="28.341781137301414"/>
    <n v="12.837199328586381"/>
    <n v="0"/>
    <n v="39.52538810740522"/>
    <n v="34.546841121384425"/>
    <n v="49.360547349827002"/>
    <n v="164.61175704450443"/>
    <x v="810"/>
  </r>
  <r>
    <x v="810"/>
    <n v="21.430397751082872"/>
    <n v="12.837199328586381"/>
    <n v="0"/>
    <n v="38.917316670440194"/>
    <n v="8.0703049586657123"/>
    <n v="18.112945765833491"/>
    <n v="99.368164474608648"/>
    <x v="811"/>
  </r>
  <r>
    <x v="811"/>
    <n v="25.868335963193243"/>
    <n v="9.2501639209173412"/>
    <n v="0"/>
    <n v="44.841803592725874"/>
    <n v="71.012277838229522"/>
    <n v="49.360547349827002"/>
    <n v="200.33312866489297"/>
    <x v="812"/>
  </r>
  <r>
    <x v="812"/>
    <n v="25.750440739883757"/>
    <n v="10.818081969091548"/>
    <n v="0"/>
    <n v="45.978472653590579"/>
    <n v="37.423599620319727"/>
    <n v="10.148639228758741"/>
    <n v="130.11923421164437"/>
    <x v="813"/>
  </r>
  <r>
    <x v="813"/>
    <n v="50.281461013389759"/>
    <n v="86.560860285548927"/>
    <n v="0"/>
    <n v="44.841803592725874"/>
    <n v="295.93472288395253"/>
    <n v="40.053334104896756"/>
    <n v="517.6721818805139"/>
    <x v="814"/>
  </r>
  <r>
    <x v="814"/>
    <n v="27.035466566929081"/>
    <n v="6.500232253930756"/>
    <n v="0"/>
    <n v="38.917316670440194"/>
    <n v="9.1259099052315129"/>
    <n v="18.112945765833491"/>
    <n v="99.691871162365018"/>
    <x v="815"/>
  </r>
  <r>
    <x v="815"/>
    <n v="18.132438522278441"/>
    <n v="0.36396166280960135"/>
    <n v="0"/>
    <n v="38.555122638076057"/>
    <n v="26.363045064907414"/>
    <n v="18.112945765833491"/>
    <n v="101.527513653905"/>
    <x v="816"/>
  </r>
  <r>
    <x v="816"/>
    <n v="16.176126087467154"/>
    <n v="0.1318242011536695"/>
    <n v="0"/>
    <n v="0"/>
    <n v="33.13199810720792"/>
    <n v="10.848134398796834"/>
    <n v="60.288082794625581"/>
    <x v="817"/>
  </r>
  <r>
    <x v="817"/>
    <n v="18.132438522278441"/>
    <n v="0.36396166280960135"/>
    <n v="0"/>
    <n v="46.274646609508046"/>
    <n v="26.363045064907414"/>
    <n v="36.482987777264086"/>
    <n v="127.61707963676758"/>
    <x v="818"/>
  </r>
  <r>
    <x v="818"/>
    <n v="18.132438522278441"/>
    <n v="0.36396166280960135"/>
    <n v="0"/>
    <n v="44.3999752121561"/>
    <n v="26.363045064907414"/>
    <n v="16.453473953702844"/>
    <n v="105.71289441585439"/>
    <x v="819"/>
  </r>
  <r>
    <x v="819"/>
    <n v="27.13623358263089"/>
    <n v="10.818081969091548"/>
    <n v="0"/>
    <n v="45.978472653590579"/>
    <n v="37.423599620319727"/>
    <n v="10.148639228758741"/>
    <n v="131.50502705439149"/>
    <x v="820"/>
  </r>
  <r>
    <x v="820"/>
    <n v="18.037359355783504"/>
    <n v="4.0220721730418436"/>
    <n v="1.5238618426670412"/>
    <n v="0"/>
    <n v="12.660700829412107"/>
    <n v="22.05481851081187"/>
    <n v="58.298812711716366"/>
    <x v="821"/>
  </r>
  <r>
    <x v="821"/>
    <n v="25.46040948273733"/>
    <n v="0.29649363795639971"/>
    <n v="0"/>
    <n v="39.016456038191784"/>
    <n v="75.027266156337959"/>
    <n v="22.05481851081187"/>
    <n v="161.85544382603535"/>
    <x v="822"/>
  </r>
  <r>
    <x v="822"/>
    <n v="25.46040948273733"/>
    <n v="0.29649363795639971"/>
    <n v="0"/>
    <n v="40.47775836790084"/>
    <n v="75.027266156337959"/>
    <n v="16.453473953702844"/>
    <n v="157.7154015986354"/>
    <x v="823"/>
  </r>
  <r>
    <x v="823"/>
    <n v="36.86476341902155"/>
    <n v="12.837199328586381"/>
    <n v="0"/>
    <n v="36.061356390792106"/>
    <n v="35.902468965339025"/>
    <n v="10.848134398796834"/>
    <n v="132.51392250253591"/>
    <x v="824"/>
  </r>
  <r>
    <x v="824"/>
    <n v="34.245630375440172"/>
    <n v="63.838776135693763"/>
    <n v="0"/>
    <n v="35.350850156389974"/>
    <n v="15.168275328416231"/>
    <n v="9.8829947416940627"/>
    <n v="158.48652673763419"/>
    <x v="825"/>
  </r>
  <r>
    <x v="825"/>
    <n v="18.132438522278441"/>
    <n v="0.36396166280960135"/>
    <n v="0"/>
    <n v="35.350850156389974"/>
    <n v="26.363045064907414"/>
    <n v="9.8829947416940627"/>
    <n v="90.09329014807949"/>
    <x v="826"/>
  </r>
  <r>
    <x v="826"/>
    <n v="28.893388797976829"/>
    <n v="12.837199328586381"/>
    <n v="0"/>
    <n v="39.444081518154825"/>
    <n v="48.952898948158094"/>
    <n v="10.848134398796834"/>
    <n v="140.97570299167296"/>
    <x v="827"/>
  </r>
  <r>
    <x v="827"/>
    <n v="28.847658579539779"/>
    <n v="10.818081969091548"/>
    <n v="0"/>
    <n v="35.350850156389974"/>
    <n v="28.978015343114727"/>
    <n v="9.8829947416940627"/>
    <n v="113.8776007898301"/>
    <x v="828"/>
  </r>
  <r>
    <x v="828"/>
    <n v="29.861694400801543"/>
    <n v="27.322947170336604"/>
    <n v="0"/>
    <n v="39.452375833736781"/>
    <n v="55.436819619208606"/>
    <n v="11.790433144904174"/>
    <n v="163.8642701689877"/>
    <x v="829"/>
  </r>
  <r>
    <x v="829"/>
    <n v="29.861694400801543"/>
    <n v="27.322947170336604"/>
    <n v="0"/>
    <n v="35.350850156389974"/>
    <n v="55.436819619208606"/>
    <n v="18.217291843710179"/>
    <n v="166.18960319044689"/>
    <x v="830"/>
  </r>
  <r>
    <x v="830"/>
    <n v="25.387675915909682"/>
    <n v="0.93820312645363491"/>
    <n v="7.6193093526886262"/>
    <n v="0"/>
    <n v="69.758315560831434"/>
    <n v="28.658959088713047"/>
    <n v="132.36246304459644"/>
    <x v="831"/>
  </r>
  <r>
    <x v="831"/>
    <n v="22.287019948665659"/>
    <n v="3.6732889911800886"/>
    <n v="0"/>
    <n v="43.046044135448234"/>
    <n v="32.744125141360634"/>
    <n v="18.112945765833491"/>
    <n v="119.8634239824881"/>
    <x v="832"/>
  </r>
  <r>
    <x v="832"/>
    <n v="24.292850785294036"/>
    <n v="5.3895210673362914"/>
    <n v="3.8096546763443131"/>
    <n v="0"/>
    <n v="42.387413047908929"/>
    <n v="28.658959088713047"/>
    <n v="104.53839866559662"/>
    <x v="833"/>
  </r>
  <r>
    <x v="833"/>
    <n v="26.498097481336014"/>
    <n v="0.43951859765523638"/>
    <n v="3.8096546763443131"/>
    <n v="0"/>
    <n v="40.022989071299442"/>
    <n v="28.658959088713047"/>
    <n v="99.429218915348045"/>
    <x v="834"/>
  </r>
  <r>
    <x v="834"/>
    <n v="18.132438522278441"/>
    <n v="0.36396166280960135"/>
    <n v="0"/>
    <n v="44.663029876768647"/>
    <n v="26.363045064907414"/>
    <n v="22.05481851081187"/>
    <n v="111.57729363757598"/>
    <x v="835"/>
  </r>
  <r>
    <x v="835"/>
    <n v="28.54034303895483"/>
    <n v="8.264413234069071"/>
    <n v="0"/>
    <n v="41.760594674004913"/>
    <n v="43.745353043814731"/>
    <n v="10.148639228758741"/>
    <n v="132.45934321960229"/>
    <x v="836"/>
  </r>
  <r>
    <x v="836"/>
    <n v="22.036767961491705"/>
    <n v="0.93820312645363491"/>
    <n v="0"/>
    <n v="38.785606506446364"/>
    <n v="49.946647141064972"/>
    <n v="49.360547349827002"/>
    <n v="161.06777208528368"/>
    <x v="837"/>
  </r>
  <r>
    <x v="837"/>
    <n v="21.956014326613445"/>
    <n v="0.93820312645363491"/>
    <n v="0"/>
    <n v="38.954177322375898"/>
    <n v="49.946647141064972"/>
    <n v="18.217291843710179"/>
    <n v="130.01233376021813"/>
    <x v="838"/>
  </r>
  <r>
    <x v="837"/>
    <n v="21.956014326613445"/>
    <n v="0.93820312645363491"/>
    <n v="0"/>
    <n v="37.462814787646444"/>
    <n v="49.946647141064972"/>
    <n v="36.482987777264086"/>
    <n v="146.78666715904257"/>
    <x v="839"/>
  </r>
  <r>
    <x v="838"/>
    <n v="25.387675915909682"/>
    <n v="0.93820312645363491"/>
    <n v="12.000413108411134"/>
    <n v="0"/>
    <n v="69.758315560831434"/>
    <n v="9.9229758972630044"/>
    <n v="118.00758360886888"/>
    <x v="840"/>
  </r>
  <r>
    <x v="839"/>
    <n v="21.430397751082872"/>
    <n v="12.837199328586381"/>
    <n v="0"/>
    <n v="39.52538810740522"/>
    <n v="8.0703049586657123"/>
    <n v="49.360547349827002"/>
    <n v="131.22383749556718"/>
    <x v="841"/>
  </r>
  <r>
    <x v="840"/>
    <n v="12.899371989937498"/>
    <n v="1.9023460636787355"/>
    <n v="0"/>
    <n v="35.350850156389974"/>
    <n v="7.0160361326946656"/>
    <n v="9.8829947416940627"/>
    <n v="67.051599084394937"/>
    <x v="842"/>
  </r>
  <r>
    <x v="841"/>
    <n v="42.992808899202352"/>
    <n v="172.52285536889963"/>
    <n v="0"/>
    <n v="39.500692451656377"/>
    <n v="135.40125036984665"/>
    <n v="18.217291843710179"/>
    <n v="408.63489893331518"/>
    <x v="843"/>
  </r>
  <r>
    <x v="842"/>
    <n v="27.035466566929081"/>
    <n v="6.500232253930756"/>
    <n v="0"/>
    <n v="39.52538810740522"/>
    <n v="9.1259099052315129"/>
    <n v="49.360547349827002"/>
    <n v="131.54754418332357"/>
    <x v="844"/>
  </r>
  <r>
    <x v="843"/>
    <n v="27.918474498543269"/>
    <n v="9.2501639209173412"/>
    <n v="0"/>
    <n v="44.841803592725874"/>
    <n v="71.012277838229522"/>
    <n v="49.360547349827002"/>
    <n v="202.38326720024298"/>
    <x v="845"/>
  </r>
  <r>
    <x v="844"/>
    <n v="26.86158471344142"/>
    <n v="5.2004167565777664"/>
    <n v="0"/>
    <n v="35.350850156389974"/>
    <n v="34.958928137559667"/>
    <n v="9.8829947416940627"/>
    <n v="112.25477450566288"/>
    <x v="846"/>
  </r>
  <r>
    <x v="845"/>
    <n v="24.292850785294036"/>
    <n v="5.3895210673362914"/>
    <n v="7.6193093526886262"/>
    <n v="0"/>
    <n v="42.387413047908929"/>
    <n v="9.9229758972630044"/>
    <n v="89.612070150490879"/>
    <x v="847"/>
  </r>
  <r>
    <x v="846"/>
    <n v="30.86299666392123"/>
    <n v="47.071280503913798"/>
    <n v="0"/>
    <n v="40.826708251190567"/>
    <n v="28.636791213451737"/>
    <n v="9.9229758972630044"/>
    <n v="157.32075252974033"/>
    <x v="848"/>
  </r>
  <r>
    <x v="847"/>
    <n v="28.129105521230318"/>
    <n v="14.399706412297947"/>
    <n v="0"/>
    <n v="42.814124369434175"/>
    <n v="8.8637627100925833"/>
    <n v="15.218256383589033"/>
    <n v="109.42495539664407"/>
    <x v="849"/>
  </r>
  <r>
    <x v="848"/>
    <n v="26.498097481336014"/>
    <n v="0.43951859765523638"/>
    <n v="7.6193093526886262"/>
    <n v="0"/>
    <n v="40.022989071299442"/>
    <n v="9.9229758972630044"/>
    <n v="84.502890400242322"/>
    <x v="850"/>
  </r>
  <r>
    <x v="849"/>
    <n v="-1.1959684005525244"/>
    <n v="19.657055225517581"/>
    <n v="0"/>
    <n v="38.917316670440194"/>
    <n v="64.450479786897702"/>
    <n v="18.112945765833491"/>
    <n v="139.94182904813644"/>
    <x v="851"/>
  </r>
  <r>
    <x v="850"/>
    <n v="26.255051738237565"/>
    <n v="22.202498515319629"/>
    <n v="0"/>
    <n v="38.001829358427536"/>
    <n v="55.159735967057983"/>
    <n v="10.148639228758741"/>
    <n v="151.76775480780148"/>
    <x v="852"/>
  </r>
  <r>
    <x v="851"/>
    <n v="29.861694400801543"/>
    <n v="27.322947170336604"/>
    <n v="0"/>
    <n v="38.555122638076057"/>
    <n v="55.436819619208606"/>
    <n v="18.112945765833491"/>
    <n v="169.28952959425629"/>
    <x v="853"/>
  </r>
  <r>
    <x v="852"/>
    <n v="20.819458978139785"/>
    <n v="5.7265233973016256"/>
    <n v="0"/>
    <n v="36.980725531683305"/>
    <n v="16.290170697064266"/>
    <n v="9.9229758972630044"/>
    <n v="89.739854501451987"/>
    <x v="854"/>
  </r>
  <r>
    <x v="853"/>
    <n v="26.61868389790018"/>
    <n v="12.837199328586381"/>
    <n v="0"/>
    <n v="35.350850156389974"/>
    <n v="14.525042236416963"/>
    <n v="13.200266124910609"/>
    <n v="102.53204174420411"/>
    <x v="855"/>
  </r>
  <r>
    <x v="854"/>
    <n v="29.861694400801543"/>
    <n v="27.322947170336604"/>
    <n v="0"/>
    <n v="46.274646609508046"/>
    <n v="55.436819619208606"/>
    <n v="36.482987777264086"/>
    <n v="195.3790955771189"/>
    <x v="856"/>
  </r>
  <r>
    <x v="855"/>
    <n v="29.861694400801543"/>
    <n v="27.322947170336604"/>
    <n v="0"/>
    <n v="44.3999752121561"/>
    <n v="55.436819619208606"/>
    <n v="16.453473953702844"/>
    <n v="173.4749103562057"/>
    <x v="857"/>
  </r>
  <r>
    <x v="856"/>
    <n v="27.344144426551814"/>
    <n v="13.106820707039649"/>
    <n v="0"/>
    <n v="44.292603959154896"/>
    <n v="14.633908472912172"/>
    <n v="36.482987777264086"/>
    <n v="135.86046534292262"/>
    <x v="858"/>
  </r>
  <r>
    <x v="857"/>
    <n v="18.132438522278441"/>
    <n v="0.36396166280960135"/>
    <n v="0"/>
    <n v="40.756563313500195"/>
    <n v="26.363045064907414"/>
    <n v="15.218256383589033"/>
    <n v="100.83426494708469"/>
    <x v="859"/>
  </r>
  <r>
    <x v="858"/>
    <n v="42.992808899202352"/>
    <n v="172.52285536889963"/>
    <n v="0"/>
    <n v="39.347153967891764"/>
    <n v="135.40125036984665"/>
    <n v="9.9229758972630044"/>
    <n v="400.18704450310344"/>
    <x v="860"/>
  </r>
  <r>
    <x v="859"/>
    <n v="25.445201007849025"/>
    <n v="0.93820312645363491"/>
    <n v="12.000413108411134"/>
    <n v="0"/>
    <n v="69.758328938759803"/>
    <n v="10.848134398796834"/>
    <n v="118.99028058027044"/>
    <x v="861"/>
  </r>
  <r>
    <x v="860"/>
    <n v="25.46040948273733"/>
    <n v="0.29649363795639971"/>
    <n v="0"/>
    <n v="45.222664294458852"/>
    <n v="75.027266156337959"/>
    <n v="10.148639228758741"/>
    <n v="156.1554728002493"/>
    <x v="862"/>
  </r>
  <r>
    <x v="861"/>
    <n v="29.861694400801543"/>
    <n v="27.322947170336604"/>
    <n v="0"/>
    <n v="35.350850156389974"/>
    <n v="55.436819619208606"/>
    <n v="9.8829947416940627"/>
    <n v="157.85530608843078"/>
    <x v="863"/>
  </r>
  <r>
    <x v="862"/>
    <n v="29.808584025220334"/>
    <n v="9.8718398095457367"/>
    <n v="0"/>
    <n v="39.193963310264458"/>
    <n v="32.887311338230894"/>
    <n v="10.148639228758741"/>
    <n v="121.91033771202017"/>
    <x v="864"/>
  </r>
  <r>
    <x v="863"/>
    <n v="25.46040948273733"/>
    <n v="0.29649363795639971"/>
    <n v="0"/>
    <n v="44.466365411287335"/>
    <n v="75.027266156337959"/>
    <n v="11.790433144904174"/>
    <n v="157.04096783322319"/>
    <x v="865"/>
  </r>
  <r>
    <x v="864"/>
    <n v="14.264430158557113"/>
    <n v="0.43951859765523638"/>
    <n v="0"/>
    <n v="35.350850156389974"/>
    <n v="37.593405664967655"/>
    <n v="9.8829947416940627"/>
    <n v="97.531199319264033"/>
    <x v="866"/>
  </r>
  <r>
    <x v="865"/>
    <n v="36.86476341902155"/>
    <n v="12.837199328586381"/>
    <n v="0"/>
    <n v="36.961398884515468"/>
    <n v="35.902468965339025"/>
    <n v="9.9229758972630044"/>
    <n v="132.48880649472542"/>
    <x v="867"/>
  </r>
  <r>
    <x v="866"/>
    <n v="27.130166692120543"/>
    <n v="8.264413234069071"/>
    <n v="0"/>
    <n v="41.760594674004913"/>
    <n v="49.415703920393192"/>
    <n v="10.148639228758741"/>
    <n v="136.71951774934647"/>
    <x v="868"/>
  </r>
  <r>
    <x v="867"/>
    <n v="28.893388797976829"/>
    <n v="12.837199328586381"/>
    <n v="0"/>
    <n v="42.986128853642263"/>
    <n v="48.952898948158094"/>
    <n v="16.453473953702844"/>
    <n v="150.12308988206641"/>
    <x v="869"/>
  </r>
  <r>
    <x v="868"/>
    <n v="23.712879686844961"/>
    <n v="8.264413234069071"/>
    <n v="0"/>
    <n v="45.123645328062487"/>
    <n v="47.423552015510857"/>
    <n v="40.053334104896756"/>
    <n v="164.57782436938413"/>
    <x v="870"/>
  </r>
  <r>
    <x v="869"/>
    <n v="29.861694400801543"/>
    <n v="27.322947170336604"/>
    <n v="0"/>
    <n v="44.663029876768647"/>
    <n v="55.436819619208606"/>
    <n v="22.05481851081187"/>
    <n v="179.33930957792728"/>
    <x v="871"/>
  </r>
  <r>
    <x v="870"/>
    <n v="21.982246214468731"/>
    <n v="0.93820312645363491"/>
    <n v="0"/>
    <n v="37.981677739010955"/>
    <n v="49.946651600374423"/>
    <n v="16.453473953702844"/>
    <n v="127.30225263401059"/>
    <x v="872"/>
  </r>
  <r>
    <x v="871"/>
    <n v="23.134377930860541"/>
    <n v="0.95395110452153142"/>
    <n v="0"/>
    <n v="43.046044135448234"/>
    <n v="36.746143557926004"/>
    <n v="18.112945765833491"/>
    <n v="121.99346249458981"/>
    <x v="873"/>
  </r>
  <r>
    <x v="872"/>
    <n v="27.685678478221764"/>
    <n v="9.8718398095457367"/>
    <n v="0"/>
    <n v="39.193963310264458"/>
    <n v="32.887309108576169"/>
    <n v="10.148639228758741"/>
    <n v="119.78742993536686"/>
    <x v="874"/>
  </r>
  <r>
    <x v="873"/>
    <n v="21.575539355148123"/>
    <n v="0.93820312645363491"/>
    <n v="0"/>
    <n v="36.454613972803486"/>
    <n v="48.699048298255839"/>
    <n v="10.148639228758741"/>
    <n v="117.81604398141982"/>
    <x v="875"/>
  </r>
  <r>
    <x v="874"/>
    <n v="22.136070094038313"/>
    <n v="0.93820312645363491"/>
    <n v="0"/>
    <n v="38.954177322375898"/>
    <n v="49.946656059683875"/>
    <n v="18.217291843710179"/>
    <n v="130.1923984462619"/>
    <x v="876"/>
  </r>
  <r>
    <x v="874"/>
    <n v="22.136070094038313"/>
    <n v="0.93820312645363491"/>
    <n v="0"/>
    <n v="37.462814787646444"/>
    <n v="49.946656059683875"/>
    <n v="36.482987777264086"/>
    <n v="146.96673184508637"/>
    <x v="877"/>
  </r>
  <r>
    <x v="875"/>
    <n v="-1.1959684005525244"/>
    <n v="19.657055225517581"/>
    <n v="0"/>
    <n v="39.52538810740522"/>
    <n v="64.450479786897702"/>
    <n v="49.360547349827002"/>
    <n v="171.797502069095"/>
    <x v="878"/>
  </r>
  <r>
    <x v="876"/>
    <n v="22.011711101677196"/>
    <n v="0.93820312645363491"/>
    <n v="0"/>
    <n v="38.954177322375898"/>
    <n v="49.946651600374423"/>
    <n v="18.217291843710179"/>
    <n v="130.06803499459133"/>
    <x v="879"/>
  </r>
  <r>
    <x v="876"/>
    <n v="22.011711101677196"/>
    <n v="0.93820312645363491"/>
    <n v="0"/>
    <n v="37.462814787646444"/>
    <n v="49.946651600374423"/>
    <n v="36.482987777264086"/>
    <n v="146.84236839341577"/>
    <x v="880"/>
  </r>
  <r>
    <x v="877"/>
    <n v="21.956014326613445"/>
    <n v="0.93820312645363491"/>
    <n v="0"/>
    <n v="47.157228677069504"/>
    <n v="49.946647141064972"/>
    <n v="40.053334104896756"/>
    <n v="160.0514273760983"/>
    <x v="881"/>
  </r>
  <r>
    <x v="878"/>
    <n v="29.215738900381425"/>
    <n v="2.6169490872467445"/>
    <n v="0"/>
    <n v="43.046044135448234"/>
    <n v="31.56944938603089"/>
    <n v="18.112945765833491"/>
    <n v="124.56112727494077"/>
    <x v="882"/>
  </r>
  <r>
    <x v="879"/>
    <n v="23.712879686844961"/>
    <n v="8.264413234069071"/>
    <n v="0"/>
    <n v="39.016456038191784"/>
    <n v="47.423552015510857"/>
    <n v="49.360547349827002"/>
    <n v="167.77784832444365"/>
    <x v="883"/>
  </r>
  <r>
    <x v="880"/>
    <n v="21.982246214468731"/>
    <n v="0.93820312645363491"/>
    <n v="0"/>
    <n v="43.546387574655846"/>
    <n v="49.946651600374423"/>
    <n v="22.05481851081187"/>
    <n v="138.46830702676451"/>
    <x v="884"/>
  </r>
  <r>
    <x v="881"/>
    <n v="23.663499523620906"/>
    <n v="8.9924829870650029"/>
    <n v="0"/>
    <n v="35.350850156389974"/>
    <n v="34.366887918076962"/>
    <n v="13.200266124910609"/>
    <n v="115.57398671006347"/>
    <x v="885"/>
  </r>
  <r>
    <x v="882"/>
    <n v="23.712879686844961"/>
    <n v="8.264413234069071"/>
    <n v="1.5238618426670412"/>
    <n v="0"/>
    <n v="47.423552015510857"/>
    <n v="55.264828845484502"/>
    <n v="136.18953562457642"/>
    <x v="886"/>
  </r>
  <r>
    <x v="883"/>
    <n v="21.982246214468731"/>
    <n v="0.93820312645363491"/>
    <n v="0"/>
    <n v="47.157228677069504"/>
    <n v="49.946651600374423"/>
    <n v="18.112945765833491"/>
    <n v="138.1372753841998"/>
    <x v="887"/>
  </r>
  <r>
    <x v="884"/>
    <n v="29.861694400801543"/>
    <n v="27.322947170336604"/>
    <n v="0"/>
    <n v="40.756563313500195"/>
    <n v="55.436819619208606"/>
    <n v="15.218256383589033"/>
    <n v="168.59628088743597"/>
    <x v="888"/>
  </r>
  <r>
    <x v="885"/>
    <n v="29.446113515670138"/>
    <n v="12.837199328586381"/>
    <n v="0"/>
    <n v="38.917316670440194"/>
    <n v="39.03039138023135"/>
    <n v="18.112945765833491"/>
    <n v="138.34396666076157"/>
    <x v="889"/>
  </r>
  <r>
    <x v="886"/>
    <n v="30.260439163094421"/>
    <n v="5.7265233973016256"/>
    <n v="0"/>
    <n v="41.69474405131745"/>
    <n v="31.029904157424927"/>
    <n v="40.053334104896756"/>
    <n v="148.76494487403517"/>
    <x v="890"/>
  </r>
  <r>
    <x v="887"/>
    <n v="39.452482857163645"/>
    <n v="5.3895210673362914"/>
    <n v="0"/>
    <n v="36.961398884515468"/>
    <n v="27.824247060153791"/>
    <n v="49.360547349827002"/>
    <n v="158.98819721899622"/>
    <x v="891"/>
  </r>
  <r>
    <x v="888"/>
    <n v="29.808584025220334"/>
    <n v="9.8718398095457367"/>
    <n v="0"/>
    <n v="0"/>
    <n v="32.887311338230894"/>
    <n v="9.9959554928844039"/>
    <n v="82.563690665881381"/>
    <x v="892"/>
  </r>
  <r>
    <x v="889"/>
    <n v="20.819458978139785"/>
    <n v="5.7265233973016256"/>
    <n v="0"/>
    <n v="35.350850156389974"/>
    <n v="16.290170697064266"/>
    <n v="13.200266124910609"/>
    <n v="91.387269353806261"/>
    <x v="893"/>
  </r>
  <r>
    <x v="890"/>
    <n v="30.86299666392123"/>
    <n v="47.071280503913798"/>
    <n v="0"/>
    <n v="39.452375833736781"/>
    <n v="28.636791213451737"/>
    <n v="11.790433144904174"/>
    <n v="157.81387735992772"/>
    <x v="894"/>
  </r>
  <r>
    <x v="891"/>
    <n v="30.86299666392123"/>
    <n v="47.071280503913798"/>
    <n v="0"/>
    <n v="35.350850156389974"/>
    <n v="28.636791213451737"/>
    <n v="18.217291843710179"/>
    <n v="160.13921038138693"/>
    <x v="895"/>
  </r>
  <r>
    <x v="892"/>
    <n v="26.791314915086367"/>
    <n v="8.9924829870650029"/>
    <n v="0"/>
    <n v="35.350850156389974"/>
    <n v="34.366890147731688"/>
    <n v="13.200266124910609"/>
    <n v="118.70180433118365"/>
    <x v="896"/>
  </r>
  <r>
    <x v="893"/>
    <n v="27.685678478221764"/>
    <n v="9.8718398095457367"/>
    <n v="0"/>
    <n v="0"/>
    <n v="32.887309108576169"/>
    <n v="9.9959554928844039"/>
    <n v="80.440782889228075"/>
    <x v="897"/>
  </r>
  <r>
    <x v="894"/>
    <n v="22.323033331805359"/>
    <n v="2.6616592628889628"/>
    <n v="3.8096546763443131"/>
    <n v="0"/>
    <n v="62.568214185547873"/>
    <n v="24.120806167300874"/>
    <n v="115.48336762388737"/>
    <x v="898"/>
  </r>
  <r>
    <x v="895"/>
    <n v="24.865811849283524"/>
    <n v="4.4059710443407445"/>
    <n v="3.8096546763443131"/>
    <n v="0"/>
    <n v="36.333401023261217"/>
    <n v="28.658959088713047"/>
    <n v="98.07379768194285"/>
    <x v="899"/>
  </r>
  <r>
    <x v="896"/>
    <n v="21.575539355148123"/>
    <n v="0.93820312645363491"/>
    <n v="3.8096546763443131"/>
    <n v="0"/>
    <n v="48.699048298255839"/>
    <n v="55.264828845484502"/>
    <n v="130.28727430168641"/>
    <x v="900"/>
  </r>
  <r>
    <x v="897"/>
    <n v="22.036767961491705"/>
    <n v="0.93820312645363491"/>
    <n v="0"/>
    <n v="38.954177322375898"/>
    <n v="49.946647141064972"/>
    <n v="18.217291843710179"/>
    <n v="130.09308739509638"/>
    <x v="901"/>
  </r>
  <r>
    <x v="897"/>
    <n v="22.036767961491705"/>
    <n v="0.93820312645363491"/>
    <n v="0"/>
    <n v="37.462814787646444"/>
    <n v="49.946647141064972"/>
    <n v="36.482987777264086"/>
    <n v="146.86742079392084"/>
    <x v="902"/>
  </r>
  <r>
    <x v="898"/>
    <n v="28.341781137301414"/>
    <n v="12.837199328586381"/>
    <n v="0"/>
    <n v="35.350850156389974"/>
    <n v="34.546841121384425"/>
    <n v="13.200266124910609"/>
    <n v="124.2769378685728"/>
    <x v="903"/>
  </r>
  <r>
    <x v="899"/>
    <n v="27.344144426551814"/>
    <n v="13.106820707039649"/>
    <n v="0"/>
    <n v="38.939149449520428"/>
    <n v="14.633908472912172"/>
    <n v="18.217291843710179"/>
    <n v="112.24131489973425"/>
    <x v="904"/>
  </r>
  <r>
    <x v="900"/>
    <n v="25.387675915909682"/>
    <n v="0.93820312645363491"/>
    <n v="0"/>
    <n v="36.454613972803486"/>
    <n v="69.758315560831434"/>
    <n v="10.148639228758741"/>
    <n v="142.687447804757"/>
    <x v="905"/>
  </r>
  <r>
    <x v="901"/>
    <n v="28.54034303895483"/>
    <n v="8.264413234069071"/>
    <n v="0"/>
    <n v="41.121437390845379"/>
    <n v="43.745353043814731"/>
    <n v="10.848134398796834"/>
    <n v="132.51968110648085"/>
    <x v="906"/>
  </r>
  <r>
    <x v="902"/>
    <n v="26.263111940073252"/>
    <n v="3.6732889911800886"/>
    <n v="0"/>
    <n v="43.046044135448234"/>
    <n v="45.589906265123396"/>
    <n v="18.112945765833491"/>
    <n v="136.68529709765846"/>
    <x v="907"/>
  </r>
  <r>
    <x v="903"/>
    <n v="29.808584025220334"/>
    <n v="9.8718398095457367"/>
    <n v="0"/>
    <n v="38.873115995145405"/>
    <n v="32.887311338230894"/>
    <n v="11.790433144904174"/>
    <n v="123.23128431304653"/>
    <x v="908"/>
  </r>
  <r>
    <x v="904"/>
    <n v="30.86299666392123"/>
    <n v="47.071280503913798"/>
    <n v="0"/>
    <n v="38.555122638076057"/>
    <n v="28.636791213451737"/>
    <n v="18.112945765833491"/>
    <n v="163.23913678519634"/>
    <x v="909"/>
  </r>
  <r>
    <x v="905"/>
    <n v="42.992808899202352"/>
    <n v="172.52285536889963"/>
    <n v="0"/>
    <n v="45.123645328062487"/>
    <n v="135.40125036984665"/>
    <n v="40.053334104896756"/>
    <n v="436.09389407090788"/>
    <x v="910"/>
  </r>
  <r>
    <x v="906"/>
    <n v="30.86299666392123"/>
    <n v="47.071280503913798"/>
    <n v="0"/>
    <n v="46.274646609508046"/>
    <n v="28.636791213451737"/>
    <n v="36.482987777264086"/>
    <n v="189.32870276805892"/>
    <x v="911"/>
  </r>
  <r>
    <x v="907"/>
    <n v="22.136070094038313"/>
    <n v="0.93820312645363491"/>
    <n v="0"/>
    <n v="47.157228677069504"/>
    <n v="49.946656059683875"/>
    <n v="40.053334104896756"/>
    <n v="160.23149206214208"/>
    <x v="912"/>
  </r>
  <r>
    <x v="908"/>
    <n v="30.86299666392123"/>
    <n v="47.071280503913798"/>
    <n v="0"/>
    <n v="44.3999752121561"/>
    <n v="28.636791213451737"/>
    <n v="16.453473953702844"/>
    <n v="167.42451754714574"/>
    <x v="913"/>
  </r>
  <r>
    <x v="909"/>
    <n v="32.963485262301269"/>
    <n v="5.3895210673362914"/>
    <n v="0"/>
    <n v="41.69474405131745"/>
    <n v="15.544127110806507"/>
    <n v="40.053334104896756"/>
    <n v="135.64521159665827"/>
    <x v="914"/>
  </r>
  <r>
    <x v="910"/>
    <n v="29.446113515670138"/>
    <n v="12.837199328586381"/>
    <n v="0"/>
    <n v="39.52538810740522"/>
    <n v="39.03039138023135"/>
    <n v="49.360547349827002"/>
    <n v="170.1996396817201"/>
    <x v="915"/>
  </r>
  <r>
    <x v="911"/>
    <n v="25.46040948273733"/>
    <n v="0.29649363795639971"/>
    <n v="0"/>
    <n v="44.292603959154896"/>
    <n v="75.027266156337959"/>
    <n v="36.482987777264086"/>
    <n v="181.55976101345067"/>
    <x v="916"/>
  </r>
  <r>
    <x v="912"/>
    <n v="24.865811849283524"/>
    <n v="4.4059710443407445"/>
    <n v="7.6193093526886262"/>
    <n v="0"/>
    <n v="36.333401023261217"/>
    <n v="9.9229758972630044"/>
    <n v="83.147469166837112"/>
    <x v="917"/>
  </r>
  <r>
    <x v="913"/>
    <n v="26.441540059547901"/>
    <n v="0.43951859765523638"/>
    <n v="0"/>
    <n v="36.980725531683305"/>
    <n v="40.022997989918345"/>
    <n v="9.9229758972630044"/>
    <n v="113.80775807606778"/>
    <x v="918"/>
  </r>
  <r>
    <x v="914"/>
    <n v="27.344144426551814"/>
    <n v="13.106820707039649"/>
    <n v="0"/>
    <n v="44.841803592725874"/>
    <n v="14.633908472912172"/>
    <n v="40.053334104896756"/>
    <n v="139.98001130412626"/>
    <x v="919"/>
  </r>
  <r>
    <x v="915"/>
    <n v="22.011711101677196"/>
    <n v="0.93820312645363491"/>
    <n v="0"/>
    <n v="47.157228677069504"/>
    <n v="49.946651600374423"/>
    <n v="40.053334104896756"/>
    <n v="160.10712861047151"/>
    <x v="920"/>
  </r>
  <r>
    <x v="916"/>
    <n v="30.86299666392123"/>
    <n v="47.071280503913798"/>
    <n v="0"/>
    <n v="35.350850156389974"/>
    <n v="28.636791213451737"/>
    <n v="9.8829947416940627"/>
    <n v="151.80491327937082"/>
    <x v="921"/>
  </r>
  <r>
    <x v="917"/>
    <n v="22.323033331805359"/>
    <n v="2.6616592628889628"/>
    <n v="12.000413108411134"/>
    <n v="0"/>
    <n v="62.568214185547873"/>
    <n v="9.9229758972630044"/>
    <n v="109.47629578591634"/>
    <x v="922"/>
  </r>
  <r>
    <x v="918"/>
    <n v="27.685678478221764"/>
    <n v="9.8718398095457367"/>
    <n v="0"/>
    <n v="38.873115995145405"/>
    <n v="32.887309108576169"/>
    <n v="11.790433144904174"/>
    <n v="121.10837653639325"/>
    <x v="923"/>
  </r>
  <r>
    <x v="919"/>
    <n v="24.292850785294036"/>
    <n v="5.3895210673362914"/>
    <n v="0"/>
    <n v="45.978472653590579"/>
    <n v="42.387413047908929"/>
    <n v="10.148639228758741"/>
    <n v="128.19689678288859"/>
    <x v="924"/>
  </r>
  <r>
    <x v="920"/>
    <n v="26.255051738237565"/>
    <n v="22.202498515319629"/>
    <n v="0"/>
    <n v="37.205664248749223"/>
    <n v="55.159735967057983"/>
    <n v="11.790433144904174"/>
    <n v="152.61338361426857"/>
    <x v="925"/>
  </r>
  <r>
    <x v="921"/>
    <n v="26.498097481336014"/>
    <n v="0.43951859765523638"/>
    <n v="0"/>
    <n v="45.978472653590579"/>
    <n v="40.022989071299442"/>
    <n v="10.148639228758741"/>
    <n v="123.08771703264001"/>
    <x v="926"/>
  </r>
  <r>
    <x v="922"/>
    <n v="19.159984936354412"/>
    <n v="11.569202994621142"/>
    <n v="0"/>
    <n v="43.046044135448234"/>
    <n v="154.26920404876512"/>
    <n v="18.112945765833491"/>
    <n v="246.15738188102242"/>
    <x v="927"/>
  </r>
  <r>
    <x v="923"/>
    <n v="30.86299666392123"/>
    <n v="47.071280503913798"/>
    <n v="0"/>
    <n v="44.663029876768647"/>
    <n v="28.636791213451737"/>
    <n v="22.05481851081187"/>
    <n v="173.2889167688673"/>
    <x v="928"/>
  </r>
  <r>
    <x v="924"/>
    <n v="28.54034303895483"/>
    <n v="8.264413234069071"/>
    <n v="0"/>
    <n v="36.850402212929247"/>
    <n v="43.745353043814731"/>
    <n v="16.453473953702844"/>
    <n v="133.85398548347072"/>
    <x v="929"/>
  </r>
  <r>
    <x v="925"/>
    <n v="42.992808899202352"/>
    <n v="172.52285536889963"/>
    <n v="0"/>
    <n v="39.016456038191784"/>
    <n v="135.40125036984665"/>
    <n v="49.360547349827002"/>
    <n v="439.2939180259674"/>
    <x v="930"/>
  </r>
  <r>
    <x v="926"/>
    <n v="42.992808899202352"/>
    <n v="172.52285536889963"/>
    <n v="1.5238618426670412"/>
    <n v="0"/>
    <n v="135.40125036984665"/>
    <n v="55.264828845484502"/>
    <n v="407.70560532610017"/>
    <x v="931"/>
  </r>
  <r>
    <x v="927"/>
    <n v="39.452482857163645"/>
    <n v="5.3895210673362914"/>
    <n v="0"/>
    <n v="47.913112844461928"/>
    <n v="27.824247060153791"/>
    <n v="11.790433144904174"/>
    <n v="132.36979697401983"/>
    <x v="932"/>
  </r>
  <r>
    <x v="928"/>
    <n v="28.893388797976829"/>
    <n v="12.837199328586381"/>
    <n v="0"/>
    <n v="46.102503886706927"/>
    <n v="48.952898948158094"/>
    <n v="11.790433144904174"/>
    <n v="148.57642410633241"/>
    <x v="933"/>
  </r>
  <r>
    <x v="929"/>
    <n v="21.130192579420196"/>
    <n v="10.583355547207262"/>
    <n v="0"/>
    <n v="35.350850156389974"/>
    <n v="49.23658237829865"/>
    <n v="13.200266124910609"/>
    <n v="129.50124678622669"/>
    <x v="934"/>
  </r>
  <r>
    <x v="930"/>
    <n v="21.430397751082872"/>
    <n v="12.837199328586381"/>
    <n v="0"/>
    <n v="35.350850156389974"/>
    <n v="8.0703049586657123"/>
    <n v="13.200266124910609"/>
    <n v="90.889018319635554"/>
    <x v="935"/>
  </r>
  <r>
    <x v="931"/>
    <n v="27.130166692120543"/>
    <n v="8.264413234069071"/>
    <n v="0"/>
    <n v="41.121437390845379"/>
    <n v="49.415703920393192"/>
    <n v="10.848134398796834"/>
    <n v="136.77985563622502"/>
    <x v="936"/>
  </r>
  <r>
    <x v="932"/>
    <n v="28.617040931885896"/>
    <n v="0.43951859765523638"/>
    <n v="3.8096546763443131"/>
    <n v="0"/>
    <n v="40.022993530608893"/>
    <n v="28.658959088713047"/>
    <n v="101.54816682520739"/>
    <x v="937"/>
  </r>
  <r>
    <x v="933"/>
    <n v="27.035466566929081"/>
    <n v="6.500232253930756"/>
    <n v="0"/>
    <n v="35.350850156389974"/>
    <n v="9.1259099052315129"/>
    <n v="13.200266124910609"/>
    <n v="91.212725007391938"/>
    <x v="938"/>
  </r>
  <r>
    <x v="934"/>
    <n v="25.387675915909682"/>
    <n v="0.93820312645363491"/>
    <n v="3.8096546763443131"/>
    <n v="0"/>
    <n v="69.758315560831434"/>
    <n v="55.264828845484502"/>
    <n v="155.15867812502358"/>
    <x v="939"/>
  </r>
  <r>
    <x v="935"/>
    <n v="32.153710340173426"/>
    <n v="51.454708951378826"/>
    <n v="22.857929730306921"/>
    <n v="0"/>
    <n v="48.035057120754431"/>
    <n v="18.112945765833491"/>
    <n v="172.61435190844711"/>
    <x v="940"/>
  </r>
  <r>
    <x v="936"/>
    <n v="28.893388797976829"/>
    <n v="12.837199328586381"/>
    <n v="0"/>
    <n v="46.829647804676938"/>
    <n v="48.952898948158094"/>
    <n v="10.148639228758741"/>
    <n v="147.661774108157"/>
    <x v="941"/>
  </r>
  <r>
    <x v="937"/>
    <n v="34.245630375440172"/>
    <n v="63.838776135693763"/>
    <n v="0"/>
    <n v="41.69474405131745"/>
    <n v="15.168275328416231"/>
    <n v="40.053334104896756"/>
    <n v="195.00075999576435"/>
    <x v="942"/>
  </r>
  <r>
    <x v="938"/>
    <n v="28.54034303895483"/>
    <n v="8.264413234069071"/>
    <n v="0"/>
    <n v="40.839056079064989"/>
    <n v="43.745353043814731"/>
    <n v="36.482987777264086"/>
    <n v="157.8721531731677"/>
    <x v="943"/>
  </r>
  <r>
    <x v="939"/>
    <n v="25.068770630057266"/>
    <n v="5.2711094729014203"/>
    <n v="0"/>
    <n v="39.016456038191784"/>
    <n v="92.71231665398652"/>
    <n v="22.05481851081187"/>
    <n v="184.12347130594884"/>
    <x v="944"/>
  </r>
  <r>
    <x v="940"/>
    <n v="22.036767961491705"/>
    <n v="0.93820312645363491"/>
    <n v="0"/>
    <n v="47.157228677069504"/>
    <n v="49.946647141064972"/>
    <n v="40.053334104896756"/>
    <n v="160.13218101097658"/>
    <x v="945"/>
  </r>
  <r>
    <x v="941"/>
    <n v="25.962347125074267"/>
    <n v="2.4884701929068616"/>
    <n v="0"/>
    <n v="36.95146577270966"/>
    <n v="83.457644188309388"/>
    <n v="18.217291843710179"/>
    <n v="167.07721912271035"/>
    <x v="946"/>
  </r>
  <r>
    <x v="942"/>
    <n v="25.068770630057266"/>
    <n v="5.2711094729014203"/>
    <n v="0"/>
    <n v="40.47775836790084"/>
    <n v="92.71231665398652"/>
    <n v="16.453473953702844"/>
    <n v="179.98342907854888"/>
    <x v="947"/>
  </r>
  <r>
    <x v="943"/>
    <n v="28.847658579539779"/>
    <n v="10.818081969091548"/>
    <n v="0"/>
    <n v="41.69474405131745"/>
    <n v="28.978015343114727"/>
    <n v="40.053334104896756"/>
    <n v="150.39183404796026"/>
    <x v="948"/>
  </r>
  <r>
    <x v="944"/>
    <n v="30.86299666392123"/>
    <n v="47.071280503913798"/>
    <n v="0"/>
    <n v="40.756563313500195"/>
    <n v="28.636791213451737"/>
    <n v="15.218256383589033"/>
    <n v="162.54588807837598"/>
    <x v="949"/>
  </r>
  <r>
    <x v="945"/>
    <n v="28.54034303895483"/>
    <n v="8.264413234069071"/>
    <n v="0"/>
    <n v="41.139912309907757"/>
    <n v="43.745353043814731"/>
    <n v="11.790433144904174"/>
    <n v="133.48045477165056"/>
    <x v="950"/>
  </r>
  <r>
    <x v="946"/>
    <n v="20.819458978139785"/>
    <n v="5.7265233973016256"/>
    <n v="0"/>
    <n v="35.350850156389974"/>
    <n v="16.290170697064266"/>
    <n v="9.8829947416940627"/>
    <n v="88.069997970589711"/>
    <x v="951"/>
  </r>
  <r>
    <x v="947"/>
    <n v="23.520097050242192"/>
    <n v="5.2004167565777664"/>
    <n v="0"/>
    <n v="35.350850156389974"/>
    <n v="21.905091242318768"/>
    <n v="9.8829947416940627"/>
    <n v="95.859449947222771"/>
    <x v="952"/>
  </r>
  <r>
    <x v="948"/>
    <n v="28.617040931885896"/>
    <n v="0.43951859765523638"/>
    <n v="7.6193093526886262"/>
    <n v="0"/>
    <n v="40.022993530608893"/>
    <n v="9.9229758972630044"/>
    <n v="86.621838310101651"/>
    <x v="953"/>
  </r>
  <r>
    <x v="949"/>
    <n v="28.893388797976829"/>
    <n v="12.837199328586381"/>
    <n v="0"/>
    <n v="43.466392022384539"/>
    <n v="48.952898948158094"/>
    <n v="22.05481851081187"/>
    <n v="156.20469760791769"/>
    <x v="954"/>
  </r>
  <r>
    <x v="950"/>
    <n v="27.130166692120543"/>
    <n v="8.264413234069071"/>
    <n v="0"/>
    <n v="36.850402212929247"/>
    <n v="49.415703920393192"/>
    <n v="16.453473953702844"/>
    <n v="138.1141600132149"/>
    <x v="955"/>
  </r>
  <r>
    <x v="951"/>
    <n v="28.893388797976829"/>
    <n v="12.837199328586381"/>
    <n v="0"/>
    <n v="40.76443399468414"/>
    <n v="48.952898948158094"/>
    <n v="9.9229758972630044"/>
    <n v="141.37089696666845"/>
    <x v="956"/>
  </r>
  <r>
    <x v="952"/>
    <n v="26.441540059547901"/>
    <n v="0.43951859765523638"/>
    <n v="0"/>
    <n v="35.350850156389974"/>
    <n v="40.022997989918345"/>
    <n v="13.200266124910609"/>
    <n v="115.45517292842207"/>
    <x v="957"/>
  </r>
  <r>
    <x v="953"/>
    <n v="12.899371989937498"/>
    <n v="1.9023460636787355"/>
    <n v="0"/>
    <n v="41.69474405131745"/>
    <n v="7.0160361326946656"/>
    <n v="40.053334104896756"/>
    <n v="103.56583234252511"/>
    <x v="958"/>
  </r>
  <r>
    <x v="954"/>
    <n v="25.750440739883757"/>
    <n v="10.818081969091548"/>
    <n v="0"/>
    <n v="36.980725531683305"/>
    <n v="37.423599620319727"/>
    <n v="9.9229758972630044"/>
    <n v="120.89582375824133"/>
    <x v="959"/>
  </r>
  <r>
    <x v="955"/>
    <n v="39.452482857163645"/>
    <n v="5.3895210673362914"/>
    <n v="0"/>
    <n v="39.347153967891764"/>
    <n v="27.824247060153791"/>
    <n v="22.05481851081187"/>
    <n v="134.06822346335736"/>
    <x v="960"/>
  </r>
  <r>
    <x v="956"/>
    <n v="27.13623358263089"/>
    <n v="10.818081969091548"/>
    <n v="0"/>
    <n v="36.980725531683305"/>
    <n v="37.423599620319727"/>
    <n v="9.9229758972630044"/>
    <n v="122.28161660098846"/>
    <x v="961"/>
  </r>
  <r>
    <x v="957"/>
    <n v="39.452482857163645"/>
    <n v="5.3895210673362914"/>
    <n v="0"/>
    <n v="45.547756872176834"/>
    <n v="27.824247060153791"/>
    <n v="36.482987777264086"/>
    <n v="154.69699563409466"/>
    <x v="962"/>
  </r>
  <r>
    <x v="958"/>
    <n v="39.452482857163645"/>
    <n v="5.3895210673362914"/>
    <n v="0"/>
    <n v="48.317897741408437"/>
    <n v="27.824247060153791"/>
    <n v="10.148639228758741"/>
    <n v="131.13278795482091"/>
    <x v="963"/>
  </r>
  <r>
    <x v="959"/>
    <n v="39.452482857163645"/>
    <n v="5.3895210673362914"/>
    <n v="0"/>
    <n v="41.519600213254684"/>
    <n v="27.824247060153791"/>
    <n v="18.112945765833491"/>
    <n v="132.29879696374192"/>
    <x v="964"/>
  </r>
  <r>
    <x v="960"/>
    <n v="21.982246214468731"/>
    <n v="0.93820312645363491"/>
    <n v="0"/>
    <n v="38.785606506446364"/>
    <n v="49.946651600374423"/>
    <n v="49.360547349827002"/>
    <n v="161.01325479757014"/>
    <x v="965"/>
  </r>
  <r>
    <x v="961"/>
    <n v="-1.1959684005525244"/>
    <n v="19.657055225517581"/>
    <n v="0"/>
    <n v="35.350850156389974"/>
    <n v="64.450479786897702"/>
    <n v="13.200266124910609"/>
    <n v="131.46268289316333"/>
    <x v="966"/>
  </r>
  <r>
    <x v="962"/>
    <n v="18.132438522278441"/>
    <n v="0.36396166280960135"/>
    <n v="0"/>
    <n v="44.841803592725874"/>
    <n v="26.363045064907414"/>
    <n v="49.360547349827002"/>
    <n v="139.06179619254834"/>
    <x v="967"/>
  </r>
  <r>
    <x v="963"/>
    <n v="25.46040948273733"/>
    <n v="0.29649363795639971"/>
    <n v="0"/>
    <n v="38.939149449520428"/>
    <n v="75.027266156337959"/>
    <n v="18.217291843710179"/>
    <n v="157.94061057026229"/>
    <x v="968"/>
  </r>
  <r>
    <x v="964"/>
    <n v="24.866786208398931"/>
    <n v="5.2004167565777664"/>
    <n v="0"/>
    <n v="35.350850156389974"/>
    <n v="34.958928137559667"/>
    <n v="9.8829947416940627"/>
    <n v="110.2599760006204"/>
    <x v="969"/>
  </r>
  <r>
    <x v="965"/>
    <n v="27.130166692120543"/>
    <n v="8.264413234069071"/>
    <n v="0"/>
    <n v="40.839056079064989"/>
    <n v="49.415703920393192"/>
    <n v="36.482987777264086"/>
    <n v="162.13232770291188"/>
    <x v="970"/>
  </r>
  <r>
    <x v="966"/>
    <n v="28.893388797976829"/>
    <n v="12.837199328586381"/>
    <n v="0"/>
    <n v="45.621843839423363"/>
    <n v="48.952898948158094"/>
    <n v="36.482987777264086"/>
    <n v="172.78831869140873"/>
    <x v="971"/>
  </r>
  <r>
    <x v="967"/>
    <n v="32.153710340173426"/>
    <n v="51.454708951378826"/>
    <n v="0"/>
    <n v="41.31018658204821"/>
    <n v="48.035057120754431"/>
    <n v="10.848134398796834"/>
    <n v="183.80179739315173"/>
    <x v="972"/>
  </r>
  <r>
    <x v="968"/>
    <n v="21.575539355148123"/>
    <n v="0.93820312645363491"/>
    <n v="0"/>
    <n v="47.471824040335925"/>
    <n v="48.699048298255839"/>
    <n v="10.848134398796834"/>
    <n v="129.53274921899038"/>
    <x v="973"/>
  </r>
  <r>
    <x v="969"/>
    <n v="27.130166692120543"/>
    <n v="8.264413234069071"/>
    <n v="0"/>
    <n v="41.139912309907757"/>
    <n v="49.415703920393192"/>
    <n v="11.790433144904174"/>
    <n v="137.74062930139473"/>
    <x v="974"/>
  </r>
  <r>
    <x v="970"/>
    <n v="14.264430158557113"/>
    <n v="0.43951859765523638"/>
    <n v="0"/>
    <n v="41.69474405131745"/>
    <n v="37.593405664967655"/>
    <n v="40.053334104896756"/>
    <n v="134.04543257739419"/>
    <x v="975"/>
  </r>
  <r>
    <x v="971"/>
    <n v="25.068770630057266"/>
    <n v="5.2711094729014203"/>
    <n v="0"/>
    <n v="45.222664294458852"/>
    <n v="92.71231665398652"/>
    <n v="10.148639228758741"/>
    <n v="178.42350028016281"/>
    <x v="976"/>
  </r>
  <r>
    <x v="972"/>
    <n v="26.023983700328966"/>
    <n v="2.4613025969559401"/>
    <n v="0"/>
    <n v="0"/>
    <n v="34.240573518520854"/>
    <n v="10.848134398796834"/>
    <n v="73.573994214602592"/>
    <x v="977"/>
  </r>
  <r>
    <x v="973"/>
    <n v="25.068770630057266"/>
    <n v="5.2711094729014203"/>
    <n v="0"/>
    <n v="44.466365411287335"/>
    <n v="92.71231665398652"/>
    <n v="11.790433144904174"/>
    <n v="179.30899531313673"/>
    <x v="978"/>
  </r>
  <r>
    <x v="974"/>
    <n v="28.893388797976829"/>
    <n v="12.837199328586381"/>
    <n v="0"/>
    <n v="44.165192569473433"/>
    <n v="48.952898948158094"/>
    <n v="18.217291843710179"/>
    <n v="153.0659714879049"/>
    <x v="979"/>
  </r>
  <r>
    <x v="975"/>
    <n v="25.46040948273733"/>
    <n v="0.29649363795639971"/>
    <n v="0"/>
    <n v="44.841803592725874"/>
    <n v="75.027266156337959"/>
    <n v="40.053334104896756"/>
    <n v="185.67930697465431"/>
    <x v="980"/>
  </r>
  <r>
    <x v="976"/>
    <n v="24.865811849283524"/>
    <n v="4.4059710443407445"/>
    <n v="0"/>
    <n v="45.978472653590579"/>
    <n v="36.333401023261217"/>
    <n v="10.148639228758741"/>
    <n v="121.73229579923481"/>
    <x v="981"/>
  </r>
  <r>
    <x v="977"/>
    <n v="28.54034303895483"/>
    <n v="8.264413234069071"/>
    <n v="19.634959364085827"/>
    <n v="0"/>
    <n v="43.745353043814731"/>
    <n v="9.9229758972630044"/>
    <n v="110.10804457818746"/>
    <x v="982"/>
  </r>
  <r>
    <x v="978"/>
    <n v="39.452482857163645"/>
    <n v="5.3895210673362914"/>
    <n v="0"/>
    <n v="44.678062208933568"/>
    <n v="27.824247060153791"/>
    <n v="40.053334104896756"/>
    <n v="157.39764729848406"/>
    <x v="983"/>
  </r>
  <r>
    <x v="979"/>
    <n v="26.255051738237565"/>
    <n v="22.202498515319629"/>
    <n v="0"/>
    <n v="36.95146577270966"/>
    <n v="55.159735967057983"/>
    <n v="36.482987777264086"/>
    <n v="177.05173977058894"/>
    <x v="984"/>
  </r>
  <r>
    <x v="980"/>
    <n v="29.861694400801543"/>
    <n v="27.322947170336604"/>
    <n v="0"/>
    <n v="44.841803592725874"/>
    <n v="55.436819619208606"/>
    <n v="49.360547349827002"/>
    <n v="206.82381213289966"/>
    <x v="985"/>
  </r>
  <r>
    <x v="981"/>
    <n v="25.750440739883757"/>
    <n v="10.818081969091548"/>
    <n v="0"/>
    <n v="35.350850156389974"/>
    <n v="37.423599620319727"/>
    <n v="13.200266124910609"/>
    <n v="122.54323861059562"/>
    <x v="986"/>
  </r>
  <r>
    <x v="982"/>
    <n v="31.705997900780861"/>
    <n v="47.865108995677005"/>
    <n v="0"/>
    <n v="43.046044135448234"/>
    <n v="253.29828415896912"/>
    <n v="18.112945765833491"/>
    <n v="394.0283809567087"/>
    <x v="987"/>
  </r>
  <r>
    <x v="983"/>
    <n v="27.13623358263089"/>
    <n v="10.818081969091548"/>
    <n v="0"/>
    <n v="35.350850156389974"/>
    <n v="37.423599620319727"/>
    <n v="13.200266124910609"/>
    <n v="123.92903145334274"/>
    <x v="988"/>
  </r>
  <r>
    <x v="984"/>
    <n v="29.446113515670138"/>
    <n v="12.837199328586381"/>
    <n v="0"/>
    <n v="35.350850156389974"/>
    <n v="39.03039138023135"/>
    <n v="13.200266124910609"/>
    <n v="129.86482050578846"/>
    <x v="989"/>
  </r>
  <r>
    <x v="985"/>
    <n v="25.387675915909682"/>
    <n v="0.93820312645363491"/>
    <n v="0"/>
    <n v="47.471824040335925"/>
    <n v="69.758315560831434"/>
    <n v="10.848134398796834"/>
    <n v="154.40415304232752"/>
    <x v="990"/>
  </r>
  <r>
    <x v="986"/>
    <n v="28.893388797976829"/>
    <n v="12.837199328586381"/>
    <n v="0"/>
    <n v="44.084844731755361"/>
    <n v="48.952898948158094"/>
    <n v="15.218256383589033"/>
    <n v="149.9865881900657"/>
    <x v="991"/>
  </r>
  <r>
    <x v="987"/>
    <n v="26.441540059547901"/>
    <n v="0.43951859765523638"/>
    <n v="0"/>
    <n v="35.350850156389974"/>
    <n v="40.022997989918345"/>
    <n v="9.8829947416940627"/>
    <n v="112.13790154520552"/>
    <x v="992"/>
  </r>
  <r>
    <x v="988"/>
    <n v="27.130166692120543"/>
    <n v="8.264413234069071"/>
    <n v="19.634959364085827"/>
    <n v="0"/>
    <n v="49.415703920393192"/>
    <n v="9.9229758972630044"/>
    <n v="114.36821910793162"/>
    <x v="993"/>
  </r>
  <r>
    <x v="989"/>
    <n v="25.302380474353885"/>
    <n v="0.1318242011536695"/>
    <n v="3.8096546763443131"/>
    <n v="0"/>
    <n v="48.007164140128026"/>
    <n v="28.658959088713047"/>
    <n v="105.90998258069294"/>
    <x v="994"/>
  </r>
  <r>
    <x v="990"/>
    <n v="25.445201007849025"/>
    <n v="0.93820312645363491"/>
    <n v="7.6193093526886262"/>
    <n v="0"/>
    <n v="69.758328938759803"/>
    <n v="28.658959088713047"/>
    <n v="132.42000151446416"/>
    <x v="995"/>
  </r>
  <r>
    <x v="991"/>
    <n v="28.617040931885896"/>
    <n v="0.43951859765523638"/>
    <n v="0"/>
    <n v="45.978472653590579"/>
    <n v="40.022993530608893"/>
    <n v="10.148639228758741"/>
    <n v="125.20666494249933"/>
    <x v="996"/>
  </r>
  <r>
    <x v="992"/>
    <n v="25.445201007849025"/>
    <n v="0.93820312645363491"/>
    <n v="12.000413108411134"/>
    <n v="0"/>
    <n v="69.758328938759803"/>
    <n v="9.9229758972630044"/>
    <n v="118.06512207873661"/>
    <x v="997"/>
  </r>
  <r>
    <x v="993"/>
    <n v="21.982246214468731"/>
    <n v="0.93820312645363491"/>
    <n v="0"/>
    <n v="38.954177322375898"/>
    <n v="49.946651600374423"/>
    <n v="18.217291843710179"/>
    <n v="130.03857010738287"/>
    <x v="998"/>
  </r>
  <r>
    <x v="993"/>
    <n v="21.982246214468731"/>
    <n v="0.93820312645363491"/>
    <n v="0"/>
    <n v="37.462814787646444"/>
    <n v="49.946651600374423"/>
    <n v="36.482987777264086"/>
    <n v="146.81290350620731"/>
    <x v="999"/>
  </r>
  <r>
    <x v="994"/>
    <n v="25.302380474353885"/>
    <n v="0.1318242011536695"/>
    <n v="7.6193093526886262"/>
    <n v="0"/>
    <n v="48.007164140128026"/>
    <n v="9.9229758972630044"/>
    <n v="90.983654065587217"/>
    <x v="1000"/>
  </r>
  <r>
    <x v="995"/>
    <n v="26.255051738237565"/>
    <n v="22.202498515319629"/>
    <n v="7.6193093526886262"/>
    <n v="0"/>
    <n v="55.159735967057983"/>
    <n v="11.790433144904174"/>
    <n v="123.02702871820797"/>
    <x v="1001"/>
  </r>
  <r>
    <x v="996"/>
    <n v="25.068770630057266"/>
    <n v="5.2711094729014203"/>
    <n v="0"/>
    <n v="44.292603959154896"/>
    <n v="92.71231665398652"/>
    <n v="36.482987777264086"/>
    <n v="203.82778849336421"/>
    <x v="1002"/>
  </r>
  <r>
    <x v="997"/>
    <n v="21.575539355148123"/>
    <n v="0.93820312645363491"/>
    <n v="0"/>
    <n v="37.009178155646012"/>
    <n v="48.699048298255839"/>
    <n v="11.790433144904174"/>
    <n v="120.01240208040778"/>
    <x v="1003"/>
  </r>
  <r>
    <x v="998"/>
    <n v="24.898654663402382"/>
    <n v="21.338830190171858"/>
    <n v="3.8096546763443131"/>
    <n v="0"/>
    <n v="44.37254599971277"/>
    <n v="28.658959088713047"/>
    <n v="123.07864461834437"/>
    <x v="1004"/>
  </r>
  <r>
    <x v="999"/>
    <n v="28.893388797976829"/>
    <n v="12.837199328586381"/>
    <n v="0"/>
    <n v="41.453388386501558"/>
    <n v="48.952898948158094"/>
    <n v="40.053334104896756"/>
    <n v="172.19020956611962"/>
    <x v="1005"/>
  </r>
  <r>
    <x v="1000"/>
    <n v="39.452482857163645"/>
    <n v="5.3895210673362914"/>
    <n v="0"/>
    <n v="43.580742094679159"/>
    <n v="27.824247060153791"/>
    <n v="16.453473953702844"/>
    <n v="132.70046703303575"/>
    <x v="1006"/>
  </r>
  <r>
    <x v="1001"/>
    <n v="32.153710340173426"/>
    <n v="51.454708951378826"/>
    <n v="0"/>
    <n v="47.175913183676158"/>
    <n v="48.035057120754431"/>
    <n v="10.148639228758741"/>
    <n v="188.96802882474159"/>
    <x v="1007"/>
  </r>
  <r>
    <x v="1002"/>
    <n v="36.86476341902155"/>
    <n v="12.837199328586381"/>
    <n v="0"/>
    <n v="39.016456038191784"/>
    <n v="35.902468965339025"/>
    <n v="22.05481851081187"/>
    <n v="146.67570626195061"/>
    <x v="1008"/>
  </r>
  <r>
    <x v="1003"/>
    <n v="24.898654663402382"/>
    <n v="21.338830190171858"/>
    <n v="7.6193093526886262"/>
    <n v="0"/>
    <n v="44.37254599971277"/>
    <n v="9.9229758972630044"/>
    <n v="108.15231610323863"/>
    <x v="1009"/>
  </r>
  <r>
    <x v="1004"/>
    <n v="36.86476341902155"/>
    <n v="12.837199328586381"/>
    <n v="0"/>
    <n v="40.47775836790084"/>
    <n v="35.902468965339025"/>
    <n v="16.453473953702844"/>
    <n v="142.53566403455065"/>
    <x v="1010"/>
  </r>
  <r>
    <x v="1005"/>
    <n v="25.750440739883757"/>
    <n v="10.818081969091548"/>
    <n v="0"/>
    <n v="35.350850156389974"/>
    <n v="37.423599620319727"/>
    <n v="9.8829947416940627"/>
    <n v="119.22596722737907"/>
    <x v="1011"/>
  </r>
  <r>
    <x v="1006"/>
    <n v="39.452482857163645"/>
    <n v="5.3895210673362914"/>
    <n v="0"/>
    <n v="35.350850156389974"/>
    <n v="27.824247060153791"/>
    <n v="9.8829947416940627"/>
    <n v="117.90009588273776"/>
    <x v="1012"/>
  </r>
  <r>
    <x v="1007"/>
    <n v="27.13623358263089"/>
    <n v="10.818081969091548"/>
    <n v="0"/>
    <n v="35.350850156389974"/>
    <n v="37.423599620319727"/>
    <n v="9.8829947416940627"/>
    <n v="120.61176007012619"/>
    <x v="1013"/>
  </r>
  <r>
    <x v="1008"/>
    <n v="30.86299666392123"/>
    <n v="47.071280503913798"/>
    <n v="0"/>
    <n v="44.841803592725874"/>
    <n v="28.636791213451737"/>
    <n v="49.360547349827002"/>
    <n v="200.77341932383968"/>
    <x v="1014"/>
  </r>
  <r>
    <x v="1009"/>
    <n v="20.819458978139785"/>
    <n v="5.7265233973016256"/>
    <n v="0"/>
    <n v="41.69474405131745"/>
    <n v="16.290170697064266"/>
    <n v="40.053334104896756"/>
    <n v="124.58423122871989"/>
    <x v="1015"/>
  </r>
  <r>
    <x v="1010"/>
    <n v="28.54034303895483"/>
    <n v="8.264413234069071"/>
    <n v="0"/>
    <n v="39.500692451656377"/>
    <n v="43.745353043814731"/>
    <n v="18.217291843710179"/>
    <n v="138.26809361220518"/>
    <x v="1016"/>
  </r>
  <r>
    <x v="1011"/>
    <n v="29.808584025220334"/>
    <n v="9.8718398095457367"/>
    <n v="0"/>
    <n v="38.263791492224179"/>
    <n v="32.887311338230894"/>
    <n v="36.482987777264086"/>
    <n v="147.31451444248523"/>
    <x v="1017"/>
  </r>
  <r>
    <x v="1012"/>
    <n v="32.153710340173426"/>
    <n v="51.454708951378826"/>
    <n v="0"/>
    <n v="35.350850156389974"/>
    <n v="48.035057120754431"/>
    <n v="13.200266124910609"/>
    <n v="180.19459269360726"/>
    <x v="1018"/>
  </r>
  <r>
    <x v="1013"/>
    <n v="24.292850785294036"/>
    <n v="5.3895210673362914"/>
    <n v="0"/>
    <n v="36.980725531683305"/>
    <n v="42.387413047908929"/>
    <n v="9.9229758972630044"/>
    <n v="118.97348632948555"/>
    <x v="1019"/>
  </r>
  <r>
    <x v="1014"/>
    <n v="26.498097481336014"/>
    <n v="0.43951859765523638"/>
    <n v="0"/>
    <n v="36.980725531683305"/>
    <n v="40.022989071299442"/>
    <n v="9.9229758972630044"/>
    <n v="113.864306579237"/>
    <x v="1020"/>
  </r>
  <r>
    <x v="1015"/>
    <n v="21.982246214468731"/>
    <n v="0.93820312645363491"/>
    <n v="0"/>
    <n v="47.157228677069504"/>
    <n v="49.946651600374423"/>
    <n v="40.053334104896756"/>
    <n v="160.07766372326304"/>
    <x v="1021"/>
  </r>
  <r>
    <x v="1016"/>
    <n v="25.387675915909682"/>
    <n v="0.93820312645363491"/>
    <n v="0"/>
    <n v="37.009178155646012"/>
    <n v="69.758315560831434"/>
    <n v="11.790433144904174"/>
    <n v="144.88380590374493"/>
    <x v="1022"/>
  </r>
  <r>
    <x v="1017"/>
    <n v="28.54034303895483"/>
    <n v="8.264413234069071"/>
    <n v="0"/>
    <n v="39.347153967891764"/>
    <n v="43.745353043814731"/>
    <n v="9.9229758972630044"/>
    <n v="129.8202391819934"/>
    <x v="1023"/>
  </r>
  <r>
    <x v="1018"/>
    <n v="25.441437350670977"/>
    <n v="5.7265233973016256"/>
    <n v="0"/>
    <n v="0"/>
    <n v="46.150151608208624"/>
    <n v="10.848134398796834"/>
    <n v="88.166246754978062"/>
    <x v="1024"/>
  </r>
  <r>
    <x v="1019"/>
    <n v="27.685678478221764"/>
    <n v="9.8718398095457367"/>
    <n v="0"/>
    <n v="38.263791492224179"/>
    <n v="32.887309108576169"/>
    <n v="36.482987777264086"/>
    <n v="145.19160666583196"/>
    <x v="1025"/>
  </r>
  <r>
    <x v="1020"/>
    <n v="36.86476341902155"/>
    <n v="12.837199328586381"/>
    <n v="0"/>
    <n v="45.222664294458852"/>
    <n v="35.902468965339025"/>
    <n v="10.148639228758741"/>
    <n v="140.97573523616458"/>
    <x v="1026"/>
  </r>
  <r>
    <x v="1021"/>
    <n v="25.068770630057266"/>
    <n v="5.2711094729014203"/>
    <n v="0"/>
    <n v="38.939149449520428"/>
    <n v="92.71231665398652"/>
    <n v="18.217291843710179"/>
    <n v="180.20863805017581"/>
    <x v="1027"/>
  </r>
  <r>
    <x v="1022"/>
    <n v="29.808584025220334"/>
    <n v="9.8718398095457367"/>
    <n v="0"/>
    <n v="37.291022120637351"/>
    <n v="32.887311338230894"/>
    <n v="18.217291843710179"/>
    <n v="128.07604913734448"/>
    <x v="1028"/>
  </r>
  <r>
    <x v="1023"/>
    <n v="36.86476341902155"/>
    <n v="12.837199328586381"/>
    <n v="0"/>
    <n v="44.466365411287335"/>
    <n v="35.902468965339025"/>
    <n v="11.790433144904174"/>
    <n v="141.86123026913845"/>
    <x v="1029"/>
  </r>
  <r>
    <x v="1024"/>
    <n v="27.130166692120543"/>
    <n v="8.264413234069071"/>
    <n v="0"/>
    <n v="39.500692451656377"/>
    <n v="49.415703920393192"/>
    <n v="18.217291843710179"/>
    <n v="142.52826814194935"/>
    <x v="1030"/>
  </r>
  <r>
    <x v="1025"/>
    <n v="25.445201007849025"/>
    <n v="0.93820312645363491"/>
    <n v="0"/>
    <n v="36.454613972803486"/>
    <n v="69.758328938759803"/>
    <n v="10.148639228758741"/>
    <n v="142.74498627462472"/>
    <x v="1031"/>
  </r>
  <r>
    <x v="1026"/>
    <n v="16.176126087467154"/>
    <n v="0.1318242011536695"/>
    <n v="3.8096546763443131"/>
    <n v="0"/>
    <n v="33.13199810720792"/>
    <n v="28.658959088713047"/>
    <n v="81.908562160886106"/>
    <x v="1032"/>
  </r>
  <r>
    <x v="1027"/>
    <n v="27.130166692120543"/>
    <n v="8.264413234069071"/>
    <n v="0"/>
    <n v="39.347153967891764"/>
    <n v="49.415703920393192"/>
    <n v="9.9229758972630044"/>
    <n v="134.08041371173758"/>
    <x v="1033"/>
  </r>
  <r>
    <x v="1028"/>
    <n v="27.685678478221764"/>
    <n v="9.8718398095457367"/>
    <n v="0"/>
    <n v="37.291022120637351"/>
    <n v="32.887309108576169"/>
    <n v="18.217291843710179"/>
    <n v="125.95314136069121"/>
    <x v="1034"/>
  </r>
  <r>
    <x v="1029"/>
    <n v="25.068770630057266"/>
    <n v="5.2711094729014203"/>
    <n v="0"/>
    <n v="44.841803592725874"/>
    <n v="92.71231665398652"/>
    <n v="40.053334104896756"/>
    <n v="207.94733445456785"/>
    <x v="1035"/>
  </r>
  <r>
    <x v="1030"/>
    <n v="26.216416281139697"/>
    <n v="12.837199328586381"/>
    <n v="0"/>
    <n v="0"/>
    <n v="204.63155693562618"/>
    <n v="36.536512225428901"/>
    <n v="280.22168477078117"/>
    <x v="1036"/>
  </r>
  <r>
    <x v="1031"/>
    <n v="23.712879686844961"/>
    <n v="8.264413234069071"/>
    <n v="0"/>
    <n v="43.046044135448234"/>
    <n v="47.423552015510857"/>
    <n v="18.112945765833491"/>
    <n v="140.55983483770663"/>
    <x v="1037"/>
  </r>
  <r>
    <x v="1032"/>
    <n v="24.292850785294036"/>
    <n v="5.3895210673362914"/>
    <n v="0"/>
    <n v="35.350850156389974"/>
    <n v="42.387413047908929"/>
    <n v="13.200266124910609"/>
    <n v="120.62090118183984"/>
    <x v="1038"/>
  </r>
  <r>
    <x v="1033"/>
    <n v="24.138210852094613"/>
    <n v="5.2004167565777664"/>
    <n v="0"/>
    <n v="35.350850156389974"/>
    <n v="34.958923678250216"/>
    <n v="9.8829947416940627"/>
    <n v="109.53139618500663"/>
    <x v="1039"/>
  </r>
  <r>
    <x v="1034"/>
    <n v="26.498097481336014"/>
    <n v="0.43951859765523638"/>
    <n v="0"/>
    <n v="35.350850156389974"/>
    <n v="40.022989071299442"/>
    <n v="13.200266124910609"/>
    <n v="115.51172143159128"/>
    <x v="1040"/>
  </r>
  <r>
    <x v="1035"/>
    <n v="25.302380474353885"/>
    <n v="0.1318242011536695"/>
    <n v="0"/>
    <n v="45.978472653590579"/>
    <n v="48.007164140128026"/>
    <n v="10.148639228758741"/>
    <n v="129.56848069798491"/>
    <x v="1041"/>
  </r>
  <r>
    <x v="1036"/>
    <n v="16.176126087467154"/>
    <n v="0.1318242011536695"/>
    <n v="7.6193093526886262"/>
    <n v="0"/>
    <n v="33.13199810720792"/>
    <n v="9.9229758972630044"/>
    <n v="66.982233645780369"/>
    <x v="1042"/>
  </r>
  <r>
    <x v="1037"/>
    <n v="32.153710340173426"/>
    <n v="51.454708951378826"/>
    <n v="0"/>
    <n v="40.826708251190567"/>
    <n v="48.035057120754431"/>
    <n v="9.9229758972630044"/>
    <n v="182.39316056076026"/>
    <x v="1043"/>
  </r>
  <r>
    <x v="1038"/>
    <n v="28.893388797976829"/>
    <n v="12.837199328586381"/>
    <n v="0"/>
    <n v="38.917316670440194"/>
    <n v="48.952898948158094"/>
    <n v="18.112945765833491"/>
    <n v="147.713749510995"/>
    <x v="1044"/>
  </r>
  <r>
    <x v="1039"/>
    <n v="25.445201007849025"/>
    <n v="0.93820312645363491"/>
    <n v="3.8096546763443131"/>
    <n v="0"/>
    <n v="69.758328938759803"/>
    <n v="55.264828845484502"/>
    <n v="155.21621659489128"/>
    <x v="1045"/>
  </r>
  <r>
    <x v="1040"/>
    <n v="21.575539355148123"/>
    <n v="0.93820312645363491"/>
    <n v="0"/>
    <n v="37.981677739010955"/>
    <n v="48.699048298255839"/>
    <n v="16.453473953702844"/>
    <n v="125.64794247257139"/>
    <x v="1046"/>
  </r>
  <r>
    <x v="1041"/>
    <n v="28.54034303895483"/>
    <n v="8.264413234069071"/>
    <n v="0"/>
    <n v="45.123645328062487"/>
    <n v="43.745353043814731"/>
    <n v="40.053334104896756"/>
    <n v="165.72708874979787"/>
    <x v="1047"/>
  </r>
  <r>
    <x v="1042"/>
    <n v="26.441540059547901"/>
    <n v="0.43951859765523638"/>
    <n v="0"/>
    <n v="41.69474405131745"/>
    <n v="40.022997989918345"/>
    <n v="40.053334104896756"/>
    <n v="148.65213480333568"/>
    <x v="1048"/>
  </r>
  <r>
    <x v="1043"/>
    <n v="24.898654663402382"/>
    <n v="21.338830190171858"/>
    <n v="0"/>
    <n v="45.978472653590579"/>
    <n v="44.37254599971277"/>
    <n v="10.148639228758741"/>
    <n v="146.73714273563635"/>
    <x v="1049"/>
  </r>
  <r>
    <x v="1044"/>
    <n v="24.865811849283524"/>
    <n v="4.4059710443407445"/>
    <n v="0"/>
    <n v="36.980725531683305"/>
    <n v="36.333401023261217"/>
    <n v="9.9229758972630044"/>
    <n v="112.5088853458318"/>
    <x v="1050"/>
  </r>
  <r>
    <x v="1045"/>
    <n v="21.575539355148123"/>
    <n v="0.93820312645363491"/>
    <n v="0"/>
    <n v="43.546387574655846"/>
    <n v="48.699048298255839"/>
    <n v="22.05481851081187"/>
    <n v="136.81399686532529"/>
    <x v="1051"/>
  </r>
  <r>
    <x v="1046"/>
    <n v="21.575539355148123"/>
    <n v="0.93820312645363491"/>
    <n v="0"/>
    <n v="47.157228677069504"/>
    <n v="48.699048298255839"/>
    <n v="18.112945765833491"/>
    <n v="136.48296522276061"/>
    <x v="1052"/>
  </r>
  <r>
    <x v="1047"/>
    <n v="36.86476341902155"/>
    <n v="12.837199328586381"/>
    <n v="0"/>
    <n v="44.292603959154896"/>
    <n v="35.902468965339025"/>
    <n v="36.482987777264086"/>
    <n v="166.38002344936592"/>
    <x v="1053"/>
  </r>
  <r>
    <x v="1048"/>
    <n v="28.54034303895483"/>
    <n v="8.264413234069071"/>
    <n v="0"/>
    <n v="39.016456038191784"/>
    <n v="43.745353043814731"/>
    <n v="49.360547349827002"/>
    <n v="168.92711270485739"/>
    <x v="1054"/>
  </r>
  <r>
    <x v="1049"/>
    <n v="28.54034303895483"/>
    <n v="8.264413234069071"/>
    <n v="1.5238618426670412"/>
    <n v="0"/>
    <n v="43.745353043814731"/>
    <n v="55.264828845484502"/>
    <n v="137.33880000499016"/>
    <x v="1055"/>
  </r>
  <r>
    <x v="1050"/>
    <n v="42.992808899202352"/>
    <n v="172.52285536889963"/>
    <n v="0"/>
    <n v="43.046044135448234"/>
    <n v="135.40125036984665"/>
    <n v="18.112945765833491"/>
    <n v="412.07590453923035"/>
    <x v="1056"/>
  </r>
  <r>
    <x v="1051"/>
    <n v="28.893388797976829"/>
    <n v="12.837199328586381"/>
    <n v="0"/>
    <n v="39.52538810740522"/>
    <n v="48.952898948158094"/>
    <n v="49.360547349827002"/>
    <n v="179.56942253195353"/>
    <x v="1057"/>
  </r>
  <r>
    <x v="1052"/>
    <n v="29.808584025220334"/>
    <n v="9.8718398095457367"/>
    <n v="0"/>
    <n v="38.082070172718744"/>
    <n v="32.887311338230894"/>
    <n v="16.453473953702844"/>
    <n v="127.10327929941856"/>
    <x v="1058"/>
  </r>
  <r>
    <x v="1053"/>
    <n v="27.130166692120543"/>
    <n v="8.264413234069071"/>
    <n v="0"/>
    <n v="45.123645328062487"/>
    <n v="49.415703920393192"/>
    <n v="40.053334104896756"/>
    <n v="169.98726327954205"/>
    <x v="1059"/>
  </r>
  <r>
    <x v="1054"/>
    <n v="25.387675915909682"/>
    <n v="0.93820312645363491"/>
    <n v="0"/>
    <n v="37.981677739010955"/>
    <n v="69.758315560831434"/>
    <n v="16.453473953702844"/>
    <n v="150.51934629590855"/>
    <x v="1060"/>
  </r>
  <r>
    <x v="1055"/>
    <n v="24.292850785294036"/>
    <n v="5.3895210673362914"/>
    <n v="0"/>
    <n v="35.350850156389974"/>
    <n v="42.387413047908929"/>
    <n v="9.8829947416940627"/>
    <n v="117.30362979862329"/>
    <x v="1061"/>
  </r>
  <r>
    <x v="1056"/>
    <n v="32.153710340173426"/>
    <n v="51.454708951378826"/>
    <n v="0"/>
    <n v="39.452375833736781"/>
    <n v="48.035057120754431"/>
    <n v="11.790433144904174"/>
    <n v="182.88628539094765"/>
    <x v="1062"/>
  </r>
  <r>
    <x v="1057"/>
    <n v="26.498097481336014"/>
    <n v="0.43951859765523638"/>
    <n v="0"/>
    <n v="35.350850156389974"/>
    <n v="40.022989071299442"/>
    <n v="9.8829947416940627"/>
    <n v="112.19445004837473"/>
    <x v="1063"/>
  </r>
  <r>
    <x v="1058"/>
    <n v="32.153710340173426"/>
    <n v="51.454708951378826"/>
    <n v="0"/>
    <n v="35.350850156389974"/>
    <n v="48.035057120754431"/>
    <n v="18.217291843710179"/>
    <n v="185.21161841240684"/>
    <x v="1064"/>
  </r>
  <r>
    <x v="1059"/>
    <n v="28.617040931885896"/>
    <n v="0.43951859765523638"/>
    <n v="0"/>
    <n v="36.980725531683305"/>
    <n v="40.022993530608893"/>
    <n v="9.9229758972630044"/>
    <n v="115.98325448909634"/>
    <x v="1065"/>
  </r>
  <r>
    <x v="1060"/>
    <n v="27.685678478221764"/>
    <n v="9.8718398095457367"/>
    <n v="0"/>
    <n v="38.082070172718744"/>
    <n v="32.887309108576169"/>
    <n v="16.453473953702844"/>
    <n v="124.98037152276525"/>
    <x v="1066"/>
  </r>
  <r>
    <x v="1061"/>
    <n v="25.750440739883757"/>
    <n v="10.818081969091548"/>
    <n v="0"/>
    <n v="41.69474405131745"/>
    <n v="37.423599620319727"/>
    <n v="40.053334104896756"/>
    <n v="155.74020048550923"/>
    <x v="1067"/>
  </r>
  <r>
    <x v="1062"/>
    <n v="24.865811849283524"/>
    <n v="4.4059710443407445"/>
    <n v="0"/>
    <n v="35.350850156389974"/>
    <n v="36.333401023261217"/>
    <n v="13.200266124910609"/>
    <n v="114.15630019818607"/>
    <x v="1068"/>
  </r>
  <r>
    <x v="1063"/>
    <n v="27.130166692120543"/>
    <n v="8.264413234069071"/>
    <n v="0"/>
    <n v="39.016456038191784"/>
    <n v="49.415703920393192"/>
    <n v="49.360547349827002"/>
    <n v="173.18728723460157"/>
    <x v="1069"/>
  </r>
  <r>
    <x v="1064"/>
    <n v="27.130166692120543"/>
    <n v="8.264413234069071"/>
    <n v="1.5238618426670412"/>
    <n v="0"/>
    <n v="49.415703920393192"/>
    <n v="55.264828845484502"/>
    <n v="141.59897453473434"/>
    <x v="1070"/>
  </r>
  <r>
    <x v="1065"/>
    <n v="27.13623358263089"/>
    <n v="10.818081969091548"/>
    <n v="0"/>
    <n v="41.69474405131745"/>
    <n v="37.423599620319727"/>
    <n v="40.053334104896756"/>
    <n v="157.12599332825636"/>
    <x v="1071"/>
  </r>
  <r>
    <x v="1066"/>
    <n v="25.387675915909682"/>
    <n v="0.93820312645363491"/>
    <n v="0"/>
    <n v="43.546387574655846"/>
    <n v="69.758315560831434"/>
    <n v="22.05481851081187"/>
    <n v="161.68540068866247"/>
    <x v="1072"/>
  </r>
  <r>
    <x v="1067"/>
    <n v="25.387675915909682"/>
    <n v="0.93820312645363491"/>
    <n v="0"/>
    <n v="47.157228677069504"/>
    <n v="69.758315560831434"/>
    <n v="18.112945765833491"/>
    <n v="161.35436904609776"/>
    <x v="1073"/>
  </r>
  <r>
    <x v="1068"/>
    <n v="32.153710340173426"/>
    <n v="51.454708951378826"/>
    <n v="0"/>
    <n v="38.555122638076057"/>
    <n v="48.035057120754431"/>
    <n v="18.112945765833491"/>
    <n v="188.31154481621624"/>
    <x v="1074"/>
  </r>
  <r>
    <x v="1069"/>
    <n v="32.153710340173426"/>
    <n v="51.454708951378826"/>
    <n v="0"/>
    <n v="46.274646609508046"/>
    <n v="48.035057120754431"/>
    <n v="36.482987777264086"/>
    <n v="214.40111079907882"/>
    <x v="1075"/>
  </r>
  <r>
    <x v="1070"/>
    <n v="16.176126087467154"/>
    <n v="0.1318242011536695"/>
    <n v="0"/>
    <n v="45.978472653590579"/>
    <n v="33.13199810720792"/>
    <n v="10.148639228758741"/>
    <n v="105.56706027817806"/>
    <x v="1076"/>
  </r>
  <r>
    <x v="1071"/>
    <n v="32.153710340173426"/>
    <n v="51.454708951378826"/>
    <n v="0"/>
    <n v="44.3999752121561"/>
    <n v="48.035057120754431"/>
    <n v="16.453473953702844"/>
    <n v="192.49692557816564"/>
    <x v="1077"/>
  </r>
  <r>
    <x v="1072"/>
    <n v="32.153710340173426"/>
    <n v="51.454708951378826"/>
    <n v="0"/>
    <n v="35.350850156389974"/>
    <n v="48.035057120754431"/>
    <n v="9.8829947416940627"/>
    <n v="176.87732131039073"/>
    <x v="1078"/>
  </r>
  <r>
    <x v="1073"/>
    <n v="26.216416281139697"/>
    <n v="12.837199328586381"/>
    <n v="0"/>
    <n v="39.444081518154825"/>
    <n v="204.63155693562618"/>
    <n v="10.848134398796834"/>
    <n v="293.97738846230396"/>
    <x v="1079"/>
  </r>
  <r>
    <x v="1074"/>
    <n v="25.445201007849025"/>
    <n v="0.93820312645363491"/>
    <n v="0"/>
    <n v="47.471824040335925"/>
    <n v="69.758328938759803"/>
    <n v="10.848134398796834"/>
    <n v="154.46169151219522"/>
    <x v="1080"/>
  </r>
  <r>
    <x v="1075"/>
    <n v="32.153710340173426"/>
    <n v="51.454708951378826"/>
    <n v="0"/>
    <n v="44.663029876768647"/>
    <n v="48.035057120754431"/>
    <n v="22.05481851081187"/>
    <n v="198.3613247998872"/>
    <x v="1081"/>
  </r>
  <r>
    <x v="1076"/>
    <n v="36.86476341902155"/>
    <n v="12.837199328586381"/>
    <n v="0"/>
    <n v="38.939149449520428"/>
    <n v="35.902468965339025"/>
    <n v="18.217291843710179"/>
    <n v="142.76087300617758"/>
    <x v="1082"/>
  </r>
  <r>
    <x v="1077"/>
    <n v="28.617040931885896"/>
    <n v="0.43951859765523638"/>
    <n v="0"/>
    <n v="35.350850156389974"/>
    <n v="40.022993530608893"/>
    <n v="13.200266124910609"/>
    <n v="117.6306693414506"/>
    <x v="1083"/>
  </r>
  <r>
    <x v="1078"/>
    <n v="36.86476341902155"/>
    <n v="12.837199328586381"/>
    <n v="0"/>
    <n v="44.841803592725874"/>
    <n v="35.902468965339025"/>
    <n v="40.053334104896756"/>
    <n v="170.49956941056956"/>
    <x v="1084"/>
  </r>
  <r>
    <x v="1079"/>
    <n v="32.153710340173426"/>
    <n v="51.454708951378826"/>
    <n v="0"/>
    <n v="40.756563313500195"/>
    <n v="48.035057120754431"/>
    <n v="15.218256383589033"/>
    <n v="187.61829610939591"/>
    <x v="1085"/>
  </r>
  <r>
    <x v="1080"/>
    <n v="21.575539355148123"/>
    <n v="0.93820312645363491"/>
    <n v="0"/>
    <n v="38.785606506446364"/>
    <n v="48.699048298255839"/>
    <n v="49.360547349827002"/>
    <n v="159.35894463613096"/>
    <x v="1086"/>
  </r>
  <r>
    <x v="1081"/>
    <n v="24.865811849283524"/>
    <n v="4.4059710443407445"/>
    <n v="0"/>
    <n v="35.350850156389974"/>
    <n v="36.333401023261217"/>
    <n v="9.8829947416940627"/>
    <n v="110.83902881496952"/>
    <x v="1087"/>
  </r>
  <r>
    <x v="1082"/>
    <n v="26.216416281139697"/>
    <n v="12.837199328586381"/>
    <n v="0"/>
    <n v="42.986128853642263"/>
    <n v="204.63155693562618"/>
    <n v="16.453473953702844"/>
    <n v="303.12477535269733"/>
    <x v="1088"/>
  </r>
  <r>
    <x v="1083"/>
    <n v="26.255051738237565"/>
    <n v="22.202498515319629"/>
    <n v="0"/>
    <n v="38.757695688582146"/>
    <n v="55.159735967057983"/>
    <n v="16.453473953702844"/>
    <n v="158.8284558629002"/>
    <x v="1089"/>
  </r>
  <r>
    <x v="1084"/>
    <n v="28.893388797976829"/>
    <n v="12.837199328586381"/>
    <n v="0"/>
    <n v="35.350850156389974"/>
    <n v="48.952898948158094"/>
    <n v="13.200266124910609"/>
    <n v="139.23460335602189"/>
    <x v="1090"/>
  </r>
  <r>
    <x v="1085"/>
    <n v="25.302380474353885"/>
    <n v="0.1318242011536695"/>
    <n v="0"/>
    <n v="36.980725531683305"/>
    <n v="48.007164140128026"/>
    <n v="9.9229758972630044"/>
    <n v="120.34507024458189"/>
    <x v="1091"/>
  </r>
  <r>
    <x v="1086"/>
    <n v="26.023983700328966"/>
    <n v="2.4613025969559401"/>
    <n v="3.8096546763443131"/>
    <n v="0"/>
    <n v="34.240573518520854"/>
    <n v="28.658959088713047"/>
    <n v="95.194473580863118"/>
    <x v="1092"/>
  </r>
  <r>
    <x v="1087"/>
    <n v="25.387675915909682"/>
    <n v="0.93820312645363491"/>
    <n v="0"/>
    <n v="38.785606506446364"/>
    <n v="69.758315560831434"/>
    <n v="49.360547349827002"/>
    <n v="184.23034845946813"/>
    <x v="1093"/>
  </r>
  <r>
    <x v="1088"/>
    <n v="25.445201007849025"/>
    <n v="0.93820312645363491"/>
    <n v="0"/>
    <n v="37.009178155646012"/>
    <n v="69.758328938759803"/>
    <n v="11.790433144904174"/>
    <n v="144.94134437361265"/>
    <x v="1094"/>
  </r>
  <r>
    <x v="1089"/>
    <n v="28.617040931885896"/>
    <n v="0.43951859765523638"/>
    <n v="0"/>
    <n v="35.350850156389974"/>
    <n v="40.022993530608893"/>
    <n v="9.8829947416940627"/>
    <n v="114.31339795823405"/>
    <x v="1095"/>
  </r>
  <r>
    <x v="1090"/>
    <n v="26.023983700328966"/>
    <n v="2.4613025969559401"/>
    <n v="7.6193093526886262"/>
    <n v="0"/>
    <n v="34.240573518520854"/>
    <n v="9.9229758972630044"/>
    <n v="80.268145065757381"/>
    <x v="1096"/>
  </r>
  <r>
    <x v="1091"/>
    <n v="24.898654663402382"/>
    <n v="21.338830190171858"/>
    <n v="0"/>
    <n v="36.980725531683305"/>
    <n v="44.37254599971277"/>
    <n v="9.9229758972630044"/>
    <n v="137.51373228223332"/>
    <x v="1097"/>
  </r>
  <r>
    <x v="1092"/>
    <n v="24.292850785294036"/>
    <n v="5.3895210673362914"/>
    <n v="0"/>
    <n v="41.69474405131745"/>
    <n v="42.387413047908929"/>
    <n v="40.053334104896756"/>
    <n v="153.81786305675345"/>
    <x v="1098"/>
  </r>
  <r>
    <x v="1093"/>
    <n v="26.498097481336014"/>
    <n v="0.43951859765523638"/>
    <n v="0"/>
    <n v="41.69474405131745"/>
    <n v="40.022989071299442"/>
    <n v="40.053334104896756"/>
    <n v="148.70868330650489"/>
    <x v="1099"/>
  </r>
  <r>
    <x v="1094"/>
    <n v="21.575539355148123"/>
    <n v="0.93820312645363491"/>
    <n v="0"/>
    <n v="38.954177322375898"/>
    <n v="48.699048298255839"/>
    <n v="18.217291843710179"/>
    <n v="128.38425994594368"/>
    <x v="1100"/>
  </r>
  <r>
    <x v="1094"/>
    <n v="21.575539355148123"/>
    <n v="0.93820312645363491"/>
    <n v="0"/>
    <n v="37.462814787646444"/>
    <n v="48.699048298255839"/>
    <n v="36.482987777264086"/>
    <n v="145.15859334476812"/>
    <x v="1101"/>
  </r>
  <r>
    <x v="1095"/>
    <n v="25.302380474353885"/>
    <n v="0.1318242011536695"/>
    <n v="0"/>
    <n v="35.350850156389974"/>
    <n v="48.007164140128026"/>
    <n v="13.200266124910609"/>
    <n v="121.99248509693616"/>
    <x v="1102"/>
  </r>
  <r>
    <x v="1096"/>
    <n v="26.216416281139697"/>
    <n v="12.837199328586381"/>
    <n v="0"/>
    <n v="46.102503886706927"/>
    <n v="204.63155693562618"/>
    <n v="11.790433144904174"/>
    <n v="301.57810957696336"/>
    <x v="1103"/>
  </r>
  <r>
    <x v="1097"/>
    <n v="26.255051738237565"/>
    <n v="22.202498515319629"/>
    <n v="0"/>
    <n v="42.814124369434175"/>
    <n v="55.159735967057983"/>
    <n v="15.218256383589033"/>
    <n v="161.64966697363838"/>
    <x v="1104"/>
  </r>
  <r>
    <x v="1098"/>
    <n v="26.216416281139697"/>
    <n v="12.837199328586381"/>
    <n v="0"/>
    <n v="46.829647804676938"/>
    <n v="204.63155693562618"/>
    <n v="10.148639228758741"/>
    <n v="300.66345957878792"/>
    <x v="1105"/>
  </r>
  <r>
    <x v="1099"/>
    <n v="24.898654663402382"/>
    <n v="21.338830190171858"/>
    <n v="0"/>
    <n v="35.350850156389974"/>
    <n v="44.37254599971277"/>
    <n v="13.200266124910609"/>
    <n v="139.16114713458759"/>
    <x v="1106"/>
  </r>
  <r>
    <x v="1100"/>
    <n v="26.216416281139697"/>
    <n v="12.837199328586381"/>
    <n v="0"/>
    <n v="43.466392022384539"/>
    <n v="204.63155693562618"/>
    <n v="22.05481851081187"/>
    <n v="309.20638307854864"/>
    <x v="1107"/>
  </r>
  <r>
    <x v="1101"/>
    <n v="25.387675915909682"/>
    <n v="0.93820312645363491"/>
    <n v="0"/>
    <n v="38.954177322375898"/>
    <n v="69.758315560831434"/>
    <n v="18.217291843710179"/>
    <n v="153.2556637692808"/>
    <x v="1108"/>
  </r>
  <r>
    <x v="1101"/>
    <n v="25.387675915909682"/>
    <n v="0.93820312645363491"/>
    <n v="0"/>
    <n v="37.462814787646444"/>
    <n v="69.758315560831434"/>
    <n v="36.482987777264086"/>
    <n v="170.0299971681053"/>
    <x v="1109"/>
  </r>
  <r>
    <x v="1102"/>
    <n v="26.216416281139697"/>
    <n v="12.837199328586381"/>
    <n v="0"/>
    <n v="40.76443399468414"/>
    <n v="204.63155693562618"/>
    <n v="9.9229758972630044"/>
    <n v="294.3725824372994"/>
    <x v="1110"/>
  </r>
  <r>
    <x v="1103"/>
    <n v="16.176126087467154"/>
    <n v="0.1318242011536695"/>
    <n v="0"/>
    <n v="36.980725531683305"/>
    <n v="33.13199810720792"/>
    <n v="9.9229758972630044"/>
    <n v="96.343649824775042"/>
    <x v="1111"/>
  </r>
  <r>
    <x v="1104"/>
    <n v="21.575539355148123"/>
    <n v="0.93820312645363491"/>
    <n v="0"/>
    <n v="47.157228677069504"/>
    <n v="48.699048298255839"/>
    <n v="40.053334104896756"/>
    <n v="158.42335356182386"/>
    <x v="1112"/>
  </r>
  <r>
    <x v="1105"/>
    <n v="32.153710340173426"/>
    <n v="51.454708951378826"/>
    <n v="0"/>
    <n v="44.841803592725874"/>
    <n v="48.035057120754431"/>
    <n v="49.360547349827002"/>
    <n v="225.84582735485958"/>
    <x v="1113"/>
  </r>
  <r>
    <x v="1106"/>
    <n v="26.216416281139697"/>
    <n v="12.837199328586381"/>
    <n v="0"/>
    <n v="45.621843839423363"/>
    <n v="204.63155693562618"/>
    <n v="36.482987777264086"/>
    <n v="325.79000416203974"/>
    <x v="1114"/>
  </r>
  <r>
    <x v="1107"/>
    <n v="26.023983700328966"/>
    <n v="2.4613025969559401"/>
    <n v="0"/>
    <n v="45.978472653590579"/>
    <n v="34.240573518520854"/>
    <n v="10.148639228758741"/>
    <n v="118.85297169815509"/>
    <x v="1115"/>
  </r>
  <r>
    <x v="1108"/>
    <n v="24.865811849283524"/>
    <n v="4.4059710443407445"/>
    <n v="0"/>
    <n v="41.69474405131745"/>
    <n v="36.333401023261217"/>
    <n v="40.053334104896756"/>
    <n v="147.3532620730997"/>
    <x v="1116"/>
  </r>
  <r>
    <x v="1109"/>
    <n v="25.302380474353885"/>
    <n v="0.1318242011536695"/>
    <n v="0"/>
    <n v="35.350850156389974"/>
    <n v="48.007164140128026"/>
    <n v="9.8829947416940627"/>
    <n v="118.67521371371961"/>
    <x v="1117"/>
  </r>
  <r>
    <x v="1110"/>
    <n v="25.445201007849025"/>
    <n v="0.93820312645363491"/>
    <n v="0"/>
    <n v="37.981677739010955"/>
    <n v="69.758328938759803"/>
    <n v="16.453473953702844"/>
    <n v="150.57688476577627"/>
    <x v="1118"/>
  </r>
  <r>
    <x v="1111"/>
    <n v="26.216416281139697"/>
    <n v="12.837199328586381"/>
    <n v="0"/>
    <n v="44.165192569473433"/>
    <n v="204.63155693562618"/>
    <n v="18.217291843710179"/>
    <n v="306.06765695853591"/>
    <x v="1119"/>
  </r>
  <r>
    <x v="1112"/>
    <n v="25.441437350670977"/>
    <n v="5.7265233973016256"/>
    <n v="3.8096546763443131"/>
    <n v="0"/>
    <n v="46.150151608208624"/>
    <n v="28.658959088713047"/>
    <n v="109.78672612123859"/>
    <x v="1120"/>
  </r>
  <r>
    <x v="1113"/>
    <n v="29.808584025220334"/>
    <n v="9.8718398095457367"/>
    <n v="0"/>
    <n v="40.386489681333202"/>
    <n v="32.887311338230894"/>
    <n v="22.05481851081187"/>
    <n v="135.00904336514202"/>
    <x v="1121"/>
  </r>
  <r>
    <x v="1114"/>
    <n v="22.323033331805359"/>
    <n v="2.6616592628889628"/>
    <n v="1.5238618426670412"/>
    <n v="0"/>
    <n v="62.568214185547873"/>
    <n v="22.05481851081187"/>
    <n v="111.13158713372111"/>
    <x v="1122"/>
  </r>
  <r>
    <x v="1115"/>
    <n v="25.445201007849025"/>
    <n v="0.93820312645363491"/>
    <n v="0"/>
    <n v="43.546387574655846"/>
    <n v="69.758328938759803"/>
    <n v="22.05481851081187"/>
    <n v="161.74293915853019"/>
    <x v="1123"/>
  </r>
  <r>
    <x v="1116"/>
    <n v="25.441437350670977"/>
    <n v="5.7265233973016256"/>
    <n v="7.6193093526886262"/>
    <n v="0"/>
    <n v="46.150151608208624"/>
    <n v="9.9229758972630044"/>
    <n v="94.860397606132864"/>
    <x v="1124"/>
  </r>
  <r>
    <x v="1117"/>
    <n v="25.387675915909682"/>
    <n v="0.93820312645363491"/>
    <n v="0"/>
    <n v="47.157228677069504"/>
    <n v="69.758315560831434"/>
    <n v="40.053334104896756"/>
    <n v="183.29475738516101"/>
    <x v="1125"/>
  </r>
  <r>
    <x v="1118"/>
    <n v="25.445201007849025"/>
    <n v="0.93820312645363491"/>
    <n v="0"/>
    <n v="47.157228677069504"/>
    <n v="69.758328938759803"/>
    <n v="18.112945765833491"/>
    <n v="161.41190751596548"/>
    <x v="1126"/>
  </r>
  <r>
    <x v="1119"/>
    <n v="27.685678478221764"/>
    <n v="9.8718398095457367"/>
    <n v="0"/>
    <n v="40.386489681333202"/>
    <n v="32.887309108576169"/>
    <n v="22.05481851081187"/>
    <n v="132.88613558848874"/>
    <x v="1127"/>
  </r>
  <r>
    <x v="1120"/>
    <n v="16.176126087467154"/>
    <n v="0.1318242011536695"/>
    <n v="0"/>
    <n v="35.350850156389974"/>
    <n v="33.13199810720792"/>
    <n v="13.200266124910609"/>
    <n v="97.99106467712933"/>
    <x v="1128"/>
  </r>
  <r>
    <x v="1121"/>
    <n v="28.54034303895483"/>
    <n v="8.264413234069071"/>
    <n v="0"/>
    <n v="43.046044135448234"/>
    <n v="43.745353043814731"/>
    <n v="18.112945765833491"/>
    <n v="141.70909921812037"/>
    <x v="1129"/>
  </r>
  <r>
    <x v="1122"/>
    <n v="24.898654663402382"/>
    <n v="21.338830190171858"/>
    <n v="0"/>
    <n v="35.350850156389974"/>
    <n v="44.37254599971277"/>
    <n v="9.8829947416940627"/>
    <n v="135.84387575137106"/>
    <x v="1130"/>
  </r>
  <r>
    <x v="1123"/>
    <n v="26.216416281139697"/>
    <n v="12.837199328586381"/>
    <n v="0"/>
    <n v="44.084844731755361"/>
    <n v="204.63155693562618"/>
    <n v="15.218256383589033"/>
    <n v="302.98827366069668"/>
    <x v="1131"/>
  </r>
  <r>
    <x v="1124"/>
    <n v="28.617040931885896"/>
    <n v="0.43951859765523638"/>
    <n v="0"/>
    <n v="41.69474405131745"/>
    <n v="40.022993530608893"/>
    <n v="40.053334104896756"/>
    <n v="150.82763121636421"/>
    <x v="1132"/>
  </r>
  <r>
    <x v="1125"/>
    <n v="27.130166692120543"/>
    <n v="8.264413234069071"/>
    <n v="0"/>
    <n v="43.046044135448234"/>
    <n v="49.415703920393192"/>
    <n v="18.112945765833491"/>
    <n v="145.96927374786455"/>
    <x v="1133"/>
  </r>
  <r>
    <x v="1126"/>
    <n v="26.216416281139697"/>
    <n v="12.837199328586381"/>
    <n v="0"/>
    <n v="41.453388386501558"/>
    <n v="204.63155693562618"/>
    <n v="40.053334104896756"/>
    <n v="325.19189503675057"/>
    <x v="1134"/>
  </r>
  <r>
    <x v="1127"/>
    <n v="16.176126087467154"/>
    <n v="0.1318242011536695"/>
    <n v="0"/>
    <n v="35.350850156389974"/>
    <n v="33.13199810720792"/>
    <n v="9.8829947416940627"/>
    <n v="94.67379329391278"/>
    <x v="1135"/>
  </r>
  <r>
    <x v="1128"/>
    <n v="25.441437350670977"/>
    <n v="5.7265233973016256"/>
    <n v="0"/>
    <n v="45.978472653590579"/>
    <n v="46.150151608208624"/>
    <n v="10.148639228758741"/>
    <n v="133.44522423853056"/>
    <x v="1136"/>
  </r>
  <r>
    <x v="1129"/>
    <n v="25.445201007849025"/>
    <n v="0.93820312645363491"/>
    <n v="0"/>
    <n v="38.785606506446364"/>
    <n v="69.758328938759803"/>
    <n v="49.360547349827002"/>
    <n v="184.28788692933585"/>
    <x v="1137"/>
  </r>
  <r>
    <x v="1130"/>
    <n v="25.302380474353885"/>
    <n v="0.1318242011536695"/>
    <n v="0"/>
    <n v="41.69474405131745"/>
    <n v="48.007164140128026"/>
    <n v="40.053334104896756"/>
    <n v="155.18944697184978"/>
    <x v="1138"/>
  </r>
  <r>
    <x v="1131"/>
    <n v="24.898654663402382"/>
    <n v="21.338830190171858"/>
    <n v="0"/>
    <n v="41.69474405131745"/>
    <n v="44.37254599971277"/>
    <n v="40.053334104896756"/>
    <n v="172.35810900950122"/>
    <x v="1139"/>
  </r>
  <r>
    <x v="1132"/>
    <n v="26.023983700328966"/>
    <n v="2.4613025969559401"/>
    <n v="0"/>
    <n v="36.980725531683305"/>
    <n v="34.240573518520854"/>
    <n v="9.9229758972630044"/>
    <n v="109.62956124475207"/>
    <x v="1140"/>
  </r>
  <r>
    <x v="1133"/>
    <n v="26.216416281139697"/>
    <n v="12.837199328586381"/>
    <n v="0"/>
    <n v="38.917316670440194"/>
    <n v="204.63155693562618"/>
    <n v="18.112945765833491"/>
    <n v="300.71543498162595"/>
    <x v="1141"/>
  </r>
  <r>
    <x v="1134"/>
    <n v="25.445201007849025"/>
    <n v="0.93820312645363491"/>
    <n v="0"/>
    <n v="38.954177322375898"/>
    <n v="69.758328938759803"/>
    <n v="18.217291843710179"/>
    <n v="153.31320223914852"/>
    <x v="1142"/>
  </r>
  <r>
    <x v="1134"/>
    <n v="25.445201007849025"/>
    <n v="0.93820312645363491"/>
    <n v="0"/>
    <n v="37.462814787646444"/>
    <n v="69.758328938759803"/>
    <n v="36.482987777264086"/>
    <n v="170.08753563797302"/>
    <x v="1143"/>
  </r>
  <r>
    <x v="1135"/>
    <n v="26.216416281139697"/>
    <n v="12.837199328586381"/>
    <n v="0"/>
    <n v="39.52538810740522"/>
    <n v="204.63155693562618"/>
    <n v="49.360547349827002"/>
    <n v="332.57110800258448"/>
    <x v="1144"/>
  </r>
  <r>
    <x v="1136"/>
    <n v="26.023983700328966"/>
    <n v="2.4613025969559401"/>
    <n v="0"/>
    <n v="35.350850156389974"/>
    <n v="34.240573518520854"/>
    <n v="13.200266124910609"/>
    <n v="111.27697609710636"/>
    <x v="1145"/>
  </r>
  <r>
    <x v="1137"/>
    <n v="16.176126087467154"/>
    <n v="0.1318242011536695"/>
    <n v="0"/>
    <n v="41.69474405131745"/>
    <n v="33.13199810720792"/>
    <n v="40.053334104896756"/>
    <n v="131.18802655204294"/>
    <x v="1146"/>
  </r>
  <r>
    <x v="1138"/>
    <n v="25.445201007849025"/>
    <n v="0.93820312645363491"/>
    <n v="0"/>
    <n v="47.157228677069504"/>
    <n v="69.758328938759803"/>
    <n v="40.053334104896756"/>
    <n v="183.35229585502873"/>
    <x v="1147"/>
  </r>
  <r>
    <x v="1139"/>
    <n v="25.441437350670977"/>
    <n v="5.7265233973016256"/>
    <n v="0"/>
    <n v="36.980725531683305"/>
    <n v="46.150151608208624"/>
    <n v="9.9229758972630044"/>
    <n v="124.22181378512752"/>
    <x v="1148"/>
  </r>
  <r>
    <x v="1140"/>
    <n v="26.023983700328966"/>
    <n v="2.4613025969559401"/>
    <n v="0"/>
    <n v="35.350850156389974"/>
    <n v="34.240573518520854"/>
    <n v="9.8829947416940627"/>
    <n v="107.95970471388981"/>
    <x v="1149"/>
  </r>
  <r>
    <x v="1141"/>
    <n v="26.216416281139697"/>
    <n v="12.837199328586381"/>
    <n v="0"/>
    <n v="35.350850156389974"/>
    <n v="204.63155693562618"/>
    <n v="13.200266124910609"/>
    <n v="292.23628882665287"/>
    <x v="1150"/>
  </r>
  <r>
    <x v="1142"/>
    <n v="25.441437350670977"/>
    <n v="5.7265233973016256"/>
    <n v="0"/>
    <n v="35.350850156389974"/>
    <n v="46.150151608208624"/>
    <n v="13.200266124910609"/>
    <n v="125.86922863748181"/>
    <x v="1151"/>
  </r>
  <r>
    <x v="1143"/>
    <n v="25.441437350670977"/>
    <n v="5.7265233973016256"/>
    <n v="0"/>
    <n v="35.350850156389974"/>
    <n v="46.150151608208624"/>
    <n v="9.8829947416940627"/>
    <n v="122.55195725426526"/>
    <x v="1152"/>
  </r>
  <r>
    <x v="1144"/>
    <n v="26.023983700328966"/>
    <n v="2.4613025969559401"/>
    <n v="0"/>
    <n v="41.69474405131745"/>
    <n v="34.240573518520854"/>
    <n v="40.053334104896756"/>
    <n v="144.47393797201997"/>
    <x v="1153"/>
  </r>
  <r>
    <x v="1145"/>
    <n v="25.441437350670977"/>
    <n v="5.7265233973016256"/>
    <n v="0"/>
    <n v="41.69474405131745"/>
    <n v="46.150151608208624"/>
    <n v="40.053334104896756"/>
    <n v="159.06619051239542"/>
    <x v="11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n v="26.86158471344142"/>
    <n v="5.2004167565777664"/>
    <n v="0"/>
    <n v="0"/>
    <n v="34.958928137559667"/>
    <n v="13.200266124910609"/>
    <n v="80.221195732489463"/>
    <n v="0.60033004772285981"/>
    <n v="132.82616482068417"/>
    <n v="164.88816629070334"/>
  </r>
  <r>
    <x v="1"/>
    <n v="22.328315383852036"/>
    <n v="0.93820312645363491"/>
    <n v="0"/>
    <n v="0"/>
    <n v="49.946651600374423"/>
    <n v="24.120806167300874"/>
    <n v="97.333976277980966"/>
    <n v="0.76096200525233182"/>
    <n v="204.2828270689109"/>
    <n v="227.54934557921658"/>
  </r>
  <r>
    <x v="2"/>
    <n v="30.521308766075165"/>
    <n v="1.5441951993979082"/>
    <n v="0"/>
    <n v="0"/>
    <n v="31.128820559703879"/>
    <n v="22.05481851081187"/>
    <n v="85.249143035988823"/>
    <n v="0.62386127504019273"/>
    <n v="146.68390775900315"/>
    <n v="178.7494117244762"/>
  </r>
  <r>
    <x v="3"/>
    <n v="22.328315383852036"/>
    <n v="0.93820312645363491"/>
    <n v="12.000413108411134"/>
    <n v="0"/>
    <n v="49.946651600374423"/>
    <n v="10.848134398796834"/>
    <n v="96.061717617888064"/>
    <n v="0.63287215247388406"/>
    <n v="167.67594202997233"/>
    <n v="202.94287364868916"/>
  </r>
  <r>
    <x v="4"/>
    <n v="15.388016720315068"/>
    <n v="3.3800469041265866"/>
    <n v="0"/>
    <n v="0"/>
    <n v="8.5755881979195099"/>
    <n v="22.05481851081187"/>
    <n v="49.398470333173037"/>
    <n v="0.62006791915096693"/>
    <n v="84.480637857952672"/>
    <n v="103.24870148239432"/>
  </r>
  <r>
    <x v="5"/>
    <n v="23.520097050242192"/>
    <n v="5.2004167565777664"/>
    <n v="0"/>
    <n v="0"/>
    <n v="21.905091242318768"/>
    <n v="13.200266124910609"/>
    <n v="63.82587117404934"/>
    <n v="0.5500176765546867"/>
    <n v="96.822840480584247"/>
    <n v="125.54335428740421"/>
  </r>
  <r>
    <x v="6"/>
    <n v="23.676032412837614"/>
    <n v="6.4290118855155098"/>
    <n v="0"/>
    <n v="0"/>
    <n v="24.893292343785554"/>
    <n v="11.790433144904174"/>
    <n v="66.788769787042852"/>
    <n v="0.54924990542057328"/>
    <n v="101.1760815897733"/>
    <n v="131.28112588812644"/>
  </r>
  <r>
    <x v="7"/>
    <n v="24.866786208398931"/>
    <n v="5.2004167565777664"/>
    <n v="0"/>
    <n v="0"/>
    <n v="34.958928137559667"/>
    <n v="13.200266124910609"/>
    <n v="78.226397227446981"/>
    <n v="0.61563865867994827"/>
    <n v="132.82616482068417"/>
    <n v="162.89336778566087"/>
  </r>
  <r>
    <x v="8"/>
    <n v="15.405775920210296"/>
    <n v="5.3895210673362914"/>
    <n v="7.6193093526886262"/>
    <n v="0"/>
    <n v="7.223644300986491"/>
    <n v="10.848134398796834"/>
    <n v="46.486385040018533"/>
    <n v="0.38875422737702553"/>
    <n v="49.843131575208844"/>
    <n v="78.257737915444054"/>
  </r>
  <r>
    <x v="9"/>
    <n v="21.421608452151673"/>
    <n v="8.264413234069071"/>
    <n v="0"/>
    <n v="0"/>
    <n v="21.271231618788995"/>
    <n v="22.05481851081187"/>
    <n v="73.012071815821614"/>
    <n v="0.59340940548700016"/>
    <n v="119.49604148647981"/>
    <n v="149.18206317270057"/>
  </r>
  <r>
    <x v="10"/>
    <n v="33.952470912712705"/>
    <n v="5.2711094729014203"/>
    <n v="0"/>
    <n v="0"/>
    <n v="64.141752874870988"/>
    <n v="49.360547349827002"/>
    <n v="152.72588061031212"/>
    <n v="0.74317659699278416"/>
    <n v="313.04666674876381"/>
    <n v="352.27024713437794"/>
  </r>
  <r>
    <x v="11"/>
    <n v="25.554021536422344"/>
    <n v="8.9924829870650029"/>
    <n v="0"/>
    <n v="0"/>
    <n v="34.366885688422236"/>
    <n v="9.8829947416940627"/>
    <n v="78.796384953603649"/>
    <n v="0.5615724687899224"/>
    <n v="122.04402505725625"/>
    <n v="156.59052958074358"/>
  </r>
  <r>
    <x v="12"/>
    <n v="46.322084743465467"/>
    <n v="0.21256679593389777"/>
    <n v="0"/>
    <n v="0"/>
    <n v="140.75867366489399"/>
    <n v="55.264828845484502"/>
    <n v="242.55815404977784"/>
    <n v="0.80815053725281272"/>
    <n v="540.64546660120516"/>
    <n v="587.18011814060446"/>
  </r>
  <r>
    <x v="13"/>
    <n v="24.056460561553681"/>
    <n v="22.202498515319629"/>
    <n v="0"/>
    <n v="0"/>
    <n v="20.335164593652305"/>
    <n v="18.217291843710179"/>
    <n v="84.81141551423579"/>
    <n v="0.45456683164180134"/>
    <n v="106.33016210949975"/>
    <n v="152.58912118637306"/>
  </r>
  <r>
    <x v="14"/>
    <n v="37.996143738875396"/>
    <n v="27.565653749921839"/>
    <n v="0"/>
    <n v="0"/>
    <n v="23.369541844501409"/>
    <n v="22.05481851081187"/>
    <n v="110.98615784411052"/>
    <n v="0.40927951050540601"/>
    <n v="125.28331646384794"/>
    <n v="190.84511395264519"/>
  </r>
  <r>
    <x v="15"/>
    <n v="40.836683726436178"/>
    <n v="25.185658617071457"/>
    <n v="0"/>
    <n v="0"/>
    <n v="7.3077379586447959"/>
    <n v="18.217291843710179"/>
    <n v="91.547372145862596"/>
    <n v="0.27881772249765835"/>
    <n v="70.399678971011312"/>
    <n v="136.42202131451893"/>
  </r>
  <r>
    <x v="16"/>
    <n v="25.554021536422344"/>
    <n v="8.9924829870650029"/>
    <n v="7.6193093526886262"/>
    <n v="0"/>
    <n v="34.366885688422236"/>
    <n v="13.200266124910609"/>
    <n v="89.732965689508816"/>
    <n v="0.53009673142781444"/>
    <n v="131.19327354967606"/>
    <n v="173.35908742585204"/>
  </r>
  <r>
    <x v="17"/>
    <n v="23.417120446706591"/>
    <n v="8.9924829870650029"/>
    <n v="0"/>
    <n v="0"/>
    <n v="24.071727007464872"/>
    <n v="9.8829947416940627"/>
    <n v="66.364325182930529"/>
    <n v="0.51164118154692517"/>
    <n v="93.649313211389966"/>
    <n v="126.05891664516156"/>
  </r>
  <r>
    <x v="18"/>
    <n v="18.473293644084222"/>
    <n v="8.279245276213727"/>
    <n v="0"/>
    <n v="0"/>
    <n v="93.992637909559278"/>
    <n v="55.264828845484502"/>
    <n v="176.01000567534174"/>
    <n v="0.84800557890075734"/>
    <n v="411.66172282439493"/>
    <n v="438.41426174469291"/>
  </r>
  <r>
    <x v="19"/>
    <n v="26.163464211044062"/>
    <n v="0.29649363795639971"/>
    <n v="0"/>
    <n v="0"/>
    <n v="32.228082703224928"/>
    <n v="49.360547349827002"/>
    <n v="108.04858790205239"/>
    <n v="0.75511056310160396"/>
    <n v="225.0267054689013"/>
    <n v="251.48666331790176"/>
  </r>
  <r>
    <x v="20"/>
    <n v="22.211051152830105"/>
    <n v="4.4059710443407445"/>
    <n v="0"/>
    <n v="0"/>
    <n v="7.1975400608642879"/>
    <n v="10.848134398796834"/>
    <n v="44.662696656831969"/>
    <n v="0.40404354887739874"/>
    <n v="49.771134396807291"/>
    <n v="76.388156593978138"/>
  </r>
  <r>
    <x v="21"/>
    <n v="21.282638532368907"/>
    <n v="6.8629794760164131"/>
    <n v="0"/>
    <n v="0"/>
    <n v="33.024979139653482"/>
    <n v="55.264828845484502"/>
    <n v="116.4354259935233"/>
    <n v="0.75827272697958004"/>
    <n v="243.50898653965479"/>
    <n v="271.65460454804008"/>
  </r>
  <r>
    <x v="22"/>
    <n v="21.289657485447396"/>
    <n v="9.8718398095457367"/>
    <n v="0"/>
    <n v="39.193963310264458"/>
    <n v="8.1125953772737169"/>
    <n v="10.148639228758741"/>
    <n v="88.61669521129005"/>
    <n v="0.2060699122495139"/>
    <n v="50.365663187605662"/>
    <n v="120.72112379286325"/>
  </r>
  <r>
    <x v="23"/>
    <n v="35.558482293470107"/>
    <n v="10.583355547207262"/>
    <n v="0"/>
    <n v="0"/>
    <n v="20.493973981189967"/>
    <n v="15.218256383589033"/>
    <n v="81.854068205456372"/>
    <n v="0.43629145316443091"/>
    <n v="98.496635360922738"/>
    <n v="144.63847320160011"/>
  </r>
  <r>
    <x v="24"/>
    <n v="17.636234437070264"/>
    <n v="5.1653020213305272"/>
    <n v="0"/>
    <n v="0"/>
    <n v="14.692686630807712"/>
    <n v="16.453473953702844"/>
    <n v="53.947697042911344"/>
    <n v="0.57733994761140817"/>
    <n v="85.903120321795242"/>
    <n v="108.70465678019603"/>
  </r>
  <r>
    <x v="25"/>
    <n v="62.955598857010095"/>
    <n v="2.4613025969559401"/>
    <n v="0"/>
    <n v="0"/>
    <n v="21.729004260306766"/>
    <n v="10.848134398796834"/>
    <n v="97.99404011306963"/>
    <n v="0.33243999963176057"/>
    <n v="89.84985017268896"/>
    <n v="155.26675162665498"/>
  </r>
  <r>
    <x v="26"/>
    <n v="22.847341100011576"/>
    <n v="12.837199328586381"/>
    <n v="0"/>
    <n v="0"/>
    <n v="10.288047197207733"/>
    <n v="40.053334104896756"/>
    <n v="86.025921730702436"/>
    <n v="0.58518851398877569"/>
    <n v="138.84477746225593"/>
    <n v="174.52931789085389"/>
  </r>
  <r>
    <x v="27"/>
    <n v="23.417120446706591"/>
    <n v="8.9924829870650029"/>
    <n v="7.6193093526886262"/>
    <n v="0"/>
    <n v="24.071727007464872"/>
    <n v="13.200266124910609"/>
    <n v="77.30090591883571"/>
    <n v="0.48216761096577931"/>
    <n v="102.79856170380981"/>
    <n v="142.82747449027002"/>
  </r>
  <r>
    <x v="28"/>
    <n v="15.405775920210296"/>
    <n v="5.3895210673362914"/>
    <n v="0"/>
    <n v="0"/>
    <n v="7.223644300986491"/>
    <n v="9.9229758972630044"/>
    <n v="37.941917185796086"/>
    <n v="0.45191760116614488"/>
    <n v="47.291484740333281"/>
    <n v="68.086781727879867"/>
  </r>
  <r>
    <x v="29"/>
    <n v="26.86158471344142"/>
    <n v="5.2004167565777664"/>
    <n v="7.6193093526886262"/>
    <n v="0"/>
    <n v="34.958928137559667"/>
    <n v="15.218256383589033"/>
    <n v="89.858495343856518"/>
    <n v="0.55840223374694242"/>
    <n v="138.39191214703916"/>
    <n v="178.07322296974698"/>
  </r>
  <r>
    <x v="30"/>
    <n v="27.585051930767712"/>
    <n v="51.454708951378826"/>
    <n v="0"/>
    <n v="0"/>
    <n v="14.459600755371783"/>
    <n v="18.112945765833491"/>
    <n v="111.61230740335181"/>
    <n v="0.29183651228974677"/>
    <n v="89.837184760098424"/>
    <n v="168.87694564224495"/>
  </r>
  <r>
    <x v="31"/>
    <n v="24.561162975751269"/>
    <n v="9.2501639209173412"/>
    <n v="0"/>
    <n v="0"/>
    <n v="40.935693774213632"/>
    <n v="40.053334104896756"/>
    <n v="114.800354775779"/>
    <n v="0.70547715673260047"/>
    <n v="223.3729639891593"/>
    <n v="257.18429088582792"/>
  </r>
  <r>
    <x v="32"/>
    <n v="31.604949948583535"/>
    <n v="0.1623277049125347"/>
    <n v="0"/>
    <n v="0"/>
    <n v="63.568142981356146"/>
    <n v="36.482987777264086"/>
    <n v="131.8184084121163"/>
    <n v="0.75900727344409258"/>
    <n v="275.9474735439365"/>
    <n v="307.71475119743258"/>
  </r>
  <r>
    <x v="33"/>
    <n v="30.604361174976273"/>
    <n v="10.124098813029271"/>
    <n v="0"/>
    <n v="0"/>
    <n v="131.00059867372471"/>
    <n v="40.053334104896756"/>
    <n v="211.782392766627"/>
    <n v="0.80768722339969901"/>
    <n v="471.77778234103664"/>
    <n v="512.50624232904215"/>
  </r>
  <r>
    <x v="34"/>
    <n v="33.952470912712705"/>
    <n v="5.2711094729014203"/>
    <n v="12.322963879741101"/>
    <n v="0"/>
    <n v="64.141752874870988"/>
    <n v="10.848134398796834"/>
    <n v="126.53643153902304"/>
    <n v="0.59263475634320706"/>
    <n v="206.82694715801932"/>
    <n v="258.37349142337456"/>
  </r>
  <r>
    <x v="35"/>
    <n v="22.328315383852036"/>
    <n v="0.93820312645363491"/>
    <n v="7.6193093526886262"/>
    <n v="0"/>
    <n v="49.946651600374423"/>
    <n v="28.658959088713047"/>
    <n v="109.49143855208176"/>
    <n v="0.71791558982666182"/>
    <n v="216.79934561022515"/>
    <n v="247.68517347321944"/>
  </r>
  <r>
    <x v="36"/>
    <n v="21.289657485447396"/>
    <n v="9.8718398095457367"/>
    <n v="0"/>
    <n v="0"/>
    <n v="8.1125953772737169"/>
    <n v="9.9959554928844039"/>
    <n v="49.270048165151252"/>
    <n v="0.36753669916170922"/>
    <n v="49.94455159350062"/>
    <n v="81.106048888493746"/>
  </r>
  <r>
    <x v="37"/>
    <n v="24.138210852094613"/>
    <n v="5.2004167565777664"/>
    <n v="0"/>
    <n v="0"/>
    <n v="34.958923678250216"/>
    <n v="13.200266124910609"/>
    <n v="77.497817411833211"/>
    <n v="0.62142640156221174"/>
    <n v="132.826152521621"/>
    <n v="162.16478013029337"/>
  </r>
  <r>
    <x v="38"/>
    <n v="22.287019948665659"/>
    <n v="3.6732889911800886"/>
    <n v="0"/>
    <n v="0"/>
    <n v="32.744125141360634"/>
    <n v="22.05481851081187"/>
    <n v="80.759252592018242"/>
    <n v="0.67854693912296682"/>
    <n v="151.13902200841127"/>
    <n v="177.09933094825703"/>
  </r>
  <r>
    <x v="39"/>
    <n v="18.482857748032821"/>
    <n v="6.2505917323943345"/>
    <n v="0"/>
    <n v="0"/>
    <n v="57.128739596571556"/>
    <n v="36.536512225428901"/>
    <n v="118.39870130242761"/>
    <n v="0.79110033126756918"/>
    <n v="258.33480744454965"/>
    <n v="283.06825692497682"/>
  </r>
  <r>
    <x v="40"/>
    <n v="22.328315383852036"/>
    <n v="0.93820312645363491"/>
    <n v="12.000413108411134"/>
    <n v="0"/>
    <n v="49.946651600374423"/>
    <n v="9.9229758972630044"/>
    <n v="95.136559116354235"/>
    <n v="0.62930200601869013"/>
    <n v="165.12429519509678"/>
    <n v="200.3912268138136"/>
  </r>
  <r>
    <x v="41"/>
    <n v="19.189949266221575"/>
    <n v="24.87934296077146"/>
    <n v="0"/>
    <n v="0"/>
    <n v="9.9163559505367935"/>
    <n v="18.217291843710179"/>
    <n v="72.202940021240011"/>
    <n v="0.38964684521116272"/>
    <n v="77.594415690584398"/>
    <n v="121.66370791757743"/>
  </r>
  <r>
    <x v="42"/>
    <n v="21.956014326613445"/>
    <n v="0.93820312645363491"/>
    <n v="0"/>
    <n v="0"/>
    <n v="49.946647141064972"/>
    <n v="24.120806167300874"/>
    <n v="96.961670761432927"/>
    <n v="0.76388383911621505"/>
    <n v="204.28281476984773"/>
    <n v="227.17703222291482"/>
  </r>
  <r>
    <x v="43"/>
    <n v="46.322084743465467"/>
    <n v="0.21256679593389777"/>
    <n v="19.04827477525577"/>
    <n v="0"/>
    <n v="140.75867366489399"/>
    <n v="11.790433144904174"/>
    <n v="218.1320331244533"/>
    <n v="0.69934298335156775"/>
    <n v="420.74027845928208"/>
    <n v="486.32320477393722"/>
  </r>
  <r>
    <x v="44"/>
    <n v="21.289657485447396"/>
    <n v="9.8718398095457367"/>
    <n v="0"/>
    <n v="38.873115995145405"/>
    <n v="8.1125953772737169"/>
    <n v="11.790433144904174"/>
    <n v="89.937641812316429"/>
    <n v="0.2212980918902889"/>
    <n v="54.893836730522899"/>
    <n v="124.92845002066144"/>
  </r>
  <r>
    <x v="45"/>
    <n v="15.222528402044682"/>
    <n v="2.4884701929068616"/>
    <n v="0"/>
    <n v="0"/>
    <n v="70.745557621246888"/>
    <n v="36.482987777264086"/>
    <n v="124.93954399346252"/>
    <n v="0.85824345096154442"/>
    <n v="295.74324617976418"/>
    <n v="313.45424477471573"/>
  </r>
  <r>
    <x v="46"/>
    <n v="24.854431691560329"/>
    <n v="3.6565684231702598"/>
    <n v="0"/>
    <n v="0"/>
    <n v="59.017074318086458"/>
    <n v="28.658959088713047"/>
    <n v="116.1870335215301"/>
    <n v="0.75461117088037755"/>
    <n v="241.81615665423737"/>
    <n v="270.32715676896794"/>
  </r>
  <r>
    <x v="47"/>
    <n v="26.387163240082135"/>
    <n v="9.8718398095457367"/>
    <n v="0"/>
    <n v="39.193963310264458"/>
    <n v="32.887311338230894"/>
    <n v="10.148639228758741"/>
    <n v="118.48891692688197"/>
    <n v="0.36320654862215157"/>
    <n v="118.69592817669722"/>
    <n v="194.14889453658955"/>
  </r>
  <r>
    <x v="48"/>
    <n v="30.521308766075165"/>
    <n v="1.5441951993979082"/>
    <n v="0"/>
    <n v="41.760594674004913"/>
    <n v="31.128820559703879"/>
    <n v="10.148639228758741"/>
    <n v="115.1035584279406"/>
    <n v="0.35861150039339534"/>
    <n v="113.84589715850176"/>
    <n v="187.67199579797972"/>
  </r>
  <r>
    <x v="49"/>
    <n v="21.291971867053331"/>
    <n v="6.2602269095379652"/>
    <n v="0"/>
    <n v="0"/>
    <n v="72.861227938658516"/>
    <n v="40.053334104896756"/>
    <n v="140.46676082014656"/>
    <n v="0.80385253695805592"/>
    <n v="311.42564692657987"/>
    <n v="338.97784570317117"/>
  </r>
  <r>
    <x v="50"/>
    <n v="25.401069451850752"/>
    <n v="6.4290118855155098"/>
    <n v="0"/>
    <n v="0"/>
    <n v="38.297338877236562"/>
    <n v="11.790433144904174"/>
    <n v="81.917853359506992"/>
    <n v="0.61143902053102073"/>
    <n v="138.1453067062269"/>
    <n v="169.97538804359317"/>
  </r>
  <r>
    <x v="51"/>
    <n v="90.99486713000708"/>
    <n v="3.9324064985263205"/>
    <n v="0"/>
    <n v="0"/>
    <n v="24.530951154209482"/>
    <n v="18.217291843710179"/>
    <n v="137.67551662645306"/>
    <n v="0.31049996430306465"/>
    <n v="117.90241213942359"/>
    <n v="212.82968576795699"/>
  </r>
  <r>
    <x v="52"/>
    <n v="23.134377930860541"/>
    <n v="0.95395110452153142"/>
    <n v="0"/>
    <n v="0"/>
    <n v="36.746143557926004"/>
    <n v="22.05481851081187"/>
    <n v="82.889291104119948"/>
    <n v="0.70939154244757696"/>
    <n v="162.17684699603512"/>
    <n v="186.26517603141718"/>
  </r>
  <r>
    <x v="53"/>
    <n v="18.037359355783504"/>
    <n v="4.0220721730418436"/>
    <n v="0"/>
    <n v="0"/>
    <n v="12.660700829412107"/>
    <n v="55.264828845484502"/>
    <n v="89.984961203721952"/>
    <n v="0.75485424193400752"/>
    <n v="187.34299313560194"/>
    <n v="209.40242466442729"/>
  </r>
  <r>
    <x v="54"/>
    <n v="22.136070094038313"/>
    <n v="0.93820312645363491"/>
    <n v="0"/>
    <n v="0"/>
    <n v="49.946656059683875"/>
    <n v="24.120806167300874"/>
    <n v="97.141735447476691"/>
    <n v="0.76246797409782829"/>
    <n v="204.28283936797408"/>
    <n v="227.35711258846604"/>
  </r>
  <r>
    <x v="55"/>
    <n v="25.289932312016777"/>
    <n v="15.045847359868878"/>
    <n v="0"/>
    <n v="0"/>
    <n v="54.562933205079837"/>
    <n v="36.482987777264086"/>
    <n v="131.38170065422958"/>
    <n v="0.69298784023171245"/>
    <n v="251.11052399969049"/>
    <n v="291.44630367157612"/>
  </r>
  <r>
    <x v="56"/>
    <n v="15.388016720315068"/>
    <n v="3.3800469041265866"/>
    <n v="0"/>
    <n v="41.760594674004913"/>
    <n v="8.5755881979195099"/>
    <n v="10.148639228758741"/>
    <n v="79.252885725124827"/>
    <n v="0.23625925107156417"/>
    <n v="51.642627257451309"/>
    <n v="112.17128555589788"/>
  </r>
  <r>
    <x v="57"/>
    <n v="18.473293644084222"/>
    <n v="8.279245276213727"/>
    <n v="19.04827477525577"/>
    <n v="0"/>
    <n v="93.992637909559278"/>
    <n v="11.790433144904174"/>
    <n v="151.58388475001718"/>
    <n v="0.6978516959696236"/>
    <n v="291.75653468247179"/>
    <n v="337.55734837802549"/>
  </r>
  <r>
    <x v="58"/>
    <n v="26.163464211044062"/>
    <n v="0.29649363795639971"/>
    <n v="12.322963879741101"/>
    <n v="0"/>
    <n v="32.228082703224928"/>
    <n v="10.848134398796834"/>
    <n v="81.859138830763314"/>
    <n v="0.52622367786055146"/>
    <n v="118.80698587815679"/>
    <n v="157.58990760689835"/>
  </r>
  <r>
    <x v="59"/>
    <n v="26.86158471344142"/>
    <n v="5.2004167565777664"/>
    <n v="7.6193093526886262"/>
    <n v="0"/>
    <n v="34.958928137559667"/>
    <n v="9.8829947416940627"/>
    <n v="84.523233701961544"/>
    <n v="0.53052777224983383"/>
    <n v="123.67691632826433"/>
    <n v="163.35822715097214"/>
  </r>
  <r>
    <x v="60"/>
    <n v="24.620275581855761"/>
    <n v="6.4290118855155098"/>
    <n v="0"/>
    <n v="0"/>
    <n v="38.297338877236562"/>
    <n v="11.790433144904174"/>
    <n v="81.137059489512012"/>
    <n v="0.61732298825316956"/>
    <n v="138.1453067062269"/>
    <n v="169.19459417359818"/>
  </r>
  <r>
    <x v="61"/>
    <n v="34.376123147953429"/>
    <n v="12.837199328586381"/>
    <n v="0"/>
    <n v="0"/>
    <n v="28.17879337680661"/>
    <n v="40.053334104896756"/>
    <n v="115.44544995824316"/>
    <n v="0.59103349249695902"/>
    <n v="188.18860966727868"/>
    <n v="235.4019321438185"/>
  </r>
  <r>
    <x v="62"/>
    <n v="22.011711101677196"/>
    <n v="0.93820312645363491"/>
    <n v="0"/>
    <n v="0"/>
    <n v="49.946651600374423"/>
    <n v="24.120806167300874"/>
    <n v="97.01737199580613"/>
    <n v="0.7634453113291616"/>
    <n v="204.2828270689109"/>
    <n v="227.23274129704174"/>
  </r>
  <r>
    <x v="63"/>
    <n v="24.056460561553681"/>
    <n v="22.202498515319629"/>
    <n v="0"/>
    <n v="38.001829358427536"/>
    <n v="20.335164593652305"/>
    <n v="10.148639228758741"/>
    <n v="114.74459225771189"/>
    <n v="0.26566658369350959"/>
    <n v="84.076297639230475"/>
    <n v="168.33708607453133"/>
  </r>
  <r>
    <x v="64"/>
    <n v="26.387163240082135"/>
    <n v="9.8718398095457367"/>
    <n v="0"/>
    <n v="0"/>
    <n v="32.887311338230894"/>
    <n v="9.9959554928844039"/>
    <n v="79.142269880743171"/>
    <n v="0.54185035248211422"/>
    <n v="118.27481658259221"/>
    <n v="154.53381963222009"/>
  </r>
  <r>
    <x v="65"/>
    <n v="29.215738900381425"/>
    <n v="2.6169490872467445"/>
    <n v="0"/>
    <n v="0"/>
    <n v="31.56944938603089"/>
    <n v="22.05481851081187"/>
    <n v="85.456955884470929"/>
    <n v="0.62750032857872085"/>
    <n v="147.89919048967923"/>
    <n v="179.73187847730739"/>
  </r>
  <r>
    <x v="66"/>
    <n v="40.836683726436178"/>
    <n v="25.185658617071457"/>
    <n v="0"/>
    <n v="38.001829358427536"/>
    <n v="7.3077379586447959"/>
    <n v="10.148639228758741"/>
    <n v="121.48054888933869"/>
    <n v="0.14369689095910509"/>
    <n v="48.145814500742013"/>
    <n v="152.16998620267717"/>
  </r>
  <r>
    <x v="67"/>
    <n v="27.374969403143343"/>
    <n v="6.4290118855155098"/>
    <n v="0"/>
    <n v="0"/>
    <n v="38.297338877236562"/>
    <n v="11.790433144904174"/>
    <n v="83.891753310799587"/>
    <n v="0.59705239246314357"/>
    <n v="138.1453067062269"/>
    <n v="171.94928799488576"/>
  </r>
  <r>
    <x v="68"/>
    <n v="21.282638532368907"/>
    <n v="6.8629794760164131"/>
    <n v="19.04827477525577"/>
    <n v="0"/>
    <n v="33.024979139653482"/>
    <n v="11.790433144904174"/>
    <n v="92.009305068198742"/>
    <n v="0.48707478283136435"/>
    <n v="123.60379839773159"/>
    <n v="170.79769118137267"/>
  </r>
  <r>
    <x v="69"/>
    <n v="33.688214464202666"/>
    <n v="56.056873795818284"/>
    <n v="0"/>
    <n v="0"/>
    <n v="29.698019906651027"/>
    <n v="40.053334104896756"/>
    <n v="159.49644227156872"/>
    <n v="0.43732231903194885"/>
    <n v="192.37873445120439"/>
    <n v="282.12382271122533"/>
  </r>
  <r>
    <x v="70"/>
    <n v="26.387163240082135"/>
    <n v="9.8718398095457367"/>
    <n v="0"/>
    <n v="38.873115995145405"/>
    <n v="32.887311338230894"/>
    <n v="11.790433144904174"/>
    <n v="119.80986352790833"/>
    <n v="0.37290539499469427"/>
    <n v="123.22410171961448"/>
    <n v="198.35622076438776"/>
  </r>
  <r>
    <x v="71"/>
    <n v="22.328315383852036"/>
    <n v="0.93820312645363491"/>
    <n v="0"/>
    <n v="36.454613972803486"/>
    <n v="49.946651600374423"/>
    <n v="10.148639228758741"/>
    <n v="119.81642331224232"/>
    <n v="0.501561381719136"/>
    <n v="165.74668922228665"/>
    <n v="225.46782170539581"/>
  </r>
  <r>
    <x v="72"/>
    <n v="30.260439163094421"/>
    <n v="5.7265233973016256"/>
    <n v="0"/>
    <n v="0"/>
    <n v="31.029904157424927"/>
    <n v="10.848134398796834"/>
    <n v="77.865001116617805"/>
    <n v="0.53782878001249046"/>
    <n v="115.50233214699874"/>
    <n v="151.48929470739478"/>
  </r>
  <r>
    <x v="73"/>
    <n v="22.036767961491705"/>
    <n v="0.93820312645363491"/>
    <n v="0"/>
    <n v="0"/>
    <n v="49.946647141064972"/>
    <n v="24.120806167300874"/>
    <n v="97.042424396311176"/>
    <n v="0.7632481749001041"/>
    <n v="204.28281476984773"/>
    <n v="227.25778585779307"/>
  </r>
  <r>
    <x v="74"/>
    <n v="26.263111940073252"/>
    <n v="3.6732889911800886"/>
    <n v="0"/>
    <n v="0"/>
    <n v="45.589906265123396"/>
    <n v="22.05481851081187"/>
    <n v="97.581125707188605"/>
    <n v="0.69321525331565226"/>
    <n v="186.56851510782147"/>
    <n v="216.5049160390748"/>
  </r>
  <r>
    <x v="75"/>
    <n v="27.020837802269622"/>
    <n v="62.941536720133755"/>
    <n v="0"/>
    <n v="0"/>
    <n v="7.9177949031436183"/>
    <n v="18.217291843710179"/>
    <n v="116.09746126925717"/>
    <n v="0.22511333547802925"/>
    <n v="72.082255382451606"/>
    <n v="162.04462990485499"/>
  </r>
  <r>
    <x v="76"/>
    <n v="23.520097050242192"/>
    <n v="5.2004167565777664"/>
    <n v="7.6193093526886262"/>
    <n v="0"/>
    <n v="21.905091242318768"/>
    <n v="15.218256383589033"/>
    <n v="73.463170785416381"/>
    <n v="0.5053327705435412"/>
    <n v="102.38858780693926"/>
    <n v="138.72841096644783"/>
  </r>
  <r>
    <x v="77"/>
    <n v="25.868335963193243"/>
    <n v="9.2501639209173412"/>
    <n v="0"/>
    <n v="0"/>
    <n v="71.012277838229522"/>
    <n v="40.053334104896756"/>
    <n v="146.18411182723685"/>
    <n v="0.75976527513732628"/>
    <n v="306.32612326249347"/>
    <n v="341.44462314660404"/>
  </r>
  <r>
    <x v="78"/>
    <n v="30.521308766075165"/>
    <n v="1.5441951993979082"/>
    <n v="0"/>
    <n v="41.121437390845379"/>
    <n v="31.128820559703879"/>
    <n v="10.848134398796834"/>
    <n v="115.16389631481916"/>
    <n v="0.36449752311045391"/>
    <n v="115.77514996618746"/>
    <n v="188.9620913225059"/>
  </r>
  <r>
    <x v="79"/>
    <n v="21.956014326613445"/>
    <n v="0.93820312645363491"/>
    <n v="12.000413108411134"/>
    <n v="0"/>
    <n v="49.946647141064972"/>
    <n v="10.848134398796834"/>
    <n v="95.689412101340011"/>
    <n v="0.63533446600630172"/>
    <n v="167.67592973090919"/>
    <n v="202.5705602923874"/>
  </r>
  <r>
    <x v="80"/>
    <n v="19.967142243833543"/>
    <n v="12.837199328586381"/>
    <n v="7.6193093526886262"/>
    <n v="0"/>
    <n v="5.7392750783061697"/>
    <n v="10.848134398796834"/>
    <n v="57.011060402211555"/>
    <n v="0.29095072710592046"/>
    <n v="45.749145493300219"/>
    <n v="86.172796418408765"/>
  </r>
  <r>
    <x v="81"/>
    <n v="19.159984936354412"/>
    <n v="11.569202994621142"/>
    <n v="0"/>
    <n v="0"/>
    <n v="154.26920404876512"/>
    <n v="22.05481851081187"/>
    <n v="207.05321049055254"/>
    <n v="0.85158796688942096"/>
    <n v="486.31302996270426"/>
    <n v="517.04221789367978"/>
  </r>
  <r>
    <x v="82"/>
    <n v="16.993895436616256"/>
    <n v="3.9324064985263205"/>
    <n v="0"/>
    <n v="0"/>
    <n v="10.26775733919812"/>
    <n v="18.217291843710179"/>
    <n v="49.411351118050874"/>
    <n v="0.57648796356232779"/>
    <n v="78.563603391569671"/>
    <n v="99.489905326712247"/>
  </r>
  <r>
    <x v="83"/>
    <n v="18.482857748032821"/>
    <n v="6.2505917323943345"/>
    <n v="0"/>
    <n v="39.444081518154825"/>
    <n v="57.128739596571556"/>
    <n v="10.848134398796834"/>
    <n v="132.15440499395038"/>
    <n v="0.51437463623312563"/>
    <n v="187.48460408399993"/>
    <n v="251.6621350825819"/>
  </r>
  <r>
    <x v="84"/>
    <n v="32.963485262301269"/>
    <n v="5.3895210673362914"/>
    <n v="0"/>
    <n v="0"/>
    <n v="15.544127110806507"/>
    <n v="10.848134398796834"/>
    <n v="64.745267839240896"/>
    <n v="0.4076322855769775"/>
    <n v="72.791559970035024"/>
    <n v="111.14456629967259"/>
  </r>
  <r>
    <x v="85"/>
    <n v="21.421608452151673"/>
    <n v="8.264413234069071"/>
    <n v="0"/>
    <n v="41.760594674004913"/>
    <n v="21.271231618788995"/>
    <n v="10.148639228758741"/>
    <n v="102.8664872077734"/>
    <n v="0.30544321771273047"/>
    <n v="86.658030885978434"/>
    <n v="158.10464724620408"/>
  </r>
  <r>
    <x v="86"/>
    <n v="22.328315383852036"/>
    <n v="0.93820312645363491"/>
    <n v="3.8096546763443131"/>
    <n v="0"/>
    <n v="49.946651600374423"/>
    <n v="55.264828845484502"/>
    <n v="132.28765363250892"/>
    <n v="0.79532350568506727"/>
    <n v="290.18005090712705"/>
    <n v="317.25622409377706"/>
  </r>
  <r>
    <x v="87"/>
    <n v="24.866786208398931"/>
    <n v="5.2004167565777664"/>
    <n v="7.6193093526886262"/>
    <n v="0"/>
    <n v="34.958928137559667"/>
    <n v="15.218256383589033"/>
    <n v="87.863696838814022"/>
    <n v="0.57107982393682755"/>
    <n v="138.39191214703916"/>
    <n v="176.07842446470448"/>
  </r>
  <r>
    <x v="88"/>
    <n v="50.281461013389759"/>
    <n v="86.560860285548927"/>
    <n v="0"/>
    <n v="0"/>
    <n v="295.93472288395253"/>
    <n v="49.360547349827002"/>
    <n v="482.13759153271826"/>
    <n v="0.71617578943820548"/>
    <n v="952.34663241897272"/>
    <n v="1089.1889537179113"/>
  </r>
  <r>
    <x v="89"/>
    <n v="26.86158471344142"/>
    <n v="5.2004167565777664"/>
    <n v="0"/>
    <n v="39.335880833595432"/>
    <n v="34.958928137559667"/>
    <n v="10.148639228758741"/>
    <n v="116.50544966993301"/>
    <n v="0.3871713082444716"/>
    <n v="124.40958096194271"/>
    <n v="195.80746326555732"/>
  </r>
  <r>
    <x v="90"/>
    <n v="15.388016720315068"/>
    <n v="3.3800469041265866"/>
    <n v="0"/>
    <n v="41.121437390845379"/>
    <n v="8.5755881979195099"/>
    <n v="10.848134398796834"/>
    <n v="79.313223612003384"/>
    <n v="0.24489891738275948"/>
    <n v="53.571880065137023"/>
    <n v="113.46138108042406"/>
  </r>
  <r>
    <x v="91"/>
    <n v="30.521308766075165"/>
    <n v="1.5441951993979082"/>
    <n v="0"/>
    <n v="36.850402212929247"/>
    <n v="31.128820559703879"/>
    <n v="16.453473953702844"/>
    <n v="116.49820069180903"/>
    <n v="0.40843802076637759"/>
    <n v="131.23503809342822"/>
    <n v="200.15094427183053"/>
  </r>
  <r>
    <x v="92"/>
    <n v="27.918474498543269"/>
    <n v="9.2501639209173412"/>
    <n v="0"/>
    <n v="0"/>
    <n v="71.012277838229522"/>
    <n v="40.053334104896756"/>
    <n v="148.23425036258689"/>
    <n v="0.74925741973569104"/>
    <n v="306.32612326249347"/>
    <n v="343.49476168195406"/>
  </r>
  <r>
    <x v="93"/>
    <n v="15.405775920210296"/>
    <n v="5.3895210673362914"/>
    <n v="0"/>
    <n v="38.093700051771286"/>
    <n v="7.223644300986491"/>
    <n v="10.848134398796834"/>
    <n v="76.960775739101194"/>
    <n v="0.23481804238885365"/>
    <n v="49.843131575208844"/>
    <n v="108.73212861452672"/>
  </r>
  <r>
    <x v="94"/>
    <n v="24.056460561553681"/>
    <n v="22.202498515319629"/>
    <n v="0"/>
    <n v="37.205664248749223"/>
    <n v="20.335164593652305"/>
    <n v="11.790433144904174"/>
    <n v="115.59022106417902"/>
    <n v="0.27792660523349483"/>
    <n v="88.604471182147719"/>
    <n v="172.06909450777027"/>
  </r>
  <r>
    <x v="95"/>
    <n v="22.136070094038313"/>
    <n v="0.93820312645363491"/>
    <n v="12.000413108411134"/>
    <n v="0"/>
    <n v="49.946656059683875"/>
    <n v="10.848134398796834"/>
    <n v="95.869476787383789"/>
    <n v="0.63414125638037455"/>
    <n v="167.67595432903551"/>
    <n v="202.75064065793859"/>
  </r>
  <r>
    <x v="96"/>
    <n v="20.202112177513222"/>
    <n v="12.837199328586381"/>
    <n v="0"/>
    <n v="0"/>
    <n v="53.733599751692616"/>
    <n v="36.536512225428901"/>
    <n v="123.30942348322111"/>
    <n v="0.73206174700350213"/>
    <n v="248.97079271109322"/>
    <n v="282.0101042171928"/>
  </r>
  <r>
    <x v="97"/>
    <n v="34.245630375440172"/>
    <n v="63.838776135693763"/>
    <n v="0"/>
    <n v="0"/>
    <n v="15.168275328416231"/>
    <n v="10.848134398796834"/>
    <n v="124.10081623834699"/>
    <n v="0.20963931193849819"/>
    <n v="71.754936505700556"/>
    <n v="169.8393430168345"/>
  </r>
  <r>
    <x v="98"/>
    <n v="30.521308766075165"/>
    <n v="1.5441951993979082"/>
    <n v="0"/>
    <n v="40.839056079064989"/>
    <n v="31.128820559703879"/>
    <n v="36.482987777264086"/>
    <n v="140.51636838150603"/>
    <n v="0.48116677875847136"/>
    <n v="186.47772944550843"/>
    <n v="259.3822894900465"/>
  </r>
  <r>
    <x v="99"/>
    <n v="28.847658579539779"/>
    <n v="10.818081969091548"/>
    <n v="0"/>
    <n v="0"/>
    <n v="28.978015343114727"/>
    <n v="10.848134398796834"/>
    <n v="79.491890290542884"/>
    <n v="0.50100896577433218"/>
    <n v="109.8430904172077"/>
    <n v="149.50883096583902"/>
  </r>
  <r>
    <x v="100"/>
    <n v="22.011711101677196"/>
    <n v="0.93820312645363491"/>
    <n v="12.000413108411134"/>
    <n v="0"/>
    <n v="49.946651600374423"/>
    <n v="10.848134398796834"/>
    <n v="95.745113335713214"/>
    <n v="0.63496489670449441"/>
    <n v="167.67594202997233"/>
    <n v="202.62626936651429"/>
  </r>
  <r>
    <x v="101"/>
    <n v="30.521308766075165"/>
    <n v="1.5441951993979082"/>
    <n v="0"/>
    <n v="41.139912309907757"/>
    <n v="31.128820559703879"/>
    <n v="11.790433144904174"/>
    <n v="116.12466997998888"/>
    <n v="0.36959634599610997"/>
    <n v="118.374070701419"/>
    <n v="191.57948697679984"/>
  </r>
  <r>
    <x v="102"/>
    <n v="40.836683726436178"/>
    <n v="25.185658617071457"/>
    <n v="0"/>
    <n v="37.205664248749223"/>
    <n v="7.3077379586447959"/>
    <n v="11.790433144904174"/>
    <n v="122.32617769580582"/>
    <n v="0.156124972293676"/>
    <n v="52.673988043659264"/>
    <n v="155.90199463591614"/>
  </r>
  <r>
    <x v="103"/>
    <n v="25.7957807687437"/>
    <n v="3.2963456193455802E-2"/>
    <n v="0"/>
    <n v="0"/>
    <n v="58.901783331497327"/>
    <n v="29.504546684674555"/>
    <n v="114.23507424110903"/>
    <n v="0.77389830228129419"/>
    <n v="243.83036181879666"/>
    <n v="269.6591060437338"/>
  </r>
  <r>
    <x v="104"/>
    <n v="37.996143738875396"/>
    <n v="27.565653749921839"/>
    <n v="0"/>
    <n v="41.760594674004913"/>
    <n v="23.369541844501409"/>
    <n v="10.148639228758741"/>
    <n v="140.84057323606231"/>
    <n v="0.23798668454068606"/>
    <n v="92.445305863346562"/>
    <n v="199.76769802614871"/>
  </r>
  <r>
    <x v="105"/>
    <n v="15.388016720315068"/>
    <n v="3.3800469041265866"/>
    <n v="0"/>
    <n v="36.850402212929247"/>
    <n v="8.5755881979195099"/>
    <n v="16.453473953702844"/>
    <n v="80.647527988993261"/>
    <n v="0.31035126278189595"/>
    <n v="69.031768192377797"/>
    <n v="124.6502340297487"/>
  </r>
  <r>
    <x v="106"/>
    <n v="19.189949266221575"/>
    <n v="24.87934296077146"/>
    <n v="0"/>
    <n v="38.001829358427536"/>
    <n v="9.9163559505367935"/>
    <n v="10.148639228758741"/>
    <n v="102.13611676471611"/>
    <n v="0.196453476153963"/>
    <n v="55.340551220315113"/>
    <n v="137.41167280573569"/>
  </r>
  <r>
    <x v="107"/>
    <n v="18.482857748032821"/>
    <n v="6.2505917323943345"/>
    <n v="0"/>
    <n v="42.986128853642263"/>
    <n v="57.128739596571556"/>
    <n v="16.453473953702844"/>
    <n v="141.30179188434383"/>
    <n v="0.52074508446787271"/>
    <n v="202.94449221124071"/>
    <n v="270.6640705453101"/>
  </r>
  <r>
    <x v="108"/>
    <n v="33.952470912712705"/>
    <n v="5.2711094729014203"/>
    <n v="0"/>
    <n v="36.061356390792106"/>
    <n v="64.141752874870988"/>
    <n v="10.848134398796834"/>
    <n v="150.27482405007407"/>
    <n v="0.49901830028880911"/>
    <n v="206.82694715801932"/>
    <n v="282.11188393442558"/>
  </r>
  <r>
    <x v="109"/>
    <n v="18.037359355783504"/>
    <n v="4.0220721730418436"/>
    <n v="19.04827477525577"/>
    <n v="0"/>
    <n v="12.660700829412107"/>
    <n v="11.790433144904174"/>
    <n v="65.558840278397398"/>
    <n v="0.37296471186012253"/>
    <n v="67.437804993678782"/>
    <n v="108.5455112977599"/>
  </r>
  <r>
    <x v="110"/>
    <n v="26.86158471344142"/>
    <n v="5.2004167565777664"/>
    <n v="0"/>
    <n v="36.454613972803486"/>
    <n v="34.958928137559667"/>
    <n v="15.218256383589033"/>
    <n v="118.69379996397137"/>
    <n v="0.42274478141553828"/>
    <n v="138.39191214703916"/>
    <n v="206.90852758986182"/>
  </r>
  <r>
    <x v="111"/>
    <n v="12.899371989937498"/>
    <n v="1.9023460636787355"/>
    <n v="0"/>
    <n v="0"/>
    <n v="7.0160361326946656"/>
    <n v="10.848134398796834"/>
    <n v="32.665888585107737"/>
    <n v="0.54687538913714751"/>
    <n v="49.270534852984625"/>
    <n v="64.072252906600852"/>
  </r>
  <r>
    <x v="112"/>
    <n v="23.520097050242192"/>
    <n v="5.2004167565777664"/>
    <n v="7.6193093526886262"/>
    <n v="0"/>
    <n v="21.905091242318768"/>
    <n v="9.8829947416940627"/>
    <n v="68.127909143521407"/>
    <n v="0.46659418120474794"/>
    <n v="87.673591988164432"/>
    <n v="124.01341514767302"/>
  </r>
  <r>
    <x v="113"/>
    <n v="15.388016720315068"/>
    <n v="3.3800469041265866"/>
    <n v="0"/>
    <n v="40.839056079064989"/>
    <n v="8.5755881979195099"/>
    <n v="36.482987777264086"/>
    <n v="104.66569567869024"/>
    <n v="0.43049994253616225"/>
    <n v="124.27445954445798"/>
    <n v="183.88157924796462"/>
  </r>
  <r>
    <x v="114"/>
    <n v="46.322084743465467"/>
    <n v="0.21256679593389777"/>
    <n v="3.8096546763443131"/>
    <n v="0"/>
    <n v="140.75867366489399"/>
    <n v="24.120806167300874"/>
    <n v="215.22378604793855"/>
    <n v="0.76608391135480691"/>
    <n v="454.74824276298915"/>
    <n v="505.09254897873285"/>
  </r>
  <r>
    <x v="115"/>
    <n v="15.388016720315068"/>
    <n v="3.3800469041265866"/>
    <n v="0"/>
    <n v="41.139912309907757"/>
    <n v="8.5755881979195099"/>
    <n v="11.790433144904174"/>
    <n v="80.273997277173095"/>
    <n v="0.25370633123579378"/>
    <n v="56.170800800368561"/>
    <n v="116.07877673471796"/>
  </r>
  <r>
    <x v="116"/>
    <n v="23.663499523620906"/>
    <n v="8.9924829870650029"/>
    <n v="0"/>
    <n v="0"/>
    <n v="34.366887918076962"/>
    <n v="9.8829947416940627"/>
    <n v="76.905865170456934"/>
    <n v="0.57537721683117393"/>
    <n v="122.04403120678784"/>
    <n v="154.70001371747375"/>
  </r>
  <r>
    <x v="117"/>
    <n v="22.036767961491705"/>
    <n v="0.93820312645363491"/>
    <n v="12.000413108411134"/>
    <n v="0"/>
    <n v="49.946647141064972"/>
    <n v="10.848134398796834"/>
    <n v="95.770165736218274"/>
    <n v="0.63479875045126388"/>
    <n v="167.67592973090919"/>
    <n v="202.65131392726568"/>
  </r>
  <r>
    <x v="118"/>
    <n v="21.941410088155976"/>
    <n v="1.3873129660300827"/>
    <n v="0"/>
    <n v="0"/>
    <n v="23.033541795862213"/>
    <n v="10.148639228758741"/>
    <n v="56.510904078807016"/>
    <n v="0.5871819176410078"/>
    <n v="91.518596051777152"/>
    <n v="114.84731910596321"/>
  </r>
  <r>
    <x v="119"/>
    <n v="14.264430158557113"/>
    <n v="0.43951859765523638"/>
    <n v="0"/>
    <n v="0"/>
    <n v="37.593405664967655"/>
    <n v="10.848134398796834"/>
    <n v="63.145488819976833"/>
    <n v="0.76714173837291488"/>
    <n v="133.60489275651176"/>
    <n v="148.30884151272411"/>
  </r>
  <r>
    <x v="120"/>
    <n v="90.99486713000708"/>
    <n v="3.9324064985263205"/>
    <n v="0"/>
    <n v="38.001829358427536"/>
    <n v="24.530951154209482"/>
    <n v="10.148639228758741"/>
    <n v="167.60869336992917"/>
    <n v="0.20690806476503515"/>
    <n v="95.648547669154297"/>
    <n v="228.57765065611522"/>
  </r>
  <r>
    <x v="121"/>
    <n v="24.866786208398931"/>
    <n v="5.2004167565777664"/>
    <n v="7.6193093526886262"/>
    <n v="0"/>
    <n v="34.958928137559667"/>
    <n v="9.8829947416940627"/>
    <n v="82.528435196919048"/>
    <n v="0.5433511828045392"/>
    <n v="123.67691632826433"/>
    <n v="161.36342864592964"/>
  </r>
  <r>
    <x v="122"/>
    <n v="26.791314915086367"/>
    <n v="8.9924829870650029"/>
    <n v="0"/>
    <n v="0"/>
    <n v="34.366890147731688"/>
    <n v="9.8829947416940627"/>
    <n v="80.033682791577121"/>
    <n v="0.552890774808662"/>
    <n v="122.04403735631942"/>
    <n v="157.8278352584708"/>
  </r>
  <r>
    <x v="123"/>
    <n v="21.421608452151673"/>
    <n v="8.264413234069071"/>
    <n v="0"/>
    <n v="41.121437390845379"/>
    <n v="21.271231618788995"/>
    <n v="10.848134398796834"/>
    <n v="102.92682509465196"/>
    <n v="0.31206020382003158"/>
    <n v="88.587283693664162"/>
    <n v="159.39474277073029"/>
  </r>
  <r>
    <x v="124"/>
    <n v="28.129105521230318"/>
    <n v="14.399706412297947"/>
    <n v="0"/>
    <n v="0"/>
    <n v="8.8637627100925833"/>
    <n v="18.217291843710179"/>
    <n v="69.609866487331033"/>
    <n v="0.3890404610779063"/>
    <n v="74.691295624197949"/>
    <n v="117.22010755772621"/>
  </r>
  <r>
    <x v="125"/>
    <n v="24.817209835558959"/>
    <n v="15.178027988795824"/>
    <n v="0"/>
    <n v="0"/>
    <n v="92.950631069755701"/>
    <n v="36.536512225428901"/>
    <n v="169.48238111953938"/>
    <n v="0.764015365136124"/>
    <n v="357.13389521736406"/>
    <n v="397.12913304171883"/>
  </r>
  <r>
    <x v="126"/>
    <n v="31.705997900780861"/>
    <n v="47.865108995677005"/>
    <n v="0"/>
    <n v="0"/>
    <n v="253.29828415896912"/>
    <n v="22.05481851081187"/>
    <n v="354.92420956623886"/>
    <n v="0.77580817326126161"/>
    <n v="759.44162187955726"/>
    <n v="839.01272877601514"/>
  </r>
  <r>
    <x v="127"/>
    <n v="46.322084743465467"/>
    <n v="0.21256679593389777"/>
    <n v="12.000413108411134"/>
    <n v="0"/>
    <n v="140.75867366489399"/>
    <n v="9.9229758972630044"/>
    <n v="209.21671420996748"/>
    <n v="0.72021802909558474"/>
    <n v="415.58971088917497"/>
    <n v="474.12477553698545"/>
  </r>
  <r>
    <x v="128"/>
    <n v="21.289657485447396"/>
    <n v="9.8718398095457367"/>
    <n v="0"/>
    <n v="38.263791492224179"/>
    <n v="8.1125953772737169"/>
    <n v="36.482987777264086"/>
    <n v="114.02087194175512"/>
    <n v="0.39111771726599681"/>
    <n v="122.99749547461235"/>
    <n v="192.42278426182966"/>
  </r>
  <r>
    <x v="129"/>
    <n v="30.521308766075165"/>
    <n v="1.5441951993979082"/>
    <n v="19.634959364085827"/>
    <n v="0"/>
    <n v="31.128820559703879"/>
    <n v="9.9229758972630044"/>
    <n v="92.752259786525784"/>
    <n v="0.44259618635114395"/>
    <n v="113.2235031313119"/>
    <n v="164.92396646087082"/>
  </r>
  <r>
    <x v="130"/>
    <n v="33.952470912712705"/>
    <n v="5.2711094729014203"/>
    <n v="0"/>
    <n v="36.961398884515468"/>
    <n v="64.141752874870988"/>
    <n v="9.9229758972630044"/>
    <n v="150.24970804226356"/>
    <n v="0.49294424419979843"/>
    <n v="204.27530032314377"/>
    <n v="280.46027959327336"/>
  </r>
  <r>
    <x v="131"/>
    <n v="22.328315383852036"/>
    <n v="0.93820312645363491"/>
    <n v="0"/>
    <n v="47.471824040335925"/>
    <n v="49.946651600374423"/>
    <n v="10.848134398796834"/>
    <n v="131.53312854981286"/>
    <n v="0.46220132273480963"/>
    <n v="167.67594202997233"/>
    <n v="238.41428458061392"/>
  </r>
  <r>
    <x v="132"/>
    <n v="18.473293644084222"/>
    <n v="8.279245276213727"/>
    <n v="3.8096546763443131"/>
    <n v="0"/>
    <n v="93.992637909559278"/>
    <n v="24.120806167300874"/>
    <n v="148.67563767350242"/>
    <n v="0.79443711105004267"/>
    <n v="325.76449898617881"/>
    <n v="356.32669258282107"/>
  </r>
  <r>
    <x v="133"/>
    <n v="26.163464211044062"/>
    <n v="0.29649363795639971"/>
    <n v="0"/>
    <n v="36.061356390792106"/>
    <n v="32.228082703224928"/>
    <n v="10.848134398796834"/>
    <n v="105.59753134181433"/>
    <n v="0.40792825887743561"/>
    <n v="118.80698587815679"/>
    <n v="181.32830011794937"/>
  </r>
  <r>
    <x v="134"/>
    <n v="23.663499523620906"/>
    <n v="8.9924829870650029"/>
    <n v="7.6193093526886262"/>
    <n v="0"/>
    <n v="34.366887918076962"/>
    <n v="13.200266124910609"/>
    <n v="87.842445906362101"/>
    <n v="0.54150534576067011"/>
    <n v="131.19327969920766"/>
    <n v="171.46857156258221"/>
  </r>
  <r>
    <x v="135"/>
    <n v="19.967142243833543"/>
    <n v="12.837199328586381"/>
    <n v="0"/>
    <n v="0"/>
    <n v="5.7392750783061697"/>
    <n v="9.9229758972630044"/>
    <n v="48.466592547989094"/>
    <n v="0.32315560372974911"/>
    <n v="43.197498658424664"/>
    <n v="76.001840230844579"/>
  </r>
  <r>
    <x v="136"/>
    <n v="21.421608452151673"/>
    <n v="8.264413234069071"/>
    <n v="0"/>
    <n v="36.850402212929247"/>
    <n v="21.271231618788995"/>
    <n v="16.453473953702844"/>
    <n v="104.26112947164184"/>
    <n v="0.3618290513796194"/>
    <n v="104.04717182090494"/>
    <n v="170.58359572005492"/>
  </r>
  <r>
    <x v="137"/>
    <n v="15.388016720315068"/>
    <n v="3.3800469041265866"/>
    <n v="19.634959364085827"/>
    <n v="0"/>
    <n v="8.5755881979195099"/>
    <n v="9.9229758972630044"/>
    <n v="56.901587083709998"/>
    <n v="0.32509750682293981"/>
    <n v="51.020233230261461"/>
    <n v="89.423256218788936"/>
  </r>
  <r>
    <x v="138"/>
    <n v="24.056460561553681"/>
    <n v="22.202498515319629"/>
    <n v="0"/>
    <n v="36.95146577270966"/>
    <n v="20.335164593652305"/>
    <n v="36.482987777264086"/>
    <n v="140.02857722049936"/>
    <n v="0.40576112032793371"/>
    <n v="156.70812992623718"/>
    <n v="239.91855477582016"/>
  </r>
  <r>
    <x v="139"/>
    <n v="50.281461013389759"/>
    <n v="86.560860285548927"/>
    <n v="12.322963879741101"/>
    <n v="0"/>
    <n v="295.93472288395253"/>
    <n v="10.848134398796834"/>
    <n v="455.9481424614292"/>
    <n v="0.67284594170421819"/>
    <n v="846.12691282822823"/>
    <n v="995.29219800690805"/>
  </r>
  <r>
    <x v="140"/>
    <n v="26.791314915086367"/>
    <n v="8.9924829870650029"/>
    <n v="7.6193093526886262"/>
    <n v="0"/>
    <n v="34.366890147731688"/>
    <n v="13.200266124910609"/>
    <n v="90.970263527482288"/>
    <n v="0.52288686905113957"/>
    <n v="131.19328584873924"/>
    <n v="174.59639310357923"/>
  </r>
  <r>
    <x v="141"/>
    <n v="18.473293644084222"/>
    <n v="8.279245276213727"/>
    <n v="12.000413108411134"/>
    <n v="0"/>
    <n v="93.992637909559278"/>
    <n v="9.9229758972630044"/>
    <n v="142.66856583553138"/>
    <n v="0.72837077458685895"/>
    <n v="286.60596711236468"/>
    <n v="325.35891914107378"/>
  </r>
  <r>
    <x v="142"/>
    <n v="21.282638532368907"/>
    <n v="6.8629794760164131"/>
    <n v="3.8096546763443131"/>
    <n v="0"/>
    <n v="33.024979139653482"/>
    <n v="24.120806167300874"/>
    <n v="89.101057991683987"/>
    <n v="0.64135922283086588"/>
    <n v="157.61176270143864"/>
    <n v="189.56703538616827"/>
  </r>
  <r>
    <x v="143"/>
    <n v="31.604949948583535"/>
    <n v="0.1623277049125347"/>
    <n v="0"/>
    <n v="38.931631053783242"/>
    <n v="63.568142981356146"/>
    <n v="10.148639228758741"/>
    <n v="144.41569091739422"/>
    <n v="0.51044856512358405"/>
    <n v="203.31564125692978"/>
    <n v="274.0145499642091"/>
  </r>
  <r>
    <x v="144"/>
    <n v="21.289657485447396"/>
    <n v="9.8718398095457367"/>
    <n v="0"/>
    <n v="37.291022120637351"/>
    <n v="8.1125953772737169"/>
    <n v="18.217291843710179"/>
    <n v="94.782406636614382"/>
    <n v="0.2777929803146893"/>
    <n v="72.61952765787494"/>
    <n v="141.07204707350542"/>
  </r>
  <r>
    <x v="145"/>
    <n v="21.982246214468731"/>
    <n v="0.93820312645363491"/>
    <n v="0"/>
    <n v="0"/>
    <n v="49.946651600374423"/>
    <n v="24.120806167300874"/>
    <n v="96.987907108597668"/>
    <n v="0.76367724570798012"/>
    <n v="204.2828270689109"/>
    <n v="227.20327640983328"/>
  </r>
  <r>
    <x v="146"/>
    <n v="37.996143738875396"/>
    <n v="27.565653749921839"/>
    <n v="0"/>
    <n v="41.121437390845379"/>
    <n v="23.369541844501409"/>
    <n v="10.848134398796834"/>
    <n v="140.90091112294087"/>
    <n v="0.24284921914693758"/>
    <n v="94.374558671032261"/>
    <n v="201.05779355067489"/>
  </r>
  <r>
    <x v="147"/>
    <n v="18.482857748032821"/>
    <n v="6.2505917323943345"/>
    <n v="0"/>
    <n v="46.102503886706927"/>
    <n v="57.128739596571556"/>
    <n v="11.790433144904174"/>
    <n v="139.7551261086098"/>
    <n v="0.49314236021593683"/>
    <n v="190.08352481923149"/>
    <n v="260.91947818636555"/>
  </r>
  <r>
    <x v="148"/>
    <n v="21.421608452151673"/>
    <n v="8.264413234069071"/>
    <n v="0"/>
    <n v="40.839056079064989"/>
    <n v="21.271231618788995"/>
    <n v="36.482987777264086"/>
    <n v="128.27929716133883"/>
    <n v="0.45022244956187057"/>
    <n v="159.28986317298512"/>
    <n v="229.81494093827087"/>
  </r>
  <r>
    <x v="149"/>
    <n v="40.836683726436178"/>
    <n v="25.185658617071457"/>
    <n v="0"/>
    <n v="36.95146577270966"/>
    <n v="7.3077379586447959"/>
    <n v="36.482987777264086"/>
    <n v="146.76453385212619"/>
    <n v="0.29837403210799268"/>
    <n v="120.77764678774869"/>
    <n v="223.75145490396599"/>
  </r>
  <r>
    <x v="150"/>
    <n v="27.344144426551814"/>
    <n v="13.106820707039649"/>
    <n v="0"/>
    <n v="0"/>
    <n v="14.633908472912172"/>
    <n v="49.360547349827002"/>
    <n v="104.44542095633064"/>
    <n v="0.61270714634292778"/>
    <n v="176.50083783368385"/>
    <n v="216.95180296727531"/>
  </r>
  <r>
    <x v="151"/>
    <n v="23.520097050242192"/>
    <n v="5.2004167565777664"/>
    <n v="0"/>
    <n v="39.335880833595432"/>
    <n v="21.905091242318768"/>
    <n v="10.148639228758741"/>
    <n v="100.11012511149291"/>
    <n v="0.32018470095186863"/>
    <n v="88.406256621842815"/>
    <n v="156.46265126225819"/>
  </r>
  <r>
    <x v="152"/>
    <n v="22.287019948665659"/>
    <n v="3.6732889911800886"/>
    <n v="0"/>
    <n v="41.760594674004913"/>
    <n v="32.744125141360634"/>
    <n v="10.148639228758741"/>
    <n v="110.61366798397002"/>
    <n v="0.38777092516573392"/>
    <n v="118.3010114079099"/>
    <n v="186.02191502176055"/>
  </r>
  <r>
    <x v="153"/>
    <n v="19.189949266221575"/>
    <n v="24.87934296077146"/>
    <n v="0"/>
    <n v="37.205664248749223"/>
    <n v="9.9163559505367935"/>
    <n v="11.790433144904174"/>
    <n v="102.98174557118323"/>
    <n v="0.21078288171408749"/>
    <n v="59.86872476323235"/>
    <n v="141.14368123897461"/>
  </r>
  <r>
    <x v="154"/>
    <n v="27.020837802269622"/>
    <n v="62.941536720133755"/>
    <n v="0"/>
    <n v="38.001829358427536"/>
    <n v="7.9177949031436183"/>
    <n v="10.148639228758741"/>
    <n v="146.03063801273331"/>
    <n v="0.12371673765012953"/>
    <n v="49.828390912182314"/>
    <n v="177.79259479301322"/>
  </r>
  <r>
    <x v="155"/>
    <n v="21.421608452151673"/>
    <n v="8.264413234069071"/>
    <n v="0"/>
    <n v="41.139912309907757"/>
    <n v="21.271231618788995"/>
    <n v="11.790433144904174"/>
    <n v="103.88759875982166"/>
    <n v="0.31824457546784413"/>
    <n v="91.186204428895692"/>
    <n v="162.0121384250242"/>
  </r>
  <r>
    <x v="156"/>
    <n v="18.482857748032821"/>
    <n v="6.2505917323943345"/>
    <n v="0"/>
    <n v="46.829647804676938"/>
    <n v="57.128739596571556"/>
    <n v="10.148639228758741"/>
    <n v="138.84047611043439"/>
    <n v="0.48456603369623674"/>
    <n v="185.55535127631424"/>
    <n v="257.11844856141835"/>
  </r>
  <r>
    <x v="157"/>
    <n v="22.847341100011576"/>
    <n v="12.837199328586381"/>
    <n v="22.857929730306921"/>
    <n v="0"/>
    <n v="10.288047197207733"/>
    <n v="18.112945765833491"/>
    <n v="86.943463121946095"/>
    <n v="0.32666047501703788"/>
    <n v="78.331770914194351"/>
    <n v="136.87424107309923"/>
  </r>
  <r>
    <x v="158"/>
    <n v="19.836560285131235"/>
    <n v="26.945016915614392"/>
    <n v="0"/>
    <n v="39.193963310264458"/>
    <n v="12.606267153750823"/>
    <n v="10.148639228758741"/>
    <n v="108.73044689351964"/>
    <n v="0.20927814639439105"/>
    <n v="62.759499861437675"/>
    <n v="148.73504037244777"/>
  </r>
  <r>
    <x v="159"/>
    <n v="21.282638532368907"/>
    <n v="6.8629794760164131"/>
    <n v="12.000413108411134"/>
    <n v="0"/>
    <n v="33.024979139653482"/>
    <n v="9.9229758972630044"/>
    <n v="83.093986153712933"/>
    <n v="0.51685996815062429"/>
    <n v="118.45323082762449"/>
    <n v="158.59926194442096"/>
  </r>
  <r>
    <x v="160"/>
    <n v="20.202112177513222"/>
    <n v="12.837199328586381"/>
    <n v="0"/>
    <n v="39.444081518154825"/>
    <n v="53.733599751692616"/>
    <n v="10.848134398796834"/>
    <n v="137.06512717474388"/>
    <n v="0.47117553152782921"/>
    <n v="178.1205893505435"/>
    <n v="250.60398237479791"/>
  </r>
  <r>
    <x v="161"/>
    <n v="26.86158471344142"/>
    <n v="5.2004167565777664"/>
    <n v="0"/>
    <n v="39.335880833595432"/>
    <n v="34.958928137559667"/>
    <n v="11.790433144904174"/>
    <n v="118.14724358607845"/>
    <n v="0.39568727854749902"/>
    <n v="128.93775450485995"/>
    <n v="200.33563680847456"/>
  </r>
  <r>
    <x v="162"/>
    <n v="26.163464211044062"/>
    <n v="0.29649363795639971"/>
    <n v="0"/>
    <n v="36.961398884515468"/>
    <n v="32.228082703224928"/>
    <n v="9.9229758972630044"/>
    <n v="105.57241533400386"/>
    <n v="0.39926204650270491"/>
    <n v="116.25533904328123"/>
    <n v="179.67669577679715"/>
  </r>
  <r>
    <x v="163"/>
    <n v="18.482857748032821"/>
    <n v="6.2505917323943345"/>
    <n v="0"/>
    <n v="43.466392022384539"/>
    <n v="57.128739596571556"/>
    <n v="22.05481851081187"/>
    <n v="147.38339961019511"/>
    <n v="0.53726239397931463"/>
    <n v="218.39336187681559"/>
    <n v="286.59320337962731"/>
  </r>
  <r>
    <x v="164"/>
    <n v="16.993895436616256"/>
    <n v="3.9324064985263205"/>
    <n v="0"/>
    <n v="38.001829358427536"/>
    <n v="10.26775733919812"/>
    <n v="10.148639228758741"/>
    <n v="79.34452786152697"/>
    <n v="0.25731322774505383"/>
    <n v="56.309738921300372"/>
    <n v="115.23787021487048"/>
  </r>
  <r>
    <x v="165"/>
    <n v="37.996143738875396"/>
    <n v="27.565653749921839"/>
    <n v="0"/>
    <n v="36.850402212929247"/>
    <n v="23.369541844501409"/>
    <n v="16.453473953702844"/>
    <n v="142.23521549993075"/>
    <n v="0.27998000114271027"/>
    <n v="109.83444679827304"/>
    <n v="212.24664649999951"/>
  </r>
  <r>
    <x v="166"/>
    <n v="26.387163240082135"/>
    <n v="9.8718398095457367"/>
    <n v="0"/>
    <n v="38.263791492224179"/>
    <n v="32.887311338230894"/>
    <n v="36.482987777264086"/>
    <n v="143.89309365734704"/>
    <n v="0.48209609893221589"/>
    <n v="191.32776046370392"/>
    <n v="265.85055500555598"/>
  </r>
  <r>
    <x v="167"/>
    <n v="24.561162975751269"/>
    <n v="9.2501639209173412"/>
    <n v="22.857929730306921"/>
    <n v="0"/>
    <n v="40.935693774213632"/>
    <n v="18.112945765833491"/>
    <n v="115.71789616702266"/>
    <n v="0.51028096341138662"/>
    <n v="162.85995744109772"/>
    <n v="219.52921406807326"/>
  </r>
  <r>
    <x v="168"/>
    <n v="18.482857748032821"/>
    <n v="6.2505917323943345"/>
    <n v="0"/>
    <n v="40.76443399468414"/>
    <n v="57.128739596571556"/>
    <n v="9.9229758972630044"/>
    <n v="132.54959896894584"/>
    <n v="0.50586132297196662"/>
    <n v="184.93295724912437"/>
    <n v="250.43084072423568"/>
  </r>
  <r>
    <x v="169"/>
    <n v="15.222528402044682"/>
    <n v="2.4884701929068616"/>
    <n v="0"/>
    <n v="38.931631053783242"/>
    <n v="70.745557621246888"/>
    <n v="10.148639228758741"/>
    <n v="137.53682649874042"/>
    <n v="0.5881639042380149"/>
    <n v="223.11141389275747"/>
    <n v="279.75404354149225"/>
  </r>
  <r>
    <x v="170"/>
    <n v="26.86158471344142"/>
    <n v="5.2004167565777664"/>
    <n v="0"/>
    <n v="39.841053704940272"/>
    <n v="34.958928137559667"/>
    <n v="10.848134398796834"/>
    <n v="117.71011771131596"/>
    <n v="0.38915144617133346"/>
    <n v="126.33883376962841"/>
    <n v="198.24188894458786"/>
  </r>
  <r>
    <x v="171"/>
    <n v="24.866786208398931"/>
    <n v="5.2004167565777664"/>
    <n v="0"/>
    <n v="39.335880833595432"/>
    <n v="34.958928137559667"/>
    <n v="10.148639228758741"/>
    <n v="114.51065116489053"/>
    <n v="0.39391591006993226"/>
    <n v="124.40958096194271"/>
    <n v="193.81266476051485"/>
  </r>
  <r>
    <x v="172"/>
    <n v="22.211051152830105"/>
    <n v="4.4059710443407445"/>
    <n v="3.8096546763443131"/>
    <n v="0"/>
    <n v="7.1975400608642879"/>
    <n v="28.658959088713047"/>
    <n v="66.283176023092494"/>
    <n v="0.54095927957775036"/>
    <n v="98.894537977060068"/>
    <n v="129.32121485057525"/>
  </r>
  <r>
    <x v="173"/>
    <n v="31.604949948583535"/>
    <n v="0.1623277049125347"/>
    <n v="0"/>
    <n v="39.411577611554371"/>
    <n v="63.568142981356146"/>
    <n v="11.790433144904174"/>
    <n v="146.53743139131075"/>
    <n v="0.51426161500691392"/>
    <n v="207.84381479984702"/>
    <n v="279.02267006489745"/>
  </r>
  <r>
    <x v="174"/>
    <n v="30.604361174976273"/>
    <n v="10.124098813029271"/>
    <n v="22.857929730306921"/>
    <n v="0"/>
    <n v="131.00059867372471"/>
    <n v="18.112945765833491"/>
    <n v="212.69993415787067"/>
    <n v="0.70105120168435398"/>
    <n v="411.26477579297512"/>
    <n v="474.8511655112876"/>
  </r>
  <r>
    <x v="175"/>
    <n v="24.056460561553681"/>
    <n v="22.202498515319629"/>
    <n v="7.6193093526886262"/>
    <n v="0"/>
    <n v="20.335164593652305"/>
    <n v="11.790433144904174"/>
    <n v="86.003866168118407"/>
    <n v="0.37353666956969223"/>
    <n v="88.604471182147719"/>
    <n v="142.48273961170966"/>
  </r>
  <r>
    <x v="176"/>
    <n v="22.328315383852036"/>
    <n v="0.93820312645363491"/>
    <n v="0"/>
    <n v="37.009178155646012"/>
    <n v="49.946651600374423"/>
    <n v="11.790433144904174"/>
    <n v="122.01278141123028"/>
    <n v="0.50598866800028708"/>
    <n v="170.27486276520386"/>
    <n v="230.55055943115553"/>
  </r>
  <r>
    <x v="177"/>
    <n v="37.996143738875396"/>
    <n v="27.565653749921839"/>
    <n v="0"/>
    <n v="40.839056079064989"/>
    <n v="23.369541844501409"/>
    <n v="36.482987777264086"/>
    <n v="166.2533831896277"/>
    <n v="0.36000788960485713"/>
    <n v="165.07713815035325"/>
    <n v="271.47799171821549"/>
  </r>
  <r>
    <x v="178"/>
    <n v="90.99486713000708"/>
    <n v="3.9324064985263205"/>
    <n v="0"/>
    <n v="37.205664248749223"/>
    <n v="24.530951154209482"/>
    <n v="11.790433144904174"/>
    <n v="168.45432217639626"/>
    <n v="0.21561562701300041"/>
    <n v="100.17672121207156"/>
    <n v="232.30965908935417"/>
  </r>
  <r>
    <x v="179"/>
    <n v="18.482857748032821"/>
    <n v="6.2505917323943345"/>
    <n v="0"/>
    <n v="45.621843839423363"/>
    <n v="57.128739596571556"/>
    <n v="36.482987777264086"/>
    <n v="163.96702069368615"/>
    <n v="0.57091802350129739"/>
    <n v="258.1871835633209"/>
    <n v="328.54247688317139"/>
  </r>
  <r>
    <x v="180"/>
    <n v="19.836560285131235"/>
    <n v="26.945016915614392"/>
    <n v="0"/>
    <n v="0"/>
    <n v="12.606267153750823"/>
    <n v="9.9959554928844039"/>
    <n v="69.383799847380857"/>
    <n v="0.325756483449334"/>
    <n v="62.338388267332647"/>
    <n v="109.11996546807828"/>
  </r>
  <r>
    <x v="181"/>
    <n v="24.138210852094613"/>
    <n v="5.2004167565777664"/>
    <n v="7.6193093526886262"/>
    <n v="0"/>
    <n v="34.958923678250216"/>
    <n v="15.218256383589033"/>
    <n v="87.135117023200266"/>
    <n v="0.57585485365767364"/>
    <n v="138.39189984797602"/>
    <n v="175.34983680933703"/>
  </r>
  <r>
    <x v="182"/>
    <n v="22.211051152830105"/>
    <n v="4.4059710443407445"/>
    <n v="7.6193093526886262"/>
    <n v="0"/>
    <n v="7.1975400608642879"/>
    <n v="9.9229758972630044"/>
    <n v="51.356847507986771"/>
    <n v="0.33336384121834567"/>
    <n v="47.219487561931729"/>
    <n v="81.455819111791214"/>
  </r>
  <r>
    <x v="183"/>
    <n v="18.132438522278441"/>
    <n v="0.36396166280960135"/>
    <n v="0"/>
    <n v="0"/>
    <n v="26.363045064907414"/>
    <n v="40.053334104896756"/>
    <n v="84.912779354892223"/>
    <n v="0.7821717728990768"/>
    <n v="183.18065867800829"/>
    <n v="201.67705886309633"/>
  </r>
  <r>
    <x v="184"/>
    <n v="23.520097050242192"/>
    <n v="5.2004167565777664"/>
    <n v="0"/>
    <n v="36.454613972803486"/>
    <n v="21.905091242318768"/>
    <n v="15.218256383589033"/>
    <n v="102.29847540553125"/>
    <n v="0.36289248181601491"/>
    <n v="102.38858780693926"/>
    <n v="167.56371558656269"/>
  </r>
  <r>
    <x v="185"/>
    <n v="40.836683726436178"/>
    <n v="25.185658617071457"/>
    <n v="7.6193093526886262"/>
    <n v="0"/>
    <n v="7.3077379586447959"/>
    <n v="11.790433144904174"/>
    <n v="92.739822799745227"/>
    <n v="0.20593279701200201"/>
    <n v="52.673988043659264"/>
    <n v="126.31563973985553"/>
  </r>
  <r>
    <x v="186"/>
    <n v="37.996143738875396"/>
    <n v="27.565653749921839"/>
    <n v="0"/>
    <n v="41.139912309907757"/>
    <n v="23.369541844501409"/>
    <n v="11.790433144904174"/>
    <n v="141.86168478811058"/>
    <n v="0.24784687311391876"/>
    <n v="96.973479406263792"/>
    <n v="203.67518920496877"/>
  </r>
  <r>
    <x v="187"/>
    <n v="23.134377930860541"/>
    <n v="0.95395110452153142"/>
    <n v="0"/>
    <n v="41.760594674004913"/>
    <n v="36.746143557926004"/>
    <n v="10.148639228758741"/>
    <n v="112.74370649607172"/>
    <n v="0.41594146799066495"/>
    <n v="129.33883639553375"/>
    <n v="195.18776010492073"/>
  </r>
  <r>
    <x v="188"/>
    <n v="22.847341100011576"/>
    <n v="12.837199328586381"/>
    <n v="0"/>
    <n v="41.31018658204821"/>
    <n v="10.288047197207733"/>
    <n v="10.848134398796834"/>
    <n v="98.130908606650721"/>
    <n v="0.21538760718834399"/>
    <n v="58.2949524663997"/>
    <n v="135.28967947704587"/>
  </r>
  <r>
    <x v="189"/>
    <n v="30.521308766075165"/>
    <n v="1.5441951993979082"/>
    <n v="0"/>
    <n v="39.500692451656377"/>
    <n v="31.128820559703879"/>
    <n v="18.217291843710179"/>
    <n v="120.9123088205435"/>
    <n v="0.40811487998838003"/>
    <n v="136.09976162877103"/>
    <n v="207.66595804590048"/>
  </r>
  <r>
    <x v="190"/>
    <n v="62.955598857010095"/>
    <n v="2.4613025969559401"/>
    <n v="3.8096546763443131"/>
    <n v="0"/>
    <n v="21.729004260306766"/>
    <n v="28.658959088713047"/>
    <n v="119.61451947933016"/>
    <n v="0.42125290113903813"/>
    <n v="138.97325375294176"/>
    <n v="208.1998098832521"/>
  </r>
  <r>
    <x v="191"/>
    <n v="26.61868389790018"/>
    <n v="12.837199328586381"/>
    <n v="0"/>
    <n v="0"/>
    <n v="14.525042236416963"/>
    <n v="36.536512225428901"/>
    <n v="90.517437688332421"/>
    <n v="0.564107378267377"/>
    <n v="140.83106149960716"/>
    <n v="180.28694472609374"/>
  </r>
  <r>
    <x v="192"/>
    <n v="20.819458978139785"/>
    <n v="5.7265233973016256"/>
    <n v="0"/>
    <n v="0"/>
    <n v="16.290170697064266"/>
    <n v="10.848134398796834"/>
    <n v="53.684287471302511"/>
    <n v="0.5055167233125365"/>
    <n v="74.849196312778204"/>
    <n v="101.39517868821962"/>
  </r>
  <r>
    <x v="193"/>
    <n v="25.289932312016777"/>
    <n v="15.045847359868878"/>
    <n v="0"/>
    <n v="38.931631053783242"/>
    <n v="54.562933205079837"/>
    <n v="10.148639228758741"/>
    <n v="143.97898315950749"/>
    <n v="0.44945151725476279"/>
    <n v="178.47869171268385"/>
    <n v="257.74610243835275"/>
  </r>
  <r>
    <x v="194"/>
    <n v="18.482857748032821"/>
    <n v="6.2505917323943345"/>
    <n v="0"/>
    <n v="44.165192569473433"/>
    <n v="57.128739596571556"/>
    <n v="18.217291843710179"/>
    <n v="144.24467349018232"/>
    <n v="0.52234879539874302"/>
    <n v="207.8092157465835"/>
    <n v="276.70785779648406"/>
  </r>
  <r>
    <x v="195"/>
    <n v="26.387163240082135"/>
    <n v="9.8718398095457367"/>
    <n v="0"/>
    <n v="37.291022120637351"/>
    <n v="32.887311338230894"/>
    <n v="18.217291843710179"/>
    <n v="124.65462835220629"/>
    <n v="0.40996956035637294"/>
    <n v="140.94979264696653"/>
    <n v="214.49981781723176"/>
  </r>
  <r>
    <x v="196"/>
    <n v="21.421608452151673"/>
    <n v="8.264413234069071"/>
    <n v="19.634959364085827"/>
    <n v="0"/>
    <n v="21.271231618788995"/>
    <n v="9.9229758972630044"/>
    <n v="80.515188566358574"/>
    <n v="0.38743258348507159"/>
    <n v="86.035636858788592"/>
    <n v="135.35661790909518"/>
  </r>
  <r>
    <x v="197"/>
    <n v="26.86158471344142"/>
    <n v="5.2004167565777664"/>
    <n v="0"/>
    <n v="37.262032149885599"/>
    <n v="34.958928137559667"/>
    <n v="40.053334104896756"/>
    <n v="144.3362958623612"/>
    <n v="0.51970477553330008"/>
    <n v="206.88865876548465"/>
    <n v="276.21269238538946"/>
  </r>
  <r>
    <x v="198"/>
    <n v="21.956014326613445"/>
    <n v="0.93820312645363491"/>
    <n v="7.6193093526886262"/>
    <n v="0"/>
    <n v="49.946647141064972"/>
    <n v="28.658959088713047"/>
    <n v="109.11913303553372"/>
    <n v="0.72036501796784591"/>
    <n v="216.79933331116197"/>
    <n v="247.31286011691768"/>
  </r>
  <r>
    <x v="199"/>
    <n v="20.202112177513222"/>
    <n v="12.837199328586381"/>
    <n v="0"/>
    <n v="42.986128853642263"/>
    <n v="53.733599751692616"/>
    <n v="16.453473953702844"/>
    <n v="146.21251406513733"/>
    <n v="0.48003465472269552"/>
    <n v="193.58047747778429"/>
    <n v="269.60591783752614"/>
  </r>
  <r>
    <x v="200"/>
    <n v="29.215738900381425"/>
    <n v="2.6169490872467445"/>
    <n v="0"/>
    <n v="41.760594674004913"/>
    <n v="31.56944938603089"/>
    <n v="10.148639228758741"/>
    <n v="115.31137127642272"/>
    <n v="0.3617864236024359"/>
    <n v="115.06117988917785"/>
    <n v="188.65446255081093"/>
  </r>
  <r>
    <x v="201"/>
    <n v="30.521308766075165"/>
    <n v="1.5441951993979082"/>
    <n v="0"/>
    <n v="39.347153967891764"/>
    <n v="31.128820559703879"/>
    <n v="9.9229758972630044"/>
    <n v="112.46445439033172"/>
    <n v="0.36502018953017745"/>
    <n v="113.2235031313119"/>
    <n v="184.63616106467674"/>
  </r>
  <r>
    <x v="202"/>
    <n v="15.222528402044682"/>
    <n v="2.4884701929068616"/>
    <n v="0"/>
    <n v="39.411577611554371"/>
    <n v="70.745557621246888"/>
    <n v="11.790433144904174"/>
    <n v="139.65856697265698"/>
    <n v="0.59098408751616605"/>
    <n v="227.63958743567471"/>
    <n v="284.76216364218061"/>
  </r>
  <r>
    <x v="203"/>
    <n v="26.86158471344142"/>
    <n v="5.2004167565777664"/>
    <n v="0"/>
    <n v="41.075002601514804"/>
    <n v="34.958928137559667"/>
    <n v="16.453473953702844"/>
    <n v="124.5494061627965"/>
    <n v="0.41278721171951788"/>
    <n v="141.79872189686918"/>
    <n v="214.93572596840318"/>
  </r>
  <r>
    <x v="204"/>
    <n v="62.955598857010095"/>
    <n v="2.4613025969559401"/>
    <n v="7.6193093526886262"/>
    <n v="0"/>
    <n v="21.729004260306766"/>
    <n v="9.9229758972630044"/>
    <n v="104.68819096422443"/>
    <n v="0.30234527759092089"/>
    <n v="87.298203337813405"/>
    <n v="160.33441414446807"/>
  </r>
  <r>
    <x v="205"/>
    <n v="24.561162975751269"/>
    <n v="9.2501639209173412"/>
    <n v="0"/>
    <n v="41.31018658204821"/>
    <n v="40.935693774213632"/>
    <n v="10.848134398796834"/>
    <n v="126.90534165172728"/>
    <n v="0.40805081566324786"/>
    <n v="142.82313899330305"/>
    <n v="217.94465247201987"/>
  </r>
  <r>
    <x v="206"/>
    <n v="19.836560285131235"/>
    <n v="26.945016915614392"/>
    <n v="0"/>
    <n v="38.873115995145405"/>
    <n v="12.606267153750823"/>
    <n v="11.790433144904174"/>
    <n v="110.05139349454603"/>
    <n v="0.22168461047123458"/>
    <n v="67.287673404354919"/>
    <n v="152.94236660024598"/>
  </r>
  <r>
    <x v="207"/>
    <n v="21.956014326613445"/>
    <n v="0.93820312645363491"/>
    <n v="12.000413108411134"/>
    <n v="0"/>
    <n v="49.946647141064972"/>
    <n v="9.9229758972630044"/>
    <n v="94.764253599806182"/>
    <n v="0.63177433224093293"/>
    <n v="165.12428289603361"/>
    <n v="200.01891345751181"/>
  </r>
  <r>
    <x v="208"/>
    <n v="21.291971867053331"/>
    <n v="6.2602269095379652"/>
    <n v="22.857929730306921"/>
    <n v="0"/>
    <n v="72.861227938658516"/>
    <n v="18.112945765833491"/>
    <n v="141.38430221139024"/>
    <n v="0.64345314353549865"/>
    <n v="250.91264037851829"/>
    <n v="301.32276888541651"/>
  </r>
  <r>
    <x v="209"/>
    <n v="24.866786208398931"/>
    <n v="5.2004167565777664"/>
    <n v="0"/>
    <n v="36.454613972803486"/>
    <n v="34.958928137559667"/>
    <n v="15.218256383589033"/>
    <n v="116.69900145892889"/>
    <n v="0.42997098427451486"/>
    <n v="138.39191214703916"/>
    <n v="204.91372908481935"/>
  </r>
  <r>
    <x v="210"/>
    <n v="24.817209835558959"/>
    <n v="15.178027988795824"/>
    <n v="0"/>
    <n v="39.444081518154825"/>
    <n v="92.950631069755701"/>
    <n v="10.848134398796834"/>
    <n v="183.23808481106215"/>
    <n v="0.5664693864028324"/>
    <n v="286.28369185681424"/>
    <n v="365.72301119932388"/>
  </r>
  <r>
    <x v="211"/>
    <n v="21.289657485447396"/>
    <n v="9.8718398095457367"/>
    <n v="0"/>
    <n v="38.082070172718744"/>
    <n v="8.1125953772737169"/>
    <n v="16.453473953702844"/>
    <n v="93.80963679868843"/>
    <n v="0.26187148963911161"/>
    <n v="67.754804122532136"/>
    <n v="136.99837159024401"/>
  </r>
  <r>
    <x v="212"/>
    <n v="30.604361174976273"/>
    <n v="10.124098813029271"/>
    <n v="0"/>
    <n v="41.31018658204821"/>
    <n v="131.00059867372471"/>
    <n v="10.848134398796834"/>
    <n v="223.8873796425753"/>
    <n v="0.63357181319901001"/>
    <n v="391.22795734518047"/>
    <n v="473.26660391523421"/>
  </r>
  <r>
    <x v="213"/>
    <n v="26.86158471344142"/>
    <n v="5.2004167565777664"/>
    <n v="0"/>
    <n v="42.193526732216625"/>
    <n v="34.958928137559667"/>
    <n v="22.05481851081187"/>
    <n v="131.26927485060736"/>
    <n v="0.43432666717521479"/>
    <n v="157.24759156244409"/>
    <n v="231.50311976467989"/>
  </r>
  <r>
    <x v="214"/>
    <n v="15.388016720315068"/>
    <n v="3.3800469041265866"/>
    <n v="0"/>
    <n v="39.500692451656377"/>
    <n v="8.5755881979195099"/>
    <n v="18.217291843710179"/>
    <n v="85.061636117727716"/>
    <n v="0.3149819503183266"/>
    <n v="73.896491727720587"/>
    <n v="132.1652478038186"/>
  </r>
  <r>
    <x v="215"/>
    <n v="25.46040948273733"/>
    <n v="0.29649363795639971"/>
    <n v="0"/>
    <n v="0"/>
    <n v="75.027266156337959"/>
    <n v="49.360547349827002"/>
    <n v="150.14471662685867"/>
    <n v="0.82845281739280208"/>
    <n v="343.06961467022921"/>
    <n v="368.82651779092294"/>
  </r>
  <r>
    <x v="216"/>
    <n v="18.037359355783504"/>
    <n v="4.0220721730418436"/>
    <n v="3.8096546763443131"/>
    <n v="0"/>
    <n v="12.660700829412107"/>
    <n v="24.120806167300874"/>
    <n v="62.650593201882643"/>
    <n v="0.58708952488589838"/>
    <n v="101.44576929738579"/>
    <n v="127.31485550255546"/>
  </r>
  <r>
    <x v="217"/>
    <n v="29.861694400801543"/>
    <n v="27.322947170336604"/>
    <n v="0"/>
    <n v="0"/>
    <n v="55.436819619208606"/>
    <n v="40.053334104896756"/>
    <n v="152.67479529524351"/>
    <n v="0.62544805473258303"/>
    <n v="263.36800462616162"/>
    <n v="320.55264619729974"/>
  </r>
  <r>
    <x v="218"/>
    <n v="23.712879686844961"/>
    <n v="8.264413234069071"/>
    <n v="0"/>
    <n v="0"/>
    <n v="47.423552015510857"/>
    <n v="22.05481851081187"/>
    <n v="101.45566344723676"/>
    <n v="0.68481510214021502"/>
    <n v="191.62582838711592"/>
    <n v="223.60312130802996"/>
  </r>
  <r>
    <x v="219"/>
    <n v="22.287019948665659"/>
    <n v="3.6732889911800886"/>
    <n v="0"/>
    <n v="41.121437390845379"/>
    <n v="32.744125141360634"/>
    <n v="10.848134398796834"/>
    <n v="110.67400587084857"/>
    <n v="0.39387983833374218"/>
    <n v="120.23026421559561"/>
    <n v="187.31201054628673"/>
  </r>
  <r>
    <x v="220"/>
    <n v="15.388016720315068"/>
    <n v="3.3800469041265866"/>
    <n v="0"/>
    <n v="39.347153967891764"/>
    <n v="8.5755881979195099"/>
    <n v="9.9229758972630044"/>
    <n v="76.613781687515939"/>
    <n v="0.24145217332610563"/>
    <n v="51.020233230261461"/>
    <n v="109.13545082259489"/>
  </r>
  <r>
    <x v="221"/>
    <n v="25.997408445645824"/>
    <n v="5.1653020213305272"/>
    <n v="0"/>
    <n v="0"/>
    <n v="50.650731969855265"/>
    <n v="16.453473953702844"/>
    <n v="98.266916390534462"/>
    <n v="0.68287688663060475"/>
    <n v="185.07772924078125"/>
    <n v="216.24043970775762"/>
  </r>
  <r>
    <x v="222"/>
    <n v="18.482857748032821"/>
    <n v="6.2505917323943345"/>
    <n v="0"/>
    <n v="44.084844731755361"/>
    <n v="57.128739596571556"/>
    <n v="15.218256383589033"/>
    <n v="141.16529019234309"/>
    <n v="0.51249847523838932"/>
    <n v="199.53768246141067"/>
    <n v="268.3559766735932"/>
  </r>
  <r>
    <x v="223"/>
    <n v="19.189949266221575"/>
    <n v="24.87934296077146"/>
    <n v="0"/>
    <n v="36.95146577270966"/>
    <n v="9.9163559505367935"/>
    <n v="36.482987777264086"/>
    <n v="127.42010172750358"/>
    <n v="0.36414461375198859"/>
    <n v="127.97238350732179"/>
    <n v="208.99314150702449"/>
  </r>
  <r>
    <x v="224"/>
    <n v="25.289932312016777"/>
    <n v="15.045847359868878"/>
    <n v="0"/>
    <n v="39.411577611554371"/>
    <n v="54.562933205079837"/>
    <n v="11.790433144904174"/>
    <n v="146.10072363342402"/>
    <n v="0.45416179126168338"/>
    <n v="183.0068652556011"/>
    <n v="262.75422253904111"/>
  </r>
  <r>
    <x v="225"/>
    <n v="26.263111940073252"/>
    <n v="3.6732889911800886"/>
    <n v="0"/>
    <n v="41.760594674004913"/>
    <n v="45.589906265123396"/>
    <n v="10.148639228758741"/>
    <n v="127.43554109914039"/>
    <n v="0.4373861876610976"/>
    <n v="153.73050450732009"/>
    <n v="225.42750011257834"/>
  </r>
  <r>
    <x v="226"/>
    <n v="27.020837802269622"/>
    <n v="62.941536720133755"/>
    <n v="0"/>
    <n v="37.205664248749223"/>
    <n v="7.9177949031436183"/>
    <n v="11.790433144904174"/>
    <n v="146.8762668192004"/>
    <n v="0.13418252298247707"/>
    <n v="54.356564455099566"/>
    <n v="181.52460322625217"/>
  </r>
  <r>
    <x v="227"/>
    <n v="27.729602676330487"/>
    <n v="12.837199328586381"/>
    <n v="0"/>
    <n v="0"/>
    <n v="30.505765842977912"/>
    <n v="29.504546684674555"/>
    <n v="100.57711453256933"/>
    <n v="0.59665971534925732"/>
    <n v="165.51231358433182"/>
    <n v="206.07911558924869"/>
  </r>
  <r>
    <x v="228"/>
    <n v="21.982246214468731"/>
    <n v="0.93820312645363491"/>
    <n v="12.000413108411134"/>
    <n v="0"/>
    <n v="49.946651600374423"/>
    <n v="10.848134398796834"/>
    <n v="95.715648448504751"/>
    <n v="0.63516036285204702"/>
    <n v="167.67594202997233"/>
    <n v="202.59680447930583"/>
  </r>
  <r>
    <x v="229"/>
    <n v="34.376123147953429"/>
    <n v="12.837199328586381"/>
    <n v="22.857929730306921"/>
    <n v="0"/>
    <n v="28.17879337680661"/>
    <n v="18.112945765833491"/>
    <n v="116.36299134948683"/>
    <n v="0.3978218384194559"/>
    <n v="127.67560311921706"/>
    <n v="197.74685532606378"/>
  </r>
  <r>
    <x v="230"/>
    <n v="22.136070094038313"/>
    <n v="0.93820312645363491"/>
    <n v="7.6193093526886262"/>
    <n v="0"/>
    <n v="49.946656059683875"/>
    <n v="28.658959088713047"/>
    <n v="109.2991977215775"/>
    <n v="0.71917833604444514"/>
    <n v="216.79935790928829"/>
    <n v="247.49294048246887"/>
  </r>
  <r>
    <x v="231"/>
    <n v="37.996143738875396"/>
    <n v="27.565653749921839"/>
    <n v="19.634959364085827"/>
    <n v="0"/>
    <n v="23.369541844501409"/>
    <n v="9.9229758972630044"/>
    <n v="118.48927459464748"/>
    <n v="0.28097494778036508"/>
    <n v="91.822911836156692"/>
    <n v="177.01966868903975"/>
  </r>
  <r>
    <x v="232"/>
    <n v="18.037359355783504"/>
    <n v="4.0220721730418436"/>
    <n v="12.000413108411134"/>
    <n v="0"/>
    <n v="12.660700829412107"/>
    <n v="9.9229758972630044"/>
    <n v="56.643521363911589"/>
    <n v="0.39869831858764876"/>
    <n v="62.287237423571682"/>
    <n v="96.347082060808162"/>
  </r>
  <r>
    <x v="233"/>
    <n v="22.011711101677196"/>
    <n v="0.93820312645363491"/>
    <n v="7.6193093526886262"/>
    <n v="0"/>
    <n v="49.946651600374423"/>
    <n v="28.658959088713047"/>
    <n v="109.17483426990692"/>
    <n v="0.71999752703773423"/>
    <n v="216.79934561022515"/>
    <n v="247.3685691910446"/>
  </r>
  <r>
    <x v="234"/>
    <n v="22.136070094038313"/>
    <n v="0.93820312645363491"/>
    <n v="12.000413108411134"/>
    <n v="0"/>
    <n v="49.946656059683875"/>
    <n v="9.9229758972630044"/>
    <n v="94.94431828584996"/>
    <n v="0.630576247613856"/>
    <n v="165.12430749415995"/>
    <n v="200.19899382306303"/>
  </r>
  <r>
    <x v="235"/>
    <n v="28.129105521230318"/>
    <n v="14.399706412297947"/>
    <n v="0"/>
    <n v="38.001829358427536"/>
    <n v="8.8637627100925833"/>
    <n v="10.148639228758741"/>
    <n v="99.543043230807129"/>
    <n v="0.19099679215922608"/>
    <n v="52.437431153928664"/>
    <n v="132.96807244588447"/>
  </r>
  <r>
    <x v="236"/>
    <n v="21.291971867053331"/>
    <n v="6.2602269095379652"/>
    <n v="0"/>
    <n v="41.31018658204821"/>
    <n v="72.861227938658516"/>
    <n v="10.848134398796834"/>
    <n v="152.57174769609486"/>
    <n v="0.54865572166214316"/>
    <n v="230.87582193072365"/>
    <n v="299.73820728936312"/>
  </r>
  <r>
    <x v="237"/>
    <n v="27.344144426551814"/>
    <n v="13.106820707039649"/>
    <n v="12.322963879741101"/>
    <n v="0"/>
    <n v="14.633908472912172"/>
    <n v="10.848134398796834"/>
    <n v="78.255971885041575"/>
    <n v="0.3256242591829574"/>
    <n v="70.281118242939357"/>
    <n v="123.05504725627193"/>
  </r>
  <r>
    <x v="238"/>
    <n v="16.993895436616256"/>
    <n v="3.9324064985263205"/>
    <n v="0"/>
    <n v="37.205664248749223"/>
    <n v="10.26775733919812"/>
    <n v="11.790433144904174"/>
    <n v="80.190156667994088"/>
    <n v="0.27507354269712098"/>
    <n v="60.837912464217624"/>
    <n v="118.96987864810941"/>
  </r>
  <r>
    <x v="239"/>
    <n v="22.287019948665659"/>
    <n v="3.6732889911800886"/>
    <n v="0"/>
    <n v="36.850402212929247"/>
    <n v="32.744125141360634"/>
    <n v="16.453473953702844"/>
    <n v="112.00831024783847"/>
    <n v="0.43923168724003581"/>
    <n v="135.6901523428364"/>
    <n v="198.50086349561138"/>
  </r>
  <r>
    <x v="240"/>
    <n v="19.159984936354412"/>
    <n v="11.569202994621142"/>
    <n v="0"/>
    <n v="41.760594674004913"/>
    <n v="154.26920404876512"/>
    <n v="10.148639228758741"/>
    <n v="236.90762588250433"/>
    <n v="0.69401667702781267"/>
    <n v="453.475019362203"/>
    <n v="525.96480196718346"/>
  </r>
  <r>
    <x v="241"/>
    <n v="26.86158471344142"/>
    <n v="5.2004167565777664"/>
    <n v="0"/>
    <n v="40.339247756991703"/>
    <n v="34.958928137559667"/>
    <n v="18.112945765833491"/>
    <n v="125.47312313040403"/>
    <n v="0.42297404080900763"/>
    <n v="146.37565221742307"/>
    <n v="218.77690144443395"/>
  </r>
  <r>
    <x v="242"/>
    <n v="43.337558112987672"/>
    <n v="3.6565684231702598"/>
    <n v="0"/>
    <n v="0"/>
    <n v="47.369580993205282"/>
    <n v="28.658959088713047"/>
    <n v="123.02266661807626"/>
    <n v="0.61800432531631633"/>
    <n v="209.6916186130328"/>
    <n v="256.68574514919072"/>
  </r>
  <r>
    <x v="243"/>
    <n v="22.011711101677196"/>
    <n v="0.93820312645363491"/>
    <n v="12.000413108411134"/>
    <n v="0"/>
    <n v="49.946651600374423"/>
    <n v="9.9229758972630044"/>
    <n v="94.819954834179384"/>
    <n v="0.6314032484231521"/>
    <n v="165.12429519509678"/>
    <n v="200.07462253163874"/>
  </r>
  <r>
    <x v="244"/>
    <n v="24.817209835558959"/>
    <n v="15.178027988795824"/>
    <n v="0"/>
    <n v="42.986128853642263"/>
    <n v="92.950631069755701"/>
    <n v="16.453473953702844"/>
    <n v="192.3854717014556"/>
    <n v="0.56867134537701569"/>
    <n v="301.74357998405503"/>
    <n v="384.72494666205205"/>
  </r>
  <r>
    <x v="245"/>
    <n v="28.341781137301414"/>
    <n v="12.837199328586381"/>
    <n v="0"/>
    <n v="0"/>
    <n v="34.546841121384425"/>
    <n v="36.536512225428901"/>
    <n v="112.26233381270112"/>
    <n v="0.63318969891904309"/>
    <n v="196.05247455330775"/>
    <n v="237.23145501919555"/>
  </r>
  <r>
    <x v="246"/>
    <n v="24.138210852094613"/>
    <n v="5.2004167565777664"/>
    <n v="7.6193093526886262"/>
    <n v="0"/>
    <n v="34.958923678250216"/>
    <n v="9.8829947416940627"/>
    <n v="81.799855381305292"/>
    <n v="0.54819068091155265"/>
    <n v="123.67690402920117"/>
    <n v="160.63484099056217"/>
  </r>
  <r>
    <x v="247"/>
    <n v="33.688214464202666"/>
    <n v="56.056873795818284"/>
    <n v="22.857929730306921"/>
    <n v="0"/>
    <n v="29.698019906651027"/>
    <n v="18.112945765833491"/>
    <n v="160.4139836628124"/>
    <n v="0.29804736832034789"/>
    <n v="131.86572790314278"/>
    <n v="244.46874589347067"/>
  </r>
  <r>
    <x v="248"/>
    <n v="90.99486713000708"/>
    <n v="3.9324064985263205"/>
    <n v="0"/>
    <n v="36.95146577270966"/>
    <n v="24.530951154209482"/>
    <n v="36.482987777264086"/>
    <n v="192.89267833271663"/>
    <n v="0.31631028952914364"/>
    <n v="168.28037995616097"/>
    <n v="300.15911935740405"/>
  </r>
  <r>
    <x v="249"/>
    <n v="22.287019948665659"/>
    <n v="3.6732889911800886"/>
    <n v="0"/>
    <n v="40.839056079064989"/>
    <n v="32.744125141360634"/>
    <n v="36.482987777264086"/>
    <n v="136.02647793753545"/>
    <n v="0.5089238063666871"/>
    <n v="190.93284369491661"/>
    <n v="257.73220871382733"/>
  </r>
  <r>
    <x v="250"/>
    <n v="23.134377930860541"/>
    <n v="0.95395110452153142"/>
    <n v="0"/>
    <n v="41.121437390845379"/>
    <n v="36.746143557926004"/>
    <n v="10.848134398796834"/>
    <n v="112.80404438295028"/>
    <n v="0.42191996055698561"/>
    <n v="131.26808920321943"/>
    <n v="196.47785562944688"/>
  </r>
  <r>
    <x v="251"/>
    <n v="30.521308766075165"/>
    <n v="1.5441951993979082"/>
    <n v="0"/>
    <n v="45.123645328062487"/>
    <n v="31.128820559703879"/>
    <n v="40.053334104896756"/>
    <n v="148.3713039581362"/>
    <n v="0.47975688536568417"/>
    <n v="196.32497496204368"/>
    <n v="273.51412425557925"/>
  </r>
  <r>
    <x v="252"/>
    <n v="15.405775920210296"/>
    <n v="5.3895210673362914"/>
    <n v="0"/>
    <n v="36.961398884515468"/>
    <n v="7.223644300986491"/>
    <n v="49.360547349827002"/>
    <n v="114.34088752287555"/>
    <n v="0.49487276928380503"/>
    <n v="156.06285116595336"/>
    <n v="213.8195470380154"/>
  </r>
  <r>
    <x v="253"/>
    <n v="18.482857748032821"/>
    <n v="6.2505917323943345"/>
    <n v="0"/>
    <n v="41.453388386501558"/>
    <n v="57.128739596571556"/>
    <n v="40.053334104896756"/>
    <n v="163.36891156839701"/>
    <n v="0.59486271144544833"/>
    <n v="268.03442907985618"/>
    <n v="334.22126694678491"/>
  </r>
  <r>
    <x v="254"/>
    <n v="26.441540059547901"/>
    <n v="0.43951859765523638"/>
    <n v="0"/>
    <n v="0"/>
    <n v="40.022997989918345"/>
    <n v="10.848134398796834"/>
    <n v="77.752191045918309"/>
    <n v="0.65427265398440138"/>
    <n v="140.30586513661768"/>
    <n v="167.18692379382082"/>
  </r>
  <r>
    <x v="255"/>
    <n v="26.86158471344142"/>
    <n v="5.2004167565777664"/>
    <n v="0"/>
    <n v="42.814124369434175"/>
    <n v="34.958928137559667"/>
    <n v="36.482987777264086"/>
    <n v="146.31804175427709"/>
    <n v="0.48826457119212641"/>
    <n v="197.0414132489494"/>
    <n v="271.91753908840275"/>
  </r>
  <r>
    <x v="256"/>
    <n v="22.211051152830105"/>
    <n v="4.4059710443407445"/>
    <n v="0"/>
    <n v="45.978472653590579"/>
    <n v="7.1975400608642879"/>
    <n v="10.148639228758741"/>
    <n v="89.94167414038445"/>
    <n v="0.19286031147861937"/>
    <n v="47.841881589121591"/>
    <n v="120.43737643988302"/>
  </r>
  <r>
    <x v="257"/>
    <n v="26.387163240082135"/>
    <n v="9.8718398095457367"/>
    <n v="0"/>
    <n v="38.082070172718744"/>
    <n v="32.887311338230894"/>
    <n v="16.453473953702844"/>
    <n v="123.68185851428034"/>
    <n v="0.39893308432325053"/>
    <n v="136.08506911162371"/>
    <n v="210.42614233397032"/>
  </r>
  <r>
    <x v="258"/>
    <n v="25.962347125074267"/>
    <n v="2.4884701929068616"/>
    <n v="0"/>
    <n v="0"/>
    <n v="83.457644188309388"/>
    <n v="36.482987777264086"/>
    <n v="148.39144928355461"/>
    <n v="0.8082718549125042"/>
    <n v="330.80400106633977"/>
    <n v="359.25481838432091"/>
  </r>
  <r>
    <x v="259"/>
    <n v="22.287019948665659"/>
    <n v="3.6732889911800886"/>
    <n v="0"/>
    <n v="41.139912309907757"/>
    <n v="32.744125141360634"/>
    <n v="11.790433144904174"/>
    <n v="111.6347795360183"/>
    <n v="0.39893085713396337"/>
    <n v="122.82918495082716"/>
    <n v="189.92940620058067"/>
  </r>
  <r>
    <x v="260"/>
    <n v="19.189949266221575"/>
    <n v="24.87934296077146"/>
    <n v="7.6193093526886262"/>
    <n v="0"/>
    <n v="9.9163559505367935"/>
    <n v="11.790433144904174"/>
    <n v="73.395390675122627"/>
    <n v="0.29575139386509847"/>
    <n v="59.86872476323235"/>
    <n v="111.55732634291401"/>
  </r>
  <r>
    <x v="261"/>
    <n v="22.036767961491705"/>
    <n v="0.93820312645363491"/>
    <n v="7.6193093526886262"/>
    <n v="0"/>
    <n v="49.946647141064972"/>
    <n v="28.658959088713047"/>
    <n v="109.19988667041198"/>
    <n v="0.71983230593476821"/>
    <n v="216.79933331116197"/>
    <n v="247.39361375179595"/>
  </r>
  <r>
    <x v="262"/>
    <n v="42.992808899202352"/>
    <n v="172.52285536889963"/>
    <n v="0"/>
    <n v="0"/>
    <n v="135.40125036984665"/>
    <n v="22.05481851081187"/>
    <n v="372.97173314876045"/>
    <n v="0.42216622571195461"/>
    <n v="434.27399642891299"/>
    <n v="649.78966069701494"/>
  </r>
  <r>
    <x v="263"/>
    <n v="34.376123147953429"/>
    <n v="12.837199328586381"/>
    <n v="0"/>
    <n v="41.31018658204821"/>
    <n v="28.17879337680661"/>
    <n v="10.848134398796834"/>
    <n v="127.55043683419146"/>
    <n v="0.30597251365227618"/>
    <n v="107.6387846714224"/>
    <n v="196.16229373001042"/>
  </r>
  <r>
    <x v="264"/>
    <n v="22.847341100011576"/>
    <n v="12.837199328586381"/>
    <n v="0"/>
    <n v="47.175913183676158"/>
    <n v="10.288047197207733"/>
    <n v="10.148639228758741"/>
    <n v="103.29714003824058"/>
    <n v="0.19784368103899891"/>
    <n v="56.365699658713993"/>
    <n v="139.22615327098811"/>
  </r>
  <r>
    <x v="265"/>
    <n v="23.520097050242192"/>
    <n v="5.2004167565777664"/>
    <n v="0"/>
    <n v="39.335880833595432"/>
    <n v="21.905091242318768"/>
    <n v="11.790433144904174"/>
    <n v="101.75191902763834"/>
    <n v="0.33115369920512661"/>
    <n v="92.934430164760073"/>
    <n v="160.99082480517546"/>
  </r>
  <r>
    <x v="266"/>
    <n v="20.202112177513222"/>
    <n v="12.837199328586381"/>
    <n v="0"/>
    <n v="46.102503886706927"/>
    <n v="53.733599751692616"/>
    <n v="11.790433144904174"/>
    <n v="144.66584828940333"/>
    <n v="0.45293366521113043"/>
    <n v="180.71951008577503"/>
    <n v="259.86132547858153"/>
  </r>
  <r>
    <x v="267"/>
    <n v="21.421608452151673"/>
    <n v="8.264413234069071"/>
    <n v="0"/>
    <n v="39.500692451656377"/>
    <n v="21.271231618788995"/>
    <n v="18.217291843710179"/>
    <n v="108.67523760037628"/>
    <n v="0.36336266047751847"/>
    <n v="108.91189535624773"/>
    <n v="178.09860949412484"/>
  </r>
  <r>
    <x v="268"/>
    <n v="22.328315383852036"/>
    <n v="0.93820312645363491"/>
    <n v="0"/>
    <n v="37.981677739010955"/>
    <n v="49.946651600374423"/>
    <n v="16.453473953702844"/>
    <n v="127.6483218033939"/>
    <n v="0.52018016857556382"/>
    <n v="183.13583015721312"/>
    <n v="244.38402640652976"/>
  </r>
  <r>
    <x v="269"/>
    <n v="29.215738900381425"/>
    <n v="2.6169490872467445"/>
    <n v="0"/>
    <n v="41.121437390845379"/>
    <n v="31.56944938603089"/>
    <n v="10.848134398796834"/>
    <n v="115.37170916330128"/>
    <n v="0.36766018370056691"/>
    <n v="116.99043269686358"/>
    <n v="189.94455807533711"/>
  </r>
  <r>
    <x v="270"/>
    <n v="22.036767961491705"/>
    <n v="0.93820312645363491"/>
    <n v="12.000413108411134"/>
    <n v="0"/>
    <n v="49.946647141064972"/>
    <n v="9.9229758972630044"/>
    <n v="94.845007234684445"/>
    <n v="0.63123642228405974"/>
    <n v="165.12428289603361"/>
    <n v="200.09966709239006"/>
  </r>
  <r>
    <x v="271"/>
    <n v="25.868335963193243"/>
    <n v="9.2501639209173412"/>
    <n v="22.857929730306921"/>
    <n v="0"/>
    <n v="71.012277838229522"/>
    <n v="18.112945765833491"/>
    <n v="147.10165321848052"/>
    <n v="0.60587506431141946"/>
    <n v="245.81311671443186"/>
    <n v="303.78954632884938"/>
  </r>
  <r>
    <x v="272"/>
    <n v="21.956014326613445"/>
    <n v="0.93820312645363491"/>
    <n v="0"/>
    <n v="36.454613972803486"/>
    <n v="49.946647141064972"/>
    <n v="10.148639228758741"/>
    <n v="119.44411779569428"/>
    <n v="0.50312470365945494"/>
    <n v="165.74667692322348"/>
    <n v="225.09550834909405"/>
  </r>
  <r>
    <x v="273"/>
    <n v="23.520097050242192"/>
    <n v="5.2004167565777664"/>
    <n v="0"/>
    <n v="39.841053704940272"/>
    <n v="21.905091242318768"/>
    <n v="10.848134398796834"/>
    <n v="101.31479315287582"/>
    <n v="0.32328176983684542"/>
    <n v="90.335509429528528"/>
    <n v="158.89707694128876"/>
  </r>
  <r>
    <x v="274"/>
    <n v="19.967142243833543"/>
    <n v="12.837199328586381"/>
    <n v="0"/>
    <n v="38.093700051771286"/>
    <n v="5.7392750783061697"/>
    <n v="10.848134398796834"/>
    <n v="87.485451101294203"/>
    <n v="0.18960191972831489"/>
    <n v="45.749145493300219"/>
    <n v="116.64718711749143"/>
  </r>
  <r>
    <x v="275"/>
    <n v="30.521308766075165"/>
    <n v="1.5441951993979082"/>
    <n v="0"/>
    <n v="39.016456038191784"/>
    <n v="31.128820559703879"/>
    <n v="49.360547349827002"/>
    <n v="151.57132791319572"/>
    <n v="0.5310329401852758"/>
    <n v="221.99486955693197"/>
    <n v="293.07682956059682"/>
  </r>
  <r>
    <x v="276"/>
    <n v="20.202112177513222"/>
    <n v="12.837199328586381"/>
    <n v="0"/>
    <n v="46.829647804676938"/>
    <n v="53.733599751692616"/>
    <n v="10.148639228758741"/>
    <n v="143.75119829122792"/>
    <n v="0.44439447976657054"/>
    <n v="176.19133654285778"/>
    <n v="256.06029585363433"/>
  </r>
  <r>
    <x v="277"/>
    <n v="21.430397751082872"/>
    <n v="12.837199328586381"/>
    <n v="0"/>
    <n v="0"/>
    <n v="8.0703049586657123"/>
    <n v="36.536512225428901"/>
    <n v="78.874414263763867"/>
    <n v="0.56554229404385792"/>
    <n v="123.02847965290611"/>
    <n v="157.29607673257536"/>
  </r>
  <r>
    <x v="278"/>
    <n v="30.521308766075165"/>
    <n v="1.5441951993979082"/>
    <n v="1.5238618426670412"/>
    <n v="0"/>
    <n v="31.128820559703879"/>
    <n v="55.264828845484502"/>
    <n v="119.98301521332849"/>
    <n v="0.7200489940312087"/>
    <n v="238.27925884334218"/>
    <n v="271.86862465148226"/>
  </r>
  <r>
    <x v="279"/>
    <n v="21.421608452151673"/>
    <n v="8.264413234069071"/>
    <n v="0"/>
    <n v="39.347153967891764"/>
    <n v="21.271231618788995"/>
    <n v="9.9229758972630044"/>
    <n v="100.2273831701645"/>
    <n v="0.31123438055936226"/>
    <n v="86.035636858788592"/>
    <n v="155.0688125129011"/>
  </r>
  <r>
    <x v="280"/>
    <n v="15.388016720315068"/>
    <n v="3.3800469041265866"/>
    <n v="0"/>
    <n v="45.123645328062487"/>
    <n v="8.5755881979195099"/>
    <n v="40.053334104896756"/>
    <n v="112.52063125532041"/>
    <n v="0.43217783050356734"/>
    <n v="134.12170506099326"/>
    <n v="198.01341401349742"/>
  </r>
  <r>
    <x v="281"/>
    <n v="27.035466566929081"/>
    <n v="6.500232253930756"/>
    <n v="0"/>
    <n v="0"/>
    <n v="9.1259099052315129"/>
    <n v="36.536512225428901"/>
    <n v="79.198120951520252"/>
    <n v="0.57655941305238634"/>
    <n v="125.93990619907954"/>
    <n v="159.47560501993939"/>
  </r>
  <r>
    <x v="282"/>
    <n v="30.86299666392123"/>
    <n v="47.071280503913798"/>
    <n v="0"/>
    <n v="0"/>
    <n v="28.636791213451737"/>
    <n v="40.053334104896756"/>
    <n v="146.62440248618353"/>
    <n v="0.46847676207799849"/>
    <n v="189.45179724899344"/>
    <n v="267.38607441682848"/>
  </r>
  <r>
    <x v="283"/>
    <n v="23.134377930860541"/>
    <n v="0.95395110452153142"/>
    <n v="0"/>
    <n v="36.850402212929247"/>
    <n v="36.746143557926004"/>
    <n v="16.453473953702844"/>
    <n v="114.13834875994017"/>
    <n v="0.46609766208831505"/>
    <n v="146.72797733046022"/>
    <n v="207.66670857877153"/>
  </r>
  <r>
    <x v="284"/>
    <n v="22.847341100011576"/>
    <n v="12.837199328586381"/>
    <n v="0"/>
    <n v="35.350850156389974"/>
    <n v="10.288047197207733"/>
    <n v="13.200266124910609"/>
    <n v="94.523703907106281"/>
    <n v="0.24849124982662149"/>
    <n v="64.78228351745544"/>
    <n v="135.81767410244339"/>
  </r>
  <r>
    <x v="285"/>
    <n v="62.955598857010095"/>
    <n v="2.4613025969559401"/>
    <n v="0"/>
    <n v="45.978472653590579"/>
    <n v="21.729004260306766"/>
    <n v="10.148639228758741"/>
    <n v="143.27301759662214"/>
    <n v="0.222495791767403"/>
    <n v="87.92059736500326"/>
    <n v="199.31597147255988"/>
  </r>
  <r>
    <x v="286"/>
    <n v="50.281461013389759"/>
    <n v="86.560860285548927"/>
    <n v="0"/>
    <n v="36.061356390792106"/>
    <n v="295.93472288395253"/>
    <n v="10.848134398796834"/>
    <n v="479.68653497248016"/>
    <n v="0.63954861126203943"/>
    <n v="846.12691282822823"/>
    <n v="1019.030590517959"/>
  </r>
  <r>
    <x v="287"/>
    <n v="24.561162975751269"/>
    <n v="9.2501639209173412"/>
    <n v="0"/>
    <n v="47.175913183676158"/>
    <n v="40.935693774213632"/>
    <n v="10.148639228758741"/>
    <n v="132.07157308331716"/>
    <n v="0.386792795833104"/>
    <n v="140.89388618561736"/>
    <n v="221.88112626596214"/>
  </r>
  <r>
    <x v="288"/>
    <n v="22.328315383852036"/>
    <n v="0.93820312645363491"/>
    <n v="0"/>
    <n v="43.546387574655846"/>
    <n v="49.946651600374423"/>
    <n v="22.05481851081187"/>
    <n v="138.8143761961478"/>
    <n v="0.51868885690518551"/>
    <n v="198.58469982278802"/>
    <n v="265.39760590774955"/>
  </r>
  <r>
    <x v="289"/>
    <n v="22.328315383852036"/>
    <n v="0.93820312645363491"/>
    <n v="0"/>
    <n v="47.157228677069504"/>
    <n v="49.946651600374423"/>
    <n v="18.112945765833491"/>
    <n v="138.48334455358309"/>
    <n v="0.49146413661228222"/>
    <n v="187.71276047776701"/>
    <n v="258.13650766514218"/>
  </r>
  <r>
    <x v="290"/>
    <n v="33.688214464202666"/>
    <n v="56.056873795818284"/>
    <n v="0"/>
    <n v="41.31018658204821"/>
    <n v="29.698019906651027"/>
    <n v="10.848134398796834"/>
    <n v="171.60142914751702"/>
    <n v="0.2362809826635674"/>
    <n v="111.82890945534812"/>
    <n v="242.88418429741728"/>
  </r>
  <r>
    <x v="291"/>
    <n v="26.61868389790018"/>
    <n v="12.837199328586381"/>
    <n v="0"/>
    <n v="39.444081518154825"/>
    <n v="14.525042236416963"/>
    <n v="10.848134398796834"/>
    <n v="104.27314137985518"/>
    <n v="0.2433337703213736"/>
    <n v="69.980858139057403"/>
    <n v="148.88082288369878"/>
  </r>
  <r>
    <x v="292"/>
    <n v="21.130192579420196"/>
    <n v="10.583355547207262"/>
    <n v="0"/>
    <n v="0"/>
    <n v="49.23658237829865"/>
    <n v="15.218256383589033"/>
    <n v="96.168386888515144"/>
    <n v="0.67022896865898418"/>
    <n v="177.77060368198056"/>
    <n v="209.48415180860803"/>
  </r>
  <r>
    <x v="293"/>
    <n v="26.86158471344142"/>
    <n v="5.2004167565777664"/>
    <n v="0"/>
    <n v="39.930708121486049"/>
    <n v="34.958928137559667"/>
    <n v="9.9229758972630044"/>
    <n v="116.8746136263279"/>
    <n v="0.38401756071955295"/>
    <n v="123.78718693475285"/>
    <n v="195.77989652625809"/>
  </r>
  <r>
    <x v="294"/>
    <n v="20.202112177513222"/>
    <n v="12.837199328586381"/>
    <n v="0"/>
    <n v="43.466392022384539"/>
    <n v="53.733599751692616"/>
    <n v="22.05481851081187"/>
    <n v="152.29412179098864"/>
    <n v="0.49764506581887613"/>
    <n v="209.02934714335913"/>
    <n v="285.53505067184324"/>
  </r>
  <r>
    <x v="295"/>
    <n v="24.866786208398931"/>
    <n v="5.2004167565777664"/>
    <n v="0"/>
    <n v="39.335880833595432"/>
    <n v="34.958928137559667"/>
    <n v="11.790433144904174"/>
    <n v="116.15244508103596"/>
    <n v="0.40248279965047878"/>
    <n v="128.93775450485995"/>
    <n v="198.34083830343207"/>
  </r>
  <r>
    <x v="296"/>
    <n v="30.604361174976273"/>
    <n v="10.124098813029271"/>
    <n v="0"/>
    <n v="47.175913183676158"/>
    <n v="131.00059867372471"/>
    <n v="10.148639228758741"/>
    <n v="229.05361107416516"/>
    <n v="0.61622795310038059"/>
    <n v="389.29870453749476"/>
    <n v="477.20307770917645"/>
  </r>
  <r>
    <x v="297"/>
    <n v="29.215738900381425"/>
    <n v="2.6169490872467445"/>
    <n v="0"/>
    <n v="36.850402212929247"/>
    <n v="31.56944938603089"/>
    <n v="16.453473953702844"/>
    <n v="116.70601354029115"/>
    <n v="0.41148627978072855"/>
    <n v="132.45032082410435"/>
    <n v="201.13341102466177"/>
  </r>
  <r>
    <x v="298"/>
    <n v="20.202112177513222"/>
    <n v="12.837199328586381"/>
    <n v="0"/>
    <n v="40.76443399468414"/>
    <n v="53.733599751692616"/>
    <n v="9.9229758972630044"/>
    <n v="137.46032114973937"/>
    <n v="0.46309054945108657"/>
    <n v="175.56894251566794"/>
    <n v="249.37268801645169"/>
  </r>
  <r>
    <x v="299"/>
    <n v="30.260439163094421"/>
    <n v="5.7265233973016256"/>
    <n v="3.8096546763443131"/>
    <n v="0"/>
    <n v="31.029904157424927"/>
    <n v="28.658959088713047"/>
    <n v="99.48548048287833"/>
    <n v="0.59997562414558125"/>
    <n v="164.62573572725151"/>
    <n v="204.42235296399187"/>
  </r>
  <r>
    <x v="300"/>
    <n v="23.134377930860541"/>
    <n v="0.95395110452153142"/>
    <n v="0"/>
    <n v="40.839056079064989"/>
    <n v="36.746143557926004"/>
    <n v="36.482987777264086"/>
    <n v="138.15651644963714"/>
    <n v="0.53004471462542024"/>
    <n v="201.97066868254043"/>
    <n v="266.89805379698748"/>
  </r>
  <r>
    <x v="301"/>
    <n v="90.99486713000708"/>
    <n v="3.9324064985263205"/>
    <n v="7.6193093526886262"/>
    <n v="0"/>
    <n v="24.530951154209482"/>
    <n v="11.790433144904174"/>
    <n v="138.86796728033568"/>
    <n v="0.2615533661970505"/>
    <n v="100.17672121207156"/>
    <n v="202.72330419329359"/>
  </r>
  <r>
    <x v="302"/>
    <n v="24.866786208398931"/>
    <n v="5.2004167565777664"/>
    <n v="0"/>
    <n v="39.841053704940272"/>
    <n v="34.958928137559667"/>
    <n v="10.848134398796834"/>
    <n v="115.71531920627346"/>
    <n v="0.39585996781204996"/>
    <n v="126.33883376962841"/>
    <n v="196.24709043954539"/>
  </r>
  <r>
    <x v="303"/>
    <n v="24.561162975751269"/>
    <n v="9.2501639209173412"/>
    <n v="0"/>
    <n v="35.350850156389974"/>
    <n v="40.935693774213632"/>
    <n v="13.200266124910609"/>
    <n v="123.29813695218283"/>
    <n v="0.43906551418631018"/>
    <n v="149.31047004435882"/>
    <n v="218.47264709741739"/>
  </r>
  <r>
    <x v="304"/>
    <n v="26.263111940073252"/>
    <n v="3.6732889911800886"/>
    <n v="0"/>
    <n v="41.121437390845379"/>
    <n v="45.589906265123396"/>
    <n v="10.848134398796834"/>
    <n v="127.49587898601895"/>
    <n v="0.44266560702020152"/>
    <n v="155.65975731500581"/>
    <n v="226.71759563710452"/>
  </r>
  <r>
    <x v="305"/>
    <n v="15.388016720315068"/>
    <n v="3.3800469041265866"/>
    <n v="0"/>
    <n v="39.016456038191784"/>
    <n v="8.5755881979195099"/>
    <n v="49.360547349827002"/>
    <n v="115.72065521037996"/>
    <n v="0.50065509430808797"/>
    <n v="159.79159965588153"/>
    <n v="217.57611931851497"/>
  </r>
  <r>
    <x v="306"/>
    <n v="15.388016720315068"/>
    <n v="3.3800469041265866"/>
    <n v="1.5238618426670412"/>
    <n v="0"/>
    <n v="8.5755881979195099"/>
    <n v="55.264828845484502"/>
    <n v="84.1323425105127"/>
    <n v="0.75880945589298043"/>
    <n v="176.07598894229173"/>
    <n v="196.36791440940044"/>
  </r>
  <r>
    <x v="307"/>
    <n v="23.134377930860541"/>
    <n v="0.95395110452153142"/>
    <n v="0"/>
    <n v="41.139912309907757"/>
    <n v="36.746143557926004"/>
    <n v="11.790433144904174"/>
    <n v="113.76481804812001"/>
    <n v="0.42663960208067381"/>
    <n v="133.86700993845096"/>
    <n v="199.09525128374079"/>
  </r>
  <r>
    <x v="308"/>
    <n v="23.520097050242192"/>
    <n v="5.2004167565777664"/>
    <n v="0"/>
    <n v="37.262032149885599"/>
    <n v="21.905091242318768"/>
    <n v="40.053334104896756"/>
    <n v="127.94097130392109"/>
    <n v="0.48427352642207622"/>
    <n v="170.88533442538477"/>
    <n v="236.86788038209033"/>
  </r>
  <r>
    <x v="309"/>
    <n v="27.020837802269622"/>
    <n v="62.941536720133755"/>
    <n v="0"/>
    <n v="36.95146577270966"/>
    <n v="7.9177949031436183"/>
    <n v="36.482987777264086"/>
    <n v="171.31462297552076"/>
    <n v="0.25917684030248928"/>
    <n v="122.46022319918899"/>
    <n v="249.37406349430202"/>
  </r>
  <r>
    <x v="310"/>
    <n v="30.604361174976273"/>
    <n v="10.124098813029271"/>
    <n v="0"/>
    <n v="35.350850156389974"/>
    <n v="131.00059867372471"/>
    <n v="13.200266124910609"/>
    <n v="220.28017494303083"/>
    <n v="0.65462479697017106"/>
    <n v="397.71528839623613"/>
    <n v="473.79459854063168"/>
  </r>
  <r>
    <x v="311"/>
    <n v="25.750440739883757"/>
    <n v="10.818081969091548"/>
    <n v="0"/>
    <n v="0"/>
    <n v="37.423599620319727"/>
    <n v="10.848134398796834"/>
    <n v="84.840256728091859"/>
    <n v="0.56897204087706499"/>
    <n v="133.13655673014409"/>
    <n v="169.7050794391194"/>
  </r>
  <r>
    <x v="312"/>
    <n v="27.918474498543269"/>
    <n v="9.2501639209173412"/>
    <n v="22.857929730306921"/>
    <n v="0"/>
    <n v="71.012277838229522"/>
    <n v="18.112945765833491"/>
    <n v="149.15179175383054"/>
    <n v="0.5975471199914304"/>
    <n v="245.81311671443186"/>
    <n v="305.8396848641994"/>
  </r>
  <r>
    <x v="313"/>
    <n v="37.996143738875396"/>
    <n v="27.565653749921839"/>
    <n v="0"/>
    <n v="39.500692451656377"/>
    <n v="23.369541844501409"/>
    <n v="18.217291843710179"/>
    <n v="146.6493236286652"/>
    <n v="0.28358012610760314"/>
    <n v="114.69917033361583"/>
    <n v="219.76166027406944"/>
  </r>
  <r>
    <x v="314"/>
    <n v="15.405775920210296"/>
    <n v="5.3895210673362914"/>
    <n v="0"/>
    <n v="47.913112844461928"/>
    <n v="7.223644300986491"/>
    <n v="11.790433144904174"/>
    <n v="87.722487277899177"/>
    <n v="0.21675260284920209"/>
    <n v="52.442052310440381"/>
    <n v="121.1504621424489"/>
  </r>
  <r>
    <x v="315"/>
    <n v="25.46040948273733"/>
    <n v="0.29649363795639971"/>
    <n v="12.322963879741101"/>
    <n v="0"/>
    <n v="75.027266156337959"/>
    <n v="10.848134398796834"/>
    <n v="123.95526755556962"/>
    <n v="0.69279347500610666"/>
    <n v="236.84989507948467"/>
    <n v="274.9297620799195"/>
  </r>
  <r>
    <x v="316"/>
    <n v="21.956014326613445"/>
    <n v="0.93820312645363491"/>
    <n v="3.8096546763443131"/>
    <n v="0"/>
    <n v="49.946647141064972"/>
    <n v="55.264828845484502"/>
    <n v="131.91534811596085"/>
    <n v="0.79756811841229269"/>
    <n v="290.18003860806391"/>
    <n v="316.88391073747528"/>
  </r>
  <r>
    <x v="317"/>
    <n v="22.136070094038313"/>
    <n v="0.93820312645363491"/>
    <n v="0"/>
    <n v="36.454613972803486"/>
    <n v="49.946656059683875"/>
    <n v="10.148639228758741"/>
    <n v="119.62418248173805"/>
    <n v="0.50236744813379874"/>
    <n v="165.74670152134979"/>
    <n v="225.27558871464521"/>
  </r>
  <r>
    <x v="318"/>
    <n v="22.287019948665659"/>
    <n v="3.6732889911800886"/>
    <n v="19.634959364085827"/>
    <n v="0"/>
    <n v="32.744125141360634"/>
    <n v="9.9229758972630044"/>
    <n v="88.262369342555218"/>
    <n v="0.48341214218970591"/>
    <n v="117.67861738072006"/>
    <n v="163.27388568465165"/>
  </r>
  <r>
    <x v="319"/>
    <n v="27.13623358263089"/>
    <n v="10.818081969091548"/>
    <n v="0"/>
    <n v="0"/>
    <n v="37.423599620319727"/>
    <n v="10.848134398796834"/>
    <n v="86.226049570838995"/>
    <n v="0.55982773488258819"/>
    <n v="133.13655673014409"/>
    <n v="171.09087228186652"/>
  </r>
  <r>
    <x v="320"/>
    <n v="20.202112177513222"/>
    <n v="12.837199328586381"/>
    <n v="0"/>
    <n v="45.621843839423363"/>
    <n v="53.733599751692616"/>
    <n v="36.482987777264086"/>
    <n v="168.87774287447968"/>
    <n v="0.53421241895689719"/>
    <n v="248.82316882986444"/>
    <n v="327.48432417538743"/>
  </r>
  <r>
    <x v="321"/>
    <n v="30.260439163094421"/>
    <n v="5.7265233973016256"/>
    <n v="7.6193093526886262"/>
    <n v="0"/>
    <n v="31.029904157424927"/>
    <n v="9.9229758972630044"/>
    <n v="84.559151967772593"/>
    <n v="0.48431043951689584"/>
    <n v="112.95068531212317"/>
    <n v="156.55695722520784"/>
  </r>
  <r>
    <x v="322"/>
    <n v="25.868335963193243"/>
    <n v="9.2501639209173412"/>
    <n v="0"/>
    <n v="41.31018658204821"/>
    <n v="71.012277838229522"/>
    <n v="10.848134398796834"/>
    <n v="158.28909870318518"/>
    <n v="0.51715761165919838"/>
    <n v="225.77629826663721"/>
    <n v="302.20498473279599"/>
  </r>
  <r>
    <x v="323"/>
    <n v="23.520097050242192"/>
    <n v="5.2004167565777664"/>
    <n v="0"/>
    <n v="41.075002601514804"/>
    <n v="21.905091242318768"/>
    <n v="16.453473953702844"/>
    <n v="108.15408160435636"/>
    <n v="0.3546659046705507"/>
    <n v="105.7953975567693"/>
    <n v="175.59091396510405"/>
  </r>
  <r>
    <x v="324"/>
    <n v="29.215738900381425"/>
    <n v="2.6169490872467445"/>
    <n v="0"/>
    <n v="40.839056079064989"/>
    <n v="31.56944938603089"/>
    <n v="36.482987777264086"/>
    <n v="140.72418122998812"/>
    <n v="0.48358737331770735"/>
    <n v="187.69301217618451"/>
    <n v="260.36475624287766"/>
  </r>
  <r>
    <x v="325"/>
    <n v="39.452482857163645"/>
    <n v="5.3895210673362914"/>
    <n v="7.6193093526886262"/>
    <n v="0"/>
    <n v="27.824247060153791"/>
    <n v="10.848134398796834"/>
    <n v="91.133694736139176"/>
    <n v="0.42434778454795868"/>
    <n v="106.66092305613802"/>
    <n v="159.12223633332658"/>
  </r>
  <r>
    <x v="326"/>
    <n v="33.952470912712705"/>
    <n v="5.2711094729014203"/>
    <n v="0"/>
    <n v="39.016456038191784"/>
    <n v="64.141752874870988"/>
    <n v="22.05481851081187"/>
    <n v="164.43660780948875"/>
    <n v="0.52419332005162489"/>
    <n v="237.73570495083499"/>
    <n v="315.9757413746409"/>
  </r>
  <r>
    <x v="327"/>
    <n v="24.138210852094613"/>
    <n v="5.2004167565777664"/>
    <n v="0"/>
    <n v="39.335880833595432"/>
    <n v="34.958923678250216"/>
    <n v="10.148639228758741"/>
    <n v="113.78207134927676"/>
    <n v="0.3964382294337242"/>
    <n v="124.40956866287955"/>
    <n v="193.08407710514734"/>
  </r>
  <r>
    <x v="328"/>
    <n v="-1.1959684005525244"/>
    <n v="19.657055225517581"/>
    <n v="0"/>
    <n v="0"/>
    <n v="64.450479786897702"/>
    <n v="36.536512225428901"/>
    <n v="119.44807883729166"/>
    <n v="0.84544676645563999"/>
    <n v="278.52863925980404"/>
    <n v="296.98972608476907"/>
  </r>
  <r>
    <x v="329"/>
    <n v="33.952470912712705"/>
    <n v="5.2711094729014203"/>
    <n v="0"/>
    <n v="40.47775836790084"/>
    <n v="64.141752874870988"/>
    <n v="16.453473953702844"/>
    <n v="160.29656558208879"/>
    <n v="0.50278823214899482"/>
    <n v="222.28683528526008"/>
    <n v="301.98817403877501"/>
  </r>
  <r>
    <x v="330"/>
    <n v="22.011711101677196"/>
    <n v="0.93820312645363491"/>
    <n v="0"/>
    <n v="36.454613972803486"/>
    <n v="49.946651600374423"/>
    <n v="10.148639228758741"/>
    <n v="119.49981903006748"/>
    <n v="0.50289022457860388"/>
    <n v="165.74668922228665"/>
    <n v="225.15121742322097"/>
  </r>
  <r>
    <x v="331"/>
    <n v="29.215738900381425"/>
    <n v="2.6169490872467445"/>
    <n v="0"/>
    <n v="41.139912309907757"/>
    <n v="31.56944938603089"/>
    <n v="11.790433144904174"/>
    <n v="116.332482828471"/>
    <n v="0.3727237782319836"/>
    <n v="119.58935343209511"/>
    <n v="192.56195372963106"/>
  </r>
  <r>
    <x v="332"/>
    <n v="19.159984936354412"/>
    <n v="11.569202994621142"/>
    <n v="0"/>
    <n v="41.121437390845379"/>
    <n v="154.26920404876512"/>
    <n v="10.848134398796834"/>
    <n v="236.96796376938289"/>
    <n v="0.69679181869602458"/>
    <n v="455.40427216988866"/>
    <n v="527.25489749170958"/>
  </r>
  <r>
    <x v="333"/>
    <n v="37.996143738875396"/>
    <n v="27.565653749921839"/>
    <n v="0"/>
    <n v="39.347153967891764"/>
    <n v="23.369541844501409"/>
    <n v="9.9229758972630044"/>
    <n v="138.20146919845342"/>
    <n v="0.24089843570300468"/>
    <n v="91.822911836156692"/>
    <n v="196.7318632928457"/>
  </r>
  <r>
    <x v="334"/>
    <n v="24.817209835558959"/>
    <n v="15.178027988795824"/>
    <n v="0"/>
    <n v="46.102503886706927"/>
    <n v="92.950631069755701"/>
    <n v="11.790433144904174"/>
    <n v="190.83880592572157"/>
    <n v="0.54884573243152268"/>
    <n v="288.8826125920458"/>
    <n v="374.9803543031075"/>
  </r>
  <r>
    <x v="335"/>
    <n v="28.129105521230318"/>
    <n v="14.399706412297947"/>
    <n v="0"/>
    <n v="37.205664248749223"/>
    <n v="8.8637627100925833"/>
    <n v="11.790433144904174"/>
    <n v="100.38867203727425"/>
    <n v="0.20574229577743461"/>
    <n v="56.965604696845901"/>
    <n v="136.70008087912339"/>
  </r>
  <r>
    <x v="336"/>
    <n v="23.520097050242192"/>
    <n v="5.2004167565777664"/>
    <n v="0"/>
    <n v="42.193526732216625"/>
    <n v="21.905091242318768"/>
    <n v="22.05481851081187"/>
    <n v="114.87395029216724"/>
    <n v="0.38267953388321907"/>
    <n v="121.24426722234419"/>
    <n v="192.1583077613808"/>
  </r>
  <r>
    <x v="337"/>
    <n v="16.993895436616256"/>
    <n v="3.9324064985263205"/>
    <n v="0"/>
    <n v="36.95146577270966"/>
    <n v="10.26775733919812"/>
    <n v="36.482987777264086"/>
    <n v="104.62851282431444"/>
    <n v="0.44682605013188986"/>
    <n v="128.94157120830707"/>
    <n v="186.8193389161593"/>
  </r>
  <r>
    <x v="338"/>
    <n v="20.202112177513222"/>
    <n v="12.837199328586381"/>
    <n v="0"/>
    <n v="44.165192569473433"/>
    <n v="53.733599751692616"/>
    <n v="18.217291843710179"/>
    <n v="149.15539567097582"/>
    <n v="0.48238879506659199"/>
    <n v="198.44520101312708"/>
    <n v="275.6497050887001"/>
  </r>
  <r>
    <x v="339"/>
    <n v="26.263111940073252"/>
    <n v="3.6732889911800886"/>
    <n v="0"/>
    <n v="36.850402212929247"/>
    <n v="45.589906265123396"/>
    <n v="16.453473953702844"/>
    <n v="128.83018336300884"/>
    <n v="0.48159040528572927"/>
    <n v="171.11964544224659"/>
    <n v="237.90644858642918"/>
  </r>
  <r>
    <x v="340"/>
    <n v="32.963485262301269"/>
    <n v="5.3895210673362914"/>
    <n v="3.8096546763443131"/>
    <n v="0"/>
    <n v="15.544127110806507"/>
    <n v="28.658959088713047"/>
    <n v="86.365747205501435"/>
    <n v="0.5118126992445432"/>
    <n v="121.91496355028781"/>
    <n v="164.07762455626968"/>
  </r>
  <r>
    <x v="341"/>
    <n v="50.281461013389759"/>
    <n v="86.560860285548927"/>
    <n v="0"/>
    <n v="36.961398884515468"/>
    <n v="295.93472288395253"/>
    <n v="9.9229758972630044"/>
    <n v="479.66141896466974"/>
    <n v="0.63765332521718621"/>
    <n v="843.57526599335267"/>
    <n v="1017.3789861768068"/>
  </r>
  <r>
    <x v="342"/>
    <n v="21.291971867053331"/>
    <n v="6.2602269095379652"/>
    <n v="0"/>
    <n v="47.175913183676158"/>
    <n v="72.861227938658516"/>
    <n v="10.148639228758741"/>
    <n v="157.73797912768472"/>
    <n v="0.5262516207350606"/>
    <n v="228.94656912303793"/>
    <n v="303.67468108330536"/>
  </r>
  <r>
    <x v="343"/>
    <n v="24.866786208398931"/>
    <n v="5.2004167565777664"/>
    <n v="0"/>
    <n v="37.262032149885599"/>
    <n v="34.958928137559667"/>
    <n v="40.053334104896756"/>
    <n v="142.34149735731873"/>
    <n v="0.5269880086630937"/>
    <n v="206.88865876548465"/>
    <n v="274.21789388034694"/>
  </r>
  <r>
    <x v="344"/>
    <n v="24.817209835558959"/>
    <n v="15.178027988795824"/>
    <n v="0"/>
    <n v="46.829647804676938"/>
    <n v="92.950631069755701"/>
    <n v="10.148639228758741"/>
    <n v="189.92415592754617"/>
    <n v="0.54284443068866717"/>
    <n v="284.35443904912859"/>
    <n v="371.1793246781603"/>
  </r>
  <r>
    <x v="345"/>
    <n v="31.705997900780861"/>
    <n v="47.865108995677005"/>
    <n v="0"/>
    <n v="41.760594674004913"/>
    <n v="253.29828415896912"/>
    <n v="10.148639228758741"/>
    <n v="384.77862495819062"/>
    <n v="0.68467140921966119"/>
    <n v="726.60361127905594"/>
    <n v="847.93531284951871"/>
  </r>
  <r>
    <x v="346"/>
    <n v="18.653391774948894"/>
    <n v="1.3873129660300827"/>
    <n v="0"/>
    <n v="0"/>
    <n v="19.932413141816209"/>
    <n v="10.148639228758741"/>
    <n v="50.121757111553926"/>
    <n v="0.60015957348871063"/>
    <n v="82.965483151101893"/>
    <n v="103.00618789208087"/>
  </r>
  <r>
    <x v="347"/>
    <n v="26.61868389790018"/>
    <n v="12.837199328586381"/>
    <n v="0"/>
    <n v="42.986128853642263"/>
    <n v="14.525042236416963"/>
    <n v="16.453473953702844"/>
    <n v="113.42052827024862"/>
    <n v="0.27312971172473183"/>
    <n v="85.440746266298177"/>
    <n v="167.88275834642701"/>
  </r>
  <r>
    <x v="348"/>
    <n v="24.866786208398931"/>
    <n v="5.2004167565777664"/>
    <n v="0"/>
    <n v="41.075002601514804"/>
    <n v="34.958928137559667"/>
    <n v="16.453473953702844"/>
    <n v="122.554607657754"/>
    <n v="0.41950607222240699"/>
    <n v="141.79872189686918"/>
    <n v="212.94092746336068"/>
  </r>
  <r>
    <x v="349"/>
    <n v="21.291971867053331"/>
    <n v="6.2602269095379652"/>
    <n v="0"/>
    <n v="35.350850156389974"/>
    <n v="72.861227938658516"/>
    <n v="13.200266124910609"/>
    <n v="148.96454299655039"/>
    <n v="0.57773140058948169"/>
    <n v="237.36315298177939"/>
    <n v="300.26620191476064"/>
  </r>
  <r>
    <x v="350"/>
    <n v="26.263111940073252"/>
    <n v="3.6732889911800886"/>
    <n v="0"/>
    <n v="40.839056079064989"/>
    <n v="45.589906265123396"/>
    <n v="36.482987777264086"/>
    <n v="152.84835105270582"/>
    <n v="0.53695635888205784"/>
    <n v="226.36233679432675"/>
    <n v="297.13779380464507"/>
  </r>
  <r>
    <x v="351"/>
    <n v="15.405775920210296"/>
    <n v="5.3895210673362914"/>
    <n v="0"/>
    <n v="39.347153967891764"/>
    <n v="7.223644300986491"/>
    <n v="22.05481851081187"/>
    <n v="89.420913767236712"/>
    <n v="0.327422988407504"/>
    <n v="80.751889368024521"/>
    <n v="140.89434032346287"/>
  </r>
  <r>
    <x v="352"/>
    <n v="32.963485262301269"/>
    <n v="5.3895210673362914"/>
    <n v="7.6193093526886262"/>
    <n v="0"/>
    <n v="15.544127110806507"/>
    <n v="9.9229758972630044"/>
    <n v="71.439418690395698"/>
    <n v="0.35648530566071507"/>
    <n v="70.239913135159469"/>
    <n v="116.21222881748565"/>
  </r>
  <r>
    <x v="353"/>
    <n v="24.817209835558959"/>
    <n v="15.178027988795824"/>
    <n v="0"/>
    <n v="43.466392022384539"/>
    <n v="92.950631069755701"/>
    <n v="22.05481851081187"/>
    <n v="198.46707942730689"/>
    <n v="0.57946864493811912"/>
    <n v="317.19244964962996"/>
    <n v="400.65407949636926"/>
  </r>
  <r>
    <x v="354"/>
    <n v="22.847341100011576"/>
    <n v="12.837199328586381"/>
    <n v="0"/>
    <n v="40.826708251190567"/>
    <n v="10.288047197207733"/>
    <n v="9.9229758972630044"/>
    <n v="96.722271774259255"/>
    <n v="0.20895935055828072"/>
    <n v="55.743305631524144"/>
    <n v="132.25455431131266"/>
  </r>
  <r>
    <x v="355"/>
    <n v="25.068770630057266"/>
    <n v="5.2711094729014203"/>
    <n v="0"/>
    <n v="0"/>
    <n v="92.71231665398652"/>
    <n v="49.360547349827002"/>
    <n v="172.41274410677221"/>
    <n v="0.82402762475510671"/>
    <n v="391.84612491374378"/>
    <n v="422.18600501670244"/>
  </r>
  <r>
    <x v="356"/>
    <n v="15.405775920210296"/>
    <n v="5.3895210673362914"/>
    <n v="0"/>
    <n v="45.547756872176834"/>
    <n v="7.223644300986491"/>
    <n v="36.482987777264086"/>
    <n v="110.049685937974"/>
    <n v="0.3971536284336552"/>
    <n v="120.54571105452983"/>
    <n v="186.88876491425327"/>
  </r>
  <r>
    <x v="357"/>
    <n v="19.159984936354412"/>
    <n v="11.569202994621142"/>
    <n v="0"/>
    <n v="36.850402212929247"/>
    <n v="154.26920404876512"/>
    <n v="16.453473953702844"/>
    <n v="238.30226814637277"/>
    <n v="0.71641230832769376"/>
    <n v="470.86416029712944"/>
    <n v="538.44375044103424"/>
  </r>
  <r>
    <x v="358"/>
    <n v="24.866786208398931"/>
    <n v="5.2004167565777664"/>
    <n v="0"/>
    <n v="42.193526732216625"/>
    <n v="34.958928137559667"/>
    <n v="22.05481851081187"/>
    <n v="129.27447634556486"/>
    <n v="0.44102864122974694"/>
    <n v="157.24759156244409"/>
    <n v="229.5083212596374"/>
  </r>
  <r>
    <x v="359"/>
    <n v="21.421608452151673"/>
    <n v="8.264413234069071"/>
    <n v="0"/>
    <n v="45.123645328062487"/>
    <n v="21.271231618788995"/>
    <n v="40.053334104896756"/>
    <n v="136.13423273796897"/>
    <n v="0.45047130681467323"/>
    <n v="169.1371086895204"/>
    <n v="243.94677570380364"/>
  </r>
  <r>
    <x v="360"/>
    <n v="15.405775920210296"/>
    <n v="5.3895210673362914"/>
    <n v="0"/>
    <n v="48.317897741408437"/>
    <n v="7.223644300986491"/>
    <n v="10.148639228758741"/>
    <n v="86.485478258700255"/>
    <n v="0.20086936997423169"/>
    <n v="47.913878767523144"/>
    <n v="117.02707349647817"/>
  </r>
  <r>
    <x v="361"/>
    <n v="15.405775920210296"/>
    <n v="5.3895210673362914"/>
    <n v="0"/>
    <n v="41.519600213254684"/>
    <n v="7.223644300986491"/>
    <n v="18.112945765833491"/>
    <n v="87.651487267621249"/>
    <n v="0.28906058364373471"/>
    <n v="69.879950023003502"/>
    <n v="132.19484722380477"/>
  </r>
  <r>
    <x v="362"/>
    <n v="22.136070094038313"/>
    <n v="0.93820312645363491"/>
    <n v="3.8096546763443131"/>
    <n v="0"/>
    <n v="49.946656059683875"/>
    <n v="55.264828845484502"/>
    <n v="132.09541280200466"/>
    <n v="0.79648098804814593"/>
    <n v="290.1800632061902"/>
    <n v="317.06399110302647"/>
  </r>
  <r>
    <x v="363"/>
    <n v="26.263111940073252"/>
    <n v="3.6732889911800886"/>
    <n v="0"/>
    <n v="41.139912309907757"/>
    <n v="45.589906265123396"/>
    <n v="11.790433144904174"/>
    <n v="128.45665265118868"/>
    <n v="0.44669028988197446"/>
    <n v="158.25867805023736"/>
    <n v="229.33499129139847"/>
  </r>
  <r>
    <x v="364"/>
    <n v="18.482857748032821"/>
    <n v="6.2505917323943345"/>
    <n v="0"/>
    <n v="38.917316670440194"/>
    <n v="57.128739596571556"/>
    <n v="18.112945765833491"/>
    <n v="138.89245151327239"/>
    <n v="0.54172623884614091"/>
    <n v="207.5214225317946"/>
    <n v="271.17218868266195"/>
  </r>
  <r>
    <x v="365"/>
    <n v="27.020837802269622"/>
    <n v="62.941536720133755"/>
    <n v="7.6193093526886262"/>
    <n v="0"/>
    <n v="7.9177949031436183"/>
    <n v="11.790433144904174"/>
    <n v="117.2899119231398"/>
    <n v="0.16803003536197228"/>
    <n v="54.356564455099566"/>
    <n v="151.93824833019158"/>
  </r>
  <r>
    <x v="366"/>
    <n v="24.817209835558959"/>
    <n v="15.178027988795824"/>
    <n v="0"/>
    <n v="40.76443399468414"/>
    <n v="92.950631069755701"/>
    <n v="9.9229758972630044"/>
    <n v="183.63327878605762"/>
    <n v="0.56021222104775381"/>
    <n v="283.73204502193869"/>
    <n v="364.49171684097757"/>
  </r>
  <r>
    <x v="367"/>
    <n v="27.918474498543269"/>
    <n v="9.2501639209173412"/>
    <n v="0"/>
    <n v="41.31018658204821"/>
    <n v="71.012277838229522"/>
    <n v="10.848134398796834"/>
    <n v="160.33923723853519"/>
    <n v="0.51054510204039061"/>
    <n v="225.77629826663721"/>
    <n v="304.25512326814601"/>
  </r>
  <r>
    <x v="368"/>
    <n v="22.036767961491705"/>
    <n v="0.93820312645363491"/>
    <n v="0"/>
    <n v="36.454613972803486"/>
    <n v="49.946647141064972"/>
    <n v="10.148639228758741"/>
    <n v="119.52487143057253"/>
    <n v="0.50278478153168971"/>
    <n v="165.74667692322348"/>
    <n v="225.1762619839723"/>
  </r>
  <r>
    <x v="369"/>
    <n v="28.341781137301414"/>
    <n v="12.837199328586381"/>
    <n v="0"/>
    <n v="39.444081518154825"/>
    <n v="34.546841121384425"/>
    <n v="10.848134398796834"/>
    <n v="126.01803750422387"/>
    <n v="0.36022601541195809"/>
    <n v="125.202271192758"/>
    <n v="205.82533317680063"/>
  </r>
  <r>
    <x v="370"/>
    <n v="23.134377930860541"/>
    <n v="0.95395110452153142"/>
    <n v="19.634959364085827"/>
    <n v="0"/>
    <n v="36.746143557926004"/>
    <n v="9.9229758972630044"/>
    <n v="90.392407854656909"/>
    <n v="0.5162946818523616"/>
    <n v="128.71644236834388"/>
    <n v="172.4397307678118"/>
  </r>
  <r>
    <x v="371"/>
    <n v="34.376123147953429"/>
    <n v="12.837199328586381"/>
    <n v="0"/>
    <n v="47.175913183676158"/>
    <n v="28.17879337680661"/>
    <n v="10.148639228758741"/>
    <n v="132.71666826578132"/>
    <n v="0.28879140130921604"/>
    <n v="105.7095318637367"/>
    <n v="200.09876752395269"/>
  </r>
  <r>
    <x v="372"/>
    <n v="22.011711101677196"/>
    <n v="0.93820312645363491"/>
    <n v="3.8096546763443131"/>
    <n v="0"/>
    <n v="49.946651600374423"/>
    <n v="55.264828845484502"/>
    <n v="131.97104935033406"/>
    <n v="0.79723152133587705"/>
    <n v="290.18005090712705"/>
    <n v="316.9396198116022"/>
  </r>
  <r>
    <x v="373"/>
    <n v="24.138210852094613"/>
    <n v="5.2004167565777664"/>
    <n v="0"/>
    <n v="36.454613972803486"/>
    <n v="34.958923678250216"/>
    <n v="15.218256383589033"/>
    <n v="115.97042164331512"/>
    <n v="0.43267222237207081"/>
    <n v="138.39189984797602"/>
    <n v="204.1851414294519"/>
  </r>
  <r>
    <x v="374"/>
    <n v="33.952470912712705"/>
    <n v="5.2711094729014203"/>
    <n v="0"/>
    <n v="45.222664294458852"/>
    <n v="64.141752874870988"/>
    <n v="10.148639228758741"/>
    <n v="158.73663678370272"/>
    <n v="0.46801036993658307"/>
    <n v="204.89769435033361"/>
    <n v="289.3439390304066"/>
  </r>
  <r>
    <x v="375"/>
    <n v="33.952470912712705"/>
    <n v="5.2711094729014203"/>
    <n v="0"/>
    <n v="44.466365411287335"/>
    <n v="64.141752874870988"/>
    <n v="11.790433144904174"/>
    <n v="159.62213181667664"/>
    <n v="0.47569961104755831"/>
    <n v="209.42586789325085"/>
    <n v="293.11581369015232"/>
  </r>
  <r>
    <x v="376"/>
    <n v="25.743080649632137"/>
    <n v="3.6565684231702598"/>
    <n v="0"/>
    <n v="0"/>
    <n v="77.047734676244701"/>
    <n v="28.658959088713047"/>
    <n v="135.10634283776017"/>
    <n v="0.78239623354984589"/>
    <n v="291.54588119044803"/>
    <n v="320.94553026325042"/>
  </r>
  <r>
    <x v="377"/>
    <n v="20.202112177513222"/>
    <n v="12.837199328586381"/>
    <n v="0"/>
    <n v="44.084844731755361"/>
    <n v="53.733599751692616"/>
    <n v="15.218256383589033"/>
    <n v="146.07601237313659"/>
    <n v="0.47202723441786604"/>
    <n v="190.17366772795424"/>
    <n v="267.29782396580919"/>
  </r>
  <r>
    <x v="378"/>
    <n v="34.245630375440172"/>
    <n v="63.838776135693763"/>
    <n v="3.8096546763443131"/>
    <n v="0"/>
    <n v="15.168275328416231"/>
    <n v="28.658959088713047"/>
    <n v="145.72129560460752"/>
    <n v="0.30076066943604307"/>
    <n v="120.87834008595334"/>
    <n v="222.77240127343157"/>
  </r>
  <r>
    <x v="379"/>
    <n v="29.446113515670138"/>
    <n v="12.837199328586381"/>
    <n v="0"/>
    <n v="0"/>
    <n v="39.03039138023135"/>
    <n v="36.536512225428901"/>
    <n v="117.85021644991679"/>
    <n v="0.64121141124737935"/>
    <n v="208.4183954285146"/>
    <n v="250.70170827277113"/>
  </r>
  <r>
    <x v="380"/>
    <n v="23.520097050242192"/>
    <n v="5.2004167565777664"/>
    <n v="0"/>
    <n v="40.339247756991703"/>
    <n v="21.905091242318768"/>
    <n v="18.112945765833491"/>
    <n v="109.07779857196392"/>
    <n v="0.36687609698824658"/>
    <n v="110.37232787732319"/>
    <n v="179.43208944113485"/>
  </r>
  <r>
    <x v="381"/>
    <n v="24.561162975751269"/>
    <n v="9.2501639209173412"/>
    <n v="0"/>
    <n v="40.826708251190567"/>
    <n v="40.935693774213632"/>
    <n v="9.9229758972630044"/>
    <n v="125.4967048193358"/>
    <n v="0.40525900456663327"/>
    <n v="140.27149215842749"/>
    <n v="214.90952730628666"/>
  </r>
  <r>
    <x v="382"/>
    <n v="19.159984936354412"/>
    <n v="11.569202994621142"/>
    <n v="0"/>
    <n v="40.839056079064989"/>
    <n v="154.26920404876512"/>
    <n v="36.482987777264086"/>
    <n v="262.32043583606975"/>
    <n v="0.72717244166685813"/>
    <n v="526.1068516492096"/>
    <n v="597.67509565925013"/>
  </r>
  <r>
    <x v="383"/>
    <n v="24.817209835558959"/>
    <n v="15.178027988795824"/>
    <n v="0"/>
    <n v="45.621843839423363"/>
    <n v="92.950631069755701"/>
    <n v="36.482987777264086"/>
    <n v="215.05070051079792"/>
    <n v="0.60187489991701182"/>
    <n v="356.98627133613519"/>
    <n v="442.60335299991334"/>
  </r>
  <r>
    <x v="384"/>
    <n v="28.847658579539779"/>
    <n v="10.818081969091548"/>
    <n v="3.8096546763443131"/>
    <n v="0"/>
    <n v="28.978015343114727"/>
    <n v="28.658959088713047"/>
    <n v="101.11236965680341"/>
    <n v="0.57002891562585023"/>
    <n v="158.96649399746047"/>
    <n v="202.44188922243612"/>
  </r>
  <r>
    <x v="385"/>
    <n v="21.421608452151673"/>
    <n v="8.264413234069071"/>
    <n v="0"/>
    <n v="39.016456038191784"/>
    <n v="21.271231618788995"/>
    <n v="49.360547349827002"/>
    <n v="139.33425669302852"/>
    <n v="0.50692328394320851"/>
    <n v="194.80700328440867"/>
    <n v="263.50948100882118"/>
  </r>
  <r>
    <x v="386"/>
    <n v="16.993895436616256"/>
    <n v="3.9324064985263205"/>
    <n v="7.6193093526886262"/>
    <n v="0"/>
    <n v="10.26775733919812"/>
    <n v="11.790433144904174"/>
    <n v="50.60380177193349"/>
    <n v="0.4358998674351871"/>
    <n v="60.837912464217624"/>
    <n v="89.383523752048831"/>
  </r>
  <r>
    <x v="387"/>
    <n v="21.421608452151673"/>
    <n v="8.264413234069071"/>
    <n v="1.5238618426670412"/>
    <n v="0"/>
    <n v="21.271231618788995"/>
    <n v="55.264828845484502"/>
    <n v="107.74594399316129"/>
    <n v="0.71033820511267975"/>
    <n v="211.09139257081887"/>
    <n v="242.30127609970666"/>
  </r>
  <r>
    <x v="388"/>
    <n v="19.159984936354412"/>
    <n v="11.569202994621142"/>
    <n v="0"/>
    <n v="41.139912309907757"/>
    <n v="154.26920404876512"/>
    <n v="11.790433144904174"/>
    <n v="237.9287374345526"/>
    <n v="0.69793854657572652"/>
    <n v="458.00319290512016"/>
    <n v="529.87229314600347"/>
  </r>
  <r>
    <x v="389"/>
    <n v="34.376123147953429"/>
    <n v="12.837199328586381"/>
    <n v="0"/>
    <n v="35.350850156389974"/>
    <n v="28.17879337680661"/>
    <n v="13.200266124910609"/>
    <n v="123.943232134647"/>
    <n v="0.3338549333356472"/>
    <n v="114.12611572247815"/>
    <n v="196.69028835540792"/>
  </r>
  <r>
    <x v="390"/>
    <n v="26.163464211044062"/>
    <n v="0.29649363795639971"/>
    <n v="0"/>
    <n v="39.016456038191784"/>
    <n v="32.228082703224928"/>
    <n v="22.05481851081187"/>
    <n v="119.75931510122905"/>
    <n v="0.45326663039240872"/>
    <n v="149.71574367097247"/>
    <n v="215.19215755816472"/>
  </r>
  <r>
    <x v="391"/>
    <n v="29.215738900381425"/>
    <n v="2.6169490872467445"/>
    <n v="19.634959364085827"/>
    <n v="0"/>
    <n v="31.56944938603089"/>
    <n v="9.9229758972630044"/>
    <n v="92.96007263500789"/>
    <n v="0.446346739058681"/>
    <n v="114.43878586198802"/>
    <n v="165.90643321370203"/>
  </r>
  <r>
    <x v="392"/>
    <n v="30.604361174976273"/>
    <n v="10.124098813029271"/>
    <n v="0"/>
    <n v="40.826708251190567"/>
    <n v="131.00059867372471"/>
    <n v="9.9229758972630044"/>
    <n v="222.47874281018383"/>
    <n v="0.63342489619883369"/>
    <n v="388.67631051030486"/>
    <n v="470.23147874950098"/>
  </r>
  <r>
    <x v="393"/>
    <n v="26.163464211044062"/>
    <n v="0.29649363795639971"/>
    <n v="0"/>
    <n v="40.47775836790084"/>
    <n v="32.228082703224928"/>
    <n v="16.453473953702844"/>
    <n v="115.61927287382906"/>
    <n v="0.4210505346288772"/>
    <n v="134.26687400539757"/>
    <n v="201.20459022229886"/>
  </r>
  <r>
    <x v="394"/>
    <n v="34.245630375440172"/>
    <n v="63.838776135693763"/>
    <n v="7.6193093526886262"/>
    <n v="0"/>
    <n v="15.168275328416231"/>
    <n v="9.9229758972630044"/>
    <n v="130.7949670895018"/>
    <n v="0.1918365192791365"/>
    <n v="69.203289670825001"/>
    <n v="174.90700553464757"/>
  </r>
  <r>
    <x v="395"/>
    <n v="19.836560285131235"/>
    <n v="26.945016915614392"/>
    <n v="0"/>
    <n v="38.263791492224179"/>
    <n v="12.606267153750823"/>
    <n v="36.482987777264086"/>
    <n v="134.13462362398474"/>
    <n v="0.36597005012386086"/>
    <n v="135.39133214844435"/>
    <n v="220.43670084141417"/>
  </r>
  <r>
    <x v="396"/>
    <n v="24.817209835558959"/>
    <n v="15.178027988795824"/>
    <n v="0"/>
    <n v="44.165192569473433"/>
    <n v="92.950631069755701"/>
    <n v="18.217291843710179"/>
    <n v="195.32835330729409"/>
    <n v="0.56913356935218973"/>
    <n v="306.60830351939785"/>
    <n v="390.76873391322607"/>
  </r>
  <r>
    <x v="397"/>
    <n v="23.520097050242192"/>
    <n v="5.2004167565777664"/>
    <n v="0"/>
    <n v="42.814124369434175"/>
    <n v="21.905091242318768"/>
    <n v="36.482987777264086"/>
    <n v="129.92271719583698"/>
    <n v="0.44940623379645372"/>
    <n v="161.03808890884949"/>
    <n v="232.57272708510362"/>
  </r>
  <r>
    <x v="398"/>
    <n v="33.688214464202666"/>
    <n v="56.056873795818284"/>
    <n v="0"/>
    <n v="47.175913183676158"/>
    <n v="29.698019906651027"/>
    <n v="10.148639228758741"/>
    <n v="176.76766057910689"/>
    <n v="0.22541826375293136"/>
    <n v="109.89965664766243"/>
    <n v="246.82065809135952"/>
  </r>
  <r>
    <x v="399"/>
    <n v="12.899371989937498"/>
    <n v="1.9023460636787355"/>
    <n v="3.8096546763443131"/>
    <n v="0"/>
    <n v="7.0160361326946656"/>
    <n v="28.658959088713047"/>
    <n v="54.286367951368263"/>
    <n v="0.65716305156695498"/>
    <n v="98.393938433237409"/>
    <n v="117.00531116319796"/>
  </r>
  <r>
    <x v="400"/>
    <n v="18.482857748032821"/>
    <n v="6.2505917323943345"/>
    <n v="0"/>
    <n v="39.52538810740522"/>
    <n v="57.128739596571556"/>
    <n v="49.360547349827002"/>
    <n v="170.74812453423095"/>
    <n v="0.62366299622254395"/>
    <n v="293.70432367474439"/>
    <n v="357.96316126257676"/>
  </r>
  <r>
    <x v="401"/>
    <n v="28.847658579539779"/>
    <n v="10.818081969091548"/>
    <n v="7.6193093526886262"/>
    <n v="0"/>
    <n v="28.978015343114727"/>
    <n v="9.9229758972630044"/>
    <n v="86.186041141697672"/>
    <n v="0.45136069281127528"/>
    <n v="107.29144358233215"/>
    <n v="154.57649348365209"/>
  </r>
  <r>
    <x v="402"/>
    <n v="15.405775920210296"/>
    <n v="5.3895210673362914"/>
    <n v="0"/>
    <n v="44.678062208933568"/>
    <n v="7.223644300986491"/>
    <n v="40.053334104896756"/>
    <n v="112.7503376023634"/>
    <n v="0.41930675695726038"/>
    <n v="130.3929565710651"/>
    <n v="195.86631576754525"/>
  </r>
  <r>
    <x v="403"/>
    <n v="22.328315383852036"/>
    <n v="0.93820312645363491"/>
    <n v="0"/>
    <n v="38.785606506446364"/>
    <n v="49.946651600374423"/>
    <n v="49.360547349827002"/>
    <n v="161.35932396695347"/>
    <n v="0.61544134239518522"/>
    <n v="273.89566162071685"/>
    <n v="335.94778663746888"/>
  </r>
  <r>
    <x v="404"/>
    <n v="24.866786208398931"/>
    <n v="5.2004167565777664"/>
    <n v="0"/>
    <n v="40.339247756991703"/>
    <n v="34.958928137559667"/>
    <n v="18.112945765833491"/>
    <n v="123.47832462536155"/>
    <n v="0.42980720757602969"/>
    <n v="146.37565221742307"/>
    <n v="216.78210293939145"/>
  </r>
  <r>
    <x v="405"/>
    <n v="22.036767961491705"/>
    <n v="0.93820312645363491"/>
    <n v="3.8096546763443131"/>
    <n v="0"/>
    <n v="49.946647141064972"/>
    <n v="55.264828845484502"/>
    <n v="131.99610175083913"/>
    <n v="0.79708017578542334"/>
    <n v="290.18003860806391"/>
    <n v="316.96466437235358"/>
  </r>
  <r>
    <x v="406"/>
    <n v="21.430397751082872"/>
    <n v="12.837199328586381"/>
    <n v="0"/>
    <n v="39.444081518154825"/>
    <n v="8.0703049586657123"/>
    <n v="10.848134398796834"/>
    <n v="92.630117955286622"/>
    <n v="0.20423637338554015"/>
    <n v="52.178276292356379"/>
    <n v="125.88995489018046"/>
  </r>
  <r>
    <x v="407"/>
    <n v="37.996143738875396"/>
    <n v="27.565653749921839"/>
    <n v="0"/>
    <n v="45.123645328062487"/>
    <n v="23.369541844501409"/>
    <n v="40.053334104896756"/>
    <n v="174.1083187662579"/>
    <n v="0.36427251953735756"/>
    <n v="174.9243836668885"/>
    <n v="285.60982648374824"/>
  </r>
  <r>
    <x v="408"/>
    <n v="27.035466566929081"/>
    <n v="6.500232253930756"/>
    <n v="0"/>
    <n v="39.444081518154825"/>
    <n v="9.1259099052315129"/>
    <n v="10.848134398796834"/>
    <n v="92.953824643043006"/>
    <n v="0.21488136051132647"/>
    <n v="55.089702838529796"/>
    <n v="128.06948317754447"/>
  </r>
  <r>
    <x v="409"/>
    <n v="33.688214464202666"/>
    <n v="56.056873795818284"/>
    <n v="0"/>
    <n v="35.350850156389974"/>
    <n v="29.698019906651027"/>
    <n v="13.200266124910609"/>
    <n v="167.99422444797253"/>
    <n v="0.25535571935597795"/>
    <n v="118.31624050640389"/>
    <n v="243.4121789228148"/>
  </r>
  <r>
    <x v="410"/>
    <n v="21.956014326613445"/>
    <n v="0.93820312645363491"/>
    <n v="0"/>
    <n v="47.471824040335925"/>
    <n v="49.946647141064972"/>
    <n v="10.848134398796834"/>
    <n v="131.16082303326482"/>
    <n v="0.4635132666439819"/>
    <n v="167.67592973090919"/>
    <n v="238.04197122431219"/>
  </r>
  <r>
    <x v="411"/>
    <n v="12.899371989937498"/>
    <n v="1.9023460636787355"/>
    <n v="7.6193093526886262"/>
    <n v="0"/>
    <n v="7.0160361326946656"/>
    <n v="9.9229758972630044"/>
    <n v="39.360039436262525"/>
    <n v="0.43036064680239383"/>
    <n v="46.718888018109062"/>
    <n v="69.139915424413914"/>
  </r>
  <r>
    <x v="412"/>
    <n v="28.341781137301414"/>
    <n v="12.837199328586381"/>
    <n v="0"/>
    <n v="42.986128853642263"/>
    <n v="34.546841121384425"/>
    <n v="16.453473953702844"/>
    <n v="135.16542439461733"/>
    <n v="0.37731775935679485"/>
    <n v="140.66215931999878"/>
    <n v="224.82726863952882"/>
  </r>
  <r>
    <x v="413"/>
    <n v="22.287019948665659"/>
    <n v="3.6732889911800886"/>
    <n v="0"/>
    <n v="39.500692451656377"/>
    <n v="32.744125141360634"/>
    <n v="18.217291843710179"/>
    <n v="116.42241837657292"/>
    <n v="0.43772855516739134"/>
    <n v="140.55487587817919"/>
    <n v="206.01587726968131"/>
  </r>
  <r>
    <x v="414"/>
    <n v="22.847341100011576"/>
    <n v="12.837199328586381"/>
    <n v="0"/>
    <n v="39.452375833736781"/>
    <n v="10.288047197207733"/>
    <n v="11.790433144904174"/>
    <n v="97.215396604446639"/>
    <n v="0.22710888514856956"/>
    <n v="60.893873201631237"/>
    <n v="136.03078946396596"/>
  </r>
  <r>
    <x v="415"/>
    <n v="22.847341100011576"/>
    <n v="12.837199328586381"/>
    <n v="0"/>
    <n v="35.350850156389974"/>
    <n v="10.288047197207733"/>
    <n v="18.217291843710179"/>
    <n v="99.54072962590584"/>
    <n v="0.28636859653376795"/>
    <n v="78.619564128983271"/>
    <n v="149.65495471397122"/>
  </r>
  <r>
    <x v="416"/>
    <n v="26.263111940073252"/>
    <n v="3.6732889911800886"/>
    <n v="19.634959364085827"/>
    <n v="0"/>
    <n v="45.589906265123396"/>
    <n v="9.9229758972630044"/>
    <n v="105.08424245772557"/>
    <n v="0.52827027976833663"/>
    <n v="153.10811048013025"/>
    <n v="202.67947077546941"/>
  </r>
  <r>
    <x v="417"/>
    <n v="20.202112177513222"/>
    <n v="12.837199328586381"/>
    <n v="0"/>
    <n v="41.453388386501558"/>
    <n v="53.733599751692616"/>
    <n v="40.053334104896756"/>
    <n v="168.27963374919054"/>
    <n v="0.55732789385774684"/>
    <n v="258.67041434639975"/>
    <n v="333.16311423900095"/>
  </r>
  <r>
    <x v="418"/>
    <n v="30.260439163094421"/>
    <n v="5.7265233973016256"/>
    <n v="0"/>
    <n v="45.978472653590579"/>
    <n v="31.029904157424927"/>
    <n v="10.148639228758741"/>
    <n v="123.14397860017029"/>
    <n v="0.33439347870904934"/>
    <n v="113.57307933931303"/>
    <n v="195.53851455329965"/>
  </r>
  <r>
    <x v="419"/>
    <n v="27.344144426551814"/>
    <n v="13.106820707039649"/>
    <n v="0"/>
    <n v="36.061356390792106"/>
    <n v="14.633908472912172"/>
    <n v="10.848134398796834"/>
    <n v="101.99436439609256"/>
    <n v="0.2498377535130287"/>
    <n v="70.281118242939357"/>
    <n v="146.79343976732292"/>
  </r>
  <r>
    <x v="420"/>
    <n v="24.866786208398931"/>
    <n v="5.2004167565777664"/>
    <n v="0"/>
    <n v="42.814124369434175"/>
    <n v="34.958928137559667"/>
    <n v="36.482987777264086"/>
    <n v="144.32324324923462"/>
    <n v="0.49501323769068378"/>
    <n v="197.0414132489494"/>
    <n v="269.92274058336028"/>
  </r>
  <r>
    <x v="421"/>
    <n v="14.264430158557113"/>
    <n v="0.43951859765523638"/>
    <n v="3.8096546763443131"/>
    <n v="0"/>
    <n v="37.593405664967655"/>
    <n v="28.658959088713047"/>
    <n v="84.765968186237359"/>
    <n v="0.78159155344181463"/>
    <n v="182.72829633676452"/>
    <n v="201.24189976932118"/>
  </r>
  <r>
    <x v="422"/>
    <n v="25.868335963193243"/>
    <n v="9.2501639209173412"/>
    <n v="0"/>
    <n v="47.175913183676158"/>
    <n v="71.012277838229522"/>
    <n v="10.148639228758741"/>
    <n v="163.45533013477501"/>
    <n v="0.49653270407314376"/>
    <n v="223.84704545895153"/>
    <n v="306.14145852673823"/>
  </r>
  <r>
    <x v="423"/>
    <n v="21.291971867053331"/>
    <n v="6.2602269095379652"/>
    <n v="0"/>
    <n v="40.826708251190567"/>
    <n v="72.861227938658516"/>
    <n v="9.9229758972630044"/>
    <n v="151.16311086370339"/>
    <n v="0.54764818852242403"/>
    <n v="228.32417509584806"/>
    <n v="296.70308212362994"/>
  </r>
  <r>
    <x v="424"/>
    <n v="24.056460561553681"/>
    <n v="22.202498515319629"/>
    <n v="0"/>
    <n v="38.757695688582146"/>
    <n v="20.335164593652305"/>
    <n v="16.453473953702844"/>
    <n v="121.8052933128106"/>
    <n v="0.30202824152212754"/>
    <n v="101.46543857415695"/>
    <n v="186.48209333961239"/>
  </r>
  <r>
    <x v="425"/>
    <n v="37.996143738875396"/>
    <n v="27.565653749921839"/>
    <n v="0"/>
    <n v="39.016456038191784"/>
    <n v="23.369541844501409"/>
    <n v="49.360547349827002"/>
    <n v="177.30834272131744"/>
    <n v="0.41018988772931675"/>
    <n v="200.59427826177676"/>
    <n v="305.17253178876581"/>
  </r>
  <r>
    <x v="426"/>
    <n v="28.129105521230318"/>
    <n v="14.399706412297947"/>
    <n v="0"/>
    <n v="36.95146577270966"/>
    <n v="8.8637627100925833"/>
    <n v="36.482987777264086"/>
    <n v="124.8270281935946"/>
    <n v="0.36327669691077052"/>
    <n v="125.06926344093534"/>
    <n v="204.54954114717327"/>
  </r>
  <r>
    <x v="427"/>
    <n v="19.836560285131235"/>
    <n v="26.945016915614392"/>
    <n v="0"/>
    <n v="37.291022120637351"/>
    <n v="12.606267153750823"/>
    <n v="18.217291843710179"/>
    <n v="114.89615831884399"/>
    <n v="0.26827319075302503"/>
    <n v="85.013364331706953"/>
    <n v="169.08596365308995"/>
  </r>
  <r>
    <x v="428"/>
    <n v="22.287019948665659"/>
    <n v="3.6732889911800886"/>
    <n v="0"/>
    <n v="39.347153967891764"/>
    <n v="32.744125141360634"/>
    <n v="9.9229758972630044"/>
    <n v="107.97456394636114"/>
    <n v="0.39515881777322581"/>
    <n v="117.67861738072006"/>
    <n v="182.98608028845757"/>
  </r>
  <r>
    <x v="429"/>
    <n v="37.996143738875396"/>
    <n v="27.565653749921839"/>
    <n v="1.5238618426670412"/>
    <n v="0"/>
    <n v="23.369541844501409"/>
    <n v="55.264828845484502"/>
    <n v="145.72003002145021"/>
    <n v="0.53962636899272398"/>
    <n v="216.87866754818697"/>
    <n v="283.96432687965125"/>
  </r>
  <r>
    <x v="430"/>
    <n v="26.86158471344142"/>
    <n v="5.2004167565777664"/>
    <n v="0"/>
    <n v="41.524153168205849"/>
    <n v="34.958928137559667"/>
    <n v="49.360547349827002"/>
    <n v="157.90563012561171"/>
    <n v="0.53398650459968855"/>
    <n v="232.55855336037294"/>
    <n v="306.14470799859794"/>
  </r>
  <r>
    <x v="431"/>
    <n v="21.982246214468731"/>
    <n v="0.93820312645363491"/>
    <n v="7.6193093526886262"/>
    <n v="0"/>
    <n v="49.946651600374423"/>
    <n v="28.658959088713047"/>
    <n v="109.14536938269846"/>
    <n v="0.72019189759183588"/>
    <n v="216.79934561022515"/>
    <n v="247.33910430383614"/>
  </r>
  <r>
    <x v="432"/>
    <n v="31.705997900780861"/>
    <n v="47.865108995677005"/>
    <n v="0"/>
    <n v="41.121437390845379"/>
    <n v="253.29828415896912"/>
    <n v="10.848134398796834"/>
    <n v="384.8389628450692"/>
    <n v="0.68638169224072987"/>
    <n v="728.53286408674171"/>
    <n v="849.22540837404495"/>
  </r>
  <r>
    <x v="433"/>
    <n v="23.520097050242192"/>
    <n v="5.2004167565777664"/>
    <n v="0"/>
    <n v="39.930708121486049"/>
    <n v="21.905091242318768"/>
    <n v="9.9229758972630044"/>
    <n v="100.47928906788778"/>
    <n v="0.31676246353691329"/>
    <n v="87.783862594652959"/>
    <n v="156.43508452295896"/>
  </r>
  <r>
    <x v="434"/>
    <n v="26.61868389790018"/>
    <n v="12.837199328586381"/>
    <n v="0"/>
    <n v="46.102503886706927"/>
    <n v="14.525042236416963"/>
    <n v="11.790433144904174"/>
    <n v="111.87386249451463"/>
    <n v="0.23522451799330188"/>
    <n v="72.579778874288948"/>
    <n v="158.13816598748244"/>
  </r>
  <r>
    <x v="435"/>
    <n v="26.163464211044062"/>
    <n v="0.29649363795639971"/>
    <n v="0"/>
    <n v="45.222664294458852"/>
    <n v="32.228082703224928"/>
    <n v="10.148639228758741"/>
    <n v="114.05934407544298"/>
    <n v="0.37153222539973724"/>
    <n v="116.87773307047109"/>
    <n v="188.56035521393039"/>
  </r>
  <r>
    <x v="436"/>
    <n v="24.817209835558959"/>
    <n v="15.178027988795824"/>
    <n v="0"/>
    <n v="44.084844731755361"/>
    <n v="92.950631069755701"/>
    <n v="15.218256383589033"/>
    <n v="192.24897000945487"/>
    <n v="0.56265002329024161"/>
    <n v="298.33677023422501"/>
    <n v="382.41685279033516"/>
  </r>
  <r>
    <x v="437"/>
    <n v="26.163464211044062"/>
    <n v="0.29649363795639971"/>
    <n v="0"/>
    <n v="44.466365411287335"/>
    <n v="32.228082703224928"/>
    <n v="11.790433144904174"/>
    <n v="114.9448391084169"/>
    <n v="0.38295339042243104"/>
    <n v="121.40590661338832"/>
    <n v="192.33222987367611"/>
  </r>
  <r>
    <x v="438"/>
    <n v="24.561162975751269"/>
    <n v="9.2501639209173412"/>
    <n v="0"/>
    <n v="39.452375833736781"/>
    <n v="40.935693774213632"/>
    <n v="11.790433144904174"/>
    <n v="125.98982964952319"/>
    <n v="0.41849510445240407"/>
    <n v="145.42205972853461"/>
    <n v="218.68576245893999"/>
  </r>
  <r>
    <x v="439"/>
    <n v="24.561162975751269"/>
    <n v="9.2501639209173412"/>
    <n v="0"/>
    <n v="35.350850156389974"/>
    <n v="40.935693774213632"/>
    <n v="18.217291843710179"/>
    <n v="128.3151626709824"/>
    <n v="0.46099762792336663"/>
    <n v="163.14775065588665"/>
    <n v="232.30992770894522"/>
  </r>
  <r>
    <x v="440"/>
    <n v="25.868335963193243"/>
    <n v="9.2501639209173412"/>
    <n v="0"/>
    <n v="35.350850156389974"/>
    <n v="71.012277838229522"/>
    <n v="13.200266124910609"/>
    <n v="154.68189400364068"/>
    <n v="0.54442405496507607"/>
    <n v="232.26362931769296"/>
    <n v="302.73297935819352"/>
  </r>
  <r>
    <x v="441"/>
    <n v="22.847341100011576"/>
    <n v="12.837199328586381"/>
    <n v="0"/>
    <n v="38.555122638076057"/>
    <n v="10.288047197207733"/>
    <n v="18.112945765833491"/>
    <n v="102.64065602971523"/>
    <n v="0.2767031511842532"/>
    <n v="78.331770914194351"/>
    <n v="152.57143398086836"/>
  </r>
  <r>
    <x v="442"/>
    <n v="19.159984936354412"/>
    <n v="11.569202994621142"/>
    <n v="19.634959364085827"/>
    <n v="0"/>
    <n v="154.26920404876512"/>
    <n v="9.9229758972630044"/>
    <n v="214.55632724108952"/>
    <n v="0.7652637517491202"/>
    <n v="452.8526253350131"/>
    <n v="503.2167726300745"/>
  </r>
  <r>
    <x v="443"/>
    <n v="40.836683726436178"/>
    <n v="25.185658617071457"/>
    <n v="0"/>
    <n v="38.757695688582146"/>
    <n v="7.3077379586447959"/>
    <n v="16.453473953702844"/>
    <n v="128.54124994443742"/>
    <n v="0.18485281512836182"/>
    <n v="65.534955435668493"/>
    <n v="170.31499346775826"/>
  </r>
  <r>
    <x v="444"/>
    <n v="14.264430158557113"/>
    <n v="0.43951859765523638"/>
    <n v="7.6193093526886262"/>
    <n v="0"/>
    <n v="37.593405664967655"/>
    <n v="9.9229758972630044"/>
    <n v="69.839639671131636"/>
    <n v="0.68036407097718266"/>
    <n v="131.0532459216362"/>
    <n v="153.37650403053718"/>
  </r>
  <r>
    <x v="445"/>
    <n v="21.982246214468731"/>
    <n v="0.93820312645363491"/>
    <n v="12.000413108411134"/>
    <n v="0"/>
    <n v="49.946651600374423"/>
    <n v="9.9229758972630044"/>
    <n v="94.790489946970922"/>
    <n v="0.63159951521645852"/>
    <n v="165.12429519509678"/>
    <n v="200.04515764443028"/>
  </r>
  <r>
    <x v="446"/>
    <n v="22.847341100011576"/>
    <n v="12.837199328586381"/>
    <n v="0"/>
    <n v="46.274646609508046"/>
    <n v="10.288047197207733"/>
    <n v="36.482987777264086"/>
    <n v="128.73022201257783"/>
    <n v="0.36332598703901842"/>
    <n v="128.99753194572068"/>
    <n v="210.95671898382668"/>
  </r>
  <r>
    <x v="447"/>
    <n v="26.61868389790018"/>
    <n v="12.837199328586381"/>
    <n v="0"/>
    <n v="46.829647804676938"/>
    <n v="14.525042236416963"/>
    <n v="10.148639228758741"/>
    <n v="110.95921249633921"/>
    <n v="0.22236712851571241"/>
    <n v="68.051605331371704"/>
    <n v="154.3371363625352"/>
  </r>
  <r>
    <x v="448"/>
    <n v="22.847341100011576"/>
    <n v="12.837199328586381"/>
    <n v="0"/>
    <n v="44.3999752121561"/>
    <n v="10.288047197207733"/>
    <n v="16.453473953702844"/>
    <n v="106.82603679166463"/>
    <n v="0.25032774737363611"/>
    <n v="73.754840593640466"/>
    <n v="153.83935623439453"/>
  </r>
  <r>
    <x v="449"/>
    <n v="30.604361174976273"/>
    <n v="10.124098813029271"/>
    <n v="0"/>
    <n v="39.452375833736781"/>
    <n v="131.00059867372471"/>
    <n v="11.790433144904174"/>
    <n v="222.97186764037122"/>
    <n v="0.64039931732076127"/>
    <n v="393.82687808041192"/>
    <n v="474.00771390215425"/>
  </r>
  <r>
    <x v="450"/>
    <n v="30.604361174976273"/>
    <n v="10.124098813029271"/>
    <n v="0"/>
    <n v="35.350850156389974"/>
    <n v="131.00059867372471"/>
    <n v="18.217291843710179"/>
    <n v="225.2972006618304"/>
    <n v="0.66231577702294642"/>
    <n v="411.55256900776396"/>
    <n v="487.63187915215951"/>
  </r>
  <r>
    <x v="451"/>
    <n v="33.952470912712705"/>
    <n v="5.2711094729014203"/>
    <n v="0"/>
    <n v="44.292603959154896"/>
    <n v="64.141752874870988"/>
    <n v="36.482987777264086"/>
    <n v="184.14092499690412"/>
    <n v="0.54645506235958596"/>
    <n v="277.52952663734033"/>
    <n v="361.04571098210931"/>
  </r>
  <r>
    <x v="452"/>
    <n v="39.452482857163645"/>
    <n v="5.3895210673362914"/>
    <n v="0"/>
    <n v="0"/>
    <n v="27.824247060153791"/>
    <n v="9.9229758972630044"/>
    <n v="82.58922688191673"/>
    <n v="0.45704778192664874"/>
    <n v="104.10927622126246"/>
    <n v="148.95128014576238"/>
  </r>
  <r>
    <x v="453"/>
    <n v="21.575539355148123"/>
    <n v="0.93820312645363491"/>
    <n v="0"/>
    <n v="0"/>
    <n v="48.699048298255839"/>
    <n v="24.120806167300874"/>
    <n v="95.333596947158469"/>
    <n v="0.76384251509905077"/>
    <n v="200.84185667113226"/>
    <n v="223.35559915273402"/>
  </r>
  <r>
    <x v="454"/>
    <n v="-1.1959684005525244"/>
    <n v="19.657055225517581"/>
    <n v="0"/>
    <n v="39.444081518154825"/>
    <n v="64.450479786897702"/>
    <n v="10.848134398796834"/>
    <n v="133.20378252881443"/>
    <n v="0.56528885859082911"/>
    <n v="207.67843589925428"/>
    <n v="265.58360424237418"/>
  </r>
  <r>
    <x v="455"/>
    <n v="22.211051152830105"/>
    <n v="4.4059710443407445"/>
    <n v="0"/>
    <n v="36.980725531683305"/>
    <n v="7.1975400608642879"/>
    <n v="9.9229758972630044"/>
    <n v="80.718263686981444"/>
    <n v="0.2121021337193178"/>
    <n v="47.219487561931729"/>
    <n v="110.81723529078589"/>
  </r>
  <r>
    <x v="456"/>
    <n v="22.847341100011576"/>
    <n v="12.837199328586381"/>
    <n v="0"/>
    <n v="35.350850156389974"/>
    <n v="10.288047197207733"/>
    <n v="9.8829947416940627"/>
    <n v="91.206432523889731"/>
    <n v="0.2211581067335178"/>
    <n v="55.633035025035596"/>
    <n v="126.66842561002353"/>
  </r>
  <r>
    <x v="457"/>
    <n v="21.430397751082872"/>
    <n v="12.837199328586381"/>
    <n v="0"/>
    <n v="42.986128853642263"/>
    <n v="8.0703049586657123"/>
    <n v="16.453473953702844"/>
    <n v="101.77750484568007"/>
    <n v="0.24095480577513356"/>
    <n v="67.638164419597146"/>
    <n v="144.89189035290866"/>
  </r>
  <r>
    <x v="458"/>
    <n v="24.292850785294036"/>
    <n v="5.3895210673362914"/>
    <n v="0"/>
    <n v="0"/>
    <n v="42.387413047908929"/>
    <n v="10.848134398796834"/>
    <n v="82.917919299336077"/>
    <n v="0.64202705394142734"/>
    <n v="146.82707440946268"/>
    <n v="176.50944626209301"/>
  </r>
  <r>
    <x v="459"/>
    <n v="32.963485262301269"/>
    <n v="5.3895210673362914"/>
    <n v="0"/>
    <n v="45.978472653590579"/>
    <n v="15.544127110806507"/>
    <n v="10.148639228758741"/>
    <n v="110.02424532279339"/>
    <n v="0.2335191326619584"/>
    <n v="70.86230716234931"/>
    <n v="155.19378614557746"/>
  </r>
  <r>
    <x v="460"/>
    <n v="26.498097481336014"/>
    <n v="0.43951859765523638"/>
    <n v="0"/>
    <n v="0"/>
    <n v="40.022989071299442"/>
    <n v="10.848134398796834"/>
    <n v="77.80873954908752"/>
    <n v="0.65379703828774915"/>
    <n v="140.30584053849137"/>
    <n v="167.24345661748262"/>
  </r>
  <r>
    <x v="461"/>
    <n v="21.289657485447396"/>
    <n v="9.8718398095457367"/>
    <n v="0"/>
    <n v="40.386489681333202"/>
    <n v="8.1125953772737169"/>
    <n v="22.05481851081187"/>
    <n v="101.71540086441193"/>
    <n v="0.29658649163954215"/>
    <n v="83.203673788107025"/>
    <n v="154.75166076443338"/>
  </r>
  <r>
    <x v="462"/>
    <n v="34.376123147953429"/>
    <n v="12.837199328586381"/>
    <n v="0"/>
    <n v="40.826708251190567"/>
    <n v="28.17879337680661"/>
    <n v="9.9229758972630044"/>
    <n v="126.14180000179998"/>
    <n v="0.30205506242598346"/>
    <n v="105.08713783654683"/>
    <n v="193.12716856427721"/>
  </r>
  <r>
    <x v="463"/>
    <n v="35.558482293470107"/>
    <n v="10.583355547207262"/>
    <n v="0"/>
    <n v="35.350850156389974"/>
    <n v="20.493973981189967"/>
    <n v="13.200266124910609"/>
    <n v="115.18692810316793"/>
    <n v="0.29251791553918438"/>
    <n v="92.93088803456773"/>
    <n v="174.42357603163509"/>
  </r>
  <r>
    <x v="464"/>
    <n v="22.136070094038313"/>
    <n v="0.93820312645363491"/>
    <n v="0"/>
    <n v="47.471824040335925"/>
    <n v="49.946656059683875"/>
    <n v="10.848134398796834"/>
    <n v="131.3408877193086"/>
    <n v="0.46287787081511544"/>
    <n v="167.67595432903551"/>
    <n v="238.22205158986338"/>
  </r>
  <r>
    <x v="465"/>
    <n v="27.035466566929081"/>
    <n v="6.500232253930756"/>
    <n v="0"/>
    <n v="42.986128853642263"/>
    <n v="9.1259099052315129"/>
    <n v="16.453473953702844"/>
    <n v="102.10121153343646"/>
    <n v="0.25052968005729814"/>
    <n v="70.549590965770562"/>
    <n v="147.07141864027267"/>
  </r>
  <r>
    <x v="466"/>
    <n v="26.61868389790018"/>
    <n v="12.837199328586381"/>
    <n v="0"/>
    <n v="43.466392022384539"/>
    <n v="14.525042236416963"/>
    <n v="22.05481851081187"/>
    <n v="119.50213599609994"/>
    <n v="0.30610214990987822"/>
    <n v="100.88961593187308"/>
    <n v="183.81189118074417"/>
  </r>
  <r>
    <x v="467"/>
    <n v="24.866786208398931"/>
    <n v="5.2004167565777664"/>
    <n v="0"/>
    <n v="39.930708121486049"/>
    <n v="34.958928137559667"/>
    <n v="9.9229758972630044"/>
    <n v="114.87981512128542"/>
    <n v="0.39068572653462391"/>
    <n v="123.78718693475285"/>
    <n v="193.78509802121562"/>
  </r>
  <r>
    <x v="468"/>
    <n v="31.705997900780861"/>
    <n v="47.865108995677005"/>
    <n v="0"/>
    <n v="36.850402212929247"/>
    <n v="253.29828415896912"/>
    <n v="16.453473953702844"/>
    <n v="386.17326722205905"/>
    <n v="0.69852519842487726"/>
    <n v="743.99275221398239"/>
    <n v="860.41426132336949"/>
  </r>
  <r>
    <x v="469"/>
    <n v="24.561162975751269"/>
    <n v="9.2501639209173412"/>
    <n v="0"/>
    <n v="38.555122638076057"/>
    <n v="40.935693774213632"/>
    <n v="18.112945765833491"/>
    <n v="131.41508907479181"/>
    <n v="0.4493292205314488"/>
    <n v="162.85995744109772"/>
    <n v="235.22640697584239"/>
  </r>
  <r>
    <x v="470"/>
    <n v="24.561162975751269"/>
    <n v="9.2501639209173412"/>
    <n v="0"/>
    <n v="46.274646609508046"/>
    <n v="40.935693774213632"/>
    <n v="36.482987777264086"/>
    <n v="157.50465505765436"/>
    <n v="0.49153265675315255"/>
    <n v="213.52571847262405"/>
    <n v="293.61169197880071"/>
  </r>
  <r>
    <x v="471"/>
    <n v="24.561162975751269"/>
    <n v="9.2501639209173412"/>
    <n v="0"/>
    <n v="44.3999752121561"/>
    <n v="40.935693774213632"/>
    <n v="16.453473953702844"/>
    <n v="135.60046983674118"/>
    <n v="0.42322248438380244"/>
    <n v="158.28302712054384"/>
    <n v="236.49432922936853"/>
  </r>
  <r>
    <x v="472"/>
    <n v="23.134377930860541"/>
    <n v="0.95395110452153142"/>
    <n v="0"/>
    <n v="39.500692451656377"/>
    <n v="36.746143557926004"/>
    <n v="18.217291843710179"/>
    <n v="118.55245688867464"/>
    <n v="0.46362122594598765"/>
    <n v="151.59270086580304"/>
    <n v="215.18172235284149"/>
  </r>
  <r>
    <x v="473"/>
    <n v="26.61868389790018"/>
    <n v="12.837199328586381"/>
    <n v="0"/>
    <n v="40.76443399468414"/>
    <n v="14.525042236416963"/>
    <n v="9.9229758972630044"/>
    <n v="104.66833535485067"/>
    <n v="0.23357606721073132"/>
    <n v="67.429211304181848"/>
    <n v="147.64952852535254"/>
  </r>
  <r>
    <x v="474"/>
    <n v="22.847341100011576"/>
    <n v="12.837199328586381"/>
    <n v="0"/>
    <n v="44.663029876768647"/>
    <n v="10.288047197207733"/>
    <n v="22.05481851081187"/>
    <n v="112.6904360133862"/>
    <n v="0.28700630552336914"/>
    <n v="89.203710259215356"/>
    <n v="169.55128056458196"/>
  </r>
  <r>
    <x v="475"/>
    <n v="27.918474498543269"/>
    <n v="9.2501639209173412"/>
    <n v="0"/>
    <n v="47.175913183676158"/>
    <n v="71.012277838229522"/>
    <n v="10.148639228758741"/>
    <n v="165.50546867012505"/>
    <n v="0.49038208658079463"/>
    <n v="223.84704545895153"/>
    <n v="308.19159706208831"/>
  </r>
  <r>
    <x v="476"/>
    <n v="22.011711101677196"/>
    <n v="0.93820312645363491"/>
    <n v="0"/>
    <n v="47.471824040335925"/>
    <n v="49.946651600374423"/>
    <n v="10.848134398796834"/>
    <n v="131.21652426763802"/>
    <n v="0.46331653988311816"/>
    <n v="167.67594202997233"/>
    <n v="238.09768029843909"/>
  </r>
  <r>
    <x v="477"/>
    <n v="30.604361174976273"/>
    <n v="10.124098813029271"/>
    <n v="0"/>
    <n v="38.555122638076057"/>
    <n v="131.00059867372471"/>
    <n v="18.112945765833491"/>
    <n v="228.39712706563981"/>
    <n v="0.6528696151099308"/>
    <n v="411.26477579297512"/>
    <n v="490.54835841905674"/>
  </r>
  <r>
    <x v="478"/>
    <n v="30.604361174976273"/>
    <n v="10.124098813029271"/>
    <n v="0"/>
    <n v="46.274646609508046"/>
    <n v="131.00059867372471"/>
    <n v="36.482987777264086"/>
    <n v="254.48669304850239"/>
    <n v="0.65812315938683785"/>
    <n v="461.93053682450142"/>
    <n v="548.93364342201494"/>
  </r>
  <r>
    <x v="479"/>
    <n v="15.405775920210296"/>
    <n v="5.3895210673362914"/>
    <n v="0"/>
    <n v="43.580742094679159"/>
    <n v="7.223644300986491"/>
    <n v="16.453473953702844"/>
    <n v="88.053157336915078"/>
    <n v="0.26889573265492689"/>
    <n v="65.303019702449618"/>
    <n v="129.67905878467536"/>
  </r>
  <r>
    <x v="480"/>
    <n v="30.604361174976273"/>
    <n v="10.124098813029271"/>
    <n v="0"/>
    <n v="44.3999752121561"/>
    <n v="131.00059867372471"/>
    <n v="16.453473953702844"/>
    <n v="232.58250782758921"/>
    <n v="0.63398608091685726"/>
    <n v="406.6878454724212"/>
    <n v="491.81628067258282"/>
  </r>
  <r>
    <x v="481"/>
    <n v="27.344144426551814"/>
    <n v="13.106820707039649"/>
    <n v="0"/>
    <n v="36.961398884515468"/>
    <n v="14.633908472912172"/>
    <n v="9.9229758972630044"/>
    <n v="101.9692483882821"/>
    <n v="0.24082637420908121"/>
    <n v="67.729471408063802"/>
    <n v="145.14183542617073"/>
  </r>
  <r>
    <x v="482"/>
    <n v="24.561162975751269"/>
    <n v="9.2501639209173412"/>
    <n v="0"/>
    <n v="35.350850156389974"/>
    <n v="40.935693774213632"/>
    <n v="9.8829947416940627"/>
    <n v="119.98086556896628"/>
    <n v="0.42355660858853006"/>
    <n v="140.16122155193898"/>
    <n v="209.32339860499758"/>
  </r>
  <r>
    <x v="483"/>
    <n v="62.955598857010095"/>
    <n v="2.4613025969559401"/>
    <n v="0"/>
    <n v="36.980725531683305"/>
    <n v="21.729004260306766"/>
    <n v="9.9229758972630044"/>
    <n v="134.04960714321911"/>
    <n v="0.23612139440104943"/>
    <n v="87.298203337813405"/>
    <n v="189.69583032346276"/>
  </r>
  <r>
    <x v="484"/>
    <n v="23.712879686844961"/>
    <n v="8.264413234069071"/>
    <n v="0"/>
    <n v="41.760594674004913"/>
    <n v="47.423552015510857"/>
    <n v="10.148639228758741"/>
    <n v="131.31007883918855"/>
    <n v="0.43844457145423321"/>
    <n v="158.78781778661454"/>
    <n v="232.5257053815335"/>
  </r>
  <r>
    <x v="485"/>
    <n v="23.134377930860541"/>
    <n v="0.95395110452153142"/>
    <n v="0"/>
    <n v="39.347153967891764"/>
    <n v="36.746143557926004"/>
    <n v="9.9229758972630044"/>
    <n v="110.10460245846284"/>
    <n v="0.42386165894195943"/>
    <n v="128.71644236834388"/>
    <n v="192.15192537161772"/>
  </r>
  <r>
    <x v="486"/>
    <n v="28.129105521230318"/>
    <n v="14.399706412297947"/>
    <n v="7.6193093526886262"/>
    <n v="0"/>
    <n v="8.8637627100925833"/>
    <n v="11.790433144904174"/>
    <n v="70.802317141213649"/>
    <n v="0.29171638286643109"/>
    <n v="56.965604696845901"/>
    <n v="107.11372598306279"/>
  </r>
  <r>
    <x v="487"/>
    <n v="24.138210852094613"/>
    <n v="5.2004167565777664"/>
    <n v="0"/>
    <n v="39.335880833595432"/>
    <n v="34.958923678250216"/>
    <n v="11.790433144904174"/>
    <n v="115.42386526542219"/>
    <n v="0.40502331745390963"/>
    <n v="128.93774220579678"/>
    <n v="197.61225064806459"/>
  </r>
  <r>
    <x v="488"/>
    <n v="18.132438522278441"/>
    <n v="0.36396166280960135"/>
    <n v="22.857929730306921"/>
    <n v="0"/>
    <n v="26.363045064907414"/>
    <n v="18.112945765833491"/>
    <n v="85.830320746135868"/>
    <n v="0.51818507077807052"/>
    <n v="122.6676521299467"/>
    <n v="164.02198204534167"/>
  </r>
  <r>
    <x v="489"/>
    <n v="25.068770630057266"/>
    <n v="5.2711094729014203"/>
    <n v="12.322963879741101"/>
    <n v="0"/>
    <n v="92.71231665398652"/>
    <n v="10.848134398796834"/>
    <n v="146.22329503548315"/>
    <n v="0.70823497054729168"/>
    <n v="285.62640532299923"/>
    <n v="328.289249305699"/>
  </r>
  <r>
    <x v="490"/>
    <n v="24.817209835558959"/>
    <n v="15.178027988795824"/>
    <n v="0"/>
    <n v="41.453388386501558"/>
    <n v="92.950631069755701"/>
    <n v="40.053334104896756"/>
    <n v="214.45259138550878"/>
    <n v="0.62020218228820123"/>
    <n v="366.83351685267047"/>
    <n v="448.2821430635268"/>
  </r>
  <r>
    <x v="491"/>
    <n v="31.705997900780861"/>
    <n v="47.865108995677005"/>
    <n v="0"/>
    <n v="40.839056079064989"/>
    <n v="253.29828415896912"/>
    <n v="36.482987777264086"/>
    <n v="410.19143491175606"/>
    <n v="0.70645373665243272"/>
    <n v="799.23544356606271"/>
    <n v="919.64560654158561"/>
  </r>
  <r>
    <x v="492"/>
    <n v="30.604361174976273"/>
    <n v="10.124098813029271"/>
    <n v="0"/>
    <n v="35.350850156389974"/>
    <n v="131.00059867372471"/>
    <n v="9.8829947416940627"/>
    <n v="216.96290355981429"/>
    <n v="0.64934415563155801"/>
    <n v="388.56603990381632"/>
    <n v="464.64535004821187"/>
  </r>
  <r>
    <x v="493"/>
    <n v="29.215738900381425"/>
    <n v="2.6169490872467445"/>
    <n v="0"/>
    <n v="39.500692451656377"/>
    <n v="31.56944938603089"/>
    <n v="18.217291843710179"/>
    <n v="121.12012166902562"/>
    <n v="0.41105260252123049"/>
    <n v="137.31504435944714"/>
    <n v="208.6484247987317"/>
  </r>
  <r>
    <x v="494"/>
    <n v="27.918474498543269"/>
    <n v="9.2501639209173412"/>
    <n v="0"/>
    <n v="35.350850156389974"/>
    <n v="71.012277838229522"/>
    <n v="13.200266124910609"/>
    <n v="156.73203253899069"/>
    <n v="0.53730269810793352"/>
    <n v="232.26362931769296"/>
    <n v="304.78311789354353"/>
  </r>
  <r>
    <x v="495"/>
    <n v="26.61868389790018"/>
    <n v="12.837199328586381"/>
    <n v="0"/>
    <n v="45.621843839423363"/>
    <n v="14.525042236416963"/>
    <n v="36.482987777264086"/>
    <n v="136.08575707959096"/>
    <n v="0.3748226934862004"/>
    <n v="140.68343761837841"/>
    <n v="225.76116468428833"/>
  </r>
  <r>
    <x v="496"/>
    <n v="33.688214464202666"/>
    <n v="56.056873795818284"/>
    <n v="0"/>
    <n v="40.826708251190567"/>
    <n v="29.698019906651027"/>
    <n v="9.9229758972630044"/>
    <n v="170.19279231512556"/>
    <n v="0.23280066837702848"/>
    <n v="109.27726262047257"/>
    <n v="239.8490591316841"/>
  </r>
  <r>
    <x v="497"/>
    <n v="21.291971867053331"/>
    <n v="6.2602269095379652"/>
    <n v="0"/>
    <n v="39.452375833736781"/>
    <n v="72.861227938658516"/>
    <n v="11.790433144904174"/>
    <n v="151.65623569389078"/>
    <n v="0.5581812096037192"/>
    <n v="233.47474266595518"/>
    <n v="300.47931727628327"/>
  </r>
  <r>
    <x v="498"/>
    <n v="21.291971867053331"/>
    <n v="6.2602269095379652"/>
    <n v="0"/>
    <n v="35.350850156389974"/>
    <n v="72.861227938658516"/>
    <n v="18.217291843710179"/>
    <n v="153.98156871534997"/>
    <n v="0.59148975128793668"/>
    <n v="251.2004335933072"/>
    <n v="314.10348252628847"/>
  </r>
  <r>
    <x v="499"/>
    <n v="24.561162975751269"/>
    <n v="9.2501639209173412"/>
    <n v="0"/>
    <n v="44.663029876768647"/>
    <n v="40.935693774213632"/>
    <n v="22.05481851081187"/>
    <n v="141.46486905846274"/>
    <n v="0.44527318128003646"/>
    <n v="173.73189678611874"/>
    <n v="252.20625355955599"/>
  </r>
  <r>
    <x v="500"/>
    <n v="15.405775920210296"/>
    <n v="5.3895210673362914"/>
    <n v="0"/>
    <n v="35.350850156389974"/>
    <n v="7.223644300986491"/>
    <n v="9.8829947416940627"/>
    <n v="73.252786186617115"/>
    <n v="0.23352885170947729"/>
    <n v="47.181214133844762"/>
    <n v="103.32736127778132"/>
  </r>
  <r>
    <x v="501"/>
    <n v="31.705997900780861"/>
    <n v="47.865108995677005"/>
    <n v="0"/>
    <n v="41.139912309907757"/>
    <n v="253.29828415896912"/>
    <n v="11.790433144904174"/>
    <n v="385.79973651023892"/>
    <n v="0.68711482206219177"/>
    <n v="731.13178482197316"/>
    <n v="851.84280402833883"/>
  </r>
  <r>
    <x v="502"/>
    <n v="24.138210852094613"/>
    <n v="5.2004167565777664"/>
    <n v="0"/>
    <n v="39.841053704940272"/>
    <n v="34.958923678250216"/>
    <n v="10.848134398796834"/>
    <n v="114.98673939065969"/>
    <n v="0.39836817984220474"/>
    <n v="126.33882147056525"/>
    <n v="195.51850278417788"/>
  </r>
  <r>
    <x v="503"/>
    <n v="22.847341100011576"/>
    <n v="12.837199328586381"/>
    <n v="0"/>
    <n v="40.756563313500195"/>
    <n v="10.288047197207733"/>
    <n v="15.218256383589033"/>
    <n v="101.94740732289492"/>
    <n v="0.25019080181226611"/>
    <n v="70.348030843810449"/>
    <n v="146.78913458590858"/>
  </r>
  <r>
    <x v="504"/>
    <n v="22.328315383852036"/>
    <n v="0.93820312645363491"/>
    <n v="0"/>
    <n v="38.954177322375898"/>
    <n v="49.946651600374423"/>
    <n v="18.217291843710179"/>
    <n v="130.38463927676617"/>
    <n v="0.5227912108526348"/>
    <n v="188.00055369255591"/>
    <n v="250.22124952523748"/>
  </r>
  <r>
    <x v="504"/>
    <n v="22.328315383852036"/>
    <n v="0.93820312645363491"/>
    <n v="0"/>
    <n v="37.462814787646444"/>
    <n v="49.946651600374423"/>
    <n v="36.482987777264086"/>
    <n v="147.15897267559063"/>
    <n v="0.58732157343997726"/>
    <n v="238.37852150929334"/>
    <n v="299.10785480724547"/>
  </r>
  <r>
    <x v="505"/>
    <n v="34.245630375440172"/>
    <n v="63.838776135693763"/>
    <n v="0"/>
    <n v="45.978472653590579"/>
    <n v="15.168275328416231"/>
    <n v="10.148639228758741"/>
    <n v="169.37979372189949"/>
    <n v="0.1494683279561799"/>
    <n v="69.825683698014842"/>
    <n v="213.88856286273935"/>
  </r>
  <r>
    <x v="506"/>
    <n v="30.604361174976273"/>
    <n v="10.124098813029271"/>
    <n v="0"/>
    <n v="44.663029876768647"/>
    <n v="131.00059867372471"/>
    <n v="22.05481851081187"/>
    <n v="238.44690704931077"/>
    <n v="0.64188468233259466"/>
    <n v="422.13671513799602"/>
    <n v="507.52820500277022"/>
  </r>
  <r>
    <x v="507"/>
    <n v="25.387675915909682"/>
    <n v="0.93820312645363491"/>
    <n v="0"/>
    <n v="0"/>
    <n v="69.758315560831434"/>
    <n v="24.120806167300874"/>
    <n v="120.20500077049563"/>
    <n v="0.78099181503582649"/>
    <n v="258.92467444371977"/>
    <n v="285.25055348608311"/>
  </r>
  <r>
    <x v="508"/>
    <n v="29.215738900381425"/>
    <n v="2.6169490872467445"/>
    <n v="0"/>
    <n v="39.347153967891764"/>
    <n v="31.56944938603089"/>
    <n v="9.9229758972630044"/>
    <n v="112.67226723881382"/>
    <n v="0.36825765825186496"/>
    <n v="114.43878586198802"/>
    <n v="185.61862781750796"/>
  </r>
  <r>
    <x v="509"/>
    <n v="21.956014326613445"/>
    <n v="0.93820312645363491"/>
    <n v="0"/>
    <n v="37.009178155646012"/>
    <n v="49.946647141064972"/>
    <n v="11.790433144904174"/>
    <n v="121.64047589468224"/>
    <n v="0.50753731298636018"/>
    <n v="170.27485046614072"/>
    <n v="230.1782460748538"/>
  </r>
  <r>
    <x v="510"/>
    <n v="26.61868389790018"/>
    <n v="12.837199328586381"/>
    <n v="0"/>
    <n v="44.165192569473433"/>
    <n v="14.525042236416963"/>
    <n v="18.217291843710179"/>
    <n v="116.36340987608713"/>
    <n v="0.28137998117272212"/>
    <n v="90.305469801640996"/>
    <n v="173.92654559760098"/>
  </r>
  <r>
    <x v="511"/>
    <n v="-1.1959684005525244"/>
    <n v="19.657055225517581"/>
    <n v="0"/>
    <n v="42.986128853642263"/>
    <n v="64.450479786897702"/>
    <n v="16.453473953702844"/>
    <n v="142.35116941920788"/>
    <n v="0.5683406330322982"/>
    <n v="223.13832402649507"/>
    <n v="284.58553970510241"/>
  </r>
  <r>
    <x v="512"/>
    <n v="28.847658579539779"/>
    <n v="10.818081969091548"/>
    <n v="0"/>
    <n v="45.978472653590579"/>
    <n v="28.978015343114727"/>
    <n v="10.148639228758741"/>
    <n v="124.77086777409538"/>
    <n v="0.31358806161959585"/>
    <n v="107.91383760952199"/>
    <n v="193.5580508117439"/>
  </r>
  <r>
    <x v="513"/>
    <n v="29.446113515670138"/>
    <n v="12.837199328586381"/>
    <n v="0"/>
    <n v="39.444081518154825"/>
    <n v="39.03039138023135"/>
    <n v="10.848134398796834"/>
    <n v="131.60592014143953"/>
    <n v="0.37899910372894113"/>
    <n v="137.56819206796484"/>
    <n v="219.2955864303762"/>
  </r>
  <r>
    <x v="514"/>
    <n v="22.036767961491705"/>
    <n v="0.93820312645363491"/>
    <n v="0"/>
    <n v="47.471824040335925"/>
    <n v="49.946647141064972"/>
    <n v="10.848134398796834"/>
    <n v="131.24157666814307"/>
    <n v="0.46322806448437637"/>
    <n v="167.67592973090919"/>
    <n v="238.12272485919044"/>
  </r>
  <r>
    <x v="515"/>
    <n v="22.287019948665659"/>
    <n v="3.6732889911800886"/>
    <n v="0"/>
    <n v="45.123645328062487"/>
    <n v="32.744125141360634"/>
    <n v="40.053334104896756"/>
    <n v="143.88141351416562"/>
    <n v="0.50595457375799435"/>
    <n v="200.78008921145184"/>
    <n v="271.86404347936008"/>
  </r>
  <r>
    <x v="516"/>
    <n v="36.86476341902155"/>
    <n v="12.837199328586381"/>
    <n v="0"/>
    <n v="0"/>
    <n v="35.902468965339025"/>
    <n v="49.360547349827002"/>
    <n v="134.96497906277398"/>
    <n v="0.63174178151436666"/>
    <n v="235.16089983699018"/>
    <n v="284.86286258459813"/>
  </r>
  <r>
    <x v="517"/>
    <n v="25.46040948273733"/>
    <n v="0.29649363795639971"/>
    <n v="0"/>
    <n v="36.061356390792106"/>
    <n v="75.027266156337959"/>
    <n v="10.848134398796834"/>
    <n v="147.69366006662062"/>
    <n v="0.58144270049505653"/>
    <n v="236.84989507948467"/>
    <n v="298.66815459097052"/>
  </r>
  <r>
    <x v="518"/>
    <n v="22.211051152830105"/>
    <n v="4.4059710443407445"/>
    <n v="0"/>
    <n v="35.350850156389974"/>
    <n v="7.1975400608642879"/>
    <n v="13.200266124910609"/>
    <n v="82.365678539335718"/>
    <n v="0.24764934311848633"/>
    <n v="56.258465447863024"/>
    <n v="118.22633780142385"/>
  </r>
  <r>
    <x v="519"/>
    <n v="28.341781137301414"/>
    <n v="12.837199328586381"/>
    <n v="0"/>
    <n v="46.102503886706927"/>
    <n v="34.546841121384425"/>
    <n v="11.790433144904174"/>
    <n v="133.61875861888333"/>
    <n v="0.34678719324473728"/>
    <n v="127.80119192798955"/>
    <n v="215.08267628058428"/>
  </r>
  <r>
    <x v="520"/>
    <n v="26.163464211044062"/>
    <n v="0.29649363795639971"/>
    <n v="0"/>
    <n v="44.292603959154896"/>
    <n v="32.228082703224928"/>
    <n v="36.482987777264086"/>
    <n v="139.46363228864436"/>
    <n v="0.49268091869484254"/>
    <n v="189.50956535747778"/>
    <n v="260.26212716563316"/>
  </r>
  <r>
    <x v="521"/>
    <n v="24.561162975751269"/>
    <n v="9.2501639209173412"/>
    <n v="0"/>
    <n v="40.756563313500195"/>
    <n v="40.935693774213632"/>
    <n v="15.218256383589033"/>
    <n v="130.72184036797145"/>
    <n v="0.42956823434962221"/>
    <n v="154.87621737071382"/>
    <n v="229.44410758088262"/>
  </r>
  <r>
    <x v="522"/>
    <n v="21.291971867053331"/>
    <n v="6.2602269095379652"/>
    <n v="0"/>
    <n v="38.555122638076057"/>
    <n v="72.861227938658516"/>
    <n v="18.112945765833491"/>
    <n v="157.08149511915937"/>
    <n v="0.57915271073451735"/>
    <n v="250.91264037851829"/>
    <n v="317.01996179318564"/>
  </r>
  <r>
    <x v="523"/>
    <n v="21.291971867053331"/>
    <n v="6.2602269095379652"/>
    <n v="0"/>
    <n v="46.274646609508046"/>
    <n v="72.861227938658516"/>
    <n v="36.482987777264086"/>
    <n v="183.17106110202195"/>
    <n v="0.5969513691631696"/>
    <n v="301.57840141004459"/>
    <n v="375.40524679614396"/>
  </r>
  <r>
    <x v="524"/>
    <n v="24.056460561553681"/>
    <n v="22.202498515319629"/>
    <n v="0"/>
    <n v="42.814124369434175"/>
    <n v="20.335164593652305"/>
    <n v="15.218256383589033"/>
    <n v="124.62650442354884"/>
    <n v="0.28527977368611274"/>
    <n v="98.058628824326917"/>
    <n v="187.13171227063441"/>
  </r>
  <r>
    <x v="525"/>
    <n v="25.868335963193243"/>
    <n v="9.2501639209173412"/>
    <n v="0"/>
    <n v="40.826708251190567"/>
    <n v="71.012277838229522"/>
    <n v="9.9229758972630044"/>
    <n v="156.88046187079368"/>
    <n v="0.51590397408538091"/>
    <n v="223.22465143176166"/>
    <n v="299.16985956706282"/>
  </r>
  <r>
    <x v="526"/>
    <n v="21.291971867053331"/>
    <n v="6.2602269095379652"/>
    <n v="0"/>
    <n v="44.3999752121561"/>
    <n v="72.861227938658516"/>
    <n v="16.453473953702844"/>
    <n v="161.26687588110877"/>
    <n v="0.55383166198498868"/>
    <n v="246.33571005796441"/>
    <n v="318.28788404671184"/>
  </r>
  <r>
    <x v="527"/>
    <n v="28.341781137301414"/>
    <n v="12.837199328586381"/>
    <n v="0"/>
    <n v="46.829647804676938"/>
    <n v="34.546841121384425"/>
    <n v="10.148639228758741"/>
    <n v="132.70410862070793"/>
    <n v="0.33680555044373828"/>
    <n v="123.27301838507229"/>
    <n v="211.28164665563702"/>
  </r>
  <r>
    <x v="528"/>
    <n v="26.263111940073252"/>
    <n v="3.6732889911800886"/>
    <n v="0"/>
    <n v="39.500692451656377"/>
    <n v="45.589906265123396"/>
    <n v="18.217291843710179"/>
    <n v="133.2442914917433"/>
    <n v="0.47887378434360539"/>
    <n v="175.98436897758938"/>
    <n v="245.42146236049911"/>
  </r>
  <r>
    <x v="529"/>
    <n v="19.836560285131235"/>
    <n v="26.945016915614392"/>
    <n v="0"/>
    <n v="38.082070172718744"/>
    <n v="12.606267153750823"/>
    <n v="16.453473953702844"/>
    <n v="113.92338848091804"/>
    <n v="0.25508143231116343"/>
    <n v="80.148640796364148"/>
    <n v="165.01228816982854"/>
  </r>
  <r>
    <x v="530"/>
    <n v="12.899371989937498"/>
    <n v="1.9023460636787355"/>
    <n v="0"/>
    <n v="45.978472653590579"/>
    <n v="7.0160361326946656"/>
    <n v="10.148639228758741"/>
    <n v="77.944866068660218"/>
    <n v="0.22021559888669709"/>
    <n v="47.341282045298911"/>
    <n v="108.12147275250572"/>
  </r>
  <r>
    <x v="531"/>
    <n v="34.376123147953429"/>
    <n v="12.837199328586381"/>
    <n v="0"/>
    <n v="39.452375833736781"/>
    <n v="28.17879337680661"/>
    <n v="11.790433144904174"/>
    <n v="126.63492483198736"/>
    <n v="0.31562561887836132"/>
    <n v="110.23770540665393"/>
    <n v="196.90340371693051"/>
  </r>
  <r>
    <x v="532"/>
    <n v="34.376123147953429"/>
    <n v="12.837199328586381"/>
    <n v="0"/>
    <n v="35.350850156389974"/>
    <n v="28.17879337680661"/>
    <n v="18.217291843710179"/>
    <n v="128.96025785344656"/>
    <n v="0.35977041293793299"/>
    <n v="127.96339633400599"/>
    <n v="210.52756896693577"/>
  </r>
  <r>
    <x v="533"/>
    <n v="30.604361174976273"/>
    <n v="10.124098813029271"/>
    <n v="0"/>
    <n v="40.756563313500195"/>
    <n v="131.00059867372471"/>
    <n v="15.218256383589033"/>
    <n v="227.70387835881948"/>
    <n v="0.64214477202228271"/>
    <n v="403.28103572259113"/>
    <n v="484.76605902409688"/>
  </r>
  <r>
    <x v="534"/>
    <n v="33.952470912712705"/>
    <n v="5.2711094729014203"/>
    <n v="0"/>
    <n v="38.939149449520428"/>
    <n v="64.141752874870988"/>
    <n v="18.217291843710179"/>
    <n v="160.52177455371572"/>
    <n v="0.51307085875144753"/>
    <n v="227.15155882060293"/>
    <n v="305.31428865573747"/>
  </r>
  <r>
    <x v="535"/>
    <n v="18.482857748032821"/>
    <n v="6.2505917323943345"/>
    <n v="0"/>
    <n v="35.350850156389974"/>
    <n v="57.128739596571556"/>
    <n v="13.200266124910609"/>
    <n v="130.41330535829928"/>
    <n v="0.53927784077137908"/>
    <n v="193.97193513505565"/>
    <n v="254.05623477187277"/>
  </r>
  <r>
    <x v="536"/>
    <n v="21.291971867053331"/>
    <n v="6.2602269095379652"/>
    <n v="0"/>
    <n v="35.350850156389974"/>
    <n v="72.861227938658516"/>
    <n v="9.8829947416940627"/>
    <n v="145.64727161333386"/>
    <n v="0.56811378451374595"/>
    <n v="228.21390448935955"/>
    <n v="291.11695342234083"/>
  </r>
  <r>
    <x v="537"/>
    <n v="24.138210852094613"/>
    <n v="5.2004167565777664"/>
    <n v="0"/>
    <n v="37.262032149885599"/>
    <n v="34.958923678250216"/>
    <n v="40.053334104896756"/>
    <n v="141.61291754170495"/>
    <n v="0.52969926109357846"/>
    <n v="206.88864646642148"/>
    <n v="273.48930622497949"/>
  </r>
  <r>
    <x v="538"/>
    <n v="29.861694400801543"/>
    <n v="27.322947170336604"/>
    <n v="22.857929730306921"/>
    <n v="0"/>
    <n v="55.436819619208606"/>
    <n v="18.112945765833491"/>
    <n v="153.59233668648716"/>
    <n v="0.47886350954586981"/>
    <n v="202.85499807809998"/>
    <n v="282.89756937954508"/>
  </r>
  <r>
    <x v="539"/>
    <n v="20.202112177513222"/>
    <n v="12.837199328586381"/>
    <n v="0"/>
    <n v="38.917316670440194"/>
    <n v="53.733599751692616"/>
    <n v="18.112945765833491"/>
    <n v="143.80317369406592"/>
    <n v="0.49961724537718516"/>
    <n v="198.15740779833817"/>
    <n v="270.11403597487799"/>
  </r>
  <r>
    <x v="540"/>
    <n v="40.836683726436178"/>
    <n v="25.185658617071457"/>
    <n v="0"/>
    <n v="42.814124369434175"/>
    <n v="7.3077379586447959"/>
    <n v="15.218256383589033"/>
    <n v="131.36246105517563"/>
    <n v="0.17147969184874154"/>
    <n v="62.128145685838469"/>
    <n v="170.96461239878028"/>
  </r>
  <r>
    <x v="541"/>
    <n v="26.387163240082135"/>
    <n v="9.8718398095457367"/>
    <n v="0"/>
    <n v="40.386489681333202"/>
    <n v="32.887311338230894"/>
    <n v="22.05481851081187"/>
    <n v="131.58762258000382"/>
    <n v="0.41753265825316171"/>
    <n v="151.53393877719861"/>
    <n v="228.17943150815969"/>
  </r>
  <r>
    <x v="542"/>
    <n v="18.132438522278441"/>
    <n v="0.36396166280960135"/>
    <n v="0"/>
    <n v="41.31018658204821"/>
    <n v="26.363045064907414"/>
    <n v="10.848134398796834"/>
    <n v="97.017766230840493"/>
    <n v="0.38355015693893985"/>
    <n v="102.63083368215204"/>
    <n v="162.43742044928831"/>
  </r>
  <r>
    <x v="543"/>
    <n v="22.287019948665659"/>
    <n v="3.6732889911800886"/>
    <n v="0"/>
    <n v="39.016456038191784"/>
    <n v="32.744125141360634"/>
    <n v="49.360547349827002"/>
    <n v="147.08143746922514"/>
    <n v="0.55822593186422298"/>
    <n v="226.44998380634013"/>
    <n v="291.42674878437765"/>
  </r>
  <r>
    <x v="544"/>
    <n v="26.263111940073252"/>
    <n v="3.6732889911800886"/>
    <n v="0"/>
    <n v="39.347153967891764"/>
    <n v="45.589906265123396"/>
    <n v="9.9229758972630044"/>
    <n v="124.79643706153149"/>
    <n v="0.44482746037866056"/>
    <n v="153.10811048013025"/>
    <n v="222.39166537927537"/>
  </r>
  <r>
    <x v="545"/>
    <n v="22.287019948665659"/>
    <n v="3.6732889911800886"/>
    <n v="1.5238618426670412"/>
    <n v="0"/>
    <n v="32.744125141360634"/>
    <n v="55.264828845484502"/>
    <n v="115.49312476935792"/>
    <n v="0.76202764591053174"/>
    <n v="242.73437309275033"/>
    <n v="270.21854387526309"/>
  </r>
  <r>
    <x v="546"/>
    <n v="62.955598857010095"/>
    <n v="2.4613025969559401"/>
    <n v="0"/>
    <n v="35.350850156389974"/>
    <n v="21.729004260306766"/>
    <n v="13.200266124910609"/>
    <n v="135.69702199557338"/>
    <n v="0.25740631497688149"/>
    <n v="96.337181223744707"/>
    <n v="197.10493283410074"/>
  </r>
  <r>
    <x v="547"/>
    <n v="24.138210852094613"/>
    <n v="5.2004167565777664"/>
    <n v="0"/>
    <n v="41.075002601514804"/>
    <n v="34.958923678250216"/>
    <n v="16.453473953702844"/>
    <n v="121.82602784214023"/>
    <n v="0.422014889121824"/>
    <n v="141.79870959780601"/>
    <n v="212.2123398079932"/>
  </r>
  <r>
    <x v="548"/>
    <n v="21.982246214468731"/>
    <n v="0.93820312645363491"/>
    <n v="0"/>
    <n v="36.454613972803486"/>
    <n v="49.946651600374423"/>
    <n v="10.148639228758741"/>
    <n v="119.47035414285902"/>
    <n v="0.50301425203170513"/>
    <n v="165.74668922228665"/>
    <n v="225.12175253601251"/>
  </r>
  <r>
    <x v="549"/>
    <n v="28.341781137301414"/>
    <n v="12.837199328586381"/>
    <n v="0"/>
    <n v="43.466392022384539"/>
    <n v="34.546841121384425"/>
    <n v="22.05481851081187"/>
    <n v="141.24703212046865"/>
    <n v="0.40072813412405806"/>
    <n v="156.11102898557365"/>
    <n v="240.75640147384598"/>
  </r>
  <r>
    <x v="550"/>
    <n v="21.291971867053331"/>
    <n v="6.2602269095379652"/>
    <n v="0"/>
    <n v="44.663029876768647"/>
    <n v="72.861227938658516"/>
    <n v="22.05481851081187"/>
    <n v="167.13127510283033"/>
    <n v="0.56791313529482557"/>
    <n v="261.78457972353931"/>
    <n v="333.99980837689924"/>
  </r>
  <r>
    <x v="551"/>
    <n v="33.952470912712705"/>
    <n v="5.2711094729014203"/>
    <n v="0"/>
    <n v="44.841803592725874"/>
    <n v="64.141752874870988"/>
    <n v="40.053334104896756"/>
    <n v="188.26047095810776"/>
    <n v="0.55346237290011635"/>
    <n v="287.37677215387561"/>
    <n v="371.44215613221559"/>
  </r>
  <r>
    <x v="552"/>
    <n v="31.604949948583535"/>
    <n v="0.1623277049125347"/>
    <n v="0"/>
    <n v="36.95146577270966"/>
    <n v="63.568142981356146"/>
    <n v="18.217291843710179"/>
    <n v="150.50417825127207"/>
    <n v="0.5434097297187499"/>
    <n v="225.56950572719904"/>
    <n v="294.28824915340476"/>
  </r>
  <r>
    <x v="553"/>
    <n v="26.61868389790018"/>
    <n v="12.837199328586381"/>
    <n v="0"/>
    <n v="44.084844731755361"/>
    <n v="14.525042236416963"/>
    <n v="15.218256383589033"/>
    <n v="113.28402657824792"/>
    <n v="0.26255509729309989"/>
    <n v="82.033936516468145"/>
    <n v="165.57466447471006"/>
  </r>
  <r>
    <x v="554"/>
    <n v="19.967142243833543"/>
    <n v="12.837199328586381"/>
    <n v="0"/>
    <n v="36.961398884515468"/>
    <n v="5.7392750783061697"/>
    <n v="49.360547349827002"/>
    <n v="124.86556288506856"/>
    <n v="0.44127316735719468"/>
    <n v="151.96886508404472"/>
    <n v="221.73460554098011"/>
  </r>
  <r>
    <x v="555"/>
    <n v="42.992808899202352"/>
    <n v="172.52285536889963"/>
    <n v="0"/>
    <n v="41.760594674004913"/>
    <n v="135.40125036984665"/>
    <n v="10.148639228758741"/>
    <n v="402.82614854071227"/>
    <n v="0.36132185094209485"/>
    <n v="401.43598582841173"/>
    <n v="658.71224477051862"/>
  </r>
  <r>
    <x v="556"/>
    <n v="20.819458978139785"/>
    <n v="5.7265233973016256"/>
    <n v="3.8096546763443131"/>
    <n v="0"/>
    <n v="16.290170697064266"/>
    <n v="28.658959088713047"/>
    <n v="75.304766837563037"/>
    <n v="0.59689620821395439"/>
    <n v="123.97259989303099"/>
    <n v="154.32823694481672"/>
  </r>
  <r>
    <x v="557"/>
    <n v="19.159984936354412"/>
    <n v="11.569202994621142"/>
    <n v="0"/>
    <n v="39.500692451656377"/>
    <n v="154.26920404876512"/>
    <n v="18.217291843710179"/>
    <n v="242.71637627510722"/>
    <n v="0.71065042474501272"/>
    <n v="475.72888383247221"/>
    <n v="545.95876421510411"/>
  </r>
  <r>
    <x v="558"/>
    <n v="28.341781137301414"/>
    <n v="12.837199328586381"/>
    <n v="0"/>
    <n v="40.76443399468414"/>
    <n v="34.546841121384425"/>
    <n v="9.9229758972630044"/>
    <n v="126.41323147921938"/>
    <n v="0.35178134834689095"/>
    <n v="122.65062435788245"/>
    <n v="204.59403881845441"/>
  </r>
  <r>
    <x v="559"/>
    <n v="25.962347125074267"/>
    <n v="2.4884701929068616"/>
    <n v="0"/>
    <n v="38.931631053783242"/>
    <n v="83.457644188309388"/>
    <n v="10.148639228758741"/>
    <n v="160.9887317888325"/>
    <n v="0.58144618183495389"/>
    <n v="258.17216877933311"/>
    <n v="325.55461715109749"/>
  </r>
  <r>
    <x v="560"/>
    <n v="22.136070094038313"/>
    <n v="0.93820312645363491"/>
    <n v="0"/>
    <n v="37.009178155646012"/>
    <n v="49.946656059683875"/>
    <n v="11.790433144904174"/>
    <n v="121.820540580726"/>
    <n v="0.50678718802497136"/>
    <n v="170.27487506426704"/>
    <n v="230.35832644040499"/>
  </r>
  <r>
    <x v="561"/>
    <n v="34.376123147953429"/>
    <n v="12.837199328586381"/>
    <n v="0"/>
    <n v="38.555122638076057"/>
    <n v="28.17879337680661"/>
    <n v="18.112945765833491"/>
    <n v="132.06018425725597"/>
    <n v="0.35053517002871076"/>
    <n v="127.67560311921706"/>
    <n v="213.44404823383292"/>
  </r>
  <r>
    <x v="562"/>
    <n v="24.138210852094613"/>
    <n v="5.2004167565777664"/>
    <n v="0"/>
    <n v="42.193526732216625"/>
    <n v="34.958923678250216"/>
    <n v="22.05481851081187"/>
    <n v="128.54589652995111"/>
    <n v="0.44352829400336341"/>
    <n v="157.24757926338091"/>
    <n v="228.77973360426992"/>
  </r>
  <r>
    <x v="563"/>
    <n v="34.376123147953429"/>
    <n v="12.837199328586381"/>
    <n v="0"/>
    <n v="46.274646609508046"/>
    <n v="28.17879337680661"/>
    <n v="36.482987777264086"/>
    <n v="158.14975024011855"/>
    <n v="0.40886426349643173"/>
    <n v="178.34136415074337"/>
    <n v="271.82933323679123"/>
  </r>
  <r>
    <x v="564"/>
    <n v="22.328315383852036"/>
    <n v="0.93820312645363491"/>
    <n v="0"/>
    <n v="47.157228677069504"/>
    <n v="49.946651600374423"/>
    <n v="40.053334104896756"/>
    <n v="160.42373289264634"/>
    <n v="0.56101415970352775"/>
    <n v="248.22576702582856"/>
    <n v="318.6495142132037"/>
  </r>
  <r>
    <x v="565"/>
    <n v="14.264430158557113"/>
    <n v="0.43951859765523638"/>
    <n v="0"/>
    <n v="45.978472653590579"/>
    <n v="37.593405664967655"/>
    <n v="10.148639228758741"/>
    <n v="108.42446630352931"/>
    <n v="0.44032538523246895"/>
    <n v="131.67563994882605"/>
    <n v="192.35806135862896"/>
  </r>
  <r>
    <x v="566"/>
    <n v="19.189949266221575"/>
    <n v="24.87934296077146"/>
    <n v="0"/>
    <n v="38.757695688582146"/>
    <n v="9.9163559505367935"/>
    <n v="16.453473953702844"/>
    <n v="109.19681781981483"/>
    <n v="0.2414889960232392"/>
    <n v="72.72969215524158"/>
    <n v="155.55668007081675"/>
  </r>
  <r>
    <x v="567"/>
    <n v="34.376123147953429"/>
    <n v="12.837199328586381"/>
    <n v="0"/>
    <n v="44.3999752121561"/>
    <n v="28.17879337680661"/>
    <n v="16.453473953702844"/>
    <n v="136.24556501920537"/>
    <n v="0.32758693704428488"/>
    <n v="123.09867279866317"/>
    <n v="214.71197048735908"/>
  </r>
  <r>
    <x v="568"/>
    <n v="31.705997900780861"/>
    <n v="47.865108995677005"/>
    <n v="19.634959364085827"/>
    <n v="0"/>
    <n v="253.29828415896912"/>
    <n v="9.9229758972630044"/>
    <n v="362.42732631677586"/>
    <n v="0.7262732165680198"/>
    <n v="725.98121725186616"/>
    <n v="825.18728351240986"/>
  </r>
  <r>
    <x v="569"/>
    <n v="21.430397751082872"/>
    <n v="12.837199328586381"/>
    <n v="0"/>
    <n v="46.102503886706927"/>
    <n v="8.0703049586657123"/>
    <n v="11.790433144904174"/>
    <n v="100.23083906994607"/>
    <n v="0.19814997347981966"/>
    <n v="54.777197027587917"/>
    <n v="135.14729799396412"/>
  </r>
  <r>
    <x v="570"/>
    <n v="33.688214464202666"/>
    <n v="56.056873795818284"/>
    <n v="0"/>
    <n v="39.452375833736781"/>
    <n v="29.698019906651027"/>
    <n v="11.790433144904174"/>
    <n v="170.68591714531294"/>
    <n v="0.2430689874445478"/>
    <n v="114.42783019057967"/>
    <n v="243.6252942843374"/>
  </r>
  <r>
    <x v="571"/>
    <n v="33.688214464202666"/>
    <n v="56.056873795818284"/>
    <n v="0"/>
    <n v="35.350850156389974"/>
    <n v="29.698019906651027"/>
    <n v="18.217291843710179"/>
    <n v="173.0112501667721"/>
    <n v="0.27694910998084704"/>
    <n v="132.15352111793172"/>
    <n v="257.24945953434263"/>
  </r>
  <r>
    <x v="572"/>
    <n v="24.865811849283524"/>
    <n v="4.4059710443407445"/>
    <n v="0"/>
    <n v="0"/>
    <n v="36.333401023261217"/>
    <n v="10.848134398796834"/>
    <n v="76.453318315682324"/>
    <n v="0.61712868010831701"/>
    <n v="130.12971866406335"/>
    <n v="159.40150155768762"/>
  </r>
  <r>
    <x v="573"/>
    <n v="22.011711101677196"/>
    <n v="0.93820312645363491"/>
    <n v="0"/>
    <n v="37.009178155646012"/>
    <n v="49.946651600374423"/>
    <n v="11.790433144904174"/>
    <n v="121.69617712905544"/>
    <n v="0.50730504607230276"/>
    <n v="170.27486276520386"/>
    <n v="230.23395514898073"/>
  </r>
  <r>
    <x v="574"/>
    <n v="27.035466566929081"/>
    <n v="6.500232253930756"/>
    <n v="0"/>
    <n v="46.102503886706927"/>
    <n v="9.1259099052315129"/>
    <n v="11.790433144904174"/>
    <n v="100.55454575770244"/>
    <n v="0.20800992031266277"/>
    <n v="57.688623573761333"/>
    <n v="137.3268262813281"/>
  </r>
  <r>
    <x v="575"/>
    <n v="29.446113515670138"/>
    <n v="12.837199328586381"/>
    <n v="0"/>
    <n v="42.986128853642263"/>
    <n v="39.03039138023135"/>
    <n v="16.453473953702844"/>
    <n v="140.75330703183297"/>
    <n v="0.39419226804657509"/>
    <n v="153.0280801952056"/>
    <n v="238.29752189310437"/>
  </r>
  <r>
    <x v="576"/>
    <n v="19.159984936354412"/>
    <n v="11.569202994621142"/>
    <n v="0"/>
    <n v="39.347153967891764"/>
    <n v="154.26920404876512"/>
    <n v="9.9229758972630044"/>
    <n v="234.26852184489545"/>
    <n v="0.70087171188426467"/>
    <n v="452.8526253350131"/>
    <n v="522.92896723388048"/>
  </r>
  <r>
    <x v="577"/>
    <n v="34.376123147953429"/>
    <n v="12.837199328586381"/>
    <n v="0"/>
    <n v="35.350850156389974"/>
    <n v="28.17879337680661"/>
    <n v="9.8829947416940627"/>
    <n v="120.62596075143045"/>
    <n v="0.31553562667105484"/>
    <n v="104.97686723005832"/>
    <n v="187.5410398629881"/>
  </r>
  <r>
    <x v="578"/>
    <n v="23.134377930860541"/>
    <n v="0.95395110452153142"/>
    <n v="0"/>
    <n v="45.123645328062487"/>
    <n v="36.746143557926004"/>
    <n v="40.053334104896756"/>
    <n v="146.01145202626734"/>
    <n v="0.52598256230618545"/>
    <n v="211.81791419907572"/>
    <n v="281.02988856252028"/>
  </r>
  <r>
    <x v="579"/>
    <n v="21.430397751082872"/>
    <n v="12.837199328586381"/>
    <n v="0"/>
    <n v="46.829647804676938"/>
    <n v="8.0703049586657123"/>
    <n v="10.148639228758741"/>
    <n v="99.316189071770651"/>
    <n v="0.18344385097437207"/>
    <n v="50.24902348467068"/>
    <n v="131.34626836901688"/>
  </r>
  <r>
    <x v="580"/>
    <n v="27.918474498543269"/>
    <n v="9.2501639209173412"/>
    <n v="0"/>
    <n v="40.826708251190567"/>
    <n v="71.012277838229522"/>
    <n v="9.9229758972630044"/>
    <n v="158.9306004061437"/>
    <n v="0.50924902774333103"/>
    <n v="223.22465143176166"/>
    <n v="301.21999810241283"/>
  </r>
  <r>
    <x v="581"/>
    <n v="20.819458978139785"/>
    <n v="5.7265233973016256"/>
    <n v="7.6193093526886262"/>
    <n v="0"/>
    <n v="16.290170697064266"/>
    <n v="9.9229758972630044"/>
    <n v="60.378438322457299"/>
    <n v="0.43414747586436814"/>
    <n v="72.297549477902635"/>
    <n v="106.46284120603266"/>
  </r>
  <r>
    <x v="582"/>
    <n v="28.54034303895483"/>
    <n v="8.264413234069071"/>
    <n v="0"/>
    <n v="0"/>
    <n v="43.745353043814731"/>
    <n v="22.05481851081187"/>
    <n v="102.6049278276505"/>
    <n v="0.64129640698304191"/>
    <n v="181.48111832001854"/>
    <n v="218.28587459304242"/>
  </r>
  <r>
    <x v="583"/>
    <n v="28.341781137301414"/>
    <n v="12.837199328586381"/>
    <n v="0"/>
    <n v="45.621843839423363"/>
    <n v="34.546841121384425"/>
    <n v="36.482987777264086"/>
    <n v="157.83065320395968"/>
    <n v="0.45003823691243833"/>
    <n v="195.90485067207896"/>
    <n v="282.70567497739012"/>
  </r>
  <r>
    <x v="584"/>
    <n v="25.46040948273733"/>
    <n v="0.29649363795639971"/>
    <n v="0"/>
    <n v="36.961398884515468"/>
    <n v="75.027266156337959"/>
    <n v="9.9229758972630044"/>
    <n v="147.66854405881017"/>
    <n v="0.57527649232980083"/>
    <n v="234.29824824460911"/>
    <n v="297.01655024981829"/>
  </r>
  <r>
    <x v="585"/>
    <n v="21.291971867053331"/>
    <n v="6.2602269095379652"/>
    <n v="0"/>
    <n v="40.756563313500195"/>
    <n v="72.861227938658516"/>
    <n v="15.218256383589033"/>
    <n v="156.38824641233904"/>
    <n v="0.56321038404647061"/>
    <n v="242.92890030813439"/>
    <n v="311.23766239822589"/>
  </r>
  <r>
    <x v="586"/>
    <n v="27.035466566929081"/>
    <n v="6.500232253930756"/>
    <n v="0"/>
    <n v="46.829647804676938"/>
    <n v="9.1259099052315129"/>
    <n v="10.148639228758741"/>
    <n v="99.639895759527022"/>
    <n v="0.19344208448900679"/>
    <n v="53.160450030844096"/>
    <n v="133.52579665638086"/>
  </r>
  <r>
    <x v="587"/>
    <n v="21.575539355148123"/>
    <n v="0.93820312645363491"/>
    <n v="12.000413108411134"/>
    <n v="0"/>
    <n v="48.699048298255839"/>
    <n v="10.848134398796834"/>
    <n v="94.061338287065567"/>
    <n v="0.63306756826402766"/>
    <n v="164.23497163219369"/>
    <n v="198.7491272222066"/>
  </r>
  <r>
    <x v="588"/>
    <n v="20.202112177513222"/>
    <n v="12.837199328586381"/>
    <n v="0"/>
    <n v="39.52538810740522"/>
    <n v="53.733599751692616"/>
    <n v="49.360547349827002"/>
    <n v="175.65884671502442"/>
    <n v="0.58689982901215176"/>
    <n v="284.34030894128796"/>
    <n v="356.90500855479274"/>
  </r>
  <r>
    <x v="589"/>
    <n v="25.554021536422344"/>
    <n v="8.9924829870650029"/>
    <n v="0"/>
    <n v="35.350850156389974"/>
    <n v="34.366885688422236"/>
    <n v="13.200266124910609"/>
    <n v="117.46450649321015"/>
    <n v="0.40494914790351916"/>
    <n v="131.19327354967606"/>
    <n v="201.09062822955337"/>
  </r>
  <r>
    <x v="590"/>
    <n v="34.376123147953429"/>
    <n v="12.837199328586381"/>
    <n v="0"/>
    <n v="44.663029876768647"/>
    <n v="28.17879337680661"/>
    <n v="22.05481851081187"/>
    <n v="142.10996424092693"/>
    <n v="0.35348409350420101"/>
    <n v="138.54754246423806"/>
    <n v="230.42389481754651"/>
  </r>
  <r>
    <x v="591"/>
    <n v="23.520097050242192"/>
    <n v="5.2004167565777664"/>
    <n v="0"/>
    <n v="41.524153168205849"/>
    <n v="21.905091242318768"/>
    <n v="49.360547349827002"/>
    <n v="141.5103055671716"/>
    <n v="0.50360741082788241"/>
    <n v="196.555229020273"/>
    <n v="266.79989599529881"/>
  </r>
  <r>
    <x v="592"/>
    <n v="33.688214464202666"/>
    <n v="56.056873795818284"/>
    <n v="0"/>
    <n v="38.555122638076057"/>
    <n v="29.698019906651027"/>
    <n v="18.112945765833491"/>
    <n v="176.11117657058156"/>
    <n v="0.27148172309962909"/>
    <n v="131.86572790314278"/>
    <n v="260.1659388012398"/>
  </r>
  <r>
    <x v="593"/>
    <n v="23.712879686844961"/>
    <n v="8.264413234069071"/>
    <n v="0"/>
    <n v="41.121437390845379"/>
    <n v="47.423552015510857"/>
    <n v="10.848134398796834"/>
    <n v="131.37041672606711"/>
    <n v="0.44356779757969028"/>
    <n v="160.71707059430025"/>
    <n v="233.81580090605968"/>
  </r>
  <r>
    <x v="594"/>
    <n v="29.861694400801543"/>
    <n v="27.322947170336604"/>
    <n v="0"/>
    <n v="41.31018658204821"/>
    <n v="55.436819619208606"/>
    <n v="10.848134398796834"/>
    <n v="164.77978217119181"/>
    <n v="0.40226387694299265"/>
    <n v="182.81817963030534"/>
    <n v="281.31300778349168"/>
  </r>
  <r>
    <x v="595"/>
    <n v="29.215738900381425"/>
    <n v="2.6169490872467445"/>
    <n v="0"/>
    <n v="45.123645328062487"/>
    <n v="31.56944938603089"/>
    <n v="40.053334104896756"/>
    <n v="148.57911680661829"/>
    <n v="0.48205148226952771"/>
    <n v="197.54025769271982"/>
    <n v="274.49659100841046"/>
  </r>
  <r>
    <x v="596"/>
    <n v="33.688214464202666"/>
    <n v="56.056873795818284"/>
    <n v="0"/>
    <n v="46.274646609508046"/>
    <n v="29.698019906651027"/>
    <n v="36.482987777264086"/>
    <n v="202.20074255344412"/>
    <n v="0.32730348488419952"/>
    <n v="182.53148893466911"/>
    <n v="318.55122380419812"/>
  </r>
  <r>
    <x v="597"/>
    <n v="21.430397751082872"/>
    <n v="12.837199328586381"/>
    <n v="0"/>
    <n v="43.466392022384539"/>
    <n v="8.0703049586657123"/>
    <n v="22.05481851081187"/>
    <n v="107.85911257153137"/>
    <n v="0.27930067985214346"/>
    <n v="83.08703408517205"/>
    <n v="160.82102318722582"/>
  </r>
  <r>
    <x v="598"/>
    <n v="28.341781137301414"/>
    <n v="12.837199328586381"/>
    <n v="0"/>
    <n v="44.165192569473433"/>
    <n v="34.546841121384425"/>
    <n v="18.217291843710179"/>
    <n v="138.10830600045583"/>
    <n v="0.38204894762028618"/>
    <n v="145.52688285534157"/>
    <n v="230.87105589070279"/>
  </r>
  <r>
    <x v="599"/>
    <n v="33.688214464202666"/>
    <n v="56.056873795818284"/>
    <n v="0"/>
    <n v="44.3999752121561"/>
    <n v="29.698019906651027"/>
    <n v="16.453473953702844"/>
    <n v="180.29655733253091"/>
    <n v="0.25597545811833844"/>
    <n v="127.2887975825889"/>
    <n v="261.43386105476594"/>
  </r>
  <r>
    <x v="600"/>
    <n v="25.868335963193243"/>
    <n v="9.2501639209173412"/>
    <n v="0"/>
    <n v="39.452375833736781"/>
    <n v="71.012277838229522"/>
    <n v="11.790433144904174"/>
    <n v="157.37358670098106"/>
    <n v="0.52615380203835371"/>
    <n v="228.37521900186874"/>
    <n v="302.94609471971614"/>
  </r>
  <r>
    <x v="601"/>
    <n v="25.868335963193243"/>
    <n v="9.2501639209173412"/>
    <n v="0"/>
    <n v="35.350850156389974"/>
    <n v="71.012277838229522"/>
    <n v="18.217291843710179"/>
    <n v="159.69891972244025"/>
    <n v="0.55873621335086288"/>
    <n v="246.10090992922079"/>
    <n v="316.57025996972135"/>
  </r>
  <r>
    <x v="602"/>
    <n v="15.222528402044682"/>
    <n v="2.4884701929068616"/>
    <n v="0"/>
    <n v="36.95146577270966"/>
    <n v="70.745557621246888"/>
    <n v="18.217291843710179"/>
    <n v="143.62531383261828"/>
    <n v="0.61940926074239844"/>
    <n v="245.36527836302676"/>
    <n v="300.02774273068798"/>
  </r>
  <r>
    <x v="603"/>
    <n v="21.982246214468731"/>
    <n v="0.93820312645363491"/>
    <n v="3.8096546763443131"/>
    <n v="0"/>
    <n v="49.946651600374423"/>
    <n v="55.264828845484502"/>
    <n v="131.94158446312559"/>
    <n v="0.79740955722161222"/>
    <n v="290.18005090712705"/>
    <n v="316.91015492439374"/>
  </r>
  <r>
    <x v="604"/>
    <n v="30.521308766075165"/>
    <n v="1.5441951993979082"/>
    <n v="0"/>
    <n v="43.046044135448234"/>
    <n v="31.128820559703879"/>
    <n v="18.112945765833491"/>
    <n v="124.35331442645868"/>
    <n v="0.39598274121321037"/>
    <n v="135.8119684139821"/>
    <n v="210.92351651490341"/>
  </r>
  <r>
    <x v="605"/>
    <n v="27.035466566929081"/>
    <n v="6.500232253930756"/>
    <n v="0"/>
    <n v="43.466392022384539"/>
    <n v="9.1259099052315129"/>
    <n v="22.05481851081187"/>
    <n v="108.18281925928775"/>
    <n v="0.28822255353977055"/>
    <n v="85.998460631345466"/>
    <n v="163.00055147458983"/>
  </r>
  <r>
    <x v="606"/>
    <n v="23.134377930860541"/>
    <n v="0.95395110452153142"/>
    <n v="0"/>
    <n v="39.016456038191784"/>
    <n v="36.746143557926004"/>
    <n v="49.360547349827002"/>
    <n v="149.21147598132688"/>
    <n v="0.57707820622677075"/>
    <n v="237.48780879396395"/>
    <n v="300.5925938675378"/>
  </r>
  <r>
    <x v="607"/>
    <n v="21.430397751082872"/>
    <n v="12.837199328586381"/>
    <n v="0"/>
    <n v="40.76443399468414"/>
    <n v="8.0703049586657123"/>
    <n v="9.9229758972630044"/>
    <n v="93.025311930282115"/>
    <n v="0.19342349391328884"/>
    <n v="49.626629457480817"/>
    <n v="124.65866053183422"/>
  </r>
  <r>
    <x v="608"/>
    <n v="23.134377930860541"/>
    <n v="0.95395110452153142"/>
    <n v="1.5238618426670412"/>
    <n v="0"/>
    <n v="36.746143557926004"/>
    <n v="55.264828845484502"/>
    <n v="117.62316328145963"/>
    <n v="0.78225215031190842"/>
    <n v="253.77219808037415"/>
    <n v="279.38438895842324"/>
  </r>
  <r>
    <x v="609"/>
    <n v="33.688214464202666"/>
    <n v="56.056873795818284"/>
    <n v="0"/>
    <n v="35.350850156389974"/>
    <n v="29.698019906651027"/>
    <n v="9.8829947416940627"/>
    <n v="164.67695306475599"/>
    <n v="0.24035551977197822"/>
    <n v="109.16699201398404"/>
    <n v="234.26293043039496"/>
  </r>
  <r>
    <x v="610"/>
    <n v="26.163464211044062"/>
    <n v="0.29649363795639971"/>
    <n v="0"/>
    <n v="38.939149449520428"/>
    <n v="32.228082703224928"/>
    <n v="18.217291843710179"/>
    <n v="115.84448184545599"/>
    <n v="0.435457725247824"/>
    <n v="139.13159754074039"/>
    <n v="204.53070483926126"/>
  </r>
  <r>
    <x v="611"/>
    <n v="27.035466566929081"/>
    <n v="6.500232253930756"/>
    <n v="0"/>
    <n v="40.76443399468414"/>
    <n v="9.1259099052315129"/>
    <n v="9.9229758972630044"/>
    <n v="93.349018618038485"/>
    <n v="0.20406091123933431"/>
    <n v="52.538056003654241"/>
    <n v="126.83818881919822"/>
  </r>
  <r>
    <x v="612"/>
    <n v="22.211051152830105"/>
    <n v="4.4059710443407445"/>
    <n v="0"/>
    <n v="35.350850156389974"/>
    <n v="7.1975400608642879"/>
    <n v="9.8829947416940627"/>
    <n v="79.048407156119168"/>
    <n v="0.2160769004342441"/>
    <n v="47.109216955443195"/>
    <n v="109.07708930900401"/>
  </r>
  <r>
    <x v="613"/>
    <n v="25.962347125074267"/>
    <n v="2.4884701929068616"/>
    <n v="0"/>
    <n v="39.411577611554371"/>
    <n v="83.457644188309388"/>
    <n v="11.790433144904174"/>
    <n v="163.11047226274906"/>
    <n v="0.5839482653191127"/>
    <n v="262.70034232225032"/>
    <n v="330.56273725178585"/>
  </r>
  <r>
    <x v="614"/>
    <n v="26.61868389790018"/>
    <n v="12.837199328586381"/>
    <n v="0"/>
    <n v="41.453388386501558"/>
    <n v="14.525042236416963"/>
    <n v="40.053334104896756"/>
    <n v="135.48764795430185"/>
    <n v="0.40282916683092962"/>
    <n v="150.53068313491366"/>
    <n v="231.43995474790177"/>
  </r>
  <r>
    <x v="615"/>
    <n v="22.036767961491705"/>
    <n v="0.93820312645363491"/>
    <n v="0"/>
    <n v="37.009178155646012"/>
    <n v="49.946647141064972"/>
    <n v="11.790433144904174"/>
    <n v="121.7212295295605"/>
    <n v="0.50720059700823217"/>
    <n v="170.27485046614072"/>
    <n v="230.25899970973208"/>
  </r>
  <r>
    <x v="616"/>
    <n v="24.817209835558959"/>
    <n v="15.178027988795824"/>
    <n v="0"/>
    <n v="38.917316670440194"/>
    <n v="92.950631069755701"/>
    <n v="18.112945765833491"/>
    <n v="189.97613133038419"/>
    <n v="0.58461858370218334"/>
    <n v="306.32051030460889"/>
    <n v="385.23306479940385"/>
  </r>
  <r>
    <x v="617"/>
    <n v="90.99486713000708"/>
    <n v="3.9324064985263205"/>
    <n v="0"/>
    <n v="38.757695688582146"/>
    <n v="24.530951154209482"/>
    <n v="16.453473953702844"/>
    <n v="174.66939442502786"/>
    <n v="0.23463999083997392"/>
    <n v="113.03768860408078"/>
    <n v="246.72265792119632"/>
  </r>
  <r>
    <x v="618"/>
    <n v="24.138210852094613"/>
    <n v="5.2004167565777664"/>
    <n v="0"/>
    <n v="40.339247756991703"/>
    <n v="34.958923678250216"/>
    <n v="18.112945765833491"/>
    <n v="122.74974480974778"/>
    <n v="0.43235828739473819"/>
    <n v="146.37563991835989"/>
    <n v="216.05351528402397"/>
  </r>
  <r>
    <x v="619"/>
    <n v="34.376123147953429"/>
    <n v="12.837199328586381"/>
    <n v="0"/>
    <n v="40.756563313500195"/>
    <n v="28.17879337680661"/>
    <n v="15.218256383589033"/>
    <n v="131.36693555043564"/>
    <n v="0.33034986755654538"/>
    <n v="119.69186304883316"/>
    <n v="207.66174883887317"/>
  </r>
  <r>
    <x v="620"/>
    <n v="-1.1959684005525244"/>
    <n v="19.657055225517581"/>
    <n v="0"/>
    <n v="46.102503886706927"/>
    <n v="64.450479786897702"/>
    <n v="11.790433144904174"/>
    <n v="140.80450364347388"/>
    <n v="0.54146643721601972"/>
    <n v="210.27735663448584"/>
    <n v="274.8409473461578"/>
  </r>
  <r>
    <x v="621"/>
    <n v="50.281461013389759"/>
    <n v="86.560860285548927"/>
    <n v="0"/>
    <n v="39.016456038191784"/>
    <n v="295.93472288395253"/>
    <n v="22.05481851081187"/>
    <n v="493.84831873189489"/>
    <n v="0.64390123309784431"/>
    <n v="877.03567062104378"/>
    <n v="1052.8944479581742"/>
  </r>
  <r>
    <x v="622"/>
    <n v="28.617040931885896"/>
    <n v="0.43951859765523638"/>
    <n v="0"/>
    <n v="0"/>
    <n v="40.022993530608893"/>
    <n v="10.848134398796834"/>
    <n v="79.927687458946863"/>
    <n v="0.63646440359649581"/>
    <n v="140.30585283755454"/>
    <n v="169.36241236709566"/>
  </r>
  <r>
    <x v="623"/>
    <n v="27.130166692120543"/>
    <n v="8.264413234069071"/>
    <n v="0"/>
    <n v="0"/>
    <n v="49.415703920393192"/>
    <n v="22.05481851081187"/>
    <n v="106.86510235739468"/>
    <n v="0.66879197094840537"/>
    <n v="197.12031186671078"/>
    <n v="232.51489179290039"/>
  </r>
  <r>
    <x v="624"/>
    <n v="50.281461013389759"/>
    <n v="86.560860285548927"/>
    <n v="0"/>
    <n v="40.47775836790084"/>
    <n v="295.93472288395253"/>
    <n v="16.453473953702844"/>
    <n v="489.7082765044949"/>
    <n v="0.63790671268098942"/>
    <n v="861.5868009554689"/>
    <n v="1038.9068806223083"/>
  </r>
  <r>
    <x v="625"/>
    <n v="33.688214464202666"/>
    <n v="56.056873795818284"/>
    <n v="0"/>
    <n v="44.663029876768647"/>
    <n v="29.698019906651027"/>
    <n v="22.05481851081187"/>
    <n v="186.16095655425249"/>
    <n v="0.27800049685703393"/>
    <n v="142.7376672481638"/>
    <n v="277.1457853849534"/>
  </r>
  <r>
    <x v="626"/>
    <n v="29.215738900381425"/>
    <n v="2.6169490872467445"/>
    <n v="0"/>
    <n v="39.016456038191784"/>
    <n v="31.56944938603089"/>
    <n v="49.360547349827002"/>
    <n v="151.77914076167787"/>
    <n v="0.53320895302031901"/>
    <n v="223.21015228760805"/>
    <n v="294.05929631342804"/>
  </r>
  <r>
    <x v="627"/>
    <n v="21.430397751082872"/>
    <n v="12.837199328586381"/>
    <n v="0"/>
    <n v="45.621843839423363"/>
    <n v="8.0703049586657123"/>
    <n v="36.482987777264086"/>
    <n v="124.44273365502241"/>
    <n v="0.35802245279695899"/>
    <n v="122.88085577167736"/>
    <n v="202.77029669076995"/>
  </r>
  <r>
    <x v="628"/>
    <n v="24.866786208398931"/>
    <n v="5.2004167565777664"/>
    <n v="0"/>
    <n v="41.524153168205849"/>
    <n v="34.958928137559667"/>
    <n v="49.360547349827002"/>
    <n v="155.91083162056921"/>
    <n v="0.54081858592474119"/>
    <n v="232.55855336037294"/>
    <n v="304.14990949355547"/>
  </r>
  <r>
    <x v="629"/>
    <n v="29.215738900381425"/>
    <n v="2.6169490872467445"/>
    <n v="1.5238618426670412"/>
    <n v="0"/>
    <n v="31.56944938603089"/>
    <n v="55.264828845484502"/>
    <n v="120.19082806181059"/>
    <n v="0.72247008887283048"/>
    <n v="239.49454157401826"/>
    <n v="272.85109140431348"/>
  </r>
  <r>
    <x v="630"/>
    <n v="25.868335963193243"/>
    <n v="9.2501639209173412"/>
    <n v="0"/>
    <n v="38.555122638076057"/>
    <n v="71.012277838229522"/>
    <n v="18.112945765833491"/>
    <n v="162.79884612624966"/>
    <n v="0.54745611363207614"/>
    <n v="245.81311671443186"/>
    <n v="319.48673923661852"/>
  </r>
  <r>
    <x v="631"/>
    <n v="19.967142243833543"/>
    <n v="12.837199328586381"/>
    <n v="0"/>
    <n v="47.913112844461928"/>
    <n v="5.7392750783061697"/>
    <n v="11.790433144904174"/>
    <n v="98.247162640092185"/>
    <n v="0.17842457483914057"/>
    <n v="48.348066228531756"/>
    <n v="129.06552064541361"/>
  </r>
  <r>
    <x v="632"/>
    <n v="-1.1959684005525244"/>
    <n v="19.657055225517581"/>
    <n v="0"/>
    <n v="46.829647804676938"/>
    <n v="64.450479786897702"/>
    <n v="10.148639228758741"/>
    <n v="139.88985364529847"/>
    <n v="0.5332704057637252"/>
    <n v="205.7491830915686"/>
    <n v="271.0399177212106"/>
  </r>
  <r>
    <x v="633"/>
    <n v="26.163464211044062"/>
    <n v="0.29649363795639971"/>
    <n v="0"/>
    <n v="44.841803592725874"/>
    <n v="32.228082703224928"/>
    <n v="40.053334104896756"/>
    <n v="143.58317824984803"/>
    <n v="0.50341145591822278"/>
    <n v="199.35681087401306"/>
    <n v="270.65857231573943"/>
  </r>
  <r>
    <x v="634"/>
    <n v="25.868335963193243"/>
    <n v="9.2501639209173412"/>
    <n v="0"/>
    <n v="46.274646609508046"/>
    <n v="71.012277838229522"/>
    <n v="36.482987777264086"/>
    <n v="188.88841210911227"/>
    <n v="0.56909401913653901"/>
    <n v="296.47887774595819"/>
    <n v="377.87202423957683"/>
  </r>
  <r>
    <x v="635"/>
    <n v="27.035466566929081"/>
    <n v="6.500232253930756"/>
    <n v="0"/>
    <n v="45.621843839423363"/>
    <n v="9.1259099052315129"/>
    <n v="36.482987777264086"/>
    <n v="124.76644034277879"/>
    <n v="0.36555421119005532"/>
    <n v="125.79228231785076"/>
    <n v="204.94982497813396"/>
  </r>
  <r>
    <x v="636"/>
    <n v="23.712879686844961"/>
    <n v="8.264413234069071"/>
    <n v="0"/>
    <n v="36.850402212929247"/>
    <n v="47.423552015510857"/>
    <n v="16.453473953702844"/>
    <n v="132.70472110305698"/>
    <n v="0.48134704958693619"/>
    <n v="176.17695872154104"/>
    <n v="245.00465385538433"/>
  </r>
  <r>
    <x v="637"/>
    <n v="25.868335963193243"/>
    <n v="9.2501639209173412"/>
    <n v="0"/>
    <n v="44.3999752121561"/>
    <n v="71.012277838229522"/>
    <n v="16.453473953702844"/>
    <n v="166.98422688819906"/>
    <n v="0.52379648917674904"/>
    <n v="241.23618639387797"/>
    <n v="320.75466149014466"/>
  </r>
  <r>
    <x v="638"/>
    <n v="15.388016720315068"/>
    <n v="3.3800469041265866"/>
    <n v="0"/>
    <n v="43.046044135448234"/>
    <n v="8.5755881979195099"/>
    <n v="18.112945765833491"/>
    <n v="88.502641723642895"/>
    <n v="0.30155635407008802"/>
    <n v="73.608698512931667"/>
    <n v="135.42280627282156"/>
  </r>
  <r>
    <x v="639"/>
    <n v="30.86299666392123"/>
    <n v="47.071280503913798"/>
    <n v="22.857929730306921"/>
    <n v="0"/>
    <n v="28.636791213451737"/>
    <n v="18.112945765833491"/>
    <n v="147.5419438774272"/>
    <n v="0.31685726614882687"/>
    <n v="128.93879070093186"/>
    <n v="229.73099759907382"/>
  </r>
  <r>
    <x v="640"/>
    <n v="26.263111940073252"/>
    <n v="3.6732889911800886"/>
    <n v="0"/>
    <n v="45.123645328062487"/>
    <n v="45.589906265123396"/>
    <n v="40.053334104896756"/>
    <n v="160.70328662933596"/>
    <n v="0.53292774632268292"/>
    <n v="236.20958231086206"/>
    <n v="311.26962857017787"/>
  </r>
  <r>
    <x v="641"/>
    <n v="25.289932312016777"/>
    <n v="15.045847359868878"/>
    <n v="0"/>
    <n v="36.95146577270966"/>
    <n v="54.562933205079837"/>
    <n v="18.217291843710179"/>
    <n v="150.06747049338531"/>
    <n v="0.48498335321776498"/>
    <n v="200.73255618295312"/>
    <n v="278.01980162754842"/>
  </r>
  <r>
    <x v="642"/>
    <n v="22.323033331805359"/>
    <n v="2.6616592628889628"/>
    <n v="0"/>
    <n v="0"/>
    <n v="62.568214185547873"/>
    <n v="55.264828845484502"/>
    <n v="142.8177356257267"/>
    <n v="0.82505889422466328"/>
    <n v="324.9911348113958"/>
    <n v="349.9758274060901"/>
  </r>
  <r>
    <x v="643"/>
    <n v="24.138210852094613"/>
    <n v="5.2004167565777664"/>
    <n v="0"/>
    <n v="42.814124369434175"/>
    <n v="34.958923678250216"/>
    <n v="36.482987777264086"/>
    <n v="143.59466343362084"/>
    <n v="0.49752483655870389"/>
    <n v="197.04140094988622"/>
    <n v="269.19415292799277"/>
  </r>
  <r>
    <x v="644"/>
    <n v="62.955598857010095"/>
    <n v="2.4613025969559401"/>
    <n v="0"/>
    <n v="35.350850156389974"/>
    <n v="21.729004260306766"/>
    <n v="9.8829947416940627"/>
    <n v="132.37975061235684"/>
    <n v="0.23879784374703333"/>
    <n v="87.187932731324878"/>
    <n v="187.95568434168089"/>
  </r>
  <r>
    <x v="645"/>
    <n v="25.387675915909682"/>
    <n v="0.93820312645363491"/>
    <n v="12.000413108411134"/>
    <n v="0"/>
    <n v="69.758315560831434"/>
    <n v="10.848134398796834"/>
    <n v="118.93274211040271"/>
    <n v="0.67774818379957158"/>
    <n v="222.31778940478119"/>
    <n v="260.64408155555566"/>
  </r>
  <r>
    <x v="646"/>
    <n v="25.868335963193243"/>
    <n v="9.2501639209173412"/>
    <n v="0"/>
    <n v="35.350850156389974"/>
    <n v="71.012277838229522"/>
    <n v="9.8829947416940627"/>
    <n v="151.36462262042414"/>
    <n v="0.53443975996150705"/>
    <n v="223.11438082527314"/>
    <n v="293.5837308657737"/>
  </r>
  <r>
    <x v="647"/>
    <n v="21.430397751082872"/>
    <n v="12.837199328586381"/>
    <n v="0"/>
    <n v="44.165192569473433"/>
    <n v="8.0703049586657123"/>
    <n v="18.217291843710179"/>
    <n v="104.72038645151858"/>
    <n v="0.25102654500368954"/>
    <n v="72.502887954939965"/>
    <n v="150.93567760408263"/>
  </r>
  <r>
    <x v="648"/>
    <n v="23.417120446706591"/>
    <n v="8.9924829870650029"/>
    <n v="0"/>
    <n v="35.350850156389974"/>
    <n v="24.071727007464872"/>
    <n v="13.200266124910609"/>
    <n v="105.03244672253706"/>
    <n v="0.35486170507706499"/>
    <n v="102.79856170380981"/>
    <n v="170.55901529397138"/>
  </r>
  <r>
    <x v="649"/>
    <n v="28.341781137301414"/>
    <n v="12.837199328586381"/>
    <n v="0"/>
    <n v="44.084844731755361"/>
    <n v="34.546841121384425"/>
    <n v="15.218256383589033"/>
    <n v="135.0289227026166"/>
    <n v="0.36855139261219261"/>
    <n v="137.25534957016873"/>
    <n v="222.51917476781188"/>
  </r>
  <r>
    <x v="650"/>
    <n v="30.260439163094421"/>
    <n v="5.7265233973016256"/>
    <n v="0"/>
    <n v="36.980725531683305"/>
    <n v="31.029904157424927"/>
    <n v="9.9229758972630044"/>
    <n v="113.92056814676728"/>
    <n v="0.35948626943228645"/>
    <n v="112.95068531212317"/>
    <n v="185.91837340420253"/>
  </r>
  <r>
    <x v="651"/>
    <n v="27.035466566929081"/>
    <n v="6.500232253930756"/>
    <n v="0"/>
    <n v="44.165192569473433"/>
    <n v="9.1259099052315129"/>
    <n v="18.217291843710179"/>
    <n v="105.04409313927496"/>
    <n v="0.26030213533937718"/>
    <n v="75.414314501113381"/>
    <n v="153.11520589144664"/>
  </r>
  <r>
    <x v="652"/>
    <n v="27.918474498543269"/>
    <n v="9.2501639209173412"/>
    <n v="0"/>
    <n v="39.452375833736781"/>
    <n v="71.012277838229522"/>
    <n v="11.790433144904174"/>
    <n v="159.42372523633108"/>
    <n v="0.51938763104667296"/>
    <n v="228.37521900186874"/>
    <n v="304.99623325506616"/>
  </r>
  <r>
    <x v="653"/>
    <n v="27.918474498543269"/>
    <n v="9.2501639209173412"/>
    <n v="0"/>
    <n v="35.350850156389974"/>
    <n v="71.012277838229522"/>
    <n v="18.217291843710179"/>
    <n v="161.74905825779027"/>
    <n v="0.55165433816454479"/>
    <n v="246.10090992922079"/>
    <n v="318.62039850507136"/>
  </r>
  <r>
    <x v="654"/>
    <n v="-1.1959684005525244"/>
    <n v="19.657055225517581"/>
    <n v="0"/>
    <n v="43.466392022384539"/>
    <n v="64.450479786897702"/>
    <n v="22.05481851081187"/>
    <n v="148.43277714505916"/>
    <n v="0.5827910786387186"/>
    <n v="238.58719369206997"/>
    <n v="300.51467253941956"/>
  </r>
  <r>
    <x v="655"/>
    <n v="21.956014326613445"/>
    <n v="0.93820312645363491"/>
    <n v="0"/>
    <n v="37.981677739010955"/>
    <n v="49.946647141064972"/>
    <n v="16.453473953702844"/>
    <n v="127.27601628684585"/>
    <n v="0.52170175522401507"/>
    <n v="183.13581785814995"/>
    <n v="244.01171305022797"/>
  </r>
  <r>
    <x v="656"/>
    <n v="33.688214464202666"/>
    <n v="56.056873795818284"/>
    <n v="0"/>
    <n v="40.756563313500195"/>
    <n v="29.698019906651027"/>
    <n v="15.218256383589033"/>
    <n v="175.41792786376121"/>
    <n v="0.25605294075258034"/>
    <n v="123.8819878327589"/>
    <n v="254.38363940628005"/>
  </r>
  <r>
    <x v="657"/>
    <n v="23.712879686844961"/>
    <n v="8.264413234069071"/>
    <n v="0"/>
    <n v="40.839056079064989"/>
    <n v="47.423552015510857"/>
    <n v="36.482987777264086"/>
    <n v="156.72288879275396"/>
    <n v="0.53538152875506673"/>
    <n v="231.4196500736212"/>
    <n v="304.23599907360023"/>
  </r>
  <r>
    <x v="658"/>
    <n v="24.817209835558959"/>
    <n v="15.178027988795824"/>
    <n v="0"/>
    <n v="39.52538810740522"/>
    <n v="92.950631069755701"/>
    <n v="49.360547349827002"/>
    <n v="221.83180435134273"/>
    <n v="0.64152738979748236"/>
    <n v="392.50341144755873"/>
    <n v="472.02403737931877"/>
  </r>
  <r>
    <x v="659"/>
    <n v="-1.1959684005525244"/>
    <n v="19.657055225517581"/>
    <n v="0"/>
    <n v="40.76443399468414"/>
    <n v="64.450479786897702"/>
    <n v="9.9229758972630044"/>
    <n v="133.59897650380989"/>
    <n v="0.55669180730617174"/>
    <n v="205.12678906437873"/>
    <n v="264.35230988402793"/>
  </r>
  <r>
    <x v="660"/>
    <n v="25.868335963193243"/>
    <n v="9.2501639209173412"/>
    <n v="0"/>
    <n v="44.663029876768647"/>
    <n v="71.012277838229522"/>
    <n v="22.05481851081187"/>
    <n v="172.84862610992064"/>
    <n v="0.53843121836477126"/>
    <n v="256.6850560594529"/>
    <n v="336.46658582033217"/>
  </r>
  <r>
    <x v="661"/>
    <n v="23.712879686844961"/>
    <n v="8.264413234069071"/>
    <n v="0"/>
    <n v="41.139912309907757"/>
    <n v="47.423552015510857"/>
    <n v="11.790433144904174"/>
    <n v="132.33119039123682"/>
    <n v="0.44746809112310593"/>
    <n v="163.31599132953181"/>
    <n v="236.43319656035359"/>
  </r>
  <r>
    <x v="662"/>
    <n v="36.86476341902155"/>
    <n v="12.837199328586381"/>
    <n v="12.322963879741101"/>
    <n v="0"/>
    <n v="35.902468965339025"/>
    <n v="10.848134398796834"/>
    <n v="108.77552999148489"/>
    <n v="0.42978970884164447"/>
    <n v="128.94118024624566"/>
    <n v="190.9661068735947"/>
  </r>
  <r>
    <x v="663"/>
    <n v="19.189949266221575"/>
    <n v="24.87934296077146"/>
    <n v="0"/>
    <n v="42.814124369434175"/>
    <n v="9.9163559505367935"/>
    <n v="15.218256383589033"/>
    <n v="112.01802893055304"/>
    <n v="0.22438006251393997"/>
    <n v="69.322882405411562"/>
    <n v="156.20629900183877"/>
  </r>
  <r>
    <x v="664"/>
    <n v="26.441540059547901"/>
    <n v="0.43951859765523638"/>
    <n v="3.8096546763443131"/>
    <n v="0"/>
    <n v="40.022997989918345"/>
    <n v="28.658959088713047"/>
    <n v="99.372670412178834"/>
    <n v="0.69115539306483131"/>
    <n v="189.4292687168705"/>
    <n v="220.11998205041795"/>
  </r>
  <r>
    <x v="665"/>
    <n v="19.159984936354412"/>
    <n v="11.569202994621142"/>
    <n v="0"/>
    <n v="45.123645328062487"/>
    <n v="154.26920404876512"/>
    <n v="40.053334104896756"/>
    <n v="270.17537141269992"/>
    <n v="0.7192459369541464"/>
    <n v="535.95409716574488"/>
    <n v="611.80693042478288"/>
  </r>
  <r>
    <x v="666"/>
    <n v="26.263111940073252"/>
    <n v="3.6732889911800886"/>
    <n v="0"/>
    <n v="39.016456038191784"/>
    <n v="45.589906265123396"/>
    <n v="49.360547349827002"/>
    <n v="163.90331058439551"/>
    <n v="0.57930772280563192"/>
    <n v="261.87947690575027"/>
    <n v="330.83233387519539"/>
  </r>
  <r>
    <x v="667"/>
    <n v="26.263111940073252"/>
    <n v="3.6732889911800886"/>
    <n v="1.5238618426670412"/>
    <n v="0"/>
    <n v="45.589906265123396"/>
    <n v="55.264828845484502"/>
    <n v="132.31499788452828"/>
    <n v="0.76223207287978145"/>
    <n v="278.16386619216047"/>
    <n v="309.62412896608083"/>
  </r>
  <r>
    <x v="668"/>
    <n v="42.992808899202352"/>
    <n v="172.52285536889963"/>
    <n v="0"/>
    <n v="41.121437390845379"/>
    <n v="135.40125036984665"/>
    <n v="10.848134398796834"/>
    <n v="402.88648642759085"/>
    <n v="0.36300394700612104"/>
    <n v="403.36523863609739"/>
    <n v="660.00234029504475"/>
  </r>
  <r>
    <x v="669"/>
    <n v="18.132438522278441"/>
    <n v="0.36396166280960135"/>
    <n v="0"/>
    <n v="47.175913183676158"/>
    <n v="26.363045064907414"/>
    <n v="10.148639228758741"/>
    <n v="102.18399766243036"/>
    <n v="0.35731313247583268"/>
    <n v="100.70158087446634"/>
    <n v="166.37389424323055"/>
  </r>
  <r>
    <x v="670"/>
    <n v="19.967142243833543"/>
    <n v="12.837199328586381"/>
    <n v="0"/>
    <n v="39.347153967891764"/>
    <n v="5.7392750783061697"/>
    <n v="22.05481851081187"/>
    <n v="99.94558912942972"/>
    <n v="0.27809224830447132"/>
    <n v="76.657903286115896"/>
    <n v="148.80939882642758"/>
  </r>
  <r>
    <x v="671"/>
    <n v="21.956014326613445"/>
    <n v="0.93820312645363491"/>
    <n v="0"/>
    <n v="43.546387574655846"/>
    <n v="49.946647141064972"/>
    <n v="22.05481851081187"/>
    <n v="138.44207067959977"/>
    <n v="0.52008370936976078"/>
    <n v="198.58468752372485"/>
    <n v="265.02529255144776"/>
  </r>
  <r>
    <x v="672"/>
    <n v="21.956014326613445"/>
    <n v="0.93820312645363491"/>
    <n v="0"/>
    <n v="47.157228677069504"/>
    <n v="49.946647141064972"/>
    <n v="18.112945765833491"/>
    <n v="138.11103903703506"/>
    <n v="0.49278894273359275"/>
    <n v="187.71274817870383"/>
    <n v="257.76419430884039"/>
  </r>
  <r>
    <x v="673"/>
    <n v="39.452482857163645"/>
    <n v="5.3895210673362914"/>
    <n v="0"/>
    <n v="38.093700051771286"/>
    <n v="27.824247060153791"/>
    <n v="10.848134398796834"/>
    <n v="121.60808543522184"/>
    <n v="0.31800830775804473"/>
    <n v="106.66092305613802"/>
    <n v="189.59662703240923"/>
  </r>
  <r>
    <x v="674"/>
    <n v="19.967142243833543"/>
    <n v="12.837199328586381"/>
    <n v="0"/>
    <n v="45.547756872176834"/>
    <n v="5.7392750783061697"/>
    <n v="36.482987777264086"/>
    <n v="120.574361300167"/>
    <n v="0.35017612699982659"/>
    <n v="116.45172497262121"/>
    <n v="194.80382341721796"/>
  </r>
  <r>
    <x v="675"/>
    <n v="50.281461013389759"/>
    <n v="86.560860285548927"/>
    <n v="0"/>
    <n v="45.222664294458852"/>
    <n v="295.93472288395253"/>
    <n v="10.148639228758741"/>
    <n v="488.14834770610878"/>
    <n v="0.62702939291108628"/>
    <n v="844.19766002054246"/>
    <n v="1026.2626456139401"/>
  </r>
  <r>
    <x v="676"/>
    <n v="-1.1959684005525244"/>
    <n v="19.657055225517581"/>
    <n v="0"/>
    <n v="45.621843839423363"/>
    <n v="64.450479786897702"/>
    <n v="36.482987777264086"/>
    <n v="165.0163982285502"/>
    <n v="0.61165719678578501"/>
    <n v="278.38101537857528"/>
    <n v="342.4639460429637"/>
  </r>
  <r>
    <x v="677"/>
    <n v="27.918474498543269"/>
    <n v="9.2501639209173412"/>
    <n v="0"/>
    <n v="38.555122638076057"/>
    <n v="71.012277838229522"/>
    <n v="18.112945765833491"/>
    <n v="164.84898466159967"/>
    <n v="0.54064769514363931"/>
    <n v="245.81311671443186"/>
    <n v="321.53687777196853"/>
  </r>
  <r>
    <x v="678"/>
    <n v="27.918474498543269"/>
    <n v="9.2501639209173412"/>
    <n v="0"/>
    <n v="46.274646609508046"/>
    <n v="71.012277838229522"/>
    <n v="36.482987777264086"/>
    <n v="190.93855064446228"/>
    <n v="0.56298356331223809"/>
    <n v="296.47887774595819"/>
    <n v="379.92216277492685"/>
  </r>
  <r>
    <x v="679"/>
    <n v="19.967142243833543"/>
    <n v="12.837199328586381"/>
    <n v="0"/>
    <n v="48.317897741408437"/>
    <n v="5.7392750783061697"/>
    <n v="10.148639228758741"/>
    <n v="97.010153620893263"/>
    <n v="0.16377578752378247"/>
    <n v="43.819892685614512"/>
    <n v="124.94213199944286"/>
  </r>
  <r>
    <x v="680"/>
    <n v="50.281461013389759"/>
    <n v="86.560860285548927"/>
    <n v="0"/>
    <n v="44.466365411287335"/>
    <n v="295.93472288395253"/>
    <n v="11.790433144904174"/>
    <n v="489.03384273908273"/>
    <n v="0.62925124834977775"/>
    <n v="848.72583356345967"/>
    <n v="1030.0345202736858"/>
  </r>
  <r>
    <x v="681"/>
    <n v="29.446113515670138"/>
    <n v="12.837199328586381"/>
    <n v="0"/>
    <n v="46.102503886706927"/>
    <n v="39.03039138023135"/>
    <n v="11.790433144904174"/>
    <n v="139.20664125609898"/>
    <n v="0.3650747124315733"/>
    <n v="140.16711280319637"/>
    <n v="228.55292953415983"/>
  </r>
  <r>
    <x v="682"/>
    <n v="19.967142243833543"/>
    <n v="12.837199328586381"/>
    <n v="0"/>
    <n v="41.519600213254684"/>
    <n v="5.7392750783061697"/>
    <n v="18.112945765833491"/>
    <n v="98.176162629814257"/>
    <n v="0.24295328117556905"/>
    <n v="65.785963941094863"/>
    <n v="140.10990572676945"/>
  </r>
  <r>
    <x v="683"/>
    <n v="27.918474498543269"/>
    <n v="9.2501639209173412"/>
    <n v="0"/>
    <n v="44.3999752121561"/>
    <n v="71.012277838229522"/>
    <n v="16.453473953702844"/>
    <n v="169.03436542354908"/>
    <n v="0.5174436072379105"/>
    <n v="241.23618639387797"/>
    <n v="322.80480002549467"/>
  </r>
  <r>
    <x v="684"/>
    <n v="31.705997900780861"/>
    <n v="47.865108995677005"/>
    <n v="0"/>
    <n v="39.500692451656377"/>
    <n v="253.29828415896912"/>
    <n v="18.217291843710179"/>
    <n v="390.58737535079354"/>
    <n v="0.69514683048530768"/>
    <n v="748.85747574932532"/>
    <n v="867.92927509743959"/>
  </r>
  <r>
    <x v="685"/>
    <n v="27.020837802269622"/>
    <n v="62.941536720133755"/>
    <n v="0"/>
    <n v="38.757695688582146"/>
    <n v="7.9177949031436183"/>
    <n v="16.453473953702844"/>
    <n v="153.091339067832"/>
    <n v="0.15919430194576845"/>
    <n v="67.217531847108802"/>
    <n v="195.93760205809431"/>
  </r>
  <r>
    <x v="686"/>
    <n v="22.847341100011576"/>
    <n v="12.837199328586381"/>
    <n v="0"/>
    <n v="44.841803592725874"/>
    <n v="10.288047197207733"/>
    <n v="49.360547349827002"/>
    <n v="140.17493856835858"/>
    <n v="0.42552966426267508"/>
    <n v="164.5146720571442"/>
    <n v="245.04101607846803"/>
  </r>
  <r>
    <x v="687"/>
    <n v="24.138210852094613"/>
    <n v="5.2004167565777664"/>
    <n v="0"/>
    <n v="39.930708121486049"/>
    <n v="34.958923678250216"/>
    <n v="9.9229758972630044"/>
    <n v="114.15123530567165"/>
    <n v="0.39317927182591988"/>
    <n v="123.78717463568968"/>
    <n v="193.05651036584811"/>
  </r>
  <r>
    <x v="688"/>
    <n v="26.441540059547901"/>
    <n v="0.43951859765523638"/>
    <n v="7.6193093526886262"/>
    <n v="0"/>
    <n v="40.022997989918345"/>
    <n v="9.9229758972630044"/>
    <n v="84.446341897073111"/>
    <n v="0.5914521904105412"/>
    <n v="137.75421830174213"/>
    <n v="172.25458631163389"/>
  </r>
  <r>
    <x v="689"/>
    <n v="25.868335963193243"/>
    <n v="9.2501639209173412"/>
    <n v="0"/>
    <n v="40.756563313500195"/>
    <n v="71.012277838229522"/>
    <n v="15.218256383589033"/>
    <n v="162.10559741942933"/>
    <n v="0.53194051034960321"/>
    <n v="237.82937664404798"/>
    <n v="313.70443984165877"/>
  </r>
  <r>
    <x v="690"/>
    <n v="32.963485262301269"/>
    <n v="5.3895210673362914"/>
    <n v="0"/>
    <n v="36.980725531683305"/>
    <n v="15.544127110806507"/>
    <n v="9.9229758972630044"/>
    <n v="100.80083486939037"/>
    <n v="0.25264773889093023"/>
    <n v="70.239913135159469"/>
    <n v="145.57364499648034"/>
  </r>
  <r>
    <x v="691"/>
    <n v="32.153710340173426"/>
    <n v="51.454708951378826"/>
    <n v="0"/>
    <n v="0"/>
    <n v="48.035057120754431"/>
    <n v="40.053334104896756"/>
    <n v="171.69681051720343"/>
    <n v="0.51304617109835615"/>
    <n v="242.95346612236054"/>
    <n v="326.56188541391282"/>
  </r>
  <r>
    <x v="692"/>
    <n v="18.132438522278441"/>
    <n v="0.36396166280960135"/>
    <n v="0"/>
    <n v="35.350850156389974"/>
    <n v="26.363045064907414"/>
    <n v="13.200266124910609"/>
    <n v="93.41056153129604"/>
    <n v="0.4235421620558702"/>
    <n v="109.11816473320778"/>
    <n v="162.96541507468578"/>
  </r>
  <r>
    <x v="693"/>
    <n v="46.322084743465467"/>
    <n v="0.21256679593389777"/>
    <n v="1.5238618426670412"/>
    <n v="0"/>
    <n v="140.75867366489399"/>
    <n v="22.05481851081187"/>
    <n v="210.87200555777224"/>
    <n v="0.77209628535116348"/>
    <n v="449.05011551686619"/>
    <n v="497.10862889893258"/>
  </r>
  <r>
    <x v="694"/>
    <n v="21.430397751082872"/>
    <n v="12.837199328586381"/>
    <n v="0"/>
    <n v="44.084844731755361"/>
    <n v="8.0703049586657123"/>
    <n v="15.218256383589033"/>
    <n v="101.64100315367936"/>
    <n v="0.22912565421105555"/>
    <n v="64.231354669767128"/>
    <n v="142.58379648119174"/>
  </r>
  <r>
    <x v="695"/>
    <n v="29.446113515670138"/>
    <n v="12.837199328586381"/>
    <n v="0"/>
    <n v="46.829647804676938"/>
    <n v="39.03039138023135"/>
    <n v="10.148639228758741"/>
    <n v="138.29199125792357"/>
    <n v="0.35561734386532906"/>
    <n v="135.63893926027913"/>
    <n v="224.7518999092126"/>
  </r>
  <r>
    <x v="696"/>
    <n v="27.918474498543269"/>
    <n v="9.2501639209173412"/>
    <n v="0"/>
    <n v="35.350850156389974"/>
    <n v="71.012277838229522"/>
    <n v="9.8829947416940627"/>
    <n v="153.41476115577416"/>
    <n v="0.52729784259667301"/>
    <n v="223.11438082527314"/>
    <n v="295.63386940112372"/>
  </r>
  <r>
    <x v="697"/>
    <n v="19.159984936354412"/>
    <n v="11.569202994621142"/>
    <n v="0"/>
    <n v="39.016456038191784"/>
    <n v="154.26920404876512"/>
    <n v="49.360547349827002"/>
    <n v="273.37539536775944"/>
    <n v="0.74487227032505365"/>
    <n v="561.6239917606332"/>
    <n v="631.36963572980051"/>
  </r>
  <r>
    <x v="698"/>
    <n v="30.86299666392123"/>
    <n v="47.071280503913798"/>
    <n v="0"/>
    <n v="41.31018658204821"/>
    <n v="28.636791213451737"/>
    <n v="10.848134398796834"/>
    <n v="158.72938936213183"/>
    <n v="0.24875623708326644"/>
    <n v="108.9019722531372"/>
    <n v="228.14643600302043"/>
  </r>
  <r>
    <x v="699"/>
    <n v="19.159984936354412"/>
    <n v="11.569202994621142"/>
    <n v="1.5238618426670412"/>
    <n v="0"/>
    <n v="154.26920404876512"/>
    <n v="55.264828845484502"/>
    <n v="241.78708266789221"/>
    <n v="0.86660557124160376"/>
    <n v="577.90838104704335"/>
    <n v="610.16143082068595"/>
  </r>
  <r>
    <x v="700"/>
    <n v="27.035466566929081"/>
    <n v="6.500232253930756"/>
    <n v="0"/>
    <n v="44.084844731755361"/>
    <n v="9.1259099052315129"/>
    <n v="15.218256383589033"/>
    <n v="101.96470984143575"/>
    <n v="0.23875090045053729"/>
    <n v="67.142781215940545"/>
    <n v="144.76332476855575"/>
  </r>
  <r>
    <x v="701"/>
    <n v="-1.1959684005525244"/>
    <n v="19.657055225517581"/>
    <n v="0"/>
    <n v="44.165192569473433"/>
    <n v="64.450479786897702"/>
    <n v="18.217291843710179"/>
    <n v="145.29405102504637"/>
    <n v="0.56896872960309497"/>
    <n v="228.00304756183789"/>
    <n v="290.62932695627637"/>
  </r>
  <r>
    <x v="702"/>
    <n v="31.705997900780861"/>
    <n v="47.865108995677005"/>
    <n v="0"/>
    <n v="39.347153967891764"/>
    <n v="253.29828415896912"/>
    <n v="9.9229758972630044"/>
    <n v="382.13952092058179"/>
    <n v="0.68880931085622044"/>
    <n v="725.98121725186616"/>
    <n v="844.89947811621573"/>
  </r>
  <r>
    <x v="703"/>
    <n v="20.819458978139785"/>
    <n v="5.7265233973016256"/>
    <n v="0"/>
    <n v="45.978472653590579"/>
    <n v="16.290170697064266"/>
    <n v="10.148639228758741"/>
    <n v="98.963264954855006"/>
    <n v="0.26715781798310562"/>
    <n v="72.91994350509249"/>
    <n v="145.4443985341245"/>
  </r>
  <r>
    <x v="704"/>
    <n v="28.341781137301414"/>
    <n v="12.837199328586381"/>
    <n v="0"/>
    <n v="41.453388386501558"/>
    <n v="34.546841121384425"/>
    <n v="40.053334104896756"/>
    <n v="157.23254407867054"/>
    <n v="0.47445759822441941"/>
    <n v="205.75209618861425"/>
    <n v="288.38446504100364"/>
  </r>
  <r>
    <x v="705"/>
    <n v="22.136070094038313"/>
    <n v="0.93820312645363491"/>
    <n v="0"/>
    <n v="37.981677739010955"/>
    <n v="49.946656059683875"/>
    <n v="16.453473953702844"/>
    <n v="127.45608097288962"/>
    <n v="0.52096478650956057"/>
    <n v="183.13584245627627"/>
    <n v="244.19179341577916"/>
  </r>
  <r>
    <x v="706"/>
    <n v="42.992808899202352"/>
    <n v="172.52285536889963"/>
    <n v="0"/>
    <n v="36.850402212929247"/>
    <n v="135.40125036984665"/>
    <n v="16.453473953702844"/>
    <n v="404.2207908045807"/>
    <n v="0.37567272089416898"/>
    <n v="418.82512676333818"/>
    <n v="671.1911932443694"/>
  </r>
  <r>
    <x v="707"/>
    <n v="27.918474498543269"/>
    <n v="9.2501639209173412"/>
    <n v="0"/>
    <n v="44.663029876768647"/>
    <n v="71.012277838229522"/>
    <n v="22.05481851081187"/>
    <n v="174.89876464527066"/>
    <n v="0.53211980392085612"/>
    <n v="256.6850560594529"/>
    <n v="338.51672435568219"/>
  </r>
  <r>
    <x v="708"/>
    <n v="24.561162975751269"/>
    <n v="9.2501639209173412"/>
    <n v="0"/>
    <n v="44.841803592725874"/>
    <n v="40.935693774213632"/>
    <n v="49.360547349827002"/>
    <n v="168.94937161343512"/>
    <n v="0.53445739550096161"/>
    <n v="249.04285858404756"/>
    <n v="327.69598907344204"/>
  </r>
  <r>
    <x v="709"/>
    <n v="16.993895436616256"/>
    <n v="3.9324064985263205"/>
    <n v="0"/>
    <n v="38.757695688582146"/>
    <n v="10.26775733919812"/>
    <n v="16.453473953702844"/>
    <n v="86.405228916625688"/>
    <n v="0.30925479427506486"/>
    <n v="73.698879856226853"/>
    <n v="133.38287747995156"/>
  </r>
  <r>
    <x v="710"/>
    <n v="30.260439163094421"/>
    <n v="5.7265233973016256"/>
    <n v="0"/>
    <n v="35.350850156389974"/>
    <n v="31.029904157424927"/>
    <n v="13.200266124910609"/>
    <n v="115.56798299912155"/>
    <n v="0.38271992929626308"/>
    <n v="121.98966319805447"/>
    <n v="193.32747591484048"/>
  </r>
  <r>
    <x v="711"/>
    <n v="29.446113515670138"/>
    <n v="12.837199328586381"/>
    <n v="0"/>
    <n v="43.466392022384539"/>
    <n v="39.03039138023135"/>
    <n v="22.05481851081187"/>
    <n v="146.83491475768426"/>
    <n v="0.41601283994239163"/>
    <n v="168.47694986078051"/>
    <n v="254.22665472742156"/>
  </r>
  <r>
    <x v="712"/>
    <n v="25.068770630057266"/>
    <n v="5.2711094729014203"/>
    <n v="0"/>
    <n v="36.061356390792106"/>
    <n v="92.71231665398652"/>
    <n v="10.848134398796834"/>
    <n v="169.96168754653416"/>
    <n v="0.60931644388638651"/>
    <n v="285.62640532299923"/>
    <n v="352.02764181675002"/>
  </r>
  <r>
    <x v="713"/>
    <n v="22.011711101677196"/>
    <n v="0.93820312645363491"/>
    <n v="0"/>
    <n v="37.981677739010955"/>
    <n v="49.946651600374423"/>
    <n v="16.453473953702844"/>
    <n v="127.33171752121905"/>
    <n v="0.52147357191669141"/>
    <n v="183.13583015721312"/>
    <n v="244.06742212435489"/>
  </r>
  <r>
    <x v="714"/>
    <n v="90.99486713000708"/>
    <n v="3.9324064985263205"/>
    <n v="0"/>
    <n v="42.814124369434175"/>
    <n v="24.530951154209482"/>
    <n v="15.218256383589033"/>
    <n v="177.49060553576606"/>
    <n v="0.22395105035454207"/>
    <n v="109.63087885425074"/>
    <n v="247.37227685221831"/>
  </r>
  <r>
    <x v="715"/>
    <n v="21.982246214468731"/>
    <n v="0.93820312645363491"/>
    <n v="0"/>
    <n v="47.471824040335925"/>
    <n v="49.946651600374423"/>
    <n v="10.848134398796834"/>
    <n v="131.18705938042956"/>
    <n v="0.46342060174450866"/>
    <n v="167.67594202997233"/>
    <n v="238.06821541123063"/>
  </r>
  <r>
    <x v="716"/>
    <n v="30.604361174976273"/>
    <n v="10.124098813029271"/>
    <n v="0"/>
    <n v="44.841803592725874"/>
    <n v="131.00059867372471"/>
    <n v="49.360547349827002"/>
    <n v="265.93140960428315"/>
    <n v="0.67822430713219062"/>
    <n v="497.44767693592496"/>
    <n v="583.01794051665638"/>
  </r>
  <r>
    <x v="717"/>
    <n v="29.446113515670138"/>
    <n v="12.837199328586381"/>
    <n v="0"/>
    <n v="40.76443399468414"/>
    <n v="39.03039138023135"/>
    <n v="9.9229758972630044"/>
    <n v="132.00111411643502"/>
    <n v="0.37085571288673941"/>
    <n v="135.01654523308926"/>
    <n v="218.06429207202993"/>
  </r>
  <r>
    <x v="718"/>
    <n v="29.861694400801543"/>
    <n v="27.322947170336604"/>
    <n v="0"/>
    <n v="47.175913183676158"/>
    <n v="55.436819619208606"/>
    <n v="10.148639228758741"/>
    <n v="169.94601360278168"/>
    <n v="0.38591937202635179"/>
    <n v="180.88892682261962"/>
    <n v="285.24948157743393"/>
  </r>
  <r>
    <x v="719"/>
    <n v="26.255051738237565"/>
    <n v="22.202498515319629"/>
    <n v="0"/>
    <n v="0"/>
    <n v="55.159735967057983"/>
    <n v="18.217291843710179"/>
    <n v="121.83457806432534"/>
    <n v="0.60226767290996075"/>
    <n v="202.37857670389286"/>
    <n v="250.83612695745006"/>
  </r>
  <r>
    <x v="720"/>
    <n v="21.421608452151673"/>
    <n v="8.264413234069071"/>
    <n v="0"/>
    <n v="43.046044135448234"/>
    <n v="21.271231618788995"/>
    <n v="18.112945765833491"/>
    <n v="112.11624320629146"/>
    <n v="0.35127985257369404"/>
    <n v="108.62410214145881"/>
    <n v="181.3561679631278"/>
  </r>
  <r>
    <x v="721"/>
    <n v="42.992808899202352"/>
    <n v="172.52285536889963"/>
    <n v="0"/>
    <n v="40.839056079064989"/>
    <n v="135.40125036984665"/>
    <n v="36.482987777264086"/>
    <n v="428.23895849427771"/>
    <n v="0.40137459410855431"/>
    <n v="474.06781811541839"/>
    <n v="730.42253846258541"/>
  </r>
  <r>
    <x v="722"/>
    <n v="22.136070094038313"/>
    <n v="0.93820312645363491"/>
    <n v="0"/>
    <n v="43.546387574655846"/>
    <n v="49.946656059683875"/>
    <n v="22.05481851081187"/>
    <n v="138.62213536564354"/>
    <n v="0.51940820548303834"/>
    <n v="198.58471212185117"/>
    <n v="265.20537291699895"/>
  </r>
  <r>
    <x v="723"/>
    <n v="22.136070094038313"/>
    <n v="0.93820312645363491"/>
    <n v="0"/>
    <n v="47.157228677069504"/>
    <n v="49.946656059683875"/>
    <n v="18.112945765833491"/>
    <n v="138.29110372307883"/>
    <n v="0.49214736156711414"/>
    <n v="187.71277277683015"/>
    <n v="257.94427467439164"/>
  </r>
  <r>
    <x v="724"/>
    <n v="19.967142243833543"/>
    <n v="12.837199328586381"/>
    <n v="0"/>
    <n v="44.678062208933568"/>
    <n v="5.7392750783061697"/>
    <n v="40.053334104896756"/>
    <n v="123.27501296455642"/>
    <n v="0.37146708065136486"/>
    <n v="126.29897048915647"/>
    <n v="203.78137427050996"/>
  </r>
  <r>
    <x v="725"/>
    <n v="18.473293644084222"/>
    <n v="8.279245276213727"/>
    <n v="1.5238618426670412"/>
    <n v="0"/>
    <n v="93.992637909559278"/>
    <n v="22.05481851081187"/>
    <n v="144.32385718333614"/>
    <n v="0.80407673883711972"/>
    <n v="320.06637174005596"/>
    <n v="348.34277250302097"/>
  </r>
  <r>
    <x v="726"/>
    <n v="23.712879686844961"/>
    <n v="8.264413234069071"/>
    <n v="19.634959364085827"/>
    <n v="0"/>
    <n v="47.423552015510857"/>
    <n v="9.9229758972630044"/>
    <n v="108.95878019777371"/>
    <n v="0.52631396761860583"/>
    <n v="158.1654237594247"/>
    <n v="209.77767604442454"/>
  </r>
  <r>
    <x v="727"/>
    <n v="34.245630375440172"/>
    <n v="63.838776135693763"/>
    <n v="0"/>
    <n v="36.980725531683305"/>
    <n v="15.168275328416231"/>
    <n v="9.9229758972630044"/>
    <n v="160.15638326849648"/>
    <n v="0.15666719436099308"/>
    <n v="69.203289670825001"/>
    <n v="204.26842171364225"/>
  </r>
  <r>
    <x v="728"/>
    <n v="20.202112177513222"/>
    <n v="12.837199328586381"/>
    <n v="0"/>
    <n v="35.350850156389974"/>
    <n v="53.733599751692616"/>
    <n v="13.200266124910609"/>
    <n v="135.32402753909278"/>
    <n v="0.49461922685730869"/>
    <n v="184.60792040159922"/>
    <n v="252.99808206408881"/>
  </r>
  <r>
    <x v="729"/>
    <n v="25.750440739883757"/>
    <n v="10.818081969091548"/>
    <n v="3.8096546763443131"/>
    <n v="0"/>
    <n v="37.423599620319727"/>
    <n v="28.658959088713047"/>
    <n v="106.4607360943524"/>
    <n v="0.62072235392460684"/>
    <n v="182.25996031039688"/>
    <n v="222.63813769571649"/>
  </r>
  <r>
    <x v="730"/>
    <n v="42.992808899202352"/>
    <n v="172.52285536889963"/>
    <n v="0"/>
    <n v="41.139912309907757"/>
    <n v="135.40125036984665"/>
    <n v="11.790433144904174"/>
    <n v="403.84726009276056"/>
    <n v="0.36447364649927805"/>
    <n v="405.96415937132889"/>
    <n v="662.61973594933863"/>
  </r>
  <r>
    <x v="731"/>
    <n v="27.918474498543269"/>
    <n v="9.2501639209173412"/>
    <n v="0"/>
    <n v="40.756563313500195"/>
    <n v="71.012277838229522"/>
    <n v="15.218256383589033"/>
    <n v="164.15573595477935"/>
    <n v="0.52529711325818573"/>
    <n v="237.82937664404798"/>
    <n v="315.75457837700878"/>
  </r>
  <r>
    <x v="732"/>
    <n v="26.61868389790018"/>
    <n v="12.837199328586381"/>
    <n v="0"/>
    <n v="38.917316670440194"/>
    <n v="14.525042236416963"/>
    <n v="18.112945765833491"/>
    <n v="111.01118789917722"/>
    <n v="0.29400629449973081"/>
    <n v="90.017676586852062"/>
    <n v="168.39087648377881"/>
  </r>
  <r>
    <x v="733"/>
    <n v="22.011711101677196"/>
    <n v="0.93820312645363491"/>
    <n v="0"/>
    <n v="43.546387574655846"/>
    <n v="49.946651600374423"/>
    <n v="22.05481851081187"/>
    <n v="138.49777191397297"/>
    <n v="0.51987457354844346"/>
    <n v="198.58469982278802"/>
    <n v="265.08100162557469"/>
  </r>
  <r>
    <x v="734"/>
    <n v="27.13623358263089"/>
    <n v="10.818081969091548"/>
    <n v="3.8096546763443131"/>
    <n v="0"/>
    <n v="37.423599620319727"/>
    <n v="28.658959088713047"/>
    <n v="107.84652893709954"/>
    <n v="0.61274627343430599"/>
    <n v="182.25996031039688"/>
    <n v="224.02393053846362"/>
  </r>
  <r>
    <x v="735"/>
    <n v="22.011711101677196"/>
    <n v="0.93820312645363491"/>
    <n v="0"/>
    <n v="47.157228677069504"/>
    <n v="49.946651600374423"/>
    <n v="18.112945765833491"/>
    <n v="138.16674027140826"/>
    <n v="0.49259030959632422"/>
    <n v="187.71276047776701"/>
    <n v="257.81990338296737"/>
  </r>
  <r>
    <x v="736"/>
    <n v="28.847658579539779"/>
    <n v="10.818081969091548"/>
    <n v="0"/>
    <n v="36.980725531683305"/>
    <n v="28.978015343114727"/>
    <n v="9.9229758972630044"/>
    <n v="115.54745732069236"/>
    <n v="0.33666678733060534"/>
    <n v="107.29144358233215"/>
    <n v="183.9379096626468"/>
  </r>
  <r>
    <x v="737"/>
    <n v="29.446113515670138"/>
    <n v="12.837199328586381"/>
    <n v="0"/>
    <n v="45.621843839423363"/>
    <n v="39.03039138023135"/>
    <n v="36.482987777264086"/>
    <n v="163.4185358411753"/>
    <n v="0.46208576504984766"/>
    <n v="208.27077154728582"/>
    <n v="296.17592823096572"/>
  </r>
  <r>
    <x v="738"/>
    <n v="29.861694400801543"/>
    <n v="27.322947170336604"/>
    <n v="0"/>
    <n v="35.350850156389974"/>
    <n v="55.436819619208606"/>
    <n v="13.200266124910609"/>
    <n v="161.17257747164732"/>
    <n v="0.42586081839011053"/>
    <n v="189.30551068136108"/>
    <n v="281.84100240888921"/>
  </r>
  <r>
    <x v="739"/>
    <n v="28.893388797976829"/>
    <n v="12.837199328586381"/>
    <n v="0"/>
    <n v="0"/>
    <n v="48.952898948158094"/>
    <n v="36.536512225428901"/>
    <n v="127.21999930015022"/>
    <n v="0.67198091215117661"/>
    <n v="235.78531146263512"/>
    <n v="277.51589958919834"/>
  </r>
  <r>
    <x v="740"/>
    <n v="-1.1959684005525244"/>
    <n v="19.657055225517581"/>
    <n v="0"/>
    <n v="44.084844731755361"/>
    <n v="64.450479786897702"/>
    <n v="15.218256383589033"/>
    <n v="142.21466772720714"/>
    <n v="0.56020055767598775"/>
    <n v="219.73151427666505"/>
    <n v="282.27744583338546"/>
  </r>
  <r>
    <x v="741"/>
    <n v="21.430397751082872"/>
    <n v="12.837199328586381"/>
    <n v="0"/>
    <n v="41.453388386501558"/>
    <n v="8.0703049586657123"/>
    <n v="40.053334104896756"/>
    <n v="123.8446245297333"/>
    <n v="0.38858076599044217"/>
    <n v="132.72810128821263"/>
    <n v="208.44908675438344"/>
  </r>
  <r>
    <x v="742"/>
    <n v="27.035466566929081"/>
    <n v="6.500232253930756"/>
    <n v="0"/>
    <n v="41.453388386501558"/>
    <n v="9.1259099052315129"/>
    <n v="40.053334104896756"/>
    <n v="124.16833121748965"/>
    <n v="0.39606913878859606"/>
    <n v="135.63952783438606"/>
    <n v="210.62861504174745"/>
  </r>
  <r>
    <x v="743"/>
    <n v="32.963485262301269"/>
    <n v="5.3895210673362914"/>
    <n v="0"/>
    <n v="35.350850156389974"/>
    <n v="15.544127110806507"/>
    <n v="13.200266124910609"/>
    <n v="102.44824972174466"/>
    <n v="0.28057476153851862"/>
    <n v="79.278891021090757"/>
    <n v="152.98274750711829"/>
  </r>
  <r>
    <x v="744"/>
    <n v="25.302380474353885"/>
    <n v="0.1318242011536695"/>
    <n v="0"/>
    <n v="0"/>
    <n v="48.007164140128026"/>
    <n v="10.848134398796834"/>
    <n v="84.289503214432415"/>
    <n v="0.69825181421697358"/>
    <n v="162.32671048638954"/>
    <n v="187.76091516189709"/>
  </r>
  <r>
    <x v="745"/>
    <n v="25.750440739883757"/>
    <n v="10.818081969091548"/>
    <n v="7.6193093526886262"/>
    <n v="0"/>
    <n v="37.423599620319727"/>
    <n v="9.9229758972630044"/>
    <n v="91.534407579246661"/>
    <n v="0.51725440487056251"/>
    <n v="130.58490989526851"/>
    <n v="174.77274195693244"/>
  </r>
  <r>
    <x v="746"/>
    <n v="22.036767961491705"/>
    <n v="0.93820312645363491"/>
    <n v="0"/>
    <n v="37.981677739010955"/>
    <n v="49.946647141064972"/>
    <n v="16.453473953702844"/>
    <n v="127.35676992172411"/>
    <n v="0.5213709576301172"/>
    <n v="183.13581785814995"/>
    <n v="244.09246668510625"/>
  </r>
  <r>
    <x v="747"/>
    <n v="29.446113515670138"/>
    <n v="12.837199328586381"/>
    <n v="0"/>
    <n v="44.165192569473433"/>
    <n v="39.03039138023135"/>
    <n v="18.217291843710179"/>
    <n v="143.69618863767147"/>
    <n v="0.39839388759496608"/>
    <n v="157.89280373054842"/>
    <n v="244.34130914427837"/>
  </r>
  <r>
    <x v="748"/>
    <n v="27.13623358263089"/>
    <n v="10.818081969091548"/>
    <n v="7.6193093526886262"/>
    <n v="0"/>
    <n v="37.423599620319727"/>
    <n v="9.9229758972630044"/>
    <n v="92.920200421993798"/>
    <n v="0.50954017858936962"/>
    <n v="130.58490989526851"/>
    <n v="176.15853479967956"/>
  </r>
  <r>
    <x v="749"/>
    <n v="21.282638532368907"/>
    <n v="6.8629794760164131"/>
    <n v="1.5238618426670412"/>
    <n v="0"/>
    <n v="33.024979139653482"/>
    <n v="22.05481851081187"/>
    <n v="84.74927750151771"/>
    <n v="0.64991465737839438"/>
    <n v="151.91363545531573"/>
    <n v="181.58311530636809"/>
  </r>
  <r>
    <x v="750"/>
    <n v="12.899371989937498"/>
    <n v="1.9023460636787355"/>
    <n v="0"/>
    <n v="36.980725531683305"/>
    <n v="7.0160361326946656"/>
    <n v="9.9229758972630044"/>
    <n v="68.721455615257213"/>
    <n v="0.24648796912556886"/>
    <n v="46.718888018109062"/>
    <n v="98.501331603408602"/>
  </r>
  <r>
    <x v="751"/>
    <n v="21.291971867053331"/>
    <n v="6.2602269095379652"/>
    <n v="0"/>
    <n v="44.841803592725874"/>
    <n v="72.861227938658516"/>
    <n v="49.360547349827002"/>
    <n v="194.61577765780271"/>
    <n v="0.62801575884248606"/>
    <n v="337.09554152146814"/>
    <n v="409.48954389078528"/>
  </r>
  <r>
    <x v="752"/>
    <n v="50.281461013389759"/>
    <n v="86.560860285548927"/>
    <n v="0"/>
    <n v="44.292603959154896"/>
    <n v="295.93472288395253"/>
    <n v="36.482987777264086"/>
    <n v="513.55263591931021"/>
    <n v="0.64729043804079778"/>
    <n v="916.82949230754912"/>
    <n v="1097.9644175656426"/>
  </r>
  <r>
    <x v="753"/>
    <n v="18.132438522278441"/>
    <n v="0.36396166280960135"/>
    <n v="0"/>
    <n v="40.826708251190567"/>
    <n v="26.363045064907414"/>
    <n v="9.9229758972630044"/>
    <n v="95.609129398449028"/>
    <n v="0.37952464571609257"/>
    <n v="100.07918684727649"/>
    <n v="159.40229528355511"/>
  </r>
  <r>
    <x v="754"/>
    <n v="25.068770630057266"/>
    <n v="5.2711094729014203"/>
    <n v="0"/>
    <n v="36.961398884515468"/>
    <n v="92.71231665398652"/>
    <n v="9.9229758972630044"/>
    <n v="169.93657153872365"/>
    <n v="0.60396235855483227"/>
    <n v="283.07475848812368"/>
    <n v="350.37603747559785"/>
  </r>
  <r>
    <x v="755"/>
    <n v="22.036767961491705"/>
    <n v="0.93820312645363491"/>
    <n v="0"/>
    <n v="43.546387574655846"/>
    <n v="49.946647141064972"/>
    <n v="22.05481851081187"/>
    <n v="138.52282431447804"/>
    <n v="0.51978051998432606"/>
    <n v="198.58468752372485"/>
    <n v="265.10604618632601"/>
  </r>
  <r>
    <x v="756"/>
    <n v="22.036767961491705"/>
    <n v="0.93820312645363491"/>
    <n v="0"/>
    <n v="47.157228677069504"/>
    <n v="49.946647141064972"/>
    <n v="18.112945765833491"/>
    <n v="138.1917926719133"/>
    <n v="0.49250097701881235"/>
    <n v="187.71274817870383"/>
    <n v="257.84494794371869"/>
  </r>
  <r>
    <x v="757"/>
    <n v="37.996143738875396"/>
    <n v="27.565653749921839"/>
    <n v="0"/>
    <n v="43.046044135448234"/>
    <n v="23.369541844501409"/>
    <n v="18.112945765833491"/>
    <n v="150.09032923458039"/>
    <n v="0.27638348068049579"/>
    <n v="114.41137711882691"/>
    <n v="223.01921874307237"/>
  </r>
  <r>
    <x v="758"/>
    <n v="26.61868389790018"/>
    <n v="12.837199328586381"/>
    <n v="0"/>
    <n v="39.52538810740522"/>
    <n v="14.525042236416963"/>
    <n v="49.360547349827002"/>
    <n v="142.86686092013576"/>
    <n v="0.44716870780801121"/>
    <n v="176.20057772980192"/>
    <n v="255.1818490636937"/>
  </r>
  <r>
    <x v="759"/>
    <n v="27.344144426551814"/>
    <n v="13.106820707039649"/>
    <n v="0"/>
    <n v="39.016456038191784"/>
    <n v="14.633908472912172"/>
    <n v="22.05481851081187"/>
    <n v="116.1561481555073"/>
    <n v="0.31585695261352825"/>
    <n v="101.18987603575502"/>
    <n v="180.65729720753828"/>
  </r>
  <r>
    <x v="760"/>
    <n v="27.020837802269622"/>
    <n v="62.941536720133755"/>
    <n v="0"/>
    <n v="42.814124369434175"/>
    <n v="7.9177949031436183"/>
    <n v="15.218256383589033"/>
    <n v="155.9125501785702"/>
    <n v="0.14839120558437666"/>
    <n v="63.81072209727877"/>
    <n v="196.5872209891163"/>
  </r>
  <r>
    <x v="761"/>
    <n v="27.344144426551814"/>
    <n v="13.106820707039649"/>
    <n v="0"/>
    <n v="40.47775836790084"/>
    <n v="14.633908472912172"/>
    <n v="16.453473953702844"/>
    <n v="112.01610592810731"/>
    <n v="0.27752600547074102"/>
    <n v="85.741006370180131"/>
    <n v="166.66972987167242"/>
  </r>
  <r>
    <x v="762"/>
    <n v="31.705997900780861"/>
    <n v="47.865108995677005"/>
    <n v="0"/>
    <n v="45.123645328062487"/>
    <n v="253.29828415896912"/>
    <n v="40.053334104896756"/>
    <n v="418.04637048838623"/>
    <n v="0.70172028505152517"/>
    <n v="809.08268908259788"/>
    <n v="933.77744130711824"/>
  </r>
  <r>
    <x v="763"/>
    <n v="14.264430158557113"/>
    <n v="0.43951859765523638"/>
    <n v="0"/>
    <n v="36.980725531683305"/>
    <n v="37.593405664967655"/>
    <n v="9.9229758972630044"/>
    <n v="99.201055850126309"/>
    <n v="0.47899068366791142"/>
    <n v="131.0532459216362"/>
    <n v="182.73792020953186"/>
  </r>
  <r>
    <x v="764"/>
    <n v="24.898654663402382"/>
    <n v="21.338830190171858"/>
    <n v="0"/>
    <n v="0"/>
    <n v="44.37254599971277"/>
    <n v="10.848134398796834"/>
    <n v="101.45816525208384"/>
    <n v="0.54427044152935167"/>
    <n v="152.30219916363131"/>
    <n v="198.53968401720556"/>
  </r>
  <r>
    <x v="765"/>
    <n v="22.323033331805359"/>
    <n v="2.6616592628889628"/>
    <n v="19.04827477525577"/>
    <n v="0"/>
    <n v="62.568214185547873"/>
    <n v="11.790433144904174"/>
    <n v="118.39161470040213"/>
    <n v="0.62807359726127188"/>
    <n v="205.08594666947258"/>
    <n v="249.11891403942266"/>
  </r>
  <r>
    <x v="766"/>
    <n v="22.211051152830105"/>
    <n v="4.4059710443407445"/>
    <n v="0"/>
    <n v="41.69474405131745"/>
    <n v="7.1975400608642879"/>
    <n v="40.053334104896756"/>
    <n v="115.56264041424933"/>
    <n v="0.40887672691091287"/>
    <n v="130.32095939266355"/>
    <n v="198.63272564115186"/>
  </r>
  <r>
    <x v="767"/>
    <n v="34.245630375440172"/>
    <n v="63.838776135693763"/>
    <n v="0"/>
    <n v="35.350850156389974"/>
    <n v="15.168275328416231"/>
    <n v="13.200266124910609"/>
    <n v="161.80379812085073"/>
    <n v="0.17532679567965687"/>
    <n v="78.242267556756289"/>
    <n v="211.67752422428021"/>
  </r>
  <r>
    <x v="768"/>
    <n v="-1.1959684005525244"/>
    <n v="19.657055225517581"/>
    <n v="0"/>
    <n v="41.453388386501558"/>
    <n v="64.450479786897702"/>
    <n v="40.053334104896756"/>
    <n v="164.41828910326106"/>
    <n v="0.63559725905043341"/>
    <n v="288.22826089511057"/>
    <n v="348.14273610657716"/>
  </r>
  <r>
    <x v="769"/>
    <n v="30.260439163094421"/>
    <n v="5.7265233973016256"/>
    <n v="0"/>
    <n v="35.350850156389974"/>
    <n v="31.029904157424927"/>
    <n v="9.8829947416940627"/>
    <n v="112.250711615905"/>
    <n v="0.36447785773611047"/>
    <n v="112.84041470563463"/>
    <n v="184.17822742242066"/>
  </r>
  <r>
    <x v="770"/>
    <n v="34.376123147953429"/>
    <n v="12.837199328586381"/>
    <n v="0"/>
    <n v="44.841803592725874"/>
    <n v="28.17879337680661"/>
    <n v="49.360547349827002"/>
    <n v="169.59446679589928"/>
    <n v="0.45720442530680772"/>
    <n v="213.85850426216692"/>
    <n v="305.91363033143261"/>
  </r>
  <r>
    <x v="771"/>
    <n v="42.992808899202352"/>
    <n v="172.52285536889963"/>
    <n v="19.634959364085827"/>
    <n v="0"/>
    <n v="135.40125036984665"/>
    <n v="9.9229758972630044"/>
    <n v="380.47484989929745"/>
    <n v="0.38195488165794267"/>
    <n v="400.81359180122183"/>
    <n v="635.96421543340966"/>
  </r>
  <r>
    <x v="772"/>
    <n v="24.817209835558959"/>
    <n v="15.178027988795824"/>
    <n v="0"/>
    <n v="35.350850156389974"/>
    <n v="92.950631069755701"/>
    <n v="13.200266124910609"/>
    <n v="181.49698517541106"/>
    <n v="0.58486314299972997"/>
    <n v="292.77102290787002"/>
    <n v="368.11711088861477"/>
  </r>
  <r>
    <x v="773"/>
    <n v="29.446113515670138"/>
    <n v="12.837199328586381"/>
    <n v="0"/>
    <n v="44.084844731755361"/>
    <n v="39.03039138023135"/>
    <n v="15.218256383589033"/>
    <n v="140.61680533983227"/>
    <n v="0.38579064310781541"/>
    <n v="149.62127044537559"/>
    <n v="235.98942802138748"/>
  </r>
  <r>
    <x v="774"/>
    <n v="28.847658579539779"/>
    <n v="10.818081969091548"/>
    <n v="0"/>
    <n v="35.350850156389974"/>
    <n v="28.978015343114727"/>
    <n v="13.200266124910609"/>
    <n v="117.19487217304665"/>
    <n v="0.35989869425128151"/>
    <n v="116.33042146826342"/>
    <n v="191.34701217328472"/>
  </r>
  <r>
    <x v="775"/>
    <n v="25.445201007849025"/>
    <n v="0.93820312645363491"/>
    <n v="0"/>
    <n v="0"/>
    <n v="69.758328938759803"/>
    <n v="24.120806167300874"/>
    <n v="120.26253924036334"/>
    <n v="0.78061826815770674"/>
    <n v="258.92471134090931"/>
    <n v="285.30811547521199"/>
  </r>
  <r>
    <x v="776"/>
    <n v="21.956014326613445"/>
    <n v="0.93820312645363491"/>
    <n v="0"/>
    <n v="38.785606506446364"/>
    <n v="49.946647141064972"/>
    <n v="49.360547349827002"/>
    <n v="160.9870184504054"/>
    <n v="0.61686461086603162"/>
    <n v="273.89564932165371"/>
    <n v="335.57547328116715"/>
  </r>
  <r>
    <x v="777"/>
    <n v="26.441540059547901"/>
    <n v="0.43951859765523638"/>
    <n v="0"/>
    <n v="45.978472653590579"/>
    <n v="40.022997989918345"/>
    <n v="10.148639228758741"/>
    <n v="123.0311685294708"/>
    <n v="0.40779615294525146"/>
    <n v="138.37661232893197"/>
    <n v="211.2361436397257"/>
  </r>
  <r>
    <x v="778"/>
    <n v="16.993895436616256"/>
    <n v="3.9324064985263205"/>
    <n v="0"/>
    <n v="42.814124369434175"/>
    <n v="10.26775733919812"/>
    <n v="15.218256383589033"/>
    <n v="89.226440027363907"/>
    <n v="0.28563297734361159"/>
    <n v="70.292070106396835"/>
    <n v="134.03249641097358"/>
  </r>
  <r>
    <x v="779"/>
    <n v="19.967142243833543"/>
    <n v="12.837199328586381"/>
    <n v="0"/>
    <n v="43.580742094679159"/>
    <n v="5.7392750783061697"/>
    <n v="16.453473953702844"/>
    <n v="98.577832699108086"/>
    <n v="0.22512920424765848"/>
    <n v="61.209033620540986"/>
    <n v="137.59411728764007"/>
  </r>
  <r>
    <x v="780"/>
    <n v="21.982246214468731"/>
    <n v="0.93820312645363491"/>
    <n v="0"/>
    <n v="37.009178155646012"/>
    <n v="49.946651600374423"/>
    <n v="11.790433144904174"/>
    <n v="121.66671224184697"/>
    <n v="0.50742790371912649"/>
    <n v="170.27486276520386"/>
    <n v="230.20449026177224"/>
  </r>
  <r>
    <x v="781"/>
    <n v="31.705997900780861"/>
    <n v="47.865108995677005"/>
    <n v="0"/>
    <n v="39.016456038191784"/>
    <n v="253.29828415896912"/>
    <n v="49.360547349827002"/>
    <n v="421.24639444344575"/>
    <n v="0.71848408793782437"/>
    <n v="834.7525836774862"/>
    <n v="953.34014661213587"/>
  </r>
  <r>
    <x v="782"/>
    <n v="31.705997900780861"/>
    <n v="47.865108995677005"/>
    <n v="1.5238618426670412"/>
    <n v="0"/>
    <n v="253.29828415896912"/>
    <n v="55.264828845484502"/>
    <n v="389.65808174357852"/>
    <n v="0.79188172262139578"/>
    <n v="851.03697296389635"/>
    <n v="932.13194170302131"/>
  </r>
  <r>
    <x v="783"/>
    <n v="30.86299666392123"/>
    <n v="47.071280503913798"/>
    <n v="0"/>
    <n v="47.175913183676158"/>
    <n v="28.636791213451737"/>
    <n v="10.148639228758741"/>
    <n v="163.89562079372169"/>
    <n v="0.23664714319015057"/>
    <n v="106.97271944545149"/>
    <n v="232.08290979696267"/>
  </r>
  <r>
    <x v="784"/>
    <n v="28.129105521230318"/>
    <n v="14.399706412297947"/>
    <n v="0"/>
    <n v="38.757695688582146"/>
    <n v="8.8637627100925833"/>
    <n v="16.453473953702844"/>
    <n v="106.60374428590583"/>
    <n v="0.23748918795850063"/>
    <n v="69.82657208885513"/>
    <n v="151.11307971096554"/>
  </r>
  <r>
    <x v="785"/>
    <n v="62.955598857010095"/>
    <n v="2.4613025969559401"/>
    <n v="0"/>
    <n v="41.69474405131745"/>
    <n v="21.729004260306766"/>
    <n v="40.053334104896756"/>
    <n v="168.89398387048701"/>
    <n v="0.3658054416703207"/>
    <n v="170.3996751685452"/>
    <n v="277.51132067382866"/>
  </r>
  <r>
    <x v="786"/>
    <n v="28.341781137301414"/>
    <n v="12.837199328586381"/>
    <n v="0"/>
    <n v="38.917316670440194"/>
    <n v="34.546841121384425"/>
    <n v="18.112945765833491"/>
    <n v="132.75608402354592"/>
    <n v="0.39666571422728963"/>
    <n v="145.23908964055266"/>
    <n v="225.33538677688065"/>
  </r>
  <r>
    <x v="787"/>
    <n v="12.899371989937498"/>
    <n v="1.9023460636787355"/>
    <n v="0"/>
    <n v="35.350850156389974"/>
    <n v="7.0160361326946656"/>
    <n v="13.200266124910609"/>
    <n v="70.368870467611487"/>
    <n v="0.28729041866474442"/>
    <n v="55.757865904040358"/>
    <n v="105.91043411404657"/>
  </r>
  <r>
    <x v="788"/>
    <n v="29.861694400801543"/>
    <n v="27.322947170336604"/>
    <n v="0"/>
    <n v="40.826708251190567"/>
    <n v="55.436819619208606"/>
    <n v="9.9229758972630044"/>
    <n v="163.37114533880032"/>
    <n v="0.40006939647101064"/>
    <n v="180.26653279542978"/>
    <n v="278.27788261775851"/>
  </r>
  <r>
    <x v="789"/>
    <n v="19.967142243833543"/>
    <n v="12.837199328586381"/>
    <n v="0"/>
    <n v="35.350850156389974"/>
    <n v="5.7392750783061697"/>
    <n v="9.8829947416940627"/>
    <n v="83.777461548810123"/>
    <n v="0.18647342054997026"/>
    <n v="43.08722805193613"/>
    <n v="111.24241978074602"/>
  </r>
  <r>
    <x v="790"/>
    <n v="30.86299666392123"/>
    <n v="47.071280503913798"/>
    <n v="0"/>
    <n v="35.350850156389974"/>
    <n v="28.636791213451737"/>
    <n v="13.200266124910609"/>
    <n v="155.12218466258736"/>
    <n v="0.26970389457422772"/>
    <n v="115.38930330419292"/>
    <n v="228.67443062841795"/>
  </r>
  <r>
    <x v="791"/>
    <n v="33.688214464202666"/>
    <n v="56.056873795818284"/>
    <n v="0"/>
    <n v="44.841803592725874"/>
    <n v="29.698019906651027"/>
    <n v="49.360547349827002"/>
    <n v="213.64545910922487"/>
    <n v="0.37004562412000452"/>
    <n v="218.04862904609266"/>
    <n v="352.63552089883945"/>
  </r>
  <r>
    <x v="792"/>
    <n v="26.671669412816716"/>
    <n v="5.1653020213305272"/>
    <n v="0"/>
    <n v="0"/>
    <n v="50.650731969855265"/>
    <n v="16.453473953702844"/>
    <n v="98.941177357705342"/>
    <n v="0.67822324047099258"/>
    <n v="185.07772924078125"/>
    <n v="216.9147006749285"/>
  </r>
  <r>
    <x v="793"/>
    <n v="27.344144426551814"/>
    <n v="13.106820707039649"/>
    <n v="0"/>
    <n v="45.222664294458852"/>
    <n v="14.633908472912172"/>
    <n v="10.148639228758741"/>
    <n v="110.45617712972123"/>
    <n v="0.22436543021551394"/>
    <n v="68.351865435253657"/>
    <n v="154.02549486330398"/>
  </r>
  <r>
    <x v="794"/>
    <n v="21.575539355148123"/>
    <n v="0.93820312645363491"/>
    <n v="7.6193093526886262"/>
    <n v="0"/>
    <n v="48.699048298255839"/>
    <n v="28.658959088713047"/>
    <n v="107.49105922125928"/>
    <n v="0.71966922595613647"/>
    <n v="213.35837521244648"/>
    <n v="243.49142704673687"/>
  </r>
  <r>
    <x v="795"/>
    <n v="27.344144426551814"/>
    <n v="13.106820707039649"/>
    <n v="0"/>
    <n v="44.466365411287335"/>
    <n v="14.633908472912172"/>
    <n v="11.790433144904174"/>
    <n v="111.34167216269515"/>
    <n v="0.23732661010519457"/>
    <n v="72.880038978170901"/>
    <n v="157.79736952304972"/>
  </r>
  <r>
    <x v="796"/>
    <n v="32.963485262301269"/>
    <n v="5.3895210673362914"/>
    <n v="0"/>
    <n v="35.350850156389974"/>
    <n v="15.544127110806507"/>
    <n v="9.8829947416940627"/>
    <n v="99.130978338528109"/>
    <n v="0.25650026135793819"/>
    <n v="70.129642528670928"/>
    <n v="143.83349901469848"/>
  </r>
  <r>
    <x v="797"/>
    <n v="24.138210852094613"/>
    <n v="5.2004167565777664"/>
    <n v="0"/>
    <n v="41.524153168205849"/>
    <n v="34.958923678250216"/>
    <n v="49.360547349827002"/>
    <n v="155.18225180495546"/>
    <n v="0.54335769746437346"/>
    <n v="232.55854106130977"/>
    <n v="303.42132183818796"/>
  </r>
  <r>
    <x v="798"/>
    <n v="18.132438522278441"/>
    <n v="0.36396166280960135"/>
    <n v="0"/>
    <n v="39.452375833736781"/>
    <n v="26.363045064907414"/>
    <n v="11.790433144904174"/>
    <n v="96.102254228636411"/>
    <n v="0.39700919105436205"/>
    <n v="105.22975441738359"/>
    <n v="163.1785304362084"/>
  </r>
  <r>
    <x v="799"/>
    <n v="18.132438522278441"/>
    <n v="0.36396166280960135"/>
    <n v="0"/>
    <n v="35.350850156389974"/>
    <n v="26.363045064907414"/>
    <n v="18.217291843710179"/>
    <n v="98.427587250095598"/>
    <n v="0.45292522304080252"/>
    <n v="122.95544534473564"/>
    <n v="176.80269568621367"/>
  </r>
  <r>
    <x v="800"/>
    <n v="23.712879686844961"/>
    <n v="8.264413234069071"/>
    <n v="0"/>
    <n v="39.500692451656377"/>
    <n v="47.423552015510857"/>
    <n v="18.217291843710179"/>
    <n v="137.11882923179144"/>
    <n v="0.47871502569686469"/>
    <n v="181.04168225688383"/>
    <n v="252.51966762945423"/>
  </r>
  <r>
    <x v="801"/>
    <n v="19.836560285131235"/>
    <n v="26.945016915614392"/>
    <n v="0"/>
    <n v="40.386489681333202"/>
    <n v="12.606267153750823"/>
    <n v="22.05481851081187"/>
    <n v="121.82915254664152"/>
    <n v="0.2845056781569002"/>
    <n v="95.597510461939038"/>
    <n v="182.76557734401786"/>
  </r>
  <r>
    <x v="802"/>
    <n v="21.575539355148123"/>
    <n v="0.93820312645363491"/>
    <n v="12.000413108411134"/>
    <n v="0"/>
    <n v="48.699048298255839"/>
    <n v="9.9229758972630044"/>
    <n v="93.136179785531738"/>
    <n v="0.62942268332789719"/>
    <n v="161.68332479731814"/>
    <n v="196.19748038733104"/>
  </r>
  <r>
    <x v="803"/>
    <n v="50.281461013389759"/>
    <n v="86.560860285548927"/>
    <n v="0"/>
    <n v="38.939149449520428"/>
    <n v="295.93472288395253"/>
    <n v="18.217291843710179"/>
    <n v="489.93348547612186"/>
    <n v="0.64121360152055518"/>
    <n v="866.45152449081183"/>
    <n v="1042.2329952392711"/>
  </r>
  <r>
    <x v="804"/>
    <n v="22.136070094038313"/>
    <n v="0.93820312645363491"/>
    <n v="0"/>
    <n v="38.785606506446364"/>
    <n v="49.946656059683875"/>
    <n v="49.360547349827002"/>
    <n v="161.16708313644921"/>
    <n v="0.61617547129914996"/>
    <n v="273.89567391977999"/>
    <n v="335.75555364671834"/>
  </r>
  <r>
    <x v="805"/>
    <n v="14.264430158557113"/>
    <n v="0.43951859765523638"/>
    <n v="0"/>
    <n v="35.350850156389974"/>
    <n v="37.593405664967655"/>
    <n v="13.200266124910609"/>
    <n v="100.84847070248058"/>
    <n v="0.50366328250755399"/>
    <n v="140.09222380756748"/>
    <n v="190.14702272016979"/>
  </r>
  <r>
    <x v="806"/>
    <n v="29.446113515670138"/>
    <n v="12.837199328586381"/>
    <n v="0"/>
    <n v="41.453388386501558"/>
    <n v="39.03039138023135"/>
    <n v="40.053334104896756"/>
    <n v="162.82042671588619"/>
    <n v="0.48571132676814194"/>
    <n v="218.11801706382107"/>
    <n v="301.85471829457913"/>
  </r>
  <r>
    <x v="807"/>
    <n v="23.712879686844961"/>
    <n v="8.264413234069071"/>
    <n v="0"/>
    <n v="39.347153967891764"/>
    <n v="47.423552015510857"/>
    <n v="9.9229758972630044"/>
    <n v="128.67097480157966"/>
    <n v="0.44568348068557445"/>
    <n v="158.1654237594247"/>
    <n v="229.48987064823049"/>
  </r>
  <r>
    <x v="808"/>
    <n v="22.011711101677196"/>
    <n v="0.93820312645363491"/>
    <n v="0"/>
    <n v="38.785606506446364"/>
    <n v="49.946651600374423"/>
    <n v="49.360547349827002"/>
    <n v="161.0427196847786"/>
    <n v="0.61665127827313837"/>
    <n v="273.89566162071685"/>
    <n v="335.63118235529407"/>
  </r>
  <r>
    <x v="809"/>
    <n v="28.341781137301414"/>
    <n v="12.837199328586381"/>
    <n v="0"/>
    <n v="39.52538810740522"/>
    <n v="34.546841121384425"/>
    <n v="49.360547349827002"/>
    <n v="164.61175704450443"/>
    <n v="0.50972901315017383"/>
    <n v="231.42199078350248"/>
    <n v="312.12635935679549"/>
  </r>
  <r>
    <x v="810"/>
    <n v="21.430397751082872"/>
    <n v="12.837199328586381"/>
    <n v="0"/>
    <n v="38.917316670440194"/>
    <n v="8.0703049586657123"/>
    <n v="18.112945765833491"/>
    <n v="99.368164474608648"/>
    <n v="0.26349737728314138"/>
    <n v="72.215094740151031"/>
    <n v="145.40000849026046"/>
  </r>
  <r>
    <x v="811"/>
    <n v="25.868335963193243"/>
    <n v="9.2501639209173412"/>
    <n v="0"/>
    <n v="44.841803592725874"/>
    <n v="71.012277838229522"/>
    <n v="49.360547349827002"/>
    <n v="200.33312866489297"/>
    <n v="0.60086330199240312"/>
    <n v="331.99601785738173"/>
    <n v="411.95632133421816"/>
  </r>
  <r>
    <x v="812"/>
    <n v="25.750440739883757"/>
    <n v="10.818081969091548"/>
    <n v="0"/>
    <n v="45.978472653590579"/>
    <n v="37.423599620319727"/>
    <n v="10.148639228758741"/>
    <n v="130.11923421164437"/>
    <n v="0.36560497098914857"/>
    <n v="131.20730392245835"/>
    <n v="213.75429928502425"/>
  </r>
  <r>
    <x v="813"/>
    <n v="50.281461013389759"/>
    <n v="86.560860285548927"/>
    <n v="0"/>
    <n v="44.841803592725874"/>
    <n v="295.93472288395253"/>
    <n v="40.053334104896756"/>
    <n v="517.6721818805139"/>
    <n v="0.6490363375685505"/>
    <n v="926.6767378240844"/>
    <n v="1108.3608627157489"/>
  </r>
  <r>
    <x v="814"/>
    <n v="27.035466566929081"/>
    <n v="6.500232253930756"/>
    <n v="0"/>
    <n v="38.917316670440194"/>
    <n v="9.1259099052315129"/>
    <n v="18.112945765833491"/>
    <n v="99.691871162365018"/>
    <n v="0.27323045854663452"/>
    <n v="75.126521286324447"/>
    <n v="147.57953677762447"/>
  </r>
  <r>
    <x v="815"/>
    <n v="18.132438522278441"/>
    <n v="0.36396166280960135"/>
    <n v="0"/>
    <n v="38.555122638076057"/>
    <n v="26.363045064907414"/>
    <n v="18.112945765833491"/>
    <n v="101.527513653905"/>
    <n v="0.43806835438080527"/>
    <n v="122.6676521299467"/>
    <n v="179.71917495311081"/>
  </r>
  <r>
    <x v="816"/>
    <n v="16.176126087467154"/>
    <n v="0.1318242011536695"/>
    <n v="0"/>
    <n v="0"/>
    <n v="33.13199810720792"/>
    <n v="10.848134398796834"/>
    <n v="60.288082794625581"/>
    <n v="0.72949960369158373"/>
    <n v="121.30004287946473"/>
    <n v="137.60799316808556"/>
  </r>
  <r>
    <x v="817"/>
    <n v="18.132438522278441"/>
    <n v="0.36396166280960135"/>
    <n v="0"/>
    <n v="46.274646609508046"/>
    <n v="26.363045064907414"/>
    <n v="36.482987777264086"/>
    <n v="127.61707963676758"/>
    <n v="0.49245785141807158"/>
    <n v="173.333413161473"/>
    <n v="238.10445995606909"/>
  </r>
  <r>
    <x v="818"/>
    <n v="18.132438522278441"/>
    <n v="0.36396166280960135"/>
    <n v="0"/>
    <n v="44.3999752121561"/>
    <n v="26.363045064907414"/>
    <n v="16.453473953702844"/>
    <n v="105.71289441585439"/>
    <n v="0.40502645637700757"/>
    <n v="118.09072180939282"/>
    <n v="180.98709720663697"/>
  </r>
  <r>
    <x v="819"/>
    <n v="27.13623358263089"/>
    <n v="10.818081969091548"/>
    <n v="0"/>
    <n v="45.978472653590579"/>
    <n v="37.423599620319727"/>
    <n v="10.148639228758741"/>
    <n v="131.50502705439149"/>
    <n v="0.36175224563394237"/>
    <n v="131.20730392245835"/>
    <n v="215.14009212777137"/>
  </r>
  <r>
    <x v="820"/>
    <n v="18.037359355783504"/>
    <n v="4.0220721730418436"/>
    <n v="1.5238618426670412"/>
    <n v="0"/>
    <n v="12.660700829412107"/>
    <n v="22.05481851081187"/>
    <n v="58.298812711716366"/>
    <n v="0.595475580470049"/>
    <n v="95.747642051262915"/>
    <n v="119.3309354227553"/>
  </r>
  <r>
    <x v="821"/>
    <n v="25.46040948273733"/>
    <n v="0.29649363795639971"/>
    <n v="0"/>
    <n v="39.016456038191784"/>
    <n v="75.027266156337959"/>
    <n v="22.05481851081187"/>
    <n v="161.85544382603535"/>
    <n v="0.59980734890508292"/>
    <n v="267.75865287230033"/>
    <n v="332.53201203118584"/>
  </r>
  <r>
    <x v="822"/>
    <n v="25.46040948273733"/>
    <n v="0.29649363795639971"/>
    <n v="0"/>
    <n v="40.47775836790084"/>
    <n v="75.027266156337959"/>
    <n v="16.453473953702844"/>
    <n v="157.7154015986354"/>
    <n v="0.5800368206451203"/>
    <n v="252.30978320672546"/>
    <n v="318.54444469532001"/>
  </r>
  <r>
    <x v="823"/>
    <n v="36.86476341902155"/>
    <n v="12.837199328586381"/>
    <n v="0"/>
    <n v="36.061356390792106"/>
    <n v="35.902468965339025"/>
    <n v="10.848134398796834"/>
    <n v="132.51392250253591"/>
    <n v="0.35279767198228695"/>
    <n v="128.94118024624566"/>
    <n v="214.70449938464571"/>
  </r>
  <r>
    <x v="824"/>
    <n v="34.245630375440172"/>
    <n v="63.838776135693763"/>
    <n v="0"/>
    <n v="35.350850156389974"/>
    <n v="15.168275328416231"/>
    <n v="9.8829947416940627"/>
    <n v="158.48652673763419"/>
    <n v="0.15806561343590617"/>
    <n v="69.09301906433646"/>
    <n v="202.52827573186036"/>
  </r>
  <r>
    <x v="825"/>
    <n v="18.132438522278441"/>
    <n v="0.36396166280960135"/>
    <n v="0"/>
    <n v="35.350850156389974"/>
    <n v="26.363045064907414"/>
    <n v="9.8829947416940627"/>
    <n v="90.09329014807949"/>
    <n v="0.40231675130330585"/>
    <n v="99.968916240787948"/>
    <n v="153.81616658226596"/>
  </r>
  <r>
    <x v="826"/>
    <n v="28.893388797976829"/>
    <n v="12.837199328586381"/>
    <n v="0"/>
    <n v="39.444081518154825"/>
    <n v="48.952898948158094"/>
    <n v="10.848134398796834"/>
    <n v="140.97570299167296"/>
    <n v="0.42419390063610607"/>
    <n v="164.93510810208537"/>
    <n v="246.10977774680339"/>
  </r>
  <r>
    <x v="827"/>
    <n v="28.847658579539779"/>
    <n v="10.818081969091548"/>
    <n v="0"/>
    <n v="35.350850156389974"/>
    <n v="28.978015343114727"/>
    <n v="9.8829947416940627"/>
    <n v="113.8776007898301"/>
    <n v="0.34125244837683033"/>
    <n v="107.18117297584361"/>
    <n v="182.19776368086491"/>
  </r>
  <r>
    <x v="828"/>
    <n v="29.861694400801543"/>
    <n v="27.322947170336604"/>
    <n v="0"/>
    <n v="39.452375833736781"/>
    <n v="55.436819619208606"/>
    <n v="11.790433144904174"/>
    <n v="163.8642701689877"/>
    <n v="0.41026181421235741"/>
    <n v="185.41710036553687"/>
    <n v="282.05411777041178"/>
  </r>
  <r>
    <x v="829"/>
    <n v="29.861694400801543"/>
    <n v="27.322947170336604"/>
    <n v="0"/>
    <n v="35.350850156389974"/>
    <n v="55.436819619208606"/>
    <n v="18.217291843710179"/>
    <n v="166.18960319044689"/>
    <n v="0.443193256671502"/>
    <n v="203.14279129288894"/>
    <n v="295.6782830204171"/>
  </r>
  <r>
    <x v="830"/>
    <n v="25.387675915909682"/>
    <n v="0.93820312645363491"/>
    <n v="7.6193093526886262"/>
    <n v="0"/>
    <n v="69.758315560831434"/>
    <n v="28.658959088713047"/>
    <n v="132.36246304459644"/>
    <n v="0.74354369347437332"/>
    <n v="271.44119298503398"/>
    <n v="305.38638138008594"/>
  </r>
  <r>
    <x v="831"/>
    <n v="22.287019948665659"/>
    <n v="3.6732889911800886"/>
    <n v="0"/>
    <n v="43.046044135448234"/>
    <n v="32.744125141360634"/>
    <n v="18.112945765833491"/>
    <n v="119.8634239824881"/>
    <n v="0.42429182495758078"/>
    <n v="140.26708266339025"/>
    <n v="209.27343573868424"/>
  </r>
  <r>
    <x v="832"/>
    <n v="24.292850785294036"/>
    <n v="5.3895210673362914"/>
    <n v="3.8096546763443131"/>
    <n v="0"/>
    <n v="42.387413047908929"/>
    <n v="28.658959088713047"/>
    <n v="104.53839866559662"/>
    <n v="0.67961986259124907"/>
    <n v="195.95047798971549"/>
    <n v="229.44250451869013"/>
  </r>
  <r>
    <x v="833"/>
    <n v="26.498097481336014"/>
    <n v="0.43951859765523638"/>
    <n v="3.8096546763443131"/>
    <n v="0"/>
    <n v="40.022989071299442"/>
    <n v="28.658959088713047"/>
    <n v="99.429218915348045"/>
    <n v="0.6907622217015188"/>
    <n v="189.42924411874415"/>
    <n v="220.17651487407971"/>
  </r>
  <r>
    <x v="834"/>
    <n v="18.132438522278441"/>
    <n v="0.36396166280960135"/>
    <n v="0"/>
    <n v="44.663029876768647"/>
    <n v="26.363045064907414"/>
    <n v="22.05481851081187"/>
    <n v="111.57729363757598"/>
    <n v="0.43394011449130143"/>
    <n v="133.53959147496769"/>
    <n v="196.69902153682438"/>
  </r>
  <r>
    <x v="835"/>
    <n v="28.54034303895483"/>
    <n v="8.264413234069071"/>
    <n v="0"/>
    <n v="41.760594674004913"/>
    <n v="43.745353043814731"/>
    <n v="10.148639228758741"/>
    <n v="132.45934321960229"/>
    <n v="0.40687195755775007"/>
    <n v="148.64310771951716"/>
    <n v="227.20845866654597"/>
  </r>
  <r>
    <x v="836"/>
    <n v="22.036767961491705"/>
    <n v="0.93820312645363491"/>
    <n v="0"/>
    <n v="38.785606506446364"/>
    <n v="49.946647141064972"/>
    <n v="49.360547349827002"/>
    <n v="161.06777208528368"/>
    <n v="0.61655533695660647"/>
    <n v="273.89564932165371"/>
    <n v="335.6562269160454"/>
  </r>
  <r>
    <x v="837"/>
    <n v="21.956014326613445"/>
    <n v="0.93820312645363491"/>
    <n v="0"/>
    <n v="38.954177322375898"/>
    <n v="49.946647141064972"/>
    <n v="18.217291843710179"/>
    <n v="130.01233376021813"/>
    <n v="0.52428825030162107"/>
    <n v="188.00054139349274"/>
    <n v="249.84893616893572"/>
  </r>
  <r>
    <x v="837"/>
    <n v="21.956014326613445"/>
    <n v="0.93820312645363491"/>
    <n v="0"/>
    <n v="37.462814787646444"/>
    <n v="49.946647141064972"/>
    <n v="36.482987777264086"/>
    <n v="146.78666715904257"/>
    <n v="0.58881120875019943"/>
    <n v="238.37850921023016"/>
    <n v="298.73554145094369"/>
  </r>
  <r>
    <x v="838"/>
    <n v="25.387675915909682"/>
    <n v="0.93820312645363491"/>
    <n v="12.000413108411134"/>
    <n v="0"/>
    <n v="69.758315560831434"/>
    <n v="9.9229758972630044"/>
    <n v="118.00758360886888"/>
    <n v="0.67522178678104861"/>
    <n v="219.76614256990564"/>
    <n v="258.0924347206801"/>
  </r>
  <r>
    <x v="839"/>
    <n v="21.430397751082872"/>
    <n v="12.837199328586381"/>
    <n v="0"/>
    <n v="39.52538810740522"/>
    <n v="8.0703049586657123"/>
    <n v="49.360547349827002"/>
    <n v="131.22383749556718"/>
    <n v="0.43765563791283552"/>
    <n v="158.39799588310089"/>
    <n v="232.19098107017535"/>
  </r>
  <r>
    <x v="840"/>
    <n v="12.899371989937498"/>
    <n v="1.9023460636787355"/>
    <n v="0"/>
    <n v="35.350850156389974"/>
    <n v="7.0160361326946656"/>
    <n v="9.8829947416940627"/>
    <n v="67.051599084394937"/>
    <n v="0.25203024394867379"/>
    <n v="46.608617411620529"/>
    <n v="96.761185621626737"/>
  </r>
  <r>
    <x v="841"/>
    <n v="42.992808899202352"/>
    <n v="172.52285536889963"/>
    <n v="0"/>
    <n v="39.500692451656377"/>
    <n v="135.40125036984665"/>
    <n v="18.217291843710179"/>
    <n v="408.63489893331518"/>
    <n v="0.37593103921020143"/>
    <n v="423.68985029868094"/>
    <n v="678.70620701843927"/>
  </r>
  <r>
    <x v="842"/>
    <n v="27.035466566929081"/>
    <n v="6.500232253930756"/>
    <n v="0"/>
    <n v="39.52538810740522"/>
    <n v="9.1259099052315129"/>
    <n v="49.360547349827002"/>
    <n v="131.54754418332357"/>
    <n v="0.44460318600514709"/>
    <n v="161.30942242927429"/>
    <n v="234.37050935753933"/>
  </r>
  <r>
    <x v="843"/>
    <n v="27.918474498543269"/>
    <n v="9.2501639209173412"/>
    <n v="0"/>
    <n v="44.841803592725874"/>
    <n v="71.012277838229522"/>
    <n v="49.360547349827002"/>
    <n v="202.38326720024298"/>
    <n v="0.59477656850433536"/>
    <n v="331.99601785738173"/>
    <n v="414.00645986956818"/>
  </r>
  <r>
    <x v="844"/>
    <n v="26.86158471344142"/>
    <n v="5.2004167565777664"/>
    <n v="0"/>
    <n v="35.350850156389974"/>
    <n v="34.958928137559667"/>
    <n v="9.8829947416940627"/>
    <n v="112.25477450566288"/>
    <n v="0.39946561807036191"/>
    <n v="123.67691632826433"/>
    <n v="191.08976795467348"/>
  </r>
  <r>
    <x v="845"/>
    <n v="24.292850785294036"/>
    <n v="5.3895210673362914"/>
    <n v="7.6193093526886262"/>
    <n v="0"/>
    <n v="42.387413047908929"/>
    <n v="9.9229758972630044"/>
    <n v="89.612070150490879"/>
    <n v="0.58374266834059285"/>
    <n v="144.27542757458713"/>
    <n v="181.57710877990607"/>
  </r>
  <r>
    <x v="846"/>
    <n v="30.86299666392123"/>
    <n v="47.071280503913798"/>
    <n v="0"/>
    <n v="40.826708251190567"/>
    <n v="28.636791213451737"/>
    <n v="9.9229758972630044"/>
    <n v="157.32075252974033"/>
    <n v="0.24510286462954278"/>
    <n v="106.35032541826165"/>
    <n v="225.11131083728725"/>
  </r>
  <r>
    <x v="847"/>
    <n v="28.129105521230318"/>
    <n v="14.399706412297947"/>
    <n v="0"/>
    <n v="42.814124369434175"/>
    <n v="8.8637627100925833"/>
    <n v="15.218256383589033"/>
    <n v="109.42495539664407"/>
    <n v="0.22007794297369376"/>
    <n v="66.419762339025112"/>
    <n v="151.76269864198755"/>
  </r>
  <r>
    <x v="848"/>
    <n v="26.498097481336014"/>
    <n v="0.43951859765523638"/>
    <n v="7.6193093526886262"/>
    <n v="0"/>
    <n v="40.022989071299442"/>
    <n v="9.9229758972630044"/>
    <n v="84.502890400242322"/>
    <n v="0.59105629087948008"/>
    <n v="137.75419370361581"/>
    <n v="172.31111913529568"/>
  </r>
  <r>
    <x v="849"/>
    <n v="-1.1959684005525244"/>
    <n v="19.657055225517581"/>
    <n v="0"/>
    <n v="38.917316670440194"/>
    <n v="64.450479786897702"/>
    <n v="18.112945765833491"/>
    <n v="139.94182904813644"/>
    <n v="0.58998389626829495"/>
    <n v="227.71525434704895"/>
    <n v="285.09365784245421"/>
  </r>
  <r>
    <x v="850"/>
    <n v="26.255051738237565"/>
    <n v="22.202498515319629"/>
    <n v="0"/>
    <n v="38.001829358427536"/>
    <n v="55.159735967057983"/>
    <n v="10.148639228758741"/>
    <n v="151.76775480780148"/>
    <n v="0.43031785822043145"/>
    <n v="180.12471223362357"/>
    <n v="266.58409184560833"/>
  </r>
  <r>
    <x v="851"/>
    <n v="29.861694400801543"/>
    <n v="27.322947170336604"/>
    <n v="0"/>
    <n v="38.555122638076057"/>
    <n v="55.436819619208606"/>
    <n v="18.112945765833491"/>
    <n v="169.28952959425629"/>
    <n v="0.43446139617330187"/>
    <n v="202.85499807809998"/>
    <n v="298.59476228731421"/>
  </r>
  <r>
    <x v="852"/>
    <n v="20.819458978139785"/>
    <n v="5.7265233973016256"/>
    <n v="0"/>
    <n v="36.980725531683305"/>
    <n v="16.290170697064266"/>
    <n v="9.9229758972630044"/>
    <n v="89.739854501451987"/>
    <n v="0.29210150540084889"/>
    <n v="72.297549477902635"/>
    <n v="135.82425738502735"/>
  </r>
  <r>
    <x v="853"/>
    <n v="26.61868389790018"/>
    <n v="12.837199328586381"/>
    <n v="0"/>
    <n v="35.350850156389974"/>
    <n v="14.525042236416963"/>
    <n v="13.200266124910609"/>
    <n v="102.53204174420411"/>
    <n v="0.27040628363274366"/>
    <n v="76.468189190113151"/>
    <n v="151.27492257298968"/>
  </r>
  <r>
    <x v="854"/>
    <n v="29.861694400801543"/>
    <n v="27.322947170336604"/>
    <n v="0"/>
    <n v="46.274646609508046"/>
    <n v="55.436819619208606"/>
    <n v="36.482987777264086"/>
    <n v="195.3790955771189"/>
    <n v="0.47046899835909334"/>
    <n v="253.52075910962631"/>
    <n v="356.98004729027252"/>
  </r>
  <r>
    <x v="855"/>
    <n v="29.861694400801543"/>
    <n v="27.322947170336604"/>
    <n v="0"/>
    <n v="44.3999752121561"/>
    <n v="55.436819619208606"/>
    <n v="16.453473953702844"/>
    <n v="173.4749103562057"/>
    <n v="0.4144132049141579"/>
    <n v="198.2780677575461"/>
    <n v="299.86268454084035"/>
  </r>
  <r>
    <x v="856"/>
    <n v="27.344144426551814"/>
    <n v="13.106820707039649"/>
    <n v="0"/>
    <n v="44.292603959154896"/>
    <n v="14.633908472912172"/>
    <n v="36.482987777264086"/>
    <n v="135.86046534292262"/>
    <n v="0.37624555547600358"/>
    <n v="140.98369772226033"/>
    <n v="225.72726681500669"/>
  </r>
  <r>
    <x v="857"/>
    <n v="18.132438522278441"/>
    <n v="0.36396166280960135"/>
    <n v="0"/>
    <n v="40.756563313500195"/>
    <n v="26.363045064907414"/>
    <n v="15.218256383589033"/>
    <n v="100.83426494708469"/>
    <n v="0.41237273331954449"/>
    <n v="114.68391205956279"/>
    <n v="173.93687555815103"/>
  </r>
  <r>
    <x v="858"/>
    <n v="42.992808899202352"/>
    <n v="172.52285536889963"/>
    <n v="0"/>
    <n v="39.347153967891764"/>
    <n v="135.40125036984665"/>
    <n v="9.9229758972630044"/>
    <n v="400.18704450310344"/>
    <n v="0.36314075696166787"/>
    <n v="400.81359180122183"/>
    <n v="655.67641003721553"/>
  </r>
  <r>
    <x v="859"/>
    <n v="25.445201007849025"/>
    <n v="0.93820312645363491"/>
    <n v="12.000413108411134"/>
    <n v="0"/>
    <n v="69.758328938759803"/>
    <n v="10.848134398796834"/>
    <n v="118.99028058027044"/>
    <n v="0.6774205669947958"/>
    <n v="222.31782630197074"/>
    <n v="260.70164354468454"/>
  </r>
  <r>
    <x v="860"/>
    <n v="25.46040948273733"/>
    <n v="0.29649363795639971"/>
    <n v="0"/>
    <n v="45.222664294458852"/>
    <n v="75.027266156337959"/>
    <n v="10.148639228758741"/>
    <n v="156.1554728002493"/>
    <n v="0.5454557810730839"/>
    <n v="234.92064227179898"/>
    <n v="305.9002096869516"/>
  </r>
  <r>
    <x v="861"/>
    <n v="29.861694400801543"/>
    <n v="27.322947170336604"/>
    <n v="0"/>
    <n v="35.350850156389974"/>
    <n v="55.436819619208606"/>
    <n v="9.8829947416940627"/>
    <n v="157.85530608843078"/>
    <n v="0.41379549398428461"/>
    <n v="180.15626218894124"/>
    <n v="272.69175391646934"/>
  </r>
  <r>
    <x v="862"/>
    <n v="29.808584025220334"/>
    <n v="9.8718398095457367"/>
    <n v="0"/>
    <n v="39.193963310264458"/>
    <n v="32.887311338230894"/>
    <n v="10.148639228758741"/>
    <n v="121.91033771202017"/>
    <n v="0.35301313551152896"/>
    <n v="118.69592817669722"/>
    <n v="197.57031532172778"/>
  </r>
  <r>
    <x v="863"/>
    <n v="25.46040948273733"/>
    <n v="0.29649363795639971"/>
    <n v="0"/>
    <n v="44.466365411287335"/>
    <n v="75.027266156337959"/>
    <n v="11.790433144904174"/>
    <n v="157.04096783322319"/>
    <n v="0.5528347188578342"/>
    <n v="239.44881581471623"/>
    <n v="309.67208434669726"/>
  </r>
  <r>
    <x v="864"/>
    <n v="14.264430158557113"/>
    <n v="0.43951859765523638"/>
    <n v="0"/>
    <n v="35.350850156389974"/>
    <n v="37.593405664967655"/>
    <n v="9.8829947416940627"/>
    <n v="97.531199319264033"/>
    <n v="0.48678167333152378"/>
    <n v="130.94297531514766"/>
    <n v="180.99777422774997"/>
  </r>
  <r>
    <x v="865"/>
    <n v="36.86476341902155"/>
    <n v="12.837199328586381"/>
    <n v="0"/>
    <n v="36.961398884515468"/>
    <n v="35.902468965339025"/>
    <n v="9.9229758972630044"/>
    <n v="132.48880649472542"/>
    <n v="0.345881633890531"/>
    <n v="126.38953341137011"/>
    <n v="213.05289504349349"/>
  </r>
  <r>
    <x v="866"/>
    <n v="27.130166692120543"/>
    <n v="8.264413234069071"/>
    <n v="0"/>
    <n v="41.760594674004913"/>
    <n v="49.415703920393192"/>
    <n v="10.148639228758741"/>
    <n v="136.71951774934647"/>
    <n v="0.43566817766541349"/>
    <n v="164.28230126620937"/>
    <n v="241.4374758664039"/>
  </r>
  <r>
    <x v="867"/>
    <n v="28.893388797976829"/>
    <n v="12.837199328586381"/>
    <n v="0"/>
    <n v="42.986128853642263"/>
    <n v="48.952898948158094"/>
    <n v="16.453473953702844"/>
    <n v="150.12308988206641"/>
    <n v="0.43568496327408945"/>
    <n v="180.39499622932613"/>
    <n v="265.11171320953162"/>
  </r>
  <r>
    <x v="868"/>
    <n v="23.712879686844961"/>
    <n v="8.264413234069071"/>
    <n v="0"/>
    <n v="45.123645328062487"/>
    <n v="47.423552015510857"/>
    <n v="40.053334104896756"/>
    <n v="164.57782436938413"/>
    <n v="0.53152292209229524"/>
    <n v="241.26689559015651"/>
    <n v="318.36783383913303"/>
  </r>
  <r>
    <x v="869"/>
    <n v="29.861694400801543"/>
    <n v="27.322947170336604"/>
    <n v="0"/>
    <n v="44.663029876768647"/>
    <n v="55.436819619208606"/>
    <n v="22.05481851081187"/>
    <n v="179.33930957792728"/>
    <n v="0.43209510682513519"/>
    <n v="213.726937423121"/>
    <n v="315.57460887102781"/>
  </r>
  <r>
    <x v="870"/>
    <n v="21.982246214468731"/>
    <n v="0.93820312645363491"/>
    <n v="0"/>
    <n v="37.981677739010955"/>
    <n v="49.946651600374423"/>
    <n v="16.453473953702844"/>
    <n v="127.30225263401059"/>
    <n v="0.52159427017348425"/>
    <n v="183.13583015721312"/>
    <n v="244.03795723714643"/>
  </r>
  <r>
    <x v="871"/>
    <n v="23.134377930860541"/>
    <n v="0.95395110452153142"/>
    <n v="0"/>
    <n v="43.046044135448234"/>
    <n v="36.746143557926004"/>
    <n v="18.112945765833491"/>
    <n v="121.99346249458981"/>
    <n v="0.44968876365971161"/>
    <n v="151.3049076510141"/>
    <n v="218.43928082184442"/>
  </r>
  <r>
    <x v="872"/>
    <n v="27.685678478221764"/>
    <n v="9.8718398095457367"/>
    <n v="0"/>
    <n v="39.193963310264458"/>
    <n v="32.887309108576169"/>
    <n v="10.148639228758741"/>
    <n v="119.78742993536686"/>
    <n v="0.35926931866353268"/>
    <n v="118.69592202716564"/>
    <n v="195.44740362519758"/>
  </r>
  <r>
    <x v="873"/>
    <n v="21.575539355148123"/>
    <n v="0.93820312645363491"/>
    <n v="0"/>
    <n v="36.454613972803486"/>
    <n v="48.699048298255839"/>
    <n v="10.148639228758741"/>
    <n v="117.81604398141982"/>
    <n v="0.49948789263621135"/>
    <n v="162.30571882450795"/>
    <n v="221.27407527891319"/>
  </r>
  <r>
    <x v="874"/>
    <n v="22.136070094038313"/>
    <n v="0.93820312645363491"/>
    <n v="0"/>
    <n v="38.954177322375898"/>
    <n v="49.946656059683875"/>
    <n v="18.217291843710179"/>
    <n v="130.1923984462619"/>
    <n v="0.52356319352645875"/>
    <n v="188.00056599161908"/>
    <n v="250.02901653448691"/>
  </r>
  <r>
    <x v="874"/>
    <n v="22.136070094038313"/>
    <n v="0.93820312645363491"/>
    <n v="0"/>
    <n v="37.462814787646444"/>
    <n v="49.946656059683875"/>
    <n v="36.482987777264086"/>
    <n v="146.96673184508637"/>
    <n v="0.5880898537503787"/>
    <n v="238.37853380835648"/>
    <n v="298.91562181649488"/>
  </r>
  <r>
    <x v="875"/>
    <n v="-1.1959684005525244"/>
    <n v="19.657055225517581"/>
    <n v="0"/>
    <n v="39.52538810740522"/>
    <n v="64.450479786897702"/>
    <n v="49.360547349827002"/>
    <n v="171.797502069095"/>
    <n v="0.66247195544758974"/>
    <n v="313.89815548999883"/>
    <n v="371.88463042236913"/>
  </r>
  <r>
    <x v="876"/>
    <n v="22.011711101677196"/>
    <n v="0.93820312645363491"/>
    <n v="0"/>
    <n v="38.954177322375898"/>
    <n v="49.946651600374423"/>
    <n v="18.217291843710179"/>
    <n v="130.06803499459133"/>
    <n v="0.5240637597617207"/>
    <n v="188.00055369255591"/>
    <n v="249.90464524306265"/>
  </r>
  <r>
    <x v="876"/>
    <n v="22.011711101677196"/>
    <n v="0.93820312645363491"/>
    <n v="0"/>
    <n v="37.462814787646444"/>
    <n v="49.946651600374423"/>
    <n v="36.482987777264086"/>
    <n v="146.84236839341577"/>
    <n v="0.58858788729202971"/>
    <n v="238.37852150929334"/>
    <n v="298.79125052507061"/>
  </r>
  <r>
    <x v="877"/>
    <n v="21.956014326613445"/>
    <n v="0.93820312645363491"/>
    <n v="0"/>
    <n v="47.157228677069504"/>
    <n v="49.946647141064972"/>
    <n v="40.053334104896756"/>
    <n v="160.0514273760983"/>
    <n v="0.56231914154988727"/>
    <n v="248.22575472676542"/>
    <n v="318.27720085690203"/>
  </r>
  <r>
    <x v="878"/>
    <n v="29.215738900381425"/>
    <n v="2.6169490872467445"/>
    <n v="0"/>
    <n v="43.046044135448234"/>
    <n v="31.56944938603089"/>
    <n v="18.112945765833491"/>
    <n v="124.56112727494077"/>
    <n v="0.39885954983533212"/>
    <n v="137.02725114465824"/>
    <n v="211.90598326773465"/>
  </r>
  <r>
    <x v="879"/>
    <n v="23.712879686844961"/>
    <n v="8.264413234069071"/>
    <n v="0"/>
    <n v="39.016456038191784"/>
    <n v="47.423552015510857"/>
    <n v="49.360547349827002"/>
    <n v="167.77784832444365"/>
    <n v="0.57685862783375152"/>
    <n v="266.93679018504474"/>
    <n v="337.93053914415054"/>
  </r>
  <r>
    <x v="880"/>
    <n v="21.982246214468731"/>
    <n v="0.93820312645363491"/>
    <n v="0"/>
    <n v="43.546387574655846"/>
    <n v="49.946651600374423"/>
    <n v="22.05481851081187"/>
    <n v="138.46830702676451"/>
    <n v="0.51998519847050018"/>
    <n v="198.58469982278802"/>
    <n v="265.05153673836622"/>
  </r>
  <r>
    <x v="881"/>
    <n v="23.663499523620906"/>
    <n v="8.9924829870650029"/>
    <n v="0"/>
    <n v="35.350850156389974"/>
    <n v="34.366887918076962"/>
    <n v="13.200266124910609"/>
    <n v="115.57398671006347"/>
    <n v="0.41157318698642514"/>
    <n v="131.19327969920766"/>
    <n v="199.20011236628355"/>
  </r>
  <r>
    <x v="882"/>
    <n v="23.712879686844961"/>
    <n v="8.264413234069071"/>
    <n v="1.5238618426670412"/>
    <n v="0"/>
    <n v="47.423552015510857"/>
    <n v="55.264828845484502"/>
    <n v="136.18953562457642"/>
    <n v="0.75401080112402163"/>
    <n v="283.22117947145495"/>
    <n v="316.72233423503599"/>
  </r>
  <r>
    <x v="883"/>
    <n v="21.982246214468731"/>
    <n v="0.93820312645363491"/>
    <n v="0"/>
    <n v="47.157228677069504"/>
    <n v="49.946651600374423"/>
    <n v="18.112945765833491"/>
    <n v="138.1372753841998"/>
    <n v="0.49269537984526224"/>
    <n v="187.71276047776701"/>
    <n v="257.79043849575885"/>
  </r>
  <r>
    <x v="884"/>
    <n v="29.861694400801543"/>
    <n v="27.322947170336604"/>
    <n v="0"/>
    <n v="40.756563313500195"/>
    <n v="55.436819619208606"/>
    <n v="15.218256383589033"/>
    <n v="168.59628088743597"/>
    <n v="0.41907849705160938"/>
    <n v="194.87125800771608"/>
    <n v="292.8124628923544"/>
  </r>
  <r>
    <x v="885"/>
    <n v="29.446113515670138"/>
    <n v="12.837199328586381"/>
    <n v="0"/>
    <n v="38.917316670440194"/>
    <n v="39.03039138023135"/>
    <n v="18.112945765833491"/>
    <n v="138.34396666076157"/>
    <n v="0.4130526146195313"/>
    <n v="157.60501051575949"/>
    <n v="238.8056400304562"/>
  </r>
  <r>
    <x v="886"/>
    <n v="30.260439163094421"/>
    <n v="5.7265233973016256"/>
    <n v="0"/>
    <n v="41.69474405131745"/>
    <n v="31.029904157424927"/>
    <n v="40.053334104896756"/>
    <n v="148.76494487403517"/>
    <n v="0.47782250262325254"/>
    <n v="196.05215714285498"/>
    <n v="273.73386375456846"/>
  </r>
  <r>
    <x v="887"/>
    <n v="39.452482857163645"/>
    <n v="5.3895210673362914"/>
    <n v="0"/>
    <n v="36.961398884515468"/>
    <n v="27.824247060153791"/>
    <n v="49.360547349827002"/>
    <n v="158.98819721899622"/>
    <n v="0.48547499600655014"/>
    <n v="212.88064264688254"/>
    <n v="294.68404545589794"/>
  </r>
  <r>
    <x v="888"/>
    <n v="29.808584025220334"/>
    <n v="9.8718398095457367"/>
    <n v="0"/>
    <n v="0"/>
    <n v="32.887311338230894"/>
    <n v="9.9959554928844039"/>
    <n v="82.563690665881381"/>
    <n v="0.51939619565524564"/>
    <n v="118.27481658259221"/>
    <n v="157.95524041735828"/>
  </r>
  <r>
    <x v="889"/>
    <n v="20.819458978139785"/>
    <n v="5.7265233973016256"/>
    <n v="0"/>
    <n v="35.350850156389974"/>
    <n v="16.290170697064266"/>
    <n v="13.200266124910609"/>
    <n v="91.387269353806261"/>
    <n v="0.32269742854228967"/>
    <n v="81.336527363833937"/>
    <n v="143.23335989566533"/>
  </r>
  <r>
    <x v="890"/>
    <n v="30.86299666392123"/>
    <n v="47.071280503913798"/>
    <n v="0"/>
    <n v="39.452375833736781"/>
    <n v="28.636791213451737"/>
    <n v="11.790433144904174"/>
    <n v="157.81387735992772"/>
    <n v="0.25617027497621853"/>
    <n v="111.50089298836875"/>
    <n v="228.88754598994058"/>
  </r>
  <r>
    <x v="891"/>
    <n v="30.86299666392123"/>
    <n v="47.071280503913798"/>
    <n v="0"/>
    <n v="35.350850156389974"/>
    <n v="28.636791213451737"/>
    <n v="18.217291843710179"/>
    <n v="160.13921038138693"/>
    <n v="0.29258345251968215"/>
    <n v="129.22658391572077"/>
    <n v="242.51171123994578"/>
  </r>
  <r>
    <x v="892"/>
    <n v="26.791314915086367"/>
    <n v="8.9924829870650029"/>
    <n v="0"/>
    <n v="35.350850156389974"/>
    <n v="34.366890147731688"/>
    <n v="13.200266124910609"/>
    <n v="118.70180433118365"/>
    <n v="0.40072816534387024"/>
    <n v="131.19328584873924"/>
    <n v="202.32793390728057"/>
  </r>
  <r>
    <x v="893"/>
    <n v="27.685678478221764"/>
    <n v="9.8718398095457367"/>
    <n v="0"/>
    <n v="0"/>
    <n v="32.887309108576169"/>
    <n v="9.9959554928844039"/>
    <n v="80.440782889228075"/>
    <n v="0.53310352113943837"/>
    <n v="118.27481043306062"/>
    <n v="155.83232872082812"/>
  </r>
  <r>
    <x v="894"/>
    <n v="22.323033331805359"/>
    <n v="2.6616592628889628"/>
    <n v="3.8096546763443131"/>
    <n v="0"/>
    <n v="62.568214185547873"/>
    <n v="24.120806167300874"/>
    <n v="115.48336762388737"/>
    <n v="0.75066238659736995"/>
    <n v="239.09391097317962"/>
    <n v="267.88825824421826"/>
  </r>
  <r>
    <x v="895"/>
    <n v="24.865811849283524"/>
    <n v="4.4059710443407445"/>
    <n v="3.8096546763443131"/>
    <n v="0"/>
    <n v="36.333401023261217"/>
    <n v="28.658959088713047"/>
    <n v="98.07379768194285"/>
    <n v="0.66268831887949342"/>
    <n v="179.25312224431613"/>
    <n v="212.33455981428472"/>
  </r>
  <r>
    <x v="896"/>
    <n v="21.575539355148123"/>
    <n v="0.93820312645363491"/>
    <n v="3.8096546763443131"/>
    <n v="0"/>
    <n v="48.699048298255839"/>
    <n v="55.264828845484502"/>
    <n v="130.28727430168641"/>
    <n v="0.79795880066542046"/>
    <n v="286.73908050934841"/>
    <n v="313.0624776672945"/>
  </r>
  <r>
    <x v="897"/>
    <n v="22.036767961491705"/>
    <n v="0.93820312645363491"/>
    <n v="0"/>
    <n v="38.954177322375898"/>
    <n v="49.946647141064972"/>
    <n v="18.217291843710179"/>
    <n v="130.09308739509638"/>
    <n v="0.52396280501637527"/>
    <n v="188.00054139349274"/>
    <n v="249.92968980381397"/>
  </r>
  <r>
    <x v="897"/>
    <n v="22.036767961491705"/>
    <n v="0.93820312645363491"/>
    <n v="0"/>
    <n v="37.462814787646444"/>
    <n v="49.946647141064972"/>
    <n v="36.482987777264086"/>
    <n v="146.86742079392084"/>
    <n v="0.58848745658578738"/>
    <n v="238.37850921023016"/>
    <n v="298.81629508582193"/>
  </r>
  <r>
    <x v="898"/>
    <n v="28.341781137301414"/>
    <n v="12.837199328586381"/>
    <n v="0"/>
    <n v="35.350850156389974"/>
    <n v="34.546841121384425"/>
    <n v="13.200266124910609"/>
    <n v="124.2769378685728"/>
    <n v="0.38419925744219141"/>
    <n v="131.68960224381371"/>
    <n v="208.21943286609149"/>
  </r>
  <r>
    <x v="899"/>
    <n v="27.344144426551814"/>
    <n v="13.106820707039649"/>
    <n v="0"/>
    <n v="38.939149449520428"/>
    <n v="14.633908472912172"/>
    <n v="18.217291843710179"/>
    <n v="112.24131489973425"/>
    <n v="0.29268367308391302"/>
    <n v="90.605729905522949"/>
    <n v="169.99584448863484"/>
  </r>
  <r>
    <x v="900"/>
    <n v="25.387675915909682"/>
    <n v="0.93820312645363491"/>
    <n v="0"/>
    <n v="36.454613972803486"/>
    <n v="69.758315560831434"/>
    <n v="10.148639228758741"/>
    <n v="142.687447804757"/>
    <n v="0.5600139046493352"/>
    <n v="220.38853659709551"/>
    <n v="283.16902961226231"/>
  </r>
  <r>
    <x v="901"/>
    <n v="28.54034303895483"/>
    <n v="8.264413234069071"/>
    <n v="0"/>
    <n v="41.121437390845379"/>
    <n v="43.745353043814731"/>
    <n v="10.848134398796834"/>
    <n v="132.51968110648085"/>
    <n v="0.41196512840040089"/>
    <n v="150.57236052720287"/>
    <n v="228.49855419107215"/>
  </r>
  <r>
    <x v="902"/>
    <n v="26.263111940073252"/>
    <n v="3.6732889911800886"/>
    <n v="0"/>
    <n v="43.046044135448234"/>
    <n v="45.589906265123396"/>
    <n v="18.112945765833491"/>
    <n v="136.68529709765846"/>
    <n v="0.46605489678558981"/>
    <n v="175.69657576280048"/>
    <n v="248.67902082950206"/>
  </r>
  <r>
    <x v="903"/>
    <n v="29.808584025220334"/>
    <n v="9.8718398095457367"/>
    <n v="0"/>
    <n v="38.873115995145405"/>
    <n v="32.887311338230894"/>
    <n v="11.790433144904174"/>
    <n v="123.23128431304653"/>
    <n v="0.36255196667138062"/>
    <n v="123.22410171961448"/>
    <n v="201.77764154952595"/>
  </r>
  <r>
    <x v="904"/>
    <n v="30.86299666392123"/>
    <n v="47.071280503913798"/>
    <n v="0"/>
    <n v="38.555122638076057"/>
    <n v="28.636791213451737"/>
    <n v="18.112945765833491"/>
    <n v="163.23913678519634"/>
    <n v="0.28638804333303008"/>
    <n v="128.93879070093186"/>
    <n v="245.42819050684295"/>
  </r>
  <r>
    <x v="905"/>
    <n v="42.992808899202352"/>
    <n v="172.52285536889963"/>
    <n v="0"/>
    <n v="45.123645328062487"/>
    <n v="135.40125036984665"/>
    <n v="40.053334104896756"/>
    <n v="436.09389407090788"/>
    <n v="0.40233212814994124"/>
    <n v="483.91506363195361"/>
    <n v="744.55437322811804"/>
  </r>
  <r>
    <x v="906"/>
    <n v="30.86299666392123"/>
    <n v="47.071280503913798"/>
    <n v="0"/>
    <n v="46.274646609508046"/>
    <n v="28.636791213451737"/>
    <n v="36.482987777264086"/>
    <n v="189.32870276805892"/>
    <n v="0.34395090674915868"/>
    <n v="179.60455173245816"/>
    <n v="303.81347550980126"/>
  </r>
  <r>
    <x v="907"/>
    <n v="22.136070094038313"/>
    <n v="0.93820312645363491"/>
    <n v="0"/>
    <n v="47.157228677069504"/>
    <n v="49.946656059683875"/>
    <n v="40.053334104896756"/>
    <n v="160.23149206214208"/>
    <n v="0.5616872751186528"/>
    <n v="248.22577932489173"/>
    <n v="318.45728122245316"/>
  </r>
  <r>
    <x v="908"/>
    <n v="30.86299666392123"/>
    <n v="47.071280503913798"/>
    <n v="0"/>
    <n v="44.3999752121561"/>
    <n v="28.636791213451737"/>
    <n v="16.453473953702844"/>
    <n v="167.42451754714574"/>
    <n v="0.2693169783479139"/>
    <n v="124.36186038037798"/>
    <n v="246.69611276036912"/>
  </r>
  <r>
    <x v="909"/>
    <n v="32.963485262301269"/>
    <n v="5.3895210673362914"/>
    <n v="0"/>
    <n v="41.69474405131745"/>
    <n v="15.544127110806507"/>
    <n v="40.053334104896756"/>
    <n v="135.64521159665827"/>
    <n v="0.40987411616874908"/>
    <n v="153.34138496589128"/>
    <n v="233.38913534684627"/>
  </r>
  <r>
    <x v="910"/>
    <n v="29.446113515670138"/>
    <n v="12.837199328586381"/>
    <n v="0"/>
    <n v="39.52538810740522"/>
    <n v="39.03039138023135"/>
    <n v="49.360547349827002"/>
    <n v="170.1996396817201"/>
    <n v="0.519336814668661"/>
    <n v="243.78791165870933"/>
    <n v="325.59661261037104"/>
  </r>
  <r>
    <x v="911"/>
    <n v="25.46040948273733"/>
    <n v="0.29649363795639971"/>
    <n v="0"/>
    <n v="44.292603959154896"/>
    <n v="75.027266156337959"/>
    <n v="36.482987777264086"/>
    <n v="181.55976101345067"/>
    <n v="0.61417933858891194"/>
    <n v="307.55247455880567"/>
    <n v="377.60198163865431"/>
  </r>
  <r>
    <x v="912"/>
    <n v="24.865811849283524"/>
    <n v="4.4059710443407445"/>
    <n v="7.6193093526886262"/>
    <n v="0"/>
    <n v="36.333401023261217"/>
    <n v="9.9229758972630044"/>
    <n v="83.147469166837112"/>
    <n v="0.55631731649835114"/>
    <n v="127.57807182918778"/>
    <n v="164.46916407550066"/>
  </r>
  <r>
    <x v="913"/>
    <n v="26.441540059547901"/>
    <n v="0.43951859765523638"/>
    <n v="0"/>
    <n v="36.980725531683305"/>
    <n v="40.022997989918345"/>
    <n v="9.9229758972630044"/>
    <n v="113.80775807606778"/>
    <n v="0.43886264637423084"/>
    <n v="137.75421830174213"/>
    <n v="201.61600249062857"/>
  </r>
  <r>
    <x v="914"/>
    <n v="27.344144426551814"/>
    <n v="13.106820707039649"/>
    <n v="0"/>
    <n v="44.841803592725874"/>
    <n v="14.633908472912172"/>
    <n v="40.053334104896756"/>
    <n v="139.98001130412626"/>
    <n v="0.39067894100246359"/>
    <n v="150.83094323879561"/>
    <n v="236.12371196511296"/>
  </r>
  <r>
    <x v="915"/>
    <n v="22.011711101677196"/>
    <n v="0.93820312645363491"/>
    <n v="0"/>
    <n v="47.157228677069504"/>
    <n v="49.946651600374423"/>
    <n v="40.053334104896756"/>
    <n v="160.10712861047151"/>
    <n v="0.56212353869785714"/>
    <n v="248.22576702582856"/>
    <n v="318.33290993102889"/>
  </r>
  <r>
    <x v="916"/>
    <n v="30.86299666392123"/>
    <n v="47.071280503913798"/>
    <n v="0"/>
    <n v="35.350850156389974"/>
    <n v="28.636791213451737"/>
    <n v="9.8829947416940627"/>
    <n v="151.80491327937082"/>
    <n v="0.25374531774381215"/>
    <n v="106.24005481177311"/>
    <n v="219.52518213599814"/>
  </r>
  <r>
    <x v="917"/>
    <n v="22.323033331805359"/>
    <n v="2.6616592628889628"/>
    <n v="12.000413108411134"/>
    <n v="0"/>
    <n v="62.568214185547873"/>
    <n v="9.9229758972630044"/>
    <n v="109.47629578591634"/>
    <n v="0.66216334378511699"/>
    <n v="199.93537909936549"/>
    <n v="236.92048480247095"/>
  </r>
  <r>
    <x v="918"/>
    <n v="27.685678478221764"/>
    <n v="9.8718398095457367"/>
    <n v="0"/>
    <n v="38.873115995145405"/>
    <n v="32.887309108576169"/>
    <n v="11.790433144904174"/>
    <n v="121.10837653639325"/>
    <n v="0.36890711882389587"/>
    <n v="123.22409557008289"/>
    <n v="199.65472985299579"/>
  </r>
  <r>
    <x v="919"/>
    <n v="24.292850785294036"/>
    <n v="5.3895210673362914"/>
    <n v="0"/>
    <n v="45.978472653590579"/>
    <n v="42.387413047908929"/>
    <n v="10.148639228758741"/>
    <n v="128.19689678288859"/>
    <n v="0.40980751948810085"/>
    <n v="144.89782160177697"/>
    <n v="220.55866610799788"/>
  </r>
  <r>
    <x v="920"/>
    <n v="26.255051738237565"/>
    <n v="22.202498515319629"/>
    <n v="0"/>
    <n v="37.205664248749223"/>
    <n v="55.159735967057983"/>
    <n v="11.790433144904174"/>
    <n v="152.61338361426857"/>
    <n v="0.43869133575584163"/>
    <n v="184.65288577654078"/>
    <n v="270.31610027884722"/>
  </r>
  <r>
    <x v="921"/>
    <n v="26.498097481336014"/>
    <n v="0.43951859765523638"/>
    <n v="0"/>
    <n v="45.978472653590579"/>
    <n v="40.022989071299442"/>
    <n v="10.148639228758741"/>
    <n v="123.08771703264001"/>
    <n v="0.40760873228929762"/>
    <n v="138.37658773080565"/>
    <n v="211.29267646338747"/>
  </r>
  <r>
    <x v="922"/>
    <n v="19.159984936354412"/>
    <n v="11.569202994621142"/>
    <n v="0"/>
    <n v="43.046044135448234"/>
    <n v="154.26920404876512"/>
    <n v="18.112945765833491"/>
    <n v="246.15738188102242"/>
    <n v="0.70029242469729269"/>
    <n v="475.4410906176833"/>
    <n v="549.21632268410713"/>
  </r>
  <r>
    <x v="923"/>
    <n v="30.86299666392123"/>
    <n v="47.071280503913798"/>
    <n v="0"/>
    <n v="44.663029876768647"/>
    <n v="28.636791213451737"/>
    <n v="22.05481851081187"/>
    <n v="173.2889167688673"/>
    <n v="0.29252655432012459"/>
    <n v="139.81073004595285"/>
    <n v="262.40803709055655"/>
  </r>
  <r>
    <x v="924"/>
    <n v="28.54034303895483"/>
    <n v="8.264413234069071"/>
    <n v="0"/>
    <n v="36.850402212929247"/>
    <n v="43.745353043814731"/>
    <n v="16.453473953702844"/>
    <n v="133.85398548347072"/>
    <n v="0.44973503612973381"/>
    <n v="166.03224865444363"/>
    <n v="239.68740714039677"/>
  </r>
  <r>
    <x v="925"/>
    <n v="42.992808899202352"/>
    <n v="172.52285536889963"/>
    <n v="0"/>
    <n v="39.016456038191784"/>
    <n v="135.40125036984665"/>
    <n v="49.360547349827002"/>
    <n v="439.2939180259674"/>
    <n v="0.4205881077296228"/>
    <n v="509.58495822684193"/>
    <n v="764.11707853313567"/>
  </r>
  <r>
    <x v="926"/>
    <n v="42.992808899202352"/>
    <n v="172.52285536889963"/>
    <n v="1.5238618426670412"/>
    <n v="0"/>
    <n v="135.40125036984665"/>
    <n v="55.264828845484502"/>
    <n v="407.70560532610017"/>
    <n v="0.46765626158813378"/>
    <n v="525.86934751325202"/>
    <n v="742.908873624021"/>
  </r>
  <r>
    <x v="927"/>
    <n v="39.452482857163645"/>
    <n v="5.3895210673362914"/>
    <n v="0"/>
    <n v="47.913112844461928"/>
    <n v="27.824247060153791"/>
    <n v="11.790433144904174"/>
    <n v="132.36979697401983"/>
    <n v="0.29927280324251854"/>
    <n v="109.25984379136956"/>
    <n v="202.01496056033142"/>
  </r>
  <r>
    <x v="928"/>
    <n v="28.893388797976829"/>
    <n v="12.837199328586381"/>
    <n v="0"/>
    <n v="46.102503886706927"/>
    <n v="48.952898948158094"/>
    <n v="11.790433144904174"/>
    <n v="148.57642410633241"/>
    <n v="0.40883560402281449"/>
    <n v="167.5340288373169"/>
    <n v="255.36712085058704"/>
  </r>
  <r>
    <x v="929"/>
    <n v="21.130192579420196"/>
    <n v="10.583355547207262"/>
    <n v="0"/>
    <n v="35.350850156389974"/>
    <n v="49.23658237829865"/>
    <n v="13.200266124910609"/>
    <n v="129.50124678622669"/>
    <n v="0.4821331844493858"/>
    <n v="172.20485635562557"/>
    <n v="239.26925463864299"/>
  </r>
  <r>
    <x v="930"/>
    <n v="21.430397751082872"/>
    <n v="12.837199328586381"/>
    <n v="0"/>
    <n v="35.350850156389974"/>
    <n v="8.0703049586657123"/>
    <n v="13.200266124910609"/>
    <n v="90.889018319635554"/>
    <n v="0.23402795493700532"/>
    <n v="58.66560734341212"/>
    <n v="128.28405457947133"/>
  </r>
  <r>
    <x v="931"/>
    <n v="27.130166692120543"/>
    <n v="8.264413234069071"/>
    <n v="0"/>
    <n v="41.121437390845379"/>
    <n v="49.415703920393192"/>
    <n v="10.848134398796834"/>
    <n v="136.77985563622502"/>
    <n v="0.44059001260730712"/>
    <n v="166.21155407389509"/>
    <n v="242.72757139093008"/>
  </r>
  <r>
    <x v="932"/>
    <n v="28.617040931885896"/>
    <n v="0.43951859765523638"/>
    <n v="3.8096546763443131"/>
    <n v="0"/>
    <n v="40.022993530608893"/>
    <n v="28.658959088713047"/>
    <n v="101.54816682520739"/>
    <n v="0.67634852274135748"/>
    <n v="189.42925641780732"/>
    <n v="222.29547062369278"/>
  </r>
  <r>
    <x v="933"/>
    <n v="27.035466566929081"/>
    <n v="6.500232253930756"/>
    <n v="0"/>
    <n v="35.350850156389974"/>
    <n v="9.1259099052315129"/>
    <n v="13.200266124910609"/>
    <n v="91.212725007391938"/>
    <n v="0.24477040926397928"/>
    <n v="61.577033889585536"/>
    <n v="130.46358286683534"/>
  </r>
  <r>
    <x v="934"/>
    <n v="25.387675915909682"/>
    <n v="0.93820312645363491"/>
    <n v="3.8096546763443131"/>
    <n v="0"/>
    <n v="69.758315560831434"/>
    <n v="55.264828845484502"/>
    <n v="155.15867812502358"/>
    <n v="0.80577603468350589"/>
    <n v="344.82189828193589"/>
    <n v="374.95743200064351"/>
  </r>
  <r>
    <x v="935"/>
    <n v="32.153710340173426"/>
    <n v="51.454708951378826"/>
    <n v="22.857929730306921"/>
    <n v="0"/>
    <n v="48.035057120754431"/>
    <n v="18.112945765833491"/>
    <n v="172.61435190844711"/>
    <n v="0.38321264805183836"/>
    <n v="182.44045957429896"/>
    <n v="288.90680859615816"/>
  </r>
  <r>
    <x v="936"/>
    <n v="28.893388797976829"/>
    <n v="12.837199328586381"/>
    <n v="0"/>
    <n v="46.829647804676938"/>
    <n v="48.952898948158094"/>
    <n v="10.148639228758741"/>
    <n v="147.661774108157"/>
    <n v="0.40024941142605436"/>
    <n v="163.00585529439965"/>
    <n v="251.56609122563981"/>
  </r>
  <r>
    <x v="937"/>
    <n v="34.245630375440172"/>
    <n v="63.838776135693763"/>
    <n v="0"/>
    <n v="41.69474405131745"/>
    <n v="15.168275328416231"/>
    <n v="40.053334104896756"/>
    <n v="195.00075999576435"/>
    <n v="0.28318663698804281"/>
    <n v="152.30476150155678"/>
    <n v="292.08391206400813"/>
  </r>
  <r>
    <x v="938"/>
    <n v="28.54034303895483"/>
    <n v="8.264413234069071"/>
    <n v="0"/>
    <n v="40.839056079064989"/>
    <n v="43.745353043814731"/>
    <n v="36.482987777264086"/>
    <n v="157.8721531731677"/>
    <n v="0.50818551092463726"/>
    <n v="221.27494000652385"/>
    <n v="298.91875235861272"/>
  </r>
  <r>
    <x v="939"/>
    <n v="25.068770630057266"/>
    <n v="5.2711094729014203"/>
    <n v="0"/>
    <n v="39.016456038191784"/>
    <n v="92.71231665398652"/>
    <n v="22.05481851081187"/>
    <n v="184.12347130594884"/>
    <n v="0.62331616035033111"/>
    <n v="316.53516311581495"/>
    <n v="385.8914992569654"/>
  </r>
  <r>
    <x v="940"/>
    <n v="22.036767961491705"/>
    <n v="0.93820312645363491"/>
    <n v="0"/>
    <n v="47.157228677069504"/>
    <n v="49.946647141064972"/>
    <n v="40.053334104896756"/>
    <n v="160.13218101097658"/>
    <n v="0.56203556760269502"/>
    <n v="248.22575472676542"/>
    <n v="318.35795449178028"/>
  </r>
  <r>
    <x v="941"/>
    <n v="25.962347125074267"/>
    <n v="2.4884701929068616"/>
    <n v="0"/>
    <n v="36.95146577270966"/>
    <n v="83.457644188309388"/>
    <n v="18.217291843710179"/>
    <n v="167.07721912271035"/>
    <n v="0.60855056461853196"/>
    <n v="280.42603324960237"/>
    <n v="345.82831634029316"/>
  </r>
  <r>
    <x v="942"/>
    <n v="25.068770630057266"/>
    <n v="5.2711094729014203"/>
    <n v="0"/>
    <n v="40.47775836790084"/>
    <n v="92.71231665398652"/>
    <n v="16.453473953702844"/>
    <n v="179.98342907854888"/>
    <n v="0.60653245227396413"/>
    <n v="301.08629345024002"/>
    <n v="371.90393192109957"/>
  </r>
  <r>
    <x v="943"/>
    <n v="28.847658579539779"/>
    <n v="10.818081969091548"/>
    <n v="0"/>
    <n v="41.69474405131745"/>
    <n v="28.978015343114727"/>
    <n v="40.053334104896756"/>
    <n v="150.39183404796026"/>
    <n v="0.4590099581204472"/>
    <n v="190.39291541306395"/>
    <n v="271.75340001301271"/>
  </r>
  <r>
    <x v="944"/>
    <n v="30.86299666392123"/>
    <n v="47.071280503913798"/>
    <n v="0"/>
    <n v="40.756563313500195"/>
    <n v="28.636791213451737"/>
    <n v="15.218256383589033"/>
    <n v="162.54588807837598"/>
    <n v="0.26980102736216155"/>
    <n v="120.95505063054793"/>
    <n v="239.64589111188315"/>
  </r>
  <r>
    <x v="945"/>
    <n v="28.54034303895483"/>
    <n v="8.264413234069071"/>
    <n v="0"/>
    <n v="41.139912309907757"/>
    <n v="43.745353043814731"/>
    <n v="11.790433144904174"/>
    <n v="133.48045477165056"/>
    <n v="0.41605931208225067"/>
    <n v="153.17128126243441"/>
    <n v="231.11594984536606"/>
  </r>
  <r>
    <x v="946"/>
    <n v="20.819458978139785"/>
    <n v="5.7265233973016256"/>
    <n v="0"/>
    <n v="35.350850156389974"/>
    <n v="16.290170697064266"/>
    <n v="9.8829947416940627"/>
    <n v="88.069997970589711"/>
    <n v="0.29718594347530985"/>
    <n v="72.187278871414108"/>
    <n v="134.08411140324549"/>
  </r>
  <r>
    <x v="947"/>
    <n v="23.520097050242192"/>
    <n v="5.2004167565777664"/>
    <n v="0"/>
    <n v="35.350850156389974"/>
    <n v="21.905091242318768"/>
    <n v="9.8829947416940627"/>
    <n v="95.859449947222771"/>
    <n v="0.33161139565806358"/>
    <n v="87.673591988164432"/>
    <n v="151.74495595137438"/>
  </r>
  <r>
    <x v="948"/>
    <n v="28.617040931885896"/>
    <n v="0.43951859765523638"/>
    <n v="7.6193093526886262"/>
    <n v="0"/>
    <n v="40.022993530608893"/>
    <n v="9.9229758972630044"/>
    <n v="86.621838310101651"/>
    <n v="0.57659789265921535"/>
    <n v="137.75420600267896"/>
    <n v="174.43007488490872"/>
  </r>
  <r>
    <x v="949"/>
    <n v="28.893388797976829"/>
    <n v="12.837199328586381"/>
    <n v="0"/>
    <n v="43.466392022384539"/>
    <n v="48.952898948158094"/>
    <n v="22.05481851081187"/>
    <n v="156.20469760791769"/>
    <n v="0.4545811908755984"/>
    <n v="195.84386589490106"/>
    <n v="281.04084604384877"/>
  </r>
  <r>
    <x v="950"/>
    <n v="27.130166692120543"/>
    <n v="8.264413234069071"/>
    <n v="0"/>
    <n v="36.850402212929247"/>
    <n v="49.415703920393192"/>
    <n v="16.453473953702844"/>
    <n v="138.1141600132149"/>
    <n v="0.47691835411947342"/>
    <n v="181.67144220113587"/>
    <n v="253.91642434025474"/>
  </r>
  <r>
    <x v="951"/>
    <n v="28.893388797976829"/>
    <n v="12.837199328586381"/>
    <n v="0"/>
    <n v="40.76443399468414"/>
    <n v="48.952898948158094"/>
    <n v="9.9229758972630044"/>
    <n v="141.37089696666845"/>
    <n v="0.41646389821875773"/>
    <n v="162.38346126720981"/>
    <n v="244.87848338845717"/>
  </r>
  <r>
    <x v="952"/>
    <n v="26.441540059547901"/>
    <n v="0.43951859765523638"/>
    <n v="0"/>
    <n v="35.350850156389974"/>
    <n v="40.022997989918345"/>
    <n v="13.200266124910609"/>
    <n v="115.45517292842207"/>
    <n v="0.46098639640707484"/>
    <n v="146.7931961876734"/>
    <n v="209.02510500126652"/>
  </r>
  <r>
    <x v="953"/>
    <n v="12.899371989937498"/>
    <n v="1.9023460636787355"/>
    <n v="0"/>
    <n v="41.69474405131745"/>
    <n v="7.0160361326946656"/>
    <n v="40.053334104896756"/>
    <n v="103.56583234252511"/>
    <n v="0.45448744217029086"/>
    <n v="129.82035984884087"/>
    <n v="186.31682195377454"/>
  </r>
  <r>
    <x v="954"/>
    <n v="25.750440739883757"/>
    <n v="10.818081969091548"/>
    <n v="0"/>
    <n v="36.980725531683305"/>
    <n v="37.423599620319727"/>
    <n v="9.9229758972630044"/>
    <n v="120.89582375824133"/>
    <n v="0.39163119159734555"/>
    <n v="130.58490989526851"/>
    <n v="204.13415813592712"/>
  </r>
  <r>
    <x v="955"/>
    <n v="39.452482857163645"/>
    <n v="5.3895210673362914"/>
    <n v="0"/>
    <n v="39.347153967891764"/>
    <n v="27.824247060153791"/>
    <n v="22.05481851081187"/>
    <n v="134.06822346335736"/>
    <n v="0.37204241454425091"/>
    <n v="137.56968084895371"/>
    <n v="221.75883874134541"/>
  </r>
  <r>
    <x v="956"/>
    <n v="27.13623358263089"/>
    <n v="10.818081969091548"/>
    <n v="0"/>
    <n v="36.980725531683305"/>
    <n v="37.423599620319727"/>
    <n v="9.9229758972630044"/>
    <n v="122.28161660098846"/>
    <n v="0.38719291446789733"/>
    <n v="130.58490989526851"/>
    <n v="205.51995097867425"/>
  </r>
  <r>
    <x v="957"/>
    <n v="39.452482857163645"/>
    <n v="5.3895210673362914"/>
    <n v="0"/>
    <n v="45.547756872176834"/>
    <n v="27.824247060153791"/>
    <n v="36.482987777264086"/>
    <n v="154.69699563409466"/>
    <n v="0.41569802033857206"/>
    <n v="177.36350253545902"/>
    <n v="267.75326333213582"/>
  </r>
  <r>
    <x v="958"/>
    <n v="39.452482857163645"/>
    <n v="5.3895210673362914"/>
    <n v="0"/>
    <n v="48.317897741408437"/>
    <n v="27.824247060153791"/>
    <n v="10.148639228758741"/>
    <n v="131.13278795482091"/>
    <n v="0.28957583287251776"/>
    <n v="104.73167024845232"/>
    <n v="197.89157191436067"/>
  </r>
  <r>
    <x v="959"/>
    <n v="39.452482857163645"/>
    <n v="5.3895210673362914"/>
    <n v="0"/>
    <n v="41.519600213254684"/>
    <n v="27.824247060153791"/>
    <n v="18.112945765833491"/>
    <n v="132.29879696374192"/>
    <n v="0.34722305780737311"/>
    <n v="126.69774150393268"/>
    <n v="213.05934564168729"/>
  </r>
  <r>
    <x v="960"/>
    <n v="21.982246214468731"/>
    <n v="0.93820312645363491"/>
    <n v="0"/>
    <n v="38.785606506446364"/>
    <n v="49.946651600374423"/>
    <n v="49.360547349827002"/>
    <n v="161.01325479757014"/>
    <n v="0.6167641233950143"/>
    <n v="273.89566162071685"/>
    <n v="335.60171746808555"/>
  </r>
  <r>
    <x v="961"/>
    <n v="-1.1959684005525244"/>
    <n v="19.657055225517581"/>
    <n v="0"/>
    <n v="35.350850156389974"/>
    <n v="64.450479786897702"/>
    <n v="13.200266124910609"/>
    <n v="131.46268289316333"/>
    <n v="0.59066758872488001"/>
    <n v="214.16576695031006"/>
    <n v="267.97770393166508"/>
  </r>
  <r>
    <x v="962"/>
    <n v="18.132438522278441"/>
    <n v="0.36396166280960135"/>
    <n v="0"/>
    <n v="44.841803592725874"/>
    <n v="26.363045064907414"/>
    <n v="49.360547349827002"/>
    <n v="139.06179619254834"/>
    <n v="0.54453195980501856"/>
    <n v="208.85055327289655"/>
    <n v="272.18875705071048"/>
  </r>
  <r>
    <x v="963"/>
    <n v="25.46040948273733"/>
    <n v="0.29649363795639971"/>
    <n v="0"/>
    <n v="38.939149449520428"/>
    <n v="75.027266156337959"/>
    <n v="18.217291843710179"/>
    <n v="157.94061057026229"/>
    <n v="0.59037734287197063"/>
    <n v="257.17450674206827"/>
    <n v="321.87055931228247"/>
  </r>
  <r>
    <x v="964"/>
    <n v="24.866786208398931"/>
    <n v="5.2004167565777664"/>
    <n v="0"/>
    <n v="35.350850156389974"/>
    <n v="34.958928137559667"/>
    <n v="9.8829947416940627"/>
    <n v="110.2599760006204"/>
    <n v="0.40669265952861644"/>
    <n v="123.67691632826433"/>
    <n v="189.09496944963098"/>
  </r>
  <r>
    <x v="965"/>
    <n v="27.130166692120543"/>
    <n v="8.264413234069071"/>
    <n v="0"/>
    <n v="40.839056079064989"/>
    <n v="49.415703920393192"/>
    <n v="36.482987777264086"/>
    <n v="162.13232770291188"/>
    <n v="0.52980607208117292"/>
    <n v="236.91413355321609"/>
    <n v="313.14776955847071"/>
  </r>
  <r>
    <x v="966"/>
    <n v="28.893388797976829"/>
    <n v="12.837199328586381"/>
    <n v="0"/>
    <n v="45.621843839423363"/>
    <n v="48.952898948158094"/>
    <n v="36.482987777264086"/>
    <n v="172.78831869140873"/>
    <n v="0.49445406594878899"/>
    <n v="235.63768758140634"/>
    <n v="322.99011954739291"/>
  </r>
  <r>
    <x v="967"/>
    <n v="32.153710340173426"/>
    <n v="51.454708951378826"/>
    <n v="0"/>
    <n v="41.31018658204821"/>
    <n v="48.035057120754431"/>
    <n v="10.848134398796834"/>
    <n v="183.80179739315173"/>
    <n v="0.32036243581231261"/>
    <n v="162.40364112650428"/>
    <n v="287.32224700010477"/>
  </r>
  <r>
    <x v="968"/>
    <n v="21.575539355148123"/>
    <n v="0.93820312645363491"/>
    <n v="0"/>
    <n v="47.471824040335925"/>
    <n v="48.699048298255839"/>
    <n v="10.848134398796834"/>
    <n v="129.53274921899038"/>
    <n v="0.45970754929613317"/>
    <n v="164.23497163219369"/>
    <n v="234.22053815413136"/>
  </r>
  <r>
    <x v="969"/>
    <n v="27.130166692120543"/>
    <n v="8.264413234069071"/>
    <n v="0"/>
    <n v="41.139912309907757"/>
    <n v="49.415703920393192"/>
    <n v="11.790433144904174"/>
    <n v="137.74062930139473"/>
    <n v="0.44435790206366954"/>
    <n v="168.81047480912662"/>
    <n v="245.344967045224"/>
  </r>
  <r>
    <x v="970"/>
    <n v="14.264430158557113"/>
    <n v="0.43951859765523638"/>
    <n v="0"/>
    <n v="41.69474405131745"/>
    <n v="37.593405664967655"/>
    <n v="40.053334104896756"/>
    <n v="134.04543257739419"/>
    <n v="0.5792568853476846"/>
    <n v="214.15471775236799"/>
    <n v="270.55341055989777"/>
  </r>
  <r>
    <x v="971"/>
    <n v="25.068770630057266"/>
    <n v="5.2711094729014203"/>
    <n v="0"/>
    <n v="45.222664294458852"/>
    <n v="92.71231665398652"/>
    <n v="10.148639228758741"/>
    <n v="178.42350028016281"/>
    <n v="0.57649892374732981"/>
    <n v="283.69715251531358"/>
    <n v="359.2596969127311"/>
  </r>
  <r>
    <x v="972"/>
    <n v="26.023983700328966"/>
    <n v="2.4613025969559401"/>
    <n v="0"/>
    <n v="0"/>
    <n v="34.240573518520854"/>
    <n v="10.848134398796834"/>
    <n v="73.573994214602592"/>
    <n v="0.61283485283946582"/>
    <n v="124.3575653848601"/>
    <n v="152.84285168214501"/>
  </r>
  <r>
    <x v="973"/>
    <n v="25.068770630057266"/>
    <n v="5.2711094729014203"/>
    <n v="0"/>
    <n v="44.466365411287335"/>
    <n v="92.71231665398652"/>
    <n v="11.790433144904174"/>
    <n v="179.30899531313673"/>
    <n v="0.58280818325032735"/>
    <n v="288.22532605823079"/>
    <n v="363.03157157247682"/>
  </r>
  <r>
    <x v="974"/>
    <n v="28.893388797976829"/>
    <n v="12.837199328586381"/>
    <n v="0"/>
    <n v="44.165192569473433"/>
    <n v="48.952898948158094"/>
    <n v="18.217291843710179"/>
    <n v="153.0659714879049"/>
    <n v="0.43883163670493525"/>
    <n v="185.25971976466894"/>
    <n v="271.15550046070558"/>
  </r>
  <r>
    <x v="975"/>
    <n v="25.46040948273733"/>
    <n v="0.29649363795639971"/>
    <n v="0"/>
    <n v="44.841803592725874"/>
    <n v="75.027266156337959"/>
    <n v="40.053334104896756"/>
    <n v="185.67930697465431"/>
    <n v="0.61978150466138637"/>
    <n v="317.39972007534089"/>
    <n v="387.99842678876053"/>
  </r>
  <r>
    <x v="976"/>
    <n v="24.865811849283524"/>
    <n v="4.4059710443407445"/>
    <n v="0"/>
    <n v="45.978472653590579"/>
    <n v="36.333401023261217"/>
    <n v="10.148639228758741"/>
    <n v="121.73229579923481"/>
    <n v="0.38183819623906362"/>
    <n v="128.20046585637763"/>
    <n v="203.45072140359247"/>
  </r>
  <r>
    <x v="977"/>
    <n v="28.54034303895483"/>
    <n v="8.264413234069071"/>
    <n v="19.634959364085827"/>
    <n v="0"/>
    <n v="43.745353043814731"/>
    <n v="9.9229758972630044"/>
    <n v="110.10804457818746"/>
    <n v="0.48741514888104276"/>
    <n v="148.02071369232729"/>
    <n v="204.46042932943703"/>
  </r>
  <r>
    <x v="978"/>
    <n v="39.452482857163645"/>
    <n v="5.3895210673362914"/>
    <n v="0"/>
    <n v="44.678062208933568"/>
    <n v="27.824247060153791"/>
    <n v="40.053334104896756"/>
    <n v="157.39764729848406"/>
    <n v="0.43124902010974525"/>
    <n v="187.21074805199424"/>
    <n v="276.73081418542773"/>
  </r>
  <r>
    <x v="979"/>
    <n v="26.255051738237565"/>
    <n v="22.202498515319629"/>
    <n v="0"/>
    <n v="36.95146577270966"/>
    <n v="55.159735967057983"/>
    <n v="36.482987777264086"/>
    <n v="177.05173977058894"/>
    <n v="0.51760419786366518"/>
    <n v="252.75654452063023"/>
    <n v="338.1655605468971"/>
  </r>
  <r>
    <x v="980"/>
    <n v="29.861694400801543"/>
    <n v="27.322947170336604"/>
    <n v="0"/>
    <n v="44.841803592725874"/>
    <n v="55.436819619208606"/>
    <n v="49.360547349827002"/>
    <n v="206.82381213289966"/>
    <n v="0.50669874947327398"/>
    <n v="289.03789922104983"/>
    <n v="391.06434438491385"/>
  </r>
  <r>
    <x v="981"/>
    <n v="25.750440739883757"/>
    <n v="10.818081969091548"/>
    <n v="0"/>
    <n v="35.350850156389974"/>
    <n v="37.423599620319727"/>
    <n v="13.200266124910609"/>
    <n v="122.54323861059562"/>
    <n v="0.41311023210425557"/>
    <n v="139.62388778119981"/>
    <n v="211.5432606465651"/>
  </r>
  <r>
    <x v="982"/>
    <n v="31.705997900780861"/>
    <n v="47.865108995677005"/>
    <n v="0"/>
    <n v="43.046044135448234"/>
    <n v="253.29828415896912"/>
    <n v="18.112945765833491"/>
    <n v="394.0283809567087"/>
    <n v="0.68881137258643854"/>
    <n v="748.56968253453635"/>
    <n v="871.18683356644249"/>
  </r>
  <r>
    <x v="983"/>
    <n v="27.13623358263089"/>
    <n v="10.818081969091548"/>
    <n v="0"/>
    <n v="35.350850156389974"/>
    <n v="37.423599620319727"/>
    <n v="13.200266124910609"/>
    <n v="123.92903145334274"/>
    <n v="0.40849077211007973"/>
    <n v="139.62388778119981"/>
    <n v="212.92905348931222"/>
  </r>
  <r>
    <x v="984"/>
    <n v="29.446113515670138"/>
    <n v="12.837199328586381"/>
    <n v="0"/>
    <n v="35.350850156389974"/>
    <n v="39.03039138023135"/>
    <n v="13.200266124910609"/>
    <n v="129.86482050578846"/>
    <n v="0.40219250526599609"/>
    <n v="144.05552311902059"/>
    <n v="221.6896861196671"/>
  </r>
  <r>
    <x v="985"/>
    <n v="25.387675915909682"/>
    <n v="0.93820312645363491"/>
    <n v="0"/>
    <n v="47.471824040335925"/>
    <n v="69.758315560831434"/>
    <n v="10.848134398796834"/>
    <n v="154.40415304232752"/>
    <n v="0.52204845770910868"/>
    <n v="222.31778940478119"/>
    <n v="296.11549248748042"/>
  </r>
  <r>
    <x v="986"/>
    <n v="28.893388797976829"/>
    <n v="12.837199328586381"/>
    <n v="0"/>
    <n v="44.084844731755361"/>
    <n v="48.952898948158094"/>
    <n v="15.218256383589033"/>
    <n v="149.9865881900657"/>
    <n v="0.42784595680267284"/>
    <n v="176.98818647949614"/>
    <n v="262.80361933781472"/>
  </r>
  <r>
    <x v="987"/>
    <n v="26.441540059547901"/>
    <n v="0.43951859765523638"/>
    <n v="0"/>
    <n v="35.350850156389974"/>
    <n v="40.022997989918345"/>
    <n v="9.8829947416940627"/>
    <n v="112.13790154520552"/>
    <n v="0.44504125762950975"/>
    <n v="137.64394769525359"/>
    <n v="199.87585650884671"/>
  </r>
  <r>
    <x v="988"/>
    <n v="27.130166692120543"/>
    <n v="8.264413234069071"/>
    <n v="19.634959364085827"/>
    <n v="0"/>
    <n v="49.415703920393192"/>
    <n v="9.9229758972630044"/>
    <n v="114.36821910793162"/>
    <n v="0.51883888968890102"/>
    <n v="163.65990723901953"/>
    <n v="218.68944652929497"/>
  </r>
  <r>
    <x v="989"/>
    <n v="25.302380474353885"/>
    <n v="0.1318242011536695"/>
    <n v="3.8096546763443131"/>
    <n v="0"/>
    <n v="48.007164140128026"/>
    <n v="28.658959088713047"/>
    <n v="105.90998258069294"/>
    <n v="0.72388004757180524"/>
    <n v="211.45011406664233"/>
    <n v="240.69397341849418"/>
  </r>
  <r>
    <x v="990"/>
    <n v="25.445201007849025"/>
    <n v="0.93820312645363491"/>
    <n v="7.6193093526886262"/>
    <n v="0"/>
    <n v="69.758328938759803"/>
    <n v="28.658959088713047"/>
    <n v="132.42000151446416"/>
    <n v="0.74322071365270892"/>
    <n v="271.44122988222352"/>
    <n v="305.44394336921482"/>
  </r>
  <r>
    <x v="991"/>
    <n v="28.617040931885896"/>
    <n v="0.43951859765523638"/>
    <n v="0"/>
    <n v="45.978472653590579"/>
    <n v="40.022993530608893"/>
    <n v="10.148639228758741"/>
    <n v="125.20666494249933"/>
    <n v="0.4007105594770754"/>
    <n v="138.3766000298688"/>
    <n v="213.4116322130005"/>
  </r>
  <r>
    <x v="992"/>
    <n v="25.445201007849025"/>
    <n v="0.93820312645363491"/>
    <n v="12.000413108411134"/>
    <n v="0"/>
    <n v="69.758328938759803"/>
    <n v="9.9229758972630044"/>
    <n v="118.06512207873661"/>
    <n v="0.67489283399786804"/>
    <n v="219.76617946709516"/>
    <n v="258.14999670980893"/>
  </r>
  <r>
    <x v="993"/>
    <n v="21.982246214468731"/>
    <n v="0.93820312645363491"/>
    <n v="0"/>
    <n v="38.954177322375898"/>
    <n v="49.946651600374423"/>
    <n v="18.217291843710179"/>
    <n v="130.03857010738287"/>
    <n v="0.52418250514286935"/>
    <n v="188.00055369255591"/>
    <n v="249.87518035585418"/>
  </r>
  <r>
    <x v="993"/>
    <n v="21.982246214468731"/>
    <n v="0.93820312645363491"/>
    <n v="0"/>
    <n v="37.462814787646444"/>
    <n v="49.946651600374423"/>
    <n v="36.482987777264086"/>
    <n v="146.81290350620731"/>
    <n v="0.5887060150266985"/>
    <n v="238.37852150929334"/>
    <n v="298.76178563786215"/>
  </r>
  <r>
    <x v="994"/>
    <n v="25.302380474353885"/>
    <n v="0.1318242011536695"/>
    <n v="7.6193093526886262"/>
    <n v="0"/>
    <n v="48.007164140128026"/>
    <n v="9.9229758972630044"/>
    <n v="90.983654065587217"/>
    <n v="0.63670931479220472"/>
    <n v="159.77506365151396"/>
    <n v="192.82857767971015"/>
  </r>
  <r>
    <x v="995"/>
    <n v="26.255051738237565"/>
    <n v="22.202498515319629"/>
    <n v="7.6193093526886262"/>
    <n v="0"/>
    <n v="55.159735967057983"/>
    <n v="11.790433144904174"/>
    <n v="123.02702871820797"/>
    <n v="0.54419073442235821"/>
    <n v="184.65288577654078"/>
    <n v="240.7297453827866"/>
  </r>
  <r>
    <x v="996"/>
    <n v="25.068770630057266"/>
    <n v="5.2711094729014203"/>
    <n v="0"/>
    <n v="44.292603959154896"/>
    <n v="92.71231665398652"/>
    <n v="36.482987777264086"/>
    <n v="203.82778849336421"/>
    <n v="0.63384539167217957"/>
    <n v="356.32898480232024"/>
    <n v="430.96146886443381"/>
  </r>
  <r>
    <x v="997"/>
    <n v="21.575539355148123"/>
    <n v="0.93820312645363491"/>
    <n v="0"/>
    <n v="37.009178155646012"/>
    <n v="48.699048298255839"/>
    <n v="11.790433144904174"/>
    <n v="120.01240208040778"/>
    <n v="0.50402692050636844"/>
    <n v="166.83389236742522"/>
    <n v="226.356813004673"/>
  </r>
  <r>
    <x v="998"/>
    <n v="24.898654663402382"/>
    <n v="21.338830190171858"/>
    <n v="3.8096546763443131"/>
    <n v="0"/>
    <n v="44.37254599971277"/>
    <n v="28.658959088713047"/>
    <n v="123.07864461834437"/>
    <n v="0.59337267902884239"/>
    <n v="201.42560274388413"/>
    <n v="251.47274227380268"/>
  </r>
  <r>
    <x v="999"/>
    <n v="28.893388797976829"/>
    <n v="12.837199328586381"/>
    <n v="0"/>
    <n v="41.453388386501558"/>
    <n v="48.952898948158094"/>
    <n v="40.053334104896756"/>
    <n v="172.19020956611962"/>
    <n v="0.51690646801191786"/>
    <n v="245.48493309794159"/>
    <n v="328.66890961100637"/>
  </r>
  <r>
    <x v="1000"/>
    <n v="39.452482857163645"/>
    <n v="5.3895210673362914"/>
    <n v="0"/>
    <n v="43.580742094679159"/>
    <n v="27.824247060153791"/>
    <n v="16.453473953702844"/>
    <n v="132.70046703303575"/>
    <n v="0.33366665546726154"/>
    <n v="122.12081118337879"/>
    <n v="210.54355720255791"/>
  </r>
  <r>
    <x v="1001"/>
    <n v="32.153710340173426"/>
    <n v="51.454708951378826"/>
    <n v="0"/>
    <n v="47.175913183676158"/>
    <n v="48.035057120754431"/>
    <n v="10.148639228758741"/>
    <n v="188.96802882474159"/>
    <n v="0.30790232988817196"/>
    <n v="160.4743883188186"/>
    <n v="291.25872079404701"/>
  </r>
  <r>
    <x v="1002"/>
    <n v="36.86476341902155"/>
    <n v="12.837199328586381"/>
    <n v="0"/>
    <n v="39.016456038191784"/>
    <n v="35.902468965339025"/>
    <n v="22.05481851081187"/>
    <n v="146.67570626195061"/>
    <n v="0.39513896986215291"/>
    <n v="159.84993803906136"/>
    <n v="248.56835682486107"/>
  </r>
  <r>
    <x v="1003"/>
    <n v="24.898654663402382"/>
    <n v="21.338830190171858"/>
    <n v="7.6193093526886262"/>
    <n v="0"/>
    <n v="44.37254599971277"/>
    <n v="9.9229758972630044"/>
    <n v="108.15231610323863"/>
    <n v="0.50202828615475104"/>
    <n v="149.75055232875576"/>
    <n v="203.60734653501862"/>
  </r>
  <r>
    <x v="1004"/>
    <n v="36.86476341902155"/>
    <n v="12.837199328586381"/>
    <n v="0"/>
    <n v="40.47775836790084"/>
    <n v="35.902468965339025"/>
    <n v="16.453473953702844"/>
    <n v="142.53566403455065"/>
    <n v="0.36731819558051648"/>
    <n v="144.40106837348645"/>
    <n v="234.58078948899521"/>
  </r>
  <r>
    <x v="1005"/>
    <n v="25.750440739883757"/>
    <n v="10.818081969091548"/>
    <n v="0"/>
    <n v="35.350850156389974"/>
    <n v="37.423599620319727"/>
    <n v="9.8829947416940627"/>
    <n v="119.22596722737907"/>
    <n v="0.39678096527238987"/>
    <n v="130.47463928877997"/>
    <n v="202.39401215414526"/>
  </r>
  <r>
    <x v="1006"/>
    <n v="39.452482857163645"/>
    <n v="5.3895210673362914"/>
    <n v="0"/>
    <n v="35.350850156389974"/>
    <n v="27.824247060153791"/>
    <n v="9.8829947416940627"/>
    <n v="117.90009588273776"/>
    <n v="0.31982367375978299"/>
    <n v="103.99900561477394"/>
    <n v="184.19185969566382"/>
  </r>
  <r>
    <x v="1007"/>
    <n v="27.13623358263089"/>
    <n v="10.818081969091548"/>
    <n v="0"/>
    <n v="35.350850156389974"/>
    <n v="37.423599620319727"/>
    <n v="9.8829947416940627"/>
    <n v="120.61176007012619"/>
    <n v="0.39222207133457593"/>
    <n v="130.47463928877997"/>
    <n v="203.77980499689238"/>
  </r>
  <r>
    <x v="1008"/>
    <n v="30.86299666392123"/>
    <n v="47.071280503913798"/>
    <n v="0"/>
    <n v="44.841803592725874"/>
    <n v="28.636791213451737"/>
    <n v="49.360547349827002"/>
    <n v="200.77341932383968"/>
    <n v="0.3884843861600627"/>
    <n v="215.12169184388168"/>
    <n v="337.89777260444259"/>
  </r>
  <r>
    <x v="1009"/>
    <n v="20.819458978139785"/>
    <n v="5.7265233973016256"/>
    <n v="0"/>
    <n v="41.69474405131745"/>
    <n v="16.290170697064266"/>
    <n v="40.053334104896756"/>
    <n v="124.58423122871989"/>
    <n v="0.4522522974719162"/>
    <n v="155.39902130863445"/>
    <n v="223.63974773539331"/>
  </r>
  <r>
    <x v="1010"/>
    <n v="28.54034303895483"/>
    <n v="8.264413234069071"/>
    <n v="0"/>
    <n v="39.500692451656377"/>
    <n v="43.745353043814731"/>
    <n v="18.217291843710179"/>
    <n v="138.26809361220518"/>
    <n v="0.44813407973432384"/>
    <n v="170.89697218978645"/>
    <n v="247.20242091446673"/>
  </r>
  <r>
    <x v="1011"/>
    <n v="29.808584025220334"/>
    <n v="9.8718398095457367"/>
    <n v="0"/>
    <n v="38.263791492224179"/>
    <n v="32.887311338230894"/>
    <n v="36.482987777264086"/>
    <n v="147.31451444248523"/>
    <n v="0.47089928224675137"/>
    <n v="191.32776046370392"/>
    <n v="269.27197579069417"/>
  </r>
  <r>
    <x v="1012"/>
    <n v="32.153710340173426"/>
    <n v="51.454708951378826"/>
    <n v="0"/>
    <n v="35.350850156389974"/>
    <n v="48.035057120754431"/>
    <n v="13.200266124910609"/>
    <n v="180.19459269360726"/>
    <n v="0.33982886128989531"/>
    <n v="168.89097217756006"/>
    <n v="287.85024162550229"/>
  </r>
  <r>
    <x v="1013"/>
    <n v="24.292850785294036"/>
    <n v="5.3895210673362914"/>
    <n v="0"/>
    <n v="36.980725531683305"/>
    <n v="42.387413047908929"/>
    <n v="9.9229758972630044"/>
    <n v="118.97348632948555"/>
    <n v="0.43968106305890187"/>
    <n v="144.27542757458713"/>
    <n v="210.93852495890076"/>
  </r>
  <r>
    <x v="1014"/>
    <n v="26.498097481336014"/>
    <n v="0.43951859765523638"/>
    <n v="0"/>
    <n v="36.980725531683305"/>
    <n v="40.022989071299442"/>
    <n v="9.9229758972630044"/>
    <n v="113.864306579237"/>
    <n v="0.43864461541163974"/>
    <n v="137.75419370361581"/>
    <n v="201.67253531429037"/>
  </r>
  <r>
    <x v="1015"/>
    <n v="21.982246214468731"/>
    <n v="0.93820312645363491"/>
    <n v="0"/>
    <n v="47.157228677069504"/>
    <n v="49.946651600374423"/>
    <n v="40.053334104896756"/>
    <n v="160.07766372326304"/>
    <n v="0.56222700664135228"/>
    <n v="248.22576702582856"/>
    <n v="318.30344504382043"/>
  </r>
  <r>
    <x v="1016"/>
    <n v="25.387675915909682"/>
    <n v="0.93820312645363491"/>
    <n v="0"/>
    <n v="37.009178155646012"/>
    <n v="69.758315560831434"/>
    <n v="11.790433144904174"/>
    <n v="144.88380590374493"/>
    <n v="0.56285620188576058"/>
    <n v="224.91671014001273"/>
    <n v="288.25176733802203"/>
  </r>
  <r>
    <x v="1017"/>
    <n v="28.54034303895483"/>
    <n v="8.264413234069071"/>
    <n v="0"/>
    <n v="39.347153967891764"/>
    <n v="43.745353043814731"/>
    <n v="9.9229758972630044"/>
    <n v="129.8202391819934"/>
    <n v="0.41340494578692588"/>
    <n v="148.02071369232729"/>
    <n v="224.17262393324296"/>
  </r>
  <r>
    <x v="1018"/>
    <n v="25.441437350670977"/>
    <n v="5.7265233973016256"/>
    <n v="0"/>
    <n v="0"/>
    <n v="46.150151608208624"/>
    <n v="10.848134398796834"/>
    <n v="88.166246754978062"/>
    <n v="0.64648647418789218"/>
    <n v="157.20495011609572"/>
    <n v="188.37291086406833"/>
  </r>
  <r>
    <x v="1019"/>
    <n v="27.685678478221764"/>
    <n v="9.8718398095457367"/>
    <n v="0"/>
    <n v="38.263791492224179"/>
    <n v="32.887309108576169"/>
    <n v="36.482987777264086"/>
    <n v="145.19160666583196"/>
    <n v="0.47778448409556179"/>
    <n v="191.3277543141723"/>
    <n v="267.14906409416398"/>
  </r>
  <r>
    <x v="1020"/>
    <n v="36.86476341902155"/>
    <n v="12.837199328586381"/>
    <n v="0"/>
    <n v="45.222664294458852"/>
    <n v="35.902468965339025"/>
    <n v="10.148639228758741"/>
    <n v="140.97573523616458"/>
    <n v="0.32665981927281518"/>
    <n v="127.01192743855998"/>
    <n v="221.93655448062677"/>
  </r>
  <r>
    <x v="1021"/>
    <n v="25.068770630057266"/>
    <n v="5.2711094729014203"/>
    <n v="0"/>
    <n v="38.939149449520428"/>
    <n v="92.71231665398652"/>
    <n v="18.217291843710179"/>
    <n v="180.20863805017581"/>
    <n v="0.61556210455799787"/>
    <n v="305.9510169855829"/>
    <n v="375.23004653806203"/>
  </r>
  <r>
    <x v="1022"/>
    <n v="29.808584025220334"/>
    <n v="9.8718398095457367"/>
    <n v="0"/>
    <n v="37.291022120637351"/>
    <n v="32.887311338230894"/>
    <n v="18.217291843710179"/>
    <n v="128.07604913734448"/>
    <n v="0.39901764245661731"/>
    <n v="140.94979264696653"/>
    <n v="217.92123860236995"/>
  </r>
  <r>
    <x v="1023"/>
    <n v="36.86476341902155"/>
    <n v="12.837199328586381"/>
    <n v="0"/>
    <n v="44.466365411287335"/>
    <n v="35.902468965339025"/>
    <n v="11.790433144904174"/>
    <n v="141.86123026913845"/>
    <n v="0.33619405400446939"/>
    <n v="131.54010098147722"/>
    <n v="225.70842914037249"/>
  </r>
  <r>
    <x v="1024"/>
    <n v="27.130166692120543"/>
    <n v="8.264413234069071"/>
    <n v="0"/>
    <n v="39.500692451656377"/>
    <n v="49.415703920393192"/>
    <n v="18.217291843710179"/>
    <n v="142.52826814194935"/>
    <n v="0.47452338154242557"/>
    <n v="186.53616573647867"/>
    <n v="261.43143811432469"/>
  </r>
  <r>
    <x v="1025"/>
    <n v="25.445201007849025"/>
    <n v="0.93820312645363491"/>
    <n v="0"/>
    <n v="36.454613972803486"/>
    <n v="69.758328938759803"/>
    <n v="10.148639228758741"/>
    <n v="142.74498627462472"/>
    <n v="0.55978826474358157"/>
    <n v="220.38857349428503"/>
    <n v="283.22659160139119"/>
  </r>
  <r>
    <x v="1026"/>
    <n v="16.176126087467154"/>
    <n v="0.1318242011536695"/>
    <n v="3.8096546763443131"/>
    <n v="0"/>
    <n v="33.13199810720792"/>
    <n v="28.658959088713047"/>
    <n v="81.908562160886106"/>
    <n v="0.75438947487016295"/>
    <n v="170.42344645971752"/>
    <n v="190.54105142468265"/>
  </r>
  <r>
    <x v="1027"/>
    <n v="27.130166692120543"/>
    <n v="8.264413234069071"/>
    <n v="0"/>
    <n v="39.347153967891764"/>
    <n v="49.415703920393192"/>
    <n v="9.9229758972630044"/>
    <n v="134.08041371173758"/>
    <n v="0.44256038727050567"/>
    <n v="163.65990723901953"/>
    <n v="238.4016411331009"/>
  </r>
  <r>
    <x v="1028"/>
    <n v="27.685678478221764"/>
    <n v="9.8718398095457367"/>
    <n v="0"/>
    <n v="37.291022120637351"/>
    <n v="32.887309108576169"/>
    <n v="18.217291843710179"/>
    <n v="125.95314136069121"/>
    <n v="0.40574296440879093"/>
    <n v="140.94978649743493"/>
    <n v="215.79832690583979"/>
  </r>
  <r>
    <x v="1029"/>
    <n v="25.068770630057266"/>
    <n v="5.2711094729014203"/>
    <n v="0"/>
    <n v="44.841803592725874"/>
    <n v="92.71231665398652"/>
    <n v="40.053334104896756"/>
    <n v="207.94733445456785"/>
    <n v="0.6384580552913498"/>
    <n v="366.17623031885552"/>
    <n v="441.35791401454009"/>
  </r>
  <r>
    <x v="1030"/>
    <n v="26.216416281139697"/>
    <n v="12.837199328586381"/>
    <n v="0"/>
    <n v="0"/>
    <n v="204.63155693562618"/>
    <n v="36.536512225428901"/>
    <n v="280.22168477078117"/>
    <n v="0.86063314250047573"/>
    <n v="665.15709397645844"/>
    <n v="704.21070958618452"/>
  </r>
  <r>
    <x v="1031"/>
    <n v="23.712879686844961"/>
    <n v="8.264413234069071"/>
    <n v="0"/>
    <n v="43.046044135448234"/>
    <n v="47.423552015510857"/>
    <n v="18.112945765833491"/>
    <n v="140.55983483770663"/>
    <n v="0.46625337783737569"/>
    <n v="180.75388904209493"/>
    <n v="255.77722609845719"/>
  </r>
  <r>
    <x v="1032"/>
    <n v="24.292850785294036"/>
    <n v="5.3895210673362914"/>
    <n v="0"/>
    <n v="35.350850156389974"/>
    <n v="42.387413047908929"/>
    <n v="13.200266124910609"/>
    <n v="120.62090118183984"/>
    <n v="0.46084616039320864"/>
    <n v="153.3144054605184"/>
    <n v="218.34762746953871"/>
  </r>
  <r>
    <x v="1033"/>
    <n v="24.138210852094613"/>
    <n v="5.2004167565777664"/>
    <n v="0"/>
    <n v="35.350850156389974"/>
    <n v="34.958923678250216"/>
    <n v="9.8829947416940627"/>
    <n v="109.53139618500663"/>
    <n v="0.40939785286953673"/>
    <n v="123.67690402920117"/>
    <n v="188.36638179426353"/>
  </r>
  <r>
    <x v="1034"/>
    <n v="26.498097481336014"/>
    <n v="0.43951859765523638"/>
    <n v="0"/>
    <n v="35.350850156389974"/>
    <n v="40.022989071299442"/>
    <n v="13.200266124910609"/>
    <n v="115.51172143159128"/>
    <n v="0.4607606443449126"/>
    <n v="146.79317158954709"/>
    <n v="209.08163782492829"/>
  </r>
  <r>
    <x v="1035"/>
    <n v="25.302380474353885"/>
    <n v="0.1318242011536695"/>
    <n v="0"/>
    <n v="45.978472653590579"/>
    <n v="48.007164140128026"/>
    <n v="10.148639228758741"/>
    <n v="129.56848069798491"/>
    <n v="0.44884221112728712"/>
    <n v="160.39745767870383"/>
    <n v="231.81013500780196"/>
  </r>
  <r>
    <x v="1036"/>
    <n v="16.176126087467154"/>
    <n v="0.1318242011536695"/>
    <n v="7.6193093526886262"/>
    <n v="0"/>
    <n v="33.13199810720792"/>
    <n v="9.9229758972630044"/>
    <n v="66.982233645780369"/>
    <n v="0.64278199846480077"/>
    <n v="118.74839604458916"/>
    <n v="142.67565568589862"/>
  </r>
  <r>
    <x v="1037"/>
    <n v="32.153710340173426"/>
    <n v="51.454708951378826"/>
    <n v="0"/>
    <n v="40.826708251190567"/>
    <n v="48.035057120754431"/>
    <n v="9.9229758972630044"/>
    <n v="182.39316056076026"/>
    <n v="0.31776428918621646"/>
    <n v="159.85199429162873"/>
    <n v="284.28712183437153"/>
  </r>
  <r>
    <x v="1038"/>
    <n v="28.893388797976829"/>
    <n v="12.837199328586381"/>
    <n v="0"/>
    <n v="38.917316670440194"/>
    <n v="48.952898948158094"/>
    <n v="18.112945765833491"/>
    <n v="147.713749510995"/>
    <n v="0.45402574192322948"/>
    <n v="184.97192654988001"/>
    <n v="265.61983134688342"/>
  </r>
  <r>
    <x v="1039"/>
    <n v="25.445201007849025"/>
    <n v="0.93820312645363491"/>
    <n v="3.8096546763443131"/>
    <n v="0"/>
    <n v="69.758328938759803"/>
    <n v="55.264828845484502"/>
    <n v="155.21621659489128"/>
    <n v="0.80547742063930239"/>
    <n v="344.82193517912543"/>
    <n v="375.01499398977239"/>
  </r>
  <r>
    <x v="1040"/>
    <n v="21.575539355148123"/>
    <n v="0.93820312645363491"/>
    <n v="0"/>
    <n v="37.981677739010955"/>
    <n v="48.699048298255839"/>
    <n v="16.453473953702844"/>
    <n v="125.64794247257139"/>
    <n v="0.51853234497796341"/>
    <n v="179.69485975943445"/>
    <n v="240.19027998004717"/>
  </r>
  <r>
    <x v="1041"/>
    <n v="28.54034303895483"/>
    <n v="8.264413234069071"/>
    <n v="0"/>
    <n v="45.123645328062487"/>
    <n v="43.745353043814731"/>
    <n v="40.053334104896756"/>
    <n v="165.72708874979787"/>
    <n v="0.50564266699467797"/>
    <n v="231.1221855230591"/>
    <n v="313.05058712414552"/>
  </r>
  <r>
    <x v="1042"/>
    <n v="26.441540059547901"/>
    <n v="0.43951859765523638"/>
    <n v="0"/>
    <n v="41.69474405131745"/>
    <n v="40.022997989918345"/>
    <n v="40.053334104896756"/>
    <n v="148.65213480333568"/>
    <n v="0.53868269164620319"/>
    <n v="220.85569013247391"/>
    <n v="289.43149284099451"/>
  </r>
  <r>
    <x v="1043"/>
    <n v="24.898654663402382"/>
    <n v="21.338830190171858"/>
    <n v="0"/>
    <n v="45.978472653590579"/>
    <n v="44.37254599971277"/>
    <n v="10.148639228758741"/>
    <n v="146.73714273563635"/>
    <n v="0.37155681385112987"/>
    <n v="150.37294635594563"/>
    <n v="242.58890386311046"/>
  </r>
  <r>
    <x v="1044"/>
    <n v="24.865811849283524"/>
    <n v="4.4059710443407445"/>
    <n v="0"/>
    <n v="36.980725531683305"/>
    <n v="36.333401023261217"/>
    <n v="9.9229758972630044"/>
    <n v="112.5088853458318"/>
    <n v="0.41113532303107037"/>
    <n v="127.57807182918778"/>
    <n v="193.83058025449537"/>
  </r>
  <r>
    <x v="1045"/>
    <n v="21.575539355148123"/>
    <n v="0.93820312645363491"/>
    <n v="0"/>
    <n v="43.546387574655846"/>
    <n v="48.699048298255839"/>
    <n v="22.05481851081187"/>
    <n v="136.81399686532529"/>
    <n v="0.51715371548362288"/>
    <n v="195.14372942500935"/>
    <n v="261.20385948126693"/>
  </r>
  <r>
    <x v="1046"/>
    <n v="21.575539355148123"/>
    <n v="0.93820312645363491"/>
    <n v="0"/>
    <n v="47.157228677069504"/>
    <n v="48.699048298255839"/>
    <n v="18.112945765833491"/>
    <n v="136.48296522276061"/>
    <n v="0.48952624933845895"/>
    <n v="184.27179007998834"/>
    <n v="253.94276123865961"/>
  </r>
  <r>
    <x v="1047"/>
    <n v="36.86476341902155"/>
    <n v="12.837199328586381"/>
    <n v="0"/>
    <n v="44.292603959154896"/>
    <n v="35.902468965339025"/>
    <n v="36.482987777264086"/>
    <n v="166.38002344936592"/>
    <n v="0.43506098413690886"/>
    <n v="199.64375972556667"/>
    <n v="293.63832643232951"/>
  </r>
  <r>
    <x v="1048"/>
    <n v="28.54034303895483"/>
    <n v="8.264413234069071"/>
    <n v="0"/>
    <n v="39.016456038191784"/>
    <n v="43.745353043814731"/>
    <n v="49.360547349827002"/>
    <n v="168.92711270485739"/>
    <n v="0.5511601950855135"/>
    <n v="256.79208011794736"/>
    <n v="332.61329242916304"/>
  </r>
  <r>
    <x v="1049"/>
    <n v="28.54034303895483"/>
    <n v="8.264413234069071"/>
    <n v="1.5238618426670412"/>
    <n v="0"/>
    <n v="43.745353043814731"/>
    <n v="55.264828845484502"/>
    <n v="137.33880000499016"/>
    <n v="0.72091922956733079"/>
    <n v="273.07646940435757"/>
    <n v="311.40508752004848"/>
  </r>
  <r>
    <x v="1050"/>
    <n v="42.992808899202352"/>
    <n v="172.52285536889963"/>
    <n v="0"/>
    <n v="43.046044135448234"/>
    <n v="135.40125036984665"/>
    <n v="18.112945765833491"/>
    <n v="412.07590453923035"/>
    <n v="0.37253863777192858"/>
    <n v="423.40205708389209"/>
    <n v="681.96376548744229"/>
  </r>
  <r>
    <x v="1051"/>
    <n v="28.893388797976829"/>
    <n v="12.837199328586381"/>
    <n v="0"/>
    <n v="39.52538810740522"/>
    <n v="48.952898948158094"/>
    <n v="49.360547349827002"/>
    <n v="179.56942253195353"/>
    <n v="0.54749547507449758"/>
    <n v="271.15482769282988"/>
    <n v="352.41080392679828"/>
  </r>
  <r>
    <x v="1052"/>
    <n v="29.808584025220334"/>
    <n v="9.8718398095457367"/>
    <n v="0"/>
    <n v="38.082070172718744"/>
    <n v="32.887311338230894"/>
    <n v="16.453473953702844"/>
    <n v="127.10327929941856"/>
    <n v="0.38819443183445429"/>
    <n v="136.08506911162371"/>
    <n v="213.84756311910854"/>
  </r>
  <r>
    <x v="1053"/>
    <n v="27.130166692120543"/>
    <n v="8.264413234069071"/>
    <n v="0"/>
    <n v="45.123645328062487"/>
    <n v="49.415703920393192"/>
    <n v="40.053334104896756"/>
    <n v="169.98726327954205"/>
    <n v="0.52632789245014888"/>
    <n v="246.76137906975131"/>
    <n v="327.2796043240034"/>
  </r>
  <r>
    <x v="1054"/>
    <n v="25.387675915909682"/>
    <n v="0.93820312645363491"/>
    <n v="0"/>
    <n v="37.981677739010955"/>
    <n v="69.758315560831434"/>
    <n v="16.453473953702844"/>
    <n v="150.51934629590855"/>
    <n v="0.57276218397234502"/>
    <n v="237.77767753202198"/>
    <n v="302.08523431339626"/>
  </r>
  <r>
    <x v="1055"/>
    <n v="24.292850785294036"/>
    <n v="5.3895210673362914"/>
    <n v="0"/>
    <n v="35.350850156389974"/>
    <n v="42.387413047908929"/>
    <n v="9.8829947416940627"/>
    <n v="117.30362979862329"/>
    <n v="0.44559923575541777"/>
    <n v="144.16515696809859"/>
    <n v="209.19837897711889"/>
  </r>
  <r>
    <x v="1056"/>
    <n v="32.153710340173426"/>
    <n v="51.454708951378826"/>
    <n v="0"/>
    <n v="39.452375833736781"/>
    <n v="48.035057120754431"/>
    <n v="11.790433144904174"/>
    <n v="182.88628539094765"/>
    <n v="0.32711851595526908"/>
    <n v="165.00256186173584"/>
    <n v="288.06335698702486"/>
  </r>
  <r>
    <x v="1057"/>
    <n v="26.498097481336014"/>
    <n v="0.43951859765523638"/>
    <n v="0"/>
    <n v="35.350850156389974"/>
    <n v="40.022989071299442"/>
    <n v="9.8829947416940627"/>
    <n v="112.19445004837473"/>
    <n v="0.44481686742504295"/>
    <n v="137.64392309712727"/>
    <n v="199.93238933250848"/>
  </r>
  <r>
    <x v="1058"/>
    <n v="32.153710340173426"/>
    <n v="51.454708951378826"/>
    <n v="0"/>
    <n v="35.350850156389974"/>
    <n v="48.035057120754431"/>
    <n v="18.217291843710179"/>
    <n v="185.21161841240684"/>
    <n v="0.35771162485574681"/>
    <n v="182.72825278908786"/>
    <n v="301.68752223703007"/>
  </r>
  <r>
    <x v="1059"/>
    <n v="28.617040931885896"/>
    <n v="0.43951859765523638"/>
    <n v="0"/>
    <n v="36.980725531683305"/>
    <n v="40.022993530608893"/>
    <n v="9.9229758972630044"/>
    <n v="115.98325448909634"/>
    <n v="0.43063086691163122"/>
    <n v="137.75420600267896"/>
    <n v="203.79149106390338"/>
  </r>
  <r>
    <x v="1060"/>
    <n v="27.685678478221764"/>
    <n v="9.8718398095457367"/>
    <n v="0"/>
    <n v="38.082070172718744"/>
    <n v="32.887309108576169"/>
    <n v="16.453473953702844"/>
    <n v="124.98037152276525"/>
    <n v="0.39478825723678984"/>
    <n v="136.08506296209214"/>
    <n v="211.72465142257838"/>
  </r>
  <r>
    <x v="1061"/>
    <n v="25.750440739883757"/>
    <n v="10.818081969091548"/>
    <n v="0"/>
    <n v="41.69474405131745"/>
    <n v="37.423599620319727"/>
    <n v="40.053334104896756"/>
    <n v="155.74020048550923"/>
    <n v="0.4974754975509697"/>
    <n v="213.68638172600032"/>
    <n v="291.94964848629309"/>
  </r>
  <r>
    <x v="1062"/>
    <n v="24.865811849283524"/>
    <n v="4.4059710443407445"/>
    <n v="0"/>
    <n v="35.350850156389974"/>
    <n v="36.333401023261217"/>
    <n v="13.200266124910609"/>
    <n v="114.15630019818607"/>
    <n v="0.4339109366909818"/>
    <n v="136.61704971511909"/>
    <n v="201.23968276513335"/>
  </r>
  <r>
    <x v="1063"/>
    <n v="27.130166692120543"/>
    <n v="8.264413234069071"/>
    <n v="0"/>
    <n v="39.016456038191784"/>
    <n v="49.415703920393192"/>
    <n v="49.360547349827002"/>
    <n v="173.18728723460157"/>
    <n v="0.57034354453751968"/>
    <n v="272.4312736646396"/>
    <n v="346.84230962902097"/>
  </r>
  <r>
    <x v="1064"/>
    <n v="27.130166692120543"/>
    <n v="8.264413234069071"/>
    <n v="1.5238618426670412"/>
    <n v="0"/>
    <n v="49.415703920393192"/>
    <n v="55.264828845484502"/>
    <n v="141.59897453473434"/>
    <n v="0.73927465301098971"/>
    <n v="288.71566295104981"/>
    <n v="325.63410471990647"/>
  </r>
  <r>
    <x v="1065"/>
    <n v="27.13623358263089"/>
    <n v="10.818081969091548"/>
    <n v="0"/>
    <n v="41.69474405131745"/>
    <n v="37.423599620319727"/>
    <n v="40.053334104896756"/>
    <n v="157.12599332825636"/>
    <n v="0.49308794862067939"/>
    <n v="213.68638172600032"/>
    <n v="293.33544132904024"/>
  </r>
  <r>
    <x v="1066"/>
    <n v="25.387675915909682"/>
    <n v="0.93820312645363491"/>
    <n v="0"/>
    <n v="43.546387574655846"/>
    <n v="69.758315560831434"/>
    <n v="22.05481851081187"/>
    <n v="161.68540068866247"/>
    <n v="0.56785049040040714"/>
    <n v="253.22654719759689"/>
    <n v="323.09881381461605"/>
  </r>
  <r>
    <x v="1067"/>
    <n v="25.387675915909682"/>
    <n v="0.93820312645363491"/>
    <n v="0"/>
    <n v="47.157228677069504"/>
    <n v="69.758315560831434"/>
    <n v="18.112945765833491"/>
    <n v="161.35436904609776"/>
    <n v="0.54458557178306555"/>
    <n v="242.35460785257584"/>
    <n v="315.83771557200868"/>
  </r>
  <r>
    <x v="1068"/>
    <n v="32.153710340173426"/>
    <n v="51.454708951378826"/>
    <n v="0"/>
    <n v="38.555122638076057"/>
    <n v="48.035057120754431"/>
    <n v="18.112945765833491"/>
    <n v="188.31154481621624"/>
    <n v="0.3512689726545733"/>
    <n v="182.44045957429896"/>
    <n v="304.60400150392729"/>
  </r>
  <r>
    <x v="1069"/>
    <n v="32.153710340173426"/>
    <n v="51.454708951378826"/>
    <n v="0"/>
    <n v="46.274646609508046"/>
    <n v="48.035057120754431"/>
    <n v="36.482987777264086"/>
    <n v="214.40111079907882"/>
    <n v="0.39420525660066519"/>
    <n v="233.10622060582529"/>
    <n v="362.98928650688561"/>
  </r>
  <r>
    <x v="1070"/>
    <n v="16.176126087467154"/>
    <n v="0.1318242011536695"/>
    <n v="0"/>
    <n v="45.978472653590579"/>
    <n v="33.13199810720792"/>
    <n v="10.148639228758741"/>
    <n v="105.56706027817806"/>
    <n v="0.40998240570418981"/>
    <n v="119.37079007177903"/>
    <n v="181.65721301399043"/>
  </r>
  <r>
    <x v="1071"/>
    <n v="32.153710340173426"/>
    <n v="51.454708951378826"/>
    <n v="0"/>
    <n v="44.3999752121561"/>
    <n v="48.035057120754431"/>
    <n v="16.453473953702844"/>
    <n v="192.49692557816564"/>
    <n v="0.33501070669448663"/>
    <n v="177.86352925374507"/>
    <n v="305.87192375745343"/>
  </r>
  <r>
    <x v="1072"/>
    <n v="32.153710340173426"/>
    <n v="51.454708951378826"/>
    <n v="0"/>
    <n v="35.350850156389974"/>
    <n v="48.035057120754431"/>
    <n v="9.8829947416940627"/>
    <n v="176.87732131039073"/>
    <n v="0.32744758589379469"/>
    <n v="159.74172368514022"/>
    <n v="278.70099313308242"/>
  </r>
  <r>
    <x v="1073"/>
    <n v="26.216416281139697"/>
    <n v="12.837199328586381"/>
    <n v="0"/>
    <n v="39.444081518154825"/>
    <n v="204.63155693562618"/>
    <n v="10.848134398796834"/>
    <n v="293.97738846230396"/>
    <n v="0.73298049370913942"/>
    <n v="594.30689061590874"/>
    <n v="672.80458774378963"/>
  </r>
  <r>
    <x v="1074"/>
    <n v="25.445201007849025"/>
    <n v="0.93820312645363491"/>
    <n v="0"/>
    <n v="47.471824040335925"/>
    <n v="69.758328938759803"/>
    <n v="10.848134398796834"/>
    <n v="154.46169151219522"/>
    <n v="0.52185407623347513"/>
    <n v="222.31782630197074"/>
    <n v="296.17305447660931"/>
  </r>
  <r>
    <x v="1075"/>
    <n v="32.153710340173426"/>
    <n v="51.454708951378826"/>
    <n v="0"/>
    <n v="44.663029876768647"/>
    <n v="48.035057120754431"/>
    <n v="22.05481851081187"/>
    <n v="198.3613247998872"/>
    <n v="0.35334446219430654"/>
    <n v="193.31239891931997"/>
    <n v="321.58384808764083"/>
  </r>
  <r>
    <x v="1076"/>
    <n v="36.86476341902155"/>
    <n v="12.837199328586381"/>
    <n v="0"/>
    <n v="38.939149449520428"/>
    <n v="35.902468965339025"/>
    <n v="18.217291843710179"/>
    <n v="142.76087300617758"/>
    <n v="0.37909379278387662"/>
    <n v="149.26579190882927"/>
    <n v="237.90690410595764"/>
  </r>
  <r>
    <x v="1077"/>
    <n v="28.617040931885896"/>
    <n v="0.43951859765523638"/>
    <n v="0"/>
    <n v="35.350850156389974"/>
    <n v="40.022993530608893"/>
    <n v="13.200266124910609"/>
    <n v="117.6306693414506"/>
    <n v="0.45246073964797828"/>
    <n v="146.79318388861023"/>
    <n v="211.20059357454133"/>
  </r>
  <r>
    <x v="1078"/>
    <n v="36.86476341902155"/>
    <n v="12.837199328586381"/>
    <n v="0"/>
    <n v="44.841803592725874"/>
    <n v="35.902468965339025"/>
    <n v="40.053334104896756"/>
    <n v="170.49956941056956"/>
    <n v="0.44548970611961647"/>
    <n v="209.49100524210195"/>
    <n v="304.03477158243572"/>
  </r>
  <r>
    <x v="1079"/>
    <n v="32.153710340173426"/>
    <n v="51.454708951378826"/>
    <n v="0"/>
    <n v="40.756563313500195"/>
    <n v="48.035057120754431"/>
    <n v="15.218256383589033"/>
    <n v="187.61829610939591"/>
    <n v="0.33713830056031374"/>
    <n v="174.45671950391505"/>
    <n v="298.82170210896749"/>
  </r>
  <r>
    <x v="1080"/>
    <n v="21.575539355148123"/>
    <n v="0.93820312645363491"/>
    <n v="0"/>
    <n v="38.785606506446364"/>
    <n v="48.699048298255839"/>
    <n v="49.360547349827002"/>
    <n v="159.35894463613096"/>
    <n v="0.61533788311654081"/>
    <n v="270.45469122293821"/>
    <n v="331.75404021098632"/>
  </r>
  <r>
    <x v="1081"/>
    <n v="24.865811849283524"/>
    <n v="4.4059710443407445"/>
    <n v="0"/>
    <n v="35.350850156389974"/>
    <n v="36.333401023261217"/>
    <n v="9.8829947416940627"/>
    <n v="110.83902881496952"/>
    <n v="0.41696860987574313"/>
    <n v="127.46780122269925"/>
    <n v="192.09043427271348"/>
  </r>
  <r>
    <x v="1082"/>
    <n v="26.216416281139697"/>
    <n v="12.837199328586381"/>
    <n v="0"/>
    <n v="42.986128853642263"/>
    <n v="204.63155693562618"/>
    <n v="16.453473953702844"/>
    <n v="303.12477535269733"/>
    <n v="0.72935321974948464"/>
    <n v="609.76677874314953"/>
    <n v="691.80652320651791"/>
  </r>
  <r>
    <x v="1083"/>
    <n v="26.255051738237565"/>
    <n v="22.202498515319629"/>
    <n v="0"/>
    <n v="38.757695688582146"/>
    <n v="55.159735967057983"/>
    <n v="16.453473953702844"/>
    <n v="158.8284558629002"/>
    <n v="0.45088400269141277"/>
    <n v="197.51385316855004"/>
    <n v="284.72909911068939"/>
  </r>
  <r>
    <x v="1084"/>
    <n v="28.893388797976829"/>
    <n v="12.837199328586381"/>
    <n v="0"/>
    <n v="35.350850156389974"/>
    <n v="48.952898948158094"/>
    <n v="13.200266124910609"/>
    <n v="139.23460335602189"/>
    <n v="0.44639165534262704"/>
    <n v="171.42243915314111"/>
    <n v="248.50387743609429"/>
  </r>
  <r>
    <x v="1085"/>
    <n v="25.302380474353885"/>
    <n v="0.1318242011536695"/>
    <n v="0"/>
    <n v="36.980725531683305"/>
    <n v="48.007164140128026"/>
    <n v="9.9229758972630044"/>
    <n v="120.34507024458189"/>
    <n v="0.48136695520354417"/>
    <n v="159.77506365151396"/>
    <n v="222.18999385870484"/>
  </r>
  <r>
    <x v="1086"/>
    <n v="26.023983700328966"/>
    <n v="2.4613025969559401"/>
    <n v="3.8096546763443131"/>
    <n v="0"/>
    <n v="34.240573518520854"/>
    <n v="28.658959088713047"/>
    <n v="95.194473580863118"/>
    <n v="0.66074773294275091"/>
    <n v="173.48096896511288"/>
    <n v="205.7759099387421"/>
  </r>
  <r>
    <x v="1087"/>
    <n v="25.387675915909682"/>
    <n v="0.93820312645363491"/>
    <n v="0"/>
    <n v="38.785606506446364"/>
    <n v="69.758315560831434"/>
    <n v="49.360547349827002"/>
    <n v="184.23034845946813"/>
    <n v="0.64657568042794733"/>
    <n v="328.53750899552568"/>
    <n v="393.64899454433538"/>
  </r>
  <r>
    <x v="1088"/>
    <n v="25.445201007849025"/>
    <n v="0.93820312645363491"/>
    <n v="0"/>
    <n v="37.009178155646012"/>
    <n v="69.758328938759803"/>
    <n v="11.790433144904174"/>
    <n v="144.94134437361265"/>
    <n v="0.56263285286948372"/>
    <n v="224.91674703720227"/>
    <n v="288.30932932715098"/>
  </r>
  <r>
    <x v="1089"/>
    <n v="28.617040931885896"/>
    <n v="0.43951859765523638"/>
    <n v="0"/>
    <n v="35.350850156389974"/>
    <n v="40.022993530608893"/>
    <n v="9.8829947416940627"/>
    <n v="114.31339795823405"/>
    <n v="0.43657164570102958"/>
    <n v="137.64393539619041"/>
    <n v="202.05134508212151"/>
  </r>
  <r>
    <x v="1090"/>
    <n v="26.023983700328966"/>
    <n v="2.4613025969559401"/>
    <n v="7.6193093526886262"/>
    <n v="0"/>
    <n v="34.240573518520854"/>
    <n v="9.9229758972630044"/>
    <n v="80.268145065757381"/>
    <n v="0.55020019933940345"/>
    <n v="121.80591854998453"/>
    <n v="157.91051419995807"/>
  </r>
  <r>
    <x v="1091"/>
    <n v="24.898654663402382"/>
    <n v="21.338830190171858"/>
    <n v="0"/>
    <n v="36.980725531683305"/>
    <n v="44.37254599971277"/>
    <n v="9.9229758972630044"/>
    <n v="137.51373228223332"/>
    <n v="0.39483709005541051"/>
    <n v="149.75055232875576"/>
    <n v="232.96876271401331"/>
  </r>
  <r>
    <x v="1092"/>
    <n v="24.292850785294036"/>
    <n v="5.3895210673362914"/>
    <n v="0"/>
    <n v="41.69474405131745"/>
    <n v="42.387413047908929"/>
    <n v="40.053334104896756"/>
    <n v="153.81786305675345"/>
    <n v="0.53596341487586463"/>
    <n v="227.37689940531891"/>
    <n v="298.75401530926672"/>
  </r>
  <r>
    <x v="1093"/>
    <n v="26.498097481336014"/>
    <n v="0.43951859765523638"/>
    <n v="0"/>
    <n v="41.69474405131745"/>
    <n v="40.022989071299442"/>
    <n v="40.053334104896756"/>
    <n v="148.70868330650489"/>
    <n v="0.53847779023871878"/>
    <n v="220.85566553434759"/>
    <n v="289.48802566465628"/>
  </r>
  <r>
    <x v="1094"/>
    <n v="21.575539355148123"/>
    <n v="0.93820312645363491"/>
    <n v="0"/>
    <n v="38.954177322375898"/>
    <n v="48.699048298255839"/>
    <n v="18.217291843710179"/>
    <n v="128.38425994594368"/>
    <n v="0.52121919127890914"/>
    <n v="184.55958329477727"/>
    <n v="246.02750309875492"/>
  </r>
  <r>
    <x v="1094"/>
    <n v="21.575539355148123"/>
    <n v="0.93820312645363491"/>
    <n v="0"/>
    <n v="37.462814787646444"/>
    <n v="48.699048298255839"/>
    <n v="36.482987777264086"/>
    <n v="145.15859334476812"/>
    <n v="0.58682048449727631"/>
    <n v="234.93755111151467"/>
    <n v="294.91410838076285"/>
  </r>
  <r>
    <x v="1095"/>
    <n v="25.302380474353885"/>
    <n v="0.1318242011536695"/>
    <n v="0"/>
    <n v="35.350850156389974"/>
    <n v="48.007164140128026"/>
    <n v="13.200266124910609"/>
    <n v="121.99248509693616"/>
    <n v="0.50173115349197739"/>
    <n v="168.81404153744529"/>
    <n v="229.59909636934282"/>
  </r>
  <r>
    <x v="1096"/>
    <n v="26.216416281139697"/>
    <n v="12.837199328586381"/>
    <n v="0"/>
    <n v="46.102503886706927"/>
    <n v="204.63155693562618"/>
    <n v="11.790433144904174"/>
    <n v="301.57810957696336"/>
    <n v="0.71763162911298439"/>
    <n v="596.90581135114019"/>
    <n v="682.06193084757319"/>
  </r>
  <r>
    <x v="1097"/>
    <n v="26.255051738237565"/>
    <n v="22.202498515319629"/>
    <n v="0"/>
    <n v="42.814124369434175"/>
    <n v="55.159735967057983"/>
    <n v="15.218256383589033"/>
    <n v="161.64966697363838"/>
    <n v="0.43537356845977404"/>
    <n v="194.10704341872002"/>
    <n v="285.37871804171141"/>
  </r>
  <r>
    <x v="1098"/>
    <n v="26.216416281139697"/>
    <n v="12.837199328586381"/>
    <n v="0"/>
    <n v="46.829647804676938"/>
    <n v="204.63155693562618"/>
    <n v="10.148639228758741"/>
    <n v="300.66345957878792"/>
    <n v="0.71435417015848734"/>
    <n v="592.37763780822297"/>
    <n v="678.26090122262599"/>
  </r>
  <r>
    <x v="1099"/>
    <n v="24.898654663402382"/>
    <n v="21.338830190171858"/>
    <n v="0"/>
    <n v="35.350850156389974"/>
    <n v="44.37254599971277"/>
    <n v="13.200266124910609"/>
    <n v="139.16114713458759"/>
    <n v="0.41371326199936187"/>
    <n v="158.78953021468709"/>
    <n v="240.37786522465132"/>
  </r>
  <r>
    <x v="1100"/>
    <n v="26.216416281139697"/>
    <n v="12.837199328586381"/>
    <n v="0"/>
    <n v="43.466392022384539"/>
    <n v="204.63155693562618"/>
    <n v="22.05481851081187"/>
    <n v="309.20638307854864"/>
    <n v="0.73312320783769913"/>
    <n v="625.21564840872429"/>
    <n v="707.7356560408349"/>
  </r>
  <r>
    <x v="1101"/>
    <n v="25.387675915909682"/>
    <n v="0.93820312645363491"/>
    <n v="0"/>
    <n v="38.954177322375898"/>
    <n v="69.758315560831434"/>
    <n v="18.217291843710179"/>
    <n v="153.2556637692808"/>
    <n v="0.57404473832030611"/>
    <n v="242.6424010673648"/>
    <n v="307.92245743210401"/>
  </r>
  <r>
    <x v="1101"/>
    <n v="25.387675915909682"/>
    <n v="0.93820312645363491"/>
    <n v="0"/>
    <n v="37.462814787646444"/>
    <n v="69.758315560831434"/>
    <n v="36.482987777264086"/>
    <n v="170.0299971681053"/>
    <n v="0.6248385879407905"/>
    <n v="293.0203688841022"/>
    <n v="356.80906271411197"/>
  </r>
  <r>
    <x v="1102"/>
    <n v="26.216416281139697"/>
    <n v="12.837199328586381"/>
    <n v="0"/>
    <n v="40.76443399468414"/>
    <n v="204.63155693562618"/>
    <n v="9.9229758972630044"/>
    <n v="294.3725824372994"/>
    <n v="0.72885365565112958"/>
    <n v="591.75524378103307"/>
    <n v="671.57329338544332"/>
  </r>
  <r>
    <x v="1103"/>
    <n v="16.176126087467154"/>
    <n v="0.1318242011536695"/>
    <n v="0"/>
    <n v="36.980725531683305"/>
    <n v="33.13199810720792"/>
    <n v="9.9229758972630044"/>
    <n v="96.343649824775042"/>
    <n v="0.44688958828918285"/>
    <n v="118.74839604458916"/>
    <n v="172.03707186489328"/>
  </r>
  <r>
    <x v="1104"/>
    <n v="21.575539355148123"/>
    <n v="0.93820312645363491"/>
    <n v="0"/>
    <n v="47.157228677069504"/>
    <n v="48.699048298255839"/>
    <n v="40.053334104896756"/>
    <n v="158.42335356182386"/>
    <n v="0.56022284851151982"/>
    <n v="244.78479662804992"/>
    <n v="314.4557677867212"/>
  </r>
  <r>
    <x v="1105"/>
    <n v="32.153710340173426"/>
    <n v="51.454708951378826"/>
    <n v="0"/>
    <n v="44.841803592725874"/>
    <n v="48.035057120754431"/>
    <n v="49.360547349827002"/>
    <n v="225.84582735485958"/>
    <n v="0.43124819090657307"/>
    <n v="268.62336071724883"/>
    <n v="397.07358360152693"/>
  </r>
  <r>
    <x v="1106"/>
    <n v="26.216416281139697"/>
    <n v="12.837199328586381"/>
    <n v="0"/>
    <n v="45.621843839423363"/>
    <n v="204.63155693562618"/>
    <n v="36.482987777264086"/>
    <n v="325.79000416203974"/>
    <n v="0.74009190470118291"/>
    <n v="665.00947009522974"/>
    <n v="749.6849295443792"/>
  </r>
  <r>
    <x v="1107"/>
    <n v="26.023983700328966"/>
    <n v="2.4613025969559401"/>
    <n v="0"/>
    <n v="45.978472653590579"/>
    <n v="34.240573518520854"/>
    <n v="10.148639228758741"/>
    <n v="118.85297169815509"/>
    <n v="0.37348004103770027"/>
    <n v="122.42831257717437"/>
    <n v="196.89207152804985"/>
  </r>
  <r>
    <x v="1108"/>
    <n v="24.865811849283524"/>
    <n v="4.4059710443407445"/>
    <n v="0"/>
    <n v="41.69474405131745"/>
    <n v="36.333401023261217"/>
    <n v="40.053334104896756"/>
    <n v="147.3532620730997"/>
    <n v="0.51839188392221458"/>
    <n v="210.67954365991957"/>
    <n v="281.64607060486128"/>
  </r>
  <r>
    <x v="1109"/>
    <n v="25.302380474353885"/>
    <n v="0.1318242011536695"/>
    <n v="0"/>
    <n v="35.350850156389974"/>
    <n v="48.007164140128026"/>
    <n v="9.8829947416940627"/>
    <n v="118.67521371371961"/>
    <n v="0.48780328318152938"/>
    <n v="159.66479304502545"/>
    <n v="220.44984787692297"/>
  </r>
  <r>
    <x v="1110"/>
    <n v="25.445201007849025"/>
    <n v="0.93820312645363491"/>
    <n v="0"/>
    <n v="37.981677739010955"/>
    <n v="69.758328938759803"/>
    <n v="16.453473953702844"/>
    <n v="150.57688476577627"/>
    <n v="0.57254340881447974"/>
    <n v="237.7777144292115"/>
    <n v="302.14279630252508"/>
  </r>
  <r>
    <x v="1111"/>
    <n v="26.216416281139697"/>
    <n v="12.837199328586381"/>
    <n v="0"/>
    <n v="44.165192569473433"/>
    <n v="204.63155693562618"/>
    <n v="18.217291843710179"/>
    <n v="306.06765695853591"/>
    <n v="0.72810322722053078"/>
    <n v="614.63150227849223"/>
    <n v="697.85031045769176"/>
  </r>
  <r>
    <x v="1112"/>
    <n v="25.441437350670977"/>
    <n v="5.7265233973016256"/>
    <n v="3.8096546763443131"/>
    <n v="0"/>
    <n v="46.150151608208624"/>
    <n v="28.658959088713047"/>
    <n v="109.78672612123859"/>
    <n v="0.68140396694504957"/>
    <n v="206.32835369634847"/>
    <n v="241.3059691206654"/>
  </r>
  <r>
    <x v="1113"/>
    <n v="29.808584025220334"/>
    <n v="9.8718398095457367"/>
    <n v="0"/>
    <n v="40.386489681333202"/>
    <n v="32.887311338230894"/>
    <n v="22.05481851081187"/>
    <n v="135.00904336514202"/>
    <n v="0.40695147880166577"/>
    <n v="151.53393877719861"/>
    <n v="231.60085229329789"/>
  </r>
  <r>
    <x v="1114"/>
    <n v="22.323033331805359"/>
    <n v="2.6616592628889628"/>
    <n v="1.5238618426670412"/>
    <n v="0"/>
    <n v="62.568214185547873"/>
    <n v="22.05481851081187"/>
    <n v="111.13158713372111"/>
    <n v="0.76146696793356805"/>
    <n v="233.39578372705674"/>
    <n v="259.90433816441811"/>
  </r>
  <r>
    <x v="1115"/>
    <n v="25.445201007849025"/>
    <n v="0.93820312645363491"/>
    <n v="0"/>
    <n v="43.546387574655846"/>
    <n v="69.758328938759803"/>
    <n v="22.05481851081187"/>
    <n v="161.74293915853019"/>
    <n v="0.5676485658491851"/>
    <n v="253.2265840947864"/>
    <n v="323.15637580374494"/>
  </r>
  <r>
    <x v="1116"/>
    <n v="25.441437350670977"/>
    <n v="5.7265233973016256"/>
    <n v="7.6193093526886262"/>
    <n v="0"/>
    <n v="46.150151608208624"/>
    <n v="9.9229758972630044"/>
    <n v="94.860397606132864"/>
    <n v="0.59111208597597553"/>
    <n v="154.65330328122016"/>
    <n v="193.44057338188139"/>
  </r>
  <r>
    <x v="1117"/>
    <n v="25.387675915909682"/>
    <n v="0.93820312645363491"/>
    <n v="0"/>
    <n v="47.157228677069504"/>
    <n v="69.758315560831434"/>
    <n v="40.053334104896756"/>
    <n v="183.29475738516101"/>
    <n v="0.59909869345023736"/>
    <n v="302.86761440063748"/>
    <n v="376.35072212007032"/>
  </r>
  <r>
    <x v="1118"/>
    <n v="25.445201007849025"/>
    <n v="0.93820312645363491"/>
    <n v="0"/>
    <n v="47.157228677069504"/>
    <n v="69.758328938759803"/>
    <n v="18.112945765833491"/>
    <n v="161.41190751596548"/>
    <n v="0.54439152635564891"/>
    <n v="242.35464474976538"/>
    <n v="315.89527756113756"/>
  </r>
  <r>
    <x v="1119"/>
    <n v="27.685678478221764"/>
    <n v="9.8718398095457367"/>
    <n v="0"/>
    <n v="40.386489681333202"/>
    <n v="32.887309108576169"/>
    <n v="22.05481851081187"/>
    <n v="132.88613558848874"/>
    <n v="0.41345267040896178"/>
    <n v="151.53393262766701"/>
    <n v="229.47794059676772"/>
  </r>
  <r>
    <x v="1120"/>
    <n v="16.176126087467154"/>
    <n v="0.1318242011536695"/>
    <n v="0"/>
    <n v="35.350850156389974"/>
    <n v="33.13199810720792"/>
    <n v="13.200266124910609"/>
    <n v="97.99106467712933"/>
    <n v="0.47282131676779582"/>
    <n v="127.78737393052047"/>
    <n v="179.44617437553126"/>
  </r>
  <r>
    <x v="1121"/>
    <n v="28.54034303895483"/>
    <n v="8.264413234069071"/>
    <n v="0"/>
    <n v="43.046044135448234"/>
    <n v="43.745353043814731"/>
    <n v="18.112945765833491"/>
    <n v="141.70909921812037"/>
    <n v="0.43651606813501209"/>
    <n v="170.60917897499752"/>
    <n v="250.45997938346966"/>
  </r>
  <r>
    <x v="1122"/>
    <n v="24.898654663402382"/>
    <n v="21.338830190171858"/>
    <n v="0"/>
    <n v="35.350850156389974"/>
    <n v="44.37254599971277"/>
    <n v="9.8829947416940627"/>
    <n v="135.84387575137106"/>
    <n v="0.39939629549960948"/>
    <n v="149.64028172226725"/>
    <n v="231.22861673223147"/>
  </r>
  <r>
    <x v="1123"/>
    <n v="26.216416281139697"/>
    <n v="12.837199328586381"/>
    <n v="0"/>
    <n v="44.084844731755361"/>
    <n v="204.63155693562618"/>
    <n v="15.218256383589033"/>
    <n v="302.98827366069668"/>
    <n v="0.7256050231350385"/>
    <n v="606.3599689933194"/>
    <n v="689.4984293348009"/>
  </r>
  <r>
    <x v="1124"/>
    <n v="28.617040931885896"/>
    <n v="0.43951859765523638"/>
    <n v="0"/>
    <n v="41.69474405131745"/>
    <n v="40.022993530608893"/>
    <n v="40.053334104896756"/>
    <n v="150.82763121636421"/>
    <n v="0.53091285058130433"/>
    <n v="220.85567783341077"/>
    <n v="291.60698141426934"/>
  </r>
  <r>
    <x v="1125"/>
    <n v="27.130166692120543"/>
    <n v="8.264413234069071"/>
    <n v="0"/>
    <n v="43.046044135448234"/>
    <n v="49.415703920393192"/>
    <n v="18.112945765833491"/>
    <n v="145.96927374786455"/>
    <n v="0.46262235847573085"/>
    <n v="186.24837252168973"/>
    <n v="264.68899658332759"/>
  </r>
  <r>
    <x v="1126"/>
    <n v="26.216416281139697"/>
    <n v="12.837199328586381"/>
    <n v="0"/>
    <n v="41.453388386501558"/>
    <n v="204.63155693562618"/>
    <n v="40.053334104896756"/>
    <n v="325.19189503675057"/>
    <n v="0.75243231696432844"/>
    <n v="674.85671561176491"/>
    <n v="755.36371960799261"/>
  </r>
  <r>
    <x v="1127"/>
    <n v="16.176126087467154"/>
    <n v="0.1318242011536695"/>
    <n v="0"/>
    <n v="35.350850156389974"/>
    <n v="33.13199810720792"/>
    <n v="9.8829947416940627"/>
    <n v="94.67379329391278"/>
    <n v="0.45434952326630507"/>
    <n v="118.63812543810064"/>
    <n v="170.29692588311144"/>
  </r>
  <r>
    <x v="1128"/>
    <n v="25.441437350670977"/>
    <n v="5.7265233973016256"/>
    <n v="0"/>
    <n v="45.978472653590579"/>
    <n v="46.150151608208624"/>
    <n v="10.148639228758741"/>
    <n v="133.44522423853056"/>
    <n v="0.4218868914809154"/>
    <n v="155.27569730841"/>
    <n v="232.4221307099732"/>
  </r>
  <r>
    <x v="1129"/>
    <n v="25.445201007849025"/>
    <n v="0.93820312645363491"/>
    <n v="0"/>
    <n v="38.785606506446364"/>
    <n v="69.758328938759803"/>
    <n v="49.360547349827002"/>
    <n v="184.28788692933585"/>
    <n v="0.64637387879032038"/>
    <n v="328.53754589271523"/>
    <n v="393.70655653346427"/>
  </r>
  <r>
    <x v="1130"/>
    <n v="25.302380474353885"/>
    <n v="0.1318242011536695"/>
    <n v="0"/>
    <n v="41.69474405131745"/>
    <n v="48.007164140128026"/>
    <n v="40.053334104896756"/>
    <n v="155.18944697184978"/>
    <n v="0.56743870129905349"/>
    <n v="242.87653548224577"/>
    <n v="310.0054842090708"/>
  </r>
  <r>
    <x v="1131"/>
    <n v="24.898654663402382"/>
    <n v="21.338830190171858"/>
    <n v="0"/>
    <n v="41.69474405131745"/>
    <n v="44.37254599971277"/>
    <n v="40.053334104896756"/>
    <n v="172.35810900950122"/>
    <n v="0.48982830334925265"/>
    <n v="232.85202415948757"/>
    <n v="320.7842530643793"/>
  </r>
  <r>
    <x v="1132"/>
    <n v="26.023983700328966"/>
    <n v="2.4613025969559401"/>
    <n v="0"/>
    <n v="36.980725531683305"/>
    <n v="34.240573518520854"/>
    <n v="9.9229758972630044"/>
    <n v="109.62956124475207"/>
    <n v="0.40284343852464299"/>
    <n v="121.80591854998453"/>
    <n v="187.27193037895273"/>
  </r>
  <r>
    <x v="1133"/>
    <n v="26.216416281139697"/>
    <n v="12.837199328586381"/>
    <n v="0"/>
    <n v="38.917316670440194"/>
    <n v="204.63155693562618"/>
    <n v="18.112945765833491"/>
    <n v="300.71543498162595"/>
    <n v="0.74071523038074061"/>
    <n v="614.34370906370339"/>
    <n v="692.31464134386965"/>
  </r>
  <r>
    <x v="1134"/>
    <n v="25.445201007849025"/>
    <n v="0.93820312645363491"/>
    <n v="0"/>
    <n v="38.954177322375898"/>
    <n v="69.758328938759803"/>
    <n v="18.217291843710179"/>
    <n v="153.31320223914852"/>
    <n v="0.57382938649497073"/>
    <n v="242.64243796455429"/>
    <n v="307.98001942123284"/>
  </r>
  <r>
    <x v="1134"/>
    <n v="25.445201007849025"/>
    <n v="0.93820312645363491"/>
    <n v="0"/>
    <n v="37.462814787646444"/>
    <n v="69.758328938759803"/>
    <n v="36.482987777264086"/>
    <n v="170.08753563797302"/>
    <n v="0.62462729157388597"/>
    <n v="293.02040578129174"/>
    <n v="356.86662470324086"/>
  </r>
  <r>
    <x v="1135"/>
    <n v="26.216416281139697"/>
    <n v="12.837199328586381"/>
    <n v="0"/>
    <n v="39.52538810740522"/>
    <n v="204.63155693562618"/>
    <n v="49.360547349827002"/>
    <n v="332.57110800258448"/>
    <n v="0.76372269921739377"/>
    <n v="700.52661020665323"/>
    <n v="779.10561392378452"/>
  </r>
  <r>
    <x v="1136"/>
    <n v="26.023983700328966"/>
    <n v="2.4613025969559401"/>
    <n v="0"/>
    <n v="35.350850156389974"/>
    <n v="34.240573518520854"/>
    <n v="13.200266124910609"/>
    <n v="111.27697609710636"/>
    <n v="0.42633113611958684"/>
    <n v="130.84489643591581"/>
    <n v="194.68103288959071"/>
  </r>
  <r>
    <x v="1137"/>
    <n v="16.176126087467154"/>
    <n v="0.1318242011536695"/>
    <n v="0"/>
    <n v="41.69474405131745"/>
    <n v="33.13199810720792"/>
    <n v="40.053334104896756"/>
    <n v="131.18802655204294"/>
    <n v="0.55786594352855579"/>
    <n v="201.84986787532097"/>
    <n v="259.85256221525924"/>
  </r>
  <r>
    <x v="1138"/>
    <n v="25.445201007849025"/>
    <n v="0.93820312645363491"/>
    <n v="0"/>
    <n v="47.157228677069504"/>
    <n v="69.758328938759803"/>
    <n v="40.053334104896756"/>
    <n v="183.35229585502873"/>
    <n v="0.59891076101103968"/>
    <n v="302.86765129782697"/>
    <n v="376.40828410919914"/>
  </r>
  <r>
    <x v="1139"/>
    <n v="25.441437350670977"/>
    <n v="5.7265233973016256"/>
    <n v="0"/>
    <n v="36.980725531683305"/>
    <n v="46.150151608208624"/>
    <n v="9.9229758972630044"/>
    <n v="124.22181378512752"/>
    <n v="0.4513951760716039"/>
    <n v="154.65330328122016"/>
    <n v="222.80198956087605"/>
  </r>
  <r>
    <x v="1140"/>
    <n v="26.023983700328966"/>
    <n v="2.4613025969559401"/>
    <n v="0"/>
    <n v="35.350850156389974"/>
    <n v="34.240573518520854"/>
    <n v="9.8829947416940627"/>
    <n v="107.95970471388981"/>
    <n v="0.40870404728458004"/>
    <n v="121.69564794349598"/>
    <n v="185.53178439717087"/>
  </r>
  <r>
    <x v="1141"/>
    <n v="26.216416281139697"/>
    <n v="12.837199328586381"/>
    <n v="0"/>
    <n v="35.350850156389974"/>
    <n v="204.63155693562618"/>
    <n v="13.200266124910609"/>
    <n v="292.23628882665287"/>
    <n v="0.74539621323260463"/>
    <n v="600.7942216669644"/>
    <n v="675.19868743308052"/>
  </r>
  <r>
    <x v="1142"/>
    <n v="25.441437350670977"/>
    <n v="5.7265233973016256"/>
    <n v="0"/>
    <n v="35.350850156389974"/>
    <n v="46.150151608208624"/>
    <n v="13.200266124910609"/>
    <n v="125.86922863748181"/>
    <n v="0.47152444148248035"/>
    <n v="163.69228116715144"/>
    <n v="230.21109207151403"/>
  </r>
  <r>
    <x v="1143"/>
    <n v="25.441437350670977"/>
    <n v="5.7265233973016256"/>
    <n v="0"/>
    <n v="35.350850156389974"/>
    <n v="46.150151608208624"/>
    <n v="9.8829947416940627"/>
    <n v="122.55195725426526"/>
    <n v="0.4572195141171646"/>
    <n v="154.54303267473162"/>
    <n v="221.06184357909422"/>
  </r>
  <r>
    <x v="1144"/>
    <n v="26.023983700328966"/>
    <n v="2.4613025969559401"/>
    <n v="0"/>
    <n v="41.69474405131745"/>
    <n v="34.240573518520854"/>
    <n v="40.053334104896756"/>
    <n v="144.47393797201997"/>
    <n v="0.5142374373280113"/>
    <n v="204.90739038071632"/>
    <n v="275.08742072931869"/>
  </r>
  <r>
    <x v="1145"/>
    <n v="25.441437350670977"/>
    <n v="5.7265233973016256"/>
    <n v="0"/>
    <n v="41.69474405131745"/>
    <n v="46.150151608208624"/>
    <n v="40.053334104896756"/>
    <n v="159.06619051239542"/>
    <n v="0.54193468414262347"/>
    <n v="237.75477511195194"/>
    <n v="310.617479911242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4">
  <r>
    <x v="0"/>
    <n v="2.0589464878615402"/>
    <n v="0.26264713124310146"/>
    <n v="9.1945953576179829"/>
    <n v="0"/>
    <n v="0"/>
    <n v="0"/>
    <x v="0"/>
    <n v="11.516188976722624"/>
    <n v="25.359287196010889"/>
    <x v="0"/>
    <x v="0"/>
  </r>
  <r>
    <x v="1"/>
    <n v="2.0589464878615402"/>
    <n v="0.26264713124310146"/>
    <n v="9.1945953576179829"/>
    <n v="0"/>
    <n v="0"/>
    <n v="0"/>
    <x v="0"/>
    <n v="11.516188976722624"/>
    <n v="25.359287196010889"/>
    <x v="0"/>
    <x v="0"/>
  </r>
  <r>
    <x v="2"/>
    <n v="3.2330589346193395"/>
    <n v="2.2260865168784982"/>
    <n v="10.29458945285999"/>
    <n v="0"/>
    <n v="0"/>
    <n v="0"/>
    <x v="1"/>
    <n v="15.753734904357827"/>
    <n v="28.393141878049327"/>
    <x v="1"/>
    <x v="1"/>
  </r>
  <r>
    <x v="3"/>
    <n v="3.2330589346193395"/>
    <n v="2.2260865168784982"/>
    <n v="10.29458945285999"/>
    <n v="0"/>
    <n v="0"/>
    <n v="0"/>
    <x v="1"/>
    <n v="15.753734904357827"/>
    <n v="28.393141878049327"/>
    <x v="1"/>
    <x v="1"/>
  </r>
  <r>
    <x v="4"/>
    <n v="3.4226524943089065"/>
    <n v="4.514014607692185"/>
    <n v="10.265813074409557"/>
    <n v="0"/>
    <n v="0"/>
    <n v="0"/>
    <x v="2"/>
    <n v="18.202480176410649"/>
    <n v="28.313774769742491"/>
    <x v="2"/>
    <x v="2"/>
  </r>
  <r>
    <x v="5"/>
    <n v="3.4390370590230663"/>
    <n v="2.9720624719254842"/>
    <n v="12.482401667974051"/>
    <n v="0"/>
    <n v="0"/>
    <n v="0"/>
    <x v="3"/>
    <n v="18.8935011989226"/>
    <n v="34.427269116509081"/>
    <x v="3"/>
    <x v="3"/>
  </r>
  <r>
    <x v="6"/>
    <n v="3.084773059777683"/>
    <n v="0.58581030029131242"/>
    <n v="16.443326579990671"/>
    <n v="0"/>
    <n v="0"/>
    <n v="0"/>
    <x v="4"/>
    <n v="20.113909940059667"/>
    <n v="45.351755567393631"/>
    <x v="4"/>
    <x v="4"/>
  </r>
  <r>
    <x v="7"/>
    <n v="3.084773059777683"/>
    <n v="0.58581030029131242"/>
    <n v="16.443326579990671"/>
    <n v="0"/>
    <n v="0"/>
    <n v="0"/>
    <x v="4"/>
    <n v="20.113909940059667"/>
    <n v="45.351755567393631"/>
    <x v="4"/>
    <x v="4"/>
  </r>
  <r>
    <x v="8"/>
    <n v="6.2137557175945553"/>
    <n v="1.0980920519887025"/>
    <n v="14.48453077629431"/>
    <n v="0"/>
    <n v="0"/>
    <n v="0"/>
    <x v="5"/>
    <n v="21.796378545877566"/>
    <n v="39.949270366876249"/>
    <x v="5"/>
    <x v="5"/>
  </r>
  <r>
    <x v="9"/>
    <n v="3.7346440060329567"/>
    <n v="0"/>
    <n v="18.194737427917232"/>
    <n v="0"/>
    <n v="0"/>
    <n v="0"/>
    <x v="6"/>
    <n v="21.929381433950191"/>
    <n v="50.182259680223339"/>
    <x v="6"/>
    <x v="6"/>
  </r>
  <r>
    <x v="10"/>
    <n v="7.8471221302710523"/>
    <n v="1.1634369879920576"/>
    <n v="12.933533874263272"/>
    <n v="0"/>
    <n v="0"/>
    <n v="0"/>
    <x v="7"/>
    <n v="21.944092992526382"/>
    <n v="35.671520846758384"/>
    <x v="7"/>
    <x v="7"/>
  </r>
  <r>
    <x v="11"/>
    <n v="7.8471221302710523"/>
    <n v="1.1634369879920576"/>
    <n v="12.933533874263272"/>
    <n v="0"/>
    <n v="0"/>
    <n v="0"/>
    <x v="7"/>
    <n v="21.944092992526382"/>
    <n v="35.671520846758384"/>
    <x v="7"/>
    <x v="7"/>
  </r>
  <r>
    <x v="12"/>
    <n v="2.499591770456798"/>
    <n v="4.0713324475644237"/>
    <n v="15.547348912729499"/>
    <n v="0"/>
    <n v="0"/>
    <n v="0"/>
    <x v="8"/>
    <n v="22.118273130750723"/>
    <n v="42.880591356076522"/>
    <x v="8"/>
    <x v="8"/>
  </r>
  <r>
    <x v="13"/>
    <n v="0"/>
    <n v="0.88113360359678439"/>
    <n v="22.97829119450687"/>
    <n v="0"/>
    <n v="0"/>
    <n v="0"/>
    <x v="9"/>
    <n v="23.859424798103653"/>
    <n v="63.375609584849599"/>
    <x v="9"/>
    <x v="9"/>
  </r>
  <r>
    <x v="14"/>
    <n v="0"/>
    <n v="0.88113360359678439"/>
    <n v="22.97829119450687"/>
    <n v="0"/>
    <n v="0"/>
    <n v="0"/>
    <x v="9"/>
    <n v="23.859424798103653"/>
    <n v="63.375609584849599"/>
    <x v="9"/>
    <x v="9"/>
  </r>
  <r>
    <x v="15"/>
    <n v="5.7166292353595125"/>
    <n v="10.226753058879961"/>
    <n v="9.6683631596765807"/>
    <n v="0"/>
    <n v="0"/>
    <n v="0"/>
    <x v="10"/>
    <n v="25.611745453916054"/>
    <n v="26.665969359753152"/>
    <x v="10"/>
    <x v="10"/>
  </r>
  <r>
    <x v="16"/>
    <n v="5.7166292353595125"/>
    <n v="10.226753058879961"/>
    <n v="9.6683631596765807"/>
    <n v="0"/>
    <n v="0"/>
    <n v="0"/>
    <x v="10"/>
    <n v="25.611745453916054"/>
    <n v="26.665969359753152"/>
    <x v="10"/>
    <x v="10"/>
  </r>
  <r>
    <x v="17"/>
    <n v="2.7589037104571692"/>
    <n v="6.8069949725913226"/>
    <n v="16.353602001754368"/>
    <n v="0"/>
    <n v="0"/>
    <n v="0"/>
    <x v="11"/>
    <n v="25.919500684802859"/>
    <n v="45.104289391935438"/>
    <x v="11"/>
    <x v="11"/>
  </r>
  <r>
    <x v="18"/>
    <n v="2.0589464878615402"/>
    <n v="0.26264713124310146"/>
    <n v="9.1945953576179829"/>
    <n v="0"/>
    <n v="14.607863265261173"/>
    <n v="0"/>
    <x v="0"/>
    <n v="26.124052241983797"/>
    <n v="25.359287196010889"/>
    <x v="12"/>
    <x v="0"/>
  </r>
  <r>
    <x v="19"/>
    <n v="2.0589464878615402"/>
    <n v="0.26264713124310146"/>
    <n v="9.1945953576179829"/>
    <n v="0"/>
    <n v="16.280144433797048"/>
    <n v="0"/>
    <x v="0"/>
    <n v="27.796333410519672"/>
    <n v="25.359287196010889"/>
    <x v="13"/>
    <x v="0"/>
  </r>
  <r>
    <x v="20"/>
    <n v="3.633867157686355"/>
    <n v="12.969964491948991"/>
    <n v="11.822588440521116"/>
    <n v="0"/>
    <n v="0"/>
    <n v="0"/>
    <x v="12"/>
    <n v="28.426420090156462"/>
    <n v="32.607461666598567"/>
    <x v="14"/>
    <x v="12"/>
  </r>
  <r>
    <x v="21"/>
    <n v="3.633867157686355"/>
    <n v="12.969964491948991"/>
    <n v="11.822588440521116"/>
    <n v="0"/>
    <n v="0"/>
    <n v="0"/>
    <x v="12"/>
    <n v="28.426420090156462"/>
    <n v="32.607461666598567"/>
    <x v="14"/>
    <x v="12"/>
  </r>
  <r>
    <x v="22"/>
    <n v="2.0589464878615402"/>
    <n v="0.26264713124310146"/>
    <n v="9.1945953576179829"/>
    <n v="0"/>
    <n v="16.978906914019113"/>
    <n v="0"/>
    <x v="0"/>
    <n v="28.495095890741737"/>
    <n v="25.359287196010889"/>
    <x v="15"/>
    <x v="0"/>
  </r>
  <r>
    <x v="23"/>
    <n v="3.2330589346193395"/>
    <n v="2.2260865168784982"/>
    <n v="10.29458945285999"/>
    <n v="0"/>
    <n v="13.029049082342077"/>
    <n v="0"/>
    <x v="1"/>
    <n v="28.782783986699904"/>
    <n v="28.393141878049327"/>
    <x v="16"/>
    <x v="1"/>
  </r>
  <r>
    <x v="24"/>
    <n v="2.0589464878615402"/>
    <n v="0.26264713124310146"/>
    <n v="9.1945953576179829"/>
    <n v="0"/>
    <n v="18.402798250715712"/>
    <n v="0"/>
    <x v="0"/>
    <n v="29.918987227438336"/>
    <n v="25.359287196010889"/>
    <x v="17"/>
    <x v="0"/>
  </r>
  <r>
    <x v="25"/>
    <n v="2.0589464878615402"/>
    <n v="0.26264713124310146"/>
    <n v="9.1945953576179829"/>
    <n v="0"/>
    <n v="18.539147741409217"/>
    <n v="0"/>
    <x v="0"/>
    <n v="30.055336718131841"/>
    <n v="25.359287196010889"/>
    <x v="18"/>
    <x v="0"/>
  </r>
  <r>
    <x v="26"/>
    <n v="3.2330589346193395"/>
    <n v="2.2260865168784982"/>
    <n v="10.29458945285999"/>
    <n v="0"/>
    <n v="14.520590523323706"/>
    <n v="0"/>
    <x v="1"/>
    <n v="30.274325427681532"/>
    <n v="28.393141878049327"/>
    <x v="19"/>
    <x v="1"/>
  </r>
  <r>
    <x v="27"/>
    <n v="2.0589464878615402"/>
    <n v="0.26264713124310146"/>
    <n v="9.1945953576179829"/>
    <n v="0"/>
    <n v="19.080870199499586"/>
    <n v="0"/>
    <x v="0"/>
    <n v="30.59705917622221"/>
    <n v="25.359287196010889"/>
    <x v="20"/>
    <x v="0"/>
  </r>
  <r>
    <x v="28"/>
    <n v="3.2330589346193395"/>
    <n v="2.2260865168784982"/>
    <n v="10.29458945285999"/>
    <n v="0"/>
    <n v="15.143830930657131"/>
    <n v="0"/>
    <x v="1"/>
    <n v="30.897565835014959"/>
    <n v="28.393141878049327"/>
    <x v="21"/>
    <x v="1"/>
  </r>
  <r>
    <x v="29"/>
    <n v="2.0589464878615402"/>
    <n v="0.26264713124310146"/>
    <n v="9.1945953576179829"/>
    <n v="0"/>
    <n v="20.119431121685142"/>
    <n v="0"/>
    <x v="0"/>
    <n v="31.635620098407767"/>
    <n v="25.359287196010889"/>
    <x v="22"/>
    <x v="0"/>
  </r>
  <r>
    <x v="30"/>
    <n v="3.2330589346193395"/>
    <n v="2.2260865168784982"/>
    <n v="10.29458945285999"/>
    <n v="0"/>
    <n v="16.413828450271097"/>
    <n v="0"/>
    <x v="1"/>
    <n v="32.167563354628925"/>
    <n v="28.393141878049327"/>
    <x v="23"/>
    <x v="1"/>
  </r>
  <r>
    <x v="31"/>
    <n v="3.2330589346193395"/>
    <n v="2.2260865168784982"/>
    <n v="10.29458945285999"/>
    <n v="0"/>
    <n v="16.535441322348202"/>
    <n v="0"/>
    <x v="1"/>
    <n v="32.289176226706033"/>
    <n v="28.393141878049327"/>
    <x v="24"/>
    <x v="1"/>
  </r>
  <r>
    <x v="32"/>
    <n v="5.121307166007675"/>
    <n v="6.5845846644573651"/>
    <n v="20.933630023267892"/>
    <n v="0"/>
    <n v="0"/>
    <n v="0"/>
    <x v="13"/>
    <n v="32.63952185373293"/>
    <n v="57.736302160948547"/>
    <x v="25"/>
    <x v="13"/>
  </r>
  <r>
    <x v="33"/>
    <n v="5.121307166007675"/>
    <n v="6.5845846644573651"/>
    <n v="20.933630023267892"/>
    <n v="0"/>
    <n v="0"/>
    <n v="0"/>
    <x v="13"/>
    <n v="32.63952185373293"/>
    <n v="57.736302160948547"/>
    <x v="25"/>
    <x v="13"/>
  </r>
  <r>
    <x v="34"/>
    <n v="3.084773059777683"/>
    <n v="0.58581030029131242"/>
    <n v="16.443326579990671"/>
    <n v="0"/>
    <n v="12.597073873338202"/>
    <n v="0"/>
    <x v="4"/>
    <n v="32.710983813397867"/>
    <n v="45.351755567393631"/>
    <x v="26"/>
    <x v="4"/>
  </r>
  <r>
    <x v="35"/>
    <n v="3.2330589346193395"/>
    <n v="2.2260865168784982"/>
    <n v="10.29458945285999"/>
    <n v="0"/>
    <n v="17.018614553593547"/>
    <n v="0"/>
    <x v="1"/>
    <n v="32.772349457951378"/>
    <n v="28.393141878049327"/>
    <x v="27"/>
    <x v="1"/>
  </r>
  <r>
    <x v="36"/>
    <n v="8.073139578872329"/>
    <n v="1.7965939184056856"/>
    <n v="23.109626511220529"/>
    <n v="0"/>
    <n v="0"/>
    <n v="0"/>
    <x v="14"/>
    <n v="32.979360008498546"/>
    <n v="63.737840861592112"/>
    <x v="28"/>
    <x v="14"/>
  </r>
  <r>
    <x v="37"/>
    <n v="8.073139578872329"/>
    <n v="1.7965939184056856"/>
    <n v="23.109626511220529"/>
    <n v="0"/>
    <n v="0"/>
    <n v="0"/>
    <x v="14"/>
    <n v="32.979360008498546"/>
    <n v="63.737840861592112"/>
    <x v="28"/>
    <x v="14"/>
  </r>
  <r>
    <x v="38"/>
    <n v="5.5971018818372622"/>
    <n v="6.0915937902484201"/>
    <n v="21.325803676486178"/>
    <n v="0"/>
    <n v="0"/>
    <n v="0"/>
    <x v="15"/>
    <n v="33.01449934857186"/>
    <n v="58.81794239805059"/>
    <x v="29"/>
    <x v="15"/>
  </r>
  <r>
    <x v="39"/>
    <n v="5.5971018818372622"/>
    <n v="6.0915937902484201"/>
    <n v="21.325803676486178"/>
    <n v="0"/>
    <n v="0"/>
    <n v="0"/>
    <x v="15"/>
    <n v="33.01449934857186"/>
    <n v="58.81794239805059"/>
    <x v="29"/>
    <x v="15"/>
  </r>
  <r>
    <x v="40"/>
    <n v="4.7079761769101935"/>
    <n v="6.3123922982080014"/>
    <n v="22.086465698407817"/>
    <n v="0"/>
    <n v="0"/>
    <n v="0"/>
    <x v="16"/>
    <n v="33.106834173526011"/>
    <n v="60.915897329479627"/>
    <x v="30"/>
    <x v="16"/>
  </r>
  <r>
    <x v="41"/>
    <n v="4.7079761769101935"/>
    <n v="6.3123922982080014"/>
    <n v="22.086465698407817"/>
    <n v="0"/>
    <n v="0"/>
    <n v="0"/>
    <x v="16"/>
    <n v="33.106834173526011"/>
    <n v="60.915897329479627"/>
    <x v="30"/>
    <x v="16"/>
  </r>
  <r>
    <x v="42"/>
    <n v="6.2884968689047662"/>
    <n v="0.87682822342643585"/>
    <n v="26.159887430302323"/>
    <n v="0"/>
    <n v="0"/>
    <n v="0"/>
    <x v="17"/>
    <n v="33.325212522633528"/>
    <n v="72.150657267446732"/>
    <x v="31"/>
    <x v="17"/>
  </r>
  <r>
    <x v="43"/>
    <n v="6.2884968689047662"/>
    <n v="0.87682822342643585"/>
    <n v="26.159887430302323"/>
    <n v="0"/>
    <n v="0"/>
    <n v="0"/>
    <x v="17"/>
    <n v="33.325212522633528"/>
    <n v="72.150657267446732"/>
    <x v="31"/>
    <x v="17"/>
  </r>
  <r>
    <x v="44"/>
    <n v="7.8471221302710523"/>
    <n v="1.1634369879920576"/>
    <n v="12.933533874263272"/>
    <n v="0"/>
    <n v="11.523824073117272"/>
    <n v="0"/>
    <x v="7"/>
    <n v="33.467917065643654"/>
    <n v="35.671520846758384"/>
    <x v="32"/>
    <x v="7"/>
  </r>
  <r>
    <x v="45"/>
    <n v="3.2330589346193395"/>
    <n v="2.2260865168784982"/>
    <n v="10.29458945285999"/>
    <n v="0"/>
    <n v="17.944928072856634"/>
    <n v="0"/>
    <x v="1"/>
    <n v="33.698662977214461"/>
    <n v="28.393141878049327"/>
    <x v="33"/>
    <x v="1"/>
  </r>
  <r>
    <x v="46"/>
    <n v="3.084773059777683"/>
    <n v="0.58581030029131242"/>
    <n v="16.443326579990671"/>
    <n v="0"/>
    <n v="14.039163591355706"/>
    <n v="0"/>
    <x v="4"/>
    <n v="34.153073531415373"/>
    <n v="45.351755567393631"/>
    <x v="34"/>
    <x v="4"/>
  </r>
  <r>
    <x v="47"/>
    <n v="0"/>
    <n v="0"/>
    <n v="0"/>
    <n v="1.0661814510881205"/>
    <n v="30.044577814877112"/>
    <n v="3.5292293157290135"/>
    <x v="18"/>
    <n v="34.639988581694247"/>
    <n v="0"/>
    <x v="35"/>
    <x v="18"/>
  </r>
  <r>
    <x v="48"/>
    <n v="3.084773059777683"/>
    <n v="0.58581030029131242"/>
    <n v="16.443326579990671"/>
    <n v="0"/>
    <n v="14.64174060234178"/>
    <n v="0"/>
    <x v="4"/>
    <n v="34.755650542401447"/>
    <n v="45.351755567393631"/>
    <x v="36"/>
    <x v="4"/>
  </r>
  <r>
    <x v="49"/>
    <n v="2.9521059634080573"/>
    <n v="5.9441254614489694"/>
    <n v="9.1769566529479736"/>
    <n v="0.23618175213469117"/>
    <n v="16.089755848574132"/>
    <n v="0.38235628704064373"/>
    <x v="19"/>
    <n v="34.78148196555447"/>
    <n v="25.310638510550056"/>
    <x v="37"/>
    <x v="19"/>
  </r>
  <r>
    <x v="50"/>
    <n v="9.0092642174647004"/>
    <n v="0.46086081656219191"/>
    <n v="25.513214980892766"/>
    <n v="0"/>
    <n v="0"/>
    <n v="0"/>
    <x v="20"/>
    <n v="34.983340014919662"/>
    <n v="70.367092931171982"/>
    <x v="38"/>
    <x v="20"/>
  </r>
  <r>
    <x v="51"/>
    <n v="9.0092642174647004"/>
    <n v="0.46086081656219191"/>
    <n v="25.513214980892766"/>
    <n v="0"/>
    <n v="0"/>
    <n v="0"/>
    <x v="20"/>
    <n v="34.983340014919662"/>
    <n v="70.367092931171982"/>
    <x v="38"/>
    <x v="20"/>
  </r>
  <r>
    <x v="52"/>
    <n v="14.390255476435295"/>
    <n v="8.2697771297542833"/>
    <n v="12.444681196070428"/>
    <n v="0"/>
    <n v="0"/>
    <n v="0"/>
    <x v="21"/>
    <n v="35.104713802260008"/>
    <n v="34.323233621420059"/>
    <x v="39"/>
    <x v="21"/>
  </r>
  <r>
    <x v="53"/>
    <n v="3.084773059777683"/>
    <n v="0.58581030029131242"/>
    <n v="16.443326579990671"/>
    <n v="0"/>
    <n v="15.086099500073738"/>
    <n v="0"/>
    <x v="4"/>
    <n v="35.200009440133407"/>
    <n v="45.351755567393631"/>
    <x v="40"/>
    <x v="4"/>
  </r>
  <r>
    <x v="54"/>
    <n v="3.4226524943089065"/>
    <n v="4.514014607692185"/>
    <n v="10.265813074409557"/>
    <n v="0"/>
    <n v="17.355898114004205"/>
    <n v="0"/>
    <x v="2"/>
    <n v="35.558378290414851"/>
    <n v="28.313774769742491"/>
    <x v="41"/>
    <x v="2"/>
  </r>
  <r>
    <x v="55"/>
    <n v="3.2330589346193395"/>
    <n v="2.2260865168784982"/>
    <n v="10.29458945285999"/>
    <n v="0"/>
    <n v="20.166204557635218"/>
    <n v="0"/>
    <x v="1"/>
    <n v="35.919939461993046"/>
    <n v="28.393141878049327"/>
    <x v="42"/>
    <x v="1"/>
  </r>
  <r>
    <x v="56"/>
    <n v="3.084773059777683"/>
    <n v="0.58581030029131242"/>
    <n v="16.443326579990671"/>
    <n v="0"/>
    <n v="15.869631638166906"/>
    <n v="0"/>
    <x v="4"/>
    <n v="35.983541578226571"/>
    <n v="45.351755567393631"/>
    <x v="43"/>
    <x v="4"/>
  </r>
  <r>
    <x v="57"/>
    <n v="0"/>
    <n v="0.88113360359678439"/>
    <n v="22.97829119450687"/>
    <n v="0"/>
    <n v="12.219942698033654"/>
    <n v="0"/>
    <x v="9"/>
    <n v="36.079367496137309"/>
    <n v="63.375609584849599"/>
    <x v="44"/>
    <x v="9"/>
  </r>
  <r>
    <x v="58"/>
    <n v="3.084773059777683"/>
    <n v="0.58581030029131242"/>
    <n v="16.443326579990671"/>
    <n v="0"/>
    <n v="15.987212462663171"/>
    <n v="0"/>
    <x v="4"/>
    <n v="36.101122402722837"/>
    <n v="45.351755567393631"/>
    <x v="45"/>
    <x v="4"/>
  </r>
  <r>
    <x v="59"/>
    <n v="14.445749228489124"/>
    <n v="0.78856204225703208"/>
    <n v="20.87382675025971"/>
    <n v="0"/>
    <n v="0"/>
    <n v="0"/>
    <x v="22"/>
    <n v="36.108138021005864"/>
    <n v="57.571360875716302"/>
    <x v="46"/>
    <x v="22"/>
  </r>
  <r>
    <x v="60"/>
    <n v="14.445749228489124"/>
    <n v="0.78856204225703208"/>
    <n v="20.87382675025971"/>
    <n v="0"/>
    <n v="0"/>
    <n v="0"/>
    <x v="22"/>
    <n v="36.108138021005864"/>
    <n v="57.571360875716302"/>
    <x v="46"/>
    <x v="22"/>
  </r>
  <r>
    <x v="61"/>
    <n v="3.4390370590230663"/>
    <n v="2.9720624719254842"/>
    <n v="12.482401667974051"/>
    <n v="0"/>
    <n v="17.290767238352505"/>
    <n v="0"/>
    <x v="3"/>
    <n v="36.184268437275108"/>
    <n v="34.427269116509081"/>
    <x v="47"/>
    <x v="3"/>
  </r>
  <r>
    <x v="62"/>
    <n v="7.8471221302710523"/>
    <n v="1.1634369879920576"/>
    <n v="12.933533874263272"/>
    <n v="0"/>
    <n v="14.517565344319818"/>
    <n v="0"/>
    <x v="7"/>
    <n v="36.461658336846199"/>
    <n v="35.671520846758384"/>
    <x v="48"/>
    <x v="7"/>
  </r>
  <r>
    <x v="63"/>
    <n v="2.7107546740341704"/>
    <n v="3.5931878368113712"/>
    <n v="6.8226616288784241"/>
    <n v="3.8995562678761795"/>
    <n v="17.234821118727293"/>
    <n v="2.2665438039387968"/>
    <x v="23"/>
    <n v="36.527525330266236"/>
    <n v="18.817340944164687"/>
    <x v="49"/>
    <x v="23"/>
  </r>
  <r>
    <x v="64"/>
    <n v="3.084773059777683"/>
    <n v="0.58581030029131242"/>
    <n v="16.443326579990671"/>
    <n v="0"/>
    <n v="16.45436619346507"/>
    <n v="0"/>
    <x v="4"/>
    <n v="36.568276133524733"/>
    <n v="45.351755567393631"/>
    <x v="50"/>
    <x v="4"/>
  </r>
  <r>
    <x v="65"/>
    <n v="7.8471221302710523"/>
    <n v="1.1634369879920576"/>
    <n v="12.933533874263272"/>
    <n v="0"/>
    <n v="14.625128477591177"/>
    <n v="0"/>
    <x v="7"/>
    <n v="36.569221470117562"/>
    <n v="35.671520846758384"/>
    <x v="51"/>
    <x v="7"/>
  </r>
  <r>
    <x v="66"/>
    <n v="1.9897658918735293"/>
    <n v="0.52529423013632781"/>
    <n v="6.6101255378050263"/>
    <n v="0.35908484072339009"/>
    <n v="25.883706060929121"/>
    <n v="1.4317273385614178"/>
    <x v="24"/>
    <n v="36.79970390002881"/>
    <n v="18.23115269297838"/>
    <x v="52"/>
    <x v="24"/>
  </r>
  <r>
    <x v="67"/>
    <n v="2.1146729002167119"/>
    <n v="0.52529419778645281"/>
    <n v="6.6101250202070254"/>
    <n v="0.35908484072339009"/>
    <n v="25.883706060929121"/>
    <n v="1.4317273385614178"/>
    <x v="25"/>
    <n v="36.924610358424118"/>
    <n v="18.2311512654097"/>
    <x v="53"/>
    <x v="25"/>
  </r>
  <r>
    <x v="68"/>
    <n v="7.8471221302710523"/>
    <n v="1.1634369879920576"/>
    <n v="12.933533874263272"/>
    <n v="0"/>
    <n v="15.052481485360344"/>
    <n v="0"/>
    <x v="7"/>
    <n v="36.996574477886725"/>
    <n v="35.671520846758384"/>
    <x v="54"/>
    <x v="7"/>
  </r>
  <r>
    <x v="69"/>
    <n v="3.084773059777683"/>
    <n v="0.58581030029131242"/>
    <n v="16.443326579990671"/>
    <n v="0"/>
    <n v="17.349967995122526"/>
    <n v="0"/>
    <x v="4"/>
    <n v="37.463877935182197"/>
    <n v="45.351755567393631"/>
    <x v="55"/>
    <x v="4"/>
  </r>
  <r>
    <x v="70"/>
    <n v="0"/>
    <n v="0.88113360359678439"/>
    <n v="22.97829119450687"/>
    <n v="0"/>
    <n v="13.618859136627782"/>
    <n v="0"/>
    <x v="9"/>
    <n v="37.478283934731436"/>
    <n v="63.375609584849599"/>
    <x v="56"/>
    <x v="9"/>
  </r>
  <r>
    <x v="71"/>
    <n v="7.8471221302710523"/>
    <n v="1.1634369879920576"/>
    <n v="12.933533874263272"/>
    <n v="0"/>
    <n v="15.871779498981695"/>
    <n v="0"/>
    <x v="7"/>
    <n v="37.815872491508074"/>
    <n v="35.671520846758384"/>
    <x v="57"/>
    <x v="7"/>
  </r>
  <r>
    <x v="72"/>
    <n v="4.0760415541753678"/>
    <n v="3.5931875780123708"/>
    <n v="6.8226616288784241"/>
    <n v="3.8995562678761795"/>
    <n v="17.234821118727293"/>
    <n v="2.2665438039387968"/>
    <x v="26"/>
    <n v="37.892811951608429"/>
    <n v="18.817340944164687"/>
    <x v="58"/>
    <x v="26"/>
  </r>
  <r>
    <x v="73"/>
    <n v="4.0775539755335979"/>
    <n v="3.5931875780123708"/>
    <n v="6.8226616288784241"/>
    <n v="3.8995562678761795"/>
    <n v="17.234821118727293"/>
    <n v="2.2665438039387968"/>
    <x v="27"/>
    <n v="37.894324372966658"/>
    <n v="18.817340944164687"/>
    <x v="59"/>
    <x v="27"/>
  </r>
  <r>
    <x v="74"/>
    <n v="0"/>
    <n v="0.88113360359678439"/>
    <n v="22.97829119450687"/>
    <n v="0"/>
    <n v="14.203396198126407"/>
    <n v="0"/>
    <x v="9"/>
    <n v="38.062820996230059"/>
    <n v="63.375609584849599"/>
    <x v="60"/>
    <x v="9"/>
  </r>
  <r>
    <x v="75"/>
    <n v="2.7107546740341704"/>
    <n v="3.5931878368113712"/>
    <n v="6.8226616288784241"/>
    <n v="7.8702311968563574"/>
    <n v="15.880110451533621"/>
    <n v="1.2143103654578957"/>
    <x v="28"/>
    <n v="38.091256153571841"/>
    <n v="18.817340944164687"/>
    <x v="61"/>
    <x v="28"/>
  </r>
  <r>
    <x v="76"/>
    <n v="6.3206567854861877"/>
    <n v="2.7566614759178627"/>
    <n v="10.583543712766071"/>
    <n v="0"/>
    <n v="18.539147741409217"/>
    <n v="0"/>
    <x v="29"/>
    <n v="38.200009715579341"/>
    <n v="29.190096369080617"/>
    <x v="62"/>
    <x v="29"/>
  </r>
  <r>
    <x v="77"/>
    <n v="3.7336313255444633"/>
    <n v="4.5261713025366114E-2"/>
    <n v="7.2209812407577703"/>
    <n v="0.35908484072339009"/>
    <n v="25.883706060929121"/>
    <n v="1.4317273385614178"/>
    <x v="30"/>
    <n v="38.674392519541527"/>
    <n v="19.915932131767399"/>
    <x v="63"/>
    <x v="30"/>
  </r>
  <r>
    <x v="78"/>
    <n v="2.7107546740341704"/>
    <n v="3.5931878368113712"/>
    <n v="6.8226616288784241"/>
    <n v="0.19522515444054198"/>
    <n v="23.057964783421788"/>
    <n v="2.378856725706803"/>
    <x v="31"/>
    <n v="38.758650803293101"/>
    <n v="18.817340944164687"/>
    <x v="64"/>
    <x v="31"/>
  </r>
  <r>
    <x v="79"/>
    <n v="6.2137557175945553"/>
    <n v="1.0980920519887025"/>
    <n v="14.48453077629431"/>
    <n v="0"/>
    <n v="17.092880338645841"/>
    <n v="0"/>
    <x v="5"/>
    <n v="38.889258884523407"/>
    <n v="39.949270366876249"/>
    <x v="65"/>
    <x v="5"/>
  </r>
  <r>
    <x v="80"/>
    <n v="9.9592780808095522"/>
    <n v="1.2160147223090867"/>
    <n v="27.717281843622796"/>
    <n v="0"/>
    <n v="0"/>
    <n v="0"/>
    <x v="32"/>
    <n v="38.892574646741437"/>
    <n v="76.44605153644352"/>
    <x v="66"/>
    <x v="32"/>
  </r>
  <r>
    <x v="81"/>
    <n v="9.9592780808095522"/>
    <n v="1.2160147223090867"/>
    <n v="27.717281843622796"/>
    <n v="0"/>
    <n v="0"/>
    <n v="0"/>
    <x v="32"/>
    <n v="38.892574646741437"/>
    <n v="76.44605153644352"/>
    <x v="66"/>
    <x v="32"/>
  </r>
  <r>
    <x v="82"/>
    <n v="0"/>
    <n v="0.88113360359678439"/>
    <n v="22.97829119450687"/>
    <n v="0"/>
    <n v="15.394526634296183"/>
    <n v="0"/>
    <x v="9"/>
    <n v="39.253951432399838"/>
    <n v="63.375609584849599"/>
    <x v="67"/>
    <x v="9"/>
  </r>
  <r>
    <x v="83"/>
    <n v="5.7166292353595125"/>
    <n v="10.226753058879961"/>
    <n v="9.6683631596765807"/>
    <n v="0"/>
    <n v="13.643477856793577"/>
    <n v="0"/>
    <x v="10"/>
    <n v="39.255223310709631"/>
    <n v="26.665969359753152"/>
    <x v="68"/>
    <x v="10"/>
  </r>
  <r>
    <x v="84"/>
    <n v="0"/>
    <n v="0.88113360359678439"/>
    <n v="22.97829119450687"/>
    <n v="0"/>
    <n v="15.508587324276972"/>
    <n v="0"/>
    <x v="9"/>
    <n v="39.368012122380627"/>
    <n v="63.375609584849599"/>
    <x v="69"/>
    <x v="9"/>
  </r>
  <r>
    <x v="85"/>
    <n v="4.0760415541753678"/>
    <n v="3.5931875780123708"/>
    <n v="6.8226616288784241"/>
    <n v="7.8702311968563574"/>
    <n v="15.880110451533621"/>
    <n v="1.2143103654578957"/>
    <x v="33"/>
    <n v="39.456542774914034"/>
    <n v="18.817340944164687"/>
    <x v="70"/>
    <x v="33"/>
  </r>
  <r>
    <x v="86"/>
    <n v="4.0775539755335979"/>
    <n v="3.5931875780123708"/>
    <n v="6.8226616288784241"/>
    <n v="7.8702311968563574"/>
    <n v="15.880110451533621"/>
    <n v="1.2143103654578957"/>
    <x v="34"/>
    <n v="39.458055196272269"/>
    <n v="18.817340944164687"/>
    <x v="71"/>
    <x v="34"/>
  </r>
  <r>
    <x v="87"/>
    <n v="6.2137557175945553"/>
    <n v="1.0980920519887025"/>
    <n v="14.48453077629431"/>
    <n v="0"/>
    <n v="17.7226868780456"/>
    <n v="0"/>
    <x v="5"/>
    <n v="39.519065423923166"/>
    <n v="39.949270366876249"/>
    <x v="72"/>
    <x v="5"/>
  </r>
  <r>
    <x v="88"/>
    <n v="3.084773059777683"/>
    <n v="0.58581030029131242"/>
    <n v="16.443326579990671"/>
    <n v="0"/>
    <n v="19.4975985547301"/>
    <n v="0"/>
    <x v="4"/>
    <n v="39.611508494789767"/>
    <n v="45.351755567393631"/>
    <x v="73"/>
    <x v="4"/>
  </r>
  <r>
    <x v="89"/>
    <n v="2.499591770456798"/>
    <n v="4.0713324475644237"/>
    <n v="15.547348912729499"/>
    <n v="0"/>
    <n v="17.497067688040666"/>
    <n v="0"/>
    <x v="8"/>
    <n v="39.615340818791388"/>
    <n v="42.880591356076522"/>
    <x v="74"/>
    <x v="8"/>
  </r>
  <r>
    <x v="90"/>
    <n v="0"/>
    <n v="0.88113360359678439"/>
    <n v="22.97829119450687"/>
    <n v="0"/>
    <n v="15.961755407513676"/>
    <n v="0"/>
    <x v="9"/>
    <n v="39.821180205617331"/>
    <n v="63.375609584849599"/>
    <x v="75"/>
    <x v="9"/>
  </r>
  <r>
    <x v="91"/>
    <n v="3.3443681258844715"/>
    <n v="9.02802921538437"/>
    <n v="10.928966879359418"/>
    <n v="0.23618175213469117"/>
    <n v="16.089755848574132"/>
    <n v="0.38235628704064373"/>
    <x v="35"/>
    <n v="40.009658108377728"/>
    <n v="30.142795747910654"/>
    <x v="76"/>
    <x v="35"/>
  </r>
  <r>
    <x v="92"/>
    <n v="4.0760415541753678"/>
    <n v="3.5931875780123708"/>
    <n v="6.8226616288784241"/>
    <n v="0.19522515444054198"/>
    <n v="23.057964783421788"/>
    <n v="2.378856725706803"/>
    <x v="36"/>
    <n v="40.123937424635294"/>
    <n v="18.817340944164687"/>
    <x v="77"/>
    <x v="36"/>
  </r>
  <r>
    <x v="93"/>
    <n v="4.0775539755335979"/>
    <n v="3.5931875780123708"/>
    <n v="6.8226616288784241"/>
    <n v="0.19522515444054198"/>
    <n v="23.057964783421788"/>
    <n v="2.378856725706803"/>
    <x v="37"/>
    <n v="40.125449845993529"/>
    <n v="18.817340944164687"/>
    <x v="78"/>
    <x v="37"/>
  </r>
  <r>
    <x v="94"/>
    <n v="2.499591770456798"/>
    <n v="4.0713324475644237"/>
    <n v="15.547348912729499"/>
    <n v="0"/>
    <n v="18.141766968204305"/>
    <n v="0"/>
    <x v="8"/>
    <n v="40.260040098955031"/>
    <n v="42.880591356076522"/>
    <x v="79"/>
    <x v="8"/>
  </r>
  <r>
    <x v="95"/>
    <n v="5.7166292353595125"/>
    <n v="10.226753058879961"/>
    <n v="9.6683631596765807"/>
    <n v="0"/>
    <n v="14.787652215076909"/>
    <n v="0"/>
    <x v="10"/>
    <n v="40.399397668992961"/>
    <n v="26.665969359753152"/>
    <x v="80"/>
    <x v="10"/>
  </r>
  <r>
    <x v="96"/>
    <n v="3.2330589346193395"/>
    <n v="2.2260865168784982"/>
    <n v="10.29458945285999"/>
    <n v="0"/>
    <n v="24.761835787973443"/>
    <n v="0"/>
    <x v="1"/>
    <n v="40.515570692331266"/>
    <n v="28.393141878049327"/>
    <x v="81"/>
    <x v="1"/>
  </r>
  <r>
    <x v="97"/>
    <n v="0"/>
    <n v="0.88113360359678439"/>
    <n v="22.97829119450687"/>
    <n v="0"/>
    <n v="16.830544684019653"/>
    <n v="0"/>
    <x v="9"/>
    <n v="40.689969482123303"/>
    <n v="63.375609584849599"/>
    <x v="82"/>
    <x v="9"/>
  </r>
  <r>
    <x v="98"/>
    <n v="0.77580810401947564"/>
    <n v="4.4389111377814405"/>
    <n v="7.8380843515797256"/>
    <n v="0.35908484072339009"/>
    <n v="25.883706060929121"/>
    <n v="1.4317273385614178"/>
    <x v="38"/>
    <n v="40.727321833594573"/>
    <n v="21.617942324518278"/>
    <x v="83"/>
    <x v="38"/>
  </r>
  <r>
    <x v="99"/>
    <n v="5.7166292353595125"/>
    <n v="10.226753058879961"/>
    <n v="9.6683631596765807"/>
    <n v="0"/>
    <n v="15.332520012832907"/>
    <n v="0"/>
    <x v="10"/>
    <n v="40.944265466748959"/>
    <n v="26.665969359753152"/>
    <x v="84"/>
    <x v="10"/>
  </r>
  <r>
    <x v="100"/>
    <n v="5.4956661312356898"/>
    <n v="2.8864859240672964"/>
    <n v="32.966630332667272"/>
    <n v="0"/>
    <n v="0"/>
    <n v="0"/>
    <x v="39"/>
    <n v="41.34878238797026"/>
    <n v="90.924093336872644"/>
    <x v="85"/>
    <x v="39"/>
  </r>
  <r>
    <x v="101"/>
    <n v="5.4956661312356898"/>
    <n v="2.8864859240672964"/>
    <n v="32.966630332667272"/>
    <n v="0"/>
    <n v="0"/>
    <n v="0"/>
    <x v="39"/>
    <n v="41.34878238797026"/>
    <n v="90.924093336872644"/>
    <x v="85"/>
    <x v="39"/>
  </r>
  <r>
    <x v="102"/>
    <n v="0"/>
    <n v="0.46406533048466719"/>
    <n v="22.642254150059362"/>
    <n v="0"/>
    <n v="18.539147741409217"/>
    <n v="0"/>
    <x v="40"/>
    <n v="41.645467221953247"/>
    <n v="62.448797736454054"/>
    <x v="86"/>
    <x v="40"/>
  </r>
  <r>
    <x v="103"/>
    <n v="5.7166292353595125"/>
    <n v="10.226753058879961"/>
    <n v="9.6683631596765807"/>
    <n v="0"/>
    <n v="16.167060364371686"/>
    <n v="0"/>
    <x v="10"/>
    <n v="41.778805818287736"/>
    <n v="26.665969359753152"/>
    <x v="87"/>
    <x v="10"/>
  </r>
  <r>
    <x v="104"/>
    <n v="4.4938003353703779"/>
    <n v="0.92813066096933439"/>
    <n v="8.7537747386999651"/>
    <n v="0.35908484072339009"/>
    <n v="25.883706060929121"/>
    <n v="1.4317273385614178"/>
    <x v="41"/>
    <n v="41.850223975253606"/>
    <n v="24.143475488995065"/>
    <x v="88"/>
    <x v="41"/>
  </r>
  <r>
    <x v="105"/>
    <n v="10.303251973000764"/>
    <n v="0"/>
    <n v="32.006649602219724"/>
    <n v="0"/>
    <n v="0"/>
    <n v="0"/>
    <x v="42"/>
    <n v="42.309901575220486"/>
    <n v="88.276404548057627"/>
    <x v="89"/>
    <x v="42"/>
  </r>
  <r>
    <x v="105"/>
    <n v="10.303251973000764"/>
    <n v="0"/>
    <n v="32.006649602219724"/>
    <n v="0"/>
    <n v="0"/>
    <n v="0"/>
    <x v="42"/>
    <n v="42.309901575220486"/>
    <n v="88.276404548057627"/>
    <x v="89"/>
    <x v="42"/>
  </r>
  <r>
    <x v="106"/>
    <n v="10.303251973000764"/>
    <n v="0"/>
    <n v="32.006649602219724"/>
    <n v="0"/>
    <n v="0"/>
    <n v="0"/>
    <x v="42"/>
    <n v="42.309901575220486"/>
    <n v="88.276404548057627"/>
    <x v="89"/>
    <x v="42"/>
  </r>
  <r>
    <x v="106"/>
    <n v="10.303251973000764"/>
    <n v="0"/>
    <n v="32.006649602219724"/>
    <n v="0"/>
    <n v="0"/>
    <n v="0"/>
    <x v="42"/>
    <n v="42.309901575220486"/>
    <n v="88.276404548057627"/>
    <x v="89"/>
    <x v="42"/>
  </r>
  <r>
    <x v="107"/>
    <n v="15.774398451744297"/>
    <n v="4.8766831044749619"/>
    <n v="21.799819925585144"/>
    <n v="0"/>
    <n v="0"/>
    <n v="0"/>
    <x v="43"/>
    <n v="42.450901481804408"/>
    <n v="60.125309794759033"/>
    <x v="90"/>
    <x v="43"/>
  </r>
  <r>
    <x v="108"/>
    <n v="15.774398451744297"/>
    <n v="4.8766831044749619"/>
    <n v="21.799819925585144"/>
    <n v="0"/>
    <n v="0"/>
    <n v="0"/>
    <x v="43"/>
    <n v="42.450901481804408"/>
    <n v="60.125309794759033"/>
    <x v="90"/>
    <x v="43"/>
  </r>
  <r>
    <x v="109"/>
    <n v="0"/>
    <n v="0.88113360359678439"/>
    <n v="22.97829119450687"/>
    <n v="0"/>
    <n v="18.913879483738175"/>
    <n v="0"/>
    <x v="9"/>
    <n v="42.773304281841831"/>
    <n v="63.375609584849599"/>
    <x v="91"/>
    <x v="9"/>
  </r>
  <r>
    <x v="110"/>
    <n v="6.2884968689047662"/>
    <n v="0.87682822342643585"/>
    <n v="26.159887430302323"/>
    <n v="0"/>
    <n v="9.568960986029591"/>
    <n v="0"/>
    <x v="17"/>
    <n v="42.894173508663116"/>
    <n v="72.150657267446732"/>
    <x v="92"/>
    <x v="17"/>
  </r>
  <r>
    <x v="47"/>
    <n v="0"/>
    <n v="0"/>
    <n v="0"/>
    <n v="12.108299912423083"/>
    <n v="29.773085634036228"/>
    <n v="1.2143103654578957"/>
    <x v="44"/>
    <n v="43.095695911917211"/>
    <n v="0"/>
    <x v="93"/>
    <x v="44"/>
  </r>
  <r>
    <x v="111"/>
    <n v="1.4808434806005926"/>
    <n v="5.9441249438509685"/>
    <n v="19.075987361664687"/>
    <n v="0.23618175213469117"/>
    <n v="16.089755848574132"/>
    <n v="0.38235628704064373"/>
    <x v="45"/>
    <n v="43.209249673865713"/>
    <n v="52.612803852333251"/>
    <x v="94"/>
    <x v="45"/>
  </r>
  <r>
    <x v="112"/>
    <n v="15.388468065611219"/>
    <n v="3.0451579203922678"/>
    <n v="24.8913582500318"/>
    <n v="0"/>
    <n v="0"/>
    <n v="0"/>
    <x v="46"/>
    <n v="43.324984236035291"/>
    <n v="68.651971947668358"/>
    <x v="95"/>
    <x v="46"/>
  </r>
  <r>
    <x v="113"/>
    <n v="15.388468065611219"/>
    <n v="3.0451579203922678"/>
    <n v="24.8913582500318"/>
    <n v="0"/>
    <n v="0"/>
    <n v="0"/>
    <x v="46"/>
    <n v="43.324984236035291"/>
    <n v="68.651971947668358"/>
    <x v="95"/>
    <x v="46"/>
  </r>
  <r>
    <x v="114"/>
    <n v="8.763355477694093"/>
    <n v="0.67784614770027485"/>
    <n v="34.19036865234375"/>
    <n v="0"/>
    <n v="0"/>
    <n v="0"/>
    <x v="47"/>
    <n v="43.63157027773812"/>
    <n v="94.299242573399709"/>
    <x v="96"/>
    <x v="47"/>
  </r>
  <r>
    <x v="115"/>
    <n v="8.763355477694093"/>
    <n v="0.67784614770027485"/>
    <n v="34.19036865234375"/>
    <n v="0"/>
    <n v="0"/>
    <n v="0"/>
    <x v="47"/>
    <n v="43.63157027773812"/>
    <n v="94.299242573399709"/>
    <x v="96"/>
    <x v="47"/>
  </r>
  <r>
    <x v="116"/>
    <n v="2.7626619895407107"/>
    <n v="5.5133224342377245"/>
    <n v="7.8534409666643699"/>
    <n v="0.35908484072339009"/>
    <n v="25.883706060929121"/>
    <n v="1.4317273385614178"/>
    <x v="48"/>
    <n v="43.803943630656732"/>
    <n v="21.660296859671085"/>
    <x v="97"/>
    <x v="48"/>
  </r>
  <r>
    <x v="117"/>
    <n v="6.2884968689047662"/>
    <n v="0.87682822342643585"/>
    <n v="26.159887430302323"/>
    <n v="0"/>
    <n v="10.664397941374455"/>
    <n v="0"/>
    <x v="17"/>
    <n v="43.989610464007981"/>
    <n v="72.150657267446732"/>
    <x v="98"/>
    <x v="17"/>
  </r>
  <r>
    <x v="118"/>
    <n v="3.084773059777683"/>
    <n v="0.58581030029131242"/>
    <n v="16.443326579990671"/>
    <n v="0"/>
    <n v="23.940862659218702"/>
    <n v="0"/>
    <x v="4"/>
    <n v="44.054772599278365"/>
    <n v="45.351755567393631"/>
    <x v="99"/>
    <x v="4"/>
  </r>
  <r>
    <x v="119"/>
    <n v="2.0983231439681034"/>
    <n v="4.4521730337569965"/>
    <n v="7.4332714727808042"/>
    <n v="12.004899607606959"/>
    <n v="17.89418611476157"/>
    <n v="0.38235628704064373"/>
    <x v="49"/>
    <n v="44.265209659915079"/>
    <n v="20.50144228783093"/>
    <x v="100"/>
    <x v="49"/>
  </r>
  <r>
    <x v="120"/>
    <n v="6.2884968689047662"/>
    <n v="0.87682822342643585"/>
    <n v="26.159887430302323"/>
    <n v="0"/>
    <n v="11.122126138190696"/>
    <n v="0"/>
    <x v="17"/>
    <n v="44.447338660824222"/>
    <n v="72.150657267446732"/>
    <x v="101"/>
    <x v="17"/>
  </r>
  <r>
    <x v="121"/>
    <n v="8.073139578872329"/>
    <n v="1.7965939184056856"/>
    <n v="23.109626511220529"/>
    <n v="0"/>
    <n v="11.631048779319594"/>
    <n v="0"/>
    <x v="14"/>
    <n v="44.610408787818137"/>
    <n v="63.737840861592112"/>
    <x v="102"/>
    <x v="14"/>
  </r>
  <r>
    <x v="122"/>
    <n v="3.633867157686355"/>
    <n v="12.969964491948991"/>
    <n v="11.822588440521116"/>
    <n v="0"/>
    <n v="16.271388649901063"/>
    <n v="0"/>
    <x v="12"/>
    <n v="44.697808740057525"/>
    <n v="32.607461666598567"/>
    <x v="103"/>
    <x v="12"/>
  </r>
  <r>
    <x v="123"/>
    <n v="4.0289517820609309"/>
    <n v="2.1961843627764055"/>
    <n v="8.4986574128977797"/>
    <n v="5.8167720423822145"/>
    <n v="23.868672987427942"/>
    <n v="0.38235628704064373"/>
    <x v="50"/>
    <n v="44.791594874585918"/>
    <n v="23.439845445250331"/>
    <x v="104"/>
    <x v="50"/>
  </r>
  <r>
    <x v="124"/>
    <n v="2.7589037104571692"/>
    <n v="6.8069949725913226"/>
    <n v="16.353602001754368"/>
    <n v="0"/>
    <n v="19.080870199499586"/>
    <n v="0"/>
    <x v="11"/>
    <n v="45.000370884302441"/>
    <n v="45.104289391935438"/>
    <x v="105"/>
    <x v="11"/>
  </r>
  <r>
    <x v="125"/>
    <n v="2.0589464878615402"/>
    <n v="0.26264713124310146"/>
    <n v="9.1945953576179829"/>
    <n v="0"/>
    <n v="33.512128196282958"/>
    <n v="0"/>
    <x v="0"/>
    <n v="45.028317173005583"/>
    <n v="25.359287196010889"/>
    <x v="106"/>
    <x v="0"/>
  </r>
  <r>
    <x v="126"/>
    <n v="6.2884968689047662"/>
    <n v="0.87682822342643585"/>
    <n v="26.159887430302323"/>
    <n v="0"/>
    <n v="12.054853971261064"/>
    <n v="0"/>
    <x v="17"/>
    <n v="45.380066493894589"/>
    <n v="72.150657267446732"/>
    <x v="107"/>
    <x v="17"/>
  </r>
  <r>
    <x v="127"/>
    <n v="1.9897658918735293"/>
    <n v="0.52529423013632781"/>
    <n v="6.6101255378050263"/>
    <n v="18.150175272112197"/>
    <n v="16.911391817227976"/>
    <n v="1.2143103654578957"/>
    <x v="51"/>
    <n v="45.40106311461296"/>
    <n v="18.23115269297838"/>
    <x v="108"/>
    <x v="51"/>
  </r>
  <r>
    <x v="128"/>
    <n v="6.2884968689047662"/>
    <n v="0.87682822342643585"/>
    <n v="26.159887430302323"/>
    <n v="0"/>
    <n v="12.144170453296729"/>
    <n v="0"/>
    <x v="17"/>
    <n v="45.469382975930259"/>
    <n v="72.150657267446732"/>
    <x v="109"/>
    <x v="17"/>
  </r>
  <r>
    <x v="129"/>
    <n v="2.1146729002167119"/>
    <n v="0.52529419778645281"/>
    <n v="6.6101250202070254"/>
    <n v="18.150175272112197"/>
    <n v="16.911391817227976"/>
    <n v="1.2143103654578957"/>
    <x v="52"/>
    <n v="45.525969573008261"/>
    <n v="18.2311512654097"/>
    <x v="110"/>
    <x v="52"/>
  </r>
  <r>
    <x v="130"/>
    <n v="10.765551873754452"/>
    <n v="14.006644964541637"/>
    <n v="20.791224320513908"/>
    <n v="0"/>
    <n v="0"/>
    <n v="0"/>
    <x v="53"/>
    <n v="45.563421158810002"/>
    <n v="57.343538045288362"/>
    <x v="111"/>
    <x v="53"/>
  </r>
  <r>
    <x v="131"/>
    <n v="10.765551873754452"/>
    <n v="14.006644964541637"/>
    <n v="20.791224320513908"/>
    <n v="0"/>
    <n v="0"/>
    <n v="0"/>
    <x v="53"/>
    <n v="45.563421158810002"/>
    <n v="57.343538045288362"/>
    <x v="111"/>
    <x v="53"/>
  </r>
  <r>
    <x v="132"/>
    <n v="10.303250937804762"/>
    <n v="0.53294012310385219"/>
    <n v="34.769380691093538"/>
    <n v="0"/>
    <n v="0"/>
    <n v="0"/>
    <x v="54"/>
    <n v="45.605571752002149"/>
    <n v="95.896195131887026"/>
    <x v="112"/>
    <x v="54"/>
  </r>
  <r>
    <x v="133"/>
    <n v="10.303250937804762"/>
    <n v="0.53294012310385219"/>
    <n v="34.769380691093538"/>
    <n v="0"/>
    <n v="0"/>
    <n v="0"/>
    <x v="54"/>
    <n v="45.605571752002149"/>
    <n v="95.896195131887026"/>
    <x v="112"/>
    <x v="54"/>
  </r>
  <r>
    <x v="134"/>
    <n v="3.2330589346193395"/>
    <n v="2.2260865168784982"/>
    <n v="10.29458945285999"/>
    <n v="0"/>
    <n v="29.89014582039928"/>
    <n v="0"/>
    <x v="1"/>
    <n v="45.643880724757111"/>
    <n v="28.393141878049327"/>
    <x v="113"/>
    <x v="1"/>
  </r>
  <r>
    <x v="135"/>
    <n v="6.2884968689047662"/>
    <n v="0.87682822342643585"/>
    <n v="26.159887430302323"/>
    <n v="0"/>
    <n v="12.499028721928676"/>
    <n v="0"/>
    <x v="17"/>
    <n v="45.824241244562202"/>
    <n v="72.150657267446732"/>
    <x v="114"/>
    <x v="17"/>
  </r>
  <r>
    <x v="136"/>
    <n v="8.3713950748521242"/>
    <n v="10.033531654803044"/>
    <n v="27.450302724437119"/>
    <n v="0"/>
    <n v="0"/>
    <n v="0"/>
    <x v="55"/>
    <n v="45.855229454092282"/>
    <n v="75.709705901270127"/>
    <x v="115"/>
    <x v="55"/>
  </r>
  <r>
    <x v="137"/>
    <n v="8.3713950748521242"/>
    <n v="10.033531654803044"/>
    <n v="27.450302724437119"/>
    <n v="0"/>
    <n v="0"/>
    <n v="0"/>
    <x v="55"/>
    <n v="45.855229454092282"/>
    <n v="75.709705901270127"/>
    <x v="115"/>
    <x v="55"/>
  </r>
  <r>
    <x v="138"/>
    <n v="8.073139578872329"/>
    <n v="1.7965939184056856"/>
    <n v="23.109626511220529"/>
    <n v="0"/>
    <n v="12.962549731292023"/>
    <n v="0"/>
    <x v="14"/>
    <n v="45.941909739790567"/>
    <n v="63.737840861592112"/>
    <x v="116"/>
    <x v="14"/>
  </r>
  <r>
    <x v="139"/>
    <n v="3.633867157686355"/>
    <n v="12.969964491948991"/>
    <n v="11.822588440521116"/>
    <n v="0"/>
    <n v="17.635945829697341"/>
    <n v="0"/>
    <x v="12"/>
    <n v="46.062365919853804"/>
    <n v="32.607461666598567"/>
    <x v="117"/>
    <x v="12"/>
  </r>
  <r>
    <x v="140"/>
    <n v="1.9897658918735293"/>
    <n v="0.52529423013632781"/>
    <n v="6.6101255378050263"/>
    <n v="10.033234066819404"/>
    <n v="24.555388210327688"/>
    <n v="2.378856725706803"/>
    <x v="56"/>
    <n v="46.092664662668774"/>
    <n v="18.23115269297838"/>
    <x v="118"/>
    <x v="56"/>
  </r>
  <r>
    <x v="141"/>
    <n v="2.1146729002167119"/>
    <n v="0.52529419778645281"/>
    <n v="6.6101250202070254"/>
    <n v="10.033234066819404"/>
    <n v="24.555388210327688"/>
    <n v="2.378856725706803"/>
    <x v="57"/>
    <n v="46.21757112106409"/>
    <n v="18.2311512654097"/>
    <x v="119"/>
    <x v="57"/>
  </r>
  <r>
    <x v="142"/>
    <n v="2.0983231439681034"/>
    <n v="4.4521730337569965"/>
    <n v="7.4332714727808042"/>
    <n v="0.34800604888292241"/>
    <n v="22.674282164523472"/>
    <n v="9.2125966077420749"/>
    <x v="58"/>
    <n v="46.218652471654366"/>
    <n v="20.50144228783093"/>
    <x v="120"/>
    <x v="58"/>
  </r>
  <r>
    <x v="143"/>
    <n v="9.0092642174647004"/>
    <n v="0.46086081656219191"/>
    <n v="25.513214980892766"/>
    <n v="0"/>
    <n v="11.345032048199108"/>
    <n v="0"/>
    <x v="20"/>
    <n v="46.328372063118771"/>
    <n v="70.367092931171982"/>
    <x v="121"/>
    <x v="20"/>
  </r>
  <r>
    <x v="144"/>
    <n v="8.073139578872329"/>
    <n v="1.7965939184056856"/>
    <n v="23.109626511220529"/>
    <n v="0"/>
    <n v="13.518917240012392"/>
    <n v="0"/>
    <x v="14"/>
    <n v="46.498277248510938"/>
    <n v="63.737840861592112"/>
    <x v="122"/>
    <x v="14"/>
  </r>
  <r>
    <x v="145"/>
    <n v="6.2884968689047662"/>
    <n v="0.87682822342643585"/>
    <n v="26.159887430302323"/>
    <n v="0"/>
    <n v="13.17934375264517"/>
    <n v="0"/>
    <x v="17"/>
    <n v="46.504556275278702"/>
    <n v="72.150657267446732"/>
    <x v="123"/>
    <x v="17"/>
  </r>
  <r>
    <x v="146"/>
    <n v="0.75375396490420543"/>
    <n v="8.1426638599328456"/>
    <n v="12.135666908046769"/>
    <n v="9.0292491083353532"/>
    <n v="16.136133012664239"/>
    <n v="0.38235628704064373"/>
    <x v="59"/>
    <n v="46.579823140924056"/>
    <n v="33.470952278645122"/>
    <x v="124"/>
    <x v="59"/>
  </r>
  <r>
    <x v="147"/>
    <n v="2.7107546740341704"/>
    <n v="3.5931878368113712"/>
    <n v="6.8226616288784241"/>
    <n v="3.2954868548272689"/>
    <n v="29.081367160279481"/>
    <n v="1.11467867989683"/>
    <x v="60"/>
    <n v="46.618136834727537"/>
    <n v="18.817340944164687"/>
    <x v="125"/>
    <x v="60"/>
  </r>
  <r>
    <x v="148"/>
    <n v="3.633867157686355"/>
    <n v="12.969964491948991"/>
    <n v="11.822588440521116"/>
    <n v="0"/>
    <n v="18.285762232315605"/>
    <n v="0"/>
    <x v="12"/>
    <n v="46.712182322472067"/>
    <n v="32.607461666598567"/>
    <x v="126"/>
    <x v="12"/>
  </r>
  <r>
    <x v="149"/>
    <n v="2.1345997762485953"/>
    <n v="7.2390536925524192"/>
    <n v="9.7285908630453903"/>
    <n v="0.35908484072339009"/>
    <n v="25.883706060929121"/>
    <n v="1.4317273385614178"/>
    <x v="61"/>
    <n v="46.776762572060335"/>
    <n v="26.832081251302611"/>
    <x v="127"/>
    <x v="61"/>
  </r>
  <r>
    <x v="150"/>
    <n v="2.8379605938977432"/>
    <n v="4.5261713025366114E-2"/>
    <n v="16.234331894438498"/>
    <n v="0.35908484072339009"/>
    <n v="25.883706060929121"/>
    <n v="1.4317273385614178"/>
    <x v="62"/>
    <n v="46.792072441575534"/>
    <n v="44.775334741112637"/>
    <x v="128"/>
    <x v="62"/>
  </r>
  <r>
    <x v="151"/>
    <n v="1.9897658918735293"/>
    <n v="0.52529423013632781"/>
    <n v="6.6101255378050263"/>
    <n v="17.201628292990943"/>
    <n v="18.354079697882987"/>
    <n v="2.2665438039387968"/>
    <x v="63"/>
    <n v="46.947437454627611"/>
    <n v="18.23115269297838"/>
    <x v="129"/>
    <x v="63"/>
  </r>
  <r>
    <x v="152"/>
    <n v="2.1146729002167119"/>
    <n v="0.52529419778645281"/>
    <n v="6.6101250202070254"/>
    <n v="17.201628292990943"/>
    <n v="18.354079697882987"/>
    <n v="2.2665438039387968"/>
    <x v="64"/>
    <n v="47.072343913022912"/>
    <n v="18.2311512654097"/>
    <x v="130"/>
    <x v="64"/>
  </r>
  <r>
    <x v="153"/>
    <n v="0"/>
    <n v="0.88113360359678439"/>
    <n v="22.97829119450687"/>
    <n v="0"/>
    <n v="23.224121155337748"/>
    <n v="0"/>
    <x v="9"/>
    <n v="47.083545953441401"/>
    <n v="63.375609584849599"/>
    <x v="131"/>
    <x v="9"/>
  </r>
  <r>
    <x v="154"/>
    <n v="6.1847635007778043"/>
    <n v="5.5133229518357254"/>
    <n v="7.853440449066369"/>
    <n v="0.35908484072339009"/>
    <n v="25.883706060929121"/>
    <n v="1.4317273385614178"/>
    <x v="65"/>
    <n v="47.226045141893827"/>
    <n v="21.660295432102405"/>
    <x v="132"/>
    <x v="65"/>
  </r>
  <r>
    <x v="155"/>
    <n v="45.447394320566907"/>
    <n v="0"/>
    <n v="0"/>
    <n v="0.35908484072339009"/>
    <n v="0"/>
    <n v="1.4317273385614178"/>
    <x v="66"/>
    <n v="47.238206499851714"/>
    <n v="0"/>
    <x v="133"/>
    <x v="66"/>
  </r>
  <r>
    <x v="156"/>
    <n v="5.5971018818372622"/>
    <n v="6.0915937902484201"/>
    <n v="21.325803676486178"/>
    <n v="0"/>
    <n v="14.39916014411355"/>
    <n v="0"/>
    <x v="15"/>
    <n v="47.413659492685412"/>
    <n v="58.81794239805059"/>
    <x v="134"/>
    <x v="15"/>
  </r>
  <r>
    <x v="157"/>
    <n v="10.303288204860817"/>
    <n v="4.896750896562553"/>
    <n v="32.405529255135896"/>
    <n v="0"/>
    <n v="0"/>
    <n v="0"/>
    <x v="67"/>
    <n v="47.605568356559267"/>
    <n v="89.376540364971589"/>
    <x v="135"/>
    <x v="67"/>
  </r>
  <r>
    <x v="158"/>
    <n v="10.303288204860817"/>
    <n v="4.896750896562553"/>
    <n v="32.405529255135896"/>
    <n v="0"/>
    <n v="0"/>
    <n v="0"/>
    <x v="67"/>
    <n v="47.605568356559267"/>
    <n v="89.376540364971589"/>
    <x v="135"/>
    <x v="67"/>
  </r>
  <r>
    <x v="159"/>
    <n v="9.0092642174647004"/>
    <n v="0.46086081656219191"/>
    <n v="25.513214980892766"/>
    <n v="0"/>
    <n v="12.643790333797023"/>
    <n v="0"/>
    <x v="20"/>
    <n v="47.627130348716683"/>
    <n v="70.367092931171982"/>
    <x v="136"/>
    <x v="20"/>
  </r>
  <r>
    <x v="160"/>
    <n v="8.073139578872329"/>
    <n v="1.7965939184056856"/>
    <n v="23.109626511220529"/>
    <n v="0"/>
    <n v="14.652645650036131"/>
    <n v="0"/>
    <x v="14"/>
    <n v="47.63200565853468"/>
    <n v="63.737840861592112"/>
    <x v="137"/>
    <x v="14"/>
  </r>
  <r>
    <x v="161"/>
    <n v="3.633867157686355"/>
    <n v="12.969964491948991"/>
    <n v="11.822588440521116"/>
    <n v="0"/>
    <n v="19.281045879670302"/>
    <n v="0"/>
    <x v="12"/>
    <n v="47.707465969826764"/>
    <n v="32.607461666598567"/>
    <x v="138"/>
    <x v="12"/>
  </r>
  <r>
    <x v="162"/>
    <n v="4.7079761769101935"/>
    <n v="6.3123922982080014"/>
    <n v="22.086465698407817"/>
    <n v="0"/>
    <n v="14.607863265261173"/>
    <n v="0"/>
    <x v="16"/>
    <n v="47.714697438787184"/>
    <n v="60.915897329479627"/>
    <x v="139"/>
    <x v="16"/>
  </r>
  <r>
    <x v="163"/>
    <n v="8.073139578872329"/>
    <n v="1.7965939184056856"/>
    <n v="23.109626511220529"/>
    <n v="0"/>
    <n v="14.761209616476242"/>
    <n v="0"/>
    <x v="14"/>
    <n v="47.740569624974789"/>
    <n v="63.737840861592112"/>
    <x v="140"/>
    <x v="14"/>
  </r>
  <r>
    <x v="164"/>
    <n v="4.0760415541753678"/>
    <n v="3.5931875780123708"/>
    <n v="6.8226616288784241"/>
    <n v="3.2954868548272689"/>
    <n v="29.081367160279481"/>
    <n v="1.11467867989683"/>
    <x v="68"/>
    <n v="47.983423456069744"/>
    <n v="18.817340944164687"/>
    <x v="141"/>
    <x v="68"/>
  </r>
  <r>
    <x v="165"/>
    <n v="4.0775539755335979"/>
    <n v="3.5931875780123708"/>
    <n v="6.8226616288784241"/>
    <n v="3.2954868548272689"/>
    <n v="29.081367160279481"/>
    <n v="1.11467867989683"/>
    <x v="69"/>
    <n v="47.984935877427972"/>
    <n v="18.817340944164687"/>
    <x v="142"/>
    <x v="69"/>
  </r>
  <r>
    <x v="166"/>
    <n v="9.0092642174647004"/>
    <n v="0.46086081656219191"/>
    <n v="25.513214980892766"/>
    <n v="0"/>
    <n v="13.1864763234072"/>
    <n v="0"/>
    <x v="20"/>
    <n v="48.169816338326861"/>
    <n v="70.367092931171982"/>
    <x v="143"/>
    <x v="20"/>
  </r>
  <r>
    <x v="167"/>
    <n v="8.073139578872329"/>
    <n v="1.7965939184056856"/>
    <n v="23.109626511220529"/>
    <n v="0"/>
    <n v="15.192538977963755"/>
    <n v="0"/>
    <x v="14"/>
    <n v="48.171898986462303"/>
    <n v="63.737840861592112"/>
    <x v="144"/>
    <x v="14"/>
  </r>
  <r>
    <x v="168"/>
    <n v="7.8471221302710523"/>
    <n v="1.1634369879920576"/>
    <n v="12.933533874263272"/>
    <n v="0"/>
    <n v="26.436985521907744"/>
    <n v="0"/>
    <x v="7"/>
    <n v="48.381078514434122"/>
    <n v="35.671520846758384"/>
    <x v="145"/>
    <x v="7"/>
  </r>
  <r>
    <x v="169"/>
    <n v="8.8208409468548599"/>
    <n v="7.7422971479604819"/>
    <n v="31.936123769027731"/>
    <n v="0"/>
    <n v="0"/>
    <n v="0"/>
    <x v="70"/>
    <n v="48.499261863843074"/>
    <n v="88.081889750060355"/>
    <x v="146"/>
    <x v="70"/>
  </r>
  <r>
    <x v="170"/>
    <n v="8.8208409468548599"/>
    <n v="7.7422971479604819"/>
    <n v="31.936123769027731"/>
    <n v="0"/>
    <n v="0"/>
    <n v="0"/>
    <x v="70"/>
    <n v="48.499261863843074"/>
    <n v="88.081889750060355"/>
    <x v="146"/>
    <x v="70"/>
  </r>
  <r>
    <x v="171"/>
    <n v="4.3306575863138148"/>
    <n v="7.080761871959008"/>
    <n v="9.5488218310083113"/>
    <n v="0.35908484072339009"/>
    <n v="25.883706060929121"/>
    <n v="1.4317273385614178"/>
    <x v="71"/>
    <n v="48.634759529495064"/>
    <n v="26.336266662942279"/>
    <x v="147"/>
    <x v="71"/>
  </r>
  <r>
    <x v="172"/>
    <n v="13.914162624157267"/>
    <n v="4.5261713025366114E-2"/>
    <n v="7.2209812407577703"/>
    <n v="0.35908484072339009"/>
    <n v="25.883706060929121"/>
    <n v="1.4317273385614178"/>
    <x v="72"/>
    <n v="48.854923818154333"/>
    <n v="19.915932131767399"/>
    <x v="148"/>
    <x v="72"/>
  </r>
  <r>
    <x v="173"/>
    <n v="8.073139578872329"/>
    <n v="1.7965939184056856"/>
    <n v="23.109626511220529"/>
    <n v="0"/>
    <n v="16.019460241319337"/>
    <n v="0"/>
    <x v="14"/>
    <n v="48.998820249817882"/>
    <n v="63.737840861592112"/>
    <x v="149"/>
    <x v="14"/>
  </r>
  <r>
    <x v="174"/>
    <n v="3.084773059777683"/>
    <n v="0.58581030029131242"/>
    <n v="16.443326579990671"/>
    <n v="0"/>
    <n v="28.899144719219741"/>
    <n v="0"/>
    <x v="4"/>
    <n v="49.013054659279405"/>
    <n v="45.351755567393631"/>
    <x v="150"/>
    <x v="4"/>
  </r>
  <r>
    <x v="175"/>
    <n v="5.5971018818372622"/>
    <n v="6.0915937902484201"/>
    <n v="21.325803676486178"/>
    <n v="0"/>
    <n v="16.047549365348701"/>
    <n v="0"/>
    <x v="15"/>
    <n v="49.062048713920561"/>
    <n v="58.81794239805059"/>
    <x v="151"/>
    <x v="15"/>
  </r>
  <r>
    <x v="176"/>
    <n v="2.7107546740341704"/>
    <n v="3.5931878368113712"/>
    <n v="6.8226616288784241"/>
    <n v="19.780116782867648"/>
    <n v="15.873638040724591"/>
    <n v="0.38235628704064373"/>
    <x v="73"/>
    <n v="49.162715250356854"/>
    <n v="18.817340944164687"/>
    <x v="152"/>
    <x v="73"/>
  </r>
  <r>
    <x v="177"/>
    <n v="4.9450578003757846"/>
    <n v="7.0807613543610071"/>
    <n v="9.5488228662043113"/>
    <n v="0.35908484072339009"/>
    <n v="25.883706060929121"/>
    <n v="1.4317273385614178"/>
    <x v="74"/>
    <n v="49.249160261155026"/>
    <n v="26.336269518079636"/>
    <x v="153"/>
    <x v="74"/>
  </r>
  <r>
    <x v="178"/>
    <n v="9.0092642174647004"/>
    <n v="0.46086081656219191"/>
    <n v="25.513214980892766"/>
    <n v="0"/>
    <n v="14.292325451006297"/>
    <n v="0"/>
    <x v="20"/>
    <n v="49.275665465925961"/>
    <n v="70.367092931171982"/>
    <x v="154"/>
    <x v="20"/>
  </r>
  <r>
    <x v="179"/>
    <n v="2.7658051034003455"/>
    <n v="13.613988909986643"/>
    <n v="16.198364009365459"/>
    <n v="0.23618175213469117"/>
    <n v="16.089755848574132"/>
    <n v="0.38235628704064373"/>
    <x v="75"/>
    <n v="49.286451910501917"/>
    <n v="44.67613299357248"/>
    <x v="155"/>
    <x v="75"/>
  </r>
  <r>
    <x v="180"/>
    <n v="3.8211985553135865"/>
    <n v="5.0937668115830643"/>
    <n v="40.406250662525437"/>
    <n v="0"/>
    <n v="0"/>
    <n v="0"/>
    <x v="76"/>
    <n v="49.321216029422089"/>
    <n v="111.44304618212662"/>
    <x v="156"/>
    <x v="76"/>
  </r>
  <r>
    <x v="181"/>
    <n v="10.303313049564853"/>
    <n v="0.37355157704657421"/>
    <n v="38.669833593484988"/>
    <n v="0"/>
    <n v="0"/>
    <n v="0"/>
    <x v="77"/>
    <n v="49.346698220096414"/>
    <n v="106.65389587880537"/>
    <x v="157"/>
    <x v="77"/>
  </r>
  <r>
    <x v="182"/>
    <n v="10.303313049564853"/>
    <n v="0.37355157704657421"/>
    <n v="38.669833593484988"/>
    <n v="0"/>
    <n v="0"/>
    <n v="0"/>
    <x v="77"/>
    <n v="49.346698220096414"/>
    <n v="106.65389587880537"/>
    <x v="157"/>
    <x v="77"/>
  </r>
  <r>
    <x v="183"/>
    <n v="9.0092642174647004"/>
    <n v="0.46086081656219191"/>
    <n v="25.513214980892766"/>
    <n v="0"/>
    <n v="14.398219743250399"/>
    <n v="0"/>
    <x v="20"/>
    <n v="49.381559758170063"/>
    <n v="70.367092931171982"/>
    <x v="158"/>
    <x v="20"/>
  </r>
  <r>
    <x v="184"/>
    <n v="4.7079761769101935"/>
    <n v="6.3123922982080014"/>
    <n v="22.086465698407817"/>
    <n v="0"/>
    <n v="16.280144433797048"/>
    <n v="0"/>
    <x v="16"/>
    <n v="49.386978607323059"/>
    <n v="60.915897329479627"/>
    <x v="159"/>
    <x v="16"/>
  </r>
  <r>
    <x v="185"/>
    <n v="14.445749228489124"/>
    <n v="0.78856204225703208"/>
    <n v="20.87382675025971"/>
    <n v="0"/>
    <n v="13.482912495626111"/>
    <n v="0"/>
    <x v="22"/>
    <n v="49.591050516631974"/>
    <n v="57.571360875716302"/>
    <x v="160"/>
    <x v="22"/>
  </r>
  <r>
    <x v="186"/>
    <n v="5.5971018818372622"/>
    <n v="6.0915937902484201"/>
    <n v="21.325803676486178"/>
    <n v="0"/>
    <n v="16.736328598335007"/>
    <n v="0"/>
    <x v="15"/>
    <n v="49.750827946906867"/>
    <n v="58.81794239805059"/>
    <x v="161"/>
    <x v="15"/>
  </r>
  <r>
    <x v="187"/>
    <n v="2.0983231439681034"/>
    <n v="4.4521730337569965"/>
    <n v="7.4332714727808042"/>
    <n v="4.232100956416696"/>
    <n v="26.723273952557903"/>
    <n v="4.8430145248635217"/>
    <x v="78"/>
    <n v="49.782157084344021"/>
    <n v="20.50144228783093"/>
    <x v="162"/>
    <x v="78"/>
  </r>
  <r>
    <x v="188"/>
    <n v="3.0966125964471409"/>
    <n v="1.1716207299821251"/>
    <n v="13.349195089560189"/>
    <n v="14.929977919090733"/>
    <n v="13.706023439130123"/>
    <n v="3.5292293157290135"/>
    <x v="79"/>
    <n v="49.782659089939322"/>
    <n v="36.817941295399876"/>
    <x v="163"/>
    <x v="79"/>
  </r>
  <r>
    <x v="189"/>
    <n v="9.0092642174647004"/>
    <n v="0.46086081656219191"/>
    <n v="25.513214980892766"/>
    <n v="0"/>
    <n v="14.818942373019249"/>
    <n v="0"/>
    <x v="20"/>
    <n v="49.802282387938909"/>
    <n v="70.367092931171982"/>
    <x v="164"/>
    <x v="20"/>
  </r>
  <r>
    <x v="190"/>
    <n v="24.701832495680335"/>
    <n v="3.540380935979504"/>
    <n v="21.641484626759667"/>
    <n v="0"/>
    <n v="0"/>
    <n v="0"/>
    <x v="80"/>
    <n v="49.883698058419505"/>
    <n v="59.688610825417797"/>
    <x v="165"/>
    <x v="80"/>
  </r>
  <r>
    <x v="191"/>
    <n v="24.701832495680335"/>
    <n v="3.540380935979504"/>
    <n v="21.641484626759667"/>
    <n v="0"/>
    <n v="0"/>
    <n v="0"/>
    <x v="80"/>
    <n v="49.883698058419505"/>
    <n v="59.688610825417797"/>
    <x v="165"/>
    <x v="80"/>
  </r>
  <r>
    <x v="192"/>
    <n v="2.7107546740341704"/>
    <n v="3.5931878368113712"/>
    <n v="6.8226616288784241"/>
    <n v="11.110260963147912"/>
    <n v="24.305279871988652"/>
    <n v="1.4317273385614178"/>
    <x v="81"/>
    <n v="49.97387231342195"/>
    <n v="18.817340944164687"/>
    <x v="166"/>
    <x v="81"/>
  </r>
  <r>
    <x v="193"/>
    <n v="10.426418558066379"/>
    <n v="0.86930273669383906"/>
    <n v="38.777734143116092"/>
    <n v="0"/>
    <n v="0"/>
    <n v="0"/>
    <x v="82"/>
    <n v="50.073455437876312"/>
    <n v="106.95149255601375"/>
    <x v="167"/>
    <x v="82"/>
  </r>
  <r>
    <x v="194"/>
    <n v="10.426418558066379"/>
    <n v="0.86930273669383906"/>
    <n v="38.777734143116092"/>
    <n v="0"/>
    <n v="0"/>
    <n v="0"/>
    <x v="82"/>
    <n v="50.073455437876312"/>
    <n v="106.95149255601375"/>
    <x v="167"/>
    <x v="82"/>
  </r>
  <r>
    <x v="195"/>
    <n v="4.7079761769101935"/>
    <n v="6.3123922982080014"/>
    <n v="22.086465698407817"/>
    <n v="0"/>
    <n v="16.978906914019113"/>
    <n v="0"/>
    <x v="16"/>
    <n v="50.085741087545124"/>
    <n v="60.915897329479627"/>
    <x v="168"/>
    <x v="16"/>
  </r>
  <r>
    <x v="196"/>
    <n v="3.7059222341716045"/>
    <n v="0.74710315409314842"/>
    <n v="13.300101954383798"/>
    <n v="2.5717460678823425"/>
    <n v="26.95697520486701"/>
    <n v="2.8455952612071744"/>
    <x v="83"/>
    <n v="50.127443876605078"/>
    <n v="36.682539261284347"/>
    <x v="169"/>
    <x v="83"/>
  </r>
  <r>
    <x v="197"/>
    <n v="0.75375396490420543"/>
    <n v="8.1426638599328456"/>
    <n v="12.135666908046769"/>
    <n v="0.23169763197754975"/>
    <n v="24.097787977996866"/>
    <n v="4.8430145248635217"/>
    <x v="84"/>
    <n v="50.204584867721756"/>
    <n v="33.470952278645122"/>
    <x v="170"/>
    <x v="84"/>
  </r>
  <r>
    <x v="198"/>
    <n v="4.0760415541753678"/>
    <n v="3.5931875780123708"/>
    <n v="6.8226616288784241"/>
    <n v="19.780116782867648"/>
    <n v="15.873638040724591"/>
    <n v="0.38235628704064373"/>
    <x v="85"/>
    <n v="50.528001871699047"/>
    <n v="18.817340944164687"/>
    <x v="171"/>
    <x v="85"/>
  </r>
  <r>
    <x v="199"/>
    <n v="4.0775539755335979"/>
    <n v="3.5931875780123708"/>
    <n v="6.8226616288784241"/>
    <n v="19.780116782867648"/>
    <n v="15.873638040724591"/>
    <n v="0.38235628704064373"/>
    <x v="86"/>
    <n v="50.529514293057275"/>
    <n v="18.817340944164687"/>
    <x v="172"/>
    <x v="86"/>
  </r>
  <r>
    <x v="200"/>
    <n v="9.0092642174647004"/>
    <n v="0.46086081656219191"/>
    <n v="25.513214980892766"/>
    <n v="0"/>
    <n v="15.625528985465316"/>
    <n v="0"/>
    <x v="20"/>
    <n v="50.608869000384978"/>
    <n v="70.367092931171982"/>
    <x v="173"/>
    <x v="20"/>
  </r>
  <r>
    <x v="201"/>
    <n v="4.7912918567010472"/>
    <n v="8.1426643775308474"/>
    <n v="12.135666908046769"/>
    <n v="9.0292491083353532"/>
    <n v="16.136133012664239"/>
    <n v="0.38235628704064373"/>
    <x v="87"/>
    <n v="50.617361550318904"/>
    <n v="33.470952278645122"/>
    <x v="174"/>
    <x v="87"/>
  </r>
  <r>
    <x v="202"/>
    <n v="10.303257148980771"/>
    <n v="3.473696715149174"/>
    <n v="36.965366813835651"/>
    <n v="0"/>
    <n v="0"/>
    <n v="0"/>
    <x v="88"/>
    <n v="50.742320677965594"/>
    <n v="101.95286653493382"/>
    <x v="175"/>
    <x v="88"/>
  </r>
  <r>
    <x v="203"/>
    <n v="10.303257148980771"/>
    <n v="3.473696715149174"/>
    <n v="36.965366813835651"/>
    <n v="0"/>
    <n v="0"/>
    <n v="0"/>
    <x v="88"/>
    <n v="50.742320677965594"/>
    <n v="101.95286653493382"/>
    <x v="175"/>
    <x v="88"/>
  </r>
  <r>
    <x v="204"/>
    <n v="7.3368403772486115"/>
    <n v="0.92172169782413393"/>
    <n v="9.0176938185051299"/>
    <n v="12.004899607606957"/>
    <n v="21.117741935307272"/>
    <n v="0.38235628704064373"/>
    <x v="89"/>
    <n v="50.78125372353275"/>
    <n v="24.871381338135119"/>
    <x v="176"/>
    <x v="89"/>
  </r>
  <r>
    <x v="205"/>
    <n v="3.0966125964471409"/>
    <n v="1.1716207299821251"/>
    <n v="13.349195089560189"/>
    <n v="10.962228101878091"/>
    <n v="20.788172816332978"/>
    <n v="1.4317273385614178"/>
    <x v="90"/>
    <n v="50.799556672761938"/>
    <n v="36.817941295399876"/>
    <x v="177"/>
    <x v="90"/>
  </r>
  <r>
    <x v="206"/>
    <n v="5.121307166007675"/>
    <n v="6.5845846644573651"/>
    <n v="20.933630023267892"/>
    <n v="0"/>
    <n v="18.402798250715712"/>
    <n v="0"/>
    <x v="13"/>
    <n v="51.042320104448642"/>
    <n v="57.736302160948547"/>
    <x v="178"/>
    <x v="13"/>
  </r>
  <r>
    <x v="207"/>
    <n v="14.445749228489124"/>
    <n v="0.78856204225703208"/>
    <n v="20.87382675025971"/>
    <n v="0"/>
    <n v="15.026411380714388"/>
    <n v="0"/>
    <x v="22"/>
    <n v="51.13454940172025"/>
    <n v="57.571360875716302"/>
    <x v="179"/>
    <x v="22"/>
  </r>
  <r>
    <x v="208"/>
    <n v="5.5971018818372622"/>
    <n v="6.0915937902484201"/>
    <n v="21.325803676486178"/>
    <n v="0"/>
    <n v="18.1398767430981"/>
    <n v="0"/>
    <x v="15"/>
    <n v="51.15437609166996"/>
    <n v="58.81794239805059"/>
    <x v="180"/>
    <x v="15"/>
  </r>
  <r>
    <x v="209"/>
    <n v="5.121307166007675"/>
    <n v="6.5845846644573651"/>
    <n v="20.933630023267892"/>
    <n v="0"/>
    <n v="18.539147741409217"/>
    <n v="0"/>
    <x v="13"/>
    <n v="51.178669595142146"/>
    <n v="57.736302160948547"/>
    <x v="181"/>
    <x v="13"/>
  </r>
  <r>
    <x v="210"/>
    <n v="5.5971018818372622"/>
    <n v="6.0915937902484201"/>
    <n v="21.325803676486178"/>
    <n v="0"/>
    <n v="18.27427820321671"/>
    <n v="0"/>
    <x v="15"/>
    <n v="51.28877755178857"/>
    <n v="58.81794239805059"/>
    <x v="182"/>
    <x v="15"/>
  </r>
  <r>
    <x v="211"/>
    <n v="4.0760415541753678"/>
    <n v="3.5931875780123708"/>
    <n v="6.8226616288784241"/>
    <n v="11.110260963147912"/>
    <n v="24.305279871988652"/>
    <n v="1.4317273385614178"/>
    <x v="91"/>
    <n v="51.339158934764143"/>
    <n v="18.817340944164687"/>
    <x v="183"/>
    <x v="91"/>
  </r>
  <r>
    <x v="212"/>
    <n v="4.0775539755335979"/>
    <n v="3.5931875780123708"/>
    <n v="6.8226616288784241"/>
    <n v="11.110260963147912"/>
    <n v="24.305279871988652"/>
    <n v="1.4317273385614178"/>
    <x v="92"/>
    <n v="51.340671356122371"/>
    <n v="18.817340944164687"/>
    <x v="184"/>
    <x v="92"/>
  </r>
  <r>
    <x v="213"/>
    <n v="3.7003533972813929"/>
    <n v="1.7386053439881779"/>
    <n v="13.624382277841969"/>
    <n v="2.5717460678823425"/>
    <n v="26.95697520486701"/>
    <n v="2.8455952612071744"/>
    <x v="93"/>
    <n v="51.437657553068071"/>
    <n v="37.576925314693177"/>
    <x v="185"/>
    <x v="93"/>
  </r>
  <r>
    <x v="214"/>
    <n v="4.7079761769101935"/>
    <n v="6.3123922982080014"/>
    <n v="22.086465698407817"/>
    <n v="0"/>
    <n v="18.402798250715712"/>
    <n v="0"/>
    <x v="16"/>
    <n v="51.509632424241723"/>
    <n v="60.915897329479627"/>
    <x v="186"/>
    <x v="16"/>
  </r>
  <r>
    <x v="215"/>
    <n v="7.8344849750824181"/>
    <n v="3.1084332407895712"/>
    <n v="22.163179933296938"/>
    <n v="0"/>
    <n v="18.539147741409217"/>
    <n v="0"/>
    <x v="94"/>
    <n v="51.645245890578146"/>
    <n v="61.1274801386093"/>
    <x v="187"/>
    <x v="94"/>
  </r>
  <r>
    <x v="216"/>
    <n v="4.7079761769101935"/>
    <n v="6.3123922982080014"/>
    <n v="22.086465698407817"/>
    <n v="0"/>
    <n v="18.539147741409217"/>
    <n v="0"/>
    <x v="16"/>
    <n v="51.645981914935227"/>
    <n v="60.915897329479627"/>
    <x v="188"/>
    <x v="16"/>
  </r>
  <r>
    <x v="217"/>
    <n v="5.121307166007675"/>
    <n v="6.5845846644573651"/>
    <n v="20.933630023267892"/>
    <n v="0"/>
    <n v="19.080870199499586"/>
    <n v="0"/>
    <x v="13"/>
    <n v="51.720392053232516"/>
    <n v="57.736302160948547"/>
    <x v="189"/>
    <x v="13"/>
  </r>
  <r>
    <x v="218"/>
    <n v="3.0966125964471409"/>
    <n v="1.1716207299821251"/>
    <n v="13.349195089560189"/>
    <n v="0.71291716126952187"/>
    <n v="21.580800076109842"/>
    <n v="11.851320963876821"/>
    <x v="95"/>
    <n v="51.762466617245643"/>
    <n v="36.817941295399876"/>
    <x v="190"/>
    <x v="95"/>
  </r>
  <r>
    <x v="219"/>
    <n v="14.445749228489124"/>
    <n v="0.78856204225703208"/>
    <n v="20.87382675025971"/>
    <n v="0"/>
    <n v="15.67136219966582"/>
    <n v="0"/>
    <x v="22"/>
    <n v="51.779500220671686"/>
    <n v="57.571360875716302"/>
    <x v="191"/>
    <x v="22"/>
  </r>
  <r>
    <x v="220"/>
    <n v="5.5971018818372622"/>
    <n v="6.0915937902484201"/>
    <n v="21.325803676486178"/>
    <n v="0"/>
    <n v="18.808261051088515"/>
    <n v="0"/>
    <x v="15"/>
    <n v="51.822760399660375"/>
    <n v="58.81794239805059"/>
    <x v="192"/>
    <x v="15"/>
  </r>
  <r>
    <x v="221"/>
    <n v="5.0555427168247009"/>
    <n v="3.982500725879436"/>
    <n v="42.839180727664939"/>
    <n v="0"/>
    <n v="0"/>
    <n v="0"/>
    <x v="96"/>
    <n v="51.877224170369075"/>
    <n v="118.15322426501137"/>
    <x v="193"/>
    <x v="96"/>
  </r>
  <r>
    <x v="222"/>
    <n v="5.0555427168247009"/>
    <n v="3.982500725879436"/>
    <n v="42.839180727664939"/>
    <n v="0"/>
    <n v="0"/>
    <n v="0"/>
    <x v="96"/>
    <n v="51.877224170369075"/>
    <n v="118.15322426501137"/>
    <x v="193"/>
    <x v="96"/>
  </r>
  <r>
    <x v="223"/>
    <n v="0"/>
    <n v="0.88113360359678439"/>
    <n v="22.97829119450687"/>
    <n v="0"/>
    <n v="28.033962175809968"/>
    <n v="0"/>
    <x v="9"/>
    <n v="51.893386973913621"/>
    <n v="63.375609584849599"/>
    <x v="194"/>
    <x v="9"/>
  </r>
  <r>
    <x v="224"/>
    <n v="4.8202141977876947"/>
    <n v="16.539555294704567"/>
    <n v="13.941325132041321"/>
    <n v="0.23618175213469117"/>
    <n v="16.089755848574132"/>
    <n v="0.38235628704064373"/>
    <x v="97"/>
    <n v="52.009388512283046"/>
    <n v="38.451074154501065"/>
    <x v="195"/>
    <x v="97"/>
  </r>
  <r>
    <x v="225"/>
    <n v="4.7079761769101935"/>
    <n v="6.3123922982080014"/>
    <n v="22.086465698407817"/>
    <n v="0"/>
    <n v="19.080870199499586"/>
    <n v="0"/>
    <x v="16"/>
    <n v="52.187704373025596"/>
    <n v="60.915897329479627"/>
    <x v="196"/>
    <x v="16"/>
  </r>
  <r>
    <x v="226"/>
    <n v="3.6533472172440797"/>
    <n v="9.0366492924890807"/>
    <n v="39.557849568298423"/>
    <n v="0"/>
    <n v="0"/>
    <n v="0"/>
    <x v="98"/>
    <n v="52.247846078031586"/>
    <n v="109.10310122869404"/>
    <x v="197"/>
    <x v="98"/>
  </r>
  <r>
    <x v="227"/>
    <n v="3.6533472172440797"/>
    <n v="9.0366492924890807"/>
    <n v="39.557849568298423"/>
    <n v="0"/>
    <n v="0"/>
    <n v="0"/>
    <x v="98"/>
    <n v="52.247846078031586"/>
    <n v="109.10310122869404"/>
    <x v="197"/>
    <x v="98"/>
  </r>
  <r>
    <x v="228"/>
    <n v="5.7166292353595125"/>
    <n v="10.226753058879961"/>
    <n v="9.6683631596765807"/>
    <n v="0"/>
    <n v="26.928822997580365"/>
    <n v="0"/>
    <x v="10"/>
    <n v="52.540568451496419"/>
    <n v="26.665969359753152"/>
    <x v="198"/>
    <x v="10"/>
  </r>
  <r>
    <x v="229"/>
    <n v="9.0092642174647004"/>
    <n v="0.46086081656219191"/>
    <n v="25.513214980892766"/>
    <n v="0"/>
    <n v="17.559703363692012"/>
    <n v="0"/>
    <x v="20"/>
    <n v="52.543043378611671"/>
    <n v="70.367092931171982"/>
    <x v="199"/>
    <x v="20"/>
  </r>
  <r>
    <x v="47"/>
    <n v="0"/>
    <n v="0"/>
    <n v="0"/>
    <n v="18.159402696832313"/>
    <n v="32.312987155930507"/>
    <n v="2.2665438039387968"/>
    <x v="99"/>
    <n v="52.738933656701612"/>
    <n v="0"/>
    <x v="200"/>
    <x v="99"/>
  </r>
  <r>
    <x v="230"/>
    <n v="5.121307166007675"/>
    <n v="6.5845846644573651"/>
    <n v="20.933630023267892"/>
    <n v="0"/>
    <n v="20.119431121685142"/>
    <n v="0"/>
    <x v="13"/>
    <n v="52.758952975418069"/>
    <n v="57.736302160948547"/>
    <x v="201"/>
    <x v="13"/>
  </r>
  <r>
    <x v="231"/>
    <n v="4.9964200851875216"/>
    <n v="1.7536565762523719"/>
    <n v="10.398551081705287"/>
    <n v="0.544673811032657"/>
    <n v="33.900378502529506"/>
    <n v="1.2143103654578957"/>
    <x v="100"/>
    <n v="52.80799042216524"/>
    <n v="28.67987475760652"/>
    <x v="202"/>
    <x v="100"/>
  </r>
  <r>
    <x v="232"/>
    <n v="5.5971018818372622"/>
    <n v="6.0915937902484201"/>
    <n v="21.325803676486178"/>
    <n v="0"/>
    <n v="19.831984012237186"/>
    <n v="0"/>
    <x v="15"/>
    <n v="52.846483360809046"/>
    <n v="58.81794239805059"/>
    <x v="203"/>
    <x v="15"/>
  </r>
  <r>
    <x v="233"/>
    <n v="6.2137557175945553"/>
    <n v="1.0980920519887025"/>
    <n v="14.48453077629431"/>
    <n v="0"/>
    <n v="31.12672265100478"/>
    <n v="0"/>
    <x v="5"/>
    <n v="52.923101196882342"/>
    <n v="39.949270366876249"/>
    <x v="204"/>
    <x v="5"/>
  </r>
  <r>
    <x v="234"/>
    <n v="14.445749228489124"/>
    <n v="0.78856204225703208"/>
    <n v="20.87382675025971"/>
    <n v="0"/>
    <n v="16.985599740594576"/>
    <n v="0"/>
    <x v="22"/>
    <n v="53.093737761600437"/>
    <n v="57.571360875716302"/>
    <x v="205"/>
    <x v="22"/>
  </r>
  <r>
    <x v="235"/>
    <n v="14.445749228489124"/>
    <n v="0.78856204225703208"/>
    <n v="20.87382675025971"/>
    <n v="0"/>
    <n v="17.111448964294222"/>
    <n v="0"/>
    <x v="22"/>
    <n v="53.219586985300083"/>
    <n v="57.571360875716302"/>
    <x v="206"/>
    <x v="22"/>
  </r>
  <r>
    <x v="236"/>
    <n v="4.7079761769101935"/>
    <n v="6.3123922982080014"/>
    <n v="22.086465698407817"/>
    <n v="0"/>
    <n v="20.119431121685142"/>
    <n v="0"/>
    <x v="16"/>
    <n v="53.226265295211149"/>
    <n v="60.915897329479627"/>
    <x v="207"/>
    <x v="16"/>
  </r>
  <r>
    <x v="237"/>
    <n v="4.8059269401726272"/>
    <n v="4.0383958751828573"/>
    <n v="9.9137791461504623"/>
    <n v="1.0661814510881205"/>
    <n v="30.044577814877112"/>
    <n v="3.5292293157290135"/>
    <x v="101"/>
    <n v="53.39809054320019"/>
    <n v="27.342842483737567"/>
    <x v="208"/>
    <x v="101"/>
  </r>
  <r>
    <x v="238"/>
    <n v="1.9897658918735293"/>
    <n v="0.52529423013632781"/>
    <n v="6.6101255378050263"/>
    <n v="27.025143013507996"/>
    <n v="16.904499077059224"/>
    <n v="0.38235628704064373"/>
    <x v="102"/>
    <n v="53.437184037422746"/>
    <n v="18.23115269297838"/>
    <x v="209"/>
    <x v="102"/>
  </r>
  <r>
    <x v="239"/>
    <n v="9.9592780808095522"/>
    <n v="1.2160147223090867"/>
    <n v="27.717281843622796"/>
    <n v="0"/>
    <n v="14.607863265261173"/>
    <n v="0"/>
    <x v="32"/>
    <n v="53.50043791200261"/>
    <n v="76.44605153644352"/>
    <x v="210"/>
    <x v="32"/>
  </r>
  <r>
    <x v="240"/>
    <n v="2.0983231439681034"/>
    <n v="4.4521730337569965"/>
    <n v="7.4332714727808042"/>
    <n v="20.436800469668171"/>
    <n v="17.901482395760976"/>
    <n v="1.2143103654578957"/>
    <x v="103"/>
    <n v="53.536360881392945"/>
    <n v="20.50144228783093"/>
    <x v="211"/>
    <x v="103"/>
  </r>
  <r>
    <x v="241"/>
    <n v="2.1146729002167119"/>
    <n v="0.52529419778645281"/>
    <n v="6.6101250202070254"/>
    <n v="27.025143013507996"/>
    <n v="16.904499077059224"/>
    <n v="0.38235628704064373"/>
    <x v="104"/>
    <n v="53.562090495818062"/>
    <n v="18.2311512654097"/>
    <x v="212"/>
    <x v="104"/>
  </r>
  <r>
    <x v="242"/>
    <n v="15.774398451744297"/>
    <n v="4.8766831044749619"/>
    <n v="21.799819925585144"/>
    <n v="0"/>
    <n v="11.132145505582796"/>
    <n v="0"/>
    <x v="43"/>
    <n v="53.583046987387206"/>
    <n v="60.125309794759033"/>
    <x v="213"/>
    <x v="43"/>
  </r>
  <r>
    <x v="243"/>
    <n v="7.3368403772486115"/>
    <n v="0.92172169782413393"/>
    <n v="9.0176938185051299"/>
    <n v="0.34800604888292236"/>
    <n v="26.758950434954006"/>
    <n v="9.2125966077420749"/>
    <x v="105"/>
    <n v="53.595808985156879"/>
    <n v="24.871381338135119"/>
    <x v="214"/>
    <x v="105"/>
  </r>
  <r>
    <x v="244"/>
    <n v="14.445749228489124"/>
    <n v="0.78856204225703208"/>
    <n v="20.87382675025971"/>
    <n v="0"/>
    <n v="17.611453404828488"/>
    <n v="0"/>
    <x v="22"/>
    <n v="53.719591425834352"/>
    <n v="57.571360875716302"/>
    <x v="215"/>
    <x v="22"/>
  </r>
  <r>
    <x v="245"/>
    <n v="10.119560583313898"/>
    <n v="0.52529426248620292"/>
    <n v="15.618734993798762"/>
    <n v="0.35908484072339009"/>
    <n v="25.883706060929121"/>
    <n v="1.4317273385614178"/>
    <x v="106"/>
    <n v="53.938108079812793"/>
    <n v="43.07747877321917"/>
    <x v="216"/>
    <x v="106"/>
  </r>
  <r>
    <x v="246"/>
    <n v="14.390255476435295"/>
    <n v="8.2697771297542833"/>
    <n v="12.444681196070428"/>
    <n v="0"/>
    <n v="19.080870199499586"/>
    <n v="0"/>
    <x v="21"/>
    <n v="54.185584001759594"/>
    <n v="34.323233621420059"/>
    <x v="217"/>
    <x v="21"/>
  </r>
  <r>
    <x v="247"/>
    <n v="2.0983231439681034"/>
    <n v="4.4521730337569965"/>
    <n v="7.4332714727808042"/>
    <n v="14.939442576664042"/>
    <n v="22.470086482078987"/>
    <n v="2.8455952612071744"/>
    <x v="107"/>
    <n v="54.238891970456102"/>
    <n v="20.50144228783093"/>
    <x v="218"/>
    <x v="107"/>
  </r>
  <r>
    <x v="248"/>
    <n v="4.7912918567010472"/>
    <n v="8.1426643775308474"/>
    <n v="12.135666908046769"/>
    <n v="0.23169763197754975"/>
    <n v="24.097787977996866"/>
    <n v="4.8430145248635217"/>
    <x v="108"/>
    <n v="54.242123277116605"/>
    <n v="33.470952278645122"/>
    <x v="219"/>
    <x v="108"/>
  </r>
  <r>
    <x v="249"/>
    <n v="6.5377513621523065"/>
    <n v="1.7536564468528717"/>
    <n v="10.398551081705287"/>
    <n v="0.544673811032657"/>
    <n v="33.900378502529506"/>
    <n v="1.2143103654578957"/>
    <x v="109"/>
    <n v="54.349321569730527"/>
    <n v="28.67987475760652"/>
    <x v="220"/>
    <x v="109"/>
  </r>
  <r>
    <x v="250"/>
    <n v="6.5377984635703763"/>
    <n v="1.7536564468528717"/>
    <n v="10.398551081705287"/>
    <n v="0.544673811032657"/>
    <n v="33.900378502529506"/>
    <n v="1.2143103654578957"/>
    <x v="110"/>
    <n v="54.349368671148589"/>
    <n v="28.67987475760652"/>
    <x v="221"/>
    <x v="110"/>
  </r>
  <r>
    <x v="251"/>
    <n v="8.763355477694093"/>
    <n v="0.67784614770027485"/>
    <n v="34.19036865234375"/>
    <n v="0"/>
    <n v="10.944630917119435"/>
    <n v="0"/>
    <x v="47"/>
    <n v="54.576201194857553"/>
    <n v="94.299242573399709"/>
    <x v="222"/>
    <x v="47"/>
  </r>
  <r>
    <x v="47"/>
    <n v="0"/>
    <n v="0"/>
    <n v="0"/>
    <n v="24.456305797502662"/>
    <n v="29.760950728434405"/>
    <n v="0.38235628704064373"/>
    <x v="111"/>
    <n v="54.599612812977711"/>
    <n v="0"/>
    <x v="223"/>
    <x v="111"/>
  </r>
  <r>
    <x v="252"/>
    <n v="52.881439084760856"/>
    <n v="0"/>
    <n v="0"/>
    <n v="0.35908484072339009"/>
    <n v="0"/>
    <n v="1.4317273385614178"/>
    <x v="112"/>
    <n v="54.672251264045663"/>
    <n v="0"/>
    <x v="224"/>
    <x v="112"/>
  </r>
  <r>
    <x v="253"/>
    <n v="14.445749228489124"/>
    <n v="0.78856204225703208"/>
    <n v="20.87382675025971"/>
    <n v="0"/>
    <n v="18.57003480588148"/>
    <n v="0"/>
    <x v="22"/>
    <n v="54.678172826887348"/>
    <n v="57.571360875716302"/>
    <x v="225"/>
    <x v="22"/>
  </r>
  <r>
    <x v="254"/>
    <n v="22.493084476631402"/>
    <n v="0.61858829358539558"/>
    <n v="13.060196316226042"/>
    <n v="0"/>
    <n v="18.539147741409217"/>
    <n v="0"/>
    <x v="113"/>
    <n v="54.711016827852056"/>
    <n v="36.020864033462153"/>
    <x v="226"/>
    <x v="113"/>
  </r>
  <r>
    <x v="255"/>
    <n v="0.66370692311342572"/>
    <n v="7.2390536925524192"/>
    <n v="19.151173647255554"/>
    <n v="0.35908484072339009"/>
    <n v="25.883706060929121"/>
    <n v="1.4317273385614178"/>
    <x v="114"/>
    <n v="54.72845250313533"/>
    <n v="52.82017247872097"/>
    <x v="227"/>
    <x v="114"/>
  </r>
  <r>
    <x v="256"/>
    <n v="15.774398451744297"/>
    <n v="4.8766831044749619"/>
    <n v="21.799819925585144"/>
    <n v="0"/>
    <n v="12.406532933527727"/>
    <n v="0"/>
    <x v="43"/>
    <n v="54.857434415332136"/>
    <n v="60.125309794759033"/>
    <x v="228"/>
    <x v="43"/>
  </r>
  <r>
    <x v="257"/>
    <n v="53.081977254176557"/>
    <n v="0"/>
    <n v="0"/>
    <n v="0.35908484072339009"/>
    <n v="0"/>
    <n v="1.4317273385614178"/>
    <x v="115"/>
    <n v="54.872789433461364"/>
    <n v="0"/>
    <x v="229"/>
    <x v="115"/>
  </r>
  <r>
    <x v="258"/>
    <n v="2.0983231439681034"/>
    <n v="4.4521730337569965"/>
    <n v="7.4332714727808042"/>
    <n v="12.158991743079891"/>
    <n v="27.399087750704442"/>
    <n v="1.4317273385614178"/>
    <x v="116"/>
    <n v="54.973574482851653"/>
    <n v="20.50144228783093"/>
    <x v="230"/>
    <x v="116"/>
  </r>
  <r>
    <x v="259"/>
    <n v="5.4956661312356898"/>
    <n v="2.8864859240672964"/>
    <n v="32.966630332667272"/>
    <n v="0"/>
    <n v="13.796315306079997"/>
    <n v="0"/>
    <x v="39"/>
    <n v="55.145097694050257"/>
    <n v="90.924093336872644"/>
    <x v="231"/>
    <x v="39"/>
  </r>
  <r>
    <x v="260"/>
    <n v="9.9592780808095522"/>
    <n v="1.2160147223090867"/>
    <n v="27.717281843622796"/>
    <n v="0"/>
    <n v="16.280144433797048"/>
    <n v="0"/>
    <x v="32"/>
    <n v="55.172719080538485"/>
    <n v="76.44605153644352"/>
    <x v="232"/>
    <x v="32"/>
  </r>
  <r>
    <x v="261"/>
    <n v="6.2884968689047662"/>
    <n v="0.87682822342643585"/>
    <n v="26.159887430302323"/>
    <n v="0"/>
    <n v="21.95230345779941"/>
    <n v="0"/>
    <x v="17"/>
    <n v="55.277515980432938"/>
    <n v="72.150657267446732"/>
    <x v="233"/>
    <x v="17"/>
  </r>
  <r>
    <x v="262"/>
    <n v="5.5971018818372622"/>
    <n v="6.0915937902484201"/>
    <n v="21.325803676486178"/>
    <n v="0"/>
    <n v="22.286845884852909"/>
    <n v="0"/>
    <x v="15"/>
    <n v="55.301345233424769"/>
    <n v="58.81794239805059"/>
    <x v="234"/>
    <x v="15"/>
  </r>
  <r>
    <x v="263"/>
    <n v="15.774398451744297"/>
    <n v="4.8766831044749619"/>
    <n v="21.799819925585144"/>
    <n v="0"/>
    <n v="12.939035563270465"/>
    <n v="0"/>
    <x v="43"/>
    <n v="55.389937045074873"/>
    <n v="60.125309794759033"/>
    <x v="235"/>
    <x v="43"/>
  </r>
  <r>
    <x v="264"/>
    <n v="10.303251973000764"/>
    <n v="0"/>
    <n v="32.006649602219724"/>
    <n v="0"/>
    <n v="13.122961567008389"/>
    <n v="0"/>
    <x v="42"/>
    <n v="55.432863142228875"/>
    <n v="88.276404548057627"/>
    <x v="236"/>
    <x v="42"/>
  </r>
  <r>
    <x v="265"/>
    <n v="3.0966125964471409"/>
    <n v="1.1716207299821251"/>
    <n v="13.349195089560189"/>
    <n v="23.887403173782776"/>
    <n v="13.576635716702851"/>
    <n v="0.38235628704064373"/>
    <x v="117"/>
    <n v="55.463823593515727"/>
    <n v="36.817941295399876"/>
    <x v="237"/>
    <x v="117"/>
  </r>
  <r>
    <x v="264"/>
    <n v="10.303251973000764"/>
    <n v="0"/>
    <n v="32.006649602219724"/>
    <n v="0"/>
    <n v="13.281296155173813"/>
    <n v="0"/>
    <x v="42"/>
    <n v="55.591197730394299"/>
    <n v="88.276404548057627"/>
    <x v="238"/>
    <x v="42"/>
  </r>
  <r>
    <x v="266"/>
    <n v="8.763355477694093"/>
    <n v="0.67784614770027485"/>
    <n v="34.19036865234375"/>
    <n v="0"/>
    <n v="12.197552021795941"/>
    <n v="0"/>
    <x v="47"/>
    <n v="55.829122299534063"/>
    <n v="94.299242573399709"/>
    <x v="239"/>
    <x v="47"/>
  </r>
  <r>
    <x v="267"/>
    <n v="9.9592780808095522"/>
    <n v="1.2160147223090867"/>
    <n v="27.717281843622796"/>
    <n v="0"/>
    <n v="16.978906914019113"/>
    <n v="0"/>
    <x v="32"/>
    <n v="55.87148156076055"/>
    <n v="76.44605153644352"/>
    <x v="240"/>
    <x v="32"/>
  </r>
  <r>
    <x v="268"/>
    <n v="2.0983231439681034"/>
    <n v="4.4521730337569965"/>
    <n v="7.4332714727808042"/>
    <n v="20.360479065299657"/>
    <n v="18.06472085064097"/>
    <n v="3.5292293157290135"/>
    <x v="118"/>
    <n v="55.938196882175546"/>
    <n v="20.50144228783093"/>
    <x v="241"/>
    <x v="118"/>
  </r>
  <r>
    <x v="269"/>
    <n v="7.5379463516711542"/>
    <n v="4.0383956163838564"/>
    <n v="9.9137791461504623"/>
    <n v="1.0661814510881205"/>
    <n v="30.044577814877112"/>
    <n v="3.5292293157290135"/>
    <x v="119"/>
    <n v="56.130109695899719"/>
    <n v="27.342842483737567"/>
    <x v="242"/>
    <x v="119"/>
  </r>
  <r>
    <x v="47"/>
    <n v="0"/>
    <n v="0"/>
    <n v="0"/>
    <n v="10.591877389025383"/>
    <n v="43.230603599303628"/>
    <n v="2.378856725706803"/>
    <x v="120"/>
    <n v="56.201337714035816"/>
    <n v="0"/>
    <x v="243"/>
    <x v="120"/>
  </r>
  <r>
    <x v="270"/>
    <n v="10.315772668639225"/>
    <n v="6.5431845883663184"/>
    <n v="39.485808208160194"/>
    <n v="0"/>
    <n v="0"/>
    <n v="0"/>
    <x v="121"/>
    <n v="56.344765465165736"/>
    <n v="108.90440650960312"/>
    <x v="244"/>
    <x v="121"/>
  </r>
  <r>
    <x v="271"/>
    <n v="10.315772668639225"/>
    <n v="6.5431845883663184"/>
    <n v="39.485808208160194"/>
    <n v="0"/>
    <n v="0"/>
    <n v="0"/>
    <x v="121"/>
    <n v="56.344765465165736"/>
    <n v="108.90440650960312"/>
    <x v="244"/>
    <x v="121"/>
  </r>
  <r>
    <x v="272"/>
    <n v="5.7463248678593004"/>
    <n v="5.7729713305365928"/>
    <n v="12.667015417298273"/>
    <n v="14.929977919090733"/>
    <n v="13.706023439130123"/>
    <n v="3.5292293157290135"/>
    <x v="122"/>
    <n v="56.35154228964403"/>
    <n v="34.936445747709755"/>
    <x v="245"/>
    <x v="122"/>
  </r>
  <r>
    <x v="273"/>
    <n v="8.763355477694093"/>
    <n v="0.67784614770027485"/>
    <n v="34.19036865234375"/>
    <n v="0"/>
    <n v="12.721084951005949"/>
    <n v="0"/>
    <x v="47"/>
    <n v="56.352655228744069"/>
    <n v="94.299242573399709"/>
    <x v="246"/>
    <x v="47"/>
  </r>
  <r>
    <x v="274"/>
    <n v="6.5360174088497498"/>
    <n v="5.5133224342377245"/>
    <n v="16.686973416497942"/>
    <n v="0.35908484072339009"/>
    <n v="25.883706060929121"/>
    <n v="1.4317273385614178"/>
    <x v="123"/>
    <n v="56.410831499799343"/>
    <n v="46.023749261631423"/>
    <x v="247"/>
    <x v="123"/>
  </r>
  <r>
    <x v="275"/>
    <n v="15.774398451744297"/>
    <n v="4.8766831044749619"/>
    <n v="21.799819925585144"/>
    <n v="0"/>
    <n v="14.024133722830896"/>
    <n v="0"/>
    <x v="43"/>
    <n v="56.475035204635304"/>
    <n v="60.125309794759033"/>
    <x v="248"/>
    <x v="43"/>
  </r>
  <r>
    <x v="276"/>
    <n v="9.0092642174647004"/>
    <n v="0.46086081656219191"/>
    <n v="25.513214980892766"/>
    <n v="0"/>
    <n v="21.561344869560045"/>
    <n v="0"/>
    <x v="20"/>
    <n v="56.544684884479707"/>
    <n v="70.367092931171982"/>
    <x v="249"/>
    <x v="20"/>
  </r>
  <r>
    <x v="277"/>
    <n v="2.7107546740341704"/>
    <n v="3.5931878368113712"/>
    <n v="6.8226616288784241"/>
    <n v="14.882841836343342"/>
    <n v="23.705776572654131"/>
    <n v="4.8430145248635217"/>
    <x v="124"/>
    <n v="56.558237073584962"/>
    <n v="18.817340944164687"/>
    <x v="250"/>
    <x v="124"/>
  </r>
  <r>
    <x v="278"/>
    <n v="15.774398451744297"/>
    <n v="4.8766831044749619"/>
    <n v="21.799819925585144"/>
    <n v="0"/>
    <n v="14.128040936531466"/>
    <n v="0"/>
    <x v="43"/>
    <n v="56.57894241833587"/>
    <n v="60.125309794759033"/>
    <x v="251"/>
    <x v="43"/>
  </r>
  <r>
    <x v="279"/>
    <n v="5.4956661312356898"/>
    <n v="2.8864859240672964"/>
    <n v="32.966630332667272"/>
    <n v="0"/>
    <n v="15.375691965252768"/>
    <n v="0"/>
    <x v="39"/>
    <n v="56.72447435322303"/>
    <n v="90.924093336872644"/>
    <x v="252"/>
    <x v="39"/>
  </r>
  <r>
    <x v="280"/>
    <n v="10.303251973000764"/>
    <n v="0"/>
    <n v="32.006649602219724"/>
    <n v="0"/>
    <n v="14.625253935538154"/>
    <n v="0"/>
    <x v="42"/>
    <n v="56.935155510758641"/>
    <n v="88.276404548057627"/>
    <x v="253"/>
    <x v="42"/>
  </r>
  <r>
    <x v="281"/>
    <n v="15.388468065611219"/>
    <n v="3.0451579203922678"/>
    <n v="24.8913582500318"/>
    <n v="0"/>
    <n v="13.647106936903191"/>
    <n v="0"/>
    <x v="46"/>
    <n v="56.972091172938484"/>
    <n v="68.651971947668358"/>
    <x v="254"/>
    <x v="46"/>
  </r>
  <r>
    <x v="282"/>
    <n v="14.445749228489124"/>
    <n v="0.78856204225703208"/>
    <n v="20.87382675025971"/>
    <n v="0"/>
    <n v="20.868688858344225"/>
    <n v="0"/>
    <x v="22"/>
    <n v="56.976826879350085"/>
    <n v="57.571360875716302"/>
    <x v="255"/>
    <x v="22"/>
  </r>
  <r>
    <x v="283"/>
    <n v="15.774398451744297"/>
    <n v="4.8766831044749619"/>
    <n v="21.799819925585144"/>
    <n v="0"/>
    <n v="14.540868816803671"/>
    <n v="0"/>
    <x v="43"/>
    <n v="56.991770298608081"/>
    <n v="60.125309794759033"/>
    <x v="256"/>
    <x v="43"/>
  </r>
  <r>
    <x v="284"/>
    <n v="6.8482475332521515"/>
    <n v="2.1961843627764055"/>
    <n v="17.939934284101508"/>
    <n v="5.8167720423822145"/>
    <n v="23.868672987427942"/>
    <n v="0.38235628704064373"/>
    <x v="125"/>
    <n v="57.052167496980864"/>
    <n v="49.479496170667062"/>
    <x v="257"/>
    <x v="125"/>
  </r>
  <r>
    <x v="280"/>
    <n v="10.303251973000764"/>
    <n v="0"/>
    <n v="32.006649602219724"/>
    <n v="0"/>
    <n v="14.801714374507961"/>
    <n v="0"/>
    <x v="42"/>
    <n v="57.111615949728446"/>
    <n v="88.276404548057627"/>
    <x v="258"/>
    <x v="42"/>
  </r>
  <r>
    <x v="285"/>
    <n v="7.2532907431614122"/>
    <n v="5.5133224342377245"/>
    <n v="16.686972381301942"/>
    <n v="0.35908484072339009"/>
    <n v="25.883706060929121"/>
    <n v="1.4317273385614178"/>
    <x v="126"/>
    <n v="57.128103798915006"/>
    <n v="46.02374640649407"/>
    <x v="259"/>
    <x v="126"/>
  </r>
  <r>
    <x v="47"/>
    <n v="0"/>
    <n v="0"/>
    <n v="0"/>
    <n v="10.219456265174729"/>
    <n v="45.569152758509269"/>
    <n v="1.4317273385614178"/>
    <x v="127"/>
    <n v="57.220336362245412"/>
    <n v="0"/>
    <x v="260"/>
    <x v="127"/>
  </r>
  <r>
    <x v="286"/>
    <n v="4.3306575863138148"/>
    <n v="7.080761871959008"/>
    <n v="9.5488218310083113"/>
    <n v="18.150175272112197"/>
    <n v="16.911391817227976"/>
    <n v="1.2143103654578957"/>
    <x v="128"/>
    <n v="57.236118744079214"/>
    <n v="26.336266662942279"/>
    <x v="261"/>
    <x v="128"/>
  </r>
  <r>
    <x v="287"/>
    <n v="3.4488556342985444"/>
    <n v="13.16916932891473"/>
    <n v="15.157928880875275"/>
    <n v="0.79594475416405497"/>
    <n v="24.331827100101979"/>
    <n v="0.38235628704064373"/>
    <x v="129"/>
    <n v="57.286081985395221"/>
    <n v="41.806545784349552"/>
    <x v="262"/>
    <x v="129"/>
  </r>
  <r>
    <x v="288"/>
    <n v="9.9592780808095522"/>
    <n v="1.2160147223090867"/>
    <n v="27.717281843622796"/>
    <n v="0"/>
    <n v="18.402798250715712"/>
    <n v="0"/>
    <x v="32"/>
    <n v="57.295372897457149"/>
    <n v="76.44605153644352"/>
    <x v="263"/>
    <x v="32"/>
  </r>
  <r>
    <x v="289"/>
    <n v="2.0983231439681034"/>
    <n v="4.4521730337569965"/>
    <n v="7.4332714727808042"/>
    <n v="14.990458494394574"/>
    <n v="25.99300249908767"/>
    <n v="2.378856725706803"/>
    <x v="130"/>
    <n v="57.346085369694954"/>
    <n v="20.50144228783093"/>
    <x v="264"/>
    <x v="130"/>
  </r>
  <r>
    <x v="290"/>
    <n v="5.7463248678593004"/>
    <n v="5.7729713305365928"/>
    <n v="12.667015417298273"/>
    <n v="10.962228101878091"/>
    <n v="20.788172816332978"/>
    <n v="1.4317273385614178"/>
    <x v="131"/>
    <n v="57.368439872466652"/>
    <n v="34.936445747709755"/>
    <x v="265"/>
    <x v="131"/>
  </r>
  <r>
    <x v="291"/>
    <n v="5.4956661312356898"/>
    <n v="2.8864859240672964"/>
    <n v="32.966630332667272"/>
    <n v="0"/>
    <n v="16.035634307684717"/>
    <n v="0"/>
    <x v="39"/>
    <n v="57.384416695654977"/>
    <n v="90.924093336872644"/>
    <x v="266"/>
    <x v="39"/>
  </r>
  <r>
    <x v="292"/>
    <n v="8.763355477694093"/>
    <n v="0.67784614770027485"/>
    <n v="34.19036865234375"/>
    <n v="0"/>
    <n v="13.787905256155449"/>
    <n v="0"/>
    <x v="47"/>
    <n v="57.419475533893568"/>
    <n v="94.299242573399709"/>
    <x v="267"/>
    <x v="47"/>
  </r>
  <r>
    <x v="293"/>
    <n v="9.9592780808095522"/>
    <n v="1.2160147223090867"/>
    <n v="27.717281843622796"/>
    <n v="0"/>
    <n v="18.539147741409217"/>
    <n v="0"/>
    <x v="32"/>
    <n v="57.431722388150654"/>
    <n v="76.44605153644352"/>
    <x v="268"/>
    <x v="32"/>
  </r>
  <r>
    <x v="294"/>
    <n v="8.763355477694093"/>
    <n v="0.67784614770027485"/>
    <n v="34.19036865234375"/>
    <n v="0"/>
    <n v="13.890062212602766"/>
    <n v="0"/>
    <x v="47"/>
    <n v="57.521632490340885"/>
    <n v="94.299242573399709"/>
    <x v="269"/>
    <x v="47"/>
  </r>
  <r>
    <x v="295"/>
    <n v="10.303251973000764"/>
    <n v="0"/>
    <n v="32.006649602219724"/>
    <n v="0"/>
    <n v="15.25298661662289"/>
    <n v="0"/>
    <x v="42"/>
    <n v="57.562888191843378"/>
    <n v="88.276404548057627"/>
    <x v="270"/>
    <x v="42"/>
  </r>
  <r>
    <x v="296"/>
    <n v="55.790989952139164"/>
    <n v="0"/>
    <n v="0"/>
    <n v="0.35908484072339009"/>
    <n v="0"/>
    <n v="1.4317273385614178"/>
    <x v="132"/>
    <n v="57.58180213142397"/>
    <n v="0"/>
    <x v="271"/>
    <x v="132"/>
  </r>
  <r>
    <x v="297"/>
    <n v="56.362285639893571"/>
    <n v="0"/>
    <n v="0"/>
    <n v="0.26606714301633844"/>
    <n v="0"/>
    <n v="1.11467867989683"/>
    <x v="133"/>
    <n v="57.743031462806741"/>
    <n v="0"/>
    <x v="272"/>
    <x v="133"/>
  </r>
  <r>
    <x v="295"/>
    <n v="10.303251973000764"/>
    <n v="0"/>
    <n v="32.006649602219724"/>
    <n v="0"/>
    <n v="15.437020940117923"/>
    <n v="0"/>
    <x v="42"/>
    <n v="57.746922515338412"/>
    <n v="88.276404548057627"/>
    <x v="273"/>
    <x v="42"/>
  </r>
  <r>
    <x v="298"/>
    <n v="15.774398451744297"/>
    <n v="4.8766831044749619"/>
    <n v="21.799819925585144"/>
    <n v="0"/>
    <n v="15.332320043601223"/>
    <n v="0"/>
    <x v="43"/>
    <n v="57.783221525405629"/>
    <n v="60.125309794759033"/>
    <x v="274"/>
    <x v="43"/>
  </r>
  <r>
    <x v="299"/>
    <n v="7.5869602943534282"/>
    <n v="2.196184103977405"/>
    <n v="17.939932213709508"/>
    <n v="5.8167720423822145"/>
    <n v="23.868672987427942"/>
    <n v="0.38235628704064373"/>
    <x v="134"/>
    <n v="57.790877928891142"/>
    <n v="49.479490460392356"/>
    <x v="275"/>
    <x v="134"/>
  </r>
  <r>
    <x v="300"/>
    <n v="4.9450578003757846"/>
    <n v="7.0807613543610071"/>
    <n v="9.5488228662043113"/>
    <n v="18.150175272112197"/>
    <n v="16.911391817227976"/>
    <n v="1.2143103654578957"/>
    <x v="135"/>
    <n v="57.850519475739169"/>
    <n v="26.336269518079636"/>
    <x v="276"/>
    <x v="135"/>
  </r>
  <r>
    <x v="301"/>
    <n v="5.4956661312356898"/>
    <n v="2.8864859240672964"/>
    <n v="32.966630332667272"/>
    <n v="0"/>
    <n v="16.522296172480758"/>
    <n v="0"/>
    <x v="39"/>
    <n v="57.871078560451018"/>
    <n v="90.924093336872644"/>
    <x v="277"/>
    <x v="39"/>
  </r>
  <r>
    <x v="302"/>
    <n v="7.3368403772486115"/>
    <n v="0.92172169782413393"/>
    <n v="9.0176938185051299"/>
    <n v="4.232100956416696"/>
    <n v="31.537349582560541"/>
    <n v="4.8430145248635217"/>
    <x v="136"/>
    <n v="57.888720957418627"/>
    <n v="24.871381338135119"/>
    <x v="278"/>
    <x v="136"/>
  </r>
  <r>
    <x v="303"/>
    <n v="4.0760415541753678"/>
    <n v="3.5931875780123708"/>
    <n v="6.8226616288784241"/>
    <n v="14.882841836343342"/>
    <n v="23.705776572654131"/>
    <n v="4.8430145248635217"/>
    <x v="137"/>
    <n v="57.923523694927155"/>
    <n v="18.817340944164687"/>
    <x v="279"/>
    <x v="137"/>
  </r>
  <r>
    <x v="304"/>
    <n v="4.0775539755335979"/>
    <n v="3.5931875780123708"/>
    <n v="6.8226616288784241"/>
    <n v="14.882841836343342"/>
    <n v="23.705776572654131"/>
    <n v="4.8430145248635217"/>
    <x v="138"/>
    <n v="57.925036116285384"/>
    <n v="18.817340944164687"/>
    <x v="280"/>
    <x v="138"/>
  </r>
  <r>
    <x v="305"/>
    <n v="8.763355477694093"/>
    <n v="0.67784614770027485"/>
    <n v="34.19036865234375"/>
    <n v="0"/>
    <n v="14.295936244666947"/>
    <n v="0"/>
    <x v="47"/>
    <n v="57.927506522405068"/>
    <n v="94.299242573399709"/>
    <x v="281"/>
    <x v="47"/>
  </r>
  <r>
    <x v="306"/>
    <n v="4.3306575863138148"/>
    <n v="7.080761871959008"/>
    <n v="9.5488218310083113"/>
    <n v="10.033234066819404"/>
    <n v="24.555388210327688"/>
    <n v="2.378856725706803"/>
    <x v="139"/>
    <n v="57.927720292135028"/>
    <n v="26.336266662942279"/>
    <x v="282"/>
    <x v="139"/>
  </r>
  <r>
    <x v="307"/>
    <n v="9.9592780808095522"/>
    <n v="1.2160147223090867"/>
    <n v="27.717281843622796"/>
    <n v="0"/>
    <n v="19.080870199499586"/>
    <n v="0"/>
    <x v="32"/>
    <n v="57.973444846241023"/>
    <n v="76.44605153644352"/>
    <x v="283"/>
    <x v="32"/>
  </r>
  <r>
    <x v="308"/>
    <n v="10.303251973000764"/>
    <n v="0"/>
    <n v="32.006649602219724"/>
    <n v="0"/>
    <n v="15.715896082386735"/>
    <n v="0"/>
    <x v="42"/>
    <n v="58.025797657607221"/>
    <n v="88.276404548057627"/>
    <x v="284"/>
    <x v="42"/>
  </r>
  <r>
    <x v="309"/>
    <n v="9.3171967256667649"/>
    <n v="3.5931878368113712"/>
    <n v="21.725029084866858"/>
    <n v="3.8995562678761795"/>
    <n v="17.234821118727293"/>
    <n v="2.2665438039387968"/>
    <x v="140"/>
    <n v="58.03633483788726"/>
    <n v="59.919031830842464"/>
    <x v="285"/>
    <x v="140"/>
  </r>
  <r>
    <x v="310"/>
    <n v="56.282227721919519"/>
    <n v="0"/>
    <n v="0"/>
    <n v="0.35908484072339009"/>
    <n v="0"/>
    <n v="1.4317273385614178"/>
    <x v="141"/>
    <n v="58.073039901204325"/>
    <n v="0"/>
    <x v="286"/>
    <x v="141"/>
  </r>
  <r>
    <x v="308"/>
    <n v="10.303251973000764"/>
    <n v="0"/>
    <n v="32.006649602219724"/>
    <n v="0"/>
    <n v="15.905515622240541"/>
    <n v="0"/>
    <x v="42"/>
    <n v="58.215417197461029"/>
    <n v="88.276404548057627"/>
    <x v="287"/>
    <x v="42"/>
  </r>
  <r>
    <x v="311"/>
    <n v="5.7463248678593004"/>
    <n v="5.7729713305365928"/>
    <n v="12.667015417298273"/>
    <n v="0.71291716126952187"/>
    <n v="21.580800076109842"/>
    <n v="11.851320963876821"/>
    <x v="142"/>
    <n v="58.331349816950357"/>
    <n v="34.936445747709755"/>
    <x v="288"/>
    <x v="142"/>
  </r>
  <r>
    <x v="312"/>
    <n v="3.7926594955465038"/>
    <n v="6.947392912700348"/>
    <n v="15.327943260989972"/>
    <n v="2.5717460678823425"/>
    <n v="26.95697520486701"/>
    <n v="2.8455952612071744"/>
    <x v="143"/>
    <n v="58.442312203193346"/>
    <n v="42.275456413375572"/>
    <x v="289"/>
    <x v="143"/>
  </r>
  <r>
    <x v="313"/>
    <n v="55.929250730103035"/>
    <n v="0"/>
    <n v="0"/>
    <n v="0.19522515444054198"/>
    <n v="0"/>
    <n v="2.378856725706803"/>
    <x v="144"/>
    <n v="58.503332610250382"/>
    <n v="0"/>
    <x v="290"/>
    <x v="144"/>
  </r>
  <r>
    <x v="314"/>
    <n v="15.388468065611219"/>
    <n v="3.0451579203922678"/>
    <n v="24.8913582500318"/>
    <n v="0"/>
    <n v="15.209402497941937"/>
    <n v="0"/>
    <x v="46"/>
    <n v="58.534386733977229"/>
    <n v="68.651971947668358"/>
    <x v="291"/>
    <x v="46"/>
  </r>
  <r>
    <x v="315"/>
    <n v="4.9450578003757846"/>
    <n v="7.0807613543610071"/>
    <n v="9.5488228662043113"/>
    <n v="10.033234066819404"/>
    <n v="24.555388210327688"/>
    <n v="2.378856725706803"/>
    <x v="145"/>
    <n v="58.542121023794998"/>
    <n v="26.336269518079636"/>
    <x v="292"/>
    <x v="145"/>
  </r>
  <r>
    <x v="316"/>
    <n v="4.7912918567010472"/>
    <n v="13.16916932891473"/>
    <n v="15.157928880875275"/>
    <n v="0.79594475416405497"/>
    <n v="24.331827100101979"/>
    <n v="0.38235628704064373"/>
    <x v="146"/>
    <n v="58.628518207797732"/>
    <n v="41.806545784349552"/>
    <x v="293"/>
    <x v="146"/>
  </r>
  <r>
    <x v="317"/>
    <n v="8.763355477694093"/>
    <n v="0.67784614770027485"/>
    <n v="34.19036865234375"/>
    <n v="0"/>
    <n v="15.074055930746914"/>
    <n v="0"/>
    <x v="47"/>
    <n v="58.705626208485036"/>
    <n v="94.299242573399709"/>
    <x v="294"/>
    <x v="47"/>
  </r>
  <r>
    <x v="318"/>
    <n v="5.4956661312356898"/>
    <n v="2.8864859240672964"/>
    <n v="32.966630332667272"/>
    <n v="0"/>
    <n v="17.380420570120393"/>
    <n v="0"/>
    <x v="39"/>
    <n v="58.729202958090653"/>
    <n v="90.924093336872644"/>
    <x v="295"/>
    <x v="39"/>
  </r>
  <r>
    <x v="319"/>
    <n v="4.3306575863138148"/>
    <n v="7.080761871959008"/>
    <n v="9.5488218310083113"/>
    <n v="17.201628292990943"/>
    <n v="18.354079697882987"/>
    <n v="2.2665438039387968"/>
    <x v="147"/>
    <n v="58.782493084093858"/>
    <n v="26.336266662942279"/>
    <x v="296"/>
    <x v="147"/>
  </r>
  <r>
    <x v="320"/>
    <n v="10.303251973000764"/>
    <n v="0"/>
    <n v="32.006649602219724"/>
    <n v="0"/>
    <n v="16.532138190522261"/>
    <n v="0"/>
    <x v="42"/>
    <n v="58.842039765742747"/>
    <n v="88.276404548057627"/>
    <x v="297"/>
    <x v="42"/>
  </r>
  <r>
    <x v="321"/>
    <n v="5.4956661312356898"/>
    <n v="2.8864859240672964"/>
    <n v="32.966630332667272"/>
    <n v="0"/>
    <n v="17.509195089108704"/>
    <n v="0"/>
    <x v="39"/>
    <n v="58.857977477078961"/>
    <n v="90.924093336872644"/>
    <x v="298"/>
    <x v="39"/>
  </r>
  <r>
    <x v="322"/>
    <n v="10.303251973000764"/>
    <n v="0"/>
    <n v="32.006649602219724"/>
    <n v="0"/>
    <n v="16.654627639770268"/>
    <n v="0"/>
    <x v="42"/>
    <n v="58.964529214990755"/>
    <n v="88.276404548057627"/>
    <x v="299"/>
    <x v="42"/>
  </r>
  <r>
    <x v="323"/>
    <n v="9.9592780808095522"/>
    <n v="1.2160147223090867"/>
    <n v="27.717281843622796"/>
    <n v="0"/>
    <n v="20.119431121685142"/>
    <n v="0"/>
    <x v="32"/>
    <n v="59.012005768426576"/>
    <n v="76.44605153644352"/>
    <x v="300"/>
    <x v="32"/>
  </r>
  <r>
    <x v="320"/>
    <n v="10.303251973000764"/>
    <n v="0"/>
    <n v="32.006649602219724"/>
    <n v="0"/>
    <n v="16.731606068144565"/>
    <n v="0"/>
    <x v="42"/>
    <n v="59.041507643365051"/>
    <n v="88.276404548057627"/>
    <x v="301"/>
    <x v="42"/>
  </r>
  <r>
    <x v="324"/>
    <n v="10.339678449902475"/>
    <n v="3.5931878368113712"/>
    <n v="21.725031155258861"/>
    <n v="3.8995562678761795"/>
    <n v="17.234821118727293"/>
    <n v="2.2665438039387968"/>
    <x v="148"/>
    <n v="59.058818632514978"/>
    <n v="59.919037541117184"/>
    <x v="302"/>
    <x v="148"/>
  </r>
  <r>
    <x v="325"/>
    <n v="10.341913438069772"/>
    <n v="3.5931878368113712"/>
    <n v="21.725031155258861"/>
    <n v="3.8995562678761795"/>
    <n v="17.234821118727293"/>
    <n v="2.2665438039387968"/>
    <x v="149"/>
    <n v="59.061053620682266"/>
    <n v="59.919037541117184"/>
    <x v="303"/>
    <x v="149"/>
  </r>
  <r>
    <x v="326"/>
    <n v="1.9897658918735293"/>
    <n v="0.52529423013632781"/>
    <n v="6.6101255378050263"/>
    <n v="17.881542486601656"/>
    <n v="30.969960576102718"/>
    <n v="1.11467867989683"/>
    <x v="150"/>
    <n v="59.091367402416083"/>
    <n v="18.23115269297838"/>
    <x v="304"/>
    <x v="150"/>
  </r>
  <r>
    <x v="322"/>
    <n v="10.303251973000764"/>
    <n v="0"/>
    <n v="32.006649602219724"/>
    <n v="0"/>
    <n v="16.855573409132351"/>
    <n v="0"/>
    <x v="42"/>
    <n v="59.165474984352841"/>
    <n v="88.276404548057627"/>
    <x v="305"/>
    <x v="42"/>
  </r>
  <r>
    <x v="327"/>
    <n v="15.388468065611219"/>
    <n v="3.0451579203922678"/>
    <n v="24.8913582500318"/>
    <n v="0"/>
    <n v="15.862207505623237"/>
    <n v="0"/>
    <x v="46"/>
    <n v="59.18719174165853"/>
    <n v="68.651971947668358"/>
    <x v="306"/>
    <x v="46"/>
  </r>
  <r>
    <x v="328"/>
    <n v="2.1146729002167119"/>
    <n v="0.52529419778645281"/>
    <n v="6.6101250202070254"/>
    <n v="17.881542486601656"/>
    <n v="30.969960576102718"/>
    <n v="1.11467867989683"/>
    <x v="151"/>
    <n v="59.216273860811398"/>
    <n v="18.2311512654097"/>
    <x v="307"/>
    <x v="151"/>
  </r>
  <r>
    <x v="329"/>
    <n v="5.4956661312356898"/>
    <n v="2.8864859240672964"/>
    <n v="32.966630332667272"/>
    <n v="0"/>
    <n v="18.020821855082943"/>
    <n v="0"/>
    <x v="39"/>
    <n v="59.369604243053203"/>
    <n v="90.924093336872644"/>
    <x v="308"/>
    <x v="39"/>
  </r>
  <r>
    <x v="330"/>
    <n v="4.9450578003757846"/>
    <n v="7.0807613543610071"/>
    <n v="9.5488228662043113"/>
    <n v="17.201628292990943"/>
    <n v="18.354079697882987"/>
    <n v="2.2665438039387968"/>
    <x v="152"/>
    <n v="59.396893815753828"/>
    <n v="26.336269518079636"/>
    <x v="309"/>
    <x v="152"/>
  </r>
  <r>
    <x v="331"/>
    <n v="10.303251973000764"/>
    <n v="0"/>
    <n v="32.006649602219724"/>
    <n v="0"/>
    <n v="17.141283550249053"/>
    <n v="0"/>
    <x v="42"/>
    <n v="59.451185125469536"/>
    <n v="88.276404548057627"/>
    <x v="310"/>
    <x v="42"/>
  </r>
  <r>
    <x v="332"/>
    <n v="8.0496913542417534"/>
    <n v="2.8249241118515203"/>
    <n v="48.6407462421557"/>
    <n v="0"/>
    <n v="0"/>
    <n v="0"/>
    <x v="153"/>
    <n v="59.515361708248975"/>
    <n v="134.15431624852621"/>
    <x v="311"/>
    <x v="153"/>
  </r>
  <r>
    <x v="333"/>
    <n v="8.0496913542417534"/>
    <n v="2.8249241118515203"/>
    <n v="48.6407462421557"/>
    <n v="0"/>
    <n v="0"/>
    <n v="0"/>
    <x v="153"/>
    <n v="59.515361708248975"/>
    <n v="134.15431624852621"/>
    <x v="311"/>
    <x v="153"/>
  </r>
  <r>
    <x v="334"/>
    <n v="9.3171967256667649"/>
    <n v="3.5931878368113712"/>
    <n v="21.725029084866858"/>
    <n v="7.8702311968563574"/>
    <n v="15.880110451533621"/>
    <n v="1.2143103654578957"/>
    <x v="154"/>
    <n v="59.600065661192865"/>
    <n v="59.919031830842464"/>
    <x v="312"/>
    <x v="154"/>
  </r>
  <r>
    <x v="331"/>
    <n v="10.303251973000764"/>
    <n v="0"/>
    <n v="32.006649602219724"/>
    <n v="0"/>
    <n v="17.348101047785484"/>
    <n v="0"/>
    <x v="42"/>
    <n v="59.65800262300597"/>
    <n v="88.276404548057627"/>
    <x v="313"/>
    <x v="42"/>
  </r>
  <r>
    <x v="335"/>
    <n v="8.073139578872329"/>
    <n v="1.7965939184056856"/>
    <n v="23.109626511220529"/>
    <n v="0"/>
    <n v="26.68297140189652"/>
    <n v="0"/>
    <x v="14"/>
    <n v="59.662331410395069"/>
    <n v="63.737840861592112"/>
    <x v="314"/>
    <x v="14"/>
  </r>
  <r>
    <x v="336"/>
    <n v="15.774398451744297"/>
    <n v="4.8766831044749619"/>
    <n v="21.799819925585144"/>
    <n v="0"/>
    <n v="17.230200148312573"/>
    <n v="0"/>
    <x v="43"/>
    <n v="59.681101630116984"/>
    <n v="60.125309794759033"/>
    <x v="315"/>
    <x v="43"/>
  </r>
  <r>
    <x v="337"/>
    <n v="56.685610477442332"/>
    <n v="0"/>
    <n v="0"/>
    <n v="0.20782352822170874"/>
    <n v="0"/>
    <n v="2.8455952612071744"/>
    <x v="155"/>
    <n v="59.739029266871214"/>
    <n v="0"/>
    <x v="316"/>
    <x v="155"/>
  </r>
  <r>
    <x v="338"/>
    <n v="14.395135999716775"/>
    <n v="7.1863756736227424"/>
    <n v="14.860229792167933"/>
    <n v="3.8995562678761795"/>
    <n v="17.234821118727293"/>
    <n v="2.2665438039387968"/>
    <x v="156"/>
    <n v="59.842662656049718"/>
    <n v="40.985472491301884"/>
    <x v="317"/>
    <x v="156"/>
  </r>
  <r>
    <x v="339"/>
    <n v="3.0966125964471409"/>
    <n v="1.1716207299821251"/>
    <n v="13.349195089560189"/>
    <n v="17.123112015608434"/>
    <n v="20.27542092636644"/>
    <n v="4.8430145248635217"/>
    <x v="157"/>
    <n v="59.858975882827849"/>
    <n v="36.817941295399876"/>
    <x v="318"/>
    <x v="157"/>
  </r>
  <r>
    <x v="340"/>
    <n v="2.7107546740341704"/>
    <n v="3.5931878368113712"/>
    <n v="6.8226616288784241"/>
    <n v="10.360058487160879"/>
    <n v="36.16852462205452"/>
    <n v="0.27338315095168603"/>
    <x v="158"/>
    <n v="59.928570399891051"/>
    <n v="18.817340944164687"/>
    <x v="319"/>
    <x v="158"/>
  </r>
  <r>
    <x v="341"/>
    <n v="12.07197440366085"/>
    <n v="0.92813066096933439"/>
    <n v="19.28070151175055"/>
    <n v="0.35908484072339009"/>
    <n v="25.883706060929121"/>
    <n v="1.4317273385614178"/>
    <x v="159"/>
    <n v="59.955324816594661"/>
    <n v="53.177418685634585"/>
    <x v="320"/>
    <x v="159"/>
  </r>
  <r>
    <x v="342"/>
    <n v="7.3368403772486115"/>
    <n v="0.92172169782413393"/>
    <n v="9.0176938185051299"/>
    <n v="20.436800469668174"/>
    <n v="21.126352607971832"/>
    <n v="1.2143103654578957"/>
    <x v="160"/>
    <n v="60.053719336675783"/>
    <n v="24.871381338135119"/>
    <x v="321"/>
    <x v="160"/>
  </r>
  <r>
    <x v="343"/>
    <n v="3.0966125964471409"/>
    <n v="1.1716207299821251"/>
    <n v="13.349195089560189"/>
    <n v="27.694284948743398"/>
    <n v="13.582171534234885"/>
    <n v="1.2143103654578957"/>
    <x v="161"/>
    <n v="60.108195264425639"/>
    <n v="36.817941295399876"/>
    <x v="322"/>
    <x v="161"/>
  </r>
  <r>
    <x v="344"/>
    <n v="10.765551873754452"/>
    <n v="14.006644964541637"/>
    <n v="20.791224320513908"/>
    <n v="0"/>
    <n v="14.607863265261173"/>
    <n v="0"/>
    <x v="53"/>
    <n v="60.171284424071175"/>
    <n v="57.343538045288362"/>
    <x v="323"/>
    <x v="53"/>
  </r>
  <r>
    <x v="345"/>
    <n v="10.303250937804762"/>
    <n v="0.53294012310385219"/>
    <n v="34.769380691093538"/>
    <n v="0"/>
    <n v="14.616461183604471"/>
    <n v="0"/>
    <x v="54"/>
    <n v="60.22203293560662"/>
    <n v="95.896195131887026"/>
    <x v="324"/>
    <x v="54"/>
  </r>
  <r>
    <x v="346"/>
    <n v="9.3171967256667649"/>
    <n v="3.5931878368113712"/>
    <n v="21.725029084866858"/>
    <n v="0.19522515444054198"/>
    <n v="23.057964783421788"/>
    <n v="2.378856725706803"/>
    <x v="162"/>
    <n v="60.267460310914124"/>
    <n v="59.919031830842464"/>
    <x v="325"/>
    <x v="162"/>
  </r>
  <r>
    <x v="347"/>
    <n v="8.3713950748521242"/>
    <n v="10.033531654803044"/>
    <n v="27.450302724437119"/>
    <n v="0"/>
    <n v="14.461883313694702"/>
    <n v="0"/>
    <x v="55"/>
    <n v="60.31711276778698"/>
    <n v="75.709705901270127"/>
    <x v="326"/>
    <x v="55"/>
  </r>
  <r>
    <x v="348"/>
    <n v="55.929250730103035"/>
    <n v="0"/>
    <n v="0"/>
    <n v="3.2954868548272689"/>
    <n v="0"/>
    <n v="1.11467867989683"/>
    <x v="163"/>
    <n v="60.339416264827136"/>
    <n v="0"/>
    <x v="327"/>
    <x v="163"/>
  </r>
  <r>
    <x v="349"/>
    <n v="5.4956661312356898"/>
    <n v="2.8864859240672964"/>
    <n v="32.966630332667272"/>
    <n v="0"/>
    <n v="19.001684948258191"/>
    <n v="0"/>
    <x v="39"/>
    <n v="60.350467336228448"/>
    <n v="90.924093336872644"/>
    <x v="328"/>
    <x v="39"/>
  </r>
  <r>
    <x v="350"/>
    <n v="5.5971018818372622"/>
    <n v="6.0915937902484201"/>
    <n v="21.325803676486178"/>
    <n v="0"/>
    <n v="27.365745321851154"/>
    <n v="0"/>
    <x v="15"/>
    <n v="60.380244670423011"/>
    <n v="58.81794239805059"/>
    <x v="329"/>
    <x v="15"/>
  </r>
  <r>
    <x v="351"/>
    <n v="10.303251973000764"/>
    <n v="0"/>
    <n v="32.006649602219724"/>
    <n v="0"/>
    <n v="18.074273873292999"/>
    <n v="0"/>
    <x v="42"/>
    <n v="60.384175448513489"/>
    <n v="88.276404548057627"/>
    <x v="330"/>
    <x v="42"/>
  </r>
  <r>
    <x v="352"/>
    <n v="15.388468065611219"/>
    <n v="3.0451579203922678"/>
    <n v="24.8913582500318"/>
    <n v="0"/>
    <n v="17.192449785795695"/>
    <n v="0"/>
    <x v="46"/>
    <n v="60.517434021830987"/>
    <n v="68.651971947668358"/>
    <x v="331"/>
    <x v="46"/>
  </r>
  <r>
    <x v="353"/>
    <n v="3.633867157686355"/>
    <n v="12.969964491948991"/>
    <n v="11.822588440521116"/>
    <n v="0"/>
    <n v="32.115663577659099"/>
    <n v="0"/>
    <x v="12"/>
    <n v="60.542083667815561"/>
    <n v="32.607461666598567"/>
    <x v="332"/>
    <x v="12"/>
  </r>
  <r>
    <x v="354"/>
    <n v="8.763355477694093"/>
    <n v="0.67784614770027485"/>
    <n v="34.19036865234375"/>
    <n v="0"/>
    <n v="16.939967336647303"/>
    <n v="0"/>
    <x v="47"/>
    <n v="60.57153761438542"/>
    <n v="94.299242573399709"/>
    <x v="333"/>
    <x v="47"/>
  </r>
  <r>
    <x v="351"/>
    <n v="10.303251973000764"/>
    <n v="0"/>
    <n v="32.006649602219724"/>
    <n v="0"/>
    <n v="18.292348329695553"/>
    <n v="0"/>
    <x v="42"/>
    <n v="60.602249904916036"/>
    <n v="88.276404548057627"/>
    <x v="334"/>
    <x v="42"/>
  </r>
  <r>
    <x v="355"/>
    <n v="10.339678449902475"/>
    <n v="3.5931878368113712"/>
    <n v="21.725031155258861"/>
    <n v="7.8702311968563574"/>
    <n v="15.880110451533621"/>
    <n v="1.2143103654578957"/>
    <x v="164"/>
    <n v="60.622549455820582"/>
    <n v="59.919037541117184"/>
    <x v="335"/>
    <x v="164"/>
  </r>
  <r>
    <x v="356"/>
    <n v="10.341913438069772"/>
    <n v="3.5931878368113712"/>
    <n v="21.725031155258861"/>
    <n v="7.8702311968563574"/>
    <n v="15.880110451533621"/>
    <n v="1.2143103654578957"/>
    <x v="165"/>
    <n v="60.624784443987885"/>
    <n v="59.919037541117184"/>
    <x v="336"/>
    <x v="165"/>
  </r>
  <r>
    <x v="357"/>
    <n v="15.388468065611219"/>
    <n v="3.0451579203922678"/>
    <n v="24.8913582500318"/>
    <n v="0"/>
    <n v="17.319831596981707"/>
    <n v="0"/>
    <x v="46"/>
    <n v="60.644815833016999"/>
    <n v="68.651971947668358"/>
    <x v="337"/>
    <x v="46"/>
  </r>
  <r>
    <x v="358"/>
    <n v="10.303288204860817"/>
    <n v="4.896750896562553"/>
    <n v="32.405529255135896"/>
    <n v="0"/>
    <n v="13.122961567008389"/>
    <n v="0"/>
    <x v="67"/>
    <n v="60.728529923567656"/>
    <n v="89.376540364971589"/>
    <x v="338"/>
    <x v="67"/>
  </r>
  <r>
    <x v="359"/>
    <n v="12.949157052318309"/>
    <n v="1.5771242139135642"/>
    <n v="18.241987914210906"/>
    <n v="12.004899607606955"/>
    <n v="15.62758396911619"/>
    <n v="0.38235628704064373"/>
    <x v="166"/>
    <n v="60.783109044206562"/>
    <n v="50.312579569839762"/>
    <x v="339"/>
    <x v="166"/>
  </r>
  <r>
    <x v="360"/>
    <n v="12.214241390150631"/>
    <n v="2.4137828210962677"/>
    <n v="18.48788009084549"/>
    <n v="0.35908484072339009"/>
    <n v="25.883706060929121"/>
    <n v="1.4317273385614178"/>
    <x v="167"/>
    <n v="60.790422542306317"/>
    <n v="50.990766057009338"/>
    <x v="340"/>
    <x v="167"/>
  </r>
  <r>
    <x v="361"/>
    <n v="1.9897658918735293"/>
    <n v="0.52529423013632781"/>
    <n v="6.6101255378050263"/>
    <n v="21.79479444770617"/>
    <n v="25.245269998301627"/>
    <n v="4.8430145248635217"/>
    <x v="168"/>
    <n v="61.008264630686199"/>
    <n v="18.23115269297838"/>
    <x v="341"/>
    <x v="168"/>
  </r>
  <r>
    <x v="362"/>
    <n v="9.0092642174647004"/>
    <n v="0.46086081656219191"/>
    <n v="25.513214980892766"/>
    <n v="0"/>
    <n v="26.026815933739478"/>
    <n v="0"/>
    <x v="20"/>
    <n v="61.01015594865914"/>
    <n v="70.367092931171982"/>
    <x v="342"/>
    <x v="20"/>
  </r>
  <r>
    <x v="363"/>
    <n v="3.9409057741411018"/>
    <n v="17.365913960471083"/>
    <n v="24.877637762227568"/>
    <n v="0"/>
    <n v="14.829501517587593"/>
    <n v="0"/>
    <x v="169"/>
    <n v="61.01395901442735"/>
    <n v="68.61412995711153"/>
    <x v="343"/>
    <x v="169"/>
  </r>
  <r>
    <x v="364"/>
    <n v="10.401799526758078"/>
    <n v="4.4521730337569965"/>
    <n v="15.934138511543843"/>
    <n v="12.004899607606959"/>
    <n v="17.89418611476157"/>
    <n v="0.38235628704064373"/>
    <x v="170"/>
    <n v="61.069553081468094"/>
    <n v="43.947382023774153"/>
    <x v="344"/>
    <x v="170"/>
  </r>
  <r>
    <x v="365"/>
    <n v="2.1146729002167119"/>
    <n v="0.52529419778645281"/>
    <n v="6.6101250202070254"/>
    <n v="21.79479444770617"/>
    <n v="25.245269998301627"/>
    <n v="4.8430145248635217"/>
    <x v="171"/>
    <n v="61.133171089081507"/>
    <n v="18.2311512654097"/>
    <x v="345"/>
    <x v="171"/>
  </r>
  <r>
    <x v="366"/>
    <n v="15.388468065611219"/>
    <n v="3.0451579203922678"/>
    <n v="24.8913582500318"/>
    <n v="0"/>
    <n v="17.825925074270916"/>
    <n v="0"/>
    <x v="46"/>
    <n v="61.150909310306204"/>
    <n v="68.651971947668358"/>
    <x v="346"/>
    <x v="46"/>
  </r>
  <r>
    <x v="367"/>
    <n v="56.362285639893571"/>
    <n v="0"/>
    <n v="0"/>
    <n v="2.4180435167484116"/>
    <n v="0"/>
    <n v="2.378856725706803"/>
    <x v="172"/>
    <n v="61.159185882348787"/>
    <n v="0"/>
    <x v="347"/>
    <x v="172"/>
  </r>
  <r>
    <x v="368"/>
    <n v="10.339678449902475"/>
    <n v="3.5931878368113712"/>
    <n v="21.725031155258861"/>
    <n v="0.19522515444054198"/>
    <n v="23.057964783421788"/>
    <n v="2.378856725706803"/>
    <x v="173"/>
    <n v="61.289944105541842"/>
    <n v="59.919037541117184"/>
    <x v="348"/>
    <x v="173"/>
  </r>
  <r>
    <x v="369"/>
    <n v="10.341913438069772"/>
    <n v="3.5931878368113712"/>
    <n v="21.725031155258861"/>
    <n v="0.19522515444054198"/>
    <n v="23.057964783421788"/>
    <n v="2.378856725706803"/>
    <x v="174"/>
    <n v="61.292179093709137"/>
    <n v="59.919037541117184"/>
    <x v="349"/>
    <x v="174"/>
  </r>
  <r>
    <x v="370"/>
    <n v="4.0760415541753678"/>
    <n v="3.5931875780123708"/>
    <n v="6.8226616288784241"/>
    <n v="10.360058487160879"/>
    <n v="36.16852462205452"/>
    <n v="0.27338315095168603"/>
    <x v="175"/>
    <n v="61.293857021233251"/>
    <n v="18.817340944164687"/>
    <x v="350"/>
    <x v="175"/>
  </r>
  <r>
    <x v="371"/>
    <n v="4.0775539755335979"/>
    <n v="3.5931875780123708"/>
    <n v="6.8226616288784241"/>
    <n v="10.360058487160879"/>
    <n v="36.16852462205452"/>
    <n v="0.27338315095168603"/>
    <x v="176"/>
    <n v="61.295369442591479"/>
    <n v="18.817340944164687"/>
    <x v="351"/>
    <x v="176"/>
  </r>
  <r>
    <x v="372"/>
    <n v="2.0983231439681034"/>
    <n v="4.4521730337569965"/>
    <n v="7.4332714727808042"/>
    <n v="25.700615897604333"/>
    <n v="19.428633559736355"/>
    <n v="2.2665438039387968"/>
    <x v="177"/>
    <n v="61.379560911785383"/>
    <n v="20.50144228783093"/>
    <x v="352"/>
    <x v="177"/>
  </r>
  <r>
    <x v="373"/>
    <n v="14.395135999716775"/>
    <n v="7.1863756736227424"/>
    <n v="14.860229792167933"/>
    <n v="7.8702311968563574"/>
    <n v="15.880110451533621"/>
    <n v="1.2143103654578957"/>
    <x v="178"/>
    <n v="61.406393479355323"/>
    <n v="40.985472491301884"/>
    <x v="353"/>
    <x v="178"/>
  </r>
  <r>
    <x v="374"/>
    <n v="23.052069613535661"/>
    <n v="1.5771242139135642"/>
    <n v="8.8337198203098506"/>
    <n v="12.004899607606955"/>
    <n v="15.62758396911619"/>
    <n v="0.38235628704064373"/>
    <x v="179"/>
    <n v="61.477753511522856"/>
    <n v="24.363969181822331"/>
    <x v="354"/>
    <x v="179"/>
  </r>
  <r>
    <x v="375"/>
    <n v="3.7059222341716045"/>
    <n v="0.74710315409314842"/>
    <n v="13.300101954383798"/>
    <n v="9.522489035018479"/>
    <n v="32.870213015013661"/>
    <n v="1.4317273385614178"/>
    <x v="180"/>
    <n v="61.577556731242105"/>
    <n v="36.682539261284347"/>
    <x v="355"/>
    <x v="180"/>
  </r>
  <r>
    <x v="376"/>
    <n v="7.3368403772486115"/>
    <n v="0.92172169782413393"/>
    <n v="9.0176938185051299"/>
    <n v="14.939442576664041"/>
    <n v="26.517969833851982"/>
    <n v="2.8455952612071744"/>
    <x v="181"/>
    <n v="61.579263565301069"/>
    <n v="24.871381338135119"/>
    <x v="356"/>
    <x v="181"/>
  </r>
  <r>
    <x v="377"/>
    <n v="11.398918948956389"/>
    <n v="2.196184103977405"/>
    <n v="17.939932213709508"/>
    <n v="5.8167720423822145"/>
    <n v="23.868672987427942"/>
    <n v="0.38235628704064373"/>
    <x v="182"/>
    <n v="61.602836583494103"/>
    <n v="49.479490460392356"/>
    <x v="357"/>
    <x v="182"/>
  </r>
  <r>
    <x v="378"/>
    <n v="14.472804075989018"/>
    <n v="16.539554259508567"/>
    <n v="13.941324096845319"/>
    <n v="0.23618175213469117"/>
    <n v="16.089755848574132"/>
    <n v="0.38235628704064373"/>
    <x v="183"/>
    <n v="61.661976320092371"/>
    <n v="38.451071299363704"/>
    <x v="358"/>
    <x v="183"/>
  </r>
  <r>
    <x v="379"/>
    <n v="2.9521059634080573"/>
    <n v="5.9441254614489694"/>
    <n v="9.1769566529479736"/>
    <n v="6.6731414373900053"/>
    <n v="36.660955042504867"/>
    <n v="0.27338315095168603"/>
    <x v="184"/>
    <n v="61.680667708651555"/>
    <n v="25.310638510550056"/>
    <x v="359"/>
    <x v="184"/>
  </r>
  <r>
    <x v="380"/>
    <n v="14.445749228489124"/>
    <n v="0.78856204225703208"/>
    <n v="20.87382675025971"/>
    <n v="0"/>
    <n v="25.624407664008483"/>
    <n v="0"/>
    <x v="22"/>
    <n v="61.732545685014344"/>
    <n v="57.571360875716302"/>
    <x v="360"/>
    <x v="22"/>
  </r>
  <r>
    <x v="381"/>
    <n v="10.765551873754452"/>
    <n v="14.006644964541637"/>
    <n v="20.791224320513908"/>
    <n v="0"/>
    <n v="16.280144433797048"/>
    <n v="0"/>
    <x v="53"/>
    <n v="61.84356559260705"/>
    <n v="57.343538045288362"/>
    <x v="361"/>
    <x v="53"/>
  </r>
  <r>
    <x v="382"/>
    <n v="4.8059269401726272"/>
    <n v="4.0383958751828573"/>
    <n v="9.9137791461504623"/>
    <n v="12.108299912423083"/>
    <n v="29.773085634036228"/>
    <n v="1.2143103654578957"/>
    <x v="185"/>
    <n v="61.853797873423154"/>
    <n v="27.342842483737567"/>
    <x v="362"/>
    <x v="185"/>
  </r>
  <r>
    <x v="383"/>
    <n v="10.303250937804762"/>
    <n v="0.53294012310385219"/>
    <n v="34.769380691093538"/>
    <n v="0"/>
    <n v="16.289726625929951"/>
    <n v="0"/>
    <x v="54"/>
    <n v="61.8952983779321"/>
    <n v="95.896195131887026"/>
    <x v="363"/>
    <x v="54"/>
  </r>
  <r>
    <x v="384"/>
    <n v="8.3713950748521242"/>
    <n v="10.033531654803044"/>
    <n v="27.450302724437119"/>
    <n v="0"/>
    <n v="16.117452967373445"/>
    <n v="0"/>
    <x v="55"/>
    <n v="61.972682421465727"/>
    <n v="75.709705901270127"/>
    <x v="364"/>
    <x v="55"/>
  </r>
  <r>
    <x v="385"/>
    <n v="5.7463248678593004"/>
    <n v="5.7729713305365928"/>
    <n v="12.667015417298273"/>
    <n v="23.887403173782776"/>
    <n v="13.576635716702851"/>
    <n v="0.38235628704064373"/>
    <x v="186"/>
    <n v="62.032706793220434"/>
    <n v="34.936445747709755"/>
    <x v="365"/>
    <x v="186"/>
  </r>
  <r>
    <x v="386"/>
    <n v="14.395135999716775"/>
    <n v="7.1863756736227424"/>
    <n v="14.860229792167933"/>
    <n v="0.19522515444054198"/>
    <n v="23.057964783421788"/>
    <n v="2.378856725706803"/>
    <x v="187"/>
    <n v="62.073788129076583"/>
    <n v="40.985472491301884"/>
    <x v="366"/>
    <x v="187"/>
  </r>
  <r>
    <x v="387"/>
    <n v="55.929250730103035"/>
    <n v="0"/>
    <n v="0"/>
    <n v="3.8995562678761795"/>
    <n v="0"/>
    <n v="2.2665438039387968"/>
    <x v="188"/>
    <n v="62.095350801918009"/>
    <n v="0"/>
    <x v="367"/>
    <x v="188"/>
  </r>
  <r>
    <x v="388"/>
    <n v="15.388468065611219"/>
    <n v="3.0451579203922678"/>
    <n v="24.8913582500318"/>
    <n v="0"/>
    <n v="18.796180046417362"/>
    <n v="0"/>
    <x v="46"/>
    <n v="62.121164282452654"/>
    <n v="68.651971947668358"/>
    <x v="368"/>
    <x v="46"/>
  </r>
  <r>
    <x v="389"/>
    <n v="12.949157052318309"/>
    <n v="1.5771242139135642"/>
    <n v="18.241987914210906"/>
    <n v="0.34800604888292241"/>
    <n v="19.802199786734786"/>
    <n v="9.2125966077420749"/>
    <x v="189"/>
    <n v="62.131071623802555"/>
    <n v="50.312579569839762"/>
    <x v="369"/>
    <x v="189"/>
  </r>
  <r>
    <x v="390"/>
    <n v="3.7148810791678151"/>
    <n v="9.7935028283211079"/>
    <n v="16.258780118406545"/>
    <n v="2.5717460678823425"/>
    <n v="26.95697520486701"/>
    <n v="2.8455952612071744"/>
    <x v="190"/>
    <n v="62.141480559851992"/>
    <n v="44.842764520121278"/>
    <x v="370"/>
    <x v="190"/>
  </r>
  <r>
    <x v="391"/>
    <n v="14.31567374530932"/>
    <n v="1.5771240845140642"/>
    <n v="18.241985843818902"/>
    <n v="12.004899607606955"/>
    <n v="15.62758396911619"/>
    <n v="0.38235628704064373"/>
    <x v="191"/>
    <n v="62.149623537406079"/>
    <n v="50.312573859565042"/>
    <x v="371"/>
    <x v="191"/>
  </r>
  <r>
    <x v="392"/>
    <n v="14.31567478050532"/>
    <n v="1.5771240845140642"/>
    <n v="18.24198998460291"/>
    <n v="12.004899607606955"/>
    <n v="15.62758396911619"/>
    <n v="0.38235628704064373"/>
    <x v="192"/>
    <n v="62.149628713386086"/>
    <n v="50.312585280114483"/>
    <x v="372"/>
    <x v="192"/>
  </r>
  <r>
    <x v="393"/>
    <n v="9.2298900417912763E-2"/>
    <n v="5.6498487413010405"/>
    <n v="11.510858833385452"/>
    <n v="0.43964402129355462"/>
    <n v="43.271286803912133"/>
    <n v="1.2143103654578957"/>
    <x v="193"/>
    <n v="62.178247665767991"/>
    <n v="31.747691298530846"/>
    <x v="373"/>
    <x v="193"/>
  </r>
  <r>
    <x v="394"/>
    <n v="10.303288204860817"/>
    <n v="4.896750896562553"/>
    <n v="32.405529255135896"/>
    <n v="0"/>
    <n v="14.625253935538154"/>
    <n v="0"/>
    <x v="67"/>
    <n v="62.230822292097422"/>
    <n v="89.376540364971589"/>
    <x v="374"/>
    <x v="67"/>
  </r>
  <r>
    <x v="395"/>
    <n v="5.1660038237655828"/>
    <n v="1.2021346849211196"/>
    <n v="55.864526135303592"/>
    <n v="0"/>
    <n v="0"/>
    <n v="0"/>
    <x v="194"/>
    <n v="62.232664643990297"/>
    <n v="154.07796724414379"/>
    <x v="375"/>
    <x v="194"/>
  </r>
  <r>
    <x v="396"/>
    <n v="5.1660038237655828"/>
    <n v="1.2021346849211196"/>
    <n v="55.864526135303592"/>
    <n v="0"/>
    <n v="0"/>
    <n v="0"/>
    <x v="194"/>
    <n v="62.232664643990297"/>
    <n v="154.07796724414379"/>
    <x v="375"/>
    <x v="194"/>
  </r>
  <r>
    <x v="397"/>
    <n v="7.3368403772486115"/>
    <n v="0.92172169782413393"/>
    <n v="9.0176938185051299"/>
    <n v="20.360479065299653"/>
    <n v="21.318997724210465"/>
    <n v="3.5292293157290135"/>
    <x v="195"/>
    <n v="62.484961998816999"/>
    <n v="24.871381338135119"/>
    <x v="376"/>
    <x v="195"/>
  </r>
  <r>
    <x v="398"/>
    <n v="10.119560583313898"/>
    <n v="0.52529426248620292"/>
    <n v="15.618734993798762"/>
    <n v="18.150175272112197"/>
    <n v="16.911391817227976"/>
    <n v="1.2143103654578957"/>
    <x v="196"/>
    <n v="62.539467294396935"/>
    <n v="43.07747877321917"/>
    <x v="377"/>
    <x v="196"/>
  </r>
  <r>
    <x v="399"/>
    <n v="10.765551873754452"/>
    <n v="14.006644964541637"/>
    <n v="20.791224320513908"/>
    <n v="0"/>
    <n v="16.978906914019113"/>
    <n v="0"/>
    <x v="53"/>
    <n v="62.542328072829115"/>
    <n v="57.343538045288362"/>
    <x v="378"/>
    <x v="53"/>
  </r>
  <r>
    <x v="400"/>
    <n v="9.1121513128604139"/>
    <n v="6.2168669991771432"/>
    <n v="19.57455845991986"/>
    <n v="0.35908484072339009"/>
    <n v="25.883706060929121"/>
    <n v="1.4317273385614178"/>
    <x v="197"/>
    <n v="62.578095012171346"/>
    <n v="53.987895107198327"/>
    <x v="379"/>
    <x v="197"/>
  </r>
  <r>
    <x v="401"/>
    <n v="10.303250937804762"/>
    <n v="0.53294012310385219"/>
    <n v="34.769380691093538"/>
    <n v="0"/>
    <n v="16.988900384833723"/>
    <n v="0"/>
    <x v="54"/>
    <n v="62.594472136835876"/>
    <n v="95.896195131887026"/>
    <x v="380"/>
    <x v="54"/>
  </r>
  <r>
    <x v="402"/>
    <n v="3.0966125964471409"/>
    <n v="1.1716207299821251"/>
    <n v="13.349195089560189"/>
    <n v="18.574868234699764"/>
    <n v="17.203379193173753"/>
    <n v="9.2125966077420749"/>
    <x v="198"/>
    <n v="62.608272451605046"/>
    <n v="36.817941295399876"/>
    <x v="381"/>
    <x v="198"/>
  </r>
  <r>
    <x v="403"/>
    <n v="10.303251973000764"/>
    <n v="0"/>
    <n v="32.006649602219724"/>
    <n v="0"/>
    <n v="20.311561165345243"/>
    <n v="0"/>
    <x v="42"/>
    <n v="62.621462740565732"/>
    <n v="88.276404548057627"/>
    <x v="382"/>
    <x v="42"/>
  </r>
  <r>
    <x v="404"/>
    <n v="8.014241067169479"/>
    <n v="30.299586550998558"/>
    <n v="24.342544949038544"/>
    <n v="0"/>
    <n v="0"/>
    <n v="0"/>
    <x v="199"/>
    <n v="62.656372567206574"/>
    <n v="67.138309456219218"/>
    <x v="383"/>
    <x v="199"/>
  </r>
  <r>
    <x v="405"/>
    <n v="8.3713950748521242"/>
    <n v="10.033531654803044"/>
    <n v="27.450302724437119"/>
    <n v="0"/>
    <n v="16.809232543171571"/>
    <n v="0"/>
    <x v="55"/>
    <n v="62.664461997263857"/>
    <n v="75.709705901270127"/>
    <x v="384"/>
    <x v="55"/>
  </r>
  <r>
    <x v="406"/>
    <n v="5.4956661312356898"/>
    <n v="2.8864859240672964"/>
    <n v="32.966630332667272"/>
    <n v="0"/>
    <n v="21.353769937140402"/>
    <n v="0"/>
    <x v="39"/>
    <n v="62.702552325110659"/>
    <n v="90.924093336872644"/>
    <x v="385"/>
    <x v="39"/>
  </r>
  <r>
    <x v="407"/>
    <n v="56.362285639893571"/>
    <n v="0"/>
    <n v="0"/>
    <n v="4.1456508932586305"/>
    <n v="0"/>
    <n v="2.2665438039387968"/>
    <x v="200"/>
    <n v="62.774480337090999"/>
    <n v="0"/>
    <x v="386"/>
    <x v="200"/>
  </r>
  <r>
    <x v="408"/>
    <n v="23.052069613535661"/>
    <n v="1.5771242139135642"/>
    <n v="8.8337198203098506"/>
    <n v="0.34800604888292241"/>
    <n v="19.802199786734786"/>
    <n v="9.2125966077420749"/>
    <x v="201"/>
    <n v="62.825716091118849"/>
    <n v="24.363969181822331"/>
    <x v="387"/>
    <x v="201"/>
  </r>
  <r>
    <x v="409"/>
    <n v="10.303288204860817"/>
    <n v="4.896750896562553"/>
    <n v="32.405529255135896"/>
    <n v="0"/>
    <n v="15.25298661662289"/>
    <n v="0"/>
    <x v="67"/>
    <n v="62.858554973182159"/>
    <n v="89.376540364971589"/>
    <x v="388"/>
    <x v="67"/>
  </r>
  <r>
    <x v="403"/>
    <n v="10.303251973000764"/>
    <n v="0"/>
    <n v="32.006649602219724"/>
    <n v="0"/>
    <n v="20.556629525538948"/>
    <n v="0"/>
    <x v="42"/>
    <n v="62.866531100759431"/>
    <n v="88.276404548057627"/>
    <x v="389"/>
    <x v="42"/>
  </r>
  <r>
    <x v="410"/>
    <n v="3.7003533972813929"/>
    <n v="1.7386053439881779"/>
    <n v="13.624382277841969"/>
    <n v="9.522489035018479"/>
    <n v="32.870213015013661"/>
    <n v="1.4317273385614178"/>
    <x v="202"/>
    <n v="62.887770407705098"/>
    <n v="37.576925314693177"/>
    <x v="390"/>
    <x v="202"/>
  </r>
  <r>
    <x v="411"/>
    <n v="3.0966125964471409"/>
    <n v="1.1716207299821251"/>
    <n v="13.349195089560189"/>
    <n v="11.852986764410272"/>
    <n v="28.239935594899173"/>
    <n v="5.2969743190741028"/>
    <x v="203"/>
    <n v="63.007325094373002"/>
    <n v="36.817941295399876"/>
    <x v="391"/>
    <x v="203"/>
  </r>
  <r>
    <x v="412"/>
    <n v="10.401799526758078"/>
    <n v="4.4521730337569965"/>
    <n v="15.934138511543843"/>
    <n v="0.34800604888292241"/>
    <n v="22.674282164523472"/>
    <n v="9.2125966077420749"/>
    <x v="204"/>
    <n v="63.02299589320738"/>
    <n v="43.947382023774153"/>
    <x v="392"/>
    <x v="204"/>
  </r>
  <r>
    <x v="413"/>
    <n v="8.8208409468548599"/>
    <n v="7.7422971479604819"/>
    <n v="31.936123769027731"/>
    <n v="0"/>
    <n v="14.607863265261173"/>
    <n v="0"/>
    <x v="70"/>
    <n v="63.107125129104247"/>
    <n v="88.081889750060355"/>
    <x v="393"/>
    <x v="70"/>
  </r>
  <r>
    <x v="414"/>
    <n v="10.303250937804762"/>
    <n v="0.53294012310385219"/>
    <n v="34.769380691093538"/>
    <n v="0"/>
    <n v="17.504492707748891"/>
    <n v="0"/>
    <x v="54"/>
    <n v="63.110064459751044"/>
    <n v="95.896195131887026"/>
    <x v="394"/>
    <x v="54"/>
  </r>
  <r>
    <x v="415"/>
    <n v="10.426418558066379"/>
    <n v="0.86930273669383906"/>
    <n v="38.777734143116092"/>
    <n v="0"/>
    <n v="13.122961567008389"/>
    <n v="0"/>
    <x v="82"/>
    <n v="63.196417004884701"/>
    <n v="106.95149255601375"/>
    <x v="395"/>
    <x v="82"/>
  </r>
  <r>
    <x v="416"/>
    <n v="7.3368403772486115"/>
    <n v="0.92172169782413393"/>
    <n v="9.0176938185051299"/>
    <n v="12.15899174307989"/>
    <n v="32.334908146780748"/>
    <n v="1.4317273385614178"/>
    <x v="205"/>
    <n v="63.201883121999927"/>
    <n v="24.871381338135119"/>
    <x v="396"/>
    <x v="205"/>
  </r>
  <r>
    <x v="417"/>
    <n v="10.119560583313898"/>
    <n v="0.52529426248620292"/>
    <n v="15.618734993798762"/>
    <n v="10.033234066819404"/>
    <n v="24.555388210327688"/>
    <n v="2.378856725706803"/>
    <x v="206"/>
    <n v="63.231068842452764"/>
    <n v="43.07747877321917"/>
    <x v="397"/>
    <x v="206"/>
  </r>
  <r>
    <x v="418"/>
    <n v="9.3966738986839591"/>
    <n v="0.92172163312438382"/>
    <n v="19.443647573566825"/>
    <n v="12.004899607606957"/>
    <n v="21.117741935307272"/>
    <n v="0.38235628704064373"/>
    <x v="207"/>
    <n v="63.267040935330037"/>
    <n v="53.626834436773024"/>
    <x v="398"/>
    <x v="207"/>
  </r>
  <r>
    <x v="419"/>
    <n v="10.303288204860817"/>
    <n v="4.896750896562553"/>
    <n v="32.405529255135896"/>
    <n v="0"/>
    <n v="15.715896082386735"/>
    <n v="0"/>
    <x v="67"/>
    <n v="63.321464438946002"/>
    <n v="89.376540364971589"/>
    <x v="399"/>
    <x v="67"/>
  </r>
  <r>
    <x v="420"/>
    <n v="5.5918436037475088"/>
    <n v="20.453506117759922"/>
    <n v="9.5446147944581075"/>
    <n v="6.1831509741372521"/>
    <n v="21.299881594483683"/>
    <n v="0.38235628704064373"/>
    <x v="208"/>
    <n v="63.455353371627119"/>
    <n v="26.324663384715105"/>
    <x v="400"/>
    <x v="208"/>
  </r>
  <r>
    <x v="421"/>
    <n v="2.7107546740341704"/>
    <n v="3.5931878368113712"/>
    <n v="6.8226616288784241"/>
    <n v="27.570072230272523"/>
    <n v="19.932843956845865"/>
    <n v="2.8455952612071744"/>
    <x v="209"/>
    <n v="63.475115588049526"/>
    <n v="18.817340944164687"/>
    <x v="401"/>
    <x v="209"/>
  </r>
  <r>
    <x v="422"/>
    <n v="14.31567478050532"/>
    <n v="1.5771240845140642"/>
    <n v="18.24198998460291"/>
    <n v="0.34800604888292241"/>
    <n v="19.802199786734786"/>
    <n v="9.2125966077420749"/>
    <x v="210"/>
    <n v="63.497591292982079"/>
    <n v="50.312585280114483"/>
    <x v="402"/>
    <x v="210"/>
  </r>
  <r>
    <x v="423"/>
    <n v="14.31567374530932"/>
    <n v="1.5771240845140642"/>
    <n v="18.241985843818902"/>
    <n v="0.34800604888292241"/>
    <n v="19.802199786734786"/>
    <n v="9.2125966077420749"/>
    <x v="211"/>
    <n v="63.497586117002072"/>
    <n v="50.312573859565042"/>
    <x v="403"/>
    <x v="211"/>
  </r>
  <r>
    <x v="424"/>
    <n v="5.7233559389774316"/>
    <n v="20.453504047367918"/>
    <n v="9.5446147944581075"/>
    <n v="6.1831509741372521"/>
    <n v="21.299881594483683"/>
    <n v="0.38235628704064373"/>
    <x v="212"/>
    <n v="63.586863636465033"/>
    <n v="26.324663384715105"/>
    <x v="404"/>
    <x v="212"/>
  </r>
  <r>
    <x v="425"/>
    <n v="1.9897658918735293"/>
    <n v="0.52529423013632781"/>
    <n v="6.6101255378050263"/>
    <n v="30.473838393271027"/>
    <n v="21.227316725201408"/>
    <n v="2.8455952612071744"/>
    <x v="213"/>
    <n v="63.67193603949449"/>
    <n v="18.23115269297838"/>
    <x v="405"/>
    <x v="213"/>
  </r>
  <r>
    <x v="426"/>
    <n v="2.1146729002167119"/>
    <n v="0.52529419778645281"/>
    <n v="6.6101250202070254"/>
    <n v="30.473838393271027"/>
    <n v="21.227316725201408"/>
    <n v="2.8455952612071744"/>
    <x v="214"/>
    <n v="63.796842497889791"/>
    <n v="18.2311512654097"/>
    <x v="406"/>
    <x v="214"/>
  </r>
  <r>
    <x v="427"/>
    <n v="10.303257148980771"/>
    <n v="3.473696715149174"/>
    <n v="36.965366813835651"/>
    <n v="0"/>
    <n v="13.122961567008389"/>
    <n v="0"/>
    <x v="88"/>
    <n v="63.865282244973983"/>
    <n v="101.95286653493382"/>
    <x v="407"/>
    <x v="88"/>
  </r>
  <r>
    <x v="428"/>
    <n v="10.303313049564853"/>
    <n v="0.37355157704657421"/>
    <n v="38.669833593484988"/>
    <n v="0"/>
    <n v="14.616461183604471"/>
    <n v="0"/>
    <x v="77"/>
    <n v="63.963159403700885"/>
    <n v="106.65389587880537"/>
    <x v="408"/>
    <x v="77"/>
  </r>
  <r>
    <x v="429"/>
    <n v="10.765551873754452"/>
    <n v="14.006644964541637"/>
    <n v="20.791224320513908"/>
    <n v="0"/>
    <n v="18.402798250715712"/>
    <n v="0"/>
    <x v="53"/>
    <n v="63.966219409525714"/>
    <n v="57.343538045288362"/>
    <x v="409"/>
    <x v="53"/>
  </r>
  <r>
    <x v="430"/>
    <n v="10.303250937804762"/>
    <n v="0.53294012310385219"/>
    <n v="34.769380691093538"/>
    <n v="0"/>
    <n v="18.41362979765551"/>
    <n v="0"/>
    <x v="54"/>
    <n v="64.019201549657652"/>
    <n v="95.896195131887026"/>
    <x v="410"/>
    <x v="54"/>
  </r>
  <r>
    <x v="431"/>
    <n v="8.3713950748521242"/>
    <n v="10.033531654803044"/>
    <n v="27.450302724437119"/>
    <n v="0"/>
    <n v="18.218894585371608"/>
    <n v="0"/>
    <x v="55"/>
    <n v="64.074124039463896"/>
    <n v="75.709705901270127"/>
    <x v="411"/>
    <x v="55"/>
  </r>
  <r>
    <x v="432"/>
    <n v="10.119560583313898"/>
    <n v="0.52529426248620292"/>
    <n v="15.618734993798762"/>
    <n v="17.201628292990943"/>
    <n v="18.354079697882987"/>
    <n v="2.2665438039387968"/>
    <x v="215"/>
    <n v="64.085841634411594"/>
    <n v="43.07747877321917"/>
    <x v="412"/>
    <x v="215"/>
  </r>
  <r>
    <x v="433"/>
    <n v="10.765551873754452"/>
    <n v="14.006644964541637"/>
    <n v="20.791224320513908"/>
    <n v="0"/>
    <n v="18.539147741409217"/>
    <n v="0"/>
    <x v="53"/>
    <n v="64.102568900219211"/>
    <n v="57.343538045288362"/>
    <x v="413"/>
    <x v="53"/>
  </r>
  <r>
    <x v="434"/>
    <n v="10.303288204860817"/>
    <n v="4.896750896562553"/>
    <n v="32.405529255135896"/>
    <n v="0"/>
    <n v="16.532138190522261"/>
    <n v="0"/>
    <x v="67"/>
    <n v="64.137706547081535"/>
    <n v="89.376540364971589"/>
    <x v="414"/>
    <x v="67"/>
  </r>
  <r>
    <x v="435"/>
    <n v="10.303250937804762"/>
    <n v="0.53294012310385219"/>
    <n v="34.769380691093538"/>
    <n v="0"/>
    <n v="18.550059541139301"/>
    <n v="0"/>
    <x v="54"/>
    <n v="64.155631293141454"/>
    <n v="95.896195131887026"/>
    <x v="415"/>
    <x v="54"/>
  </r>
  <r>
    <x v="436"/>
    <n v="8.3713950748521242"/>
    <n v="10.033531654803044"/>
    <n v="27.450302724437119"/>
    <n v="0"/>
    <n v="18.353881502245375"/>
    <n v="0"/>
    <x v="55"/>
    <n v="64.209110956337653"/>
    <n v="75.709705901270127"/>
    <x v="416"/>
    <x v="55"/>
  </r>
  <r>
    <x v="437"/>
    <n v="10.388205332866033"/>
    <n v="0.92172169782413393"/>
    <n v="19.443649643958828"/>
    <n v="12.004899607606957"/>
    <n v="21.117741935307272"/>
    <n v="0.38235628704064373"/>
    <x v="216"/>
    <n v="64.258574504603871"/>
    <n v="53.626840147047737"/>
    <x v="417"/>
    <x v="216"/>
  </r>
  <r>
    <x v="438"/>
    <n v="10.303288204860817"/>
    <n v="4.896750896562553"/>
    <n v="32.405529255135896"/>
    <n v="0"/>
    <n v="16.654627639770268"/>
    <n v="0"/>
    <x v="67"/>
    <n v="64.260195996329543"/>
    <n v="89.376540364971589"/>
    <x v="418"/>
    <x v="67"/>
  </r>
  <r>
    <x v="439"/>
    <n v="3.7059222341716045"/>
    <n v="0.74710315409314842"/>
    <n v="13.300101954383798"/>
    <n v="0.5410302438944713"/>
    <n v="34.123513490267662"/>
    <n v="11.851320963876821"/>
    <x v="217"/>
    <n v="64.268992040687507"/>
    <n v="36.682539261284347"/>
    <x v="419"/>
    <x v="217"/>
  </r>
  <r>
    <x v="440"/>
    <n v="3.0966125964471409"/>
    <n v="1.1716207299821251"/>
    <n v="13.349195089560189"/>
    <n v="26.770785203509764"/>
    <n v="17.048452314818242"/>
    <n v="2.8455952612071744"/>
    <x v="218"/>
    <n v="64.28226119552464"/>
    <n v="36.817941295399876"/>
    <x v="420"/>
    <x v="218"/>
  </r>
  <r>
    <x v="441"/>
    <n v="8.8185241782034431"/>
    <n v="1.762267336593069"/>
    <n v="18.805774290170241"/>
    <n v="12.004899607606955"/>
    <n v="22.557616900144357"/>
    <n v="0.38235628704064373"/>
    <x v="219"/>
    <n v="64.331438599758712"/>
    <n v="51.867538768050188"/>
    <x v="421"/>
    <x v="219"/>
  </r>
  <r>
    <x v="442"/>
    <n v="6.3068612459718452"/>
    <n v="1.7536565762523719"/>
    <n v="20.6561291719227"/>
    <n v="0.544673811032657"/>
    <n v="33.900378502529506"/>
    <n v="1.2143103654578957"/>
    <x v="220"/>
    <n v="64.376009673166976"/>
    <n v="56.970936909657773"/>
    <x v="422"/>
    <x v="220"/>
  </r>
  <r>
    <x v="443"/>
    <n v="8.763355477694093"/>
    <n v="0.67784614770027485"/>
    <n v="34.19036865234375"/>
    <n v="0"/>
    <n v="20.800378586107264"/>
    <n v="0"/>
    <x v="47"/>
    <n v="64.431948863845378"/>
    <n v="94.299242573399709"/>
    <x v="423"/>
    <x v="47"/>
  </r>
  <r>
    <x v="444"/>
    <n v="3.7059222341716045"/>
    <n v="0.74710315409314842"/>
    <n v="13.300101954383798"/>
    <n v="24.856618409280198"/>
    <n v="21.467346455992505"/>
    <n v="0.38235628704064373"/>
    <x v="221"/>
    <n v="64.459448494961904"/>
    <n v="36.682539261284347"/>
    <x v="424"/>
    <x v="221"/>
  </r>
  <r>
    <x v="445"/>
    <n v="24.701832495680335"/>
    <n v="3.540380935979504"/>
    <n v="21.641484626759667"/>
    <n v="0"/>
    <n v="14.607863265261173"/>
    <n v="0"/>
    <x v="80"/>
    <n v="64.491561323680685"/>
    <n v="59.688610825417797"/>
    <x v="425"/>
    <x v="80"/>
  </r>
  <r>
    <x v="446"/>
    <n v="7.5379463516711542"/>
    <n v="4.0383956163838564"/>
    <n v="9.9137791461504623"/>
    <n v="12.108299912423083"/>
    <n v="29.773085634036228"/>
    <n v="1.2143103654578957"/>
    <x v="222"/>
    <n v="64.585817026122683"/>
    <n v="27.342842483737567"/>
    <x v="426"/>
    <x v="222"/>
  </r>
  <r>
    <x v="447"/>
    <n v="10.765551873754452"/>
    <n v="14.006644964541637"/>
    <n v="20.791224320513908"/>
    <n v="0"/>
    <n v="19.080870199499586"/>
    <n v="0"/>
    <x v="53"/>
    <n v="64.644291358309587"/>
    <n v="57.343538045288362"/>
    <x v="427"/>
    <x v="53"/>
  </r>
  <r>
    <x v="448"/>
    <n v="10.303250937804762"/>
    <n v="0.53294012310385219"/>
    <n v="34.769380691093538"/>
    <n v="0"/>
    <n v="19.092100847056681"/>
    <n v="0"/>
    <x v="54"/>
    <n v="64.697672599058833"/>
    <n v="95.896195131887026"/>
    <x v="428"/>
    <x v="54"/>
  </r>
  <r>
    <x v="449"/>
    <n v="10.426418558066379"/>
    <n v="0.86930273669383906"/>
    <n v="38.777734143116092"/>
    <n v="0"/>
    <n v="14.625253935538154"/>
    <n v="0"/>
    <x v="82"/>
    <n v="64.698709373414459"/>
    <n v="106.95149255601375"/>
    <x v="429"/>
    <x v="82"/>
  </r>
  <r>
    <x v="450"/>
    <n v="8.3713950748521242"/>
    <n v="10.033531654803044"/>
    <n v="27.450302724437119"/>
    <n v="0"/>
    <n v="18.890190395274349"/>
    <n v="0"/>
    <x v="55"/>
    <n v="64.745419849366627"/>
    <n v="75.709705901270127"/>
    <x v="430"/>
    <x v="55"/>
  </r>
  <r>
    <x v="451"/>
    <n v="10.303288204860817"/>
    <n v="4.896750896562553"/>
    <n v="32.405529255135896"/>
    <n v="0"/>
    <n v="17.141283550249053"/>
    <n v="0"/>
    <x v="67"/>
    <n v="64.746851906808317"/>
    <n v="89.376540364971589"/>
    <x v="431"/>
    <x v="67"/>
  </r>
  <r>
    <x v="452"/>
    <n v="8.8208409468548599"/>
    <n v="7.7422971479604819"/>
    <n v="31.936123769027731"/>
    <n v="0"/>
    <n v="16.280144433797048"/>
    <n v="0"/>
    <x v="70"/>
    <n v="64.779406297640122"/>
    <n v="88.081889750060355"/>
    <x v="432"/>
    <x v="70"/>
  </r>
  <r>
    <x v="453"/>
    <n v="4.0760415541753678"/>
    <n v="3.5931875780123708"/>
    <n v="6.8226616288784241"/>
    <n v="27.570072230272523"/>
    <n v="19.932843956845865"/>
    <n v="2.8455952612071744"/>
    <x v="223"/>
    <n v="64.840402209391726"/>
    <n v="18.817340944164687"/>
    <x v="433"/>
    <x v="223"/>
  </r>
  <r>
    <x v="454"/>
    <n v="4.0775539755335979"/>
    <n v="3.5931875780123708"/>
    <n v="6.8226616288784241"/>
    <n v="27.570072230272523"/>
    <n v="19.932843956845865"/>
    <n v="2.8455952612071744"/>
    <x v="224"/>
    <n v="64.841914630749955"/>
    <n v="18.817340944164687"/>
    <x v="434"/>
    <x v="224"/>
  </r>
  <r>
    <x v="455"/>
    <n v="3.8211985553135865"/>
    <n v="5.0937668115830643"/>
    <n v="40.406250662525437"/>
    <n v="0"/>
    <n v="15.544124659358488"/>
    <n v="0"/>
    <x v="76"/>
    <n v="64.865340688780577"/>
    <n v="111.44304618212662"/>
    <x v="435"/>
    <x v="76"/>
  </r>
  <r>
    <x v="456"/>
    <n v="7.5379458340731533"/>
    <n v="6.360095165154342"/>
    <n v="16.442242729777075"/>
    <n v="1.0661814510881205"/>
    <n v="30.044577814877112"/>
    <n v="3.5292293157290135"/>
    <x v="225"/>
    <n v="64.980272310698808"/>
    <n v="45.348766238578712"/>
    <x v="436"/>
    <x v="225"/>
  </r>
  <r>
    <x v="457"/>
    <n v="55.929250730103035"/>
    <n v="0"/>
    <n v="0"/>
    <n v="7.8702311968563574"/>
    <n v="0"/>
    <n v="1.2143103654578957"/>
    <x v="226"/>
    <n v="65.013792292417293"/>
    <n v="0"/>
    <x v="437"/>
    <x v="226"/>
  </r>
  <r>
    <x v="458"/>
    <n v="8.5524865697811538"/>
    <n v="16.539554259508567"/>
    <n v="23.251150226981217"/>
    <n v="0.23618175213469117"/>
    <n v="16.089755848574132"/>
    <n v="0.38235628704064373"/>
    <x v="227"/>
    <n v="65.051484944020416"/>
    <n v="64.128172400222397"/>
    <x v="438"/>
    <x v="227"/>
  </r>
  <r>
    <x v="459"/>
    <n v="12.949157052318309"/>
    <n v="1.5771242139135642"/>
    <n v="18.241987914210906"/>
    <n v="4.232100956416696"/>
    <n v="23.338318096444961"/>
    <n v="4.8430145248635217"/>
    <x v="228"/>
    <n v="65.181702758167958"/>
    <n v="50.312579569839762"/>
    <x v="439"/>
    <x v="228"/>
  </r>
  <r>
    <x v="460"/>
    <n v="7.1161976662872606"/>
    <n v="1.7536565762523719"/>
    <n v="20.6561291719227"/>
    <n v="0.544673811032657"/>
    <n v="33.900378502529506"/>
    <n v="1.2143103654578957"/>
    <x v="229"/>
    <n v="65.18534609348238"/>
    <n v="56.970936909657773"/>
    <x v="440"/>
    <x v="229"/>
  </r>
  <r>
    <x v="461"/>
    <n v="4.3306575863138148"/>
    <n v="7.080761871959008"/>
    <n v="9.5488218310083113"/>
    <n v="27.025143013507996"/>
    <n v="16.904499077059224"/>
    <n v="0.38235628704064373"/>
    <x v="230"/>
    <n v="65.272239666889007"/>
    <n v="26.336266662942279"/>
    <x v="441"/>
    <x v="230"/>
  </r>
  <r>
    <x v="462"/>
    <n v="7.3368403772486115"/>
    <n v="0.92172169782413393"/>
    <n v="9.0176938185051299"/>
    <n v="14.990458494394577"/>
    <n v="30.675523065377732"/>
    <n v="2.378856725706803"/>
    <x v="231"/>
    <n v="65.321094179056985"/>
    <n v="24.871381338135119"/>
    <x v="442"/>
    <x v="231"/>
  </r>
  <r>
    <x v="463"/>
    <n v="10.426418558066379"/>
    <n v="0.86930273669383906"/>
    <n v="38.777734143116092"/>
    <n v="0"/>
    <n v="15.25298661662289"/>
    <n v="0"/>
    <x v="82"/>
    <n v="65.326442054499196"/>
    <n v="106.95149255601375"/>
    <x v="443"/>
    <x v="82"/>
  </r>
  <r>
    <x v="464"/>
    <n v="10.303257148980771"/>
    <n v="3.473696715149174"/>
    <n v="36.965366813835651"/>
    <n v="0"/>
    <n v="14.625253935538154"/>
    <n v="0"/>
    <x v="88"/>
    <n v="65.367574613503749"/>
    <n v="101.95286653493382"/>
    <x v="444"/>
    <x v="88"/>
  </r>
  <r>
    <x v="465"/>
    <n v="3.0966125964471409"/>
    <n v="1.1716207299821251"/>
    <n v="13.349195089560189"/>
    <n v="25.744636469660851"/>
    <n v="19.721351049452984"/>
    <n v="2.378856725706803"/>
    <x v="232"/>
    <n v="65.462272660810086"/>
    <n v="36.817941295399876"/>
    <x v="445"/>
    <x v="232"/>
  </r>
  <r>
    <x v="466"/>
    <n v="8.8208409468548599"/>
    <n v="7.7422971479604819"/>
    <n v="31.936123769027731"/>
    <n v="0"/>
    <n v="16.978906914019113"/>
    <n v="0"/>
    <x v="70"/>
    <n v="65.47816877786218"/>
    <n v="88.081889750060355"/>
    <x v="446"/>
    <x v="70"/>
  </r>
  <r>
    <x v="467"/>
    <n v="3.7003533972813929"/>
    <n v="1.7386053439881779"/>
    <n v="13.624382277841969"/>
    <n v="0.5410302438944713"/>
    <n v="34.123513490267662"/>
    <n v="11.851320963876821"/>
    <x v="233"/>
    <n v="65.579205717150487"/>
    <n v="37.576925314693177"/>
    <x v="447"/>
    <x v="233"/>
  </r>
  <r>
    <x v="468"/>
    <n v="10.303313049564853"/>
    <n v="0.37355157704657421"/>
    <n v="38.669833593484988"/>
    <n v="0"/>
    <n v="16.289726625929951"/>
    <n v="0"/>
    <x v="77"/>
    <n v="65.636424846026358"/>
    <n v="106.65389587880537"/>
    <x v="448"/>
    <x v="77"/>
  </r>
  <r>
    <x v="469"/>
    <n v="10.303288204860817"/>
    <n v="4.896750896562553"/>
    <n v="32.405529255135896"/>
    <n v="0"/>
    <n v="18.074273873292999"/>
    <n v="0"/>
    <x v="67"/>
    <n v="65.679842229852269"/>
    <n v="89.376540364971589"/>
    <x v="449"/>
    <x v="67"/>
  </r>
  <r>
    <x v="470"/>
    <n v="10.765551873754452"/>
    <n v="14.006644964541637"/>
    <n v="20.791224320513908"/>
    <n v="0"/>
    <n v="20.119431121685142"/>
    <n v="0"/>
    <x v="53"/>
    <n v="65.68285228049514"/>
    <n v="57.343538045288362"/>
    <x v="450"/>
    <x v="53"/>
  </r>
  <r>
    <x v="471"/>
    <n v="10.303250937804762"/>
    <n v="0.53294012310385219"/>
    <n v="34.769380691093538"/>
    <n v="0"/>
    <n v="20.131273047006914"/>
    <n v="0"/>
    <x v="54"/>
    <n v="65.736844799009063"/>
    <n v="95.896195131887026"/>
    <x v="451"/>
    <x v="54"/>
  </r>
  <r>
    <x v="472"/>
    <n v="3.7003533972813929"/>
    <n v="1.7386053439881779"/>
    <n v="13.624382277841969"/>
    <n v="24.856618409280198"/>
    <n v="21.467346455992505"/>
    <n v="0.38235628704064373"/>
    <x v="234"/>
    <n v="65.769662171424883"/>
    <n v="37.576925314693177"/>
    <x v="452"/>
    <x v="234"/>
  </r>
  <r>
    <x v="473"/>
    <n v="8.3713950748521242"/>
    <n v="10.033531654803044"/>
    <n v="27.450302724437119"/>
    <n v="0"/>
    <n v="19.918372724070409"/>
    <n v="0"/>
    <x v="55"/>
    <n v="65.77360217816269"/>
    <n v="75.709705901270127"/>
    <x v="453"/>
    <x v="55"/>
  </r>
  <r>
    <x v="474"/>
    <n v="10.426418558066379"/>
    <n v="0.86930273669383906"/>
    <n v="38.777734143116092"/>
    <n v="0"/>
    <n v="15.715896082386735"/>
    <n v="0"/>
    <x v="82"/>
    <n v="65.78935152026304"/>
    <n v="106.95149255601375"/>
    <x v="454"/>
    <x v="82"/>
  </r>
  <r>
    <x v="475"/>
    <n v="23.052069613535661"/>
    <n v="1.5771242139135642"/>
    <n v="8.8337198203098506"/>
    <n v="4.232100956416696"/>
    <n v="23.338318096444961"/>
    <n v="4.8430145248635217"/>
    <x v="235"/>
    <n v="65.876347225484253"/>
    <n v="24.363969181822331"/>
    <x v="455"/>
    <x v="235"/>
  </r>
  <r>
    <x v="476"/>
    <n v="4.9450578003757846"/>
    <n v="7.0807613543610071"/>
    <n v="9.5488228662043113"/>
    <n v="27.025143013507996"/>
    <n v="16.904499077059224"/>
    <n v="0.38235628704064373"/>
    <x v="236"/>
    <n v="65.886640398548977"/>
    <n v="26.336269518079636"/>
    <x v="456"/>
    <x v="236"/>
  </r>
  <r>
    <x v="477"/>
    <n v="9.4910465069671179"/>
    <n v="16.539554259508567"/>
    <n v="23.251152297373221"/>
    <n v="0.23618175213469117"/>
    <n v="16.089755848574132"/>
    <n v="0.38235628704064373"/>
    <x v="237"/>
    <n v="65.990046951598387"/>
    <n v="64.128178110497117"/>
    <x v="457"/>
    <x v="237"/>
  </r>
  <r>
    <x v="478"/>
    <n v="10.303257148980771"/>
    <n v="3.473696715149174"/>
    <n v="36.965366813835651"/>
    <n v="0"/>
    <n v="15.25298661662289"/>
    <n v="0"/>
    <x v="88"/>
    <n v="65.995307294588486"/>
    <n v="101.95286653493382"/>
    <x v="458"/>
    <x v="88"/>
  </r>
  <r>
    <x v="479"/>
    <n v="5.5971018818372622"/>
    <n v="6.0915937902484201"/>
    <n v="21.325803676486178"/>
    <n v="0"/>
    <n v="33.033339093191053"/>
    <n v="0"/>
    <x v="15"/>
    <n v="66.047838441762906"/>
    <n v="58.81794239805059"/>
    <x v="459"/>
    <x v="15"/>
  </r>
  <r>
    <x v="480"/>
    <n v="9.3966738986839591"/>
    <n v="0.92172163312438382"/>
    <n v="19.443647573566825"/>
    <n v="0.34800604888292236"/>
    <n v="26.758950434954006"/>
    <n v="9.2125966077420749"/>
    <x v="238"/>
    <n v="66.081596196954166"/>
    <n v="53.626834436773024"/>
    <x v="460"/>
    <x v="238"/>
  </r>
  <r>
    <x v="481"/>
    <n v="14.820636143677916"/>
    <n v="0.60987071395729098"/>
    <n v="34.025685531636917"/>
    <n v="0"/>
    <n v="16.654627639770268"/>
    <n v="0"/>
    <x v="239"/>
    <n v="66.110820029042401"/>
    <n v="93.845035901772789"/>
    <x v="461"/>
    <x v="239"/>
  </r>
  <r>
    <x v="482"/>
    <n v="5.121307166007675"/>
    <n v="6.5845846644573651"/>
    <n v="20.933630023267892"/>
    <n v="0"/>
    <n v="33.512128196282958"/>
    <n v="0"/>
    <x v="13"/>
    <n v="66.151650050015888"/>
    <n v="57.736302160948547"/>
    <x v="462"/>
    <x v="13"/>
  </r>
  <r>
    <x v="483"/>
    <n v="24.701832495680335"/>
    <n v="3.540380935979504"/>
    <n v="21.641484626759667"/>
    <n v="0"/>
    <n v="16.280144433797048"/>
    <n v="0"/>
    <x v="80"/>
    <n v="66.16384249221656"/>
    <n v="59.688610825417797"/>
    <x v="463"/>
    <x v="80"/>
  </r>
  <r>
    <x v="484"/>
    <n v="8.7930480046058772"/>
    <n v="8.1426643775308474"/>
    <n v="23.818373453665622"/>
    <n v="9.0292491083353532"/>
    <n v="16.136133012664239"/>
    <n v="0.38235628704064373"/>
    <x v="240"/>
    <n v="66.301824243842574"/>
    <n v="65.692610654464872"/>
    <x v="464"/>
    <x v="240"/>
  </r>
  <r>
    <x v="485"/>
    <n v="10.303313049564853"/>
    <n v="0.37355157704657421"/>
    <n v="38.669833593484988"/>
    <n v="0"/>
    <n v="16.988900384833723"/>
    <n v="0"/>
    <x v="77"/>
    <n v="66.335598604930141"/>
    <n v="106.65389587880537"/>
    <x v="465"/>
    <x v="77"/>
  </r>
  <r>
    <x v="486"/>
    <n v="64.630897138950132"/>
    <n v="0"/>
    <n v="0"/>
    <n v="0.35908484072339009"/>
    <n v="0"/>
    <n v="1.4317273385614178"/>
    <x v="241"/>
    <n v="66.421709318234932"/>
    <n v="0"/>
    <x v="466"/>
    <x v="241"/>
  </r>
  <r>
    <x v="487"/>
    <n v="5.7463248678593004"/>
    <n v="5.7729713305365928"/>
    <n v="12.667015417298273"/>
    <n v="17.123112015608434"/>
    <n v="20.27542092636644"/>
    <n v="4.8430145248635217"/>
    <x v="242"/>
    <n v="66.427859082532564"/>
    <n v="34.936445747709755"/>
    <x v="467"/>
    <x v="242"/>
  </r>
  <r>
    <x v="488"/>
    <n v="3.3943649871701949"/>
    <n v="4.3782258777799568"/>
    <n v="58.656487018476511"/>
    <n v="0"/>
    <n v="0"/>
    <n v="0"/>
    <x v="243"/>
    <n v="66.429077883426658"/>
    <n v="161.77837548644328"/>
    <x v="468"/>
    <x v="243"/>
  </r>
  <r>
    <x v="489"/>
    <n v="3.3943649871701949"/>
    <n v="4.3782258777799568"/>
    <n v="58.656487018476511"/>
    <n v="0"/>
    <n v="0"/>
    <n v="0"/>
    <x v="243"/>
    <n v="66.429077883426658"/>
    <n v="161.77837548644328"/>
    <x v="468"/>
    <x v="243"/>
  </r>
  <r>
    <x v="490"/>
    <n v="10.303257148980771"/>
    <n v="3.473696715149174"/>
    <n v="36.965366813835651"/>
    <n v="0"/>
    <n v="15.715896082386735"/>
    <n v="0"/>
    <x v="88"/>
    <n v="66.458216760352329"/>
    <n v="101.95286653493382"/>
    <x v="469"/>
    <x v="88"/>
  </r>
  <r>
    <x v="491"/>
    <n v="3.7059222341716045"/>
    <n v="0.74710315409314842"/>
    <n v="13.300101954383798"/>
    <n v="23.527684411796024"/>
    <n v="21.671934037368121"/>
    <n v="3.5292293157290135"/>
    <x v="244"/>
    <n v="66.4819751075417"/>
    <n v="36.682539261284347"/>
    <x v="470"/>
    <x v="244"/>
  </r>
  <r>
    <x v="492"/>
    <n v="5.0555427168247009"/>
    <n v="3.982500725879436"/>
    <n v="42.839180727664939"/>
    <n v="0"/>
    <n v="14.607863265261173"/>
    <n v="0"/>
    <x v="96"/>
    <n v="66.485087435630248"/>
    <n v="118.15322426501137"/>
    <x v="471"/>
    <x v="96"/>
  </r>
  <r>
    <x v="493"/>
    <n v="14.31567478050532"/>
    <n v="1.5771240845140642"/>
    <n v="18.24198998460291"/>
    <n v="4.232100956416696"/>
    <n v="23.338318096444961"/>
    <n v="4.8430145248635217"/>
    <x v="245"/>
    <n v="66.548222427347469"/>
    <n v="50.312585280114483"/>
    <x v="472"/>
    <x v="245"/>
  </r>
  <r>
    <x v="494"/>
    <n v="14.31567374530932"/>
    <n v="1.5771240845140642"/>
    <n v="18.241985843818902"/>
    <n v="4.232100956416696"/>
    <n v="23.338318096444961"/>
    <n v="4.8430145248635217"/>
    <x v="246"/>
    <n v="66.548217251367461"/>
    <n v="50.312573859565042"/>
    <x v="473"/>
    <x v="246"/>
  </r>
  <r>
    <x v="495"/>
    <n v="55.929250730103035"/>
    <n v="0"/>
    <n v="0"/>
    <n v="10.360058487160879"/>
    <n v="0"/>
    <n v="0.27338315095168603"/>
    <x v="247"/>
    <n v="66.562692368215608"/>
    <n v="0"/>
    <x v="474"/>
    <x v="247"/>
  </r>
  <r>
    <x v="496"/>
    <n v="10.401799526758078"/>
    <n v="4.4521730337569965"/>
    <n v="15.934138511543843"/>
    <n v="4.232100956416696"/>
    <n v="26.723273952557903"/>
    <n v="4.8430145248635217"/>
    <x v="248"/>
    <n v="66.586500505897035"/>
    <n v="43.947382023774153"/>
    <x v="475"/>
    <x v="248"/>
  </r>
  <r>
    <x v="497"/>
    <n v="10.426418558066379"/>
    <n v="0.86930273669383906"/>
    <n v="38.777734143116092"/>
    <n v="0"/>
    <n v="16.532138190522261"/>
    <n v="0"/>
    <x v="82"/>
    <n v="66.605593628398566"/>
    <n v="106.95149255601375"/>
    <x v="476"/>
    <x v="82"/>
  </r>
  <r>
    <x v="498"/>
    <n v="4.7079761769101935"/>
    <n v="6.3123922982080014"/>
    <n v="22.086465698407817"/>
    <n v="0"/>
    <n v="33.512128196282958"/>
    <n v="0"/>
    <x v="16"/>
    <n v="66.618962369808969"/>
    <n v="60.915897329479627"/>
    <x v="477"/>
    <x v="16"/>
  </r>
  <r>
    <x v="499"/>
    <n v="8.0414413597075871"/>
    <n v="10.589436048406759"/>
    <n v="48.035413309871096"/>
    <n v="0"/>
    <n v="0"/>
    <n v="0"/>
    <x v="249"/>
    <n v="66.666290717985447"/>
    <n v="132.48476896754772"/>
    <x v="478"/>
    <x v="249"/>
  </r>
  <r>
    <x v="500"/>
    <n v="8.0414413597075871"/>
    <n v="10.589436048406759"/>
    <n v="48.035413309871096"/>
    <n v="0"/>
    <n v="0"/>
    <n v="0"/>
    <x v="249"/>
    <n v="66.666290717985447"/>
    <n v="132.48476896754772"/>
    <x v="478"/>
    <x v="249"/>
  </r>
  <r>
    <x v="501"/>
    <n v="5.7463248678593004"/>
    <n v="5.7729713305365928"/>
    <n v="12.667015417298273"/>
    <n v="27.694284948743398"/>
    <n v="13.582171534234885"/>
    <n v="1.2143103654578957"/>
    <x v="250"/>
    <n v="66.677078464130346"/>
    <n v="34.936445747709755"/>
    <x v="479"/>
    <x v="250"/>
  </r>
  <r>
    <x v="502"/>
    <n v="10.426418558066379"/>
    <n v="0.86930273669383906"/>
    <n v="38.777734143116092"/>
    <n v="0"/>
    <n v="16.654627639770268"/>
    <n v="0"/>
    <x v="82"/>
    <n v="66.728083077646573"/>
    <n v="106.95149255601375"/>
    <x v="480"/>
    <x v="82"/>
  </r>
  <r>
    <x v="503"/>
    <n v="10.303313049564853"/>
    <n v="0.37355157704657421"/>
    <n v="38.669833593484988"/>
    <n v="0"/>
    <n v="17.504492707748891"/>
    <n v="0"/>
    <x v="77"/>
    <n v="66.851190927845309"/>
    <n v="106.65389587880537"/>
    <x v="481"/>
    <x v="77"/>
  </r>
  <r>
    <x v="504"/>
    <n v="3.6533472172440797"/>
    <n v="9.0366492924890807"/>
    <n v="39.557849568298423"/>
    <n v="0"/>
    <n v="14.607863265261173"/>
    <n v="0"/>
    <x v="98"/>
    <n v="66.855709343292759"/>
    <n v="109.10310122869404"/>
    <x v="482"/>
    <x v="98"/>
  </r>
  <r>
    <x v="505"/>
    <n v="24.701832495680335"/>
    <n v="3.540380935979504"/>
    <n v="21.641484626759667"/>
    <n v="0"/>
    <n v="16.978906914019113"/>
    <n v="0"/>
    <x v="80"/>
    <n v="66.862604972438618"/>
    <n v="59.688610825417797"/>
    <x v="483"/>
    <x v="80"/>
  </r>
  <r>
    <x v="506"/>
    <n v="8.8208409468548599"/>
    <n v="7.7422971479604819"/>
    <n v="31.936123769027731"/>
    <n v="0"/>
    <n v="18.402798250715712"/>
    <n v="0"/>
    <x v="70"/>
    <n v="66.902060114558793"/>
    <n v="88.081889750060355"/>
    <x v="484"/>
    <x v="70"/>
  </r>
  <r>
    <x v="507"/>
    <n v="3.3443681258844715"/>
    <n v="9.02802921538437"/>
    <n v="10.928966879359418"/>
    <n v="6.6731414373900053"/>
    <n v="36.660955042504867"/>
    <n v="0.27338315095168603"/>
    <x v="251"/>
    <n v="66.908843851474813"/>
    <n v="30.142795747910654"/>
    <x v="485"/>
    <x v="251"/>
  </r>
  <r>
    <x v="508"/>
    <n v="56.362285639893571"/>
    <n v="0"/>
    <n v="0"/>
    <n v="10.360058487160881"/>
    <n v="0"/>
    <n v="0.27338315095168603"/>
    <x v="252"/>
    <n v="66.995727278006143"/>
    <n v="0"/>
    <x v="486"/>
    <x v="252"/>
  </r>
  <r>
    <x v="509"/>
    <n v="8.8208409468548599"/>
    <n v="7.7422971479604819"/>
    <n v="31.936123769027731"/>
    <n v="0"/>
    <n v="18.539147741409217"/>
    <n v="0"/>
    <x v="70"/>
    <n v="67.038409605252298"/>
    <n v="88.081889750060355"/>
    <x v="487"/>
    <x v="70"/>
  </r>
  <r>
    <x v="510"/>
    <n v="14.445749228489124"/>
    <n v="0.78856204225703208"/>
    <n v="20.87382675025971"/>
    <n v="0"/>
    <n v="30.931360994267163"/>
    <n v="0"/>
    <x v="22"/>
    <n v="67.039499015273023"/>
    <n v="57.571360875716302"/>
    <x v="488"/>
    <x v="22"/>
  </r>
  <r>
    <x v="511"/>
    <n v="8.7807778263997829"/>
    <n v="1.3556922954005497"/>
    <n v="21.973184199960777"/>
    <n v="12.004899607606955"/>
    <n v="22.557616900144357"/>
    <n v="0.38235628704064373"/>
    <x v="253"/>
    <n v="67.054527116553075"/>
    <n v="60.603459648278921"/>
    <x v="489"/>
    <x v="253"/>
  </r>
  <r>
    <x v="512"/>
    <n v="10.388205332866033"/>
    <n v="0.92172169782413393"/>
    <n v="19.443649643958828"/>
    <n v="0.34800604888292236"/>
    <n v="26.758950434954006"/>
    <n v="9.2125966077420749"/>
    <x v="254"/>
    <n v="67.073129766227993"/>
    <n v="53.626840147047737"/>
    <x v="490"/>
    <x v="254"/>
  </r>
  <r>
    <x v="513"/>
    <n v="10.426418558066379"/>
    <n v="0.86930273669383906"/>
    <n v="38.777734143116092"/>
    <n v="0"/>
    <n v="17.141283550249053"/>
    <n v="0"/>
    <x v="82"/>
    <n v="67.214738988125362"/>
    <n v="106.95149255601375"/>
    <x v="491"/>
    <x v="82"/>
  </r>
  <r>
    <x v="47"/>
    <n v="0"/>
    <n v="0"/>
    <n v="0"/>
    <n v="27.002034483303561"/>
    <n v="37.371419541967974"/>
    <n v="2.8455952612071744"/>
    <x v="255"/>
    <n v="67.219049286478722"/>
    <n v="0"/>
    <x v="492"/>
    <x v="255"/>
  </r>
  <r>
    <x v="514"/>
    <n v="10.303251973000764"/>
    <n v="0"/>
    <n v="32.006649602219724"/>
    <n v="0"/>
    <n v="24.940317387747243"/>
    <n v="0"/>
    <x v="42"/>
    <n v="67.250218962967722"/>
    <n v="88.276404548057627"/>
    <x v="493"/>
    <x v="42"/>
  </r>
  <r>
    <x v="515"/>
    <n v="10.303257148980771"/>
    <n v="3.473696715149174"/>
    <n v="36.965366813835651"/>
    <n v="0"/>
    <n v="16.532138190522261"/>
    <n v="0"/>
    <x v="88"/>
    <n v="67.274458868487855"/>
    <n v="101.95286653493382"/>
    <x v="494"/>
    <x v="88"/>
  </r>
  <r>
    <x v="516"/>
    <n v="7.5379458340731533"/>
    <n v="12.18318654530084"/>
    <n v="12.654213148347397"/>
    <n v="12.004899607606955"/>
    <n v="22.557616900144357"/>
    <n v="0.38235628704064373"/>
    <x v="256"/>
    <n v="67.320218322513355"/>
    <n v="34.901136263990402"/>
    <x v="495"/>
    <x v="256"/>
  </r>
  <r>
    <x v="517"/>
    <n v="10.303257148980771"/>
    <n v="3.473696715149174"/>
    <n v="36.965366813835651"/>
    <n v="0"/>
    <n v="16.654627639770268"/>
    <n v="0"/>
    <x v="88"/>
    <n v="67.396948317735863"/>
    <n v="101.95286653493382"/>
    <x v="496"/>
    <x v="88"/>
  </r>
  <r>
    <x v="518"/>
    <n v="8.8185241782034431"/>
    <n v="1.762267336593069"/>
    <n v="18.805774290170241"/>
    <n v="0.34800604888292236"/>
    <n v="28.583460978488407"/>
    <n v="9.2125966077420749"/>
    <x v="257"/>
    <n v="67.530629440080162"/>
    <n v="51.867538768050188"/>
    <x v="497"/>
    <x v="257"/>
  </r>
  <r>
    <x v="514"/>
    <n v="10.303251973000764"/>
    <n v="0"/>
    <n v="32.006649602219724"/>
    <n v="0"/>
    <n v="25.241233828151341"/>
    <n v="0"/>
    <x v="42"/>
    <n v="67.551135403371831"/>
    <n v="88.276404548057627"/>
    <x v="498"/>
    <x v="42"/>
  </r>
  <r>
    <x v="519"/>
    <n v="5.4956661312356898"/>
    <n v="2.8864859240672964"/>
    <n v="32.966630332667272"/>
    <n v="0"/>
    <n v="26.220032784376318"/>
    <n v="0"/>
    <x v="39"/>
    <n v="67.568815172346575"/>
    <n v="90.924093336872644"/>
    <x v="499"/>
    <x v="39"/>
  </r>
  <r>
    <x v="520"/>
    <n v="8.8208409468548599"/>
    <n v="7.7422971479604819"/>
    <n v="31.936123769027731"/>
    <n v="0"/>
    <n v="19.080870199499586"/>
    <n v="0"/>
    <x v="70"/>
    <n v="67.58013206334266"/>
    <n v="88.081889750060355"/>
    <x v="500"/>
    <x v="70"/>
  </r>
  <r>
    <x v="521"/>
    <n v="10.185090560602527"/>
    <n v="6.360095165154342"/>
    <n v="16.442242729777075"/>
    <n v="1.0661814510881205"/>
    <n v="30.044577814877112"/>
    <n v="3.5292293157290135"/>
    <x v="258"/>
    <n v="67.627417037228184"/>
    <n v="45.348766238578712"/>
    <x v="501"/>
    <x v="258"/>
  </r>
  <r>
    <x v="522"/>
    <n v="3.0966125964471409"/>
    <n v="1.1716207299821251"/>
    <n v="13.349195089560189"/>
    <n v="18.873894344531468"/>
    <n v="30.934741106255995"/>
    <n v="0.27338315095168603"/>
    <x v="259"/>
    <n v="67.699447017728602"/>
    <n v="36.817941295399876"/>
    <x v="502"/>
    <x v="259"/>
  </r>
  <r>
    <x v="523"/>
    <n v="10.303313049564853"/>
    <n v="0.37355157704657421"/>
    <n v="38.669833593484988"/>
    <n v="0"/>
    <n v="18.41362979765551"/>
    <n v="0"/>
    <x v="77"/>
    <n v="67.760328017751931"/>
    <n v="106.65389587880537"/>
    <x v="503"/>
    <x v="77"/>
  </r>
  <r>
    <x v="524"/>
    <n v="3.7003533972813929"/>
    <n v="1.7386053439881779"/>
    <n v="13.624382277841969"/>
    <n v="23.527684411796024"/>
    <n v="21.671934037368121"/>
    <n v="3.5292293157290135"/>
    <x v="260"/>
    <n v="67.792188784004694"/>
    <n v="37.576925314693177"/>
    <x v="504"/>
    <x v="260"/>
  </r>
  <r>
    <x v="525"/>
    <n v="10.303257148980771"/>
    <n v="3.473696715149174"/>
    <n v="36.965366813835651"/>
    <n v="0"/>
    <n v="17.141283550249053"/>
    <n v="0"/>
    <x v="88"/>
    <n v="67.883604228214651"/>
    <n v="101.95286653493382"/>
    <x v="505"/>
    <x v="88"/>
  </r>
  <r>
    <x v="526"/>
    <n v="10.303313049564853"/>
    <n v="0.37355157704657421"/>
    <n v="38.669833593484988"/>
    <n v="0"/>
    <n v="18.550059541139301"/>
    <n v="0"/>
    <x v="77"/>
    <n v="67.896757761235719"/>
    <n v="106.65389587880537"/>
    <x v="506"/>
    <x v="77"/>
  </r>
  <r>
    <x v="527"/>
    <n v="10.303288204860817"/>
    <n v="4.896750896562553"/>
    <n v="32.405529255135896"/>
    <n v="0"/>
    <n v="20.311561165345243"/>
    <n v="0"/>
    <x v="67"/>
    <n v="67.917129521904513"/>
    <n v="89.376540364971589"/>
    <x v="507"/>
    <x v="67"/>
  </r>
  <r>
    <x v="528"/>
    <n v="10.303409322792994"/>
    <n v="16.26767245205966"/>
    <n v="41.409359728788587"/>
    <n v="0"/>
    <n v="0"/>
    <n v="0"/>
    <x v="261"/>
    <n v="67.980441503641245"/>
    <n v="114.20968570359433"/>
    <x v="508"/>
    <x v="261"/>
  </r>
  <r>
    <x v="529"/>
    <n v="10.303409322792994"/>
    <n v="16.26767245205966"/>
    <n v="41.409359728788587"/>
    <n v="0"/>
    <n v="0"/>
    <n v="0"/>
    <x v="261"/>
    <n v="67.980441503641245"/>
    <n v="114.20968570359433"/>
    <x v="508"/>
    <x v="261"/>
  </r>
  <r>
    <x v="530"/>
    <n v="9.3171967256667649"/>
    <n v="3.5931878368113712"/>
    <n v="21.725029084866858"/>
    <n v="3.2954868548272689"/>
    <n v="29.081367160279481"/>
    <n v="1.11467867989683"/>
    <x v="262"/>
    <n v="68.12694634234856"/>
    <n v="59.919031830842464"/>
    <x v="509"/>
    <x v="262"/>
  </r>
  <r>
    <x v="531"/>
    <n v="3.7059222341716045"/>
    <n v="0.74710315409314842"/>
    <n v="13.300101954383798"/>
    <n v="27.694284948743409"/>
    <n v="21.47609967846655"/>
    <n v="1.2143103654578957"/>
    <x v="263"/>
    <n v="68.1378223353164"/>
    <n v="36.682539261284347"/>
    <x v="510"/>
    <x v="263"/>
  </r>
  <r>
    <x v="532"/>
    <n v="10.426418558066379"/>
    <n v="0.86930273669383906"/>
    <n v="38.777734143116092"/>
    <n v="0"/>
    <n v="18.074273873292999"/>
    <n v="0"/>
    <x v="82"/>
    <n v="68.147729311169314"/>
    <n v="106.95149255601375"/>
    <x v="511"/>
    <x v="82"/>
  </r>
  <r>
    <x v="533"/>
    <n v="5.0555427168247009"/>
    <n v="3.982500725879436"/>
    <n v="42.839180727664939"/>
    <n v="0"/>
    <n v="16.280144433797048"/>
    <n v="0"/>
    <x v="96"/>
    <n v="68.157368604166123"/>
    <n v="118.15322426501137"/>
    <x v="512"/>
    <x v="96"/>
  </r>
  <r>
    <x v="534"/>
    <n v="7.3368403772486115"/>
    <n v="0.92172169782413393"/>
    <n v="9.0176938185051299"/>
    <n v="25.700615897604333"/>
    <n v="22.92861307235987"/>
    <n v="2.2665438039387968"/>
    <x v="264"/>
    <n v="68.172028667480873"/>
    <n v="24.871381338135119"/>
    <x v="513"/>
    <x v="264"/>
  </r>
  <r>
    <x v="535"/>
    <n v="55.790989952139164"/>
    <n v="0"/>
    <n v="0"/>
    <n v="10.033234066819404"/>
    <n v="0"/>
    <n v="2.378856725706803"/>
    <x v="265"/>
    <n v="68.203080744665371"/>
    <n v="0"/>
    <x v="514"/>
    <x v="265"/>
  </r>
  <r>
    <x v="536"/>
    <n v="10.303250937804762"/>
    <n v="0.53294012310385219"/>
    <n v="34.769380691093538"/>
    <n v="0"/>
    <n v="22.623181805092837"/>
    <n v="0"/>
    <x v="54"/>
    <n v="68.22875355709499"/>
    <n v="95.896195131887026"/>
    <x v="515"/>
    <x v="54"/>
  </r>
  <r>
    <x v="537"/>
    <n v="8.3713950748521242"/>
    <n v="10.033531654803044"/>
    <n v="27.450302724437119"/>
    <n v="0"/>
    <n v="22.383928047970329"/>
    <n v="0"/>
    <x v="55"/>
    <n v="68.239157502062611"/>
    <n v="75.709705901270127"/>
    <x v="516"/>
    <x v="55"/>
  </r>
  <r>
    <x v="538"/>
    <n v="24.701832495680335"/>
    <n v="3.540380935979504"/>
    <n v="21.641484626759667"/>
    <n v="0"/>
    <n v="18.402798250715712"/>
    <n v="0"/>
    <x v="80"/>
    <n v="68.286496309135217"/>
    <n v="59.688610825417797"/>
    <x v="517"/>
    <x v="80"/>
  </r>
  <r>
    <x v="539"/>
    <n v="7.5379639500031796"/>
    <n v="1.2991471724076704"/>
    <n v="14.594027598159769"/>
    <n v="0.43964402129355462"/>
    <n v="43.271286803912133"/>
    <n v="1.2143103654578957"/>
    <x v="266"/>
    <n v="68.3563799112342"/>
    <n v="40.251269665892274"/>
    <x v="518"/>
    <x v="266"/>
  </r>
  <r>
    <x v="540"/>
    <n v="24.701832495680335"/>
    <n v="3.540380935979504"/>
    <n v="21.641484626759667"/>
    <n v="0"/>
    <n v="18.539147741409217"/>
    <n v="0"/>
    <x v="80"/>
    <n v="68.422845799828721"/>
    <n v="59.688610825417797"/>
    <x v="519"/>
    <x v="80"/>
  </r>
  <r>
    <x v="541"/>
    <n v="10.303313049564853"/>
    <n v="0.37355157704657421"/>
    <n v="38.669833593484988"/>
    <n v="0"/>
    <n v="19.092100847056681"/>
    <n v="0"/>
    <x v="77"/>
    <n v="68.438799067153099"/>
    <n v="106.65389587880537"/>
    <x v="520"/>
    <x v="77"/>
  </r>
  <r>
    <x v="542"/>
    <n v="55.929250730103035"/>
    <n v="0"/>
    <n v="0"/>
    <n v="11.110260963147912"/>
    <n v="0"/>
    <n v="1.4317273385614178"/>
    <x v="267"/>
    <n v="68.47123903181236"/>
    <n v="0"/>
    <x v="521"/>
    <x v="267"/>
  </r>
  <r>
    <x v="543"/>
    <n v="4.0289517820609309"/>
    <n v="2.1961843627764055"/>
    <n v="8.4986574128977797"/>
    <n v="13.269631755363692"/>
    <n v="35.645604837029751"/>
    <n v="4.8430145248635217"/>
    <x v="268"/>
    <n v="68.482044674992082"/>
    <n v="23.439845445250331"/>
    <x v="522"/>
    <x v="268"/>
  </r>
  <r>
    <x v="544"/>
    <n v="3.6533472172440797"/>
    <n v="9.0366492924890807"/>
    <n v="39.557849568298423"/>
    <n v="0"/>
    <n v="16.280144433797048"/>
    <n v="0"/>
    <x v="98"/>
    <n v="68.527990511828634"/>
    <n v="109.10310122869404"/>
    <x v="523"/>
    <x v="98"/>
  </r>
  <r>
    <x v="545"/>
    <n v="8.8208409468548599"/>
    <n v="7.7422971479604819"/>
    <n v="31.936123769027731"/>
    <n v="0"/>
    <n v="20.119431121685142"/>
    <n v="0"/>
    <x v="70"/>
    <n v="68.618692985528213"/>
    <n v="88.081889750060355"/>
    <x v="524"/>
    <x v="70"/>
  </r>
  <r>
    <x v="546"/>
    <n v="5.6146282677411063"/>
    <n v="5.7729713305365928"/>
    <n v="25.159739024603546"/>
    <n v="14.929977919090733"/>
    <n v="13.706023439130123"/>
    <n v="3.5292293157290135"/>
    <x v="269"/>
    <n v="68.712569296831106"/>
    <n v="69.39218343882591"/>
    <x v="525"/>
    <x v="269"/>
  </r>
  <r>
    <x v="547"/>
    <n v="8.763355477694093"/>
    <n v="0.67784614770027485"/>
    <n v="34.19036865234375"/>
    <n v="0"/>
    <n v="25.10824941986824"/>
    <n v="0"/>
    <x v="47"/>
    <n v="68.739819697606364"/>
    <n v="94.299242573399709"/>
    <x v="526"/>
    <x v="47"/>
  </r>
  <r>
    <x v="548"/>
    <n v="10.303257148980771"/>
    <n v="3.473696715149174"/>
    <n v="36.965366813835651"/>
    <n v="0"/>
    <n v="18.074273873292999"/>
    <n v="0"/>
    <x v="88"/>
    <n v="68.816594551258589"/>
    <n v="101.95286653493382"/>
    <x v="527"/>
    <x v="88"/>
  </r>
  <r>
    <x v="549"/>
    <n v="5.0555427168247009"/>
    <n v="3.982500725879436"/>
    <n v="42.839180727664939"/>
    <n v="0"/>
    <n v="16.978906914019113"/>
    <n v="0"/>
    <x v="96"/>
    <n v="68.856131084388181"/>
    <n v="118.15322426501137"/>
    <x v="528"/>
    <x v="96"/>
  </r>
  <r>
    <x v="550"/>
    <n v="24.701832495680335"/>
    <n v="3.540380935979504"/>
    <n v="21.641484626759667"/>
    <n v="0"/>
    <n v="19.080870199499586"/>
    <n v="0"/>
    <x v="80"/>
    <n v="68.964568257919098"/>
    <n v="59.688610825417797"/>
    <x v="529"/>
    <x v="80"/>
  </r>
  <r>
    <x v="47"/>
    <n v="0"/>
    <n v="0"/>
    <n v="0"/>
    <n v="19.851791768648035"/>
    <n v="44.445164161361312"/>
    <n v="4.8430145248635217"/>
    <x v="270"/>
    <n v="69.139970454872866"/>
    <n v="0"/>
    <x v="530"/>
    <x v="270"/>
  </r>
  <r>
    <x v="551"/>
    <n v="10.339678449902475"/>
    <n v="3.5931878368113712"/>
    <n v="21.725031155258861"/>
    <n v="3.2954868548272689"/>
    <n v="29.081367160279481"/>
    <n v="1.11467867989683"/>
    <x v="271"/>
    <n v="69.149430136976278"/>
    <n v="59.919037541117184"/>
    <x v="531"/>
    <x v="271"/>
  </r>
  <r>
    <x v="552"/>
    <n v="10.341913438069772"/>
    <n v="3.5931878368113712"/>
    <n v="21.725031155258861"/>
    <n v="3.2954868548272689"/>
    <n v="29.081367160279481"/>
    <n v="1.11467867989683"/>
    <x v="272"/>
    <n v="69.15166512514358"/>
    <n v="59.919037541117184"/>
    <x v="532"/>
    <x v="272"/>
  </r>
  <r>
    <x v="553"/>
    <n v="5.7463248678593004"/>
    <n v="5.7729713305365928"/>
    <n v="12.667015417298273"/>
    <n v="18.574868234699764"/>
    <n v="17.203379193173753"/>
    <n v="9.2125966077420749"/>
    <x v="273"/>
    <n v="69.177155651309761"/>
    <n v="34.936445747709755"/>
    <x v="533"/>
    <x v="273"/>
  </r>
  <r>
    <x v="554"/>
    <n v="3.6533472172440797"/>
    <n v="9.0366492924890807"/>
    <n v="39.557849568298423"/>
    <n v="0"/>
    <n v="16.978906914019113"/>
    <n v="0"/>
    <x v="98"/>
    <n v="69.226752992050706"/>
    <n v="109.10310122869404"/>
    <x v="534"/>
    <x v="98"/>
  </r>
  <r>
    <x v="555"/>
    <n v="3.7003533972813929"/>
    <n v="1.7386053439881779"/>
    <n v="13.624382277841969"/>
    <n v="27.694284948743409"/>
    <n v="21.47609967846655"/>
    <n v="1.2143103654578957"/>
    <x v="274"/>
    <n v="69.448036011779394"/>
    <n v="37.576925314693177"/>
    <x v="535"/>
    <x v="274"/>
  </r>
  <r>
    <x v="556"/>
    <n v="10.315772668639225"/>
    <n v="6.5431845883663184"/>
    <n v="39.485808208160194"/>
    <n v="0"/>
    <n v="13.122961567008389"/>
    <n v="0"/>
    <x v="121"/>
    <n v="69.467727032174125"/>
    <n v="108.90440650960312"/>
    <x v="536"/>
    <x v="121"/>
  </r>
  <r>
    <x v="557"/>
    <n v="10.303313049564853"/>
    <n v="0.37355157704657421"/>
    <n v="38.669833593484988"/>
    <n v="0"/>
    <n v="20.131273047006914"/>
    <n v="0"/>
    <x v="77"/>
    <n v="69.477971267103328"/>
    <n v="106.65389587880537"/>
    <x v="537"/>
    <x v="77"/>
  </r>
  <r>
    <x v="558"/>
    <n v="5.7463248678593004"/>
    <n v="5.7729713305365928"/>
    <n v="12.667015417298273"/>
    <n v="11.852986764410272"/>
    <n v="28.239935594899173"/>
    <n v="5.2969743190741028"/>
    <x v="275"/>
    <n v="69.57620829407773"/>
    <n v="34.936445747709755"/>
    <x v="538"/>
    <x v="275"/>
  </r>
  <r>
    <x v="559"/>
    <n v="4.0289517820609309"/>
    <n v="2.1961843627764055"/>
    <n v="8.4986574128977797"/>
    <n v="0.23167411868350968"/>
    <n v="54.385433536202015"/>
    <n v="0.27338315095168603"/>
    <x v="276"/>
    <n v="69.614284363572324"/>
    <n v="23.439845445250331"/>
    <x v="539"/>
    <x v="276"/>
  </r>
  <r>
    <x v="560"/>
    <n v="19.455337006816062"/>
    <n v="2.1961843627764055"/>
    <n v="17.939932213709508"/>
    <n v="5.8167720423822145"/>
    <n v="23.868672987427942"/>
    <n v="0.38235628704064373"/>
    <x v="277"/>
    <n v="69.659254900152789"/>
    <n v="49.479490460392356"/>
    <x v="540"/>
    <x v="277"/>
  </r>
  <r>
    <x v="561"/>
    <n v="5.6146282677411063"/>
    <n v="5.7729713305365928"/>
    <n v="25.159739024603546"/>
    <n v="10.962228101878091"/>
    <n v="20.788172816332978"/>
    <n v="1.4317273385614178"/>
    <x v="278"/>
    <n v="69.729466879653728"/>
    <n v="69.39218343882591"/>
    <x v="541"/>
    <x v="278"/>
  </r>
  <r>
    <x v="562"/>
    <n v="4.4815565546623244"/>
    <n v="25.939928983897982"/>
    <n v="11.495950975767469"/>
    <n v="6.1831509741372521"/>
    <n v="21.299881594483683"/>
    <n v="0.38235628704064373"/>
    <x v="279"/>
    <n v="69.782825369989354"/>
    <n v="31.706574465423184"/>
    <x v="542"/>
    <x v="279"/>
  </r>
  <r>
    <x v="563"/>
    <n v="3.7926594955465038"/>
    <n v="6.947392912700348"/>
    <n v="15.327943260989972"/>
    <n v="9.522489035018479"/>
    <n v="32.870213015013661"/>
    <n v="1.4317273385614178"/>
    <x v="280"/>
    <n v="69.89242505783038"/>
    <n v="42.275456413375572"/>
    <x v="543"/>
    <x v="280"/>
  </r>
  <r>
    <x v="564"/>
    <n v="56.362285639893571"/>
    <n v="0"/>
    <n v="0"/>
    <n v="12.335966816704884"/>
    <n v="0"/>
    <n v="1.2143103654578957"/>
    <x v="281"/>
    <n v="69.912562822056344"/>
    <n v="0"/>
    <x v="544"/>
    <x v="281"/>
  </r>
  <r>
    <x v="565"/>
    <n v="8.7930480046058772"/>
    <n v="8.1426643775308474"/>
    <n v="23.818373453665622"/>
    <n v="0.23169763197754975"/>
    <n v="24.097787977996866"/>
    <n v="4.8430145248635217"/>
    <x v="282"/>
    <n v="69.926585970640275"/>
    <n v="65.692610654464872"/>
    <x v="545"/>
    <x v="282"/>
  </r>
  <r>
    <x v="566"/>
    <n v="14.395135999716775"/>
    <n v="7.1863756736227424"/>
    <n v="14.860229792167933"/>
    <n v="3.2954868548272689"/>
    <n v="29.081367160279481"/>
    <n v="1.11467867989683"/>
    <x v="283"/>
    <n v="69.933274160511019"/>
    <n v="40.985472491301884"/>
    <x v="546"/>
    <x v="283"/>
  </r>
  <r>
    <x v="567"/>
    <n v="24.701832495680335"/>
    <n v="3.540380935979504"/>
    <n v="21.641484626759667"/>
    <n v="0"/>
    <n v="20.119431121685142"/>
    <n v="0"/>
    <x v="80"/>
    <n v="70.003129180104651"/>
    <n v="59.688610825417797"/>
    <x v="547"/>
    <x v="80"/>
  </r>
  <r>
    <x v="568"/>
    <n v="12.949157052318309"/>
    <n v="1.5771242139135642"/>
    <n v="18.241987914210906"/>
    <n v="20.436800469668171"/>
    <n v="15.633956052386653"/>
    <n v="1.2143103654578957"/>
    <x v="284"/>
    <n v="70.053336067955499"/>
    <n v="50.312579569839762"/>
    <x v="548"/>
    <x v="284"/>
  </r>
  <r>
    <x v="569"/>
    <n v="2.0983231439681034"/>
    <n v="4.4521730337569965"/>
    <n v="7.4332714727808042"/>
    <n v="15.050084409738876"/>
    <n v="40.772399460220825"/>
    <n v="0.27338315095168603"/>
    <x v="285"/>
    <n v="70.079634671417296"/>
    <n v="20.50144228783093"/>
    <x v="549"/>
    <x v="285"/>
  </r>
  <r>
    <x v="570"/>
    <n v="1.4808434806005926"/>
    <n v="5.9441249438509685"/>
    <n v="19.075987361664687"/>
    <n v="6.6731414373900053"/>
    <n v="36.660955042504867"/>
    <n v="0.27338315095168603"/>
    <x v="286"/>
    <n v="70.108435416962806"/>
    <n v="52.612803852333251"/>
    <x v="550"/>
    <x v="286"/>
  </r>
  <r>
    <x v="571"/>
    <n v="12.949157052318309"/>
    <n v="1.5771242139135642"/>
    <n v="18.241987914210906"/>
    <n v="14.939442576664042"/>
    <n v="19.623868950503024"/>
    <n v="2.8455952612071744"/>
    <x v="287"/>
    <n v="70.177175968817025"/>
    <n v="50.312579569839762"/>
    <x v="551"/>
    <x v="287"/>
  </r>
  <r>
    <x v="572"/>
    <n v="8.7807778263997829"/>
    <n v="1.3556922954005497"/>
    <n v="21.973184199960777"/>
    <n v="0.34800604888292236"/>
    <n v="28.583460978488407"/>
    <n v="9.2125966077420749"/>
    <x v="288"/>
    <n v="70.25371795687451"/>
    <n v="60.603459648278921"/>
    <x v="552"/>
    <x v="288"/>
  </r>
  <r>
    <x v="573"/>
    <n v="5.0555427168247009"/>
    <n v="3.982500725879436"/>
    <n v="42.839180727664939"/>
    <n v="0"/>
    <n v="18.402798250715712"/>
    <n v="0"/>
    <x v="96"/>
    <n v="70.280022421084794"/>
    <n v="118.15322426501137"/>
    <x v="553"/>
    <x v="96"/>
  </r>
  <r>
    <x v="574"/>
    <n v="12.949157052318309"/>
    <n v="1.5771242139135642"/>
    <n v="18.241987914210906"/>
    <n v="12.15899174307989"/>
    <n v="23.928528615676676"/>
    <n v="1.4317273385614178"/>
    <x v="289"/>
    <n v="70.287516877760766"/>
    <n v="50.312579569839762"/>
    <x v="554"/>
    <x v="289"/>
  </r>
  <r>
    <x v="575"/>
    <n v="10.401799526758078"/>
    <n v="4.4521730337569965"/>
    <n v="15.934138511543843"/>
    <n v="20.436800469668171"/>
    <n v="17.901482395760976"/>
    <n v="1.2143103654578957"/>
    <x v="290"/>
    <n v="70.340704302945952"/>
    <n v="43.947382023774153"/>
    <x v="555"/>
    <x v="290"/>
  </r>
  <r>
    <x v="576"/>
    <n v="9.3966738986839591"/>
    <n v="0.92172163312438382"/>
    <n v="19.443647573566825"/>
    <n v="4.232100956416696"/>
    <n v="31.537349582560541"/>
    <n v="4.8430145248635217"/>
    <x v="291"/>
    <n v="70.374508169215929"/>
    <n v="53.626834436773024"/>
    <x v="556"/>
    <x v="291"/>
  </r>
  <r>
    <x v="577"/>
    <n v="10.426418558066379"/>
    <n v="0.86930273669383906"/>
    <n v="38.777734143116092"/>
    <n v="0"/>
    <n v="20.311561165345243"/>
    <n v="0"/>
    <x v="82"/>
    <n v="70.385016603221558"/>
    <n v="106.95149255601375"/>
    <x v="557"/>
    <x v="82"/>
  </r>
  <r>
    <x v="578"/>
    <n v="61.319251299874914"/>
    <n v="0"/>
    <n v="0"/>
    <n v="4.232100956416696"/>
    <n v="0"/>
    <n v="4.8430145248635217"/>
    <x v="292"/>
    <n v="70.394366781155128"/>
    <n v="0"/>
    <x v="558"/>
    <x v="292"/>
  </r>
  <r>
    <x v="579"/>
    <n v="7.5379458340731533"/>
    <n v="6.0903163583825366"/>
    <n v="11.842914514011088"/>
    <n v="0.43964402129355462"/>
    <n v="43.271286803912133"/>
    <n v="1.2143103654578957"/>
    <x v="293"/>
    <n v="70.396417897130362"/>
    <n v="32.663522288643485"/>
    <x v="559"/>
    <x v="293"/>
  </r>
  <r>
    <x v="580"/>
    <n v="5.0555427168247009"/>
    <n v="3.982500725879436"/>
    <n v="42.839180727664939"/>
    <n v="0"/>
    <n v="18.539147741409217"/>
    <n v="0"/>
    <x v="96"/>
    <n v="70.416371911778299"/>
    <n v="118.15322426501137"/>
    <x v="560"/>
    <x v="96"/>
  </r>
  <r>
    <x v="581"/>
    <n v="7.5379458340731533"/>
    <n v="12.18318654530084"/>
    <n v="12.654213148347397"/>
    <n v="0.34800604888292236"/>
    <n v="28.583460978488407"/>
    <n v="9.2125966077420749"/>
    <x v="294"/>
    <n v="70.519409162834791"/>
    <n v="34.901136263990402"/>
    <x v="561"/>
    <x v="294"/>
  </r>
  <r>
    <x v="582"/>
    <n v="10.119560583313898"/>
    <n v="0.52529426248620292"/>
    <n v="15.618734993798762"/>
    <n v="27.025143013507996"/>
    <n v="16.904499077059224"/>
    <n v="0.38235628704064373"/>
    <x v="295"/>
    <n v="70.575588217206743"/>
    <n v="43.07747877321917"/>
    <x v="562"/>
    <x v="295"/>
  </r>
  <r>
    <x v="583"/>
    <n v="3.6533472172440797"/>
    <n v="9.0366492924890807"/>
    <n v="39.557849568298423"/>
    <n v="0"/>
    <n v="18.402798250715712"/>
    <n v="0"/>
    <x v="98"/>
    <n v="70.650644328747291"/>
    <n v="109.10310122869404"/>
    <x v="563"/>
    <x v="98"/>
  </r>
  <r>
    <x v="584"/>
    <n v="9.3171967256667649"/>
    <n v="3.5931878368113712"/>
    <n v="21.725029084866858"/>
    <n v="19.780116782867648"/>
    <n v="15.873638040724591"/>
    <n v="0.38235628704064373"/>
    <x v="296"/>
    <n v="70.671524757977878"/>
    <n v="59.919031830842464"/>
    <x v="564"/>
    <x v="296"/>
  </r>
  <r>
    <x v="585"/>
    <n v="5.6146282677411063"/>
    <n v="5.7729713305365928"/>
    <n v="25.159739024603546"/>
    <n v="0.71291716126952187"/>
    <n v="21.580800076109842"/>
    <n v="11.851320963876821"/>
    <x v="297"/>
    <n v="70.692376824137426"/>
    <n v="69.39218343882591"/>
    <x v="565"/>
    <x v="297"/>
  </r>
  <r>
    <x v="586"/>
    <n v="23.052069613535661"/>
    <n v="1.5771242139135642"/>
    <n v="8.8337198203098506"/>
    <n v="20.436800469668171"/>
    <n v="15.633956052386653"/>
    <n v="1.2143103654578957"/>
    <x v="298"/>
    <n v="70.747980535271793"/>
    <n v="24.363969181822331"/>
    <x v="566"/>
    <x v="298"/>
  </r>
  <r>
    <x v="587"/>
    <n v="3.6533472172440797"/>
    <n v="9.0366492924890807"/>
    <n v="39.557849568298423"/>
    <n v="0"/>
    <n v="18.539147741409217"/>
    <n v="0"/>
    <x v="98"/>
    <n v="70.786993819440795"/>
    <n v="109.10310122869404"/>
    <x v="567"/>
    <x v="98"/>
  </r>
  <r>
    <x v="588"/>
    <n v="5.7463248678593004"/>
    <n v="5.7729713305365928"/>
    <n v="12.667015417298273"/>
    <n v="26.770785203509764"/>
    <n v="17.048452314818242"/>
    <n v="2.8455952612071744"/>
    <x v="299"/>
    <n v="70.851144395229355"/>
    <n v="34.936445747709755"/>
    <x v="568"/>
    <x v="299"/>
  </r>
  <r>
    <x v="589"/>
    <n v="23.052069613535661"/>
    <n v="1.5771242139135642"/>
    <n v="8.8337198203098506"/>
    <n v="14.939442576664042"/>
    <n v="19.623868950503024"/>
    <n v="2.8455952612071744"/>
    <x v="300"/>
    <n v="70.871820436133319"/>
    <n v="24.363969181822331"/>
    <x v="569"/>
    <x v="300"/>
  </r>
  <r>
    <x v="590"/>
    <n v="61.319251299874914"/>
    <n v="0"/>
    <n v="0"/>
    <n v="0.34800604888292236"/>
    <n v="0"/>
    <n v="9.2125966077420749"/>
    <x v="301"/>
    <n v="70.879853956499915"/>
    <n v="0"/>
    <x v="570"/>
    <x v="301"/>
  </r>
  <r>
    <x v="591"/>
    <n v="4.3306575863138148"/>
    <n v="7.080761871959008"/>
    <n v="9.5488218310083113"/>
    <n v="17.881542486601656"/>
    <n v="30.969960576102718"/>
    <n v="1.11467867989683"/>
    <x v="302"/>
    <n v="70.926423031882337"/>
    <n v="26.336266662942279"/>
    <x v="571"/>
    <x v="302"/>
  </r>
  <r>
    <x v="592"/>
    <n v="5.0555427168247009"/>
    <n v="3.982500725879436"/>
    <n v="42.839180727664939"/>
    <n v="0"/>
    <n v="19.080870199499586"/>
    <n v="0"/>
    <x v="96"/>
    <n v="70.958094369868661"/>
    <n v="118.15322426501137"/>
    <x v="572"/>
    <x v="96"/>
  </r>
  <r>
    <x v="593"/>
    <n v="10.315772668639225"/>
    <n v="6.5431845883663184"/>
    <n v="39.485808208160194"/>
    <n v="0"/>
    <n v="14.625253935538154"/>
    <n v="0"/>
    <x v="121"/>
    <n v="70.97001940070389"/>
    <n v="108.90440650960312"/>
    <x v="573"/>
    <x v="121"/>
  </r>
  <r>
    <x v="594"/>
    <n v="23.052069613535661"/>
    <n v="1.5771242139135642"/>
    <n v="8.8337198203098506"/>
    <n v="12.15899174307989"/>
    <n v="23.928528615676676"/>
    <n v="1.4317273385614178"/>
    <x v="303"/>
    <n v="70.98216134507706"/>
    <n v="24.363969181822331"/>
    <x v="574"/>
    <x v="303"/>
  </r>
  <r>
    <x v="595"/>
    <n v="8.3041973968050371"/>
    <n v="0.74710315409314842"/>
    <n v="29.563891386241732"/>
    <n v="2.5717460678823425"/>
    <n v="26.95697520486701"/>
    <n v="2.8455952612071744"/>
    <x v="304"/>
    <n v="70.989508471096457"/>
    <n v="81.53911979108608"/>
    <x v="575"/>
    <x v="304"/>
  </r>
  <r>
    <x v="596"/>
    <n v="10.401799526758078"/>
    <n v="4.4521730337569965"/>
    <n v="15.934138511543843"/>
    <n v="14.939442576664042"/>
    <n v="22.470086482078987"/>
    <n v="2.8455952612071744"/>
    <x v="305"/>
    <n v="71.043235392009123"/>
    <n v="43.947382023774153"/>
    <x v="576"/>
    <x v="305"/>
  </r>
  <r>
    <x v="597"/>
    <n v="10.303257148980771"/>
    <n v="3.473696715149174"/>
    <n v="36.965366813835651"/>
    <n v="0"/>
    <n v="20.311561165345243"/>
    <n v="0"/>
    <x v="88"/>
    <n v="71.053881843310833"/>
    <n v="101.95286653493382"/>
    <x v="577"/>
    <x v="88"/>
  </r>
  <r>
    <x v="598"/>
    <n v="3.7059222341716045"/>
    <n v="0.74710315409314842"/>
    <n v="13.300101954383798"/>
    <n v="16.651611057089958"/>
    <n v="32.059450857321352"/>
    <n v="4.8430145248635217"/>
    <x v="306"/>
    <n v="71.307203781923377"/>
    <n v="36.682539261284347"/>
    <x v="578"/>
    <x v="306"/>
  </r>
  <r>
    <x v="599"/>
    <n v="3.6533472172440797"/>
    <n v="9.0366492924890807"/>
    <n v="39.557849568298423"/>
    <n v="0"/>
    <n v="19.080870199499586"/>
    <n v="0"/>
    <x v="98"/>
    <n v="71.328716277531171"/>
    <n v="109.10310122869404"/>
    <x v="579"/>
    <x v="98"/>
  </r>
  <r>
    <x v="600"/>
    <n v="0.75375396490420543"/>
    <n v="8.1426638599328456"/>
    <n v="12.135666908046769"/>
    <n v="13.268285117719607"/>
    <n v="36.766626697420435"/>
    <n v="0.27338315095168603"/>
    <x v="307"/>
    <n v="71.340379698975553"/>
    <n v="33.470952278645122"/>
    <x v="580"/>
    <x v="307"/>
  </r>
  <r>
    <x v="601"/>
    <n v="10.388205332866033"/>
    <n v="0.92172169782413393"/>
    <n v="19.443649643958828"/>
    <n v="4.232100956416696"/>
    <n v="31.537349582560541"/>
    <n v="4.8430145248635217"/>
    <x v="308"/>
    <n v="71.366041738489756"/>
    <n v="53.626840147047737"/>
    <x v="581"/>
    <x v="308"/>
  </r>
  <r>
    <x v="602"/>
    <n v="14.31567374530932"/>
    <n v="1.5771240845140642"/>
    <n v="18.241985843818902"/>
    <n v="20.436800469668171"/>
    <n v="15.633956052386653"/>
    <n v="1.2143103654578957"/>
    <x v="309"/>
    <n v="71.419850561155002"/>
    <n v="50.312573859565042"/>
    <x v="582"/>
    <x v="309"/>
  </r>
  <r>
    <x v="603"/>
    <n v="14.31567478050532"/>
    <n v="1.5771240845140642"/>
    <n v="18.24198998460291"/>
    <n v="20.436800469668171"/>
    <n v="15.633956052386653"/>
    <n v="1.2143103654578957"/>
    <x v="310"/>
    <n v="71.419855737135009"/>
    <n v="50.312585280114483"/>
    <x v="583"/>
    <x v="310"/>
  </r>
  <r>
    <x v="604"/>
    <n v="9.3171967256667649"/>
    <n v="3.5931878368113712"/>
    <n v="21.725029084866858"/>
    <n v="11.110260963147912"/>
    <n v="24.305279871988652"/>
    <n v="1.4317273385614178"/>
    <x v="311"/>
    <n v="71.482681821042974"/>
    <n v="59.919031830842464"/>
    <x v="584"/>
    <x v="311"/>
  </r>
  <r>
    <x v="605"/>
    <n v="4.8059269401726272"/>
    <n v="4.0383958751828573"/>
    <n v="9.9137791461504623"/>
    <n v="18.159402696832313"/>
    <n v="32.312987155930507"/>
    <n v="2.2665438039387968"/>
    <x v="312"/>
    <n v="71.497035618207562"/>
    <n v="27.342842483737567"/>
    <x v="585"/>
    <x v="312"/>
  </r>
  <r>
    <x v="606"/>
    <n v="4.9450578003757846"/>
    <n v="7.0807613543610071"/>
    <n v="9.5488228662043113"/>
    <n v="17.881542486601656"/>
    <n v="30.969960576102718"/>
    <n v="1.11467867989683"/>
    <x v="313"/>
    <n v="71.540823763542306"/>
    <n v="26.336269518079636"/>
    <x v="586"/>
    <x v="313"/>
  </r>
  <r>
    <x v="607"/>
    <n v="14.31567374530932"/>
    <n v="1.5771240845140642"/>
    <n v="18.241985843818902"/>
    <n v="14.939442576664042"/>
    <n v="19.623868950503024"/>
    <n v="2.8455952612071744"/>
    <x v="314"/>
    <n v="71.543690462016528"/>
    <n v="50.312573859565042"/>
    <x v="587"/>
    <x v="314"/>
  </r>
  <r>
    <x v="608"/>
    <n v="14.31567478050532"/>
    <n v="1.5771240845140642"/>
    <n v="18.24198998460291"/>
    <n v="14.939442576664042"/>
    <n v="19.623868950503024"/>
    <n v="2.8455952612071744"/>
    <x v="315"/>
    <n v="71.543695637996549"/>
    <n v="50.312585280114483"/>
    <x v="588"/>
    <x v="315"/>
  </r>
  <r>
    <x v="609"/>
    <n v="10.315772668639225"/>
    <n v="6.5431845883663184"/>
    <n v="39.485808208160194"/>
    <n v="0"/>
    <n v="15.25298661662289"/>
    <n v="0"/>
    <x v="121"/>
    <n v="71.597752081788627"/>
    <n v="108.90440650960312"/>
    <x v="589"/>
    <x v="121"/>
  </r>
  <r>
    <x v="610"/>
    <n v="7.9164849207553321"/>
    <n v="7.6140974399354437"/>
    <n v="37.536877822358377"/>
    <n v="0"/>
    <n v="18.539147741409217"/>
    <n v="0"/>
    <x v="316"/>
    <n v="71.606607924458359"/>
    <n v="103.52913076811747"/>
    <x v="590"/>
    <x v="316"/>
  </r>
  <r>
    <x v="611"/>
    <n v="14.31567374530932"/>
    <n v="1.5771240845140642"/>
    <n v="18.241985843818902"/>
    <n v="12.15899174307989"/>
    <n v="23.928528615676676"/>
    <n v="1.4317273385614178"/>
    <x v="317"/>
    <n v="71.654031370960269"/>
    <n v="50.312573859565042"/>
    <x v="591"/>
    <x v="317"/>
  </r>
  <r>
    <x v="612"/>
    <n v="14.31567478050532"/>
    <n v="1.5771240845140642"/>
    <n v="18.24198998460291"/>
    <n v="12.15899174307989"/>
    <n v="23.928528615676676"/>
    <n v="1.4317273385614178"/>
    <x v="318"/>
    <n v="71.654036546940276"/>
    <n v="50.312585280114483"/>
    <x v="592"/>
    <x v="318"/>
  </r>
  <r>
    <x v="613"/>
    <n v="8.6091594100807214"/>
    <n v="1.0658802462077044"/>
    <n v="29.64100520678744"/>
    <n v="2.5717460678823425"/>
    <n v="26.95697520486701"/>
    <n v="2.8455952612071744"/>
    <x v="319"/>
    <n v="71.690361397032405"/>
    <n v="81.75180468323633"/>
    <x v="593"/>
    <x v="319"/>
  </r>
  <r>
    <x v="614"/>
    <n v="10.339678449902475"/>
    <n v="3.5931878368113712"/>
    <n v="21.725031155258861"/>
    <n v="19.780116782867648"/>
    <n v="15.873638040724591"/>
    <n v="0.38235628704064373"/>
    <x v="320"/>
    <n v="71.694008552605595"/>
    <n v="59.919037541117184"/>
    <x v="594"/>
    <x v="320"/>
  </r>
  <r>
    <x v="615"/>
    <n v="10.341913438069772"/>
    <n v="3.5931878368113712"/>
    <n v="21.725031155258861"/>
    <n v="19.780116782867648"/>
    <n v="15.873638040724591"/>
    <n v="0.38235628704064373"/>
    <x v="321"/>
    <n v="71.696243540772883"/>
    <n v="59.919037541117184"/>
    <x v="595"/>
    <x v="321"/>
  </r>
  <r>
    <x v="616"/>
    <n v="10.401799526758078"/>
    <n v="4.4521730337569965"/>
    <n v="15.934138511543843"/>
    <n v="12.158991743079891"/>
    <n v="27.399087750704442"/>
    <n v="1.4317273385614178"/>
    <x v="322"/>
    <n v="71.77791790440466"/>
    <n v="43.947382023774153"/>
    <x v="596"/>
    <x v="322"/>
  </r>
  <r>
    <x v="617"/>
    <n v="7.8937820372458551"/>
    <n v="1.7386053439881779"/>
    <n v="29.846913973059063"/>
    <n v="2.5717460678823425"/>
    <n v="26.95697520486701"/>
    <n v="2.8455952612071744"/>
    <x v="323"/>
    <n v="71.85361788824963"/>
    <n v="82.319714345050002"/>
    <x v="597"/>
    <x v="323"/>
  </r>
  <r>
    <x v="618"/>
    <n v="3.4488556342985444"/>
    <n v="13.16916932891473"/>
    <n v="15.157928880875275"/>
    <n v="6.750460122060213"/>
    <n v="30.553960694264831"/>
    <n v="2.8455952612071744"/>
    <x v="324"/>
    <n v="71.925969921620762"/>
    <n v="41.806545784349552"/>
    <x v="598"/>
    <x v="324"/>
  </r>
  <r>
    <x v="619"/>
    <n v="10.303313049564853"/>
    <n v="0.37355157704657421"/>
    <n v="38.669833593484988"/>
    <n v="0"/>
    <n v="22.623181805092837"/>
    <n v="0"/>
    <x v="77"/>
    <n v="71.969880025189255"/>
    <n v="106.65389587880537"/>
    <x v="599"/>
    <x v="77"/>
  </r>
  <r>
    <x v="620"/>
    <n v="5.0555427168247009"/>
    <n v="3.982500725879436"/>
    <n v="42.839180727664939"/>
    <n v="0"/>
    <n v="20.119431121685142"/>
    <n v="0"/>
    <x v="96"/>
    <n v="71.996655292054214"/>
    <n v="118.15322426501137"/>
    <x v="600"/>
    <x v="96"/>
  </r>
  <r>
    <x v="621"/>
    <n v="5.7463248678593004"/>
    <n v="5.7729713305365928"/>
    <n v="12.667015417298273"/>
    <n v="25.744636469660851"/>
    <n v="19.721351049452984"/>
    <n v="2.378856725706803"/>
    <x v="325"/>
    <n v="72.031155860514801"/>
    <n v="34.936445747709755"/>
    <x v="601"/>
    <x v="325"/>
  </r>
  <r>
    <x v="622"/>
    <n v="10.315772668639225"/>
    <n v="6.5431845883663184"/>
    <n v="39.485808208160194"/>
    <n v="0"/>
    <n v="15.715896082386735"/>
    <n v="0"/>
    <x v="121"/>
    <n v="72.060661547552471"/>
    <n v="108.90440650960312"/>
    <x v="602"/>
    <x v="121"/>
  </r>
  <r>
    <x v="623"/>
    <n v="8.8185241782034431"/>
    <n v="1.762267336593069"/>
    <n v="18.805774290170241"/>
    <n v="4.2321009564166969"/>
    <n v="33.687666612684041"/>
    <n v="4.8430145248635217"/>
    <x v="326"/>
    <n v="72.149347898931012"/>
    <n v="51.867538768050188"/>
    <x v="603"/>
    <x v="326"/>
  </r>
  <r>
    <x v="624"/>
    <n v="8.0496913542417534"/>
    <n v="2.8249241118515203"/>
    <n v="48.6407462421557"/>
    <n v="0"/>
    <n v="12.758614648039455"/>
    <n v="0"/>
    <x v="153"/>
    <n v="72.273976356288429"/>
    <n v="134.15431624852621"/>
    <x v="604"/>
    <x v="153"/>
  </r>
  <r>
    <x v="625"/>
    <n v="14.788005762600022"/>
    <n v="8.1426643908786449"/>
    <n v="23.818371383273618"/>
    <n v="9.0292491083353532"/>
    <n v="16.136133012664239"/>
    <n v="0.38235628704064373"/>
    <x v="327"/>
    <n v="72.296779944792533"/>
    <n v="65.692604944190151"/>
    <x v="605"/>
    <x v="327"/>
  </r>
  <r>
    <x v="626"/>
    <n v="3.6533472172440797"/>
    <n v="9.0366492924890807"/>
    <n v="39.557849568298423"/>
    <n v="0"/>
    <n v="20.119431121685142"/>
    <n v="0"/>
    <x v="98"/>
    <n v="72.367277199716725"/>
    <n v="109.10310122869404"/>
    <x v="606"/>
    <x v="98"/>
  </r>
  <r>
    <x v="627"/>
    <n v="9.9592780808095522"/>
    <n v="1.2160147223090867"/>
    <n v="27.717281843622796"/>
    <n v="0"/>
    <n v="33.512128196282958"/>
    <n v="0"/>
    <x v="32"/>
    <n v="72.404702843024396"/>
    <n v="76.44605153644352"/>
    <x v="607"/>
    <x v="32"/>
  </r>
  <r>
    <x v="628"/>
    <n v="10.303251973000764"/>
    <n v="0"/>
    <n v="32.006649602219724"/>
    <n v="0"/>
    <n v="30.105591924201011"/>
    <n v="0"/>
    <x v="42"/>
    <n v="72.415493499421501"/>
    <n v="88.276404548057627"/>
    <x v="608"/>
    <x v="42"/>
  </r>
  <r>
    <x v="629"/>
    <n v="12.949157052318309"/>
    <n v="1.5771242139135642"/>
    <n v="18.241987914210906"/>
    <n v="20.360479065299653"/>
    <n v="15.776517588533942"/>
    <n v="3.5292293157290135"/>
    <x v="328"/>
    <n v="72.43449515000539"/>
    <n v="50.312579569839762"/>
    <x v="609"/>
    <x v="328"/>
  </r>
  <r>
    <x v="630"/>
    <n v="14.395135999716775"/>
    <n v="7.1863756736227424"/>
    <n v="14.860229792167933"/>
    <n v="19.780116782867648"/>
    <n v="15.873638040724591"/>
    <n v="0.38235628704064373"/>
    <x v="329"/>
    <n v="72.477852576140336"/>
    <n v="40.985472491301884"/>
    <x v="610"/>
    <x v="329"/>
  </r>
  <r>
    <x v="631"/>
    <n v="10.339678449902475"/>
    <n v="3.5931878368113712"/>
    <n v="21.725031155258861"/>
    <n v="11.110260963147912"/>
    <n v="24.305279871988652"/>
    <n v="1.4317273385614178"/>
    <x v="330"/>
    <n v="72.505165615670677"/>
    <n v="59.919037541117184"/>
    <x v="611"/>
    <x v="330"/>
  </r>
  <r>
    <x v="632"/>
    <n v="10.341913438069772"/>
    <n v="3.5931878368113712"/>
    <n v="21.725031155258861"/>
    <n v="11.110260963147912"/>
    <n v="24.305279871988652"/>
    <n v="1.4317273385614178"/>
    <x v="331"/>
    <n v="72.507400603837993"/>
    <n v="59.919037541117184"/>
    <x v="612"/>
    <x v="331"/>
  </r>
  <r>
    <x v="633"/>
    <n v="9.3966738986839591"/>
    <n v="0.92172163312438382"/>
    <n v="19.443647573566825"/>
    <n v="20.436800469668174"/>
    <n v="21.126352607971832"/>
    <n v="1.2143103654578957"/>
    <x v="332"/>
    <n v="72.539506548473071"/>
    <n v="53.626834436773024"/>
    <x v="613"/>
    <x v="332"/>
  </r>
  <r>
    <x v="634"/>
    <n v="10.303288204860817"/>
    <n v="4.896750896562553"/>
    <n v="32.405529255135896"/>
    <n v="0"/>
    <n v="24.940317387747243"/>
    <n v="0"/>
    <x v="67"/>
    <n v="72.545885744306503"/>
    <n v="89.376540364971589"/>
    <x v="614"/>
    <x v="67"/>
  </r>
  <r>
    <x v="635"/>
    <n v="3.7926594955465038"/>
    <n v="6.947392912700348"/>
    <n v="15.327943260989972"/>
    <n v="0.5410302438944713"/>
    <n v="34.123513490267662"/>
    <n v="11.851320963876821"/>
    <x v="333"/>
    <n v="72.583860367275776"/>
    <n v="42.275456413375572"/>
    <x v="615"/>
    <x v="333"/>
  </r>
  <r>
    <x v="636"/>
    <n v="0.32898114850110244"/>
    <n v="25.939924843113975"/>
    <n v="18.463780727929951"/>
    <n v="6.1831509741372521"/>
    <n v="21.299881594483683"/>
    <n v="0.38235628704064373"/>
    <x v="334"/>
    <n v="72.598075575206607"/>
    <n v="50.924298459290675"/>
    <x v="616"/>
    <x v="334"/>
  </r>
  <r>
    <x v="637"/>
    <n v="24.928221579646159"/>
    <n v="0.98122094670661919"/>
    <n v="19.029743085884498"/>
    <n v="0.35908484072339009"/>
    <n v="25.883706060929121"/>
    <n v="1.4317273385614178"/>
    <x v="335"/>
    <n v="72.613703852451209"/>
    <n v="52.48525915622983"/>
    <x v="617"/>
    <x v="335"/>
  </r>
  <r>
    <x v="638"/>
    <n v="3.7003533972813929"/>
    <n v="1.7386053439881779"/>
    <n v="13.624382277841969"/>
    <n v="16.651611057089958"/>
    <n v="32.059450857321352"/>
    <n v="4.8430145248635217"/>
    <x v="336"/>
    <n v="72.61741745838637"/>
    <n v="37.576925314693177"/>
    <x v="618"/>
    <x v="336"/>
  </r>
  <r>
    <x v="639"/>
    <n v="2.0983231439681034"/>
    <n v="4.4521730337569965"/>
    <n v="7.4332714727808042"/>
    <n v="16.216600911634831"/>
    <n v="37.220610020663344"/>
    <n v="5.2969743190741028"/>
    <x v="337"/>
    <n v="72.717952901878192"/>
    <n v="20.50144228783093"/>
    <x v="619"/>
    <x v="337"/>
  </r>
  <r>
    <x v="640"/>
    <n v="3.1295605559847246"/>
    <n v="7.9650009341608721"/>
    <n v="26.991543194008649"/>
    <n v="1.0661814510881205"/>
    <n v="30.044577814877112"/>
    <n v="3.5292293157290135"/>
    <x v="338"/>
    <n v="72.72609326584849"/>
    <n v="74.444417518959341"/>
    <x v="620"/>
    <x v="338"/>
  </r>
  <r>
    <x v="641"/>
    <n v="3.1304145926859839"/>
    <n v="7.965001969356873"/>
    <n v="26.991536982832642"/>
    <n v="1.0661814510881205"/>
    <n v="30.044577814877112"/>
    <n v="3.5292293157290135"/>
    <x v="339"/>
    <n v="72.726942126569739"/>
    <n v="74.444400388135193"/>
    <x v="621"/>
    <x v="339"/>
  </r>
  <r>
    <x v="642"/>
    <n v="10.401799526758078"/>
    <n v="4.4521730337569965"/>
    <n v="15.934138511543843"/>
    <n v="20.360479065299657"/>
    <n v="18.06472085064097"/>
    <n v="3.5292293157290135"/>
    <x v="340"/>
    <n v="72.742540303728561"/>
    <n v="43.947382023774153"/>
    <x v="622"/>
    <x v="340"/>
  </r>
  <r>
    <x v="643"/>
    <n v="3.7926594955465038"/>
    <n v="6.947392912700348"/>
    <n v="15.327943260989972"/>
    <n v="24.856618409280198"/>
    <n v="21.467346455992505"/>
    <n v="0.38235628704064373"/>
    <x v="341"/>
    <n v="72.774316821550187"/>
    <n v="42.275456413375572"/>
    <x v="623"/>
    <x v="341"/>
  </r>
  <r>
    <x v="628"/>
    <n v="10.303251973000764"/>
    <n v="0"/>
    <n v="32.006649602219724"/>
    <n v="0"/>
    <n v="30.468829785902784"/>
    <n v="0"/>
    <x v="42"/>
    <n v="72.778731361123278"/>
    <n v="88.276404548057627"/>
    <x v="624"/>
    <x v="42"/>
  </r>
  <r>
    <x v="644"/>
    <n v="12.949157052318309"/>
    <n v="1.5771242139135642"/>
    <n v="18.241987914210906"/>
    <n v="14.990458494394574"/>
    <n v="22.700547907504095"/>
    <n v="2.378856725706803"/>
    <x v="342"/>
    <n v="72.838132308048245"/>
    <n v="50.312579569839762"/>
    <x v="625"/>
    <x v="342"/>
  </r>
  <r>
    <x v="645"/>
    <n v="4.3306575863138148"/>
    <n v="7.080761871959008"/>
    <n v="9.5488218310083113"/>
    <n v="21.79479444770617"/>
    <n v="25.245269998301627"/>
    <n v="4.8430145248635217"/>
    <x v="343"/>
    <n v="72.843320260152453"/>
    <n v="26.336266662942279"/>
    <x v="626"/>
    <x v="343"/>
  </r>
  <r>
    <x v="646"/>
    <n v="10.315772668639225"/>
    <n v="6.5431845883663184"/>
    <n v="39.485808208160194"/>
    <n v="0"/>
    <n v="16.532138190522261"/>
    <n v="0"/>
    <x v="121"/>
    <n v="72.876903655687997"/>
    <n v="108.90440650960312"/>
    <x v="627"/>
    <x v="121"/>
  </r>
  <r>
    <x v="647"/>
    <n v="5.4956661312356898"/>
    <n v="2.8864859240672964"/>
    <n v="32.966630332667272"/>
    <n v="0"/>
    <n v="31.650343296489456"/>
    <n v="0"/>
    <x v="39"/>
    <n v="72.999125684459713"/>
    <n v="90.924093336872644"/>
    <x v="628"/>
    <x v="39"/>
  </r>
  <r>
    <x v="648"/>
    <n v="10.315772668639225"/>
    <n v="6.5431845883663184"/>
    <n v="39.485808208160194"/>
    <n v="0"/>
    <n v="16.654627639770268"/>
    <n v="0"/>
    <x v="121"/>
    <n v="72.999393104936004"/>
    <n v="108.90440650960312"/>
    <x v="629"/>
    <x v="121"/>
  </r>
  <r>
    <x v="649"/>
    <n v="23.052069613535661"/>
    <n v="1.5771242139135642"/>
    <n v="8.8337198203098506"/>
    <n v="20.360479065299653"/>
    <n v="15.776517588533942"/>
    <n v="3.5292293157290135"/>
    <x v="344"/>
    <n v="73.129139617321684"/>
    <n v="24.363969181822331"/>
    <x v="630"/>
    <x v="344"/>
  </r>
  <r>
    <x v="650"/>
    <n v="4.7912918567010472"/>
    <n v="13.16916932891473"/>
    <n v="15.157928880875275"/>
    <n v="6.750460122060213"/>
    <n v="30.553960694264831"/>
    <n v="2.8455952612071744"/>
    <x v="345"/>
    <n v="73.268406144023274"/>
    <n v="41.806545784349552"/>
    <x v="631"/>
    <x v="345"/>
  </r>
  <r>
    <x v="651"/>
    <n v="14.395135999716775"/>
    <n v="7.1863756736227424"/>
    <n v="14.860229792167933"/>
    <n v="11.110260963147912"/>
    <n v="24.305279871988652"/>
    <n v="1.4317273385614178"/>
    <x v="346"/>
    <n v="73.289009639205432"/>
    <n v="40.985472491301884"/>
    <x v="632"/>
    <x v="346"/>
  </r>
  <r>
    <x v="652"/>
    <n v="10.765551873754452"/>
    <n v="14.006644964541637"/>
    <n v="20.791224320513908"/>
    <n v="0"/>
    <n v="27.762387654045515"/>
    <n v="0"/>
    <x v="53"/>
    <n v="73.325808812855513"/>
    <n v="57.343538045288362"/>
    <x v="633"/>
    <x v="53"/>
  </r>
  <r>
    <x v="653"/>
    <n v="8.3713950748521242"/>
    <n v="10.033531654803044"/>
    <n v="27.450302724437119"/>
    <n v="0"/>
    <n v="27.484951321878789"/>
    <n v="0"/>
    <x v="55"/>
    <n v="73.340180775971078"/>
    <n v="75.709705901270127"/>
    <x v="634"/>
    <x v="55"/>
  </r>
  <r>
    <x v="654"/>
    <n v="4.8059269401726272"/>
    <n v="4.0383958751828573"/>
    <n v="9.9137791461504623"/>
    <n v="24.456305797502662"/>
    <n v="29.760950728434405"/>
    <n v="0.38235628704064373"/>
    <x v="347"/>
    <n v="73.357714774483668"/>
    <n v="27.342842483737567"/>
    <x v="635"/>
    <x v="347"/>
  </r>
  <r>
    <x v="655"/>
    <n v="10.303250937804762"/>
    <n v="0.53294012310385219"/>
    <n v="34.769380691093538"/>
    <n v="0"/>
    <n v="27.778728082329241"/>
    <n v="0"/>
    <x v="54"/>
    <n v="73.384299834331387"/>
    <n v="95.896195131887026"/>
    <x v="636"/>
    <x v="54"/>
  </r>
  <r>
    <x v="656"/>
    <n v="7.5379458340731533"/>
    <n v="6.360095165154342"/>
    <n v="16.442242729777075"/>
    <n v="12.108299912423083"/>
    <n v="29.773085634036228"/>
    <n v="1.2143103654578957"/>
    <x v="348"/>
    <n v="73.435979640921772"/>
    <n v="45.348766238578712"/>
    <x v="637"/>
    <x v="348"/>
  </r>
  <r>
    <x v="657"/>
    <n v="4.9450578003757846"/>
    <n v="7.0807613543610071"/>
    <n v="9.5488228662043113"/>
    <n v="21.79479444770617"/>
    <n v="25.245269998301627"/>
    <n v="4.8430145248635217"/>
    <x v="349"/>
    <n v="73.457720991812423"/>
    <n v="26.336269518079636"/>
    <x v="638"/>
    <x v="349"/>
  </r>
  <r>
    <x v="658"/>
    <n v="10.315772668639225"/>
    <n v="6.5431845883663184"/>
    <n v="39.485808208160194"/>
    <n v="0"/>
    <n v="17.141283550249053"/>
    <n v="0"/>
    <x v="121"/>
    <n v="73.486049015414793"/>
    <n v="108.90440650960312"/>
    <x v="639"/>
    <x v="121"/>
  </r>
  <r>
    <x v="659"/>
    <n v="10.388205332866033"/>
    <n v="0.92172169782413393"/>
    <n v="19.443649643958828"/>
    <n v="20.436800469668174"/>
    <n v="21.126352607971832"/>
    <n v="1.2143103654578957"/>
    <x v="350"/>
    <n v="73.531040117746898"/>
    <n v="53.626840147047737"/>
    <x v="640"/>
    <x v="350"/>
  </r>
  <r>
    <x v="660"/>
    <n v="23.052069613535661"/>
    <n v="1.5771242139135642"/>
    <n v="8.8337198203098506"/>
    <n v="14.990458494394574"/>
    <n v="22.700547907504095"/>
    <n v="2.378856725706803"/>
    <x v="351"/>
    <n v="73.532776775364539"/>
    <n v="24.363969181822331"/>
    <x v="641"/>
    <x v="351"/>
  </r>
  <r>
    <x v="661"/>
    <n v="3.7148810791678151"/>
    <n v="9.7935028283211079"/>
    <n v="16.258780118406545"/>
    <n v="9.522489035018479"/>
    <n v="32.870213015013661"/>
    <n v="1.4317273385614178"/>
    <x v="352"/>
    <n v="73.591593414489026"/>
    <n v="44.842764520121278"/>
    <x v="642"/>
    <x v="352"/>
  </r>
  <r>
    <x v="662"/>
    <n v="8.8185241782034431"/>
    <n v="1.762267336593069"/>
    <n v="18.805774290170241"/>
    <n v="20.436800469668171"/>
    <n v="22.566814675920508"/>
    <n v="1.2143103654578957"/>
    <x v="353"/>
    <n v="73.604491316013323"/>
    <n v="51.867538768050188"/>
    <x v="643"/>
    <x v="353"/>
  </r>
  <r>
    <x v="663"/>
    <n v="5.0557368160749876"/>
    <n v="9.7533672441459256"/>
    <n v="11.856021130586415"/>
    <n v="4.1456508932586305"/>
    <n v="40.589962978060917"/>
    <n v="2.2665438039387968"/>
    <x v="354"/>
    <n v="73.667282866065676"/>
    <n v="32.699671182746407"/>
    <x v="644"/>
    <x v="354"/>
  </r>
  <r>
    <x v="664"/>
    <n v="61.319251299874914"/>
    <n v="0"/>
    <n v="0"/>
    <n v="12.004899607606957"/>
    <n v="0"/>
    <n v="0.38235628704064373"/>
    <x v="355"/>
    <n v="73.706507194522516"/>
    <n v="0"/>
    <x v="645"/>
    <x v="355"/>
  </r>
  <r>
    <x v="665"/>
    <n v="8.0496913542417534"/>
    <n v="2.8249241118515203"/>
    <n v="48.6407462421557"/>
    <n v="0"/>
    <n v="14.219197255165939"/>
    <n v="0"/>
    <x v="153"/>
    <n v="73.734558963414912"/>
    <n v="134.15431624852621"/>
    <x v="646"/>
    <x v="153"/>
  </r>
  <r>
    <x v="666"/>
    <n v="14.31567478050532"/>
    <n v="1.5771240845140642"/>
    <n v="18.24198998460291"/>
    <n v="20.360479065299653"/>
    <n v="15.776517588533942"/>
    <n v="3.5292293157290135"/>
    <x v="356"/>
    <n v="73.801014819184914"/>
    <n v="50.312585280114483"/>
    <x v="647"/>
    <x v="356"/>
  </r>
  <r>
    <x v="667"/>
    <n v="14.31567374530932"/>
    <n v="1.5771240845140642"/>
    <n v="18.241985843818902"/>
    <n v="20.360479065299653"/>
    <n v="15.776517588533942"/>
    <n v="3.5292293157290135"/>
    <x v="357"/>
    <n v="73.801009643204893"/>
    <n v="50.312573859565042"/>
    <x v="648"/>
    <x v="357"/>
  </r>
  <r>
    <x v="668"/>
    <n v="3.7059222341716045"/>
    <n v="0.74710315409314842"/>
    <n v="13.300101954383798"/>
    <n v="22.491568197615088"/>
    <n v="31.183356789783179"/>
    <n v="2.378856725706803"/>
    <x v="358"/>
    <n v="73.806909055753607"/>
    <n v="36.682539261284347"/>
    <x v="649"/>
    <x v="358"/>
  </r>
  <r>
    <x v="669"/>
    <n v="4.2783732006637178"/>
    <n v="7.9650009341608721"/>
    <n v="26.991541123616646"/>
    <n v="1.0661814510881205"/>
    <n v="30.044577814877112"/>
    <n v="3.5292293157290135"/>
    <x v="359"/>
    <n v="73.874903840135474"/>
    <n v="74.44441180868462"/>
    <x v="650"/>
    <x v="359"/>
  </r>
  <r>
    <x v="670"/>
    <n v="9.3966738986839591"/>
    <n v="0.92172163312438382"/>
    <n v="19.443647573566825"/>
    <n v="14.939442576664041"/>
    <n v="26.517969833851982"/>
    <n v="2.8455952612071744"/>
    <x v="360"/>
    <n v="74.065050777098364"/>
    <n v="53.626834436773024"/>
    <x v="651"/>
    <x v="360"/>
  </r>
  <r>
    <x v="671"/>
    <n v="5.5918436037475088"/>
    <n v="20.453506117759922"/>
    <n v="9.5446147944581075"/>
    <n v="8.9636781971854766"/>
    <n v="26.746686237451595"/>
    <n v="2.8455952612071744"/>
    <x v="361"/>
    <n v="74.145924211809799"/>
    <n v="26.324663384715105"/>
    <x v="652"/>
    <x v="361"/>
  </r>
  <r>
    <x v="672"/>
    <n v="10.401799526758078"/>
    <n v="4.4521730337569965"/>
    <n v="15.934138511543843"/>
    <n v="14.990458494394574"/>
    <n v="25.99300249908767"/>
    <n v="2.378856725706803"/>
    <x v="362"/>
    <n v="74.150428791247961"/>
    <n v="43.947382023774153"/>
    <x v="653"/>
    <x v="362"/>
  </r>
  <r>
    <x v="673"/>
    <n v="14.31567374530932"/>
    <n v="1.5771240845140642"/>
    <n v="18.241985843818902"/>
    <n v="14.990458494394574"/>
    <n v="22.700547907504095"/>
    <n v="2.378856725706803"/>
    <x v="363"/>
    <n v="74.204646801247762"/>
    <n v="50.312573859565042"/>
    <x v="654"/>
    <x v="363"/>
  </r>
  <r>
    <x v="674"/>
    <n v="14.31567478050532"/>
    <n v="1.5771240845140642"/>
    <n v="18.24198998460291"/>
    <n v="14.990458494394574"/>
    <n v="22.700547907504095"/>
    <n v="2.378856725706803"/>
    <x v="364"/>
    <n v="74.204651977227755"/>
    <n v="50.312585280114483"/>
    <x v="655"/>
    <x v="364"/>
  </r>
  <r>
    <x v="675"/>
    <n v="7.5379463516711542"/>
    <n v="4.0383956163838564"/>
    <n v="9.9137791461504623"/>
    <n v="18.159402696832313"/>
    <n v="32.312987155930507"/>
    <n v="2.2665438039387968"/>
    <x v="365"/>
    <n v="74.229054770907098"/>
    <n v="27.342842483737567"/>
    <x v="656"/>
    <x v="365"/>
  </r>
  <r>
    <x v="676"/>
    <n v="5.7463248678593004"/>
    <n v="5.7729713305365928"/>
    <n v="12.667015417298273"/>
    <n v="18.873894344531468"/>
    <n v="30.934741106255995"/>
    <n v="0.27338315095168603"/>
    <x v="366"/>
    <n v="74.268330217433316"/>
    <n v="34.936445747709755"/>
    <x v="657"/>
    <x v="366"/>
  </r>
  <r>
    <x v="677"/>
    <n v="5.7233559389774316"/>
    <n v="20.453504047367918"/>
    <n v="9.5446147944581075"/>
    <n v="8.9636781971854766"/>
    <n v="26.746686237451595"/>
    <n v="2.8455952612071744"/>
    <x v="367"/>
    <n v="74.277434476647713"/>
    <n v="26.324663384715105"/>
    <x v="658"/>
    <x v="367"/>
  </r>
  <r>
    <x v="678"/>
    <n v="8.0496913542417534"/>
    <n v="2.8249241118515203"/>
    <n v="48.6407462421557"/>
    <n v="0"/>
    <n v="14.829501517587593"/>
    <n v="0"/>
    <x v="153"/>
    <n v="74.344863225836562"/>
    <n v="134.15431624852621"/>
    <x v="659"/>
    <x v="153"/>
  </r>
  <r>
    <x v="679"/>
    <n v="5.6146282677411063"/>
    <n v="5.7729713305365928"/>
    <n v="25.159739024603546"/>
    <n v="23.887403173782776"/>
    <n v="13.576635716702851"/>
    <n v="0.38235628704064373"/>
    <x v="368"/>
    <n v="74.393733800407517"/>
    <n v="69.39218343882591"/>
    <x v="660"/>
    <x v="368"/>
  </r>
  <r>
    <x v="680"/>
    <n v="10.315772668639225"/>
    <n v="6.5431845883663184"/>
    <n v="39.485808208160194"/>
    <n v="0"/>
    <n v="18.074273873292999"/>
    <n v="0"/>
    <x v="121"/>
    <n v="74.419039338458731"/>
    <n v="108.90440650960312"/>
    <x v="661"/>
    <x v="121"/>
  </r>
  <r>
    <x v="681"/>
    <n v="15.388468065611219"/>
    <n v="3.0451579203922678"/>
    <n v="24.8913582500318"/>
    <n v="0"/>
    <n v="31.308042036886171"/>
    <n v="0"/>
    <x v="46"/>
    <n v="74.633026272921455"/>
    <n v="68.651971947668358"/>
    <x v="662"/>
    <x v="46"/>
  </r>
  <r>
    <x v="682"/>
    <n v="55.790989952139164"/>
    <n v="0"/>
    <n v="0"/>
    <n v="17.881542486601656"/>
    <n v="0"/>
    <n v="1.11467867989683"/>
    <x v="369"/>
    <n v="74.787211118637643"/>
    <n v="0"/>
    <x v="663"/>
    <x v="369"/>
  </r>
  <r>
    <x v="683"/>
    <n v="3.7926594955465038"/>
    <n v="6.947392912700348"/>
    <n v="15.327943260989972"/>
    <n v="23.527684411796024"/>
    <n v="21.671934037368121"/>
    <n v="3.5292293157290135"/>
    <x v="370"/>
    <n v="74.796843434129983"/>
    <n v="42.275456413375572"/>
    <x v="664"/>
    <x v="370"/>
  </r>
  <r>
    <x v="684"/>
    <n v="8.7807778263997829"/>
    <n v="1.3556922954005497"/>
    <n v="21.973184199960777"/>
    <n v="4.2321009564166969"/>
    <n v="33.687666612684041"/>
    <n v="4.8430145248635217"/>
    <x v="371"/>
    <n v="74.87243641572536"/>
    <n v="60.603459648278921"/>
    <x v="665"/>
    <x v="371"/>
  </r>
  <r>
    <x v="685"/>
    <n v="61.319251299874914"/>
    <n v="0"/>
    <n v="0"/>
    <n v="12.15899174307989"/>
    <n v="0"/>
    <n v="1.4317273385614178"/>
    <x v="372"/>
    <n v="74.909970381516217"/>
    <n v="0"/>
    <x v="666"/>
    <x v="372"/>
  </r>
  <r>
    <x v="686"/>
    <n v="4.9964200851875216"/>
    <n v="1.7536565762523719"/>
    <n v="10.398551081705287"/>
    <n v="18.736083706303113"/>
    <n v="36.79237377670875"/>
    <n v="2.2665438039387968"/>
    <x v="373"/>
    <n v="74.943629030095835"/>
    <n v="28.67987475760652"/>
    <x v="667"/>
    <x v="373"/>
  </r>
  <r>
    <x v="687"/>
    <n v="4.8059269401726272"/>
    <n v="4.0383958751828573"/>
    <n v="9.9137791461504623"/>
    <n v="10.591877389025383"/>
    <n v="43.230603599303628"/>
    <n v="2.378856725706803"/>
    <x v="374"/>
    <n v="74.959439675541759"/>
    <n v="27.342842483737567"/>
    <x v="668"/>
    <x v="374"/>
  </r>
  <r>
    <x v="688"/>
    <n v="9.3966738986839591"/>
    <n v="0.92172163312438382"/>
    <n v="19.443647573566825"/>
    <n v="20.360479065299653"/>
    <n v="21.318997724210465"/>
    <n v="3.5292293157290135"/>
    <x v="375"/>
    <n v="74.970749210614301"/>
    <n v="53.626834436773024"/>
    <x v="669"/>
    <x v="375"/>
  </r>
  <r>
    <x v="689"/>
    <n v="9.2298900417912763E-2"/>
    <n v="5.6498487413010405"/>
    <n v="11.510858833385452"/>
    <n v="8.509069440443298"/>
    <n v="46.962701545350235"/>
    <n v="2.2665438039387968"/>
    <x v="376"/>
    <n v="74.991321264836742"/>
    <n v="31.747691298530846"/>
    <x v="670"/>
    <x v="376"/>
  </r>
  <r>
    <x v="690"/>
    <n v="10.426418558066379"/>
    <n v="0.86930273669383906"/>
    <n v="38.777734143116092"/>
    <n v="0"/>
    <n v="24.940317387747243"/>
    <n v="0"/>
    <x v="82"/>
    <n v="75.013772825623562"/>
    <n v="106.95149255601375"/>
    <x v="671"/>
    <x v="82"/>
  </r>
  <r>
    <x v="691"/>
    <n v="10.388205332866033"/>
    <n v="0.92172169782413393"/>
    <n v="19.443649643958828"/>
    <n v="14.939442576664041"/>
    <n v="26.517969833851982"/>
    <n v="2.8455952612071744"/>
    <x v="377"/>
    <n v="75.056584346372205"/>
    <n v="53.626840147047737"/>
    <x v="672"/>
    <x v="377"/>
  </r>
  <r>
    <x v="692"/>
    <n v="3.7003533972813929"/>
    <n v="1.7386053439881779"/>
    <n v="13.624382277841969"/>
    <n v="22.491568197615088"/>
    <n v="31.183356789783179"/>
    <n v="2.378856725706803"/>
    <x v="378"/>
    <n v="75.1171227322166"/>
    <n v="37.576925314693177"/>
    <x v="673"/>
    <x v="378"/>
  </r>
  <r>
    <x v="693"/>
    <n v="7.5379458340731533"/>
    <n v="12.18318654530084"/>
    <n v="12.654213148347397"/>
    <n v="4.2321009564166969"/>
    <n v="33.687666612684041"/>
    <n v="4.8430145248635217"/>
    <x v="379"/>
    <n v="75.138127621685641"/>
    <n v="34.901136263990402"/>
    <x v="674"/>
    <x v="379"/>
  </r>
  <r>
    <x v="694"/>
    <n v="55.790989952139164"/>
    <n v="0"/>
    <n v="0"/>
    <n v="18.150175272112197"/>
    <n v="0"/>
    <n v="1.2143103654578957"/>
    <x v="380"/>
    <n v="75.155475589709255"/>
    <n v="0"/>
    <x v="675"/>
    <x v="380"/>
  </r>
  <r>
    <x v="695"/>
    <n v="55.790989952139164"/>
    <n v="0"/>
    <n v="0"/>
    <n v="17.201628292990943"/>
    <n v="0"/>
    <n v="2.2665438039387968"/>
    <x v="381"/>
    <n v="75.259162049068905"/>
    <n v="0"/>
    <x v="676"/>
    <x v="381"/>
  </r>
  <r>
    <x v="696"/>
    <n v="5.7476866681993091"/>
    <n v="3.3393572596390828"/>
    <n v="34.472455421975702"/>
    <n v="0.29725788574990669"/>
    <n v="29.998124760243009"/>
    <n v="1.4317273385614178"/>
    <x v="382"/>
    <n v="75.286609334368421"/>
    <n v="95.07725608319106"/>
    <x v="677"/>
    <x v="382"/>
  </r>
  <r>
    <x v="697"/>
    <n v="4.7912918567010472"/>
    <n v="8.1426643775308474"/>
    <n v="12.135666908046769"/>
    <n v="13.268285117719607"/>
    <n v="36.766626697420435"/>
    <n v="0.27338315095168603"/>
    <x v="383"/>
    <n v="75.377918108370395"/>
    <n v="33.470952278645122"/>
    <x v="678"/>
    <x v="383"/>
  </r>
  <r>
    <x v="698"/>
    <n v="8.8185241782034431"/>
    <n v="1.762267336593069"/>
    <n v="18.805774290170241"/>
    <n v="14.939442576664042"/>
    <n v="28.326049551799013"/>
    <n v="2.8455952612071744"/>
    <x v="384"/>
    <n v="75.497653194636996"/>
    <n v="51.867538768050188"/>
    <x v="679"/>
    <x v="384"/>
  </r>
  <r>
    <x v="699"/>
    <n v="4.3306575863138148"/>
    <n v="7.080761871959008"/>
    <n v="9.5488218310083113"/>
    <n v="30.473838393271027"/>
    <n v="21.227316725201408"/>
    <n v="2.8455952612071744"/>
    <x v="385"/>
    <n v="75.506991668960751"/>
    <n v="26.336266662942279"/>
    <x v="680"/>
    <x v="385"/>
  </r>
  <r>
    <x v="700"/>
    <n v="17.490021538702084"/>
    <n v="1.7536565762523719"/>
    <n v="20.6561291719227"/>
    <n v="0.544673811032657"/>
    <n v="33.900378502529506"/>
    <n v="1.2143103654578957"/>
    <x v="386"/>
    <n v="75.559169965897212"/>
    <n v="56.970936909657773"/>
    <x v="681"/>
    <x v="386"/>
  </r>
  <r>
    <x v="701"/>
    <n v="8.0496913542417534"/>
    <n v="2.8249241118515203"/>
    <n v="48.6407462421557"/>
    <n v="0"/>
    <n v="16.073138628348083"/>
    <n v="0"/>
    <x v="153"/>
    <n v="75.588500336597065"/>
    <n v="134.15431624852621"/>
    <x v="682"/>
    <x v="153"/>
  </r>
  <r>
    <x v="702"/>
    <n v="8.2081234438933706"/>
    <n v="13.169168293718728"/>
    <n v="28.712194227945854"/>
    <n v="0.79594475416405497"/>
    <n v="24.331827100101979"/>
    <n v="0.38235628704064373"/>
    <x v="387"/>
    <n v="75.599614106864635"/>
    <n v="79.190084080302285"/>
    <x v="683"/>
    <x v="387"/>
  </r>
  <r>
    <x v="703"/>
    <n v="55.929250730103035"/>
    <n v="0"/>
    <n v="0"/>
    <n v="14.882841836343342"/>
    <n v="0"/>
    <n v="4.8430145248635217"/>
    <x v="388"/>
    <n v="75.655107091309901"/>
    <n v="0"/>
    <x v="684"/>
    <x v="388"/>
  </r>
  <r>
    <x v="704"/>
    <n v="10.303257148980771"/>
    <n v="3.473696715149174"/>
    <n v="36.965366813835651"/>
    <n v="0"/>
    <n v="24.940317387747243"/>
    <n v="0"/>
    <x v="88"/>
    <n v="75.682638065712837"/>
    <n v="101.95286653493382"/>
    <x v="685"/>
    <x v="88"/>
  </r>
  <r>
    <x v="705"/>
    <n v="9.3966738986839591"/>
    <n v="0.92172163312438382"/>
    <n v="19.443647573566825"/>
    <n v="12.15899174307989"/>
    <n v="32.334908146780748"/>
    <n v="1.4317273385614178"/>
    <x v="389"/>
    <n v="75.687670333797229"/>
    <n v="53.626834436773024"/>
    <x v="686"/>
    <x v="389"/>
  </r>
  <r>
    <x v="706"/>
    <n v="8.0496913542417534"/>
    <n v="2.8249241118515203"/>
    <n v="48.6407462421557"/>
    <n v="0"/>
    <n v="16.192227271062304"/>
    <n v="0"/>
    <x v="153"/>
    <n v="75.707588979311282"/>
    <n v="134.15431624852621"/>
    <x v="687"/>
    <x v="153"/>
  </r>
  <r>
    <x v="707"/>
    <n v="27.11306485262784"/>
    <n v="3.5931878368113712"/>
    <n v="21.725029084866858"/>
    <n v="3.8995562678761795"/>
    <n v="17.234821118727293"/>
    <n v="2.2665438039387968"/>
    <x v="390"/>
    <n v="75.832202964848349"/>
    <n v="59.919031830842464"/>
    <x v="688"/>
    <x v="390"/>
  </r>
  <r>
    <x v="708"/>
    <n v="14.788005762600022"/>
    <n v="8.1426643908786449"/>
    <n v="23.818371383273618"/>
    <n v="0.23169763197754975"/>
    <n v="24.097787977996866"/>
    <n v="4.8430145248635217"/>
    <x v="391"/>
    <n v="75.921541671590219"/>
    <n v="65.692604944190151"/>
    <x v="689"/>
    <x v="391"/>
  </r>
  <r>
    <x v="709"/>
    <n v="10.388205332866033"/>
    <n v="0.92172169782413393"/>
    <n v="19.443649643958828"/>
    <n v="20.360479065299653"/>
    <n v="21.318997724210465"/>
    <n v="3.5292293157290135"/>
    <x v="392"/>
    <n v="75.962282779888127"/>
    <n v="53.626840147047737"/>
    <x v="690"/>
    <x v="392"/>
  </r>
  <r>
    <x v="710"/>
    <n v="4.8059269401726272"/>
    <n v="4.0383958751828573"/>
    <n v="9.9137791461504623"/>
    <n v="10.219456265174729"/>
    <n v="45.569152758509269"/>
    <n v="1.4317273385614178"/>
    <x v="393"/>
    <n v="75.978438323751362"/>
    <n v="27.342842483737567"/>
    <x v="691"/>
    <x v="393"/>
  </r>
  <r>
    <x v="711"/>
    <n v="8.8185241782034431"/>
    <n v="1.762267336593069"/>
    <n v="18.805774290170241"/>
    <n v="20.360479065299661"/>
    <n v="22.772594950303418"/>
    <n v="3.5292293157290135"/>
    <x v="394"/>
    <n v="76.048869136298848"/>
    <n v="51.867538768050188"/>
    <x v="692"/>
    <x v="394"/>
  </r>
  <r>
    <x v="712"/>
    <n v="10.185090560602527"/>
    <n v="6.360095165154342"/>
    <n v="16.442242729777075"/>
    <n v="12.108299912423083"/>
    <n v="29.773085634036228"/>
    <n v="1.2143103654578957"/>
    <x v="395"/>
    <n v="76.083124367451148"/>
    <n v="45.348766238578712"/>
    <x v="693"/>
    <x v="395"/>
  </r>
  <r>
    <x v="713"/>
    <n v="56.362285639893571"/>
    <n v="0"/>
    <n v="0"/>
    <n v="14.882841836343346"/>
    <n v="0"/>
    <n v="4.8430145248635217"/>
    <x v="396"/>
    <n v="76.088142001100437"/>
    <n v="0"/>
    <x v="694"/>
    <x v="396"/>
  </r>
  <r>
    <x v="714"/>
    <n v="7.5379463516711542"/>
    <n v="4.0383956163838564"/>
    <n v="9.9137791461504623"/>
    <n v="24.456305797502662"/>
    <n v="29.760950728434405"/>
    <n v="0.38235628704064373"/>
    <x v="397"/>
    <n v="76.08973392718319"/>
    <n v="27.342842483737567"/>
    <x v="695"/>
    <x v="397"/>
  </r>
  <r>
    <x v="715"/>
    <n v="55.929250730103035"/>
    <n v="0"/>
    <n v="0"/>
    <n v="19.780116782867648"/>
    <n v="0"/>
    <n v="0.38235628704064373"/>
    <x v="398"/>
    <n v="76.091723800011337"/>
    <n v="0"/>
    <x v="696"/>
    <x v="398"/>
  </r>
  <r>
    <x v="716"/>
    <n v="4.9450578003757846"/>
    <n v="7.0807613543610071"/>
    <n v="9.5488228662043113"/>
    <n v="30.473838393271027"/>
    <n v="21.227316725201408"/>
    <n v="2.8455952612071744"/>
    <x v="399"/>
    <n v="76.121392400620721"/>
    <n v="26.336269518079636"/>
    <x v="697"/>
    <x v="399"/>
  </r>
  <r>
    <x v="717"/>
    <n v="8.0496913542417534"/>
    <n v="2.8249241118515203"/>
    <n v="48.6407462421557"/>
    <n v="0"/>
    <n v="16.665371629238233"/>
    <n v="0"/>
    <x v="153"/>
    <n v="76.180733337487212"/>
    <n v="134.15431624852621"/>
    <x v="698"/>
    <x v="153"/>
  </r>
  <r>
    <x v="718"/>
    <n v="2.7658051034003455"/>
    <n v="13.613988909986643"/>
    <n v="16.198364009365459"/>
    <n v="6.6731414373900053"/>
    <n v="36.660955042504867"/>
    <n v="0.27338315095168603"/>
    <x v="400"/>
    <n v="76.185637653599017"/>
    <n v="44.67613299357248"/>
    <x v="699"/>
    <x v="400"/>
  </r>
  <r>
    <x v="719"/>
    <n v="10.119560583313898"/>
    <n v="0.52529426248620292"/>
    <n v="15.618734993798762"/>
    <n v="17.881542486601656"/>
    <n v="30.969960576102718"/>
    <n v="1.11467867989683"/>
    <x v="401"/>
    <n v="76.229771582200073"/>
    <n v="43.07747877321917"/>
    <x v="700"/>
    <x v="401"/>
  </r>
  <r>
    <x v="720"/>
    <n v="8.8208409468548599"/>
    <n v="7.7422971479604819"/>
    <n v="31.936123769027731"/>
    <n v="0"/>
    <n v="27.762387654045515"/>
    <n v="0"/>
    <x v="70"/>
    <n v="76.261649517888586"/>
    <n v="88.081889750060355"/>
    <x v="701"/>
    <x v="70"/>
  </r>
  <r>
    <x v="721"/>
    <n v="3.7148810791678151"/>
    <n v="9.7935028283211079"/>
    <n v="16.258780118406545"/>
    <n v="0.5410302438944713"/>
    <n v="34.123513490267662"/>
    <n v="11.851320963876821"/>
    <x v="402"/>
    <n v="76.283028723934422"/>
    <n v="44.842764520121278"/>
    <x v="702"/>
    <x v="402"/>
  </r>
  <r>
    <x v="722"/>
    <n v="8.7807778263997829"/>
    <n v="1.3556922954005497"/>
    <n v="21.973184199960777"/>
    <n v="20.436800469668171"/>
    <n v="22.566814675920508"/>
    <n v="1.2143103654578957"/>
    <x v="403"/>
    <n v="76.327579832807686"/>
    <n v="60.603459648278921"/>
    <x v="703"/>
    <x v="403"/>
  </r>
  <r>
    <x v="723"/>
    <n v="5.7988558889567612"/>
    <n v="12.18318758049684"/>
    <n v="23.47570080284833"/>
    <n v="12.004899607606955"/>
    <n v="22.557616900144357"/>
    <n v="0.38235628704064373"/>
    <x v="404"/>
    <n v="76.402617067093885"/>
    <n v="64.747497375597817"/>
    <x v="704"/>
    <x v="404"/>
  </r>
  <r>
    <x v="724"/>
    <n v="3.7926594955465038"/>
    <n v="6.947392912700348"/>
    <n v="15.327943260989972"/>
    <n v="27.694284948743409"/>
    <n v="21.47609967846655"/>
    <n v="1.2143103654578957"/>
    <x v="405"/>
    <n v="76.452690661904668"/>
    <n v="42.275456413375572"/>
    <x v="705"/>
    <x v="405"/>
  </r>
  <r>
    <x v="725"/>
    <n v="3.7148810791678151"/>
    <n v="9.7935028283211079"/>
    <n v="16.258780118406545"/>
    <n v="24.856618409280198"/>
    <n v="21.467346455992505"/>
    <n v="0.38235628704064373"/>
    <x v="406"/>
    <n v="76.473485178208833"/>
    <n v="44.842764520121278"/>
    <x v="706"/>
    <x v="406"/>
  </r>
  <r>
    <x v="726"/>
    <n v="6.5377513621523065"/>
    <n v="1.7536564468528717"/>
    <n v="10.398551081705287"/>
    <n v="18.736083706303113"/>
    <n v="36.79237377670875"/>
    <n v="2.2665438039387968"/>
    <x v="407"/>
    <n v="76.484960177661137"/>
    <n v="28.67987475760652"/>
    <x v="707"/>
    <x v="407"/>
  </r>
  <r>
    <x v="727"/>
    <n v="6.5377984635703763"/>
    <n v="1.7536564468528717"/>
    <n v="10.398551081705287"/>
    <n v="18.736083706303113"/>
    <n v="36.79237377670875"/>
    <n v="2.2665438039387968"/>
    <x v="408"/>
    <n v="76.485007279079198"/>
    <n v="28.67987475760652"/>
    <x v="708"/>
    <x v="408"/>
  </r>
  <r>
    <x v="728"/>
    <n v="56.362285639893571"/>
    <n v="0"/>
    <n v="0"/>
    <n v="19.780116782867648"/>
    <n v="0"/>
    <n v="0.38235628704064373"/>
    <x v="409"/>
    <n v="76.524758709801873"/>
    <n v="0"/>
    <x v="709"/>
    <x v="409"/>
  </r>
  <r>
    <x v="729"/>
    <n v="7.5379458340731533"/>
    <n v="12.18318654530084"/>
    <n v="12.654213148347397"/>
    <n v="20.436800469668171"/>
    <n v="22.566814675920508"/>
    <n v="1.2143103654578957"/>
    <x v="410"/>
    <n v="76.593271038767966"/>
    <n v="34.901136263990402"/>
    <x v="710"/>
    <x v="410"/>
  </r>
  <r>
    <x v="730"/>
    <n v="61.319251299874914"/>
    <n v="0"/>
    <n v="0"/>
    <n v="15.050084409738876"/>
    <n v="0"/>
    <n v="0.27338315095168603"/>
    <x v="411"/>
    <n v="76.642718860565481"/>
    <n v="0"/>
    <x v="711"/>
    <x v="411"/>
  </r>
  <r>
    <x v="731"/>
    <n v="10.315772668639225"/>
    <n v="6.5431845883663184"/>
    <n v="39.485808208160194"/>
    <n v="0"/>
    <n v="20.311561165345243"/>
    <n v="0"/>
    <x v="121"/>
    <n v="76.656326630510975"/>
    <n v="108.90440650960312"/>
    <x v="712"/>
    <x v="121"/>
  </r>
  <r>
    <x v="732"/>
    <n v="7.8152924412141171"/>
    <n v="6.947393430298348"/>
    <n v="29.524108803903069"/>
    <n v="2.5717460678823425"/>
    <n v="26.95697520486701"/>
    <n v="2.8455952612071744"/>
    <x v="412"/>
    <n v="76.661111209372066"/>
    <n v="81.429396862377828"/>
    <x v="713"/>
    <x v="412"/>
  </r>
  <r>
    <x v="733"/>
    <n v="10.388205332866033"/>
    <n v="0.92172169782413393"/>
    <n v="19.443649643958828"/>
    <n v="12.15899174307989"/>
    <n v="32.334908146780748"/>
    <n v="1.4317273385614178"/>
    <x v="413"/>
    <n v="76.679203903071055"/>
    <n v="53.626840147047737"/>
    <x v="714"/>
    <x v="413"/>
  </r>
  <r>
    <x v="734"/>
    <n v="14.797672390776055"/>
    <n v="1.2197412985150817"/>
    <n v="28.944059498759753"/>
    <n v="0.29725788574990669"/>
    <n v="29.998124760243009"/>
    <n v="1.4317273385614178"/>
    <x v="414"/>
    <n v="76.68858317260522"/>
    <n v="79.829583456256742"/>
    <x v="715"/>
    <x v="414"/>
  </r>
  <r>
    <x v="735"/>
    <n v="0"/>
    <n v="25.717825611378476"/>
    <n v="24.655606853428171"/>
    <n v="0"/>
    <n v="26.365335075458848"/>
    <n v="0"/>
    <x v="415"/>
    <n v="76.738767540265499"/>
    <n v="68.001754386068029"/>
    <x v="716"/>
    <x v="415"/>
  </r>
  <r>
    <x v="736"/>
    <n v="6.1867722986187665"/>
    <n v="12.18318654530084"/>
    <n v="23.475701953066071"/>
    <n v="12.004899607606955"/>
    <n v="22.557616900144357"/>
    <n v="0.38235628704064373"/>
    <x v="416"/>
    <n v="76.790533591777631"/>
    <n v="64.74750054797255"/>
    <x v="717"/>
    <x v="416"/>
  </r>
  <r>
    <x v="737"/>
    <n v="5.1660038237655828"/>
    <n v="1.2021346849211196"/>
    <n v="55.864526135303592"/>
    <n v="0"/>
    <n v="14.607863265261173"/>
    <n v="0"/>
    <x v="194"/>
    <n v="76.840527909251477"/>
    <n v="154.07796724414379"/>
    <x v="718"/>
    <x v="194"/>
  </r>
  <r>
    <x v="738"/>
    <n v="1.8792684236730941"/>
    <n v="12.522242221288797"/>
    <n v="41.618647374809193"/>
    <n v="0.2361817521346912"/>
    <n v="20.283917659929489"/>
    <n v="0.38235628704064373"/>
    <x v="417"/>
    <n v="76.922613718875922"/>
    <n v="114.78691453374795"/>
    <x v="719"/>
    <x v="417"/>
  </r>
  <r>
    <x v="739"/>
    <n v="29.304850149995758"/>
    <n v="0.98122088200686908"/>
    <n v="19.029743085884498"/>
    <n v="0.35908484072339009"/>
    <n v="25.883706060929121"/>
    <n v="1.4317273385614178"/>
    <x v="418"/>
    <n v="76.990332358101057"/>
    <n v="52.48525915622983"/>
    <x v="720"/>
    <x v="418"/>
  </r>
  <r>
    <x v="740"/>
    <n v="8.0496913542417534"/>
    <n v="2.8249241118515203"/>
    <n v="48.6407462421557"/>
    <n v="0"/>
    <n v="17.572458336860226"/>
    <n v="0"/>
    <x v="153"/>
    <n v="77.087820045109197"/>
    <n v="134.15431624852621"/>
    <x v="721"/>
    <x v="153"/>
  </r>
  <r>
    <x v="741"/>
    <n v="10.303313049564853"/>
    <n v="0.37355157704657421"/>
    <n v="38.669833593484988"/>
    <n v="0"/>
    <n v="27.778728082329241"/>
    <n v="0"/>
    <x v="77"/>
    <n v="77.125426302425652"/>
    <n v="106.65389587880537"/>
    <x v="722"/>
    <x v="77"/>
  </r>
  <r>
    <x v="742"/>
    <n v="7.8459575347693349"/>
    <n v="2.3268742347831157"/>
    <n v="15.779717288800139"/>
    <n v="0.33470668757083233"/>
    <n v="48.624347384204029"/>
    <n v="2.2665438039387968"/>
    <x v="419"/>
    <n v="77.178146934066248"/>
    <n v="43.521478328787481"/>
    <x v="723"/>
    <x v="419"/>
  </r>
  <r>
    <x v="743"/>
    <n v="5.3664943741652182"/>
    <n v="12.624785631612003"/>
    <n v="14.386525665241795"/>
    <n v="0.43964402129355462"/>
    <n v="43.271286803912133"/>
    <n v="1.2143103654578957"/>
    <x v="420"/>
    <n v="77.303046861682589"/>
    <n v="39.678965947683018"/>
    <x v="724"/>
    <x v="420"/>
  </r>
  <r>
    <x v="744"/>
    <n v="27.11306485262784"/>
    <n v="3.5931878368113712"/>
    <n v="21.725029084866858"/>
    <n v="7.8702311968563574"/>
    <n v="15.880110451533621"/>
    <n v="1.2143103654578957"/>
    <x v="421"/>
    <n v="77.39593378815394"/>
    <n v="59.919031830842464"/>
    <x v="725"/>
    <x v="421"/>
  </r>
  <r>
    <x v="745"/>
    <n v="8.014241067169479"/>
    <n v="30.299586550998558"/>
    <n v="24.342544949038544"/>
    <n v="0"/>
    <n v="14.822463598587687"/>
    <n v="0"/>
    <x v="199"/>
    <n v="77.478836165794263"/>
    <n v="67.138309456219218"/>
    <x v="726"/>
    <x v="199"/>
  </r>
  <r>
    <x v="746"/>
    <n v="8.8185241782034431"/>
    <n v="1.762267336593069"/>
    <n v="18.805774290170241"/>
    <n v="12.158991743079891"/>
    <n v="34.539605262290749"/>
    <n v="1.4317273385614178"/>
    <x v="422"/>
    <n v="77.51689014889881"/>
    <n v="51.867538768050188"/>
    <x v="727"/>
    <x v="422"/>
  </r>
  <r>
    <x v="747"/>
    <n v="5.0557368160749876"/>
    <n v="9.7533672441459256"/>
    <n v="11.856021130586415"/>
    <n v="12.335966816704884"/>
    <n v="37.399465354176328"/>
    <n v="1.2143103654578957"/>
    <x v="423"/>
    <n v="77.614867727146432"/>
    <n v="32.699671182746407"/>
    <x v="728"/>
    <x v="423"/>
  </r>
  <r>
    <x v="748"/>
    <n v="7.5379463516711542"/>
    <n v="4.0383956163838564"/>
    <n v="9.9137791461504623"/>
    <n v="10.591877389025383"/>
    <n v="43.230603599303628"/>
    <n v="2.378856725706803"/>
    <x v="424"/>
    <n v="77.691458828241281"/>
    <n v="27.342842483737567"/>
    <x v="729"/>
    <x v="424"/>
  </r>
  <r>
    <x v="749"/>
    <n v="12.949157052318309"/>
    <n v="1.5771242139135642"/>
    <n v="18.241987914210906"/>
    <n v="25.700615897604333"/>
    <n v="16.967667621915435"/>
    <n v="2.2665438039387968"/>
    <x v="425"/>
    <n v="77.703096503901349"/>
    <n v="50.312579569839762"/>
    <x v="730"/>
    <x v="425"/>
  </r>
  <r>
    <x v="750"/>
    <n v="10.303288204860817"/>
    <n v="4.896750896562553"/>
    <n v="32.405529255135896"/>
    <n v="0"/>
    <n v="30.105591924201011"/>
    <n v="0"/>
    <x v="67"/>
    <n v="77.711160280760282"/>
    <n v="89.376540364971589"/>
    <x v="731"/>
    <x v="67"/>
  </r>
  <r>
    <x v="751"/>
    <n v="9.3966738986839591"/>
    <n v="0.92172163312438382"/>
    <n v="19.443647573566825"/>
    <n v="14.990458494394577"/>
    <n v="30.675523065377732"/>
    <n v="2.378856725706803"/>
    <x v="426"/>
    <n v="77.806881390854272"/>
    <n v="53.626834436773024"/>
    <x v="732"/>
    <x v="426"/>
  </r>
  <r>
    <x v="752"/>
    <n v="14.528483919403119"/>
    <n v="4.6537484695662314"/>
    <n v="7.456593400496871"/>
    <n v="0.33470668757083233"/>
    <n v="48.624347384204029"/>
    <n v="2.2665438039387968"/>
    <x v="427"/>
    <n v="77.864423665179885"/>
    <n v="20.565765669112338"/>
    <x v="733"/>
    <x v="427"/>
  </r>
  <r>
    <x v="753"/>
    <n v="8.7069807738429663"/>
    <n v="2.3268742347831157"/>
    <n v="15.779717288800139"/>
    <n v="0.33470668757083233"/>
    <n v="48.624347384204029"/>
    <n v="2.2665438039387968"/>
    <x v="428"/>
    <n v="78.03917017313988"/>
    <n v="43.521478328787481"/>
    <x v="734"/>
    <x v="428"/>
  </r>
  <r>
    <x v="754"/>
    <n v="27.11306485262784"/>
    <n v="3.5931878368113712"/>
    <n v="21.725029084866858"/>
    <n v="0.19522515444054198"/>
    <n v="23.057964783421788"/>
    <n v="2.378856725706803"/>
    <x v="429"/>
    <n v="78.063328437875199"/>
    <n v="59.919031830842464"/>
    <x v="735"/>
    <x v="429"/>
  </r>
  <r>
    <x v="755"/>
    <n v="9.3171967256667649"/>
    <n v="3.5931878368113712"/>
    <n v="21.725029084866858"/>
    <n v="14.882841836343342"/>
    <n v="23.705776572654131"/>
    <n v="4.8430145248635217"/>
    <x v="430"/>
    <n v="78.067046581205986"/>
    <n v="59.919031830842464"/>
    <x v="736"/>
    <x v="430"/>
  </r>
  <r>
    <x v="756"/>
    <n v="10.119560583313898"/>
    <n v="0.52529426248620292"/>
    <n v="15.618734993798762"/>
    <n v="21.79479444770617"/>
    <n v="25.245269998301627"/>
    <n v="4.8430145248635217"/>
    <x v="431"/>
    <n v="78.146668810470175"/>
    <n v="43.07747877321917"/>
    <x v="737"/>
    <x v="431"/>
  </r>
  <r>
    <x v="757"/>
    <n v="10.401799526758078"/>
    <n v="4.4521730337569965"/>
    <n v="15.934138511543843"/>
    <n v="25.700615897604333"/>
    <n v="19.428633559736355"/>
    <n v="2.2665438039387968"/>
    <x v="432"/>
    <n v="78.183904333338404"/>
    <n v="43.947382023774153"/>
    <x v="738"/>
    <x v="432"/>
  </r>
  <r>
    <x v="758"/>
    <n v="8.7807778263997829"/>
    <n v="1.3556922954005497"/>
    <n v="21.973184199960777"/>
    <n v="14.939442576664042"/>
    <n v="28.326049551799013"/>
    <n v="2.8455952612071744"/>
    <x v="433"/>
    <n v="78.220741711431344"/>
    <n v="60.603459648278921"/>
    <x v="739"/>
    <x v="433"/>
  </r>
  <r>
    <x v="759"/>
    <n v="15.240225927800628"/>
    <n v="5.7729718481345929"/>
    <n v="25.159739024603546"/>
    <n v="14.929977919090733"/>
    <n v="13.706023439130123"/>
    <n v="3.5292293157290135"/>
    <x v="434"/>
    <n v="78.338167474488628"/>
    <n v="69.39218343882591"/>
    <x v="740"/>
    <x v="434"/>
  </r>
  <r>
    <x v="760"/>
    <n v="23.052069613535661"/>
    <n v="1.5771242139135642"/>
    <n v="8.8337198203098506"/>
    <n v="25.700615897604333"/>
    <n v="16.967667621915435"/>
    <n v="2.2665438039387968"/>
    <x v="435"/>
    <n v="78.397740971217644"/>
    <n v="24.363969181822331"/>
    <x v="741"/>
    <x v="435"/>
  </r>
  <r>
    <x v="761"/>
    <n v="7.5379458340731533"/>
    <n v="12.18318654530084"/>
    <n v="12.654213148347397"/>
    <n v="14.939442576664042"/>
    <n v="28.326049551799013"/>
    <n v="2.8455952612071744"/>
    <x v="436"/>
    <n v="78.486432917391625"/>
    <n v="34.901136263990402"/>
    <x v="742"/>
    <x v="436"/>
  </r>
  <r>
    <x v="762"/>
    <n v="3.7148810791678151"/>
    <n v="9.7935028283211079"/>
    <n v="16.258780118406545"/>
    <n v="23.527684411796024"/>
    <n v="21.671934037368121"/>
    <n v="3.5292293157290135"/>
    <x v="437"/>
    <n v="78.496011790788629"/>
    <n v="44.842764520121278"/>
    <x v="743"/>
    <x v="437"/>
  </r>
  <r>
    <x v="763"/>
    <n v="5.1660038237655828"/>
    <n v="1.2021346849211196"/>
    <n v="55.864526135303592"/>
    <n v="0"/>
    <n v="16.280144433797048"/>
    <n v="0"/>
    <x v="194"/>
    <n v="78.512809077787352"/>
    <n v="154.07796724414379"/>
    <x v="744"/>
    <x v="194"/>
  </r>
  <r>
    <x v="764"/>
    <n v="61.319251299874914"/>
    <n v="0"/>
    <n v="0"/>
    <n v="14.990458494394577"/>
    <n v="0"/>
    <n v="2.378856725706803"/>
    <x v="438"/>
    <n v="78.688566519976291"/>
    <n v="0"/>
    <x v="745"/>
    <x v="438"/>
  </r>
  <r>
    <x v="765"/>
    <n v="3.0966125964471409"/>
    <n v="1.1716207299821251"/>
    <n v="13.349195089560189"/>
    <n v="35.086676679070479"/>
    <n v="24.873134127529656"/>
    <n v="1.11467867989683"/>
    <x v="439"/>
    <n v="78.691917902486409"/>
    <n v="36.817941295399876"/>
    <x v="746"/>
    <x v="439"/>
  </r>
  <r>
    <x v="766"/>
    <n v="7.5379463516711542"/>
    <n v="4.0383956163838564"/>
    <n v="9.9137791461504623"/>
    <n v="10.219456265174729"/>
    <n v="45.569152758509269"/>
    <n v="1.4317273385614178"/>
    <x v="440"/>
    <n v="78.710457476450884"/>
    <n v="27.342842483737567"/>
    <x v="747"/>
    <x v="440"/>
  </r>
  <r>
    <x v="767"/>
    <n v="3.0966125964471409"/>
    <n v="1.1716207299821251"/>
    <n v="13.349195089560189"/>
    <n v="44.138277263342133"/>
    <n v="14.740848151582048"/>
    <n v="2.2665438039387968"/>
    <x v="441"/>
    <n v="78.763097634852429"/>
    <n v="36.817941295399876"/>
    <x v="748"/>
    <x v="441"/>
  </r>
  <r>
    <x v="768"/>
    <n v="8.7807778263997829"/>
    <n v="1.3556922954005497"/>
    <n v="21.973184199960777"/>
    <n v="20.360479065299661"/>
    <n v="22.772594950303418"/>
    <n v="3.5292293157290135"/>
    <x v="442"/>
    <n v="78.771957653093196"/>
    <n v="60.603459648278921"/>
    <x v="749"/>
    <x v="442"/>
  </r>
  <r>
    <x v="769"/>
    <n v="5.6146282677411063"/>
    <n v="5.7729713305365928"/>
    <n v="25.159739024603546"/>
    <n v="17.123112015608434"/>
    <n v="20.27542092636644"/>
    <n v="4.8430145248635217"/>
    <x v="443"/>
    <n v="78.788886089719639"/>
    <n v="69.39218343882591"/>
    <x v="750"/>
    <x v="443"/>
  </r>
  <r>
    <x v="770"/>
    <n v="10.388205332866033"/>
    <n v="0.92172169782413393"/>
    <n v="19.443649643958828"/>
    <n v="14.990458494394577"/>
    <n v="30.675523065377732"/>
    <n v="2.378856725706803"/>
    <x v="444"/>
    <n v="78.798414960128099"/>
    <n v="53.626840147047737"/>
    <x v="751"/>
    <x v="444"/>
  </r>
  <r>
    <x v="771"/>
    <n v="10.228969413519229"/>
    <n v="2.4320294446181734"/>
    <n v="21.224211611288371"/>
    <n v="0.43964402129355462"/>
    <n v="43.271286803912133"/>
    <n v="1.2143103654578957"/>
    <x v="445"/>
    <n v="78.810451660089342"/>
    <n v="58.537744927908257"/>
    <x v="752"/>
    <x v="445"/>
  </r>
  <r>
    <x v="772"/>
    <n v="4.8202141977876947"/>
    <n v="16.539555294704567"/>
    <n v="13.941325132041321"/>
    <n v="6.6731414373900053"/>
    <n v="36.660955042504867"/>
    <n v="0.27338315095168603"/>
    <x v="446"/>
    <n v="78.908574255380145"/>
    <n v="38.451074154501065"/>
    <x v="753"/>
    <x v="446"/>
  </r>
  <r>
    <x v="773"/>
    <n v="56.362285639893571"/>
    <n v="0"/>
    <n v="0"/>
    <n v="21.124869437631634"/>
    <n v="0"/>
    <n v="1.4317273385614178"/>
    <x v="447"/>
    <n v="78.918882416086618"/>
    <n v="0"/>
    <x v="754"/>
    <x v="447"/>
  </r>
  <r>
    <x v="774"/>
    <n v="8.3713950748521242"/>
    <n v="10.033531654803044"/>
    <n v="27.450302724437119"/>
    <n v="0"/>
    <n v="33.17723330014735"/>
    <n v="0"/>
    <x v="55"/>
    <n v="79.032462754239631"/>
    <n v="75.709705901270127"/>
    <x v="755"/>
    <x v="55"/>
  </r>
  <r>
    <x v="775"/>
    <n v="7.5379458340731533"/>
    <n v="12.18318654530084"/>
    <n v="12.654213148347397"/>
    <n v="20.360479065299661"/>
    <n v="22.772594950303418"/>
    <n v="3.5292293157290135"/>
    <x v="448"/>
    <n v="79.037648859053476"/>
    <n v="34.901136263990402"/>
    <x v="756"/>
    <x v="448"/>
  </r>
  <r>
    <x v="776"/>
    <n v="5.6146282677411063"/>
    <n v="5.7729713305365928"/>
    <n v="25.159739024603546"/>
    <n v="27.694284948743398"/>
    <n v="13.582171534234885"/>
    <n v="1.2143103654578957"/>
    <x v="449"/>
    <n v="79.038105471317422"/>
    <n v="69.39218343882591"/>
    <x v="757"/>
    <x v="449"/>
  </r>
  <r>
    <x v="777"/>
    <n v="14.31567374530932"/>
    <n v="1.5771240845140642"/>
    <n v="18.241985843818902"/>
    <n v="25.700615897604333"/>
    <n v="16.967667621915435"/>
    <n v="2.2665438039387968"/>
    <x v="450"/>
    <n v="79.069610997100867"/>
    <n v="50.312573859565042"/>
    <x v="758"/>
    <x v="450"/>
  </r>
  <r>
    <x v="778"/>
    <n v="14.31567478050532"/>
    <n v="1.5771240845140642"/>
    <n v="18.24198998460291"/>
    <n v="25.700615897604333"/>
    <n v="16.967667621915435"/>
    <n v="2.2665438039387968"/>
    <x v="451"/>
    <n v="79.069616173080874"/>
    <n v="50.312585280114483"/>
    <x v="759"/>
    <x v="451"/>
  </r>
  <r>
    <x v="779"/>
    <n v="10.765551873754452"/>
    <n v="14.006644964541637"/>
    <n v="20.791224320513908"/>
    <n v="0"/>
    <n v="33.512128196282958"/>
    <n v="0"/>
    <x v="53"/>
    <n v="79.07554935509296"/>
    <n v="57.343538045288362"/>
    <x v="760"/>
    <x v="53"/>
  </r>
  <r>
    <x v="780"/>
    <n v="10.339678449902475"/>
    <n v="3.5931878368113712"/>
    <n v="21.725031155258861"/>
    <n v="14.882841836343342"/>
    <n v="23.705776572654131"/>
    <n v="4.8430145248635217"/>
    <x v="452"/>
    <n v="79.089530375833704"/>
    <n v="59.919037541117184"/>
    <x v="761"/>
    <x v="452"/>
  </r>
  <r>
    <x v="781"/>
    <n v="10.341913438069772"/>
    <n v="3.5931878368113712"/>
    <n v="21.725031155258861"/>
    <n v="14.882841836343342"/>
    <n v="23.705776572654131"/>
    <n v="4.8430145248635217"/>
    <x v="453"/>
    <n v="79.091765364000992"/>
    <n v="59.919037541117184"/>
    <x v="762"/>
    <x v="453"/>
  </r>
  <r>
    <x v="782"/>
    <n v="61.319251299874914"/>
    <n v="0"/>
    <n v="0"/>
    <n v="14.939442576664041"/>
    <n v="0"/>
    <n v="2.8455952612071744"/>
    <x v="454"/>
    <n v="79.104289137746136"/>
    <n v="0"/>
    <x v="763"/>
    <x v="454"/>
  </r>
  <r>
    <x v="783"/>
    <n v="10.303250937804762"/>
    <n v="0.53294012310385219"/>
    <n v="34.769380691093538"/>
    <n v="0"/>
    <n v="33.531852815586248"/>
    <n v="0"/>
    <x v="54"/>
    <n v="79.137424567588397"/>
    <n v="95.896195131887026"/>
    <x v="764"/>
    <x v="54"/>
  </r>
  <r>
    <x v="784"/>
    <n v="5.1660038237655828"/>
    <n v="1.2021346849211196"/>
    <n v="55.864526135303592"/>
    <n v="0"/>
    <n v="16.978906914019113"/>
    <n v="0"/>
    <x v="194"/>
    <n v="79.21157155800941"/>
    <n v="154.07796724414379"/>
    <x v="765"/>
    <x v="194"/>
  </r>
  <r>
    <x v="785"/>
    <n v="2.0983231439681034"/>
    <n v="4.4521730337569965"/>
    <n v="7.4332714727808042"/>
    <n v="31.361622471571184"/>
    <n v="32.783120989824575"/>
    <n v="1.11467867989683"/>
    <x v="455"/>
    <n v="79.2431897917985"/>
    <n v="20.50144228783093"/>
    <x v="766"/>
    <x v="455"/>
  </r>
  <r>
    <x v="786"/>
    <n v="7.8152950292041217"/>
    <n v="9.793501793125106"/>
    <n v="29.274932985551644"/>
    <n v="2.5717460678823425"/>
    <n v="26.95697520486701"/>
    <n v="2.8455952612071744"/>
    <x v="456"/>
    <n v="79.258046341837399"/>
    <n v="80.742153879505352"/>
    <x v="767"/>
    <x v="456"/>
  </r>
  <r>
    <x v="787"/>
    <n v="18.03733380549313"/>
    <n v="0"/>
    <n v="25.44195001775568"/>
    <n v="1.3203422318880937"/>
    <n v="31.008825127309628"/>
    <n v="3.5292293157290135"/>
    <x v="457"/>
    <n v="79.337680498175544"/>
    <n v="70.170539565100341"/>
    <x v="768"/>
    <x v="457"/>
  </r>
  <r>
    <x v="788"/>
    <n v="5.5918436037475088"/>
    <n v="20.453506117759922"/>
    <n v="9.5446147944581075"/>
    <n v="7.101191825781644"/>
    <n v="31.809357930891153"/>
    <n v="4.8430145248635217"/>
    <x v="458"/>
    <n v="79.343528797501861"/>
    <n v="26.324663384715105"/>
    <x v="769"/>
    <x v="458"/>
  </r>
  <r>
    <x v="789"/>
    <n v="15.240225927800628"/>
    <n v="5.7729718481345929"/>
    <n v="25.159739024603546"/>
    <n v="10.962228101878091"/>
    <n v="20.788172816332978"/>
    <n v="1.4317273385614178"/>
    <x v="459"/>
    <n v="79.355065057311251"/>
    <n v="69.39218343882591"/>
    <x v="770"/>
    <x v="459"/>
  </r>
  <r>
    <x v="790"/>
    <n v="5.7233559389774316"/>
    <n v="20.453504047367918"/>
    <n v="9.5446147944581075"/>
    <n v="7.101191825781644"/>
    <n v="31.809357930891153"/>
    <n v="4.8430145248635217"/>
    <x v="460"/>
    <n v="79.475039062339775"/>
    <n v="26.324663384715105"/>
    <x v="771"/>
    <x v="460"/>
  </r>
  <r>
    <x v="791"/>
    <n v="8.8185241782034431"/>
    <n v="1.762267336593069"/>
    <n v="18.805774290170241"/>
    <n v="14.990458494394574"/>
    <n v="32.767078016206682"/>
    <n v="2.378856725706803"/>
    <x v="461"/>
    <n v="79.522959041274802"/>
    <n v="51.867538768050188"/>
    <x v="772"/>
    <x v="461"/>
  </r>
  <r>
    <x v="792"/>
    <n v="3.7059222341716045"/>
    <n v="0.74710315409314842"/>
    <n v="13.300101954383798"/>
    <n v="11.852986764410275"/>
    <n v="44.6529238878218"/>
    <n v="5.2969743190741028"/>
    <x v="462"/>
    <n v="79.556012313954739"/>
    <n v="36.682539261284347"/>
    <x v="773"/>
    <x v="462"/>
  </r>
  <r>
    <x v="793"/>
    <n v="5.7988558889567612"/>
    <n v="12.18318758049684"/>
    <n v="23.47570080284833"/>
    <n v="0.34800604888292236"/>
    <n v="28.583460978488407"/>
    <n v="9.2125966077420749"/>
    <x v="463"/>
    <n v="79.601807907415335"/>
    <n v="64.747497375597817"/>
    <x v="774"/>
    <x v="463"/>
  </r>
  <r>
    <x v="794"/>
    <n v="3.7926594955465038"/>
    <n v="6.947392912700348"/>
    <n v="15.327943260989972"/>
    <n v="16.651611057089958"/>
    <n v="32.059450857321352"/>
    <n v="4.8430145248635217"/>
    <x v="464"/>
    <n v="79.622072108511645"/>
    <n v="42.275456413375572"/>
    <x v="775"/>
    <x v="464"/>
  </r>
  <r>
    <x v="795"/>
    <n v="4.3415142043798234"/>
    <n v="20.067063309606088"/>
    <n v="19.759330594232317"/>
    <n v="12.004899607606957"/>
    <n v="23.078431176188282"/>
    <n v="0.38235628704064373"/>
    <x v="465"/>
    <n v="79.633595179054126"/>
    <n v="54.497508574414944"/>
    <x v="776"/>
    <x v="465"/>
  </r>
  <r>
    <x v="796"/>
    <n v="11.052223526477167"/>
    <n v="2.4320291858191729"/>
    <n v="21.224211611288371"/>
    <n v="0.43964402129355462"/>
    <n v="43.271286803912133"/>
    <n v="1.2143103654578957"/>
    <x v="466"/>
    <n v="79.633705514248291"/>
    <n v="58.537744927908257"/>
    <x v="777"/>
    <x v="466"/>
  </r>
  <r>
    <x v="797"/>
    <n v="5.0555427168247009"/>
    <n v="3.982500725879436"/>
    <n v="42.839180727664939"/>
    <n v="0"/>
    <n v="27.762387654045515"/>
    <n v="0"/>
    <x v="96"/>
    <n v="79.639611824414587"/>
    <n v="118.15322426501137"/>
    <x v="778"/>
    <x v="96"/>
  </r>
  <r>
    <x v="798"/>
    <n v="4.9964200851875216"/>
    <n v="1.7536565762523719"/>
    <n v="10.398551081705287"/>
    <n v="10.928239473553614"/>
    <n v="49.22344438608765"/>
    <n v="2.378856725706803"/>
    <x v="467"/>
    <n v="79.679168328493247"/>
    <n v="28.67987475760652"/>
    <x v="779"/>
    <x v="467"/>
  </r>
  <r>
    <x v="799"/>
    <n v="14.395135999716775"/>
    <n v="7.1863756736227424"/>
    <n v="14.860229792167933"/>
    <n v="14.882841836343342"/>
    <n v="23.705776572654131"/>
    <n v="4.8430145248635217"/>
    <x v="468"/>
    <n v="79.873374399368444"/>
    <n v="40.985472491301884"/>
    <x v="780"/>
    <x v="468"/>
  </r>
  <r>
    <x v="800"/>
    <n v="5.7194025254476024"/>
    <n v="20.453506117759922"/>
    <n v="25.869088451121524"/>
    <n v="6.1831509741372521"/>
    <n v="21.299881594483683"/>
    <n v="0.38235628704064373"/>
    <x v="469"/>
    <n v="79.907385949990626"/>
    <n v="71.348614921641627"/>
    <x v="781"/>
    <x v="469"/>
  </r>
  <r>
    <x v="801"/>
    <n v="6.1867722986187665"/>
    <n v="12.18318654530084"/>
    <n v="23.475701953066071"/>
    <n v="0.34800604888292236"/>
    <n v="28.583460978488407"/>
    <n v="9.2125966077420749"/>
    <x v="470"/>
    <n v="79.989724432099081"/>
    <n v="64.74750054797255"/>
    <x v="782"/>
    <x v="470"/>
  </r>
  <r>
    <x v="802"/>
    <n v="3.6533472172440797"/>
    <n v="9.0366492924890807"/>
    <n v="39.557849568298423"/>
    <n v="0"/>
    <n v="27.762387654045515"/>
    <n v="0"/>
    <x v="98"/>
    <n v="80.010233732077097"/>
    <n v="109.10310122869404"/>
    <x v="783"/>
    <x v="98"/>
  </r>
  <r>
    <x v="803"/>
    <n v="26.141978539475915"/>
    <n v="7.080761871959008"/>
    <n v="19.249219130952127"/>
    <n v="0.35908484072339009"/>
    <n v="25.883706060929121"/>
    <n v="1.4317273385614178"/>
    <x v="471"/>
    <n v="80.146477782600982"/>
    <n v="53.090588248271196"/>
    <x v="784"/>
    <x v="471"/>
  </r>
  <r>
    <x v="804"/>
    <n v="3.7148810791678151"/>
    <n v="9.7935028283211079"/>
    <n v="16.258780118406545"/>
    <n v="27.694284948743409"/>
    <n v="21.47609967846655"/>
    <n v="1.2143103654578957"/>
    <x v="472"/>
    <n v="80.151859018563314"/>
    <n v="44.842764520121278"/>
    <x v="785"/>
    <x v="472"/>
  </r>
  <r>
    <x v="805"/>
    <n v="10.426418558066379"/>
    <n v="0.86930273669383906"/>
    <n v="38.777734143116092"/>
    <n v="0"/>
    <n v="30.105591924201011"/>
    <n v="0"/>
    <x v="82"/>
    <n v="80.179047362077327"/>
    <n v="106.95149255601375"/>
    <x v="786"/>
    <x v="82"/>
  </r>
  <r>
    <x v="806"/>
    <n v="8.7807778263997829"/>
    <n v="1.3556922954005497"/>
    <n v="21.973184199960777"/>
    <n v="12.158991743079891"/>
    <n v="34.539605262290749"/>
    <n v="1.4317273385614178"/>
    <x v="473"/>
    <n v="80.239978665693172"/>
    <n v="60.603459648278921"/>
    <x v="787"/>
    <x v="473"/>
  </r>
  <r>
    <x v="807"/>
    <n v="15.240225927800628"/>
    <n v="5.7729718481345929"/>
    <n v="25.159739024603546"/>
    <n v="0.71291716126952187"/>
    <n v="21.580800076109842"/>
    <n v="11.851320963876821"/>
    <x v="474"/>
    <n v="80.317975001794949"/>
    <n v="69.39218343882591"/>
    <x v="788"/>
    <x v="474"/>
  </r>
  <r>
    <x v="808"/>
    <n v="4.4815565546623244"/>
    <n v="25.939928983897982"/>
    <n v="11.495950975767469"/>
    <n v="8.9636781971854766"/>
    <n v="26.746686237451595"/>
    <n v="2.8455952612071744"/>
    <x v="475"/>
    <n v="80.473396210172027"/>
    <n v="31.706574465423184"/>
    <x v="789"/>
    <x v="475"/>
  </r>
  <r>
    <x v="809"/>
    <n v="7.5379458340731533"/>
    <n v="12.18318654530084"/>
    <n v="12.654213148347397"/>
    <n v="12.158991743079891"/>
    <n v="34.539605262290749"/>
    <n v="1.4317273385614178"/>
    <x v="476"/>
    <n v="80.505669871653453"/>
    <n v="34.901136263990402"/>
    <x v="790"/>
    <x v="476"/>
  </r>
  <r>
    <x v="810"/>
    <n v="5.1660038237655828"/>
    <n v="1.2021346849211196"/>
    <n v="55.864526135303592"/>
    <n v="0"/>
    <n v="18.402798250715712"/>
    <n v="0"/>
    <x v="194"/>
    <n v="80.635462894706009"/>
    <n v="154.07796724414379"/>
    <x v="791"/>
    <x v="194"/>
  </r>
  <r>
    <x v="811"/>
    <n v="9.3966738986839591"/>
    <n v="0.92172163312438382"/>
    <n v="19.443647573566825"/>
    <n v="25.700615897604333"/>
    <n v="22.92861307235987"/>
    <n v="2.2665438039387968"/>
    <x v="477"/>
    <n v="80.657815879278175"/>
    <n v="53.626834436773024"/>
    <x v="792"/>
    <x v="477"/>
  </r>
  <r>
    <x v="812"/>
    <n v="7.3368403772486115"/>
    <n v="0.92172169782413393"/>
    <n v="9.0176938185051299"/>
    <n v="15.050084409738876"/>
    <n v="48.117360821117032"/>
    <n v="0.27338315095168603"/>
    <x v="478"/>
    <n v="80.717084275385474"/>
    <n v="24.871381338135119"/>
    <x v="793"/>
    <x v="478"/>
  </r>
  <r>
    <x v="813"/>
    <n v="6.8482475332521515"/>
    <n v="2.1961843627764055"/>
    <n v="17.939934284101508"/>
    <n v="13.269631755363692"/>
    <n v="35.645604837029751"/>
    <n v="4.8430145248635217"/>
    <x v="479"/>
    <n v="80.742617297387028"/>
    <n v="49.479496170667062"/>
    <x v="794"/>
    <x v="479"/>
  </r>
  <r>
    <x v="814"/>
    <n v="1.9897658918735293"/>
    <n v="0.52529423013632781"/>
    <n v="6.6101255378050263"/>
    <n v="32.84884722374585"/>
    <n v="38.517370090177835"/>
    <n v="0.27338315095168603"/>
    <x v="480"/>
    <n v="80.764786124690247"/>
    <n v="18.23115269297838"/>
    <x v="795"/>
    <x v="480"/>
  </r>
  <r>
    <x v="815"/>
    <n v="5.1660038237655828"/>
    <n v="1.2021346849211196"/>
    <n v="55.864526135303592"/>
    <n v="0"/>
    <n v="18.539147741409217"/>
    <n v="0"/>
    <x v="194"/>
    <n v="80.771812385399514"/>
    <n v="154.07796724414379"/>
    <x v="796"/>
    <x v="194"/>
  </r>
  <r>
    <x v="816"/>
    <n v="10.119560583313898"/>
    <n v="0.52529426248620292"/>
    <n v="15.618734993798762"/>
    <n v="30.473838393271027"/>
    <n v="21.227316725201408"/>
    <n v="2.8455952612071744"/>
    <x v="481"/>
    <n v="80.810340219278473"/>
    <n v="43.07747877321917"/>
    <x v="797"/>
    <x v="481"/>
  </r>
  <r>
    <x v="817"/>
    <n v="10.303257148980771"/>
    <n v="3.473696715149174"/>
    <n v="36.965366813835651"/>
    <n v="0"/>
    <n v="30.105591924201011"/>
    <n v="0"/>
    <x v="88"/>
    <n v="80.847912602166602"/>
    <n v="101.95286653493382"/>
    <x v="798"/>
    <x v="88"/>
  </r>
  <r>
    <x v="818"/>
    <n v="3.7003533972813929"/>
    <n v="1.7386053439881779"/>
    <n v="13.624382277841969"/>
    <n v="11.852986764410275"/>
    <n v="44.6529238878218"/>
    <n v="5.2969743190741028"/>
    <x v="482"/>
    <n v="80.866225990417718"/>
    <n v="37.576925314693177"/>
    <x v="799"/>
    <x v="482"/>
  </r>
  <r>
    <x v="819"/>
    <n v="2.1146729002167119"/>
    <n v="0.52529419778645281"/>
    <n v="6.6101250202070254"/>
    <n v="32.84884722374585"/>
    <n v="38.517370090177835"/>
    <n v="0.27338315095168603"/>
    <x v="483"/>
    <n v="80.889692583085562"/>
    <n v="18.2311512654097"/>
    <x v="800"/>
    <x v="483"/>
  </r>
  <r>
    <x v="820"/>
    <n v="4.0289517820609309"/>
    <n v="2.1961843627764055"/>
    <n v="8.4986574128977797"/>
    <n v="11.342976394588073"/>
    <n v="49.647777399773304"/>
    <n v="5.2969743190741028"/>
    <x v="484"/>
    <n v="81.011521671170584"/>
    <n v="23.439845445250331"/>
    <x v="801"/>
    <x v="484"/>
  </r>
  <r>
    <x v="821"/>
    <n v="3.3943649871701949"/>
    <n v="4.3782258777799568"/>
    <n v="58.656487018476511"/>
    <n v="0"/>
    <n v="14.607863265261173"/>
    <n v="0"/>
    <x v="243"/>
    <n v="81.036941148687831"/>
    <n v="161.77837548644328"/>
    <x v="802"/>
    <x v="243"/>
  </r>
  <r>
    <x v="822"/>
    <n v="7.5379639500031796"/>
    <n v="1.2991471724076704"/>
    <n v="14.594027598159769"/>
    <n v="8.509069440443298"/>
    <n v="46.962701545350235"/>
    <n v="2.2665438039387968"/>
    <x v="485"/>
    <n v="81.169453510302958"/>
    <n v="40.251269665892274"/>
    <x v="803"/>
    <x v="485"/>
  </r>
  <r>
    <x v="823"/>
    <n v="3.1295605559847246"/>
    <n v="7.9650009341608721"/>
    <n v="26.991543194008649"/>
    <n v="12.108299912423083"/>
    <n v="29.773085634036228"/>
    <n v="1.2143103654578957"/>
    <x v="486"/>
    <n v="81.181800596071454"/>
    <n v="74.444417518959341"/>
    <x v="804"/>
    <x v="486"/>
  </r>
  <r>
    <x v="824"/>
    <n v="3.1304145926859839"/>
    <n v="7.965001969356873"/>
    <n v="26.991536982832642"/>
    <n v="12.108299912423083"/>
    <n v="29.773085634036228"/>
    <n v="1.2143103654578957"/>
    <x v="487"/>
    <n v="81.182649456792703"/>
    <n v="74.444400388135193"/>
    <x v="805"/>
    <x v="487"/>
  </r>
  <r>
    <x v="825"/>
    <n v="24.928221579646159"/>
    <n v="0.98122094670661919"/>
    <n v="19.029743085884498"/>
    <n v="18.150175272112197"/>
    <n v="16.911391817227976"/>
    <n v="1.2143103654578957"/>
    <x v="488"/>
    <n v="81.215063067035345"/>
    <n v="52.48525915622983"/>
    <x v="806"/>
    <x v="488"/>
  </r>
  <r>
    <x v="826"/>
    <n v="6.5377513621523065"/>
    <n v="1.7536564468528717"/>
    <n v="10.398551081705287"/>
    <n v="10.928239473553614"/>
    <n v="49.22344438608765"/>
    <n v="2.378856725706803"/>
    <x v="489"/>
    <n v="81.220499476058521"/>
    <n v="28.67987475760652"/>
    <x v="807"/>
    <x v="489"/>
  </r>
  <r>
    <x v="827"/>
    <n v="6.5377984635703763"/>
    <n v="1.7536564468528717"/>
    <n v="10.398551081705287"/>
    <n v="10.928239473553614"/>
    <n v="49.22344438608765"/>
    <n v="2.378856725706803"/>
    <x v="490"/>
    <n v="81.220546577476597"/>
    <n v="28.67987475760652"/>
    <x v="808"/>
    <x v="490"/>
  </r>
  <r>
    <x v="828"/>
    <n v="8.0414413597075871"/>
    <n v="10.589436048406759"/>
    <n v="48.035413309871096"/>
    <n v="0"/>
    <n v="14.607863265261173"/>
    <n v="0"/>
    <x v="249"/>
    <n v="81.27415398324662"/>
    <n v="132.48476896754772"/>
    <x v="809"/>
    <x v="249"/>
  </r>
  <r>
    <x v="829"/>
    <n v="10.315772668639225"/>
    <n v="6.5431845883663184"/>
    <n v="39.485808208160194"/>
    <n v="0"/>
    <n v="24.940317387747243"/>
    <n v="0"/>
    <x v="121"/>
    <n v="81.285082852912979"/>
    <n v="108.90440650960312"/>
    <x v="810"/>
    <x v="121"/>
  </r>
  <r>
    <x v="830"/>
    <n v="5.1660038237655828"/>
    <n v="1.2021346849211196"/>
    <n v="55.864526135303592"/>
    <n v="0"/>
    <n v="19.080870199499586"/>
    <n v="0"/>
    <x v="194"/>
    <n v="81.31353484348989"/>
    <n v="154.07796724414379"/>
    <x v="811"/>
    <x v="194"/>
  </r>
  <r>
    <x v="831"/>
    <n v="9.3171967256667649"/>
    <n v="3.5931878368113712"/>
    <n v="21.725029084866858"/>
    <n v="10.360058487160879"/>
    <n v="36.16852462205452"/>
    <n v="0.27338315095168603"/>
    <x v="491"/>
    <n v="81.437379907512067"/>
    <n v="59.919031830842464"/>
    <x v="812"/>
    <x v="491"/>
  </r>
  <r>
    <x v="832"/>
    <n v="7.5869602943534282"/>
    <n v="2.196184103977405"/>
    <n v="17.939932213709508"/>
    <n v="13.269631755363692"/>
    <n v="35.645604837029751"/>
    <n v="4.8430145248635217"/>
    <x v="492"/>
    <n v="81.481327729297305"/>
    <n v="49.479490460392356"/>
    <x v="813"/>
    <x v="492"/>
  </r>
  <r>
    <x v="833"/>
    <n v="5.6146282677411063"/>
    <n v="5.7729713305365928"/>
    <n v="25.159739024603546"/>
    <n v="18.574868234699764"/>
    <n v="17.203379193173753"/>
    <n v="9.2125966077420749"/>
    <x v="493"/>
    <n v="81.538182658496837"/>
    <n v="69.39218343882591"/>
    <x v="814"/>
    <x v="493"/>
  </r>
  <r>
    <x v="834"/>
    <n v="10.388205332866033"/>
    <n v="0.92172169782413393"/>
    <n v="19.443649643958828"/>
    <n v="25.700615897604333"/>
    <n v="22.92861307235987"/>
    <n v="2.2665438039387968"/>
    <x v="494"/>
    <n v="81.649349448552002"/>
    <n v="53.626840147047737"/>
    <x v="815"/>
    <x v="494"/>
  </r>
  <r>
    <x v="47"/>
    <n v="0"/>
    <n v="0"/>
    <n v="0"/>
    <n v="26.076982315751383"/>
    <n v="54.523678374934192"/>
    <n v="1.11467867989683"/>
    <x v="495"/>
    <n v="81.715339370582399"/>
    <n v="0"/>
    <x v="816"/>
    <x v="495"/>
  </r>
  <r>
    <x v="835"/>
    <n v="10.303409322792994"/>
    <n v="16.26767245205966"/>
    <n v="41.409359728788587"/>
    <n v="0"/>
    <n v="13.796315306079997"/>
    <n v="0"/>
    <x v="261"/>
    <n v="81.776756809721235"/>
    <n v="114.20968570359433"/>
    <x v="817"/>
    <x v="261"/>
  </r>
  <r>
    <x v="836"/>
    <n v="3.4488556342985444"/>
    <n v="13.16916932891473"/>
    <n v="15.157928880875275"/>
    <n v="8.8578208012600097"/>
    <n v="36.337281684239464"/>
    <n v="4.8430145248635217"/>
    <x v="496"/>
    <n v="81.814070854451543"/>
    <n v="41.806545784349552"/>
    <x v="818"/>
    <x v="496"/>
  </r>
  <r>
    <x v="837"/>
    <n v="8.8185241782034431"/>
    <n v="1.762267336593069"/>
    <n v="18.805774290170241"/>
    <n v="25.70061589760433"/>
    <n v="24.491959004063382"/>
    <n v="2.2665438039387968"/>
    <x v="497"/>
    <n v="81.845684510573264"/>
    <n v="51.867538768050188"/>
    <x v="819"/>
    <x v="497"/>
  </r>
  <r>
    <x v="838"/>
    <n v="6.8482475332521515"/>
    <n v="2.1961843627764055"/>
    <n v="17.939934284101508"/>
    <n v="0.23167411868350968"/>
    <n v="54.385433536202015"/>
    <n v="0.27338315095168603"/>
    <x v="498"/>
    <n v="81.874856985967284"/>
    <n v="49.479496170667062"/>
    <x v="820"/>
    <x v="498"/>
  </r>
  <r>
    <x v="839"/>
    <n v="3.7059222341716045"/>
    <n v="0.74710315409314842"/>
    <n v="13.300101954383798"/>
    <n v="38.561005682236413"/>
    <n v="23.308196590697001"/>
    <n v="2.2665438039387968"/>
    <x v="499"/>
    <n v="81.888873419520777"/>
    <n v="36.682539261284347"/>
    <x v="821"/>
    <x v="499"/>
  </r>
  <r>
    <x v="840"/>
    <n v="24.385683636814154"/>
    <n v="8.1426648951288474"/>
    <n v="23.818371383273618"/>
    <n v="9.0292491083353532"/>
    <n v="16.136133012664239"/>
    <n v="0.38235628704064373"/>
    <x v="500"/>
    <n v="81.89445832325687"/>
    <n v="65.692604944190151"/>
    <x v="822"/>
    <x v="500"/>
  </r>
  <r>
    <x v="841"/>
    <n v="24.928221579646159"/>
    <n v="0.98122094670661919"/>
    <n v="19.029743085884498"/>
    <n v="10.033234066819404"/>
    <n v="24.555388210327688"/>
    <n v="2.378856725706803"/>
    <x v="501"/>
    <n v="81.906664615091159"/>
    <n v="52.48525915622983"/>
    <x v="823"/>
    <x v="501"/>
  </r>
  <r>
    <x v="842"/>
    <n v="5.6146282677411063"/>
    <n v="5.7729713305365928"/>
    <n v="25.159739024603546"/>
    <n v="11.852986764410272"/>
    <n v="28.239935594899173"/>
    <n v="5.2969743190741028"/>
    <x v="502"/>
    <n v="81.937235301264792"/>
    <n v="69.39218343882591"/>
    <x v="824"/>
    <x v="502"/>
  </r>
  <r>
    <x v="843"/>
    <n v="8.8208409468548599"/>
    <n v="7.7422971479604819"/>
    <n v="31.936123769027731"/>
    <n v="0"/>
    <n v="33.512128196282958"/>
    <n v="0"/>
    <x v="70"/>
    <n v="82.011390060126033"/>
    <n v="88.081889750060355"/>
    <x v="825"/>
    <x v="70"/>
  </r>
  <r>
    <x v="844"/>
    <n v="3.7926594955465038"/>
    <n v="6.947392912700348"/>
    <n v="15.327943260989972"/>
    <n v="22.491568197615088"/>
    <n v="31.183356789783179"/>
    <n v="2.378856725706803"/>
    <x v="503"/>
    <n v="82.12177738234189"/>
    <n v="42.275456413375572"/>
    <x v="826"/>
    <x v="503"/>
  </r>
  <r>
    <x v="845"/>
    <n v="12.896606368503129"/>
    <n v="2.3268742347831157"/>
    <n v="15.779718323996141"/>
    <n v="0.33470668757083233"/>
    <n v="48.624347384204029"/>
    <n v="2.2665438039387968"/>
    <x v="504"/>
    <n v="82.228796802996044"/>
    <n v="43.521481183924841"/>
    <x v="827"/>
    <x v="504"/>
  </r>
  <r>
    <x v="846"/>
    <n v="8.7807778263997829"/>
    <n v="1.3556922954005497"/>
    <n v="21.973184199960777"/>
    <n v="14.990458494394574"/>
    <n v="32.767078016206682"/>
    <n v="2.378856725706803"/>
    <x v="505"/>
    <n v="82.246047558069165"/>
    <n v="60.603459648278921"/>
    <x v="828"/>
    <x v="505"/>
  </r>
  <r>
    <x v="847"/>
    <n v="4.9964200851875216"/>
    <n v="1.7536565762523719"/>
    <n v="10.398551081705287"/>
    <n v="11.791830010858115"/>
    <n v="51.886174833925885"/>
    <n v="1.4317273385614178"/>
    <x v="506"/>
    <n v="82.258359926490598"/>
    <n v="28.67987475760652"/>
    <x v="829"/>
    <x v="506"/>
  </r>
  <r>
    <x v="848"/>
    <n v="4.2783732006637178"/>
    <n v="7.9650009341608721"/>
    <n v="26.991541123616646"/>
    <n v="12.108299912423083"/>
    <n v="29.773085634036228"/>
    <n v="1.2143103654578957"/>
    <x v="507"/>
    <n v="82.330611170358438"/>
    <n v="74.44441180868462"/>
    <x v="830"/>
    <x v="507"/>
  </r>
  <r>
    <x v="849"/>
    <n v="5.1660038237655828"/>
    <n v="1.2021346849211196"/>
    <n v="55.864526135303592"/>
    <n v="0"/>
    <n v="20.119431121685142"/>
    <n v="0"/>
    <x v="194"/>
    <n v="82.352095765675443"/>
    <n v="154.07796724414379"/>
    <x v="831"/>
    <x v="194"/>
  </r>
  <r>
    <x v="850"/>
    <n v="55.790989952139164"/>
    <n v="0"/>
    <n v="0"/>
    <n v="21.79479444770617"/>
    <n v="0"/>
    <n v="4.8430145248635217"/>
    <x v="508"/>
    <n v="82.428798924708857"/>
    <n v="0"/>
    <x v="832"/>
    <x v="508"/>
  </r>
  <r>
    <x v="851"/>
    <n v="3.6668653242300131"/>
    <n v="7.4994282612483572"/>
    <n v="36.622658966354308"/>
    <n v="1.0661814510881205"/>
    <n v="30.044577814877112"/>
    <n v="3.5292293157290135"/>
    <x v="509"/>
    <n v="82.428941133526919"/>
    <n v="101.00765618139657"/>
    <x v="833"/>
    <x v="509"/>
  </r>
  <r>
    <x v="852"/>
    <n v="8.3041973968050371"/>
    <n v="0.74710315409314842"/>
    <n v="29.563891386241732"/>
    <n v="9.522489035018479"/>
    <n v="32.870213015013661"/>
    <n v="1.4317273385614178"/>
    <x v="510"/>
    <n v="82.439621325733469"/>
    <n v="81.53911979108608"/>
    <x v="834"/>
    <x v="510"/>
  </r>
  <r>
    <x v="853"/>
    <n v="10.339678449902475"/>
    <n v="3.5931878368113712"/>
    <n v="21.725031155258861"/>
    <n v="10.360058487160879"/>
    <n v="36.16852462205452"/>
    <n v="0.27338315095168603"/>
    <x v="511"/>
    <n v="82.459863702139799"/>
    <n v="59.919037541117184"/>
    <x v="835"/>
    <x v="511"/>
  </r>
  <r>
    <x v="854"/>
    <n v="10.341913438069772"/>
    <n v="3.5931878368113712"/>
    <n v="21.725031155258861"/>
    <n v="10.360058487160879"/>
    <n v="36.16852462205452"/>
    <n v="0.27338315095168603"/>
    <x v="512"/>
    <n v="82.462098690307087"/>
    <n v="59.919037541117184"/>
    <x v="836"/>
    <x v="512"/>
  </r>
  <r>
    <x v="855"/>
    <n v="7.5379458340731533"/>
    <n v="12.18318654530084"/>
    <n v="12.654213148347397"/>
    <n v="14.990458494394574"/>
    <n v="32.767078016206682"/>
    <n v="2.378856725706803"/>
    <x v="513"/>
    <n v="82.511738764029445"/>
    <n v="34.901136263990402"/>
    <x v="837"/>
    <x v="513"/>
  </r>
  <r>
    <x v="856"/>
    <n v="24.304203359534007"/>
    <n v="1.3556924248000497"/>
    <n v="21.973184199960777"/>
    <n v="12.004899607606955"/>
    <n v="22.557616900144357"/>
    <n v="0.38235628704064373"/>
    <x v="514"/>
    <n v="82.5779527790868"/>
    <n v="60.603459648278921"/>
    <x v="838"/>
    <x v="514"/>
  </r>
  <r>
    <x v="857"/>
    <n v="7.5869602943534282"/>
    <n v="2.196184103977405"/>
    <n v="17.939932213709508"/>
    <n v="0.23167411868350968"/>
    <n v="54.385433536202015"/>
    <n v="0.27338315095168603"/>
    <x v="515"/>
    <n v="82.613567417877547"/>
    <n v="49.479490460392356"/>
    <x v="839"/>
    <x v="515"/>
  </r>
  <r>
    <x v="858"/>
    <n v="3.3943649871701949"/>
    <n v="4.3782258777799568"/>
    <n v="58.656487018476511"/>
    <n v="0"/>
    <n v="16.280144433797048"/>
    <n v="0"/>
    <x v="243"/>
    <n v="82.709222317223706"/>
    <n v="161.77837548644328"/>
    <x v="840"/>
    <x v="243"/>
  </r>
  <r>
    <x v="859"/>
    <n v="7.3368403772486115"/>
    <n v="0.92172169782413393"/>
    <n v="9.0176938185051299"/>
    <n v="16.216600911634828"/>
    <n v="43.925732751972859"/>
    <n v="5.2969743190741028"/>
    <x v="516"/>
    <n v="82.715563876259665"/>
    <n v="24.871381338135119"/>
    <x v="841"/>
    <x v="516"/>
  </r>
  <r>
    <x v="860"/>
    <n v="4.9964200851875216"/>
    <n v="1.7536565762523719"/>
    <n v="10.398551081705287"/>
    <n v="31.307832414870628"/>
    <n v="33.88656139609818"/>
    <n v="0.38235628704064373"/>
    <x v="517"/>
    <n v="82.725377841154639"/>
    <n v="28.67987475760652"/>
    <x v="842"/>
    <x v="517"/>
  </r>
  <r>
    <x v="861"/>
    <n v="24.928221579646159"/>
    <n v="0.98122094670661919"/>
    <n v="19.029743085884498"/>
    <n v="17.201628292990943"/>
    <n v="18.354079697882987"/>
    <n v="2.2665438039387968"/>
    <x v="518"/>
    <n v="82.761437407049996"/>
    <n v="52.48525915622983"/>
    <x v="843"/>
    <x v="518"/>
  </r>
  <r>
    <x v="862"/>
    <n v="61.319251299874914"/>
    <n v="0"/>
    <n v="0"/>
    <n v="16.216600911634828"/>
    <n v="0"/>
    <n v="5.2969743190741028"/>
    <x v="519"/>
    <n v="82.832826530583844"/>
    <n v="0"/>
    <x v="844"/>
    <x v="519"/>
  </r>
  <r>
    <x v="863"/>
    <n v="10.303313049564853"/>
    <n v="0.37355157704657421"/>
    <n v="38.669833593484988"/>
    <n v="0"/>
    <n v="33.531852815586248"/>
    <n v="0"/>
    <x v="77"/>
    <n v="82.878551035682662"/>
    <n v="106.65389587880537"/>
    <x v="845"/>
    <x v="77"/>
  </r>
  <r>
    <x v="864"/>
    <n v="8.0414413597075871"/>
    <n v="10.589436048406759"/>
    <n v="48.035413309871096"/>
    <n v="0"/>
    <n v="16.280144433797048"/>
    <n v="0"/>
    <x v="249"/>
    <n v="82.946435151782495"/>
    <n v="132.48476896754772"/>
    <x v="846"/>
    <x v="249"/>
  </r>
  <r>
    <x v="865"/>
    <n v="61.319251299874914"/>
    <n v="0"/>
    <n v="0"/>
    <n v="20.436800469668174"/>
    <n v="0"/>
    <n v="1.2143103654578957"/>
    <x v="520"/>
    <n v="82.970362135000983"/>
    <n v="0"/>
    <x v="847"/>
    <x v="520"/>
  </r>
  <r>
    <x v="866"/>
    <n v="4.3415142043798234"/>
    <n v="20.067063309606088"/>
    <n v="19.759330594232317"/>
    <n v="0.34800604888292236"/>
    <n v="29.243401015693578"/>
    <n v="9.2125966077420749"/>
    <x v="521"/>
    <n v="82.9719117805368"/>
    <n v="54.497508574414944"/>
    <x v="848"/>
    <x v="521"/>
  </r>
  <r>
    <x v="867"/>
    <n v="7.5379458340731533"/>
    <n v="6.360095165154342"/>
    <n v="16.442242729777075"/>
    <n v="18.159402696832313"/>
    <n v="32.312987155930507"/>
    <n v="2.2665438039387968"/>
    <x v="522"/>
    <n v="83.079217385706201"/>
    <n v="45.348766238578712"/>
    <x v="849"/>
    <x v="522"/>
  </r>
  <r>
    <x v="868"/>
    <n v="8.6091594100807214"/>
    <n v="1.0658802462077044"/>
    <n v="29.64100520678744"/>
    <n v="9.522489035018479"/>
    <n v="32.870213015013661"/>
    <n v="1.4317273385614178"/>
    <x v="523"/>
    <n v="83.140474251669417"/>
    <n v="81.75180468323633"/>
    <x v="850"/>
    <x v="523"/>
  </r>
  <r>
    <x v="869"/>
    <n v="4.7912918567010472"/>
    <n v="13.16916932891473"/>
    <n v="15.157928880875275"/>
    <n v="8.8578208012600097"/>
    <n v="36.337281684239464"/>
    <n v="4.8430145248635217"/>
    <x v="524"/>
    <n v="83.156507076854041"/>
    <n v="41.806545784349552"/>
    <x v="851"/>
    <x v="524"/>
  </r>
  <r>
    <x v="870"/>
    <n v="55.790989952139164"/>
    <n v="0"/>
    <n v="0"/>
    <n v="27.025143013507996"/>
    <n v="0"/>
    <n v="0.38235628704064373"/>
    <x v="525"/>
    <n v="83.198489252687807"/>
    <n v="0"/>
    <x v="852"/>
    <x v="525"/>
  </r>
  <r>
    <x v="871"/>
    <n v="3.7003533972813929"/>
    <n v="1.7386053439881779"/>
    <n v="13.624382277841969"/>
    <n v="38.561005682236413"/>
    <n v="23.308196590697001"/>
    <n v="2.2665438039387968"/>
    <x v="526"/>
    <n v="83.199087095983757"/>
    <n v="37.576925314693177"/>
    <x v="853"/>
    <x v="526"/>
  </r>
  <r>
    <x v="872"/>
    <n v="7.5379458340731533"/>
    <n v="6.0903163583825366"/>
    <n v="11.842914514011088"/>
    <n v="8.509069440443298"/>
    <n v="46.962701545350235"/>
    <n v="2.2665438039387968"/>
    <x v="527"/>
    <n v="83.209491496199107"/>
    <n v="32.663522288643485"/>
    <x v="854"/>
    <x v="527"/>
  </r>
  <r>
    <x v="873"/>
    <n v="5.6146282677411063"/>
    <n v="5.7729713305365928"/>
    <n v="25.159739024603546"/>
    <n v="26.770785203509764"/>
    <n v="17.048452314818242"/>
    <n v="2.8455952612071744"/>
    <x v="528"/>
    <n v="83.212171402416416"/>
    <n v="69.39218343882591"/>
    <x v="855"/>
    <x v="528"/>
  </r>
  <r>
    <x v="874"/>
    <n v="14.395135999716775"/>
    <n v="7.1863756736227424"/>
    <n v="14.860229792167933"/>
    <n v="10.360058487160879"/>
    <n v="36.16852462205452"/>
    <n v="0.27338315095168603"/>
    <x v="529"/>
    <n v="83.243707725674525"/>
    <n v="40.985472491301884"/>
    <x v="856"/>
    <x v="529"/>
  </r>
  <r>
    <x v="875"/>
    <n v="0.32898114850110244"/>
    <n v="25.939924843113975"/>
    <n v="18.463780727929951"/>
    <n v="8.9636781971854766"/>
    <n v="26.746686237451595"/>
    <n v="2.8455952612071744"/>
    <x v="530"/>
    <n v="83.28864641538928"/>
    <n v="50.924298459290675"/>
    <x v="857"/>
    <x v="530"/>
  </r>
  <r>
    <x v="876"/>
    <n v="7.8937820372458551"/>
    <n v="1.7386053439881779"/>
    <n v="29.846913973059063"/>
    <n v="9.522489035018479"/>
    <n v="32.870213015013661"/>
    <n v="1.4317273385614178"/>
    <x v="531"/>
    <n v="83.303730742886657"/>
    <n v="82.319714345050002"/>
    <x v="858"/>
    <x v="531"/>
  </r>
  <r>
    <x v="877"/>
    <n v="5.8794924814956646"/>
    <n v="10.187533623166129"/>
    <n v="46.339079030009749"/>
    <n v="0.2361817521346912"/>
    <n v="20.283917659929489"/>
    <n v="0.38235628704064373"/>
    <x v="532"/>
    <n v="83.308560833776369"/>
    <n v="127.80616958276883"/>
    <x v="859"/>
    <x v="532"/>
  </r>
  <r>
    <x v="878"/>
    <n v="3.7148810791678151"/>
    <n v="9.7935028283211079"/>
    <n v="16.258780118406545"/>
    <n v="16.651611057089958"/>
    <n v="32.059450857321352"/>
    <n v="4.8430145248635217"/>
    <x v="533"/>
    <n v="83.321240465170291"/>
    <n v="44.842764520121278"/>
    <x v="860"/>
    <x v="533"/>
  </r>
  <r>
    <x v="879"/>
    <n v="10.303409322792994"/>
    <n v="16.26767245205966"/>
    <n v="41.409359728788587"/>
    <n v="0"/>
    <n v="15.375691965252768"/>
    <n v="0"/>
    <x v="261"/>
    <n v="83.356133468894015"/>
    <n v="114.20968570359433"/>
    <x v="861"/>
    <x v="261"/>
  </r>
  <r>
    <x v="880"/>
    <n v="24.701832495680335"/>
    <n v="3.540380935979504"/>
    <n v="21.641484626759667"/>
    <n v="0"/>
    <n v="33.512128196282958"/>
    <n v="0"/>
    <x v="80"/>
    <n v="83.395826254702456"/>
    <n v="59.688610825417797"/>
    <x v="862"/>
    <x v="80"/>
  </r>
  <r>
    <x v="881"/>
    <n v="3.3943649871701949"/>
    <n v="4.3782258777799568"/>
    <n v="58.656487018476511"/>
    <n v="0"/>
    <n v="16.978906914019113"/>
    <n v="0"/>
    <x v="243"/>
    <n v="83.407984797445778"/>
    <n v="161.77837548644328"/>
    <x v="863"/>
    <x v="243"/>
  </r>
  <r>
    <x v="882"/>
    <n v="1.8791595986934335"/>
    <n v="18.073296514586161"/>
    <n v="28.971668176120463"/>
    <n v="1.0661814510881205"/>
    <n v="30.044577814877112"/>
    <n v="3.5292293157290135"/>
    <x v="534"/>
    <n v="83.564112871094295"/>
    <n v="79.90572996962257"/>
    <x v="864"/>
    <x v="534"/>
  </r>
  <r>
    <x v="883"/>
    <n v="8.0414413597075871"/>
    <n v="10.589436048406759"/>
    <n v="48.035413309871096"/>
    <n v="0"/>
    <n v="16.978906914019113"/>
    <n v="0"/>
    <x v="249"/>
    <n v="83.645197632004567"/>
    <n v="132.48476896754772"/>
    <x v="865"/>
    <x v="249"/>
  </r>
  <r>
    <x v="884"/>
    <n v="12.949157052318309"/>
    <n v="1.5771242139135642"/>
    <n v="18.241987914210906"/>
    <n v="15.05008440973887"/>
    <n v="35.607883594175888"/>
    <n v="0.27338315095168603"/>
    <x v="535"/>
    <n v="83.699620335309234"/>
    <n v="50.312579569839762"/>
    <x v="866"/>
    <x v="535"/>
  </r>
  <r>
    <x v="885"/>
    <n v="6.5377513621523065"/>
    <n v="1.7536564468528717"/>
    <n v="10.398551081705287"/>
    <n v="11.791830010858115"/>
    <n v="51.886174833925885"/>
    <n v="1.4317273385614178"/>
    <x v="536"/>
    <n v="83.799691074055886"/>
    <n v="28.67987475760652"/>
    <x v="867"/>
    <x v="536"/>
  </r>
  <r>
    <x v="886"/>
    <n v="6.5377984635703763"/>
    <n v="1.7536564468528717"/>
    <n v="10.398551081705287"/>
    <n v="11.791830010858115"/>
    <n v="51.886174833925885"/>
    <n v="1.4317273385614178"/>
    <x v="537"/>
    <n v="83.799738175473948"/>
    <n v="28.67987475760652"/>
    <x v="868"/>
    <x v="537"/>
  </r>
  <r>
    <x v="887"/>
    <n v="9.7854024196091629"/>
    <n v="15.484594295920964"/>
    <n v="22.711181640625"/>
    <n v="1.3203422318880937"/>
    <n v="31.008825127309628"/>
    <n v="3.5292293157290135"/>
    <x v="538"/>
    <n v="83.83957503108185"/>
    <n v="62.638904202368956"/>
    <x v="869"/>
    <x v="538"/>
  </r>
  <r>
    <x v="888"/>
    <n v="10.303409322792994"/>
    <n v="16.26767245205966"/>
    <n v="41.409359728788587"/>
    <n v="0"/>
    <n v="16.035634307684717"/>
    <n v="0"/>
    <x v="261"/>
    <n v="84.016075811325962"/>
    <n v="114.20968570359433"/>
    <x v="870"/>
    <x v="261"/>
  </r>
  <r>
    <x v="889"/>
    <n v="15.240225927800628"/>
    <n v="5.7729718481345929"/>
    <n v="25.159739024603546"/>
    <n v="23.887403173782776"/>
    <n v="13.576635716702851"/>
    <n v="0.38235628704064373"/>
    <x v="539"/>
    <n v="84.01933197806504"/>
    <n v="69.39218343882591"/>
    <x v="871"/>
    <x v="539"/>
  </r>
  <r>
    <x v="890"/>
    <n v="1.9897658918735293"/>
    <n v="0.52529423013632781"/>
    <n v="6.6101255378050263"/>
    <n v="34.62538198914951"/>
    <n v="35.162022106321899"/>
    <n v="5.2969743190741028"/>
    <x v="540"/>
    <n v="84.209564074360401"/>
    <n v="18.23115269297838"/>
    <x v="872"/>
    <x v="540"/>
  </r>
  <r>
    <x v="891"/>
    <n v="5.0557368160749876"/>
    <n v="9.7533672441459256"/>
    <n v="11.856021130586415"/>
    <n v="19.780116782867648"/>
    <n v="37.384222090941542"/>
    <n v="0.38235628704064373"/>
    <x v="541"/>
    <n v="84.211820351657181"/>
    <n v="32.699671182746407"/>
    <x v="873"/>
    <x v="541"/>
  </r>
  <r>
    <x v="892"/>
    <n v="5.7988558889567612"/>
    <n v="12.18318758049684"/>
    <n v="23.47570080284833"/>
    <n v="4.2321009564166969"/>
    <n v="33.687666612684041"/>
    <n v="4.8430145248635217"/>
    <x v="542"/>
    <n v="84.220526366266185"/>
    <n v="64.747497375597817"/>
    <x v="874"/>
    <x v="542"/>
  </r>
  <r>
    <x v="893"/>
    <n v="6.5377513621523065"/>
    <n v="1.7536564468528717"/>
    <n v="10.398551081705287"/>
    <n v="31.307832414870628"/>
    <n v="33.88656139609818"/>
    <n v="0.38235628704064373"/>
    <x v="543"/>
    <n v="84.266708988719913"/>
    <n v="28.67987475760652"/>
    <x v="875"/>
    <x v="543"/>
  </r>
  <r>
    <x v="894"/>
    <n v="6.5377984635703763"/>
    <n v="1.7536564468528717"/>
    <n v="10.398551081705287"/>
    <n v="31.307832414870628"/>
    <n v="33.88656139609818"/>
    <n v="0.38235628704064373"/>
    <x v="544"/>
    <n v="84.266756090138003"/>
    <n v="28.67987475760652"/>
    <x v="876"/>
    <x v="544"/>
  </r>
  <r>
    <x v="895"/>
    <n v="2.1146729002167119"/>
    <n v="0.52529419778645281"/>
    <n v="6.6101250202070254"/>
    <n v="34.62538198914951"/>
    <n v="35.162022106321899"/>
    <n v="5.2969743190741028"/>
    <x v="545"/>
    <n v="84.334470532755716"/>
    <n v="18.2311512654097"/>
    <x v="877"/>
    <x v="545"/>
  </r>
  <r>
    <x v="896"/>
    <n v="5.6146282677411063"/>
    <n v="5.7729713305365928"/>
    <n v="25.159739024603546"/>
    <n v="25.744636469660851"/>
    <n v="19.721351049452984"/>
    <n v="2.378856725706803"/>
    <x v="546"/>
    <n v="84.392182867701862"/>
    <n v="69.39218343882591"/>
    <x v="878"/>
    <x v="546"/>
  </r>
  <r>
    <x v="897"/>
    <n v="23.052069613535661"/>
    <n v="1.5771242139135642"/>
    <n v="8.8337198203098506"/>
    <n v="15.05008440973887"/>
    <n v="35.607883594175888"/>
    <n v="0.27338315095168603"/>
    <x v="547"/>
    <n v="84.394264802625528"/>
    <n v="24.363969181822331"/>
    <x v="879"/>
    <x v="547"/>
  </r>
  <r>
    <x v="898"/>
    <n v="10.303409322792994"/>
    <n v="16.26767245205966"/>
    <n v="41.409359728788587"/>
    <n v="0"/>
    <n v="16.522296172480758"/>
    <n v="0"/>
    <x v="261"/>
    <n v="84.502737676121995"/>
    <n v="114.20968570359433"/>
    <x v="880"/>
    <x v="261"/>
  </r>
  <r>
    <x v="899"/>
    <n v="8.7807778263997829"/>
    <n v="1.3556922954005497"/>
    <n v="21.973184199960777"/>
    <n v="25.70061589760433"/>
    <n v="24.491959004063382"/>
    <n v="2.2665438039387968"/>
    <x v="548"/>
    <n v="84.568773027367627"/>
    <n v="60.603459648278921"/>
    <x v="881"/>
    <x v="548"/>
  </r>
  <r>
    <x v="900"/>
    <n v="5.5918436037475088"/>
    <n v="20.453506117759922"/>
    <n v="9.5446147944581075"/>
    <n v="26.467737406906547"/>
    <n v="21.308566533847266"/>
    <n v="1.2143103654578957"/>
    <x v="549"/>
    <n v="84.580578822177245"/>
    <n v="26.324663384715105"/>
    <x v="882"/>
    <x v="549"/>
  </r>
  <r>
    <x v="901"/>
    <n v="6.1867722986187665"/>
    <n v="12.18318654530084"/>
    <n v="23.475701953066071"/>
    <n v="4.2321009564166969"/>
    <n v="33.687666612684041"/>
    <n v="4.8430145248635217"/>
    <x v="550"/>
    <n v="84.608442890949931"/>
    <n v="64.74750054797255"/>
    <x v="883"/>
    <x v="550"/>
  </r>
  <r>
    <x v="902"/>
    <n v="5.7233559389774316"/>
    <n v="20.453504047367918"/>
    <n v="9.5446147944581075"/>
    <n v="26.467737406906547"/>
    <n v="21.308566533847266"/>
    <n v="1.2143103654578957"/>
    <x v="551"/>
    <n v="84.712089087015158"/>
    <n v="26.324663384715105"/>
    <x v="884"/>
    <x v="551"/>
  </r>
  <r>
    <x v="903"/>
    <n v="3.3943649871701949"/>
    <n v="4.3782258777799568"/>
    <n v="58.656487018476511"/>
    <n v="0"/>
    <n v="18.402798250715712"/>
    <n v="0"/>
    <x v="243"/>
    <n v="84.831876134142362"/>
    <n v="161.77837548644328"/>
    <x v="885"/>
    <x v="243"/>
  </r>
  <r>
    <x v="904"/>
    <n v="7.5379458340731533"/>
    <n v="12.18318654530084"/>
    <n v="12.654213148347397"/>
    <n v="25.70061589760433"/>
    <n v="24.491959004063382"/>
    <n v="2.2665438039387968"/>
    <x v="552"/>
    <n v="84.834464233327907"/>
    <n v="34.901136263990402"/>
    <x v="886"/>
    <x v="552"/>
  </r>
  <r>
    <x v="905"/>
    <n v="3.4488556342985444"/>
    <n v="13.16916932891473"/>
    <n v="15.157928880875275"/>
    <n v="14.399743570596584"/>
    <n v="37.256227334122904"/>
    <n v="1.4317273385614178"/>
    <x v="553"/>
    <n v="84.863652087369445"/>
    <n v="41.806545784349552"/>
    <x v="887"/>
    <x v="553"/>
  </r>
  <r>
    <x v="906"/>
    <n v="7.5379458340731533"/>
    <n v="6.360095165154342"/>
    <n v="16.442242729777075"/>
    <n v="24.456305797502662"/>
    <n v="29.760950728434405"/>
    <n v="0.38235628704064373"/>
    <x v="554"/>
    <n v="84.939896541982293"/>
    <n v="45.348766238578712"/>
    <x v="888"/>
    <x v="554"/>
  </r>
  <r>
    <x v="907"/>
    <n v="3.3943649871701949"/>
    <n v="4.3782258777799568"/>
    <n v="58.656487018476511"/>
    <n v="0"/>
    <n v="18.539147741409217"/>
    <n v="0"/>
    <x v="243"/>
    <n v="84.968225624835867"/>
    <n v="161.77837548644328"/>
    <x v="889"/>
    <x v="243"/>
  </r>
  <r>
    <x v="908"/>
    <n v="9.3171967256667649"/>
    <n v="3.5931878368113712"/>
    <n v="21.725029084866858"/>
    <n v="27.570072230272523"/>
    <n v="19.932843956845865"/>
    <n v="2.8455952612071744"/>
    <x v="555"/>
    <n v="84.983925095670557"/>
    <n v="59.919031830842464"/>
    <x v="890"/>
    <x v="555"/>
  </r>
  <r>
    <x v="909"/>
    <n v="14.31567374530932"/>
    <n v="1.5771240845140642"/>
    <n v="18.241985843818902"/>
    <n v="15.05008440973887"/>
    <n v="35.607883594175888"/>
    <n v="0.27338315095168603"/>
    <x v="556"/>
    <n v="85.066134828508737"/>
    <n v="50.312573859565042"/>
    <x v="891"/>
    <x v="556"/>
  </r>
  <r>
    <x v="910"/>
    <n v="14.31567478050532"/>
    <n v="1.5771240845140642"/>
    <n v="18.24198998460291"/>
    <n v="15.05008440973887"/>
    <n v="35.607883594175888"/>
    <n v="0.27338315095168603"/>
    <x v="557"/>
    <n v="85.066140004488744"/>
    <n v="50.312585280114483"/>
    <x v="892"/>
    <x v="557"/>
  </r>
  <r>
    <x v="911"/>
    <n v="8.0414413597075871"/>
    <n v="10.589436048406759"/>
    <n v="48.035413309871096"/>
    <n v="0"/>
    <n v="18.402798250715712"/>
    <n v="0"/>
    <x v="249"/>
    <n v="85.069088968701152"/>
    <n v="132.48476896754772"/>
    <x v="893"/>
    <x v="249"/>
  </r>
  <r>
    <x v="912"/>
    <n v="8.3041973968050371"/>
    <n v="0.74710315409314842"/>
    <n v="29.563891386241732"/>
    <n v="0.5410302438944713"/>
    <n v="34.123513490267662"/>
    <n v="11.851320963876821"/>
    <x v="558"/>
    <n v="85.131056635178865"/>
    <n v="81.53911979108608"/>
    <x v="894"/>
    <x v="558"/>
  </r>
  <r>
    <x v="913"/>
    <n v="8.0414413597075871"/>
    <n v="10.589436048406759"/>
    <n v="48.035413309871096"/>
    <n v="0"/>
    <n v="18.539147741409217"/>
    <n v="0"/>
    <x v="249"/>
    <n v="85.205438459394657"/>
    <n v="132.48476896754772"/>
    <x v="895"/>
    <x v="249"/>
  </r>
  <r>
    <x v="914"/>
    <n v="61.319251299874914"/>
    <n v="0"/>
    <n v="0"/>
    <n v="20.360479065299653"/>
    <n v="0"/>
    <n v="3.5292293157290135"/>
    <x v="559"/>
    <n v="85.208959680903575"/>
    <n v="0"/>
    <x v="896"/>
    <x v="559"/>
  </r>
  <r>
    <x v="915"/>
    <n v="5.7463248678593004"/>
    <n v="5.7729713305365928"/>
    <n v="12.667015417298273"/>
    <n v="35.086676679070479"/>
    <n v="24.873134127529656"/>
    <n v="1.11467867989683"/>
    <x v="560"/>
    <n v="85.260801102191124"/>
    <n v="34.936445747709755"/>
    <x v="897"/>
    <x v="560"/>
  </r>
  <r>
    <x v="916"/>
    <n v="11.398918948956389"/>
    <n v="2.196184103977405"/>
    <n v="17.939932213709508"/>
    <n v="13.269631755363692"/>
    <n v="35.645604837029751"/>
    <n v="4.8430145248635217"/>
    <x v="561"/>
    <n v="85.293286383900266"/>
    <n v="49.479490460392356"/>
    <x v="898"/>
    <x v="561"/>
  </r>
  <r>
    <x v="917"/>
    <n v="8.3041973968050371"/>
    <n v="0.74710315409314842"/>
    <n v="29.563891386241732"/>
    <n v="24.856618409280198"/>
    <n v="21.467346455992505"/>
    <n v="0.38235628704064373"/>
    <x v="562"/>
    <n v="85.321513089453262"/>
    <n v="81.53911979108608"/>
    <x v="899"/>
    <x v="562"/>
  </r>
  <r>
    <x v="918"/>
    <n v="5.7463248678593004"/>
    <n v="5.7729713305365928"/>
    <n v="12.667015417298273"/>
    <n v="44.138277263342133"/>
    <n v="14.740848151582048"/>
    <n v="2.2665438039387968"/>
    <x v="563"/>
    <n v="85.331980834557143"/>
    <n v="34.936445747709755"/>
    <x v="900"/>
    <x v="563"/>
  </r>
  <r>
    <x v="919"/>
    <n v="10.303409322792994"/>
    <n v="16.26767245205966"/>
    <n v="41.409359728788587"/>
    <n v="0"/>
    <n v="17.380420570120393"/>
    <n v="0"/>
    <x v="261"/>
    <n v="85.360862073761638"/>
    <n v="114.20968570359433"/>
    <x v="901"/>
    <x v="261"/>
  </r>
  <r>
    <x v="920"/>
    <n v="3.6841813065465465"/>
    <n v="18.073296514586161"/>
    <n v="28.971670246512467"/>
    <n v="1.0661814510881205"/>
    <n v="30.044577814877112"/>
    <n v="3.5292293157290135"/>
    <x v="564"/>
    <n v="85.36913664933941"/>
    <n v="79.90573567989729"/>
    <x v="902"/>
    <x v="564"/>
  </r>
  <r>
    <x v="921"/>
    <n v="3.6841810477475461"/>
    <n v="18.073296514586161"/>
    <n v="28.971670246512467"/>
    <n v="1.0661814510881205"/>
    <n v="30.044577814877112"/>
    <n v="3.5292293157290135"/>
    <x v="565"/>
    <n v="85.369136390540419"/>
    <n v="79.90573567989729"/>
    <x v="903"/>
    <x v="565"/>
  </r>
  <r>
    <x v="922"/>
    <n v="5.0555427168247009"/>
    <n v="3.982500725879436"/>
    <n v="42.839180727664939"/>
    <n v="0"/>
    <n v="33.512128196282958"/>
    <n v="0"/>
    <x v="96"/>
    <n v="85.389352366652034"/>
    <n v="118.15322426501137"/>
    <x v="904"/>
    <x v="96"/>
  </r>
  <r>
    <x v="923"/>
    <n v="5.5918436037475088"/>
    <n v="20.453506117759922"/>
    <n v="9.5446147944581075"/>
    <n v="0.286980087367047"/>
    <n v="44.304590397692181"/>
    <n v="5.2969743190741028"/>
    <x v="566"/>
    <n v="85.47850932009888"/>
    <n v="26.324663384715105"/>
    <x v="905"/>
    <x v="566"/>
  </r>
  <r>
    <x v="924"/>
    <n v="10.303409322792994"/>
    <n v="16.26767245205966"/>
    <n v="41.409359728788587"/>
    <n v="0"/>
    <n v="17.509195089108704"/>
    <n v="0"/>
    <x v="261"/>
    <n v="85.489636592749946"/>
    <n v="114.20968570359433"/>
    <x v="906"/>
    <x v="261"/>
  </r>
  <r>
    <x v="925"/>
    <n v="3.3943649871701949"/>
    <n v="4.3782258777799568"/>
    <n v="58.656487018476511"/>
    <n v="0"/>
    <n v="19.080870199499586"/>
    <n v="0"/>
    <x v="243"/>
    <n v="85.509948082926243"/>
    <n v="161.77837548644328"/>
    <x v="907"/>
    <x v="243"/>
  </r>
  <r>
    <x v="926"/>
    <n v="24.385683636814154"/>
    <n v="8.1426648951288474"/>
    <n v="23.818371383273618"/>
    <n v="0.23169763197754975"/>
    <n v="24.097787977996866"/>
    <n v="4.8430145248635217"/>
    <x v="567"/>
    <n v="85.519220050054557"/>
    <n v="65.692604944190151"/>
    <x v="908"/>
    <x v="567"/>
  </r>
  <r>
    <x v="927"/>
    <n v="4.4373702485331687"/>
    <n v="12.624783561220001"/>
    <n v="23.588400521142511"/>
    <n v="0.43964402129355462"/>
    <n v="43.271286803912133"/>
    <n v="1.2143103654578957"/>
    <x v="568"/>
    <n v="85.575795521559257"/>
    <n v="65.058330469602737"/>
    <x v="909"/>
    <x v="568"/>
  </r>
  <r>
    <x v="928"/>
    <n v="29.304850149995758"/>
    <n v="0.98122088200686908"/>
    <n v="19.029743085884498"/>
    <n v="18.150175272112197"/>
    <n v="16.911391817227976"/>
    <n v="1.2143103654578957"/>
    <x v="569"/>
    <n v="85.591691572685193"/>
    <n v="52.48525915622983"/>
    <x v="910"/>
    <x v="569"/>
  </r>
  <r>
    <x v="929"/>
    <n v="5.7233559389774316"/>
    <n v="20.453504047367918"/>
    <n v="9.5446147944581075"/>
    <n v="0.286980087367047"/>
    <n v="44.304590397692181"/>
    <n v="5.2969743190741028"/>
    <x v="570"/>
    <n v="85.610019584936794"/>
    <n v="26.324663384715105"/>
    <x v="911"/>
    <x v="570"/>
  </r>
  <r>
    <x v="930"/>
    <n v="4.4815565546623244"/>
    <n v="25.939928983897982"/>
    <n v="11.495950975767469"/>
    <n v="7.101191825781644"/>
    <n v="31.809357930891153"/>
    <n v="4.8430145248635217"/>
    <x v="571"/>
    <n v="85.671000795864089"/>
    <n v="31.706574465423184"/>
    <x v="912"/>
    <x v="571"/>
  </r>
  <r>
    <x v="931"/>
    <n v="5.7988558889567612"/>
    <n v="12.18318758049684"/>
    <n v="23.47570080284833"/>
    <n v="20.436800469668171"/>
    <n v="22.566814675920508"/>
    <n v="1.2143103654578957"/>
    <x v="572"/>
    <n v="85.675669783348496"/>
    <n v="64.747497375597817"/>
    <x v="913"/>
    <x v="572"/>
  </r>
  <r>
    <x v="932"/>
    <n v="10.185090560602527"/>
    <n v="6.360095165154342"/>
    <n v="16.442242729777075"/>
    <n v="18.159402696832313"/>
    <n v="32.312987155930507"/>
    <n v="2.2665438039387968"/>
    <x v="573"/>
    <n v="85.726362112235577"/>
    <n v="45.348766238578712"/>
    <x v="914"/>
    <x v="573"/>
  </r>
  <r>
    <x v="933"/>
    <n v="8.0414413597075871"/>
    <n v="10.589436048406759"/>
    <n v="48.035413309871096"/>
    <n v="0"/>
    <n v="19.080870199499586"/>
    <n v="0"/>
    <x v="249"/>
    <n v="85.747160917485033"/>
    <n v="132.48476896754772"/>
    <x v="915"/>
    <x v="249"/>
  </r>
  <r>
    <x v="934"/>
    <n v="3.6533472172440797"/>
    <n v="9.0366492924890807"/>
    <n v="39.557849568298423"/>
    <n v="0"/>
    <n v="33.512128196282958"/>
    <n v="0"/>
    <x v="98"/>
    <n v="85.759974274314544"/>
    <n v="109.10310122869404"/>
    <x v="916"/>
    <x v="98"/>
  </r>
  <r>
    <x v="935"/>
    <n v="5.0557368160749876"/>
    <n v="9.7533672441459256"/>
    <n v="11.856021130586415"/>
    <n v="2.4180435167484116"/>
    <n v="54.304128279669435"/>
    <n v="2.378856725706803"/>
    <x v="574"/>
    <n v="85.766153712931967"/>
    <n v="32.699671182746407"/>
    <x v="917"/>
    <x v="574"/>
  </r>
  <r>
    <x v="936"/>
    <n v="24.304203359534007"/>
    <n v="1.3556924248000497"/>
    <n v="21.973184199960777"/>
    <n v="0.34800604888292236"/>
    <n v="28.583460978488407"/>
    <n v="9.2125966077420749"/>
    <x v="575"/>
    <n v="85.777143619408236"/>
    <n v="60.603459648278921"/>
    <x v="918"/>
    <x v="575"/>
  </r>
  <r>
    <x v="937"/>
    <n v="3.7148810791678151"/>
    <n v="9.7935028283211079"/>
    <n v="16.258780118406545"/>
    <n v="22.491568197615088"/>
    <n v="31.183356789783179"/>
    <n v="2.378856725706803"/>
    <x v="576"/>
    <n v="85.820945739000535"/>
    <n v="44.842764520121278"/>
    <x v="919"/>
    <x v="576"/>
  </r>
  <r>
    <x v="938"/>
    <n v="8.6091594100807214"/>
    <n v="1.0658802462077044"/>
    <n v="29.64100520678744"/>
    <n v="0.5410302438944713"/>
    <n v="34.123513490267662"/>
    <n v="11.851320963876821"/>
    <x v="577"/>
    <n v="85.831909561114813"/>
    <n v="81.75180468323633"/>
    <x v="920"/>
    <x v="577"/>
  </r>
  <r>
    <x v="939"/>
    <n v="3.4488556342985444"/>
    <n v="13.16916932891473"/>
    <n v="15.157928880875275"/>
    <n v="16.350019926963235"/>
    <n v="35.34428660594866"/>
    <n v="2.378856725706803"/>
    <x v="578"/>
    <n v="85.84911710270724"/>
    <n v="41.806545784349552"/>
    <x v="921"/>
    <x v="578"/>
  </r>
  <r>
    <x v="940"/>
    <n v="27.11306485262784"/>
    <n v="3.5931878368113712"/>
    <n v="21.725029084866858"/>
    <n v="3.2954868548272689"/>
    <n v="29.081367160279481"/>
    <n v="1.11467867989683"/>
    <x v="579"/>
    <n v="85.922814469309643"/>
    <n v="59.919031830842464"/>
    <x v="922"/>
    <x v="579"/>
  </r>
  <r>
    <x v="941"/>
    <n v="56.362285639893571"/>
    <n v="0"/>
    <n v="0"/>
    <n v="26.753662078321401"/>
    <n v="0"/>
    <n v="2.8455952612071744"/>
    <x v="580"/>
    <n v="85.961542979422148"/>
    <n v="0"/>
    <x v="923"/>
    <x v="580"/>
  </r>
  <r>
    <x v="942"/>
    <n v="4.8059269401726272"/>
    <n v="4.0383958751828573"/>
    <n v="9.9137791461504623"/>
    <n v="27.002034483303561"/>
    <n v="37.371419541967974"/>
    <n v="2.8455952612071744"/>
    <x v="581"/>
    <n v="85.977151247984651"/>
    <n v="27.342842483737567"/>
    <x v="924"/>
    <x v="581"/>
  </r>
  <r>
    <x v="943"/>
    <n v="4.8554931599217159"/>
    <n v="12.624784596416003"/>
    <n v="23.588402591534514"/>
    <n v="0.43964402129355462"/>
    <n v="43.271286803912133"/>
    <n v="1.2143103654578957"/>
    <x v="582"/>
    <n v="85.993921538535801"/>
    <n v="65.058336179877458"/>
    <x v="925"/>
    <x v="582"/>
  </r>
  <r>
    <x v="944"/>
    <n v="7.8937820372458551"/>
    <n v="1.7386053439881779"/>
    <n v="29.846913973059063"/>
    <n v="0.5410302438944713"/>
    <n v="34.123513490267662"/>
    <n v="11.851320963876821"/>
    <x v="583"/>
    <n v="85.995166052332053"/>
    <n v="82.319714345050002"/>
    <x v="926"/>
    <x v="583"/>
  </r>
  <r>
    <x v="945"/>
    <n v="10.303409322792994"/>
    <n v="16.26767245205966"/>
    <n v="41.409359728788587"/>
    <n v="0"/>
    <n v="18.020821855082943"/>
    <n v="0"/>
    <x v="261"/>
    <n v="86.001263358724188"/>
    <n v="114.20968570359433"/>
    <x v="927"/>
    <x v="261"/>
  </r>
  <r>
    <x v="946"/>
    <n v="10.339678449902475"/>
    <n v="3.5931878368113712"/>
    <n v="21.725031155258861"/>
    <n v="27.570072230272523"/>
    <n v="19.932843956845865"/>
    <n v="2.8455952612071744"/>
    <x v="584"/>
    <n v="86.006408890298275"/>
    <n v="59.919037541117184"/>
    <x v="928"/>
    <x v="584"/>
  </r>
  <r>
    <x v="947"/>
    <n v="10.341913438069772"/>
    <n v="3.5931878368113712"/>
    <n v="21.725031155258861"/>
    <n v="27.570072230272523"/>
    <n v="19.932843956845865"/>
    <n v="2.8455952612071744"/>
    <x v="585"/>
    <n v="86.008643878465577"/>
    <n v="59.919037541117184"/>
    <x v="929"/>
    <x v="585"/>
  </r>
  <r>
    <x v="948"/>
    <n v="8.6091594100807214"/>
    <n v="1.0658802462077044"/>
    <n v="29.64100520678744"/>
    <n v="24.856618409280198"/>
    <n v="21.467346455992505"/>
    <n v="0.38235628704064373"/>
    <x v="586"/>
    <n v="86.02236601538921"/>
    <n v="81.75180468323633"/>
    <x v="930"/>
    <x v="586"/>
  </r>
  <r>
    <x v="949"/>
    <n v="6.1867722986187665"/>
    <n v="12.18318654530084"/>
    <n v="23.475701953066071"/>
    <n v="20.436800469668171"/>
    <n v="22.566814675920508"/>
    <n v="1.2143103654578957"/>
    <x v="587"/>
    <n v="86.063586308032242"/>
    <n v="64.74750054797255"/>
    <x v="931"/>
    <x v="587"/>
  </r>
  <r>
    <x v="950"/>
    <n v="15.461002179046176"/>
    <n v="12.18318758049684"/>
    <n v="23.47570080284833"/>
    <n v="12.004899607606955"/>
    <n v="22.557616900144357"/>
    <n v="0.38235628704064373"/>
    <x v="588"/>
    <n v="86.06476335718331"/>
    <n v="64.747497375597817"/>
    <x v="932"/>
    <x v="588"/>
  </r>
  <r>
    <x v="951"/>
    <n v="7.7516454854522658"/>
    <n v="1.2991470430081702"/>
    <n v="32.096388673200053"/>
    <n v="0.43964402129355462"/>
    <n v="43.271286803912133"/>
    <n v="1.2143103654578957"/>
    <x v="589"/>
    <n v="86.072422392324057"/>
    <n v="88.523910695438857"/>
    <x v="933"/>
    <x v="589"/>
  </r>
  <r>
    <x v="952"/>
    <n v="7.9674900629465419"/>
    <n v="13.086369176732637"/>
    <n v="32.687717473976001"/>
    <n v="2.5717460678823425"/>
    <n v="26.95697520486701"/>
    <n v="2.8455952612071744"/>
    <x v="590"/>
    <n v="86.115893247611709"/>
    <n v="90.154833678224136"/>
    <x v="934"/>
    <x v="590"/>
  </r>
  <r>
    <x v="953"/>
    <n v="3.7059222341716045"/>
    <n v="0.74710315409314842"/>
    <n v="13.300101954383798"/>
    <n v="32.004959195364187"/>
    <n v="27.201945243277287"/>
    <n v="9.2125966077420749"/>
    <x v="591"/>
    <n v="86.172628389032084"/>
    <n v="36.682539261284347"/>
    <x v="935"/>
    <x v="591"/>
  </r>
  <r>
    <x v="954"/>
    <n v="7.8937820372458551"/>
    <n v="1.7386053439881779"/>
    <n v="29.846913973059063"/>
    <n v="24.856618409280198"/>
    <n v="21.467346455992505"/>
    <n v="0.38235628704064373"/>
    <x v="592"/>
    <n v="86.185622506606464"/>
    <n v="82.319714345050002"/>
    <x v="936"/>
    <x v="592"/>
  </r>
  <r>
    <x v="955"/>
    <n v="4.7912918567010472"/>
    <n v="13.16916932891473"/>
    <n v="15.157928880875275"/>
    <n v="14.399743570596584"/>
    <n v="37.256227334122904"/>
    <n v="1.4317273385614178"/>
    <x v="593"/>
    <n v="86.206088309771957"/>
    <n v="41.806545784349552"/>
    <x v="937"/>
    <x v="593"/>
  </r>
  <r>
    <x v="956"/>
    <n v="29.304850149995758"/>
    <n v="0.98122088200686908"/>
    <n v="19.029743085884498"/>
    <n v="10.033234066819404"/>
    <n v="24.555388210327688"/>
    <n v="2.378856725706803"/>
    <x v="594"/>
    <n v="86.283293120741021"/>
    <n v="52.48525915622983"/>
    <x v="938"/>
    <x v="594"/>
  </r>
  <r>
    <x v="957"/>
    <n v="55.929250730103035"/>
    <n v="0"/>
    <n v="0"/>
    <n v="27.570072230272523"/>
    <n v="0"/>
    <n v="2.8455952612071744"/>
    <x v="595"/>
    <n v="86.344918221582745"/>
    <n v="0"/>
    <x v="939"/>
    <x v="595"/>
  </r>
  <r>
    <x v="958"/>
    <n v="11.398918948956389"/>
    <n v="2.196184103977405"/>
    <n v="17.939932213709508"/>
    <n v="0.23167411868350968"/>
    <n v="54.385433536202015"/>
    <n v="0.27338315095168603"/>
    <x v="596"/>
    <n v="86.425526072480508"/>
    <n v="49.479490460392356"/>
    <x v="940"/>
    <x v="596"/>
  </r>
  <r>
    <x v="959"/>
    <n v="10.315772668639225"/>
    <n v="6.5431845883663184"/>
    <n v="39.485808208160194"/>
    <n v="0"/>
    <n v="30.105591924201011"/>
    <n v="0"/>
    <x v="121"/>
    <n v="86.450357389366744"/>
    <n v="108.90440650960312"/>
    <x v="941"/>
    <x v="121"/>
  </r>
  <r>
    <x v="960"/>
    <n v="6.3068612459718452"/>
    <n v="1.7536565762523719"/>
    <n v="20.6561291719227"/>
    <n v="18.736083706303113"/>
    <n v="36.79237377670875"/>
    <n v="2.2665438039387968"/>
    <x v="597"/>
    <n v="86.511648281097578"/>
    <n v="56.970936909657773"/>
    <x v="942"/>
    <x v="597"/>
  </r>
  <r>
    <x v="961"/>
    <n v="7.5379458340731533"/>
    <n v="6.360095165154342"/>
    <n v="16.442242729777075"/>
    <n v="10.591877389025383"/>
    <n v="43.230603599303628"/>
    <n v="2.378856725706803"/>
    <x v="598"/>
    <n v="86.54162144304037"/>
    <n v="45.348766238578712"/>
    <x v="943"/>
    <x v="598"/>
  </r>
  <r>
    <x v="962"/>
    <n v="3.3943649871701949"/>
    <n v="4.3782258777799568"/>
    <n v="58.656487018476511"/>
    <n v="0"/>
    <n v="20.119431121685142"/>
    <n v="0"/>
    <x v="243"/>
    <n v="86.548509005111796"/>
    <n v="161.77837548644328"/>
    <x v="944"/>
    <x v="243"/>
  </r>
  <r>
    <x v="963"/>
    <n v="5.6146282677411063"/>
    <n v="5.7729713305365928"/>
    <n v="25.159739024603546"/>
    <n v="18.873894344531468"/>
    <n v="30.934741106255995"/>
    <n v="0.27338315095168603"/>
    <x v="599"/>
    <n v="86.629357224620392"/>
    <n v="69.39218343882591"/>
    <x v="945"/>
    <x v="599"/>
  </r>
  <r>
    <x v="964"/>
    <n v="9.2298900417912763E-2"/>
    <n v="5.6498487413010405"/>
    <n v="11.510858833385452"/>
    <n v="4.1868846885332411"/>
    <n v="62.830029444889192"/>
    <n v="2.378856725706803"/>
    <x v="600"/>
    <n v="86.648777334233628"/>
    <n v="31.747691298530846"/>
    <x v="946"/>
    <x v="600"/>
  </r>
  <r>
    <x v="965"/>
    <n v="8.0414413597075871"/>
    <n v="10.589436048406759"/>
    <n v="48.035413309871096"/>
    <n v="0"/>
    <n v="20.119431121685142"/>
    <n v="0"/>
    <x v="249"/>
    <n v="86.785721839670586"/>
    <n v="132.48476896754772"/>
    <x v="947"/>
    <x v="249"/>
  </r>
  <r>
    <x v="966"/>
    <n v="12.949157052318309"/>
    <n v="1.5771242139135642"/>
    <n v="18.241987914210906"/>
    <n v="16.216600911634828"/>
    <n v="32.505988523267021"/>
    <n v="5.2969743190741028"/>
    <x v="601"/>
    <n v="86.787832934418731"/>
    <n v="50.312579569839762"/>
    <x v="948"/>
    <x v="601"/>
  </r>
  <r>
    <x v="967"/>
    <n v="14.395135999716775"/>
    <n v="7.1863756736227424"/>
    <n v="14.860229792167933"/>
    <n v="27.570072230272523"/>
    <n v="19.932843956845865"/>
    <n v="2.8455952612071744"/>
    <x v="602"/>
    <n v="86.790252913833015"/>
    <n v="40.985472491301884"/>
    <x v="949"/>
    <x v="602"/>
  </r>
  <r>
    <x v="968"/>
    <n v="8.6729554340667931"/>
    <n v="13.086370211928639"/>
    <n v="32.687717473976001"/>
    <n v="2.5717460678823425"/>
    <n v="26.95697520486701"/>
    <n v="2.8455952612071744"/>
    <x v="603"/>
    <n v="86.821359653927971"/>
    <n v="90.154833678224136"/>
    <x v="950"/>
    <x v="603"/>
  </r>
  <r>
    <x v="969"/>
    <n v="10.401799526758078"/>
    <n v="4.4521730337569965"/>
    <n v="15.934138511543843"/>
    <n v="15.050084409738876"/>
    <n v="40.772399460220825"/>
    <n v="0.27338315095168603"/>
    <x v="604"/>
    <n v="86.88397809297031"/>
    <n v="43.947382023774153"/>
    <x v="951"/>
    <x v="604"/>
  </r>
  <r>
    <x v="970"/>
    <n v="10.303409322792994"/>
    <n v="16.26767245205966"/>
    <n v="41.409359728788587"/>
    <n v="0"/>
    <n v="19.001684948258191"/>
    <n v="0"/>
    <x v="261"/>
    <n v="86.982126451899433"/>
    <n v="114.20968570359433"/>
    <x v="952"/>
    <x v="261"/>
  </r>
  <r>
    <x v="971"/>
    <n v="3.7059222341716045"/>
    <n v="0.74710315409314842"/>
    <n v="13.300101954383798"/>
    <n v="20.087385918884777"/>
    <n v="48.913944419781991"/>
    <n v="0.27338315095168603"/>
    <x v="605"/>
    <n v="87.027840832267017"/>
    <n v="36.682539261284347"/>
    <x v="953"/>
    <x v="605"/>
  </r>
  <r>
    <x v="972"/>
    <n v="29.304850149995758"/>
    <n v="0.98122088200686908"/>
    <n v="19.029743085884498"/>
    <n v="17.201628292990943"/>
    <n v="18.354079697882987"/>
    <n v="2.2665438039387968"/>
    <x v="606"/>
    <n v="87.138065912699872"/>
    <n v="52.48525915622983"/>
    <x v="954"/>
    <x v="606"/>
  </r>
  <r>
    <x v="973"/>
    <n v="4.7912918567010472"/>
    <n v="13.16916932891473"/>
    <n v="15.157928880875275"/>
    <n v="16.350019926963235"/>
    <n v="35.34428660594866"/>
    <n v="2.378856725706803"/>
    <x v="607"/>
    <n v="87.191553325109751"/>
    <n v="41.806545784349552"/>
    <x v="955"/>
    <x v="607"/>
  </r>
  <r>
    <x v="974"/>
    <n v="7.1161976662872606"/>
    <n v="1.7536565762523719"/>
    <n v="20.6561291719227"/>
    <n v="18.736083706303113"/>
    <n v="36.79237377670875"/>
    <n v="2.2665438039387968"/>
    <x v="608"/>
    <n v="87.320984701412996"/>
    <n v="56.970936909657773"/>
    <x v="956"/>
    <x v="608"/>
  </r>
  <r>
    <x v="975"/>
    <n v="8.3041973968050371"/>
    <n v="0.74710315409314842"/>
    <n v="29.563891386241732"/>
    <n v="23.527684411796024"/>
    <n v="21.671934037368121"/>
    <n v="3.5292293157290135"/>
    <x v="609"/>
    <n v="87.344039702033072"/>
    <n v="81.53911979108608"/>
    <x v="957"/>
    <x v="609"/>
  </r>
  <r>
    <x v="976"/>
    <n v="15.529457620235117"/>
    <n v="6.0903163583825366"/>
    <n v="20.926447833409302"/>
    <n v="0.43964402129355462"/>
    <n v="43.271286803912133"/>
    <n v="1.2143103654578957"/>
    <x v="610"/>
    <n v="87.471463002690541"/>
    <n v="57.716493217951466"/>
    <x v="958"/>
    <x v="610"/>
  </r>
  <r>
    <x v="977"/>
    <n v="23.052069613535661"/>
    <n v="1.5771242139135642"/>
    <n v="8.8337198203098506"/>
    <n v="16.216600911634828"/>
    <n v="32.505988523267021"/>
    <n v="5.2969743190741028"/>
    <x v="611"/>
    <n v="87.482477401735025"/>
    <n v="24.363969181822331"/>
    <x v="959"/>
    <x v="611"/>
  </r>
  <r>
    <x v="978"/>
    <n v="3.7003533972813929"/>
    <n v="1.7386053439881779"/>
    <n v="13.624382277841969"/>
    <n v="32.004959195364187"/>
    <n v="27.201945243277287"/>
    <n v="9.2125966077420749"/>
    <x v="612"/>
    <n v="87.482842065495092"/>
    <n v="37.576925314693177"/>
    <x v="960"/>
    <x v="612"/>
  </r>
  <r>
    <x v="979"/>
    <n v="7.5379458340731533"/>
    <n v="6.360095165154342"/>
    <n v="16.442242729777075"/>
    <n v="10.219456265174729"/>
    <n v="45.569152758509269"/>
    <n v="1.4317273385614178"/>
    <x v="613"/>
    <n v="87.560620091249973"/>
    <n v="45.348766238578712"/>
    <x v="961"/>
    <x v="613"/>
  </r>
  <r>
    <x v="980"/>
    <n v="5.7988558889567612"/>
    <n v="12.18318758049684"/>
    <n v="23.47570080284833"/>
    <n v="14.939442576664042"/>
    <n v="28.326049551799013"/>
    <n v="2.8455952612071744"/>
    <x v="614"/>
    <n v="87.568831661972169"/>
    <n v="64.747497375597817"/>
    <x v="962"/>
    <x v="614"/>
  </r>
  <r>
    <x v="981"/>
    <n v="10.185090560602527"/>
    <n v="6.360095165154342"/>
    <n v="16.442242729777075"/>
    <n v="24.456305797502662"/>
    <n v="29.760950728434405"/>
    <n v="0.38235628704064373"/>
    <x v="615"/>
    <n v="87.587041268511669"/>
    <n v="45.348766238578712"/>
    <x v="963"/>
    <x v="615"/>
  </r>
  <r>
    <x v="982"/>
    <n v="4.3415142043798234"/>
    <n v="20.067063309606088"/>
    <n v="19.759330594232317"/>
    <n v="4.232100956416696"/>
    <n v="34.465453458526866"/>
    <n v="4.8430145248635217"/>
    <x v="616"/>
    <n v="87.708477048025316"/>
    <n v="54.497508574414944"/>
    <x v="964"/>
    <x v="616"/>
  </r>
  <r>
    <x v="983"/>
    <n v="3.7926594955465038"/>
    <n v="6.947392912700348"/>
    <n v="15.327943260989972"/>
    <n v="11.852986764410275"/>
    <n v="44.6529238878218"/>
    <n v="5.2969743190741028"/>
    <x v="617"/>
    <n v="87.870880640542993"/>
    <n v="42.275456413375572"/>
    <x v="965"/>
    <x v="617"/>
  </r>
  <r>
    <x v="984"/>
    <n v="4.8059269401726272"/>
    <n v="4.0383958751828573"/>
    <n v="9.9137791461504623"/>
    <n v="19.851791768648035"/>
    <n v="44.445164161361312"/>
    <n v="4.8430145248635217"/>
    <x v="618"/>
    <n v="87.898072416378824"/>
    <n v="27.342842483737567"/>
    <x v="966"/>
    <x v="618"/>
  </r>
  <r>
    <x v="985"/>
    <n v="6.1867722986187665"/>
    <n v="12.18318654530084"/>
    <n v="23.475701953066071"/>
    <n v="14.939442576664042"/>
    <n v="28.326049551799013"/>
    <n v="2.8455952612071744"/>
    <x v="619"/>
    <n v="87.956748186655915"/>
    <n v="64.74750054797255"/>
    <x v="967"/>
    <x v="619"/>
  </r>
  <r>
    <x v="986"/>
    <n v="8.6091594100807214"/>
    <n v="1.0658802462077044"/>
    <n v="29.64100520678744"/>
    <n v="23.527684411796024"/>
    <n v="21.671934037368121"/>
    <n v="3.5292293157290135"/>
    <x v="620"/>
    <n v="88.04489262796902"/>
    <n v="81.75180468323633"/>
    <x v="968"/>
    <x v="620"/>
  </r>
  <r>
    <x v="987"/>
    <n v="7.8152924412141171"/>
    <n v="6.947393430298348"/>
    <n v="29.524108803903069"/>
    <n v="9.522489035018479"/>
    <n v="32.870213015013661"/>
    <n v="1.4317273385614178"/>
    <x v="621"/>
    <n v="88.111224064009093"/>
    <n v="81.429396862377828"/>
    <x v="969"/>
    <x v="621"/>
  </r>
  <r>
    <x v="988"/>
    <n v="18.03733380549313"/>
    <n v="0"/>
    <n v="25.44195001775568"/>
    <n v="13.536005397081643"/>
    <n v="30.716095344948862"/>
    <n v="0.38235628704064373"/>
    <x v="622"/>
    <n v="88.113740852319964"/>
    <n v="70.170539565100341"/>
    <x v="970"/>
    <x v="622"/>
  </r>
  <r>
    <x v="989"/>
    <n v="5.7988558889567612"/>
    <n v="12.18318758049684"/>
    <n v="23.47570080284833"/>
    <n v="20.360479065299661"/>
    <n v="22.772594950303418"/>
    <n v="3.5292293157290135"/>
    <x v="623"/>
    <n v="88.120047603634021"/>
    <n v="64.747497375597817"/>
    <x v="971"/>
    <x v="623"/>
  </r>
  <r>
    <x v="990"/>
    <n v="14.31567478050532"/>
    <n v="1.5771240845140642"/>
    <n v="18.24198998460291"/>
    <n v="16.216600911634828"/>
    <n v="32.505988523267021"/>
    <n v="5.2969743190741028"/>
    <x v="624"/>
    <n v="88.154352603598255"/>
    <n v="50.312585280114483"/>
    <x v="972"/>
    <x v="624"/>
  </r>
  <r>
    <x v="991"/>
    <n v="14.31567374530932"/>
    <n v="1.5771240845140642"/>
    <n v="18.241985843818902"/>
    <n v="16.216600911634828"/>
    <n v="32.505988523267021"/>
    <n v="5.2969743190741028"/>
    <x v="625"/>
    <n v="88.154347427618234"/>
    <n v="50.312573859565042"/>
    <x v="973"/>
    <x v="625"/>
  </r>
  <r>
    <x v="992"/>
    <n v="7.8937820372458551"/>
    <n v="1.7386053439881779"/>
    <n v="29.846913973059063"/>
    <n v="23.527684411796024"/>
    <n v="21.671934037368121"/>
    <n v="3.5292293157290135"/>
    <x v="626"/>
    <n v="88.20814911918626"/>
    <n v="82.319714345050002"/>
    <x v="974"/>
    <x v="626"/>
  </r>
  <r>
    <x v="993"/>
    <n v="3.7003533972813929"/>
    <n v="1.7386053439881779"/>
    <n v="13.624382277841969"/>
    <n v="20.087385918884777"/>
    <n v="48.913944419781991"/>
    <n v="0.27338315095168603"/>
    <x v="627"/>
    <n v="88.338054508729996"/>
    <n v="37.576925314693177"/>
    <x v="975"/>
    <x v="627"/>
  </r>
  <r>
    <x v="994"/>
    <n v="15.240225927800628"/>
    <n v="5.7729718481345929"/>
    <n v="25.159739024603546"/>
    <n v="17.123112015608434"/>
    <n v="20.27542092636644"/>
    <n v="4.8430145248635217"/>
    <x v="628"/>
    <n v="88.414484267377162"/>
    <n v="69.39218343882591"/>
    <x v="976"/>
    <x v="628"/>
  </r>
  <r>
    <x v="995"/>
    <n v="7.3368403772486115"/>
    <n v="0.92172169782413393"/>
    <n v="9.0176938185051299"/>
    <n v="31.361622471571184"/>
    <n v="38.688850359389214"/>
    <n v="1.11467867989683"/>
    <x v="629"/>
    <n v="88.441407404435097"/>
    <n v="24.871381338135119"/>
    <x v="977"/>
    <x v="629"/>
  </r>
  <r>
    <x v="996"/>
    <n v="27.11306485262784"/>
    <n v="3.5931878368113712"/>
    <n v="21.725029084866858"/>
    <n v="19.780116782867648"/>
    <n v="15.873638040724591"/>
    <n v="0.38235628704064373"/>
    <x v="630"/>
    <n v="88.46739288493896"/>
    <n v="59.919031830842464"/>
    <x v="978"/>
    <x v="630"/>
  </r>
  <r>
    <x v="997"/>
    <n v="0.32898114850110244"/>
    <n v="25.939924843113975"/>
    <n v="18.463780727929951"/>
    <n v="7.101191825781644"/>
    <n v="31.809357930891153"/>
    <n v="4.8430145248635217"/>
    <x v="631"/>
    <n v="88.486251001081342"/>
    <n v="50.924298459290675"/>
    <x v="979"/>
    <x v="631"/>
  </r>
  <r>
    <x v="998"/>
    <n v="6.1867722986187665"/>
    <n v="12.18318654530084"/>
    <n v="23.475701953066071"/>
    <n v="20.360479065299661"/>
    <n v="22.772594950303418"/>
    <n v="3.5292293157290135"/>
    <x v="632"/>
    <n v="88.507964128317766"/>
    <n v="64.74750054797255"/>
    <x v="980"/>
    <x v="632"/>
  </r>
  <r>
    <x v="999"/>
    <n v="14.472804075989018"/>
    <n v="16.539554259508567"/>
    <n v="13.941324096845319"/>
    <n v="6.6731414373900053"/>
    <n v="36.660955042504867"/>
    <n v="0.27338315095168603"/>
    <x v="633"/>
    <n v="88.561162063189457"/>
    <n v="38.451071299363704"/>
    <x v="981"/>
    <x v="633"/>
  </r>
  <r>
    <x v="1000"/>
    <n v="15.240225927800628"/>
    <n v="5.7729718481345929"/>
    <n v="25.159739024603546"/>
    <n v="27.694284948743398"/>
    <n v="13.582171534234885"/>
    <n v="1.2143103654578957"/>
    <x v="634"/>
    <n v="88.663703648974945"/>
    <n v="69.39218343882591"/>
    <x v="982"/>
    <x v="634"/>
  </r>
  <r>
    <x v="1001"/>
    <n v="7.5379463516711542"/>
    <n v="4.0383956163838564"/>
    <n v="9.9137791461504623"/>
    <n v="27.002034483303561"/>
    <n v="37.371419541967974"/>
    <n v="2.8455952612071744"/>
    <x v="635"/>
    <n v="88.709170400684187"/>
    <n v="27.342842483737567"/>
    <x v="983"/>
    <x v="635"/>
  </r>
  <r>
    <x v="1002"/>
    <n v="26.141978539475915"/>
    <n v="7.080761871959008"/>
    <n v="19.249219130952127"/>
    <n v="18.150175272112197"/>
    <n v="16.911391817227976"/>
    <n v="1.2143103654578957"/>
    <x v="636"/>
    <n v="88.747836997185118"/>
    <n v="53.090588248271196"/>
    <x v="984"/>
    <x v="636"/>
  </r>
  <r>
    <x v="1003"/>
    <n v="8.0496913542417534"/>
    <n v="2.8249241118515203"/>
    <n v="48.6407462421557"/>
    <n v="0"/>
    <n v="29.269737943732544"/>
    <n v="0"/>
    <x v="153"/>
    <n v="88.785099651981511"/>
    <n v="134.15431624852621"/>
    <x v="985"/>
    <x v="153"/>
  </r>
  <r>
    <x v="1004"/>
    <n v="3.7059222341716045"/>
    <n v="0.74710315409314842"/>
    <n v="13.300101954383798"/>
    <n v="30.653156912313566"/>
    <n v="39.329344832102827"/>
    <n v="1.11467867989683"/>
    <x v="637"/>
    <n v="88.850307766961777"/>
    <n v="36.682539261284347"/>
    <x v="986"/>
    <x v="637"/>
  </r>
  <r>
    <x v="1005"/>
    <n v="4.3415142043798234"/>
    <n v="20.067063309606088"/>
    <n v="19.759330594232317"/>
    <n v="20.436800469668174"/>
    <n v="23.087841311849495"/>
    <n v="1.2143103654578957"/>
    <x v="638"/>
    <n v="88.906860255193777"/>
    <n v="54.497508574414944"/>
    <x v="987"/>
    <x v="638"/>
  </r>
  <r>
    <x v="1006"/>
    <n v="55.790989952139164"/>
    <n v="0"/>
    <n v="0"/>
    <n v="32.84884722374585"/>
    <n v="0"/>
    <n v="0.27338315095168603"/>
    <x v="639"/>
    <n v="88.913220326836708"/>
    <n v="0"/>
    <x v="988"/>
    <x v="639"/>
  </r>
  <r>
    <x v="1007"/>
    <n v="2.7107546740341704"/>
    <n v="3.5931878368113712"/>
    <n v="6.8226616288784241"/>
    <n v="37.481440060153844"/>
    <n v="33.017790657468467"/>
    <n v="5.2969743190741028"/>
    <x v="640"/>
    <n v="88.922809176420373"/>
    <n v="18.817340944164687"/>
    <x v="989"/>
    <x v="640"/>
  </r>
  <r>
    <x v="1008"/>
    <n v="8.3041973968050371"/>
    <n v="0.74710315409314842"/>
    <n v="29.563891386241732"/>
    <n v="27.694284948743409"/>
    <n v="21.47609967846655"/>
    <n v="1.2143103654578957"/>
    <x v="641"/>
    <n v="88.999886929807772"/>
    <n v="81.53911979108608"/>
    <x v="990"/>
    <x v="641"/>
  </r>
  <r>
    <x v="1009"/>
    <n v="55.790989952139164"/>
    <n v="0"/>
    <n v="0"/>
    <n v="30.473838393271027"/>
    <n v="0"/>
    <n v="2.8455952612071744"/>
    <x v="642"/>
    <n v="89.110423606617374"/>
    <n v="0"/>
    <x v="991"/>
    <x v="642"/>
  </r>
  <r>
    <x v="1010"/>
    <n v="10.185090560602527"/>
    <n v="6.360095165154342"/>
    <n v="16.442242729777075"/>
    <n v="10.591877389025383"/>
    <n v="43.230603599303628"/>
    <n v="2.378856725706803"/>
    <x v="643"/>
    <n v="89.188766169569746"/>
    <n v="45.348766238578712"/>
    <x v="992"/>
    <x v="643"/>
  </r>
  <r>
    <x v="1011"/>
    <n v="24.928221579646159"/>
    <n v="0.98122094670661919"/>
    <n v="19.029743085884498"/>
    <n v="27.025143013507996"/>
    <n v="16.904499077059224"/>
    <n v="0.38235628704064373"/>
    <x v="644"/>
    <n v="89.251183989845146"/>
    <n v="52.48525915622983"/>
    <x v="993"/>
    <x v="644"/>
  </r>
  <r>
    <x v="1012"/>
    <n v="15.461002179046176"/>
    <n v="12.18318758049684"/>
    <n v="23.47570080284833"/>
    <n v="0.34800604888292236"/>
    <n v="28.583460978488407"/>
    <n v="9.2125966077420749"/>
    <x v="645"/>
    <n v="89.263954197504745"/>
    <n v="64.747497375597817"/>
    <x v="994"/>
    <x v="645"/>
  </r>
  <r>
    <x v="1013"/>
    <n v="27.11306485262784"/>
    <n v="3.5931878368113712"/>
    <n v="21.725029084866858"/>
    <n v="11.110260963147912"/>
    <n v="24.305279871988652"/>
    <n v="1.4317273385614178"/>
    <x v="646"/>
    <n v="89.278549948004041"/>
    <n v="59.919031830842464"/>
    <x v="995"/>
    <x v="646"/>
  </r>
  <r>
    <x v="1014"/>
    <n v="61.319251299874914"/>
    <n v="0"/>
    <n v="0"/>
    <n v="25.700615897604333"/>
    <n v="0"/>
    <n v="2.2665438039387968"/>
    <x v="647"/>
    <n v="89.286411001418045"/>
    <n v="0"/>
    <x v="996"/>
    <x v="647"/>
  </r>
  <r>
    <x v="1015"/>
    <n v="10.303409322792994"/>
    <n v="16.26767245205966"/>
    <n v="41.409359728788587"/>
    <n v="0"/>
    <n v="21.353769937140402"/>
    <n v="0"/>
    <x v="261"/>
    <n v="89.334211440781644"/>
    <n v="114.20968570359433"/>
    <x v="997"/>
    <x v="261"/>
  </r>
  <r>
    <x v="1016"/>
    <n v="26.141978539475915"/>
    <n v="7.080761871959008"/>
    <n v="19.249219130952127"/>
    <n v="10.033234066819404"/>
    <n v="24.555388210327688"/>
    <n v="2.378856725706803"/>
    <x v="648"/>
    <n v="89.439438545240932"/>
    <n v="53.090588248271196"/>
    <x v="998"/>
    <x v="648"/>
  </r>
  <r>
    <x v="1017"/>
    <n v="10.401799526758078"/>
    <n v="4.4521730337569965"/>
    <n v="15.934138511543843"/>
    <n v="16.216600911634831"/>
    <n v="37.220610020663344"/>
    <n v="5.2969743190741028"/>
    <x v="649"/>
    <n v="89.522296323431192"/>
    <n v="43.947382023774153"/>
    <x v="999"/>
    <x v="649"/>
  </r>
  <r>
    <x v="1018"/>
    <n v="5.7988558889567612"/>
    <n v="12.18318758049684"/>
    <n v="23.47570080284833"/>
    <n v="12.158991743079891"/>
    <n v="34.539605262290749"/>
    <n v="1.4317273385614178"/>
    <x v="650"/>
    <n v="89.588068616233983"/>
    <n v="64.747497375597817"/>
    <x v="1000"/>
    <x v="650"/>
  </r>
  <r>
    <x v="1019"/>
    <n v="16.605514878333828"/>
    <n v="16.57731096327224"/>
    <n v="56.469594057411804"/>
    <n v="0"/>
    <n v="0"/>
    <n v="0"/>
    <x v="651"/>
    <n v="89.652419899017872"/>
    <n v="155.74678360995838"/>
    <x v="1001"/>
    <x v="651"/>
  </r>
  <r>
    <x v="1020"/>
    <n v="16.605514878333828"/>
    <n v="16.57731096327224"/>
    <n v="56.469594057411804"/>
    <n v="0"/>
    <n v="0"/>
    <n v="0"/>
    <x v="651"/>
    <n v="89.652419899017872"/>
    <n v="155.74678360995838"/>
    <x v="1001"/>
    <x v="651"/>
  </r>
  <r>
    <x v="1021"/>
    <n v="8.6091594100807214"/>
    <n v="1.0658802462077044"/>
    <n v="29.64100520678744"/>
    <n v="27.694284948743409"/>
    <n v="21.47609967846655"/>
    <n v="1.2143103654578957"/>
    <x v="652"/>
    <n v="89.70073985574372"/>
    <n v="81.75180468323633"/>
    <x v="1002"/>
    <x v="652"/>
  </r>
  <r>
    <x v="1022"/>
    <n v="7.8937820372458551"/>
    <n v="1.7386053439881779"/>
    <n v="29.846913973059063"/>
    <n v="27.694284948743409"/>
    <n v="21.47609967846655"/>
    <n v="1.2143103654578957"/>
    <x v="653"/>
    <n v="89.863996346960946"/>
    <n v="82.319714345050002"/>
    <x v="1003"/>
    <x v="653"/>
  </r>
  <r>
    <x v="1023"/>
    <n v="22.503457140566699"/>
    <n v="13.169170364110732"/>
    <n v="28.712198368729858"/>
    <n v="0.79594475416405497"/>
    <n v="24.331827100101979"/>
    <n v="0.38235628704064373"/>
    <x v="654"/>
    <n v="89.894954014713974"/>
    <n v="79.190095500851712"/>
    <x v="1004"/>
    <x v="654"/>
  </r>
  <r>
    <x v="1024"/>
    <n v="6.1867722986187665"/>
    <n v="12.18318654530084"/>
    <n v="23.475701953066071"/>
    <n v="12.158991743079891"/>
    <n v="34.539605262290749"/>
    <n v="1.4317273385614178"/>
    <x v="655"/>
    <n v="89.975985140917729"/>
    <n v="64.74750054797255"/>
    <x v="1005"/>
    <x v="655"/>
  </r>
  <r>
    <x v="1025"/>
    <n v="8.2199536637988153"/>
    <n v="15.228195915066888"/>
    <n v="34.870469651034597"/>
    <n v="0.29725788574990669"/>
    <n v="29.998124760243009"/>
    <n v="1.4317273385614178"/>
    <x v="656"/>
    <n v="90.045729214454639"/>
    <n v="96.175005005272851"/>
    <x v="1006"/>
    <x v="656"/>
  </r>
  <r>
    <x v="1026"/>
    <n v="5.3664943741652182"/>
    <n v="12.624785631612003"/>
    <n v="14.386525665241795"/>
    <n v="8.509069440443298"/>
    <n v="46.962701545350235"/>
    <n v="2.2665438039387968"/>
    <x v="657"/>
    <n v="90.116120460751361"/>
    <n v="39.678965947683018"/>
    <x v="1007"/>
    <x v="657"/>
  </r>
  <r>
    <x v="1027"/>
    <n v="3.7003533972813929"/>
    <n v="1.7386053439881779"/>
    <n v="13.624382277841969"/>
    <n v="30.653156912313566"/>
    <n v="39.329344832102827"/>
    <n v="1.11467867989683"/>
    <x v="658"/>
    <n v="90.160521443424756"/>
    <n v="37.576925314693177"/>
    <x v="1008"/>
    <x v="658"/>
  </r>
  <r>
    <x v="1028"/>
    <n v="3.7926594955465038"/>
    <n v="6.947392912700348"/>
    <n v="15.327943260989972"/>
    <n v="38.561005682236413"/>
    <n v="23.308196590697001"/>
    <n v="2.2665438039387968"/>
    <x v="659"/>
    <n v="90.203741746109031"/>
    <n v="42.275456413375572"/>
    <x v="1009"/>
    <x v="659"/>
  </r>
  <r>
    <x v="1029"/>
    <n v="10.185090560602527"/>
    <n v="6.360095165154342"/>
    <n v="16.442242729777075"/>
    <n v="10.219456265174729"/>
    <n v="45.569152758509269"/>
    <n v="1.4317273385614178"/>
    <x v="660"/>
    <n v="90.207764817779349"/>
    <n v="45.348766238578712"/>
    <x v="1010"/>
    <x v="660"/>
  </r>
  <r>
    <x v="1030"/>
    <n v="4.9964200851875216"/>
    <n v="1.7536565762523719"/>
    <n v="10.398551081705287"/>
    <n v="27.680276788449241"/>
    <n v="42.552031160694717"/>
    <n v="2.8455952612071744"/>
    <x v="661"/>
    <n v="90.226530953496322"/>
    <n v="28.67987475760652"/>
    <x v="1011"/>
    <x v="661"/>
  </r>
  <r>
    <x v="1031"/>
    <n v="8.2081234438933706"/>
    <n v="13.169168293718728"/>
    <n v="28.712194227945854"/>
    <n v="6.750460122060213"/>
    <n v="30.553960694264831"/>
    <n v="2.8455952612071744"/>
    <x v="662"/>
    <n v="90.239502043090184"/>
    <n v="79.190084080302285"/>
    <x v="1012"/>
    <x v="662"/>
  </r>
  <r>
    <x v="1032"/>
    <n v="4.0760415541753678"/>
    <n v="3.5931875780123708"/>
    <n v="6.8226616288784241"/>
    <n v="37.481440060153844"/>
    <n v="33.017790657468467"/>
    <n v="5.2969743190741028"/>
    <x v="663"/>
    <n v="90.288095797762566"/>
    <n v="18.817340944164687"/>
    <x v="1013"/>
    <x v="663"/>
  </r>
  <r>
    <x v="1033"/>
    <n v="4.0775539755335979"/>
    <n v="3.5931875780123708"/>
    <n v="6.8226616288784241"/>
    <n v="37.481440060153844"/>
    <n v="33.017790657468467"/>
    <n v="5.2969743190741028"/>
    <x v="664"/>
    <n v="90.289608219120822"/>
    <n v="18.817340944164687"/>
    <x v="1014"/>
    <x v="664"/>
  </r>
  <r>
    <x v="1034"/>
    <n v="26.141978539475915"/>
    <n v="7.080761871959008"/>
    <n v="19.249219130952127"/>
    <n v="17.201628292990943"/>
    <n v="18.354079697882987"/>
    <n v="2.2665438039387968"/>
    <x v="665"/>
    <n v="90.294211337199769"/>
    <n v="53.090588248271196"/>
    <x v="1015"/>
    <x v="665"/>
  </r>
  <r>
    <x v="1035"/>
    <n v="24.304203359534007"/>
    <n v="1.3556924248000497"/>
    <n v="21.973184199960777"/>
    <n v="4.2321009564166969"/>
    <n v="33.687666612684041"/>
    <n v="4.8430145248635217"/>
    <x v="666"/>
    <n v="90.395862078259086"/>
    <n v="60.603459648278921"/>
    <x v="1016"/>
    <x v="666"/>
  </r>
  <r>
    <x v="1036"/>
    <n v="5.7194025254476024"/>
    <n v="20.453506117759922"/>
    <n v="25.869088451121524"/>
    <n v="8.9636781971854766"/>
    <n v="26.746686237451595"/>
    <n v="2.8455952612071744"/>
    <x v="667"/>
    <n v="90.597956790173299"/>
    <n v="71.348614921641627"/>
    <x v="1017"/>
    <x v="667"/>
  </r>
  <r>
    <x v="1037"/>
    <n v="7.5379463516711542"/>
    <n v="4.0383956163838564"/>
    <n v="9.9137791461504623"/>
    <n v="19.851791768648035"/>
    <n v="44.445164161361312"/>
    <n v="4.8430145248635217"/>
    <x v="668"/>
    <n v="90.630091569078331"/>
    <n v="27.342842483737567"/>
    <x v="1018"/>
    <x v="668"/>
  </r>
  <r>
    <x v="1038"/>
    <n v="7.8152950292041217"/>
    <n v="9.793501793125106"/>
    <n v="29.274932985551644"/>
    <n v="9.522489035018479"/>
    <n v="32.870213015013661"/>
    <n v="1.4317273385614178"/>
    <x v="669"/>
    <n v="90.708159196474426"/>
    <n v="80.742153879505352"/>
    <x v="1019"/>
    <x v="669"/>
  </r>
  <r>
    <x v="1039"/>
    <n v="7.8152924412141171"/>
    <n v="6.947393430298348"/>
    <n v="29.524108803903069"/>
    <n v="0.5410302438944713"/>
    <n v="34.123513490267662"/>
    <n v="11.851320963876821"/>
    <x v="670"/>
    <n v="90.802659373454475"/>
    <n v="81.429396862377828"/>
    <x v="1020"/>
    <x v="670"/>
  </r>
  <r>
    <x v="1040"/>
    <n v="3.1295605559847246"/>
    <n v="7.9650009341608721"/>
    <n v="26.991543194008649"/>
    <n v="18.159402696832313"/>
    <n v="32.312987155930507"/>
    <n v="2.2665438039387968"/>
    <x v="671"/>
    <n v="90.825038340855869"/>
    <n v="74.444417518959341"/>
    <x v="1021"/>
    <x v="671"/>
  </r>
  <r>
    <x v="1041"/>
    <n v="3.1304145926859839"/>
    <n v="7.965001969356873"/>
    <n v="26.991536982832642"/>
    <n v="18.159402696832313"/>
    <n v="32.312987155930507"/>
    <n v="2.2665438039387968"/>
    <x v="672"/>
    <n v="90.825887201577117"/>
    <n v="74.444400388135193"/>
    <x v="1022"/>
    <x v="672"/>
  </r>
  <r>
    <x v="1042"/>
    <n v="3.6668653242300131"/>
    <n v="7.4994282612483572"/>
    <n v="36.622658966354308"/>
    <n v="12.108299912423083"/>
    <n v="29.773085634036228"/>
    <n v="1.2143103654578957"/>
    <x v="673"/>
    <n v="90.884648463749883"/>
    <n v="101.00765618139657"/>
    <x v="1023"/>
    <x v="673"/>
  </r>
  <r>
    <x v="1043"/>
    <n v="7.8459575347693349"/>
    <n v="2.3268742347831157"/>
    <n v="15.779717288800139"/>
    <n v="19.780116782867641"/>
    <n v="44.784061582433495"/>
    <n v="0.38235628704064373"/>
    <x v="674"/>
    <n v="90.89908371069437"/>
    <n v="43.521478328787481"/>
    <x v="1024"/>
    <x v="674"/>
  </r>
  <r>
    <x v="1044"/>
    <n v="4.4815565546623244"/>
    <n v="25.939928983897982"/>
    <n v="11.495950975767469"/>
    <n v="26.467737406906547"/>
    <n v="21.308566533847266"/>
    <n v="1.2143103654578957"/>
    <x v="675"/>
    <n v="90.908050820539486"/>
    <n v="31.706574465423184"/>
    <x v="1025"/>
    <x v="675"/>
  </r>
  <r>
    <x v="1045"/>
    <n v="4.3415142043798234"/>
    <n v="20.067063309606088"/>
    <n v="19.759330594232317"/>
    <n v="14.939442576664044"/>
    <n v="28.98004642814503"/>
    <n v="2.8455952612071744"/>
    <x v="676"/>
    <n v="90.932992374234473"/>
    <n v="54.497508574414944"/>
    <x v="1026"/>
    <x v="676"/>
  </r>
  <r>
    <x v="1046"/>
    <n v="7.8152924412141171"/>
    <n v="6.947393430298348"/>
    <n v="29.524108803903069"/>
    <n v="24.856618409280198"/>
    <n v="21.467346455992505"/>
    <n v="0.38235628704064373"/>
    <x v="677"/>
    <n v="90.993115827728886"/>
    <n v="81.429396862377828"/>
    <x v="1027"/>
    <x v="677"/>
  </r>
  <r>
    <x v="1047"/>
    <n v="8.7930480046058772"/>
    <n v="8.1426643775308474"/>
    <n v="23.818373453665622"/>
    <n v="13.268285117719607"/>
    <n v="36.766626697420435"/>
    <n v="0.27338315095168603"/>
    <x v="678"/>
    <n v="91.062380801894065"/>
    <n v="65.692610654464872"/>
    <x v="1028"/>
    <x v="678"/>
  </r>
  <r>
    <x v="1048"/>
    <n v="15.240225927800628"/>
    <n v="5.7729718481345929"/>
    <n v="25.159739024603546"/>
    <n v="18.574868234699764"/>
    <n v="17.203379193173753"/>
    <n v="9.2125966077420749"/>
    <x v="679"/>
    <n v="91.163780836154345"/>
    <n v="69.39218343882591"/>
    <x v="1029"/>
    <x v="679"/>
  </r>
  <r>
    <x v="1049"/>
    <n v="6.3068612459718452"/>
    <n v="1.7536565762523719"/>
    <n v="20.6561291719227"/>
    <n v="10.928239473553614"/>
    <n v="49.22344438608765"/>
    <n v="2.378856725706803"/>
    <x v="680"/>
    <n v="91.247187579494977"/>
    <n v="56.970936909657773"/>
    <x v="1030"/>
    <x v="680"/>
  </r>
  <r>
    <x v="1050"/>
    <n v="4.3415142043798234"/>
    <n v="20.067063309606088"/>
    <n v="19.759330594232317"/>
    <n v="20.360479065299653"/>
    <n v="23.298372677852637"/>
    <n v="3.5292293157290135"/>
    <x v="681"/>
    <n v="91.355989167099537"/>
    <n v="54.497508574414944"/>
    <x v="1031"/>
    <x v="681"/>
  </r>
  <r>
    <x v="1051"/>
    <n v="9.0073056266298117"/>
    <n v="5.6498487413010405"/>
    <n v="31.829600030078655"/>
    <n v="0.43964402129355462"/>
    <n v="43.271286803912133"/>
    <n v="1.2143103654578957"/>
    <x v="682"/>
    <n v="91.411995588673079"/>
    <n v="87.788090405539521"/>
    <x v="1032"/>
    <x v="682"/>
  </r>
  <r>
    <x v="1052"/>
    <n v="15.240225927800628"/>
    <n v="5.7729718481345929"/>
    <n v="25.159739024603546"/>
    <n v="11.852986764410272"/>
    <n v="28.239935594899173"/>
    <n v="5.2969743190741028"/>
    <x v="683"/>
    <n v="91.562833478922329"/>
    <n v="69.39218343882591"/>
    <x v="1033"/>
    <x v="683"/>
  </r>
  <r>
    <x v="1053"/>
    <n v="3.7148810791678151"/>
    <n v="9.7935028283211079"/>
    <n v="16.258780118406545"/>
    <n v="11.852986764410275"/>
    <n v="44.6529238878218"/>
    <n v="5.2969743190741028"/>
    <x v="684"/>
    <n v="91.570048997201638"/>
    <n v="44.842764520121278"/>
    <x v="1034"/>
    <x v="684"/>
  </r>
  <r>
    <x v="1054"/>
    <n v="14.528483919403119"/>
    <n v="4.6537484695662314"/>
    <n v="7.456593400496871"/>
    <n v="19.780116782867641"/>
    <n v="44.784061582433495"/>
    <n v="0.38235628704064373"/>
    <x v="685"/>
    <n v="91.585360441808007"/>
    <n v="20.565765669112338"/>
    <x v="1035"/>
    <x v="685"/>
  </r>
  <r>
    <x v="1055"/>
    <n v="5.7988558889567612"/>
    <n v="12.18318758049684"/>
    <n v="23.47570080284833"/>
    <n v="14.990458494394574"/>
    <n v="32.767078016206682"/>
    <n v="2.378856725706803"/>
    <x v="686"/>
    <n v="91.59413750860999"/>
    <n v="64.747497375597817"/>
    <x v="1036"/>
    <x v="686"/>
  </r>
  <r>
    <x v="1056"/>
    <n v="10.228969413519229"/>
    <n v="2.4320294446181734"/>
    <n v="21.224211611288371"/>
    <n v="8.509069440443298"/>
    <n v="46.962701545350235"/>
    <n v="2.2665438039387968"/>
    <x v="687"/>
    <n v="91.623525259158114"/>
    <n v="58.537744927908257"/>
    <x v="1037"/>
    <x v="687"/>
  </r>
  <r>
    <x v="1057"/>
    <n v="22.381976889787566"/>
    <n v="2.3268742347831157"/>
    <n v="15.779717288800139"/>
    <n v="0.33470668757083233"/>
    <n v="48.624347384204029"/>
    <n v="2.2665438039387968"/>
    <x v="688"/>
    <n v="91.714166289084474"/>
    <n v="43.521478328787481"/>
    <x v="1038"/>
    <x v="688"/>
  </r>
  <r>
    <x v="1058"/>
    <n v="8.7069807738429663"/>
    <n v="2.3268742347831157"/>
    <n v="15.779717288800139"/>
    <n v="19.780116782867641"/>
    <n v="44.784061582433495"/>
    <n v="0.38235628704064373"/>
    <x v="689"/>
    <n v="91.760106949768002"/>
    <n v="43.521478328787481"/>
    <x v="1039"/>
    <x v="689"/>
  </r>
  <r>
    <x v="1059"/>
    <n v="6.5377513621523065"/>
    <n v="1.7536564468528717"/>
    <n v="10.398551081705287"/>
    <n v="27.680276788449241"/>
    <n v="42.552031160694717"/>
    <n v="2.8455952612071744"/>
    <x v="690"/>
    <n v="91.767862101061596"/>
    <n v="28.67987475760652"/>
    <x v="1040"/>
    <x v="690"/>
  </r>
  <r>
    <x v="1060"/>
    <n v="6.5377984635703763"/>
    <n v="1.7536564468528717"/>
    <n v="10.398551081705287"/>
    <n v="27.680276788449241"/>
    <n v="42.552031160694717"/>
    <n v="2.8455952612071744"/>
    <x v="691"/>
    <n v="91.767909202479672"/>
    <n v="28.67987475760652"/>
    <x v="1041"/>
    <x v="691"/>
  </r>
  <r>
    <x v="1061"/>
    <n v="4.4815565546623244"/>
    <n v="25.939928983897982"/>
    <n v="11.495950975767469"/>
    <n v="0.286980087367047"/>
    <n v="44.304590397692181"/>
    <n v="5.2969743190741028"/>
    <x v="692"/>
    <n v="91.805981318461107"/>
    <n v="31.706574465423184"/>
    <x v="1042"/>
    <x v="692"/>
  </r>
  <r>
    <x v="1062"/>
    <n v="24.304203359534007"/>
    <n v="1.3556924248000497"/>
    <n v="21.973184199960777"/>
    <n v="20.436800469668171"/>
    <n v="22.566814675920508"/>
    <n v="1.2143103654578957"/>
    <x v="693"/>
    <n v="91.851005495341411"/>
    <n v="60.603459648278921"/>
    <x v="1043"/>
    <x v="693"/>
  </r>
  <r>
    <x v="1063"/>
    <n v="8.5524865697811538"/>
    <n v="16.539554259508567"/>
    <n v="23.251150226981217"/>
    <n v="6.6731414373900053"/>
    <n v="36.660955042504867"/>
    <n v="0.27338315095168603"/>
    <x v="694"/>
    <n v="91.950670687117494"/>
    <n v="64.128172400222397"/>
    <x v="1044"/>
    <x v="694"/>
  </r>
  <r>
    <x v="1064"/>
    <n v="4.2783732006637178"/>
    <n v="7.9650009341608721"/>
    <n v="26.991541123616646"/>
    <n v="18.159402696832313"/>
    <n v="32.312987155930507"/>
    <n v="2.2665438039387968"/>
    <x v="695"/>
    <n v="91.973848915142852"/>
    <n v="74.44441180868462"/>
    <x v="1045"/>
    <x v="695"/>
  </r>
  <r>
    <x v="1065"/>
    <n v="6.1867722986187665"/>
    <n v="12.18318654530084"/>
    <n v="23.475701953066071"/>
    <n v="14.990458494394574"/>
    <n v="32.767078016206682"/>
    <n v="2.378856725706803"/>
    <x v="696"/>
    <n v="91.982054033293721"/>
    <n v="64.74750054797255"/>
    <x v="1046"/>
    <x v="696"/>
  </r>
  <r>
    <x v="1066"/>
    <n v="1.8791595986934335"/>
    <n v="18.073296514586161"/>
    <n v="28.971668176120463"/>
    <n v="12.108299912423083"/>
    <n v="29.773085634036228"/>
    <n v="1.2143103654578957"/>
    <x v="697"/>
    <n v="92.019820201317259"/>
    <n v="79.90572996962257"/>
    <x v="1047"/>
    <x v="697"/>
  </r>
  <r>
    <x v="1067"/>
    <n v="46.316863723816994"/>
    <n v="9.02802921538437"/>
    <n v="19.981750736728291"/>
    <n v="0.23618175213469117"/>
    <n v="16.089755848574132"/>
    <n v="0.38235628704064373"/>
    <x v="698"/>
    <n v="92.034937563679136"/>
    <n v="55.110957677105453"/>
    <x v="1048"/>
    <x v="698"/>
  </r>
  <r>
    <x v="1068"/>
    <n v="7.1161976662872606"/>
    <n v="1.7536565762523719"/>
    <n v="20.6561291719227"/>
    <n v="10.928239473553614"/>
    <n v="49.22344438608765"/>
    <n v="2.378856725706803"/>
    <x v="699"/>
    <n v="92.056523999810395"/>
    <n v="56.970936909657773"/>
    <x v="1049"/>
    <x v="699"/>
  </r>
  <r>
    <x v="1069"/>
    <n v="10.652030209835058"/>
    <n v="12.508790884444963"/>
    <n v="47.99555412302832"/>
    <n v="0.2361817521346912"/>
    <n v="20.283917659929489"/>
    <n v="0.38235628704064373"/>
    <x v="700"/>
    <n v="92.058830916413172"/>
    <n v="132.37483475867489"/>
    <x v="1050"/>
    <x v="700"/>
  </r>
  <r>
    <x v="1070"/>
    <n v="8.3041973968050371"/>
    <n v="0.74710315409314842"/>
    <n v="29.563891386241732"/>
    <n v="16.651611057089958"/>
    <n v="32.059450857321352"/>
    <n v="4.8430145248635217"/>
    <x v="701"/>
    <n v="92.169268376414749"/>
    <n v="81.53911979108608"/>
    <x v="1051"/>
    <x v="701"/>
  </r>
  <r>
    <x v="1071"/>
    <n v="9.2298900417912763E-2"/>
    <n v="5.6498487413010405"/>
    <n v="11.510858833385452"/>
    <n v="31.307832414870632"/>
    <n v="43.253650305395006"/>
    <n v="0.38235628704064373"/>
    <x v="702"/>
    <n v="92.196845482410694"/>
    <n v="31.747691298530846"/>
    <x v="1052"/>
    <x v="702"/>
  </r>
  <r>
    <x v="1072"/>
    <n v="11.052223526477167"/>
    <n v="2.4320291858191729"/>
    <n v="21.224211611288371"/>
    <n v="8.509069440443298"/>
    <n v="46.962701545350235"/>
    <n v="2.2665438039387968"/>
    <x v="703"/>
    <n v="92.446779113317049"/>
    <n v="58.537744927908257"/>
    <x v="1053"/>
    <x v="703"/>
  </r>
  <r>
    <x v="1073"/>
    <n v="18.03733380549313"/>
    <n v="0"/>
    <n v="25.44195001775568"/>
    <n v="17.058363329074147"/>
    <n v="30.728619706850754"/>
    <n v="1.2143103654578957"/>
    <x v="704"/>
    <n v="92.480577224631602"/>
    <n v="70.170539565100341"/>
    <x v="1054"/>
    <x v="704"/>
  </r>
  <r>
    <x v="1074"/>
    <n v="4.3306575863138148"/>
    <n v="7.080761871959008"/>
    <n v="9.5488218310083113"/>
    <n v="32.84884722374585"/>
    <n v="38.517370090177835"/>
    <n v="0.27338315095168603"/>
    <x v="705"/>
    <n v="92.599841754156515"/>
    <n v="26.336266662942279"/>
    <x v="1055"/>
    <x v="705"/>
  </r>
  <r>
    <x v="1075"/>
    <n v="9.7854024196091629"/>
    <n v="15.484594295920964"/>
    <n v="22.711181640625"/>
    <n v="13.536005397081643"/>
    <n v="30.716095344948862"/>
    <n v="0.38235628704064373"/>
    <x v="706"/>
    <n v="92.615635385226284"/>
    <n v="62.638904202368956"/>
    <x v="1056"/>
    <x v="706"/>
  </r>
  <r>
    <x v="1076"/>
    <n v="3.1295605559847246"/>
    <n v="7.9650009341608721"/>
    <n v="26.991543194008649"/>
    <n v="24.456305797502662"/>
    <n v="29.760950728434405"/>
    <n v="0.38235628704064373"/>
    <x v="707"/>
    <n v="92.685717497131975"/>
    <n v="74.444417518959341"/>
    <x v="1057"/>
    <x v="707"/>
  </r>
  <r>
    <x v="1077"/>
    <n v="3.1304145926859839"/>
    <n v="7.965001969356873"/>
    <n v="26.991536982832642"/>
    <n v="24.456305797502662"/>
    <n v="29.760950728434405"/>
    <n v="0.38235628704064373"/>
    <x v="708"/>
    <n v="92.686566357853224"/>
    <n v="74.444400388135193"/>
    <x v="1058"/>
    <x v="708"/>
  </r>
  <r>
    <x v="1078"/>
    <n v="7.5379639500031796"/>
    <n v="1.2991471724076704"/>
    <n v="14.594027598159769"/>
    <n v="4.1868846885332411"/>
    <n v="62.830029444889192"/>
    <n v="2.378856725706803"/>
    <x v="709"/>
    <n v="92.826909579699844"/>
    <n v="40.251269665892274"/>
    <x v="1059"/>
    <x v="709"/>
  </r>
  <r>
    <x v="1079"/>
    <n v="15.240225927800628"/>
    <n v="5.7729718481345929"/>
    <n v="25.159739024603546"/>
    <n v="26.770785203509764"/>
    <n v="17.048452314818242"/>
    <n v="2.8455952612071744"/>
    <x v="710"/>
    <n v="92.837769580073953"/>
    <n v="69.39218343882591"/>
    <x v="1060"/>
    <x v="710"/>
  </r>
  <r>
    <x v="1080"/>
    <n v="8.6091594100807214"/>
    <n v="1.0658802462077044"/>
    <n v="29.64100520678744"/>
    <n v="16.651611057089958"/>
    <n v="32.059450857321352"/>
    <n v="4.8430145248635217"/>
    <x v="711"/>
    <n v="92.870121302350697"/>
    <n v="81.75180468323633"/>
    <x v="1061"/>
    <x v="711"/>
  </r>
  <r>
    <x v="1081"/>
    <n v="9.4910465069671179"/>
    <n v="16.539554259508567"/>
    <n v="23.251152297373221"/>
    <n v="6.6731414373900053"/>
    <n v="36.660955042504867"/>
    <n v="0.27338315095168603"/>
    <x v="712"/>
    <n v="92.88923269469548"/>
    <n v="64.128178110497117"/>
    <x v="1062"/>
    <x v="712"/>
  </r>
  <r>
    <x v="1082"/>
    <n v="7.8152924412141171"/>
    <n v="6.947393430298348"/>
    <n v="29.524108803903069"/>
    <n v="23.527684411796024"/>
    <n v="21.671934037368121"/>
    <n v="3.5292293157290135"/>
    <x v="713"/>
    <n v="93.015642440308696"/>
    <n v="81.429396862377828"/>
    <x v="1063"/>
    <x v="713"/>
  </r>
  <r>
    <x v="1083"/>
    <n v="7.8937820372458551"/>
    <n v="1.7386053439881779"/>
    <n v="29.846913973059063"/>
    <n v="16.651611057089958"/>
    <n v="32.059450857321352"/>
    <n v="4.8430145248635217"/>
    <x v="714"/>
    <n v="93.033377793567922"/>
    <n v="82.319714345050002"/>
    <x v="1064"/>
    <x v="714"/>
  </r>
  <r>
    <x v="1084"/>
    <n v="4.3415142043798234"/>
    <n v="20.067063309606088"/>
    <n v="19.759330594232317"/>
    <n v="12.15899174307989"/>
    <n v="35.337061819388666"/>
    <n v="1.4317273385614178"/>
    <x v="715"/>
    <n v="93.09568900924819"/>
    <n v="54.497508574414944"/>
    <x v="1065"/>
    <x v="715"/>
  </r>
  <r>
    <x v="1085"/>
    <n v="9.3966738986839591"/>
    <n v="0.92172163312438382"/>
    <n v="19.443647573566825"/>
    <n v="15.050084409738876"/>
    <n v="48.117360821117032"/>
    <n v="0.27338315095168603"/>
    <x v="716"/>
    <n v="93.202871487182762"/>
    <n v="53.626834436773024"/>
    <x v="1066"/>
    <x v="716"/>
  </r>
  <r>
    <x v="1086"/>
    <n v="4.9450578003757846"/>
    <n v="7.0807613543610071"/>
    <n v="9.5488228662043113"/>
    <n v="32.84884722374585"/>
    <n v="38.517370090177835"/>
    <n v="0.27338315095168603"/>
    <x v="717"/>
    <n v="93.21424248581647"/>
    <n v="26.336269518079636"/>
    <x v="1067"/>
    <x v="717"/>
  </r>
  <r>
    <x v="1087"/>
    <n v="6.8482475332521515"/>
    <n v="2.1961843627764055"/>
    <n v="17.939934284101508"/>
    <n v="11.342976394588073"/>
    <n v="49.647777399773304"/>
    <n v="5.2969743190741028"/>
    <x v="718"/>
    <n v="93.272094293565544"/>
    <n v="49.479496170667062"/>
    <x v="1068"/>
    <x v="718"/>
  </r>
  <r>
    <x v="1088"/>
    <n v="12.134079952576428"/>
    <n v="12.624783561220001"/>
    <n v="23.588398450750507"/>
    <n v="0.43964402129355462"/>
    <n v="43.271286803912133"/>
    <n v="1.2143103654578957"/>
    <x v="719"/>
    <n v="93.272503155210501"/>
    <n v="65.058324759328016"/>
    <x v="1069"/>
    <x v="719"/>
  </r>
  <r>
    <x v="1089"/>
    <n v="19.455337006816062"/>
    <n v="2.1961843627764055"/>
    <n v="17.939932213709508"/>
    <n v="13.269631755363692"/>
    <n v="35.645604837029751"/>
    <n v="4.8430145248635217"/>
    <x v="720"/>
    <n v="93.349704700558931"/>
    <n v="49.479490460392356"/>
    <x v="1070"/>
    <x v="720"/>
  </r>
  <r>
    <x v="1090"/>
    <n v="7.8152950292041217"/>
    <n v="9.793501793125106"/>
    <n v="29.274932985551644"/>
    <n v="0.5410302438944713"/>
    <n v="34.123513490267662"/>
    <n v="11.851320963876821"/>
    <x v="721"/>
    <n v="93.399594505919822"/>
    <n v="80.742153879505352"/>
    <x v="1071"/>
    <x v="721"/>
  </r>
  <r>
    <x v="1091"/>
    <n v="5.5918436037475088"/>
    <n v="20.453506117759922"/>
    <n v="9.5446147944581075"/>
    <n v="9.1569909382005328"/>
    <n v="48.532371087237102"/>
    <n v="0.27338315095168603"/>
    <x v="722"/>
    <n v="93.552709692354867"/>
    <n v="26.324663384715105"/>
    <x v="1072"/>
    <x v="722"/>
  </r>
  <r>
    <x v="1092"/>
    <n v="7.8152950292041217"/>
    <n v="9.793501793125106"/>
    <n v="29.274932985551644"/>
    <n v="24.856618409280198"/>
    <n v="21.467346455992505"/>
    <n v="0.38235628704064373"/>
    <x v="723"/>
    <n v="93.590050960194233"/>
    <n v="80.742153879505352"/>
    <x v="1073"/>
    <x v="723"/>
  </r>
  <r>
    <x v="1093"/>
    <n v="29.304850149995758"/>
    <n v="0.98122088200686908"/>
    <n v="19.029743085884498"/>
    <n v="27.025143013507996"/>
    <n v="16.904499077059224"/>
    <n v="0.38235628704064373"/>
    <x v="724"/>
    <n v="93.627812495495007"/>
    <n v="52.48525915622983"/>
    <x v="1074"/>
    <x v="724"/>
  </r>
  <r>
    <x v="1094"/>
    <n v="5.7233559389774316"/>
    <n v="20.453504047367918"/>
    <n v="9.5446147944581075"/>
    <n v="9.1569909382005328"/>
    <n v="48.532371087237102"/>
    <n v="0.27338315095168603"/>
    <x v="725"/>
    <n v="93.684219957192781"/>
    <n v="26.324663384715105"/>
    <x v="1075"/>
    <x v="725"/>
  </r>
  <r>
    <x v="1095"/>
    <n v="0.32898114850110244"/>
    <n v="25.939924843113975"/>
    <n v="18.463780727929951"/>
    <n v="26.467737406906547"/>
    <n v="21.308566533847266"/>
    <n v="1.2143103654578957"/>
    <x v="726"/>
    <n v="93.72330102575674"/>
    <n v="50.924298459290675"/>
    <x v="1076"/>
    <x v="726"/>
  </r>
  <r>
    <x v="1096"/>
    <n v="24.304203359534007"/>
    <n v="1.3556924248000497"/>
    <n v="21.973184199960777"/>
    <n v="14.939442576664042"/>
    <n v="28.326049551799013"/>
    <n v="2.8455952612071744"/>
    <x v="727"/>
    <n v="93.74416737396507"/>
    <n v="60.603459648278921"/>
    <x v="1077"/>
    <x v="727"/>
  </r>
  <r>
    <x v="1097"/>
    <n v="61.319251299874914"/>
    <n v="0"/>
    <n v="0"/>
    <n v="31.361622471571184"/>
    <n v="0"/>
    <n v="1.11467867989683"/>
    <x v="728"/>
    <n v="93.795552451342928"/>
    <n v="0"/>
    <x v="1078"/>
    <x v="728"/>
  </r>
  <r>
    <x v="1098"/>
    <n v="3.6841813065465465"/>
    <n v="18.073296514586161"/>
    <n v="28.971670246512467"/>
    <n v="12.108299912423083"/>
    <n v="29.773085634036228"/>
    <n v="1.2143103654578957"/>
    <x v="729"/>
    <n v="93.824843979562374"/>
    <n v="79.90573567989729"/>
    <x v="1079"/>
    <x v="729"/>
  </r>
  <r>
    <x v="1099"/>
    <n v="3.6841810477475461"/>
    <n v="18.073296514586161"/>
    <n v="28.971670246512467"/>
    <n v="12.108299912423083"/>
    <n v="29.773085634036228"/>
    <n v="1.2143103654578957"/>
    <x v="730"/>
    <n v="93.824843720763383"/>
    <n v="79.90573567989729"/>
    <x v="1080"/>
    <x v="730"/>
  </r>
  <r>
    <x v="1100"/>
    <n v="6.3068612459718452"/>
    <n v="1.7536565762523719"/>
    <n v="20.6561291719227"/>
    <n v="11.791830010858115"/>
    <n v="51.886174833925885"/>
    <n v="1.4317273385614178"/>
    <x v="731"/>
    <n v="93.826379177492328"/>
    <n v="56.970936909657773"/>
    <x v="1081"/>
    <x v="731"/>
  </r>
  <r>
    <x v="1101"/>
    <n v="4.2783732006637178"/>
    <n v="7.9650009341608721"/>
    <n v="26.991541123616646"/>
    <n v="24.456305797502662"/>
    <n v="29.760950728434405"/>
    <n v="0.38235628704064373"/>
    <x v="732"/>
    <n v="93.834528071418958"/>
    <n v="74.44441180868462"/>
    <x v="1082"/>
    <x v="732"/>
  </r>
  <r>
    <x v="1102"/>
    <n v="18.03733380549313"/>
    <n v="0"/>
    <n v="25.44195001775568"/>
    <n v="1.9196608525947549"/>
    <n v="47.03164403889803"/>
    <n v="1.4317273385614178"/>
    <x v="733"/>
    <n v="93.862316053303005"/>
    <n v="70.170539565100341"/>
    <x v="1083"/>
    <x v="733"/>
  </r>
  <r>
    <x v="1103"/>
    <n v="12.949157052318309"/>
    <n v="1.5771242139135642"/>
    <n v="18.241987914210906"/>
    <n v="31.361622471571184"/>
    <n v="28.630582735224085"/>
    <n v="1.11467867989683"/>
    <x v="734"/>
    <n v="93.875153067134875"/>
    <n v="50.312579569839762"/>
    <x v="1084"/>
    <x v="734"/>
  </r>
  <r>
    <x v="1104"/>
    <n v="15.461002179046176"/>
    <n v="12.18318758049684"/>
    <n v="23.47570080284833"/>
    <n v="4.2321009564166969"/>
    <n v="33.687666612684041"/>
    <n v="4.8430145248635217"/>
    <x v="735"/>
    <n v="93.882672656355595"/>
    <n v="64.747497375597817"/>
    <x v="1085"/>
    <x v="735"/>
  </r>
  <r>
    <x v="1105"/>
    <n v="3.7148810791678151"/>
    <n v="9.7935028283211079"/>
    <n v="16.258780118406545"/>
    <n v="38.561005682236413"/>
    <n v="23.308196590697001"/>
    <n v="2.2665438039387968"/>
    <x v="736"/>
    <n v="93.902910102767677"/>
    <n v="44.842764520121278"/>
    <x v="1086"/>
    <x v="736"/>
  </r>
  <r>
    <x v="1106"/>
    <n v="5.7988558889567612"/>
    <n v="12.18318758049684"/>
    <n v="23.47570080284833"/>
    <n v="25.70061589760433"/>
    <n v="24.491959004063382"/>
    <n v="2.2665438039387968"/>
    <x v="737"/>
    <n v="93.916862977908451"/>
    <n v="64.747497375597817"/>
    <x v="1087"/>
    <x v="737"/>
  </r>
  <r>
    <x v="1107"/>
    <n v="3.4488556342985444"/>
    <n v="13.16916932891473"/>
    <n v="15.157928880875275"/>
    <n v="6.2480592424998171"/>
    <n v="50.611156147303262"/>
    <n v="5.2969743190741028"/>
    <x v="738"/>
    <n v="93.932143552965726"/>
    <n v="41.806545784349552"/>
    <x v="1088"/>
    <x v="738"/>
  </r>
  <r>
    <x v="1108"/>
    <n v="7.5869602943534282"/>
    <n v="2.196184103977405"/>
    <n v="17.939932213709508"/>
    <n v="11.342976394588073"/>
    <n v="49.647777399773304"/>
    <n v="5.2969743190741028"/>
    <x v="739"/>
    <n v="94.010804725475822"/>
    <n v="49.479490460392356"/>
    <x v="1089"/>
    <x v="739"/>
  </r>
  <r>
    <x v="1109"/>
    <n v="15.240225927800628"/>
    <n v="5.7729718481345929"/>
    <n v="25.159739024603546"/>
    <n v="25.744636469660851"/>
    <n v="19.721351049452984"/>
    <n v="2.378856725706803"/>
    <x v="740"/>
    <n v="94.017781045359399"/>
    <n v="69.39218343882591"/>
    <x v="1090"/>
    <x v="740"/>
  </r>
  <r>
    <x v="1110"/>
    <n v="3.3943649871701949"/>
    <n v="4.3782258777799568"/>
    <n v="58.656487018476511"/>
    <n v="0"/>
    <n v="27.762387654045515"/>
    <n v="0"/>
    <x v="243"/>
    <n v="94.191465537472169"/>
    <n v="161.77837548644328"/>
    <x v="1091"/>
    <x v="243"/>
  </r>
  <r>
    <x v="1111"/>
    <n v="10.388205332866033"/>
    <n v="0.92172169782413393"/>
    <n v="19.443649643958828"/>
    <n v="15.050084409738876"/>
    <n v="48.117360821117032"/>
    <n v="0.27338315095168603"/>
    <x v="741"/>
    <n v="94.194405056456588"/>
    <n v="53.626840147047737"/>
    <x v="1092"/>
    <x v="741"/>
  </r>
  <r>
    <x v="1112"/>
    <n v="10.303409322792994"/>
    <n v="16.26767245205966"/>
    <n v="41.409359728788587"/>
    <n v="0"/>
    <n v="26.220032784376318"/>
    <n v="0"/>
    <x v="261"/>
    <n v="94.20047428801756"/>
    <n v="114.20968570359433"/>
    <x v="1093"/>
    <x v="261"/>
  </r>
  <r>
    <x v="1113"/>
    <n v="3.1295605559847246"/>
    <n v="7.9650009341608721"/>
    <n v="26.991543194008649"/>
    <n v="10.591877389025383"/>
    <n v="43.230603599303628"/>
    <n v="2.378856725706803"/>
    <x v="742"/>
    <n v="94.287442398190066"/>
    <n v="74.444417518959341"/>
    <x v="1094"/>
    <x v="742"/>
  </r>
  <r>
    <x v="1114"/>
    <n v="3.1304145926859839"/>
    <n v="7.965001969356873"/>
    <n v="26.991536982832642"/>
    <n v="10.591877389025383"/>
    <n v="43.230603599303628"/>
    <n v="2.378856725706803"/>
    <x v="743"/>
    <n v="94.288291258911315"/>
    <n v="74.444400388135193"/>
    <x v="1095"/>
    <x v="743"/>
  </r>
  <r>
    <x v="1115"/>
    <n v="6.3068612459718452"/>
    <n v="1.7536565762523719"/>
    <n v="20.6561291719227"/>
    <n v="31.307832414870628"/>
    <n v="33.88656139609818"/>
    <n v="0.38235628704064373"/>
    <x v="744"/>
    <n v="94.293397092156383"/>
    <n v="56.970936909657773"/>
    <x v="1096"/>
    <x v="744"/>
  </r>
  <r>
    <x v="1116"/>
    <n v="24.304203359534007"/>
    <n v="1.3556924248000497"/>
    <n v="21.973184199960777"/>
    <n v="20.360479065299661"/>
    <n v="22.772594950303418"/>
    <n v="3.5292293157290135"/>
    <x v="745"/>
    <n v="94.295383315626921"/>
    <n v="60.603459648278921"/>
    <x v="1097"/>
    <x v="745"/>
  </r>
  <r>
    <x v="1117"/>
    <n v="6.1867722986187665"/>
    <n v="12.18318654530084"/>
    <n v="23.475701953066071"/>
    <n v="25.70061589760433"/>
    <n v="24.491959004063382"/>
    <n v="2.2665438039387968"/>
    <x v="746"/>
    <n v="94.304779502592183"/>
    <n v="64.74750054797255"/>
    <x v="1098"/>
    <x v="746"/>
  </r>
  <r>
    <x v="1118"/>
    <n v="5.5918436037475088"/>
    <n v="20.453506117759922"/>
    <n v="9.5446147944581075"/>
    <n v="25.497657316685579"/>
    <n v="30.940098195299395"/>
    <n v="2.378856725706803"/>
    <x v="747"/>
    <n v="94.406576753657319"/>
    <n v="26.324663384715105"/>
    <x v="1099"/>
    <x v="747"/>
  </r>
  <r>
    <x v="1119"/>
    <n v="5.1659769086695428"/>
    <n v="2.4042693698422393"/>
    <n v="41.92854779061016"/>
    <n v="0.43964402129355462"/>
    <n v="43.271286803912133"/>
    <n v="1.2143103654578957"/>
    <x v="748"/>
    <n v="94.424035259785512"/>
    <n v="115.64163987410222"/>
    <x v="1100"/>
    <x v="748"/>
  </r>
  <r>
    <x v="1120"/>
    <n v="8.0414413597075871"/>
    <n v="10.589436048406759"/>
    <n v="48.035413309871096"/>
    <n v="0"/>
    <n v="27.762387654045515"/>
    <n v="0"/>
    <x v="249"/>
    <n v="94.428678372030959"/>
    <n v="132.48476896754772"/>
    <x v="1101"/>
    <x v="249"/>
  </r>
  <r>
    <x v="1121"/>
    <n v="19.455337006816062"/>
    <n v="2.1961843627764055"/>
    <n v="17.939932213709508"/>
    <n v="0.23167411868350968"/>
    <n v="54.385433536202015"/>
    <n v="0.27338315095168603"/>
    <x v="749"/>
    <n v="94.481944389139187"/>
    <n v="49.479490460392356"/>
    <x v="1102"/>
    <x v="749"/>
  </r>
  <r>
    <x v="1122"/>
    <n v="3.7926594955465038"/>
    <n v="6.947392912700348"/>
    <n v="15.327943260989972"/>
    <n v="32.004959195364187"/>
    <n v="27.201945243277287"/>
    <n v="9.2125966077420749"/>
    <x v="750"/>
    <n v="94.487496715620367"/>
    <n v="42.275456413375572"/>
    <x v="1103"/>
    <x v="750"/>
  </r>
  <r>
    <x v="1123"/>
    <n v="5.7233559389774316"/>
    <n v="20.453504047367918"/>
    <n v="9.5446147944581075"/>
    <n v="25.497657316685579"/>
    <n v="30.940098195299395"/>
    <n v="2.378856725706803"/>
    <x v="751"/>
    <n v="94.538087018495233"/>
    <n v="26.324663384715105"/>
    <x v="1104"/>
    <x v="751"/>
  </r>
  <r>
    <x v="1124"/>
    <n v="23.052069613535661"/>
    <n v="1.5771242139135642"/>
    <n v="8.8337198203098506"/>
    <n v="31.361622471571184"/>
    <n v="28.630582735224085"/>
    <n v="1.11467867989683"/>
    <x v="752"/>
    <n v="94.569797534451169"/>
    <n v="24.363969181822331"/>
    <x v="1105"/>
    <x v="752"/>
  </r>
  <r>
    <x v="1125"/>
    <n v="0.32898114850110244"/>
    <n v="25.939924843113975"/>
    <n v="18.463780727929951"/>
    <n v="0.286980087367047"/>
    <n v="44.304590397692181"/>
    <n v="5.2969743190741028"/>
    <x v="753"/>
    <n v="94.621231523678375"/>
    <n v="50.924298459290675"/>
    <x v="1106"/>
    <x v="753"/>
  </r>
  <r>
    <x v="1126"/>
    <n v="7.1161976662872606"/>
    <n v="1.7536565762523719"/>
    <n v="20.6561291719227"/>
    <n v="11.791830010858115"/>
    <n v="51.886174833925885"/>
    <n v="1.4317273385614178"/>
    <x v="754"/>
    <n v="94.635715597807746"/>
    <n v="56.970936909657773"/>
    <x v="1107"/>
    <x v="754"/>
  </r>
  <r>
    <x v="1127"/>
    <n v="8.3041973968050371"/>
    <n v="0.74710315409314842"/>
    <n v="29.563891386241732"/>
    <n v="22.491568197615088"/>
    <n v="31.183356789783179"/>
    <n v="2.378856725706803"/>
    <x v="755"/>
    <n v="94.668973650244979"/>
    <n v="81.53911979108608"/>
    <x v="1108"/>
    <x v="755"/>
  </r>
  <r>
    <x v="1128"/>
    <n v="7.8152924412141171"/>
    <n v="6.947393430298348"/>
    <n v="29.524108803903069"/>
    <n v="27.694284948743409"/>
    <n v="21.47609967846655"/>
    <n v="1.2143103654578957"/>
    <x v="756"/>
    <n v="94.671489668083396"/>
    <n v="81.429396862377828"/>
    <x v="1109"/>
    <x v="756"/>
  </r>
  <r>
    <x v="1129"/>
    <n v="7.5379458340731533"/>
    <n v="6.0903163583825366"/>
    <n v="11.842914514011088"/>
    <n v="4.1868846885332411"/>
    <n v="62.830029444889192"/>
    <n v="2.378856725706803"/>
    <x v="757"/>
    <n v="94.866947565596007"/>
    <n v="32.663522288643485"/>
    <x v="1110"/>
    <x v="757"/>
  </r>
  <r>
    <x v="1130"/>
    <n v="24.928221579646159"/>
    <n v="0.98122094670661919"/>
    <n v="19.029743085884498"/>
    <n v="17.881542486601656"/>
    <n v="30.969960576102718"/>
    <n v="1.11467867989683"/>
    <x v="758"/>
    <n v="94.905367354838475"/>
    <n v="52.48525915622983"/>
    <x v="1111"/>
    <x v="758"/>
  </r>
  <r>
    <x v="1131"/>
    <n v="4.3415142043798234"/>
    <n v="20.067063309606088"/>
    <n v="19.759330594232317"/>
    <n v="14.990458494394575"/>
    <n v="33.523610148595907"/>
    <n v="2.378856725706803"/>
    <x v="759"/>
    <n v="95.060833476915505"/>
    <n v="54.497508574414944"/>
    <x v="1112"/>
    <x v="759"/>
  </r>
  <r>
    <x v="1132"/>
    <n v="7.1161976662872606"/>
    <n v="1.7536565762523719"/>
    <n v="20.6561291719227"/>
    <n v="31.307832414870628"/>
    <n v="33.88656139609818"/>
    <n v="0.38235628704064373"/>
    <x v="760"/>
    <n v="95.102733512471801"/>
    <n v="56.970936909657773"/>
    <x v="1113"/>
    <x v="760"/>
  </r>
  <r>
    <x v="1133"/>
    <n v="9.3966738986839591"/>
    <n v="0.92172163312438382"/>
    <n v="19.443647573566825"/>
    <n v="16.216600911634828"/>
    <n v="43.925732751972859"/>
    <n v="5.2969743190741028"/>
    <x v="761"/>
    <n v="95.201351088056953"/>
    <n v="53.626834436773024"/>
    <x v="1114"/>
    <x v="761"/>
  </r>
  <r>
    <x v="1134"/>
    <n v="4.9964200851875216"/>
    <n v="1.7536565762523719"/>
    <n v="10.398551081705287"/>
    <n v="14.893805376972267"/>
    <n v="62.082021224814312"/>
    <n v="1.11467867989683"/>
    <x v="762"/>
    <n v="95.23913302482859"/>
    <n v="28.67987475760652"/>
    <x v="1115"/>
    <x v="762"/>
  </r>
  <r>
    <x v="1135"/>
    <n v="14.31567374530932"/>
    <n v="1.5771240845140642"/>
    <n v="18.241985843818902"/>
    <n v="31.361622471571184"/>
    <n v="28.630582735224085"/>
    <n v="1.11467867989683"/>
    <x v="763"/>
    <n v="95.241667560334378"/>
    <n v="50.312573859565042"/>
    <x v="1116"/>
    <x v="763"/>
  </r>
  <r>
    <x v="1136"/>
    <n v="14.31567478050532"/>
    <n v="1.5771240845140642"/>
    <n v="18.24198998460291"/>
    <n v="31.361622471571184"/>
    <n v="28.630582735224085"/>
    <n v="1.11467867989683"/>
    <x v="764"/>
    <n v="95.241672736314385"/>
    <n v="50.312585280114483"/>
    <x v="1117"/>
    <x v="764"/>
  </r>
  <r>
    <x v="1137"/>
    <n v="4.7912918567010472"/>
    <n v="13.16916932891473"/>
    <n v="15.157928880875275"/>
    <n v="6.2480592424998171"/>
    <n v="50.611156147303262"/>
    <n v="5.2969743190741028"/>
    <x v="765"/>
    <n v="95.274579775368238"/>
    <n v="41.806545784349552"/>
    <x v="1118"/>
    <x v="765"/>
  </r>
  <r>
    <x v="1138"/>
    <n v="3.1295605559847246"/>
    <n v="7.9650009341608721"/>
    <n v="26.991543194008649"/>
    <n v="10.219456265174729"/>
    <n v="45.569152758509269"/>
    <n v="1.4317273385614178"/>
    <x v="766"/>
    <n v="95.306441046399669"/>
    <n v="74.444417518959341"/>
    <x v="1119"/>
    <x v="766"/>
  </r>
  <r>
    <x v="1139"/>
    <n v="3.1304145926859839"/>
    <n v="7.965001969356873"/>
    <n v="26.991536982832642"/>
    <n v="10.219456265174729"/>
    <n v="45.569152758509269"/>
    <n v="1.4317273385614178"/>
    <x v="767"/>
    <n v="95.307289907120918"/>
    <n v="74.444400388135193"/>
    <x v="1120"/>
    <x v="767"/>
  </r>
  <r>
    <x v="1140"/>
    <n v="15.461002179046176"/>
    <n v="12.18318758049684"/>
    <n v="23.47570080284833"/>
    <n v="20.436800469668171"/>
    <n v="22.566814675920508"/>
    <n v="1.2143103654578957"/>
    <x v="768"/>
    <n v="95.337816073437921"/>
    <n v="64.747497375597817"/>
    <x v="1121"/>
    <x v="768"/>
  </r>
  <r>
    <x v="1141"/>
    <n v="3.7926594955465038"/>
    <n v="6.947392912700348"/>
    <n v="15.327943260989972"/>
    <n v="20.087385918884777"/>
    <n v="48.913944419781991"/>
    <n v="0.27338315095168603"/>
    <x v="769"/>
    <n v="95.342709158855271"/>
    <n v="42.275456413375572"/>
    <x v="1122"/>
    <x v="769"/>
  </r>
  <r>
    <x v="1142"/>
    <n v="8.6091594100807214"/>
    <n v="1.0658802462077044"/>
    <n v="29.64100520678744"/>
    <n v="22.491568197615088"/>
    <n v="31.183356789783179"/>
    <n v="2.378856725706803"/>
    <x v="770"/>
    <n v="95.369826576180927"/>
    <n v="81.75180468323633"/>
    <x v="1123"/>
    <x v="770"/>
  </r>
  <r>
    <x v="1143"/>
    <n v="4.2783732006637178"/>
    <n v="7.9650009341608721"/>
    <n v="26.991541123616646"/>
    <n v="10.591877389025383"/>
    <n v="43.230603599303628"/>
    <n v="2.378856725706803"/>
    <x v="771"/>
    <n v="95.43625297247705"/>
    <n v="74.44441180868462"/>
    <x v="1124"/>
    <x v="771"/>
  </r>
  <r>
    <x v="1144"/>
    <n v="7.8937820372458551"/>
    <n v="1.7386053439881779"/>
    <n v="29.846913973059063"/>
    <n v="22.491568197615088"/>
    <n v="31.183356789783179"/>
    <n v="2.378856725706803"/>
    <x v="772"/>
    <n v="95.533083067398167"/>
    <n v="82.319714345050002"/>
    <x v="1125"/>
    <x v="772"/>
  </r>
  <r>
    <x v="1145"/>
    <n v="7.8152950292041217"/>
    <n v="9.793501793125106"/>
    <n v="29.274932985551644"/>
    <n v="23.527684411796024"/>
    <n v="21.671934037368121"/>
    <n v="3.5292293157290135"/>
    <x v="773"/>
    <n v="95.612577572774015"/>
    <n v="80.742153879505352"/>
    <x v="1126"/>
    <x v="773"/>
  </r>
  <r>
    <x v="1146"/>
    <n v="3.4488556342985444"/>
    <n v="13.16916932891473"/>
    <n v="15.157928880875275"/>
    <n v="8.186297924361817"/>
    <n v="55.440743030161741"/>
    <n v="0.27338315095168603"/>
    <x v="774"/>
    <n v="95.676377949563786"/>
    <n v="41.806545784349552"/>
    <x v="1127"/>
    <x v="774"/>
  </r>
  <r>
    <x v="1147"/>
    <n v="55.790989952139164"/>
    <n v="0"/>
    <n v="0"/>
    <n v="34.62538198914951"/>
    <n v="0"/>
    <n v="5.2969743190741028"/>
    <x v="775"/>
    <n v="95.713346260362783"/>
    <n v="0"/>
    <x v="1128"/>
    <x v="775"/>
  </r>
  <r>
    <x v="1148"/>
    <n v="5.1660038237655828"/>
    <n v="1.2021346849211196"/>
    <n v="55.864526135303592"/>
    <n v="0"/>
    <n v="33.512128196282958"/>
    <n v="0"/>
    <x v="194"/>
    <n v="95.744792840273249"/>
    <n v="154.07796724414379"/>
    <x v="1129"/>
    <x v="194"/>
  </r>
  <r>
    <x v="1149"/>
    <n v="24.304203359534007"/>
    <n v="1.3556924248000497"/>
    <n v="21.973184199960777"/>
    <n v="12.158991743079891"/>
    <n v="34.539605262290749"/>
    <n v="1.4317273385614178"/>
    <x v="776"/>
    <n v="95.763404328226898"/>
    <n v="60.603459648278921"/>
    <x v="1130"/>
    <x v="776"/>
  </r>
  <r>
    <x v="1150"/>
    <n v="5.7194025254476024"/>
    <n v="20.453506117759922"/>
    <n v="25.869088451121524"/>
    <n v="7.101191825781644"/>
    <n v="31.809357930891153"/>
    <n v="4.8430145248635217"/>
    <x v="777"/>
    <n v="95.795561375865361"/>
    <n v="71.348614921641627"/>
    <x v="1131"/>
    <x v="777"/>
  </r>
  <r>
    <x v="1151"/>
    <n v="27.11306485262784"/>
    <n v="3.5931878368113712"/>
    <n v="21.725029084866858"/>
    <n v="14.882841836343342"/>
    <n v="23.705776572654131"/>
    <n v="4.8430145248635217"/>
    <x v="778"/>
    <n v="95.862914708167068"/>
    <n v="59.919031830842464"/>
    <x v="1132"/>
    <x v="778"/>
  </r>
  <r>
    <x v="1152"/>
    <n v="12.896606368503129"/>
    <n v="2.3268742347831157"/>
    <n v="15.779718323996141"/>
    <n v="19.780116782867641"/>
    <n v="44.784061582433495"/>
    <n v="0.38235628704064373"/>
    <x v="779"/>
    <n v="95.949733579624166"/>
    <n v="43.521481183924841"/>
    <x v="1133"/>
    <x v="779"/>
  </r>
  <r>
    <x v="47"/>
    <n v="0"/>
    <n v="0"/>
    <n v="0"/>
    <n v="27.951548521514209"/>
    <n v="67.811151825154994"/>
    <n v="0.27338315095168603"/>
    <x v="780"/>
    <n v="96.036083497620893"/>
    <n v="0"/>
    <x v="1134"/>
    <x v="780"/>
  </r>
  <r>
    <x v="1153"/>
    <n v="4.3306575863138148"/>
    <n v="7.080761871959008"/>
    <n v="9.5488218310083113"/>
    <n v="34.62538198914951"/>
    <n v="35.162022106321899"/>
    <n v="5.2969743190741028"/>
    <x v="781"/>
    <n v="96.04461970382664"/>
    <n v="26.336266662942279"/>
    <x v="1135"/>
    <x v="781"/>
  </r>
  <r>
    <x v="1154"/>
    <n v="10.401799526758078"/>
    <n v="4.4521730337569965"/>
    <n v="15.934138511543843"/>
    <n v="31.361622471571184"/>
    <n v="32.783120989824575"/>
    <n v="1.11467867989683"/>
    <x v="782"/>
    <n v="96.0475332133515"/>
    <n v="43.947382023774153"/>
    <x v="1136"/>
    <x v="782"/>
  </r>
  <r>
    <x v="1155"/>
    <n v="7.7827883219621885"/>
    <n v="10.493764269141685"/>
    <n v="32.870758760573906"/>
    <n v="0.43964402129355462"/>
    <n v="43.271286803912133"/>
    <n v="1.2143103654578957"/>
    <x v="783"/>
    <n v="96.072552542341356"/>
    <n v="90.65967335577642"/>
    <x v="1137"/>
    <x v="783"/>
  </r>
  <r>
    <x v="1156"/>
    <n v="8.8185241782034431"/>
    <n v="1.762267336593069"/>
    <n v="18.805774290170241"/>
    <n v="15.050084409738876"/>
    <n v="51.398155871677019"/>
    <n v="0.27338315095168603"/>
    <x v="784"/>
    <n v="96.108189237334344"/>
    <n v="51.867538768050188"/>
    <x v="1138"/>
    <x v="784"/>
  </r>
  <r>
    <x v="1157"/>
    <n v="4.9964200851875216"/>
    <n v="1.7536565762523719"/>
    <n v="10.398551081705287"/>
    <n v="23.576654767425591"/>
    <n v="50.606373360064424"/>
    <n v="4.8430145248635217"/>
    <x v="785"/>
    <n v="96.174670395498708"/>
    <n v="28.67987475760652"/>
    <x v="1139"/>
    <x v="785"/>
  </r>
  <r>
    <x v="1158"/>
    <n v="10.388205332866033"/>
    <n v="0.92172169782413393"/>
    <n v="19.443649643958828"/>
    <n v="16.216600911634828"/>
    <n v="43.925732751972859"/>
    <n v="5.2969743190741028"/>
    <x v="786"/>
    <n v="96.192884657330779"/>
    <n v="53.626840147047737"/>
    <x v="1140"/>
    <x v="786"/>
  </r>
  <r>
    <x v="1159"/>
    <n v="27.619975489871312"/>
    <n v="2.4320294446181734"/>
    <n v="21.224209540896371"/>
    <n v="0.43964402129355462"/>
    <n v="43.271286803912133"/>
    <n v="1.2143103654578957"/>
    <x v="787"/>
    <n v="96.201455666049441"/>
    <n v="58.537739217633543"/>
    <x v="1141"/>
    <x v="787"/>
  </r>
  <r>
    <x v="1160"/>
    <n v="15.240225927800628"/>
    <n v="5.7729718481345929"/>
    <n v="25.159739024603546"/>
    <n v="18.873894344531468"/>
    <n v="30.934741106255995"/>
    <n v="0.27338315095168603"/>
    <x v="788"/>
    <n v="96.254955402277915"/>
    <n v="69.39218343882591"/>
    <x v="1142"/>
    <x v="788"/>
  </r>
  <r>
    <x v="1161"/>
    <n v="7.8459575347693349"/>
    <n v="2.3268742347831157"/>
    <n v="15.779717288800139"/>
    <n v="3.0362454861014556"/>
    <n v="65.053096976073377"/>
    <n v="2.378856725706803"/>
    <x v="789"/>
    <n v="96.420748246234226"/>
    <n v="43.521478328787481"/>
    <x v="1143"/>
    <x v="789"/>
  </r>
  <r>
    <x v="1162"/>
    <n v="4.2783732006637178"/>
    <n v="7.9650009341608721"/>
    <n v="26.991541123616646"/>
    <n v="10.219456265174729"/>
    <n v="45.569152758509269"/>
    <n v="1.4317273385614178"/>
    <x v="790"/>
    <n v="96.455251620686653"/>
    <n v="74.44441180868462"/>
    <x v="1144"/>
    <x v="790"/>
  </r>
  <r>
    <x v="1163"/>
    <n v="5.0557368160749876"/>
    <n v="9.7533672441459256"/>
    <n v="11.856021130586415"/>
    <n v="0.26606714301633844"/>
    <n v="68.489925613704784"/>
    <n v="1.11467867989683"/>
    <x v="791"/>
    <n v="96.535796627425285"/>
    <n v="32.699671182746407"/>
    <x v="1145"/>
    <x v="791"/>
  </r>
  <r>
    <x v="1164"/>
    <n v="4.9450578003757846"/>
    <n v="7.0807613543610071"/>
    <n v="9.5488228662043113"/>
    <n v="34.62538198914951"/>
    <n v="35.162022106321899"/>
    <n v="5.2969743190741028"/>
    <x v="792"/>
    <n v="96.65902043548661"/>
    <n v="26.336269518079636"/>
    <x v="1146"/>
    <x v="792"/>
  </r>
  <r>
    <x v="1165"/>
    <n v="6.5377513621523065"/>
    <n v="1.7536564468528717"/>
    <n v="10.398551081705287"/>
    <n v="14.893805376972267"/>
    <n v="62.082021224814312"/>
    <n v="1.11467867989683"/>
    <x v="793"/>
    <n v="96.780464172393863"/>
    <n v="28.67987475760652"/>
    <x v="1147"/>
    <x v="793"/>
  </r>
  <r>
    <x v="1166"/>
    <n v="6.5377984635703763"/>
    <n v="1.7536564468528717"/>
    <n v="10.398551081705287"/>
    <n v="14.893805376972267"/>
    <n v="62.082021224814312"/>
    <n v="1.11467867989683"/>
    <x v="794"/>
    <n v="96.780511273811939"/>
    <n v="28.67987475760652"/>
    <x v="1148"/>
    <x v="794"/>
  </r>
  <r>
    <x v="1167"/>
    <n v="26.141978539475915"/>
    <n v="7.080761871959008"/>
    <n v="19.249219130952127"/>
    <n v="27.025143013507996"/>
    <n v="16.904499077059224"/>
    <n v="0.38235628704064373"/>
    <x v="795"/>
    <n v="96.783957919994918"/>
    <n v="53.090588248271196"/>
    <x v="1149"/>
    <x v="795"/>
  </r>
  <r>
    <x v="1168"/>
    <n v="24.928221579646159"/>
    <n v="0.98122094670661919"/>
    <n v="19.029743085884498"/>
    <n v="21.79479444770617"/>
    <n v="25.245269998301627"/>
    <n v="4.8430145248635217"/>
    <x v="796"/>
    <n v="96.822264583108591"/>
    <n v="52.48525915622983"/>
    <x v="1150"/>
    <x v="796"/>
  </r>
  <r>
    <x v="1169"/>
    <n v="9.7854024196091629"/>
    <n v="15.484594295920964"/>
    <n v="22.711181640625"/>
    <n v="17.058363329074147"/>
    <n v="30.728619706850754"/>
    <n v="1.2143103654578957"/>
    <x v="797"/>
    <n v="96.982471757537908"/>
    <n v="62.638904202368956"/>
    <x v="1151"/>
    <x v="797"/>
  </r>
  <r>
    <x v="1170"/>
    <n v="4.7912918567010472"/>
    <n v="13.16916932891473"/>
    <n v="15.157928880875275"/>
    <n v="8.186297924361817"/>
    <n v="55.440743030161741"/>
    <n v="0.27338315095168603"/>
    <x v="798"/>
    <n v="97.018814171966298"/>
    <n v="41.806545784349552"/>
    <x v="1152"/>
    <x v="798"/>
  </r>
  <r>
    <x v="1171"/>
    <n v="14.788005762600022"/>
    <n v="8.1426643908786449"/>
    <n v="23.818371383273618"/>
    <n v="13.268285117719607"/>
    <n v="36.766626697420435"/>
    <n v="0.27338315095168603"/>
    <x v="799"/>
    <n v="97.057336502844024"/>
    <n v="65.692604944190151"/>
    <x v="1153"/>
    <x v="799"/>
  </r>
  <r>
    <x v="1172"/>
    <n v="14.528483919403119"/>
    <n v="4.6537484695662314"/>
    <n v="7.456593400496871"/>
    <n v="3.0362454861014556"/>
    <n v="65.053096976073377"/>
    <n v="2.378856725706803"/>
    <x v="800"/>
    <n v="97.107024977347848"/>
    <n v="20.565765669112338"/>
    <x v="1154"/>
    <x v="800"/>
  </r>
  <r>
    <x v="1173"/>
    <n v="3.7926594955465038"/>
    <n v="6.947392912700348"/>
    <n v="15.327943260989972"/>
    <n v="30.653156912313566"/>
    <n v="39.329344832102827"/>
    <n v="1.11467867989683"/>
    <x v="801"/>
    <n v="97.165176093550031"/>
    <n v="42.275456413375572"/>
    <x v="1155"/>
    <x v="801"/>
  </r>
  <r>
    <x v="1174"/>
    <n v="4.3415142043798234"/>
    <n v="20.067063309606088"/>
    <n v="19.759330594232317"/>
    <n v="25.70061589760433"/>
    <n v="25.057433715069632"/>
    <n v="2.2665438039387968"/>
    <x v="802"/>
    <n v="97.192501524831002"/>
    <n v="54.497508574414944"/>
    <x v="1156"/>
    <x v="802"/>
  </r>
  <r>
    <x v="1175"/>
    <n v="15.461002179046176"/>
    <n v="12.18318758049684"/>
    <n v="23.47570080284833"/>
    <n v="14.939442576664042"/>
    <n v="28.326049551799013"/>
    <n v="2.8455952612071744"/>
    <x v="803"/>
    <n v="97.230977952061579"/>
    <n v="64.747497375597817"/>
    <x v="1157"/>
    <x v="803"/>
  </r>
  <r>
    <x v="1176"/>
    <n v="10.721536374965549"/>
    <n v="28.013287858691275"/>
    <n v="22.641059533873602"/>
    <n v="1.3203422318880937"/>
    <n v="31.008825127309628"/>
    <n v="3.5292293157290135"/>
    <x v="804"/>
    <n v="97.234280442457148"/>
    <n v="62.445502907941716"/>
    <x v="1158"/>
    <x v="804"/>
  </r>
  <r>
    <x v="1177"/>
    <n v="7.8152950292041217"/>
    <n v="9.793501793125106"/>
    <n v="29.274932985551644"/>
    <n v="27.694284948743409"/>
    <n v="21.47609967846655"/>
    <n v="1.2143103654578957"/>
    <x v="805"/>
    <n v="97.268424800548715"/>
    <n v="80.742153879505352"/>
    <x v="1159"/>
    <x v="805"/>
  </r>
  <r>
    <x v="1178"/>
    <n v="8.7069807738429663"/>
    <n v="2.3268742347831157"/>
    <n v="15.779717288800139"/>
    <n v="3.0362454861014556"/>
    <n v="65.053096976073377"/>
    <n v="2.378856725706803"/>
    <x v="806"/>
    <n v="97.281771485307857"/>
    <n v="43.521478328787481"/>
    <x v="1160"/>
    <x v="806"/>
  </r>
  <r>
    <x v="1179"/>
    <n v="7.5379458340731533"/>
    <n v="6.360095165154342"/>
    <n v="16.442242729777075"/>
    <n v="27.002034483303561"/>
    <n v="37.371419541967974"/>
    <n v="2.8455952612071744"/>
    <x v="807"/>
    <n v="97.55933301548329"/>
    <n v="45.348766238578712"/>
    <x v="1161"/>
    <x v="807"/>
  </r>
  <r>
    <x v="1180"/>
    <n v="7.9674900629465419"/>
    <n v="13.086369176732637"/>
    <n v="32.687717473976001"/>
    <n v="9.522489035018479"/>
    <n v="32.870213015013661"/>
    <n v="1.4317273385614178"/>
    <x v="808"/>
    <n v="97.566006102248735"/>
    <n v="90.154833678224136"/>
    <x v="1162"/>
    <x v="808"/>
  </r>
  <r>
    <x v="1181"/>
    <n v="5.6146282677411063"/>
    <n v="5.7729713305365928"/>
    <n v="25.159739024603546"/>
    <n v="35.086676679070479"/>
    <n v="24.873134127529656"/>
    <n v="1.11467867989683"/>
    <x v="809"/>
    <n v="97.6218281093782"/>
    <n v="69.39218343882591"/>
    <x v="1163"/>
    <x v="809"/>
  </r>
  <r>
    <x v="1182"/>
    <n v="5.6146282677411063"/>
    <n v="5.7729713305365928"/>
    <n v="25.159739024603546"/>
    <n v="44.138277263342133"/>
    <n v="14.740848151582048"/>
    <n v="2.2665438039387968"/>
    <x v="810"/>
    <n v="97.693007841744219"/>
    <n v="69.39218343882591"/>
    <x v="1164"/>
    <x v="810"/>
  </r>
  <r>
    <x v="1183"/>
    <n v="17.490021538702084"/>
    <n v="1.7536565762523719"/>
    <n v="20.6561291719227"/>
    <n v="18.736083706303113"/>
    <n v="36.79237377670875"/>
    <n v="2.2665438039387968"/>
    <x v="811"/>
    <n v="97.694808573827814"/>
    <n v="56.970936909657773"/>
    <x v="1165"/>
    <x v="811"/>
  </r>
  <r>
    <x v="1184"/>
    <n v="6.5377513621523065"/>
    <n v="1.7536564468528717"/>
    <n v="10.398551081705287"/>
    <n v="23.576654767425591"/>
    <n v="50.606373360064424"/>
    <n v="4.8430145248635217"/>
    <x v="812"/>
    <n v="97.716001543063996"/>
    <n v="28.67987475760652"/>
    <x v="1166"/>
    <x v="812"/>
  </r>
  <r>
    <x v="1185"/>
    <n v="6.5377984635703763"/>
    <n v="1.7536564468528717"/>
    <n v="10.398551081705287"/>
    <n v="23.576654767425591"/>
    <n v="50.606373360064424"/>
    <n v="4.8430145248635217"/>
    <x v="813"/>
    <n v="97.716048644482072"/>
    <n v="28.67987475760652"/>
    <x v="1167"/>
    <x v="813"/>
  </r>
  <r>
    <x v="1186"/>
    <n v="24.304203359534007"/>
    <n v="1.3556924248000497"/>
    <n v="21.973184199960777"/>
    <n v="14.990458494394574"/>
    <n v="32.767078016206682"/>
    <n v="2.378856725706803"/>
    <x v="814"/>
    <n v="97.76947322060289"/>
    <n v="60.603459648278921"/>
    <x v="1168"/>
    <x v="814"/>
  </r>
  <r>
    <x v="1187"/>
    <n v="15.461002179046176"/>
    <n v="12.18318758049684"/>
    <n v="23.47570080284833"/>
    <n v="20.360479065299661"/>
    <n v="22.772594950303418"/>
    <n v="3.5292293157290135"/>
    <x v="815"/>
    <n v="97.782193893723431"/>
    <n v="64.747497375597817"/>
    <x v="1169"/>
    <x v="815"/>
  </r>
  <r>
    <x v="1188"/>
    <n v="1.9712248844886893"/>
    <n v="8.7564517555599135"/>
    <n v="52.445845170454547"/>
    <n v="1.0661814510881205"/>
    <n v="30.044577814877112"/>
    <n v="3.5292293157290135"/>
    <x v="816"/>
    <n v="97.813510392197401"/>
    <n v="144.64902458302788"/>
    <x v="1170"/>
    <x v="816"/>
  </r>
  <r>
    <x v="1189"/>
    <n v="8.8185241782034431"/>
    <n v="1.762267336593069"/>
    <n v="18.805774290170241"/>
    <n v="16.216600911634828"/>
    <n v="46.920729238597453"/>
    <n v="5.2969743190741028"/>
    <x v="817"/>
    <n v="97.820870274273148"/>
    <n v="51.867538768050188"/>
    <x v="1171"/>
    <x v="817"/>
  </r>
  <r>
    <x v="1190"/>
    <n v="11.398918948956389"/>
    <n v="2.196184103977405"/>
    <n v="17.939932213709508"/>
    <n v="11.342976394588073"/>
    <n v="49.647777399773304"/>
    <n v="5.2969743190741028"/>
    <x v="818"/>
    <n v="97.822763380078783"/>
    <n v="49.479490460392356"/>
    <x v="1172"/>
    <x v="818"/>
  </r>
  <r>
    <x v="1191"/>
    <n v="7.8152924412141171"/>
    <n v="6.947393430298348"/>
    <n v="29.524108803903069"/>
    <n v="16.651611057089958"/>
    <n v="32.059450857321352"/>
    <n v="4.8430145248635217"/>
    <x v="819"/>
    <n v="97.840871114690373"/>
    <n v="81.429396862377828"/>
    <x v="1173"/>
    <x v="819"/>
  </r>
  <r>
    <x v="1192"/>
    <n v="10.119560583313898"/>
    <n v="0.52529426248620292"/>
    <n v="15.618734993798762"/>
    <n v="32.84884722374585"/>
    <n v="38.517370090177835"/>
    <n v="0.27338315095168603"/>
    <x v="820"/>
    <n v="97.903190304474236"/>
    <n v="43.07747877321917"/>
    <x v="1174"/>
    <x v="820"/>
  </r>
  <r>
    <x v="1193"/>
    <n v="8.4660244117436605"/>
    <n v="7.9650014517588721"/>
    <n v="46.88984471066189"/>
    <n v="1.0661814510881205"/>
    <n v="30.044577814877112"/>
    <n v="3.5292293157290135"/>
    <x v="821"/>
    <n v="97.960859155858671"/>
    <n v="129.32521686327715"/>
    <x v="1175"/>
    <x v="821"/>
  </r>
  <r>
    <x v="1194"/>
    <n v="3.7148810791678151"/>
    <n v="9.7935028283211079"/>
    <n v="16.258780118406545"/>
    <n v="32.004959195364187"/>
    <n v="27.201945243277287"/>
    <n v="9.2125966077420749"/>
    <x v="822"/>
    <n v="98.186665072279013"/>
    <n v="44.842764520121278"/>
    <x v="1176"/>
    <x v="822"/>
  </r>
  <r>
    <x v="1195"/>
    <n v="8.6729554340667931"/>
    <n v="13.086370211928639"/>
    <n v="32.687717473976001"/>
    <n v="9.522489035018479"/>
    <n v="32.870213015013661"/>
    <n v="1.4317273385614178"/>
    <x v="823"/>
    <n v="98.271472508564983"/>
    <n v="90.154833678224136"/>
    <x v="1177"/>
    <x v="823"/>
  </r>
  <r>
    <x v="1196"/>
    <n v="5.9718304120378223"/>
    <n v="21.178872096813517"/>
    <n v="36.554948866286466"/>
    <n v="1.0661814510881205"/>
    <n v="30.044577814877112"/>
    <n v="3.5292293157290135"/>
    <x v="824"/>
    <n v="98.345639956832059"/>
    <n v="100.82090735701591"/>
    <x v="1178"/>
    <x v="824"/>
  </r>
  <r>
    <x v="1197"/>
    <n v="9.7854024196091629"/>
    <n v="15.484594295920964"/>
    <n v="22.711181640625"/>
    <n v="1.9196608525947549"/>
    <n v="47.03164403889803"/>
    <n v="1.4317273385614178"/>
    <x v="825"/>
    <n v="98.364210586209325"/>
    <n v="62.638904202368956"/>
    <x v="1179"/>
    <x v="825"/>
  </r>
  <r>
    <x v="1198"/>
    <n v="7.5379639500031796"/>
    <n v="1.2991471724076704"/>
    <n v="14.594027598159769"/>
    <n v="31.307832414870632"/>
    <n v="43.253650305395006"/>
    <n v="0.38235628704064373"/>
    <x v="826"/>
    <n v="98.374977727876896"/>
    <n v="40.251269665892274"/>
    <x v="1180"/>
    <x v="826"/>
  </r>
  <r>
    <x v="1199"/>
    <n v="4.4373702485331687"/>
    <n v="12.624783561220001"/>
    <n v="23.588400521142511"/>
    <n v="8.509069440443298"/>
    <n v="46.962701545350235"/>
    <n v="2.2665438039387968"/>
    <x v="827"/>
    <n v="98.388869120628016"/>
    <n v="65.058330469602737"/>
    <x v="1181"/>
    <x v="827"/>
  </r>
  <r>
    <x v="1200"/>
    <n v="55.929250730103035"/>
    <n v="0"/>
    <n v="0"/>
    <n v="37.481440060153844"/>
    <n v="0"/>
    <n v="5.2969743190741028"/>
    <x v="828"/>
    <n v="98.707665109330975"/>
    <n v="0"/>
    <x v="1182"/>
    <x v="828"/>
  </r>
  <r>
    <x v="1201"/>
    <n v="4.8554931599217159"/>
    <n v="12.624784596416003"/>
    <n v="23.588402591534514"/>
    <n v="8.509069440443298"/>
    <n v="46.962701545350235"/>
    <n v="2.2665438039387968"/>
    <x v="829"/>
    <n v="98.806995137604574"/>
    <n v="65.058336179877458"/>
    <x v="1183"/>
    <x v="829"/>
  </r>
  <r>
    <x v="1202"/>
    <n v="8.7807778263997829"/>
    <n v="1.3556922954005497"/>
    <n v="21.973184199960777"/>
    <n v="15.050084409738876"/>
    <n v="51.398155871677019"/>
    <n v="0.27338315095168603"/>
    <x v="830"/>
    <n v="98.831277754128692"/>
    <n v="60.603459648278921"/>
    <x v="1184"/>
    <x v="830"/>
  </r>
  <r>
    <x v="1203"/>
    <n v="7.7516454854522658"/>
    <n v="1.2991470430081702"/>
    <n v="32.096388673200053"/>
    <n v="8.509069440443298"/>
    <n v="46.962701545350235"/>
    <n v="2.2665438039387968"/>
    <x v="831"/>
    <n v="98.88549599139283"/>
    <n v="88.523910695438857"/>
    <x v="1185"/>
    <x v="831"/>
  </r>
  <r>
    <x v="1204"/>
    <n v="3.7148810791678151"/>
    <n v="9.7935028283211079"/>
    <n v="16.258780118406545"/>
    <n v="20.087385918884777"/>
    <n v="48.913944419781991"/>
    <n v="0.27338315095168603"/>
    <x v="832"/>
    <n v="99.041877515513917"/>
    <n v="44.842764520121278"/>
    <x v="1186"/>
    <x v="832"/>
  </r>
  <r>
    <x v="1205"/>
    <n v="7.5379458340731533"/>
    <n v="12.18318654530084"/>
    <n v="12.654213148347397"/>
    <n v="15.050084409738876"/>
    <n v="51.398155871677019"/>
    <n v="0.27338315095168603"/>
    <x v="833"/>
    <n v="99.096968960088972"/>
    <n v="34.901136263990402"/>
    <x v="1187"/>
    <x v="833"/>
  </r>
  <r>
    <x v="1206"/>
    <n v="6.750534347472068"/>
    <n v="21.178870026421514"/>
    <n v="36.554957147854481"/>
    <n v="1.0661814510881205"/>
    <n v="30.044577814877112"/>
    <n v="3.5292293157290135"/>
    <x v="834"/>
    <n v="99.124350103442325"/>
    <n v="100.82093019811478"/>
    <x v="1188"/>
    <x v="834"/>
  </r>
  <r>
    <x v="1207"/>
    <n v="3.3417695251216397"/>
    <n v="8.7564517555599135"/>
    <n v="52.445845170454547"/>
    <n v="1.0661814510881205"/>
    <n v="30.044577814877112"/>
    <n v="3.5292293157290135"/>
    <x v="835"/>
    <n v="99.184055032830358"/>
    <n v="144.64902458302788"/>
    <x v="1189"/>
    <x v="835"/>
  </r>
  <r>
    <x v="1208"/>
    <n v="27.11306485262784"/>
    <n v="3.5931878368113712"/>
    <n v="21.725029084866858"/>
    <n v="10.360058487160879"/>
    <n v="36.16852462205452"/>
    <n v="0.27338315095168603"/>
    <x v="836"/>
    <n v="99.233248034473164"/>
    <n v="59.919031830842464"/>
    <x v="1190"/>
    <x v="836"/>
  </r>
  <r>
    <x v="1209"/>
    <n v="15.461002179046176"/>
    <n v="12.18318758049684"/>
    <n v="23.47570080284833"/>
    <n v="12.158991743079891"/>
    <n v="34.539605262290749"/>
    <n v="1.4317273385614178"/>
    <x v="837"/>
    <n v="99.250214906323407"/>
    <n v="64.747497375597817"/>
    <x v="1191"/>
    <x v="837"/>
  </r>
  <r>
    <x v="1210"/>
    <n v="29.304850149995758"/>
    <n v="0.98122088200686908"/>
    <n v="19.029743085884498"/>
    <n v="17.881542486601656"/>
    <n v="30.969960576102718"/>
    <n v="1.11467867989683"/>
    <x v="838"/>
    <n v="99.281995860488337"/>
    <n v="52.48525915622983"/>
    <x v="1192"/>
    <x v="838"/>
  </r>
  <r>
    <x v="1211"/>
    <n v="7.5379458340731533"/>
    <n v="6.360095165154342"/>
    <n v="16.442242729777075"/>
    <n v="19.851791768648035"/>
    <n v="44.445164161361312"/>
    <n v="4.8430145248635217"/>
    <x v="839"/>
    <n v="99.480254183877435"/>
    <n v="45.348766238578712"/>
    <x v="1193"/>
    <x v="839"/>
  </r>
  <r>
    <x v="1212"/>
    <n v="24.928221579646159"/>
    <n v="0.98122094670661919"/>
    <n v="19.029743085884498"/>
    <n v="30.473838393271027"/>
    <n v="21.227316725201408"/>
    <n v="2.8455952612071744"/>
    <x v="840"/>
    <n v="99.48593599191689"/>
    <n v="52.48525915622983"/>
    <x v="1194"/>
    <x v="840"/>
  </r>
  <r>
    <x v="1213"/>
    <n v="10.303409322792994"/>
    <n v="16.26767245205966"/>
    <n v="41.409359728788587"/>
    <n v="0"/>
    <n v="31.650343296489456"/>
    <n v="0"/>
    <x v="261"/>
    <n v="99.630784800130698"/>
    <n v="114.20968570359433"/>
    <x v="1195"/>
    <x v="261"/>
  </r>
  <r>
    <x v="1214"/>
    <n v="21.674080878455733"/>
    <n v="13.086370211928639"/>
    <n v="32.687717473976001"/>
    <n v="2.5717460678823425"/>
    <n v="26.95697520486701"/>
    <n v="2.8455952612071744"/>
    <x v="841"/>
    <n v="99.822485098316903"/>
    <n v="90.154833678224136"/>
    <x v="1196"/>
    <x v="841"/>
  </r>
  <r>
    <x v="1215"/>
    <n v="4.4815565546623244"/>
    <n v="25.939928983897982"/>
    <n v="11.495950975767469"/>
    <n v="9.1569909382005328"/>
    <n v="48.532371087237102"/>
    <n v="0.27338315095168603"/>
    <x v="842"/>
    <n v="99.880181690717095"/>
    <n v="31.706574465423184"/>
    <x v="1197"/>
    <x v="842"/>
  </r>
  <r>
    <x v="1216"/>
    <n v="3.3943649871701949"/>
    <n v="4.3782258777799568"/>
    <n v="58.656487018476511"/>
    <n v="0"/>
    <n v="33.512128196282958"/>
    <n v="0"/>
    <x v="243"/>
    <n v="99.941206079709616"/>
    <n v="161.77837548644328"/>
    <x v="1198"/>
    <x v="243"/>
  </r>
  <r>
    <x v="1217"/>
    <n v="24.304203359534007"/>
    <n v="1.3556924248000497"/>
    <n v="21.973184199960777"/>
    <n v="25.70061589760433"/>
    <n v="24.491959004063382"/>
    <n v="2.2665438039387968"/>
    <x v="843"/>
    <n v="100.09219868990134"/>
    <n v="60.603459648278921"/>
    <x v="1199"/>
    <x v="843"/>
  </r>
  <r>
    <x v="1218"/>
    <n v="8.2081234438933706"/>
    <n v="13.169168293718728"/>
    <n v="28.712194227945854"/>
    <n v="8.8578208012600097"/>
    <n v="36.337281684239464"/>
    <n v="4.8430145248635217"/>
    <x v="844"/>
    <n v="100.12760297592095"/>
    <n v="79.190084080302285"/>
    <x v="1200"/>
    <x v="844"/>
  </r>
  <r>
    <x v="1219"/>
    <n v="8.0414413597075871"/>
    <n v="10.589436048406759"/>
    <n v="48.035413309871096"/>
    <n v="0"/>
    <n v="33.512128196282958"/>
    <n v="0"/>
    <x v="249"/>
    <n v="100.17841891426841"/>
    <n v="132.48476896754772"/>
    <x v="1201"/>
    <x v="249"/>
  </r>
  <r>
    <x v="1220"/>
    <n v="10.185090560602527"/>
    <n v="6.360095165154342"/>
    <n v="16.442242729777075"/>
    <n v="27.002034483303561"/>
    <n v="37.371419541967974"/>
    <n v="2.8455952612071744"/>
    <x v="845"/>
    <n v="100.20647774201267"/>
    <n v="45.348766238578712"/>
    <x v="1202"/>
    <x v="845"/>
  </r>
  <r>
    <x v="1221"/>
    <n v="7.9674900629465419"/>
    <n v="13.086369176732637"/>
    <n v="32.687717473976001"/>
    <n v="0.5410302438944713"/>
    <n v="34.123513490267662"/>
    <n v="11.851320963876821"/>
    <x v="846"/>
    <n v="100.25744141169412"/>
    <n v="90.154833678224136"/>
    <x v="1203"/>
    <x v="846"/>
  </r>
  <r>
    <x v="1222"/>
    <n v="15.529457620235117"/>
    <n v="6.0903163583825366"/>
    <n v="20.926447833409302"/>
    <n v="8.509069440443298"/>
    <n v="46.962701545350235"/>
    <n v="2.2665438039387968"/>
    <x v="847"/>
    <n v="100.28453660175929"/>
    <n v="57.716493217951466"/>
    <x v="1204"/>
    <x v="847"/>
  </r>
  <r>
    <x v="1223"/>
    <n v="7.8152924412141171"/>
    <n v="6.947393430298348"/>
    <n v="29.524108803903069"/>
    <n v="22.491568197615088"/>
    <n v="31.183356789783179"/>
    <n v="2.378856725706803"/>
    <x v="848"/>
    <n v="100.3405763885206"/>
    <n v="81.429396862377828"/>
    <x v="1205"/>
    <x v="848"/>
  </r>
  <r>
    <x v="1224"/>
    <n v="7.5379458340731533"/>
    <n v="6.0903163583825366"/>
    <n v="11.842914514011088"/>
    <n v="31.307832414870632"/>
    <n v="43.253650305395006"/>
    <n v="0.38235628704064373"/>
    <x v="849"/>
    <n v="100.41501571377306"/>
    <n v="32.663522288643485"/>
    <x v="1206"/>
    <x v="849"/>
  </r>
  <r>
    <x v="1225"/>
    <n v="8.3041973968050371"/>
    <n v="0.74710315409314842"/>
    <n v="29.563891386241732"/>
    <n v="11.852986764410275"/>
    <n v="44.6529238878218"/>
    <n v="5.2969743190741028"/>
    <x v="850"/>
    <n v="100.4180769084461"/>
    <n v="81.53911979108608"/>
    <x v="1207"/>
    <x v="850"/>
  </r>
  <r>
    <x v="1226"/>
    <n v="7.8152950292041217"/>
    <n v="9.793501793125106"/>
    <n v="29.274932985551644"/>
    <n v="16.651611057089958"/>
    <n v="32.059450857321352"/>
    <n v="4.8430145248635217"/>
    <x v="851"/>
    <n v="100.43780624715569"/>
    <n v="80.742153879505352"/>
    <x v="1208"/>
    <x v="851"/>
  </r>
  <r>
    <x v="1227"/>
    <n v="7.9674900629465419"/>
    <n v="13.086369176732637"/>
    <n v="32.687717473976001"/>
    <n v="24.856618409280198"/>
    <n v="21.467346455992505"/>
    <n v="0.38235628704064373"/>
    <x v="852"/>
    <n v="100.44789786596853"/>
    <n v="90.154833678224136"/>
    <x v="1209"/>
    <x v="852"/>
  </r>
  <r>
    <x v="47"/>
    <n v="0"/>
    <n v="0"/>
    <n v="0"/>
    <n v="33.249218414985187"/>
    <n v="61.903946555771761"/>
    <n v="5.2969743190741028"/>
    <x v="853"/>
    <n v="100.45013928983104"/>
    <n v="0"/>
    <x v="1210"/>
    <x v="853"/>
  </r>
  <r>
    <x v="1228"/>
    <n v="4.8059269401726272"/>
    <n v="4.0383958751828573"/>
    <n v="9.9137791461504623"/>
    <n v="26.076982315751383"/>
    <n v="54.523678374934192"/>
    <n v="1.11467867989683"/>
    <x v="854"/>
    <n v="100.47344133208836"/>
    <n v="27.342842483737567"/>
    <x v="1211"/>
    <x v="854"/>
  </r>
  <r>
    <x v="1229"/>
    <n v="3.6668653242300131"/>
    <n v="7.4994282612483572"/>
    <n v="36.622658966354308"/>
    <n v="18.159402696832313"/>
    <n v="32.312987155930507"/>
    <n v="2.2665438039387968"/>
    <x v="855"/>
    <n v="100.5278862085343"/>
    <n v="101.00765618139657"/>
    <x v="1212"/>
    <x v="855"/>
  </r>
  <r>
    <x v="1230"/>
    <n v="8.7807778263997829"/>
    <n v="1.3556922954005497"/>
    <n v="21.973184199960777"/>
    <n v="16.216600911634828"/>
    <n v="46.920729238597453"/>
    <n v="5.2969743190741028"/>
    <x v="856"/>
    <n v="100.5439587910675"/>
    <n v="60.603459648278921"/>
    <x v="1213"/>
    <x v="856"/>
  </r>
  <r>
    <x v="1231"/>
    <n v="4.4815565546623244"/>
    <n v="25.939928983897982"/>
    <n v="11.495950975767469"/>
    <n v="25.497657316685579"/>
    <n v="30.940098195299395"/>
    <n v="2.378856725706803"/>
    <x v="857"/>
    <n v="100.73404875201955"/>
    <n v="31.706574465423184"/>
    <x v="1214"/>
    <x v="857"/>
  </r>
  <r>
    <x v="1232"/>
    <n v="7.5379458340731533"/>
    <n v="12.18318654530084"/>
    <n v="12.654213148347397"/>
    <n v="16.216600911634828"/>
    <n v="46.920729238597453"/>
    <n v="5.2969743190741028"/>
    <x v="858"/>
    <n v="100.80964999702778"/>
    <n v="34.901136263990402"/>
    <x v="1215"/>
    <x v="858"/>
  </r>
  <r>
    <x v="1233"/>
    <n v="8.8172622742775815"/>
    <n v="15.484593260724962"/>
    <n v="40.658590039857529"/>
    <n v="1.3203422318880937"/>
    <n v="31.008825127309628"/>
    <n v="3.5292293157290135"/>
    <x v="859"/>
    <n v="100.81884224978681"/>
    <n v="112.13901446476835"/>
    <x v="1216"/>
    <x v="859"/>
  </r>
  <r>
    <x v="1234"/>
    <n v="3.7148810791678151"/>
    <n v="9.7935028283211079"/>
    <n v="16.258780118406545"/>
    <n v="30.653156912313566"/>
    <n v="39.329344832102827"/>
    <n v="1.11467867989683"/>
    <x v="860"/>
    <n v="100.86434445020868"/>
    <n v="44.842764520121278"/>
    <x v="1217"/>
    <x v="860"/>
  </r>
  <r>
    <x v="1235"/>
    <n v="9.3966738986839591"/>
    <n v="0.92172163312438382"/>
    <n v="19.443647573566825"/>
    <n v="31.361622471571184"/>
    <n v="38.688850359389214"/>
    <n v="1.11467867989683"/>
    <x v="861"/>
    <n v="100.92719461623238"/>
    <n v="53.626834436773024"/>
    <x v="1218"/>
    <x v="861"/>
  </r>
  <r>
    <x v="1236"/>
    <n v="8.6729554340667931"/>
    <n v="13.086370211928639"/>
    <n v="32.687717473976001"/>
    <n v="0.5410302438944713"/>
    <n v="34.123513490267662"/>
    <n v="11.851320963876821"/>
    <x v="862"/>
    <n v="100.96290781801038"/>
    <n v="90.154833678224136"/>
    <x v="1219"/>
    <x v="862"/>
  </r>
  <r>
    <x v="1237"/>
    <n v="5.7194025254476024"/>
    <n v="20.453506117759922"/>
    <n v="25.869088451121524"/>
    <n v="26.467737406906547"/>
    <n v="21.308566533847266"/>
    <n v="1.2143103654578957"/>
    <x v="863"/>
    <n v="101.03261140054076"/>
    <n v="71.348614921641627"/>
    <x v="1220"/>
    <x v="863"/>
  </r>
  <r>
    <x v="1238"/>
    <n v="8.6091594100807214"/>
    <n v="1.0658802462077044"/>
    <n v="29.64100520678744"/>
    <n v="11.852986764410275"/>
    <n v="44.6529238878218"/>
    <n v="5.2969743190741028"/>
    <x v="864"/>
    <n v="101.11892983438204"/>
    <n v="81.75180468323633"/>
    <x v="1221"/>
    <x v="864"/>
  </r>
  <r>
    <x v="1239"/>
    <n v="8.6729554340667931"/>
    <n v="13.086370211928639"/>
    <n v="32.687717473976001"/>
    <n v="24.856618409280198"/>
    <n v="21.467346455992505"/>
    <n v="0.38235628704064373"/>
    <x v="865"/>
    <n v="101.15336427228478"/>
    <n v="90.154833678224136"/>
    <x v="1222"/>
    <x v="865"/>
  </r>
  <r>
    <x v="1240"/>
    <n v="29.304850149995758"/>
    <n v="0.98122088200686908"/>
    <n v="19.029743085884498"/>
    <n v="21.79479444770617"/>
    <n v="25.245269998301627"/>
    <n v="4.8430145248635217"/>
    <x v="866"/>
    <n v="101.19889308875844"/>
    <n v="52.48525915622983"/>
    <x v="1223"/>
    <x v="866"/>
  </r>
  <r>
    <x v="1241"/>
    <n v="9.2298900417912763E-2"/>
    <n v="5.6498487413010405"/>
    <n v="11.510858833385452"/>
    <n v="16.290541730246915"/>
    <n v="66.228804856241013"/>
    <n v="1.4317273385614178"/>
    <x v="867"/>
    <n v="101.20408040015374"/>
    <n v="31.747691298530846"/>
    <x v="1224"/>
    <x v="867"/>
  </r>
  <r>
    <x v="1242"/>
    <n v="15.461002179046176"/>
    <n v="12.18318758049684"/>
    <n v="23.47570080284833"/>
    <n v="14.990458494394574"/>
    <n v="32.767078016206682"/>
    <n v="2.378856725706803"/>
    <x v="868"/>
    <n v="101.2562837986994"/>
    <n v="64.747497375597817"/>
    <x v="1225"/>
    <x v="868"/>
  </r>
  <r>
    <x v="1243"/>
    <n v="7.8937820372458551"/>
    <n v="1.7386053439881779"/>
    <n v="29.846913973059063"/>
    <n v="11.852986764410275"/>
    <n v="44.6529238878218"/>
    <n v="5.2969743190741028"/>
    <x v="869"/>
    <n v="101.28218632559927"/>
    <n v="82.319714345050002"/>
    <x v="1226"/>
    <x v="869"/>
  </r>
  <r>
    <x v="1244"/>
    <n v="10.119560583313898"/>
    <n v="0.52529426248620292"/>
    <n v="15.618734993798762"/>
    <n v="34.62538198914951"/>
    <n v="35.162022106321899"/>
    <n v="5.2969743190741028"/>
    <x v="870"/>
    <n v="101.34796825414438"/>
    <n v="43.07747877321917"/>
    <x v="1227"/>
    <x v="870"/>
  </r>
  <r>
    <x v="1245"/>
    <n v="12.896606368503129"/>
    <n v="2.3268742347831157"/>
    <n v="15.779718323996141"/>
    <n v="3.0362454861014556"/>
    <n v="65.053096976073377"/>
    <n v="2.378856725706803"/>
    <x v="871"/>
    <n v="101.47139811516401"/>
    <n v="43.521481183924841"/>
    <x v="1228"/>
    <x v="871"/>
  </r>
  <r>
    <x v="1246"/>
    <n v="1.8791595986934335"/>
    <n v="18.073296514586161"/>
    <n v="28.971668176120463"/>
    <n v="18.159402696832313"/>
    <n v="32.312987155930507"/>
    <n v="2.2665438039387968"/>
    <x v="872"/>
    <n v="101.66305794610169"/>
    <n v="79.90572996962257"/>
    <x v="1229"/>
    <x v="872"/>
  </r>
  <r>
    <x v="1247"/>
    <n v="5.3664943741652182"/>
    <n v="12.624785631612003"/>
    <n v="14.386525665241795"/>
    <n v="4.1868846885332411"/>
    <n v="62.830029444889192"/>
    <n v="2.378856725706803"/>
    <x v="873"/>
    <n v="101.77357653014825"/>
    <n v="39.678965947683018"/>
    <x v="1230"/>
    <x v="873"/>
  </r>
  <r>
    <x v="1248"/>
    <n v="6.3068612459718452"/>
    <n v="1.7536565762523719"/>
    <n v="20.6561291719227"/>
    <n v="27.680276788449241"/>
    <n v="42.552031160694717"/>
    <n v="2.8455952612071744"/>
    <x v="874"/>
    <n v="101.79455020449807"/>
    <n v="56.970936909657773"/>
    <x v="1231"/>
    <x v="874"/>
  </r>
  <r>
    <x v="1249"/>
    <n v="10.388205332866033"/>
    <n v="0.92172169782413393"/>
    <n v="19.443649643958828"/>
    <n v="31.361622471571184"/>
    <n v="38.688850359389214"/>
    <n v="1.11467867989683"/>
    <x v="875"/>
    <n v="101.91872818550621"/>
    <n v="53.626840147047737"/>
    <x v="1232"/>
    <x v="875"/>
  </r>
  <r>
    <x v="1250"/>
    <n v="5.7194025254476024"/>
    <n v="20.453506117759922"/>
    <n v="25.869088451121524"/>
    <n v="0.286980087367047"/>
    <n v="44.304590397692181"/>
    <n v="5.2969743190741028"/>
    <x v="876"/>
    <n v="101.93054189846239"/>
    <n v="71.348614921641627"/>
    <x v="1233"/>
    <x v="876"/>
  </r>
  <r>
    <x v="1251"/>
    <n v="9.2298900417912763E-2"/>
    <n v="5.6498487413010405"/>
    <n v="11.510858833385452"/>
    <n v="27.623195368401227"/>
    <n v="54.314471571638613"/>
    <n v="2.8455952612071744"/>
    <x v="877"/>
    <n v="102.03626867635143"/>
    <n v="31.747691298530846"/>
    <x v="1234"/>
    <x v="877"/>
  </r>
  <r>
    <x v="1252"/>
    <n v="10.185090560602527"/>
    <n v="6.360095165154342"/>
    <n v="16.442242729777075"/>
    <n v="19.851791768648035"/>
    <n v="44.445164161361312"/>
    <n v="4.8430145248635217"/>
    <x v="878"/>
    <n v="102.12739891040681"/>
    <n v="45.348766238578712"/>
    <x v="1235"/>
    <x v="878"/>
  </r>
  <r>
    <x v="1253"/>
    <n v="5.0557368160749876"/>
    <n v="9.7533672441459256"/>
    <n v="11.856021130586415"/>
    <n v="14.882841836343346"/>
    <n v="55.829798686142091"/>
    <n v="4.8430145248635217"/>
    <x v="879"/>
    <n v="102.22078023815629"/>
    <n v="32.699671182746407"/>
    <x v="1236"/>
    <x v="879"/>
  </r>
  <r>
    <x v="1254"/>
    <n v="3.6668653242300131"/>
    <n v="7.4994282612483572"/>
    <n v="36.622658966354308"/>
    <n v="24.456305797502662"/>
    <n v="29.760950728434405"/>
    <n v="0.38235628704064373"/>
    <x v="880"/>
    <n v="102.3885653648104"/>
    <n v="101.00765618139657"/>
    <x v="1237"/>
    <x v="880"/>
  </r>
  <r>
    <x v="1255"/>
    <n v="17.490021538702084"/>
    <n v="1.7536565762523719"/>
    <n v="20.6561291719227"/>
    <n v="10.928239473553614"/>
    <n v="49.22344438608765"/>
    <n v="2.378856725706803"/>
    <x v="881"/>
    <n v="102.43034787222521"/>
    <n v="56.970936909657773"/>
    <x v="1238"/>
    <x v="881"/>
  </r>
  <r>
    <x v="1256"/>
    <n v="26.141978539475915"/>
    <n v="7.080761871959008"/>
    <n v="19.249219130952127"/>
    <n v="17.881542486601656"/>
    <n v="30.969960576102718"/>
    <n v="1.11467867989683"/>
    <x v="882"/>
    <n v="102.43814128498825"/>
    <n v="53.090588248271196"/>
    <x v="1239"/>
    <x v="882"/>
  </r>
  <r>
    <x v="1257"/>
    <n v="7.9674900629465419"/>
    <n v="13.086369176732637"/>
    <n v="32.687717473976001"/>
    <n v="23.527684411796024"/>
    <n v="21.671934037368121"/>
    <n v="3.5292293157290135"/>
    <x v="883"/>
    <n v="102.47042447854834"/>
    <n v="90.154833678224136"/>
    <x v="1240"/>
    <x v="883"/>
  </r>
  <r>
    <x v="1258"/>
    <n v="7.1161976662872606"/>
    <n v="1.7536565762523719"/>
    <n v="20.6561291719227"/>
    <n v="27.680276788449241"/>
    <n v="42.552031160694717"/>
    <n v="2.8455952612071744"/>
    <x v="884"/>
    <n v="102.60388662481347"/>
    <n v="56.970936909657773"/>
    <x v="1241"/>
    <x v="884"/>
  </r>
  <r>
    <x v="1259"/>
    <n v="0.32898114850110244"/>
    <n v="25.939924843113975"/>
    <n v="18.463780727929951"/>
    <n v="9.1569909382005328"/>
    <n v="48.532371087237102"/>
    <n v="0.27338315095168603"/>
    <x v="885"/>
    <n v="102.69543189593436"/>
    <n v="50.924298459290675"/>
    <x v="1242"/>
    <x v="885"/>
  </r>
  <r>
    <x v="1260"/>
    <n v="8.3041973968050371"/>
    <n v="0.74710315409314842"/>
    <n v="29.563891386241732"/>
    <n v="38.561005682236413"/>
    <n v="23.308196590697001"/>
    <n v="2.2665438039387968"/>
    <x v="886"/>
    <n v="102.75093801401214"/>
    <n v="81.53911979108608"/>
    <x v="1243"/>
    <x v="886"/>
  </r>
  <r>
    <x v="1261"/>
    <n v="27.11306485262784"/>
    <n v="3.5931878368113712"/>
    <n v="21.725029084866858"/>
    <n v="27.570072230272523"/>
    <n v="19.932843956845865"/>
    <n v="2.8455952612071744"/>
    <x v="887"/>
    <n v="102.77979322263162"/>
    <n v="59.919031830842464"/>
    <x v="1244"/>
    <x v="887"/>
  </r>
  <r>
    <x v="1262"/>
    <n v="7.8152950292041217"/>
    <n v="9.793501793125106"/>
    <n v="29.274932985551644"/>
    <n v="22.491568197615088"/>
    <n v="31.183356789783179"/>
    <n v="2.378856725706803"/>
    <x v="888"/>
    <n v="102.93751152098592"/>
    <n v="80.742153879505352"/>
    <x v="1245"/>
    <x v="888"/>
  </r>
  <r>
    <x v="1263"/>
    <n v="16.605514878333828"/>
    <n v="16.57731096327224"/>
    <n v="56.469594057411804"/>
    <n v="0"/>
    <n v="13.377510057868331"/>
    <n v="0"/>
    <x v="651"/>
    <n v="103.02992995688621"/>
    <n v="155.74678360995838"/>
    <x v="1246"/>
    <x v="651"/>
  </r>
  <r>
    <x v="1264"/>
    <n v="8.6729554340667931"/>
    <n v="13.086370211928639"/>
    <n v="32.687717473976001"/>
    <n v="23.527684411796024"/>
    <n v="21.671934037368121"/>
    <n v="3.5292293157290135"/>
    <x v="889"/>
    <n v="103.17589088486459"/>
    <n v="90.154833678224136"/>
    <x v="1247"/>
    <x v="889"/>
  </r>
  <r>
    <x v="1265"/>
    <n v="8.2081234438933706"/>
    <n v="13.169168293718728"/>
    <n v="28.712194227945854"/>
    <n v="14.399743570596584"/>
    <n v="37.256227334122904"/>
    <n v="1.4317273385614178"/>
    <x v="890"/>
    <n v="103.17718420883887"/>
    <n v="79.190084080302285"/>
    <x v="1248"/>
    <x v="890"/>
  </r>
  <r>
    <x v="1266"/>
    <n v="8.8185241782034431"/>
    <n v="1.762267336593069"/>
    <n v="18.805774290170241"/>
    <n v="31.361622471571177"/>
    <n v="41.326779510217335"/>
    <n v="1.11467867989683"/>
    <x v="891"/>
    <n v="103.18964646665209"/>
    <n v="51.867538768050188"/>
    <x v="1249"/>
    <x v="891"/>
  </r>
  <r>
    <x v="1267"/>
    <n v="7.5379463516711542"/>
    <n v="4.0383956163838564"/>
    <n v="9.9137791461504623"/>
    <n v="26.076982315751383"/>
    <n v="54.523678374934192"/>
    <n v="1.11467867989683"/>
    <x v="892"/>
    <n v="103.20546048478788"/>
    <n v="27.342842483737567"/>
    <x v="1250"/>
    <x v="892"/>
  </r>
  <r>
    <x v="1268"/>
    <n v="5.0557368160749876"/>
    <n v="9.7533672441459256"/>
    <n v="11.856021130586415"/>
    <n v="26.753662078321401"/>
    <n v="46.944113471343357"/>
    <n v="2.8455952612071744"/>
    <x v="893"/>
    <n v="103.20849600167926"/>
    <n v="32.699671182746407"/>
    <x v="1251"/>
    <x v="893"/>
  </r>
  <r>
    <x v="1269"/>
    <n v="10.228969413519229"/>
    <n v="2.4320294446181734"/>
    <n v="21.224211611288371"/>
    <n v="4.1868846885332411"/>
    <n v="62.830029444889192"/>
    <n v="2.378856725706803"/>
    <x v="894"/>
    <n v="103.280981328555"/>
    <n v="58.537744927908257"/>
    <x v="1252"/>
    <x v="894"/>
  </r>
  <r>
    <x v="1270"/>
    <n v="8.6091594100807214"/>
    <n v="1.0658802462077044"/>
    <n v="29.64100520678744"/>
    <n v="38.561005682236413"/>
    <n v="23.308196590697001"/>
    <n v="2.2665438039387968"/>
    <x v="895"/>
    <n v="103.45179093994808"/>
    <n v="81.75180468323633"/>
    <x v="1253"/>
    <x v="895"/>
  </r>
  <r>
    <x v="1271"/>
    <n v="3.6841810477475461"/>
    <n v="18.073296514586161"/>
    <n v="28.971670246512467"/>
    <n v="18.159402696832313"/>
    <n v="32.312987155930507"/>
    <n v="2.2665438039387968"/>
    <x v="896"/>
    <n v="103.4680814655478"/>
    <n v="79.90573567989729"/>
    <x v="1254"/>
    <x v="896"/>
  </r>
  <r>
    <x v="1272"/>
    <n v="3.6841813065465465"/>
    <n v="18.073296514586161"/>
    <n v="28.971670246512467"/>
    <n v="18.159402696832313"/>
    <n v="32.312987155930507"/>
    <n v="2.2665438039387968"/>
    <x v="897"/>
    <n v="103.46808172434679"/>
    <n v="79.90573567989729"/>
    <x v="1255"/>
    <x v="897"/>
  </r>
  <r>
    <x v="1273"/>
    <n v="1.8791595986934335"/>
    <n v="18.073296514586161"/>
    <n v="28.971668176120463"/>
    <n v="24.456305797502662"/>
    <n v="29.760950728434405"/>
    <n v="0.38235628704064373"/>
    <x v="898"/>
    <n v="103.52373710237778"/>
    <n v="79.90572996962257"/>
    <x v="1256"/>
    <x v="898"/>
  </r>
  <r>
    <x v="1274"/>
    <n v="0.32898114850110244"/>
    <n v="25.939924843113975"/>
    <n v="18.463780727929951"/>
    <n v="25.497657316685579"/>
    <n v="30.940098195299395"/>
    <n v="2.378856725706803"/>
    <x v="899"/>
    <n v="103.5492989572368"/>
    <n v="50.924298459290675"/>
    <x v="1257"/>
    <x v="899"/>
  </r>
  <r>
    <x v="1275"/>
    <n v="15.461002179046176"/>
    <n v="12.18318758049684"/>
    <n v="23.47570080284833"/>
    <n v="25.70061589760433"/>
    <n v="24.491959004063382"/>
    <n v="2.2665438039387968"/>
    <x v="900"/>
    <n v="103.57900926799785"/>
    <n v="64.747497375597817"/>
    <x v="1258"/>
    <x v="900"/>
  </r>
  <r>
    <x v="1276"/>
    <n v="7.8937820372458551"/>
    <n v="1.7386053439881779"/>
    <n v="29.846913973059063"/>
    <n v="38.561005682236413"/>
    <n v="23.308196590697001"/>
    <n v="2.2665438039387968"/>
    <x v="901"/>
    <n v="103.61504743116531"/>
    <n v="82.319714345050002"/>
    <x v="1259"/>
    <x v="901"/>
  </r>
  <r>
    <x v="1277"/>
    <n v="7.0986868083234391"/>
    <n v="6.9009208937998219"/>
    <n v="44.869696980739057"/>
    <n v="0.43964402129355462"/>
    <n v="43.271286803912133"/>
    <n v="1.2143103654578957"/>
    <x v="902"/>
    <n v="103.79454587352589"/>
    <n v="123.75351909203837"/>
    <x v="1260"/>
    <x v="902"/>
  </r>
  <r>
    <x v="1278"/>
    <n v="29.304850149995758"/>
    <n v="0.98122088200686908"/>
    <n v="19.029743085884498"/>
    <n v="30.473838393271027"/>
    <n v="21.227316725201408"/>
    <n v="2.8455952612071744"/>
    <x v="903"/>
    <n v="103.86256449756674"/>
    <n v="52.48525915622983"/>
    <x v="1261"/>
    <x v="903"/>
  </r>
  <r>
    <x v="1279"/>
    <n v="3.6668653242300131"/>
    <n v="7.4994282612483572"/>
    <n v="36.622658966354308"/>
    <n v="10.591877389025383"/>
    <n v="43.230603599303628"/>
    <n v="2.378856725706803"/>
    <x v="904"/>
    <n v="103.9902902658685"/>
    <n v="101.00765618139657"/>
    <x v="1262"/>
    <x v="904"/>
  </r>
  <r>
    <x v="1280"/>
    <n v="18.03733380549313"/>
    <n v="0"/>
    <n v="25.44195001775568"/>
    <n v="13.52404077523253"/>
    <n v="44.618041745125161"/>
    <n v="2.378856725706803"/>
    <x v="905"/>
    <n v="104.00022306931329"/>
    <n v="70.170539565100341"/>
    <x v="1263"/>
    <x v="905"/>
  </r>
  <r>
    <x v="1281"/>
    <n v="11.052223526477167"/>
    <n v="2.4320291858191729"/>
    <n v="21.224211611288371"/>
    <n v="4.1868846885332411"/>
    <n v="62.830029444889192"/>
    <n v="2.378856725706803"/>
    <x v="906"/>
    <n v="104.10423518271394"/>
    <n v="58.537744927908257"/>
    <x v="1264"/>
    <x v="906"/>
  </r>
  <r>
    <x v="1282"/>
    <n v="7.9674900629465419"/>
    <n v="13.086369176732637"/>
    <n v="32.687717473976001"/>
    <n v="27.694284948743409"/>
    <n v="21.47609967846655"/>
    <n v="1.2143103654578957"/>
    <x v="907"/>
    <n v="104.12627170632304"/>
    <n v="90.154833678224136"/>
    <x v="1265"/>
    <x v="907"/>
  </r>
  <r>
    <x v="1283"/>
    <n v="8.2081234438933706"/>
    <n v="13.169168293718728"/>
    <n v="28.712194227945854"/>
    <n v="16.350019926963235"/>
    <n v="35.34428660594866"/>
    <n v="2.378856725706803"/>
    <x v="908"/>
    <n v="104.16264922417666"/>
    <n v="79.190084080302285"/>
    <x v="1266"/>
    <x v="908"/>
  </r>
  <r>
    <x v="1284"/>
    <n v="9.0073056266298117"/>
    <n v="5.6498487413010405"/>
    <n v="31.829600030078655"/>
    <n v="8.509069440443298"/>
    <n v="46.962701545350235"/>
    <n v="2.2665438039387968"/>
    <x v="909"/>
    <n v="104.22506918774185"/>
    <n v="87.788090405539521"/>
    <x v="1267"/>
    <x v="909"/>
  </r>
  <r>
    <x v="1285"/>
    <n v="26.141978539475915"/>
    <n v="7.080761871959008"/>
    <n v="19.249219130952127"/>
    <n v="21.79479444770617"/>
    <n v="25.245269998301627"/>
    <n v="4.8430145248635217"/>
    <x v="910"/>
    <n v="104.35503851325836"/>
    <n v="53.090588248271196"/>
    <x v="1268"/>
    <x v="910"/>
  </r>
  <r>
    <x v="1286"/>
    <n v="22.503457140566699"/>
    <n v="13.169170364110732"/>
    <n v="28.712198368729858"/>
    <n v="6.750460122060213"/>
    <n v="30.553960694264831"/>
    <n v="2.8455952612071744"/>
    <x v="911"/>
    <n v="104.53484195093952"/>
    <n v="79.190095500851712"/>
    <x v="1269"/>
    <x v="911"/>
  </r>
  <r>
    <x v="1287"/>
    <n v="16.605514878333828"/>
    <n v="16.57731096327224"/>
    <n v="56.469594057411804"/>
    <n v="0"/>
    <n v="14.908942666829882"/>
    <n v="0"/>
    <x v="651"/>
    <n v="104.56136256584776"/>
    <n v="155.74678360995838"/>
    <x v="1270"/>
    <x v="651"/>
  </r>
  <r>
    <x v="1288"/>
    <n v="18.03733380549313"/>
    <n v="0"/>
    <n v="25.44195001775568"/>
    <n v="25.70061589760433"/>
    <n v="33.350036543469059"/>
    <n v="2.2665438039387968"/>
    <x v="912"/>
    <n v="104.796480068261"/>
    <n v="70.170539565100341"/>
    <x v="1271"/>
    <x v="912"/>
  </r>
  <r>
    <x v="1289"/>
    <n v="8.6729554340667931"/>
    <n v="13.086370211928639"/>
    <n v="32.687717473976001"/>
    <n v="27.694284948743409"/>
    <n v="21.47609967846655"/>
    <n v="1.2143103654578957"/>
    <x v="913"/>
    <n v="104.83173811263929"/>
    <n v="90.154833678224136"/>
    <x v="1272"/>
    <x v="913"/>
  </r>
  <r>
    <x v="1290"/>
    <n v="3.6668653242300131"/>
    <n v="7.4994282612483572"/>
    <n v="36.622658966354308"/>
    <n v="10.219456265174729"/>
    <n v="45.569152758509269"/>
    <n v="1.4317273385614178"/>
    <x v="914"/>
    <n v="105.0092889140781"/>
    <n v="101.00765618139657"/>
    <x v="1273"/>
    <x v="914"/>
  </r>
  <r>
    <x v="1291"/>
    <n v="17.490021538702084"/>
    <n v="1.7536565762523719"/>
    <n v="20.6561291719227"/>
    <n v="11.791830010858115"/>
    <n v="51.886174833925885"/>
    <n v="1.4317273385614178"/>
    <x v="915"/>
    <n v="105.00953947022256"/>
    <n v="56.970936909657773"/>
    <x v="1274"/>
    <x v="915"/>
  </r>
  <r>
    <x v="1292"/>
    <n v="1.8792684236730941"/>
    <n v="12.522242221288797"/>
    <n v="41.618647374809193"/>
    <n v="2.516727627815659"/>
    <n v="46.217469078776944"/>
    <n v="0.27338315095168603"/>
    <x v="916"/>
    <n v="105.02773787731537"/>
    <n v="114.78691453374795"/>
    <x v="1275"/>
    <x v="916"/>
  </r>
  <r>
    <x v="1293"/>
    <n v="1.8791595986934335"/>
    <n v="18.073296514586161"/>
    <n v="28.971668176120463"/>
    <n v="10.591877389025383"/>
    <n v="43.230603599303628"/>
    <n v="2.378856725706803"/>
    <x v="917"/>
    <n v="105.12546200343586"/>
    <n v="79.90572996962257"/>
    <x v="1276"/>
    <x v="917"/>
  </r>
  <r>
    <x v="1294"/>
    <n v="16.605514878333828"/>
    <n v="16.57731096327224"/>
    <n v="56.469594057411804"/>
    <n v="0"/>
    <n v="15.548851593788511"/>
    <n v="0"/>
    <x v="651"/>
    <n v="105.20127149280638"/>
    <n v="155.74678360995838"/>
    <x v="1277"/>
    <x v="651"/>
  </r>
  <r>
    <x v="1295"/>
    <n v="3.1295605559847246"/>
    <n v="7.9650009341608721"/>
    <n v="26.991543194008649"/>
    <n v="27.002034483303561"/>
    <n v="37.371419541967974"/>
    <n v="2.8455952612071744"/>
    <x v="918"/>
    <n v="105.30515397063296"/>
    <n v="74.444417518959341"/>
    <x v="1278"/>
    <x v="918"/>
  </r>
  <r>
    <x v="1296"/>
    <n v="3.1304145926859839"/>
    <n v="7.965001969356873"/>
    <n v="26.991536982832642"/>
    <n v="27.002034483303561"/>
    <n v="37.371419541967974"/>
    <n v="2.8455952612071744"/>
    <x v="919"/>
    <n v="105.30600283135421"/>
    <n v="74.444400388135193"/>
    <x v="1279"/>
    <x v="919"/>
  </r>
  <r>
    <x v="1297"/>
    <n v="3.6841813065465465"/>
    <n v="18.073296514586161"/>
    <n v="28.971670246512467"/>
    <n v="24.456305797502662"/>
    <n v="29.760950728434405"/>
    <n v="0.38235628704064373"/>
    <x v="920"/>
    <n v="105.32876088062289"/>
    <n v="79.90573567989729"/>
    <x v="1280"/>
    <x v="920"/>
  </r>
  <r>
    <x v="1298"/>
    <n v="3.6841810477475461"/>
    <n v="18.073296514586161"/>
    <n v="28.971670246512467"/>
    <n v="24.456305797502662"/>
    <n v="29.760950728434405"/>
    <n v="0.38235628704064373"/>
    <x v="921"/>
    <n v="105.3287606218239"/>
    <n v="79.90573567989729"/>
    <x v="1281"/>
    <x v="921"/>
  </r>
  <r>
    <x v="1299"/>
    <n v="22.381976889787566"/>
    <n v="2.3268742347831157"/>
    <n v="15.779717288800139"/>
    <n v="19.780116782867641"/>
    <n v="44.784061582433495"/>
    <n v="0.38235628704064373"/>
    <x v="922"/>
    <n v="105.43510306571261"/>
    <n v="43.521478328787481"/>
    <x v="1282"/>
    <x v="922"/>
  </r>
  <r>
    <x v="1300"/>
    <n v="17.490021538702084"/>
    <n v="1.7536565762523719"/>
    <n v="20.6561291719227"/>
    <n v="31.307832414870628"/>
    <n v="33.88656139609818"/>
    <n v="0.38235628704064373"/>
    <x v="923"/>
    <n v="105.47655738488662"/>
    <n v="56.970936909657773"/>
    <x v="1283"/>
    <x v="923"/>
  </r>
  <r>
    <x v="1301"/>
    <n v="19.455337006816062"/>
    <n v="2.1961843627764055"/>
    <n v="17.939932213709508"/>
    <n v="11.342976394588073"/>
    <n v="49.647777399773304"/>
    <n v="5.2969743190741028"/>
    <x v="924"/>
    <n v="105.87918169673745"/>
    <n v="49.479490460392356"/>
    <x v="1284"/>
    <x v="924"/>
  </r>
  <r>
    <x v="1302"/>
    <n v="8.7807778263997829"/>
    <n v="1.3556922954005497"/>
    <n v="21.973184199960777"/>
    <n v="31.361622471571177"/>
    <n v="41.326779510217335"/>
    <n v="1.11467867989683"/>
    <x v="925"/>
    <n v="105.91273498344646"/>
    <n v="60.603459648278921"/>
    <x v="1285"/>
    <x v="925"/>
  </r>
  <r>
    <x v="1303"/>
    <n v="10.721536374965549"/>
    <n v="28.013287858691275"/>
    <n v="22.641059533873602"/>
    <n v="13.536005397081643"/>
    <n v="30.716095344948862"/>
    <n v="0.38235628704064373"/>
    <x v="926"/>
    <n v="106.01034079660157"/>
    <n v="62.445502907941716"/>
    <x v="1286"/>
    <x v="926"/>
  </r>
  <r>
    <x v="1304"/>
    <n v="12.134079952576428"/>
    <n v="12.624783561220001"/>
    <n v="23.588398450750507"/>
    <n v="8.509069440443298"/>
    <n v="46.962701545350235"/>
    <n v="2.2665438039387968"/>
    <x v="927"/>
    <n v="106.08557675427927"/>
    <n v="65.058324759328016"/>
    <x v="1287"/>
    <x v="927"/>
  </r>
  <r>
    <x v="1305"/>
    <n v="7.8152924412141171"/>
    <n v="6.947393430298348"/>
    <n v="29.524108803903069"/>
    <n v="11.852986764410275"/>
    <n v="44.6529238878218"/>
    <n v="5.2969743190741028"/>
    <x v="928"/>
    <n v="106.08967964672172"/>
    <n v="81.429396862377828"/>
    <x v="1288"/>
    <x v="928"/>
  </r>
  <r>
    <x v="1306"/>
    <n v="1.8791595986934335"/>
    <n v="18.073296514586161"/>
    <n v="28.971668176120463"/>
    <n v="10.219456265174729"/>
    <n v="45.569152758509269"/>
    <n v="1.4317273385614178"/>
    <x v="929"/>
    <n v="106.14446065164546"/>
    <n v="79.90572996962257"/>
    <x v="1289"/>
    <x v="929"/>
  </r>
  <r>
    <x v="1307"/>
    <n v="7.5379458340731533"/>
    <n v="12.18318654530084"/>
    <n v="12.654213148347397"/>
    <n v="31.361622471571177"/>
    <n v="41.326779510217335"/>
    <n v="1.11467867989683"/>
    <x v="930"/>
    <n v="106.17842618940674"/>
    <n v="34.901136263990402"/>
    <x v="1290"/>
    <x v="930"/>
  </r>
  <r>
    <x v="1308"/>
    <n v="3.8240300751767617"/>
    <n v="34.731829991334166"/>
    <n v="22.76511742269653"/>
    <n v="0.43964402129355462"/>
    <n v="43.271286803912133"/>
    <n v="1.2143103654578957"/>
    <x v="931"/>
    <n v="106.24621867987105"/>
    <n v="62.787662569050113"/>
    <x v="1291"/>
    <x v="931"/>
  </r>
  <r>
    <x v="1309"/>
    <n v="12.831100716887942"/>
    <n v="11.299697058319916"/>
    <n v="37.195499166542994"/>
    <n v="0.43964402129355462"/>
    <n v="43.271286803912133"/>
    <n v="1.2143103654578957"/>
    <x v="932"/>
    <n v="106.25153813241442"/>
    <n v="102.58758641094923"/>
    <x v="1292"/>
    <x v="932"/>
  </r>
  <r>
    <x v="1310"/>
    <n v="1.9712248844886893"/>
    <n v="8.7564517555599135"/>
    <n v="52.445845170454547"/>
    <n v="12.108299912423083"/>
    <n v="29.773085634036228"/>
    <n v="1.2143103654578957"/>
    <x v="933"/>
    <n v="106.26921772242034"/>
    <n v="144.64902458302788"/>
    <x v="1293"/>
    <x v="933"/>
  </r>
  <r>
    <x v="1311"/>
    <n v="8.4660244117436605"/>
    <n v="7.9650014517588721"/>
    <n v="46.88984471066189"/>
    <n v="12.108299912423083"/>
    <n v="29.773085634036228"/>
    <n v="1.2143103654578957"/>
    <x v="934"/>
    <n v="106.41656648608162"/>
    <n v="129.32521686327715"/>
    <x v="1294"/>
    <x v="934"/>
  </r>
  <r>
    <x v="1312"/>
    <n v="4.2783732006637178"/>
    <n v="7.9650009341608721"/>
    <n v="26.991541123616646"/>
    <n v="27.002034483303561"/>
    <n v="37.371419541967974"/>
    <n v="2.8455952612071744"/>
    <x v="935"/>
    <n v="106.45396454491994"/>
    <n v="74.44441180868462"/>
    <x v="1295"/>
    <x v="935"/>
  </r>
  <r>
    <x v="1313"/>
    <n v="5.0557368160749876"/>
    <n v="9.7533672441459256"/>
    <n v="11.856021130586415"/>
    <n v="21.124869437631634"/>
    <n v="57.241697107227104"/>
    <n v="1.4317273385614178"/>
    <x v="936"/>
    <n v="106.46341907422749"/>
    <n v="32.699671182746407"/>
    <x v="1296"/>
    <x v="936"/>
  </r>
  <r>
    <x v="1314"/>
    <n v="16.605514878333828"/>
    <n v="16.57731096327224"/>
    <n v="56.469594057411804"/>
    <n v="0"/>
    <n v="16.852815105226114"/>
    <n v="0"/>
    <x v="651"/>
    <n v="106.50523500424399"/>
    <n v="155.74678360995838"/>
    <x v="1297"/>
    <x v="651"/>
  </r>
  <r>
    <x v="1315"/>
    <n v="56.362285639893571"/>
    <n v="0"/>
    <n v="0"/>
    <n v="41.019850099338122"/>
    <n v="0"/>
    <n v="9.2125966077420749"/>
    <x v="937"/>
    <n v="106.59473234697377"/>
    <n v="0"/>
    <x v="1298"/>
    <x v="937"/>
  </r>
  <r>
    <x v="1316"/>
    <n v="16.605514878333828"/>
    <n v="16.57731096327224"/>
    <n v="56.469594057411804"/>
    <n v="0"/>
    <n v="16.977680504772621"/>
    <n v="0"/>
    <x v="651"/>
    <n v="106.63010040379049"/>
    <n v="155.74678360995838"/>
    <x v="1299"/>
    <x v="651"/>
  </r>
  <r>
    <x v="1317"/>
    <n v="24.385683636814154"/>
    <n v="8.1426648951288474"/>
    <n v="23.818371383273618"/>
    <n v="13.268285117719607"/>
    <n v="36.766626697420435"/>
    <n v="0.27338315095168603"/>
    <x v="938"/>
    <n v="106.65501488130836"/>
    <n v="65.692604944190151"/>
    <x v="1300"/>
    <x v="938"/>
  </r>
  <r>
    <x v="1318"/>
    <n v="5.9718304120378223"/>
    <n v="21.178872096813517"/>
    <n v="36.554948866286466"/>
    <n v="12.108299912423083"/>
    <n v="29.773085634036228"/>
    <n v="1.2143103654578957"/>
    <x v="939"/>
    <n v="106.80134728705499"/>
    <n v="100.82090735701591"/>
    <x v="1301"/>
    <x v="939"/>
  </r>
  <r>
    <x v="1319"/>
    <n v="6.3068612459718452"/>
    <n v="1.7536565762523719"/>
    <n v="20.6561291719227"/>
    <n v="14.893805376972267"/>
    <n v="62.082021224814312"/>
    <n v="1.11467867989683"/>
    <x v="940"/>
    <n v="106.80715227583032"/>
    <n v="56.970936909657773"/>
    <x v="1302"/>
    <x v="940"/>
  </r>
  <r>
    <x v="1320"/>
    <n v="3.6841813065465465"/>
    <n v="18.073296514586161"/>
    <n v="28.971670246512467"/>
    <n v="10.591877389025383"/>
    <n v="43.230603599303628"/>
    <n v="2.378856725706803"/>
    <x v="941"/>
    <n v="106.93048578168099"/>
    <n v="79.90573567989729"/>
    <x v="1303"/>
    <x v="941"/>
  </r>
  <r>
    <x v="1321"/>
    <n v="3.6841810477475461"/>
    <n v="18.073296514586161"/>
    <n v="28.971670246512467"/>
    <n v="10.591877389025383"/>
    <n v="43.230603599303628"/>
    <n v="2.378856725706803"/>
    <x v="942"/>
    <n v="106.93048552288199"/>
    <n v="79.90573567989729"/>
    <x v="1304"/>
    <x v="942"/>
  </r>
  <r>
    <x v="1322"/>
    <n v="26.141978539475915"/>
    <n v="7.080761871959008"/>
    <n v="19.249219130952127"/>
    <n v="30.473838393271027"/>
    <n v="21.227316725201408"/>
    <n v="2.8455952612071744"/>
    <x v="943"/>
    <n v="107.01870992206666"/>
    <n v="53.090588248271196"/>
    <x v="1305"/>
    <x v="943"/>
  </r>
  <r>
    <x v="1323"/>
    <n v="8.3041973968050371"/>
    <n v="0.74710315409314842"/>
    <n v="29.563891386241732"/>
    <n v="32.004959195364187"/>
    <n v="27.201945243277287"/>
    <n v="9.2125966077420749"/>
    <x v="944"/>
    <n v="107.03469298352347"/>
    <n v="81.53911979108608"/>
    <x v="1306"/>
    <x v="944"/>
  </r>
  <r>
    <x v="1324"/>
    <n v="16.605514878333828"/>
    <n v="16.57731096327224"/>
    <n v="56.469594057411804"/>
    <n v="0"/>
    <n v="17.473776169147499"/>
    <n v="0"/>
    <x v="651"/>
    <n v="107.12619606816537"/>
    <n v="155.74678360995838"/>
    <x v="1307"/>
    <x v="651"/>
  </r>
  <r>
    <x v="1325"/>
    <n v="84.820962437457595"/>
    <n v="0.35073132819042441"/>
    <n v="20.211204000858633"/>
    <n v="0.544673811032657"/>
    <n v="0"/>
    <n v="1.2143103654578957"/>
    <x v="945"/>
    <n v="107.14188194299719"/>
    <n v="55.743804583013329"/>
    <x v="1308"/>
    <x v="945"/>
  </r>
  <r>
    <x v="1326"/>
    <n v="7.8459575347693349"/>
    <n v="2.3268742347831157"/>
    <n v="15.779717288800139"/>
    <n v="11.202577410207509"/>
    <n v="68.57212869367747"/>
    <n v="1.4317273385614178"/>
    <x v="946"/>
    <n v="107.15898250079898"/>
    <n v="43.521478328787481"/>
    <x v="1309"/>
    <x v="946"/>
  </r>
  <r>
    <x v="1327"/>
    <n v="3.1295605559847246"/>
    <n v="7.9650009341608721"/>
    <n v="26.991543194008649"/>
    <n v="19.851791768648035"/>
    <n v="44.445164161361312"/>
    <n v="4.8430145248635217"/>
    <x v="947"/>
    <n v="107.22607513902712"/>
    <n v="74.444417518959341"/>
    <x v="1310"/>
    <x v="947"/>
  </r>
  <r>
    <x v="1328"/>
    <n v="3.1304145926859839"/>
    <n v="7.965001969356873"/>
    <n v="26.991536982832642"/>
    <n v="19.851791768648035"/>
    <n v="44.445164161361312"/>
    <n v="4.8430145248635217"/>
    <x v="948"/>
    <n v="107.22692399974837"/>
    <n v="74.444400388135193"/>
    <x v="1311"/>
    <x v="948"/>
  </r>
  <r>
    <x v="1329"/>
    <n v="5.1659769086695428"/>
    <n v="2.4042693698422393"/>
    <n v="41.92854779061016"/>
    <n v="8.509069440443298"/>
    <n v="46.962701545350235"/>
    <n v="2.2665438039387968"/>
    <x v="949"/>
    <n v="107.23710885885428"/>
    <n v="115.64163987410222"/>
    <x v="1312"/>
    <x v="949"/>
  </r>
  <r>
    <x v="1330"/>
    <n v="15.240225927800628"/>
    <n v="5.7729718481345929"/>
    <n v="25.159739024603546"/>
    <n v="35.086676679070479"/>
    <n v="24.873134127529656"/>
    <n v="1.11467867989683"/>
    <x v="950"/>
    <n v="107.24742628703572"/>
    <n v="69.39218343882591"/>
    <x v="1313"/>
    <x v="950"/>
  </r>
  <r>
    <x v="1331"/>
    <n v="7.9674900629465419"/>
    <n v="13.086369176732637"/>
    <n v="32.687717473976001"/>
    <n v="16.651611057089958"/>
    <n v="32.059450857321352"/>
    <n v="4.8430145248635217"/>
    <x v="951"/>
    <n v="107.29565315293"/>
    <n v="90.154833678224136"/>
    <x v="1314"/>
    <x v="951"/>
  </r>
  <r>
    <x v="1332"/>
    <n v="15.240225927800628"/>
    <n v="5.7729718481345929"/>
    <n v="25.159739024603546"/>
    <n v="44.138277263342133"/>
    <n v="14.740848151582048"/>
    <n v="2.2665438039387968"/>
    <x v="952"/>
    <n v="107.31860601940174"/>
    <n v="69.39218343882591"/>
    <x v="1315"/>
    <x v="952"/>
  </r>
  <r>
    <x v="1333"/>
    <n v="5.3664943741652182"/>
    <n v="12.624785631612003"/>
    <n v="14.386525665241795"/>
    <n v="31.307832414870632"/>
    <n v="43.253650305395006"/>
    <n v="0.38235628704064373"/>
    <x v="953"/>
    <n v="107.32164467832531"/>
    <n v="39.678965947683018"/>
    <x v="1316"/>
    <x v="953"/>
  </r>
  <r>
    <x v="1334"/>
    <n v="7.5379639500031796"/>
    <n v="1.2991471724076704"/>
    <n v="14.594027598159769"/>
    <n v="16.290541730246915"/>
    <n v="66.228804856241013"/>
    <n v="1.4317273385614178"/>
    <x v="954"/>
    <n v="107.38221264561996"/>
    <n v="40.251269665892274"/>
    <x v="1317"/>
    <x v="954"/>
  </r>
  <r>
    <x v="1335"/>
    <n v="18.03733380549313"/>
    <n v="0"/>
    <n v="25.44195001775568"/>
    <n v="13.330001363383722"/>
    <n v="45.871582277710871"/>
    <n v="4.8430145248635217"/>
    <x v="955"/>
    <n v="107.52388198920693"/>
    <n v="70.170539565100341"/>
    <x v="1318"/>
    <x v="955"/>
  </r>
  <r>
    <x v="1336"/>
    <n v="6.750534347472068"/>
    <n v="21.178870026421514"/>
    <n v="36.554957147854481"/>
    <n v="12.108299912423083"/>
    <n v="29.773085634036228"/>
    <n v="1.2143103654578957"/>
    <x v="956"/>
    <n v="107.58005743366527"/>
    <n v="100.82093019811478"/>
    <x v="1319"/>
    <x v="956"/>
  </r>
  <r>
    <x v="1337"/>
    <n v="7.1161976662872606"/>
    <n v="1.7536565762523719"/>
    <n v="20.6561291719227"/>
    <n v="14.893805376972267"/>
    <n v="62.082021224814312"/>
    <n v="1.11467867989683"/>
    <x v="957"/>
    <n v="107.61648869614574"/>
    <n v="56.970936909657773"/>
    <x v="1320"/>
    <x v="957"/>
  </r>
  <r>
    <x v="1338"/>
    <n v="3.3417695251216397"/>
    <n v="8.7564517555599135"/>
    <n v="52.445845170454547"/>
    <n v="12.108299912423083"/>
    <n v="29.773085634036228"/>
    <n v="1.2143103654578957"/>
    <x v="958"/>
    <n v="107.63976236305331"/>
    <n v="144.64902458302788"/>
    <x v="1321"/>
    <x v="958"/>
  </r>
  <r>
    <x v="1339"/>
    <n v="8.6091594100807214"/>
    <n v="1.0658802462077044"/>
    <n v="29.64100520678744"/>
    <n v="32.004959195364187"/>
    <n v="27.201945243277287"/>
    <n v="9.2125966077420749"/>
    <x v="959"/>
    <n v="107.73554590945942"/>
    <n v="81.75180468323633"/>
    <x v="1322"/>
    <x v="959"/>
  </r>
  <r>
    <x v="1340"/>
    <n v="6.3068612459718452"/>
    <n v="1.7536565762523719"/>
    <n v="20.6561291719227"/>
    <n v="23.576654767425591"/>
    <n v="50.606373360064424"/>
    <n v="4.8430145248635217"/>
    <x v="960"/>
    <n v="107.74268964650045"/>
    <n v="56.970936909657773"/>
    <x v="1323"/>
    <x v="960"/>
  </r>
  <r>
    <x v="1341"/>
    <n v="14.528483919403119"/>
    <n v="4.6537484695662314"/>
    <n v="7.456593400496871"/>
    <n v="11.202577410207509"/>
    <n v="68.57212869367747"/>
    <n v="1.4317273385614178"/>
    <x v="961"/>
    <n v="107.84525923191262"/>
    <n v="20.565765669112338"/>
    <x v="1324"/>
    <x v="961"/>
  </r>
  <r>
    <x v="1342"/>
    <n v="8.3041973968050371"/>
    <n v="0.74710315409314842"/>
    <n v="29.563891386241732"/>
    <n v="20.087385918884777"/>
    <n v="48.913944419781991"/>
    <n v="0.27338315095168603"/>
    <x v="962"/>
    <n v="107.88990542675838"/>
    <n v="81.53911979108608"/>
    <x v="1325"/>
    <x v="962"/>
  </r>
  <r>
    <x v="1343"/>
    <n v="7.8937820372458551"/>
    <n v="1.7386053439881779"/>
    <n v="29.846913973059063"/>
    <n v="32.004959195364187"/>
    <n v="27.201945243277287"/>
    <n v="9.2125966077420749"/>
    <x v="963"/>
    <n v="107.89880240067664"/>
    <n v="82.319714345050002"/>
    <x v="1326"/>
    <x v="963"/>
  </r>
  <r>
    <x v="1344"/>
    <n v="3.6841813065465465"/>
    <n v="18.073296514586161"/>
    <n v="28.971670246512467"/>
    <n v="10.219456265174729"/>
    <n v="45.569152758509269"/>
    <n v="1.4317273385614178"/>
    <x v="964"/>
    <n v="107.94948442989059"/>
    <n v="79.90573567989729"/>
    <x v="1327"/>
    <x v="964"/>
  </r>
  <r>
    <x v="1345"/>
    <n v="3.6841810477475461"/>
    <n v="18.073296514586161"/>
    <n v="28.971670246512467"/>
    <n v="10.219456265174729"/>
    <n v="45.569152758509269"/>
    <n v="1.4317273385614178"/>
    <x v="965"/>
    <n v="107.9494841710916"/>
    <n v="79.90573567989729"/>
    <x v="1328"/>
    <x v="965"/>
  </r>
  <r>
    <x v="1346"/>
    <n v="8.6729554340667931"/>
    <n v="13.086370211928639"/>
    <n v="32.687717473976001"/>
    <n v="16.651611057089958"/>
    <n v="32.059450857321352"/>
    <n v="4.8430145248635217"/>
    <x v="966"/>
    <n v="108.00111955924626"/>
    <n v="90.154833678224136"/>
    <x v="1329"/>
    <x v="966"/>
  </r>
  <r>
    <x v="1347"/>
    <n v="8.7069807738429663"/>
    <n v="2.3268742347831157"/>
    <n v="15.779717288800139"/>
    <n v="11.202577410207509"/>
    <n v="68.57212869367747"/>
    <n v="1.4317273385614178"/>
    <x v="967"/>
    <n v="108.02000573987262"/>
    <n v="43.521478328787481"/>
    <x v="1330"/>
    <x v="967"/>
  </r>
  <r>
    <x v="1348"/>
    <n v="16.605514878333828"/>
    <n v="16.57731096327224"/>
    <n v="56.469594057411804"/>
    <n v="0"/>
    <n v="18.424863876497959"/>
    <n v="0"/>
    <x v="651"/>
    <n v="108.07728377551584"/>
    <n v="155.74678360995838"/>
    <x v="1331"/>
    <x v="651"/>
  </r>
  <r>
    <x v="1349"/>
    <n v="5.7988558889567612"/>
    <n v="12.18318758049684"/>
    <n v="23.47570080284833"/>
    <n v="15.050084409738876"/>
    <n v="51.398155871677019"/>
    <n v="0.27338315095168603"/>
    <x v="968"/>
    <n v="108.17936770466952"/>
    <n v="64.747497375597817"/>
    <x v="1332"/>
    <x v="968"/>
  </r>
  <r>
    <x v="1350"/>
    <n v="7.5379639500031796"/>
    <n v="1.2991471724076704"/>
    <n v="14.594027598159769"/>
    <n v="27.623195368401227"/>
    <n v="54.314471571638613"/>
    <n v="2.8455952612071744"/>
    <x v="969"/>
    <n v="108.21440092181764"/>
    <n v="40.251269665892274"/>
    <x v="1333"/>
    <x v="969"/>
  </r>
  <r>
    <x v="1351"/>
    <n v="18.03733380549313"/>
    <n v="0"/>
    <n v="25.44195001775568"/>
    <n v="23.419899890411717"/>
    <n v="38.570813691460295"/>
    <n v="2.8455952612071744"/>
    <x v="970"/>
    <n v="108.31559266632799"/>
    <n v="70.170539565100341"/>
    <x v="1334"/>
    <x v="970"/>
  </r>
  <r>
    <x v="1352"/>
    <n v="4.2783732006637178"/>
    <n v="7.9650009341608721"/>
    <n v="26.991541123616646"/>
    <n v="19.851791768648035"/>
    <n v="44.445164161361312"/>
    <n v="4.8430145248635217"/>
    <x v="971"/>
    <n v="108.3748857133141"/>
    <n v="74.44441180868462"/>
    <x v="1335"/>
    <x v="971"/>
  </r>
  <r>
    <x v="1353"/>
    <n v="7.8152924412141171"/>
    <n v="6.947393430298348"/>
    <n v="29.524108803903069"/>
    <n v="38.561005682236413"/>
    <n v="23.308196590697001"/>
    <n v="2.2665438039387968"/>
    <x v="972"/>
    <n v="108.42254075228776"/>
    <n v="81.429396862377828"/>
    <x v="1336"/>
    <x v="972"/>
  </r>
  <r>
    <x v="1354"/>
    <n v="30.178890978788584"/>
    <n v="9.7533662089499238"/>
    <n v="21.556869775986897"/>
    <n v="4.1456508932586305"/>
    <n v="40.589962978060917"/>
    <n v="2.2665438039387968"/>
    <x v="973"/>
    <n v="108.49128463898374"/>
    <n v="59.455237607963866"/>
    <x v="1337"/>
    <x v="973"/>
  </r>
  <r>
    <x v="1355"/>
    <n v="9.7854024196091629"/>
    <n v="15.484594295920964"/>
    <n v="22.711181640625"/>
    <n v="13.52404077523253"/>
    <n v="44.618041745125161"/>
    <n v="2.378856725706803"/>
    <x v="974"/>
    <n v="108.50211760221961"/>
    <n v="62.638904202368956"/>
    <x v="1338"/>
    <x v="974"/>
  </r>
  <r>
    <x v="1356"/>
    <n v="7.1161976662872606"/>
    <n v="1.7536565762523719"/>
    <n v="20.6561291719227"/>
    <n v="23.576654767425591"/>
    <n v="50.606373360064424"/>
    <n v="4.8430145248635217"/>
    <x v="975"/>
    <n v="108.55202606681587"/>
    <n v="56.970936909657773"/>
    <x v="1339"/>
    <x v="975"/>
  </r>
  <r>
    <x v="1357"/>
    <n v="6.1867722986187665"/>
    <n v="12.18318654530084"/>
    <n v="23.475701953066071"/>
    <n v="15.050084409738876"/>
    <n v="51.398155871677019"/>
    <n v="0.27338315095168603"/>
    <x v="976"/>
    <n v="108.56728422935326"/>
    <n v="64.74750054797255"/>
    <x v="1340"/>
    <x v="976"/>
  </r>
  <r>
    <x v="1358"/>
    <n v="8.6091594100807214"/>
    <n v="1.0658802462077044"/>
    <n v="29.64100520678744"/>
    <n v="20.087385918884777"/>
    <n v="48.913944419781991"/>
    <n v="0.27338315095168603"/>
    <x v="977"/>
    <n v="108.59075835269432"/>
    <n v="81.75180468323633"/>
    <x v="1341"/>
    <x v="977"/>
  </r>
  <r>
    <x v="1359"/>
    <n v="7.8152950292041217"/>
    <n v="9.793501793125106"/>
    <n v="29.274932985551644"/>
    <n v="11.852986764410275"/>
    <n v="44.6529238878218"/>
    <n v="5.2969743190741028"/>
    <x v="978"/>
    <n v="108.68661477918704"/>
    <n v="80.742153879505352"/>
    <x v="1342"/>
    <x v="978"/>
  </r>
  <r>
    <x v="1360"/>
    <n v="7.8937820372458551"/>
    <n v="1.7386053439881779"/>
    <n v="29.846913973059063"/>
    <n v="20.087385918884777"/>
    <n v="48.913944419781991"/>
    <n v="0.27338315095168603"/>
    <x v="979"/>
    <n v="108.75401484391155"/>
    <n v="82.319714345050002"/>
    <x v="1343"/>
    <x v="979"/>
  </r>
  <r>
    <x v="1361"/>
    <n v="10.228969413519229"/>
    <n v="2.4320294446181734"/>
    <n v="21.224211611288371"/>
    <n v="31.307832414870632"/>
    <n v="43.253650305395006"/>
    <n v="0.38235628704064373"/>
    <x v="980"/>
    <n v="108.82904947673207"/>
    <n v="58.537744927908257"/>
    <x v="1344"/>
    <x v="980"/>
  </r>
  <r>
    <x v="1362"/>
    <n v="7.7827883219621885"/>
    <n v="10.493764269141685"/>
    <n v="32.870758760573906"/>
    <n v="8.509069440443298"/>
    <n v="46.962701545350235"/>
    <n v="2.2665438039387968"/>
    <x v="981"/>
    <n v="108.88562614141011"/>
    <n v="90.65967335577642"/>
    <x v="1345"/>
    <x v="981"/>
  </r>
  <r>
    <x v="1363"/>
    <n v="27.619975489871312"/>
    <n v="2.4320294446181734"/>
    <n v="21.224209540896371"/>
    <n v="8.509069440443298"/>
    <n v="46.962701545350235"/>
    <n v="2.2665438039387968"/>
    <x v="982"/>
    <n v="109.01452926511818"/>
    <n v="58.537739217633543"/>
    <x v="1346"/>
    <x v="982"/>
  </r>
  <r>
    <x v="1364"/>
    <n v="9.7854024196091629"/>
    <n v="15.484594295920964"/>
    <n v="22.711181640625"/>
    <n v="25.70061589760433"/>
    <n v="33.350036543469059"/>
    <n v="2.2665438039387968"/>
    <x v="983"/>
    <n v="109.29837460116731"/>
    <n v="62.638904202368956"/>
    <x v="1347"/>
    <x v="983"/>
  </r>
  <r>
    <x v="1365"/>
    <n v="7.5379458340731533"/>
    <n v="6.0903163583825366"/>
    <n v="11.842914514011088"/>
    <n v="16.290541730246915"/>
    <n v="66.228804856241013"/>
    <n v="1.4317273385614178"/>
    <x v="984"/>
    <n v="109.42225063151612"/>
    <n v="32.663522288643485"/>
    <x v="1348"/>
    <x v="984"/>
  </r>
  <r>
    <x v="1366"/>
    <n v="10.896639778623749"/>
    <n v="28.013287858691275"/>
    <n v="34.656405610662951"/>
    <n v="1.3203422318880937"/>
    <n v="31.008825127309628"/>
    <n v="3.5292293157290135"/>
    <x v="985"/>
    <n v="109.42472992290472"/>
    <n v="95.584602571344604"/>
    <x v="1349"/>
    <x v="985"/>
  </r>
  <r>
    <x v="1367"/>
    <n v="8.8172622742775815"/>
    <n v="15.484593260724962"/>
    <n v="40.658590039857529"/>
    <n v="13.536005397081643"/>
    <n v="30.716095344948862"/>
    <n v="0.38235628704064373"/>
    <x v="986"/>
    <n v="109.59490260393123"/>
    <n v="112.13901446476835"/>
    <x v="1350"/>
    <x v="986"/>
  </r>
  <r>
    <x v="1368"/>
    <n v="11.052223526477167"/>
    <n v="2.4320291858191729"/>
    <n v="21.224211611288371"/>
    <n v="31.307832414870632"/>
    <n v="43.253650305395006"/>
    <n v="0.38235628704064373"/>
    <x v="987"/>
    <n v="109.652303330891"/>
    <n v="58.537744927908257"/>
    <x v="1351"/>
    <x v="987"/>
  </r>
  <r>
    <x v="1369"/>
    <n v="4.2154136150468799"/>
    <n v="18.073298584978161"/>
    <n v="52.750383270967603"/>
    <n v="1.0661814510881205"/>
    <n v="30.044577814877112"/>
    <n v="3.5292293157290135"/>
    <x v="988"/>
    <n v="109.6790840526869"/>
    <n v="145.48896031186229"/>
    <x v="1352"/>
    <x v="988"/>
  </r>
  <r>
    <x v="1370"/>
    <n v="8.3041973968050371"/>
    <n v="0.74710315409314842"/>
    <n v="29.563891386241732"/>
    <n v="30.653156912313566"/>
    <n v="39.329344832102827"/>
    <n v="1.11467867989683"/>
    <x v="989"/>
    <n v="109.71237236145313"/>
    <n v="81.53911979108608"/>
    <x v="1353"/>
    <x v="989"/>
  </r>
  <r>
    <x v="1371"/>
    <n v="7.9674900629465419"/>
    <n v="13.086369176732637"/>
    <n v="32.687717473976001"/>
    <n v="22.491568197615088"/>
    <n v="31.183356789783179"/>
    <n v="2.378856725706803"/>
    <x v="990"/>
    <n v="109.79535842676025"/>
    <n v="90.154833678224136"/>
    <x v="1354"/>
    <x v="990"/>
  </r>
  <r>
    <x v="1372"/>
    <n v="5.7988558889567612"/>
    <n v="12.18318758049684"/>
    <n v="23.47570080284833"/>
    <n v="16.216600911634828"/>
    <n v="46.920729238597453"/>
    <n v="5.2969743190741028"/>
    <x v="991"/>
    <n v="109.89204874160831"/>
    <n v="64.747497375597817"/>
    <x v="1355"/>
    <x v="991"/>
  </r>
  <r>
    <x v="1373"/>
    <n v="5.7194025254476024"/>
    <n v="20.453506117759922"/>
    <n v="25.869088451121524"/>
    <n v="9.1569909382005328"/>
    <n v="48.532371087237102"/>
    <n v="0.27338315095168603"/>
    <x v="992"/>
    <n v="110.00474227071838"/>
    <n v="71.348614921641627"/>
    <x v="1356"/>
    <x v="992"/>
  </r>
  <r>
    <x v="1374"/>
    <n v="4.4373702485331687"/>
    <n v="12.624783561220001"/>
    <n v="23.588400521142511"/>
    <n v="4.1868846885332411"/>
    <n v="62.830029444889192"/>
    <n v="2.378856725706803"/>
    <x v="993"/>
    <n v="110.04632519002492"/>
    <n v="65.058330469602737"/>
    <x v="1357"/>
    <x v="993"/>
  </r>
  <r>
    <x v="1375"/>
    <n v="7.5379458340731533"/>
    <n v="6.0903163583825366"/>
    <n v="11.842914514011088"/>
    <n v="27.623195368401227"/>
    <n v="54.314471571638613"/>
    <n v="2.8455952612071744"/>
    <x v="994"/>
    <n v="110.2544389077138"/>
    <n v="32.663522288643485"/>
    <x v="1358"/>
    <x v="994"/>
  </r>
  <r>
    <x v="1376"/>
    <n v="9.2298900417912763E-2"/>
    <n v="5.6498487413010405"/>
    <n v="11.510858833385452"/>
    <n v="23.576753013369988"/>
    <n v="64.595234404412693"/>
    <n v="4.8430145248635217"/>
    <x v="995"/>
    <n v="110.26800841775061"/>
    <n v="31.747691298530846"/>
    <x v="1359"/>
    <x v="995"/>
  </r>
  <r>
    <x v="1377"/>
    <n v="6.1867722986187665"/>
    <n v="12.18318654530084"/>
    <n v="23.475701953066071"/>
    <n v="16.216600911634828"/>
    <n v="46.920729238597453"/>
    <n v="5.2969743190741028"/>
    <x v="996"/>
    <n v="110.27996526629207"/>
    <n v="64.74750054797255"/>
    <x v="1360"/>
    <x v="996"/>
  </r>
  <r>
    <x v="1378"/>
    <n v="10.721536374965549"/>
    <n v="28.013287858691275"/>
    <n v="22.641059533873602"/>
    <n v="17.058363329074147"/>
    <n v="30.728619706850754"/>
    <n v="1.2143103654578957"/>
    <x v="997"/>
    <n v="110.37717716891321"/>
    <n v="62.445502907941716"/>
    <x v="1361"/>
    <x v="997"/>
  </r>
  <r>
    <x v="1379"/>
    <n v="8.6091594100807214"/>
    <n v="1.0658802462077044"/>
    <n v="29.64100520678744"/>
    <n v="30.653156912313566"/>
    <n v="39.329344832102827"/>
    <n v="1.11467867989683"/>
    <x v="998"/>
    <n v="110.41322528738908"/>
    <n v="81.75180468323633"/>
    <x v="1362"/>
    <x v="998"/>
  </r>
  <r>
    <x v="1380"/>
    <n v="9.3171967256667649"/>
    <n v="3.5931878368113712"/>
    <n v="21.725029084866858"/>
    <n v="37.481440060153844"/>
    <n v="33.017790657468467"/>
    <n v="5.2969743190741028"/>
    <x v="999"/>
    <n v="110.43161868404141"/>
    <n v="59.919031830842464"/>
    <x v="1363"/>
    <x v="999"/>
  </r>
  <r>
    <x v="1381"/>
    <n v="4.8554931599217159"/>
    <n v="12.624784596416003"/>
    <n v="23.588402591534514"/>
    <n v="4.1868846885332411"/>
    <n v="62.830029444889192"/>
    <n v="2.378856725706803"/>
    <x v="1000"/>
    <n v="110.46445120700146"/>
    <n v="65.058336179877458"/>
    <x v="1364"/>
    <x v="1000"/>
  </r>
  <r>
    <x v="1382"/>
    <n v="8.6729554340667931"/>
    <n v="13.086370211928639"/>
    <n v="32.687717473976001"/>
    <n v="22.491568197615088"/>
    <n v="31.183356789783179"/>
    <n v="2.378856725706803"/>
    <x v="1001"/>
    <n v="110.50082483307649"/>
    <n v="90.154833678224136"/>
    <x v="1365"/>
    <x v="1001"/>
  </r>
  <r>
    <x v="1383"/>
    <n v="7.7516454854522658"/>
    <n v="1.2991470430081702"/>
    <n v="32.096388673200053"/>
    <n v="4.1868846885332411"/>
    <n v="62.830029444889192"/>
    <n v="2.378856725706803"/>
    <x v="1002"/>
    <n v="110.54295206078972"/>
    <n v="88.523910695438857"/>
    <x v="1366"/>
    <x v="1002"/>
  </r>
  <r>
    <x v="1384"/>
    <n v="7.8937820372458551"/>
    <n v="1.7386053439881779"/>
    <n v="29.846913973059063"/>
    <n v="30.653156912313566"/>
    <n v="39.329344832102827"/>
    <n v="1.11467867989683"/>
    <x v="1003"/>
    <n v="110.57648177860631"/>
    <n v="82.319714345050002"/>
    <x v="1367"/>
    <x v="1003"/>
  </r>
  <r>
    <x v="1385"/>
    <n v="5.7194025254476024"/>
    <n v="20.453506117759922"/>
    <n v="25.869088451121524"/>
    <n v="25.497657316685579"/>
    <n v="30.940098195299395"/>
    <n v="2.378856725706803"/>
    <x v="1004"/>
    <n v="110.85860933202082"/>
    <n v="71.348614921641627"/>
    <x v="1368"/>
    <x v="1004"/>
  </r>
  <r>
    <x v="1386"/>
    <n v="22.381976889787566"/>
    <n v="2.3268742347831157"/>
    <n v="15.779717288800139"/>
    <n v="3.0362454861014556"/>
    <n v="65.053096976073377"/>
    <n v="2.378856725706803"/>
    <x v="1005"/>
    <n v="110.95676760125245"/>
    <n v="43.521478328787481"/>
    <x v="1369"/>
    <x v="1005"/>
  </r>
  <r>
    <x v="1387"/>
    <n v="7.8152950292041217"/>
    <n v="9.793501793125106"/>
    <n v="29.274932985551644"/>
    <n v="38.561005682236413"/>
    <n v="23.308196590697001"/>
    <n v="2.2665438039387968"/>
    <x v="1006"/>
    <n v="111.01947588475308"/>
    <n v="80.742153879505352"/>
    <x v="1370"/>
    <x v="1006"/>
  </r>
  <r>
    <x v="1388"/>
    <n v="21.674080878455733"/>
    <n v="13.086370211928639"/>
    <n v="32.687717473976001"/>
    <n v="9.522489035018479"/>
    <n v="32.870213015013661"/>
    <n v="1.4317273385614178"/>
    <x v="1007"/>
    <n v="111.27259795295393"/>
    <n v="90.154833678224136"/>
    <x v="1371"/>
    <x v="1007"/>
  </r>
  <r>
    <x v="1389"/>
    <n v="5.8794924814956646"/>
    <n v="10.187533623166129"/>
    <n v="46.339079030009749"/>
    <n v="2.516727627815659"/>
    <n v="46.217469078776944"/>
    <n v="0.27338315095168603"/>
    <x v="1008"/>
    <n v="111.41368499221583"/>
    <n v="127.80616958276883"/>
    <x v="1372"/>
    <x v="1008"/>
  </r>
  <r>
    <x v="1390"/>
    <n v="10.339678449902475"/>
    <n v="3.5931878368113712"/>
    <n v="21.725031155258861"/>
    <n v="37.481440060153844"/>
    <n v="33.017790657468467"/>
    <n v="5.2969743190741028"/>
    <x v="1009"/>
    <n v="111.45410247866911"/>
    <n v="59.919037541117184"/>
    <x v="1373"/>
    <x v="1009"/>
  </r>
  <r>
    <x v="1391"/>
    <n v="10.341913438069772"/>
    <n v="3.5931878368113712"/>
    <n v="21.725031155258861"/>
    <n v="37.481440060153844"/>
    <n v="33.017790657468467"/>
    <n v="5.2969743190741028"/>
    <x v="1010"/>
    <n v="111.4563374668364"/>
    <n v="59.919037541117184"/>
    <x v="1374"/>
    <x v="1010"/>
  </r>
  <r>
    <x v="1392"/>
    <n v="10.721536374965549"/>
    <n v="28.013287858691275"/>
    <n v="22.641059533873602"/>
    <n v="1.9196608525947549"/>
    <n v="47.03164403889803"/>
    <n v="1.4317273385614178"/>
    <x v="1011"/>
    <n v="111.75891599758462"/>
    <n v="62.445502907941716"/>
    <x v="1375"/>
    <x v="1011"/>
  </r>
  <r>
    <x v="1393"/>
    <n v="15.529457620235117"/>
    <n v="6.0903163583825366"/>
    <n v="20.926447833409302"/>
    <n v="4.1868846885332411"/>
    <n v="62.830029444889192"/>
    <n v="2.378856725706803"/>
    <x v="1012"/>
    <n v="111.94199267115619"/>
    <n v="57.716493217951466"/>
    <x v="1376"/>
    <x v="1012"/>
  </r>
  <r>
    <x v="1394"/>
    <n v="14.487741954291044"/>
    <n v="31.043029122630809"/>
    <n v="31.81926256280741"/>
    <n v="1.0661814510881205"/>
    <n v="30.044577814877112"/>
    <n v="3.5292293157290135"/>
    <x v="1013"/>
    <n v="111.99002222142352"/>
    <n v="87.759579003872062"/>
    <x v="1377"/>
    <x v="1013"/>
  </r>
  <r>
    <x v="1395"/>
    <n v="9.7854024196091629"/>
    <n v="15.484594295920964"/>
    <n v="22.711181640625"/>
    <n v="13.330001363383722"/>
    <n v="45.871582277710871"/>
    <n v="4.8430145248635217"/>
    <x v="1014"/>
    <n v="112.02577652211323"/>
    <n v="62.638904202368956"/>
    <x v="1378"/>
    <x v="1014"/>
  </r>
  <r>
    <x v="1396"/>
    <n v="7.5379458340731533"/>
    <n v="6.360095165154342"/>
    <n v="16.442242729777075"/>
    <n v="26.076982315751383"/>
    <n v="54.523678374934192"/>
    <n v="1.11467867989683"/>
    <x v="1015"/>
    <n v="112.05562309958697"/>
    <n v="45.348766238578712"/>
    <x v="1379"/>
    <x v="1015"/>
  </r>
  <r>
    <x v="1397"/>
    <n v="4.3415142043798234"/>
    <n v="20.067063309606088"/>
    <n v="19.759330594232317"/>
    <n v="15.050084409738872"/>
    <n v="52.584845647409885"/>
    <n v="0.27338315095168603"/>
    <x v="1016"/>
    <n v="112.07622131631867"/>
    <n v="54.497508574414944"/>
    <x v="1380"/>
    <x v="1016"/>
  </r>
  <r>
    <x v="1398"/>
    <n v="12.896606368503129"/>
    <n v="2.3268742347831157"/>
    <n v="15.779718323996141"/>
    <n v="11.202577410207509"/>
    <n v="68.57212869367747"/>
    <n v="1.4317273385614178"/>
    <x v="1017"/>
    <n v="112.20963236972878"/>
    <n v="43.521481183924841"/>
    <x v="1381"/>
    <x v="1017"/>
  </r>
  <r>
    <x v="1399"/>
    <n v="14.395135999716775"/>
    <n v="7.1863756736227424"/>
    <n v="14.860229792167933"/>
    <n v="37.481440060153844"/>
    <n v="33.017790657468467"/>
    <n v="5.2969743190741028"/>
    <x v="1018"/>
    <n v="112.23794650220387"/>
    <n v="40.985472491301884"/>
    <x v="1382"/>
    <x v="1018"/>
  </r>
  <r>
    <x v="1400"/>
    <n v="8.2081234438933706"/>
    <n v="13.169168293718728"/>
    <n v="28.712194227945854"/>
    <n v="6.2480592424998171"/>
    <n v="50.611156147303262"/>
    <n v="5.2969743190741028"/>
    <x v="1019"/>
    <n v="112.24567567443515"/>
    <n v="79.190084080302285"/>
    <x v="1383"/>
    <x v="1019"/>
  </r>
  <r>
    <x v="1401"/>
    <n v="30.178890978788584"/>
    <n v="9.7533662089499238"/>
    <n v="21.556869775986897"/>
    <n v="12.335966816704884"/>
    <n v="37.399465354176328"/>
    <n v="1.2143103654578957"/>
    <x v="1020"/>
    <n v="112.43886950006451"/>
    <n v="59.455237607963866"/>
    <x v="1384"/>
    <x v="1020"/>
  </r>
  <r>
    <x v="1402"/>
    <n v="7.8459575347693349"/>
    <n v="2.3268742347831157"/>
    <n v="15.779717288800139"/>
    <n v="14.882841836343347"/>
    <n v="66.880758850961584"/>
    <n v="4.8430145248635217"/>
    <x v="1021"/>
    <n v="112.55916427052104"/>
    <n v="43.521478328787481"/>
    <x v="1385"/>
    <x v="1021"/>
  </r>
  <r>
    <x v="1403"/>
    <n v="7.8152924412141171"/>
    <n v="6.947393430298348"/>
    <n v="29.524108803903069"/>
    <n v="32.004959195364187"/>
    <n v="27.201945243277287"/>
    <n v="9.2125966077420749"/>
    <x v="1022"/>
    <n v="112.70629572179909"/>
    <n v="81.429396862377828"/>
    <x v="1386"/>
    <x v="1022"/>
  </r>
  <r>
    <x v="1404"/>
    <n v="9.7854024196091629"/>
    <n v="15.484594295920964"/>
    <n v="22.711181640625"/>
    <n v="23.419899890411717"/>
    <n v="38.570813691460295"/>
    <n v="2.8455952612071744"/>
    <x v="1023"/>
    <n v="112.81748719923432"/>
    <n v="62.638904202368956"/>
    <x v="1387"/>
    <x v="1023"/>
  </r>
  <r>
    <x v="1405"/>
    <n v="17.490021538702084"/>
    <n v="1.7536565762523719"/>
    <n v="20.6561291719227"/>
    <n v="27.680276788449241"/>
    <n v="42.552031160694717"/>
    <n v="2.8455952612071744"/>
    <x v="1024"/>
    <n v="112.9777104972283"/>
    <n v="56.970936909657773"/>
    <x v="1388"/>
    <x v="1024"/>
  </r>
  <r>
    <x v="1406"/>
    <n v="7.8459575347693349"/>
    <n v="2.3268742347831157"/>
    <n v="15.779717288800139"/>
    <n v="28.176478177927383"/>
    <n v="56.23623954295951"/>
    <n v="2.8455952612071744"/>
    <x v="1025"/>
    <n v="113.21086204044666"/>
    <n v="43.521478328787481"/>
    <x v="1389"/>
    <x v="1025"/>
  </r>
  <r>
    <x v="1407"/>
    <n v="14.528483919403119"/>
    <n v="4.6537484695662314"/>
    <n v="7.456593400496871"/>
    <n v="14.882841836343347"/>
    <n v="66.880758850961584"/>
    <n v="4.8430145248635217"/>
    <x v="1026"/>
    <n v="113.24544100163467"/>
    <n v="20.565765669112338"/>
    <x v="1390"/>
    <x v="1026"/>
  </r>
  <r>
    <x v="1408"/>
    <n v="8.7069807738429663"/>
    <n v="2.3268742347831157"/>
    <n v="15.779717288800139"/>
    <n v="14.882841836343347"/>
    <n v="66.880758850961584"/>
    <n v="4.8430145248635217"/>
    <x v="1027"/>
    <n v="113.42018750959467"/>
    <n v="43.521478328787481"/>
    <x v="1391"/>
    <x v="1027"/>
  </r>
  <r>
    <x v="1409"/>
    <n v="7.8152924412141171"/>
    <n v="6.947393430298348"/>
    <n v="29.524108803903069"/>
    <n v="20.087385918884777"/>
    <n v="48.913944419781991"/>
    <n v="0.27338315095168603"/>
    <x v="1028"/>
    <n v="113.561508165034"/>
    <n v="81.429396862377828"/>
    <x v="1392"/>
    <x v="1028"/>
  </r>
  <r>
    <x v="1410"/>
    <n v="3.9408954221810868"/>
    <n v="34.731827920942166"/>
    <n v="30.060257517013653"/>
    <n v="0.43964402129355462"/>
    <n v="43.271286803912133"/>
    <n v="1.2143103654578957"/>
    <x v="1029"/>
    <n v="113.65822205080049"/>
    <n v="82.908129603376366"/>
    <x v="1393"/>
    <x v="1029"/>
  </r>
  <r>
    <x v="1411"/>
    <n v="4.3415142043798234"/>
    <n v="20.067063309606088"/>
    <n v="19.759330594232317"/>
    <n v="16.216600911634828"/>
    <n v="48.004043390887034"/>
    <n v="5.2969743190741028"/>
    <x v="1030"/>
    <n v="113.6855267298142"/>
    <n v="54.497508574414944"/>
    <x v="1394"/>
    <x v="1030"/>
  </r>
  <r>
    <x v="1412"/>
    <n v="9.2298900417912763E-2"/>
    <n v="5.6498487413010405"/>
    <n v="11.510858833385452"/>
    <n v="16.139764414822004"/>
    <n v="79.243036934972736"/>
    <n v="1.11467867989683"/>
    <x v="1031"/>
    <n v="113.75048650479597"/>
    <n v="31.747691298530846"/>
    <x v="1395"/>
    <x v="1031"/>
  </r>
  <r>
    <x v="1413"/>
    <n v="14.528483919403119"/>
    <n v="4.6537484695662314"/>
    <n v="7.456593400496871"/>
    <n v="28.176478177927383"/>
    <n v="56.23623954295951"/>
    <n v="2.8455952612071744"/>
    <x v="1032"/>
    <n v="113.89713877156029"/>
    <n v="20.565765669112338"/>
    <x v="1396"/>
    <x v="1032"/>
  </r>
  <r>
    <x v="1414"/>
    <n v="8.8172622742775815"/>
    <n v="15.484593260724962"/>
    <n v="40.658590039857529"/>
    <n v="17.058363329074147"/>
    <n v="30.728619706850754"/>
    <n v="1.2143103654578957"/>
    <x v="1033"/>
    <n v="113.96173897624287"/>
    <n v="112.13901446476835"/>
    <x v="1397"/>
    <x v="1033"/>
  </r>
  <r>
    <x v="1415"/>
    <n v="21.674080878455733"/>
    <n v="13.086370211928639"/>
    <n v="32.687717473976001"/>
    <n v="0.5410302438944713"/>
    <n v="34.123513490267662"/>
    <n v="11.851320963876821"/>
    <x v="1034"/>
    <n v="113.96403326239931"/>
    <n v="90.154833678224136"/>
    <x v="1398"/>
    <x v="1034"/>
  </r>
  <r>
    <x v="1416"/>
    <n v="8.2081234438933706"/>
    <n v="13.169168293718728"/>
    <n v="28.712194227945854"/>
    <n v="8.186297924361817"/>
    <n v="55.440743030161741"/>
    <n v="0.27338315095168603"/>
    <x v="1035"/>
    <n v="113.98991007103321"/>
    <n v="79.190084080302285"/>
    <x v="1399"/>
    <x v="1035"/>
  </r>
  <r>
    <x v="1417"/>
    <n v="8.7069807738429663"/>
    <n v="2.3268742347831157"/>
    <n v="15.779717288800139"/>
    <n v="28.176478177927383"/>
    <n v="56.23623954295951"/>
    <n v="2.8455952612071744"/>
    <x v="1036"/>
    <n v="114.07188527952029"/>
    <n v="43.521478328787481"/>
    <x v="1400"/>
    <x v="1036"/>
  </r>
  <r>
    <x v="1418"/>
    <n v="21.674080878455733"/>
    <n v="13.086370211928639"/>
    <n v="32.687717473976001"/>
    <n v="24.856618409280198"/>
    <n v="21.467346455992505"/>
    <n v="0.38235628704064373"/>
    <x v="1037"/>
    <n v="114.15448971667372"/>
    <n v="90.154833678224136"/>
    <x v="1401"/>
    <x v="1037"/>
  </r>
  <r>
    <x v="1419"/>
    <n v="24.304203359534007"/>
    <n v="1.3556924248000497"/>
    <n v="21.973184199960777"/>
    <n v="15.050084409738876"/>
    <n v="51.398155871677019"/>
    <n v="0.27338315095168603"/>
    <x v="1038"/>
    <n v="114.35470341666242"/>
    <n v="60.603459648278921"/>
    <x v="1402"/>
    <x v="1038"/>
  </r>
  <r>
    <x v="1420"/>
    <n v="22.503457140566699"/>
    <n v="13.169170364110732"/>
    <n v="28.712198368729858"/>
    <n v="8.8578208012600097"/>
    <n v="36.337281684239464"/>
    <n v="4.8430145248635217"/>
    <x v="1039"/>
    <n v="114.42294288377028"/>
    <n v="79.190095500851712"/>
    <x v="1403"/>
    <x v="1039"/>
  </r>
  <r>
    <x v="1421"/>
    <n v="10.185090560602527"/>
    <n v="6.360095165154342"/>
    <n v="16.442242729777075"/>
    <n v="26.076982315751383"/>
    <n v="54.523678374934192"/>
    <n v="1.11467867989683"/>
    <x v="1040"/>
    <n v="114.70276782611634"/>
    <n v="45.348766238578712"/>
    <x v="1404"/>
    <x v="1040"/>
  </r>
  <r>
    <x v="1422"/>
    <n v="4.8059269401726272"/>
    <n v="4.0383958751828573"/>
    <n v="9.9137791461504623"/>
    <n v="27.951548521514209"/>
    <n v="67.811151825154994"/>
    <n v="0.27338315095168603"/>
    <x v="1041"/>
    <n v="114.79418545912684"/>
    <n v="27.342842483737567"/>
    <x v="1405"/>
    <x v="1041"/>
  </r>
  <r>
    <x v="1423"/>
    <n v="3.6668653242300131"/>
    <n v="7.4994282612483572"/>
    <n v="36.622658966354308"/>
    <n v="27.002034483303561"/>
    <n v="37.371419541967974"/>
    <n v="2.8455952612071744"/>
    <x v="1042"/>
    <n v="115.00800183831139"/>
    <n v="101.00765618139657"/>
    <x v="1406"/>
    <x v="1042"/>
  </r>
  <r>
    <x v="1424"/>
    <n v="16.605514878333828"/>
    <n v="16.57731096327224"/>
    <n v="56.469594057411804"/>
    <n v="0"/>
    <n v="25.424089295498579"/>
    <n v="0"/>
    <x v="651"/>
    <n v="115.07650919451645"/>
    <n v="155.74678360995838"/>
    <x v="1407"/>
    <x v="651"/>
  </r>
  <r>
    <x v="1425"/>
    <n v="5.7988558889567612"/>
    <n v="12.18318758049684"/>
    <n v="23.47570080284833"/>
    <n v="31.361622471571177"/>
    <n v="41.326779510217335"/>
    <n v="1.11467867989683"/>
    <x v="1043"/>
    <n v="115.26082493398727"/>
    <n v="64.747497375597817"/>
    <x v="1408"/>
    <x v="1043"/>
  </r>
  <r>
    <x v="1426"/>
    <n v="7.8152950292041217"/>
    <n v="9.793501793125106"/>
    <n v="29.274932985551644"/>
    <n v="32.004959195364187"/>
    <n v="27.201945243277287"/>
    <n v="9.2125966077420749"/>
    <x v="1044"/>
    <n v="115.30323085426441"/>
    <n v="80.742153879505352"/>
    <x v="1409"/>
    <x v="1044"/>
  </r>
  <r>
    <x v="1427"/>
    <n v="8.8172622742775815"/>
    <n v="15.484593260724962"/>
    <n v="40.658590039857529"/>
    <n v="1.9196608525947549"/>
    <n v="47.03164403889803"/>
    <n v="1.4317273385614178"/>
    <x v="1045"/>
    <n v="115.34347780491427"/>
    <n v="112.13901446476835"/>
    <x v="1410"/>
    <x v="1045"/>
  </r>
  <r>
    <x v="1428"/>
    <n v="7.8152924412141171"/>
    <n v="6.947393430298348"/>
    <n v="29.524108803903069"/>
    <n v="30.653156912313566"/>
    <n v="39.329344832102827"/>
    <n v="1.11467867989683"/>
    <x v="1046"/>
    <n v="115.38397509972876"/>
    <n v="81.429396862377828"/>
    <x v="1411"/>
    <x v="1046"/>
  </r>
  <r>
    <x v="1429"/>
    <n v="7.9674900629465419"/>
    <n v="13.086369176732637"/>
    <n v="32.687717473976001"/>
    <n v="11.852986764410275"/>
    <n v="44.6529238878218"/>
    <n v="5.2969743190741028"/>
    <x v="1047"/>
    <n v="115.54446168496136"/>
    <n v="90.154833678224136"/>
    <x v="1412"/>
    <x v="1047"/>
  </r>
  <r>
    <x v="1430"/>
    <n v="4.4373702485331687"/>
    <n v="12.624783561220001"/>
    <n v="23.588400521142511"/>
    <n v="31.307832414870632"/>
    <n v="43.253650305395006"/>
    <n v="0.38235628704064373"/>
    <x v="1048"/>
    <n v="115.59439333820198"/>
    <n v="65.058330469602737"/>
    <x v="1413"/>
    <x v="1048"/>
  </r>
  <r>
    <x v="1431"/>
    <n v="6.1867722986187665"/>
    <n v="12.18318654530084"/>
    <n v="23.475701953066071"/>
    <n v="31.361622471571177"/>
    <n v="41.326779510217335"/>
    <n v="1.11467867989683"/>
    <x v="1049"/>
    <n v="115.64874145867101"/>
    <n v="64.74750054797255"/>
    <x v="1414"/>
    <x v="1049"/>
  </r>
  <r>
    <x v="1432"/>
    <n v="9.0073056266298117"/>
    <n v="5.6498487413010405"/>
    <n v="31.829600030078655"/>
    <n v="4.1868846885332411"/>
    <n v="62.830029444889192"/>
    <n v="2.378856725706803"/>
    <x v="1050"/>
    <n v="115.88252525713874"/>
    <n v="87.788090405539521"/>
    <x v="1415"/>
    <x v="1050"/>
  </r>
  <r>
    <x v="1433"/>
    <n v="1.9712248844886893"/>
    <n v="8.7564517555599135"/>
    <n v="52.445845170454547"/>
    <n v="18.159402696832313"/>
    <n v="32.312987155930507"/>
    <n v="2.2665438039387968"/>
    <x v="1051"/>
    <n v="115.91245546720477"/>
    <n v="144.64902458302788"/>
    <x v="1416"/>
    <x v="1051"/>
  </r>
  <r>
    <x v="1434"/>
    <n v="4.8554931599217159"/>
    <n v="12.624784596416003"/>
    <n v="23.588402591534514"/>
    <n v="31.307832414870632"/>
    <n v="43.253650305395006"/>
    <n v="0.38235628704064373"/>
    <x v="1052"/>
    <n v="116.01251935517853"/>
    <n v="65.058336179877458"/>
    <x v="1417"/>
    <x v="1052"/>
  </r>
  <r>
    <x v="1435"/>
    <n v="8.4660244117436605"/>
    <n v="7.9650014517588721"/>
    <n v="46.88984471066189"/>
    <n v="18.159402696832313"/>
    <n v="32.312987155930507"/>
    <n v="2.2665438039387968"/>
    <x v="1053"/>
    <n v="116.05980423086605"/>
    <n v="129.32521686327715"/>
    <x v="1418"/>
    <x v="1053"/>
  </r>
  <r>
    <x v="1436"/>
    <n v="24.304203359534007"/>
    <n v="1.3556924248000497"/>
    <n v="21.973184199960777"/>
    <n v="16.216600911634828"/>
    <n v="46.920729238597453"/>
    <n v="5.2969743190741028"/>
    <x v="1054"/>
    <n v="116.06738445360122"/>
    <n v="60.603459648278921"/>
    <x v="1419"/>
    <x v="1054"/>
  </r>
  <r>
    <x v="1437"/>
    <n v="7.7516454854522658"/>
    <n v="1.2991470430081702"/>
    <n v="32.096388673200053"/>
    <n v="31.307832414870632"/>
    <n v="43.253650305395006"/>
    <n v="0.38235628704064373"/>
    <x v="1055"/>
    <n v="116.09102020896678"/>
    <n v="88.523910695438857"/>
    <x v="1420"/>
    <x v="1055"/>
  </r>
  <r>
    <x v="1438"/>
    <n v="24.132603059144969"/>
    <n v="15.484594295920964"/>
    <n v="40.658585899073522"/>
    <n v="1.3203422318880937"/>
    <n v="31.008825127309628"/>
    <n v="3.5292293157290135"/>
    <x v="1056"/>
    <n v="116.13417992906618"/>
    <n v="112.13900304421891"/>
    <x v="1421"/>
    <x v="1056"/>
  </r>
  <r>
    <x v="1439"/>
    <n v="1.8791595986934335"/>
    <n v="18.073296514586161"/>
    <n v="28.971668176120463"/>
    <n v="27.002034483303561"/>
    <n v="37.371419541967974"/>
    <n v="2.8455952612071744"/>
    <x v="1057"/>
    <n v="116.14317357587878"/>
    <n v="79.90572996962257"/>
    <x v="1422"/>
    <x v="1057"/>
  </r>
  <r>
    <x v="1440"/>
    <n v="7.8152950292041217"/>
    <n v="9.793501793125106"/>
    <n v="29.274932985551644"/>
    <n v="20.087385918884777"/>
    <n v="48.913944419781991"/>
    <n v="0.27338315095168603"/>
    <x v="1058"/>
    <n v="116.15844329749932"/>
    <n v="80.742153879505352"/>
    <x v="1423"/>
    <x v="1058"/>
  </r>
  <r>
    <x v="1441"/>
    <n v="21.674080878455733"/>
    <n v="13.086370211928639"/>
    <n v="32.687717473976001"/>
    <n v="23.527684411796024"/>
    <n v="21.671934037368121"/>
    <n v="3.5292293157290135"/>
    <x v="1059"/>
    <n v="116.17701632925353"/>
    <n v="90.154833678224136"/>
    <x v="1424"/>
    <x v="1059"/>
  </r>
  <r>
    <x v="1442"/>
    <n v="8.6729554340667931"/>
    <n v="13.086370211928639"/>
    <n v="32.687717473976001"/>
    <n v="11.852986764410275"/>
    <n v="44.6529238878218"/>
    <n v="5.2969743190741028"/>
    <x v="1060"/>
    <n v="116.24992809127761"/>
    <n v="90.154833678224136"/>
    <x v="1425"/>
    <x v="1060"/>
  </r>
  <r>
    <x v="1443"/>
    <n v="5.3664943741652182"/>
    <n v="12.624785631612003"/>
    <n v="14.386525665241795"/>
    <n v="16.290541730246915"/>
    <n v="66.228804856241013"/>
    <n v="1.4317273385614178"/>
    <x v="1061"/>
    <n v="116.32887959606836"/>
    <n v="39.678965947683018"/>
    <x v="1426"/>
    <x v="1061"/>
  </r>
  <r>
    <x v="1444"/>
    <n v="5.9718304120378223"/>
    <n v="21.178872096813517"/>
    <n v="36.554948866286466"/>
    <n v="18.159402696832313"/>
    <n v="32.312987155930507"/>
    <n v="2.2665438039387968"/>
    <x v="1062"/>
    <n v="116.44458503183942"/>
    <n v="100.82090735701591"/>
    <x v="1427"/>
    <x v="1062"/>
  </r>
  <r>
    <x v="1445"/>
    <n v="7.5379639500031796"/>
    <n v="1.2991471724076704"/>
    <n v="14.594027598159769"/>
    <n v="23.576753013369988"/>
    <n v="64.595234404412693"/>
    <n v="4.8430145248635217"/>
    <x v="1063"/>
    <n v="116.44614066321682"/>
    <n v="40.251269665892274"/>
    <x v="1428"/>
    <x v="1063"/>
  </r>
  <r>
    <x v="1446"/>
    <n v="24.928221579646159"/>
    <n v="0.98122094670661919"/>
    <n v="19.029743085884498"/>
    <n v="32.84884722374585"/>
    <n v="38.517370090177835"/>
    <n v="0.27338315095168603"/>
    <x v="1064"/>
    <n v="116.57878607711265"/>
    <n v="52.48525915622983"/>
    <x v="1429"/>
    <x v="1064"/>
  </r>
  <r>
    <x v="1447"/>
    <n v="7.0986868083234391"/>
    <n v="6.9009208937998219"/>
    <n v="44.869696980739057"/>
    <n v="8.509069440443298"/>
    <n v="46.962701545350235"/>
    <n v="2.2665438039387968"/>
    <x v="1065"/>
    <n v="116.60761947259466"/>
    <n v="123.75351909203837"/>
    <x v="1430"/>
    <x v="1065"/>
  </r>
  <r>
    <x v="1448"/>
    <n v="3.6668653242300131"/>
    <n v="7.4994282612483572"/>
    <n v="36.622658966354308"/>
    <n v="19.851791768648035"/>
    <n v="44.445164161361312"/>
    <n v="4.8430145248635217"/>
    <x v="1066"/>
    <n v="116.92892300670553"/>
    <n v="101.00765618139657"/>
    <x v="1431"/>
    <x v="1066"/>
  </r>
  <r>
    <x v="1449"/>
    <n v="5.3664943741652182"/>
    <n v="12.624785631612003"/>
    <n v="14.386525665241795"/>
    <n v="27.623195368401227"/>
    <n v="54.314471571638613"/>
    <n v="2.8455952612071744"/>
    <x v="1067"/>
    <n v="117.16106787226603"/>
    <n v="39.678965947683018"/>
    <x v="1432"/>
    <x v="1067"/>
  </r>
  <r>
    <x v="1450"/>
    <n v="6.750534347472068"/>
    <n v="21.178870026421514"/>
    <n v="36.554957147854481"/>
    <n v="18.159402696832313"/>
    <n v="32.312987155930507"/>
    <n v="2.2665438039387968"/>
    <x v="1068"/>
    <n v="117.2232951784497"/>
    <n v="100.82093019811478"/>
    <x v="1433"/>
    <x v="1068"/>
  </r>
  <r>
    <x v="1451"/>
    <n v="3.3417695251216397"/>
    <n v="8.7564517555599135"/>
    <n v="52.445845170454547"/>
    <n v="18.159402696832313"/>
    <n v="32.312987155930507"/>
    <n v="2.2665438039387968"/>
    <x v="1069"/>
    <n v="117.28300010783774"/>
    <n v="144.64902458302788"/>
    <x v="1434"/>
    <x v="1069"/>
  </r>
  <r>
    <x v="1452"/>
    <n v="22.503457140566699"/>
    <n v="13.169170364110732"/>
    <n v="28.712198368729858"/>
    <n v="14.399743570596584"/>
    <n v="37.256227334122904"/>
    <n v="1.4317273385614178"/>
    <x v="1070"/>
    <n v="117.47252411668819"/>
    <n v="79.190095500851712"/>
    <x v="1435"/>
    <x v="1070"/>
  </r>
  <r>
    <x v="1453"/>
    <n v="15.529457620235117"/>
    <n v="6.0903163583825366"/>
    <n v="20.926447833409302"/>
    <n v="31.307832414870632"/>
    <n v="43.253650305395006"/>
    <n v="0.38235628704064373"/>
    <x v="1071"/>
    <n v="117.49006081933324"/>
    <n v="57.716493217951466"/>
    <x v="1436"/>
    <x v="1071"/>
  </r>
  <r>
    <x v="1454"/>
    <n v="7.5379463516711542"/>
    <n v="4.0383956163838564"/>
    <n v="9.9137791461504623"/>
    <n v="27.951548521514209"/>
    <n v="67.811151825154994"/>
    <n v="0.27338315095168603"/>
    <x v="1072"/>
    <n v="117.52620461182636"/>
    <n v="27.342842483737567"/>
    <x v="1437"/>
    <x v="1072"/>
  </r>
  <r>
    <x v="1455"/>
    <n v="4.3957284541757655"/>
    <n v="60.59916896121311"/>
    <n v="35.871471058238633"/>
    <n v="0.23618175213469117"/>
    <n v="16.089755848574132"/>
    <n v="0.38235628704064373"/>
    <x v="1073"/>
    <n v="117.57466236137699"/>
    <n v="98.935831467077534"/>
    <x v="1438"/>
    <x v="1073"/>
  </r>
  <r>
    <x v="1456"/>
    <n v="12.896606368503129"/>
    <n v="2.3268742347831157"/>
    <n v="15.779718323996141"/>
    <n v="14.882841836343347"/>
    <n v="66.880758850961584"/>
    <n v="4.8430145248635217"/>
    <x v="1074"/>
    <n v="117.60981413945083"/>
    <n v="43.521481183924841"/>
    <x v="1439"/>
    <x v="1074"/>
  </r>
  <r>
    <x v="1457"/>
    <n v="12.134079952576428"/>
    <n v="12.624783561220001"/>
    <n v="23.588398450750507"/>
    <n v="4.1868846885332411"/>
    <n v="62.830029444889192"/>
    <n v="2.378856725706803"/>
    <x v="1075"/>
    <n v="117.74303282367616"/>
    <n v="65.058324759328016"/>
    <x v="1440"/>
    <x v="1075"/>
  </r>
  <r>
    <x v="1458"/>
    <n v="1.9712248844886893"/>
    <n v="8.7564517555599135"/>
    <n v="52.445845170454547"/>
    <n v="24.456305797502662"/>
    <n v="29.760950728434405"/>
    <n v="0.38235628704064373"/>
    <x v="1076"/>
    <n v="117.77313462348087"/>
    <n v="144.64902458302788"/>
    <x v="1441"/>
    <x v="1076"/>
  </r>
  <r>
    <x v="1459"/>
    <n v="21.674080878455733"/>
    <n v="13.086370211928639"/>
    <n v="32.687717473976001"/>
    <n v="27.694284948743409"/>
    <n v="21.47609967846655"/>
    <n v="1.2143103654578957"/>
    <x v="1077"/>
    <n v="117.83286355702823"/>
    <n v="90.154833678224136"/>
    <x v="1442"/>
    <x v="1077"/>
  </r>
  <r>
    <x v="1460"/>
    <n v="10.228969413519229"/>
    <n v="2.4320294446181734"/>
    <n v="21.224211611288371"/>
    <n v="16.290541730246915"/>
    <n v="66.228804856241013"/>
    <n v="1.4317273385614178"/>
    <x v="1078"/>
    <n v="117.83628439447511"/>
    <n v="58.537744927908257"/>
    <x v="1443"/>
    <x v="1078"/>
  </r>
  <r>
    <x v="1461"/>
    <n v="15.461002179046176"/>
    <n v="12.18318758049684"/>
    <n v="23.47570080284833"/>
    <n v="15.050084409738876"/>
    <n v="51.398155871677019"/>
    <n v="0.27338315095168603"/>
    <x v="1079"/>
    <n v="117.84151399475893"/>
    <n v="64.747497375597817"/>
    <x v="1444"/>
    <x v="1079"/>
  </r>
  <r>
    <x v="1462"/>
    <n v="7.9674900629465419"/>
    <n v="13.086369176732637"/>
    <n v="32.687717473976001"/>
    <n v="38.561005682236413"/>
    <n v="23.308196590697001"/>
    <n v="2.2665438039387968"/>
    <x v="1080"/>
    <n v="117.8773227905274"/>
    <n v="90.154833678224136"/>
    <x v="1445"/>
    <x v="1080"/>
  </r>
  <r>
    <x v="1463"/>
    <n v="8.4660244117436605"/>
    <n v="7.9650014517588721"/>
    <n v="46.88984471066189"/>
    <n v="24.456305797502662"/>
    <n v="29.760950728434405"/>
    <n v="0.38235628704064373"/>
    <x v="1081"/>
    <n v="117.92048338714214"/>
    <n v="129.32521686327715"/>
    <x v="1446"/>
    <x v="1081"/>
  </r>
  <r>
    <x v="1464"/>
    <n v="3.6841813065465465"/>
    <n v="18.073296514586161"/>
    <n v="28.971670246512467"/>
    <n v="27.002034483303561"/>
    <n v="37.371419541967974"/>
    <n v="2.8455952612071744"/>
    <x v="1082"/>
    <n v="117.94819735412388"/>
    <n v="79.90573567989729"/>
    <x v="1447"/>
    <x v="1082"/>
  </r>
  <r>
    <x v="1465"/>
    <n v="3.6841810477475461"/>
    <n v="18.073296514586161"/>
    <n v="28.971670246512467"/>
    <n v="27.002034483303561"/>
    <n v="37.371419541967974"/>
    <n v="2.8455952612071744"/>
    <x v="1083"/>
    <n v="117.94819709532489"/>
    <n v="79.90573567989729"/>
    <x v="1448"/>
    <x v="1083"/>
  </r>
  <r>
    <x v="1466"/>
    <n v="7.8152950292041217"/>
    <n v="9.793501793125106"/>
    <n v="29.274932985551644"/>
    <n v="30.653156912313566"/>
    <n v="39.329344832102827"/>
    <n v="1.11467867989683"/>
    <x v="1084"/>
    <n v="117.98091023219408"/>
    <n v="80.742153879505352"/>
    <x v="1449"/>
    <x v="1084"/>
  </r>
  <r>
    <x v="1467"/>
    <n v="17.490021538702084"/>
    <n v="1.7536565762523719"/>
    <n v="20.6561291719227"/>
    <n v="14.893805376972267"/>
    <n v="62.082021224814312"/>
    <n v="1.11467867989683"/>
    <x v="1085"/>
    <n v="117.99031256856057"/>
    <n v="56.970936909657773"/>
    <x v="1450"/>
    <x v="1085"/>
  </r>
  <r>
    <x v="1468"/>
    <n v="1.8791595986934335"/>
    <n v="18.073296514586161"/>
    <n v="28.971668176120463"/>
    <n v="19.851791768648035"/>
    <n v="44.445164161361312"/>
    <n v="4.8430145248635217"/>
    <x v="1086"/>
    <n v="118.06409474427292"/>
    <n v="79.90572996962257"/>
    <x v="1451"/>
    <x v="1086"/>
  </r>
  <r>
    <x v="1469"/>
    <n v="4.2154136150468799"/>
    <n v="18.073298584978161"/>
    <n v="52.750383270967603"/>
    <n v="12.108299912423083"/>
    <n v="29.773085634036228"/>
    <n v="1.2143103654578957"/>
    <x v="1087"/>
    <n v="118.13479138290984"/>
    <n v="145.48896031186229"/>
    <x v="1452"/>
    <x v="1087"/>
  </r>
  <r>
    <x v="1470"/>
    <n v="10.896639778623749"/>
    <n v="28.013287858691275"/>
    <n v="34.656405610662951"/>
    <n v="13.536005397081643"/>
    <n v="30.716095344948862"/>
    <n v="0.38235628704064373"/>
    <x v="1088"/>
    <n v="118.20079027704914"/>
    <n v="95.584602571344604"/>
    <x v="1453"/>
    <x v="1088"/>
  </r>
  <r>
    <x v="1471"/>
    <n v="5.4798126220703125"/>
    <n v="8.5354850282500845"/>
    <n v="104.22177774126526"/>
    <n v="0"/>
    <n v="0"/>
    <n v="0"/>
    <x v="1089"/>
    <n v="118.23707539158565"/>
    <n v="287.45038699607034"/>
    <x v="1454"/>
    <x v="1089"/>
  </r>
  <r>
    <x v="1472"/>
    <n v="5.4798126220703125"/>
    <n v="8.5354850282500845"/>
    <n v="104.22177774126526"/>
    <n v="0"/>
    <n v="0"/>
    <n v="0"/>
    <x v="1089"/>
    <n v="118.23707539158565"/>
    <n v="287.45038699607034"/>
    <x v="1454"/>
    <x v="1089"/>
  </r>
  <r>
    <x v="1473"/>
    <n v="12.896606368503129"/>
    <n v="2.3268742347831157"/>
    <n v="15.779718323996141"/>
    <n v="28.176478177927383"/>
    <n v="56.23623954295951"/>
    <n v="2.8455952612071744"/>
    <x v="1090"/>
    <n v="118.26151190937645"/>
    <n v="43.521481183924841"/>
    <x v="1455"/>
    <x v="1090"/>
  </r>
  <r>
    <x v="1474"/>
    <n v="5.9718304120378223"/>
    <n v="21.178872096813517"/>
    <n v="36.554948866286466"/>
    <n v="24.456305797502662"/>
    <n v="29.760950728434405"/>
    <n v="0.38235628704064373"/>
    <x v="1091"/>
    <n v="118.30526418811553"/>
    <n v="100.82090735701591"/>
    <x v="1456"/>
    <x v="1091"/>
  </r>
  <r>
    <x v="1475"/>
    <n v="22.503457140566699"/>
    <n v="13.169170364110732"/>
    <n v="28.712198368729858"/>
    <n v="16.350019926963235"/>
    <n v="35.34428660594866"/>
    <n v="2.378856725706803"/>
    <x v="1092"/>
    <n v="118.45798913202599"/>
    <n v="79.190095500851712"/>
    <x v="1457"/>
    <x v="1092"/>
  </r>
  <r>
    <x v="1476"/>
    <n v="7.5379458340731533"/>
    <n v="6.0903163583825366"/>
    <n v="11.842914514011088"/>
    <n v="23.576753013369988"/>
    <n v="64.595234404412693"/>
    <n v="4.8430145248635217"/>
    <x v="1093"/>
    <n v="118.48617864911299"/>
    <n v="32.663522288643485"/>
    <x v="1458"/>
    <x v="1093"/>
  </r>
  <r>
    <x v="1477"/>
    <n v="8.6729554340667931"/>
    <n v="13.086370211928639"/>
    <n v="32.687717473976001"/>
    <n v="38.561005682236413"/>
    <n v="23.308196590697001"/>
    <n v="2.2665438039387968"/>
    <x v="1094"/>
    <n v="118.58278919684365"/>
    <n v="90.154833678224136"/>
    <x v="1459"/>
    <x v="1094"/>
  </r>
  <r>
    <x v="1478"/>
    <n v="84.820962437457595"/>
    <n v="0.35073132819042441"/>
    <n v="20.211204000858633"/>
    <n v="11.791830010858115"/>
    <n v="0"/>
    <n v="1.4317273385614178"/>
    <x v="1095"/>
    <n v="118.60645511592618"/>
    <n v="55.743804583013329"/>
    <x v="1460"/>
    <x v="1095"/>
  </r>
  <r>
    <x v="1479"/>
    <n v="11.052223526477167"/>
    <n v="2.4320291858191729"/>
    <n v="21.224211611288371"/>
    <n v="16.290541730246915"/>
    <n v="66.228804856241013"/>
    <n v="1.4317273385614178"/>
    <x v="1096"/>
    <n v="118.65953824863405"/>
    <n v="58.537744927908257"/>
    <x v="1461"/>
    <x v="1096"/>
  </r>
  <r>
    <x v="1480"/>
    <n v="10.228969413519229"/>
    <n v="2.4320294446181734"/>
    <n v="21.224211611288371"/>
    <n v="27.623195368401227"/>
    <n v="54.314471571638613"/>
    <n v="2.8455952612071744"/>
    <x v="1097"/>
    <n v="118.66847267067278"/>
    <n v="58.537744927908257"/>
    <x v="1462"/>
    <x v="1097"/>
  </r>
  <r>
    <x v="1481"/>
    <n v="84.820962437457595"/>
    <n v="0.35073132819042441"/>
    <n v="20.211204000858633"/>
    <n v="10.928239473553614"/>
    <n v="0"/>
    <n v="2.378856725706803"/>
    <x v="1098"/>
    <n v="118.68999396576706"/>
    <n v="55.743804583013329"/>
    <x v="1463"/>
    <x v="1098"/>
  </r>
  <r>
    <x v="1482"/>
    <n v="5.1659769086695428"/>
    <n v="2.4042693698422393"/>
    <n v="41.92854779061016"/>
    <n v="4.1868846885332411"/>
    <n v="62.830029444889192"/>
    <n v="2.378856725706803"/>
    <x v="1099"/>
    <n v="118.89456492825117"/>
    <n v="115.64163987410222"/>
    <x v="1464"/>
    <x v="1099"/>
  </r>
  <r>
    <x v="1483"/>
    <n v="4.3415142043798234"/>
    <n v="20.067063309606088"/>
    <n v="19.759330594232317"/>
    <n v="31.361622471571177"/>
    <n v="42.280939555009269"/>
    <n v="1.11467867989683"/>
    <x v="1100"/>
    <n v="118.9251488146955"/>
    <n v="54.497508574414944"/>
    <x v="1465"/>
    <x v="1100"/>
  </r>
  <r>
    <x v="1484"/>
    <n v="17.490021538702084"/>
    <n v="1.7536565762523719"/>
    <n v="20.6561291719227"/>
    <n v="23.576654767425591"/>
    <n v="50.606373360064424"/>
    <n v="4.8430145248635217"/>
    <x v="1101"/>
    <n v="118.92584993923069"/>
    <n v="56.970936909657773"/>
    <x v="1466"/>
    <x v="1101"/>
  </r>
  <r>
    <x v="1485"/>
    <n v="46.316863723816994"/>
    <n v="9.02802921538437"/>
    <n v="19.981750736728291"/>
    <n v="6.6731414373900053"/>
    <n v="36.660955042504867"/>
    <n v="0.27338315095168603"/>
    <x v="1102"/>
    <n v="118.93412330677621"/>
    <n v="55.110957677105453"/>
    <x v="1467"/>
    <x v="1102"/>
  </r>
  <r>
    <x v="1486"/>
    <n v="20.731930363938474"/>
    <n v="20.067065379998091"/>
    <n v="42.733557609237195"/>
    <n v="12.004899607606957"/>
    <n v="23.078431176188282"/>
    <n v="0.38235628704064373"/>
    <x v="1103"/>
    <n v="118.99824042400967"/>
    <n v="117.86190888999292"/>
    <x v="1468"/>
    <x v="1103"/>
  </r>
  <r>
    <x v="1487"/>
    <n v="30.178890978788584"/>
    <n v="9.7533662089499238"/>
    <n v="21.556869775986897"/>
    <n v="19.780116782867648"/>
    <n v="37.384222090941542"/>
    <n v="0.38235628704064373"/>
    <x v="1104"/>
    <n v="119.03582212457523"/>
    <n v="59.455237607963866"/>
    <x v="1469"/>
    <x v="1104"/>
  </r>
  <r>
    <x v="1488"/>
    <n v="12.831100716887942"/>
    <n v="11.299697058319916"/>
    <n v="37.195499166542994"/>
    <n v="8.509069440443298"/>
    <n v="46.962701545350235"/>
    <n v="2.2665438039387968"/>
    <x v="1105"/>
    <n v="119.0646117314832"/>
    <n v="102.58758641094923"/>
    <x v="1470"/>
    <x v="1105"/>
  </r>
  <r>
    <x v="1489"/>
    <n v="6.750534347472068"/>
    <n v="21.178870026421514"/>
    <n v="36.554957147854481"/>
    <n v="24.456305797502662"/>
    <n v="29.760950728434405"/>
    <n v="0.38235628704064373"/>
    <x v="1106"/>
    <n v="119.0839743347258"/>
    <n v="100.82093019811478"/>
    <x v="1471"/>
    <x v="1106"/>
  </r>
  <r>
    <x v="1490"/>
    <n v="3.3417695251216397"/>
    <n v="8.7564517555599135"/>
    <n v="52.445845170454547"/>
    <n v="24.456305797502662"/>
    <n v="29.760950728434405"/>
    <n v="0.38235628704064373"/>
    <x v="1107"/>
    <n v="119.14367926411383"/>
    <n v="144.64902458302788"/>
    <x v="1472"/>
    <x v="1107"/>
  </r>
  <r>
    <x v="1491"/>
    <n v="4.8059269401726272"/>
    <n v="4.0383958751828573"/>
    <n v="9.9137791461504623"/>
    <n v="33.249218414985187"/>
    <n v="61.903946555771761"/>
    <n v="5.2969743190741028"/>
    <x v="1108"/>
    <n v="119.208241251337"/>
    <n v="27.342842483737567"/>
    <x v="1473"/>
    <x v="1108"/>
  </r>
  <r>
    <x v="1492"/>
    <n v="1.9712248844886893"/>
    <n v="8.7564517555599135"/>
    <n v="52.445845170454547"/>
    <n v="10.591877389025383"/>
    <n v="43.230603599303628"/>
    <n v="2.378856725706803"/>
    <x v="1109"/>
    <n v="119.37485952453896"/>
    <n v="144.64902458302788"/>
    <x v="1474"/>
    <x v="1109"/>
  </r>
  <r>
    <x v="1493"/>
    <n v="11.052223526477167"/>
    <n v="2.4320291858191729"/>
    <n v="21.224211611288371"/>
    <n v="27.623195368401227"/>
    <n v="54.314471571638613"/>
    <n v="2.8455952612071744"/>
    <x v="1110"/>
    <n v="119.49172652483173"/>
    <n v="58.537744927908257"/>
    <x v="1475"/>
    <x v="1110"/>
  </r>
  <r>
    <x v="1494"/>
    <n v="8.4660244117436605"/>
    <n v="7.9650014517588721"/>
    <n v="46.88984471066189"/>
    <n v="10.591877389025383"/>
    <n v="43.230603599303628"/>
    <n v="2.378856725706803"/>
    <x v="1111"/>
    <n v="119.52220828820022"/>
    <n v="129.32521686327715"/>
    <x v="1476"/>
    <x v="1111"/>
  </r>
  <r>
    <x v="1495"/>
    <n v="15.461002179046176"/>
    <n v="12.18318758049684"/>
    <n v="23.47570080284833"/>
    <n v="16.216600911634828"/>
    <n v="46.920729238597453"/>
    <n v="5.2969743190741028"/>
    <x v="1112"/>
    <n v="119.55419503169773"/>
    <n v="64.747497375597817"/>
    <x v="1477"/>
    <x v="1112"/>
  </r>
  <r>
    <x v="1496"/>
    <n v="3.1295605559847246"/>
    <n v="7.9650009341608721"/>
    <n v="26.991543194008649"/>
    <n v="26.076982315751383"/>
    <n v="54.523678374934192"/>
    <n v="1.11467867989683"/>
    <x v="1113"/>
    <n v="119.80144405473665"/>
    <n v="74.444417518959341"/>
    <x v="1478"/>
    <x v="1113"/>
  </r>
  <r>
    <x v="1497"/>
    <n v="3.1304145926859839"/>
    <n v="7.965001969356873"/>
    <n v="26.991536982832642"/>
    <n v="26.076982315751383"/>
    <n v="54.523678374934192"/>
    <n v="1.11467867989683"/>
    <x v="1114"/>
    <n v="119.8022929154579"/>
    <n v="74.444400388135193"/>
    <x v="1479"/>
    <x v="1114"/>
  </r>
  <r>
    <x v="1498"/>
    <n v="3.6841813065465465"/>
    <n v="18.073296514586161"/>
    <n v="28.971670246512467"/>
    <n v="19.851791768648035"/>
    <n v="44.445164161361312"/>
    <n v="4.8430145248635217"/>
    <x v="1115"/>
    <n v="119.86911852251802"/>
    <n v="79.90573567989729"/>
    <x v="1480"/>
    <x v="1115"/>
  </r>
  <r>
    <x v="1499"/>
    <n v="3.6841810477475461"/>
    <n v="18.073296514586161"/>
    <n v="28.971670246512467"/>
    <n v="19.851791768648035"/>
    <n v="44.445164161361312"/>
    <n v="4.8430145248635217"/>
    <x v="1116"/>
    <n v="119.86911826371903"/>
    <n v="79.90573567989729"/>
    <x v="1481"/>
    <x v="1116"/>
  </r>
  <r>
    <x v="1500"/>
    <n v="5.9718304120378223"/>
    <n v="21.178872096813517"/>
    <n v="36.554948866286466"/>
    <n v="10.591877389025383"/>
    <n v="43.230603599303628"/>
    <n v="2.378856725706803"/>
    <x v="1117"/>
    <n v="119.90698908917362"/>
    <n v="100.82090735701591"/>
    <x v="1482"/>
    <x v="1117"/>
  </r>
  <r>
    <x v="1501"/>
    <n v="7.5379639500031796"/>
    <n v="1.2991471724076704"/>
    <n v="14.594027598159769"/>
    <n v="16.139764414822004"/>
    <n v="79.243036934972736"/>
    <n v="1.11467867989683"/>
    <x v="1118"/>
    <n v="119.92861875026219"/>
    <n v="40.251269665892274"/>
    <x v="1483"/>
    <x v="1118"/>
  </r>
  <r>
    <x v="1502"/>
    <n v="24.928221579646159"/>
    <n v="0.98122094670661919"/>
    <n v="19.029743085884498"/>
    <n v="34.62538198914951"/>
    <n v="35.162022106321899"/>
    <n v="5.2969743190741028"/>
    <x v="1119"/>
    <n v="120.02356402678279"/>
    <n v="52.48525915622983"/>
    <x v="1484"/>
    <x v="1119"/>
  </r>
  <r>
    <x v="1503"/>
    <n v="10.652030209835058"/>
    <n v="12.508790884444963"/>
    <n v="47.99555412302832"/>
    <n v="2.516727627815659"/>
    <n v="46.217469078776944"/>
    <n v="0.27338315095168603"/>
    <x v="1120"/>
    <n v="120.16395507485262"/>
    <n v="132.37483475867489"/>
    <x v="1485"/>
    <x v="1120"/>
  </r>
  <r>
    <x v="1504"/>
    <n v="16.605514878333828"/>
    <n v="16.57731096327224"/>
    <n v="56.469594057411804"/>
    <n v="0"/>
    <n v="30.689555608893691"/>
    <n v="0"/>
    <x v="651"/>
    <n v="120.34197550791157"/>
    <n v="155.74678360995838"/>
    <x v="1486"/>
    <x v="651"/>
  </r>
  <r>
    <x v="1505"/>
    <n v="1.9712248844886893"/>
    <n v="8.7564517555599135"/>
    <n v="52.445845170454547"/>
    <n v="10.219456265174729"/>
    <n v="45.569152758509269"/>
    <n v="1.4317273385614178"/>
    <x v="1121"/>
    <n v="120.39385817274857"/>
    <n v="144.64902458302788"/>
    <x v="1487"/>
    <x v="1121"/>
  </r>
  <r>
    <x v="1506"/>
    <n v="14.487741954291044"/>
    <n v="31.043029122630809"/>
    <n v="31.81926256280741"/>
    <n v="12.108299912423083"/>
    <n v="29.773085634036228"/>
    <n v="1.2143103654578957"/>
    <x v="1122"/>
    <n v="120.44572955164645"/>
    <n v="87.759579003872062"/>
    <x v="1488"/>
    <x v="1122"/>
  </r>
  <r>
    <x v="1507"/>
    <n v="8.4660244117436605"/>
    <n v="7.9650014517588721"/>
    <n v="46.88984471066189"/>
    <n v="10.219456265174729"/>
    <n v="45.569152758509269"/>
    <n v="1.4317273385614178"/>
    <x v="1123"/>
    <n v="120.54120693640985"/>
    <n v="129.32521686327715"/>
    <x v="1489"/>
    <x v="1123"/>
  </r>
  <r>
    <x v="1508"/>
    <n v="7.7827883219621885"/>
    <n v="10.493764269141685"/>
    <n v="32.870758760573906"/>
    <n v="4.1868846885332411"/>
    <n v="62.830029444889192"/>
    <n v="2.378856725706803"/>
    <x v="1124"/>
    <n v="120.54308221080701"/>
    <n v="90.65967335577642"/>
    <x v="1490"/>
    <x v="1124"/>
  </r>
  <r>
    <x v="1509"/>
    <n v="30.178890978788584"/>
    <n v="9.7533662089499238"/>
    <n v="21.556869775986897"/>
    <n v="2.4180435167484116"/>
    <n v="54.304128279669435"/>
    <n v="2.378856725706803"/>
    <x v="1125"/>
    <n v="120.59015548585005"/>
    <n v="59.455237607963866"/>
    <x v="1491"/>
    <x v="1125"/>
  </r>
  <r>
    <x v="1510"/>
    <n v="27.619975489871312"/>
    <n v="2.4320294446181734"/>
    <n v="21.224209540896371"/>
    <n v="4.1868846885332411"/>
    <n v="62.830029444889192"/>
    <n v="2.378856725706803"/>
    <x v="1126"/>
    <n v="120.67198533451509"/>
    <n v="58.537739217633543"/>
    <x v="1492"/>
    <x v="1126"/>
  </r>
  <r>
    <x v="1511"/>
    <n v="6.750534347472068"/>
    <n v="21.178870026421514"/>
    <n v="36.554957147854481"/>
    <n v="10.591877389025383"/>
    <n v="43.230603599303628"/>
    <n v="2.378856725706803"/>
    <x v="1127"/>
    <n v="120.68569923578387"/>
    <n v="100.82093019811478"/>
    <x v="1493"/>
    <x v="1127"/>
  </r>
  <r>
    <x v="1512"/>
    <n v="3.3417695251216397"/>
    <n v="8.7564517555599135"/>
    <n v="52.445845170454547"/>
    <n v="10.591877389025383"/>
    <n v="43.230603599303628"/>
    <n v="2.378856725706803"/>
    <x v="1128"/>
    <n v="120.74540416517191"/>
    <n v="144.64902458302788"/>
    <x v="1494"/>
    <x v="1128"/>
  </r>
  <r>
    <x v="1513"/>
    <n v="5.9718304120378223"/>
    <n v="21.178872096813517"/>
    <n v="36.554948866286466"/>
    <n v="10.219456265174729"/>
    <n v="45.569152758509269"/>
    <n v="1.4317273385614178"/>
    <x v="1129"/>
    <n v="120.92598773738322"/>
    <n v="100.82090735701591"/>
    <x v="1495"/>
    <x v="1129"/>
  </r>
  <r>
    <x v="1514"/>
    <n v="4.2783732006637178"/>
    <n v="7.9650009341608721"/>
    <n v="26.991541123616646"/>
    <n v="26.076982315751383"/>
    <n v="54.523678374934192"/>
    <n v="1.11467867989683"/>
    <x v="1130"/>
    <n v="120.95025462902363"/>
    <n v="74.44441180868462"/>
    <x v="1496"/>
    <x v="1130"/>
  </r>
  <r>
    <x v="1515"/>
    <n v="29.304850149995758"/>
    <n v="0.98122088200686908"/>
    <n v="19.029743085884498"/>
    <n v="32.84884722374585"/>
    <n v="38.517370090177835"/>
    <n v="0.27338315095168603"/>
    <x v="1131"/>
    <n v="120.9554145827625"/>
    <n v="52.48525915622983"/>
    <x v="1497"/>
    <x v="1131"/>
  </r>
  <r>
    <x v="1516"/>
    <n v="21.674080878455733"/>
    <n v="13.086370211928639"/>
    <n v="32.687717473976001"/>
    <n v="16.651611057089958"/>
    <n v="32.059450857321352"/>
    <n v="4.8430145248635217"/>
    <x v="1132"/>
    <n v="121.0022450036352"/>
    <n v="90.154833678224136"/>
    <x v="1498"/>
    <x v="1132"/>
  </r>
  <r>
    <x v="1517"/>
    <n v="84.820962437457595"/>
    <n v="0.35073132819042441"/>
    <n v="20.211204000858633"/>
    <n v="14.893805376972267"/>
    <n v="0"/>
    <n v="1.11467867989683"/>
    <x v="1133"/>
    <n v="121.39138182337574"/>
    <n v="55.743804583013329"/>
    <x v="1499"/>
    <x v="1133"/>
  </r>
  <r>
    <x v="1518"/>
    <n v="9.0073056266298117"/>
    <n v="5.6498487413010405"/>
    <n v="31.829600030078655"/>
    <n v="31.307832414870632"/>
    <n v="43.253650305395006"/>
    <n v="0.38235628704064373"/>
    <x v="1134"/>
    <n v="121.4305934053158"/>
    <n v="87.788090405539521"/>
    <x v="1500"/>
    <x v="1134"/>
  </r>
  <r>
    <x v="1519"/>
    <n v="24.304203359534007"/>
    <n v="1.3556924248000497"/>
    <n v="21.973184199960777"/>
    <n v="31.361622471571177"/>
    <n v="41.326779510217335"/>
    <n v="1.11467867989683"/>
    <x v="1135"/>
    <n v="121.43616064598018"/>
    <n v="60.603459648278921"/>
    <x v="1501"/>
    <x v="1135"/>
  </r>
  <r>
    <x v="1520"/>
    <n v="22.381976889787566"/>
    <n v="2.3268742347831157"/>
    <n v="15.779717288800139"/>
    <n v="11.202577410207509"/>
    <n v="68.57212869367747"/>
    <n v="1.4317273385614178"/>
    <x v="1136"/>
    <n v="121.69500185581722"/>
    <n v="43.521478328787481"/>
    <x v="1502"/>
    <x v="1136"/>
  </r>
  <r>
    <x v="1521"/>
    <n v="6.750534347472068"/>
    <n v="21.178870026421514"/>
    <n v="36.554957147854481"/>
    <n v="10.219456265174729"/>
    <n v="45.569152758509269"/>
    <n v="1.4317273385614178"/>
    <x v="1137"/>
    <n v="121.70469788399348"/>
    <n v="100.82093019811478"/>
    <x v="1503"/>
    <x v="1137"/>
  </r>
  <r>
    <x v="1522"/>
    <n v="3.3417695251216397"/>
    <n v="8.7564517555599135"/>
    <n v="52.445845170454547"/>
    <n v="10.219456265174729"/>
    <n v="45.569152758509269"/>
    <n v="1.4317273385614178"/>
    <x v="1138"/>
    <n v="121.76440281338151"/>
    <n v="144.64902458302788"/>
    <x v="1504"/>
    <x v="1138"/>
  </r>
  <r>
    <x v="1523"/>
    <n v="10.721536374965549"/>
    <n v="28.013287858691275"/>
    <n v="22.641059533873602"/>
    <n v="13.52404077523253"/>
    <n v="44.618041745125161"/>
    <n v="2.378856725706803"/>
    <x v="1139"/>
    <n v="121.89682301359493"/>
    <n v="62.445502907941716"/>
    <x v="1505"/>
    <x v="1139"/>
  </r>
  <r>
    <x v="1524"/>
    <n v="7.5379463516711542"/>
    <n v="4.0383956163838564"/>
    <n v="9.9137791461504623"/>
    <n v="33.249218414985187"/>
    <n v="61.903946555771761"/>
    <n v="5.2969743190741028"/>
    <x v="1140"/>
    <n v="121.94026040403654"/>
    <n v="27.342842483737567"/>
    <x v="1506"/>
    <x v="1140"/>
  </r>
  <r>
    <x v="1525"/>
    <n v="7.5379458340731533"/>
    <n v="6.0903163583825366"/>
    <n v="11.842914514011088"/>
    <n v="16.139764414822004"/>
    <n v="79.243036934972736"/>
    <n v="1.11467867989683"/>
    <x v="1141"/>
    <n v="121.96865673615835"/>
    <n v="32.663522288643485"/>
    <x v="1507"/>
    <x v="1141"/>
  </r>
  <r>
    <x v="1526"/>
    <n v="7.9674900629465419"/>
    <n v="13.086369176732637"/>
    <n v="32.687717473976001"/>
    <n v="32.004959195364187"/>
    <n v="27.201945243277287"/>
    <n v="9.2125966077420749"/>
    <x v="1142"/>
    <n v="122.16107776003874"/>
    <n v="90.154833678224136"/>
    <x v="1508"/>
    <x v="1142"/>
  </r>
  <r>
    <x v="1527"/>
    <n v="20.731930363938474"/>
    <n v="20.067065379998091"/>
    <n v="42.733557609237195"/>
    <n v="0.34800604888292236"/>
    <n v="29.243401015693578"/>
    <n v="9.2125966077420749"/>
    <x v="1143"/>
    <n v="122.33655702549234"/>
    <n v="117.86190888999292"/>
    <x v="1509"/>
    <x v="1143"/>
  </r>
  <r>
    <x v="1528"/>
    <n v="5.0557368160749876"/>
    <n v="9.7533672441459256"/>
    <n v="11.856021130586415"/>
    <n v="10.360058487160881"/>
    <n v="85.180987099719204"/>
    <n v="0.27338315095168603"/>
    <x v="1144"/>
    <n v="122.47955392863911"/>
    <n v="32.699671182746407"/>
    <x v="1510"/>
    <x v="1144"/>
  </r>
  <r>
    <x v="1529"/>
    <n v="10.896639778623749"/>
    <n v="28.013287858691275"/>
    <n v="34.656405610662951"/>
    <n v="17.058363329074147"/>
    <n v="30.728619706850754"/>
    <n v="1.2143103654578957"/>
    <x v="1145"/>
    <n v="122.56762664936078"/>
    <n v="95.584602571344604"/>
    <x v="1511"/>
    <x v="1145"/>
  </r>
  <r>
    <x v="1530"/>
    <n v="10.721536374965549"/>
    <n v="28.013287858691275"/>
    <n v="22.641059533873602"/>
    <n v="25.70061589760433"/>
    <n v="33.350036543469059"/>
    <n v="2.2665438039387968"/>
    <x v="1146"/>
    <n v="122.69308001254261"/>
    <n v="62.445502907941716"/>
    <x v="1512"/>
    <x v="1146"/>
  </r>
  <r>
    <x v="1531"/>
    <n v="8.6729554340667931"/>
    <n v="13.086370211928639"/>
    <n v="32.687717473976001"/>
    <n v="32.004959195364187"/>
    <n v="27.201945243277287"/>
    <n v="9.2125966077420749"/>
    <x v="1147"/>
    <n v="122.86654416635498"/>
    <n v="90.154833678224136"/>
    <x v="1513"/>
    <x v="1147"/>
  </r>
  <r>
    <x v="1532"/>
    <n v="7.9674900629465419"/>
    <n v="13.086369176732637"/>
    <n v="32.687717473976001"/>
    <n v="20.087385918884777"/>
    <n v="48.913944419781991"/>
    <n v="0.27338315095168603"/>
    <x v="1148"/>
    <n v="123.01629020327364"/>
    <n v="90.154833678224136"/>
    <x v="1514"/>
    <x v="1148"/>
  </r>
  <r>
    <x v="1533"/>
    <n v="12.134079952576428"/>
    <n v="12.624783561220001"/>
    <n v="23.588398450750507"/>
    <n v="31.307832414870632"/>
    <n v="43.253650305395006"/>
    <n v="0.38235628704064373"/>
    <x v="1149"/>
    <n v="123.29110097185323"/>
    <n v="65.058324759328016"/>
    <x v="1515"/>
    <x v="1149"/>
  </r>
  <r>
    <x v="1534"/>
    <n v="21.674080878455733"/>
    <n v="13.086370211928639"/>
    <n v="32.687717473976001"/>
    <n v="22.491568197615088"/>
    <n v="31.183356789783179"/>
    <n v="2.378856725706803"/>
    <x v="1150"/>
    <n v="123.50195027746544"/>
    <n v="90.154833678224136"/>
    <x v="1516"/>
    <x v="1150"/>
  </r>
  <r>
    <x v="1535"/>
    <n v="8.6729554340667931"/>
    <n v="13.086370211928639"/>
    <n v="32.687717473976001"/>
    <n v="20.087385918884777"/>
    <n v="48.913944419781991"/>
    <n v="0.27338315095168603"/>
    <x v="1151"/>
    <n v="123.72175660958989"/>
    <n v="90.154833678224136"/>
    <x v="1517"/>
    <x v="1151"/>
  </r>
  <r>
    <x v="1536"/>
    <n v="10.896639778623749"/>
    <n v="28.013287858691275"/>
    <n v="34.656405610662951"/>
    <n v="1.9196608525947549"/>
    <n v="47.03164403889803"/>
    <n v="1.4317273385614178"/>
    <x v="1152"/>
    <n v="123.94936547803218"/>
    <n v="95.584602571344604"/>
    <x v="1518"/>
    <x v="1152"/>
  </r>
  <r>
    <x v="1537"/>
    <n v="11.697665127840908"/>
    <n v="32.683949360530441"/>
    <n v="47.426001705340482"/>
    <n v="14.929977919090733"/>
    <n v="13.706023439130123"/>
    <n v="3.5292293157290135"/>
    <x v="1153"/>
    <n v="123.97284686766169"/>
    <n v="130.80397244537457"/>
    <x v="1519"/>
    <x v="1153"/>
  </r>
  <r>
    <x v="1538"/>
    <n v="26.141978539475915"/>
    <n v="7.080761871959008"/>
    <n v="19.249219130952127"/>
    <n v="32.84884722374585"/>
    <n v="38.517370090177835"/>
    <n v="0.27338315095168603"/>
    <x v="1154"/>
    <n v="124.11156000726243"/>
    <n v="53.090588248271196"/>
    <x v="1520"/>
    <x v="1154"/>
  </r>
  <r>
    <x v="1539"/>
    <n v="5.0557368160749876"/>
    <n v="9.7533672441459256"/>
    <n v="11.856021130586415"/>
    <n v="41.019850099338122"/>
    <n v="47.370715536034012"/>
    <n v="9.2125966077420749"/>
    <x v="1155"/>
    <n v="124.26828743392153"/>
    <n v="32.699671182746407"/>
    <x v="1521"/>
    <x v="1155"/>
  </r>
  <r>
    <x v="1540"/>
    <n v="29.304850149995758"/>
    <n v="0.98122088200686908"/>
    <n v="19.029743085884498"/>
    <n v="34.62538198914951"/>
    <n v="35.162022106321899"/>
    <n v="5.2969743190741028"/>
    <x v="1156"/>
    <n v="124.40019253243264"/>
    <n v="52.48525915622983"/>
    <x v="1522"/>
    <x v="1156"/>
  </r>
  <r>
    <x v="1541"/>
    <n v="5.1659769086695428"/>
    <n v="2.4042693698422393"/>
    <n v="41.92854779061016"/>
    <n v="31.307832414870632"/>
    <n v="43.253650305395006"/>
    <n v="0.38235628704064373"/>
    <x v="1157"/>
    <n v="124.44263307642824"/>
    <n v="115.64163987410222"/>
    <x v="1523"/>
    <x v="1157"/>
  </r>
  <r>
    <x v="1542"/>
    <n v="4.4373702485331687"/>
    <n v="12.624783561220001"/>
    <n v="23.588400521142511"/>
    <n v="16.290541730246915"/>
    <n v="66.228804856241013"/>
    <n v="1.4317273385614178"/>
    <x v="1158"/>
    <n v="124.60162825594503"/>
    <n v="65.058330469602737"/>
    <x v="1524"/>
    <x v="1158"/>
  </r>
  <r>
    <x v="1543"/>
    <n v="7.9674900629465419"/>
    <n v="13.086369176732637"/>
    <n v="32.687717473976001"/>
    <n v="30.653156912313566"/>
    <n v="39.329344832102827"/>
    <n v="1.11467867989683"/>
    <x v="1159"/>
    <n v="124.8387571379684"/>
    <n v="90.154833678224136"/>
    <x v="1525"/>
    <x v="1159"/>
  </r>
  <r>
    <x v="1544"/>
    <n v="24.132603059144969"/>
    <n v="15.484594295920964"/>
    <n v="40.658585899073522"/>
    <n v="13.536005397081643"/>
    <n v="30.716095344948862"/>
    <n v="0.38235628704064373"/>
    <x v="1160"/>
    <n v="124.9102402832106"/>
    <n v="112.13900304421891"/>
    <x v="1526"/>
    <x v="1160"/>
  </r>
  <r>
    <x v="1545"/>
    <n v="15.461002179046176"/>
    <n v="12.18318758049684"/>
    <n v="23.47570080284833"/>
    <n v="31.361622471571177"/>
    <n v="41.326779510217335"/>
    <n v="1.11467867989683"/>
    <x v="1161"/>
    <n v="124.92297122407669"/>
    <n v="64.747497375597817"/>
    <x v="1527"/>
    <x v="1161"/>
  </r>
  <r>
    <x v="1546"/>
    <n v="11.697665127840908"/>
    <n v="32.683949360530441"/>
    <n v="47.426001705340482"/>
    <n v="10.962228101878091"/>
    <n v="20.788172816332978"/>
    <n v="1.4317273385614178"/>
    <x v="1162"/>
    <n v="124.98974445048431"/>
    <n v="130.80397244537457"/>
    <x v="1528"/>
    <x v="1162"/>
  </r>
  <r>
    <x v="1547"/>
    <n v="4.8554931599217159"/>
    <n v="12.624784596416003"/>
    <n v="23.588402591534514"/>
    <n v="16.290541730246915"/>
    <n v="66.228804856241013"/>
    <n v="1.4317273385614178"/>
    <x v="1163"/>
    <n v="125.01975427292157"/>
    <n v="65.058336179877458"/>
    <x v="1529"/>
    <x v="1163"/>
  </r>
  <r>
    <x v="1548"/>
    <n v="7.7516454854522658"/>
    <n v="1.2991470430081702"/>
    <n v="32.096388673200053"/>
    <n v="16.290541730246915"/>
    <n v="66.228804856241013"/>
    <n v="1.4317273385614178"/>
    <x v="1164"/>
    <n v="125.09825512670983"/>
    <n v="88.523910695438857"/>
    <x v="1530"/>
    <x v="1164"/>
  </r>
  <r>
    <x v="1549"/>
    <n v="5.3664943741652182"/>
    <n v="12.624785631612003"/>
    <n v="14.386525665241795"/>
    <n v="23.576753013369988"/>
    <n v="64.595234404412693"/>
    <n v="4.8430145248635217"/>
    <x v="1165"/>
    <n v="125.39280761366521"/>
    <n v="39.678965947683018"/>
    <x v="1531"/>
    <x v="1165"/>
  </r>
  <r>
    <x v="1550"/>
    <n v="10.721536374965549"/>
    <n v="28.013287858691275"/>
    <n v="22.641059533873602"/>
    <n v="13.330001363383722"/>
    <n v="45.871582277710871"/>
    <n v="4.8430145248635217"/>
    <x v="1166"/>
    <n v="125.42048193348853"/>
    <n v="62.445502907941716"/>
    <x v="1532"/>
    <x v="1166"/>
  </r>
  <r>
    <x v="1551"/>
    <n v="4.4373702485331687"/>
    <n v="12.624783561220001"/>
    <n v="23.588400521142511"/>
    <n v="27.623195368401227"/>
    <n v="54.314471571638613"/>
    <n v="2.8455952612071744"/>
    <x v="1167"/>
    <n v="125.4338165321427"/>
    <n v="65.058330469602737"/>
    <x v="1533"/>
    <x v="1167"/>
  </r>
  <r>
    <x v="1552"/>
    <n v="4.4796502412255128"/>
    <n v="7.7291439475650865"/>
    <n v="78.590987268911121"/>
    <n v="1.0661814510881205"/>
    <n v="30.044577814877112"/>
    <n v="3.5292293157290135"/>
    <x v="1168"/>
    <n v="125.43977003939598"/>
    <n v="216.75901327393231"/>
    <x v="1534"/>
    <x v="1168"/>
  </r>
  <r>
    <x v="1553"/>
    <n v="8.8172622742775815"/>
    <n v="15.484593260724962"/>
    <n v="40.658590039857529"/>
    <n v="13.52404077523253"/>
    <n v="44.618041745125161"/>
    <n v="2.378856725706803"/>
    <x v="1169"/>
    <n v="125.48138482092456"/>
    <n v="112.13901446476835"/>
    <x v="1535"/>
    <x v="1169"/>
  </r>
  <r>
    <x v="1554"/>
    <n v="8.6729554340667931"/>
    <n v="13.086370211928639"/>
    <n v="32.687717473976001"/>
    <n v="30.653156912313566"/>
    <n v="39.329344832102827"/>
    <n v="1.11467867989683"/>
    <x v="1170"/>
    <n v="125.54422354428465"/>
    <n v="90.154833678224136"/>
    <x v="1536"/>
    <x v="1170"/>
  </r>
  <r>
    <x v="1555"/>
    <n v="4.8554931599217159"/>
    <n v="12.624784596416003"/>
    <n v="23.588402591534514"/>
    <n v="27.623195368401227"/>
    <n v="54.314471571638613"/>
    <n v="2.8455952612071744"/>
    <x v="1171"/>
    <n v="125.85194254911924"/>
    <n v="65.058336179877458"/>
    <x v="1537"/>
    <x v="1171"/>
  </r>
  <r>
    <x v="1556"/>
    <n v="7.7516454854522658"/>
    <n v="1.2991470430081702"/>
    <n v="32.096388673200053"/>
    <n v="27.623195368401227"/>
    <n v="54.314471571638613"/>
    <n v="2.8455952612071744"/>
    <x v="1172"/>
    <n v="125.9304434029075"/>
    <n v="88.523910695438857"/>
    <x v="1538"/>
    <x v="1172"/>
  </r>
  <r>
    <x v="1557"/>
    <n v="11.697665127840908"/>
    <n v="32.683949360530441"/>
    <n v="47.426001705340482"/>
    <n v="0.71291716126952187"/>
    <n v="21.580800076109842"/>
    <n v="11.851320963876821"/>
    <x v="1173"/>
    <n v="125.95265439496799"/>
    <n v="130.80397244537457"/>
    <x v="1539"/>
    <x v="1173"/>
  </r>
  <r>
    <x v="1558"/>
    <n v="7.7827883219621885"/>
    <n v="10.493764269141685"/>
    <n v="32.870758760573906"/>
    <n v="31.307832414870632"/>
    <n v="43.253650305395006"/>
    <n v="0.38235628704064373"/>
    <x v="1174"/>
    <n v="126.09115035898408"/>
    <n v="90.65967335577642"/>
    <x v="1540"/>
    <x v="1174"/>
  </r>
  <r>
    <x v="1559"/>
    <n v="10.721536374965549"/>
    <n v="28.013287858691275"/>
    <n v="22.641059533873602"/>
    <n v="23.419899890411717"/>
    <n v="38.570813691460295"/>
    <n v="2.8455952612071744"/>
    <x v="1175"/>
    <n v="126.21219261060962"/>
    <n v="62.445502907941716"/>
    <x v="1541"/>
    <x v="1175"/>
  </r>
  <r>
    <x v="1560"/>
    <n v="27.619975489871312"/>
    <n v="2.4320294446181734"/>
    <n v="21.224209540896371"/>
    <n v="31.307832414870632"/>
    <n v="43.253650305395006"/>
    <n v="0.38235628704064373"/>
    <x v="1176"/>
    <n v="126.22005348269214"/>
    <n v="58.537739217633543"/>
    <x v="1542"/>
    <x v="1176"/>
  </r>
  <r>
    <x v="1561"/>
    <n v="8.8172622742775815"/>
    <n v="15.484593260724962"/>
    <n v="40.658590039857529"/>
    <n v="25.70061589760433"/>
    <n v="33.350036543469059"/>
    <n v="2.2665438039387968"/>
    <x v="1177"/>
    <n v="126.27764181987227"/>
    <n v="112.13901446476835"/>
    <x v="1543"/>
    <x v="1177"/>
  </r>
  <r>
    <x v="1562"/>
    <n v="7.5379458340731533"/>
    <n v="6.360095165154342"/>
    <n v="16.442242729777075"/>
    <n v="27.951548521514209"/>
    <n v="67.811151825154994"/>
    <n v="0.27338315095168603"/>
    <x v="1178"/>
    <n v="126.37636722662546"/>
    <n v="45.348766238578712"/>
    <x v="1544"/>
    <x v="1178"/>
  </r>
  <r>
    <x v="1563"/>
    <n v="84.820962437457595"/>
    <n v="0.35073132819042441"/>
    <n v="20.211204000858633"/>
    <n v="18.736083706303113"/>
    <n v="0"/>
    <n v="2.2665438039387968"/>
    <x v="1179"/>
    <n v="126.38552527674857"/>
    <n v="55.743804583013329"/>
    <x v="1545"/>
    <x v="1179"/>
  </r>
  <r>
    <x v="1564"/>
    <n v="7.1593699979329202"/>
    <n v="67.232456491954295"/>
    <n v="24.320534611654086"/>
    <n v="0.35908484072339009"/>
    <n v="25.883706060929121"/>
    <n v="1.4317273385614178"/>
    <x v="1180"/>
    <n v="126.38687934175522"/>
    <n v="67.077603525691117"/>
    <x v="1546"/>
    <x v="1180"/>
  </r>
  <r>
    <x v="1565"/>
    <n v="15.529457620235117"/>
    <n v="6.0903163583825366"/>
    <n v="20.926447833409302"/>
    <n v="16.290541730246915"/>
    <n v="66.228804856241013"/>
    <n v="1.4317273385614178"/>
    <x v="1181"/>
    <n v="126.4972957370763"/>
    <n v="57.716493217951466"/>
    <x v="1547"/>
    <x v="1181"/>
  </r>
  <r>
    <x v="1566"/>
    <n v="11.123955363010939"/>
    <n v="31.043027052238806"/>
    <n v="49.693080948683431"/>
    <n v="1.0661814510881205"/>
    <n v="30.044577814877112"/>
    <n v="3.5292293157290135"/>
    <x v="1182"/>
    <n v="126.50005194562743"/>
    <n v="137.05672326169142"/>
    <x v="1548"/>
    <x v="1182"/>
  </r>
  <r>
    <x v="1567"/>
    <n v="22.503457140566699"/>
    <n v="13.169170364110732"/>
    <n v="28.712198368729858"/>
    <n v="6.2480592424998171"/>
    <n v="50.611156147303262"/>
    <n v="5.2969743190741028"/>
    <x v="1183"/>
    <n v="126.54101558228447"/>
    <n v="79.190095500851712"/>
    <x v="1549"/>
    <x v="1183"/>
  </r>
  <r>
    <x v="1568"/>
    <n v="18.606300302244104"/>
    <n v="16.341975715461224"/>
    <n v="91.766133819538666"/>
    <n v="0"/>
    <n v="0"/>
    <n v="0"/>
    <x v="1184"/>
    <n v="126.71440983724399"/>
    <n v="253.09691747001796"/>
    <x v="1550"/>
    <x v="1184"/>
  </r>
  <r>
    <x v="1569"/>
    <n v="18.606300302244104"/>
    <n v="16.341975715461224"/>
    <n v="91.766133819538666"/>
    <n v="0"/>
    <n v="0"/>
    <n v="0"/>
    <x v="1184"/>
    <n v="126.71440983724399"/>
    <n v="253.09691747001796"/>
    <x v="1550"/>
    <x v="1184"/>
  </r>
  <r>
    <x v="1570"/>
    <n v="10.228969413519229"/>
    <n v="2.4320294446181734"/>
    <n v="21.224211611288371"/>
    <n v="23.576753013369988"/>
    <n v="64.595234404412693"/>
    <n v="4.8430145248635217"/>
    <x v="1185"/>
    <n v="126.90021241207197"/>
    <n v="58.537744927908257"/>
    <x v="1551"/>
    <x v="1185"/>
  </r>
  <r>
    <x v="1571"/>
    <n v="20.731930363938474"/>
    <n v="20.067065379998091"/>
    <n v="42.733557609237195"/>
    <n v="4.232100956416696"/>
    <n v="34.465453458526866"/>
    <n v="4.8430145248635217"/>
    <x v="1186"/>
    <n v="127.07312229298086"/>
    <n v="117.86190888999292"/>
    <x v="1552"/>
    <x v="1186"/>
  </r>
  <r>
    <x v="1572"/>
    <n v="22.381976889787566"/>
    <n v="2.3268742347831157"/>
    <n v="15.779717288800139"/>
    <n v="14.882841836343347"/>
    <n v="66.880758850961584"/>
    <n v="4.8430145248635217"/>
    <x v="1187"/>
    <n v="127.09518362553928"/>
    <n v="43.521478328787481"/>
    <x v="1553"/>
    <x v="1187"/>
  </r>
  <r>
    <x v="1573"/>
    <n v="15.529457620235117"/>
    <n v="6.0903163583825366"/>
    <n v="20.926447833409302"/>
    <n v="27.623195368401227"/>
    <n v="54.314471571638613"/>
    <n v="2.8455952612071744"/>
    <x v="1188"/>
    <n v="127.32948401327398"/>
    <n v="57.716493217951466"/>
    <x v="1554"/>
    <x v="1188"/>
  </r>
  <r>
    <x v="1574"/>
    <n v="26.141978539475915"/>
    <n v="7.080761871959008"/>
    <n v="19.249219130952127"/>
    <n v="34.62538198914951"/>
    <n v="35.162022106321899"/>
    <n v="5.2969743190741028"/>
    <x v="1189"/>
    <n v="127.55633795693257"/>
    <n v="53.090588248271196"/>
    <x v="1555"/>
    <x v="1189"/>
  </r>
  <r>
    <x v="1575"/>
    <n v="11.052223526477167"/>
    <n v="2.4320291858191729"/>
    <n v="21.224211611288371"/>
    <n v="23.576753013369988"/>
    <n v="64.595234404412693"/>
    <n v="4.8430145248635217"/>
    <x v="1190"/>
    <n v="127.72346626623091"/>
    <n v="58.537744927908257"/>
    <x v="1556"/>
    <x v="1190"/>
  </r>
  <r>
    <x v="1576"/>
    <n v="22.381976889787566"/>
    <n v="2.3268742347831157"/>
    <n v="15.779717288800139"/>
    <n v="28.176478177927383"/>
    <n v="56.23623954295951"/>
    <n v="2.8455952612071744"/>
    <x v="1191"/>
    <n v="127.7468813954649"/>
    <n v="43.521478328787481"/>
    <x v="1557"/>
    <x v="1191"/>
  </r>
  <r>
    <x v="1577"/>
    <n v="4.2154136150468799"/>
    <n v="18.073298584978161"/>
    <n v="52.750383270967603"/>
    <n v="18.159402696832313"/>
    <n v="32.312987155930507"/>
    <n v="2.2665438039387968"/>
    <x v="1192"/>
    <n v="127.77802912769427"/>
    <n v="145.48896031186229"/>
    <x v="1558"/>
    <x v="1192"/>
  </r>
  <r>
    <x v="1578"/>
    <n v="4.9964200851875216"/>
    <n v="1.7536565762523719"/>
    <n v="10.398551081705287"/>
    <n v="33.147162746877399"/>
    <n v="77.211470178867231"/>
    <n v="0.27338315095168603"/>
    <x v="1193"/>
    <n v="127.7806438198415"/>
    <n v="28.67987475760652"/>
    <x v="1559"/>
    <x v="1193"/>
  </r>
  <r>
    <x v="1579"/>
    <n v="27.11306485262784"/>
    <n v="3.5931878368113712"/>
    <n v="21.725029084866858"/>
    <n v="37.481440060153844"/>
    <n v="33.017790657468467"/>
    <n v="5.2969743190741028"/>
    <x v="1194"/>
    <n v="128.22748681100248"/>
    <n v="59.919031830842464"/>
    <x v="1560"/>
    <x v="1194"/>
  </r>
  <r>
    <x v="1580"/>
    <n v="7.0986868083234391"/>
    <n v="6.9009208937998219"/>
    <n v="44.869696980739057"/>
    <n v="4.1868846885332411"/>
    <n v="62.830029444889192"/>
    <n v="2.378856725706803"/>
    <x v="1195"/>
    <n v="128.26507554199156"/>
    <n v="123.75351909203837"/>
    <x v="1561"/>
    <x v="1195"/>
  </r>
  <r>
    <x v="1581"/>
    <n v="20.731930363938474"/>
    <n v="20.067065379998091"/>
    <n v="42.733557609237195"/>
    <n v="20.436800469668174"/>
    <n v="23.087841311849495"/>
    <n v="1.2143103654578957"/>
    <x v="1196"/>
    <n v="128.27150550014932"/>
    <n v="117.86190888999292"/>
    <x v="1562"/>
    <x v="1196"/>
  </r>
  <r>
    <x v="1582"/>
    <n v="22.503457140566699"/>
    <n v="13.169170364110732"/>
    <n v="28.712198368729858"/>
    <n v="8.186297924361817"/>
    <n v="55.440743030161741"/>
    <n v="0.27338315095168603"/>
    <x v="1197"/>
    <n v="128.28524997888252"/>
    <n v="79.190095500851712"/>
    <x v="1563"/>
    <x v="1197"/>
  </r>
  <r>
    <x v="1583"/>
    <n v="5.3664943741652182"/>
    <n v="12.624785631612003"/>
    <n v="14.386525665241795"/>
    <n v="16.139764414822004"/>
    <n v="79.243036934972736"/>
    <n v="1.11467867989683"/>
    <x v="1198"/>
    <n v="128.87528570071058"/>
    <n v="39.678965947683018"/>
    <x v="1564"/>
    <x v="1198"/>
  </r>
  <r>
    <x v="1584"/>
    <n v="8.8172622742775815"/>
    <n v="15.484593260724962"/>
    <n v="40.658590039857529"/>
    <n v="13.330001363383722"/>
    <n v="45.871582277710871"/>
    <n v="4.8430145248635217"/>
    <x v="1199"/>
    <n v="129.00504374081819"/>
    <n v="112.13901446476835"/>
    <x v="1565"/>
    <x v="1199"/>
  </r>
  <r>
    <x v="1585"/>
    <n v="10.185090560602527"/>
    <n v="6.360095165154342"/>
    <n v="16.442242729777075"/>
    <n v="27.951548521514209"/>
    <n v="67.811151825154994"/>
    <n v="0.27338315095168603"/>
    <x v="1200"/>
    <n v="129.02351195315484"/>
    <n v="45.348766238578712"/>
    <x v="1566"/>
    <x v="1200"/>
  </r>
  <r>
    <x v="1586"/>
    <n v="21.674080878455733"/>
    <n v="13.086370211928639"/>
    <n v="32.687717473976001"/>
    <n v="11.852986764410275"/>
    <n v="44.6529238878218"/>
    <n v="5.2969743190741028"/>
    <x v="1201"/>
    <n v="129.25105353566656"/>
    <n v="90.154833678224136"/>
    <x v="1567"/>
    <x v="1201"/>
  </r>
  <r>
    <x v="1587"/>
    <n v="4.9964200851875216"/>
    <n v="1.7536565762523719"/>
    <n v="10.398551081705287"/>
    <n v="36.336942213298592"/>
    <n v="70.485378802725236"/>
    <n v="5.2969743190741028"/>
    <x v="1202"/>
    <n v="129.26792307824311"/>
    <n v="28.67987475760652"/>
    <x v="1568"/>
    <x v="1202"/>
  </r>
  <r>
    <x v="1588"/>
    <n v="24.132603059144969"/>
    <n v="15.484594295920964"/>
    <n v="40.658585899073522"/>
    <n v="17.058363329074147"/>
    <n v="30.728619706850754"/>
    <n v="1.2143103654578957"/>
    <x v="1203"/>
    <n v="129.27707665552225"/>
    <n v="112.13900304421891"/>
    <x v="1569"/>
    <x v="1203"/>
  </r>
  <r>
    <x v="1589"/>
    <n v="6.5377513621523065"/>
    <n v="1.7536564468528717"/>
    <n v="10.398551081705287"/>
    <n v="33.147162746877399"/>
    <n v="77.211470178867231"/>
    <n v="0.27338315095168603"/>
    <x v="1204"/>
    <n v="129.32197496740676"/>
    <n v="28.67987475760652"/>
    <x v="1570"/>
    <x v="1204"/>
  </r>
  <r>
    <x v="1590"/>
    <n v="6.5377984635703763"/>
    <n v="1.7536564468528717"/>
    <n v="10.398551081705287"/>
    <n v="33.147162746877399"/>
    <n v="77.211470178867231"/>
    <n v="0.27338315095168603"/>
    <x v="1205"/>
    <n v="129.32202206882485"/>
    <n v="28.67987475760652"/>
    <x v="1571"/>
    <x v="1205"/>
  </r>
  <r>
    <x v="1591"/>
    <n v="3.6668653242300131"/>
    <n v="7.4994282612483572"/>
    <n v="36.622658966354308"/>
    <n v="26.076982315751383"/>
    <n v="54.523678374934192"/>
    <n v="1.11467867989683"/>
    <x v="1206"/>
    <n v="129.50429192241506"/>
    <n v="101.00765618139657"/>
    <x v="1572"/>
    <x v="1206"/>
  </r>
  <r>
    <x v="1592"/>
    <n v="4.2154136150468799"/>
    <n v="18.073298584978161"/>
    <n v="52.750383270967603"/>
    <n v="24.456305797502662"/>
    <n v="29.760950728434405"/>
    <n v="0.38235628704064373"/>
    <x v="1207"/>
    <n v="129.63870828397035"/>
    <n v="145.48896031186229"/>
    <x v="1573"/>
    <x v="1207"/>
  </r>
  <r>
    <x v="1593"/>
    <n v="11.697665127840908"/>
    <n v="32.683949360530441"/>
    <n v="47.426001705340482"/>
    <n v="23.887403173782776"/>
    <n v="13.576635716702851"/>
    <n v="0.38235628704064373"/>
    <x v="1208"/>
    <n v="129.65401137123808"/>
    <n v="130.80397244537457"/>
    <x v="1574"/>
    <x v="1208"/>
  </r>
  <r>
    <x v="1594"/>
    <n v="8.8172622742775815"/>
    <n v="15.484593260724962"/>
    <n v="40.658590039857529"/>
    <n v="23.419899890411717"/>
    <n v="38.570813691460295"/>
    <n v="2.8455952612071744"/>
    <x v="1209"/>
    <n v="129.79675441793924"/>
    <n v="112.13901446476835"/>
    <x v="1575"/>
    <x v="1209"/>
  </r>
  <r>
    <x v="1595"/>
    <n v="14.487741954291044"/>
    <n v="31.043029122630809"/>
    <n v="31.81926256280741"/>
    <n v="18.159402696832313"/>
    <n v="32.312987155930507"/>
    <n v="2.2665438039387968"/>
    <x v="1210"/>
    <n v="130.08896729643087"/>
    <n v="87.759579003872062"/>
    <x v="1576"/>
    <x v="1210"/>
  </r>
  <r>
    <x v="1596"/>
    <n v="20.731930363938474"/>
    <n v="20.067065379998091"/>
    <n v="42.733557609237195"/>
    <n v="14.939442576664044"/>
    <n v="28.98004642814503"/>
    <n v="2.8455952612071744"/>
    <x v="1211"/>
    <n v="130.29763761919003"/>
    <n v="117.86190888999292"/>
    <x v="1577"/>
    <x v="1211"/>
  </r>
  <r>
    <x v="1597"/>
    <n v="10.228969413519229"/>
    <n v="2.4320294446181734"/>
    <n v="21.224211611288371"/>
    <n v="16.139764414822004"/>
    <n v="79.243036934972736"/>
    <n v="1.11467867989683"/>
    <x v="1212"/>
    <n v="130.38269049911733"/>
    <n v="58.537744927908257"/>
    <x v="1578"/>
    <x v="1212"/>
  </r>
  <r>
    <x v="1598"/>
    <n v="1.9712248844886893"/>
    <n v="8.7564517555599135"/>
    <n v="52.445845170454547"/>
    <n v="27.002034483303561"/>
    <n v="37.371419541967974"/>
    <n v="2.8455952612071744"/>
    <x v="1213"/>
    <n v="130.39257109698184"/>
    <n v="144.64902458302788"/>
    <x v="1579"/>
    <x v="1213"/>
  </r>
  <r>
    <x v="1599"/>
    <n v="9.0073056266298117"/>
    <n v="5.6498487413010405"/>
    <n v="31.829600030078655"/>
    <n v="16.290541730246915"/>
    <n v="66.228804856241013"/>
    <n v="1.4317273385614178"/>
    <x v="1214"/>
    <n v="130.43782832305885"/>
    <n v="87.788090405539521"/>
    <x v="1580"/>
    <x v="1214"/>
  </r>
  <r>
    <x v="1600"/>
    <n v="8.8658429874332167"/>
    <n v="21.178870026421514"/>
    <n v="65.838954309595493"/>
    <n v="1.0661814510881205"/>
    <n v="30.044577814877112"/>
    <n v="3.5292293157290135"/>
    <x v="1215"/>
    <n v="130.52365590514449"/>
    <n v="181.58808366033597"/>
    <x v="1581"/>
    <x v="1215"/>
  </r>
  <r>
    <x v="1601"/>
    <n v="8.4660244117436605"/>
    <n v="7.9650014517588721"/>
    <n v="46.88984471066189"/>
    <n v="27.002034483303561"/>
    <n v="37.371419541967974"/>
    <n v="2.8455952612071744"/>
    <x v="1216"/>
    <n v="130.53991986064312"/>
    <n v="129.32521686327715"/>
    <x v="1582"/>
    <x v="1216"/>
  </r>
  <r>
    <x v="1602"/>
    <n v="1.8791595986934335"/>
    <n v="18.073296514586161"/>
    <n v="28.971668176120463"/>
    <n v="26.076982315751383"/>
    <n v="54.523678374934192"/>
    <n v="1.11467867989683"/>
    <x v="1217"/>
    <n v="130.63946365998245"/>
    <n v="79.90572996962257"/>
    <x v="1583"/>
    <x v="1217"/>
  </r>
  <r>
    <x v="1603"/>
    <n v="24.132603059144969"/>
    <n v="15.484594295920964"/>
    <n v="40.658585899073522"/>
    <n v="1.9196608525947549"/>
    <n v="47.03164403889803"/>
    <n v="1.4317273385614178"/>
    <x v="1218"/>
    <n v="130.65881548419367"/>
    <n v="112.13900304421891"/>
    <x v="1584"/>
    <x v="1218"/>
  </r>
  <r>
    <x v="1604"/>
    <n v="20.731930363938474"/>
    <n v="20.067065379998091"/>
    <n v="42.733557609237195"/>
    <n v="20.360479065299653"/>
    <n v="23.298372677852637"/>
    <n v="3.5292293157290135"/>
    <x v="1219"/>
    <n v="130.72063441205509"/>
    <n v="117.86190888999292"/>
    <x v="1585"/>
    <x v="1219"/>
  </r>
  <r>
    <x v="1605"/>
    <n v="12.831100716887942"/>
    <n v="11.299697058319916"/>
    <n v="37.195499166542994"/>
    <n v="4.1868846885332411"/>
    <n v="62.830029444889192"/>
    <n v="2.378856725706803"/>
    <x v="1220"/>
    <n v="130.7220678008801"/>
    <n v="102.58758641094923"/>
    <x v="1586"/>
    <x v="1220"/>
  </r>
  <r>
    <x v="1606"/>
    <n v="7.5379458340731533"/>
    <n v="6.360095165154342"/>
    <n v="16.442242729777075"/>
    <n v="33.249218414985187"/>
    <n v="61.903946555771761"/>
    <n v="5.2969743190741028"/>
    <x v="1221"/>
    <n v="130.79042301883561"/>
    <n v="45.348766238578712"/>
    <x v="1587"/>
    <x v="1221"/>
  </r>
  <r>
    <x v="1607"/>
    <n v="6.5377513621523065"/>
    <n v="1.7536564468528717"/>
    <n v="10.398551081705287"/>
    <n v="36.336942213298592"/>
    <n v="70.485378802725236"/>
    <n v="5.2969743190741028"/>
    <x v="1222"/>
    <n v="130.80925422580839"/>
    <n v="28.67987475760652"/>
    <x v="1588"/>
    <x v="1222"/>
  </r>
  <r>
    <x v="1608"/>
    <n v="6.5377984635703763"/>
    <n v="1.7536564468528717"/>
    <n v="10.398551081705287"/>
    <n v="36.336942213298592"/>
    <n v="70.485378802725236"/>
    <n v="5.2969743190741028"/>
    <x v="1223"/>
    <n v="130.80930132722648"/>
    <n v="28.67987475760652"/>
    <x v="1589"/>
    <x v="1223"/>
  </r>
  <r>
    <x v="1609"/>
    <n v="5.9718304120378223"/>
    <n v="21.178872096813517"/>
    <n v="36.554948866286466"/>
    <n v="27.002034483303561"/>
    <n v="37.371419541967974"/>
    <n v="2.8455952612071744"/>
    <x v="1224"/>
    <n v="130.9247006616165"/>
    <n v="100.82090735701591"/>
    <x v="1590"/>
    <x v="1224"/>
  </r>
  <r>
    <x v="1610"/>
    <n v="11.052223526477167"/>
    <n v="2.4320291858191729"/>
    <n v="21.224211611288371"/>
    <n v="16.139764414822004"/>
    <n v="79.243036934972736"/>
    <n v="1.11467867989683"/>
    <x v="1225"/>
    <n v="131.20594435327627"/>
    <n v="58.537744927908257"/>
    <x v="1591"/>
    <x v="1225"/>
  </r>
  <r>
    <x v="1611"/>
    <n v="4.2154136150468799"/>
    <n v="18.073298584978161"/>
    <n v="52.750383270967603"/>
    <n v="10.591877389025383"/>
    <n v="43.230603599303628"/>
    <n v="2.378856725706803"/>
    <x v="1226"/>
    <n v="131.24043318502848"/>
    <n v="145.48896031186229"/>
    <x v="1592"/>
    <x v="1226"/>
  </r>
  <r>
    <x v="1612"/>
    <n v="9.0073056266298117"/>
    <n v="5.6498487413010405"/>
    <n v="31.829600030078655"/>
    <n v="27.623195368401227"/>
    <n v="54.314471571638613"/>
    <n v="2.8455952612071744"/>
    <x v="1227"/>
    <n v="131.27001659925651"/>
    <n v="87.788090405539521"/>
    <x v="1593"/>
    <x v="1227"/>
  </r>
  <r>
    <x v="1613"/>
    <n v="30.178890978788584"/>
    <n v="9.7533662089499238"/>
    <n v="21.556869775986897"/>
    <n v="0.26606714301633844"/>
    <n v="68.489925613704784"/>
    <n v="1.11467867989683"/>
    <x v="1228"/>
    <n v="131.35979840034335"/>
    <n v="59.455237607963866"/>
    <x v="1594"/>
    <x v="1228"/>
  </r>
  <r>
    <x v="1614"/>
    <n v="21.674080878455733"/>
    <n v="13.086370211928639"/>
    <n v="32.687717473976001"/>
    <n v="38.561005682236413"/>
    <n v="23.308196590697001"/>
    <n v="2.2665438039387968"/>
    <x v="1229"/>
    <n v="131.58391464123258"/>
    <n v="90.154833678224136"/>
    <x v="1595"/>
    <x v="1229"/>
  </r>
  <r>
    <x v="1615"/>
    <n v="6.750534347472068"/>
    <n v="21.178870026421514"/>
    <n v="36.554957147854481"/>
    <n v="27.002034483303561"/>
    <n v="37.371419541967974"/>
    <n v="2.8455952612071744"/>
    <x v="1230"/>
    <n v="131.70341080822678"/>
    <n v="100.82093019811478"/>
    <x v="1596"/>
    <x v="1230"/>
  </r>
  <r>
    <x v="1616"/>
    <n v="3.3417695251216397"/>
    <n v="8.7564517555599135"/>
    <n v="52.445845170454547"/>
    <n v="27.002034483303561"/>
    <n v="37.371419541967974"/>
    <n v="2.8455952612071744"/>
    <x v="1231"/>
    <n v="131.76311573761481"/>
    <n v="144.64902458302788"/>
    <x v="1597"/>
    <x v="1231"/>
  </r>
  <r>
    <x v="1617"/>
    <n v="14.487741954291044"/>
    <n v="31.043029122630809"/>
    <n v="31.81926256280741"/>
    <n v="24.456305797502662"/>
    <n v="29.760950728434405"/>
    <n v="0.38235628704064373"/>
    <x v="1232"/>
    <n v="131.94964645270696"/>
    <n v="87.759579003872062"/>
    <x v="1598"/>
    <x v="1232"/>
  </r>
  <r>
    <x v="1618"/>
    <n v="18.03733380549313"/>
    <n v="0"/>
    <n v="25.44195001775568"/>
    <n v="31.361622471571184"/>
    <n v="56.273555196665789"/>
    <n v="1.11467867989683"/>
    <x v="1233"/>
    <n v="132.2291401713826"/>
    <n v="70.170539565100341"/>
    <x v="1599"/>
    <x v="1233"/>
  </r>
  <r>
    <x v="1619"/>
    <n v="4.2154136150468799"/>
    <n v="18.073298584978161"/>
    <n v="52.750383270967603"/>
    <n v="10.219456265174729"/>
    <n v="45.569152758509269"/>
    <n v="1.4317273385614178"/>
    <x v="1234"/>
    <n v="132.25943183323807"/>
    <n v="145.48896031186229"/>
    <x v="1600"/>
    <x v="1234"/>
  </r>
  <r>
    <x v="1620"/>
    <n v="12.134079952576428"/>
    <n v="12.624783561220001"/>
    <n v="23.588398450750507"/>
    <n v="16.290541730246915"/>
    <n v="66.228804856241013"/>
    <n v="1.4317273385614178"/>
    <x v="1235"/>
    <n v="132.29833588959627"/>
    <n v="65.058324759328016"/>
    <x v="1601"/>
    <x v="1235"/>
  </r>
  <r>
    <x v="1621"/>
    <n v="1.9712248844886893"/>
    <n v="8.7564517555599135"/>
    <n v="52.445845170454547"/>
    <n v="19.851791768648035"/>
    <n v="44.445164161361312"/>
    <n v="4.8430145248635217"/>
    <x v="1236"/>
    <n v="132.313492265376"/>
    <n v="144.64902458302788"/>
    <x v="1602"/>
    <x v="1236"/>
  </r>
  <r>
    <x v="1622"/>
    <n v="3.6841813065465465"/>
    <n v="18.073296514586161"/>
    <n v="28.971670246512467"/>
    <n v="26.076982315751383"/>
    <n v="54.523678374934192"/>
    <n v="1.11467867989683"/>
    <x v="1237"/>
    <n v="132.44448743822755"/>
    <n v="79.90573567989729"/>
    <x v="1603"/>
    <x v="1237"/>
  </r>
  <r>
    <x v="1623"/>
    <n v="3.6841810477475461"/>
    <n v="18.073296514586161"/>
    <n v="28.971670246512467"/>
    <n v="26.076982315751383"/>
    <n v="54.523678374934192"/>
    <n v="1.11467867989683"/>
    <x v="1238"/>
    <n v="132.44448717942856"/>
    <n v="79.90573567989729"/>
    <x v="1604"/>
    <x v="1238"/>
  </r>
  <r>
    <x v="1624"/>
    <n v="20.731930363938474"/>
    <n v="20.067065379998091"/>
    <n v="42.733557609237195"/>
    <n v="12.15899174307989"/>
    <n v="35.337061819388666"/>
    <n v="1.4317273385614178"/>
    <x v="1239"/>
    <n v="132.46033425420376"/>
    <n v="117.86190888999292"/>
    <x v="1605"/>
    <x v="1239"/>
  </r>
  <r>
    <x v="1625"/>
    <n v="8.4660244117436605"/>
    <n v="7.9650014517588721"/>
    <n v="46.88984471066189"/>
    <n v="19.851791768648035"/>
    <n v="44.445164161361312"/>
    <n v="4.8430145248635217"/>
    <x v="1240"/>
    <n v="132.46084102903728"/>
    <n v="129.32521686327715"/>
    <x v="1606"/>
    <x v="1240"/>
  </r>
  <r>
    <x v="1626"/>
    <n v="5.4798126220703125"/>
    <n v="8.5354850282500845"/>
    <n v="104.22177774126526"/>
    <n v="0"/>
    <n v="14.607863265261173"/>
    <n v="0"/>
    <x v="1089"/>
    <n v="132.84493865684681"/>
    <n v="287.45038699607034"/>
    <x v="1607"/>
    <x v="1089"/>
  </r>
  <r>
    <x v="1627"/>
    <n v="5.9718304120378223"/>
    <n v="21.178872096813517"/>
    <n v="36.554948866286466"/>
    <n v="19.851791768648035"/>
    <n v="44.445164161361312"/>
    <n v="4.8430145248635217"/>
    <x v="1241"/>
    <n v="132.84562183001066"/>
    <n v="100.82090735701591"/>
    <x v="1608"/>
    <x v="1241"/>
  </r>
  <r>
    <x v="1628"/>
    <n v="12.134079952576428"/>
    <n v="12.624783561220001"/>
    <n v="23.588398450750507"/>
    <n v="27.623195368401227"/>
    <n v="54.314471571638613"/>
    <n v="2.8455952612071744"/>
    <x v="1242"/>
    <n v="133.13052416579393"/>
    <n v="65.058324759328016"/>
    <x v="1609"/>
    <x v="1242"/>
  </r>
  <r>
    <x v="1629"/>
    <n v="10.185090560602527"/>
    <n v="6.360095165154342"/>
    <n v="16.442242729777075"/>
    <n v="33.249218414985187"/>
    <n v="61.903946555771761"/>
    <n v="5.2969743190741028"/>
    <x v="1243"/>
    <n v="133.43756774536502"/>
    <n v="45.348766238578712"/>
    <x v="1610"/>
    <x v="1243"/>
  </r>
  <r>
    <x v="1630"/>
    <n v="5.1659769086695428"/>
    <n v="2.4042693698422393"/>
    <n v="41.92854779061016"/>
    <n v="16.290541730246915"/>
    <n v="66.228804856241013"/>
    <n v="1.4317273385614178"/>
    <x v="1244"/>
    <n v="133.44986799417129"/>
    <n v="115.64163987410222"/>
    <x v="1611"/>
    <x v="1244"/>
  </r>
  <r>
    <x v="1631"/>
    <n v="14.487741954291044"/>
    <n v="31.043029122630809"/>
    <n v="31.81926256280741"/>
    <n v="10.591877389025383"/>
    <n v="43.230603599303628"/>
    <n v="2.378856725706803"/>
    <x v="1245"/>
    <n v="133.55137135376509"/>
    <n v="87.759579003872062"/>
    <x v="1612"/>
    <x v="1245"/>
  </r>
  <r>
    <x v="1632"/>
    <n v="6.750534347472068"/>
    <n v="21.178870026421514"/>
    <n v="36.554957147854481"/>
    <n v="19.851791768648035"/>
    <n v="44.445164161361312"/>
    <n v="4.8430145248635217"/>
    <x v="1246"/>
    <n v="133.62433197662094"/>
    <n v="100.82093019811478"/>
    <x v="1613"/>
    <x v="1246"/>
  </r>
  <r>
    <x v="1633"/>
    <n v="4.4373702485331687"/>
    <n v="12.624783561220001"/>
    <n v="23.588400521142511"/>
    <n v="23.576753013369988"/>
    <n v="64.595234404412693"/>
    <n v="4.8430145248635217"/>
    <x v="1247"/>
    <n v="133.66555627354188"/>
    <n v="65.058330469602737"/>
    <x v="1614"/>
    <x v="1247"/>
  </r>
  <r>
    <x v="1634"/>
    <n v="3.3417695251216397"/>
    <n v="8.7564517555599135"/>
    <n v="52.445845170454547"/>
    <n v="19.851791768648035"/>
    <n v="44.445164161361312"/>
    <n v="4.8430145248635217"/>
    <x v="1248"/>
    <n v="133.68403690600897"/>
    <n v="144.64902458302788"/>
    <x v="1615"/>
    <x v="1248"/>
  </r>
  <r>
    <x v="1635"/>
    <n v="84.820962437457595"/>
    <n v="0.35073132819042441"/>
    <n v="20.211204000858633"/>
    <n v="23.576654767425591"/>
    <n v="0"/>
    <n v="4.8430145248635217"/>
    <x v="1249"/>
    <n v="133.80256705879574"/>
    <n v="55.743804583013329"/>
    <x v="1616"/>
    <x v="1249"/>
  </r>
  <r>
    <x v="1636"/>
    <n v="7.0986868083234391"/>
    <n v="6.9009208937998219"/>
    <n v="44.869696980739057"/>
    <n v="31.307832414870632"/>
    <n v="43.253650305395006"/>
    <n v="0.38235628704064373"/>
    <x v="1250"/>
    <n v="133.8131436901686"/>
    <n v="123.75351909203837"/>
    <x v="1617"/>
    <x v="1250"/>
  </r>
  <r>
    <x v="1637"/>
    <n v="4.4796502412255128"/>
    <n v="7.7291439475650865"/>
    <n v="78.590987268911121"/>
    <n v="12.108299912423083"/>
    <n v="29.773085634036228"/>
    <n v="1.2143103654578957"/>
    <x v="1251"/>
    <n v="133.89547736961893"/>
    <n v="216.75901327393231"/>
    <x v="1618"/>
    <x v="1251"/>
  </r>
  <r>
    <x v="1638"/>
    <n v="11.697665127840908"/>
    <n v="32.683949360530441"/>
    <n v="47.426001705340482"/>
    <n v="17.123112015608434"/>
    <n v="20.27542092636644"/>
    <n v="4.8430145248635217"/>
    <x v="1252"/>
    <n v="134.04916366055022"/>
    <n v="130.80397244537457"/>
    <x v="1619"/>
    <x v="1252"/>
  </r>
  <r>
    <x v="1639"/>
    <n v="4.8554931599217159"/>
    <n v="12.624784596416003"/>
    <n v="23.588402591534514"/>
    <n v="23.576753013369988"/>
    <n v="64.595234404412693"/>
    <n v="4.8430145248635217"/>
    <x v="1253"/>
    <n v="134.08368229051842"/>
    <n v="65.058336179877458"/>
    <x v="1620"/>
    <x v="1253"/>
  </r>
  <r>
    <x v="1640"/>
    <n v="10.896639778623749"/>
    <n v="28.013287858691275"/>
    <n v="34.656405610662951"/>
    <n v="13.52404077523253"/>
    <n v="44.618041745125161"/>
    <n v="2.378856725706803"/>
    <x v="1254"/>
    <n v="134.08727249404248"/>
    <n v="95.584602571344604"/>
    <x v="1621"/>
    <x v="1254"/>
  </r>
  <r>
    <x v="1641"/>
    <n v="3.1295605559847246"/>
    <n v="7.9650009341608721"/>
    <n v="26.991543194008649"/>
    <n v="27.951548521514209"/>
    <n v="67.811151825154994"/>
    <n v="0.27338315095168603"/>
    <x v="1255"/>
    <n v="134.12218818177513"/>
    <n v="74.444417518959341"/>
    <x v="1622"/>
    <x v="1255"/>
  </r>
  <r>
    <x v="1642"/>
    <n v="3.1304145926859839"/>
    <n v="7.965001969356873"/>
    <n v="26.991536982832642"/>
    <n v="27.951548521514209"/>
    <n v="67.811151825154994"/>
    <n v="0.27338315095168603"/>
    <x v="1256"/>
    <n v="134.12303704249638"/>
    <n v="74.444400388135193"/>
    <x v="1623"/>
    <x v="1256"/>
  </r>
  <r>
    <x v="1643"/>
    <n v="7.7516454854522658"/>
    <n v="1.2991470430081702"/>
    <n v="32.096388673200053"/>
    <n v="23.576753013369988"/>
    <n v="64.595234404412693"/>
    <n v="4.8430145248635217"/>
    <x v="1257"/>
    <n v="134.16218314430671"/>
    <n v="88.523910695438857"/>
    <x v="1624"/>
    <x v="1257"/>
  </r>
  <r>
    <x v="1644"/>
    <n v="5.1659769086695428"/>
    <n v="2.4042693698422393"/>
    <n v="41.92854779061016"/>
    <n v="27.623195368401227"/>
    <n v="54.314471571638613"/>
    <n v="2.8455952612071744"/>
    <x v="1258"/>
    <n v="134.28205627036894"/>
    <n v="115.64163987410222"/>
    <x v="1625"/>
    <x v="1258"/>
  </r>
  <r>
    <x v="1645"/>
    <n v="11.697665127840908"/>
    <n v="32.683949360530441"/>
    <n v="47.426001705340482"/>
    <n v="27.694284948743398"/>
    <n v="13.582171534234885"/>
    <n v="1.2143103654578957"/>
    <x v="1259"/>
    <n v="134.298383042148"/>
    <n v="130.80397244537457"/>
    <x v="1626"/>
    <x v="1259"/>
  </r>
  <r>
    <x v="1646"/>
    <n v="20.731930363938474"/>
    <n v="20.067065379998091"/>
    <n v="42.733557609237195"/>
    <n v="14.990458494394575"/>
    <n v="33.523610148595907"/>
    <n v="2.378856725706803"/>
    <x v="1260"/>
    <n v="134.42547872187106"/>
    <n v="117.86190888999292"/>
    <x v="1627"/>
    <x v="1260"/>
  </r>
  <r>
    <x v="1647"/>
    <n v="5.4798126220703125"/>
    <n v="8.5354850282500845"/>
    <n v="104.22177774126526"/>
    <n v="0"/>
    <n v="16.280144433797048"/>
    <n v="0"/>
    <x v="1089"/>
    <n v="134.51721982538271"/>
    <n v="287.45038699607034"/>
    <x v="1628"/>
    <x v="1089"/>
  </r>
  <r>
    <x v="1648"/>
    <n v="14.487741954291044"/>
    <n v="31.043029122630809"/>
    <n v="31.81926256280741"/>
    <n v="10.219456265174729"/>
    <n v="45.569152758509269"/>
    <n v="1.4317273385614178"/>
    <x v="1261"/>
    <n v="134.57037000197468"/>
    <n v="87.759579003872062"/>
    <x v="1629"/>
    <x v="1261"/>
  </r>
  <r>
    <x v="1649"/>
    <n v="10.896639778623749"/>
    <n v="28.013287858691275"/>
    <n v="34.656405610662951"/>
    <n v="25.70061589760433"/>
    <n v="33.350036543469059"/>
    <n v="2.2665438039387968"/>
    <x v="1262"/>
    <n v="134.88352949299016"/>
    <n v="95.584602571344604"/>
    <x v="1630"/>
    <x v="1262"/>
  </r>
  <r>
    <x v="1650"/>
    <n v="11.123955363010939"/>
    <n v="31.043027052238806"/>
    <n v="49.693080948683431"/>
    <n v="12.108299912423083"/>
    <n v="29.773085634036228"/>
    <n v="1.2143103654578957"/>
    <x v="1263"/>
    <n v="134.95575927585037"/>
    <n v="137.05672326169142"/>
    <x v="1631"/>
    <x v="1263"/>
  </r>
  <r>
    <x v="1651"/>
    <n v="7.7827883219621885"/>
    <n v="10.493764269141685"/>
    <n v="32.870758760573906"/>
    <n v="16.290541730246915"/>
    <n v="66.228804856241013"/>
    <n v="1.4317273385614178"/>
    <x v="1264"/>
    <n v="135.09838527672713"/>
    <n v="90.65967335577642"/>
    <x v="1632"/>
    <x v="1264"/>
  </r>
  <r>
    <x v="1652"/>
    <n v="5.4798126220703125"/>
    <n v="8.5354850282500845"/>
    <n v="104.22177774126526"/>
    <n v="0"/>
    <n v="16.978906914019113"/>
    <n v="0"/>
    <x v="1089"/>
    <n v="135.21598230560477"/>
    <n v="287.45038699607034"/>
    <x v="1633"/>
    <x v="1089"/>
  </r>
  <r>
    <x v="1653"/>
    <n v="27.619975489871312"/>
    <n v="2.4320294446181734"/>
    <n v="21.224209540896371"/>
    <n v="16.290541730246915"/>
    <n v="66.228804856241013"/>
    <n v="1.4317273385614178"/>
    <x v="1265"/>
    <n v="135.22728840043521"/>
    <n v="58.537739217633543"/>
    <x v="1634"/>
    <x v="1265"/>
  </r>
  <r>
    <x v="1654"/>
    <n v="4.2783732006637178"/>
    <n v="7.9650009341608721"/>
    <n v="26.991541123616646"/>
    <n v="27.951548521514209"/>
    <n v="67.811151825154994"/>
    <n v="0.27338315095168603"/>
    <x v="1266"/>
    <n v="135.27099875606211"/>
    <n v="74.44441180868462"/>
    <x v="1635"/>
    <x v="1266"/>
  </r>
  <r>
    <x v="1655"/>
    <n v="15.529457620235117"/>
    <n v="6.0903163583825366"/>
    <n v="20.926447833409302"/>
    <n v="23.576753013369988"/>
    <n v="64.595234404412693"/>
    <n v="4.8430145248635217"/>
    <x v="1267"/>
    <n v="135.56122375467316"/>
    <n v="57.716493217951466"/>
    <x v="1636"/>
    <x v="1267"/>
  </r>
  <r>
    <x v="1656"/>
    <n v="21.674080878455733"/>
    <n v="13.086370211928639"/>
    <n v="32.687717473976001"/>
    <n v="32.004959195364187"/>
    <n v="27.201945243277287"/>
    <n v="9.2125966077420749"/>
    <x v="1268"/>
    <n v="135.86766961074395"/>
    <n v="90.154833678224136"/>
    <x v="1637"/>
    <x v="1268"/>
  </r>
  <r>
    <x v="1657"/>
    <n v="84.820962437457595"/>
    <n v="0.35073132819042441"/>
    <n v="20.211204000858633"/>
    <n v="27.680276788449241"/>
    <n v="0"/>
    <n v="2.8455952612071744"/>
    <x v="1269"/>
    <n v="135.90876981616304"/>
    <n v="55.743804583013329"/>
    <x v="1638"/>
    <x v="1269"/>
  </r>
  <r>
    <x v="1658"/>
    <n v="7.7827883219621885"/>
    <n v="10.493764269141685"/>
    <n v="32.870758760573906"/>
    <n v="27.623195368401227"/>
    <n v="54.314471571638613"/>
    <n v="2.8455952612071744"/>
    <x v="1270"/>
    <n v="135.93057355292478"/>
    <n v="90.65967335577642"/>
    <x v="1639"/>
    <x v="1270"/>
  </r>
  <r>
    <x v="1659"/>
    <n v="27.619975489871312"/>
    <n v="2.4320294446181734"/>
    <n v="21.224209540896371"/>
    <n v="27.623195368401227"/>
    <n v="54.314471571638613"/>
    <n v="2.8455952612071744"/>
    <x v="1271"/>
    <n v="136.05947667663287"/>
    <n v="58.537739217633543"/>
    <x v="1640"/>
    <x v="1271"/>
  </r>
  <r>
    <x v="1660"/>
    <n v="117.22410453061397"/>
    <n v="0"/>
    <n v="17.105080799946467"/>
    <n v="0.35908484072339009"/>
    <n v="0"/>
    <n v="1.4317273385614178"/>
    <x v="1272"/>
    <n v="136.11999750984526"/>
    <n v="47.17691639985236"/>
    <x v="1641"/>
    <x v="1272"/>
  </r>
  <r>
    <x v="1661"/>
    <n v="12.831100716887942"/>
    <n v="11.299697058319916"/>
    <n v="37.195499166542994"/>
    <n v="31.307832414870632"/>
    <n v="43.253650305395006"/>
    <n v="0.38235628704064373"/>
    <x v="1273"/>
    <n v="136.27013594905713"/>
    <n v="102.58758641094923"/>
    <x v="1642"/>
    <x v="1273"/>
  </r>
  <r>
    <x v="1662"/>
    <n v="20.731930363938474"/>
    <n v="20.067065379998091"/>
    <n v="42.733557609237195"/>
    <n v="25.70061589760433"/>
    <n v="25.057433715069632"/>
    <n v="2.2665438039387968"/>
    <x v="1274"/>
    <n v="136.55714676978653"/>
    <n v="117.86190888999292"/>
    <x v="1643"/>
    <x v="1274"/>
  </r>
  <r>
    <x v="1663"/>
    <n v="5.4798126220703125"/>
    <n v="8.5354850282500845"/>
    <n v="104.22177774126526"/>
    <n v="0"/>
    <n v="18.402798250715712"/>
    <n v="0"/>
    <x v="1089"/>
    <n v="136.63987364230135"/>
    <n v="287.45038699607034"/>
    <x v="1644"/>
    <x v="1089"/>
  </r>
  <r>
    <x v="1664"/>
    <n v="21.674080878455733"/>
    <n v="13.086370211928639"/>
    <n v="32.687717473976001"/>
    <n v="20.087385918884777"/>
    <n v="48.913944419781991"/>
    <n v="0.27338315095168603"/>
    <x v="1275"/>
    <n v="136.72288205397882"/>
    <n v="90.154833678224136"/>
    <x v="1645"/>
    <x v="1275"/>
  </r>
  <r>
    <x v="1665"/>
    <n v="9.7854024196091629"/>
    <n v="15.484594295920964"/>
    <n v="22.711181640625"/>
    <n v="31.361622471571184"/>
    <n v="56.273555196665789"/>
    <n v="1.11467867989683"/>
    <x v="1276"/>
    <n v="136.73103470428893"/>
    <n v="62.638904202368956"/>
    <x v="1646"/>
    <x v="1276"/>
  </r>
  <r>
    <x v="1666"/>
    <n v="5.4798126220703125"/>
    <n v="8.5354850282500845"/>
    <n v="104.22177774126526"/>
    <n v="0"/>
    <n v="18.539147741409217"/>
    <n v="0"/>
    <x v="1089"/>
    <n v="136.77622313299486"/>
    <n v="287.45038699607034"/>
    <x v="1647"/>
    <x v="1089"/>
  </r>
  <r>
    <x v="1667"/>
    <n v="11.697665127840908"/>
    <n v="32.683949360530441"/>
    <n v="47.426001705340482"/>
    <n v="18.574868234699764"/>
    <n v="17.203379193173753"/>
    <n v="9.2125966077420749"/>
    <x v="1277"/>
    <n v="136.79846022932742"/>
    <n v="130.80397244537457"/>
    <x v="1648"/>
    <x v="1277"/>
  </r>
  <r>
    <x v="1668"/>
    <n v="30.178890978788584"/>
    <n v="9.7533662089499238"/>
    <n v="21.556869775986897"/>
    <n v="14.882841836343346"/>
    <n v="55.829798686142091"/>
    <n v="4.8430145248635217"/>
    <x v="1278"/>
    <n v="137.04478201107435"/>
    <n v="59.455237607963866"/>
    <x v="1649"/>
    <x v="1278"/>
  </r>
  <r>
    <x v="1669"/>
    <n v="84.820962437457595"/>
    <n v="0.35073132819042441"/>
    <n v="20.211204000858633"/>
    <n v="31.307832414870628"/>
    <n v="0"/>
    <n v="0.38235628704064373"/>
    <x v="1279"/>
    <n v="137.0730864684179"/>
    <n v="55.743804583013329"/>
    <x v="1650"/>
    <x v="1279"/>
  </r>
  <r>
    <x v="1670"/>
    <n v="4.4373702485331687"/>
    <n v="12.624783561220001"/>
    <n v="23.588400521142511"/>
    <n v="16.139764414822004"/>
    <n v="79.243036934972736"/>
    <n v="1.11467867989683"/>
    <x v="1280"/>
    <n v="137.14803436058725"/>
    <n v="65.058330469602737"/>
    <x v="1651"/>
    <x v="1280"/>
  </r>
  <r>
    <x v="1671"/>
    <n v="11.697665127840908"/>
    <n v="32.683949360530441"/>
    <n v="47.426001705340482"/>
    <n v="11.852986764410272"/>
    <n v="28.239935594899173"/>
    <n v="5.2969743190741028"/>
    <x v="1281"/>
    <n v="137.19751287209539"/>
    <n v="130.80397244537457"/>
    <x v="1652"/>
    <x v="1281"/>
  </r>
  <r>
    <x v="1672"/>
    <n v="5.4798126220703125"/>
    <n v="8.5354850282500845"/>
    <n v="104.22177774126526"/>
    <n v="0"/>
    <n v="19.080870199499586"/>
    <n v="0"/>
    <x v="1089"/>
    <n v="137.31794559108522"/>
    <n v="287.45038699607034"/>
    <x v="1653"/>
    <x v="1089"/>
  </r>
  <r>
    <x v="1673"/>
    <n v="18.03733380549313"/>
    <n v="0"/>
    <n v="25.44195001775568"/>
    <n v="23.69801155316755"/>
    <n v="69.98747533028947"/>
    <n v="0.27338315095168603"/>
    <x v="1282"/>
    <n v="137.43815385765751"/>
    <n v="70.170539565100341"/>
    <x v="1654"/>
    <x v="1282"/>
  </r>
  <r>
    <x v="1674"/>
    <n v="4.8554931599217159"/>
    <n v="12.624784596416003"/>
    <n v="23.588402591534514"/>
    <n v="16.139764414822004"/>
    <n v="79.243036934972736"/>
    <n v="1.11467867989683"/>
    <x v="1283"/>
    <n v="137.56616037756379"/>
    <n v="65.058336179877458"/>
    <x v="1655"/>
    <x v="1283"/>
  </r>
  <r>
    <x v="1675"/>
    <n v="10.896639778623749"/>
    <n v="28.013287858691275"/>
    <n v="34.656405610662951"/>
    <n v="13.330001363383722"/>
    <n v="45.871582277710871"/>
    <n v="4.8430145248635217"/>
    <x v="1284"/>
    <n v="137.6109314139361"/>
    <n v="95.584602571344604"/>
    <x v="1656"/>
    <x v="1284"/>
  </r>
  <r>
    <x v="1676"/>
    <n v="7.7516454854522658"/>
    <n v="1.2991470430081702"/>
    <n v="32.096388673200053"/>
    <n v="16.139764414822004"/>
    <n v="79.243036934972736"/>
    <n v="1.11467867989683"/>
    <x v="1285"/>
    <n v="137.64466123135205"/>
    <n v="88.523910695438857"/>
    <x v="1657"/>
    <x v="1285"/>
  </r>
  <r>
    <x v="1677"/>
    <n v="30.178890978788584"/>
    <n v="9.7533662089499238"/>
    <n v="21.556869775986897"/>
    <n v="26.753662078321401"/>
    <n v="46.944113471343357"/>
    <n v="2.8455952612071744"/>
    <x v="1286"/>
    <n v="138.03249777459735"/>
    <n v="59.455237607963866"/>
    <x v="1658"/>
    <x v="1286"/>
  </r>
  <r>
    <x v="1678"/>
    <n v="5.4798126220703125"/>
    <n v="8.5354850282500845"/>
    <n v="104.22177774126526"/>
    <n v="0"/>
    <n v="20.119431121685142"/>
    <n v="0"/>
    <x v="1089"/>
    <n v="138.3565065132708"/>
    <n v="287.45038699607034"/>
    <x v="1659"/>
    <x v="1089"/>
  </r>
  <r>
    <x v="1679"/>
    <n v="10.896639778623749"/>
    <n v="28.013287858691275"/>
    <n v="34.656405610662951"/>
    <n v="23.419899890411717"/>
    <n v="38.570813691460295"/>
    <n v="2.8455952612071744"/>
    <x v="1287"/>
    <n v="138.40264209105715"/>
    <n v="95.584602571344604"/>
    <x v="1660"/>
    <x v="1287"/>
  </r>
  <r>
    <x v="1680"/>
    <n v="11.697665127840908"/>
    <n v="32.683949360530441"/>
    <n v="47.426001705340482"/>
    <n v="26.770785203509764"/>
    <n v="17.048452314818242"/>
    <n v="2.8455952612071744"/>
    <x v="1288"/>
    <n v="138.472448973247"/>
    <n v="130.80397244537457"/>
    <x v="1661"/>
    <x v="1288"/>
  </r>
  <r>
    <x v="1681"/>
    <n v="3.1295605559847246"/>
    <n v="7.9650009341608721"/>
    <n v="26.991543194008649"/>
    <n v="33.249218414985187"/>
    <n v="61.903946555771761"/>
    <n v="5.2969743190741028"/>
    <x v="1289"/>
    <n v="138.53624397398531"/>
    <n v="74.444417518959341"/>
    <x v="1662"/>
    <x v="1289"/>
  </r>
  <r>
    <x v="1682"/>
    <n v="3.1304145926859839"/>
    <n v="7.965001969356873"/>
    <n v="26.991536982832642"/>
    <n v="33.249218414985187"/>
    <n v="61.903946555771761"/>
    <n v="5.2969743190741028"/>
    <x v="1290"/>
    <n v="138.53709283470656"/>
    <n v="74.444400388135193"/>
    <x v="1663"/>
    <x v="1290"/>
  </r>
  <r>
    <x v="1683"/>
    <n v="21.674080878455733"/>
    <n v="13.086370211928639"/>
    <n v="32.687717473976001"/>
    <n v="30.653156912313566"/>
    <n v="39.329344832102827"/>
    <n v="1.11467867989683"/>
    <x v="1291"/>
    <n v="138.5453489886736"/>
    <n v="90.154833678224136"/>
    <x v="1664"/>
    <x v="1291"/>
  </r>
  <r>
    <x v="1684"/>
    <n v="7.8459575347693349"/>
    <n v="2.3268742347831157"/>
    <n v="15.779717288800139"/>
    <n v="10.360058487160879"/>
    <n v="102.04172665801279"/>
    <n v="0.27338315095168603"/>
    <x v="1292"/>
    <n v="138.62771735447794"/>
    <n v="43.521478328787481"/>
    <x v="1665"/>
    <x v="1292"/>
  </r>
  <r>
    <x v="1685"/>
    <n v="84.820962437457595"/>
    <n v="0.35073132819042441"/>
    <n v="20.211204000858633"/>
    <n v="33.147162746877399"/>
    <n v="0"/>
    <n v="0.27338315095168603"/>
    <x v="1293"/>
    <n v="138.80344366433573"/>
    <n v="55.743804583013329"/>
    <x v="1666"/>
    <x v="1293"/>
  </r>
  <r>
    <x v="1686"/>
    <n v="8.8658429874332167"/>
    <n v="21.178870026421514"/>
    <n v="65.838954309595493"/>
    <n v="12.108299912423083"/>
    <n v="29.773085634036228"/>
    <n v="1.2143103654578957"/>
    <x v="1294"/>
    <n v="138.97936323536743"/>
    <n v="181.58808366033597"/>
    <x v="1667"/>
    <x v="1294"/>
  </r>
  <r>
    <x v="1687"/>
    <n v="15.529457620235117"/>
    <n v="6.0903163583825366"/>
    <n v="20.926447833409302"/>
    <n v="16.139764414822004"/>
    <n v="79.243036934972736"/>
    <n v="1.11467867989683"/>
    <x v="1295"/>
    <n v="139.04370184171853"/>
    <n v="57.716493217951466"/>
    <x v="1668"/>
    <x v="1295"/>
  </r>
  <r>
    <x v="1688"/>
    <n v="14.528483919403119"/>
    <n v="4.6537484695662314"/>
    <n v="7.456593400496871"/>
    <n v="10.360058487160879"/>
    <n v="102.04172665801279"/>
    <n v="0.27338315095168603"/>
    <x v="1296"/>
    <n v="139.31399408559156"/>
    <n v="20.565765669112338"/>
    <x v="1669"/>
    <x v="1296"/>
  </r>
  <r>
    <x v="1689"/>
    <n v="6.3068612459718452"/>
    <n v="1.7536565762523719"/>
    <n v="20.6561291719227"/>
    <n v="33.147162746877399"/>
    <n v="77.211470178867231"/>
    <n v="0.27338315095168603"/>
    <x v="1297"/>
    <n v="139.34866307084323"/>
    <n v="56.970936909657773"/>
    <x v="1670"/>
    <x v="1297"/>
  </r>
  <r>
    <x v="1690"/>
    <n v="8.7069807738429663"/>
    <n v="2.3268742347831157"/>
    <n v="15.779717288800139"/>
    <n v="10.360058487160879"/>
    <n v="102.04172665801279"/>
    <n v="0.27338315095168603"/>
    <x v="1298"/>
    <n v="139.48874059355157"/>
    <n v="43.521478328787481"/>
    <x v="1671"/>
    <x v="1298"/>
  </r>
  <r>
    <x v="1691"/>
    <n v="9.0073056266298117"/>
    <n v="5.6498487413010405"/>
    <n v="31.829600030078655"/>
    <n v="23.576753013369988"/>
    <n v="64.595234404412693"/>
    <n v="4.8430145248635217"/>
    <x v="1299"/>
    <n v="139.50175634065573"/>
    <n v="87.788090405539521"/>
    <x v="1672"/>
    <x v="1299"/>
  </r>
  <r>
    <x v="1692"/>
    <n v="17.08562532629378"/>
    <n v="33.154621926544479"/>
    <n v="53.523794766844048"/>
    <n v="1.3203422318880937"/>
    <n v="31.008825127309628"/>
    <n v="3.5292293157290135"/>
    <x v="1300"/>
    <n v="139.62243869460906"/>
    <n v="147.62207911500536"/>
    <x v="1673"/>
    <x v="1300"/>
  </r>
  <r>
    <x v="1693"/>
    <n v="11.697665127840908"/>
    <n v="32.683949360530441"/>
    <n v="47.426001705340482"/>
    <n v="25.744636469660851"/>
    <n v="19.721351049452984"/>
    <n v="2.378856725706803"/>
    <x v="1301"/>
    <n v="139.65246043853247"/>
    <n v="130.80397244537457"/>
    <x v="1674"/>
    <x v="1301"/>
  </r>
  <r>
    <x v="1694"/>
    <n v="4.2783732006637178"/>
    <n v="7.9650009341608721"/>
    <n v="26.991541123616646"/>
    <n v="33.249218414985187"/>
    <n v="61.903946555771761"/>
    <n v="5.2969743190741028"/>
    <x v="1302"/>
    <n v="139.68505454827229"/>
    <n v="74.44441180868462"/>
    <x v="1675"/>
    <x v="1302"/>
  </r>
  <r>
    <x v="1695"/>
    <n v="7.1161976662872606"/>
    <n v="1.7536565762523719"/>
    <n v="20.6561291719227"/>
    <n v="33.147162746877399"/>
    <n v="77.211470178867231"/>
    <n v="0.27338315095168603"/>
    <x v="1303"/>
    <n v="140.15799949115862"/>
    <n v="56.970936909657773"/>
    <x v="1676"/>
    <x v="1303"/>
  </r>
  <r>
    <x v="1696"/>
    <n v="11.303140544503158"/>
    <n v="67.232464773522295"/>
    <n v="33.999488861622282"/>
    <n v="0.35908484072339009"/>
    <n v="25.883706060929121"/>
    <n v="1.4317273385614178"/>
    <x v="1304"/>
    <n v="140.20961241986166"/>
    <n v="93.772783795764695"/>
    <x v="1677"/>
    <x v="1304"/>
  </r>
  <r>
    <x v="1697"/>
    <n v="18.606300302244104"/>
    <n v="16.341975715461224"/>
    <n v="91.766133819538666"/>
    <n v="0"/>
    <n v="13.796315306079997"/>
    <n v="0"/>
    <x v="1184"/>
    <n v="140.51072514332398"/>
    <n v="253.09691747001796"/>
    <x v="1678"/>
    <x v="1184"/>
  </r>
  <r>
    <x v="1698"/>
    <n v="24.132603059144969"/>
    <n v="15.484594295920964"/>
    <n v="40.658585899073522"/>
    <n v="13.52404077523253"/>
    <n v="44.618041745125161"/>
    <n v="2.378856725706803"/>
    <x v="1305"/>
    <n v="140.79672250020397"/>
    <n v="112.13900304421891"/>
    <x v="1679"/>
    <x v="1305"/>
  </r>
  <r>
    <x v="1699"/>
    <n v="6.3068612459718452"/>
    <n v="1.7536565762523719"/>
    <n v="20.6561291719227"/>
    <n v="36.336942213298592"/>
    <n v="70.485378802725236"/>
    <n v="5.2969743190741028"/>
    <x v="1306"/>
    <n v="140.83594232924486"/>
    <n v="56.970936909657773"/>
    <x v="1680"/>
    <x v="1306"/>
  </r>
  <r>
    <x v="1700"/>
    <n v="5.4798126220703125"/>
    <n v="8.5354850282500845"/>
    <n v="104.22177774126526"/>
    <n v="0"/>
    <n v="22.609874051089839"/>
    <n v="0"/>
    <x v="1089"/>
    <n v="140.84694944267548"/>
    <n v="287.45038699607034"/>
    <x v="1681"/>
    <x v="1089"/>
  </r>
  <r>
    <x v="1701"/>
    <n v="30.178890978788584"/>
    <n v="9.7533662089499238"/>
    <n v="21.556869775986897"/>
    <n v="21.124869437631634"/>
    <n v="57.241697107227104"/>
    <n v="1.4317273385614178"/>
    <x v="1307"/>
    <n v="141.28742084714557"/>
    <n v="59.455237607963866"/>
    <x v="1682"/>
    <x v="1307"/>
  </r>
  <r>
    <x v="1702"/>
    <n v="12.134079952576428"/>
    <n v="12.624783561220001"/>
    <n v="23.588398450750507"/>
    <n v="23.576753013369988"/>
    <n v="64.595234404412693"/>
    <n v="4.8430145248635217"/>
    <x v="1308"/>
    <n v="141.36226390719315"/>
    <n v="65.058324759328016"/>
    <x v="1683"/>
    <x v="1308"/>
  </r>
  <r>
    <x v="1703"/>
    <n v="24.132603059144969"/>
    <n v="15.484594295920964"/>
    <n v="40.658585899073522"/>
    <n v="25.70061589760433"/>
    <n v="33.350036543469059"/>
    <n v="2.2665438039387968"/>
    <x v="1309"/>
    <n v="141.59297949915162"/>
    <n v="112.13900304421891"/>
    <x v="1684"/>
    <x v="1309"/>
  </r>
  <r>
    <x v="1704"/>
    <n v="7.1161976662872606"/>
    <n v="1.7536565762523719"/>
    <n v="20.6561291719227"/>
    <n v="36.336942213298592"/>
    <n v="70.485378802725236"/>
    <n v="5.2969743190741028"/>
    <x v="1310"/>
    <n v="141.64527874956028"/>
    <n v="56.970936909657773"/>
    <x v="1685"/>
    <x v="1310"/>
  </r>
  <r>
    <x v="1705"/>
    <n v="11.697665127840908"/>
    <n v="32.683949360530441"/>
    <n v="47.426001705340482"/>
    <n v="18.873894344531468"/>
    <n v="30.934741106255995"/>
    <n v="0.27338315095168603"/>
    <x v="1311"/>
    <n v="141.88963479545095"/>
    <n v="130.80397244537457"/>
    <x v="1686"/>
    <x v="1311"/>
  </r>
  <r>
    <x v="1706"/>
    <n v="9.7854024196091629"/>
    <n v="15.484594295920964"/>
    <n v="22.711181640625"/>
    <n v="23.69801155316755"/>
    <n v="69.98747533028947"/>
    <n v="0.27338315095168603"/>
    <x v="1312"/>
    <n v="141.94004839056382"/>
    <n v="62.638904202368956"/>
    <x v="1687"/>
    <x v="1312"/>
  </r>
  <r>
    <x v="1707"/>
    <n v="18.606300302244104"/>
    <n v="16.341975715461224"/>
    <n v="91.766133819538666"/>
    <n v="0"/>
    <n v="15.375691965252768"/>
    <n v="0"/>
    <x v="1184"/>
    <n v="142.09010180249675"/>
    <n v="253.09691747001796"/>
    <x v="1688"/>
    <x v="1184"/>
  </r>
  <r>
    <x v="1708"/>
    <n v="4.2154136150468799"/>
    <n v="18.073298584978161"/>
    <n v="52.750383270967603"/>
    <n v="27.002034483303561"/>
    <n v="37.371419541967974"/>
    <n v="2.8455952612071744"/>
    <x v="1313"/>
    <n v="142.25814475747134"/>
    <n v="145.48896031186229"/>
    <x v="1689"/>
    <x v="1313"/>
  </r>
  <r>
    <x v="1709"/>
    <n v="5.1659769086695428"/>
    <n v="2.4042693698422393"/>
    <n v="41.92854779061016"/>
    <n v="23.576753013369988"/>
    <n v="64.595234404412693"/>
    <n v="4.8430145248635217"/>
    <x v="1314"/>
    <n v="142.51379601176814"/>
    <n v="115.64163987410222"/>
    <x v="1690"/>
    <x v="1314"/>
  </r>
  <r>
    <x v="1710"/>
    <n v="18.606300302244104"/>
    <n v="16.341975715461224"/>
    <n v="91.766133819538666"/>
    <n v="0"/>
    <n v="16.035634307684717"/>
    <n v="0"/>
    <x v="1184"/>
    <n v="142.75004414492872"/>
    <n v="253.09691747001796"/>
    <x v="1691"/>
    <x v="1184"/>
  </r>
  <r>
    <x v="1711"/>
    <n v="7.0986868083234391"/>
    <n v="6.9009208937998219"/>
    <n v="44.869696980739057"/>
    <n v="16.290541730246915"/>
    <n v="66.228804856241013"/>
    <n v="1.4317273385614178"/>
    <x v="1315"/>
    <n v="142.82037860791166"/>
    <n v="123.75351909203837"/>
    <x v="1692"/>
    <x v="1315"/>
  </r>
  <r>
    <x v="1712"/>
    <n v="9.0073056266298117"/>
    <n v="5.6498487413010405"/>
    <n v="31.829600030078655"/>
    <n v="16.139764414822004"/>
    <n v="79.243036934972736"/>
    <n v="1.11467867989683"/>
    <x v="1316"/>
    <n v="142.98423442770107"/>
    <n v="87.788090405539521"/>
    <x v="1693"/>
    <x v="1316"/>
  </r>
  <r>
    <x v="1713"/>
    <n v="18.606300302244104"/>
    <n v="16.341975715461224"/>
    <n v="91.766133819538666"/>
    <n v="0"/>
    <n v="16.522296172480758"/>
    <n v="0"/>
    <x v="1184"/>
    <n v="143.23670600972474"/>
    <n v="253.09691747001796"/>
    <x v="1694"/>
    <x v="1184"/>
  </r>
  <r>
    <x v="1714"/>
    <n v="4.4796502412255128"/>
    <n v="7.7291439475650865"/>
    <n v="78.590987268911121"/>
    <n v="18.159402696832313"/>
    <n v="32.312987155930507"/>
    <n v="2.2665438039387968"/>
    <x v="1317"/>
    <n v="143.53871511440335"/>
    <n v="216.75901327393231"/>
    <x v="1695"/>
    <x v="1317"/>
  </r>
  <r>
    <x v="1715"/>
    <n v="7.0986868083234391"/>
    <n v="6.9009208937998219"/>
    <n v="44.869696980739057"/>
    <n v="27.623195368401227"/>
    <n v="54.314471571638613"/>
    <n v="2.8455952612071744"/>
    <x v="1318"/>
    <n v="143.65256688410932"/>
    <n v="123.75351909203837"/>
    <x v="1696"/>
    <x v="1318"/>
  </r>
  <r>
    <x v="1716"/>
    <n v="12.896606368503129"/>
    <n v="2.3268742347831157"/>
    <n v="15.779718323996141"/>
    <n v="10.360058487160879"/>
    <n v="102.04172665801279"/>
    <n v="0.27338315095168603"/>
    <x v="1319"/>
    <n v="143.67836722340772"/>
    <n v="43.521481183924841"/>
    <x v="1697"/>
    <x v="1319"/>
  </r>
  <r>
    <x v="1717"/>
    <n v="3.6668653242300131"/>
    <n v="7.4994282612483572"/>
    <n v="36.622658966354308"/>
    <n v="27.951548521514209"/>
    <n v="67.811151825154994"/>
    <n v="0.27338315095168603"/>
    <x v="1320"/>
    <n v="143.82503604945356"/>
    <n v="101.00765618139657"/>
    <x v="1698"/>
    <x v="1320"/>
  </r>
  <r>
    <x v="1718"/>
    <n v="18.606300302244104"/>
    <n v="16.341975715461224"/>
    <n v="91.766133819538666"/>
    <n v="0"/>
    <n v="17.380420570120393"/>
    <n v="0"/>
    <x v="1184"/>
    <n v="144.09483040736438"/>
    <n v="253.09691747001796"/>
    <x v="1699"/>
    <x v="1184"/>
  </r>
  <r>
    <x v="1719"/>
    <n v="7.5002559004515774"/>
    <n v="51.435651222756952"/>
    <n v="37.558977186598966"/>
    <n v="0.40103025710139073"/>
    <n v="43.693193103103141"/>
    <n v="3.5292293157290135"/>
    <x v="1321"/>
    <n v="144.11833698574105"/>
    <n v="103.59008224045844"/>
    <x v="1700"/>
    <x v="1321"/>
  </r>
  <r>
    <x v="1720"/>
    <n v="7.7827883219621885"/>
    <n v="10.493764269141685"/>
    <n v="32.870758760573906"/>
    <n v="23.576753013369988"/>
    <n v="64.595234404412693"/>
    <n v="4.8430145248635217"/>
    <x v="1322"/>
    <n v="144.16231329432398"/>
    <n v="90.65967335577642"/>
    <x v="1701"/>
    <x v="1322"/>
  </r>
  <r>
    <x v="1721"/>
    <n v="4.2154136150468799"/>
    <n v="18.073298584978161"/>
    <n v="52.750383270967603"/>
    <n v="19.851791768648035"/>
    <n v="44.445164161361312"/>
    <n v="4.8430145248635217"/>
    <x v="1323"/>
    <n v="144.1790659258655"/>
    <n v="145.48896031186229"/>
    <x v="1702"/>
    <x v="1323"/>
  </r>
  <r>
    <x v="1722"/>
    <n v="18.606300302244104"/>
    <n v="16.341975715461224"/>
    <n v="91.766133819538666"/>
    <n v="0"/>
    <n v="17.509195089108704"/>
    <n v="0"/>
    <x v="1184"/>
    <n v="144.22360492635269"/>
    <n v="253.09691747001796"/>
    <x v="1703"/>
    <x v="1184"/>
  </r>
  <r>
    <x v="1723"/>
    <n v="27.619975489871312"/>
    <n v="2.4320294446181734"/>
    <n v="21.224209540896371"/>
    <n v="23.576753013369988"/>
    <n v="64.595234404412693"/>
    <n v="4.8430145248635217"/>
    <x v="1324"/>
    <n v="144.29121641803204"/>
    <n v="58.537739217633543"/>
    <x v="1704"/>
    <x v="1324"/>
  </r>
  <r>
    <x v="1724"/>
    <n v="24.132603059144969"/>
    <n v="15.484594295920964"/>
    <n v="40.658585899073522"/>
    <n v="13.330001363383722"/>
    <n v="45.871582277710871"/>
    <n v="4.8430145248635217"/>
    <x v="1325"/>
    <n v="144.32038142009756"/>
    <n v="112.13900304421891"/>
    <x v="1705"/>
    <x v="1325"/>
  </r>
  <r>
    <x v="1725"/>
    <n v="4.3957284541757655"/>
    <n v="60.59916896121311"/>
    <n v="35.871471058238633"/>
    <n v="6.6731414373900053"/>
    <n v="36.660955042504867"/>
    <n v="0.27338315095168603"/>
    <x v="1326"/>
    <n v="144.47384810447406"/>
    <n v="98.935831467077534"/>
    <x v="1706"/>
    <x v="1326"/>
  </r>
  <r>
    <x v="1726"/>
    <n v="14.487741954291044"/>
    <n v="31.043029122630809"/>
    <n v="31.81926256280741"/>
    <n v="27.002034483303561"/>
    <n v="37.371419541967974"/>
    <n v="2.8455952612071744"/>
    <x v="1327"/>
    <n v="144.56908292620795"/>
    <n v="87.759579003872062"/>
    <x v="1707"/>
    <x v="1327"/>
  </r>
  <r>
    <x v="1727"/>
    <n v="11.123955363010939"/>
    <n v="31.043027052238806"/>
    <n v="49.693080948683431"/>
    <n v="18.159402696832313"/>
    <n v="32.312987155930507"/>
    <n v="2.2665438039387968"/>
    <x v="1328"/>
    <n v="144.59899702063478"/>
    <n v="137.05672326169142"/>
    <x v="1708"/>
    <x v="1328"/>
  </r>
  <r>
    <x v="1728"/>
    <n v="18.606300302244104"/>
    <n v="16.341975715461224"/>
    <n v="91.766133819538666"/>
    <n v="0"/>
    <n v="18.020821855082943"/>
    <n v="0"/>
    <x v="1184"/>
    <n v="144.73523169232692"/>
    <n v="253.09691747001796"/>
    <x v="1709"/>
    <x v="1184"/>
  </r>
  <r>
    <x v="1729"/>
    <n v="12.134079952576428"/>
    <n v="12.624783561220001"/>
    <n v="23.588398450750507"/>
    <n v="16.139764414822004"/>
    <n v="79.243036934972736"/>
    <n v="1.11467867989683"/>
    <x v="1329"/>
    <n v="144.84474199423849"/>
    <n v="65.058324759328016"/>
    <x v="1710"/>
    <x v="1329"/>
  </r>
  <r>
    <x v="1730"/>
    <n v="1.9712248844886893"/>
    <n v="8.7564517555599135"/>
    <n v="52.445845170454547"/>
    <n v="26.076982315751383"/>
    <n v="54.523678374934192"/>
    <n v="1.11467867989683"/>
    <x v="1330"/>
    <n v="144.88886118108553"/>
    <n v="144.64902458302788"/>
    <x v="1711"/>
    <x v="1330"/>
  </r>
  <r>
    <x v="1731"/>
    <n v="1.8791595986934335"/>
    <n v="18.073296514586161"/>
    <n v="28.971668176120463"/>
    <n v="27.951548521514209"/>
    <n v="67.811151825154994"/>
    <n v="0.27338315095168603"/>
    <x v="1331"/>
    <n v="144.96020778702095"/>
    <n v="79.90572996962257"/>
    <x v="1712"/>
    <x v="1331"/>
  </r>
  <r>
    <x v="1732"/>
    <n v="8.4660244117436605"/>
    <n v="7.9650014517588721"/>
    <n v="46.88984471066189"/>
    <n v="26.076982315751383"/>
    <n v="54.523678374934192"/>
    <n v="1.11467867989683"/>
    <x v="1332"/>
    <n v="145.03620994474682"/>
    <n v="129.32521686327715"/>
    <x v="1713"/>
    <x v="1332"/>
  </r>
  <r>
    <x v="1733"/>
    <n v="24.132603059144969"/>
    <n v="15.484594295920964"/>
    <n v="40.658585899073522"/>
    <n v="23.419899890411717"/>
    <n v="38.570813691460295"/>
    <n v="2.8455952612071744"/>
    <x v="1333"/>
    <n v="145.11209209721864"/>
    <n v="112.13900304421891"/>
    <x v="1714"/>
    <x v="1333"/>
  </r>
  <r>
    <x v="1734"/>
    <n v="12.831100716887942"/>
    <n v="11.299697058319916"/>
    <n v="37.195499166542994"/>
    <n v="16.290541730246915"/>
    <n v="66.228804856241013"/>
    <n v="1.4317273385614178"/>
    <x v="1334"/>
    <n v="145.2773708668002"/>
    <n v="102.58758641094923"/>
    <x v="1715"/>
    <x v="1334"/>
  </r>
  <r>
    <x v="1735"/>
    <n v="50.148285616042656"/>
    <n v="0.46537482107672307"/>
    <n v="15.373152340768636"/>
    <n v="0.33470668757083233"/>
    <n v="76.737518264079682"/>
    <n v="2.2665438039387968"/>
    <x v="1335"/>
    <n v="145.32558153347733"/>
    <n v="42.400145972119951"/>
    <x v="1716"/>
    <x v="1335"/>
  </r>
  <r>
    <x v="1736"/>
    <n v="4.4796502412255128"/>
    <n v="7.7291439475650865"/>
    <n v="78.590987268911121"/>
    <n v="24.456305797502662"/>
    <n v="29.760950728434405"/>
    <n v="0.38235628704064373"/>
    <x v="1336"/>
    <n v="145.39939427067944"/>
    <n v="216.75901327393231"/>
    <x v="1717"/>
    <x v="1336"/>
  </r>
  <r>
    <x v="1737"/>
    <n v="5.9718304120378223"/>
    <n v="21.178872096813517"/>
    <n v="36.554948866286466"/>
    <n v="26.076982315751383"/>
    <n v="54.523678374934192"/>
    <n v="1.11467867989683"/>
    <x v="1337"/>
    <n v="145.42099074572019"/>
    <n v="100.82090735701591"/>
    <x v="1718"/>
    <x v="1337"/>
  </r>
  <r>
    <x v="1738"/>
    <n v="18.606300302244104"/>
    <n v="16.341975715461224"/>
    <n v="91.766133819538666"/>
    <n v="0"/>
    <n v="19.001684948258191"/>
    <n v="0"/>
    <x v="1184"/>
    <n v="145.71609478550218"/>
    <n v="253.09691747001796"/>
    <x v="1719"/>
    <x v="1184"/>
  </r>
  <r>
    <x v="1739"/>
    <n v="5.1659769086695428"/>
    <n v="2.4042693698422393"/>
    <n v="41.92854779061016"/>
    <n v="16.139764414822004"/>
    <n v="79.243036934972736"/>
    <n v="1.11467867989683"/>
    <x v="1338"/>
    <n v="145.9962740988135"/>
    <n v="115.64163987410222"/>
    <x v="1720"/>
    <x v="1338"/>
  </r>
  <r>
    <x v="1740"/>
    <n v="5.4798126220703125"/>
    <n v="8.5354850282500845"/>
    <n v="104.22177774126526"/>
    <n v="0"/>
    <n v="27.762387654045515"/>
    <n v="0"/>
    <x v="1089"/>
    <n v="145.99946304563116"/>
    <n v="287.45038699607034"/>
    <x v="1721"/>
    <x v="1089"/>
  </r>
  <r>
    <x v="1741"/>
    <n v="12.831100716887942"/>
    <n v="11.299697058319916"/>
    <n v="37.195499166542994"/>
    <n v="27.623195368401227"/>
    <n v="54.314471571638613"/>
    <n v="2.8455952612071744"/>
    <x v="1339"/>
    <n v="146.10955914299785"/>
    <n v="102.58758641094923"/>
    <x v="1722"/>
    <x v="1339"/>
  </r>
  <r>
    <x v="1742"/>
    <n v="6.750534347472068"/>
    <n v="21.178870026421514"/>
    <n v="36.554957147854481"/>
    <n v="26.076982315751383"/>
    <n v="54.523678374934192"/>
    <n v="1.11467867989683"/>
    <x v="1340"/>
    <n v="146.19970089233047"/>
    <n v="100.82093019811478"/>
    <x v="1723"/>
    <x v="1340"/>
  </r>
  <r>
    <x v="1743"/>
    <n v="3.3417695251216397"/>
    <n v="8.7564517555599135"/>
    <n v="52.445845170454547"/>
    <n v="26.076982315751383"/>
    <n v="54.523678374934192"/>
    <n v="1.11467867989683"/>
    <x v="1341"/>
    <n v="146.2594058217185"/>
    <n v="144.64902458302788"/>
    <x v="1724"/>
    <x v="1341"/>
  </r>
  <r>
    <x v="1744"/>
    <n v="11.123955363010939"/>
    <n v="31.043027052238806"/>
    <n v="49.693080948683431"/>
    <n v="24.456305797502662"/>
    <n v="29.760950728434405"/>
    <n v="0.38235628704064373"/>
    <x v="1342"/>
    <n v="146.45967617691088"/>
    <n v="137.05672326169142"/>
    <x v="1725"/>
    <x v="1342"/>
  </r>
  <r>
    <x v="1745"/>
    <n v="14.487741954291044"/>
    <n v="31.043029122630809"/>
    <n v="31.81926256280741"/>
    <n v="19.851791768648035"/>
    <n v="44.445164161361312"/>
    <n v="4.8430145248635217"/>
    <x v="1343"/>
    <n v="146.49000409460211"/>
    <n v="87.759579003872062"/>
    <x v="1726"/>
    <x v="1343"/>
  </r>
  <r>
    <x v="1746"/>
    <n v="3.6841813065465465"/>
    <n v="18.073296514586161"/>
    <n v="28.971670246512467"/>
    <n v="27.951548521514209"/>
    <n v="67.811151825154994"/>
    <n v="0.27338315095168603"/>
    <x v="1344"/>
    <n v="146.76523156526605"/>
    <n v="79.90573567989729"/>
    <x v="1727"/>
    <x v="1344"/>
  </r>
  <r>
    <x v="1747"/>
    <n v="3.6841810477475461"/>
    <n v="18.073296514586161"/>
    <n v="28.971670246512467"/>
    <n v="27.951548521514209"/>
    <n v="67.811151825154994"/>
    <n v="0.27338315095168603"/>
    <x v="1345"/>
    <n v="146.76523130646706"/>
    <n v="79.90573567989729"/>
    <x v="1728"/>
    <x v="1345"/>
  </r>
  <r>
    <x v="1748"/>
    <n v="4.4796502412255128"/>
    <n v="7.7291439475650865"/>
    <n v="78.590987268911121"/>
    <n v="10.591877389025383"/>
    <n v="43.230603599303628"/>
    <n v="2.378856725706803"/>
    <x v="1346"/>
    <n v="147.00111917173754"/>
    <n v="216.75901327393231"/>
    <x v="1729"/>
    <x v="1346"/>
  </r>
  <r>
    <x v="1749"/>
    <n v="84.820962437457595"/>
    <n v="0.35073132819042441"/>
    <n v="20.211204000858633"/>
    <n v="36.336942213298592"/>
    <n v="0"/>
    <n v="5.2969743190741028"/>
    <x v="1347"/>
    <n v="147.01681429887935"/>
    <n v="55.743804583013329"/>
    <x v="1730"/>
    <x v="1347"/>
  </r>
  <r>
    <x v="1750"/>
    <n v="18.03733380549313"/>
    <n v="0"/>
    <n v="25.44195001775568"/>
    <n v="34.407547051530521"/>
    <n v="63.890684877180703"/>
    <n v="5.2969743190741028"/>
    <x v="1348"/>
    <n v="147.07449007103415"/>
    <n v="70.170539565100341"/>
    <x v="1731"/>
    <x v="1348"/>
  </r>
  <r>
    <x v="1751"/>
    <n v="83.906420600301047"/>
    <n v="1.1716206005826248"/>
    <n v="30.023387976223287"/>
    <n v="14.929977919090733"/>
    <n v="13.706023439130123"/>
    <n v="3.5292293157290135"/>
    <x v="1349"/>
    <n v="147.26665985105686"/>
    <n v="82.806441031196485"/>
    <x v="1732"/>
    <x v="1349"/>
  </r>
  <r>
    <x v="1752"/>
    <n v="7.7827883219621885"/>
    <n v="10.493764269141685"/>
    <n v="32.870758760573906"/>
    <n v="16.139764414822004"/>
    <n v="79.243036934972736"/>
    <n v="1.11467867989683"/>
    <x v="1350"/>
    <n v="147.64479138136934"/>
    <n v="90.65967335577642"/>
    <x v="1733"/>
    <x v="1350"/>
  </r>
  <r>
    <x v="1753"/>
    <n v="27.619975489871312"/>
    <n v="2.4320294446181734"/>
    <n v="21.224209540896371"/>
    <n v="16.139764414822004"/>
    <n v="79.243036934972736"/>
    <n v="1.11467867989683"/>
    <x v="1351"/>
    <n v="147.77369450507743"/>
    <n v="58.537739217633543"/>
    <x v="1734"/>
    <x v="1351"/>
  </r>
  <r>
    <x v="1754"/>
    <n v="4.4796502412255128"/>
    <n v="7.7291439475650865"/>
    <n v="78.590987268911121"/>
    <n v="10.219456265174729"/>
    <n v="45.569152758509269"/>
    <n v="1.4317273385614178"/>
    <x v="1352"/>
    <n v="148.02011781994713"/>
    <n v="216.75901327393231"/>
    <x v="1735"/>
    <x v="1352"/>
  </r>
  <r>
    <x v="1755"/>
    <n v="11.123955363010939"/>
    <n v="31.043027052238806"/>
    <n v="49.693080948683431"/>
    <n v="10.591877389025383"/>
    <n v="43.230603599303628"/>
    <n v="2.378856725706803"/>
    <x v="1353"/>
    <n v="148.06140107796901"/>
    <n v="137.05672326169142"/>
    <x v="1736"/>
    <x v="1353"/>
  </r>
  <r>
    <x v="1756"/>
    <n v="18.606300302244104"/>
    <n v="16.341975715461224"/>
    <n v="91.766133819538666"/>
    <n v="0"/>
    <n v="21.353769937140402"/>
    <n v="0"/>
    <x v="1184"/>
    <n v="148.06817977438439"/>
    <n v="253.09691747001796"/>
    <x v="1737"/>
    <x v="1184"/>
  </r>
  <r>
    <x v="1757"/>
    <n v="50.148285616042656"/>
    <n v="0.46537482107672307"/>
    <n v="15.373152340768636"/>
    <n v="3.0362454861014556"/>
    <n v="76.737518264079682"/>
    <n v="2.378856725706803"/>
    <x v="1354"/>
    <n v="148.13943325377596"/>
    <n v="42.400145972119951"/>
    <x v="1738"/>
    <x v="1354"/>
  </r>
  <r>
    <x v="1758"/>
    <n v="3.6668653242300131"/>
    <n v="7.4994282612483572"/>
    <n v="36.622658966354308"/>
    <n v="33.249218414985187"/>
    <n v="61.903946555771761"/>
    <n v="5.2969743190741028"/>
    <x v="1355"/>
    <n v="148.23909184166374"/>
    <n v="101.00765618139657"/>
    <x v="1739"/>
    <x v="1355"/>
  </r>
  <r>
    <x v="1759"/>
    <n v="83.906420600301047"/>
    <n v="1.1716206005826248"/>
    <n v="30.023387976223287"/>
    <n v="10.962228101878091"/>
    <n v="20.788172816332978"/>
    <n v="1.4317273385614178"/>
    <x v="1356"/>
    <n v="148.28355743387945"/>
    <n v="82.806441031196485"/>
    <x v="1740"/>
    <x v="1356"/>
  </r>
  <r>
    <x v="1760"/>
    <n v="17.08562532629378"/>
    <n v="33.154621926544479"/>
    <n v="53.523794766844048"/>
    <n v="13.536005397081643"/>
    <n v="30.716095344948862"/>
    <n v="0.38235628704064373"/>
    <x v="1357"/>
    <n v="148.39849904875345"/>
    <n v="147.62207911500536"/>
    <x v="1741"/>
    <x v="1357"/>
  </r>
  <r>
    <x v="1761"/>
    <n v="8.8658429874332167"/>
    <n v="21.178870026421514"/>
    <n v="65.838954309595493"/>
    <n v="18.159402696832313"/>
    <n v="32.312987155930507"/>
    <n v="2.2665438039387968"/>
    <x v="1358"/>
    <n v="148.62260098015184"/>
    <n v="181.58808366033597"/>
    <x v="1742"/>
    <x v="1358"/>
  </r>
  <r>
    <x v="1762"/>
    <n v="9.2298900417912763E-2"/>
    <n v="5.6498487413010405"/>
    <n v="11.510858833385452"/>
    <n v="36.336942213298606"/>
    <n v="89.969291682909542"/>
    <n v="5.2969743190741028"/>
    <x v="1359"/>
    <n v="148.85621469038668"/>
    <n v="31.747691298530846"/>
    <x v="1743"/>
    <x v="1359"/>
  </r>
  <r>
    <x v="1763"/>
    <n v="11.123955363010939"/>
    <n v="31.043027052238806"/>
    <n v="49.693080948683431"/>
    <n v="10.219456265174729"/>
    <n v="45.569152758509269"/>
    <n v="1.4317273385614178"/>
    <x v="1360"/>
    <n v="149.0803997261786"/>
    <n v="137.05672326169142"/>
    <x v="1744"/>
    <x v="1360"/>
  </r>
  <r>
    <x v="1764"/>
    <n v="83.906420600301047"/>
    <n v="1.1716206005826248"/>
    <n v="30.023387976223287"/>
    <n v="0.71291716126952187"/>
    <n v="21.580800076109842"/>
    <n v="11.851320963876821"/>
    <x v="1361"/>
    <n v="149.24646737836315"/>
    <n v="82.806441031196485"/>
    <x v="1745"/>
    <x v="1361"/>
  </r>
  <r>
    <x v="1765"/>
    <n v="9.2298900417912763E-2"/>
    <n v="5.6498487413010405"/>
    <n v="11.510858833385452"/>
    <n v="33.169723210620489"/>
    <n v="98.554642108558738"/>
    <n v="0.27338315095168603"/>
    <x v="1362"/>
    <n v="149.25075494523531"/>
    <n v="31.747691298530846"/>
    <x v="1746"/>
    <x v="1362"/>
  </r>
  <r>
    <x v="1766"/>
    <n v="1.8791595986934335"/>
    <n v="18.073296514586161"/>
    <n v="28.971668176120463"/>
    <n v="33.249218414985187"/>
    <n v="61.903946555771761"/>
    <n v="5.2969743190741028"/>
    <x v="1363"/>
    <n v="149.37426357923113"/>
    <n v="79.90572996962257"/>
    <x v="1747"/>
    <x v="1363"/>
  </r>
  <r>
    <x v="1767"/>
    <n v="10.721536374965549"/>
    <n v="28.013287858691275"/>
    <n v="22.641059533873602"/>
    <n v="31.361622471571184"/>
    <n v="56.273555196665789"/>
    <n v="1.11467867989683"/>
    <x v="1364"/>
    <n v="150.12574011566423"/>
    <n v="62.445502907941716"/>
    <x v="1748"/>
    <x v="1364"/>
  </r>
  <r>
    <x v="1768"/>
    <n v="8.8658429874332167"/>
    <n v="21.178870026421514"/>
    <n v="65.838954309595493"/>
    <n v="24.456305797502662"/>
    <n v="29.760950728434405"/>
    <n v="0.38235628704064373"/>
    <x v="1365"/>
    <n v="150.48328013642794"/>
    <n v="181.58808366033597"/>
    <x v="1749"/>
    <x v="1365"/>
  </r>
  <r>
    <x v="1769"/>
    <n v="17.490021538702084"/>
    <n v="1.7536565762523719"/>
    <n v="20.6561291719227"/>
    <n v="33.147162746877399"/>
    <n v="77.211470178867231"/>
    <n v="0.27338315095168603"/>
    <x v="1366"/>
    <n v="150.53182336357347"/>
    <n v="56.970936909657773"/>
    <x v="1750"/>
    <x v="1366"/>
  </r>
  <r>
    <x v="1770"/>
    <n v="3.6841813065465465"/>
    <n v="18.073296514586161"/>
    <n v="28.971670246512467"/>
    <n v="33.249218414985187"/>
    <n v="61.903946555771761"/>
    <n v="5.2969743190741028"/>
    <x v="1367"/>
    <n v="151.17928735747623"/>
    <n v="79.90573567989729"/>
    <x v="1751"/>
    <x v="1367"/>
  </r>
  <r>
    <x v="1771"/>
    <n v="3.6841810477475461"/>
    <n v="18.073296514586161"/>
    <n v="28.971670246512467"/>
    <n v="33.249218414985187"/>
    <n v="61.903946555771761"/>
    <n v="5.2969743190741028"/>
    <x v="1368"/>
    <n v="151.17928709867724"/>
    <n v="79.90573567989729"/>
    <x v="1752"/>
    <x v="1368"/>
  </r>
  <r>
    <x v="1772"/>
    <n v="20.731930363938474"/>
    <n v="20.067065379998091"/>
    <n v="42.733557609237195"/>
    <n v="15.050084409738872"/>
    <n v="52.584845647409885"/>
    <n v="0.27338315095168603"/>
    <x v="1369"/>
    <n v="151.44086656127419"/>
    <n v="117.86190888999292"/>
    <x v="1753"/>
    <x v="1369"/>
  </r>
  <r>
    <x v="1773"/>
    <n v="9.7854024196091629"/>
    <n v="15.484594295920964"/>
    <n v="22.711181640625"/>
    <n v="34.407547051530521"/>
    <n v="63.890684877180703"/>
    <n v="5.2969743190741028"/>
    <x v="1370"/>
    <n v="151.57638460394045"/>
    <n v="62.638904202368956"/>
    <x v="1754"/>
    <x v="1370"/>
  </r>
  <r>
    <x v="1774"/>
    <n v="5.4798126220703125"/>
    <n v="8.5354850282500845"/>
    <n v="104.22177774126526"/>
    <n v="0"/>
    <n v="33.512128196282958"/>
    <n v="0"/>
    <x v="1089"/>
    <n v="151.74920358786861"/>
    <n v="287.45038699607034"/>
    <x v="1755"/>
    <x v="1089"/>
  </r>
  <r>
    <x v="1775"/>
    <n v="7.0986868083234391"/>
    <n v="6.9009208937998219"/>
    <n v="44.869696980739057"/>
    <n v="23.576753013369988"/>
    <n v="64.595234404412693"/>
    <n v="4.8430145248635217"/>
    <x v="1371"/>
    <n v="151.88430662550854"/>
    <n v="123.75351909203837"/>
    <x v="1756"/>
    <x v="1371"/>
  </r>
  <r>
    <x v="1776"/>
    <n v="17.490021538702084"/>
    <n v="1.7536565762523719"/>
    <n v="20.6561291719227"/>
    <n v="36.336942213298592"/>
    <n v="70.485378802725236"/>
    <n v="5.2969743190741028"/>
    <x v="1372"/>
    <n v="152.01910262197509"/>
    <n v="56.970936909657773"/>
    <x v="1757"/>
    <x v="1372"/>
  </r>
  <r>
    <x v="1777"/>
    <n v="8.8658429874332167"/>
    <n v="21.178870026421514"/>
    <n v="65.838954309595493"/>
    <n v="10.591877389025383"/>
    <n v="43.230603599303628"/>
    <n v="2.378856725706803"/>
    <x v="1373"/>
    <n v="152.08500503748604"/>
    <n v="181.58808366033597"/>
    <x v="1758"/>
    <x v="1373"/>
  </r>
  <r>
    <x v="1778"/>
    <n v="17.08562532629378"/>
    <n v="33.154621926544479"/>
    <n v="53.523794766844048"/>
    <n v="17.058363329074147"/>
    <n v="30.728619706850754"/>
    <n v="1.2143103654578957"/>
    <x v="1374"/>
    <n v="152.76533542106512"/>
    <n v="147.62207911500536"/>
    <x v="1759"/>
    <x v="1374"/>
  </r>
  <r>
    <x v="1779"/>
    <n v="11.697665127840908"/>
    <n v="32.683949360530441"/>
    <n v="47.426001705340482"/>
    <n v="35.086676679070479"/>
    <n v="24.873134127529656"/>
    <n v="1.11467867989683"/>
    <x v="1375"/>
    <n v="152.88210568020878"/>
    <n v="130.80397244537457"/>
    <x v="1760"/>
    <x v="1375"/>
  </r>
  <r>
    <x v="1780"/>
    <n v="18.606300302244104"/>
    <n v="16.341975715461224"/>
    <n v="91.766133819538666"/>
    <n v="0"/>
    <n v="26.220032784376318"/>
    <n v="0"/>
    <x v="1184"/>
    <n v="152.93444262162032"/>
    <n v="253.09691747001796"/>
    <x v="1761"/>
    <x v="1184"/>
  </r>
  <r>
    <x v="1781"/>
    <n v="83.906420600301047"/>
    <n v="1.1716206005826248"/>
    <n v="30.023387976223287"/>
    <n v="23.887403173782776"/>
    <n v="13.576635716702851"/>
    <n v="0.38235628704064373"/>
    <x v="1376"/>
    <n v="152.94782435463321"/>
    <n v="82.806441031196485"/>
    <x v="1762"/>
    <x v="1376"/>
  </r>
  <r>
    <x v="1782"/>
    <n v="11.697665127840908"/>
    <n v="32.683949360530441"/>
    <n v="47.426001705340482"/>
    <n v="44.138277263342133"/>
    <n v="14.740848151582048"/>
    <n v="2.2665438039387968"/>
    <x v="1377"/>
    <n v="152.95328541257479"/>
    <n v="130.80397244537457"/>
    <x v="1763"/>
    <x v="1377"/>
  </r>
  <r>
    <x v="1783"/>
    <n v="20.731930363938474"/>
    <n v="20.067065379998091"/>
    <n v="42.733557609237195"/>
    <n v="16.216600911634828"/>
    <n v="48.004043390887034"/>
    <n v="5.2969743190741028"/>
    <x v="1378"/>
    <n v="153.05017197476974"/>
    <n v="117.86190888999292"/>
    <x v="1764"/>
    <x v="1378"/>
  </r>
  <r>
    <x v="1784"/>
    <n v="8.8658429874332167"/>
    <n v="21.178870026421514"/>
    <n v="65.838954309595493"/>
    <n v="10.219456265174729"/>
    <n v="45.569152758509269"/>
    <n v="1.4317273385614178"/>
    <x v="1379"/>
    <n v="153.10400368569563"/>
    <n v="181.58808366033597"/>
    <x v="1765"/>
    <x v="1379"/>
  </r>
  <r>
    <x v="1785"/>
    <n v="22.381976889787566"/>
    <n v="2.3268742347831157"/>
    <n v="15.779717288800139"/>
    <n v="10.360058487160879"/>
    <n v="102.04172665801279"/>
    <n v="0.27338315095168603"/>
    <x v="1380"/>
    <n v="153.16373670949616"/>
    <n v="43.521478328787481"/>
    <x v="1766"/>
    <x v="1380"/>
  </r>
  <r>
    <x v="1786"/>
    <n v="50.148285616042656"/>
    <n v="0.46537482107672307"/>
    <n v="15.373152340768636"/>
    <n v="10.360058487160879"/>
    <n v="76.737518264079682"/>
    <n v="0.27338315095168603"/>
    <x v="1381"/>
    <n v="153.35777268008027"/>
    <n v="42.400145972119951"/>
    <x v="1767"/>
    <x v="1381"/>
  </r>
  <r>
    <x v="1787"/>
    <n v="8.8172622742775815"/>
    <n v="15.484593260724962"/>
    <n v="40.658590039857529"/>
    <n v="31.361622471571184"/>
    <n v="56.273555196665789"/>
    <n v="1.11467867989683"/>
    <x v="1382"/>
    <n v="153.71030192299386"/>
    <n v="112.13901446476835"/>
    <x v="1768"/>
    <x v="1382"/>
  </r>
  <r>
    <x v="1788"/>
    <n v="17.08562532629378"/>
    <n v="33.154621926544479"/>
    <n v="53.523794766844048"/>
    <n v="1.9196608525947549"/>
    <n v="47.03164403889803"/>
    <n v="1.4317273385614178"/>
    <x v="1383"/>
    <n v="154.14707424973651"/>
    <n v="147.62207911500536"/>
    <x v="1769"/>
    <x v="1383"/>
  </r>
  <r>
    <x v="1789"/>
    <n v="87.14130872625509"/>
    <n v="0.46537482107672307"/>
    <n v="15.373153375964637"/>
    <n v="0.33470668757083233"/>
    <n v="48.624347384204029"/>
    <n v="2.2665438039387968"/>
    <x v="1384"/>
    <n v="154.20543479901008"/>
    <n v="42.400148827257311"/>
    <x v="1770"/>
    <x v="1384"/>
  </r>
  <r>
    <x v="1790"/>
    <n v="12.831100716887942"/>
    <n v="11.299697058319916"/>
    <n v="37.195499166542994"/>
    <n v="23.576753013369988"/>
    <n v="64.595234404412693"/>
    <n v="4.8430145248635217"/>
    <x v="1385"/>
    <n v="154.34129888439708"/>
    <n v="102.58758641094923"/>
    <x v="1771"/>
    <x v="1385"/>
  </r>
  <r>
    <x v="1791"/>
    <n v="7.5379639500031796"/>
    <n v="1.2991471724076704"/>
    <n v="14.594027598159769"/>
    <n v="36.336942213298606"/>
    <n v="89.969291682909542"/>
    <n v="5.2969743190741028"/>
    <x v="1386"/>
    <n v="155.03434693585288"/>
    <n v="40.251269665892274"/>
    <x v="1772"/>
    <x v="1386"/>
  </r>
  <r>
    <x v="1792"/>
    <n v="10.721536374965549"/>
    <n v="28.013287858691275"/>
    <n v="22.641059533873602"/>
    <n v="23.69801155316755"/>
    <n v="69.98747533028947"/>
    <n v="0.27338315095168603"/>
    <x v="1387"/>
    <n v="155.33475380193912"/>
    <n v="62.445502907941716"/>
    <x v="1773"/>
    <x v="1387"/>
  </r>
  <r>
    <x v="1793"/>
    <n v="50.148285616042656"/>
    <n v="0.46537482107672307"/>
    <n v="15.373152340768636"/>
    <n v="11.202577410207509"/>
    <n v="76.737518264079682"/>
    <n v="1.4317273385614178"/>
    <x v="1388"/>
    <n v="155.35863579073663"/>
    <n v="42.400145972119951"/>
    <x v="1774"/>
    <x v="1388"/>
  </r>
  <r>
    <x v="1794"/>
    <n v="7.0986868083234391"/>
    <n v="6.9009208937998219"/>
    <n v="44.869696980739057"/>
    <n v="16.139764414822004"/>
    <n v="79.243036934972736"/>
    <n v="1.11467867989683"/>
    <x v="1389"/>
    <n v="155.36678471255388"/>
    <n v="123.75351909203837"/>
    <x v="1775"/>
    <x v="1389"/>
  </r>
  <r>
    <x v="1795"/>
    <n v="7.5379639500031796"/>
    <n v="1.2991471724076704"/>
    <n v="14.594027598159769"/>
    <n v="33.169723210620489"/>
    <n v="98.554642108558738"/>
    <n v="0.27338315095168603"/>
    <x v="1390"/>
    <n v="155.42888719070152"/>
    <n v="40.251269665892274"/>
    <x v="1776"/>
    <x v="1390"/>
  </r>
  <r>
    <x v="1796"/>
    <n v="5.484645434603439"/>
    <n v="17.070970056500169"/>
    <n v="90.54340999194369"/>
    <n v="12.004899607606957"/>
    <n v="30.84310068850121"/>
    <n v="0.38235628704064373"/>
    <x v="1391"/>
    <n v="156.3293820661961"/>
    <n v="249.72456626810279"/>
    <x v="1777"/>
    <x v="1391"/>
  </r>
  <r>
    <x v="1797"/>
    <n v="4.2154136150468799"/>
    <n v="18.073298584978161"/>
    <n v="52.750383270967603"/>
    <n v="26.076982315751383"/>
    <n v="54.523678374934192"/>
    <n v="1.11467867989683"/>
    <x v="1392"/>
    <n v="156.75443484157506"/>
    <n v="145.48896031186229"/>
    <x v="1778"/>
    <x v="1392"/>
  </r>
  <r>
    <x v="1798"/>
    <n v="7.5379458340731533"/>
    <n v="6.0903163583825366"/>
    <n v="11.842914514011088"/>
    <n v="36.336942213298606"/>
    <n v="89.969291682909542"/>
    <n v="5.2969743190741028"/>
    <x v="1393"/>
    <n v="157.07438492174904"/>
    <n v="32.663522288643485"/>
    <x v="1779"/>
    <x v="1393"/>
  </r>
  <r>
    <x v="1799"/>
    <n v="30.178890978788584"/>
    <n v="9.7533662089499238"/>
    <n v="21.556869775986897"/>
    <n v="10.360058487160881"/>
    <n v="85.180987099719204"/>
    <n v="0.27338315095168603"/>
    <x v="1394"/>
    <n v="157.30355570155714"/>
    <n v="59.455237607963866"/>
    <x v="1780"/>
    <x v="1394"/>
  </r>
  <r>
    <x v="1800"/>
    <n v="83.906420600301047"/>
    <n v="1.1716206005826248"/>
    <n v="30.023387976223287"/>
    <n v="17.123112015608434"/>
    <n v="20.27542092636644"/>
    <n v="4.8430145248635217"/>
    <x v="1395"/>
    <n v="157.34297664394538"/>
    <n v="82.806441031196485"/>
    <x v="1781"/>
    <x v="1395"/>
  </r>
  <r>
    <x v="1801"/>
    <n v="7.5379458340731533"/>
    <n v="6.0903163583825366"/>
    <n v="11.842914514011088"/>
    <n v="33.169723210620489"/>
    <n v="98.554642108558738"/>
    <n v="0.27338315095168603"/>
    <x v="1396"/>
    <n v="157.46892517659768"/>
    <n v="32.663522288643485"/>
    <x v="1782"/>
    <x v="1396"/>
  </r>
  <r>
    <x v="1802"/>
    <n v="83.906420600301047"/>
    <n v="1.1716206005826248"/>
    <n v="30.023387976223287"/>
    <n v="27.694284948743398"/>
    <n v="13.582171534234885"/>
    <n v="1.2143103654578957"/>
    <x v="1397"/>
    <n v="157.59219602554313"/>
    <n v="82.806441031196485"/>
    <x v="1783"/>
    <x v="1397"/>
  </r>
  <r>
    <x v="1803"/>
    <n v="12.831100716887942"/>
    <n v="11.299697058319916"/>
    <n v="37.195499166542994"/>
    <n v="16.139764414822004"/>
    <n v="79.243036934972736"/>
    <n v="1.11467867989683"/>
    <x v="1398"/>
    <n v="157.82377697144241"/>
    <n v="102.58758641094923"/>
    <x v="1784"/>
    <x v="1398"/>
  </r>
  <r>
    <x v="1804"/>
    <n v="4.4796502412255128"/>
    <n v="7.7291439475650865"/>
    <n v="78.590987268911121"/>
    <n v="27.002034483303561"/>
    <n v="37.371419541967974"/>
    <n v="2.8455952612071744"/>
    <x v="1399"/>
    <n v="158.01883074418043"/>
    <n v="216.75901327393231"/>
    <x v="1785"/>
    <x v="1399"/>
  </r>
  <r>
    <x v="1805"/>
    <n v="20.731930363938474"/>
    <n v="20.067065379998091"/>
    <n v="42.733557609237195"/>
    <n v="31.361622471571177"/>
    <n v="42.280939555009269"/>
    <n v="1.11467867989683"/>
    <x v="1400"/>
    <n v="158.28979405965106"/>
    <n v="117.86190888999292"/>
    <x v="1786"/>
    <x v="1400"/>
  </r>
  <r>
    <x v="1806"/>
    <n v="18.606300302244104"/>
    <n v="16.341975715461224"/>
    <n v="91.766133819538666"/>
    <n v="0"/>
    <n v="31.650343296489456"/>
    <n v="0"/>
    <x v="1184"/>
    <n v="158.36475313373344"/>
    <n v="253.09691747001796"/>
    <x v="1787"/>
    <x v="1184"/>
  </r>
  <r>
    <x v="1807"/>
    <n v="8.8172622742775815"/>
    <n v="15.484593260724962"/>
    <n v="40.658590039857529"/>
    <n v="23.69801155316755"/>
    <n v="69.98747533028947"/>
    <n v="0.27338315095168603"/>
    <x v="1401"/>
    <n v="158.91931560926875"/>
    <n v="112.13901446476835"/>
    <x v="1788"/>
    <x v="1401"/>
  </r>
  <r>
    <x v="1808"/>
    <n v="5.2555172220175752"/>
    <n v="42.891478829662056"/>
    <n v="76.250069565171302"/>
    <n v="1.0661814510881205"/>
    <n v="30.044577814877112"/>
    <n v="3.5292293157290135"/>
    <x v="1402"/>
    <n v="159.03705419854521"/>
    <n v="210.30261122006925"/>
    <x v="1789"/>
    <x v="1402"/>
  </r>
  <r>
    <x v="1809"/>
    <n v="14.487741954291044"/>
    <n v="31.043029122630809"/>
    <n v="31.81926256280741"/>
    <n v="26.076982315751383"/>
    <n v="54.523678374934192"/>
    <n v="1.11467867989683"/>
    <x v="1403"/>
    <n v="159.06537301031165"/>
    <n v="87.759579003872062"/>
    <x v="1790"/>
    <x v="1403"/>
  </r>
  <r>
    <x v="1810"/>
    <n v="11.123955363010939"/>
    <n v="31.043027052238806"/>
    <n v="49.693080948683431"/>
    <n v="27.002034483303561"/>
    <n v="37.371419541967974"/>
    <n v="2.8455952612071744"/>
    <x v="1404"/>
    <n v="159.07911265041187"/>
    <n v="137.05672326169142"/>
    <x v="1791"/>
    <x v="1404"/>
  </r>
  <r>
    <x v="1811"/>
    <n v="30.178890978788584"/>
    <n v="9.7533662089499238"/>
    <n v="21.556869775986897"/>
    <n v="41.019850099338122"/>
    <n v="47.370715536034012"/>
    <n v="9.2125966077420749"/>
    <x v="1405"/>
    <n v="159.09228920683964"/>
    <n v="59.455237607963866"/>
    <x v="1792"/>
    <x v="1405"/>
  </r>
  <r>
    <x v="1812"/>
    <n v="1.9712248844886893"/>
    <n v="8.7564517555599135"/>
    <n v="52.445845170454547"/>
    <n v="27.951548521514209"/>
    <n v="67.811151825154994"/>
    <n v="0.27338315095168603"/>
    <x v="1406"/>
    <n v="159.20960530812403"/>
    <n v="144.64902458302788"/>
    <x v="1793"/>
    <x v="1406"/>
  </r>
  <r>
    <x v="1813"/>
    <n v="8.4660244117436605"/>
    <n v="7.9650014517588721"/>
    <n v="46.88984471066189"/>
    <n v="27.951548521514209"/>
    <n v="67.811151825154994"/>
    <n v="0.27338315095168603"/>
    <x v="1407"/>
    <n v="159.35695407178528"/>
    <n v="129.32521686327715"/>
    <x v="1794"/>
    <x v="1407"/>
  </r>
  <r>
    <x v="1814"/>
    <n v="5.9718304120378223"/>
    <n v="21.178872096813517"/>
    <n v="36.554948866286466"/>
    <n v="27.951548521514209"/>
    <n v="67.811151825154994"/>
    <n v="0.27338315095168603"/>
    <x v="1408"/>
    <n v="159.74173487275868"/>
    <n v="100.82090735701591"/>
    <x v="1795"/>
    <x v="1408"/>
  </r>
  <r>
    <x v="1815"/>
    <n v="4.4796502412255128"/>
    <n v="7.7291439475650865"/>
    <n v="78.590987268911121"/>
    <n v="19.851791768648035"/>
    <n v="44.445164161361312"/>
    <n v="4.8430145248635217"/>
    <x v="1409"/>
    <n v="159.93975191257459"/>
    <n v="216.75901327393231"/>
    <x v="1796"/>
    <x v="1409"/>
  </r>
  <r>
    <x v="1816"/>
    <n v="83.906420600301047"/>
    <n v="1.1716206005826248"/>
    <n v="30.023387976223287"/>
    <n v="18.574868234699764"/>
    <n v="17.203379193173753"/>
    <n v="9.2125966077420749"/>
    <x v="1410"/>
    <n v="160.09227321272257"/>
    <n v="82.806441031196485"/>
    <x v="1797"/>
    <x v="1410"/>
  </r>
  <r>
    <x v="1817"/>
    <n v="0.1196658999496108"/>
    <n v="50.08880739457895"/>
    <n v="65.131894736632887"/>
    <n v="0.43964402129355462"/>
    <n v="43.271286803912133"/>
    <n v="1.2143103654578957"/>
    <x v="1411"/>
    <n v="160.26560922182503"/>
    <n v="179.63796774135847"/>
    <x v="1798"/>
    <x v="1411"/>
  </r>
  <r>
    <x v="1818"/>
    <n v="83.906420600301047"/>
    <n v="1.1716206005826248"/>
    <n v="30.023387976223287"/>
    <n v="11.852986764410272"/>
    <n v="28.239935594899173"/>
    <n v="5.2969743190741028"/>
    <x v="1412"/>
    <n v="160.49132585549052"/>
    <n v="82.806441031196485"/>
    <x v="1799"/>
    <x v="1412"/>
  </r>
  <r>
    <x v="1819"/>
    <n v="6.750534347472068"/>
    <n v="21.178870026421514"/>
    <n v="36.554957147854481"/>
    <n v="27.951548521514209"/>
    <n v="67.811151825154994"/>
    <n v="0.27338315095168603"/>
    <x v="1413"/>
    <n v="160.52044501936896"/>
    <n v="100.82093019811478"/>
    <x v="1800"/>
    <x v="1413"/>
  </r>
  <r>
    <x v="1820"/>
    <n v="3.3417695251216397"/>
    <n v="8.7564517555599135"/>
    <n v="52.445845170454547"/>
    <n v="27.951548521514209"/>
    <n v="67.811151825154994"/>
    <n v="0.27338315095168603"/>
    <x v="1414"/>
    <n v="160.580149948757"/>
    <n v="144.64902458302788"/>
    <x v="1801"/>
    <x v="1414"/>
  </r>
  <r>
    <x v="1821"/>
    <n v="11.123955363010939"/>
    <n v="31.043027052238806"/>
    <n v="49.693080948683431"/>
    <n v="19.851791768648035"/>
    <n v="44.445164161361312"/>
    <n v="4.8430145248635217"/>
    <x v="1415"/>
    <n v="161.00003381880603"/>
    <n v="137.05672326169142"/>
    <x v="1802"/>
    <x v="1415"/>
  </r>
  <r>
    <x v="1822"/>
    <n v="3.1490212056174207"/>
    <n v="76.002715691782569"/>
    <n v="82.353866763483722"/>
    <n v="0"/>
    <n v="0"/>
    <n v="0"/>
    <x v="1416"/>
    <n v="161.50560366088371"/>
    <n v="227.13727768638253"/>
    <x v="1803"/>
    <x v="1416"/>
  </r>
  <r>
    <x v="1823"/>
    <n v="3.1490212056174207"/>
    <n v="76.002715691782569"/>
    <n v="82.353866763483722"/>
    <n v="0"/>
    <n v="0"/>
    <n v="0"/>
    <x v="1416"/>
    <n v="161.50560366088371"/>
    <n v="227.13727768638253"/>
    <x v="1803"/>
    <x v="1416"/>
  </r>
  <r>
    <x v="1824"/>
    <n v="32.748748489441994"/>
    <n v="67.232460632738295"/>
    <n v="33.999486791230282"/>
    <n v="0.35908484072339009"/>
    <n v="25.883706060929121"/>
    <n v="1.4317273385614178"/>
    <x v="1417"/>
    <n v="161.65521415362448"/>
    <n v="93.772778085489975"/>
    <x v="1804"/>
    <x v="1417"/>
  </r>
  <r>
    <x v="1825"/>
    <n v="5.484645434603439"/>
    <n v="17.070970056500169"/>
    <n v="90.54340999194369"/>
    <n v="0.34800604888292236"/>
    <n v="39.082256290101348"/>
    <n v="9.2125966077420749"/>
    <x v="1418"/>
    <n v="161.74188442977365"/>
    <n v="249.72456626810279"/>
    <x v="1805"/>
    <x v="1418"/>
  </r>
  <r>
    <x v="1826"/>
    <n v="83.906420600301047"/>
    <n v="1.1716206005826248"/>
    <n v="30.023387976223287"/>
    <n v="26.770785203509764"/>
    <n v="17.048452314818242"/>
    <n v="2.8455952612071744"/>
    <x v="1419"/>
    <n v="161.76626195664213"/>
    <n v="82.806441031196485"/>
    <x v="1806"/>
    <x v="1419"/>
  </r>
  <r>
    <x v="1827"/>
    <n v="7.8459575347693349"/>
    <n v="2.3268742347831157"/>
    <n v="15.779717288800139"/>
    <n v="37.481440060153851"/>
    <n v="93.152607255272116"/>
    <n v="5.2969743190741028"/>
    <x v="1420"/>
    <n v="161.88357069285266"/>
    <n v="43.521478328787481"/>
    <x v="1807"/>
    <x v="1420"/>
  </r>
  <r>
    <x v="1828"/>
    <n v="83.694809974453023"/>
    <n v="9.7533672441459256"/>
    <n v="21.556869775986897"/>
    <n v="4.1456508932586305"/>
    <n v="40.589962978060917"/>
    <n v="2.2665438039387968"/>
    <x v="1421"/>
    <n v="162.00720466984419"/>
    <n v="59.455237607963866"/>
    <x v="1808"/>
    <x v="1421"/>
  </r>
  <r>
    <x v="1829"/>
    <n v="10.896639778623749"/>
    <n v="28.013287858691275"/>
    <n v="34.656405610662951"/>
    <n v="31.361622471571184"/>
    <n v="56.273555196665789"/>
    <n v="1.11467867989683"/>
    <x v="1422"/>
    <n v="162.31618959611177"/>
    <n v="95.584602571344604"/>
    <x v="1809"/>
    <x v="1422"/>
  </r>
  <r>
    <x v="1830"/>
    <n v="50.148285616042656"/>
    <n v="0.46537482107672307"/>
    <n v="15.373152340768636"/>
    <n v="14.882841836343347"/>
    <n v="76.737518264079682"/>
    <n v="4.8430145248635217"/>
    <x v="1423"/>
    <n v="162.45018740317457"/>
    <n v="42.400145972119951"/>
    <x v="1810"/>
    <x v="1423"/>
  </r>
  <r>
    <x v="1831"/>
    <n v="14.528483919403119"/>
    <n v="4.6537484695662314"/>
    <n v="7.456593400496871"/>
    <n v="37.481440060153851"/>
    <n v="93.152607255272116"/>
    <n v="5.2969743190741028"/>
    <x v="1424"/>
    <n v="162.56984742396631"/>
    <n v="20.565765669112338"/>
    <x v="1811"/>
    <x v="1424"/>
  </r>
  <r>
    <x v="1832"/>
    <n v="8.7069807738429663"/>
    <n v="2.3268742347831157"/>
    <n v="15.779717288800139"/>
    <n v="37.481440060153851"/>
    <n v="93.152607255272116"/>
    <n v="5.2969743190741028"/>
    <x v="1425"/>
    <n v="162.74459393192629"/>
    <n v="43.521478328787481"/>
    <x v="1812"/>
    <x v="1425"/>
  </r>
  <r>
    <x v="1833"/>
    <n v="50.148285616042656"/>
    <n v="0.46537482107672307"/>
    <n v="15.373152340768636"/>
    <n v="19.780116782867641"/>
    <n v="76.737518264079682"/>
    <n v="0.38235628704064373"/>
    <x v="1426"/>
    <n v="162.88680411187596"/>
    <n v="42.400145972119951"/>
    <x v="1813"/>
    <x v="1426"/>
  </r>
  <r>
    <x v="1834"/>
    <n v="83.906420600301047"/>
    <n v="1.1716206005826248"/>
    <n v="30.023387976223287"/>
    <n v="25.744636469660851"/>
    <n v="19.721351049452984"/>
    <n v="2.378856725706803"/>
    <x v="1427"/>
    <n v="162.9462734219276"/>
    <n v="82.806441031196485"/>
    <x v="1814"/>
    <x v="1427"/>
  </r>
  <r>
    <x v="1835"/>
    <n v="8.8658429874332167"/>
    <n v="21.178870026421514"/>
    <n v="65.838954309595493"/>
    <n v="27.002034483303561"/>
    <n v="37.371419541967974"/>
    <n v="2.8455952612071744"/>
    <x v="1428"/>
    <n v="163.10271660992893"/>
    <n v="181.58808366033597"/>
    <x v="1815"/>
    <x v="1428"/>
  </r>
  <r>
    <x v="1836"/>
    <n v="1.9712248844886893"/>
    <n v="8.7564517555599135"/>
    <n v="52.445845170454547"/>
    <n v="33.249218414985187"/>
    <n v="61.903946555771761"/>
    <n v="5.2969743190741028"/>
    <x v="1429"/>
    <n v="163.6236611003342"/>
    <n v="144.64902458302788"/>
    <x v="1816"/>
    <x v="1429"/>
  </r>
  <r>
    <x v="1837"/>
    <n v="8.4660244117436605"/>
    <n v="7.9650014517588721"/>
    <n v="46.88984471066189"/>
    <n v="33.249218414985187"/>
    <n v="61.903946555771761"/>
    <n v="5.2969743190741028"/>
    <x v="1430"/>
    <n v="163.77100986399549"/>
    <n v="129.32521686327715"/>
    <x v="1817"/>
    <x v="1430"/>
  </r>
  <r>
    <x v="1838"/>
    <n v="5.3664943741652182"/>
    <n v="12.624785631612003"/>
    <n v="14.386525665241795"/>
    <n v="36.336942213298606"/>
    <n v="89.969291682909542"/>
    <n v="5.2969743190741028"/>
    <x v="1431"/>
    <n v="163.98101388630127"/>
    <n v="39.678965947683018"/>
    <x v="1818"/>
    <x v="1431"/>
  </r>
  <r>
    <x v="1839"/>
    <n v="5.9718304120378223"/>
    <n v="21.178872096813517"/>
    <n v="36.554948866286466"/>
    <n v="33.249218414985187"/>
    <n v="61.903946555771761"/>
    <n v="5.2969743190741028"/>
    <x v="1432"/>
    <n v="164.15579066496886"/>
    <n v="100.82090735701591"/>
    <x v="1819"/>
    <x v="1432"/>
  </r>
  <r>
    <x v="1840"/>
    <n v="17.08562532629378"/>
    <n v="33.154621926544479"/>
    <n v="53.523794766844048"/>
    <n v="13.52404077523253"/>
    <n v="44.618041745125161"/>
    <n v="2.378856725706803"/>
    <x v="1433"/>
    <n v="164.28498126574681"/>
    <n v="147.62207911500536"/>
    <x v="1820"/>
    <x v="1433"/>
  </r>
  <r>
    <x v="1841"/>
    <n v="5.3664943741652182"/>
    <n v="12.624785631612003"/>
    <n v="14.386525665241795"/>
    <n v="33.169723210620489"/>
    <n v="98.554642108558738"/>
    <n v="0.27338315095168603"/>
    <x v="1434"/>
    <n v="164.37555414114993"/>
    <n v="39.678965947683018"/>
    <x v="1821"/>
    <x v="1434"/>
  </r>
  <r>
    <x v="1842"/>
    <n v="81.285503082068345"/>
    <n v="10.741650233275207"/>
    <n v="55.757631796185976"/>
    <n v="0.23618175213469117"/>
    <n v="16.089755848574132"/>
    <n v="0.38235628704064373"/>
    <x v="1435"/>
    <n v="164.49307899927896"/>
    <n v="153.78314576044843"/>
    <x v="1822"/>
    <x v="1435"/>
  </r>
  <r>
    <x v="1843"/>
    <n v="6.750534347472068"/>
    <n v="21.178870026421514"/>
    <n v="36.554957147854481"/>
    <n v="33.249218414985187"/>
    <n v="61.903946555771761"/>
    <n v="5.2969743190741028"/>
    <x v="1436"/>
    <n v="164.93450081157914"/>
    <n v="100.82093019811478"/>
    <x v="1823"/>
    <x v="1436"/>
  </r>
  <r>
    <x v="1844"/>
    <n v="10.721536374965549"/>
    <n v="28.013287858691275"/>
    <n v="22.641059533873602"/>
    <n v="34.407547051530521"/>
    <n v="63.890684877180703"/>
    <n v="5.2969743190741028"/>
    <x v="1437"/>
    <n v="164.97109001531575"/>
    <n v="62.445502907941716"/>
    <x v="1824"/>
    <x v="1437"/>
  </r>
  <r>
    <x v="1845"/>
    <n v="3.3417695251216397"/>
    <n v="8.7564517555599135"/>
    <n v="52.445845170454547"/>
    <n v="33.249218414985187"/>
    <n v="61.903946555771761"/>
    <n v="5.2969743190741028"/>
    <x v="1438"/>
    <n v="164.99420574096717"/>
    <n v="144.64902458302788"/>
    <x v="1825"/>
    <x v="1438"/>
  </r>
  <r>
    <x v="1846"/>
    <n v="8.8658429874332167"/>
    <n v="21.178870026421514"/>
    <n v="65.838954309595493"/>
    <n v="19.851791768648035"/>
    <n v="44.445164161361312"/>
    <n v="4.8430145248635217"/>
    <x v="1439"/>
    <n v="165.02363777832309"/>
    <n v="181.58808366033597"/>
    <x v="1826"/>
    <x v="1439"/>
  </r>
  <r>
    <x v="1847"/>
    <n v="17.08562532629378"/>
    <n v="33.154621926544479"/>
    <n v="53.523794766844048"/>
    <n v="25.70061589760433"/>
    <n v="33.350036543469059"/>
    <n v="2.2665438039387968"/>
    <x v="1440"/>
    <n v="165.08123826469449"/>
    <n v="147.62207911500536"/>
    <x v="1827"/>
    <x v="1440"/>
  </r>
  <r>
    <x v="1848"/>
    <n v="83.906420600301047"/>
    <n v="1.1716206005826248"/>
    <n v="30.023387976223287"/>
    <n v="18.873894344531468"/>
    <n v="30.934741106255995"/>
    <n v="0.27338315095168603"/>
    <x v="1441"/>
    <n v="165.1834477788461"/>
    <n v="82.806441031196485"/>
    <x v="1828"/>
    <x v="1441"/>
  </r>
  <r>
    <x v="1849"/>
    <n v="10.228969413519229"/>
    <n v="2.4320294446181734"/>
    <n v="21.224211611288371"/>
    <n v="36.336942213298606"/>
    <n v="89.969291682909542"/>
    <n v="5.2969743190741028"/>
    <x v="1442"/>
    <n v="165.48841868470802"/>
    <n v="58.537744927908257"/>
    <x v="1829"/>
    <x v="1442"/>
  </r>
  <r>
    <x v="1850"/>
    <n v="5.484645434603439"/>
    <n v="17.070970056500169"/>
    <n v="90.54340999194369"/>
    <n v="20.436800469668171"/>
    <n v="30.855676836311059"/>
    <n v="1.2143103654578957"/>
    <x v="1443"/>
    <n v="165.60581315448442"/>
    <n v="249.72456626810279"/>
    <x v="1830"/>
    <x v="1443"/>
  </r>
  <r>
    <x v="1851"/>
    <n v="10.228969413519229"/>
    <n v="2.4320294446181734"/>
    <n v="21.224211611288371"/>
    <n v="33.169723210620489"/>
    <n v="98.554642108558738"/>
    <n v="0.27338315095168603"/>
    <x v="1444"/>
    <n v="165.88295893955669"/>
    <n v="58.537744927908257"/>
    <x v="1831"/>
    <x v="1444"/>
  </r>
  <r>
    <x v="1852"/>
    <n v="83.694809974453023"/>
    <n v="9.7533672441459256"/>
    <n v="21.556869775986897"/>
    <n v="12.335966816704884"/>
    <n v="37.399465354176328"/>
    <n v="1.2143103654578957"/>
    <x v="1445"/>
    <n v="165.95478953092493"/>
    <n v="59.455237607963866"/>
    <x v="1832"/>
    <x v="1445"/>
  </r>
  <r>
    <x v="1853"/>
    <n v="11.052223526477167"/>
    <n v="2.4320291858191729"/>
    <n v="21.224211611288371"/>
    <n v="36.336942213298606"/>
    <n v="89.969291682909542"/>
    <n v="5.2969743190741028"/>
    <x v="1446"/>
    <n v="166.31167253886699"/>
    <n v="58.537744927908257"/>
    <x v="1833"/>
    <x v="1446"/>
  </r>
  <r>
    <x v="1854"/>
    <n v="11.052223526477167"/>
    <n v="2.4320291858191729"/>
    <n v="21.224211611288371"/>
    <n v="33.169723210620489"/>
    <n v="98.554642108558738"/>
    <n v="0.27338315095168603"/>
    <x v="1447"/>
    <n v="166.70621279371562"/>
    <n v="58.537744927908257"/>
    <x v="1834"/>
    <x v="1447"/>
  </r>
  <r>
    <x v="1855"/>
    <n v="12.896606368503129"/>
    <n v="2.3268742347831157"/>
    <n v="15.779718323996141"/>
    <n v="37.481440060153851"/>
    <n v="93.152607255272116"/>
    <n v="5.2969743190741028"/>
    <x v="1448"/>
    <n v="166.93422056178244"/>
    <n v="43.521481183924841"/>
    <x v="1835"/>
    <x v="1448"/>
  </r>
  <r>
    <x v="1856"/>
    <n v="5.2555172220175752"/>
    <n v="42.891478829662056"/>
    <n v="76.250069565171302"/>
    <n v="12.108299912423083"/>
    <n v="29.773085634036228"/>
    <n v="1.2143103654578957"/>
    <x v="1449"/>
    <n v="167.49276152876814"/>
    <n v="210.30261122006925"/>
    <x v="1836"/>
    <x v="1449"/>
  </r>
  <r>
    <x v="1857"/>
    <n v="10.896639778623749"/>
    <n v="28.013287858691275"/>
    <n v="34.656405610662951"/>
    <n v="23.69801155316755"/>
    <n v="69.98747533028947"/>
    <n v="0.27338315095168603"/>
    <x v="1450"/>
    <n v="167.52520328238668"/>
    <n v="95.584602571344604"/>
    <x v="1837"/>
    <x v="1450"/>
  </r>
  <r>
    <x v="1858"/>
    <n v="17.08562532629378"/>
    <n v="33.154621926544479"/>
    <n v="53.523794766844048"/>
    <n v="13.330001363383722"/>
    <n v="45.871582277710871"/>
    <n v="4.8430145248635217"/>
    <x v="1451"/>
    <n v="167.80864018564043"/>
    <n v="147.62207911500536"/>
    <x v="1838"/>
    <x v="1451"/>
  </r>
  <r>
    <x v="1859"/>
    <n v="87.14130872625509"/>
    <n v="0.46537482107672307"/>
    <n v="15.373153375964637"/>
    <n v="19.780116782867641"/>
    <n v="44.784061582433495"/>
    <n v="0.38235628704064373"/>
    <x v="1452"/>
    <n v="167.9263715756382"/>
    <n v="42.400148827257311"/>
    <x v="1839"/>
    <x v="1452"/>
  </r>
  <r>
    <x v="1860"/>
    <n v="5.484645434603439"/>
    <n v="17.070970056500169"/>
    <n v="90.54340999194369"/>
    <n v="20.360479065299653"/>
    <n v="31.137040854088077"/>
    <n v="3.5292293157290135"/>
    <x v="1453"/>
    <n v="168.12577471816405"/>
    <n v="249.72456626810279"/>
    <x v="1840"/>
    <x v="1453"/>
  </r>
  <r>
    <x v="1861"/>
    <n v="5.484645434603439"/>
    <n v="17.070970056500169"/>
    <n v="90.54340999194369"/>
    <n v="4.232100956416696"/>
    <n v="46.06125274204053"/>
    <n v="4.8430145248635217"/>
    <x v="1454"/>
    <n v="168.23539370636806"/>
    <n v="249.72456626810279"/>
    <x v="1841"/>
    <x v="1454"/>
  </r>
  <r>
    <x v="1862"/>
    <n v="8.8172622742775815"/>
    <n v="15.484593260724962"/>
    <n v="40.658590039857529"/>
    <n v="34.407547051530521"/>
    <n v="63.890684877180703"/>
    <n v="5.2969743190741028"/>
    <x v="1455"/>
    <n v="168.55565182264539"/>
    <n v="112.13901446476835"/>
    <x v="1842"/>
    <x v="1455"/>
  </r>
  <r>
    <x v="1863"/>
    <n v="17.08562532629378"/>
    <n v="33.154621926544479"/>
    <n v="53.523794766844048"/>
    <n v="23.419899890411717"/>
    <n v="38.570813691460295"/>
    <n v="2.8455952612071744"/>
    <x v="1456"/>
    <n v="168.60035086276147"/>
    <n v="147.62207911500536"/>
    <x v="1843"/>
    <x v="1456"/>
  </r>
  <r>
    <x v="1864"/>
    <n v="24.132603059144969"/>
    <n v="15.484594295920964"/>
    <n v="40.658585899073522"/>
    <n v="31.361622471571184"/>
    <n v="56.273555196665789"/>
    <n v="1.11467867989683"/>
    <x v="1457"/>
    <n v="169.02563960227326"/>
    <n v="112.13900304421891"/>
    <x v="1844"/>
    <x v="1457"/>
  </r>
  <r>
    <x v="1865"/>
    <n v="7.0775227436702322"/>
    <n v="21.954370547829036"/>
    <n v="105.46060093707598"/>
    <n v="1.0661814510881205"/>
    <n v="30.044577814877112"/>
    <n v="3.5292293157290135"/>
    <x v="1458"/>
    <n v="169.13248281026949"/>
    <n v="290.86714129419346"/>
    <x v="1845"/>
    <x v="1458"/>
  </r>
  <r>
    <x v="1866"/>
    <n v="5.484645434603439"/>
    <n v="17.070970056500169"/>
    <n v="90.54340999194369"/>
    <n v="14.939442576664041"/>
    <n v="38.730296835035823"/>
    <n v="2.8455952612071744"/>
    <x v="1459"/>
    <n v="169.61436015595433"/>
    <n v="249.72456626810279"/>
    <x v="1846"/>
    <x v="1459"/>
  </r>
  <r>
    <x v="1867"/>
    <n v="9.38078467525653"/>
    <n v="68.296998229732026"/>
    <n v="58.375563809150272"/>
    <n v="1.0661814510881205"/>
    <n v="30.044577814877112"/>
    <n v="3.5292293157290135"/>
    <x v="1460"/>
    <n v="170.69333529583307"/>
    <n v="161.0035711510435"/>
    <x v="1847"/>
    <x v="1460"/>
  </r>
  <r>
    <x v="1868"/>
    <n v="4.2154136150468799"/>
    <n v="18.073298584978161"/>
    <n v="52.750383270967603"/>
    <n v="27.951548521514209"/>
    <n v="67.811151825154994"/>
    <n v="0.27338315095168603"/>
    <x v="1461"/>
    <n v="171.07517896861353"/>
    <n v="145.48896031186229"/>
    <x v="1848"/>
    <x v="1461"/>
  </r>
  <r>
    <x v="1869"/>
    <n v="4.4373702485331687"/>
    <n v="12.624783561220001"/>
    <n v="23.588400521142511"/>
    <n v="36.336942213298606"/>
    <n v="89.969291682909542"/>
    <n v="5.2969743190741028"/>
    <x v="1462"/>
    <n v="172.25376254617794"/>
    <n v="65.058330469602737"/>
    <x v="1849"/>
    <x v="1462"/>
  </r>
  <r>
    <x v="1870"/>
    <n v="4.4796502412255128"/>
    <n v="7.7291439475650865"/>
    <n v="78.590987268911121"/>
    <n v="26.076982315751383"/>
    <n v="54.523678374934192"/>
    <n v="1.11467867989683"/>
    <x v="1463"/>
    <n v="172.51512082828413"/>
    <n v="216.75901327393231"/>
    <x v="1850"/>
    <x v="1463"/>
  </r>
  <r>
    <x v="1871"/>
    <n v="83.694809974453023"/>
    <n v="9.7533672441459256"/>
    <n v="21.556869775986897"/>
    <n v="19.780116782867648"/>
    <n v="37.384222090941542"/>
    <n v="0.38235628704064373"/>
    <x v="1464"/>
    <n v="172.55174215543565"/>
    <n v="59.455237607963866"/>
    <x v="1851"/>
    <x v="1464"/>
  </r>
  <r>
    <x v="1872"/>
    <n v="4.4373702485331687"/>
    <n v="12.624783561220001"/>
    <n v="23.588400521142511"/>
    <n v="33.169723210620489"/>
    <n v="98.554642108558738"/>
    <n v="0.27338315095168603"/>
    <x v="1465"/>
    <n v="172.64830280102657"/>
    <n v="65.058330469602737"/>
    <x v="1852"/>
    <x v="1465"/>
  </r>
  <r>
    <x v="1873"/>
    <n v="4.8554931599217159"/>
    <n v="12.624784596416003"/>
    <n v="23.588402591534514"/>
    <n v="36.336942213298606"/>
    <n v="89.969291682909542"/>
    <n v="5.2969743190741028"/>
    <x v="1466"/>
    <n v="172.67188856315451"/>
    <n v="65.058336179877458"/>
    <x v="1853"/>
    <x v="1466"/>
  </r>
  <r>
    <x v="1874"/>
    <n v="7.7516454854522658"/>
    <n v="1.2991470430081702"/>
    <n v="32.096388673200053"/>
    <n v="36.336942213298606"/>
    <n v="89.969291682909542"/>
    <n v="5.2969743190741028"/>
    <x v="1467"/>
    <n v="172.75038941694274"/>
    <n v="88.523910695438857"/>
    <x v="1854"/>
    <x v="1467"/>
  </r>
  <r>
    <x v="1875"/>
    <n v="4.8554931599217159"/>
    <n v="12.624784596416003"/>
    <n v="23.588402591534514"/>
    <n v="33.169723210620489"/>
    <n v="98.554642108558738"/>
    <n v="0.27338315095168603"/>
    <x v="1468"/>
    <n v="173.06642881800312"/>
    <n v="65.058336179877458"/>
    <x v="1855"/>
    <x v="1468"/>
  </r>
  <r>
    <x v="1876"/>
    <n v="0.1196658999496108"/>
    <n v="50.08880739457895"/>
    <n v="65.131894736632887"/>
    <n v="8.509069440443298"/>
    <n v="46.962701545350235"/>
    <n v="2.2665438039387968"/>
    <x v="1469"/>
    <n v="173.07868282089376"/>
    <n v="179.63796774135847"/>
    <x v="1856"/>
    <x v="1469"/>
  </r>
  <r>
    <x v="1877"/>
    <n v="7.7516454854522658"/>
    <n v="1.2991470430081702"/>
    <n v="32.096388673200053"/>
    <n v="33.169723210620489"/>
    <n v="98.554642108558738"/>
    <n v="0.27338315095168603"/>
    <x v="1470"/>
    <n v="173.1449296717914"/>
    <n v="88.523910695438857"/>
    <x v="1857"/>
    <x v="1470"/>
  </r>
  <r>
    <x v="1878"/>
    <n v="14.487741954291044"/>
    <n v="31.043029122630809"/>
    <n v="31.81926256280741"/>
    <n v="27.951548521514209"/>
    <n v="67.811151825154994"/>
    <n v="0.27338315095168603"/>
    <x v="1471"/>
    <n v="173.38611713735014"/>
    <n v="87.759579003872062"/>
    <x v="1858"/>
    <x v="1471"/>
  </r>
  <r>
    <x v="1879"/>
    <n v="87.14130872625509"/>
    <n v="0.46537482107672307"/>
    <n v="15.373153375964637"/>
    <n v="3.0362454861014556"/>
    <n v="65.053096976073377"/>
    <n v="2.378856725706803"/>
    <x v="1472"/>
    <n v="173.44803611117808"/>
    <n v="42.400148827257311"/>
    <x v="1859"/>
    <x v="1472"/>
  </r>
  <r>
    <x v="1880"/>
    <n v="11.123955363010939"/>
    <n v="31.043027052238806"/>
    <n v="49.693080948683431"/>
    <n v="26.076982315751383"/>
    <n v="54.523678374934192"/>
    <n v="1.11467867989683"/>
    <x v="1473"/>
    <n v="173.57540273451559"/>
    <n v="137.05672326169142"/>
    <x v="1860"/>
    <x v="1473"/>
  </r>
  <r>
    <x v="1881"/>
    <n v="50.148285616042656"/>
    <n v="0.46537482107672307"/>
    <n v="15.373152340768636"/>
    <n v="28.176478177927383"/>
    <n v="76.737518264079682"/>
    <n v="2.8455952612071744"/>
    <x v="1474"/>
    <n v="173.74640448110225"/>
    <n v="42.400145972119951"/>
    <x v="1861"/>
    <x v="1474"/>
  </r>
  <r>
    <x v="1882"/>
    <n v="5.484645434603439"/>
    <n v="17.070970056500169"/>
    <n v="90.54340999194369"/>
    <n v="12.158991743079888"/>
    <n v="47.226111142932929"/>
    <n v="1.4317273385614178"/>
    <x v="1475"/>
    <n v="173.91585570762152"/>
    <n v="249.72456626810279"/>
    <x v="1862"/>
    <x v="1475"/>
  </r>
  <r>
    <x v="1883"/>
    <n v="83.694809974453023"/>
    <n v="9.7533672441459256"/>
    <n v="21.556869775986897"/>
    <n v="2.4180435167484116"/>
    <n v="54.304128279669435"/>
    <n v="2.378856725706803"/>
    <x v="1476"/>
    <n v="174.10607551671049"/>
    <n v="59.455237607963866"/>
    <x v="1863"/>
    <x v="1476"/>
  </r>
  <r>
    <x v="1884"/>
    <n v="15.529457620235117"/>
    <n v="6.0903163583825366"/>
    <n v="20.926447833409302"/>
    <n v="36.336942213298606"/>
    <n v="89.969291682909542"/>
    <n v="5.2969743190741028"/>
    <x v="1477"/>
    <n v="174.14943002730919"/>
    <n v="57.716493217951466"/>
    <x v="1864"/>
    <x v="1477"/>
  </r>
  <r>
    <x v="1885"/>
    <n v="24.132603059144969"/>
    <n v="15.484594295920964"/>
    <n v="40.658585899073522"/>
    <n v="23.69801155316755"/>
    <n v="69.98747533028947"/>
    <n v="0.27338315095168603"/>
    <x v="1478"/>
    <n v="174.23465328854815"/>
    <n v="112.13900304421891"/>
    <x v="1865"/>
    <x v="1478"/>
  </r>
  <r>
    <x v="1886"/>
    <n v="15.529457620235117"/>
    <n v="6.0903163583825366"/>
    <n v="20.926447833409302"/>
    <n v="33.169723210620489"/>
    <n v="98.554642108558738"/>
    <n v="0.27338315095168603"/>
    <x v="1479"/>
    <n v="174.54397028215786"/>
    <n v="57.716493217951466"/>
    <x v="1866"/>
    <x v="1479"/>
  </r>
  <r>
    <x v="1887"/>
    <n v="5.484645434603439"/>
    <n v="17.070970056500169"/>
    <n v="90.54340999194369"/>
    <n v="25.700615897604333"/>
    <n v="33.487932744178153"/>
    <n v="2.2665438039387968"/>
    <x v="1480"/>
    <n v="174.55411792876856"/>
    <n v="249.72456626810279"/>
    <x v="1867"/>
    <x v="1480"/>
  </r>
  <r>
    <x v="1888"/>
    <n v="5.484645434603439"/>
    <n v="17.070970056500169"/>
    <n v="90.54340999194369"/>
    <n v="14.990458494394575"/>
    <n v="44.802529052409319"/>
    <n v="2.378856725706803"/>
    <x v="1481"/>
    <n v="175.27086975555801"/>
    <n v="249.72456626810279"/>
    <x v="1868"/>
    <x v="1481"/>
  </r>
  <r>
    <x v="1889"/>
    <n v="4.2154136150468799"/>
    <n v="18.073298584978161"/>
    <n v="52.750383270967603"/>
    <n v="33.249218414985187"/>
    <n v="61.903946555771761"/>
    <n v="5.2969743190741028"/>
    <x v="1482"/>
    <n v="175.48923476082371"/>
    <n v="145.48896031186229"/>
    <x v="1869"/>
    <x v="1482"/>
  </r>
  <r>
    <x v="1890"/>
    <n v="3.1490212056174207"/>
    <n v="76.002715691782569"/>
    <n v="82.353866763483722"/>
    <n v="0"/>
    <n v="14.607863265261173"/>
    <n v="0"/>
    <x v="1416"/>
    <n v="176.11346692614489"/>
    <n v="227.13727768638253"/>
    <x v="1870"/>
    <x v="1416"/>
  </r>
  <r>
    <x v="1891"/>
    <n v="83.906420600301047"/>
    <n v="1.1716206005826248"/>
    <n v="30.023387976223287"/>
    <n v="35.086676679070479"/>
    <n v="24.873134127529656"/>
    <n v="1.11467867989683"/>
    <x v="1483"/>
    <n v="176.17591866360394"/>
    <n v="82.806441031196485"/>
    <x v="1871"/>
    <x v="1483"/>
  </r>
  <r>
    <x v="1892"/>
    <n v="83.906420600301047"/>
    <n v="1.1716206005826248"/>
    <n v="30.023387976223287"/>
    <n v="44.138277263342133"/>
    <n v="14.740848151582048"/>
    <n v="2.2665438039387968"/>
    <x v="1484"/>
    <n v="176.24709839596991"/>
    <n v="82.806441031196485"/>
    <x v="1872"/>
    <x v="1484"/>
  </r>
  <r>
    <x v="1893"/>
    <n v="22.381976889787566"/>
    <n v="2.3268742347831157"/>
    <n v="15.779717288800139"/>
    <n v="37.481440060153851"/>
    <n v="93.152607255272116"/>
    <n v="5.2969743190741028"/>
    <x v="1485"/>
    <n v="176.41959004787091"/>
    <n v="43.521478328787481"/>
    <x v="1873"/>
    <x v="1485"/>
  </r>
  <r>
    <x v="1894"/>
    <n v="5.2555172220175752"/>
    <n v="42.891478829662056"/>
    <n v="76.250069565171302"/>
    <n v="18.159402696832313"/>
    <n v="32.312987155930507"/>
    <n v="2.2665438039387968"/>
    <x v="1486"/>
    <n v="177.13599927355253"/>
    <n v="210.30261122006925"/>
    <x v="1874"/>
    <x v="1486"/>
  </r>
  <r>
    <x v="1895"/>
    <n v="10.896639778623749"/>
    <n v="28.013287858691275"/>
    <n v="34.656405610662951"/>
    <n v="34.407547051530521"/>
    <n v="63.890684877180703"/>
    <n v="5.2969743190741028"/>
    <x v="1487"/>
    <n v="177.16153949576332"/>
    <n v="95.584602571344604"/>
    <x v="1875"/>
    <x v="1487"/>
  </r>
  <r>
    <x v="1896"/>
    <n v="7.0775227436702322"/>
    <n v="21.954370547829036"/>
    <n v="105.46060093707598"/>
    <n v="12.108299912423083"/>
    <n v="29.773085634036228"/>
    <n v="1.2143103654578957"/>
    <x v="1488"/>
    <n v="177.58819014049246"/>
    <n v="290.86714129419346"/>
    <x v="1876"/>
    <x v="1488"/>
  </r>
  <r>
    <x v="1897"/>
    <n v="8.8658429874332167"/>
    <n v="21.178870026421514"/>
    <n v="65.838954309595493"/>
    <n v="26.076982315751383"/>
    <n v="54.523678374934192"/>
    <n v="1.11467867989683"/>
    <x v="1489"/>
    <n v="177.59900669403262"/>
    <n v="181.58808366033597"/>
    <x v="1877"/>
    <x v="1489"/>
  </r>
  <r>
    <x v="1898"/>
    <n v="3.1490212056174207"/>
    <n v="76.002715691782569"/>
    <n v="82.353866763483722"/>
    <n v="0"/>
    <n v="16.280144433797048"/>
    <n v="0"/>
    <x v="1416"/>
    <n v="177.78574809468074"/>
    <n v="227.13727768638253"/>
    <x v="1878"/>
    <x v="1416"/>
  </r>
  <r>
    <x v="1899"/>
    <n v="14.487741954291044"/>
    <n v="31.043029122630809"/>
    <n v="31.81926256280741"/>
    <n v="33.249218414985187"/>
    <n v="61.903946555771761"/>
    <n v="5.2969743190741028"/>
    <x v="1490"/>
    <n v="177.80017292956032"/>
    <n v="87.759579003872062"/>
    <x v="1879"/>
    <x v="1490"/>
  </r>
  <r>
    <x v="1900"/>
    <n v="9.0073056266298117"/>
    <n v="5.6498487413010405"/>
    <n v="31.829600030078655"/>
    <n v="36.336942213298606"/>
    <n v="89.969291682909542"/>
    <n v="5.2969743190741028"/>
    <x v="1491"/>
    <n v="178.08996261329176"/>
    <n v="87.788090405539521"/>
    <x v="1880"/>
    <x v="1491"/>
  </r>
  <r>
    <x v="1901"/>
    <n v="9.0073056266298117"/>
    <n v="5.6498487413010405"/>
    <n v="31.829600030078655"/>
    <n v="33.169723210620489"/>
    <n v="98.554642108558738"/>
    <n v="0.27338315095168603"/>
    <x v="1492"/>
    <n v="178.48450286814042"/>
    <n v="87.788090405539521"/>
    <x v="1881"/>
    <x v="1492"/>
  </r>
  <r>
    <x v="1902"/>
    <n v="3.1490212056174207"/>
    <n v="76.002715691782569"/>
    <n v="82.353866763483722"/>
    <n v="0"/>
    <n v="16.978906914019113"/>
    <n v="0"/>
    <x v="1416"/>
    <n v="178.48451057490283"/>
    <n v="227.13727768638253"/>
    <x v="1882"/>
    <x v="1416"/>
  </r>
  <r>
    <x v="1903"/>
    <n v="5.2555172220175752"/>
    <n v="42.891478829662056"/>
    <n v="76.250069565171302"/>
    <n v="24.456305797502662"/>
    <n v="29.760950728434405"/>
    <n v="0.38235628704064373"/>
    <x v="1493"/>
    <n v="178.99667842982865"/>
    <n v="210.30261122006925"/>
    <x v="1883"/>
    <x v="1493"/>
  </r>
  <r>
    <x v="1904"/>
    <n v="3.1490212056174207"/>
    <n v="76.002715691782569"/>
    <n v="82.353866763483722"/>
    <n v="0"/>
    <n v="17.494195947332567"/>
    <n v="0"/>
    <x v="1416"/>
    <n v="178.99979960821628"/>
    <n v="227.13727768638253"/>
    <x v="1884"/>
    <x v="1416"/>
  </r>
  <r>
    <x v="1905"/>
    <n v="23.306464890126779"/>
    <n v="32.683951430922448"/>
    <n v="90.903293811482357"/>
    <n v="14.929977919090733"/>
    <n v="13.706023439130123"/>
    <n v="3.5292293157290135"/>
    <x v="1494"/>
    <n v="179.05894080648144"/>
    <n v="250.71714906070136"/>
    <x v="1885"/>
    <x v="1494"/>
  </r>
  <r>
    <x v="1906"/>
    <n v="9.38078467525653"/>
    <n v="68.296998229732026"/>
    <n v="58.375563809150272"/>
    <n v="12.108299912423083"/>
    <n v="29.773085634036228"/>
    <n v="1.2143103654578957"/>
    <x v="1495"/>
    <n v="179.14904262605603"/>
    <n v="161.0035711510435"/>
    <x v="1886"/>
    <x v="1495"/>
  </r>
  <r>
    <x v="1907"/>
    <n v="3.1490212056174207"/>
    <n v="76.002715691782569"/>
    <n v="82.353866763483722"/>
    <n v="0"/>
    <n v="18.402798250715712"/>
    <n v="0"/>
    <x v="1416"/>
    <n v="179.90840191159941"/>
    <n v="227.13727768638253"/>
    <x v="1887"/>
    <x v="1416"/>
  </r>
  <r>
    <x v="1908"/>
    <n v="12.134079952576428"/>
    <n v="12.624783561220001"/>
    <n v="23.588398450750507"/>
    <n v="36.336942213298606"/>
    <n v="89.969291682909542"/>
    <n v="5.2969743190741028"/>
    <x v="1496"/>
    <n v="179.95047017982918"/>
    <n v="65.058324759328016"/>
    <x v="1888"/>
    <x v="1496"/>
  </r>
  <r>
    <x v="1909"/>
    <n v="3.1490212056174207"/>
    <n v="76.002715691782569"/>
    <n v="82.353866763483722"/>
    <n v="0"/>
    <n v="18.539147741409217"/>
    <n v="0"/>
    <x v="1416"/>
    <n v="180.04475140229292"/>
    <n v="227.13727768638253"/>
    <x v="1889"/>
    <x v="1416"/>
  </r>
  <r>
    <x v="1910"/>
    <n v="23.306464890126779"/>
    <n v="32.683951430922448"/>
    <n v="90.903293811482357"/>
    <n v="10.962228101878091"/>
    <n v="20.788172816332978"/>
    <n v="1.4317273385614178"/>
    <x v="1497"/>
    <n v="180.07583838930404"/>
    <n v="250.71714906070136"/>
    <x v="1890"/>
    <x v="1497"/>
  </r>
  <r>
    <x v="1911"/>
    <n v="12.134079952576428"/>
    <n v="12.624783561220001"/>
    <n v="23.588398450750507"/>
    <n v="33.169723210620489"/>
    <n v="98.554642108558738"/>
    <n v="0.27338315095168603"/>
    <x v="1498"/>
    <n v="180.34501043467785"/>
    <n v="65.058324759328016"/>
    <x v="1891"/>
    <x v="1498"/>
  </r>
  <r>
    <x v="1912"/>
    <n v="16.974477366805885"/>
    <n v="25.044403697289475"/>
    <n v="138.55487300712346"/>
    <n v="0"/>
    <n v="0"/>
    <n v="0"/>
    <x v="1499"/>
    <n v="180.57375407121881"/>
    <n v="382.14327877771149"/>
    <x v="1892"/>
    <x v="1499"/>
  </r>
  <r>
    <x v="1913"/>
    <n v="16.974477366805885"/>
    <n v="25.044403697289475"/>
    <n v="138.55487300712346"/>
    <n v="0"/>
    <n v="0"/>
    <n v="0"/>
    <x v="1499"/>
    <n v="180.57375407121881"/>
    <n v="382.14327877771149"/>
    <x v="1892"/>
    <x v="1499"/>
  </r>
  <r>
    <x v="1914"/>
    <n v="3.1490212056174207"/>
    <n v="76.002715691782569"/>
    <n v="82.353866763483722"/>
    <n v="0"/>
    <n v="19.080870199499586"/>
    <n v="0"/>
    <x v="1416"/>
    <n v="180.58647386038331"/>
    <n v="227.13727768638253"/>
    <x v="1893"/>
    <x v="1416"/>
  </r>
  <r>
    <x v="1915"/>
    <n v="5.2555172220175752"/>
    <n v="42.891478829662056"/>
    <n v="76.250069565171302"/>
    <n v="10.591877389025383"/>
    <n v="43.230603599303628"/>
    <n v="2.378856725706803"/>
    <x v="1500"/>
    <n v="180.59840333088675"/>
    <n v="210.30261122006925"/>
    <x v="1894"/>
    <x v="1500"/>
  </r>
  <r>
    <x v="1916"/>
    <n v="23.306464890126779"/>
    <n v="32.683951430922448"/>
    <n v="90.903293811482357"/>
    <n v="0.71291716126952187"/>
    <n v="21.580800076109842"/>
    <n v="11.851320963876821"/>
    <x v="1501"/>
    <n v="181.03874833378777"/>
    <n v="250.71714906070136"/>
    <x v="1895"/>
    <x v="1501"/>
  </r>
  <r>
    <x v="1917"/>
    <n v="5.1659769086695428"/>
    <n v="2.4042693698422393"/>
    <n v="41.92854779061016"/>
    <n v="36.336942213298606"/>
    <n v="89.969291682909542"/>
    <n v="5.2969743190741028"/>
    <x v="1502"/>
    <n v="181.10200228440422"/>
    <n v="115.64163987410222"/>
    <x v="1896"/>
    <x v="1502"/>
  </r>
  <r>
    <x v="1918"/>
    <n v="5.1659769086695428"/>
    <n v="2.4042693698422393"/>
    <n v="41.92854779061016"/>
    <n v="33.169723210620489"/>
    <n v="98.554642108558738"/>
    <n v="0.27338315095168603"/>
    <x v="1503"/>
    <n v="181.49654253925283"/>
    <n v="115.64163987410222"/>
    <x v="1897"/>
    <x v="1503"/>
  </r>
  <r>
    <x v="1919"/>
    <n v="5.2555172220175752"/>
    <n v="42.891478829662056"/>
    <n v="76.250069565171302"/>
    <n v="10.219456265174729"/>
    <n v="45.569152758509269"/>
    <n v="1.4317273385614178"/>
    <x v="1504"/>
    <n v="181.61740197909634"/>
    <n v="210.30261122006925"/>
    <x v="1898"/>
    <x v="1504"/>
  </r>
  <r>
    <x v="1920"/>
    <n v="3.1490212056174207"/>
    <n v="76.002715691782569"/>
    <n v="82.353866763483722"/>
    <n v="0"/>
    <n v="20.119431121685142"/>
    <n v="0"/>
    <x v="1416"/>
    <n v="181.62503478256886"/>
    <n v="227.13727768638253"/>
    <x v="1899"/>
    <x v="1416"/>
  </r>
  <r>
    <x v="1921"/>
    <n v="7.7827883219621885"/>
    <n v="10.493764269141685"/>
    <n v="32.870758760573906"/>
    <n v="36.336942213298606"/>
    <n v="89.969291682909542"/>
    <n v="5.2969743190741028"/>
    <x v="1505"/>
    <n v="182.75051956696004"/>
    <n v="90.65967335577642"/>
    <x v="1900"/>
    <x v="1505"/>
  </r>
  <r>
    <x v="1922"/>
    <n v="27.619975489871312"/>
    <n v="2.4320294446181734"/>
    <n v="21.224209540896371"/>
    <n v="36.336942213298606"/>
    <n v="89.969291682909542"/>
    <n v="5.2969743190741028"/>
    <x v="1506"/>
    <n v="182.87942269066812"/>
    <n v="58.537739217633543"/>
    <x v="1901"/>
    <x v="1506"/>
  </r>
  <r>
    <x v="1923"/>
    <n v="7.7827883219621885"/>
    <n v="10.493764269141685"/>
    <n v="32.870758760573906"/>
    <n v="33.169723210620489"/>
    <n v="98.554642108558738"/>
    <n v="0.27338315095168603"/>
    <x v="1507"/>
    <n v="183.14505982180867"/>
    <n v="90.65967335577642"/>
    <x v="1902"/>
    <x v="1507"/>
  </r>
  <r>
    <x v="1924"/>
    <n v="27.619975489871312"/>
    <n v="2.4320294446181734"/>
    <n v="21.224209540896371"/>
    <n v="33.169723210620489"/>
    <n v="98.554642108558738"/>
    <n v="0.27338315095168603"/>
    <x v="1508"/>
    <n v="183.27396294551676"/>
    <n v="58.537739217633543"/>
    <x v="1903"/>
    <x v="1508"/>
  </r>
  <r>
    <x v="1925"/>
    <n v="24.132603059144969"/>
    <n v="15.484594295920964"/>
    <n v="40.658585899073522"/>
    <n v="34.407547051530521"/>
    <n v="63.890684877180703"/>
    <n v="5.2969743190741028"/>
    <x v="1509"/>
    <n v="183.87098950192481"/>
    <n v="112.13900304421891"/>
    <x v="1904"/>
    <x v="1509"/>
  </r>
  <r>
    <x v="1926"/>
    <n v="3.1490212056174207"/>
    <n v="76.002715691782569"/>
    <n v="82.353866763483722"/>
    <n v="0"/>
    <n v="22.609874051089839"/>
    <n v="0"/>
    <x v="1416"/>
    <n v="184.11547771197354"/>
    <n v="227.13727768638253"/>
    <x v="1905"/>
    <x v="1416"/>
  </r>
  <r>
    <x v="1927"/>
    <n v="87.14130872625509"/>
    <n v="0.46537482107672307"/>
    <n v="15.373153375964637"/>
    <n v="11.202577410207509"/>
    <n v="68.57212869367747"/>
    <n v="1.4317273385614178"/>
    <x v="1510"/>
    <n v="184.18627036574284"/>
    <n v="42.400148827257311"/>
    <x v="1906"/>
    <x v="1510"/>
  </r>
  <r>
    <x v="1928"/>
    <n v="0.1196658999496108"/>
    <n v="50.08880739457895"/>
    <n v="65.131894736632887"/>
    <n v="4.1868846885332411"/>
    <n v="62.830029444889192"/>
    <n v="2.378856725706803"/>
    <x v="1511"/>
    <n v="184.73613889029068"/>
    <n v="179.63796774135847"/>
    <x v="1907"/>
    <x v="1511"/>
  </r>
  <r>
    <x v="1929"/>
    <n v="23.306464890126779"/>
    <n v="32.683951430922448"/>
    <n v="90.903293811482357"/>
    <n v="23.887403173782776"/>
    <n v="13.576635716702851"/>
    <n v="0.38235628704064373"/>
    <x v="1512"/>
    <n v="184.74010531005783"/>
    <n v="250.71714906070136"/>
    <x v="1908"/>
    <x v="1512"/>
  </r>
  <r>
    <x v="1930"/>
    <n v="83.694809974453023"/>
    <n v="9.7533672441459256"/>
    <n v="21.556869775986897"/>
    <n v="0.26606714301633844"/>
    <n v="68.489925613704784"/>
    <n v="1.11467867989683"/>
    <x v="1513"/>
    <n v="184.87571843120378"/>
    <n v="59.455237607963866"/>
    <x v="1909"/>
    <x v="1513"/>
  </r>
  <r>
    <x v="1931"/>
    <n v="50.148285616042656"/>
    <n v="0.46537482107672307"/>
    <n v="15.373152340768636"/>
    <n v="37.481440060153851"/>
    <n v="76.737518264079682"/>
    <n v="5.2969743190741028"/>
    <x v="1514"/>
    <n v="185.50274542119567"/>
    <n v="42.400145972119951"/>
    <x v="1910"/>
    <x v="1514"/>
  </r>
  <r>
    <x v="1932"/>
    <n v="4.4796502412255128"/>
    <n v="7.7291439475650865"/>
    <n v="78.590987268911121"/>
    <n v="27.951548521514209"/>
    <n v="67.811151825154994"/>
    <n v="0.27338315095168603"/>
    <x v="1515"/>
    <n v="186.83586495532259"/>
    <n v="216.75901327393231"/>
    <x v="1911"/>
    <x v="1515"/>
  </r>
  <r>
    <x v="1933"/>
    <n v="7.0775227436702322"/>
    <n v="21.954370547829036"/>
    <n v="105.46060093707598"/>
    <n v="18.159402696832313"/>
    <n v="32.312987155930507"/>
    <n v="2.2665438039387968"/>
    <x v="1516"/>
    <n v="187.23142788527684"/>
    <n v="290.86714129419346"/>
    <x v="1912"/>
    <x v="1516"/>
  </r>
  <r>
    <x v="1934"/>
    <n v="11.123955363010939"/>
    <n v="31.043027052238806"/>
    <n v="49.693080948683431"/>
    <n v="27.951548521514209"/>
    <n v="67.811151825154994"/>
    <n v="0.27338315095168603"/>
    <x v="1517"/>
    <n v="187.89614686155406"/>
    <n v="137.05672326169142"/>
    <x v="1913"/>
    <x v="1517"/>
  </r>
  <r>
    <x v="1935"/>
    <n v="9.38078467525653"/>
    <n v="68.296998229732026"/>
    <n v="58.375563809150272"/>
    <n v="18.159402696832313"/>
    <n v="32.312987155930507"/>
    <n v="2.2665438039387968"/>
    <x v="1518"/>
    <n v="188.79228037084042"/>
    <n v="161.0035711510435"/>
    <x v="1914"/>
    <x v="1518"/>
  </r>
  <r>
    <x v="1936"/>
    <n v="7.0775227436702322"/>
    <n v="21.954370547829036"/>
    <n v="105.46060093707598"/>
    <n v="24.456305797502662"/>
    <n v="29.760950728434405"/>
    <n v="0.38235628704064373"/>
    <x v="1519"/>
    <n v="189.09210704155296"/>
    <n v="290.86714129419346"/>
    <x v="1915"/>
    <x v="1519"/>
  </r>
  <r>
    <x v="1937"/>
    <n v="23.306464890126779"/>
    <n v="32.683951430922448"/>
    <n v="90.903293811482357"/>
    <n v="17.123112015608434"/>
    <n v="20.27542092636644"/>
    <n v="4.8430145248635217"/>
    <x v="1520"/>
    <n v="189.13525759936996"/>
    <n v="250.71714906070136"/>
    <x v="1916"/>
    <x v="1520"/>
  </r>
  <r>
    <x v="1938"/>
    <n v="3.1490212056174207"/>
    <n v="76.002715691782569"/>
    <n v="82.353866763483722"/>
    <n v="0"/>
    <n v="27.762387654045515"/>
    <n v="0"/>
    <x v="1416"/>
    <n v="189.26799131492922"/>
    <n v="227.13727768638253"/>
    <x v="1917"/>
    <x v="1416"/>
  </r>
  <r>
    <x v="1939"/>
    <n v="23.306464890126779"/>
    <n v="32.683951430922448"/>
    <n v="90.903293811482357"/>
    <n v="27.694284948743398"/>
    <n v="13.582171534234885"/>
    <n v="1.2143103654578957"/>
    <x v="1521"/>
    <n v="189.38447698096772"/>
    <n v="250.71714906070136"/>
    <x v="1918"/>
    <x v="1521"/>
  </r>
  <r>
    <x v="1940"/>
    <n v="87.14130872625509"/>
    <n v="0.46537482107672307"/>
    <n v="15.373153375964637"/>
    <n v="14.882841836343347"/>
    <n v="66.880758850961584"/>
    <n v="4.8430145248635217"/>
    <x v="1522"/>
    <n v="189.5864521354649"/>
    <n v="42.400148827257311"/>
    <x v="1919"/>
    <x v="1522"/>
  </r>
  <r>
    <x v="1941"/>
    <n v="87.14130872625509"/>
    <n v="0.46537482107672307"/>
    <n v="15.373153375964637"/>
    <n v="28.176478177927383"/>
    <n v="56.23623954295951"/>
    <n v="2.8455952612071744"/>
    <x v="1523"/>
    <n v="190.23814990539051"/>
    <n v="42.400148827257311"/>
    <x v="1920"/>
    <x v="1523"/>
  </r>
  <r>
    <x v="1942"/>
    <n v="0.1196658999496108"/>
    <n v="50.08880739457895"/>
    <n v="65.131894736632887"/>
    <n v="31.307832414870632"/>
    <n v="43.253650305395006"/>
    <n v="0.38235628704064373"/>
    <x v="1524"/>
    <n v="190.28420703846774"/>
    <n v="179.63796774135847"/>
    <x v="1921"/>
    <x v="1524"/>
  </r>
  <r>
    <x v="1943"/>
    <n v="7.0986868083234391"/>
    <n v="6.9009208937998219"/>
    <n v="44.869696980739057"/>
    <n v="36.336942213298606"/>
    <n v="89.969291682909542"/>
    <n v="5.2969743190741028"/>
    <x v="1525"/>
    <n v="190.47251289814457"/>
    <n v="123.75351909203837"/>
    <x v="1922"/>
    <x v="1525"/>
  </r>
  <r>
    <x v="1944"/>
    <n v="83.694809974453023"/>
    <n v="9.7533672441459256"/>
    <n v="21.556869775986897"/>
    <n v="14.882841836343346"/>
    <n v="55.829798686142091"/>
    <n v="4.8430145248635217"/>
    <x v="1526"/>
    <n v="190.56070204193477"/>
    <n v="59.455237607963866"/>
    <x v="1923"/>
    <x v="1526"/>
  </r>
  <r>
    <x v="1945"/>
    <n v="9.38078467525653"/>
    <n v="68.296998229732026"/>
    <n v="58.375563809150272"/>
    <n v="24.456305797502662"/>
    <n v="29.760950728434405"/>
    <n v="0.38235628704064373"/>
    <x v="1527"/>
    <n v="190.65295952711654"/>
    <n v="161.0035711510435"/>
    <x v="1924"/>
    <x v="1527"/>
  </r>
  <r>
    <x v="1946"/>
    <n v="7.0775227436702322"/>
    <n v="21.954370547829036"/>
    <n v="105.46060093707598"/>
    <n v="10.591877389025383"/>
    <n v="43.230603599303628"/>
    <n v="2.378856725706803"/>
    <x v="1528"/>
    <n v="190.69383194261107"/>
    <n v="290.86714129419346"/>
    <x v="1925"/>
    <x v="1528"/>
  </r>
  <r>
    <x v="1947"/>
    <n v="7.0986868083234391"/>
    <n v="6.9009208937998219"/>
    <n v="44.869696980739057"/>
    <n v="33.169723210620489"/>
    <n v="98.554642108558738"/>
    <n v="0.27338315095168603"/>
    <x v="1529"/>
    <n v="190.86705315299324"/>
    <n v="123.75351909203837"/>
    <x v="1926"/>
    <x v="1529"/>
  </r>
  <r>
    <x v="1948"/>
    <n v="4.4796502412255128"/>
    <n v="7.7291439475650865"/>
    <n v="78.590987268911121"/>
    <n v="33.249218414985187"/>
    <n v="61.903946555771761"/>
    <n v="5.2969743190741028"/>
    <x v="1530"/>
    <n v="191.2499207475328"/>
    <n v="216.75901327393231"/>
    <x v="1927"/>
    <x v="1530"/>
  </r>
  <r>
    <x v="1949"/>
    <n v="81.285503082068345"/>
    <n v="10.741650233275207"/>
    <n v="55.757631796185976"/>
    <n v="6.6731414373900053"/>
    <n v="36.660955042504867"/>
    <n v="0.27338315095168603"/>
    <x v="1531"/>
    <n v="191.39226474237606"/>
    <n v="153.78314576044843"/>
    <x v="1928"/>
    <x v="1531"/>
  </r>
  <r>
    <x v="1950"/>
    <n v="83.694809974453023"/>
    <n v="9.7533672441459256"/>
    <n v="21.556869775986897"/>
    <n v="26.753662078321401"/>
    <n v="46.944113471343357"/>
    <n v="2.8455952612071744"/>
    <x v="1532"/>
    <n v="191.54841780545775"/>
    <n v="59.455237607963866"/>
    <x v="1929"/>
    <x v="1532"/>
  </r>
  <r>
    <x v="1951"/>
    <n v="5.2555172220175752"/>
    <n v="42.891478829662056"/>
    <n v="76.250069565171302"/>
    <n v="27.002034483303561"/>
    <n v="37.371419541967974"/>
    <n v="2.8455952612071744"/>
    <x v="1533"/>
    <n v="191.61611490332965"/>
    <n v="210.30261122006925"/>
    <x v="1930"/>
    <x v="1533"/>
  </r>
  <r>
    <x v="1952"/>
    <n v="7.0775227436702322"/>
    <n v="21.954370547829036"/>
    <n v="105.46060093707598"/>
    <n v="10.219456265174729"/>
    <n v="45.569152758509269"/>
    <n v="1.4317273385614178"/>
    <x v="1534"/>
    <n v="191.71283059082066"/>
    <n v="290.86714129419346"/>
    <x v="1931"/>
    <x v="1534"/>
  </r>
  <r>
    <x v="1953"/>
    <n v="23.306464890126779"/>
    <n v="32.683951430922448"/>
    <n v="90.903293811482357"/>
    <n v="18.574868234699764"/>
    <n v="17.203379193173753"/>
    <n v="9.2125966077420749"/>
    <x v="1535"/>
    <n v="191.88455416814716"/>
    <n v="250.71714906070136"/>
    <x v="1932"/>
    <x v="1535"/>
  </r>
  <r>
    <x v="1954"/>
    <n v="8.8658429874332167"/>
    <n v="21.178870026421514"/>
    <n v="65.838954309595493"/>
    <n v="27.951548521514209"/>
    <n v="67.811151825154994"/>
    <n v="0.27338315095168603"/>
    <x v="1536"/>
    <n v="191.91975082107112"/>
    <n v="181.58808366033597"/>
    <x v="1933"/>
    <x v="1536"/>
  </r>
  <r>
    <x v="1955"/>
    <n v="9.38078467525653"/>
    <n v="68.296998229732026"/>
    <n v="58.375563809150272"/>
    <n v="10.591877389025383"/>
    <n v="43.230603599303628"/>
    <n v="2.378856725706803"/>
    <x v="1537"/>
    <n v="192.25468442817464"/>
    <n v="161.0035711510435"/>
    <x v="1934"/>
    <x v="1537"/>
  </r>
  <r>
    <x v="1956"/>
    <n v="23.306464890126779"/>
    <n v="32.683951430922448"/>
    <n v="90.903293811482357"/>
    <n v="11.852986764410272"/>
    <n v="28.239935594899173"/>
    <n v="5.2969743190741028"/>
    <x v="1538"/>
    <n v="192.28360681091513"/>
    <n v="250.71714906070136"/>
    <x v="1935"/>
    <x v="1538"/>
  </r>
  <r>
    <x v="1957"/>
    <n v="11.123955363010939"/>
    <n v="31.043027052238806"/>
    <n v="49.693080948683431"/>
    <n v="33.249218414985187"/>
    <n v="61.903946555771761"/>
    <n v="5.2969743190741028"/>
    <x v="1539"/>
    <n v="192.31020265376424"/>
    <n v="137.05672326169142"/>
    <x v="1936"/>
    <x v="1539"/>
  </r>
  <r>
    <x v="1958"/>
    <n v="17.08562532629378"/>
    <n v="33.154621926544479"/>
    <n v="53.523794766844048"/>
    <n v="31.361622471571184"/>
    <n v="56.273555196665789"/>
    <n v="1.11467867989683"/>
    <x v="1540"/>
    <n v="192.51389836781613"/>
    <n v="147.62207911500536"/>
    <x v="1937"/>
    <x v="1540"/>
  </r>
  <r>
    <x v="1959"/>
    <n v="12.831100716887942"/>
    <n v="11.299697058319916"/>
    <n v="37.195499166542994"/>
    <n v="36.336942213298606"/>
    <n v="89.969291682909542"/>
    <n v="5.2969743190741028"/>
    <x v="1541"/>
    <n v="192.92950515703311"/>
    <n v="102.58758641094923"/>
    <x v="1938"/>
    <x v="1541"/>
  </r>
  <r>
    <x v="1960"/>
    <n v="9.38078467525653"/>
    <n v="68.296998229732026"/>
    <n v="58.375563809150272"/>
    <n v="10.219456265174729"/>
    <n v="45.569152758509269"/>
    <n v="1.4317273385614178"/>
    <x v="1542"/>
    <n v="193.27368307638423"/>
    <n v="161.0035711510435"/>
    <x v="1939"/>
    <x v="1542"/>
  </r>
  <r>
    <x v="1961"/>
    <n v="12.831100716887942"/>
    <n v="11.299697058319916"/>
    <n v="37.195499166542994"/>
    <n v="33.169723210620489"/>
    <n v="98.554642108558738"/>
    <n v="0.27338315095168603"/>
    <x v="1543"/>
    <n v="193.32404541188177"/>
    <n v="102.58758641094923"/>
    <x v="1940"/>
    <x v="1543"/>
  </r>
  <r>
    <x v="1962"/>
    <n v="5.2555172220175752"/>
    <n v="42.891478829662056"/>
    <n v="76.250069565171302"/>
    <n v="19.851791768648035"/>
    <n v="44.445164161361312"/>
    <n v="4.8430145248635217"/>
    <x v="1544"/>
    <n v="193.5370360717238"/>
    <n v="210.30261122006925"/>
    <x v="1941"/>
    <x v="1544"/>
  </r>
  <r>
    <x v="1963"/>
    <n v="23.306464890126779"/>
    <n v="32.683951430922448"/>
    <n v="90.903293811482357"/>
    <n v="26.770785203509764"/>
    <n v="17.048452314818242"/>
    <n v="2.8455952612071744"/>
    <x v="1545"/>
    <n v="193.55854291206674"/>
    <n v="250.71714906070136"/>
    <x v="1942"/>
    <x v="1545"/>
  </r>
  <r>
    <x v="1964"/>
    <n v="23.306464890126779"/>
    <n v="32.683951430922448"/>
    <n v="90.903293811482357"/>
    <n v="25.744636469660851"/>
    <n v="19.721351049452984"/>
    <n v="2.378856725706803"/>
    <x v="1546"/>
    <n v="194.73855437735222"/>
    <n v="250.71714906070136"/>
    <x v="1943"/>
    <x v="1546"/>
  </r>
  <r>
    <x v="1965"/>
    <n v="83.694809974453023"/>
    <n v="9.7533672441459256"/>
    <n v="21.556869775986897"/>
    <n v="21.124869437631634"/>
    <n v="57.241697107227104"/>
    <n v="1.4317273385614178"/>
    <x v="1547"/>
    <n v="194.803340878006"/>
    <n v="59.455237607963866"/>
    <x v="1944"/>
    <x v="1547"/>
  </r>
  <r>
    <x v="1966"/>
    <n v="3.1490212056174207"/>
    <n v="76.002715691782569"/>
    <n v="82.353866763483722"/>
    <n v="0"/>
    <n v="33.512128196282958"/>
    <n v="0"/>
    <x v="1416"/>
    <n v="195.01773185716667"/>
    <n v="227.13727768638253"/>
    <x v="1945"/>
    <x v="1416"/>
  </r>
  <r>
    <x v="1967"/>
    <n v="16.974477366805885"/>
    <n v="25.044403697289475"/>
    <n v="138.55487300712346"/>
    <n v="0"/>
    <n v="14.607863265261173"/>
    <n v="0"/>
    <x v="1499"/>
    <n v="195.18161733647997"/>
    <n v="382.14327877771149"/>
    <x v="1946"/>
    <x v="1499"/>
  </r>
  <r>
    <x v="1968"/>
    <n v="8.8658429874332167"/>
    <n v="21.178870026421514"/>
    <n v="65.838954309595493"/>
    <n v="33.249218414985187"/>
    <n v="61.903946555771761"/>
    <n v="5.2969743190741028"/>
    <x v="1548"/>
    <n v="196.3338066132813"/>
    <n v="181.58808366033597"/>
    <x v="1947"/>
    <x v="1548"/>
  </r>
  <r>
    <x v="1969"/>
    <n v="16.974477366805885"/>
    <n v="25.044403697289475"/>
    <n v="138.55487300712346"/>
    <n v="0"/>
    <n v="16.280144433797048"/>
    <n v="0"/>
    <x v="1499"/>
    <n v="196.85389850501588"/>
    <n v="382.14327877771149"/>
    <x v="1948"/>
    <x v="1499"/>
  </r>
  <r>
    <x v="1970"/>
    <n v="23.306464890126779"/>
    <n v="32.683951430922448"/>
    <n v="90.903293811482357"/>
    <n v="18.873894344531468"/>
    <n v="30.934741106255995"/>
    <n v="0.27338315095168603"/>
    <x v="1549"/>
    <n v="196.97572873427069"/>
    <n v="250.71714906070136"/>
    <x v="1949"/>
    <x v="1549"/>
  </r>
  <r>
    <x v="1971"/>
    <n v="16.974477366805885"/>
    <n v="25.044403697289475"/>
    <n v="138.55487300712346"/>
    <n v="0"/>
    <n v="16.978906914019113"/>
    <n v="0"/>
    <x v="1499"/>
    <n v="197.55266098523794"/>
    <n v="382.14327877771149"/>
    <x v="1950"/>
    <x v="1499"/>
  </r>
  <r>
    <x v="1972"/>
    <n v="17.08562532629378"/>
    <n v="33.154621926544479"/>
    <n v="53.523794766844048"/>
    <n v="23.69801155316755"/>
    <n v="69.98747533028947"/>
    <n v="0.27338315095168603"/>
    <x v="1550"/>
    <n v="197.72291205409098"/>
    <n v="147.62207911500536"/>
    <x v="1951"/>
    <x v="1550"/>
  </r>
  <r>
    <x v="1973"/>
    <n v="5.484645434603439"/>
    <n v="17.070970056500169"/>
    <n v="90.54340999194369"/>
    <n v="15.050084409738872"/>
    <n v="70.276860528794131"/>
    <n v="0.27338315095168603"/>
    <x v="1551"/>
    <n v="198.69935357253198"/>
    <n v="249.72456626810279"/>
    <x v="1952"/>
    <x v="1551"/>
  </r>
  <r>
    <x v="1974"/>
    <n v="5.484645434603439"/>
    <n v="17.070970056500169"/>
    <n v="90.54340999194369"/>
    <n v="16.216600911634831"/>
    <n v="64.154860980669596"/>
    <n v="5.2969743190741028"/>
    <x v="1552"/>
    <n v="198.76746169442586"/>
    <n v="249.72456626810279"/>
    <x v="1953"/>
    <x v="1552"/>
  </r>
  <r>
    <x v="1975"/>
    <n v="16.974477366805885"/>
    <n v="25.044403697289475"/>
    <n v="138.55487300712346"/>
    <n v="0"/>
    <n v="18.402798250715712"/>
    <n v="0"/>
    <x v="1499"/>
    <n v="198.97655232193452"/>
    <n v="382.14327877771149"/>
    <x v="1954"/>
    <x v="1499"/>
  </r>
  <r>
    <x v="1976"/>
    <n v="16.974477366805885"/>
    <n v="25.044403697289475"/>
    <n v="138.55487300712346"/>
    <n v="0"/>
    <n v="18.539147741409217"/>
    <n v="0"/>
    <x v="1499"/>
    <n v="199.11290181262802"/>
    <n v="382.14327877771149"/>
    <x v="1955"/>
    <x v="1499"/>
  </r>
  <r>
    <x v="1977"/>
    <n v="0.1196658999496108"/>
    <n v="50.08880739457895"/>
    <n v="65.131894736632887"/>
    <n v="16.290541730246915"/>
    <n v="66.228804856241013"/>
    <n v="1.4317273385614178"/>
    <x v="1553"/>
    <n v="199.2914419562108"/>
    <n v="179.63796774135847"/>
    <x v="1956"/>
    <x v="1553"/>
  </r>
  <r>
    <x v="1978"/>
    <n v="5.5749657681386218"/>
    <n v="55.70206661560804"/>
    <n v="103.32504127533497"/>
    <n v="12.004899607606955"/>
    <n v="22.557616900144357"/>
    <n v="0.38235628704064373"/>
    <x v="1554"/>
    <n v="199.54694645387355"/>
    <n v="284.97712996906904"/>
    <x v="1957"/>
    <x v="1554"/>
  </r>
  <r>
    <x v="1979"/>
    <n v="16.974477366805885"/>
    <n v="25.044403697289475"/>
    <n v="138.55487300712346"/>
    <n v="0"/>
    <n v="19.080870199499586"/>
    <n v="0"/>
    <x v="1499"/>
    <n v="199.65462427071839"/>
    <n v="382.14327877771149"/>
    <x v="1958"/>
    <x v="1499"/>
  </r>
  <r>
    <x v="1980"/>
    <n v="0.1196658999496108"/>
    <n v="50.08880739457895"/>
    <n v="65.131894736632887"/>
    <n v="27.623195368401227"/>
    <n v="54.314471571638613"/>
    <n v="2.8455952612071744"/>
    <x v="1555"/>
    <n v="200.12363023240846"/>
    <n v="179.63796774135847"/>
    <x v="1959"/>
    <x v="1555"/>
  </r>
  <r>
    <x v="1981"/>
    <n v="16.974477366805885"/>
    <n v="25.044403697289475"/>
    <n v="138.55487300712346"/>
    <n v="0"/>
    <n v="20.119431121685142"/>
    <n v="0"/>
    <x v="1499"/>
    <n v="200.69318519290397"/>
    <n v="382.14327877771149"/>
    <x v="1960"/>
    <x v="1499"/>
  </r>
  <r>
    <x v="1982"/>
    <n v="7.0775227436702322"/>
    <n v="21.954370547829036"/>
    <n v="105.46060093707598"/>
    <n v="27.002034483303561"/>
    <n v="37.371419541967974"/>
    <n v="2.8455952612071744"/>
    <x v="1556"/>
    <n v="201.71154351505396"/>
    <n v="290.86714129419346"/>
    <x v="1961"/>
    <x v="1556"/>
  </r>
  <r>
    <x v="1983"/>
    <n v="21.933823977590738"/>
    <n v="20.326054856443989"/>
    <n v="123.69030314514077"/>
    <n v="1.3203422318880937"/>
    <n v="31.008825127309628"/>
    <n v="3.5292293157290135"/>
    <x v="1557"/>
    <n v="201.80857865410226"/>
    <n v="341.14583609385602"/>
    <x v="1962"/>
    <x v="1557"/>
  </r>
  <r>
    <x v="1984"/>
    <n v="5.484645434603439"/>
    <n v="17.070970056500169"/>
    <n v="90.54340999194369"/>
    <n v="31.361622471571177"/>
    <n v="56.506235885093218"/>
    <n v="1.11467867989683"/>
    <x v="1558"/>
    <n v="202.08156251960853"/>
    <n v="249.72456626810279"/>
    <x v="1963"/>
    <x v="1558"/>
  </r>
  <r>
    <x v="1985"/>
    <n v="5.5749657681386218"/>
    <n v="55.70206661560804"/>
    <n v="103.32504127533497"/>
    <n v="0.34800604888292236"/>
    <n v="28.583460978488407"/>
    <n v="9.2125966077420749"/>
    <x v="1559"/>
    <n v="202.74613729419502"/>
    <n v="284.97712996906904"/>
    <x v="1964"/>
    <x v="1559"/>
  </r>
  <r>
    <x v="1986"/>
    <n v="9.38078467525653"/>
    <n v="68.296998229732026"/>
    <n v="58.375563809150272"/>
    <n v="27.002034483303561"/>
    <n v="37.371419541967974"/>
    <n v="2.8455952612071744"/>
    <x v="1560"/>
    <n v="203.27239600061753"/>
    <n v="161.0035711510435"/>
    <x v="1965"/>
    <x v="1560"/>
  </r>
  <r>
    <x v="1987"/>
    <n v="7.0775227436702322"/>
    <n v="21.954370547829036"/>
    <n v="105.46060093707598"/>
    <n v="19.851791768648035"/>
    <n v="44.445164161361312"/>
    <n v="4.8430145248635217"/>
    <x v="1561"/>
    <n v="203.63246468344812"/>
    <n v="290.86714129419346"/>
    <x v="1966"/>
    <x v="1561"/>
  </r>
  <r>
    <x v="1988"/>
    <n v="9.38078467525653"/>
    <n v="68.296998229732026"/>
    <n v="58.375563809150272"/>
    <n v="19.851791768648035"/>
    <n v="44.445164161361312"/>
    <n v="4.8430145248635217"/>
    <x v="1562"/>
    <n v="205.19331716901169"/>
    <n v="161.0035711510435"/>
    <x v="1967"/>
    <x v="1562"/>
  </r>
  <r>
    <x v="1989"/>
    <n v="5.2555172220175752"/>
    <n v="42.891478829662056"/>
    <n v="76.250069565171302"/>
    <n v="26.076982315751383"/>
    <n v="54.523678374934192"/>
    <n v="1.11467867989683"/>
    <x v="1563"/>
    <n v="206.11240498743337"/>
    <n v="210.30261122006925"/>
    <x v="1968"/>
    <x v="1563"/>
  </r>
  <r>
    <x v="1990"/>
    <n v="17.08562532629378"/>
    <n v="33.154621926544479"/>
    <n v="53.523794766844048"/>
    <n v="34.407547051530521"/>
    <n v="63.890684877180703"/>
    <n v="5.2969743190741028"/>
    <x v="1564"/>
    <n v="207.35924826746762"/>
    <n v="147.62207911500536"/>
    <x v="1969"/>
    <x v="1564"/>
  </r>
  <r>
    <x v="1991"/>
    <n v="5.5749657681386218"/>
    <n v="55.70206661560804"/>
    <n v="103.32504127533497"/>
    <n v="4.2321009564166969"/>
    <n v="33.687666612684041"/>
    <n v="4.8430145248635217"/>
    <x v="1565"/>
    <n v="207.36485575304587"/>
    <n v="284.97712996906904"/>
    <x v="1970"/>
    <x v="1565"/>
  </r>
  <r>
    <x v="1992"/>
    <n v="23.306464890126779"/>
    <n v="32.683951430922448"/>
    <n v="90.903293811482357"/>
    <n v="35.086676679070479"/>
    <n v="24.873134127529656"/>
    <n v="1.11467867989683"/>
    <x v="1566"/>
    <n v="207.96819961902852"/>
    <n v="250.71714906070136"/>
    <x v="1971"/>
    <x v="1566"/>
  </r>
  <r>
    <x v="1993"/>
    <n v="23.306464890126779"/>
    <n v="32.683951430922448"/>
    <n v="90.903293811482357"/>
    <n v="44.138277263342133"/>
    <n v="14.740848151582048"/>
    <n v="2.2665438039387968"/>
    <x v="1567"/>
    <n v="208.03937935139453"/>
    <n v="250.71714906070136"/>
    <x v="1972"/>
    <x v="1567"/>
  </r>
  <r>
    <x v="1994"/>
    <n v="0.1196658999496108"/>
    <n v="50.08880739457895"/>
    <n v="65.131894736632887"/>
    <n v="23.576753013369988"/>
    <n v="64.595234404412693"/>
    <n v="4.8430145248635217"/>
    <x v="1568"/>
    <n v="208.35536997380763"/>
    <n v="179.63796774135847"/>
    <x v="1973"/>
    <x v="1568"/>
  </r>
  <r>
    <x v="1995"/>
    <n v="5.5749657681386218"/>
    <n v="55.70206661560804"/>
    <n v="103.32504127533497"/>
    <n v="20.436800469668171"/>
    <n v="22.566814675920508"/>
    <n v="1.2143103654578957"/>
    <x v="1569"/>
    <n v="208.8199991701282"/>
    <n v="284.97712996906904"/>
    <x v="1974"/>
    <x v="1569"/>
  </r>
  <r>
    <x v="1996"/>
    <n v="21.933823977590738"/>
    <n v="20.326054856443989"/>
    <n v="123.69030314514077"/>
    <n v="13.536005397081643"/>
    <n v="30.716095344948862"/>
    <n v="0.38235628704064373"/>
    <x v="1570"/>
    <n v="210.58463900824665"/>
    <n v="341.14583609385602"/>
    <x v="1975"/>
    <x v="1570"/>
  </r>
  <r>
    <x v="1997"/>
    <n v="5.5749657681386218"/>
    <n v="55.70206661560804"/>
    <n v="103.32504127533497"/>
    <n v="14.939442576664042"/>
    <n v="28.326049551799013"/>
    <n v="2.8455952612071744"/>
    <x v="1571"/>
    <n v="210.71316104875183"/>
    <n v="284.97712996906904"/>
    <x v="1976"/>
    <x v="1571"/>
  </r>
  <r>
    <x v="1998"/>
    <n v="83.694809974453023"/>
    <n v="9.7533672441459256"/>
    <n v="21.556869775986897"/>
    <n v="10.360058487160881"/>
    <n v="85.180987099719204"/>
    <n v="0.27338315095168603"/>
    <x v="1572"/>
    <n v="210.8194757324176"/>
    <n v="59.455237607963866"/>
    <x v="1977"/>
    <x v="1572"/>
  </r>
  <r>
    <x v="1999"/>
    <n v="5.5749657681386218"/>
    <n v="55.70206661560804"/>
    <n v="103.32504127533497"/>
    <n v="20.360479065299661"/>
    <n v="22.772594950303418"/>
    <n v="3.5292293157290135"/>
    <x v="1573"/>
    <n v="211.26437699041372"/>
    <n v="284.97712996906904"/>
    <x v="1978"/>
    <x v="1573"/>
  </r>
  <r>
    <x v="2000"/>
    <n v="0.1196658999496108"/>
    <n v="50.08880739457895"/>
    <n v="65.131894736632887"/>
    <n v="16.139764414822004"/>
    <n v="79.243036934972736"/>
    <n v="1.11467867989683"/>
    <x v="1574"/>
    <n v="211.83784806085302"/>
    <n v="179.63796774135847"/>
    <x v="1979"/>
    <x v="1574"/>
  </r>
  <r>
    <x v="2001"/>
    <n v="83.694809974453023"/>
    <n v="9.7533672441459256"/>
    <n v="21.556869775986897"/>
    <n v="41.019850099338122"/>
    <n v="47.370715536034012"/>
    <n v="9.2125966077420749"/>
    <x v="1575"/>
    <n v="212.60820923770004"/>
    <n v="59.455237607963866"/>
    <x v="1980"/>
    <x v="1575"/>
  </r>
  <r>
    <x v="2002"/>
    <n v="5.5749657681386218"/>
    <n v="55.70206661560804"/>
    <n v="103.32504127533497"/>
    <n v="12.158991743079891"/>
    <n v="34.539605262290749"/>
    <n v="1.4317273385614178"/>
    <x v="1576"/>
    <n v="212.73239800301366"/>
    <n v="284.97712996906904"/>
    <x v="1981"/>
    <x v="1576"/>
  </r>
  <r>
    <x v="2003"/>
    <n v="16.974477366805885"/>
    <n v="25.044403697289475"/>
    <n v="138.55487300712346"/>
    <n v="0"/>
    <n v="33.512128196282958"/>
    <n v="0"/>
    <x v="1499"/>
    <n v="214.08588226750177"/>
    <n v="382.14327877771149"/>
    <x v="1982"/>
    <x v="1499"/>
  </r>
  <r>
    <x v="2004"/>
    <n v="5.5749657681386218"/>
    <n v="55.70206661560804"/>
    <n v="103.32504127533497"/>
    <n v="14.990458494394574"/>
    <n v="32.767078016206682"/>
    <n v="2.378856725706803"/>
    <x v="1577"/>
    <n v="214.73846689538968"/>
    <n v="284.97712996906904"/>
    <x v="1983"/>
    <x v="1577"/>
  </r>
  <r>
    <x v="2005"/>
    <n v="21.933823977590738"/>
    <n v="20.326054856443989"/>
    <n v="123.69030314514077"/>
    <n v="17.058363329074147"/>
    <n v="30.728619706850754"/>
    <n v="1.2143103654578957"/>
    <x v="1578"/>
    <n v="214.95147538055832"/>
    <n v="341.14583609385602"/>
    <x v="1984"/>
    <x v="1578"/>
  </r>
  <r>
    <x v="2006"/>
    <n v="87.14130872625509"/>
    <n v="0.46537482107672307"/>
    <n v="15.373153375964637"/>
    <n v="10.360058487160879"/>
    <n v="102.04172665801279"/>
    <n v="0.27338315095168603"/>
    <x v="1579"/>
    <n v="215.65500521942178"/>
    <n v="42.400148827257311"/>
    <x v="1985"/>
    <x v="1579"/>
  </r>
  <r>
    <x v="2007"/>
    <n v="7.0775227436702322"/>
    <n v="21.954370547829036"/>
    <n v="105.46060093707598"/>
    <n v="26.076982315751383"/>
    <n v="54.523678374934192"/>
    <n v="1.11467867989683"/>
    <x v="1580"/>
    <n v="216.20783359915765"/>
    <n v="290.86714129419346"/>
    <x v="1986"/>
    <x v="1580"/>
  </r>
  <r>
    <x v="2008"/>
    <n v="21.933823977590738"/>
    <n v="20.326054856443989"/>
    <n v="123.69030314514077"/>
    <n v="1.9196608525947549"/>
    <n v="47.03164403889803"/>
    <n v="1.4317273385614178"/>
    <x v="1581"/>
    <n v="216.33321420922971"/>
    <n v="341.14583609385602"/>
    <x v="1987"/>
    <x v="1581"/>
  </r>
  <r>
    <x v="2009"/>
    <n v="5.5749657681386218"/>
    <n v="55.70206661560804"/>
    <n v="103.32504127533497"/>
    <n v="25.70061589760433"/>
    <n v="24.491959004063382"/>
    <n v="2.2665438039387968"/>
    <x v="1582"/>
    <n v="217.06119236468811"/>
    <n v="284.97712996906904"/>
    <x v="1988"/>
    <x v="1582"/>
  </r>
  <r>
    <x v="2010"/>
    <n v="9.38078467525653"/>
    <n v="68.296998229732026"/>
    <n v="58.375563809150272"/>
    <n v="26.076982315751383"/>
    <n v="54.523678374934192"/>
    <n v="1.11467867989683"/>
    <x v="1583"/>
    <n v="217.76868608472125"/>
    <n v="161.0035711510435"/>
    <x v="1989"/>
    <x v="1583"/>
  </r>
  <r>
    <x v="2011"/>
    <n v="218.83221940722524"/>
    <n v="0"/>
    <n v="0"/>
    <n v="0.23618175213469117"/>
    <n v="0"/>
    <n v="0.38235628704064373"/>
    <x v="1584"/>
    <n v="219.45075744640056"/>
    <n v="0"/>
    <x v="1990"/>
    <x v="1584"/>
  </r>
  <r>
    <x v="2012"/>
    <n v="5.2555172220175752"/>
    <n v="42.891478829662056"/>
    <n v="76.250069565171302"/>
    <n v="27.951548521514209"/>
    <n v="67.811151825154994"/>
    <n v="0.27338315095168603"/>
    <x v="1585"/>
    <n v="220.43314911447183"/>
    <n v="210.30261122006925"/>
    <x v="1991"/>
    <x v="1585"/>
  </r>
  <r>
    <x v="2013"/>
    <n v="216.63058111431479"/>
    <n v="0"/>
    <n v="0"/>
    <n v="1.0661814510881205"/>
    <n v="0"/>
    <n v="3.5292293157290135"/>
    <x v="1586"/>
    <n v="221.22599188113193"/>
    <n v="0"/>
    <x v="1992"/>
    <x v="1586"/>
  </r>
  <r>
    <x v="2014"/>
    <n v="5.2555172220175752"/>
    <n v="42.891478829662056"/>
    <n v="76.250069565171302"/>
    <n v="33.249218414985187"/>
    <n v="61.903946555771761"/>
    <n v="5.2969743190741028"/>
    <x v="1587"/>
    <n v="224.84720490668201"/>
    <n v="210.30261122006925"/>
    <x v="1993"/>
    <x v="1587"/>
  </r>
  <r>
    <x v="2015"/>
    <n v="218.83221940722524"/>
    <n v="0"/>
    <n v="0"/>
    <n v="6.6731414373900053"/>
    <n v="0"/>
    <n v="0.27338315095168603"/>
    <x v="1588"/>
    <n v="225.77874399556691"/>
    <n v="0"/>
    <x v="1994"/>
    <x v="1588"/>
  </r>
  <r>
    <x v="2016"/>
    <n v="21.933823977590738"/>
    <n v="20.326054856443989"/>
    <n v="123.69030314514077"/>
    <n v="13.52404077523253"/>
    <n v="44.618041745125161"/>
    <n v="2.378856725706803"/>
    <x v="1589"/>
    <n v="226.47112122524001"/>
    <n v="341.14583609385602"/>
    <x v="1995"/>
    <x v="1589"/>
  </r>
  <r>
    <x v="2017"/>
    <n v="21.933823977590738"/>
    <n v="20.326054856443989"/>
    <n v="123.69030314514077"/>
    <n v="25.70061589760433"/>
    <n v="33.350036543469059"/>
    <n v="2.2665438039387968"/>
    <x v="1590"/>
    <n v="227.26737822418769"/>
    <n v="341.14583609385602"/>
    <x v="1996"/>
    <x v="1590"/>
  </r>
  <r>
    <x v="2018"/>
    <n v="216.63058111431479"/>
    <n v="0"/>
    <n v="0"/>
    <n v="10.219456265174729"/>
    <n v="0"/>
    <n v="1.4317273385614178"/>
    <x v="1591"/>
    <n v="228.28176471805094"/>
    <n v="0"/>
    <x v="1997"/>
    <x v="1591"/>
  </r>
  <r>
    <x v="2019"/>
    <n v="216.63058111431479"/>
    <n v="0"/>
    <n v="0"/>
    <n v="10.591877389025383"/>
    <n v="0"/>
    <n v="2.378856725706803"/>
    <x v="1592"/>
    <n v="229.60131522904697"/>
    <n v="0"/>
    <x v="1998"/>
    <x v="1592"/>
  </r>
  <r>
    <x v="2020"/>
    <n v="216.63058111431479"/>
    <n v="0"/>
    <n v="0"/>
    <n v="12.108299912423083"/>
    <n v="0"/>
    <n v="1.2143103654578957"/>
    <x v="1593"/>
    <n v="229.95319139219578"/>
    <n v="0"/>
    <x v="1999"/>
    <x v="1593"/>
  </r>
  <r>
    <x v="2021"/>
    <n v="21.933823977590738"/>
    <n v="20.326054856443989"/>
    <n v="123.69030314514077"/>
    <n v="13.330001363383722"/>
    <n v="45.871582277710871"/>
    <n v="4.8430145248635217"/>
    <x v="1594"/>
    <n v="229.99478014513363"/>
    <n v="341.14583609385602"/>
    <x v="2000"/>
    <x v="1594"/>
  </r>
  <r>
    <x v="2022"/>
    <n v="7.0775227436702322"/>
    <n v="21.954370547829036"/>
    <n v="105.46060093707598"/>
    <n v="27.951548521514209"/>
    <n v="67.811151825154994"/>
    <n v="0.27338315095168603"/>
    <x v="1595"/>
    <n v="230.52857772619612"/>
    <n v="290.86714129419346"/>
    <x v="2001"/>
    <x v="1595"/>
  </r>
  <r>
    <x v="2023"/>
    <n v="21.933823977590738"/>
    <n v="20.326054856443989"/>
    <n v="123.69030314514077"/>
    <n v="23.419899890411717"/>
    <n v="38.570813691460295"/>
    <n v="2.8455952612071744"/>
    <x v="1596"/>
    <n v="230.78649082225471"/>
    <n v="341.14583609385602"/>
    <x v="2002"/>
    <x v="1596"/>
  </r>
  <r>
    <x v="2024"/>
    <n v="5.5749657681386218"/>
    <n v="55.70206661560804"/>
    <n v="103.32504127533497"/>
    <n v="15.050084409738876"/>
    <n v="51.398155871677019"/>
    <n v="0.27338315095168603"/>
    <x v="1597"/>
    <n v="231.32369709144919"/>
    <n v="284.97712996906904"/>
    <x v="2003"/>
    <x v="1597"/>
  </r>
  <r>
    <x v="2025"/>
    <n v="12.571302230193139"/>
    <n v="42.891478829662056"/>
    <n v="141.54369090273067"/>
    <n v="1.0661814510881205"/>
    <n v="30.044577814877112"/>
    <n v="3.5292293157290135"/>
    <x v="1598"/>
    <n v="231.6464605442801"/>
    <n v="390.38663136075724"/>
    <x v="2004"/>
    <x v="1598"/>
  </r>
  <r>
    <x v="2026"/>
    <n v="9.38078467525653"/>
    <n v="68.296998229732026"/>
    <n v="58.375563809150272"/>
    <n v="27.951548521514209"/>
    <n v="67.811151825154994"/>
    <n v="0.27338315095168603"/>
    <x v="1599"/>
    <n v="232.08943021175972"/>
    <n v="161.0035711510435"/>
    <x v="2005"/>
    <x v="1599"/>
  </r>
  <r>
    <x v="2027"/>
    <n v="5.5749657681386218"/>
    <n v="55.70206661560804"/>
    <n v="103.32504127533497"/>
    <n v="16.216600911634828"/>
    <n v="46.920729238597453"/>
    <n v="5.2969743190741028"/>
    <x v="1600"/>
    <n v="233.03637812838801"/>
    <n v="284.97712996906904"/>
    <x v="2006"/>
    <x v="1600"/>
  </r>
  <r>
    <x v="2028"/>
    <n v="7.0775227436702322"/>
    <n v="21.954370547829036"/>
    <n v="105.46060093707598"/>
    <n v="33.249218414985187"/>
    <n v="61.903946555771761"/>
    <n v="5.2969743190741028"/>
    <x v="1601"/>
    <n v="234.94263351840632"/>
    <n v="290.86714129419346"/>
    <x v="2007"/>
    <x v="1601"/>
  </r>
  <r>
    <x v="2029"/>
    <n v="9.38078467525653"/>
    <n v="68.296998229732026"/>
    <n v="58.375563809150272"/>
    <n v="33.249218414985187"/>
    <n v="61.903946555771761"/>
    <n v="5.2969743190741028"/>
    <x v="1602"/>
    <n v="236.5034860039699"/>
    <n v="161.0035711510435"/>
    <x v="2008"/>
    <x v="1602"/>
  </r>
  <r>
    <x v="2030"/>
    <n v="19.095389005125295"/>
    <n v="50.088803253794943"/>
    <n v="122.84156664740925"/>
    <n v="0.43964402129355462"/>
    <n v="43.271286803912133"/>
    <n v="1.2143103654578957"/>
    <x v="1603"/>
    <n v="236.95100009699308"/>
    <n v="338.80496607591908"/>
    <x v="2009"/>
    <x v="1603"/>
  </r>
  <r>
    <x v="2031"/>
    <n v="216.63058111431479"/>
    <n v="0"/>
    <n v="0"/>
    <n v="18.159402696832313"/>
    <n v="0"/>
    <n v="2.2665438039387968"/>
    <x v="1604"/>
    <n v="237.05652761508588"/>
    <n v="0"/>
    <x v="2010"/>
    <x v="1604"/>
  </r>
  <r>
    <x v="2032"/>
    <n v="5.5749657681386218"/>
    <n v="55.70206661560804"/>
    <n v="103.32504127533497"/>
    <n v="31.361622471571177"/>
    <n v="41.326779510217335"/>
    <n v="1.11467867989683"/>
    <x v="1605"/>
    <n v="238.40515432076694"/>
    <n v="284.97712996906904"/>
    <x v="2011"/>
    <x v="1605"/>
  </r>
  <r>
    <x v="2033"/>
    <n v="87.14130872625509"/>
    <n v="0.46537482107672307"/>
    <n v="15.373153375964637"/>
    <n v="37.481440060153851"/>
    <n v="93.152607255272116"/>
    <n v="5.2969743190741028"/>
    <x v="1606"/>
    <n v="238.9108585577965"/>
    <n v="42.400148827257311"/>
    <x v="2012"/>
    <x v="1606"/>
  </r>
  <r>
    <x v="2034"/>
    <n v="21.1845490450781"/>
    <n v="50.088803253794943"/>
    <n v="122.84155008427324"/>
    <n v="0.43964402129355462"/>
    <n v="43.271286803912133"/>
    <n v="1.2143103654578957"/>
    <x v="1607"/>
    <n v="239.04014357380987"/>
    <n v="338.80492039372137"/>
    <x v="2013"/>
    <x v="1607"/>
  </r>
  <r>
    <x v="2035"/>
    <n v="12.571302230193139"/>
    <n v="42.891478829662056"/>
    <n v="141.54369090273067"/>
    <n v="12.108299912423083"/>
    <n v="29.773085634036228"/>
    <n v="1.2143103654578957"/>
    <x v="1608"/>
    <n v="240.10216787450307"/>
    <n v="390.38663136075724"/>
    <x v="2014"/>
    <x v="1608"/>
  </r>
  <r>
    <x v="2036"/>
    <n v="216.63058111431479"/>
    <n v="0"/>
    <n v="0"/>
    <n v="19.851791768648035"/>
    <n v="0"/>
    <n v="4.8430145248635217"/>
    <x v="1609"/>
    <n v="241.32538740782636"/>
    <n v="0"/>
    <x v="2015"/>
    <x v="1609"/>
  </r>
  <r>
    <x v="2037"/>
    <n v="216.63058111431479"/>
    <n v="0"/>
    <n v="0"/>
    <n v="24.456305797502662"/>
    <n v="0"/>
    <n v="0.38235628704064373"/>
    <x v="1610"/>
    <n v="241.46924319885809"/>
    <n v="0"/>
    <x v="2016"/>
    <x v="1610"/>
  </r>
  <r>
    <x v="2038"/>
    <n v="216.63058111431479"/>
    <n v="0"/>
    <n v="0"/>
    <n v="26.076982315751383"/>
    <n v="0"/>
    <n v="1.11467867989683"/>
    <x v="1611"/>
    <n v="243.82224210996301"/>
    <n v="0"/>
    <x v="2017"/>
    <x v="1611"/>
  </r>
  <r>
    <x v="2039"/>
    <n v="216.63058111431479"/>
    <n v="0"/>
    <n v="0"/>
    <n v="27.951548521514209"/>
    <n v="0"/>
    <n v="0.27338315095168603"/>
    <x v="1612"/>
    <n v="244.85551278678068"/>
    <n v="0"/>
    <x v="2018"/>
    <x v="1612"/>
  </r>
  <r>
    <x v="2040"/>
    <n v="9.0779204866779377"/>
    <n v="0"/>
    <n v="201.92831342223542"/>
    <n v="1.0661814510881205"/>
    <n v="30.044577814877112"/>
    <n v="3.5292293157290135"/>
    <x v="1613"/>
    <n v="245.64622249060758"/>
    <n v="556.93131605164933"/>
    <x v="2019"/>
    <x v="1613"/>
  </r>
  <r>
    <x v="2041"/>
    <n v="216.63058111431479"/>
    <n v="0"/>
    <n v="0"/>
    <n v="27.002034483303561"/>
    <n v="0"/>
    <n v="2.8455952612071744"/>
    <x v="1614"/>
    <n v="246.47821085882552"/>
    <n v="0"/>
    <x v="2020"/>
    <x v="1614"/>
  </r>
  <r>
    <x v="2042"/>
    <n v="0.1196658999496108"/>
    <n v="50.08880739457895"/>
    <n v="65.131894736632887"/>
    <n v="36.336942213298606"/>
    <n v="89.969291682909542"/>
    <n v="5.2969743190741028"/>
    <x v="1615"/>
    <n v="246.94357624644371"/>
    <n v="179.63796774135847"/>
    <x v="2021"/>
    <x v="1615"/>
  </r>
  <r>
    <x v="2043"/>
    <n v="0.1196658999496108"/>
    <n v="50.08880739457895"/>
    <n v="65.131894736632887"/>
    <n v="33.169723210620489"/>
    <n v="98.554642108558738"/>
    <n v="0.27338315095168603"/>
    <x v="1616"/>
    <n v="247.33811650129235"/>
    <n v="179.63796774135847"/>
    <x v="2022"/>
    <x v="1616"/>
  </r>
  <r>
    <x v="2044"/>
    <n v="84.901914764776961"/>
    <n v="10.017760443719789"/>
    <n v="107.63226823535024"/>
    <n v="0.43964402129355462"/>
    <n v="43.271286803912133"/>
    <n v="1.2143103654578957"/>
    <x v="1617"/>
    <n v="247.47718463451059"/>
    <n v="296.85673981040151"/>
    <x v="2023"/>
    <x v="1617"/>
  </r>
  <r>
    <x v="2045"/>
    <n v="12.571302230193139"/>
    <n v="42.891478829662056"/>
    <n v="141.54369090273067"/>
    <n v="18.159402696832313"/>
    <n v="32.312987155930507"/>
    <n v="2.2665438039387968"/>
    <x v="1618"/>
    <n v="249.74540561928745"/>
    <n v="390.38663136075724"/>
    <x v="2024"/>
    <x v="1618"/>
  </r>
  <r>
    <x v="2046"/>
    <n v="19.095389005125295"/>
    <n v="50.088803253794943"/>
    <n v="122.84156664740925"/>
    <n v="8.509069440443298"/>
    <n v="46.962701545350235"/>
    <n v="2.2665438039387968"/>
    <x v="1619"/>
    <n v="249.76407369606179"/>
    <n v="338.80496607591908"/>
    <x v="2025"/>
    <x v="1619"/>
  </r>
  <r>
    <x v="2047"/>
    <n v="12.571302230193139"/>
    <n v="42.891478829662056"/>
    <n v="141.54369090273067"/>
    <n v="24.456305797502662"/>
    <n v="29.760950728434405"/>
    <n v="0.38235628704064373"/>
    <x v="1620"/>
    <n v="251.60608477556357"/>
    <n v="390.38663136075724"/>
    <x v="2026"/>
    <x v="1620"/>
  </r>
  <r>
    <x v="2048"/>
    <n v="21.1845490450781"/>
    <n v="50.088803253794943"/>
    <n v="122.84155008427324"/>
    <n v="8.509069440443298"/>
    <n v="46.962701545350235"/>
    <n v="2.2665438039387968"/>
    <x v="1621"/>
    <n v="251.85321717287857"/>
    <n v="338.80492039372137"/>
    <x v="2027"/>
    <x v="1621"/>
  </r>
  <r>
    <x v="2049"/>
    <n v="12.571302230193139"/>
    <n v="42.891478829662056"/>
    <n v="141.54369090273067"/>
    <n v="10.591877389025383"/>
    <n v="43.230603599303628"/>
    <n v="2.378856725706803"/>
    <x v="1622"/>
    <n v="253.20780967662168"/>
    <n v="390.38663136075724"/>
    <x v="2028"/>
    <x v="1622"/>
  </r>
  <r>
    <x v="2050"/>
    <n v="9.0779204866779377"/>
    <n v="0"/>
    <n v="201.92831342223542"/>
    <n v="12.108299912423083"/>
    <n v="29.773085634036228"/>
    <n v="1.2143103654578957"/>
    <x v="1623"/>
    <n v="254.10192982083055"/>
    <n v="556.93131605164933"/>
    <x v="2029"/>
    <x v="1623"/>
  </r>
  <r>
    <x v="2051"/>
    <n v="12.571302230193139"/>
    <n v="42.891478829662056"/>
    <n v="141.54369090273067"/>
    <n v="10.219456265174729"/>
    <n v="45.569152758509269"/>
    <n v="1.4317273385614178"/>
    <x v="1624"/>
    <n v="254.22680832483127"/>
    <n v="390.38663136075724"/>
    <x v="2030"/>
    <x v="1624"/>
  </r>
  <r>
    <x v="2052"/>
    <n v="21.933823977590738"/>
    <n v="20.326054856443989"/>
    <n v="123.69030314514077"/>
    <n v="31.361622471571184"/>
    <n v="56.273555196665789"/>
    <n v="1.11467867989683"/>
    <x v="1625"/>
    <n v="254.70003832730933"/>
    <n v="341.14583609385602"/>
    <x v="2031"/>
    <x v="1625"/>
  </r>
  <r>
    <x v="2053"/>
    <n v="216.63058111431479"/>
    <n v="0"/>
    <n v="0"/>
    <n v="33.249218414985187"/>
    <n v="0"/>
    <n v="5.2969743190741028"/>
    <x v="1626"/>
    <n v="255.1767738483741"/>
    <n v="0"/>
    <x v="2032"/>
    <x v="1626"/>
  </r>
  <r>
    <x v="2054"/>
    <n v="21.933823977590738"/>
    <n v="20.326054856443989"/>
    <n v="123.69030314514077"/>
    <n v="23.69801155316755"/>
    <n v="69.98747533028947"/>
    <n v="0.27338315095168603"/>
    <x v="1627"/>
    <n v="259.90905201358424"/>
    <n v="341.14583609385602"/>
    <x v="2033"/>
    <x v="1627"/>
  </r>
  <r>
    <x v="2055"/>
    <n v="84.901914764776961"/>
    <n v="10.017760443719789"/>
    <n v="107.63226823535024"/>
    <n v="8.509069440443298"/>
    <n v="46.962701545350235"/>
    <n v="2.2665438039387968"/>
    <x v="1628"/>
    <n v="260.29025823357932"/>
    <n v="296.85673981040151"/>
    <x v="2034"/>
    <x v="1628"/>
  </r>
  <r>
    <x v="2056"/>
    <n v="19.095389005125295"/>
    <n v="50.088803253794943"/>
    <n v="122.84156664740925"/>
    <n v="4.1868846885332411"/>
    <n v="62.830029444889192"/>
    <n v="2.378856725706803"/>
    <x v="1629"/>
    <n v="261.42152976545867"/>
    <n v="338.80496607591908"/>
    <x v="2035"/>
    <x v="1629"/>
  </r>
  <r>
    <x v="2057"/>
    <n v="253.39810954990671"/>
    <n v="0"/>
    <n v="0"/>
    <n v="4.232100956416696"/>
    <n v="0"/>
    <n v="4.8430145248635217"/>
    <x v="1630"/>
    <n v="262.47322503118693"/>
    <n v="0"/>
    <x v="2036"/>
    <x v="1630"/>
  </r>
  <r>
    <x v="2058"/>
    <n v="253.39810954990671"/>
    <n v="0"/>
    <n v="0"/>
    <n v="0.34800604888292241"/>
    <n v="0"/>
    <n v="9.2125966077420749"/>
    <x v="1631"/>
    <n v="262.95871220653169"/>
    <n v="0"/>
    <x v="2037"/>
    <x v="1631"/>
  </r>
  <r>
    <x v="2059"/>
    <n v="21.1845490450781"/>
    <n v="50.088803253794943"/>
    <n v="122.84155008427324"/>
    <n v="4.1868846885332411"/>
    <n v="62.830029444889192"/>
    <n v="2.378856725706803"/>
    <x v="1632"/>
    <n v="263.51067324227552"/>
    <n v="338.80492039372137"/>
    <x v="2038"/>
    <x v="1632"/>
  </r>
  <r>
    <x v="2060"/>
    <n v="9.0779204866779377"/>
    <n v="0"/>
    <n v="201.92831342223542"/>
    <n v="18.159402696832313"/>
    <n v="32.312987155930507"/>
    <n v="2.2665438039387968"/>
    <x v="1633"/>
    <n v="263.74516756561496"/>
    <n v="556.93131605164933"/>
    <x v="2039"/>
    <x v="1633"/>
  </r>
  <r>
    <x v="2061"/>
    <n v="12.571302230193139"/>
    <n v="42.891478829662056"/>
    <n v="141.54369090273067"/>
    <n v="27.002034483303561"/>
    <n v="37.371419541967974"/>
    <n v="2.8455952612071744"/>
    <x v="1634"/>
    <n v="264.22552124906457"/>
    <n v="390.38663136075724"/>
    <x v="2040"/>
    <x v="1634"/>
  </r>
  <r>
    <x v="2062"/>
    <n v="9.0779204866779377"/>
    <n v="0"/>
    <n v="201.92831342223542"/>
    <n v="24.456305797502662"/>
    <n v="29.760950728434405"/>
    <n v="0.38235628704064373"/>
    <x v="1635"/>
    <n v="265.60584672189106"/>
    <n v="556.93131605164933"/>
    <x v="2041"/>
    <x v="1635"/>
  </r>
  <r>
    <x v="2063"/>
    <n v="253.39810954990671"/>
    <n v="0"/>
    <n v="0"/>
    <n v="12.004899607606959"/>
    <n v="0"/>
    <n v="0.38235628704064373"/>
    <x v="1636"/>
    <n v="265.78536544455432"/>
    <n v="0"/>
    <x v="2042"/>
    <x v="1636"/>
  </r>
  <r>
    <x v="2064"/>
    <n v="12.571302230193139"/>
    <n v="42.891478829662056"/>
    <n v="141.54369090273067"/>
    <n v="19.851791768648035"/>
    <n v="44.445164161361312"/>
    <n v="4.8430145248635217"/>
    <x v="1637"/>
    <n v="266.14644241745873"/>
    <n v="390.38663136075724"/>
    <x v="2043"/>
    <x v="1637"/>
  </r>
  <r>
    <x v="2065"/>
    <n v="19.095389005125295"/>
    <n v="50.088803253794943"/>
    <n v="122.84156664740925"/>
    <n v="31.307832414870632"/>
    <n v="43.253650305395006"/>
    <n v="0.38235628704064373"/>
    <x v="1638"/>
    <n v="266.96959791363577"/>
    <n v="338.80496607591908"/>
    <x v="2044"/>
    <x v="1638"/>
  </r>
  <r>
    <x v="2066"/>
    <n v="253.39810954990671"/>
    <n v="0"/>
    <n v="0"/>
    <n v="12.158991743079891"/>
    <n v="0"/>
    <n v="1.4317273385614178"/>
    <x v="1639"/>
    <n v="266.98882863154802"/>
    <n v="0"/>
    <x v="2045"/>
    <x v="1639"/>
  </r>
  <r>
    <x v="2067"/>
    <n v="9.0779204866779377"/>
    <n v="0"/>
    <n v="201.92831342223542"/>
    <n v="10.591877389025383"/>
    <n v="43.230603599303628"/>
    <n v="2.378856725706803"/>
    <x v="1640"/>
    <n v="267.2075716229491"/>
    <n v="556.93131605164933"/>
    <x v="2046"/>
    <x v="1640"/>
  </r>
  <r>
    <x v="2068"/>
    <n v="9.0779204866779377"/>
    <n v="0"/>
    <n v="201.92831342223542"/>
    <n v="10.219456265174729"/>
    <n v="45.569152758509269"/>
    <n v="1.4317273385614178"/>
    <x v="1641"/>
    <n v="268.22657027115878"/>
    <n v="556.93131605164933"/>
    <x v="2047"/>
    <x v="1641"/>
  </r>
  <r>
    <x v="2069"/>
    <n v="253.39810954990671"/>
    <n v="0"/>
    <n v="0"/>
    <n v="15.050084409738876"/>
    <n v="0"/>
    <n v="0.27338315095168603"/>
    <x v="1642"/>
    <n v="268.72157711059731"/>
    <n v="0"/>
    <x v="2048"/>
    <x v="1642"/>
  </r>
  <r>
    <x v="2070"/>
    <n v="21.1845490450781"/>
    <n v="50.088803253794943"/>
    <n v="122.84155008427324"/>
    <n v="31.307832414870632"/>
    <n v="43.253650305395006"/>
    <n v="0.38235628704064373"/>
    <x v="1643"/>
    <n v="269.05874139045255"/>
    <n v="338.80492039372137"/>
    <x v="2049"/>
    <x v="1643"/>
  </r>
  <r>
    <x v="2071"/>
    <n v="21.933823977590738"/>
    <n v="20.326054856443989"/>
    <n v="123.69030314514077"/>
    <n v="34.407547051530521"/>
    <n v="63.890684877180703"/>
    <n v="5.2969743190741028"/>
    <x v="1644"/>
    <n v="269.54538822696082"/>
    <n v="341.14583609385602"/>
    <x v="2050"/>
    <x v="1644"/>
  </r>
  <r>
    <x v="2072"/>
    <n v="253.39810954990671"/>
    <n v="0"/>
    <n v="0"/>
    <n v="14.990458494394574"/>
    <n v="0"/>
    <n v="2.378856725706803"/>
    <x v="1645"/>
    <n v="270.76742477000806"/>
    <n v="0"/>
    <x v="2051"/>
    <x v="1645"/>
  </r>
  <r>
    <x v="2073"/>
    <n v="52.941053952096759"/>
    <n v="50.088803253794943"/>
    <n v="122.84155008427324"/>
    <n v="0.43964402129355462"/>
    <n v="43.271286803912133"/>
    <n v="1.2143103654578957"/>
    <x v="1646"/>
    <n v="270.79664848082854"/>
    <n v="338.80492039372137"/>
    <x v="2052"/>
    <x v="1646"/>
  </r>
  <r>
    <x v="2074"/>
    <n v="253.39810954990671"/>
    <n v="0"/>
    <n v="0"/>
    <n v="14.939442576664042"/>
    <n v="0"/>
    <n v="2.8455952612071744"/>
    <x v="1647"/>
    <n v="271.18314738777792"/>
    <n v="0"/>
    <x v="2053"/>
    <x v="1647"/>
  </r>
  <r>
    <x v="2075"/>
    <n v="84.901914764776961"/>
    <n v="10.017760443719789"/>
    <n v="107.63226823535024"/>
    <n v="4.1868846885332411"/>
    <n v="62.830029444889192"/>
    <n v="2.378856725706803"/>
    <x v="1648"/>
    <n v="271.94771430297624"/>
    <n v="296.85673981040151"/>
    <x v="2054"/>
    <x v="1648"/>
  </r>
  <r>
    <x v="2076"/>
    <n v="8.0336220067100577"/>
    <n v="78.175202865290032"/>
    <n v="187.34294834421641"/>
    <n v="0"/>
    <n v="0"/>
    <n v="0"/>
    <x v="1649"/>
    <n v="273.55177321621647"/>
    <n v="516.70393817517754"/>
    <x v="2055"/>
    <x v="1649"/>
  </r>
  <r>
    <x v="2077"/>
    <n v="8.0336220067100577"/>
    <n v="78.175202865290032"/>
    <n v="187.34294834421641"/>
    <n v="0"/>
    <n v="0"/>
    <n v="0"/>
    <x v="1649"/>
    <n v="273.55177321621647"/>
    <n v="516.70393817517754"/>
    <x v="2055"/>
    <x v="1649"/>
  </r>
  <r>
    <x v="2078"/>
    <n v="253.39810954990671"/>
    <n v="0"/>
    <n v="0"/>
    <n v="16.216600911634831"/>
    <n v="0"/>
    <n v="5.2969743190741028"/>
    <x v="1650"/>
    <n v="274.91168478061564"/>
    <n v="0"/>
    <x v="2056"/>
    <x v="1650"/>
  </r>
  <r>
    <x v="2079"/>
    <n v="253.39810954990671"/>
    <n v="0"/>
    <n v="0"/>
    <n v="20.436800469668171"/>
    <n v="0"/>
    <n v="1.2143103654578957"/>
    <x v="1651"/>
    <n v="275.04922038503275"/>
    <n v="0"/>
    <x v="2057"/>
    <x v="1651"/>
  </r>
  <r>
    <x v="2080"/>
    <n v="19.095389005125295"/>
    <n v="50.088803253794943"/>
    <n v="122.84156664740925"/>
    <n v="16.290541730246915"/>
    <n v="66.228804856241013"/>
    <n v="1.4317273385614178"/>
    <x v="1652"/>
    <n v="275.97683283137883"/>
    <n v="338.80496607591908"/>
    <x v="2058"/>
    <x v="1652"/>
  </r>
  <r>
    <x v="2081"/>
    <n v="19.095389005125295"/>
    <n v="50.088803253794943"/>
    <n v="122.84156664740925"/>
    <n v="27.623195368401227"/>
    <n v="54.314471571638613"/>
    <n v="2.8455952612071744"/>
    <x v="1653"/>
    <n v="276.80902110757648"/>
    <n v="338.80496607591908"/>
    <x v="2059"/>
    <x v="1653"/>
  </r>
  <r>
    <x v="2082"/>
    <n v="253.39810954990671"/>
    <n v="0"/>
    <n v="0"/>
    <n v="20.360479065299657"/>
    <n v="0"/>
    <n v="3.5292293157290135"/>
    <x v="1654"/>
    <n v="277.28781793093538"/>
    <n v="0"/>
    <x v="2060"/>
    <x v="1654"/>
  </r>
  <r>
    <x v="2083"/>
    <n v="84.901914764776961"/>
    <n v="10.017760443719789"/>
    <n v="107.63226823535024"/>
    <n v="31.307832414870632"/>
    <n v="43.253650305395006"/>
    <n v="0.38235628704064373"/>
    <x v="1655"/>
    <n v="277.49578245115327"/>
    <n v="296.85673981040151"/>
    <x v="2061"/>
    <x v="1655"/>
  </r>
  <r>
    <x v="2084"/>
    <n v="21.1845490450781"/>
    <n v="50.088803253794943"/>
    <n v="122.84155008427324"/>
    <n v="16.290541730246915"/>
    <n v="66.228804856241013"/>
    <n v="1.4317273385614178"/>
    <x v="1656"/>
    <n v="278.06597630819562"/>
    <n v="338.80492039372137"/>
    <x v="2062"/>
    <x v="1656"/>
  </r>
  <r>
    <x v="2085"/>
    <n v="9.0779204866779377"/>
    <n v="0"/>
    <n v="201.92831342223542"/>
    <n v="27.002034483303561"/>
    <n v="37.371419541967974"/>
    <n v="2.8455952612071744"/>
    <x v="1657"/>
    <n v="278.22528319539202"/>
    <n v="556.93131605164933"/>
    <x v="2063"/>
    <x v="1657"/>
  </r>
  <r>
    <x v="2086"/>
    <n v="12.571302230193139"/>
    <n v="42.891478829662056"/>
    <n v="141.54369090273067"/>
    <n v="26.076982315751383"/>
    <n v="54.523678374934192"/>
    <n v="1.11467867989683"/>
    <x v="1658"/>
    <n v="278.72181133316826"/>
    <n v="390.38663136075724"/>
    <x v="2064"/>
    <x v="1658"/>
  </r>
  <r>
    <x v="2087"/>
    <n v="21.1845490450781"/>
    <n v="50.088803253794943"/>
    <n v="122.84155008427324"/>
    <n v="27.623195368401227"/>
    <n v="54.314471571638613"/>
    <n v="2.8455952612071744"/>
    <x v="1659"/>
    <n v="278.89816458439327"/>
    <n v="338.80492039372137"/>
    <x v="2065"/>
    <x v="1659"/>
  </r>
  <r>
    <x v="2088"/>
    <n v="9.0779204866779377"/>
    <n v="0"/>
    <n v="201.92831342223542"/>
    <n v="19.851791768648035"/>
    <n v="44.445164161361312"/>
    <n v="4.8430145248635217"/>
    <x v="1660"/>
    <n v="280.14620436378624"/>
    <n v="556.93131605164933"/>
    <x v="2066"/>
    <x v="1660"/>
  </r>
  <r>
    <x v="2089"/>
    <n v="253.39810954990671"/>
    <n v="0"/>
    <n v="0"/>
    <n v="25.700615897604333"/>
    <n v="0"/>
    <n v="2.2665438039387968"/>
    <x v="1661"/>
    <n v="281.36526925144983"/>
    <n v="0"/>
    <x v="2067"/>
    <x v="1661"/>
  </r>
  <r>
    <x v="2090"/>
    <n v="3.1255672874088365"/>
    <n v="152.00544794670114"/>
    <n v="95.916458191994565"/>
    <n v="14.929977919090733"/>
    <n v="13.706023439130123"/>
    <n v="3.5292293157290135"/>
    <x v="1662"/>
    <n v="283.21270410005445"/>
    <n v="264.54377985211408"/>
    <x v="2068"/>
    <x v="1662"/>
  </r>
  <r>
    <x v="2091"/>
    <n v="52.941053952096759"/>
    <n v="50.088803253794943"/>
    <n v="122.84155008427324"/>
    <n v="8.509069440443298"/>
    <n v="46.962701545350235"/>
    <n v="2.2665438039387968"/>
    <x v="1663"/>
    <n v="283.60972207989727"/>
    <n v="338.80492039372137"/>
    <x v="2069"/>
    <x v="1663"/>
  </r>
  <r>
    <x v="2092"/>
    <n v="3.1255672874088365"/>
    <n v="152.00544794670114"/>
    <n v="95.916458191994565"/>
    <n v="10.962228101878091"/>
    <n v="20.788172816332978"/>
    <n v="1.4317273385614178"/>
    <x v="1664"/>
    <n v="284.22960168287705"/>
    <n v="264.54377985211408"/>
    <x v="2070"/>
    <x v="1664"/>
  </r>
  <r>
    <x v="2093"/>
    <n v="19.095389005125295"/>
    <n v="50.088803253794943"/>
    <n v="122.84156664740925"/>
    <n v="23.576753013369988"/>
    <n v="64.595234404412693"/>
    <n v="4.8430145248635217"/>
    <x v="1665"/>
    <n v="285.04076084897571"/>
    <n v="338.80496607591908"/>
    <x v="2071"/>
    <x v="1665"/>
  </r>
  <r>
    <x v="2094"/>
    <n v="3.1255672874088365"/>
    <n v="152.00544794670114"/>
    <n v="95.916458191994565"/>
    <n v="0.71291716126952187"/>
    <n v="21.580800076109842"/>
    <n v="11.851320963876821"/>
    <x v="1666"/>
    <n v="285.19251162736077"/>
    <n v="264.54377985211408"/>
    <x v="2072"/>
    <x v="1666"/>
  </r>
  <r>
    <x v="2095"/>
    <n v="253.39810954990671"/>
    <n v="0"/>
    <n v="0"/>
    <n v="31.361622471571184"/>
    <n v="0"/>
    <n v="1.11467867989683"/>
    <x v="1667"/>
    <n v="285.8744107013747"/>
    <n v="0"/>
    <x v="2073"/>
    <x v="1667"/>
  </r>
  <r>
    <x v="2096"/>
    <n v="84.901914764776961"/>
    <n v="10.017760443719789"/>
    <n v="107.63226823535024"/>
    <n v="16.290541730246915"/>
    <n v="66.228804856241013"/>
    <n v="1.4317273385614178"/>
    <x v="1668"/>
    <n v="286.50301736889634"/>
    <n v="296.85673981040151"/>
    <x v="2074"/>
    <x v="1668"/>
  </r>
  <r>
    <x v="2097"/>
    <n v="21.1845490450781"/>
    <n v="50.088803253794943"/>
    <n v="122.84155008427324"/>
    <n v="23.576753013369988"/>
    <n v="64.595234404412693"/>
    <n v="4.8430145248635217"/>
    <x v="1669"/>
    <n v="287.1299043257925"/>
    <n v="338.80492039372137"/>
    <x v="2075"/>
    <x v="1669"/>
  </r>
  <r>
    <x v="2098"/>
    <n v="84.901914764776961"/>
    <n v="10.017760443719789"/>
    <n v="107.63226823535024"/>
    <n v="27.623195368401227"/>
    <n v="54.314471571638613"/>
    <n v="2.8455952612071744"/>
    <x v="1670"/>
    <n v="287.33520564509399"/>
    <n v="296.85673981040151"/>
    <x v="2076"/>
    <x v="1670"/>
  </r>
  <r>
    <x v="2099"/>
    <n v="8.0336220067100577"/>
    <n v="78.175202865290032"/>
    <n v="187.34294834421641"/>
    <n v="0"/>
    <n v="14.607863265261173"/>
    <n v="0"/>
    <x v="1649"/>
    <n v="288.15963648147766"/>
    <n v="516.70393817517754"/>
    <x v="2077"/>
    <x v="1649"/>
  </r>
  <r>
    <x v="2100"/>
    <n v="19.095389005125295"/>
    <n v="50.088803253794943"/>
    <n v="122.84156664740925"/>
    <n v="16.139764414822004"/>
    <n v="79.243036934972736"/>
    <n v="1.11467867989683"/>
    <x v="1671"/>
    <n v="288.52323893602107"/>
    <n v="338.80496607591908"/>
    <x v="2078"/>
    <x v="1671"/>
  </r>
  <r>
    <x v="2101"/>
    <n v="3.1255672874088365"/>
    <n v="152.00544794670114"/>
    <n v="95.916458191994565"/>
    <n v="23.887403173782776"/>
    <n v="13.576635716702851"/>
    <n v="0.38235628704064373"/>
    <x v="1672"/>
    <n v="288.89386860363084"/>
    <n v="264.54377985211408"/>
    <x v="2079"/>
    <x v="1672"/>
  </r>
  <r>
    <x v="2102"/>
    <n v="8.0336220067100577"/>
    <n v="78.175202865290032"/>
    <n v="187.34294834421641"/>
    <n v="0"/>
    <n v="16.280144433797048"/>
    <n v="0"/>
    <x v="1649"/>
    <n v="289.83191765001351"/>
    <n v="516.70393817517754"/>
    <x v="2080"/>
    <x v="1649"/>
  </r>
  <r>
    <x v="2103"/>
    <n v="8.0336220067100577"/>
    <n v="78.175202865290032"/>
    <n v="187.34294834421641"/>
    <n v="0"/>
    <n v="16.978906914019113"/>
    <n v="0"/>
    <x v="1649"/>
    <n v="290.53068013023557"/>
    <n v="516.70393817517754"/>
    <x v="2081"/>
    <x v="1649"/>
  </r>
  <r>
    <x v="2104"/>
    <n v="21.1845490450781"/>
    <n v="50.088803253794943"/>
    <n v="122.84155008427324"/>
    <n v="16.139764414822004"/>
    <n v="79.243036934972736"/>
    <n v="1.11467867989683"/>
    <x v="1673"/>
    <n v="290.6123824128378"/>
    <n v="338.80492039372137"/>
    <x v="2082"/>
    <x v="1673"/>
  </r>
  <r>
    <x v="2105"/>
    <n v="8.0336220067100577"/>
    <n v="78.175202865290032"/>
    <n v="187.34294834421641"/>
    <n v="0"/>
    <n v="18.402798250715712"/>
    <n v="0"/>
    <x v="1649"/>
    <n v="291.95457146693218"/>
    <n v="516.70393817517754"/>
    <x v="2083"/>
    <x v="1649"/>
  </r>
  <r>
    <x v="2106"/>
    <n v="8.0336220067100577"/>
    <n v="78.175202865290032"/>
    <n v="187.34294834421641"/>
    <n v="0"/>
    <n v="18.539147741409217"/>
    <n v="0"/>
    <x v="1649"/>
    <n v="292.09092095762571"/>
    <n v="516.70393817517754"/>
    <x v="2084"/>
    <x v="1649"/>
  </r>
  <r>
    <x v="2107"/>
    <n v="8.0336220067100577"/>
    <n v="78.175202865290032"/>
    <n v="187.34294834421641"/>
    <n v="0"/>
    <n v="19.080870199499586"/>
    <n v="0"/>
    <x v="1649"/>
    <n v="292.63264341571607"/>
    <n v="516.70393817517754"/>
    <x v="2085"/>
    <x v="1649"/>
  </r>
  <r>
    <x v="2108"/>
    <n v="9.0779204866779377"/>
    <n v="0"/>
    <n v="201.92831342223542"/>
    <n v="26.076982315751383"/>
    <n v="54.523678374934192"/>
    <n v="1.11467867989683"/>
    <x v="1674"/>
    <n v="292.72157327949577"/>
    <n v="556.93131605164933"/>
    <x v="2086"/>
    <x v="1674"/>
  </r>
  <r>
    <x v="2109"/>
    <n v="12.571302230193139"/>
    <n v="42.891478829662056"/>
    <n v="141.54369090273067"/>
    <n v="27.951548521514209"/>
    <n v="67.811151825154994"/>
    <n v="0.27338315095168603"/>
    <x v="1675"/>
    <n v="293.04255546020676"/>
    <n v="390.38663136075724"/>
    <x v="2087"/>
    <x v="1675"/>
  </r>
  <r>
    <x v="2110"/>
    <n v="3.1255672874088365"/>
    <n v="152.00544794670114"/>
    <n v="95.916458191994565"/>
    <n v="17.123112015608434"/>
    <n v="20.27542092636644"/>
    <n v="4.8430145248635217"/>
    <x v="1676"/>
    <n v="293.28902089294297"/>
    <n v="264.54377985211408"/>
    <x v="2088"/>
    <x v="1676"/>
  </r>
  <r>
    <x v="2111"/>
    <n v="3.1255672874088365"/>
    <n v="152.00544794670114"/>
    <n v="95.916458191994565"/>
    <n v="27.694284948743398"/>
    <n v="13.582171534234885"/>
    <n v="1.2143103654578957"/>
    <x v="1677"/>
    <n v="293.53824027454073"/>
    <n v="264.54377985211408"/>
    <x v="2089"/>
    <x v="1677"/>
  </r>
  <r>
    <x v="2112"/>
    <n v="8.0336220067100577"/>
    <n v="78.175202865290032"/>
    <n v="187.34294834421641"/>
    <n v="0"/>
    <n v="20.119431121685142"/>
    <n v="0"/>
    <x v="1649"/>
    <n v="293.6712043379016"/>
    <n v="516.70393817517754"/>
    <x v="2090"/>
    <x v="1649"/>
  </r>
  <r>
    <x v="2113"/>
    <n v="52.941053952096759"/>
    <n v="50.088803253794943"/>
    <n v="122.84155008427324"/>
    <n v="4.1868846885332411"/>
    <n v="62.830029444889192"/>
    <n v="2.378856725706803"/>
    <x v="1678"/>
    <n v="295.26717814929418"/>
    <n v="338.80492039372137"/>
    <x v="2091"/>
    <x v="1678"/>
  </r>
  <r>
    <x v="2114"/>
    <n v="84.901914764776961"/>
    <n v="10.017760443719789"/>
    <n v="107.63226823535024"/>
    <n v="23.576753013369988"/>
    <n v="64.595234404412693"/>
    <n v="4.8430145248635217"/>
    <x v="1679"/>
    <n v="295.56694538649322"/>
    <n v="296.85673981040151"/>
    <x v="2092"/>
    <x v="1679"/>
  </r>
  <r>
    <x v="2115"/>
    <n v="3.1255672874088365"/>
    <n v="152.00544794670114"/>
    <n v="95.916458191994565"/>
    <n v="18.574868234699764"/>
    <n v="17.203379193173753"/>
    <n v="9.2125966077420749"/>
    <x v="1680"/>
    <n v="296.03831746172011"/>
    <n v="264.54377985211408"/>
    <x v="2093"/>
    <x v="1680"/>
  </r>
  <r>
    <x v="2116"/>
    <n v="8.0336220067100577"/>
    <n v="78.175202865290032"/>
    <n v="187.34294834421641"/>
    <n v="0"/>
    <n v="22.609874051089839"/>
    <n v="0"/>
    <x v="1649"/>
    <n v="296.16164726730631"/>
    <n v="516.70393817517754"/>
    <x v="2094"/>
    <x v="1649"/>
  </r>
  <r>
    <x v="2117"/>
    <n v="3.1255672874088365"/>
    <n v="152.00544794670114"/>
    <n v="95.916458191994565"/>
    <n v="11.852986764410272"/>
    <n v="28.239935594899173"/>
    <n v="5.2969743190741028"/>
    <x v="1681"/>
    <n v="296.43737010448808"/>
    <n v="264.54377985211408"/>
    <x v="2095"/>
    <x v="1681"/>
  </r>
  <r>
    <x v="2118"/>
    <n v="12.571302230193139"/>
    <n v="42.891478829662056"/>
    <n v="141.54369090273067"/>
    <n v="33.249218414985187"/>
    <n v="61.903946555771761"/>
    <n v="5.2969743190741028"/>
    <x v="1682"/>
    <n v="297.45661125241691"/>
    <n v="390.38663136075724"/>
    <x v="2096"/>
    <x v="1682"/>
  </r>
  <r>
    <x v="2119"/>
    <n v="3.1255672874088365"/>
    <n v="152.00544794670114"/>
    <n v="95.916458191994565"/>
    <n v="26.770785203509764"/>
    <n v="17.048452314818242"/>
    <n v="2.8455952612071744"/>
    <x v="1683"/>
    <n v="297.71230620563972"/>
    <n v="264.54377985211408"/>
    <x v="2097"/>
    <x v="1683"/>
  </r>
  <r>
    <x v="2120"/>
    <n v="3.1255672874088365"/>
    <n v="152.00544794670114"/>
    <n v="95.916458191994565"/>
    <n v="25.744636469660851"/>
    <n v="19.721351049452984"/>
    <n v="2.378856725706803"/>
    <x v="1684"/>
    <n v="298.89231767092519"/>
    <n v="264.54377985211408"/>
    <x v="2098"/>
    <x v="1684"/>
  </r>
  <r>
    <x v="2121"/>
    <n v="84.901914764776961"/>
    <n v="10.017760443719789"/>
    <n v="107.63226823535024"/>
    <n v="16.139764414822004"/>
    <n v="79.243036934972736"/>
    <n v="1.11467867989683"/>
    <x v="1685"/>
    <n v="299.04942347353852"/>
    <n v="296.85673981040151"/>
    <x v="2099"/>
    <x v="1685"/>
  </r>
  <r>
    <x v="2122"/>
    <n v="52.941053952096759"/>
    <n v="50.088803253794943"/>
    <n v="122.84155008427324"/>
    <n v="31.307832414870632"/>
    <n v="43.253650305395006"/>
    <n v="0.38235628704064373"/>
    <x v="1686"/>
    <n v="300.81524629747122"/>
    <n v="338.80492039372137"/>
    <x v="2100"/>
    <x v="1686"/>
  </r>
  <r>
    <x v="2123"/>
    <n v="3.1255672874088365"/>
    <n v="152.00544794670114"/>
    <n v="95.916458191994565"/>
    <n v="18.873894344531468"/>
    <n v="30.934741106255995"/>
    <n v="0.27338315095168603"/>
    <x v="1687"/>
    <n v="301.12949202784375"/>
    <n v="264.54377985211408"/>
    <x v="2101"/>
    <x v="1687"/>
  </r>
  <r>
    <x v="2124"/>
    <n v="8.0336220067100577"/>
    <n v="78.175202865290032"/>
    <n v="187.34294834421641"/>
    <n v="0"/>
    <n v="27.762387654045515"/>
    <n v="0"/>
    <x v="1649"/>
    <n v="301.31416087026201"/>
    <n v="516.70393817517754"/>
    <x v="2102"/>
    <x v="1649"/>
  </r>
  <r>
    <x v="2125"/>
    <n v="13.900076712164497"/>
    <n v="10.163028463417994"/>
    <n v="278.07425055122116"/>
    <n v="0"/>
    <n v="0"/>
    <n v="0"/>
    <x v="1688"/>
    <n v="302.13735572680366"/>
    <n v="766.94672329449713"/>
    <x v="2103"/>
    <x v="1688"/>
  </r>
  <r>
    <x v="2126"/>
    <n v="13.900076712164497"/>
    <n v="10.163028463417994"/>
    <n v="278.07425055122116"/>
    <n v="0"/>
    <n v="0"/>
    <n v="0"/>
    <x v="1688"/>
    <n v="302.13735572680366"/>
    <n v="766.94672329449713"/>
    <x v="2103"/>
    <x v="1688"/>
  </r>
  <r>
    <x v="2127"/>
    <n v="9.0779204866779377"/>
    <n v="0"/>
    <n v="201.92831342223542"/>
    <n v="27.951548521514209"/>
    <n v="67.811151825154994"/>
    <n v="0.27338315095168603"/>
    <x v="1689"/>
    <n v="307.04231740653427"/>
    <n v="556.93131605164933"/>
    <x v="2104"/>
    <x v="1689"/>
  </r>
  <r>
    <x v="2128"/>
    <n v="8.0336220067100577"/>
    <n v="78.175202865290032"/>
    <n v="187.34294834421641"/>
    <n v="0"/>
    <n v="33.512128196282958"/>
    <n v="0"/>
    <x v="1649"/>
    <n v="307.06390141249943"/>
    <n v="516.70393817517754"/>
    <x v="2105"/>
    <x v="1649"/>
  </r>
  <r>
    <x v="2129"/>
    <n v="52.941053952096759"/>
    <n v="50.088803253794943"/>
    <n v="122.84155008427324"/>
    <n v="16.290541730246915"/>
    <n v="66.228804856241013"/>
    <n v="1.4317273385614178"/>
    <x v="1690"/>
    <n v="309.82248121521428"/>
    <n v="338.80492039372137"/>
    <x v="2106"/>
    <x v="1690"/>
  </r>
  <r>
    <x v="2130"/>
    <n v="52.941053952096759"/>
    <n v="50.088803253794943"/>
    <n v="122.84155008427324"/>
    <n v="27.623195368401227"/>
    <n v="54.314471571638613"/>
    <n v="2.8455952612071744"/>
    <x v="1691"/>
    <n v="310.65466949141194"/>
    <n v="338.80492039372137"/>
    <x v="2107"/>
    <x v="1691"/>
  </r>
  <r>
    <x v="2131"/>
    <n v="9.0779204866779377"/>
    <n v="0"/>
    <n v="201.92831342223542"/>
    <n v="33.249218414985187"/>
    <n v="61.903946555771761"/>
    <n v="5.2969743190741028"/>
    <x v="1692"/>
    <n v="311.45637319874436"/>
    <n v="556.93131605164933"/>
    <x v="2108"/>
    <x v="1692"/>
  </r>
  <r>
    <x v="2132"/>
    <n v="3.1255672874088365"/>
    <n v="152.00544794670114"/>
    <n v="95.916458191994565"/>
    <n v="35.086676679070479"/>
    <n v="24.873134127529656"/>
    <n v="1.11467867989683"/>
    <x v="1693"/>
    <n v="312.12196291260153"/>
    <n v="264.54377985211408"/>
    <x v="2109"/>
    <x v="1693"/>
  </r>
  <r>
    <x v="2133"/>
    <n v="3.1255672874088365"/>
    <n v="152.00544794670114"/>
    <n v="95.916458191994565"/>
    <n v="44.138277263342133"/>
    <n v="14.740848151582048"/>
    <n v="2.2665438039387968"/>
    <x v="1694"/>
    <n v="312.19314264496751"/>
    <n v="264.54377985211408"/>
    <x v="2110"/>
    <x v="1694"/>
  </r>
  <r>
    <x v="2134"/>
    <n v="13.900076712164497"/>
    <n v="10.163028463417994"/>
    <n v="278.07425055122116"/>
    <n v="0"/>
    <n v="13.114368161673001"/>
    <n v="0"/>
    <x v="1688"/>
    <n v="315.25172388847665"/>
    <n v="766.94672329449713"/>
    <x v="2111"/>
    <x v="1688"/>
  </r>
  <r>
    <x v="2135"/>
    <n v="13.900076712164497"/>
    <n v="10.163028463417994"/>
    <n v="278.07425055122116"/>
    <n v="0"/>
    <n v="14.615676773053963"/>
    <n v="0"/>
    <x v="1688"/>
    <n v="316.75303249985762"/>
    <n v="766.94672329449713"/>
    <x v="2112"/>
    <x v="1688"/>
  </r>
  <r>
    <x v="2136"/>
    <n v="13.900076712164497"/>
    <n v="10.163028463417994"/>
    <n v="278.07425055122116"/>
    <n v="0"/>
    <n v="15.242998391335282"/>
    <n v="0"/>
    <x v="1688"/>
    <n v="317.38035411813894"/>
    <n v="766.94672329449713"/>
    <x v="2113"/>
    <x v="1688"/>
  </r>
  <r>
    <x v="2137"/>
    <n v="13.900076712164497"/>
    <n v="10.163028463417994"/>
    <n v="278.07425055122116"/>
    <n v="0"/>
    <n v="16.521312329011781"/>
    <n v="0"/>
    <x v="1688"/>
    <n v="318.65866805581544"/>
    <n v="766.94672329449713"/>
    <x v="2114"/>
    <x v="1688"/>
  </r>
  <r>
    <x v="2138"/>
    <n v="13.900076712164497"/>
    <n v="10.163028463417994"/>
    <n v="278.07425055122116"/>
    <n v="0"/>
    <n v="16.643721567593825"/>
    <n v="0"/>
    <x v="1688"/>
    <n v="318.78107729439751"/>
    <n v="766.94672329449713"/>
    <x v="2115"/>
    <x v="1688"/>
  </r>
  <r>
    <x v="2139"/>
    <n v="52.941053952096759"/>
    <n v="50.088803253794943"/>
    <n v="122.84155008427324"/>
    <n v="23.576753013369988"/>
    <n v="64.595234404412693"/>
    <n v="4.8430145248635217"/>
    <x v="1695"/>
    <n v="318.88640923281116"/>
    <n v="338.80492039372137"/>
    <x v="2116"/>
    <x v="1695"/>
  </r>
  <r>
    <x v="2140"/>
    <n v="13.900076712164497"/>
    <n v="10.163028463417994"/>
    <n v="278.07425055122116"/>
    <n v="0"/>
    <n v="17.130058797607361"/>
    <n v="0"/>
    <x v="1688"/>
    <n v="319.26741452441104"/>
    <n v="766.94672329449713"/>
    <x v="2117"/>
    <x v="1688"/>
  </r>
  <r>
    <x v="2141"/>
    <n v="13.900076712164497"/>
    <n v="10.163028463417994"/>
    <n v="278.07425055122116"/>
    <n v="0"/>
    <n v="18.062438163743526"/>
    <n v="0"/>
    <x v="1688"/>
    <n v="320.1997938905472"/>
    <n v="766.94672329449713"/>
    <x v="2118"/>
    <x v="1688"/>
  </r>
  <r>
    <x v="2142"/>
    <n v="52.941053952096759"/>
    <n v="50.088803253794943"/>
    <n v="122.84155008427324"/>
    <n v="16.139764414822004"/>
    <n v="79.243036934972736"/>
    <n v="1.11467867989683"/>
    <x v="1696"/>
    <n v="322.36888731985647"/>
    <n v="338.80492039372137"/>
    <x v="2119"/>
    <x v="1696"/>
  </r>
  <r>
    <x v="2143"/>
    <n v="19.095389005125295"/>
    <n v="50.088803253794943"/>
    <n v="122.84156664740925"/>
    <n v="36.336942213298606"/>
    <n v="89.969291682909542"/>
    <n v="5.2969743190741028"/>
    <x v="1697"/>
    <n v="323.62896712161171"/>
    <n v="338.80496607591908"/>
    <x v="2120"/>
    <x v="1697"/>
  </r>
  <r>
    <x v="2144"/>
    <n v="19.095389005125295"/>
    <n v="50.088803253794943"/>
    <n v="122.84156664740925"/>
    <n v="33.169723210620489"/>
    <n v="98.554642108558738"/>
    <n v="0.27338315095168603"/>
    <x v="1698"/>
    <n v="324.02350737646037"/>
    <n v="338.80496607591908"/>
    <x v="2121"/>
    <x v="1698"/>
  </r>
  <r>
    <x v="2145"/>
    <n v="21.1845490450781"/>
    <n v="50.088803253794943"/>
    <n v="122.84155008427324"/>
    <n v="36.336942213298606"/>
    <n v="89.969291682909542"/>
    <n v="5.2969743190741028"/>
    <x v="1699"/>
    <n v="325.7181105984285"/>
    <n v="338.80492039372137"/>
    <x v="2122"/>
    <x v="1699"/>
  </r>
  <r>
    <x v="2146"/>
    <n v="21.1845490450781"/>
    <n v="50.088803253794943"/>
    <n v="122.84155008427324"/>
    <n v="33.169723210620489"/>
    <n v="98.554642108558738"/>
    <n v="0.27338315095168603"/>
    <x v="1700"/>
    <n v="326.11265085327722"/>
    <n v="338.80492039372137"/>
    <x v="2123"/>
    <x v="1700"/>
  </r>
  <r>
    <x v="2147"/>
    <n v="13.900076712164497"/>
    <n v="10.163028463417994"/>
    <n v="278.07425055122116"/>
    <n v="0"/>
    <n v="24.923985536479393"/>
    <n v="0"/>
    <x v="1688"/>
    <n v="327.06134126328305"/>
    <n v="766.94672329449713"/>
    <x v="2124"/>
    <x v="1688"/>
  </r>
  <r>
    <x v="2148"/>
    <n v="13.900076712164497"/>
    <n v="10.163028463417994"/>
    <n v="278.07425055122116"/>
    <n v="0"/>
    <n v="30.085877658259943"/>
    <n v="0"/>
    <x v="1688"/>
    <n v="332.22323338506362"/>
    <n v="766.94672329449713"/>
    <x v="2125"/>
    <x v="1688"/>
  </r>
  <r>
    <x v="2149"/>
    <n v="84.901914764776961"/>
    <n v="10.017760443719789"/>
    <n v="107.63226823535024"/>
    <n v="36.336942213298606"/>
    <n v="89.969291682909542"/>
    <n v="5.2969743190741028"/>
    <x v="1701"/>
    <n v="334.15515165912922"/>
    <n v="296.85673981040151"/>
    <x v="2126"/>
    <x v="1701"/>
  </r>
  <r>
    <x v="2150"/>
    <n v="84.901914764776961"/>
    <n v="10.017760443719789"/>
    <n v="107.63226823535024"/>
    <n v="33.169723210620489"/>
    <n v="98.554642108558738"/>
    <n v="0.27338315095168603"/>
    <x v="1702"/>
    <n v="334.54969191397794"/>
    <n v="296.85673981040151"/>
    <x v="2127"/>
    <x v="1702"/>
  </r>
  <r>
    <x v="2151"/>
    <n v="9.4684585302138107"/>
    <n v="20.326056926835989"/>
    <n v="278.10827123261532"/>
    <n v="1.3203422318880937"/>
    <n v="31.008825127309628"/>
    <n v="3.5292293157290135"/>
    <x v="1703"/>
    <n v="343.76118336459189"/>
    <n v="767.04055452866487"/>
    <x v="2128"/>
    <x v="1703"/>
  </r>
  <r>
    <x v="2152"/>
    <n v="9.4684585302138107"/>
    <n v="20.326056926835989"/>
    <n v="278.10827123261532"/>
    <n v="13.536005397081643"/>
    <n v="30.716095344948862"/>
    <n v="0.38235628704064373"/>
    <x v="1704"/>
    <n v="352.53724371873625"/>
    <n v="767.04055452866487"/>
    <x v="2129"/>
    <x v="1704"/>
  </r>
  <r>
    <x v="2153"/>
    <n v="9.4684585302138107"/>
    <n v="20.326056926835989"/>
    <n v="278.10827123261532"/>
    <n v="17.058363329074147"/>
    <n v="30.728619706850754"/>
    <n v="1.2143103654578957"/>
    <x v="1705"/>
    <n v="356.90408009104789"/>
    <n v="767.04055452866487"/>
    <x v="2130"/>
    <x v="1705"/>
  </r>
  <r>
    <x v="2154"/>
    <n v="52.941053952096759"/>
    <n v="50.088803253794943"/>
    <n v="122.84155008427324"/>
    <n v="36.336942213298606"/>
    <n v="89.969291682909542"/>
    <n v="5.2969743190741028"/>
    <x v="1706"/>
    <n v="357.47461550544716"/>
    <n v="338.80492039372137"/>
    <x v="2131"/>
    <x v="1706"/>
  </r>
  <r>
    <x v="2155"/>
    <n v="52.941053952096759"/>
    <n v="50.088803253794943"/>
    <n v="122.84155008427324"/>
    <n v="33.169723210620489"/>
    <n v="98.554642108558738"/>
    <n v="0.27338315095168603"/>
    <x v="1707"/>
    <n v="357.86915576029588"/>
    <n v="338.80492039372137"/>
    <x v="2132"/>
    <x v="1707"/>
  </r>
  <r>
    <x v="2156"/>
    <n v="9.4684585302138107"/>
    <n v="20.326056926835989"/>
    <n v="278.10827123261532"/>
    <n v="1.9196608525947549"/>
    <n v="47.03164403889803"/>
    <n v="1.4317273385614178"/>
    <x v="1708"/>
    <n v="358.2858189197193"/>
    <n v="767.04055452866487"/>
    <x v="2133"/>
    <x v="1708"/>
  </r>
  <r>
    <x v="2157"/>
    <n v="9.4684585302138107"/>
    <n v="20.326056926835989"/>
    <n v="278.10827123261532"/>
    <n v="13.52404077523253"/>
    <n v="44.618041745125161"/>
    <n v="2.378856725706803"/>
    <x v="1709"/>
    <n v="368.42372593572958"/>
    <n v="767.04055452866487"/>
    <x v="2134"/>
    <x v="1709"/>
  </r>
  <r>
    <x v="2158"/>
    <n v="9.4684585302138107"/>
    <n v="20.326056926835989"/>
    <n v="278.10827123261532"/>
    <n v="25.70061589760433"/>
    <n v="33.350036543469059"/>
    <n v="2.2665438039387968"/>
    <x v="1710"/>
    <n v="369.21998293467732"/>
    <n v="767.04055452866487"/>
    <x v="2135"/>
    <x v="1710"/>
  </r>
  <r>
    <x v="2159"/>
    <n v="9.4684585302138107"/>
    <n v="20.326056926835989"/>
    <n v="278.10827123261532"/>
    <n v="13.330001363383722"/>
    <n v="45.871582277710871"/>
    <n v="4.8430145248635217"/>
    <x v="1711"/>
    <n v="371.94738485562323"/>
    <n v="767.04055452866487"/>
    <x v="2136"/>
    <x v="1711"/>
  </r>
  <r>
    <x v="2160"/>
    <n v="9.4684585302138107"/>
    <n v="20.326056926835989"/>
    <n v="278.10827123261532"/>
    <n v="23.419899890411717"/>
    <n v="38.570813691460295"/>
    <n v="2.8455952612071744"/>
    <x v="1712"/>
    <n v="372.73909553274427"/>
    <n v="767.04055452866487"/>
    <x v="2137"/>
    <x v="1712"/>
  </r>
  <r>
    <x v="2161"/>
    <n v="8.0236137317673002"/>
    <n v="156.35040573058006"/>
    <n v="188.39300147875679"/>
    <n v="12.004899607606955"/>
    <n v="22.557616900144357"/>
    <n v="0.38235628704064373"/>
    <x v="1713"/>
    <n v="387.71189373589613"/>
    <n v="519.60005246560343"/>
    <x v="2138"/>
    <x v="1713"/>
  </r>
  <r>
    <x v="2162"/>
    <n v="8.0236137317673002"/>
    <n v="156.35040573058006"/>
    <n v="188.39300147875679"/>
    <n v="0.34800604888292236"/>
    <n v="28.583460978488407"/>
    <n v="9.2125966077420749"/>
    <x v="1714"/>
    <n v="390.91108457621755"/>
    <n v="519.60005246560343"/>
    <x v="2139"/>
    <x v="1714"/>
  </r>
  <r>
    <x v="2163"/>
    <n v="8.0236137317673002"/>
    <n v="156.35040573058006"/>
    <n v="188.39300147875679"/>
    <n v="4.2321009564166969"/>
    <n v="33.687666612684041"/>
    <n v="4.8430145248635217"/>
    <x v="1715"/>
    <n v="395.52980303506843"/>
    <n v="519.60005246560343"/>
    <x v="2140"/>
    <x v="1715"/>
  </r>
  <r>
    <x v="2164"/>
    <n v="9.4684585302138107"/>
    <n v="20.326056926835989"/>
    <n v="278.10827123261532"/>
    <n v="31.361622471571184"/>
    <n v="56.273555196665789"/>
    <n v="1.11467867989683"/>
    <x v="1716"/>
    <n v="396.6526430377989"/>
    <n v="767.04055452866487"/>
    <x v="2141"/>
    <x v="1716"/>
  </r>
  <r>
    <x v="2165"/>
    <n v="8.0236137317673002"/>
    <n v="156.35040573058006"/>
    <n v="188.39300147875679"/>
    <n v="20.436800469668171"/>
    <n v="22.566814675920508"/>
    <n v="1.2143103654578957"/>
    <x v="1717"/>
    <n v="396.98494645215078"/>
    <n v="519.60005246560343"/>
    <x v="2142"/>
    <x v="1717"/>
  </r>
  <r>
    <x v="2166"/>
    <n v="8.0236137317673002"/>
    <n v="156.35040573058006"/>
    <n v="188.39300147875679"/>
    <n v="14.939442576664042"/>
    <n v="28.326049551799013"/>
    <n v="2.8455952612071744"/>
    <x v="1718"/>
    <n v="398.87810833077441"/>
    <n v="519.60005246560343"/>
    <x v="2143"/>
    <x v="1718"/>
  </r>
  <r>
    <x v="2167"/>
    <n v="8.0236137317673002"/>
    <n v="156.35040573058006"/>
    <n v="188.39300147875679"/>
    <n v="20.360479065299661"/>
    <n v="22.772594950303418"/>
    <n v="3.5292293157290135"/>
    <x v="1719"/>
    <n v="399.4293242724363"/>
    <n v="519.60005246560343"/>
    <x v="2144"/>
    <x v="1719"/>
  </r>
  <r>
    <x v="2168"/>
    <n v="8.0236137317673002"/>
    <n v="156.35040573058006"/>
    <n v="188.39300147875679"/>
    <n v="12.158991743079891"/>
    <n v="34.539605262290749"/>
    <n v="1.4317273385614178"/>
    <x v="1720"/>
    <n v="400.89734528503624"/>
    <n v="519.60005246560343"/>
    <x v="2145"/>
    <x v="1720"/>
  </r>
  <r>
    <x v="2169"/>
    <n v="9.4684585302138107"/>
    <n v="20.326056926835989"/>
    <n v="278.10827123261532"/>
    <n v="23.69801155316755"/>
    <n v="69.98747533028947"/>
    <n v="0.27338315095168603"/>
    <x v="1721"/>
    <n v="401.86165672407384"/>
    <n v="767.04055452866487"/>
    <x v="2146"/>
    <x v="1721"/>
  </r>
  <r>
    <x v="2170"/>
    <n v="8.0236137317673002"/>
    <n v="156.35040573058006"/>
    <n v="188.39300147875679"/>
    <n v="14.990458494394574"/>
    <n v="32.767078016206682"/>
    <n v="2.378856725706803"/>
    <x v="1722"/>
    <n v="402.90341417741229"/>
    <n v="519.60005246560343"/>
    <x v="2147"/>
    <x v="1722"/>
  </r>
  <r>
    <x v="2171"/>
    <n v="8.0236137317673002"/>
    <n v="156.35040573058006"/>
    <n v="188.39300147875679"/>
    <n v="25.70061589760433"/>
    <n v="24.491959004063382"/>
    <n v="2.2665438039387968"/>
    <x v="1723"/>
    <n v="405.22613964671075"/>
    <n v="519.60005246560343"/>
    <x v="2148"/>
    <x v="1723"/>
  </r>
  <r>
    <x v="2172"/>
    <n v="9.4684585302138107"/>
    <n v="20.326056926835989"/>
    <n v="278.10827123261532"/>
    <n v="34.407547051530521"/>
    <n v="63.890684877180703"/>
    <n v="5.2969743190741028"/>
    <x v="1724"/>
    <n v="411.49799293745042"/>
    <n v="767.04055452866487"/>
    <x v="2149"/>
    <x v="1724"/>
  </r>
  <r>
    <x v="2173"/>
    <n v="8.0236137317673002"/>
    <n v="156.35040573058006"/>
    <n v="188.39300147875679"/>
    <n v="15.050084409738876"/>
    <n v="51.398155871677019"/>
    <n v="0.27338315095168603"/>
    <x v="1725"/>
    <n v="419.4886443734718"/>
    <n v="519.60005246560343"/>
    <x v="2150"/>
    <x v="1725"/>
  </r>
  <r>
    <x v="2174"/>
    <n v="8.0236137317673002"/>
    <n v="156.35040573058006"/>
    <n v="188.39300147875679"/>
    <n v="16.216600911634828"/>
    <n v="46.920729238597453"/>
    <n v="5.2969743190741028"/>
    <x v="1726"/>
    <n v="421.20132541041056"/>
    <n v="519.60005246560343"/>
    <x v="2151"/>
    <x v="1726"/>
  </r>
  <r>
    <x v="2175"/>
    <n v="8.0236137317673002"/>
    <n v="156.35040573058006"/>
    <n v="188.39300147875679"/>
    <n v="31.361622471571177"/>
    <n v="41.326779510217335"/>
    <n v="1.11467867989683"/>
    <x v="1727"/>
    <n v="426.57010160278952"/>
    <n v="519.60005246560343"/>
    <x v="2152"/>
    <x v="1727"/>
  </r>
  <r>
    <x v="2176"/>
    <n v="563.16085252656876"/>
    <n v="0"/>
    <n v="0"/>
    <n v="0.40103025710139073"/>
    <n v="0"/>
    <n v="3.5292293157290135"/>
    <x v="1728"/>
    <n v="567.0911120993992"/>
    <n v="0"/>
    <x v="2153"/>
    <x v="1728"/>
  </r>
  <r>
    <x v="2177"/>
    <n v="654.55409206282184"/>
    <n v="2.858481761228884E-2"/>
    <n v="1.118029032527857"/>
    <n v="0.23167411868350968"/>
    <n v="0"/>
    <n v="0.27338315095168603"/>
    <x v="1729"/>
    <n v="656.20576318259714"/>
    <n v="3.0835962026171542"/>
    <x v="2154"/>
    <x v="1729"/>
  </r>
  <r>
    <x v="2178"/>
    <n v="654.55409206282184"/>
    <n v="2.858481761228884E-2"/>
    <n v="1.118029032527857"/>
    <n v="5.8167720423822145"/>
    <n v="0"/>
    <n v="0.38235628704064373"/>
    <x v="1730"/>
    <n v="661.89983424238494"/>
    <n v="3.0835962026171542"/>
    <x v="2155"/>
    <x v="1730"/>
  </r>
  <r>
    <x v="2179"/>
    <n v="654.55409206282184"/>
    <n v="2.858481761228884E-2"/>
    <n v="1.118029032527857"/>
    <n v="11.342976394588073"/>
    <n v="0"/>
    <n v="5.2969743190741028"/>
    <x v="1731"/>
    <n v="672.3406566266242"/>
    <n v="3.0835962026171542"/>
    <x v="2156"/>
    <x v="1731"/>
  </r>
  <r>
    <x v="2180"/>
    <n v="654.55409206282184"/>
    <n v="2.858481761228884E-2"/>
    <n v="1.118029032527857"/>
    <n v="13.269631755363692"/>
    <n v="0"/>
    <n v="4.8430145248635217"/>
    <x v="1732"/>
    <n v="673.81335219318919"/>
    <n v="3.0835962026171542"/>
    <x v="2157"/>
    <x v="17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">
  <r>
    <x v="0"/>
    <n v="26.86158471344142"/>
    <n v="5.2004167565777664"/>
    <n v="0"/>
    <n v="0"/>
    <x v="0"/>
    <n v="0"/>
    <n v="34.958928137559667"/>
    <n v="13.200266124910609"/>
    <n v="80.221195732489463"/>
    <n v="0.60033004772285981"/>
    <n v="132.82616482068417"/>
    <n v="164.88816629070334"/>
  </r>
  <r>
    <x v="1"/>
    <n v="22.328315383852036"/>
    <n v="0.93820312645363491"/>
    <n v="0"/>
    <n v="0"/>
    <x v="0"/>
    <n v="0"/>
    <n v="49.946651600374423"/>
    <n v="24.120806167300874"/>
    <n v="97.333976277980966"/>
    <n v="0.76096200525233182"/>
    <n v="204.2828270689109"/>
    <n v="227.54934557921658"/>
  </r>
  <r>
    <x v="2"/>
    <n v="30.521308766075165"/>
    <n v="1.5441951993979082"/>
    <n v="0"/>
    <n v="0"/>
    <x v="0"/>
    <n v="0"/>
    <n v="31.128820559703879"/>
    <n v="22.05481851081187"/>
    <n v="85.249143035988823"/>
    <n v="0.62386127504019273"/>
    <n v="146.68390775900315"/>
    <n v="178.7494117244762"/>
  </r>
  <r>
    <x v="3"/>
    <n v="22.328315383852036"/>
    <n v="0.93820312645363491"/>
    <n v="12.000413108411134"/>
    <n v="1"/>
    <x v="0"/>
    <n v="0"/>
    <n v="49.946651600374423"/>
    <n v="10.848134398796834"/>
    <n v="97.061717617888064"/>
    <n v="0.62635184593072801"/>
    <n v="167.67594202997233"/>
    <n v="202.94287364868916"/>
  </r>
  <r>
    <x v="4"/>
    <n v="15.388016720315068"/>
    <n v="3.3800469041265866"/>
    <n v="0"/>
    <n v="0"/>
    <x v="0"/>
    <n v="0"/>
    <n v="8.5755881979195099"/>
    <n v="22.05481851081187"/>
    <n v="49.398470333173037"/>
    <n v="0.62006791915096693"/>
    <n v="84.480637857952672"/>
    <n v="103.24870148239432"/>
  </r>
  <r>
    <x v="5"/>
    <n v="23.520097050242192"/>
    <n v="5.2004167565777664"/>
    <n v="0"/>
    <n v="0"/>
    <x v="0"/>
    <n v="0"/>
    <n v="21.905091242318768"/>
    <n v="13.200266124910609"/>
    <n v="63.82587117404934"/>
    <n v="0.5500176765546867"/>
    <n v="96.822840480584247"/>
    <n v="125.54335428740421"/>
  </r>
  <r>
    <x v="6"/>
    <n v="23.676032412837614"/>
    <n v="6.4290118855155098"/>
    <n v="0"/>
    <n v="0"/>
    <x v="0"/>
    <n v="0"/>
    <n v="24.893292343785554"/>
    <n v="11.790433144904174"/>
    <n v="66.788769787042852"/>
    <n v="0.54924990542057328"/>
    <n v="101.1760815897733"/>
    <n v="131.28112588812644"/>
  </r>
  <r>
    <x v="7"/>
    <n v="24.866786208398931"/>
    <n v="5.2004167565777664"/>
    <n v="0"/>
    <n v="0"/>
    <x v="0"/>
    <n v="0"/>
    <n v="34.958928137559667"/>
    <n v="13.200266124910609"/>
    <n v="78.226397227446981"/>
    <n v="0.61563865867994827"/>
    <n v="132.82616482068417"/>
    <n v="162.89336778566087"/>
  </r>
  <r>
    <x v="8"/>
    <n v="15.405775920210296"/>
    <n v="5.3895210673362914"/>
    <n v="7.6193093526886262"/>
    <n v="1"/>
    <x v="0"/>
    <n v="0"/>
    <n v="7.223644300986491"/>
    <n v="10.848134398796834"/>
    <n v="47.486385040018533"/>
    <n v="0.38056758130890711"/>
    <n v="49.843131575208844"/>
    <n v="78.257737915444054"/>
  </r>
  <r>
    <x v="9"/>
    <n v="21.421608452151673"/>
    <n v="8.264413234069071"/>
    <n v="0"/>
    <n v="0"/>
    <x v="0"/>
    <n v="0"/>
    <n v="21.271231618788995"/>
    <n v="22.05481851081187"/>
    <n v="73.012071815821614"/>
    <n v="0.59340940548700016"/>
    <n v="119.49604148647981"/>
    <n v="149.18206317270057"/>
  </r>
  <r>
    <x v="10"/>
    <n v="33.952470912712705"/>
    <n v="5.2711094729014203"/>
    <n v="0"/>
    <n v="0"/>
    <x v="0"/>
    <n v="0"/>
    <n v="64.141752874870988"/>
    <n v="49.360547349827002"/>
    <n v="152.72588061031212"/>
    <n v="0.74317659699278416"/>
    <n v="313.04666674876381"/>
    <n v="352.27024713437794"/>
  </r>
  <r>
    <x v="11"/>
    <n v="25.554021536422344"/>
    <n v="8.9924829870650029"/>
    <n v="0"/>
    <n v="0"/>
    <x v="0"/>
    <n v="0"/>
    <n v="34.366885688422236"/>
    <n v="9.8829947416940627"/>
    <n v="78.796384953603649"/>
    <n v="0.5615724687899224"/>
    <n v="122.04402505725625"/>
    <n v="156.59052958074358"/>
  </r>
  <r>
    <x v="12"/>
    <n v="46.322084743465467"/>
    <n v="0.21256679593389777"/>
    <n v="0"/>
    <n v="0"/>
    <x v="0"/>
    <n v="0"/>
    <n v="140.75867366489399"/>
    <n v="55.264828845484502"/>
    <n v="242.55815404977784"/>
    <n v="0.80815053725281272"/>
    <n v="540.64546660120516"/>
    <n v="587.18011814060446"/>
  </r>
  <r>
    <x v="13"/>
    <n v="24.056460561553681"/>
    <n v="22.202498515319629"/>
    <n v="0"/>
    <n v="0"/>
    <x v="0"/>
    <n v="0"/>
    <n v="20.335164593652305"/>
    <n v="18.217291843710179"/>
    <n v="84.81141551423579"/>
    <n v="0.45456683164180134"/>
    <n v="106.33016210949975"/>
    <n v="152.58912118637306"/>
  </r>
  <r>
    <x v="14"/>
    <n v="37.996143738875396"/>
    <n v="27.565653749921839"/>
    <n v="0"/>
    <n v="0"/>
    <x v="0"/>
    <n v="0"/>
    <n v="23.369541844501409"/>
    <n v="22.05481851081187"/>
    <n v="110.98615784411052"/>
    <n v="0.40927951050540601"/>
    <n v="125.28331646384794"/>
    <n v="190.84511395264519"/>
  </r>
  <r>
    <x v="15"/>
    <n v="40.836683726436178"/>
    <n v="25.185658617071457"/>
    <n v="0"/>
    <n v="0"/>
    <x v="0"/>
    <n v="0"/>
    <n v="7.3077379586447959"/>
    <n v="18.217291843710179"/>
    <n v="91.547372145862596"/>
    <n v="0.27881772249765835"/>
    <n v="70.399678971011312"/>
    <n v="136.42202131451893"/>
  </r>
  <r>
    <x v="16"/>
    <n v="25.554021536422344"/>
    <n v="8.9924829870650029"/>
    <n v="7.6193093526886262"/>
    <n v="1"/>
    <x v="0"/>
    <n v="0"/>
    <n v="34.366885688422236"/>
    <n v="13.200266124910609"/>
    <n v="90.732965689508816"/>
    <n v="0.52425434848133579"/>
    <n v="131.19327354967606"/>
    <n v="173.35908742585204"/>
  </r>
  <r>
    <x v="17"/>
    <n v="23.417120446706591"/>
    <n v="8.9924829870650029"/>
    <n v="0"/>
    <n v="0"/>
    <x v="0"/>
    <n v="0"/>
    <n v="24.071727007464872"/>
    <n v="9.8829947416940627"/>
    <n v="66.364325182930529"/>
    <n v="0.51164118154692517"/>
    <n v="93.649313211389966"/>
    <n v="126.05891664516156"/>
  </r>
  <r>
    <x v="18"/>
    <n v="18.473293644084222"/>
    <n v="8.279245276213727"/>
    <n v="0"/>
    <n v="0"/>
    <x v="0"/>
    <n v="0"/>
    <n v="93.992637909559278"/>
    <n v="55.264828845484502"/>
    <n v="176.01000567534174"/>
    <n v="0.84800557890075734"/>
    <n v="411.66172282439493"/>
    <n v="438.41426174469291"/>
  </r>
  <r>
    <x v="19"/>
    <n v="26.163464211044062"/>
    <n v="0.29649363795639971"/>
    <n v="0"/>
    <n v="0"/>
    <x v="0"/>
    <n v="0"/>
    <n v="32.228082703224928"/>
    <n v="49.360547349827002"/>
    <n v="108.04858790205239"/>
    <n v="0.75511056310160396"/>
    <n v="225.0267054689013"/>
    <n v="251.48666331790176"/>
  </r>
  <r>
    <x v="20"/>
    <n v="22.211051152830105"/>
    <n v="4.4059710443407445"/>
    <n v="0"/>
    <n v="0"/>
    <x v="0"/>
    <n v="0"/>
    <n v="7.1975400608642879"/>
    <n v="10.848134398796834"/>
    <n v="44.662696656831969"/>
    <n v="0.40404354887739874"/>
    <n v="49.771134396807291"/>
    <n v="76.388156593978138"/>
  </r>
  <r>
    <x v="21"/>
    <n v="21.282638532368907"/>
    <n v="6.8629794760164131"/>
    <n v="0"/>
    <n v="0"/>
    <x v="0"/>
    <n v="0"/>
    <n v="33.024979139653482"/>
    <n v="55.264828845484502"/>
    <n v="116.4354259935233"/>
    <n v="0.75827272697958004"/>
    <n v="243.50898653965479"/>
    <n v="271.65460454804008"/>
  </r>
  <r>
    <x v="22"/>
    <n v="21.289657485447396"/>
    <n v="9.8718398095457367"/>
    <n v="0"/>
    <n v="0"/>
    <x v="1"/>
    <n v="1"/>
    <n v="8.1125953772737169"/>
    <n v="10.148639228758741"/>
    <n v="89.61669521129005"/>
    <n v="0.20377045329531279"/>
    <n v="50.365663187605662"/>
    <n v="120.72112379286325"/>
  </r>
  <r>
    <x v="23"/>
    <n v="35.558482293470107"/>
    <n v="10.583355547207262"/>
    <n v="0"/>
    <n v="0"/>
    <x v="0"/>
    <n v="0"/>
    <n v="20.493973981189967"/>
    <n v="15.218256383589033"/>
    <n v="81.854068205456372"/>
    <n v="0.43629145316443091"/>
    <n v="98.496635360922738"/>
    <n v="144.63847320160011"/>
  </r>
  <r>
    <x v="24"/>
    <n v="17.636234437070264"/>
    <n v="5.1653020213305272"/>
    <n v="0"/>
    <n v="0"/>
    <x v="0"/>
    <n v="0"/>
    <n v="14.692686630807712"/>
    <n v="16.453473953702844"/>
    <n v="53.947697042911344"/>
    <n v="0.57733994761140817"/>
    <n v="85.903120321795242"/>
    <n v="108.70465678019603"/>
  </r>
  <r>
    <x v="25"/>
    <n v="62.955598857010095"/>
    <n v="2.4613025969559401"/>
    <n v="0"/>
    <n v="0"/>
    <x v="0"/>
    <n v="0"/>
    <n v="21.729004260306766"/>
    <n v="10.848134398796834"/>
    <n v="97.99404011306963"/>
    <n v="0.33243999963176057"/>
    <n v="89.84985017268896"/>
    <n v="155.26675162665498"/>
  </r>
  <r>
    <x v="26"/>
    <n v="22.847341100011576"/>
    <n v="12.837199328586381"/>
    <n v="0"/>
    <n v="0"/>
    <x v="0"/>
    <n v="0"/>
    <n v="10.288047197207733"/>
    <n v="40.053334104896756"/>
    <n v="86.025921730702436"/>
    <n v="0.58518851398877569"/>
    <n v="138.84477746225593"/>
    <n v="174.52931789085389"/>
  </r>
  <r>
    <x v="27"/>
    <n v="23.417120446706591"/>
    <n v="8.9924829870650029"/>
    <n v="7.6193093526886262"/>
    <n v="1"/>
    <x v="0"/>
    <n v="0"/>
    <n v="24.071727007464872"/>
    <n v="13.200266124910609"/>
    <n v="78.30090591883571"/>
    <n v="0.4760097306027401"/>
    <n v="102.79856170380981"/>
    <n v="142.82747449027002"/>
  </r>
  <r>
    <x v="28"/>
    <n v="15.405775920210296"/>
    <n v="5.3895210673362914"/>
    <n v="0"/>
    <n v="0"/>
    <x v="0"/>
    <n v="0"/>
    <n v="7.223644300986491"/>
    <n v="9.9229758972630044"/>
    <n v="37.941917185796086"/>
    <n v="0.45191760116614488"/>
    <n v="47.291484740333281"/>
    <n v="68.086781727879867"/>
  </r>
  <r>
    <x v="29"/>
    <n v="26.86158471344142"/>
    <n v="5.2004167565777664"/>
    <n v="7.6193093526886262"/>
    <n v="1"/>
    <x v="0"/>
    <n v="0"/>
    <n v="34.958928137559667"/>
    <n v="15.218256383589033"/>
    <n v="90.858495343856518"/>
    <n v="0.55225638869818106"/>
    <n v="138.39191214703916"/>
    <n v="178.07322296974698"/>
  </r>
  <r>
    <x v="30"/>
    <n v="27.585051930767712"/>
    <n v="51.454708951378826"/>
    <n v="0"/>
    <n v="0"/>
    <x v="0"/>
    <n v="0"/>
    <n v="14.459600755371783"/>
    <n v="18.112945765833491"/>
    <n v="111.61230740335181"/>
    <n v="0.29183651228974677"/>
    <n v="89.837184760098424"/>
    <n v="168.87694564224495"/>
  </r>
  <r>
    <x v="31"/>
    <n v="24.561162975751269"/>
    <n v="9.2501639209173412"/>
    <n v="0"/>
    <n v="0"/>
    <x v="0"/>
    <n v="0"/>
    <n v="40.935693774213632"/>
    <n v="40.053334104896756"/>
    <n v="114.800354775779"/>
    <n v="0.70547715673260047"/>
    <n v="223.3729639891593"/>
    <n v="257.18429088582792"/>
  </r>
  <r>
    <x v="32"/>
    <n v="31.604949948583535"/>
    <n v="0.1623277049125347"/>
    <n v="0"/>
    <n v="0"/>
    <x v="0"/>
    <n v="0"/>
    <n v="63.568142981356146"/>
    <n v="36.482987777264086"/>
    <n v="131.8184084121163"/>
    <n v="0.75900727344409258"/>
    <n v="275.9474735439365"/>
    <n v="307.71475119743258"/>
  </r>
  <r>
    <x v="33"/>
    <n v="30.604361174976273"/>
    <n v="10.124098813029271"/>
    <n v="0"/>
    <n v="0"/>
    <x v="0"/>
    <n v="0"/>
    <n v="131.00059867372471"/>
    <n v="40.053334104896756"/>
    <n v="211.782392766627"/>
    <n v="0.80768722339969901"/>
    <n v="471.77778234103664"/>
    <n v="512.50624232904215"/>
  </r>
  <r>
    <x v="34"/>
    <n v="33.952470912712705"/>
    <n v="5.2711094729014203"/>
    <n v="12.322963879741101"/>
    <n v="1"/>
    <x v="0"/>
    <n v="0"/>
    <n v="64.141752874870988"/>
    <n v="10.848134398796834"/>
    <n v="127.53643153902304"/>
    <n v="0.58798796836904399"/>
    <n v="206.82694715801932"/>
    <n v="258.37349142337456"/>
  </r>
  <r>
    <x v="35"/>
    <n v="22.328315383852036"/>
    <n v="0.93820312645363491"/>
    <n v="7.6193093526886262"/>
    <n v="1"/>
    <x v="0"/>
    <n v="0"/>
    <n v="49.946651600374423"/>
    <n v="28.658959088713047"/>
    <n v="110.49143855208176"/>
    <n v="0.71141811274396216"/>
    <n v="216.79934561022515"/>
    <n v="247.68517347321944"/>
  </r>
  <r>
    <x v="36"/>
    <n v="21.289657485447396"/>
    <n v="9.8718398095457367"/>
    <n v="0"/>
    <n v="0"/>
    <x v="0"/>
    <n v="0"/>
    <n v="8.1125953772737169"/>
    <n v="9.9959554928844039"/>
    <n v="49.270048165151252"/>
    <n v="0.36753669916170922"/>
    <n v="49.94455159350062"/>
    <n v="81.106048888493746"/>
  </r>
  <r>
    <x v="37"/>
    <n v="24.138210852094613"/>
    <n v="5.2004167565777664"/>
    <n v="0"/>
    <n v="0"/>
    <x v="0"/>
    <n v="0"/>
    <n v="34.958923678250216"/>
    <n v="13.200266124910609"/>
    <n v="77.497817411833211"/>
    <n v="0.62142640156221174"/>
    <n v="132.826152521621"/>
    <n v="162.16478013029337"/>
  </r>
  <r>
    <x v="38"/>
    <n v="22.287019948665659"/>
    <n v="3.6732889911800886"/>
    <n v="0"/>
    <n v="0"/>
    <x v="0"/>
    <n v="0"/>
    <n v="32.744125141360634"/>
    <n v="22.05481851081187"/>
    <n v="80.759252592018242"/>
    <n v="0.67854693912296682"/>
    <n v="151.13902200841127"/>
    <n v="177.09933094825703"/>
  </r>
  <r>
    <x v="39"/>
    <n v="18.482857748032821"/>
    <n v="6.2505917323943345"/>
    <n v="0"/>
    <n v="0"/>
    <x v="0"/>
    <n v="0"/>
    <n v="57.128739596571556"/>
    <n v="36.536512225428901"/>
    <n v="118.39870130242761"/>
    <n v="0.79110033126756918"/>
    <n v="258.33480744454965"/>
    <n v="283.06825692497682"/>
  </r>
  <r>
    <x v="40"/>
    <n v="22.328315383852036"/>
    <n v="0.93820312645363491"/>
    <n v="12.000413108411134"/>
    <n v="1"/>
    <x v="0"/>
    <n v="0"/>
    <n v="49.946651600374423"/>
    <n v="9.9229758972630044"/>
    <n v="96.136559116354235"/>
    <n v="0.62275608829703499"/>
    <n v="165.12429519509678"/>
    <n v="200.3912268138136"/>
  </r>
  <r>
    <x v="41"/>
    <n v="19.189949266221575"/>
    <n v="24.87934296077146"/>
    <n v="0"/>
    <n v="0"/>
    <x v="0"/>
    <n v="0"/>
    <n v="9.9163559505367935"/>
    <n v="18.217291843710179"/>
    <n v="72.202940021240011"/>
    <n v="0.38964684521116272"/>
    <n v="77.594415690584398"/>
    <n v="121.66370791757743"/>
  </r>
  <r>
    <x v="42"/>
    <n v="21.956014326613445"/>
    <n v="0.93820312645363491"/>
    <n v="0"/>
    <n v="0"/>
    <x v="0"/>
    <n v="0"/>
    <n v="49.946647141064972"/>
    <n v="24.120806167300874"/>
    <n v="96.961670761432927"/>
    <n v="0.76388383911621505"/>
    <n v="204.28281476984773"/>
    <n v="227.17703222291482"/>
  </r>
  <r>
    <x v="43"/>
    <n v="46.322084743465467"/>
    <n v="0.21256679593389777"/>
    <n v="19.04827477525577"/>
    <n v="1"/>
    <x v="0"/>
    <n v="0"/>
    <n v="140.75867366489399"/>
    <n v="11.790433144904174"/>
    <n v="219.1320331244533"/>
    <n v="0.69615156047568727"/>
    <n v="420.74027845928208"/>
    <n v="486.32320477393722"/>
  </r>
  <r>
    <x v="44"/>
    <n v="21.289657485447396"/>
    <n v="9.8718398095457367"/>
    <n v="0"/>
    <n v="0"/>
    <x v="2"/>
    <n v="1"/>
    <n v="8.1125953772737169"/>
    <n v="11.790433144904174"/>
    <n v="90.937641812316429"/>
    <n v="0.21886457714897839"/>
    <n v="54.893836730522899"/>
    <n v="124.92845002066144"/>
  </r>
  <r>
    <x v="45"/>
    <n v="15.222528402044682"/>
    <n v="2.4884701929068616"/>
    <n v="0"/>
    <n v="0"/>
    <x v="0"/>
    <n v="0"/>
    <n v="70.745557621246888"/>
    <n v="36.482987777264086"/>
    <n v="124.93954399346252"/>
    <n v="0.85824345096154442"/>
    <n v="295.74324617976418"/>
    <n v="313.45424477471573"/>
  </r>
  <r>
    <x v="46"/>
    <n v="24.854431691560329"/>
    <n v="3.6565684231702598"/>
    <n v="0"/>
    <n v="0"/>
    <x v="0"/>
    <n v="0"/>
    <n v="59.017074318086458"/>
    <n v="28.658959088713047"/>
    <n v="116.1870335215301"/>
    <n v="0.75461117088037755"/>
    <n v="241.81615665423737"/>
    <n v="270.32715676896794"/>
  </r>
  <r>
    <x v="47"/>
    <n v="26.387163240082135"/>
    <n v="9.8718398095457367"/>
    <n v="0"/>
    <n v="0"/>
    <x v="1"/>
    <n v="1"/>
    <n v="32.887311338230894"/>
    <n v="10.148639228758741"/>
    <n v="119.48891692688197"/>
    <n v="0.36016688136293284"/>
    <n v="118.69592817669722"/>
    <n v="194.14889453658955"/>
  </r>
  <r>
    <x v="48"/>
    <n v="30.521308766075165"/>
    <n v="1.5441951993979082"/>
    <n v="0"/>
    <n v="0"/>
    <x v="3"/>
    <n v="1"/>
    <n v="31.128820559703879"/>
    <n v="10.148639228758741"/>
    <n v="116.1035584279406"/>
    <n v="0.35552277938217874"/>
    <n v="113.84589715850176"/>
    <n v="187.67199579797972"/>
  </r>
  <r>
    <x v="49"/>
    <n v="21.291971867053331"/>
    <n v="6.2602269095379652"/>
    <n v="0"/>
    <n v="0"/>
    <x v="0"/>
    <n v="0"/>
    <n v="72.861227938658516"/>
    <n v="40.053334104896756"/>
    <n v="140.46676082014656"/>
    <n v="0.80385253695805592"/>
    <n v="311.42564692657987"/>
    <n v="338.97784570317117"/>
  </r>
  <r>
    <x v="50"/>
    <n v="25.401069451850752"/>
    <n v="6.4290118855155098"/>
    <n v="0"/>
    <n v="0"/>
    <x v="0"/>
    <n v="0"/>
    <n v="38.297338877236562"/>
    <n v="11.790433144904174"/>
    <n v="81.917853359506992"/>
    <n v="0.61143902053102073"/>
    <n v="138.1453067062269"/>
    <n v="169.97538804359317"/>
  </r>
  <r>
    <x v="51"/>
    <n v="90.99486713000708"/>
    <n v="3.9324064985263205"/>
    <n v="0"/>
    <n v="0"/>
    <x v="0"/>
    <n v="0"/>
    <n v="24.530951154209482"/>
    <n v="18.217291843710179"/>
    <n v="137.67551662645306"/>
    <n v="0.31049996430306465"/>
    <n v="117.90241213942359"/>
    <n v="212.82968576795699"/>
  </r>
  <r>
    <x v="52"/>
    <n v="23.134377930860541"/>
    <n v="0.95395110452153142"/>
    <n v="0"/>
    <n v="0"/>
    <x v="0"/>
    <n v="0"/>
    <n v="36.746143557926004"/>
    <n v="22.05481851081187"/>
    <n v="82.889291104119948"/>
    <n v="0.70939154244757696"/>
    <n v="162.17684699603512"/>
    <n v="186.26517603141718"/>
  </r>
  <r>
    <x v="53"/>
    <n v="18.037359355783504"/>
    <n v="4.0220721730418436"/>
    <n v="0"/>
    <n v="0"/>
    <x v="0"/>
    <n v="0"/>
    <n v="12.660700829412107"/>
    <n v="55.264828845484502"/>
    <n v="89.984961203721952"/>
    <n v="0.75485424193400752"/>
    <n v="187.34299313560194"/>
    <n v="209.40242466442729"/>
  </r>
  <r>
    <x v="54"/>
    <n v="22.136070094038313"/>
    <n v="0.93820312645363491"/>
    <n v="0"/>
    <n v="0"/>
    <x v="0"/>
    <n v="0"/>
    <n v="49.946656059683875"/>
    <n v="24.120806167300874"/>
    <n v="97.141735447476691"/>
    <n v="0.76246797409782829"/>
    <n v="204.28283936797408"/>
    <n v="227.35711258846604"/>
  </r>
  <r>
    <x v="55"/>
    <n v="25.289932312016777"/>
    <n v="15.045847359868878"/>
    <n v="0"/>
    <n v="0"/>
    <x v="0"/>
    <n v="0"/>
    <n v="54.562933205079837"/>
    <n v="36.482987777264086"/>
    <n v="131.38170065422958"/>
    <n v="0.69298784023171245"/>
    <n v="251.11052399969049"/>
    <n v="291.44630367157612"/>
  </r>
  <r>
    <x v="56"/>
    <n v="15.388016720315068"/>
    <n v="3.3800469041265866"/>
    <n v="0"/>
    <n v="0"/>
    <x v="3"/>
    <n v="1"/>
    <n v="8.5755881979195099"/>
    <n v="10.148639228758741"/>
    <n v="80.252885725124827"/>
    <n v="0.23331531642127909"/>
    <n v="51.642627257451309"/>
    <n v="112.17128555589788"/>
  </r>
  <r>
    <x v="57"/>
    <n v="18.473293644084222"/>
    <n v="8.279245276213727"/>
    <n v="19.04827477525577"/>
    <n v="1"/>
    <x v="0"/>
    <n v="0"/>
    <n v="93.992637909559278"/>
    <n v="11.790433144904174"/>
    <n v="152.58388475001718"/>
    <n v="0.69327813502566848"/>
    <n v="291.75653468247179"/>
    <n v="337.55734837802549"/>
  </r>
  <r>
    <x v="58"/>
    <n v="26.163464211044062"/>
    <n v="0.29649363795639971"/>
    <n v="12.322963879741101"/>
    <n v="1"/>
    <x v="0"/>
    <n v="0"/>
    <n v="32.228082703224928"/>
    <n v="10.848134398796834"/>
    <n v="82.859138830763314"/>
    <n v="0.51987285542519723"/>
    <n v="118.80698587815679"/>
    <n v="157.58990760689835"/>
  </r>
  <r>
    <x v="59"/>
    <n v="26.86158471344142"/>
    <n v="5.2004167565777664"/>
    <n v="7.6193093526886262"/>
    <n v="1"/>
    <x v="0"/>
    <n v="0"/>
    <n v="34.958928137559667"/>
    <n v="9.8829947416940627"/>
    <n v="85.523233701961544"/>
    <n v="0.52432445475018619"/>
    <n v="123.67691632826433"/>
    <n v="163.35822715097214"/>
  </r>
  <r>
    <x v="60"/>
    <n v="24.620275581855761"/>
    <n v="6.4290118855155098"/>
    <n v="0"/>
    <n v="0"/>
    <x v="0"/>
    <n v="0"/>
    <n v="38.297338877236562"/>
    <n v="11.790433144904174"/>
    <n v="81.137059489512012"/>
    <n v="0.61732298825316956"/>
    <n v="138.1453067062269"/>
    <n v="169.19459417359818"/>
  </r>
  <r>
    <x v="61"/>
    <n v="34.376123147953429"/>
    <n v="12.837199328586381"/>
    <n v="0"/>
    <n v="0"/>
    <x v="0"/>
    <n v="0"/>
    <n v="28.17879337680661"/>
    <n v="40.053334104896756"/>
    <n v="115.44544995824316"/>
    <n v="0.59103349249695902"/>
    <n v="188.18860966727868"/>
    <n v="235.4019321438185"/>
  </r>
  <r>
    <x v="62"/>
    <n v="22.011711101677196"/>
    <n v="0.93820312645363491"/>
    <n v="0"/>
    <n v="0"/>
    <x v="0"/>
    <n v="0"/>
    <n v="49.946651600374423"/>
    <n v="24.120806167300874"/>
    <n v="97.01737199580613"/>
    <n v="0.7634453113291616"/>
    <n v="204.2828270689109"/>
    <n v="227.23274129704174"/>
  </r>
  <r>
    <x v="63"/>
    <n v="24.056460561553681"/>
    <n v="22.202498515319629"/>
    <n v="0"/>
    <n v="0"/>
    <x v="4"/>
    <n v="1"/>
    <n v="20.335164593652305"/>
    <n v="10.148639228758741"/>
    <n v="115.74459225771189"/>
    <n v="0.26337130079077159"/>
    <n v="84.076297639230475"/>
    <n v="168.33708607453133"/>
  </r>
  <r>
    <x v="64"/>
    <n v="26.387163240082135"/>
    <n v="9.8718398095457367"/>
    <n v="0"/>
    <n v="0"/>
    <x v="0"/>
    <n v="0"/>
    <n v="32.887311338230894"/>
    <n v="9.9959554928844039"/>
    <n v="79.142269880743171"/>
    <n v="0.54185035248211422"/>
    <n v="118.27481658259221"/>
    <n v="154.53381963222009"/>
  </r>
  <r>
    <x v="65"/>
    <n v="29.215738900381425"/>
    <n v="2.6169490872467445"/>
    <n v="0"/>
    <n v="0"/>
    <x v="0"/>
    <n v="0"/>
    <n v="31.56944938603089"/>
    <n v="22.05481851081187"/>
    <n v="85.456955884470929"/>
    <n v="0.62750032857872085"/>
    <n v="147.89919048967923"/>
    <n v="179.73187847730739"/>
  </r>
  <r>
    <x v="66"/>
    <n v="40.836683726436178"/>
    <n v="25.185658617071457"/>
    <n v="0"/>
    <n v="0"/>
    <x v="4"/>
    <n v="1"/>
    <n v="7.3077379586447959"/>
    <n v="10.148639228758741"/>
    <n v="122.48054888933869"/>
    <n v="0.14252366882496087"/>
    <n v="48.145814500742013"/>
    <n v="152.16998620267717"/>
  </r>
  <r>
    <x v="67"/>
    <n v="27.374969403143343"/>
    <n v="6.4290118855155098"/>
    <n v="0"/>
    <n v="0"/>
    <x v="0"/>
    <n v="0"/>
    <n v="38.297338877236562"/>
    <n v="11.790433144904174"/>
    <n v="83.891753310799587"/>
    <n v="0.59705239246314357"/>
    <n v="138.1453067062269"/>
    <n v="171.94928799488576"/>
  </r>
  <r>
    <x v="68"/>
    <n v="21.282638532368907"/>
    <n v="6.8629794760164131"/>
    <n v="19.04827477525577"/>
    <n v="1"/>
    <x v="0"/>
    <n v="0"/>
    <n v="33.024979139653482"/>
    <n v="11.790433144904174"/>
    <n v="93.009305068198742"/>
    <n v="0.4818379435444326"/>
    <n v="123.60379839773159"/>
    <n v="170.79769118137267"/>
  </r>
  <r>
    <x v="69"/>
    <n v="33.688214464202666"/>
    <n v="56.056873795818284"/>
    <n v="0"/>
    <n v="0"/>
    <x v="0"/>
    <n v="0"/>
    <n v="29.698019906651027"/>
    <n v="40.053334104896756"/>
    <n v="159.49644227156872"/>
    <n v="0.43732231903194885"/>
    <n v="192.37873445120439"/>
    <n v="282.12382271122533"/>
  </r>
  <r>
    <x v="70"/>
    <n v="26.387163240082135"/>
    <n v="9.8718398095457367"/>
    <n v="0"/>
    <n v="0"/>
    <x v="2"/>
    <n v="1"/>
    <n v="32.887311338230894"/>
    <n v="11.790433144904174"/>
    <n v="120.80986352790833"/>
    <n v="0.36981868183978245"/>
    <n v="123.22410171961448"/>
    <n v="198.35622076438776"/>
  </r>
  <r>
    <x v="71"/>
    <n v="22.328315383852036"/>
    <n v="0.93820312645363491"/>
    <n v="0"/>
    <n v="0"/>
    <x v="5"/>
    <n v="1"/>
    <n v="49.946651600374423"/>
    <n v="10.148639228758741"/>
    <n v="120.81642331224232"/>
    <n v="0.4974099479324986"/>
    <n v="165.74668922228665"/>
    <n v="225.46782170539581"/>
  </r>
  <r>
    <x v="72"/>
    <n v="30.260439163094421"/>
    <n v="5.7265233973016256"/>
    <n v="0"/>
    <n v="0"/>
    <x v="0"/>
    <n v="0"/>
    <n v="31.029904157424927"/>
    <n v="10.848134398796834"/>
    <n v="77.865001116617805"/>
    <n v="0.53782878001249046"/>
    <n v="115.50233214699874"/>
    <n v="151.48929470739478"/>
  </r>
  <r>
    <x v="73"/>
    <n v="22.036767961491705"/>
    <n v="0.93820312645363491"/>
    <n v="0"/>
    <n v="0"/>
    <x v="0"/>
    <n v="0"/>
    <n v="49.946647141064972"/>
    <n v="24.120806167300874"/>
    <n v="97.042424396311176"/>
    <n v="0.7632481749001041"/>
    <n v="204.28281476984773"/>
    <n v="227.25778585779307"/>
  </r>
  <r>
    <x v="74"/>
    <n v="26.263111940073252"/>
    <n v="3.6732889911800886"/>
    <n v="0"/>
    <n v="0"/>
    <x v="0"/>
    <n v="0"/>
    <n v="45.589906265123396"/>
    <n v="22.05481851081187"/>
    <n v="97.581125707188605"/>
    <n v="0.69321525331565226"/>
    <n v="186.56851510782147"/>
    <n v="216.5049160390748"/>
  </r>
  <r>
    <x v="75"/>
    <n v="27.020837802269622"/>
    <n v="62.941536720133755"/>
    <n v="0"/>
    <n v="0"/>
    <x v="0"/>
    <n v="0"/>
    <n v="7.9177949031436183"/>
    <n v="18.217291843710179"/>
    <n v="116.09746126925717"/>
    <n v="0.22511333547802925"/>
    <n v="72.082255382451606"/>
    <n v="162.04462990485499"/>
  </r>
  <r>
    <x v="76"/>
    <n v="23.520097050242192"/>
    <n v="5.2004167565777664"/>
    <n v="7.6193093526886262"/>
    <n v="1"/>
    <x v="0"/>
    <n v="0"/>
    <n v="21.905091242318768"/>
    <n v="15.218256383589033"/>
    <n v="74.463170785416381"/>
    <n v="0.49854642549251216"/>
    <n v="102.38858780693926"/>
    <n v="138.72841096644783"/>
  </r>
  <r>
    <x v="77"/>
    <n v="25.868335963193243"/>
    <n v="9.2501639209173412"/>
    <n v="0"/>
    <n v="0"/>
    <x v="0"/>
    <n v="0"/>
    <n v="71.012277838229522"/>
    <n v="40.053334104896756"/>
    <n v="146.18411182723685"/>
    <n v="0.75976527513732628"/>
    <n v="306.32612326249347"/>
    <n v="341.44462314660404"/>
  </r>
  <r>
    <x v="78"/>
    <n v="30.521308766075165"/>
    <n v="1.5441951993979082"/>
    <n v="0"/>
    <n v="0"/>
    <x v="6"/>
    <n v="1"/>
    <n v="31.128820559703879"/>
    <n v="10.848134398796834"/>
    <n v="116.16389631481916"/>
    <n v="0.36135973646009384"/>
    <n v="115.77514996618746"/>
    <n v="188.9620913225059"/>
  </r>
  <r>
    <x v="79"/>
    <n v="21.956014326613445"/>
    <n v="0.93820312645363491"/>
    <n v="12.000413108411134"/>
    <n v="1"/>
    <x v="0"/>
    <n v="0"/>
    <n v="49.946647141064972"/>
    <n v="10.848134398796834"/>
    <n v="96.689412101340011"/>
    <n v="0.62876358660804443"/>
    <n v="167.67592973090919"/>
    <n v="202.5705602923874"/>
  </r>
  <r>
    <x v="80"/>
    <n v="19.967142243833543"/>
    <n v="12.837199328586381"/>
    <n v="7.6193093526886262"/>
    <n v="1"/>
    <x v="0"/>
    <n v="0"/>
    <n v="5.7392750783061697"/>
    <n v="10.848134398796834"/>
    <n v="58.011060402211555"/>
    <n v="0.28593529168569792"/>
    <n v="45.749145493300219"/>
    <n v="86.172796418408765"/>
  </r>
  <r>
    <x v="81"/>
    <n v="19.159984936354412"/>
    <n v="11.569202994621142"/>
    <n v="0"/>
    <n v="0"/>
    <x v="0"/>
    <n v="0"/>
    <n v="154.26920404876512"/>
    <n v="22.05481851081187"/>
    <n v="207.05321049055254"/>
    <n v="0.85158796688942096"/>
    <n v="486.31302996270426"/>
    <n v="517.04221789367978"/>
  </r>
  <r>
    <x v="82"/>
    <n v="16.993895436616256"/>
    <n v="3.9324064985263205"/>
    <n v="0"/>
    <n v="0"/>
    <x v="0"/>
    <n v="0"/>
    <n v="10.26775733919812"/>
    <n v="18.217291843710179"/>
    <n v="49.411351118050874"/>
    <n v="0.57648796356232779"/>
    <n v="78.563603391569671"/>
    <n v="99.489905326712247"/>
  </r>
  <r>
    <x v="83"/>
    <n v="18.482857748032821"/>
    <n v="6.2505917323943345"/>
    <n v="0"/>
    <n v="0"/>
    <x v="7"/>
    <n v="1"/>
    <n v="57.128739596571556"/>
    <n v="10.848134398796834"/>
    <n v="133.15440499395038"/>
    <n v="0.51051164246843206"/>
    <n v="187.48460408399993"/>
    <n v="251.6621350825819"/>
  </r>
  <r>
    <x v="84"/>
    <n v="32.963485262301269"/>
    <n v="5.3895210673362914"/>
    <n v="0"/>
    <n v="0"/>
    <x v="0"/>
    <n v="0"/>
    <n v="15.544127110806507"/>
    <n v="10.848134398796834"/>
    <n v="64.745267839240896"/>
    <n v="0.4076322855769775"/>
    <n v="72.791559970035024"/>
    <n v="111.14456629967259"/>
  </r>
  <r>
    <x v="85"/>
    <n v="21.421608452151673"/>
    <n v="8.264413234069071"/>
    <n v="0"/>
    <n v="0"/>
    <x v="3"/>
    <n v="1"/>
    <n v="21.271231618788995"/>
    <n v="10.148639228758741"/>
    <n v="103.8664872077734"/>
    <n v="0.30250248845612504"/>
    <n v="86.658030885978434"/>
    <n v="158.10464724620408"/>
  </r>
  <r>
    <x v="86"/>
    <n v="22.328315383852036"/>
    <n v="0.93820312645363491"/>
    <n v="3.8096546763443131"/>
    <n v="1"/>
    <x v="0"/>
    <n v="0"/>
    <n v="49.946651600374423"/>
    <n v="55.264828845484502"/>
    <n v="133.28765363250892"/>
    <n v="0.78935653512170312"/>
    <n v="290.18005090712705"/>
    <n v="317.25622409377706"/>
  </r>
  <r>
    <x v="87"/>
    <n v="24.866786208398931"/>
    <n v="5.2004167565777664"/>
    <n v="7.6193093526886262"/>
    <n v="1"/>
    <x v="0"/>
    <n v="0"/>
    <n v="34.958928137559667"/>
    <n v="15.218256383589033"/>
    <n v="88.863696838814022"/>
    <n v="0.56465335458823984"/>
    <n v="138.39191214703916"/>
    <n v="176.07842446470448"/>
  </r>
  <r>
    <x v="88"/>
    <n v="50.281461013389759"/>
    <n v="86.560860285548927"/>
    <n v="0"/>
    <n v="0"/>
    <x v="0"/>
    <n v="0"/>
    <n v="295.93472288395253"/>
    <n v="49.360547349827002"/>
    <n v="482.13759153271826"/>
    <n v="0.71617578943820548"/>
    <n v="952.34663241897272"/>
    <n v="1089.1889537179113"/>
  </r>
  <r>
    <x v="89"/>
    <n v="26.86158471344142"/>
    <n v="5.2004167565777664"/>
    <n v="0"/>
    <n v="0"/>
    <x v="8"/>
    <n v="1"/>
    <n v="34.958928137559667"/>
    <n v="10.148639228758741"/>
    <n v="117.50544966993301"/>
    <n v="0.3838763860997369"/>
    <n v="124.40958096194271"/>
    <n v="195.80746326555732"/>
  </r>
  <r>
    <x v="90"/>
    <n v="15.388016720315068"/>
    <n v="3.3800469041265866"/>
    <n v="0"/>
    <n v="0"/>
    <x v="6"/>
    <n v="1"/>
    <n v="8.5755881979195099"/>
    <n v="10.848134398796834"/>
    <n v="80.313223612003384"/>
    <n v="0.24184961981545131"/>
    <n v="53.571880065137023"/>
    <n v="113.46138108042406"/>
  </r>
  <r>
    <x v="91"/>
    <n v="30.521308766075165"/>
    <n v="1.5441951993979082"/>
    <n v="0"/>
    <n v="0"/>
    <x v="9"/>
    <n v="1"/>
    <n v="31.128820559703879"/>
    <n v="16.453473953702844"/>
    <n v="117.49820069180903"/>
    <n v="0.40496189927377974"/>
    <n v="131.23503809342822"/>
    <n v="200.15094427183053"/>
  </r>
  <r>
    <x v="92"/>
    <n v="27.918474498543269"/>
    <n v="9.2501639209173412"/>
    <n v="0"/>
    <n v="0"/>
    <x v="0"/>
    <n v="0"/>
    <n v="71.012277838229522"/>
    <n v="40.053334104896756"/>
    <n v="148.23425036258689"/>
    <n v="0.74925741973569104"/>
    <n v="306.32612326249347"/>
    <n v="343.49476168195406"/>
  </r>
  <r>
    <x v="93"/>
    <n v="15.405775920210296"/>
    <n v="5.3895210673362914"/>
    <n v="0"/>
    <n v="0"/>
    <x v="10"/>
    <n v="1"/>
    <n v="7.223644300986491"/>
    <n v="10.848134398796834"/>
    <n v="77.960775739101194"/>
    <n v="0.23180604000479987"/>
    <n v="49.843131575208844"/>
    <n v="108.73212861452672"/>
  </r>
  <r>
    <x v="94"/>
    <n v="24.056460561553681"/>
    <n v="22.202498515319629"/>
    <n v="0"/>
    <n v="0"/>
    <x v="11"/>
    <n v="1"/>
    <n v="20.335164593652305"/>
    <n v="11.790433144904174"/>
    <n v="116.59022106417902"/>
    <n v="0.27554281521494339"/>
    <n v="88.604471182147719"/>
    <n v="172.06909450777027"/>
  </r>
  <r>
    <x v="95"/>
    <n v="22.136070094038313"/>
    <n v="0.93820312645363491"/>
    <n v="12.000413108411134"/>
    <n v="1"/>
    <x v="0"/>
    <n v="0"/>
    <n v="49.946656059683875"/>
    <n v="10.848134398796834"/>
    <n v="96.869476787383789"/>
    <n v="0.62759490888876746"/>
    <n v="167.67595432903551"/>
    <n v="202.75064065793859"/>
  </r>
  <r>
    <x v="96"/>
    <n v="20.202112177513222"/>
    <n v="12.837199328586381"/>
    <n v="0"/>
    <n v="0"/>
    <x v="0"/>
    <n v="0"/>
    <n v="53.733599751692616"/>
    <n v="36.536512225428901"/>
    <n v="123.30942348322111"/>
    <n v="0.73206174700350213"/>
    <n v="248.97079271109322"/>
    <n v="282.0101042171928"/>
  </r>
  <r>
    <x v="97"/>
    <n v="34.245630375440172"/>
    <n v="63.838776135693763"/>
    <n v="0"/>
    <n v="0"/>
    <x v="0"/>
    <n v="0"/>
    <n v="15.168275328416231"/>
    <n v="10.848134398796834"/>
    <n v="124.10081623834699"/>
    <n v="0.20963931193849819"/>
    <n v="71.754936505700556"/>
    <n v="169.8393430168345"/>
  </r>
  <r>
    <x v="98"/>
    <n v="30.521308766075165"/>
    <n v="1.5441951993979082"/>
    <n v="0"/>
    <n v="0"/>
    <x v="12"/>
    <n v="1"/>
    <n v="31.128820559703879"/>
    <n v="36.482987777264086"/>
    <n v="141.51636838150603"/>
    <n v="0.47776670013674383"/>
    <n v="186.47772944550843"/>
    <n v="259.3822894900465"/>
  </r>
  <r>
    <x v="99"/>
    <n v="28.847658579539779"/>
    <n v="10.818081969091548"/>
    <n v="0"/>
    <n v="0"/>
    <x v="0"/>
    <n v="0"/>
    <n v="28.978015343114727"/>
    <n v="10.848134398796834"/>
    <n v="79.491890290542884"/>
    <n v="0.50100896577433218"/>
    <n v="109.8430904172077"/>
    <n v="149.50883096583902"/>
  </r>
  <r>
    <x v="100"/>
    <n v="22.011711101677196"/>
    <n v="0.93820312645363491"/>
    <n v="12.000413108411134"/>
    <n v="1"/>
    <x v="0"/>
    <n v="0"/>
    <n v="49.946651600374423"/>
    <n v="10.848134398796834"/>
    <n v="96.745113335713214"/>
    <n v="0.62840162053672444"/>
    <n v="167.67594202997233"/>
    <n v="202.62626936651429"/>
  </r>
  <r>
    <x v="101"/>
    <n v="30.521308766075165"/>
    <n v="1.5441951993979082"/>
    <n v="0"/>
    <n v="0"/>
    <x v="13"/>
    <n v="1"/>
    <n v="31.128820559703879"/>
    <n v="11.790433144904174"/>
    <n v="117.12466997998888"/>
    <n v="0.36644076531392528"/>
    <n v="118.374070701419"/>
    <n v="191.57948697679984"/>
  </r>
  <r>
    <x v="102"/>
    <n v="40.836683726436178"/>
    <n v="25.185658617071457"/>
    <n v="0"/>
    <n v="0"/>
    <x v="11"/>
    <n v="1"/>
    <n v="7.3077379586447959"/>
    <n v="11.790433144904174"/>
    <n v="123.32617769580582"/>
    <n v="0.15485902069109919"/>
    <n v="52.673988043659264"/>
    <n v="155.90199463591614"/>
  </r>
  <r>
    <x v="103"/>
    <n v="25.7957807687437"/>
    <n v="3.2963456193455802E-2"/>
    <n v="0"/>
    <n v="0"/>
    <x v="0"/>
    <n v="0"/>
    <n v="58.901783331497327"/>
    <n v="29.504546684674555"/>
    <n v="114.23507424110903"/>
    <n v="0.77389830228129419"/>
    <n v="243.83036181879666"/>
    <n v="269.6591060437338"/>
  </r>
  <r>
    <x v="104"/>
    <n v="37.996143738875396"/>
    <n v="27.565653749921839"/>
    <n v="0"/>
    <n v="0"/>
    <x v="3"/>
    <n v="1"/>
    <n v="23.369541844501409"/>
    <n v="10.148639228758741"/>
    <n v="141.84057323606231"/>
    <n v="0.23630883821568135"/>
    <n v="92.445305863346562"/>
    <n v="199.76769802614871"/>
  </r>
  <r>
    <x v="105"/>
    <n v="15.388016720315068"/>
    <n v="3.3800469041265866"/>
    <n v="0"/>
    <n v="0"/>
    <x v="9"/>
    <n v="1"/>
    <n v="8.5755881979195099"/>
    <n v="16.453473953702844"/>
    <n v="81.647527988993261"/>
    <n v="0.30655015244302891"/>
    <n v="69.031768192377797"/>
    <n v="124.6502340297487"/>
  </r>
  <r>
    <x v="106"/>
    <n v="19.189949266221575"/>
    <n v="24.87934296077146"/>
    <n v="0"/>
    <n v="0"/>
    <x v="4"/>
    <n v="1"/>
    <n v="9.9163559505367935"/>
    <n v="10.148639228758741"/>
    <n v="103.13611676471611"/>
    <n v="0.19454867808402856"/>
    <n v="55.340551220315113"/>
    <n v="137.41167280573569"/>
  </r>
  <r>
    <x v="107"/>
    <n v="18.482857748032821"/>
    <n v="6.2505917323943345"/>
    <n v="0"/>
    <n v="0"/>
    <x v="14"/>
    <n v="1"/>
    <n v="57.128739596571556"/>
    <n v="16.453473953702844"/>
    <n v="142.30179188434383"/>
    <n v="0.51708564295577208"/>
    <n v="202.94449221124071"/>
    <n v="270.6640705453101"/>
  </r>
  <r>
    <x v="108"/>
    <n v="33.952470912712705"/>
    <n v="5.2711094729014203"/>
    <n v="0"/>
    <n v="0"/>
    <x v="15"/>
    <n v="1"/>
    <n v="64.141752874870988"/>
    <n v="10.848134398796834"/>
    <n v="151.27482405007407"/>
    <n v="0.49571954715244038"/>
    <n v="206.82694715801932"/>
    <n v="282.11188393442558"/>
  </r>
  <r>
    <x v="109"/>
    <n v="18.037359355783504"/>
    <n v="4.0220721730418436"/>
    <n v="19.04827477525577"/>
    <n v="1"/>
    <x v="0"/>
    <n v="0"/>
    <n v="12.660700829412107"/>
    <n v="11.790433144904174"/>
    <n v="66.558840278397398"/>
    <n v="0.36736117805003643"/>
    <n v="67.437804993678782"/>
    <n v="108.5455112977599"/>
  </r>
  <r>
    <x v="110"/>
    <n v="26.86158471344142"/>
    <n v="5.2004167565777664"/>
    <n v="0"/>
    <n v="0"/>
    <x v="5"/>
    <n v="1"/>
    <n v="34.958928137559667"/>
    <n v="15.218256383589033"/>
    <n v="119.69379996397137"/>
    <n v="0.41921289604183648"/>
    <n v="138.39191214703916"/>
    <n v="206.90852758986182"/>
  </r>
  <r>
    <x v="111"/>
    <n v="12.899371989937498"/>
    <n v="1.9023460636787355"/>
    <n v="0"/>
    <n v="0"/>
    <x v="0"/>
    <n v="0"/>
    <n v="7.0160361326946656"/>
    <n v="10.848134398796834"/>
    <n v="32.665888585107737"/>
    <n v="0.54687538913714751"/>
    <n v="49.270534852984625"/>
    <n v="64.072252906600852"/>
  </r>
  <r>
    <x v="112"/>
    <n v="23.520097050242192"/>
    <n v="5.2004167565777664"/>
    <n v="7.6193093526886262"/>
    <n v="1"/>
    <x v="0"/>
    <n v="0"/>
    <n v="21.905091242318768"/>
    <n v="9.8829947416940627"/>
    <n v="69.127909143521407"/>
    <n v="0.45984445903050974"/>
    <n v="87.673591988164432"/>
    <n v="124.01341514767302"/>
  </r>
  <r>
    <x v="113"/>
    <n v="15.388016720315068"/>
    <n v="3.3800469041265866"/>
    <n v="0"/>
    <n v="0"/>
    <x v="12"/>
    <n v="1"/>
    <n v="8.5755881979195099"/>
    <n v="36.482987777264086"/>
    <n v="105.66569567869024"/>
    <n v="0.42642577314967345"/>
    <n v="124.27445954445798"/>
    <n v="183.88157924796462"/>
  </r>
  <r>
    <x v="114"/>
    <n v="46.322084743465467"/>
    <n v="0.21256679593389777"/>
    <n v="3.8096546763443131"/>
    <n v="1"/>
    <x v="0"/>
    <n v="0"/>
    <n v="140.75867366489399"/>
    <n v="24.120806167300874"/>
    <n v="216.22378604793855"/>
    <n v="0.76254089730738395"/>
    <n v="454.74824276298915"/>
    <n v="505.09254897873285"/>
  </r>
  <r>
    <x v="115"/>
    <n v="15.388016720315068"/>
    <n v="3.3800469041265866"/>
    <n v="0"/>
    <n v="0"/>
    <x v="13"/>
    <n v="1"/>
    <n v="8.5755881979195099"/>
    <n v="11.790433144904174"/>
    <n v="81.273997277173095"/>
    <n v="0.25058471374760055"/>
    <n v="56.170800800368561"/>
    <n v="116.07877673471796"/>
  </r>
  <r>
    <x v="116"/>
    <n v="23.663499523620906"/>
    <n v="8.9924829870650029"/>
    <n v="0"/>
    <n v="0"/>
    <x v="0"/>
    <n v="0"/>
    <n v="34.366887918076962"/>
    <n v="9.8829947416940627"/>
    <n v="76.905865170456934"/>
    <n v="0.57537721683117393"/>
    <n v="122.04403120678784"/>
    <n v="154.70001371747375"/>
  </r>
  <r>
    <x v="117"/>
    <n v="22.036767961491705"/>
    <n v="0.93820312645363491"/>
    <n v="12.000413108411134"/>
    <n v="1"/>
    <x v="0"/>
    <n v="0"/>
    <n v="49.946647141064972"/>
    <n v="10.848134398796834"/>
    <n v="96.770165736218274"/>
    <n v="0.62823889033712865"/>
    <n v="167.67592973090919"/>
    <n v="202.65131392726568"/>
  </r>
  <r>
    <x v="118"/>
    <n v="21.941410088155976"/>
    <n v="1.3873129660300827"/>
    <n v="0"/>
    <n v="0"/>
    <x v="0"/>
    <n v="0"/>
    <n v="23.033541795862213"/>
    <n v="10.148639228758741"/>
    <n v="56.510904078807016"/>
    <n v="0.5871819176410078"/>
    <n v="91.518596051777152"/>
    <n v="114.84731910596321"/>
  </r>
  <r>
    <x v="119"/>
    <n v="14.264430158557113"/>
    <n v="0.43951859765523638"/>
    <n v="0"/>
    <n v="0"/>
    <x v="0"/>
    <n v="0"/>
    <n v="37.593405664967655"/>
    <n v="10.848134398796834"/>
    <n v="63.145488819976833"/>
    <n v="0.76714173837291488"/>
    <n v="133.60489275651176"/>
    <n v="148.30884151272411"/>
  </r>
  <r>
    <x v="120"/>
    <n v="90.99486713000708"/>
    <n v="3.9324064985263205"/>
    <n v="0"/>
    <n v="0"/>
    <x v="4"/>
    <n v="1"/>
    <n v="24.530951154209482"/>
    <n v="10.148639228758741"/>
    <n v="168.60869336992917"/>
    <n v="0.20568091531841037"/>
    <n v="95.648547669154297"/>
    <n v="228.57765065611522"/>
  </r>
  <r>
    <x v="121"/>
    <n v="24.866786208398931"/>
    <n v="5.2004167565777664"/>
    <n v="7.6193093526886262"/>
    <n v="1"/>
    <x v="0"/>
    <n v="0"/>
    <n v="34.958928137559667"/>
    <n v="9.8829947416940627"/>
    <n v="83.528435196919048"/>
    <n v="0.53684619822625057"/>
    <n v="123.67691632826433"/>
    <n v="161.36342864592964"/>
  </r>
  <r>
    <x v="122"/>
    <n v="26.791314915086367"/>
    <n v="8.9924829870650029"/>
    <n v="0"/>
    <n v="0"/>
    <x v="0"/>
    <n v="0"/>
    <n v="34.366890147731688"/>
    <n v="9.8829947416940627"/>
    <n v="80.033682791577121"/>
    <n v="0.552890774808662"/>
    <n v="122.04403735631942"/>
    <n v="157.8278352584708"/>
  </r>
  <r>
    <x v="123"/>
    <n v="21.421608452151673"/>
    <n v="8.264413234069071"/>
    <n v="0"/>
    <n v="0"/>
    <x v="6"/>
    <n v="1"/>
    <n v="21.271231618788995"/>
    <n v="10.848134398796834"/>
    <n v="103.92682509465196"/>
    <n v="0.30905751222875261"/>
    <n v="88.587283693664162"/>
    <n v="159.39474277073029"/>
  </r>
  <r>
    <x v="124"/>
    <n v="28.129105521230318"/>
    <n v="14.399706412297947"/>
    <n v="0"/>
    <n v="0"/>
    <x v="0"/>
    <n v="0"/>
    <n v="8.8637627100925833"/>
    <n v="18.217291843710179"/>
    <n v="69.609866487331033"/>
    <n v="0.3890404610779063"/>
    <n v="74.691295624197949"/>
    <n v="117.22010755772621"/>
  </r>
  <r>
    <x v="125"/>
    <n v="24.817209835558959"/>
    <n v="15.178027988795824"/>
    <n v="0"/>
    <n v="0"/>
    <x v="0"/>
    <n v="0"/>
    <n v="92.950631069755701"/>
    <n v="36.536512225428901"/>
    <n v="169.48238111953938"/>
    <n v="0.764015365136124"/>
    <n v="357.13389521736406"/>
    <n v="397.12913304171883"/>
  </r>
  <r>
    <x v="126"/>
    <n v="31.705997900780861"/>
    <n v="47.865108995677005"/>
    <n v="0"/>
    <n v="0"/>
    <x v="0"/>
    <n v="0"/>
    <n v="253.29828415896912"/>
    <n v="22.05481851081187"/>
    <n v="354.92420956623886"/>
    <n v="0.77580817326126161"/>
    <n v="759.44162187955726"/>
    <n v="839.01272877601514"/>
  </r>
  <r>
    <x v="127"/>
    <n v="46.322084743465467"/>
    <n v="0.21256679593389777"/>
    <n v="12.000413108411134"/>
    <n v="1"/>
    <x v="0"/>
    <n v="0"/>
    <n v="140.75867366489399"/>
    <n v="9.9229758972630044"/>
    <n v="210.21671420996748"/>
    <n v="0.71679195504718052"/>
    <n v="415.58971088917497"/>
    <n v="474.12477553698545"/>
  </r>
  <r>
    <x v="128"/>
    <n v="21.289657485447396"/>
    <n v="9.8718398095457367"/>
    <n v="0"/>
    <n v="0"/>
    <x v="16"/>
    <n v="1"/>
    <n v="8.1125953772737169"/>
    <n v="36.482987777264086"/>
    <n v="115.02087194175512"/>
    <n v="0.38771731079486471"/>
    <n v="122.99749547461235"/>
    <n v="192.42278426182966"/>
  </r>
  <r>
    <x v="129"/>
    <n v="30.521308766075165"/>
    <n v="1.5441951993979082"/>
    <n v="19.634959364085827"/>
    <n v="1"/>
    <x v="0"/>
    <n v="0"/>
    <n v="31.128820559703879"/>
    <n v="9.9229758972630044"/>
    <n v="93.752259786525784"/>
    <n v="0.43787527415810523"/>
    <n v="113.2235031313119"/>
    <n v="164.92396646087082"/>
  </r>
  <r>
    <x v="130"/>
    <n v="33.952470912712705"/>
    <n v="5.2711094729014203"/>
    <n v="0"/>
    <n v="0"/>
    <x v="17"/>
    <n v="1"/>
    <n v="64.141752874870988"/>
    <n v="9.9229758972630044"/>
    <n v="151.24970804226356"/>
    <n v="0.48968510240983837"/>
    <n v="204.27530032314377"/>
    <n v="280.46027959327336"/>
  </r>
  <r>
    <x v="131"/>
    <n v="22.328315383852036"/>
    <n v="0.93820312645363491"/>
    <n v="0"/>
    <n v="0"/>
    <x v="18"/>
    <n v="1"/>
    <n v="49.946651600374423"/>
    <n v="10.848134398796834"/>
    <n v="132.53312854981286"/>
    <n v="0.45871388281852415"/>
    <n v="167.67594202997233"/>
    <n v="238.41428458061392"/>
  </r>
  <r>
    <x v="132"/>
    <n v="18.473293644084222"/>
    <n v="8.279245276213727"/>
    <n v="3.8096546763443131"/>
    <n v="1"/>
    <x v="0"/>
    <n v="0"/>
    <n v="93.992637909559278"/>
    <n v="24.120806167300874"/>
    <n v="149.67563767350242"/>
    <n v="0.7891293861363663"/>
    <n v="325.76449898617881"/>
    <n v="356.32669258282107"/>
  </r>
  <r>
    <x v="133"/>
    <n v="26.163464211044062"/>
    <n v="0.29649363795639971"/>
    <n v="0"/>
    <n v="0"/>
    <x v="15"/>
    <n v="1"/>
    <n v="32.228082703224928"/>
    <n v="10.848134398796834"/>
    <n v="106.59753134181433"/>
    <n v="0.40410145112923945"/>
    <n v="118.80698587815679"/>
    <n v="181.32830011794937"/>
  </r>
  <r>
    <x v="134"/>
    <n v="23.663499523620906"/>
    <n v="8.9924829870650029"/>
    <n v="7.6193093526886262"/>
    <n v="1"/>
    <x v="0"/>
    <n v="0"/>
    <n v="34.366887918076962"/>
    <n v="13.200266124910609"/>
    <n v="88.842445906362101"/>
    <n v="0.53541022602104238"/>
    <n v="131.19327969920766"/>
    <n v="171.46857156258221"/>
  </r>
  <r>
    <x v="135"/>
    <n v="19.967142243833543"/>
    <n v="12.837199328586381"/>
    <n v="0"/>
    <n v="0"/>
    <x v="0"/>
    <n v="0"/>
    <n v="5.7392750783061697"/>
    <n v="9.9229758972630044"/>
    <n v="48.466592547989094"/>
    <n v="0.32315560372974911"/>
    <n v="43.197498658424664"/>
    <n v="76.001840230844579"/>
  </r>
  <r>
    <x v="136"/>
    <n v="21.421608452151673"/>
    <n v="8.264413234069071"/>
    <n v="0"/>
    <n v="0"/>
    <x v="9"/>
    <n v="1"/>
    <n v="21.271231618788995"/>
    <n v="16.453473953702844"/>
    <n v="105.26112947164184"/>
    <n v="0.35839160915193458"/>
    <n v="104.04717182090494"/>
    <n v="170.58359572005492"/>
  </r>
  <r>
    <x v="137"/>
    <n v="15.388016720315068"/>
    <n v="3.3800469041265866"/>
    <n v="19.634959364085827"/>
    <n v="1"/>
    <x v="0"/>
    <n v="0"/>
    <n v="8.5755881979195099"/>
    <n v="9.9229758972630044"/>
    <n v="57.901587083709998"/>
    <n v="0.31948285058989156"/>
    <n v="51.020233230261461"/>
    <n v="89.423256218788936"/>
  </r>
  <r>
    <x v="138"/>
    <n v="24.056460561553681"/>
    <n v="22.202498515319629"/>
    <n v="0"/>
    <n v="0"/>
    <x v="19"/>
    <n v="1"/>
    <n v="20.335164593652305"/>
    <n v="36.482987777264086"/>
    <n v="141.02857722049936"/>
    <n v="0.4028839650142732"/>
    <n v="156.70812992623718"/>
    <n v="239.91855477582016"/>
  </r>
  <r>
    <x v="139"/>
    <n v="50.281461013389759"/>
    <n v="86.560860285548927"/>
    <n v="12.322963879741101"/>
    <n v="1"/>
    <x v="0"/>
    <n v="0"/>
    <n v="295.93472288395253"/>
    <n v="10.848134398796834"/>
    <n v="456.9481424614292"/>
    <n v="0.67137346402200282"/>
    <n v="846.12691282822823"/>
    <n v="995.29219800690805"/>
  </r>
  <r>
    <x v="140"/>
    <n v="26.791314915086367"/>
    <n v="8.9924829870650029"/>
    <n v="7.6193093526886262"/>
    <n v="1"/>
    <x v="0"/>
    <n v="0"/>
    <n v="34.366890147731688"/>
    <n v="13.200266124910609"/>
    <n v="91.970263527482288"/>
    <n v="0.51720147848036135"/>
    <n v="131.19328584873924"/>
    <n v="174.59639310357923"/>
  </r>
  <r>
    <x v="141"/>
    <n v="18.473293644084222"/>
    <n v="8.279245276213727"/>
    <n v="12.000413108411134"/>
    <n v="1"/>
    <x v="0"/>
    <n v="0"/>
    <n v="93.992637909559278"/>
    <n v="9.9229758972630044"/>
    <n v="143.66856583553138"/>
    <n v="0.72330097542549832"/>
    <n v="286.60596711236468"/>
    <n v="325.35891914107378"/>
  </r>
  <r>
    <x v="142"/>
    <n v="21.282638532368907"/>
    <n v="6.8629794760164131"/>
    <n v="3.8096546763443131"/>
    <n v="1"/>
    <x v="0"/>
    <n v="0"/>
    <n v="33.024979139653482"/>
    <n v="24.120806167300874"/>
    <n v="90.101057991683987"/>
    <n v="0.63424100205603251"/>
    <n v="157.61176270143864"/>
    <n v="189.56703538616827"/>
  </r>
  <r>
    <x v="143"/>
    <n v="31.604949948583535"/>
    <n v="0.1623277049125347"/>
    <n v="0"/>
    <n v="0"/>
    <x v="20"/>
    <n v="1"/>
    <n v="63.568142981356146"/>
    <n v="10.148639228758741"/>
    <n v="145.41569091739422"/>
    <n v="0.50693829355726761"/>
    <n v="203.31564125692978"/>
    <n v="274.0145499642091"/>
  </r>
  <r>
    <x v="144"/>
    <n v="21.289657485447396"/>
    <n v="9.8718398095457367"/>
    <n v="0"/>
    <n v="0"/>
    <x v="21"/>
    <n v="1"/>
    <n v="8.1125953772737169"/>
    <n v="18.217291843710179"/>
    <n v="95.782406636614382"/>
    <n v="0.27489272973559709"/>
    <n v="72.61952765787494"/>
    <n v="141.07204707350542"/>
  </r>
  <r>
    <x v="145"/>
    <n v="21.982246214468731"/>
    <n v="0.93820312645363491"/>
    <n v="0"/>
    <n v="0"/>
    <x v="0"/>
    <n v="0"/>
    <n v="49.946651600374423"/>
    <n v="24.120806167300874"/>
    <n v="96.987907108597668"/>
    <n v="0.76367724570798012"/>
    <n v="204.2828270689109"/>
    <n v="227.20327640983328"/>
  </r>
  <r>
    <x v="146"/>
    <n v="37.996143738875396"/>
    <n v="27.565653749921839"/>
    <n v="0"/>
    <n v="0"/>
    <x v="6"/>
    <n v="1"/>
    <n v="23.369541844501409"/>
    <n v="10.848134398796834"/>
    <n v="141.90091112294087"/>
    <n v="0.24113781914798665"/>
    <n v="94.374558671032261"/>
    <n v="201.05779355067489"/>
  </r>
  <r>
    <x v="147"/>
    <n v="18.482857748032821"/>
    <n v="6.2505917323943345"/>
    <n v="0"/>
    <n v="0"/>
    <x v="22"/>
    <n v="1"/>
    <n v="57.128739596571556"/>
    <n v="11.790433144904174"/>
    <n v="140.7551261086098"/>
    <n v="0.4896388120763443"/>
    <n v="190.08352481923149"/>
    <n v="260.91947818636555"/>
  </r>
  <r>
    <x v="148"/>
    <n v="21.421608452151673"/>
    <n v="8.264413234069071"/>
    <n v="0"/>
    <n v="0"/>
    <x v="12"/>
    <n v="1"/>
    <n v="21.271231618788995"/>
    <n v="36.482987777264086"/>
    <n v="129.27929716133883"/>
    <n v="0.44673989311665724"/>
    <n v="159.28986317298512"/>
    <n v="229.81494093827087"/>
  </r>
  <r>
    <x v="149"/>
    <n v="40.836683726436178"/>
    <n v="25.185658617071457"/>
    <n v="0"/>
    <n v="0"/>
    <x v="19"/>
    <n v="1"/>
    <n v="7.3077379586447959"/>
    <n v="36.482987777264086"/>
    <n v="147.76453385212619"/>
    <n v="0.29635477874367327"/>
    <n v="120.77764678774869"/>
    <n v="223.75145490396599"/>
  </r>
  <r>
    <x v="150"/>
    <n v="27.344144426551814"/>
    <n v="13.106820707039649"/>
    <n v="0"/>
    <n v="0"/>
    <x v="0"/>
    <n v="0"/>
    <n v="14.633908472912172"/>
    <n v="49.360547349827002"/>
    <n v="104.44542095633064"/>
    <n v="0.61270714634292778"/>
    <n v="176.50083783368385"/>
    <n v="216.95180296727531"/>
  </r>
  <r>
    <x v="151"/>
    <n v="23.520097050242192"/>
    <n v="5.2004167565777664"/>
    <n v="0"/>
    <n v="0"/>
    <x v="8"/>
    <n v="1"/>
    <n v="21.905091242318768"/>
    <n v="10.148639228758741"/>
    <n v="101.11012511149291"/>
    <n v="0.31701800819386039"/>
    <n v="88.406256621842815"/>
    <n v="156.46265126225819"/>
  </r>
  <r>
    <x v="152"/>
    <n v="22.287019948665659"/>
    <n v="3.6732889911800886"/>
    <n v="0"/>
    <n v="0"/>
    <x v="3"/>
    <n v="1"/>
    <n v="32.744125141360634"/>
    <n v="10.148639228758741"/>
    <n v="111.61366798397002"/>
    <n v="0.38429670079725042"/>
    <n v="118.3010114079099"/>
    <n v="186.02191502176055"/>
  </r>
  <r>
    <x v="153"/>
    <n v="19.189949266221575"/>
    <n v="24.87934296077146"/>
    <n v="0"/>
    <n v="0"/>
    <x v="11"/>
    <n v="1"/>
    <n v="9.9163559505367935"/>
    <n v="11.790433144904174"/>
    <n v="103.98174557118323"/>
    <n v="0.20875576743016935"/>
    <n v="59.86872476323235"/>
    <n v="141.14368123897461"/>
  </r>
  <r>
    <x v="154"/>
    <n v="27.020837802269622"/>
    <n v="62.941536720133755"/>
    <n v="0"/>
    <n v="0"/>
    <x v="4"/>
    <n v="1"/>
    <n v="7.9177949031436183"/>
    <n v="10.148639228758741"/>
    <n v="147.03063801273331"/>
    <n v="0.12287530256338648"/>
    <n v="49.828390912182314"/>
    <n v="177.79259479301322"/>
  </r>
  <r>
    <x v="155"/>
    <n v="21.421608452151673"/>
    <n v="8.264413234069071"/>
    <n v="0"/>
    <n v="0"/>
    <x v="13"/>
    <n v="1"/>
    <n v="21.271231618788995"/>
    <n v="11.790433144904174"/>
    <n v="104.88759875982166"/>
    <n v="0.31521042672928273"/>
    <n v="91.186204428895692"/>
    <n v="162.0121384250242"/>
  </r>
  <r>
    <x v="156"/>
    <n v="18.482857748032821"/>
    <n v="6.2505917323943345"/>
    <n v="0"/>
    <n v="0"/>
    <x v="23"/>
    <n v="1"/>
    <n v="57.128739596571556"/>
    <n v="10.148639228758741"/>
    <n v="139.84047611043439"/>
    <n v="0.48110089937194017"/>
    <n v="185.55535127631424"/>
    <n v="257.11844856141835"/>
  </r>
  <r>
    <x v="157"/>
    <n v="22.847341100011576"/>
    <n v="12.837199328586381"/>
    <n v="22.857929730306921"/>
    <n v="1"/>
    <x v="0"/>
    <n v="0"/>
    <n v="10.288047197207733"/>
    <n v="18.112945765833491"/>
    <n v="87.943463121946095"/>
    <n v="0.32294603777041642"/>
    <n v="78.331770914194351"/>
    <n v="136.87424107309923"/>
  </r>
  <r>
    <x v="158"/>
    <n v="19.836560285131235"/>
    <n v="26.945016915614392"/>
    <n v="0"/>
    <n v="0"/>
    <x v="1"/>
    <n v="1"/>
    <n v="12.606267153750823"/>
    <n v="10.148639228758741"/>
    <n v="109.73044689351964"/>
    <n v="0.20737094422471911"/>
    <n v="62.759499861437675"/>
    <n v="148.73504037244777"/>
  </r>
  <r>
    <x v="159"/>
    <n v="21.282638532368907"/>
    <n v="6.8629794760164131"/>
    <n v="12.000413108411134"/>
    <n v="1"/>
    <x v="0"/>
    <n v="0"/>
    <n v="33.024979139653482"/>
    <n v="9.9229758972630044"/>
    <n v="84.093986153712933"/>
    <n v="0.51071375018914167"/>
    <n v="118.45323082762449"/>
    <n v="158.59926194442096"/>
  </r>
  <r>
    <x v="160"/>
    <n v="20.202112177513222"/>
    <n v="12.837199328586381"/>
    <n v="0"/>
    <n v="0"/>
    <x v="7"/>
    <n v="1"/>
    <n v="53.733599751692616"/>
    <n v="10.848134398796834"/>
    <n v="138.06512717474388"/>
    <n v="0.46776282666042646"/>
    <n v="178.1205893505435"/>
    <n v="250.60398237479791"/>
  </r>
  <r>
    <x v="161"/>
    <n v="26.86158471344142"/>
    <n v="5.2004167565777664"/>
    <n v="0"/>
    <n v="0"/>
    <x v="8"/>
    <n v="1"/>
    <n v="34.958928137559667"/>
    <n v="11.790433144904174"/>
    <n v="119.14724358607845"/>
    <n v="0.39236628456863593"/>
    <n v="128.93775450485995"/>
    <n v="200.33563680847456"/>
  </r>
  <r>
    <x v="162"/>
    <n v="26.163464211044062"/>
    <n v="0.29649363795639971"/>
    <n v="0"/>
    <n v="0"/>
    <x v="17"/>
    <n v="1"/>
    <n v="32.228082703224928"/>
    <n v="9.9229758972630044"/>
    <n v="106.57241533400385"/>
    <n v="0.39551565448136067"/>
    <n v="116.25533904328123"/>
    <n v="179.67669577679715"/>
  </r>
  <r>
    <x v="163"/>
    <n v="18.482857748032821"/>
    <n v="6.2505917323943345"/>
    <n v="0"/>
    <n v="0"/>
    <x v="24"/>
    <n v="1"/>
    <n v="57.128739596571556"/>
    <n v="22.05481851081187"/>
    <n v="148.38339961019511"/>
    <n v="0.53364162241463353"/>
    <n v="218.39336187681559"/>
    <n v="286.59320337962731"/>
  </r>
  <r>
    <x v="164"/>
    <n v="16.993895436616256"/>
    <n v="3.9324064985263205"/>
    <n v="0"/>
    <n v="0"/>
    <x v="4"/>
    <n v="1"/>
    <n v="10.26775733919812"/>
    <n v="10.148639228758741"/>
    <n v="80.34452786152697"/>
    <n v="0.25411060480863518"/>
    <n v="56.309738921300372"/>
    <n v="115.23787021487048"/>
  </r>
  <r>
    <x v="165"/>
    <n v="37.996143738875396"/>
    <n v="27.565653749921839"/>
    <n v="0"/>
    <n v="0"/>
    <x v="9"/>
    <n v="1"/>
    <n v="23.369541844501409"/>
    <n v="16.453473953702844"/>
    <n v="143.23521549993075"/>
    <n v="0.27802531423023907"/>
    <n v="109.83444679827304"/>
    <n v="212.24664649999951"/>
  </r>
  <r>
    <x v="166"/>
    <n v="26.387163240082135"/>
    <n v="9.8718398095457367"/>
    <n v="0"/>
    <n v="0"/>
    <x v="16"/>
    <n v="1"/>
    <n v="32.887311338230894"/>
    <n v="36.482987777264086"/>
    <n v="144.89309365734704"/>
    <n v="0.47876884511518919"/>
    <n v="191.32776046370392"/>
    <n v="265.85055500555598"/>
  </r>
  <r>
    <x v="167"/>
    <n v="24.561162975751269"/>
    <n v="9.2501639209173412"/>
    <n v="22.857929730306921"/>
    <n v="1"/>
    <x v="0"/>
    <n v="0"/>
    <n v="40.935693774213632"/>
    <n v="18.112945765833491"/>
    <n v="116.71789616702266"/>
    <n v="0.50590904633466705"/>
    <n v="162.85995744109772"/>
    <n v="219.52921406807326"/>
  </r>
  <r>
    <x v="168"/>
    <n v="18.482857748032821"/>
    <n v="6.2505917323943345"/>
    <n v="0"/>
    <n v="0"/>
    <x v="25"/>
    <n v="1"/>
    <n v="57.128739596571556"/>
    <n v="9.9229758972630044"/>
    <n v="133.54959896894584"/>
    <n v="0.50207350685812269"/>
    <n v="184.93295724912437"/>
    <n v="250.43084072423568"/>
  </r>
  <r>
    <x v="169"/>
    <n v="15.222528402044682"/>
    <n v="2.4884701929068616"/>
    <n v="0"/>
    <n v="0"/>
    <x v="20"/>
    <n v="1"/>
    <n v="70.745557621246888"/>
    <n v="10.148639228758741"/>
    <n v="138.53682649874042"/>
    <n v="0.58391836231892547"/>
    <n v="223.11141389275747"/>
    <n v="279.75404354149225"/>
  </r>
  <r>
    <x v="170"/>
    <n v="26.86158471344142"/>
    <n v="5.2004167565777664"/>
    <n v="0"/>
    <n v="0"/>
    <x v="26"/>
    <n v="1"/>
    <n v="34.958928137559667"/>
    <n v="10.848134398796834"/>
    <n v="118.71011771131596"/>
    <n v="0.3858732803866976"/>
    <n v="126.33883376962841"/>
    <n v="198.24188894458786"/>
  </r>
  <r>
    <x v="171"/>
    <n v="24.866786208398931"/>
    <n v="5.2004167565777664"/>
    <n v="0"/>
    <n v="0"/>
    <x v="8"/>
    <n v="1"/>
    <n v="34.958928137559667"/>
    <n v="10.148639228758741"/>
    <n v="115.51065116489053"/>
    <n v="0.39050569719261397"/>
    <n v="124.40958096194271"/>
    <n v="193.81266476051485"/>
  </r>
  <r>
    <x v="172"/>
    <n v="22.211051152830105"/>
    <n v="4.4059710443407445"/>
    <n v="3.8096546763443131"/>
    <n v="1"/>
    <x v="0"/>
    <n v="0"/>
    <n v="7.1975400608642879"/>
    <n v="28.658959088713047"/>
    <n v="67.283176023092494"/>
    <n v="0.53291924176217387"/>
    <n v="98.894537977060068"/>
    <n v="129.32121485057525"/>
  </r>
  <r>
    <x v="173"/>
    <n v="31.604949948583535"/>
    <n v="0.1623277049125347"/>
    <n v="0"/>
    <n v="0"/>
    <x v="27"/>
    <n v="1"/>
    <n v="63.568142981356146"/>
    <n v="11.790433144904174"/>
    <n v="147.53743139131075"/>
    <n v="0.51077598014017334"/>
    <n v="207.84381479984702"/>
    <n v="279.02267006489745"/>
  </r>
  <r>
    <x v="174"/>
    <n v="30.604361174976273"/>
    <n v="10.124098813029271"/>
    <n v="22.857929730306921"/>
    <n v="1"/>
    <x v="0"/>
    <n v="0"/>
    <n v="131.00059867372471"/>
    <n v="18.112945765833491"/>
    <n v="213.69993415787067"/>
    <n v="0.69777066159225243"/>
    <n v="411.26477579297512"/>
    <n v="474.8511655112876"/>
  </r>
  <r>
    <x v="175"/>
    <n v="24.056460561553681"/>
    <n v="22.202498515319629"/>
    <n v="7.6193093526886262"/>
    <n v="1"/>
    <x v="0"/>
    <n v="0"/>
    <n v="20.335164593652305"/>
    <n v="11.790433144904174"/>
    <n v="87.003866168118407"/>
    <n v="0.36924333542235788"/>
    <n v="88.604471182147719"/>
    <n v="142.48273961170966"/>
  </r>
  <r>
    <x v="176"/>
    <n v="22.328315383852036"/>
    <n v="0.93820312645363491"/>
    <n v="0"/>
    <n v="0"/>
    <x v="28"/>
    <n v="1"/>
    <n v="49.946651600374423"/>
    <n v="11.790433144904174"/>
    <n v="123.01278141123028"/>
    <n v="0.50187536642141473"/>
    <n v="170.27486276520386"/>
    <n v="230.55055943115553"/>
  </r>
  <r>
    <x v="177"/>
    <n v="37.996143738875396"/>
    <n v="27.565653749921839"/>
    <n v="0"/>
    <n v="0"/>
    <x v="12"/>
    <n v="1"/>
    <n v="23.369541844501409"/>
    <n v="36.482987777264086"/>
    <n v="167.2533831896277"/>
    <n v="0.35785541960551076"/>
    <n v="165.07713815035325"/>
    <n v="271.47799171821549"/>
  </r>
  <r>
    <x v="178"/>
    <n v="90.99486713000708"/>
    <n v="3.9324064985263205"/>
    <n v="0"/>
    <n v="0"/>
    <x v="11"/>
    <n v="1"/>
    <n v="24.530951154209482"/>
    <n v="11.790433144904174"/>
    <n v="169.45432217639626"/>
    <n v="0.21434321552037083"/>
    <n v="100.17672121207156"/>
    <n v="232.30965908935417"/>
  </r>
  <r>
    <x v="179"/>
    <n v="18.482857748032821"/>
    <n v="6.2505917323943345"/>
    <n v="0"/>
    <n v="0"/>
    <x v="29"/>
    <n v="1"/>
    <n v="57.128739596571556"/>
    <n v="36.482987777264086"/>
    <n v="164.96702069368615"/>
    <n v="0.56745722254180508"/>
    <n v="258.1871835633209"/>
    <n v="328.54247688317139"/>
  </r>
  <r>
    <x v="180"/>
    <n v="19.836560285131235"/>
    <n v="26.945016915614392"/>
    <n v="0"/>
    <n v="0"/>
    <x v="0"/>
    <n v="0"/>
    <n v="12.606267153750823"/>
    <n v="9.9959554928844039"/>
    <n v="69.383799847380857"/>
    <n v="0.325756483449334"/>
    <n v="62.338388267332647"/>
    <n v="109.11996546807828"/>
  </r>
  <r>
    <x v="181"/>
    <n v="24.138210852094613"/>
    <n v="5.2004167565777664"/>
    <n v="7.6193093526886262"/>
    <n v="1"/>
    <x v="0"/>
    <n v="0"/>
    <n v="34.958923678250216"/>
    <n v="15.218256383589033"/>
    <n v="88.135117023200266"/>
    <n v="0.56932108059300413"/>
    <n v="138.39189984797602"/>
    <n v="175.34983680933703"/>
  </r>
  <r>
    <x v="182"/>
    <n v="22.211051152830105"/>
    <n v="4.4059710443407445"/>
    <n v="7.6193093526886262"/>
    <n v="1"/>
    <x v="0"/>
    <n v="0"/>
    <n v="7.1975400608642879"/>
    <n v="9.9229758972630044"/>
    <n v="52.356847507986771"/>
    <n v="0.32699669237181717"/>
    <n v="47.219487561931729"/>
    <n v="81.455819111791214"/>
  </r>
  <r>
    <x v="183"/>
    <n v="18.132438522278441"/>
    <n v="0.36396166280960135"/>
    <n v="0"/>
    <n v="0"/>
    <x v="0"/>
    <n v="0"/>
    <n v="26.363045064907414"/>
    <n v="40.053334104896756"/>
    <n v="84.912779354892223"/>
    <n v="0.7821717728990768"/>
    <n v="183.18065867800829"/>
    <n v="201.67705886309633"/>
  </r>
  <r>
    <x v="184"/>
    <n v="23.520097050242192"/>
    <n v="5.2004167565777664"/>
    <n v="0"/>
    <n v="0"/>
    <x v="5"/>
    <n v="1"/>
    <n v="21.905091242318768"/>
    <n v="15.218256383589033"/>
    <n v="103.29847540553125"/>
    <n v="0.35937943401553807"/>
    <n v="102.38858780693926"/>
    <n v="167.56371558656269"/>
  </r>
  <r>
    <x v="185"/>
    <n v="40.836683726436178"/>
    <n v="25.185658617071457"/>
    <n v="7.6193093526886262"/>
    <n v="1"/>
    <x v="0"/>
    <n v="0"/>
    <n v="7.3077379586447959"/>
    <n v="11.790433144904174"/>
    <n v="93.739822799745227"/>
    <n v="0.20373594202698747"/>
    <n v="52.673988043659264"/>
    <n v="126.31563973985553"/>
  </r>
  <r>
    <x v="186"/>
    <n v="37.996143738875396"/>
    <n v="27.565653749921839"/>
    <n v="0"/>
    <n v="0"/>
    <x v="13"/>
    <n v="1"/>
    <n v="23.369541844501409"/>
    <n v="11.790433144904174"/>
    <n v="142.86168478811058"/>
    <n v="0.2461120001598337"/>
    <n v="96.973479406263792"/>
    <n v="203.67518920496877"/>
  </r>
  <r>
    <x v="187"/>
    <n v="23.134377930860541"/>
    <n v="0.95395110452153142"/>
    <n v="0"/>
    <n v="0"/>
    <x v="3"/>
    <n v="1"/>
    <n v="36.746143557926004"/>
    <n v="10.148639228758741"/>
    <n v="113.74370649607172"/>
    <n v="0.41228463737731558"/>
    <n v="129.33883639553375"/>
    <n v="195.18776010492073"/>
  </r>
  <r>
    <x v="188"/>
    <n v="22.847341100011576"/>
    <n v="12.837199328586381"/>
    <n v="0"/>
    <n v="0"/>
    <x v="30"/>
    <n v="1"/>
    <n v="10.288047197207733"/>
    <n v="10.848134398796834"/>
    <n v="99.130908606650721"/>
    <n v="0.21321484785207079"/>
    <n v="58.2949524663997"/>
    <n v="135.28967947704587"/>
  </r>
  <r>
    <x v="189"/>
    <n v="30.521308766075165"/>
    <n v="1.5441951993979082"/>
    <n v="0"/>
    <n v="0"/>
    <x v="31"/>
    <n v="1"/>
    <n v="31.128820559703879"/>
    <n v="18.217291843710179"/>
    <n v="121.9123088205435"/>
    <n v="0.40476726985830586"/>
    <n v="136.09976162877103"/>
    <n v="207.66595804590048"/>
  </r>
  <r>
    <x v="190"/>
    <n v="62.955598857010095"/>
    <n v="2.4613025969559401"/>
    <n v="3.8096546763443131"/>
    <n v="1"/>
    <x v="0"/>
    <n v="0"/>
    <n v="21.729004260306766"/>
    <n v="28.658959088713047"/>
    <n v="120.61451947933016"/>
    <n v="0.41776034565767894"/>
    <n v="138.97325375294176"/>
    <n v="208.1998098832521"/>
  </r>
  <r>
    <x v="191"/>
    <n v="26.61868389790018"/>
    <n v="12.837199328586381"/>
    <n v="0"/>
    <n v="0"/>
    <x v="0"/>
    <n v="0"/>
    <n v="14.525042236416963"/>
    <n v="36.536512225428901"/>
    <n v="90.517437688332421"/>
    <n v="0.564107378267377"/>
    <n v="140.83106149960716"/>
    <n v="180.28694472609374"/>
  </r>
  <r>
    <x v="192"/>
    <n v="20.819458978139785"/>
    <n v="5.7265233973016256"/>
    <n v="0"/>
    <n v="0"/>
    <x v="0"/>
    <n v="0"/>
    <n v="16.290170697064266"/>
    <n v="10.848134398796834"/>
    <n v="53.684287471302511"/>
    <n v="0.5055167233125365"/>
    <n v="74.849196312778204"/>
    <n v="101.39517868821962"/>
  </r>
  <r>
    <x v="193"/>
    <n v="25.289932312016777"/>
    <n v="15.045847359868878"/>
    <n v="0"/>
    <n v="0"/>
    <x v="20"/>
    <n v="1"/>
    <n v="54.562933205079837"/>
    <n v="10.148639228758741"/>
    <n v="144.97898315950749"/>
    <n v="0.44635140227630227"/>
    <n v="178.47869171268385"/>
    <n v="257.74610243835275"/>
  </r>
  <r>
    <x v="194"/>
    <n v="18.482857748032821"/>
    <n v="6.2505917323943345"/>
    <n v="0"/>
    <n v="0"/>
    <x v="32"/>
    <n v="1"/>
    <n v="57.128739596571556"/>
    <n v="18.217291843710179"/>
    <n v="145.24467349018232"/>
    <n v="0.51875245838446993"/>
    <n v="207.8092157465835"/>
    <n v="276.70785779648406"/>
  </r>
  <r>
    <x v="195"/>
    <n v="26.387163240082135"/>
    <n v="9.8718398095457367"/>
    <n v="0"/>
    <n v="0"/>
    <x v="21"/>
    <n v="1"/>
    <n v="32.887311338230894"/>
    <n v="18.217291843710179"/>
    <n v="125.65462835220629"/>
    <n v="0.40670689056272841"/>
    <n v="140.94979264696653"/>
    <n v="214.49981781723176"/>
  </r>
  <r>
    <x v="196"/>
    <n v="21.421608452151673"/>
    <n v="8.264413234069071"/>
    <n v="19.634959364085827"/>
    <n v="1"/>
    <x v="0"/>
    <n v="0"/>
    <n v="21.271231618788995"/>
    <n v="9.9229758972630044"/>
    <n v="81.515188566358574"/>
    <n v="0.38267969521603845"/>
    <n v="86.035636858788592"/>
    <n v="135.35661790909518"/>
  </r>
  <r>
    <x v="197"/>
    <n v="26.86158471344142"/>
    <n v="5.2004167565777664"/>
    <n v="0"/>
    <n v="0"/>
    <x v="33"/>
    <n v="1"/>
    <n v="34.958928137559667"/>
    <n v="40.053334104896756"/>
    <n v="145.3362958623612"/>
    <n v="0.51612889813495577"/>
    <n v="206.88865876548465"/>
    <n v="276.21269238538946"/>
  </r>
  <r>
    <x v="198"/>
    <n v="21.956014326613445"/>
    <n v="0.93820312645363491"/>
    <n v="7.6193093526886262"/>
    <n v="1"/>
    <x v="0"/>
    <n v="0"/>
    <n v="49.946647141064972"/>
    <n v="28.658959088713047"/>
    <n v="110.11913303553372"/>
    <n v="0.71382332990592301"/>
    <n v="216.79933331116197"/>
    <n v="247.31286011691768"/>
  </r>
  <r>
    <x v="199"/>
    <n v="20.202112177513222"/>
    <n v="12.837199328586381"/>
    <n v="0"/>
    <n v="0"/>
    <x v="14"/>
    <n v="1"/>
    <n v="53.733599751692616"/>
    <n v="16.453473953702844"/>
    <n v="147.21251406513733"/>
    <n v="0.47677382694748144"/>
    <n v="193.58047747778429"/>
    <n v="269.60591783752614"/>
  </r>
  <r>
    <x v="200"/>
    <n v="29.215738900381425"/>
    <n v="2.6169490872467445"/>
    <n v="0"/>
    <n v="0"/>
    <x v="3"/>
    <n v="1"/>
    <n v="31.56944938603089"/>
    <n v="10.148639228758741"/>
    <n v="116.31137127642272"/>
    <n v="0.35867592443427954"/>
    <n v="115.06117988917785"/>
    <n v="188.65446255081093"/>
  </r>
  <r>
    <x v="201"/>
    <n v="30.521308766075165"/>
    <n v="1.5441951993979082"/>
    <n v="0"/>
    <n v="0"/>
    <x v="34"/>
    <n v="1"/>
    <n v="31.128820559703879"/>
    <n v="9.9229758972630044"/>
    <n v="113.46445439033172"/>
    <n v="0.36180314511312622"/>
    <n v="113.2235031313119"/>
    <n v="184.63616106467674"/>
  </r>
  <r>
    <x v="202"/>
    <n v="15.222528402044682"/>
    <n v="2.4884701929068616"/>
    <n v="0"/>
    <n v="0"/>
    <x v="27"/>
    <n v="1"/>
    <n v="70.745557621246888"/>
    <n v="11.790433144904174"/>
    <n v="140.65856697265696"/>
    <n v="0.58678253690865112"/>
    <n v="227.63958743567471"/>
    <n v="284.76216364218061"/>
  </r>
  <r>
    <x v="203"/>
    <n v="26.86158471344142"/>
    <n v="5.2004167565777664"/>
    <n v="0"/>
    <n v="0"/>
    <x v="35"/>
    <n v="1"/>
    <n v="34.958928137559667"/>
    <n v="16.453473953702844"/>
    <n v="125.5494061627965"/>
    <n v="0.40949936493206063"/>
    <n v="141.79872189686918"/>
    <n v="214.93572596840318"/>
  </r>
  <r>
    <x v="204"/>
    <n v="62.955598857010095"/>
    <n v="2.4613025969559401"/>
    <n v="7.6193093526886262"/>
    <n v="1"/>
    <x v="0"/>
    <n v="0"/>
    <n v="21.729004260306766"/>
    <n v="9.9229758972630044"/>
    <n v="105.68819096422443"/>
    <n v="0.29948454854605278"/>
    <n v="87.298203337813405"/>
    <n v="160.33441414446807"/>
  </r>
  <r>
    <x v="205"/>
    <n v="24.561162975751269"/>
    <n v="9.2501639209173412"/>
    <n v="0"/>
    <n v="0"/>
    <x v="30"/>
    <n v="1"/>
    <n v="40.935693774213632"/>
    <n v="10.848134398796834"/>
    <n v="127.90534165172728"/>
    <n v="0.40486055941285354"/>
    <n v="142.82313899330305"/>
    <n v="217.94465247201987"/>
  </r>
  <r>
    <x v="206"/>
    <n v="19.836560285131235"/>
    <n v="26.945016915614392"/>
    <n v="0"/>
    <n v="0"/>
    <x v="2"/>
    <n v="1"/>
    <n v="12.606267153750823"/>
    <n v="11.790433144904174"/>
    <n v="111.05139349454603"/>
    <n v="0.21968837608375597"/>
    <n v="67.287673404354919"/>
    <n v="152.94236660024598"/>
  </r>
  <r>
    <x v="207"/>
    <n v="21.956014326613445"/>
    <n v="0.93820312645363491"/>
    <n v="12.000413108411134"/>
    <n v="1"/>
    <x v="0"/>
    <n v="0"/>
    <n v="49.946647141064972"/>
    <n v="9.9229758972630044"/>
    <n v="95.764253599806182"/>
    <n v="0.62517714896541676"/>
    <n v="165.12428289603361"/>
    <n v="200.01891345751181"/>
  </r>
  <r>
    <x v="208"/>
    <n v="21.291971867053331"/>
    <n v="6.2602269095379652"/>
    <n v="22.857929730306921"/>
    <n v="1"/>
    <x v="0"/>
    <n v="0"/>
    <n v="72.861227938658516"/>
    <n v="18.112945765833491"/>
    <n v="142.38430221139024"/>
    <n v="0.63893401373297176"/>
    <n v="250.91264037851829"/>
    <n v="301.32276888541651"/>
  </r>
  <r>
    <x v="209"/>
    <n v="24.866786208398931"/>
    <n v="5.2004167565777664"/>
    <n v="0"/>
    <n v="0"/>
    <x v="5"/>
    <n v="1"/>
    <n v="34.958928137559667"/>
    <n v="15.218256383589033"/>
    <n v="117.69900145892889"/>
    <n v="0.4263178438149966"/>
    <n v="138.39191214703916"/>
    <n v="204.91372908481935"/>
  </r>
  <r>
    <x v="210"/>
    <n v="24.817209835558959"/>
    <n v="15.178027988795824"/>
    <n v="0"/>
    <n v="0"/>
    <x v="7"/>
    <n v="1"/>
    <n v="92.950631069755701"/>
    <n v="10.848134398796834"/>
    <n v="184.23808481106215"/>
    <n v="0.56339472685573733"/>
    <n v="286.28369185681424"/>
    <n v="365.72301119932388"/>
  </r>
  <r>
    <x v="211"/>
    <n v="21.289657485447396"/>
    <n v="9.8718398095457367"/>
    <n v="0"/>
    <n v="0"/>
    <x v="36"/>
    <n v="1"/>
    <n v="8.1125953772737169"/>
    <n v="16.453473953702844"/>
    <n v="94.80963679868843"/>
    <n v="0.25910941292959788"/>
    <n v="67.754804122532136"/>
    <n v="136.99837159024401"/>
  </r>
  <r>
    <x v="212"/>
    <n v="30.604361174976273"/>
    <n v="10.124098813029271"/>
    <n v="0"/>
    <n v="0"/>
    <x v="30"/>
    <n v="1"/>
    <n v="131.00059867372471"/>
    <n v="10.848134398796834"/>
    <n v="224.8873796425753"/>
    <n v="0.6307545283242163"/>
    <n v="391.22795734518047"/>
    <n v="473.26660391523421"/>
  </r>
  <r>
    <x v="213"/>
    <n v="26.86158471344142"/>
    <n v="5.2004167565777664"/>
    <n v="0"/>
    <n v="0"/>
    <x v="37"/>
    <n v="1"/>
    <n v="34.958928137559667"/>
    <n v="22.05481851081187"/>
    <n v="132.26927485060736"/>
    <n v="0.43104301216413404"/>
    <n v="157.24759156244409"/>
    <n v="231.50311976467989"/>
  </r>
  <r>
    <x v="214"/>
    <n v="15.388016720315068"/>
    <n v="3.3800469041265866"/>
    <n v="0"/>
    <n v="0"/>
    <x v="31"/>
    <n v="1"/>
    <n v="8.5755881979195099"/>
    <n v="18.217291843710179"/>
    <n v="86.061636117727716"/>
    <n v="0.311321992588875"/>
    <n v="73.896491727720587"/>
    <n v="132.1652478038186"/>
  </r>
  <r>
    <x v="215"/>
    <n v="25.46040948273733"/>
    <n v="0.29649363795639971"/>
    <n v="0"/>
    <n v="0"/>
    <x v="0"/>
    <n v="0"/>
    <n v="75.027266156337959"/>
    <n v="49.360547349827002"/>
    <n v="150.14471662685867"/>
    <n v="0.82845281739280208"/>
    <n v="343.06961467022921"/>
    <n v="368.82651779092294"/>
  </r>
  <r>
    <x v="216"/>
    <n v="18.037359355783504"/>
    <n v="4.0220721730418436"/>
    <n v="3.8096546763443131"/>
    <n v="1"/>
    <x v="0"/>
    <n v="0"/>
    <n v="12.660700829412107"/>
    <n v="24.120806167300874"/>
    <n v="63.650593201882643"/>
    <n v="0.57786589482445017"/>
    <n v="101.44576929738579"/>
    <n v="127.31485550255546"/>
  </r>
  <r>
    <x v="217"/>
    <n v="29.861694400801543"/>
    <n v="27.322947170336604"/>
    <n v="0"/>
    <n v="0"/>
    <x v="0"/>
    <n v="0"/>
    <n v="55.436819619208606"/>
    <n v="40.053334104896756"/>
    <n v="152.67479529524351"/>
    <n v="0.62544805473258303"/>
    <n v="263.36800462616162"/>
    <n v="320.55264619729974"/>
  </r>
  <r>
    <x v="218"/>
    <n v="23.712879686844961"/>
    <n v="8.264413234069071"/>
    <n v="0"/>
    <n v="0"/>
    <x v="0"/>
    <n v="0"/>
    <n v="47.423552015510857"/>
    <n v="22.05481851081187"/>
    <n v="101.45566344723676"/>
    <n v="0.68481510214021502"/>
    <n v="191.62582838711592"/>
    <n v="223.60312130802996"/>
  </r>
  <r>
    <x v="219"/>
    <n v="22.287019948665659"/>
    <n v="3.6732889911800886"/>
    <n v="0"/>
    <n v="0"/>
    <x v="6"/>
    <n v="1"/>
    <n v="32.744125141360634"/>
    <n v="10.848134398796834"/>
    <n v="111.67400587084857"/>
    <n v="0.39035278801202933"/>
    <n v="120.23026421559561"/>
    <n v="187.31201054628673"/>
  </r>
  <r>
    <x v="220"/>
    <n v="15.388016720315068"/>
    <n v="3.3800469041265866"/>
    <n v="0"/>
    <n v="0"/>
    <x v="34"/>
    <n v="1"/>
    <n v="8.5755881979195099"/>
    <n v="9.9229758972630044"/>
    <n v="77.613781687515939"/>
    <n v="0.2383412287480122"/>
    <n v="51.020233230261461"/>
    <n v="109.13545082259489"/>
  </r>
  <r>
    <x v="221"/>
    <n v="25.997408445645824"/>
    <n v="5.1653020213305272"/>
    <n v="0"/>
    <n v="0"/>
    <x v="0"/>
    <n v="0"/>
    <n v="50.650731969855265"/>
    <n v="16.453473953702844"/>
    <n v="98.266916390534462"/>
    <n v="0.68287688663060475"/>
    <n v="185.07772924078125"/>
    <n v="216.24043970775762"/>
  </r>
  <r>
    <x v="222"/>
    <n v="18.482857748032821"/>
    <n v="6.2505917323943345"/>
    <n v="0"/>
    <n v="0"/>
    <x v="38"/>
    <n v="1"/>
    <n v="57.128739596571556"/>
    <n v="15.218256383589033"/>
    <n v="142.16529019234309"/>
    <n v="0.50889352726167147"/>
    <n v="199.53768246141067"/>
    <n v="268.3559766735932"/>
  </r>
  <r>
    <x v="223"/>
    <n v="19.189949266221575"/>
    <n v="24.87934296077146"/>
    <n v="0"/>
    <n v="0"/>
    <x v="19"/>
    <n v="1"/>
    <n v="9.9163559505367935"/>
    <n v="36.482987777264086"/>
    <n v="128.42010172750358"/>
    <n v="0.36130904043555662"/>
    <n v="127.97238350732179"/>
    <n v="208.99314150702449"/>
  </r>
  <r>
    <x v="224"/>
    <n v="25.289932312016777"/>
    <n v="15.045847359868878"/>
    <n v="0"/>
    <n v="0"/>
    <x v="27"/>
    <n v="1"/>
    <n v="54.562933205079837"/>
    <n v="11.790433144904174"/>
    <n v="147.10072363342402"/>
    <n v="0.45107437075113949"/>
    <n v="183.0068652556011"/>
    <n v="262.75422253904111"/>
  </r>
  <r>
    <x v="225"/>
    <n v="26.263111940073252"/>
    <n v="3.6732889911800886"/>
    <n v="0"/>
    <n v="0"/>
    <x v="3"/>
    <n v="1"/>
    <n v="45.589906265123396"/>
    <n v="10.148639228758741"/>
    <n v="128.43554109914041"/>
    <n v="0.43398069581734477"/>
    <n v="153.73050450732009"/>
    <n v="225.42750011257834"/>
  </r>
  <r>
    <x v="226"/>
    <n v="27.020837802269622"/>
    <n v="62.941536720133755"/>
    <n v="0"/>
    <n v="0"/>
    <x v="11"/>
    <n v="1"/>
    <n v="7.9177949031436183"/>
    <n v="11.790433144904174"/>
    <n v="147.8762668192004"/>
    <n v="0.13327512569778274"/>
    <n v="54.356564455099566"/>
    <n v="181.52460322625217"/>
  </r>
  <r>
    <x v="227"/>
    <n v="27.729602676330487"/>
    <n v="12.837199328586381"/>
    <n v="0"/>
    <n v="0"/>
    <x v="0"/>
    <n v="0"/>
    <n v="30.505765842977912"/>
    <n v="29.504546684674555"/>
    <n v="100.57711453256933"/>
    <n v="0.59665971534925732"/>
    <n v="165.51231358433182"/>
    <n v="206.07911558924869"/>
  </r>
  <r>
    <x v="228"/>
    <n v="21.982246214468731"/>
    <n v="0.93820312645363491"/>
    <n v="12.000413108411134"/>
    <n v="1"/>
    <x v="0"/>
    <n v="0"/>
    <n v="49.946651600374423"/>
    <n v="10.848134398796834"/>
    <n v="96.715648448504751"/>
    <n v="0.62859306611112487"/>
    <n v="167.67594202997233"/>
    <n v="202.59680447930583"/>
  </r>
  <r>
    <x v="229"/>
    <n v="34.376123147953429"/>
    <n v="12.837199328586381"/>
    <n v="22.857929730306921"/>
    <n v="1"/>
    <x v="0"/>
    <n v="0"/>
    <n v="28.17879337680661"/>
    <n v="18.112945765833491"/>
    <n v="117.36299134948683"/>
    <n v="0.39443216818486881"/>
    <n v="127.67560311921706"/>
    <n v="197.74685532606378"/>
  </r>
  <r>
    <x v="230"/>
    <n v="22.136070094038313"/>
    <n v="0.93820312645363491"/>
    <n v="7.6193093526886262"/>
    <n v="1"/>
    <x v="0"/>
    <n v="0"/>
    <n v="49.946656059683875"/>
    <n v="28.658959088713047"/>
    <n v="110.2991977215775"/>
    <n v="0.71265808611606563"/>
    <n v="216.79935790928829"/>
    <n v="247.49294048246887"/>
  </r>
  <r>
    <x v="231"/>
    <n v="37.996143738875396"/>
    <n v="27.565653749921839"/>
    <n v="19.634959364085827"/>
    <n v="1"/>
    <x v="0"/>
    <n v="0"/>
    <n v="23.369541844501409"/>
    <n v="9.9229758972630044"/>
    <n v="119.48927459464748"/>
    <n v="0.27862348193764791"/>
    <n v="91.822911836156692"/>
    <n v="177.01966868903975"/>
  </r>
  <r>
    <x v="232"/>
    <n v="18.037359355783504"/>
    <n v="4.0220721730418436"/>
    <n v="12.000413108411134"/>
    <n v="1"/>
    <x v="0"/>
    <n v="0"/>
    <n v="12.660700829412107"/>
    <n v="9.9229758972630044"/>
    <n v="57.643521363911589"/>
    <n v="0.39178169883309544"/>
    <n v="62.287237423571682"/>
    <n v="96.347082060808162"/>
  </r>
  <r>
    <x v="233"/>
    <n v="22.011711101677196"/>
    <n v="0.93820312645363491"/>
    <n v="7.6193093526886262"/>
    <n v="1"/>
    <x v="0"/>
    <n v="0"/>
    <n v="49.946651600374423"/>
    <n v="28.658959088713047"/>
    <n v="110.17483426990692"/>
    <n v="0.71346248179070559"/>
    <n v="216.79934561022515"/>
    <n v="247.3685691910446"/>
  </r>
  <r>
    <x v="234"/>
    <n v="22.136070094038313"/>
    <n v="0.93820312645363491"/>
    <n v="12.000413108411134"/>
    <n v="1"/>
    <x v="0"/>
    <n v="0"/>
    <n v="49.946656059683875"/>
    <n v="9.9229758972630044"/>
    <n v="95.94431828584996"/>
    <n v="0.6240039329747008"/>
    <n v="165.12430749415995"/>
    <n v="200.19899382306303"/>
  </r>
  <r>
    <x v="235"/>
    <n v="28.129105521230318"/>
    <n v="14.399706412297947"/>
    <n v="0"/>
    <n v="0"/>
    <x v="4"/>
    <n v="1"/>
    <n v="8.8637627100925833"/>
    <n v="10.148639228758741"/>
    <n v="100.54304323080713"/>
    <n v="0.1890971401691747"/>
    <n v="52.437431153928664"/>
    <n v="132.96807244588447"/>
  </r>
  <r>
    <x v="236"/>
    <n v="21.291971867053331"/>
    <n v="6.2602269095379652"/>
    <n v="0"/>
    <n v="0"/>
    <x v="30"/>
    <n v="1"/>
    <n v="72.861227938658516"/>
    <n v="10.848134398796834"/>
    <n v="153.57174769609486"/>
    <n v="0.54508308717765519"/>
    <n v="230.87582193072365"/>
    <n v="299.73820728936312"/>
  </r>
  <r>
    <x v="237"/>
    <n v="27.344144426551814"/>
    <n v="13.106820707039649"/>
    <n v="12.322963879741101"/>
    <n v="1"/>
    <x v="0"/>
    <n v="0"/>
    <n v="14.633908472912172"/>
    <n v="10.848134398796834"/>
    <n v="79.255971885041575"/>
    <n v="0.32151574532036464"/>
    <n v="70.281118242939357"/>
    <n v="123.05504725627193"/>
  </r>
  <r>
    <x v="238"/>
    <n v="16.993895436616256"/>
    <n v="3.9324064985263205"/>
    <n v="0"/>
    <n v="0"/>
    <x v="11"/>
    <n v="1"/>
    <n v="10.26775733919812"/>
    <n v="11.790433144904174"/>
    <n v="81.190156667994088"/>
    <n v="0.27168552678502017"/>
    <n v="60.837912464217624"/>
    <n v="118.96987864810941"/>
  </r>
  <r>
    <x v="239"/>
    <n v="22.287019948665659"/>
    <n v="3.6732889911800886"/>
    <n v="0"/>
    <n v="0"/>
    <x v="9"/>
    <n v="1"/>
    <n v="32.744125141360634"/>
    <n v="16.453473953702844"/>
    <n v="113.00831024783847"/>
    <n v="0.43534496699550901"/>
    <n v="135.6901523428364"/>
    <n v="198.50086349561138"/>
  </r>
  <r>
    <x v="240"/>
    <n v="19.159984936354412"/>
    <n v="11.569202994621142"/>
    <n v="0"/>
    <n v="0"/>
    <x v="3"/>
    <n v="1"/>
    <n v="154.26920404876512"/>
    <n v="10.148639228758741"/>
    <n v="237.90762588250433"/>
    <n v="0.69109950833911082"/>
    <n v="453.475019362203"/>
    <n v="525.96480196718346"/>
  </r>
  <r>
    <x v="241"/>
    <n v="26.86158471344142"/>
    <n v="5.2004167565777664"/>
    <n v="0"/>
    <n v="0"/>
    <x v="39"/>
    <n v="1"/>
    <n v="34.958928137559667"/>
    <n v="18.112945765833491"/>
    <n v="126.47312313040403"/>
    <n v="0.419629661937515"/>
    <n v="146.37565221742307"/>
    <n v="218.77690144443395"/>
  </r>
  <r>
    <x v="242"/>
    <n v="43.337558112987672"/>
    <n v="3.6565684231702598"/>
    <n v="0"/>
    <n v="0"/>
    <x v="0"/>
    <n v="0"/>
    <n v="47.369580993205282"/>
    <n v="28.658959088713047"/>
    <n v="123.02266661807626"/>
    <n v="0.61800432531631633"/>
    <n v="209.6916186130328"/>
    <n v="256.68574514919072"/>
  </r>
  <r>
    <x v="243"/>
    <n v="22.011711101677196"/>
    <n v="0.93820312645363491"/>
    <n v="12.000413108411134"/>
    <n v="1"/>
    <x v="0"/>
    <n v="0"/>
    <n v="49.946651600374423"/>
    <n v="9.9229758972630044"/>
    <n v="95.819954834179384"/>
    <n v="0.62481377288524531"/>
    <n v="165.12429519509678"/>
    <n v="200.07462253163874"/>
  </r>
  <r>
    <x v="244"/>
    <n v="24.817209835558959"/>
    <n v="15.178027988795824"/>
    <n v="0"/>
    <n v="0"/>
    <x v="14"/>
    <n v="1"/>
    <n v="92.950631069755701"/>
    <n v="16.453473953702844"/>
    <n v="193.3854717014556"/>
    <n v="0.56573073489385117"/>
    <n v="301.74357998405503"/>
    <n v="384.72494666205205"/>
  </r>
  <r>
    <x v="245"/>
    <n v="28.341781137301414"/>
    <n v="12.837199328586381"/>
    <n v="0"/>
    <n v="0"/>
    <x v="0"/>
    <n v="0"/>
    <n v="34.546841121384425"/>
    <n v="36.536512225428901"/>
    <n v="112.26233381270112"/>
    <n v="0.63318969891904309"/>
    <n v="196.05247455330775"/>
    <n v="237.23145501919555"/>
  </r>
  <r>
    <x v="246"/>
    <n v="24.138210852094613"/>
    <n v="5.2004167565777664"/>
    <n v="7.6193093526886262"/>
    <n v="1"/>
    <x v="0"/>
    <n v="0"/>
    <n v="34.958923678250216"/>
    <n v="9.8829947416940627"/>
    <n v="82.799855381305292"/>
    <n v="0.54157000895038732"/>
    <n v="123.67690402920117"/>
    <n v="160.63484099056217"/>
  </r>
  <r>
    <x v="247"/>
    <n v="33.688214464202666"/>
    <n v="56.056873795818284"/>
    <n v="22.857929730306921"/>
    <n v="1"/>
    <x v="0"/>
    <n v="0"/>
    <n v="29.698019906651027"/>
    <n v="18.112945765833491"/>
    <n v="161.4139836628124"/>
    <n v="0.29620089032905467"/>
    <n v="131.86572790314278"/>
    <n v="244.46874589347067"/>
  </r>
  <r>
    <x v="248"/>
    <n v="90.99486713000708"/>
    <n v="3.9324064985263205"/>
    <n v="0"/>
    <n v="0"/>
    <x v="19"/>
    <n v="1"/>
    <n v="24.530951154209482"/>
    <n v="36.482987777264086"/>
    <n v="193.89267833271663"/>
    <n v="0.31467892163918981"/>
    <n v="168.28037995616097"/>
    <n v="300.15911935740405"/>
  </r>
  <r>
    <x v="249"/>
    <n v="22.287019948665659"/>
    <n v="3.6732889911800886"/>
    <n v="0"/>
    <n v="0"/>
    <x v="12"/>
    <n v="1"/>
    <n v="32.744125141360634"/>
    <n v="36.482987777264086"/>
    <n v="137.02647793753545"/>
    <n v="0.50520975187133121"/>
    <n v="190.93284369491661"/>
    <n v="257.73220871382733"/>
  </r>
  <r>
    <x v="250"/>
    <n v="23.134377930860541"/>
    <n v="0.95395110452153142"/>
    <n v="0"/>
    <n v="0"/>
    <x v="6"/>
    <n v="1"/>
    <n v="36.746143557926004"/>
    <n v="10.848134398796834"/>
    <n v="113.80404438295028"/>
    <n v="0.41821253554546994"/>
    <n v="131.26808920321943"/>
    <n v="196.47785562944688"/>
  </r>
  <r>
    <x v="251"/>
    <n v="30.521308766075165"/>
    <n v="1.5441951993979082"/>
    <n v="0"/>
    <n v="0"/>
    <x v="40"/>
    <n v="1"/>
    <n v="31.128820559703879"/>
    <n v="40.053334104896756"/>
    <n v="149.3713039581362"/>
    <n v="0.47654504431822203"/>
    <n v="196.32497496204368"/>
    <n v="273.51412425557925"/>
  </r>
  <r>
    <x v="252"/>
    <n v="15.405775920210296"/>
    <n v="5.3895210673362914"/>
    <n v="0"/>
    <n v="0"/>
    <x v="17"/>
    <n v="1"/>
    <n v="7.223644300986491"/>
    <n v="49.360547349827002"/>
    <n v="115.34088752287555"/>
    <n v="0.49058224594978217"/>
    <n v="156.06285116595336"/>
    <n v="213.8195470380154"/>
  </r>
  <r>
    <x v="253"/>
    <n v="18.482857748032821"/>
    <n v="6.2505917323943345"/>
    <n v="0"/>
    <n v="0"/>
    <x v="41"/>
    <n v="1"/>
    <n v="57.128739596571556"/>
    <n v="40.053334104896756"/>
    <n v="164.36891156839701"/>
    <n v="0.59124364074789781"/>
    <n v="268.03442907985618"/>
    <n v="334.22126694678491"/>
  </r>
  <r>
    <x v="254"/>
    <n v="26.441540059547901"/>
    <n v="0.43951859765523638"/>
    <n v="0"/>
    <n v="0"/>
    <x v="0"/>
    <n v="0"/>
    <n v="40.022997989918345"/>
    <n v="10.848134398796834"/>
    <n v="77.752191045918309"/>
    <n v="0.65427265398440138"/>
    <n v="140.30586513661768"/>
    <n v="167.18692379382082"/>
  </r>
  <r>
    <x v="255"/>
    <n v="26.86158471344142"/>
    <n v="5.2004167565777664"/>
    <n v="0"/>
    <n v="0"/>
    <x v="42"/>
    <n v="1"/>
    <n v="34.958928137559667"/>
    <n v="36.482987777264086"/>
    <n v="147.31804175427709"/>
    <n v="0.48495021427169888"/>
    <n v="197.0414132489494"/>
    <n v="271.91753908840275"/>
  </r>
  <r>
    <x v="256"/>
    <n v="22.211051152830105"/>
    <n v="4.4059710443407445"/>
    <n v="0"/>
    <n v="0"/>
    <x v="43"/>
    <n v="1"/>
    <n v="7.1975400608642879"/>
    <n v="10.148639228758741"/>
    <n v="90.94167414038445"/>
    <n v="0.1907396081453939"/>
    <n v="47.841881589121591"/>
    <n v="120.43737643988302"/>
  </r>
  <r>
    <x v="257"/>
    <n v="26.387163240082135"/>
    <n v="9.8718398095457367"/>
    <n v="0"/>
    <n v="0"/>
    <x v="36"/>
    <n v="1"/>
    <n v="32.887311338230894"/>
    <n v="16.453473953702844"/>
    <n v="124.68185851428034"/>
    <n v="0.3957334762240694"/>
    <n v="136.08506911162371"/>
    <n v="210.42614233397032"/>
  </r>
  <r>
    <x v="258"/>
    <n v="25.962347125074267"/>
    <n v="2.4884701929068616"/>
    <n v="0"/>
    <n v="0"/>
    <x v="0"/>
    <n v="0"/>
    <n v="83.457644188309388"/>
    <n v="36.482987777264086"/>
    <n v="148.39144928355461"/>
    <n v="0.8082718549125042"/>
    <n v="330.80400106633977"/>
    <n v="359.25481838432091"/>
  </r>
  <r>
    <x v="259"/>
    <n v="22.287019948665659"/>
    <n v="3.6732889911800886"/>
    <n v="0"/>
    <n v="0"/>
    <x v="13"/>
    <n v="1"/>
    <n v="32.744125141360634"/>
    <n v="11.790433144904174"/>
    <n v="112.6347795360183"/>
    <n v="0.39538904830033933"/>
    <n v="122.82918495082716"/>
    <n v="189.92940620058067"/>
  </r>
  <r>
    <x v="260"/>
    <n v="19.189949266221575"/>
    <n v="24.87934296077146"/>
    <n v="7.6193093526886262"/>
    <n v="1"/>
    <x v="0"/>
    <n v="0"/>
    <n v="9.9163559505367935"/>
    <n v="11.790433144904174"/>
    <n v="74.395390675122627"/>
    <n v="0.29177599443267105"/>
    <n v="59.86872476323235"/>
    <n v="111.55732634291401"/>
  </r>
  <r>
    <x v="261"/>
    <n v="22.036767961491705"/>
    <n v="0.93820312645363491"/>
    <n v="7.6193093526886262"/>
    <n v="1"/>
    <x v="0"/>
    <n v="0"/>
    <n v="49.946647141064972"/>
    <n v="28.658959088713047"/>
    <n v="110.19988667041198"/>
    <n v="0.71330024562432837"/>
    <n v="216.79933331116197"/>
    <n v="247.39361375179595"/>
  </r>
  <r>
    <x v="262"/>
    <n v="42.992808899202352"/>
    <n v="172.52285536889963"/>
    <n v="0"/>
    <n v="0"/>
    <x v="0"/>
    <n v="0"/>
    <n v="135.40125036984665"/>
    <n v="22.05481851081187"/>
    <n v="372.97173314876045"/>
    <n v="0.42216622571195461"/>
    <n v="434.27399642891299"/>
    <n v="649.78966069701494"/>
  </r>
  <r>
    <x v="263"/>
    <n v="34.376123147953429"/>
    <n v="12.837199328586381"/>
    <n v="0"/>
    <n v="0"/>
    <x v="30"/>
    <n v="1"/>
    <n v="28.17879337680661"/>
    <n v="10.848134398796834"/>
    <n v="128.55043683419146"/>
    <n v="0.30359233882605657"/>
    <n v="107.6387846714224"/>
    <n v="196.16229373001042"/>
  </r>
  <r>
    <x v="264"/>
    <n v="22.847341100011576"/>
    <n v="12.837199328586381"/>
    <n v="0"/>
    <n v="0"/>
    <x v="44"/>
    <n v="1"/>
    <n v="10.288047197207733"/>
    <n v="10.148639228758741"/>
    <n v="104.29714003824058"/>
    <n v="0.19594675768169056"/>
    <n v="56.365699658713993"/>
    <n v="139.22615327098811"/>
  </r>
  <r>
    <x v="265"/>
    <n v="23.520097050242192"/>
    <n v="5.2004167565777664"/>
    <n v="0"/>
    <n v="0"/>
    <x v="8"/>
    <n v="1"/>
    <n v="21.905091242318768"/>
    <n v="11.790433144904174"/>
    <n v="102.75191902763834"/>
    <n v="0.32793085234894231"/>
    <n v="92.934430164760073"/>
    <n v="160.99082480517546"/>
  </r>
  <r>
    <x v="266"/>
    <n v="20.202112177513222"/>
    <n v="12.837199328586381"/>
    <n v="0"/>
    <n v="0"/>
    <x v="22"/>
    <n v="1"/>
    <n v="53.733599751692616"/>
    <n v="11.790433144904174"/>
    <n v="145.66584828940333"/>
    <n v="0.44982426331267544"/>
    <n v="180.71951008577503"/>
    <n v="259.86132547858153"/>
  </r>
  <r>
    <x v="267"/>
    <n v="21.421608452151673"/>
    <n v="8.264413234069071"/>
    <n v="0"/>
    <n v="0"/>
    <x v="31"/>
    <n v="1"/>
    <n v="21.271231618788995"/>
    <n v="18.217291843710179"/>
    <n v="109.67523760037628"/>
    <n v="0.36004958207962612"/>
    <n v="108.91189535624773"/>
    <n v="178.09860949412484"/>
  </r>
  <r>
    <x v="268"/>
    <n v="22.328315383852036"/>
    <n v="0.93820312645363491"/>
    <n v="0"/>
    <n v="0"/>
    <x v="45"/>
    <n v="1"/>
    <n v="49.946651600374423"/>
    <n v="16.453473953702844"/>
    <n v="128.64832180339391"/>
    <n v="0.51613674102607332"/>
    <n v="183.13583015721312"/>
    <n v="244.38402640652976"/>
  </r>
  <r>
    <x v="269"/>
    <n v="29.215738900381425"/>
    <n v="2.6169490872467445"/>
    <n v="0"/>
    <n v="0"/>
    <x v="6"/>
    <n v="1"/>
    <n v="31.56944938603089"/>
    <n v="10.848134398796834"/>
    <n v="116.37170916330128"/>
    <n v="0.36450082317949184"/>
    <n v="116.99043269686358"/>
    <n v="189.94455807533711"/>
  </r>
  <r>
    <x v="270"/>
    <n v="22.036767961491705"/>
    <n v="0.93820312645363491"/>
    <n v="12.000413108411134"/>
    <n v="1"/>
    <x v="0"/>
    <n v="0"/>
    <n v="49.946647141064972"/>
    <n v="9.9229758972630044"/>
    <n v="95.845007234684445"/>
    <n v="0.62465040971547159"/>
    <n v="165.12428289603361"/>
    <n v="200.09966709239006"/>
  </r>
  <r>
    <x v="271"/>
    <n v="25.868335963193243"/>
    <n v="9.2501639209173412"/>
    <n v="22.857929730306921"/>
    <n v="1"/>
    <x v="0"/>
    <n v="0"/>
    <n v="71.012277838229522"/>
    <n v="18.112945765833491"/>
    <n v="148.10165321848052"/>
    <n v="0.60178412372335166"/>
    <n v="245.81311671443186"/>
    <n v="303.78954632884938"/>
  </r>
  <r>
    <x v="272"/>
    <n v="21.956014326613445"/>
    <n v="0.93820312645363491"/>
    <n v="0"/>
    <n v="0"/>
    <x v="5"/>
    <n v="1"/>
    <n v="49.946647141064972"/>
    <n v="10.148639228758741"/>
    <n v="120.44411779569428"/>
    <n v="0.4989474577061665"/>
    <n v="165.74667692322348"/>
    <n v="225.09550834909405"/>
  </r>
  <r>
    <x v="273"/>
    <n v="23.520097050242192"/>
    <n v="5.2004167565777664"/>
    <n v="0"/>
    <n v="0"/>
    <x v="26"/>
    <n v="1"/>
    <n v="21.905091242318768"/>
    <n v="10.848134398796834"/>
    <n v="102.31479315287582"/>
    <n v="0.32012209214142356"/>
    <n v="90.335509429528528"/>
    <n v="158.89707694128876"/>
  </r>
  <r>
    <x v="274"/>
    <n v="19.967142243833543"/>
    <n v="12.837199328586381"/>
    <n v="0"/>
    <n v="0"/>
    <x v="10"/>
    <n v="1"/>
    <n v="5.7392750783061697"/>
    <n v="10.848134398796834"/>
    <n v="88.485451101294203"/>
    <n v="0.18745917289967223"/>
    <n v="45.749145493300219"/>
    <n v="116.64718711749143"/>
  </r>
  <r>
    <x v="275"/>
    <n v="30.521308766075165"/>
    <n v="1.5441951993979082"/>
    <n v="0"/>
    <n v="0"/>
    <x v="46"/>
    <n v="1"/>
    <n v="31.128820559703879"/>
    <n v="49.360547349827002"/>
    <n v="152.57132791319572"/>
    <n v="0.52755238491025447"/>
    <n v="221.99486955693197"/>
    <n v="293.07682956059682"/>
  </r>
  <r>
    <x v="276"/>
    <n v="20.202112177513222"/>
    <n v="12.837199328586381"/>
    <n v="0"/>
    <n v="0"/>
    <x v="23"/>
    <n v="1"/>
    <n v="53.733599751692616"/>
    <n v="10.148639228758741"/>
    <n v="144.75119829122792"/>
    <n v="0.44132442241980863"/>
    <n v="176.19133654285778"/>
    <n v="256.06029585363433"/>
  </r>
  <r>
    <x v="277"/>
    <n v="21.430397751082872"/>
    <n v="12.837199328586381"/>
    <n v="0"/>
    <n v="0"/>
    <x v="0"/>
    <n v="0"/>
    <n v="8.0703049586657123"/>
    <n v="36.536512225428901"/>
    <n v="78.874414263763867"/>
    <n v="0.56554229404385792"/>
    <n v="123.02847965290611"/>
    <n v="157.29607673257536"/>
  </r>
  <r>
    <x v="278"/>
    <n v="30.521308766075165"/>
    <n v="1.5441951993979082"/>
    <n v="1.5238618426670412"/>
    <n v="1"/>
    <x v="0"/>
    <n v="0"/>
    <n v="31.128820559703879"/>
    <n v="55.264828845484502"/>
    <n v="120.98301521332849"/>
    <n v="0.71409734046428819"/>
    <n v="238.27925884334218"/>
    <n v="271.86862465148226"/>
  </r>
  <r>
    <x v="279"/>
    <n v="21.421608452151673"/>
    <n v="8.264413234069071"/>
    <n v="0"/>
    <n v="0"/>
    <x v="34"/>
    <n v="1"/>
    <n v="21.271231618788995"/>
    <n v="9.9229758972630044"/>
    <n v="101.2273831701645"/>
    <n v="0.30815977395774569"/>
    <n v="86.035636858788592"/>
    <n v="155.0688125129011"/>
  </r>
  <r>
    <x v="280"/>
    <n v="15.388016720315068"/>
    <n v="3.3800469041265866"/>
    <n v="0"/>
    <n v="0"/>
    <x v="40"/>
    <n v="1"/>
    <n v="8.5755881979195099"/>
    <n v="40.053334104896756"/>
    <n v="113.52063125532041"/>
    <n v="0.42837078833225001"/>
    <n v="134.12170506099326"/>
    <n v="198.01341401349742"/>
  </r>
  <r>
    <x v="281"/>
    <n v="27.035466566929081"/>
    <n v="6.500232253930756"/>
    <n v="0"/>
    <n v="0"/>
    <x v="0"/>
    <n v="0"/>
    <n v="9.1259099052315129"/>
    <n v="36.536512225428901"/>
    <n v="79.198120951520252"/>
    <n v="0.57655941305238634"/>
    <n v="125.93990619907954"/>
    <n v="159.47560501993939"/>
  </r>
  <r>
    <x v="282"/>
    <n v="30.86299666392123"/>
    <n v="47.071280503913798"/>
    <n v="0"/>
    <n v="0"/>
    <x v="0"/>
    <n v="0"/>
    <n v="28.636791213451737"/>
    <n v="40.053334104896756"/>
    <n v="146.62440248618353"/>
    <n v="0.46847676207799849"/>
    <n v="189.45179724899344"/>
    <n v="267.38607441682848"/>
  </r>
  <r>
    <x v="283"/>
    <n v="23.134377930860541"/>
    <n v="0.95395110452153142"/>
    <n v="0"/>
    <n v="0"/>
    <x v="9"/>
    <n v="1"/>
    <n v="36.746143557926004"/>
    <n v="16.453473953702844"/>
    <n v="115.13834875994017"/>
    <n v="0.46204950900024083"/>
    <n v="146.72797733046022"/>
    <n v="207.66670857877153"/>
  </r>
  <r>
    <x v="284"/>
    <n v="22.847341100011576"/>
    <n v="12.837199328586381"/>
    <n v="0"/>
    <n v="0"/>
    <x v="47"/>
    <n v="1"/>
    <n v="10.288047197207733"/>
    <n v="13.200266124910609"/>
    <n v="95.523703907106281"/>
    <n v="0.24588989288941276"/>
    <n v="64.78228351745544"/>
    <n v="135.81767410244339"/>
  </r>
  <r>
    <x v="285"/>
    <n v="62.955598857010095"/>
    <n v="2.4613025969559401"/>
    <n v="0"/>
    <n v="0"/>
    <x v="43"/>
    <n v="1"/>
    <n v="21.729004260306766"/>
    <n v="10.148639228758741"/>
    <n v="144.27301759662214"/>
    <n v="0.22095360601795477"/>
    <n v="87.92059736500326"/>
    <n v="199.31597147255988"/>
  </r>
  <r>
    <x v="286"/>
    <n v="50.281461013389759"/>
    <n v="86.560860285548927"/>
    <n v="0"/>
    <n v="0"/>
    <x v="15"/>
    <n v="1"/>
    <n v="295.93472288395253"/>
    <n v="10.848134398796834"/>
    <n v="480.68653497248016"/>
    <n v="0.63821812129668465"/>
    <n v="846.12691282822823"/>
    <n v="1019.030590517959"/>
  </r>
  <r>
    <x v="287"/>
    <n v="24.561162975751269"/>
    <n v="9.2501639209173412"/>
    <n v="0"/>
    <n v="0"/>
    <x v="44"/>
    <n v="1"/>
    <n v="40.935693774213632"/>
    <n v="10.148639228758741"/>
    <n v="133.07157308331716"/>
    <n v="0.38388614351908251"/>
    <n v="140.89388618561736"/>
    <n v="221.88112626596214"/>
  </r>
  <r>
    <x v="288"/>
    <n v="22.328315383852036"/>
    <n v="0.93820312645363491"/>
    <n v="0"/>
    <n v="0"/>
    <x v="48"/>
    <n v="1"/>
    <n v="49.946651600374423"/>
    <n v="22.05481851081187"/>
    <n v="139.8143761961478"/>
    <n v="0.514979017681088"/>
    <n v="198.58469982278802"/>
    <n v="265.39760590774955"/>
  </r>
  <r>
    <x v="289"/>
    <n v="22.328315383852036"/>
    <n v="0.93820312645363491"/>
    <n v="0"/>
    <n v="0"/>
    <x v="49"/>
    <n v="1"/>
    <n v="49.946651600374423"/>
    <n v="18.112945765833491"/>
    <n v="139.48334455358309"/>
    <n v="0.4879406755267654"/>
    <n v="187.71276047776701"/>
    <n v="258.13650766514218"/>
  </r>
  <r>
    <x v="290"/>
    <n v="33.688214464202666"/>
    <n v="56.056873795818284"/>
    <n v="0"/>
    <n v="0"/>
    <x v="30"/>
    <n v="1"/>
    <n v="29.698019906651027"/>
    <n v="10.848134398796834"/>
    <n v="172.60142914751702"/>
    <n v="0.23491204276642652"/>
    <n v="111.82890945534812"/>
    <n v="242.88418429741728"/>
  </r>
  <r>
    <x v="291"/>
    <n v="26.61868389790018"/>
    <n v="12.837199328586381"/>
    <n v="0"/>
    <n v="0"/>
    <x v="7"/>
    <n v="1"/>
    <n v="14.525042236416963"/>
    <n v="10.848134398796834"/>
    <n v="105.27314137985518"/>
    <n v="0.24102231872857502"/>
    <n v="69.980858139057403"/>
    <n v="148.88082288369878"/>
  </r>
  <r>
    <x v="292"/>
    <n v="21.130192579420196"/>
    <n v="10.583355547207262"/>
    <n v="0"/>
    <n v="0"/>
    <x v="0"/>
    <n v="0"/>
    <n v="49.23658237829865"/>
    <n v="15.218256383589033"/>
    <n v="96.168386888515144"/>
    <n v="0.67022896865898418"/>
    <n v="177.77060368198056"/>
    <n v="209.48415180860803"/>
  </r>
  <r>
    <x v="293"/>
    <n v="26.86158471344142"/>
    <n v="5.2004167565777664"/>
    <n v="0"/>
    <n v="0"/>
    <x v="50"/>
    <n v="1"/>
    <n v="34.958928137559667"/>
    <n v="9.9229758972630044"/>
    <n v="117.8746136263279"/>
    <n v="0.38075971283436777"/>
    <n v="123.78718693475285"/>
    <n v="195.77989652625809"/>
  </r>
  <r>
    <x v="294"/>
    <n v="20.202112177513222"/>
    <n v="12.837199328586381"/>
    <n v="0"/>
    <n v="0"/>
    <x v="24"/>
    <n v="1"/>
    <n v="53.733599751692616"/>
    <n v="22.05481851081187"/>
    <n v="153.29412179098864"/>
    <n v="0.49439872434142929"/>
    <n v="209.02934714335913"/>
    <n v="285.53505067184324"/>
  </r>
  <r>
    <x v="295"/>
    <n v="24.866786208398931"/>
    <n v="5.2004167565777664"/>
    <n v="0"/>
    <n v="0"/>
    <x v="8"/>
    <n v="1"/>
    <n v="34.958928137559667"/>
    <n v="11.790433144904174"/>
    <n v="117.15244508103596"/>
    <n v="0.39904725206654168"/>
    <n v="128.93775450485995"/>
    <n v="198.34083830343207"/>
  </r>
  <r>
    <x v="296"/>
    <n v="30.604361174976273"/>
    <n v="10.124098813029271"/>
    <n v="0"/>
    <n v="0"/>
    <x v="44"/>
    <n v="1"/>
    <n v="131.00059867372471"/>
    <n v="10.148639228758741"/>
    <n v="230.05361107416516"/>
    <n v="0.6135493254960448"/>
    <n v="389.29870453749476"/>
    <n v="477.20307770917645"/>
  </r>
  <r>
    <x v="297"/>
    <n v="29.215738900381425"/>
    <n v="2.6169490872467445"/>
    <n v="0"/>
    <n v="0"/>
    <x v="9"/>
    <n v="1"/>
    <n v="31.56944938603089"/>
    <n v="16.453473953702844"/>
    <n v="117.70601354029115"/>
    <n v="0.40799039824159311"/>
    <n v="132.45032082410435"/>
    <n v="201.13341102466177"/>
  </r>
  <r>
    <x v="298"/>
    <n v="20.202112177513222"/>
    <n v="12.837199328586381"/>
    <n v="0"/>
    <n v="0"/>
    <x v="25"/>
    <n v="1"/>
    <n v="53.733599751692616"/>
    <n v="9.9229758972630044"/>
    <n v="138.46032114973937"/>
    <n v="0.45974597718947618"/>
    <n v="175.56894251566794"/>
    <n v="249.37268801645169"/>
  </r>
  <r>
    <x v="299"/>
    <n v="30.260439163094421"/>
    <n v="5.7265233973016256"/>
    <n v="3.8096546763443131"/>
    <n v="1"/>
    <x v="0"/>
    <n v="0"/>
    <n v="31.029904157424927"/>
    <n v="28.658959088713047"/>
    <n v="100.48548048287833"/>
    <n v="0.59400485482386012"/>
    <n v="164.62573572725151"/>
    <n v="204.42235296399187"/>
  </r>
  <r>
    <x v="300"/>
    <n v="23.134377930860541"/>
    <n v="0.95395110452153142"/>
    <n v="0"/>
    <n v="0"/>
    <x v="12"/>
    <n v="1"/>
    <n v="36.746143557926004"/>
    <n v="36.482987777264086"/>
    <n v="139.15651644963714"/>
    <n v="0.52623573227842924"/>
    <n v="201.97066868254043"/>
    <n v="266.89805379698748"/>
  </r>
  <r>
    <x v="301"/>
    <n v="90.99486713000708"/>
    <n v="3.9324064985263205"/>
    <n v="7.6193093526886262"/>
    <n v="1"/>
    <x v="0"/>
    <n v="0"/>
    <n v="24.530951154209482"/>
    <n v="11.790433144904174"/>
    <n v="139.86796728033568"/>
    <n v="0.25968336428537026"/>
    <n v="100.17672121207156"/>
    <n v="202.72330419329359"/>
  </r>
  <r>
    <x v="302"/>
    <n v="24.866786208398931"/>
    <n v="5.2004167565777664"/>
    <n v="0"/>
    <n v="0"/>
    <x v="26"/>
    <n v="1"/>
    <n v="34.958928137559667"/>
    <n v="10.848134398796834"/>
    <n v="116.71531920627346"/>
    <n v="0.39246829677431377"/>
    <n v="126.33883376962841"/>
    <n v="196.24709043954539"/>
  </r>
  <r>
    <x v="303"/>
    <n v="24.561162975751269"/>
    <n v="9.2501639209173412"/>
    <n v="0"/>
    <n v="0"/>
    <x v="47"/>
    <n v="1"/>
    <n v="40.935693774213632"/>
    <n v="13.200266124910609"/>
    <n v="124.29813695218283"/>
    <n v="0.4355331562205973"/>
    <n v="149.31047004435882"/>
    <n v="218.47264709741739"/>
  </r>
  <r>
    <x v="304"/>
    <n v="26.263111940073252"/>
    <n v="3.6732889911800886"/>
    <n v="0"/>
    <n v="0"/>
    <x v="6"/>
    <n v="1"/>
    <n v="45.589906265123396"/>
    <n v="10.848134398796834"/>
    <n v="128.49587898601897"/>
    <n v="0.43922062800209327"/>
    <n v="155.65975731500581"/>
    <n v="226.71759563710452"/>
  </r>
  <r>
    <x v="305"/>
    <n v="15.388016720315068"/>
    <n v="3.3800469041265866"/>
    <n v="0"/>
    <n v="0"/>
    <x v="46"/>
    <n v="1"/>
    <n v="8.5755881979195099"/>
    <n v="49.360547349827002"/>
    <n v="116.72065521037996"/>
    <n v="0.49636574986082027"/>
    <n v="159.79159965588153"/>
    <n v="217.57611931851497"/>
  </r>
  <r>
    <x v="306"/>
    <n v="15.388016720315068"/>
    <n v="3.3800469041265866"/>
    <n v="1.5238618426670412"/>
    <n v="1"/>
    <x v="0"/>
    <n v="0"/>
    <n v="8.5755881979195099"/>
    <n v="55.264828845484502"/>
    <n v="85.1323425105127"/>
    <n v="0.74989616355876232"/>
    <n v="176.07598894229173"/>
    <n v="196.36791440940044"/>
  </r>
  <r>
    <x v="307"/>
    <n v="23.134377930860541"/>
    <n v="0.95395110452153142"/>
    <n v="0"/>
    <n v="0"/>
    <x v="13"/>
    <n v="1"/>
    <n v="36.746143557926004"/>
    <n v="11.790433144904174"/>
    <n v="114.76481804812001"/>
    <n v="0.42292208996034969"/>
    <n v="133.86700993845096"/>
    <n v="199.09525128374079"/>
  </r>
  <r>
    <x v="308"/>
    <n v="23.520097050242192"/>
    <n v="5.2004167565777664"/>
    <n v="0"/>
    <n v="0"/>
    <x v="33"/>
    <n v="1"/>
    <n v="21.905091242318768"/>
    <n v="40.053334104896756"/>
    <n v="128.94097130392109"/>
    <n v="0.48051774948380099"/>
    <n v="170.88533442538477"/>
    <n v="236.86788038209033"/>
  </r>
  <r>
    <x v="309"/>
    <n v="27.020837802269622"/>
    <n v="62.941536720133755"/>
    <n v="0"/>
    <n v="0"/>
    <x v="19"/>
    <n v="1"/>
    <n v="7.9177949031436183"/>
    <n v="36.482987777264086"/>
    <n v="172.31462297552076"/>
    <n v="0.257672749495644"/>
    <n v="122.46022319918899"/>
    <n v="249.37406349430202"/>
  </r>
  <r>
    <x v="310"/>
    <n v="30.604361174976273"/>
    <n v="10.124098813029271"/>
    <n v="0"/>
    <n v="0"/>
    <x v="47"/>
    <n v="1"/>
    <n v="131.00059867372471"/>
    <n v="13.200266124910609"/>
    <n v="221.28017494303083"/>
    <n v="0.65166644429741705"/>
    <n v="397.71528839623613"/>
    <n v="473.79459854063168"/>
  </r>
  <r>
    <x v="311"/>
    <n v="25.750440739883757"/>
    <n v="10.818081969091548"/>
    <n v="0"/>
    <n v="0"/>
    <x v="0"/>
    <n v="0"/>
    <n v="37.423599620319727"/>
    <n v="10.848134398796834"/>
    <n v="84.840256728091859"/>
    <n v="0.56897204087706499"/>
    <n v="133.13655673014409"/>
    <n v="169.7050794391194"/>
  </r>
  <r>
    <x v="312"/>
    <n v="27.918474498543269"/>
    <n v="9.2501639209173412"/>
    <n v="22.857929730306921"/>
    <n v="1"/>
    <x v="0"/>
    <n v="0"/>
    <n v="71.012277838229522"/>
    <n v="18.112945765833491"/>
    <n v="150.15179175383054"/>
    <n v="0.59356749968179667"/>
    <n v="245.81311671443186"/>
    <n v="305.8396848641994"/>
  </r>
  <r>
    <x v="313"/>
    <n v="37.996143738875396"/>
    <n v="27.565653749921839"/>
    <n v="0"/>
    <n v="0"/>
    <x v="31"/>
    <n v="1"/>
    <n v="23.369541844501409"/>
    <n v="18.217291843710179"/>
    <n v="147.6493236286652"/>
    <n v="0.28165949336010204"/>
    <n v="114.69917033361583"/>
    <n v="219.76166027406944"/>
  </r>
  <r>
    <x v="314"/>
    <n v="15.405775920210296"/>
    <n v="5.3895210673362914"/>
    <n v="0"/>
    <n v="0"/>
    <x v="51"/>
    <n v="1"/>
    <n v="7.223644300986491"/>
    <n v="11.790433144904174"/>
    <n v="88.722487277899177"/>
    <n v="0.21430956265162193"/>
    <n v="52.442052310440381"/>
    <n v="121.1504621424489"/>
  </r>
  <r>
    <x v="315"/>
    <n v="25.46040948273733"/>
    <n v="0.29649363795639971"/>
    <n v="12.322963879741101"/>
    <n v="1"/>
    <x v="0"/>
    <n v="0"/>
    <n v="75.027266156337959"/>
    <n v="10.848134398796834"/>
    <n v="124.95526755556962"/>
    <n v="0.68724914311391172"/>
    <n v="236.84989507948467"/>
    <n v="274.9297620799195"/>
  </r>
  <r>
    <x v="316"/>
    <n v="21.956014326613445"/>
    <n v="0.93820312645363491"/>
    <n v="3.8096546763443131"/>
    <n v="1"/>
    <x v="0"/>
    <n v="0"/>
    <n v="49.946647141064972"/>
    <n v="55.264828845484502"/>
    <n v="132.91534811596085"/>
    <n v="0.79156754639621174"/>
    <n v="290.18003860806391"/>
    <n v="316.88391073747528"/>
  </r>
  <r>
    <x v="317"/>
    <n v="22.136070094038313"/>
    <n v="0.93820312645363491"/>
    <n v="0"/>
    <n v="0"/>
    <x v="5"/>
    <n v="1"/>
    <n v="49.946656059683875"/>
    <n v="10.148639228758741"/>
    <n v="120.62418248173805"/>
    <n v="0.4982027156747012"/>
    <n v="165.74670152134979"/>
    <n v="225.27558871464521"/>
  </r>
  <r>
    <x v="318"/>
    <n v="22.287019948665659"/>
    <n v="3.6732889911800886"/>
    <n v="19.634959364085827"/>
    <n v="1"/>
    <x v="0"/>
    <n v="0"/>
    <n v="32.744125141360634"/>
    <n v="9.9229758972630044"/>
    <n v="89.262369342555218"/>
    <n v="0.47799651020782835"/>
    <n v="117.67861738072006"/>
    <n v="163.27388568465165"/>
  </r>
  <r>
    <x v="319"/>
    <n v="27.13623358263089"/>
    <n v="10.818081969091548"/>
    <n v="0"/>
    <n v="0"/>
    <x v="0"/>
    <n v="0"/>
    <n v="37.423599620319727"/>
    <n v="10.848134398796834"/>
    <n v="86.226049570838995"/>
    <n v="0.55982773488258819"/>
    <n v="133.13655673014409"/>
    <n v="171.09087228186652"/>
  </r>
  <r>
    <x v="320"/>
    <n v="20.202112177513222"/>
    <n v="12.837199328586381"/>
    <n v="0"/>
    <n v="0"/>
    <x v="29"/>
    <n v="1"/>
    <n v="53.733599751692616"/>
    <n v="36.482987777264086"/>
    <n v="169.87774287447968"/>
    <n v="0.53106773143092967"/>
    <n v="248.82316882986444"/>
    <n v="327.48432417538743"/>
  </r>
  <r>
    <x v="321"/>
    <n v="30.260439163094421"/>
    <n v="5.7265233973016256"/>
    <n v="7.6193093526886262"/>
    <n v="1"/>
    <x v="0"/>
    <n v="0"/>
    <n v="31.029904157424927"/>
    <n v="9.9229758972630044"/>
    <n v="85.559151967772593"/>
    <n v="0.47864990609202829"/>
    <n v="112.95068531212317"/>
    <n v="156.55695722520784"/>
  </r>
  <r>
    <x v="322"/>
    <n v="25.868335963193243"/>
    <n v="9.2501639209173412"/>
    <n v="0"/>
    <n v="0"/>
    <x v="30"/>
    <n v="1"/>
    <n v="71.012277838229522"/>
    <n v="10.848134398796834"/>
    <n v="159.28909870318518"/>
    <n v="0.51391095124194741"/>
    <n v="225.77629826663721"/>
    <n v="302.20498473279599"/>
  </r>
  <r>
    <x v="323"/>
    <n v="23.520097050242192"/>
    <n v="5.2004167565777664"/>
    <n v="0"/>
    <n v="0"/>
    <x v="35"/>
    <n v="1"/>
    <n v="21.905091242318768"/>
    <n v="16.453473953702844"/>
    <n v="109.15408160435636"/>
    <n v="0.35141668210866717"/>
    <n v="105.7953975567693"/>
    <n v="175.59091396510405"/>
  </r>
  <r>
    <x v="324"/>
    <n v="29.215738900381425"/>
    <n v="2.6169490872467445"/>
    <n v="0"/>
    <n v="0"/>
    <x v="12"/>
    <n v="1"/>
    <n v="31.56944938603089"/>
    <n v="36.482987777264086"/>
    <n v="141.72418122998812"/>
    <n v="0.48017520067983582"/>
    <n v="187.69301217618451"/>
    <n v="260.36475624287766"/>
  </r>
  <r>
    <x v="325"/>
    <n v="39.452482857163645"/>
    <n v="5.3895210673362914"/>
    <n v="7.6193093526886262"/>
    <n v="1"/>
    <x v="0"/>
    <n v="0"/>
    <n v="27.824247060153791"/>
    <n v="10.848134398796834"/>
    <n v="92.133694736139176"/>
    <n v="0.41974200176932114"/>
    <n v="106.66092305613802"/>
    <n v="159.12223633332658"/>
  </r>
  <r>
    <x v="326"/>
    <n v="33.952470912712705"/>
    <n v="5.2711094729014203"/>
    <n v="0"/>
    <n v="0"/>
    <x v="46"/>
    <n v="1"/>
    <n v="64.141752874870988"/>
    <n v="22.05481851081187"/>
    <n v="165.43660780948875"/>
    <n v="0.52102477515099888"/>
    <n v="237.73570495083499"/>
    <n v="315.9757413746409"/>
  </r>
  <r>
    <x v="327"/>
    <n v="24.138210852094613"/>
    <n v="5.2004167565777664"/>
    <n v="0"/>
    <n v="0"/>
    <x v="8"/>
    <n v="1"/>
    <n v="34.958923678250216"/>
    <n v="10.148639228758741"/>
    <n v="114.78207134927676"/>
    <n v="0.3929843953569076"/>
    <n v="124.40956866287955"/>
    <n v="193.08407710514734"/>
  </r>
  <r>
    <x v="328"/>
    <n v="-1.1959684005525244"/>
    <n v="19.657055225517581"/>
    <n v="0"/>
    <n v="0"/>
    <x v="0"/>
    <n v="0"/>
    <n v="64.450479786897702"/>
    <n v="36.536512225428901"/>
    <n v="119.44807883729166"/>
    <n v="0.84544676645563999"/>
    <n v="278.52863925980404"/>
    <n v="296.98972608476907"/>
  </r>
  <r>
    <x v="329"/>
    <n v="33.952470912712705"/>
    <n v="5.2711094729014203"/>
    <n v="0"/>
    <n v="0"/>
    <x v="52"/>
    <n v="1"/>
    <n v="64.141752874870988"/>
    <n v="16.453473953702844"/>
    <n v="161.29656558208879"/>
    <n v="0.49967106576461129"/>
    <n v="222.28683528526008"/>
    <n v="301.98817403877501"/>
  </r>
  <r>
    <x v="330"/>
    <n v="22.011711101677196"/>
    <n v="0.93820312645363491"/>
    <n v="0"/>
    <n v="0"/>
    <x v="5"/>
    <n v="1"/>
    <n v="49.946651600374423"/>
    <n v="10.148639228758741"/>
    <n v="120.49981903006748"/>
    <n v="0.49871685545135963"/>
    <n v="165.74668922228665"/>
    <n v="225.15121742322097"/>
  </r>
  <r>
    <x v="331"/>
    <n v="29.215738900381425"/>
    <n v="2.6169490872467445"/>
    <n v="0"/>
    <n v="0"/>
    <x v="13"/>
    <n v="1"/>
    <n v="31.56944938603089"/>
    <n v="11.790433144904174"/>
    <n v="117.332482828471"/>
    <n v="0.36954713209574808"/>
    <n v="119.58935343209511"/>
    <n v="192.56195372963106"/>
  </r>
  <r>
    <x v="332"/>
    <n v="19.159984936354412"/>
    <n v="11.569202994621142"/>
    <n v="0"/>
    <n v="0"/>
    <x v="6"/>
    <n v="1"/>
    <n v="154.26920404876512"/>
    <n v="10.848134398796834"/>
    <n v="237.96796376938289"/>
    <n v="0.69386372784018446"/>
    <n v="455.40427216988866"/>
    <n v="527.25489749170958"/>
  </r>
  <r>
    <x v="333"/>
    <n v="37.996143738875396"/>
    <n v="27.565653749921839"/>
    <n v="0"/>
    <n v="0"/>
    <x v="34"/>
    <n v="1"/>
    <n v="23.369541844501409"/>
    <n v="9.9229758972630044"/>
    <n v="139.20146919845342"/>
    <n v="0.23916786175798715"/>
    <n v="91.822911836156692"/>
    <n v="196.7318632928457"/>
  </r>
  <r>
    <x v="334"/>
    <n v="24.817209835558959"/>
    <n v="15.178027988795824"/>
    <n v="0"/>
    <n v="0"/>
    <x v="22"/>
    <n v="1"/>
    <n v="92.950631069755701"/>
    <n v="11.790433144904174"/>
    <n v="191.83880592572157"/>
    <n v="0.54598475897110599"/>
    <n v="288.8826125920458"/>
    <n v="374.9803543031075"/>
  </r>
  <r>
    <x v="335"/>
    <n v="28.129105521230318"/>
    <n v="14.399706412297947"/>
    <n v="0"/>
    <n v="0"/>
    <x v="11"/>
    <n v="1"/>
    <n v="8.8637627100925833"/>
    <n v="11.790433144904174"/>
    <n v="101.38867203727425"/>
    <n v="0.20371305235562714"/>
    <n v="56.965604696845901"/>
    <n v="136.70008087912339"/>
  </r>
  <r>
    <x v="336"/>
    <n v="23.520097050242192"/>
    <n v="5.2004167565777664"/>
    <n v="0"/>
    <n v="0"/>
    <x v="37"/>
    <n v="1"/>
    <n v="21.905091242318768"/>
    <n v="22.05481851081187"/>
    <n v="115.87395029216724"/>
    <n v="0.37937698371626333"/>
    <n v="121.24426722234419"/>
    <n v="192.1583077613808"/>
  </r>
  <r>
    <x v="337"/>
    <n v="16.993895436616256"/>
    <n v="3.9324064985263205"/>
    <n v="0"/>
    <n v="0"/>
    <x v="19"/>
    <n v="1"/>
    <n v="10.26775733919812"/>
    <n v="36.482987777264086"/>
    <n v="105.62851282431444"/>
    <n v="0.4425958850165761"/>
    <n v="128.94157120830707"/>
    <n v="186.8193389161593"/>
  </r>
  <r>
    <x v="338"/>
    <n v="20.202112177513222"/>
    <n v="12.837199328586381"/>
    <n v="0"/>
    <n v="0"/>
    <x v="32"/>
    <n v="1"/>
    <n v="53.733599751692616"/>
    <n v="18.217291843710179"/>
    <n v="150.15539567097582"/>
    <n v="0.47917619792407162"/>
    <n v="198.44520101312708"/>
    <n v="275.6497050887001"/>
  </r>
  <r>
    <x v="339"/>
    <n v="26.263111940073252"/>
    <n v="3.6732889911800886"/>
    <n v="0"/>
    <n v="0"/>
    <x v="9"/>
    <n v="1"/>
    <n v="45.589906265123396"/>
    <n v="16.453473953702844"/>
    <n v="129.83018336300884"/>
    <n v="0.47788101820168588"/>
    <n v="171.11964544224659"/>
    <n v="237.90644858642918"/>
  </r>
  <r>
    <x v="340"/>
    <n v="32.963485262301269"/>
    <n v="5.3895210673362914"/>
    <n v="3.8096546763443131"/>
    <n v="1"/>
    <x v="0"/>
    <n v="0"/>
    <n v="15.544127110806507"/>
    <n v="28.658959088713047"/>
    <n v="87.365747205501435"/>
    <n v="0.5059544227962155"/>
    <n v="121.91496355028781"/>
    <n v="164.07762455626968"/>
  </r>
  <r>
    <x v="341"/>
    <n v="50.281461013389759"/>
    <n v="86.560860285548927"/>
    <n v="0"/>
    <n v="0"/>
    <x v="17"/>
    <n v="1"/>
    <n v="295.93472288395253"/>
    <n v="9.9229758972630044"/>
    <n v="480.66141896466974"/>
    <n v="0.63632670880892384"/>
    <n v="843.57526599335267"/>
    <n v="1017.3789861768068"/>
  </r>
  <r>
    <x v="342"/>
    <n v="21.291971867053331"/>
    <n v="6.2602269095379652"/>
    <n v="0"/>
    <n v="0"/>
    <x v="44"/>
    <n v="1"/>
    <n v="72.861227938658516"/>
    <n v="10.148639228758741"/>
    <n v="158.73797912768472"/>
    <n v="0.52293639886045329"/>
    <n v="228.94656912303793"/>
    <n v="303.67468108330536"/>
  </r>
  <r>
    <x v="343"/>
    <n v="24.866786208398931"/>
    <n v="5.2004167565777664"/>
    <n v="0"/>
    <n v="0"/>
    <x v="33"/>
    <n v="1"/>
    <n v="34.958928137559667"/>
    <n v="40.053334104896756"/>
    <n v="143.34149735731873"/>
    <n v="0.52331155754196845"/>
    <n v="206.88865876548465"/>
    <n v="274.21789388034694"/>
  </r>
  <r>
    <x v="344"/>
    <n v="24.817209835558959"/>
    <n v="15.178027988795824"/>
    <n v="0"/>
    <n v="0"/>
    <x v="23"/>
    <n v="1"/>
    <n v="92.950631069755701"/>
    <n v="10.148639228758741"/>
    <n v="190.92415592754617"/>
    <n v="0.54000118422751908"/>
    <n v="284.35443904912859"/>
    <n v="371.1793246781603"/>
  </r>
  <r>
    <x v="345"/>
    <n v="31.705997900780861"/>
    <n v="47.865108995677005"/>
    <n v="0"/>
    <n v="0"/>
    <x v="3"/>
    <n v="1"/>
    <n v="253.29828415896912"/>
    <n v="10.148639228758741"/>
    <n v="385.77862495819062"/>
    <n v="0.68289663123839306"/>
    <n v="726.60361127905594"/>
    <n v="847.93531284951871"/>
  </r>
  <r>
    <x v="346"/>
    <n v="18.653391774948894"/>
    <n v="1.3873129660300827"/>
    <n v="0"/>
    <n v="0"/>
    <x v="0"/>
    <n v="0"/>
    <n v="19.932413141816209"/>
    <n v="10.148639228758741"/>
    <n v="50.121757111553926"/>
    <n v="0.60015957348871063"/>
    <n v="82.965483151101893"/>
    <n v="103.00618789208087"/>
  </r>
  <r>
    <x v="347"/>
    <n v="26.61868389790018"/>
    <n v="12.837199328586381"/>
    <n v="0"/>
    <n v="0"/>
    <x v="14"/>
    <n v="1"/>
    <n v="14.525042236416963"/>
    <n v="16.453473953702844"/>
    <n v="114.42052827024862"/>
    <n v="0.27074264258728098"/>
    <n v="85.440746266298177"/>
    <n v="167.88275834642701"/>
  </r>
  <r>
    <x v="348"/>
    <n v="24.866786208398931"/>
    <n v="5.2004167565777664"/>
    <n v="0"/>
    <n v="0"/>
    <x v="35"/>
    <n v="1"/>
    <n v="34.958928137559667"/>
    <n v="16.453473953702844"/>
    <n v="123.554607657754"/>
    <n v="0.41611076321552287"/>
    <n v="141.79872189686918"/>
    <n v="212.94092746336068"/>
  </r>
  <r>
    <x v="349"/>
    <n v="21.291971867053331"/>
    <n v="6.2602269095379652"/>
    <n v="0"/>
    <n v="0"/>
    <x v="47"/>
    <n v="1"/>
    <n v="72.861227938658516"/>
    <n v="13.200266124910609"/>
    <n v="149.96454299655039"/>
    <n v="0.57387894727588229"/>
    <n v="237.36315298177939"/>
    <n v="300.26620191476064"/>
  </r>
  <r>
    <x v="350"/>
    <n v="26.263111940073252"/>
    <n v="3.6732889911800886"/>
    <n v="0"/>
    <n v="0"/>
    <x v="12"/>
    <n v="1"/>
    <n v="45.589906265123396"/>
    <n v="36.482987777264086"/>
    <n v="153.84835105270582"/>
    <n v="0.53346619239533288"/>
    <n v="226.36233679432675"/>
    <n v="297.13779380464507"/>
  </r>
  <r>
    <x v="351"/>
    <n v="15.405775920210296"/>
    <n v="5.3895210673362914"/>
    <n v="0"/>
    <n v="0"/>
    <x v="34"/>
    <n v="1"/>
    <n v="7.223644300986491"/>
    <n v="22.05481851081187"/>
    <n v="90.420913767236712"/>
    <n v="0.32380189042512392"/>
    <n v="80.751889368024521"/>
    <n v="140.89434032346287"/>
  </r>
  <r>
    <x v="352"/>
    <n v="32.963485262301269"/>
    <n v="5.3895210673362914"/>
    <n v="7.6193093526886262"/>
    <n v="1"/>
    <x v="0"/>
    <n v="0"/>
    <n v="15.544127110806507"/>
    <n v="9.9229758972630044"/>
    <n v="72.439418690395698"/>
    <n v="0.35156415482729486"/>
    <n v="70.239913135159469"/>
    <n v="116.21222881748565"/>
  </r>
  <r>
    <x v="353"/>
    <n v="24.817209835558959"/>
    <n v="15.178027988795824"/>
    <n v="0"/>
    <n v="0"/>
    <x v="24"/>
    <n v="1"/>
    <n v="92.950631069755701"/>
    <n v="22.05481851081187"/>
    <n v="199.46707942730689"/>
    <n v="0.57656356081796334"/>
    <n v="317.19244964962996"/>
    <n v="400.65407949636926"/>
  </r>
  <r>
    <x v="354"/>
    <n v="22.847341100011576"/>
    <n v="12.837199328586381"/>
    <n v="0"/>
    <n v="0"/>
    <x v="53"/>
    <n v="1"/>
    <n v="10.288047197207733"/>
    <n v="9.9229758972630044"/>
    <n v="97.722271774259255"/>
    <n v="0.20682105243274201"/>
    <n v="55.743305631524144"/>
    <n v="132.25455431131266"/>
  </r>
  <r>
    <x v="355"/>
    <n v="25.068770630057266"/>
    <n v="5.2711094729014203"/>
    <n v="0"/>
    <n v="0"/>
    <x v="0"/>
    <n v="0"/>
    <n v="92.71231665398652"/>
    <n v="49.360547349827002"/>
    <n v="172.41274410677221"/>
    <n v="0.82402762475510671"/>
    <n v="391.84612491374378"/>
    <n v="422.18600501670244"/>
  </r>
  <r>
    <x v="356"/>
    <n v="15.405775920210296"/>
    <n v="5.3895210673362914"/>
    <n v="0"/>
    <n v="0"/>
    <x v="54"/>
    <n v="1"/>
    <n v="7.223644300986491"/>
    <n v="36.482987777264086"/>
    <n v="111.049685937974"/>
    <n v="0.39357726867109377"/>
    <n v="120.54571105452983"/>
    <n v="186.88876491425327"/>
  </r>
  <r>
    <x v="357"/>
    <n v="19.159984936354412"/>
    <n v="11.569202994621142"/>
    <n v="0"/>
    <n v="0"/>
    <x v="9"/>
    <n v="1"/>
    <n v="154.26920404876512"/>
    <n v="16.453473953702844"/>
    <n v="239.30226814637277"/>
    <n v="0.71341855355103834"/>
    <n v="470.86416029712944"/>
    <n v="538.44375044103424"/>
  </r>
  <r>
    <x v="358"/>
    <n v="24.866786208398931"/>
    <n v="5.2004167565777664"/>
    <n v="0"/>
    <n v="0"/>
    <x v="37"/>
    <n v="1"/>
    <n v="34.958928137559667"/>
    <n v="22.05481851081187"/>
    <n v="130.27447634556486"/>
    <n v="0.43764326096492917"/>
    <n v="157.24759156244409"/>
    <n v="229.5083212596374"/>
  </r>
  <r>
    <x v="359"/>
    <n v="21.421608452151673"/>
    <n v="8.264413234069071"/>
    <n v="0"/>
    <n v="0"/>
    <x v="40"/>
    <n v="1"/>
    <n v="21.271231618788995"/>
    <n v="40.053334104896756"/>
    <n v="137.13423273796897"/>
    <n v="0.44718641362775163"/>
    <n v="169.1371086895204"/>
    <n v="243.94677570380364"/>
  </r>
  <r>
    <x v="360"/>
    <n v="15.405775920210296"/>
    <n v="5.3895210673362914"/>
    <n v="0"/>
    <n v="0"/>
    <x v="55"/>
    <n v="1"/>
    <n v="7.223644300986491"/>
    <n v="10.148639228758741"/>
    <n v="87.485478258700255"/>
    <n v="0.1985733389760328"/>
    <n v="47.913878767523144"/>
    <n v="117.02707349647817"/>
  </r>
  <r>
    <x v="361"/>
    <n v="15.405775920210296"/>
    <n v="5.3895210673362914"/>
    <n v="0"/>
    <n v="0"/>
    <x v="56"/>
    <n v="1"/>
    <n v="7.223644300986491"/>
    <n v="18.112945765833491"/>
    <n v="88.651487267621249"/>
    <n v="0.28579994366404526"/>
    <n v="69.879950023003502"/>
    <n v="132.19484722380477"/>
  </r>
  <r>
    <x v="362"/>
    <n v="22.136070094038313"/>
    <n v="0.93820312645363491"/>
    <n v="3.8096546763443131"/>
    <n v="1"/>
    <x v="0"/>
    <n v="0"/>
    <n v="49.946656059683875"/>
    <n v="55.264828845484502"/>
    <n v="133.09541280200466"/>
    <n v="0.7904967022543673"/>
    <n v="290.1800632061902"/>
    <n v="317.06399110302647"/>
  </r>
  <r>
    <x v="363"/>
    <n v="26.263111940073252"/>
    <n v="3.6732889911800886"/>
    <n v="0"/>
    <n v="0"/>
    <x v="13"/>
    <n v="1"/>
    <n v="45.589906265123396"/>
    <n v="11.790433144904174"/>
    <n v="129.45665265118868"/>
    <n v="0.44323978903297179"/>
    <n v="158.25867805023736"/>
    <n v="229.33499129139847"/>
  </r>
  <r>
    <x v="364"/>
    <n v="18.482857748032821"/>
    <n v="6.2505917323943345"/>
    <n v="0"/>
    <n v="0"/>
    <x v="57"/>
    <n v="1"/>
    <n v="57.128739596571556"/>
    <n v="18.112945765833491"/>
    <n v="139.89245151327242"/>
    <n v="0.53785379088353757"/>
    <n v="207.5214225317946"/>
    <n v="271.17218868266195"/>
  </r>
  <r>
    <x v="365"/>
    <n v="27.020837802269622"/>
    <n v="62.941536720133755"/>
    <n v="7.6193093526886262"/>
    <n v="1"/>
    <x v="0"/>
    <n v="0"/>
    <n v="7.9177949031436183"/>
    <n v="11.790433144904174"/>
    <n v="118.2899119231398"/>
    <n v="0.16660954199419337"/>
    <n v="54.356564455099566"/>
    <n v="151.93824833019158"/>
  </r>
  <r>
    <x v="366"/>
    <n v="24.817209835558959"/>
    <n v="15.178027988795824"/>
    <n v="0"/>
    <n v="0"/>
    <x v="25"/>
    <n v="1"/>
    <n v="92.950631069755701"/>
    <n v="9.9229758972630044"/>
    <n v="184.63327878605762"/>
    <n v="0.55717803227782514"/>
    <n v="283.73204502193869"/>
    <n v="364.49171684097757"/>
  </r>
  <r>
    <x v="367"/>
    <n v="27.918474498543269"/>
    <n v="9.2501639209173412"/>
    <n v="0"/>
    <n v="0"/>
    <x v="30"/>
    <n v="1"/>
    <n v="71.012277838229522"/>
    <n v="10.848134398796834"/>
    <n v="161.33923723853519"/>
    <n v="0.50738068208416165"/>
    <n v="225.77629826663721"/>
    <n v="304.25512326814601"/>
  </r>
  <r>
    <x v="368"/>
    <n v="22.036767961491705"/>
    <n v="0.93820312645363491"/>
    <n v="0"/>
    <n v="0"/>
    <x v="5"/>
    <n v="1"/>
    <n v="49.946647141064972"/>
    <n v="10.148639228758741"/>
    <n v="120.52487143057253"/>
    <n v="0.49861315474989876"/>
    <n v="165.74667692322348"/>
    <n v="225.1762619839723"/>
  </r>
  <r>
    <x v="369"/>
    <n v="28.341781137301414"/>
    <n v="12.837199328586381"/>
    <n v="0"/>
    <n v="0"/>
    <x v="7"/>
    <n v="1"/>
    <n v="34.546841121384425"/>
    <n v="10.848134398796834"/>
    <n v="127.01803750422387"/>
    <n v="0.35738999288720463"/>
    <n v="125.202271192758"/>
    <n v="205.82533317680063"/>
  </r>
  <r>
    <x v="370"/>
    <n v="23.134377930860541"/>
    <n v="0.95395110452153142"/>
    <n v="19.634959364085827"/>
    <n v="1"/>
    <x v="0"/>
    <n v="0"/>
    <n v="36.746143557926004"/>
    <n v="9.9229758972630044"/>
    <n v="91.392407854656909"/>
    <n v="0.51064547428718365"/>
    <n v="128.71644236834388"/>
    <n v="172.4397307678118"/>
  </r>
  <r>
    <x v="371"/>
    <n v="34.376123147953429"/>
    <n v="12.837199328586381"/>
    <n v="0"/>
    <n v="0"/>
    <x v="44"/>
    <n v="1"/>
    <n v="28.17879337680661"/>
    <n v="10.148639228758741"/>
    <n v="133.71666826578132"/>
    <n v="0.28663167503832809"/>
    <n v="105.7095318637367"/>
    <n v="200.09876752395269"/>
  </r>
  <r>
    <x v="372"/>
    <n v="22.011711101677196"/>
    <n v="0.93820312645363491"/>
    <n v="3.8096546763443131"/>
    <n v="1"/>
    <x v="0"/>
    <n v="0"/>
    <n v="49.946651600374423"/>
    <n v="55.264828845484502"/>
    <n v="132.97104935033406"/>
    <n v="0.79123599430024805"/>
    <n v="290.18005090712705"/>
    <n v="316.9396198116022"/>
  </r>
  <r>
    <x v="373"/>
    <n v="24.138210852094613"/>
    <n v="5.2004167565777664"/>
    <n v="0"/>
    <n v="0"/>
    <x v="5"/>
    <n v="1"/>
    <n v="34.958923678250216"/>
    <n v="15.218256383589033"/>
    <n v="116.97042164331512"/>
    <n v="0.42897323406123572"/>
    <n v="138.39189984797602"/>
    <n v="204.1851414294519"/>
  </r>
  <r>
    <x v="374"/>
    <n v="33.952470912712705"/>
    <n v="5.2711094729014203"/>
    <n v="0"/>
    <n v="0"/>
    <x v="58"/>
    <n v="1"/>
    <n v="64.141752874870988"/>
    <n v="10.148639228758741"/>
    <n v="159.73663678370272"/>
    <n v="0.46508048247081457"/>
    <n v="204.89769435033361"/>
    <n v="289.3439390304066"/>
  </r>
  <r>
    <x v="375"/>
    <n v="33.952470912712705"/>
    <n v="5.2711094729014203"/>
    <n v="0"/>
    <n v="0"/>
    <x v="59"/>
    <n v="1"/>
    <n v="64.141752874870988"/>
    <n v="11.790433144904174"/>
    <n v="160.62213181667664"/>
    <n v="0.47273800416519857"/>
    <n v="209.42586789325085"/>
    <n v="293.11581369015232"/>
  </r>
  <r>
    <x v="376"/>
    <n v="25.743080649632137"/>
    <n v="3.6565684231702598"/>
    <n v="0"/>
    <n v="0"/>
    <x v="0"/>
    <n v="0"/>
    <n v="77.047734676244701"/>
    <n v="28.658959088713047"/>
    <n v="135.10634283776017"/>
    <n v="0.78239623354984589"/>
    <n v="291.54588119044803"/>
    <n v="320.94553026325042"/>
  </r>
  <r>
    <x v="377"/>
    <n v="20.202112177513222"/>
    <n v="12.837199328586381"/>
    <n v="0"/>
    <n v="0"/>
    <x v="38"/>
    <n v="1"/>
    <n v="53.733599751692616"/>
    <n v="15.218256383589033"/>
    <n v="147.07601237313659"/>
    <n v="0.46881782435295133"/>
    <n v="190.17366772795424"/>
    <n v="267.29782396580919"/>
  </r>
  <r>
    <x v="378"/>
    <n v="34.245630375440172"/>
    <n v="63.838776135693763"/>
    <n v="3.8096546763443131"/>
    <n v="1"/>
    <x v="0"/>
    <n v="0"/>
    <n v="15.168275328416231"/>
    <n v="28.658959088713047"/>
    <n v="146.72129560460752"/>
    <n v="0.29871079202597334"/>
    <n v="120.87834008595334"/>
    <n v="222.77240127343157"/>
  </r>
  <r>
    <x v="379"/>
    <n v="29.446113515670138"/>
    <n v="12.837199328586381"/>
    <n v="0"/>
    <n v="0"/>
    <x v="0"/>
    <n v="0"/>
    <n v="39.03039138023135"/>
    <n v="36.536512225428901"/>
    <n v="117.85021644991679"/>
    <n v="0.64121141124737935"/>
    <n v="208.4183954285146"/>
    <n v="250.70170827277113"/>
  </r>
  <r>
    <x v="380"/>
    <n v="23.520097050242192"/>
    <n v="5.2004167565777664"/>
    <n v="0"/>
    <n v="0"/>
    <x v="39"/>
    <n v="1"/>
    <n v="21.905091242318768"/>
    <n v="18.112945765833491"/>
    <n v="110.07779857196392"/>
    <n v="0.36354321695478192"/>
    <n v="110.37232787732319"/>
    <n v="179.43208944113485"/>
  </r>
  <r>
    <x v="381"/>
    <n v="24.561162975751269"/>
    <n v="9.2501639209173412"/>
    <n v="0"/>
    <n v="0"/>
    <x v="53"/>
    <n v="1"/>
    <n v="40.935693774213632"/>
    <n v="9.9229758972630044"/>
    <n v="126.4967048193358"/>
    <n v="0.40205529261899453"/>
    <n v="140.27149215842749"/>
    <n v="214.90952730628666"/>
  </r>
  <r>
    <x v="382"/>
    <n v="19.159984936354412"/>
    <n v="11.569202994621142"/>
    <n v="0"/>
    <n v="0"/>
    <x v="12"/>
    <n v="1"/>
    <n v="154.26920404876512"/>
    <n v="36.482987777264086"/>
    <n v="263.32043583606975"/>
    <n v="0.72441089207668663"/>
    <n v="526.1068516492096"/>
    <n v="597.67509565925013"/>
  </r>
  <r>
    <x v="383"/>
    <n v="24.817209835558959"/>
    <n v="15.178027988795824"/>
    <n v="0"/>
    <n v="0"/>
    <x v="29"/>
    <n v="1"/>
    <n v="92.950631069755701"/>
    <n v="36.482987777264086"/>
    <n v="216.05070051079792"/>
    <n v="0.59908909594371273"/>
    <n v="356.98627133613519"/>
    <n v="442.60335299991334"/>
  </r>
  <r>
    <x v="384"/>
    <n v="28.847658579539779"/>
    <n v="10.818081969091548"/>
    <n v="3.8096546763443131"/>
    <n v="1"/>
    <x v="0"/>
    <n v="0"/>
    <n v="28.978015343114727"/>
    <n v="28.658959088713047"/>
    <n v="102.11236965680341"/>
    <n v="0.56444654673614869"/>
    <n v="158.96649399746047"/>
    <n v="202.44188922243612"/>
  </r>
  <r>
    <x v="385"/>
    <n v="21.421608452151673"/>
    <n v="8.264413234069071"/>
    <n v="0"/>
    <n v="0"/>
    <x v="46"/>
    <n v="1"/>
    <n v="21.271231618788995"/>
    <n v="49.360547349827002"/>
    <n v="140.33425669302852"/>
    <n v="0.50331102777790127"/>
    <n v="194.80700328440867"/>
    <n v="263.50948100882118"/>
  </r>
  <r>
    <x v="386"/>
    <n v="16.993895436616256"/>
    <n v="3.9324064985263205"/>
    <n v="7.6193093526886262"/>
    <n v="1"/>
    <x v="0"/>
    <n v="0"/>
    <n v="10.26775733919812"/>
    <n v="11.790433144904174"/>
    <n v="51.60380177193349"/>
    <n v="0.42745281794527401"/>
    <n v="60.837912464217624"/>
    <n v="89.383523752048831"/>
  </r>
  <r>
    <x v="387"/>
    <n v="21.421608452151673"/>
    <n v="8.264413234069071"/>
    <n v="1.5238618426670412"/>
    <n v="1"/>
    <x v="0"/>
    <n v="0"/>
    <n v="21.271231618788995"/>
    <n v="55.264828845484502"/>
    <n v="108.74594399316129"/>
    <n v="0.70380611592361209"/>
    <n v="211.09139257081887"/>
    <n v="242.30127609970666"/>
  </r>
  <r>
    <x v="388"/>
    <n v="19.159984936354412"/>
    <n v="11.569202994621142"/>
    <n v="0"/>
    <n v="0"/>
    <x v="13"/>
    <n v="1"/>
    <n v="154.26920404876512"/>
    <n v="11.790433144904174"/>
    <n v="238.9287374345526"/>
    <n v="0.69501743062261978"/>
    <n v="458.00319290512016"/>
    <n v="529.87229314600347"/>
  </r>
  <r>
    <x v="389"/>
    <n v="34.376123147953429"/>
    <n v="12.837199328586381"/>
    <n v="0"/>
    <n v="0"/>
    <x v="47"/>
    <n v="1"/>
    <n v="28.17879337680661"/>
    <n v="13.200266124910609"/>
    <n v="124.943232134647"/>
    <n v="0.33118288037502053"/>
    <n v="114.12611572247815"/>
    <n v="196.69028835540792"/>
  </r>
  <r>
    <x v="390"/>
    <n v="26.163464211044062"/>
    <n v="0.29649363795639971"/>
    <n v="0"/>
    <n v="0"/>
    <x v="46"/>
    <n v="1"/>
    <n v="32.228082703224928"/>
    <n v="22.05481851081187"/>
    <n v="120.75931510122905"/>
    <n v="0.44951315903483724"/>
    <n v="149.71574367097247"/>
    <n v="215.19215755816472"/>
  </r>
  <r>
    <x v="391"/>
    <n v="29.215738900381425"/>
    <n v="2.6169490872467445"/>
    <n v="19.634959364085827"/>
    <n v="1"/>
    <x v="0"/>
    <n v="0"/>
    <n v="31.56944938603089"/>
    <n v="9.9229758972630044"/>
    <n v="93.96007263500789"/>
    <n v="0.44159635172349304"/>
    <n v="114.43878586198802"/>
    <n v="165.90643321370203"/>
  </r>
  <r>
    <x v="392"/>
    <n v="30.604361174976273"/>
    <n v="10.124098813029271"/>
    <n v="0"/>
    <n v="0"/>
    <x v="53"/>
    <n v="1"/>
    <n v="131.00059867372471"/>
    <n v="9.9229758972630044"/>
    <n v="223.47874281018383"/>
    <n v="0.63059051075244321"/>
    <n v="388.67631051030486"/>
    <n v="470.23147874950098"/>
  </r>
  <r>
    <x v="393"/>
    <n v="26.163464211044062"/>
    <n v="0.29649363795639971"/>
    <n v="0"/>
    <n v="0"/>
    <x v="52"/>
    <n v="1"/>
    <n v="32.228082703224928"/>
    <n v="16.453473953702844"/>
    <n v="116.61927287382906"/>
    <n v="0.41744006335553618"/>
    <n v="134.26687400539757"/>
    <n v="201.20459022229886"/>
  </r>
  <r>
    <x v="394"/>
    <n v="34.245630375440172"/>
    <n v="63.838776135693763"/>
    <n v="7.6193093526886262"/>
    <n v="1"/>
    <x v="0"/>
    <n v="0"/>
    <n v="15.168275328416231"/>
    <n v="9.9229758972630044"/>
    <n v="131.7949670895018"/>
    <n v="0.19038095141098824"/>
    <n v="69.203289670825001"/>
    <n v="174.90700553464757"/>
  </r>
  <r>
    <x v="395"/>
    <n v="19.836560285131235"/>
    <n v="26.945016915614392"/>
    <n v="0"/>
    <n v="0"/>
    <x v="16"/>
    <n v="1"/>
    <n v="12.606267153750823"/>
    <n v="36.482987777264086"/>
    <n v="135.13462362398474"/>
    <n v="0.36326186150195611"/>
    <n v="135.39133214844435"/>
    <n v="220.43670084141417"/>
  </r>
  <r>
    <x v="396"/>
    <n v="24.817209835558959"/>
    <n v="15.178027988795824"/>
    <n v="0"/>
    <n v="0"/>
    <x v="32"/>
    <n v="1"/>
    <n v="92.950631069755701"/>
    <n v="18.217291843710179"/>
    <n v="196.32835330729409"/>
    <n v="0.56623468307435609"/>
    <n v="306.60830351939785"/>
    <n v="390.76873391322607"/>
  </r>
  <r>
    <x v="397"/>
    <n v="23.520097050242192"/>
    <n v="5.2004167565777664"/>
    <n v="0"/>
    <n v="0"/>
    <x v="42"/>
    <n v="1"/>
    <n v="21.905091242318768"/>
    <n v="36.482987777264086"/>
    <n v="130.92271719583698"/>
    <n v="0.4459736268095072"/>
    <n v="161.03808890884949"/>
    <n v="232.57272708510362"/>
  </r>
  <r>
    <x v="398"/>
    <n v="33.688214464202666"/>
    <n v="56.056873795818284"/>
    <n v="0"/>
    <n v="0"/>
    <x v="44"/>
    <n v="1"/>
    <n v="29.698019906651027"/>
    <n v="10.148639228758741"/>
    <n v="177.76766057910689"/>
    <n v="0.224150213855562"/>
    <n v="109.89965664766243"/>
    <n v="246.82065809135952"/>
  </r>
  <r>
    <x v="399"/>
    <n v="12.899371989937498"/>
    <n v="1.9023460636787355"/>
    <n v="3.8096546763443131"/>
    <n v="1"/>
    <x v="0"/>
    <n v="0"/>
    <n v="7.0160361326946656"/>
    <n v="28.658959088713047"/>
    <n v="55.286367951368263"/>
    <n v="0.64527652192288398"/>
    <n v="98.393938433237409"/>
    <n v="117.00531116319796"/>
  </r>
  <r>
    <x v="400"/>
    <n v="18.482857748032821"/>
    <n v="6.2505917323943345"/>
    <n v="0"/>
    <n v="0"/>
    <x v="60"/>
    <n v="1"/>
    <n v="57.128739596571556"/>
    <n v="49.360547349827002"/>
    <n v="171.74812453423095"/>
    <n v="0.62003173097342479"/>
    <n v="293.70432367474439"/>
    <n v="357.96316126257676"/>
  </r>
  <r>
    <x v="401"/>
    <n v="28.847658579539779"/>
    <n v="10.818081969091548"/>
    <n v="7.6193093526886262"/>
    <n v="1"/>
    <x v="0"/>
    <n v="0"/>
    <n v="28.978015343114727"/>
    <n v="9.9229758972630044"/>
    <n v="87.186041141697672"/>
    <n v="0.44618370935267654"/>
    <n v="107.29144358233215"/>
    <n v="154.57649348365209"/>
  </r>
  <r>
    <x v="402"/>
    <n v="15.405775920210296"/>
    <n v="5.3895210673362914"/>
    <n v="0"/>
    <n v="0"/>
    <x v="61"/>
    <n v="1"/>
    <n v="7.223644300986491"/>
    <n v="40.053334104896756"/>
    <n v="113.7503376023634"/>
    <n v="0.41562055464968545"/>
    <n v="130.3929565710651"/>
    <n v="195.86631576754525"/>
  </r>
  <r>
    <x v="403"/>
    <n v="22.328315383852036"/>
    <n v="0.93820312645363491"/>
    <n v="0"/>
    <n v="0"/>
    <x v="62"/>
    <n v="1"/>
    <n v="49.946651600374423"/>
    <n v="49.360547349827002"/>
    <n v="162.35932396695347"/>
    <n v="0.61165072952887112"/>
    <n v="273.89566162071685"/>
    <n v="335.94778663746888"/>
  </r>
  <r>
    <x v="404"/>
    <n v="24.866786208398931"/>
    <n v="5.2004167565777664"/>
    <n v="0"/>
    <n v="0"/>
    <x v="39"/>
    <n v="1"/>
    <n v="34.958928137559667"/>
    <n v="18.112945765833491"/>
    <n v="124.47832462536155"/>
    <n v="0.42635433970630537"/>
    <n v="146.37565221742307"/>
    <n v="216.78210293939145"/>
  </r>
  <r>
    <x v="405"/>
    <n v="22.036767961491705"/>
    <n v="0.93820312645363491"/>
    <n v="3.8096546763443131"/>
    <n v="1"/>
    <x v="0"/>
    <n v="0"/>
    <n v="49.946647141064972"/>
    <n v="55.264828845484502"/>
    <n v="132.99610175083913"/>
    <n v="0.79108691609365644"/>
    <n v="290.18003860806391"/>
    <n v="316.96466437235358"/>
  </r>
  <r>
    <x v="406"/>
    <n v="21.430397751082872"/>
    <n v="12.837199328586381"/>
    <n v="0"/>
    <n v="0"/>
    <x v="7"/>
    <n v="1"/>
    <n v="8.0703049586657123"/>
    <n v="10.848134398796834"/>
    <n v="93.630117955286622"/>
    <n v="0.20205506273629933"/>
    <n v="52.178276292356379"/>
    <n v="125.88995489018046"/>
  </r>
  <r>
    <x v="407"/>
    <n v="37.996143738875396"/>
    <n v="27.565653749921839"/>
    <n v="0"/>
    <n v="0"/>
    <x v="40"/>
    <n v="1"/>
    <n v="23.369541844501409"/>
    <n v="40.053334104896756"/>
    <n v="175.1083187662579"/>
    <n v="0.36219224989566451"/>
    <n v="174.9243836668885"/>
    <n v="285.60982648374824"/>
  </r>
  <r>
    <x v="408"/>
    <n v="27.035466566929081"/>
    <n v="6.500232253930756"/>
    <n v="0"/>
    <n v="0"/>
    <x v="7"/>
    <n v="1"/>
    <n v="9.1259099052315129"/>
    <n v="10.848134398796834"/>
    <n v="93.953824643043006"/>
    <n v="0.21259426510751805"/>
    <n v="55.089702838529796"/>
    <n v="128.06948317754447"/>
  </r>
  <r>
    <x v="409"/>
    <n v="33.688214464202666"/>
    <n v="56.056873795818284"/>
    <n v="0"/>
    <n v="0"/>
    <x v="47"/>
    <n v="1"/>
    <n v="29.698019906651027"/>
    <n v="13.200266124910609"/>
    <n v="168.99422444797253"/>
    <n v="0.25384468712875174"/>
    <n v="118.31624050640389"/>
    <n v="243.4121789228148"/>
  </r>
  <r>
    <x v="410"/>
    <n v="21.956014326613445"/>
    <n v="0.93820312645363491"/>
    <n v="0"/>
    <n v="0"/>
    <x v="18"/>
    <n v="1"/>
    <n v="49.946647141064972"/>
    <n v="10.848134398796834"/>
    <n v="132.16082303326482"/>
    <n v="0.46000607551119582"/>
    <n v="167.67592973090919"/>
    <n v="238.04197122431219"/>
  </r>
  <r>
    <x v="411"/>
    <n v="12.899371989937498"/>
    <n v="1.9023460636787355"/>
    <n v="7.6193093526886262"/>
    <n v="1"/>
    <x v="0"/>
    <n v="0"/>
    <n v="7.0160361326946656"/>
    <n v="9.9229758972630044"/>
    <n v="40.360039436262525"/>
    <n v="0.41969760848990584"/>
    <n v="46.718888018109062"/>
    <n v="69.139915424413914"/>
  </r>
  <r>
    <x v="412"/>
    <n v="28.341781137301414"/>
    <n v="12.837199328586381"/>
    <n v="0"/>
    <n v="0"/>
    <x v="14"/>
    <n v="1"/>
    <n v="34.546841121384425"/>
    <n v="16.453473953702844"/>
    <n v="136.16542439461733"/>
    <n v="0.3745467346195363"/>
    <n v="140.66215931999878"/>
    <n v="224.82726863952882"/>
  </r>
  <r>
    <x v="413"/>
    <n v="22.287019948665659"/>
    <n v="3.6732889911800886"/>
    <n v="0"/>
    <n v="0"/>
    <x v="31"/>
    <n v="1"/>
    <n v="32.744125141360634"/>
    <n v="18.217291843710179"/>
    <n v="117.42241837657292"/>
    <n v="0.4340007444033207"/>
    <n v="140.55487587817919"/>
    <n v="206.01587726968131"/>
  </r>
  <r>
    <x v="414"/>
    <n v="22.847341100011576"/>
    <n v="12.837199328586381"/>
    <n v="0"/>
    <n v="0"/>
    <x v="63"/>
    <n v="1"/>
    <n v="10.288047197207733"/>
    <n v="11.790433144904174"/>
    <n v="98.215396604446639"/>
    <n v="0.2247965299272876"/>
    <n v="60.893873201631237"/>
    <n v="136.03078946396596"/>
  </r>
  <r>
    <x v="415"/>
    <n v="22.847341100011576"/>
    <n v="12.837199328586381"/>
    <n v="0"/>
    <n v="0"/>
    <x v="47"/>
    <n v="1"/>
    <n v="10.288047197207733"/>
    <n v="18.217291843710179"/>
    <n v="100.54072962590584"/>
    <n v="0.28352031208626793"/>
    <n v="78.619564128983271"/>
    <n v="149.65495471397122"/>
  </r>
  <r>
    <x v="416"/>
    <n v="26.263111940073252"/>
    <n v="3.6732889911800886"/>
    <n v="19.634959364085827"/>
    <n v="1"/>
    <x v="0"/>
    <n v="0"/>
    <n v="45.589906265123396"/>
    <n v="9.9229758972630044"/>
    <n v="106.08424245772557"/>
    <n v="0.52329055547065073"/>
    <n v="153.10811048013025"/>
    <n v="202.67947077546941"/>
  </r>
  <r>
    <x v="417"/>
    <n v="20.202112177513222"/>
    <n v="12.837199328586381"/>
    <n v="0"/>
    <n v="0"/>
    <x v="41"/>
    <n v="1"/>
    <n v="53.733599751692616"/>
    <n v="40.053334104896756"/>
    <n v="169.27963374919054"/>
    <n v="0.55403554331613647"/>
    <n v="258.67041434639975"/>
    <n v="333.16311423900095"/>
  </r>
  <r>
    <x v="418"/>
    <n v="30.260439163094421"/>
    <n v="5.7265233973016256"/>
    <n v="0"/>
    <n v="0"/>
    <x v="43"/>
    <n v="1"/>
    <n v="31.029904157424927"/>
    <n v="10.148639228758741"/>
    <n v="124.14397860017029"/>
    <n v="0.33169988468637002"/>
    <n v="113.57307933931303"/>
    <n v="195.53851455329965"/>
  </r>
  <r>
    <x v="419"/>
    <n v="27.344144426551814"/>
    <n v="13.106820707039649"/>
    <n v="0"/>
    <n v="0"/>
    <x v="15"/>
    <n v="1"/>
    <n v="14.633908472912172"/>
    <n v="10.848134398796834"/>
    <n v="102.99436439609256"/>
    <n v="0.24741201153211595"/>
    <n v="70.281118242939357"/>
    <n v="146.79343976732292"/>
  </r>
  <r>
    <x v="420"/>
    <n v="24.866786208398931"/>
    <n v="5.2004167565777664"/>
    <n v="0"/>
    <n v="0"/>
    <x v="42"/>
    <n v="1"/>
    <n v="34.958928137559667"/>
    <n v="36.482987777264086"/>
    <n v="145.32324324923462"/>
    <n v="0.4916069468137198"/>
    <n v="197.0414132489494"/>
    <n v="269.92274058336028"/>
  </r>
  <r>
    <x v="421"/>
    <n v="14.264430158557113"/>
    <n v="0.43951859765523638"/>
    <n v="3.8096546763443131"/>
    <n v="1"/>
    <x v="0"/>
    <n v="0"/>
    <n v="37.593405664967655"/>
    <n v="28.658959088713047"/>
    <n v="85.765968186237359"/>
    <n v="0.77247848015679532"/>
    <n v="182.72829633676452"/>
    <n v="201.24189976932118"/>
  </r>
  <r>
    <x v="422"/>
    <n v="25.868335963193243"/>
    <n v="9.2501639209173412"/>
    <n v="0"/>
    <n v="0"/>
    <x v="44"/>
    <n v="1"/>
    <n v="71.012277838229522"/>
    <n v="10.148639228758741"/>
    <n v="164.45533013477501"/>
    <n v="0.49351344830523269"/>
    <n v="223.84704545895153"/>
    <n v="306.14145852673823"/>
  </r>
  <r>
    <x v="423"/>
    <n v="21.291971867053331"/>
    <n v="6.2602269095379652"/>
    <n v="0"/>
    <n v="0"/>
    <x v="53"/>
    <n v="1"/>
    <n v="72.861227938658516"/>
    <n v="9.9229758972630044"/>
    <n v="152.16311086370339"/>
    <n v="0.54404910208541646"/>
    <n v="228.32417509584806"/>
    <n v="296.70308212362994"/>
  </r>
  <r>
    <x v="424"/>
    <n v="24.056460561553681"/>
    <n v="22.202498515319629"/>
    <n v="0"/>
    <n v="0"/>
    <x v="64"/>
    <n v="1"/>
    <n v="20.335164593652305"/>
    <n v="16.453473953702844"/>
    <n v="122.8052933128106"/>
    <n v="0.29956883416781427"/>
    <n v="101.46543857415695"/>
    <n v="186.48209333961239"/>
  </r>
  <r>
    <x v="425"/>
    <n v="37.996143738875396"/>
    <n v="27.565653749921839"/>
    <n v="0"/>
    <n v="0"/>
    <x v="46"/>
    <n v="1"/>
    <n v="23.369541844501409"/>
    <n v="49.360547349827002"/>
    <n v="178.30834272131744"/>
    <n v="0.40788943514550008"/>
    <n v="200.59427826177676"/>
    <n v="305.17253178876581"/>
  </r>
  <r>
    <x v="426"/>
    <n v="28.129105521230318"/>
    <n v="14.399706412297947"/>
    <n v="0"/>
    <n v="0"/>
    <x v="19"/>
    <n v="1"/>
    <n v="8.8637627100925833"/>
    <n v="36.482987777264086"/>
    <n v="125.8270281935946"/>
    <n v="0.36038958511828789"/>
    <n v="125.06926344093534"/>
    <n v="204.54954114717327"/>
  </r>
  <r>
    <x v="427"/>
    <n v="19.836560285131235"/>
    <n v="26.945016915614392"/>
    <n v="0"/>
    <n v="0"/>
    <x v="21"/>
    <n v="1"/>
    <n v="12.606267153750823"/>
    <n v="18.217291843710179"/>
    <n v="115.89615831884399"/>
    <n v="0.2659584186790882"/>
    <n v="85.013364331706953"/>
    <n v="169.08596365308995"/>
  </r>
  <r>
    <x v="428"/>
    <n v="22.287019948665659"/>
    <n v="3.6732889911800886"/>
    <n v="0"/>
    <n v="0"/>
    <x v="34"/>
    <n v="1"/>
    <n v="32.744125141360634"/>
    <n v="9.9229758972630044"/>
    <n v="108.97456394636114"/>
    <n v="0.39153266132475656"/>
    <n v="117.67861738072006"/>
    <n v="182.98608028845757"/>
  </r>
  <r>
    <x v="429"/>
    <n v="37.996143738875396"/>
    <n v="27.565653749921839"/>
    <n v="1.5238618426670412"/>
    <n v="1"/>
    <x v="0"/>
    <n v="0"/>
    <n v="23.369541844501409"/>
    <n v="55.264828845484502"/>
    <n v="146.72003002145021"/>
    <n v="0.53594843647789403"/>
    <n v="216.87866754818697"/>
    <n v="283.96432687965125"/>
  </r>
  <r>
    <x v="430"/>
    <n v="26.86158471344142"/>
    <n v="5.2004167565777664"/>
    <n v="0"/>
    <n v="0"/>
    <x v="65"/>
    <n v="1"/>
    <n v="34.958928137559667"/>
    <n v="49.360547349827002"/>
    <n v="158.90563012561171"/>
    <n v="0.5306261044415721"/>
    <n v="232.55855336037294"/>
    <n v="306.14470799859794"/>
  </r>
  <r>
    <x v="431"/>
    <n v="21.982246214468731"/>
    <n v="0.93820312645363491"/>
    <n v="7.6193093526886262"/>
    <n v="1"/>
    <x v="0"/>
    <n v="0"/>
    <n v="49.946651600374423"/>
    <n v="28.658959088713047"/>
    <n v="110.14536938269846"/>
    <n v="0.71365333948786747"/>
    <n v="216.79934561022515"/>
    <n v="247.33910430383614"/>
  </r>
  <r>
    <x v="432"/>
    <n v="31.705997900780861"/>
    <n v="47.865108995677005"/>
    <n v="0"/>
    <n v="0"/>
    <x v="6"/>
    <n v="1"/>
    <n v="253.29828415896912"/>
    <n v="10.848134398796834"/>
    <n v="385.8389628450692"/>
    <n v="0.68460275916673563"/>
    <n v="728.53286408674171"/>
    <n v="849.22540837404495"/>
  </r>
  <r>
    <x v="433"/>
    <n v="23.520097050242192"/>
    <n v="5.2004167565777664"/>
    <n v="0"/>
    <n v="0"/>
    <x v="50"/>
    <n v="1"/>
    <n v="21.905091242318768"/>
    <n v="9.9229758972630044"/>
    <n v="101.47928906788778"/>
    <n v="0.31364101416092283"/>
    <n v="87.783862594652959"/>
    <n v="156.43508452295896"/>
  </r>
  <r>
    <x v="434"/>
    <n v="26.61868389790018"/>
    <n v="12.837199328586381"/>
    <n v="0"/>
    <n v="0"/>
    <x v="22"/>
    <n v="1"/>
    <n v="14.525042236416963"/>
    <n v="11.790433144904174"/>
    <n v="112.87386249451463"/>
    <n v="0.23314055884815671"/>
    <n v="72.579778874288948"/>
    <n v="158.13816598748244"/>
  </r>
  <r>
    <x v="435"/>
    <n v="26.163464211044062"/>
    <n v="0.29649363795639971"/>
    <n v="0"/>
    <n v="0"/>
    <x v="58"/>
    <n v="1"/>
    <n v="32.228082703224928"/>
    <n v="10.148639228758741"/>
    <n v="115.05934407544298"/>
    <n v="0.36830317669982349"/>
    <n v="116.87773307047109"/>
    <n v="188.56035521393039"/>
  </r>
  <r>
    <x v="436"/>
    <n v="24.817209835558959"/>
    <n v="15.178027988795824"/>
    <n v="0"/>
    <n v="0"/>
    <x v="38"/>
    <n v="1"/>
    <n v="92.950631069755701"/>
    <n v="15.218256383589033"/>
    <n v="193.24897000945487"/>
    <n v="0.55973849406831244"/>
    <n v="298.33677023422501"/>
    <n v="382.41685279033516"/>
  </r>
  <r>
    <x v="437"/>
    <n v="26.163464211044062"/>
    <n v="0.29649363795639971"/>
    <n v="0"/>
    <n v="0"/>
    <x v="59"/>
    <n v="1"/>
    <n v="32.228082703224928"/>
    <n v="11.790433144904174"/>
    <n v="115.9448391084169"/>
    <n v="0.37965049748327795"/>
    <n v="121.40590661338832"/>
    <n v="192.33222987367611"/>
  </r>
  <r>
    <x v="438"/>
    <n v="24.561162975751269"/>
    <n v="9.2501639209173412"/>
    <n v="0"/>
    <n v="0"/>
    <x v="63"/>
    <n v="1"/>
    <n v="40.935693774213632"/>
    <n v="11.790433144904174"/>
    <n v="126.98982964952319"/>
    <n v="0.41519960350081292"/>
    <n v="145.42205972853461"/>
    <n v="218.68576245893999"/>
  </r>
  <r>
    <x v="439"/>
    <n v="24.561162975751269"/>
    <n v="9.2501639209173412"/>
    <n v="0"/>
    <n v="0"/>
    <x v="47"/>
    <n v="1"/>
    <n v="40.935693774213632"/>
    <n v="18.217291843710179"/>
    <n v="129.3151626709824"/>
    <n v="0.45743271242234157"/>
    <n v="163.14775065588665"/>
    <n v="232.30992770894522"/>
  </r>
  <r>
    <x v="440"/>
    <n v="25.868335963193243"/>
    <n v="9.2501639209173412"/>
    <n v="0"/>
    <n v="0"/>
    <x v="47"/>
    <n v="1"/>
    <n v="71.012277838229522"/>
    <n v="13.200266124910609"/>
    <n v="155.68189400364068"/>
    <n v="0.54092702624218325"/>
    <n v="232.26362931769296"/>
    <n v="302.73297935819352"/>
  </r>
  <r>
    <x v="441"/>
    <n v="22.847341100011576"/>
    <n v="12.837199328586381"/>
    <n v="0"/>
    <n v="0"/>
    <x v="66"/>
    <n v="1"/>
    <n v="10.288047197207733"/>
    <n v="18.112945765833491"/>
    <n v="103.64065602971523"/>
    <n v="0.27403331907604156"/>
    <n v="78.331770914194351"/>
    <n v="152.57143398086836"/>
  </r>
  <r>
    <x v="442"/>
    <n v="19.159984936354412"/>
    <n v="11.569202994621142"/>
    <n v="19.634959364085827"/>
    <n v="1"/>
    <x v="0"/>
    <n v="0"/>
    <n v="154.26920404876512"/>
    <n v="9.9229758972630044"/>
    <n v="215.55632724108952"/>
    <n v="0.76171357179595545"/>
    <n v="452.8526253350131"/>
    <n v="503.2167726300745"/>
  </r>
  <r>
    <x v="443"/>
    <n v="40.836683726436178"/>
    <n v="25.185658617071457"/>
    <n v="0"/>
    <n v="0"/>
    <x v="64"/>
    <n v="1"/>
    <n v="7.3077379586447959"/>
    <n v="16.453473953702844"/>
    <n v="129.54124994443742"/>
    <n v="0.18342583480195884"/>
    <n v="65.534955435668493"/>
    <n v="170.31499346775826"/>
  </r>
  <r>
    <x v="444"/>
    <n v="14.264430158557113"/>
    <n v="0.43951859765523638"/>
    <n v="7.6193093526886262"/>
    <n v="1"/>
    <x v="0"/>
    <n v="0"/>
    <n v="37.593405664967655"/>
    <n v="9.9229758972630044"/>
    <n v="70.839639671131636"/>
    <n v="0.67075978622734866"/>
    <n v="131.0532459216362"/>
    <n v="153.37650403053718"/>
  </r>
  <r>
    <x v="445"/>
    <n v="21.982246214468731"/>
    <n v="0.93820312645363491"/>
    <n v="12.000413108411134"/>
    <n v="1"/>
    <x v="0"/>
    <n v="0"/>
    <n v="49.946651600374423"/>
    <n v="9.9229758972630044"/>
    <n v="95.790489946970922"/>
    <n v="0.6250059638569645"/>
    <n v="165.12429519509678"/>
    <n v="200.04515764443028"/>
  </r>
  <r>
    <x v="446"/>
    <n v="22.847341100011576"/>
    <n v="12.837199328586381"/>
    <n v="0"/>
    <n v="0"/>
    <x v="67"/>
    <n v="1"/>
    <n v="10.288047197207733"/>
    <n v="36.482987777264086"/>
    <n v="129.73022201257783"/>
    <n v="0.3605253598497441"/>
    <n v="128.99753194572068"/>
    <n v="210.95671898382668"/>
  </r>
  <r>
    <x v="447"/>
    <n v="26.61868389790018"/>
    <n v="12.837199328586381"/>
    <n v="0"/>
    <n v="0"/>
    <x v="23"/>
    <n v="1"/>
    <n v="14.525042236416963"/>
    <n v="10.148639228758741"/>
    <n v="111.95921249633921"/>
    <n v="0.22038098442307705"/>
    <n v="68.051605331371704"/>
    <n v="154.3371363625352"/>
  </r>
  <r>
    <x v="448"/>
    <n v="22.847341100011576"/>
    <n v="12.837199328586381"/>
    <n v="0"/>
    <n v="0"/>
    <x v="68"/>
    <n v="1"/>
    <n v="10.288047197207733"/>
    <n v="16.453473953702844"/>
    <n v="107.82603679166463"/>
    <n v="0.24800615831386841"/>
    <n v="73.754840593640466"/>
    <n v="153.83935623439453"/>
  </r>
  <r>
    <x v="449"/>
    <n v="30.604361174976273"/>
    <n v="10.124098813029271"/>
    <n v="0"/>
    <n v="0"/>
    <x v="63"/>
    <n v="1"/>
    <n v="131.00059867372471"/>
    <n v="11.790433144904174"/>
    <n v="223.97186764037122"/>
    <n v="0.63754003269690385"/>
    <n v="393.82687808041192"/>
    <n v="474.00771390215425"/>
  </r>
  <r>
    <x v="450"/>
    <n v="30.604361174976273"/>
    <n v="10.124098813029271"/>
    <n v="0"/>
    <n v="0"/>
    <x v="47"/>
    <n v="1"/>
    <n v="131.00059867372471"/>
    <n v="18.217291843710179"/>
    <n v="226.2972006618304"/>
    <n v="0.65938902505656793"/>
    <n v="411.55256900776396"/>
    <n v="487.63187915215951"/>
  </r>
  <r>
    <x v="451"/>
    <n v="33.952470912712705"/>
    <n v="5.2711094729014203"/>
    <n v="0"/>
    <n v="0"/>
    <x v="69"/>
    <n v="1"/>
    <n v="64.141752874870988"/>
    <n v="36.482987777264086"/>
    <n v="185.14092499690412"/>
    <n v="0.54350349958453381"/>
    <n v="277.52952663734033"/>
    <n v="361.04571098210931"/>
  </r>
  <r>
    <x v="452"/>
    <n v="39.452482857163645"/>
    <n v="5.3895210673362914"/>
    <n v="0"/>
    <n v="0"/>
    <x v="0"/>
    <n v="0"/>
    <n v="27.824247060153791"/>
    <n v="9.9229758972630044"/>
    <n v="82.58922688191673"/>
    <n v="0.45704778192664874"/>
    <n v="104.10927622126246"/>
    <n v="148.95128014576238"/>
  </r>
  <r>
    <x v="453"/>
    <n v="21.575539355148123"/>
    <n v="0.93820312645363491"/>
    <n v="0"/>
    <n v="0"/>
    <x v="0"/>
    <n v="0"/>
    <n v="48.699048298255839"/>
    <n v="24.120806167300874"/>
    <n v="95.333596947158469"/>
    <n v="0.76384251509905077"/>
    <n v="200.84185667113226"/>
    <n v="223.35559915273402"/>
  </r>
  <r>
    <x v="454"/>
    <n v="-1.1959684005525244"/>
    <n v="19.657055225517581"/>
    <n v="0"/>
    <n v="0"/>
    <x v="7"/>
    <n v="1"/>
    <n v="64.450479786897702"/>
    <n v="10.848134398796834"/>
    <n v="134.20378252881443"/>
    <n v="0.56107669073729294"/>
    <n v="207.67843589925428"/>
    <n v="265.58360424237418"/>
  </r>
  <r>
    <x v="455"/>
    <n v="22.211051152830105"/>
    <n v="4.4059710443407445"/>
    <n v="0"/>
    <n v="0"/>
    <x v="70"/>
    <n v="1"/>
    <n v="7.1975400608642879"/>
    <n v="9.9229758972630044"/>
    <n v="81.718263686981444"/>
    <n v="0.20950660459094858"/>
    <n v="47.219487561931729"/>
    <n v="110.81723529078589"/>
  </r>
  <r>
    <x v="456"/>
    <n v="22.847341100011576"/>
    <n v="12.837199328586381"/>
    <n v="0"/>
    <n v="0"/>
    <x v="47"/>
    <n v="1"/>
    <n v="10.288047197207733"/>
    <n v="9.8829947416940627"/>
    <n v="92.206432523889731"/>
    <n v="0.21875959612335816"/>
    <n v="55.633035025035596"/>
    <n v="126.66842561002353"/>
  </r>
  <r>
    <x v="457"/>
    <n v="21.430397751082872"/>
    <n v="12.837199328586381"/>
    <n v="0"/>
    <n v="0"/>
    <x v="14"/>
    <n v="1"/>
    <n v="8.0703049586657123"/>
    <n v="16.453473953702844"/>
    <n v="102.77750484568007"/>
    <n v="0.23861037441209429"/>
    <n v="67.638164419597146"/>
    <n v="144.89189035290866"/>
  </r>
  <r>
    <x v="458"/>
    <n v="24.292850785294036"/>
    <n v="5.3895210673362914"/>
    <n v="0"/>
    <n v="0"/>
    <x v="0"/>
    <n v="0"/>
    <n v="42.387413047908929"/>
    <n v="10.848134398796834"/>
    <n v="82.917919299336077"/>
    <n v="0.64202705394142734"/>
    <n v="146.82707440946268"/>
    <n v="176.50944626209301"/>
  </r>
  <r>
    <x v="459"/>
    <n v="32.963485262301269"/>
    <n v="5.3895210673362914"/>
    <n v="0"/>
    <n v="0"/>
    <x v="43"/>
    <n v="1"/>
    <n v="15.544127110806507"/>
    <n v="10.148639228758741"/>
    <n v="111.02424532279339"/>
    <n v="0.23141581611174883"/>
    <n v="70.86230716234931"/>
    <n v="155.19378614557746"/>
  </r>
  <r>
    <x v="460"/>
    <n v="26.498097481336014"/>
    <n v="0.43951859765523638"/>
    <n v="0"/>
    <n v="0"/>
    <x v="0"/>
    <n v="0"/>
    <n v="40.022989071299442"/>
    <n v="10.848134398796834"/>
    <n v="77.80873954908752"/>
    <n v="0.65379703828774915"/>
    <n v="140.30584053849137"/>
    <n v="167.24345661748262"/>
  </r>
  <r>
    <x v="461"/>
    <n v="21.289657485447396"/>
    <n v="9.8718398095457367"/>
    <n v="0"/>
    <n v="0"/>
    <x v="71"/>
    <n v="1"/>
    <n v="8.1125953772737169"/>
    <n v="22.05481851081187"/>
    <n v="102.71540086441193"/>
    <n v="0.29369903280529153"/>
    <n v="83.203673788107025"/>
    <n v="154.75166076443338"/>
  </r>
  <r>
    <x v="462"/>
    <n v="34.376123147953429"/>
    <n v="12.837199328586381"/>
    <n v="0"/>
    <n v="0"/>
    <x v="53"/>
    <n v="1"/>
    <n v="28.17879337680661"/>
    <n v="9.9229758972630044"/>
    <n v="127.14180000179998"/>
    <n v="0.29967932869858843"/>
    <n v="105.08713783654683"/>
    <n v="193.12716856427721"/>
  </r>
  <r>
    <x v="463"/>
    <n v="35.558482293470107"/>
    <n v="10.583355547207262"/>
    <n v="0"/>
    <n v="0"/>
    <x v="47"/>
    <n v="1"/>
    <n v="20.493973981189967"/>
    <n v="13.200266124910609"/>
    <n v="116.18692810316793"/>
    <n v="0.29000026643429155"/>
    <n v="92.93088803456773"/>
    <n v="174.42357603163509"/>
  </r>
  <r>
    <x v="464"/>
    <n v="22.136070094038313"/>
    <n v="0.93820312645363491"/>
    <n v="0"/>
    <n v="0"/>
    <x v="18"/>
    <n v="1"/>
    <n v="49.946656059683875"/>
    <n v="10.848134398796834"/>
    <n v="132.3408877193086"/>
    <n v="0.45938025281668649"/>
    <n v="167.67595432903551"/>
    <n v="238.22205158986338"/>
  </r>
  <r>
    <x v="465"/>
    <n v="27.035466566929081"/>
    <n v="6.500232253930756"/>
    <n v="0"/>
    <n v="0"/>
    <x v="14"/>
    <n v="1"/>
    <n v="9.1259099052315129"/>
    <n v="16.453473953702844"/>
    <n v="103.10121153343646"/>
    <n v="0.24809974081283012"/>
    <n v="70.549590965770562"/>
    <n v="147.07141864027267"/>
  </r>
  <r>
    <x v="466"/>
    <n v="26.61868389790018"/>
    <n v="12.837199328586381"/>
    <n v="0"/>
    <n v="0"/>
    <x v="24"/>
    <n v="1"/>
    <n v="14.525042236416963"/>
    <n v="22.05481851081187"/>
    <n v="120.50213599609994"/>
    <n v="0.30356192813389421"/>
    <n v="100.88961593187308"/>
    <n v="183.81189118074417"/>
  </r>
  <r>
    <x v="467"/>
    <n v="24.866786208398931"/>
    <n v="5.2004167565777664"/>
    <n v="0"/>
    <n v="0"/>
    <x v="50"/>
    <n v="1"/>
    <n v="34.958928137559667"/>
    <n v="9.9229758972630044"/>
    <n v="115.87981512128542"/>
    <n v="0.38731425302885664"/>
    <n v="123.78718693475285"/>
    <n v="193.78509802121562"/>
  </r>
  <r>
    <x v="468"/>
    <n v="31.705997900780861"/>
    <n v="47.865108995677005"/>
    <n v="0"/>
    <n v="0"/>
    <x v="9"/>
    <n v="1"/>
    <n v="253.29828415896912"/>
    <n v="16.453473953702844"/>
    <n v="387.17326722205905"/>
    <n v="0.6967210315116068"/>
    <n v="743.99275221398239"/>
    <n v="860.41426132336949"/>
  </r>
  <r>
    <x v="469"/>
    <n v="24.561162975751269"/>
    <n v="9.2501639209173412"/>
    <n v="0"/>
    <n v="0"/>
    <x v="66"/>
    <n v="1"/>
    <n v="40.935693774213632"/>
    <n v="18.112945765833491"/>
    <n v="132.41508907479181"/>
    <n v="0.44593588202545986"/>
    <n v="162.85995744109772"/>
    <n v="235.22640697584239"/>
  </r>
  <r>
    <x v="470"/>
    <n v="24.561162975751269"/>
    <n v="9.2501639209173412"/>
    <n v="0"/>
    <n v="0"/>
    <x v="67"/>
    <n v="1"/>
    <n v="40.935693774213632"/>
    <n v="36.482987777264086"/>
    <n v="158.50465505765436"/>
    <n v="0.48843159542107772"/>
    <n v="213.52571847262405"/>
    <n v="293.61169197880071"/>
  </r>
  <r>
    <x v="471"/>
    <n v="24.561162975751269"/>
    <n v="9.2501639209173412"/>
    <n v="0"/>
    <n v="0"/>
    <x v="68"/>
    <n v="1"/>
    <n v="40.935693774213632"/>
    <n v="16.453473953702844"/>
    <n v="136.60046983674118"/>
    <n v="0.42012423380758102"/>
    <n v="158.28302712054384"/>
    <n v="236.49432922936853"/>
  </r>
  <r>
    <x v="472"/>
    <n v="23.134377930860541"/>
    <n v="0.95395110452153142"/>
    <n v="0"/>
    <n v="0"/>
    <x v="31"/>
    <n v="1"/>
    <n v="36.746143557926004"/>
    <n v="18.217291843710179"/>
    <n v="119.55245688867464"/>
    <n v="0.45974325272810801"/>
    <n v="151.59270086580304"/>
    <n v="215.18172235284149"/>
  </r>
  <r>
    <x v="473"/>
    <n v="26.61868389790018"/>
    <n v="12.837199328586381"/>
    <n v="0"/>
    <n v="0"/>
    <x v="25"/>
    <n v="1"/>
    <n v="14.525042236416963"/>
    <n v="9.9229758972630044"/>
    <n v="105.66833535485067"/>
    <n v="0.2313656030596084"/>
    <n v="67.429211304181848"/>
    <n v="147.64952852535254"/>
  </r>
  <r>
    <x v="474"/>
    <n v="22.847341100011576"/>
    <n v="12.837199328586381"/>
    <n v="0"/>
    <n v="0"/>
    <x v="72"/>
    <n v="1"/>
    <n v="10.288047197207733"/>
    <n v="22.05481851081187"/>
    <n v="113.6904360133862"/>
    <n v="0.28448185126329772"/>
    <n v="89.203710259215356"/>
    <n v="169.55128056458196"/>
  </r>
  <r>
    <x v="475"/>
    <n v="27.918474498543269"/>
    <n v="9.2501639209173412"/>
    <n v="0"/>
    <n v="0"/>
    <x v="44"/>
    <n v="1"/>
    <n v="71.012277838229522"/>
    <n v="10.148639228758741"/>
    <n v="166.50546867012505"/>
    <n v="0.48743694555631384"/>
    <n v="223.84704545895153"/>
    <n v="308.19159706208831"/>
  </r>
  <r>
    <x v="476"/>
    <n v="22.011711101677196"/>
    <n v="0.93820312645363491"/>
    <n v="0"/>
    <n v="0"/>
    <x v="18"/>
    <n v="1"/>
    <n v="49.946651600374423"/>
    <n v="10.848134398796834"/>
    <n v="132.21652426763802"/>
    <n v="0.4598123142014231"/>
    <n v="167.67594202997233"/>
    <n v="238.09768029843909"/>
  </r>
  <r>
    <x v="477"/>
    <n v="30.604361174976273"/>
    <n v="10.124098813029271"/>
    <n v="0"/>
    <n v="0"/>
    <x v="66"/>
    <n v="1"/>
    <n v="131.00059867372471"/>
    <n v="18.112945765833491"/>
    <n v="229.39712706563981"/>
    <n v="0.65002359160710321"/>
    <n v="411.26477579297512"/>
    <n v="490.54835841905674"/>
  </r>
  <r>
    <x v="478"/>
    <n v="30.604361174976273"/>
    <n v="10.124098813029271"/>
    <n v="0"/>
    <n v="0"/>
    <x v="67"/>
    <n v="1"/>
    <n v="131.00059867372471"/>
    <n v="36.482987777264086"/>
    <n v="255.48669304850239"/>
    <n v="0.65554720072717532"/>
    <n v="461.93053682450142"/>
    <n v="548.93364342201494"/>
  </r>
  <r>
    <x v="479"/>
    <n v="15.405775920210296"/>
    <n v="5.3895210673362914"/>
    <n v="0"/>
    <n v="0"/>
    <x v="73"/>
    <n v="1"/>
    <n v="7.223644300986491"/>
    <n v="16.453473953702844"/>
    <n v="89.053157336915078"/>
    <n v="0.26587623575334474"/>
    <n v="65.303019702449618"/>
    <n v="129.67905878467536"/>
  </r>
  <r>
    <x v="480"/>
    <n v="30.604361174976273"/>
    <n v="10.124098813029271"/>
    <n v="0"/>
    <n v="0"/>
    <x v="68"/>
    <n v="1"/>
    <n v="131.00059867372471"/>
    <n v="16.453473953702844"/>
    <n v="233.58250782758921"/>
    <n v="0.63127189616555379"/>
    <n v="406.6878454724212"/>
    <n v="491.81628067258282"/>
  </r>
  <r>
    <x v="481"/>
    <n v="27.344144426551814"/>
    <n v="13.106820707039649"/>
    <n v="0"/>
    <n v="0"/>
    <x v="17"/>
    <n v="1"/>
    <n v="14.633908472912172"/>
    <n v="9.9229758972630044"/>
    <n v="102.9692483882821"/>
    <n v="0.23848755579505376"/>
    <n v="67.729471408063802"/>
    <n v="145.14183542617073"/>
  </r>
  <r>
    <x v="482"/>
    <n v="24.561162975751269"/>
    <n v="9.2501639209173412"/>
    <n v="0"/>
    <n v="0"/>
    <x v="47"/>
    <n v="1"/>
    <n v="40.935693774213632"/>
    <n v="9.8829947416940627"/>
    <n v="120.98086556896628"/>
    <n v="0.42005558711214563"/>
    <n v="140.16122155193898"/>
    <n v="209.32339860499758"/>
  </r>
  <r>
    <x v="483"/>
    <n v="62.955598857010095"/>
    <n v="2.4613025969559401"/>
    <n v="0"/>
    <n v="0"/>
    <x v="70"/>
    <n v="1"/>
    <n v="21.729004260306766"/>
    <n v="9.9229758972630044"/>
    <n v="135.04960714321911"/>
    <n v="0.23437298950453872"/>
    <n v="87.298203337813405"/>
    <n v="189.69583032346276"/>
  </r>
  <r>
    <x v="484"/>
    <n v="23.712879686844961"/>
    <n v="8.264413234069071"/>
    <n v="0"/>
    <n v="0"/>
    <x v="3"/>
    <n v="1"/>
    <n v="47.423552015510857"/>
    <n v="10.148639228758741"/>
    <n v="132.31007883918855"/>
    <n v="0.43513080597770343"/>
    <n v="158.78781778661454"/>
    <n v="232.5257053815335"/>
  </r>
  <r>
    <x v="485"/>
    <n v="23.134377930860541"/>
    <n v="0.95395110452153142"/>
    <n v="0"/>
    <n v="0"/>
    <x v="34"/>
    <n v="1"/>
    <n v="36.746143557926004"/>
    <n v="9.9229758972630044"/>
    <n v="111.10460245846285"/>
    <n v="0.42004668053815813"/>
    <n v="128.71644236834388"/>
    <n v="192.15192537161772"/>
  </r>
  <r>
    <x v="486"/>
    <n v="28.129105521230318"/>
    <n v="14.399706412297947"/>
    <n v="7.6193093526886262"/>
    <n v="1"/>
    <x v="0"/>
    <n v="0"/>
    <n v="8.8637627100925833"/>
    <n v="11.790433144904174"/>
    <n v="71.802317141213649"/>
    <n v="0.2876536117125042"/>
    <n v="56.965604696845901"/>
    <n v="107.11372598306279"/>
  </r>
  <r>
    <x v="487"/>
    <n v="24.138210852094613"/>
    <n v="5.2004167565777664"/>
    <n v="0"/>
    <n v="0"/>
    <x v="8"/>
    <n v="1"/>
    <n v="34.958923678250216"/>
    <n v="11.790433144904174"/>
    <n v="116.42386526542219"/>
    <n v="0.40154444895447833"/>
    <n v="128.93774220579678"/>
    <n v="197.61225064806459"/>
  </r>
  <r>
    <x v="488"/>
    <n v="18.132438522278441"/>
    <n v="0.36396166280960135"/>
    <n v="22.857929730306921"/>
    <n v="1"/>
    <x v="0"/>
    <n v="0"/>
    <n v="26.363045064907414"/>
    <n v="18.112945765833491"/>
    <n v="86.830320746135868"/>
    <n v="0.51221728134316702"/>
    <n v="122.6676521299467"/>
    <n v="164.02198204534167"/>
  </r>
  <r>
    <x v="489"/>
    <n v="25.068770630057266"/>
    <n v="5.2711094729014203"/>
    <n v="12.322963879741101"/>
    <n v="1"/>
    <x v="0"/>
    <n v="0"/>
    <n v="92.71231665398652"/>
    <n v="10.848134398796834"/>
    <n v="147.22329503548315"/>
    <n v="0.70342435297229045"/>
    <n v="285.62640532299923"/>
    <n v="328.289249305699"/>
  </r>
  <r>
    <x v="490"/>
    <n v="24.817209835558959"/>
    <n v="15.178027988795824"/>
    <n v="0"/>
    <n v="0"/>
    <x v="41"/>
    <n v="1"/>
    <n v="92.950631069755701"/>
    <n v="40.053334104896756"/>
    <n v="215.45259138550878"/>
    <n v="0.61732358065106208"/>
    <n v="366.83351685267047"/>
    <n v="448.2821430635268"/>
  </r>
  <r>
    <x v="491"/>
    <n v="31.705997900780861"/>
    <n v="47.865108995677005"/>
    <n v="0"/>
    <n v="0"/>
    <x v="12"/>
    <n v="1"/>
    <n v="253.29828415896912"/>
    <n v="36.482987777264086"/>
    <n v="411.19143491175606"/>
    <n v="0.70473567135079518"/>
    <n v="799.23544356606271"/>
    <n v="919.64560654158561"/>
  </r>
  <r>
    <x v="492"/>
    <n v="30.604361174976273"/>
    <n v="10.124098813029271"/>
    <n v="0"/>
    <n v="0"/>
    <x v="47"/>
    <n v="1"/>
    <n v="131.00059867372471"/>
    <n v="9.8829947416940627"/>
    <n v="217.96290355981429"/>
    <n v="0.64636500576235401"/>
    <n v="388.56603990381632"/>
    <n v="464.64535004821187"/>
  </r>
  <r>
    <x v="493"/>
    <n v="29.215738900381425"/>
    <n v="2.6169490872467445"/>
    <n v="0"/>
    <n v="0"/>
    <x v="31"/>
    <n v="1"/>
    <n v="31.56944938603089"/>
    <n v="18.217291843710179"/>
    <n v="122.12012166902562"/>
    <n v="0.4076866330404984"/>
    <n v="137.31504435944714"/>
    <n v="208.6484247987317"/>
  </r>
  <r>
    <x v="494"/>
    <n v="27.918474498543269"/>
    <n v="9.2501639209173412"/>
    <n v="0"/>
    <n v="0"/>
    <x v="47"/>
    <n v="1"/>
    <n v="71.012277838229522"/>
    <n v="13.200266124910609"/>
    <n v="157.73203253899069"/>
    <n v="0.53389627083086721"/>
    <n v="232.26362931769296"/>
    <n v="304.78311789354353"/>
  </r>
  <r>
    <x v="495"/>
    <n v="26.61868389790018"/>
    <n v="12.837199328586381"/>
    <n v="0"/>
    <n v="0"/>
    <x v="29"/>
    <n v="1"/>
    <n v="14.525042236416963"/>
    <n v="36.482987777264086"/>
    <n v="137.08575707959096"/>
    <n v="0.37208847294081887"/>
    <n v="140.68343761837841"/>
    <n v="225.76116468428833"/>
  </r>
  <r>
    <x v="496"/>
    <n v="33.688214464202666"/>
    <n v="56.056873795818284"/>
    <n v="0"/>
    <n v="0"/>
    <x v="53"/>
    <n v="1"/>
    <n v="29.698019906651027"/>
    <n v="9.9229758972630044"/>
    <n v="171.19279231512556"/>
    <n v="0.23144079413682977"/>
    <n v="109.27726262047257"/>
    <n v="239.8490591316841"/>
  </r>
  <r>
    <x v="497"/>
    <n v="21.291971867053331"/>
    <n v="6.2602269095379652"/>
    <n v="0"/>
    <n v="0"/>
    <x v="63"/>
    <n v="1"/>
    <n v="72.861227938658516"/>
    <n v="11.790433144904174"/>
    <n v="152.65623569389078"/>
    <n v="0.55452475097910725"/>
    <n v="233.47474266595518"/>
    <n v="300.47931727628327"/>
  </r>
  <r>
    <x v="498"/>
    <n v="21.291971867053331"/>
    <n v="6.2602269095379652"/>
    <n v="0"/>
    <n v="0"/>
    <x v="47"/>
    <n v="1"/>
    <n v="72.861227938658516"/>
    <n v="18.217291843710179"/>
    <n v="154.98156871534997"/>
    <n v="0.58767323454861842"/>
    <n v="251.2004335933072"/>
    <n v="314.10348252628847"/>
  </r>
  <r>
    <x v="499"/>
    <n v="24.561162975751269"/>
    <n v="9.2501639209173412"/>
    <n v="0"/>
    <n v="0"/>
    <x v="72"/>
    <n v="1"/>
    <n v="40.935693774213632"/>
    <n v="22.05481851081187"/>
    <n v="142.46486905846274"/>
    <n v="0.44214768666355447"/>
    <n v="173.73189678611874"/>
    <n v="252.20625355955599"/>
  </r>
  <r>
    <x v="500"/>
    <n v="15.405775920210296"/>
    <n v="5.3895210673362914"/>
    <n v="0"/>
    <n v="0"/>
    <x v="47"/>
    <n v="1"/>
    <n v="7.223644300986491"/>
    <n v="9.8829947416940627"/>
    <n v="74.252786186617115"/>
    <n v="0.23038380000565897"/>
    <n v="47.181214133844762"/>
    <n v="103.32736127778132"/>
  </r>
  <r>
    <x v="501"/>
    <n v="31.705997900780861"/>
    <n v="47.865108995677005"/>
    <n v="0"/>
    <n v="0"/>
    <x v="13"/>
    <n v="1"/>
    <n v="253.29828415896912"/>
    <n v="11.790433144904174"/>
    <n v="386.79973651023892"/>
    <n v="0.68533841231522186"/>
    <n v="731.13178482197316"/>
    <n v="851.84280402833883"/>
  </r>
  <r>
    <x v="502"/>
    <n v="24.138210852094613"/>
    <n v="5.2004167565777664"/>
    <n v="0"/>
    <n v="0"/>
    <x v="26"/>
    <n v="1"/>
    <n v="34.958923678250216"/>
    <n v="10.848134398796834"/>
    <n v="115.98673939065969"/>
    <n v="0.39493357876681418"/>
    <n v="126.33882147056525"/>
    <n v="195.51850278417788"/>
  </r>
  <r>
    <x v="503"/>
    <n v="22.847341100011576"/>
    <n v="12.837199328586381"/>
    <n v="0"/>
    <n v="0"/>
    <x v="74"/>
    <n v="1"/>
    <n v="10.288047197207733"/>
    <n v="15.218256383589033"/>
    <n v="102.94740732289492"/>
    <n v="0.24776052398091147"/>
    <n v="70.348030843810449"/>
    <n v="146.78913458590858"/>
  </r>
  <r>
    <x v="504"/>
    <n v="22.328315383852036"/>
    <n v="0.93820312645363491"/>
    <n v="0"/>
    <n v="0"/>
    <x v="75"/>
    <n v="1"/>
    <n v="49.946651600374423"/>
    <n v="18.217291843710179"/>
    <n v="131.38463927676617"/>
    <n v="0.51881212156388357"/>
    <n v="188.00055369255591"/>
    <n v="250.22124952523748"/>
  </r>
  <r>
    <x v="504"/>
    <n v="22.328315383852036"/>
    <n v="0.93820312645363491"/>
    <n v="0"/>
    <n v="0"/>
    <x v="76"/>
    <n v="1"/>
    <n v="49.946651600374423"/>
    <n v="36.482987777264086"/>
    <n v="148.15897267559063"/>
    <n v="0.5833574424607082"/>
    <n v="238.37852150929334"/>
    <n v="299.10785480724547"/>
  </r>
  <r>
    <x v="505"/>
    <n v="34.245630375440172"/>
    <n v="63.838776135693763"/>
    <n v="0"/>
    <n v="0"/>
    <x v="43"/>
    <n v="1"/>
    <n v="15.168275328416231"/>
    <n v="10.148639228758741"/>
    <n v="170.37979372189949"/>
    <n v="0.14859106237972222"/>
    <n v="69.825683698014842"/>
    <n v="213.88856286273935"/>
  </r>
  <r>
    <x v="506"/>
    <n v="30.604361174976273"/>
    <n v="10.124098813029271"/>
    <n v="0"/>
    <n v="0"/>
    <x v="72"/>
    <n v="1"/>
    <n v="131.00059867372471"/>
    <n v="22.05481851081187"/>
    <n v="239.44690704931077"/>
    <n v="0.63920398501124476"/>
    <n v="422.13671513799602"/>
    <n v="507.52820500277022"/>
  </r>
  <r>
    <x v="507"/>
    <n v="25.387675915909682"/>
    <n v="0.93820312645363491"/>
    <n v="0"/>
    <n v="0"/>
    <x v="0"/>
    <n v="0"/>
    <n v="69.758315560831434"/>
    <n v="24.120806167300874"/>
    <n v="120.20500077049563"/>
    <n v="0.78099181503582649"/>
    <n v="258.92467444371977"/>
    <n v="285.25055348608311"/>
  </r>
  <r>
    <x v="508"/>
    <n v="29.215738900381425"/>
    <n v="2.6169490872467445"/>
    <n v="0"/>
    <n v="0"/>
    <x v="34"/>
    <n v="1"/>
    <n v="31.56944938603089"/>
    <n v="9.9229758972630044"/>
    <n v="113.67226723881382"/>
    <n v="0.36501801443022641"/>
    <n v="114.43878586198802"/>
    <n v="185.61862781750796"/>
  </r>
  <r>
    <x v="509"/>
    <n v="21.956014326613445"/>
    <n v="0.93820312645363491"/>
    <n v="0"/>
    <n v="0"/>
    <x v="28"/>
    <n v="1"/>
    <n v="49.946647141064972"/>
    <n v="11.790433144904174"/>
    <n v="122.64047589468224"/>
    <n v="0.50339889694317552"/>
    <n v="170.27485046614072"/>
    <n v="230.1782460748538"/>
  </r>
  <r>
    <x v="510"/>
    <n v="26.61868389790018"/>
    <n v="12.837199328586381"/>
    <n v="0"/>
    <n v="0"/>
    <x v="32"/>
    <n v="1"/>
    <n v="14.525042236416963"/>
    <n v="18.217291843710179"/>
    <n v="117.36340987608713"/>
    <n v="0.27898247089699135"/>
    <n v="90.305469801640996"/>
    <n v="173.92654559760098"/>
  </r>
  <r>
    <x v="511"/>
    <n v="-1.1959684005525244"/>
    <n v="19.657055225517581"/>
    <n v="0"/>
    <n v="0"/>
    <x v="14"/>
    <n v="1"/>
    <n v="64.450479786897702"/>
    <n v="16.453473953702844"/>
    <n v="143.35116941920788"/>
    <n v="0.56437595918042138"/>
    <n v="223.13832402649507"/>
    <n v="284.58553970510241"/>
  </r>
  <r>
    <x v="512"/>
    <n v="28.847658579539779"/>
    <n v="10.818081969091548"/>
    <n v="0"/>
    <n v="0"/>
    <x v="43"/>
    <n v="1"/>
    <n v="28.978015343114727"/>
    <n v="10.148639228758741"/>
    <n v="125.77086777409538"/>
    <n v="0.31109473333801912"/>
    <n v="107.91383760952199"/>
    <n v="193.5580508117439"/>
  </r>
  <r>
    <x v="513"/>
    <n v="29.446113515670138"/>
    <n v="12.837199328586381"/>
    <n v="0"/>
    <n v="0"/>
    <x v="7"/>
    <n v="1"/>
    <n v="39.03039138023135"/>
    <n v="10.848134398796834"/>
    <n v="132.60592014143953"/>
    <n v="0.37614101788085308"/>
    <n v="137.56819206796484"/>
    <n v="219.2955864303762"/>
  </r>
  <r>
    <x v="514"/>
    <n v="22.036767961491705"/>
    <n v="0.93820312645363491"/>
    <n v="0"/>
    <n v="0"/>
    <x v="18"/>
    <n v="1"/>
    <n v="49.946647141064972"/>
    <n v="10.848134398796834"/>
    <n v="132.24157666814307"/>
    <n v="0.45972517170167132"/>
    <n v="167.67592973090919"/>
    <n v="238.12272485919044"/>
  </r>
  <r>
    <x v="515"/>
    <n v="22.287019948665659"/>
    <n v="3.6732889911800886"/>
    <n v="0"/>
    <n v="0"/>
    <x v="40"/>
    <n v="1"/>
    <n v="32.744125141360634"/>
    <n v="40.053334104896756"/>
    <n v="144.88141351416562"/>
    <n v="0.50246237581841169"/>
    <n v="200.78008921145184"/>
    <n v="271.86404347936008"/>
  </r>
  <r>
    <x v="516"/>
    <n v="36.86476341902155"/>
    <n v="12.837199328586381"/>
    <n v="0"/>
    <n v="0"/>
    <x v="0"/>
    <n v="0"/>
    <n v="35.902468965339025"/>
    <n v="49.360547349827002"/>
    <n v="134.96497906277398"/>
    <n v="0.63174178151436666"/>
    <n v="235.16089983699018"/>
    <n v="284.86286258459813"/>
  </r>
  <r>
    <x v="517"/>
    <n v="25.46040948273733"/>
    <n v="0.29649363795639971"/>
    <n v="0"/>
    <n v="0"/>
    <x v="15"/>
    <n v="1"/>
    <n v="75.027266156337959"/>
    <n v="10.848134398796834"/>
    <n v="148.69366006662062"/>
    <n v="0.57753236094033344"/>
    <n v="236.84989507948467"/>
    <n v="298.66815459097052"/>
  </r>
  <r>
    <x v="518"/>
    <n v="22.211051152830105"/>
    <n v="4.4059710443407445"/>
    <n v="0"/>
    <n v="0"/>
    <x v="47"/>
    <n v="1"/>
    <n v="7.1975400608642879"/>
    <n v="13.200266124910609"/>
    <n v="83.365678539335718"/>
    <n v="0.24467870403226291"/>
    <n v="56.258465447863024"/>
    <n v="118.22633780142385"/>
  </r>
  <r>
    <x v="519"/>
    <n v="28.341781137301414"/>
    <n v="12.837199328586381"/>
    <n v="0"/>
    <n v="0"/>
    <x v="22"/>
    <n v="1"/>
    <n v="34.546841121384425"/>
    <n v="11.790433144904174"/>
    <n v="134.61875861888333"/>
    <n v="0.34421112437586204"/>
    <n v="127.80119192798955"/>
    <n v="215.08267628058428"/>
  </r>
  <r>
    <x v="520"/>
    <n v="26.163464211044062"/>
    <n v="0.29649363795639971"/>
    <n v="0"/>
    <n v="0"/>
    <x v="69"/>
    <n v="1"/>
    <n v="32.228082703224928"/>
    <n v="36.482987777264086"/>
    <n v="140.46363228864436"/>
    <n v="0.48917338503173458"/>
    <n v="189.50956535747778"/>
    <n v="260.26212716563316"/>
  </r>
  <r>
    <x v="521"/>
    <n v="24.561162975751269"/>
    <n v="9.2501639209173412"/>
    <n v="0"/>
    <n v="0"/>
    <x v="74"/>
    <n v="1"/>
    <n v="40.935693774213632"/>
    <n v="15.218256383589033"/>
    <n v="131.72184036797145"/>
    <n v="0.4263070573637131"/>
    <n v="154.87621737071382"/>
    <n v="229.44410758088262"/>
  </r>
  <r>
    <x v="522"/>
    <n v="21.291971867053331"/>
    <n v="6.2602269095379652"/>
    <n v="0"/>
    <n v="0"/>
    <x v="66"/>
    <n v="1"/>
    <n v="72.861227938658516"/>
    <n v="18.112945765833491"/>
    <n v="158.08149511915937"/>
    <n v="0.57548907692147699"/>
    <n v="250.91264037851829"/>
    <n v="317.01996179318564"/>
  </r>
  <r>
    <x v="523"/>
    <n v="21.291971867053331"/>
    <n v="6.2602269095379652"/>
    <n v="0"/>
    <n v="0"/>
    <x v="67"/>
    <n v="1"/>
    <n v="72.861227938658516"/>
    <n v="36.482987777264086"/>
    <n v="184.17106110202195"/>
    <n v="0.59371008160370609"/>
    <n v="301.57840141004459"/>
    <n v="375.40524679614396"/>
  </r>
  <r>
    <x v="524"/>
    <n v="24.056460561553681"/>
    <n v="22.202498515319629"/>
    <n v="0"/>
    <n v="0"/>
    <x v="42"/>
    <n v="1"/>
    <n v="20.335164593652305"/>
    <n v="15.218256383589033"/>
    <n v="125.62650442354884"/>
    <n v="0.28300891711014453"/>
    <n v="98.058628824326917"/>
    <n v="187.13171227063441"/>
  </r>
  <r>
    <x v="525"/>
    <n v="25.868335963193243"/>
    <n v="9.2501639209173412"/>
    <n v="0"/>
    <n v="0"/>
    <x v="53"/>
    <n v="1"/>
    <n v="71.012277838229522"/>
    <n v="9.9229758972630044"/>
    <n v="157.88046187079368"/>
    <n v="0.51263628682394136"/>
    <n v="223.22465143176166"/>
    <n v="299.16985956706282"/>
  </r>
  <r>
    <x v="526"/>
    <n v="21.291971867053331"/>
    <n v="6.2602269095379652"/>
    <n v="0"/>
    <n v="0"/>
    <x v="68"/>
    <n v="1"/>
    <n v="72.861227938658516"/>
    <n v="16.453473953702844"/>
    <n v="162.26687588110877"/>
    <n v="0.55041857068722577"/>
    <n v="246.33571005796441"/>
    <n v="318.28788404671184"/>
  </r>
  <r>
    <x v="527"/>
    <n v="28.341781137301414"/>
    <n v="12.837199328586381"/>
    <n v="0"/>
    <n v="0"/>
    <x v="23"/>
    <n v="1"/>
    <n v="34.546841121384425"/>
    <n v="10.148639228758741"/>
    <n v="133.70410862070793"/>
    <n v="0.33428651378945573"/>
    <n v="123.27301838507229"/>
    <n v="211.28164665563702"/>
  </r>
  <r>
    <x v="528"/>
    <n v="26.263111940073252"/>
    <n v="3.6732889911800886"/>
    <n v="0"/>
    <n v="0"/>
    <x v="31"/>
    <n v="1"/>
    <n v="45.589906265123396"/>
    <n v="18.217291843710179"/>
    <n v="134.2442914917433"/>
    <n v="0.4753066026107936"/>
    <n v="175.98436897758938"/>
    <n v="245.42146236049911"/>
  </r>
  <r>
    <x v="529"/>
    <n v="19.836560285131235"/>
    <n v="26.945016915614392"/>
    <n v="0"/>
    <n v="0"/>
    <x v="36"/>
    <n v="1"/>
    <n v="12.606267153750823"/>
    <n v="16.453473953702844"/>
    <n v="114.92338848091804"/>
    <n v="0.25286185424543733"/>
    <n v="80.148640796364148"/>
    <n v="165.01228816982854"/>
  </r>
  <r>
    <x v="530"/>
    <n v="12.899371989937498"/>
    <n v="1.9023460636787355"/>
    <n v="0"/>
    <n v="0"/>
    <x v="43"/>
    <n v="1"/>
    <n v="7.0160361326946656"/>
    <n v="10.148639228758741"/>
    <n v="78.944866068660218"/>
    <n v="0.21742611288395727"/>
    <n v="47.341282045298911"/>
    <n v="108.12147275250572"/>
  </r>
  <r>
    <x v="531"/>
    <n v="34.376123147953429"/>
    <n v="12.837199328586381"/>
    <n v="0"/>
    <n v="0"/>
    <x v="63"/>
    <n v="1"/>
    <n v="28.17879337680661"/>
    <n v="11.790433144904174"/>
    <n v="127.63492483198736"/>
    <n v="0.31315274071203003"/>
    <n v="110.23770540665393"/>
    <n v="196.90340371693051"/>
  </r>
  <r>
    <x v="532"/>
    <n v="34.376123147953429"/>
    <n v="12.837199328586381"/>
    <n v="0"/>
    <n v="0"/>
    <x v="47"/>
    <n v="1"/>
    <n v="28.17879337680661"/>
    <n v="18.217291843710179"/>
    <n v="129.96025785344656"/>
    <n v="0.35700210192593396"/>
    <n v="127.96339633400599"/>
    <n v="210.52756896693577"/>
  </r>
  <r>
    <x v="533"/>
    <n v="30.604361174976273"/>
    <n v="10.124098813029271"/>
    <n v="0"/>
    <n v="0"/>
    <x v="74"/>
    <n v="1"/>
    <n v="131.00059867372471"/>
    <n v="15.218256383589033"/>
    <n v="228.70387835881948"/>
    <n v="0.63933701564914935"/>
    <n v="403.28103572259113"/>
    <n v="484.76605902409688"/>
  </r>
  <r>
    <x v="534"/>
    <n v="33.952470912712705"/>
    <n v="5.2711094729014203"/>
    <n v="0"/>
    <n v="0"/>
    <x v="77"/>
    <n v="1"/>
    <n v="64.141752874870988"/>
    <n v="18.217291843710179"/>
    <n v="161.52177455371572"/>
    <n v="0.50989437768461265"/>
    <n v="227.15155882060293"/>
    <n v="305.31428865573747"/>
  </r>
  <r>
    <x v="535"/>
    <n v="18.482857748032821"/>
    <n v="6.2505917323943345"/>
    <n v="0"/>
    <n v="0"/>
    <x v="47"/>
    <n v="1"/>
    <n v="57.128739596571556"/>
    <n v="13.200266124910609"/>
    <n v="131.41330535829928"/>
    <n v="0.53517416314679589"/>
    <n v="193.97193513505565"/>
    <n v="254.05623477187277"/>
  </r>
  <r>
    <x v="536"/>
    <n v="21.291971867053331"/>
    <n v="6.2602269095379652"/>
    <n v="0"/>
    <n v="0"/>
    <x v="47"/>
    <n v="1"/>
    <n v="72.861227938658516"/>
    <n v="9.8829947416940627"/>
    <n v="146.64727161333386"/>
    <n v="0.56423976914159713"/>
    <n v="228.21390448935955"/>
    <n v="291.11695342234083"/>
  </r>
  <r>
    <x v="537"/>
    <n v="24.138210852094613"/>
    <n v="5.2004167565777664"/>
    <n v="0"/>
    <n v="0"/>
    <x v="33"/>
    <n v="1"/>
    <n v="34.958923678250216"/>
    <n v="40.053334104896756"/>
    <n v="142.61291754170495"/>
    <n v="0.52598501647798346"/>
    <n v="206.88864646642148"/>
    <n v="273.48930622497949"/>
  </r>
  <r>
    <x v="538"/>
    <n v="29.861694400801543"/>
    <n v="27.322947170336604"/>
    <n v="22.857929730306921"/>
    <n v="1"/>
    <x v="0"/>
    <n v="0"/>
    <n v="55.436819619208606"/>
    <n v="18.112945765833491"/>
    <n v="154.59233668648716"/>
    <n v="0.47576592062387169"/>
    <n v="202.85499807809998"/>
    <n v="282.89756937954508"/>
  </r>
  <r>
    <x v="539"/>
    <n v="20.202112177513222"/>
    <n v="12.837199328586381"/>
    <n v="0"/>
    <n v="0"/>
    <x v="57"/>
    <n v="1"/>
    <n v="53.733599751692616"/>
    <n v="18.112945765833491"/>
    <n v="144.80317369406592"/>
    <n v="0.49616692565951959"/>
    <n v="198.15740779833817"/>
    <n v="270.11403597487799"/>
  </r>
  <r>
    <x v="540"/>
    <n v="40.836683726436178"/>
    <n v="25.185658617071457"/>
    <n v="0"/>
    <n v="0"/>
    <x v="42"/>
    <n v="1"/>
    <n v="7.3077379586447959"/>
    <n v="15.218256383589033"/>
    <n v="132.36246105517563"/>
    <n v="0.17018416069525794"/>
    <n v="62.128145685838469"/>
    <n v="170.96461239878028"/>
  </r>
  <r>
    <x v="541"/>
    <n v="26.387163240082135"/>
    <n v="9.8718398095457367"/>
    <n v="0"/>
    <n v="0"/>
    <x v="71"/>
    <n v="1"/>
    <n v="32.887311338230894"/>
    <n v="22.05481851081187"/>
    <n v="132.58762258000382"/>
    <n v="0.414383550892094"/>
    <n v="151.53393877719861"/>
    <n v="228.17943150815969"/>
  </r>
  <r>
    <x v="542"/>
    <n v="18.132438522278441"/>
    <n v="0.36396166280960135"/>
    <n v="0"/>
    <n v="0"/>
    <x v="30"/>
    <n v="1"/>
    <n v="26.363045064907414"/>
    <n v="10.848134398796834"/>
    <n v="98.017766230840493"/>
    <n v="0.37963708921981182"/>
    <n v="102.63083368215204"/>
    <n v="162.43742044928831"/>
  </r>
  <r>
    <x v="543"/>
    <n v="22.287019948665659"/>
    <n v="3.6732889911800886"/>
    <n v="0"/>
    <n v="0"/>
    <x v="46"/>
    <n v="1"/>
    <n v="32.744125141360634"/>
    <n v="49.360547349827002"/>
    <n v="148.08143746922514"/>
    <n v="0.55445620932907924"/>
    <n v="226.44998380634013"/>
    <n v="291.42674878437765"/>
  </r>
  <r>
    <x v="544"/>
    <n v="26.263111940073252"/>
    <n v="3.6732889911800886"/>
    <n v="0"/>
    <n v="0"/>
    <x v="34"/>
    <n v="1"/>
    <n v="45.589906265123396"/>
    <n v="9.9229758972630044"/>
    <n v="125.79643706153149"/>
    <n v="0.44129137087748427"/>
    <n v="153.10811048013025"/>
    <n v="222.39166537927537"/>
  </r>
  <r>
    <x v="545"/>
    <n v="22.287019948665659"/>
    <n v="3.6732889911800886"/>
    <n v="1.5238618426670412"/>
    <n v="1"/>
    <x v="0"/>
    <n v="0"/>
    <n v="32.744125141360634"/>
    <n v="55.264828845484502"/>
    <n v="116.49312476935792"/>
    <n v="0.75548625003485881"/>
    <n v="242.73437309275033"/>
    <n v="270.21854387526309"/>
  </r>
  <r>
    <x v="546"/>
    <n v="62.955598857010095"/>
    <n v="2.4613025969559401"/>
    <n v="0"/>
    <n v="0"/>
    <x v="47"/>
    <n v="1"/>
    <n v="21.729004260306766"/>
    <n v="13.200266124910609"/>
    <n v="136.69702199557338"/>
    <n v="0.25552327238225048"/>
    <n v="96.337181223744707"/>
    <n v="197.10493283410074"/>
  </r>
  <r>
    <x v="547"/>
    <n v="24.138210852094613"/>
    <n v="5.2004167565777664"/>
    <n v="0"/>
    <n v="0"/>
    <x v="35"/>
    <n v="1"/>
    <n v="34.958923678250216"/>
    <n v="16.453473953702844"/>
    <n v="122.82602784214023"/>
    <n v="0.41857901403462988"/>
    <n v="141.79870959780601"/>
    <n v="212.2123398079932"/>
  </r>
  <r>
    <x v="548"/>
    <n v="21.982246214468731"/>
    <n v="0.93820312645363491"/>
    <n v="0"/>
    <n v="0"/>
    <x v="5"/>
    <n v="1"/>
    <n v="49.946651600374423"/>
    <n v="10.148639228758741"/>
    <n v="120.47035414285902"/>
    <n v="0.49883883264649104"/>
    <n v="165.74668922228665"/>
    <n v="225.12175253601251"/>
  </r>
  <r>
    <x v="549"/>
    <n v="28.341781137301414"/>
    <n v="12.837199328586381"/>
    <n v="0"/>
    <n v="0"/>
    <x v="24"/>
    <n v="1"/>
    <n v="34.546841121384425"/>
    <n v="22.05481851081187"/>
    <n v="142.24703212046865"/>
    <n v="0.39791100586380246"/>
    <n v="156.11102898557365"/>
    <n v="240.75640147384598"/>
  </r>
  <r>
    <x v="550"/>
    <n v="21.291971867053331"/>
    <n v="6.2602269095379652"/>
    <n v="0"/>
    <n v="0"/>
    <x v="72"/>
    <n v="1"/>
    <n v="72.861227938658516"/>
    <n v="22.05481851081187"/>
    <n v="168.13127510283033"/>
    <n v="0.56453533937346889"/>
    <n v="261.78457972353931"/>
    <n v="333.99980837689924"/>
  </r>
  <r>
    <x v="551"/>
    <n v="33.952470912712705"/>
    <n v="5.2711094729014203"/>
    <n v="0"/>
    <n v="0"/>
    <x v="78"/>
    <n v="1"/>
    <n v="64.141752874870988"/>
    <n v="40.053334104896756"/>
    <n v="189.26047095810776"/>
    <n v="0.55053803074827512"/>
    <n v="287.37677215387561"/>
    <n v="371.44215613221559"/>
  </r>
  <r>
    <x v="552"/>
    <n v="31.604949948583535"/>
    <n v="0.1623277049125347"/>
    <n v="0"/>
    <n v="0"/>
    <x v="19"/>
    <n v="1"/>
    <n v="63.568142981356146"/>
    <n v="18.217291843710179"/>
    <n v="151.50417825127207"/>
    <n v="0.53982296573645572"/>
    <n v="225.56950572719904"/>
    <n v="294.28824915340476"/>
  </r>
  <r>
    <x v="553"/>
    <n v="26.61868389790018"/>
    <n v="12.837199328586381"/>
    <n v="0"/>
    <n v="0"/>
    <x v="38"/>
    <n v="1"/>
    <n v="14.525042236416963"/>
    <n v="15.218256383589033"/>
    <n v="114.28402657824792"/>
    <n v="0.26025770626520034"/>
    <n v="82.033936516468145"/>
    <n v="165.57466447471006"/>
  </r>
  <r>
    <x v="554"/>
    <n v="19.967142243833543"/>
    <n v="12.837199328586381"/>
    <n v="0"/>
    <n v="0"/>
    <x v="17"/>
    <n v="1"/>
    <n v="5.7392750783061697"/>
    <n v="49.360547349827002"/>
    <n v="125.86556288506856"/>
    <n v="0.43776725869367777"/>
    <n v="151.96886508404472"/>
    <n v="221.73460554098011"/>
  </r>
  <r>
    <x v="555"/>
    <n v="42.992808899202352"/>
    <n v="172.52285536889963"/>
    <n v="0"/>
    <n v="0"/>
    <x v="3"/>
    <n v="1"/>
    <n v="135.40125036984665"/>
    <n v="10.148639228758741"/>
    <n v="403.82614854071227"/>
    <n v="0.36042710489296509"/>
    <n v="401.43598582841173"/>
    <n v="658.71224477051862"/>
  </r>
  <r>
    <x v="556"/>
    <n v="20.819458978139785"/>
    <n v="5.7265233973016256"/>
    <n v="3.8096546763443131"/>
    <n v="1"/>
    <x v="0"/>
    <n v="0"/>
    <n v="16.290170697064266"/>
    <n v="28.658959088713047"/>
    <n v="76.304766837563037"/>
    <n v="0.58907367978025094"/>
    <n v="123.97259989303099"/>
    <n v="154.32823694481672"/>
  </r>
  <r>
    <x v="557"/>
    <n v="19.159984936354412"/>
    <n v="11.569202994621142"/>
    <n v="0"/>
    <n v="0"/>
    <x v="31"/>
    <n v="1"/>
    <n v="154.26920404876512"/>
    <n v="18.217291843710179"/>
    <n v="243.71637627510722"/>
    <n v="0.70773453359478977"/>
    <n v="475.72888383247221"/>
    <n v="545.95876421510411"/>
  </r>
  <r>
    <x v="558"/>
    <n v="28.341781137301414"/>
    <n v="12.837199328586381"/>
    <n v="0"/>
    <n v="0"/>
    <x v="25"/>
    <n v="1"/>
    <n v="34.546841121384425"/>
    <n v="9.9229758972630044"/>
    <n v="127.41323147921938"/>
    <n v="0.34902040001944612"/>
    <n v="122.65062435788245"/>
    <n v="204.59403881845441"/>
  </r>
  <r>
    <x v="559"/>
    <n v="25.962347125074267"/>
    <n v="2.4884701929068616"/>
    <n v="0"/>
    <n v="0"/>
    <x v="20"/>
    <n v="1"/>
    <n v="83.457644188309388"/>
    <n v="10.148639228758741"/>
    <n v="161.9887317888325"/>
    <n v="0.5778567582039762"/>
    <n v="258.17216877933311"/>
    <n v="325.55461715109749"/>
  </r>
  <r>
    <x v="560"/>
    <n v="22.136070094038313"/>
    <n v="0.93820312645363491"/>
    <n v="0"/>
    <n v="0"/>
    <x v="28"/>
    <n v="1"/>
    <n v="49.946656059683875"/>
    <n v="11.790433144904174"/>
    <n v="122.820540580726"/>
    <n v="0.50266094671689088"/>
    <n v="170.27487506426704"/>
    <n v="230.35832644040499"/>
  </r>
  <r>
    <x v="561"/>
    <n v="34.376123147953429"/>
    <n v="12.837199328586381"/>
    <n v="0"/>
    <n v="0"/>
    <x v="66"/>
    <n v="1"/>
    <n v="28.17879337680661"/>
    <n v="18.112945765833491"/>
    <n v="133.06018425725597"/>
    <n v="0.34790075935217818"/>
    <n v="127.67560311921706"/>
    <n v="213.44404823383292"/>
  </r>
  <r>
    <x v="562"/>
    <n v="24.138210852094613"/>
    <n v="5.2004167565777664"/>
    <n v="0"/>
    <n v="0"/>
    <x v="37"/>
    <n v="1"/>
    <n v="34.958923678250216"/>
    <n v="22.05481851081187"/>
    <n v="129.54589652995111"/>
    <n v="0.44010457850265033"/>
    <n v="157.24757926338091"/>
    <n v="228.77973360426992"/>
  </r>
  <r>
    <x v="563"/>
    <n v="34.376123147953429"/>
    <n v="12.837199328586381"/>
    <n v="0"/>
    <n v="0"/>
    <x v="67"/>
    <n v="1"/>
    <n v="28.17879337680661"/>
    <n v="36.482987777264086"/>
    <n v="159.14975024011855"/>
    <n v="0.40629520974121341"/>
    <n v="178.34136415074337"/>
    <n v="271.82933323679123"/>
  </r>
  <r>
    <x v="564"/>
    <n v="22.328315383852036"/>
    <n v="0.93820312645363491"/>
    <n v="0"/>
    <n v="0"/>
    <x v="49"/>
    <n v="1"/>
    <n v="49.946651600374423"/>
    <n v="40.053334104896756"/>
    <n v="161.42373289264634"/>
    <n v="0.55753874658025038"/>
    <n v="248.22576702582856"/>
    <n v="318.6495142132037"/>
  </r>
  <r>
    <x v="565"/>
    <n v="14.264430158557113"/>
    <n v="0.43951859765523638"/>
    <n v="0"/>
    <n v="0"/>
    <x v="43"/>
    <n v="1"/>
    <n v="37.593405664967655"/>
    <n v="10.148639228758741"/>
    <n v="109.42446630352931"/>
    <n v="0.43630137305213018"/>
    <n v="131.67563994882605"/>
    <n v="192.35806135862896"/>
  </r>
  <r>
    <x v="566"/>
    <n v="19.189949266221575"/>
    <n v="24.87934296077146"/>
    <n v="0"/>
    <n v="0"/>
    <x v="64"/>
    <n v="1"/>
    <n v="9.9163559505367935"/>
    <n v="16.453473953702844"/>
    <n v="110.19681781981483"/>
    <n v="0.23929756254266352"/>
    <n v="72.72969215524158"/>
    <n v="155.55668007081675"/>
  </r>
  <r>
    <x v="567"/>
    <n v="34.376123147953429"/>
    <n v="12.837199328586381"/>
    <n v="0"/>
    <n v="0"/>
    <x v="68"/>
    <n v="1"/>
    <n v="28.17879337680661"/>
    <n v="16.453473953702844"/>
    <n v="137.24556501920537"/>
    <n v="0.32520006984753103"/>
    <n v="123.09867279866317"/>
    <n v="214.71197048735908"/>
  </r>
  <r>
    <x v="568"/>
    <n v="31.705997900780861"/>
    <n v="47.865108995677005"/>
    <n v="19.634959364085827"/>
    <n v="1"/>
    <x v="0"/>
    <n v="0"/>
    <n v="253.29828415896912"/>
    <n v="9.9229758972630044"/>
    <n v="363.42732631677586"/>
    <n v="0.72427481643688885"/>
    <n v="725.98121725186616"/>
    <n v="825.18728351240986"/>
  </r>
  <r>
    <x v="569"/>
    <n v="21.430397751082872"/>
    <n v="12.837199328586381"/>
    <n v="0"/>
    <n v="0"/>
    <x v="22"/>
    <n v="1"/>
    <n v="8.0703049586657123"/>
    <n v="11.790433144904174"/>
    <n v="101.23083906994607"/>
    <n v="0.19619256627762402"/>
    <n v="54.777197027587917"/>
    <n v="135.14729799396412"/>
  </r>
  <r>
    <x v="570"/>
    <n v="33.688214464202666"/>
    <n v="56.056873795818284"/>
    <n v="0"/>
    <n v="0"/>
    <x v="63"/>
    <n v="1"/>
    <n v="29.698019906651027"/>
    <n v="11.790433144904174"/>
    <n v="171.68591714531294"/>
    <n v="0.2416532103587731"/>
    <n v="114.42783019057967"/>
    <n v="243.6252942843374"/>
  </r>
  <r>
    <x v="571"/>
    <n v="33.688214464202666"/>
    <n v="56.056873795818284"/>
    <n v="0"/>
    <n v="0"/>
    <x v="47"/>
    <n v="1"/>
    <n v="29.698019906651027"/>
    <n v="18.217291843710179"/>
    <n v="174.0112501667721"/>
    <n v="0.27535755133325718"/>
    <n v="132.15352111793172"/>
    <n v="257.24945953434263"/>
  </r>
  <r>
    <x v="572"/>
    <n v="24.865811849283524"/>
    <n v="4.4059710443407445"/>
    <n v="0"/>
    <n v="0"/>
    <x v="0"/>
    <n v="0"/>
    <n v="36.333401023261217"/>
    <n v="10.848134398796834"/>
    <n v="76.453318315682324"/>
    <n v="0.61712868010831701"/>
    <n v="130.12971866406335"/>
    <n v="159.40150155768762"/>
  </r>
  <r>
    <x v="573"/>
    <n v="22.011711101677196"/>
    <n v="0.93820312645363491"/>
    <n v="0"/>
    <n v="0"/>
    <x v="28"/>
    <n v="1"/>
    <n v="49.946651600374423"/>
    <n v="11.790433144904174"/>
    <n v="122.69617712905544"/>
    <n v="0.50317040179941153"/>
    <n v="170.27486276520386"/>
    <n v="230.23395514898073"/>
  </r>
  <r>
    <x v="574"/>
    <n v="27.035466566929081"/>
    <n v="6.500232253930756"/>
    <n v="0"/>
    <n v="0"/>
    <x v="22"/>
    <n v="1"/>
    <n v="9.1259099052315129"/>
    <n v="11.790433144904174"/>
    <n v="101.55454575770244"/>
    <n v="0.20596166221884046"/>
    <n v="57.688623573761333"/>
    <n v="137.3268262813281"/>
  </r>
  <r>
    <x v="575"/>
    <n v="29.446113515670138"/>
    <n v="12.837199328586381"/>
    <n v="0"/>
    <n v="0"/>
    <x v="14"/>
    <n v="1"/>
    <n v="39.03039138023135"/>
    <n v="16.453473953702844"/>
    <n v="141.75330703183297"/>
    <n v="0.39141143508894927"/>
    <n v="153.0280801952056"/>
    <n v="238.29752189310437"/>
  </r>
  <r>
    <x v="576"/>
    <n v="19.159984936354412"/>
    <n v="11.569202994621142"/>
    <n v="0"/>
    <n v="0"/>
    <x v="34"/>
    <n v="1"/>
    <n v="154.26920404876512"/>
    <n v="9.9229758972630044"/>
    <n v="235.26852184489545"/>
    <n v="0.69789268304356689"/>
    <n v="452.8526253350131"/>
    <n v="522.92896723388048"/>
  </r>
  <r>
    <x v="577"/>
    <n v="34.376123147953429"/>
    <n v="12.837199328586381"/>
    <n v="0"/>
    <n v="0"/>
    <x v="47"/>
    <n v="1"/>
    <n v="28.17879337680661"/>
    <n v="9.8829947416940627"/>
    <n v="121.62596075143045"/>
    <n v="0.3129413151875392"/>
    <n v="104.97686723005832"/>
    <n v="187.5410398629881"/>
  </r>
  <r>
    <x v="578"/>
    <n v="23.134377930860541"/>
    <n v="0.95395110452153142"/>
    <n v="0"/>
    <n v="0"/>
    <x v="40"/>
    <n v="1"/>
    <n v="36.746143557926004"/>
    <n v="40.053334104896756"/>
    <n v="147.01145202626734"/>
    <n v="0.52240472836837626"/>
    <n v="211.81791419907572"/>
    <n v="281.02988856252028"/>
  </r>
  <r>
    <x v="579"/>
    <n v="21.430397751082872"/>
    <n v="12.837199328586381"/>
    <n v="0"/>
    <n v="0"/>
    <x v="23"/>
    <n v="1"/>
    <n v="8.0703049586657123"/>
    <n v="10.148639228758741"/>
    <n v="100.31618907177065"/>
    <n v="0.18161519447663441"/>
    <n v="50.24902348467068"/>
    <n v="131.34626836901688"/>
  </r>
  <r>
    <x v="580"/>
    <n v="27.918474498543269"/>
    <n v="9.2501639209173412"/>
    <n v="0"/>
    <n v="0"/>
    <x v="53"/>
    <n v="1"/>
    <n v="71.012277838229522"/>
    <n v="9.9229758972630044"/>
    <n v="159.9306004061437"/>
    <n v="0.5060648401866652"/>
    <n v="223.22465143176166"/>
    <n v="301.21999810241283"/>
  </r>
  <r>
    <x v="581"/>
    <n v="20.819458978139785"/>
    <n v="5.7265233973016256"/>
    <n v="7.6193093526886262"/>
    <n v="1"/>
    <x v="0"/>
    <n v="0"/>
    <n v="16.290170697064266"/>
    <n v="9.9229758972630044"/>
    <n v="61.378438322457299"/>
    <n v="0.42707418615987069"/>
    <n v="72.297549477902635"/>
    <n v="106.46284120603266"/>
  </r>
  <r>
    <x v="582"/>
    <n v="28.54034303895483"/>
    <n v="8.264413234069071"/>
    <n v="0"/>
    <n v="0"/>
    <x v="0"/>
    <n v="0"/>
    <n v="43.745353043814731"/>
    <n v="22.05481851081187"/>
    <n v="102.6049278276505"/>
    <n v="0.64129640698304191"/>
    <n v="181.48111832001854"/>
    <n v="218.28587459304242"/>
  </r>
  <r>
    <x v="583"/>
    <n v="28.341781137301414"/>
    <n v="12.837199328586381"/>
    <n v="0"/>
    <n v="0"/>
    <x v="29"/>
    <n v="1"/>
    <n v="34.546841121384425"/>
    <n v="36.482987777264086"/>
    <n v="158.83065320395968"/>
    <n v="0.44720478991820778"/>
    <n v="195.90485067207896"/>
    <n v="282.70567497739012"/>
  </r>
  <r>
    <x v="584"/>
    <n v="25.46040948273733"/>
    <n v="0.29649363795639971"/>
    <n v="0"/>
    <n v="0"/>
    <x v="17"/>
    <n v="1"/>
    <n v="75.027266156337959"/>
    <n v="9.9229758972630044"/>
    <n v="148.66854405881017"/>
    <n v="0.57140696837655458"/>
    <n v="234.29824824460911"/>
    <n v="297.01655024981829"/>
  </r>
  <r>
    <x v="585"/>
    <n v="21.291971867053331"/>
    <n v="6.2602269095379652"/>
    <n v="0"/>
    <n v="0"/>
    <x v="74"/>
    <n v="1"/>
    <n v="72.861227938658516"/>
    <n v="15.218256383589033"/>
    <n v="157.38824641233904"/>
    <n v="0.55963190600325685"/>
    <n v="242.92890030813439"/>
    <n v="311.23766239822589"/>
  </r>
  <r>
    <x v="586"/>
    <n v="27.035466566929081"/>
    <n v="6.500232253930756"/>
    <n v="0"/>
    <n v="0"/>
    <x v="23"/>
    <n v="1"/>
    <n v="9.1259099052315129"/>
    <n v="10.148639228758741"/>
    <n v="100.63989575952702"/>
    <n v="0.19151996321663162"/>
    <n v="53.160450030844096"/>
    <n v="133.52579665638086"/>
  </r>
  <r>
    <x v="587"/>
    <n v="21.575539355148123"/>
    <n v="0.93820312645363491"/>
    <n v="12.000413108411134"/>
    <n v="1"/>
    <x v="0"/>
    <n v="0"/>
    <n v="48.699048298255839"/>
    <n v="10.848134398796834"/>
    <n v="95.061338287065567"/>
    <n v="0.62640799898306199"/>
    <n v="164.23497163219369"/>
    <n v="198.7491272222066"/>
  </r>
  <r>
    <x v="588"/>
    <n v="20.202112177513222"/>
    <n v="12.837199328586381"/>
    <n v="0"/>
    <n v="0"/>
    <x v="60"/>
    <n v="1"/>
    <n v="53.733599751692616"/>
    <n v="49.360547349827002"/>
    <n v="176.65884671502442"/>
    <n v="0.58357760745390219"/>
    <n v="284.34030894128796"/>
    <n v="356.90500855479274"/>
  </r>
  <r>
    <x v="589"/>
    <n v="25.554021536422344"/>
    <n v="8.9924829870650029"/>
    <n v="0"/>
    <n v="0"/>
    <x v="47"/>
    <n v="1"/>
    <n v="34.366885688422236"/>
    <n v="13.200266124910609"/>
    <n v="118.46450649321015"/>
    <n v="0.40153083165090614"/>
    <n v="131.19327354967606"/>
    <n v="201.09062822955337"/>
  </r>
  <r>
    <x v="590"/>
    <n v="34.376123147953429"/>
    <n v="12.837199328586381"/>
    <n v="0"/>
    <n v="0"/>
    <x v="72"/>
    <n v="1"/>
    <n v="28.17879337680661"/>
    <n v="22.05481851081187"/>
    <n v="143.10996424092693"/>
    <n v="0.35101407616208846"/>
    <n v="138.54754246423806"/>
    <n v="230.42389481754651"/>
  </r>
  <r>
    <x v="591"/>
    <n v="23.520097050242192"/>
    <n v="5.2004167565777664"/>
    <n v="0"/>
    <n v="0"/>
    <x v="65"/>
    <n v="1"/>
    <n v="21.905091242318768"/>
    <n v="49.360547349827002"/>
    <n v="142.5103055671716"/>
    <n v="0.50007357930023544"/>
    <n v="196.555229020273"/>
    <n v="266.79989599529881"/>
  </r>
  <r>
    <x v="592"/>
    <n v="33.688214464202666"/>
    <n v="56.056873795818284"/>
    <n v="0"/>
    <n v="0"/>
    <x v="66"/>
    <n v="1"/>
    <n v="29.698019906651027"/>
    <n v="18.112945765833491"/>
    <n v="177.11117657058156"/>
    <n v="0.26994889085066348"/>
    <n v="131.86572790314278"/>
    <n v="260.1659388012398"/>
  </r>
  <r>
    <x v="593"/>
    <n v="23.712879686844961"/>
    <n v="8.264413234069071"/>
    <n v="0"/>
    <n v="0"/>
    <x v="6"/>
    <n v="1"/>
    <n v="47.423552015510857"/>
    <n v="10.848134398796834"/>
    <n v="132.37041672606711"/>
    <n v="0.44021683889458146"/>
    <n v="160.71707059430025"/>
    <n v="233.81580090605968"/>
  </r>
  <r>
    <x v="594"/>
    <n v="29.861694400801543"/>
    <n v="27.322947170336604"/>
    <n v="0"/>
    <n v="0"/>
    <x v="30"/>
    <n v="1"/>
    <n v="55.436819619208606"/>
    <n v="10.848134398796834"/>
    <n v="165.77978217119181"/>
    <n v="0.39983738155450432"/>
    <n v="182.81817963030534"/>
    <n v="281.31300778349168"/>
  </r>
  <r>
    <x v="595"/>
    <n v="29.215738900381425"/>
    <n v="2.6169490872467445"/>
    <n v="0"/>
    <n v="0"/>
    <x v="40"/>
    <n v="1"/>
    <n v="31.56944938603089"/>
    <n v="40.053334104896756"/>
    <n v="149.57911680661829"/>
    <n v="0.47882876313225176"/>
    <n v="197.54025769271982"/>
    <n v="274.49659100841046"/>
  </r>
  <r>
    <x v="596"/>
    <n v="33.688214464202666"/>
    <n v="56.056873795818284"/>
    <n v="0"/>
    <n v="0"/>
    <x v="67"/>
    <n v="1"/>
    <n v="29.698019906651027"/>
    <n v="36.482987777264086"/>
    <n v="203.20074255344412"/>
    <n v="0.3256927452738454"/>
    <n v="182.53148893466911"/>
    <n v="318.55122380419812"/>
  </r>
  <r>
    <x v="597"/>
    <n v="21.430397751082872"/>
    <n v="12.837199328586381"/>
    <n v="0"/>
    <n v="0"/>
    <x v="24"/>
    <n v="1"/>
    <n v="8.0703049586657123"/>
    <n v="22.05481851081187"/>
    <n v="108.85911257153137"/>
    <n v="0.27673497200045932"/>
    <n v="83.08703408517205"/>
    <n v="160.82102318722582"/>
  </r>
  <r>
    <x v="598"/>
    <n v="28.341781137301414"/>
    <n v="12.837199328586381"/>
    <n v="0"/>
    <n v="0"/>
    <x v="32"/>
    <n v="1"/>
    <n v="34.546841121384425"/>
    <n v="18.217291843710179"/>
    <n v="139.10830600045583"/>
    <n v="0.37930253399047004"/>
    <n v="145.52688285534157"/>
    <n v="230.87105589070279"/>
  </r>
  <r>
    <x v="599"/>
    <n v="33.688214464202666"/>
    <n v="56.056873795818284"/>
    <n v="0"/>
    <n v="0"/>
    <x v="68"/>
    <n v="1"/>
    <n v="29.698019906651027"/>
    <n v="16.453473953702844"/>
    <n v="181.29655733253091"/>
    <n v="0.25456354240474416"/>
    <n v="127.2887975825889"/>
    <n v="261.43386105476594"/>
  </r>
  <r>
    <x v="600"/>
    <n v="25.868335963193243"/>
    <n v="9.2501639209173412"/>
    <n v="0"/>
    <n v="0"/>
    <x v="63"/>
    <n v="1"/>
    <n v="71.012277838229522"/>
    <n v="11.790433144904174"/>
    <n v="158.37358670098106"/>
    <n v="0.52283157001091496"/>
    <n v="228.37521900186874"/>
    <n v="302.94609471971614"/>
  </r>
  <r>
    <x v="601"/>
    <n v="25.868335963193243"/>
    <n v="9.2501639209173412"/>
    <n v="0"/>
    <n v="0"/>
    <x v="47"/>
    <n v="1"/>
    <n v="71.012277838229522"/>
    <n v="18.217291843710179"/>
    <n v="160.69891972244025"/>
    <n v="0.55525930003796742"/>
    <n v="246.10090992922079"/>
    <n v="316.57025996972135"/>
  </r>
  <r>
    <x v="602"/>
    <n v="15.222528402044682"/>
    <n v="2.4884701929068616"/>
    <n v="0"/>
    <n v="0"/>
    <x v="19"/>
    <n v="1"/>
    <n v="70.745557621246888"/>
    <n v="18.217291843710179"/>
    <n v="144.62531383261828"/>
    <n v="0.6151264056575737"/>
    <n v="245.36527836302676"/>
    <n v="300.02774273068798"/>
  </r>
  <r>
    <x v="603"/>
    <n v="21.982246214468731"/>
    <n v="0.93820312645363491"/>
    <n v="3.8096546763443131"/>
    <n v="1"/>
    <x v="0"/>
    <n v="0"/>
    <n v="49.946651600374423"/>
    <n v="55.264828845484502"/>
    <n v="132.94158446312559"/>
    <n v="0.79141136214636998"/>
    <n v="290.18005090712705"/>
    <n v="316.91015492439374"/>
  </r>
  <r>
    <x v="604"/>
    <n v="30.521308766075165"/>
    <n v="1.5441951993979082"/>
    <n v="0"/>
    <n v="0"/>
    <x v="79"/>
    <n v="1"/>
    <n v="31.128820559703879"/>
    <n v="18.112945765833491"/>
    <n v="125.35331442645868"/>
    <n v="0.39282380805675587"/>
    <n v="135.8119684139821"/>
    <n v="210.92351651490341"/>
  </r>
  <r>
    <x v="605"/>
    <n v="27.035466566929081"/>
    <n v="6.500232253930756"/>
    <n v="0"/>
    <n v="0"/>
    <x v="24"/>
    <n v="1"/>
    <n v="9.1259099052315129"/>
    <n v="22.05481851081187"/>
    <n v="109.18281925928775"/>
    <n v="0.28558273753671148"/>
    <n v="85.998460631345466"/>
    <n v="163.00055147458983"/>
  </r>
  <r>
    <x v="606"/>
    <n v="23.134377930860541"/>
    <n v="0.95395110452153142"/>
    <n v="0"/>
    <n v="0"/>
    <x v="46"/>
    <n v="1"/>
    <n v="36.746143557926004"/>
    <n v="49.360547349827002"/>
    <n v="150.21147598132686"/>
    <n v="0.57323643446827677"/>
    <n v="237.48780879396395"/>
    <n v="300.5925938675378"/>
  </r>
  <r>
    <x v="607"/>
    <n v="21.430397751082872"/>
    <n v="12.837199328586381"/>
    <n v="0"/>
    <n v="0"/>
    <x v="25"/>
    <n v="1"/>
    <n v="8.0703049586657123"/>
    <n v="9.9229758972630044"/>
    <n v="94.025311930282115"/>
    <n v="0.19136635110841616"/>
    <n v="49.626629457480817"/>
    <n v="124.65866053183422"/>
  </r>
  <r>
    <x v="608"/>
    <n v="23.134377930860541"/>
    <n v="0.95395110452153142"/>
    <n v="1.5238618426670412"/>
    <n v="1"/>
    <x v="0"/>
    <n v="0"/>
    <n v="36.746143557926004"/>
    <n v="55.264828845484502"/>
    <n v="118.62316328145963"/>
    <n v="0.77565772028093849"/>
    <n v="253.77219808037415"/>
    <n v="279.38438895842324"/>
  </r>
  <r>
    <x v="609"/>
    <n v="33.688214464202666"/>
    <n v="56.056873795818284"/>
    <n v="0"/>
    <n v="0"/>
    <x v="47"/>
    <n v="1"/>
    <n v="29.698019906651027"/>
    <n v="9.8829947416940627"/>
    <n v="165.67695306475599"/>
    <n v="0.23890477170276408"/>
    <n v="109.16699201398404"/>
    <n v="234.26293043039496"/>
  </r>
  <r>
    <x v="610"/>
    <n v="26.163464211044062"/>
    <n v="0.29649363795639971"/>
    <n v="0"/>
    <n v="0"/>
    <x v="77"/>
    <n v="1"/>
    <n v="32.228082703224928"/>
    <n v="18.217291843710179"/>
    <n v="116.84448184545599"/>
    <n v="0.43173091061036611"/>
    <n v="139.13159754074039"/>
    <n v="204.53070483926126"/>
  </r>
  <r>
    <x v="611"/>
    <n v="27.035466566929081"/>
    <n v="6.500232253930756"/>
    <n v="0"/>
    <n v="0"/>
    <x v="25"/>
    <n v="1"/>
    <n v="9.1259099052315129"/>
    <n v="9.9229758972630044"/>
    <n v="94.349018618038485"/>
    <n v="0.20189808099236109"/>
    <n v="52.538056003654241"/>
    <n v="126.83818881919822"/>
  </r>
  <r>
    <x v="612"/>
    <n v="22.211051152830105"/>
    <n v="4.4059710443407445"/>
    <n v="0"/>
    <n v="0"/>
    <x v="47"/>
    <n v="1"/>
    <n v="7.1975400608642879"/>
    <n v="9.8829947416940627"/>
    <n v="80.048407156119168"/>
    <n v="0.2133775725136669"/>
    <n v="47.109216955443195"/>
    <n v="109.07708930900401"/>
  </r>
  <r>
    <x v="613"/>
    <n v="25.962347125074267"/>
    <n v="2.4884701929068616"/>
    <n v="0"/>
    <n v="0"/>
    <x v="27"/>
    <n v="1"/>
    <n v="83.457644188309388"/>
    <n v="11.790433144904174"/>
    <n v="164.11047226274906"/>
    <n v="0.58039000205128066"/>
    <n v="262.70034232225032"/>
    <n v="330.56273725178585"/>
  </r>
  <r>
    <x v="614"/>
    <n v="26.61868389790018"/>
    <n v="12.837199328586381"/>
    <n v="0"/>
    <n v="0"/>
    <x v="41"/>
    <n v="1"/>
    <n v="14.525042236416963"/>
    <n v="40.053334104896756"/>
    <n v="136.48764795430185"/>
    <n v="0.39987777032825267"/>
    <n v="150.53068313491366"/>
    <n v="231.43995474790177"/>
  </r>
  <r>
    <x v="615"/>
    <n v="22.036767961491705"/>
    <n v="0.93820312645363491"/>
    <n v="0"/>
    <n v="0"/>
    <x v="28"/>
    <n v="1"/>
    <n v="49.946647141064972"/>
    <n v="11.790433144904174"/>
    <n v="122.7212295295605"/>
    <n v="0.50306764789296876"/>
    <n v="170.27485046614072"/>
    <n v="230.25899970973208"/>
  </r>
  <r>
    <x v="616"/>
    <n v="24.817209835558959"/>
    <n v="15.178027988795824"/>
    <n v="0"/>
    <n v="0"/>
    <x v="57"/>
    <n v="1"/>
    <n v="92.950631069755701"/>
    <n v="18.112945765833491"/>
    <n v="190.97613133038419"/>
    <n v="0.58155737087087511"/>
    <n v="306.32051030460889"/>
    <n v="385.23306479940385"/>
  </r>
  <r>
    <x v="617"/>
    <n v="90.99486713000708"/>
    <n v="3.9324064985263205"/>
    <n v="0"/>
    <n v="0"/>
    <x v="64"/>
    <n v="1"/>
    <n v="24.530951154209482"/>
    <n v="16.453473953702844"/>
    <n v="175.66939442502786"/>
    <n v="0.23330430005782055"/>
    <n v="113.03768860408078"/>
    <n v="246.72265792119632"/>
  </r>
  <r>
    <x v="618"/>
    <n v="24.138210852094613"/>
    <n v="5.2004167565777664"/>
    <n v="0"/>
    <n v="0"/>
    <x v="39"/>
    <n v="1"/>
    <n v="34.958923678250216"/>
    <n v="18.112945765833491"/>
    <n v="123.74974480974778"/>
    <n v="0.42886447584741383"/>
    <n v="146.37563991835989"/>
    <n v="216.05351528402397"/>
  </r>
  <r>
    <x v="619"/>
    <n v="34.376123147953429"/>
    <n v="12.837199328586381"/>
    <n v="0"/>
    <n v="0"/>
    <x v="74"/>
    <n v="1"/>
    <n v="28.17879337680661"/>
    <n v="15.218256383589033"/>
    <n v="132.36693555043564"/>
    <n v="0.32785415466432788"/>
    <n v="119.69186304883316"/>
    <n v="207.66174883887317"/>
  </r>
  <r>
    <x v="620"/>
    <n v="-1.1959684005525244"/>
    <n v="19.657055225517581"/>
    <n v="0"/>
    <n v="0"/>
    <x v="22"/>
    <n v="1"/>
    <n v="64.450479786897702"/>
    <n v="11.790433144904174"/>
    <n v="141.80450364347388"/>
    <n v="0.5376480363662316"/>
    <n v="210.27735663448584"/>
    <n v="274.8409473461578"/>
  </r>
  <r>
    <x v="621"/>
    <n v="50.281461013389759"/>
    <n v="86.560860285548927"/>
    <n v="0"/>
    <n v="0"/>
    <x v="46"/>
    <n v="1"/>
    <n v="295.93472288395253"/>
    <n v="22.05481851081187"/>
    <n v="494.84831873189489"/>
    <n v="0.64260002380052283"/>
    <n v="877.03567062104378"/>
    <n v="1052.8944479581742"/>
  </r>
  <r>
    <x v="622"/>
    <n v="28.617040931885896"/>
    <n v="0.43951859765523638"/>
    <n v="0"/>
    <n v="0"/>
    <x v="0"/>
    <n v="0"/>
    <n v="40.022993530608893"/>
    <n v="10.848134398796834"/>
    <n v="79.927687458946863"/>
    <n v="0.63646440359649581"/>
    <n v="140.30585283755454"/>
    <n v="169.36241236709566"/>
  </r>
  <r>
    <x v="623"/>
    <n v="27.130166692120543"/>
    <n v="8.264413234069071"/>
    <n v="0"/>
    <n v="0"/>
    <x v="0"/>
    <n v="0"/>
    <n v="49.415703920393192"/>
    <n v="22.05481851081187"/>
    <n v="106.86510235739468"/>
    <n v="0.66879197094840537"/>
    <n v="197.12031186671078"/>
    <n v="232.51489179290039"/>
  </r>
  <r>
    <x v="624"/>
    <n v="50.281461013389759"/>
    <n v="86.560860285548927"/>
    <n v="0"/>
    <n v="0"/>
    <x v="52"/>
    <n v="1"/>
    <n v="295.93472288395253"/>
    <n v="16.453473953702844"/>
    <n v="490.7082765044949"/>
    <n v="0.63660674130649975"/>
    <n v="861.5868009554689"/>
    <n v="1038.9068806223083"/>
  </r>
  <r>
    <x v="625"/>
    <n v="33.688214464202666"/>
    <n v="56.056873795818284"/>
    <n v="0"/>
    <n v="0"/>
    <x v="72"/>
    <n v="1"/>
    <n v="29.698019906651027"/>
    <n v="22.05481851081187"/>
    <n v="187.16095655425249"/>
    <n v="0.27651514167411972"/>
    <n v="142.7376672481638"/>
    <n v="277.1457853849534"/>
  </r>
  <r>
    <x v="626"/>
    <n v="29.215738900381425"/>
    <n v="2.6169490872467445"/>
    <n v="0"/>
    <n v="0"/>
    <x v="46"/>
    <n v="1"/>
    <n v="31.56944938603089"/>
    <n v="49.360547349827002"/>
    <n v="152.77914076167787"/>
    <n v="0.52971888919117316"/>
    <n v="223.21015228760805"/>
    <n v="294.05929631342804"/>
  </r>
  <r>
    <x v="627"/>
    <n v="21.430397751082872"/>
    <n v="12.837199328586381"/>
    <n v="0"/>
    <n v="0"/>
    <x v="29"/>
    <n v="1"/>
    <n v="8.0703049586657123"/>
    <n v="36.482987777264086"/>
    <n v="125.44273365502241"/>
    <n v="0.35516838192043021"/>
    <n v="122.88085577167736"/>
    <n v="202.77029669076995"/>
  </r>
  <r>
    <x v="628"/>
    <n v="24.866786208398931"/>
    <n v="5.2004167565777664"/>
    <n v="0"/>
    <n v="0"/>
    <x v="65"/>
    <n v="1"/>
    <n v="34.958928137559667"/>
    <n v="49.360547349827002"/>
    <n v="156.91083162056921"/>
    <n v="0.53737192401912781"/>
    <n v="232.55855336037294"/>
    <n v="304.14990949355547"/>
  </r>
  <r>
    <x v="629"/>
    <n v="29.215738900381425"/>
    <n v="2.6169490872467445"/>
    <n v="1.5238618426670412"/>
    <n v="1"/>
    <x v="0"/>
    <n v="0"/>
    <n v="31.56944938603089"/>
    <n v="55.264828845484502"/>
    <n v="121.19082806181059"/>
    <n v="0.71650866340501906"/>
    <n v="239.49454157401826"/>
    <n v="272.85109140431348"/>
  </r>
  <r>
    <x v="630"/>
    <n v="25.868335963193243"/>
    <n v="9.2501639209173412"/>
    <n v="0"/>
    <n v="0"/>
    <x v="66"/>
    <n v="1"/>
    <n v="71.012277838229522"/>
    <n v="18.112945765833491"/>
    <n v="163.79884612624966"/>
    <n v="0.5441138671719874"/>
    <n v="245.81311671443186"/>
    <n v="319.48673923661852"/>
  </r>
  <r>
    <x v="631"/>
    <n v="19.967142243833543"/>
    <n v="12.837199328586381"/>
    <n v="0"/>
    <n v="0"/>
    <x v="51"/>
    <n v="1"/>
    <n v="5.7392750783061697"/>
    <n v="11.790433144904174"/>
    <n v="99.247162640092185"/>
    <n v="0.17662679473044188"/>
    <n v="48.348066228531756"/>
    <n v="129.06552064541361"/>
  </r>
  <r>
    <x v="632"/>
    <n v="-1.1959684005525244"/>
    <n v="19.657055225517581"/>
    <n v="0"/>
    <n v="0"/>
    <x v="23"/>
    <n v="1"/>
    <n v="64.450479786897702"/>
    <n v="10.148639228758741"/>
    <n v="140.88985364529847"/>
    <n v="0.52948538936995215"/>
    <n v="205.7491830915686"/>
    <n v="271.0399177212106"/>
  </r>
  <r>
    <x v="633"/>
    <n v="26.163464211044062"/>
    <n v="0.29649363795639971"/>
    <n v="0"/>
    <n v="0"/>
    <x v="78"/>
    <n v="1"/>
    <n v="32.228082703224928"/>
    <n v="40.053334104896756"/>
    <n v="144.58317824984803"/>
    <n v="0.49992964384290439"/>
    <n v="199.35681087401306"/>
    <n v="270.65857231573943"/>
  </r>
  <r>
    <x v="634"/>
    <n v="25.868335963193243"/>
    <n v="9.2501639209173412"/>
    <n v="0"/>
    <n v="0"/>
    <x v="67"/>
    <n v="1"/>
    <n v="71.012277838229522"/>
    <n v="36.482987777264086"/>
    <n v="189.88841210911227"/>
    <n v="0.5660970273095205"/>
    <n v="296.47887774595819"/>
    <n v="377.87202423957683"/>
  </r>
  <r>
    <x v="635"/>
    <n v="27.035466566929081"/>
    <n v="6.500232253930756"/>
    <n v="0"/>
    <n v="0"/>
    <x v="29"/>
    <n v="1"/>
    <n v="9.1259099052315129"/>
    <n v="36.482987777264086"/>
    <n v="125.76644034277879"/>
    <n v="0.36264759945648212"/>
    <n v="125.79228231785076"/>
    <n v="204.94982497813396"/>
  </r>
  <r>
    <x v="636"/>
    <n v="23.712879686844961"/>
    <n v="8.264413234069071"/>
    <n v="0"/>
    <n v="0"/>
    <x v="9"/>
    <n v="1"/>
    <n v="47.423552015510857"/>
    <n v="16.453473953702844"/>
    <n v="133.70472110305698"/>
    <n v="0.47774697439425901"/>
    <n v="176.17695872154104"/>
    <n v="245.00465385538433"/>
  </r>
  <r>
    <x v="637"/>
    <n v="25.868335963193243"/>
    <n v="9.2501639209173412"/>
    <n v="0"/>
    <n v="0"/>
    <x v="68"/>
    <n v="1"/>
    <n v="71.012277838229522"/>
    <n v="16.453473953702844"/>
    <n v="167.98422688819906"/>
    <n v="0.52067836017809399"/>
    <n v="241.23618639387797"/>
    <n v="320.75466149014466"/>
  </r>
  <r>
    <x v="638"/>
    <n v="15.388016720315068"/>
    <n v="3.3800469041265866"/>
    <n v="0"/>
    <n v="0"/>
    <x v="79"/>
    <n v="1"/>
    <n v="8.5755881979195099"/>
    <n v="18.112945765833491"/>
    <n v="89.502641723642895"/>
    <n v="0.29818710878008636"/>
    <n v="73.608698512931667"/>
    <n v="135.42280627282156"/>
  </r>
  <r>
    <x v="639"/>
    <n v="30.86299666392123"/>
    <n v="47.071280503913798"/>
    <n v="22.857929730306921"/>
    <n v="1"/>
    <x v="0"/>
    <n v="0"/>
    <n v="28.636791213451737"/>
    <n v="18.112945765833491"/>
    <n v="148.5419438774272"/>
    <n v="0.31472414968436019"/>
    <n v="128.93879070093186"/>
    <n v="229.73099759907382"/>
  </r>
  <r>
    <x v="640"/>
    <n v="26.263111940073252"/>
    <n v="3.6732889911800886"/>
    <n v="0"/>
    <n v="0"/>
    <x v="40"/>
    <n v="1"/>
    <n v="45.589906265123396"/>
    <n v="40.053334104896756"/>
    <n v="161.70328662933596"/>
    <n v="0.52963203256552049"/>
    <n v="236.20958231086206"/>
    <n v="311.26962857017787"/>
  </r>
  <r>
    <x v="641"/>
    <n v="25.289932312016777"/>
    <n v="15.045847359868878"/>
    <n v="0"/>
    <n v="0"/>
    <x v="19"/>
    <n v="1"/>
    <n v="54.562933205079837"/>
    <n v="18.217291843710179"/>
    <n v="151.06747049338531"/>
    <n v="0.48177297740599151"/>
    <n v="200.73255618295312"/>
    <n v="278.01980162754842"/>
  </r>
  <r>
    <x v="642"/>
    <n v="22.323033331805359"/>
    <n v="2.6616592628889628"/>
    <n v="0"/>
    <n v="0"/>
    <x v="0"/>
    <n v="0"/>
    <n v="62.568214185547873"/>
    <n v="55.264828845484502"/>
    <n v="142.8177356257267"/>
    <n v="0.82505889422466328"/>
    <n v="324.9911348113958"/>
    <n v="349.9758274060901"/>
  </r>
  <r>
    <x v="643"/>
    <n v="24.138210852094613"/>
    <n v="5.2004167565777664"/>
    <n v="0"/>
    <n v="0"/>
    <x v="42"/>
    <n v="1"/>
    <n v="34.958923678250216"/>
    <n v="36.482987777264086"/>
    <n v="144.59466343362084"/>
    <n v="0.49408401222435977"/>
    <n v="197.04140094988622"/>
    <n v="269.19415292799277"/>
  </r>
  <r>
    <x v="644"/>
    <n v="62.955598857010095"/>
    <n v="2.4613025969559401"/>
    <n v="0"/>
    <n v="0"/>
    <x v="47"/>
    <n v="1"/>
    <n v="21.729004260306766"/>
    <n v="9.8829947416940627"/>
    <n v="133.37975061235684"/>
    <n v="0.23700748319641982"/>
    <n v="87.187932731324878"/>
    <n v="187.95568434168089"/>
  </r>
  <r>
    <x v="645"/>
    <n v="25.387675915909682"/>
    <n v="0.93820312645363491"/>
    <n v="12.000413108411134"/>
    <n v="1"/>
    <x v="0"/>
    <n v="0"/>
    <n v="69.758315560831434"/>
    <n v="10.848134398796834"/>
    <n v="119.93274211040271"/>
    <n v="0.67209711494319813"/>
    <n v="222.31778940478119"/>
    <n v="260.64408155555566"/>
  </r>
  <r>
    <x v="646"/>
    <n v="25.868335963193243"/>
    <n v="9.2501639209173412"/>
    <n v="0"/>
    <n v="0"/>
    <x v="47"/>
    <n v="1"/>
    <n v="71.012277838229522"/>
    <n v="9.8829947416940627"/>
    <n v="152.36462262042414"/>
    <n v="0.53093212314418026"/>
    <n v="223.11438082527314"/>
    <n v="293.5837308657737"/>
  </r>
  <r>
    <x v="647"/>
    <n v="21.430397751082872"/>
    <n v="12.837199328586381"/>
    <n v="0"/>
    <n v="0"/>
    <x v="32"/>
    <n v="1"/>
    <n v="8.0703049586657123"/>
    <n v="18.217291843710179"/>
    <n v="105.72038645151858"/>
    <n v="0.24865210660605083"/>
    <n v="72.502887954939965"/>
    <n v="150.93567760408263"/>
  </r>
  <r>
    <x v="648"/>
    <n v="23.417120446706591"/>
    <n v="8.9924829870650029"/>
    <n v="0"/>
    <n v="0"/>
    <x v="47"/>
    <n v="1"/>
    <n v="24.071727007464872"/>
    <n v="13.200266124910609"/>
    <n v="106.03244672253706"/>
    <n v="0.35151497757953154"/>
    <n v="102.79856170380981"/>
    <n v="170.55901529397138"/>
  </r>
  <r>
    <x v="649"/>
    <n v="28.341781137301414"/>
    <n v="12.837199328586381"/>
    <n v="0"/>
    <n v="0"/>
    <x v="38"/>
    <n v="1"/>
    <n v="34.546841121384425"/>
    <n v="15.218256383589033"/>
    <n v="136.0289227026166"/>
    <n v="0.36584203209319538"/>
    <n v="137.25534957016873"/>
    <n v="222.51917476781188"/>
  </r>
  <r>
    <x v="650"/>
    <n v="30.260439163094421"/>
    <n v="5.7265233973016256"/>
    <n v="0"/>
    <n v="0"/>
    <x v="70"/>
    <n v="1"/>
    <n v="31.029904157424927"/>
    <n v="9.9229758972630044"/>
    <n v="114.92056814676728"/>
    <n v="0.35635814123705178"/>
    <n v="112.95068531212317"/>
    <n v="185.91837340420253"/>
  </r>
  <r>
    <x v="651"/>
    <n v="27.035466566929081"/>
    <n v="6.500232253930756"/>
    <n v="0"/>
    <n v="0"/>
    <x v="32"/>
    <n v="1"/>
    <n v="9.1259099052315129"/>
    <n v="18.217291843710179"/>
    <n v="106.04409313927496"/>
    <n v="0.2578474758893925"/>
    <n v="75.414314501113381"/>
    <n v="153.11520589144664"/>
  </r>
  <r>
    <x v="652"/>
    <n v="27.918474498543269"/>
    <n v="9.2501639209173412"/>
    <n v="0"/>
    <n v="0"/>
    <x v="63"/>
    <n v="1"/>
    <n v="71.012277838229522"/>
    <n v="11.790433144904174"/>
    <n v="160.42372523633108"/>
    <n v="0.51615003242912727"/>
    <n v="228.37521900186874"/>
    <n v="304.99623325506616"/>
  </r>
  <r>
    <x v="653"/>
    <n v="27.918474498543269"/>
    <n v="9.2501639209173412"/>
    <n v="0"/>
    <n v="0"/>
    <x v="47"/>
    <n v="1"/>
    <n v="71.012277838229522"/>
    <n v="18.217291843710179"/>
    <n v="162.74905825779027"/>
    <n v="0.54826473736396297"/>
    <n v="246.10090992922079"/>
    <n v="318.62039850507136"/>
  </r>
  <r>
    <x v="654"/>
    <n v="-1.1959684005525244"/>
    <n v="19.657055225517581"/>
    <n v="0"/>
    <n v="0"/>
    <x v="24"/>
    <n v="1"/>
    <n v="64.450479786897702"/>
    <n v="22.05481851081187"/>
    <n v="149.43277714505916"/>
    <n v="0.57889105690471188"/>
    <n v="238.58719369206997"/>
    <n v="300.51467253941956"/>
  </r>
  <r>
    <x v="655"/>
    <n v="21.956014326613445"/>
    <n v="0.93820312645363491"/>
    <n v="0"/>
    <n v="0"/>
    <x v="45"/>
    <n v="1"/>
    <n v="49.946647141064972"/>
    <n v="16.453473953702844"/>
    <n v="128.27601628684585"/>
    <n v="0.51763473030130935"/>
    <n v="183.13581785814995"/>
    <n v="244.01171305022797"/>
  </r>
  <r>
    <x v="656"/>
    <n v="33.688214464202666"/>
    <n v="56.056873795818284"/>
    <n v="0"/>
    <n v="0"/>
    <x v="74"/>
    <n v="1"/>
    <n v="29.698019906651027"/>
    <n v="15.218256383589033"/>
    <n v="176.41792786376121"/>
    <n v="0.25460154097789128"/>
    <n v="123.8819878327589"/>
    <n v="254.38363940628005"/>
  </r>
  <r>
    <x v="657"/>
    <n v="23.712879686844961"/>
    <n v="8.264413234069071"/>
    <n v="0"/>
    <n v="0"/>
    <x v="12"/>
    <n v="1"/>
    <n v="47.423552015510857"/>
    <n v="36.482987777264086"/>
    <n v="157.72288879275396"/>
    <n v="0.53198708465850608"/>
    <n v="231.4196500736212"/>
    <n v="304.23599907360023"/>
  </r>
  <r>
    <x v="658"/>
    <n v="24.817209835558959"/>
    <n v="15.178027988795824"/>
    <n v="0"/>
    <n v="0"/>
    <x v="60"/>
    <n v="1"/>
    <n v="92.950631069755701"/>
    <n v="49.360547349827002"/>
    <n v="222.83180435134273"/>
    <n v="0.63864841391850069"/>
    <n v="392.50341144755873"/>
    <n v="472.02403737931877"/>
  </r>
  <r>
    <x v="659"/>
    <n v="-1.1959684005525244"/>
    <n v="19.657055225517581"/>
    <n v="0"/>
    <n v="0"/>
    <x v="25"/>
    <n v="1"/>
    <n v="64.450479786897702"/>
    <n v="9.9229758972630044"/>
    <n v="134.59897650380989"/>
    <n v="0.55255587832835806"/>
    <n v="205.12678906437873"/>
    <n v="264.35230988402793"/>
  </r>
  <r>
    <x v="660"/>
    <n v="25.868335963193243"/>
    <n v="9.2501639209173412"/>
    <n v="0"/>
    <n v="0"/>
    <x v="72"/>
    <n v="1"/>
    <n v="71.012277838229522"/>
    <n v="22.05481851081187"/>
    <n v="173.84862610992064"/>
    <n v="0.53533409168386026"/>
    <n v="256.6850560594529"/>
    <n v="336.46658582033217"/>
  </r>
  <r>
    <x v="661"/>
    <n v="23.712879686844961"/>
    <n v="8.264413234069071"/>
    <n v="0"/>
    <n v="0"/>
    <x v="13"/>
    <n v="1"/>
    <n v="47.423552015510857"/>
    <n v="11.790433144904174"/>
    <n v="133.33119039123682"/>
    <n v="0.44411202650079146"/>
    <n v="163.31599132953181"/>
    <n v="236.43319656035359"/>
  </r>
  <r>
    <x v="662"/>
    <n v="36.86476341902155"/>
    <n v="12.837199328586381"/>
    <n v="12.322963879741101"/>
    <n v="1"/>
    <x v="0"/>
    <n v="0"/>
    <n v="35.902468965339025"/>
    <n v="10.848134398796834"/>
    <n v="109.77552999148489"/>
    <n v="0.42587454023462445"/>
    <n v="128.94118024624566"/>
    <n v="190.9661068735947"/>
  </r>
  <r>
    <x v="663"/>
    <n v="19.189949266221575"/>
    <n v="24.87934296077146"/>
    <n v="0"/>
    <n v="0"/>
    <x v="42"/>
    <n v="1"/>
    <n v="9.9163559505367935"/>
    <n v="15.218256383589033"/>
    <n v="113.01802893055304"/>
    <n v="0.22239471500224503"/>
    <n v="69.322882405411562"/>
    <n v="156.20629900183877"/>
  </r>
  <r>
    <x v="664"/>
    <n v="26.441540059547901"/>
    <n v="0.43951859765523638"/>
    <n v="3.8096546763443131"/>
    <n v="1"/>
    <x v="0"/>
    <n v="0"/>
    <n v="40.022997989918345"/>
    <n v="28.658959088713047"/>
    <n v="100.37267041217883"/>
    <n v="0.6842695008172045"/>
    <n v="189.4292687168705"/>
    <n v="220.11998205041795"/>
  </r>
  <r>
    <x v="665"/>
    <n v="19.159984936354412"/>
    <n v="11.569202994621142"/>
    <n v="0"/>
    <n v="0"/>
    <x v="40"/>
    <n v="1"/>
    <n v="154.26920404876512"/>
    <n v="40.053334104896756"/>
    <n v="271.17537141269992"/>
    <n v="0.71659360929914151"/>
    <n v="535.95409716574488"/>
    <n v="611.80693042478288"/>
  </r>
  <r>
    <x v="666"/>
    <n v="26.263111940073252"/>
    <n v="3.6732889911800886"/>
    <n v="0"/>
    <n v="0"/>
    <x v="46"/>
    <n v="1"/>
    <n v="45.589906265123396"/>
    <n v="49.360547349827002"/>
    <n v="164.90331058439551"/>
    <n v="0.57579470829577983"/>
    <n v="261.87947690575027"/>
    <n v="330.83233387519539"/>
  </r>
  <r>
    <x v="667"/>
    <n v="26.263111940073252"/>
    <n v="3.6732889911800886"/>
    <n v="1.5238618426670412"/>
    <n v="1"/>
    <x v="0"/>
    <n v="0"/>
    <n v="45.589906265123396"/>
    <n v="55.264828845484502"/>
    <n v="133.31499788452828"/>
    <n v="0.75651454608253399"/>
    <n v="278.16386619216047"/>
    <n v="309.62412896608083"/>
  </r>
  <r>
    <x v="668"/>
    <n v="42.992808899202352"/>
    <n v="172.52285536889963"/>
    <n v="0"/>
    <n v="0"/>
    <x v="6"/>
    <n v="1"/>
    <n v="135.40125036984665"/>
    <n v="10.848134398796834"/>
    <n v="403.88648642759085"/>
    <n v="0.3621051698516366"/>
    <n v="403.36523863609739"/>
    <n v="660.00234029504475"/>
  </r>
  <r>
    <x v="669"/>
    <n v="18.132438522278441"/>
    <n v="0.36396166280960135"/>
    <n v="0"/>
    <n v="0"/>
    <x v="44"/>
    <n v="1"/>
    <n v="26.363045064907414"/>
    <n v="10.148639228758741"/>
    <n v="103.18399766243036"/>
    <n v="0.35385025896278283"/>
    <n v="100.70158087446634"/>
    <n v="166.37389424323055"/>
  </r>
  <r>
    <x v="670"/>
    <n v="19.967142243833543"/>
    <n v="12.837199328586381"/>
    <n v="0"/>
    <n v="0"/>
    <x v="34"/>
    <n v="1"/>
    <n v="5.7392750783061697"/>
    <n v="22.05481851081187"/>
    <n v="100.94558912942972"/>
    <n v="0.27533737559826615"/>
    <n v="76.657903286115896"/>
    <n v="148.80939882642758"/>
  </r>
  <r>
    <x v="671"/>
    <n v="21.956014326613445"/>
    <n v="0.93820312645363491"/>
    <n v="0"/>
    <n v="0"/>
    <x v="48"/>
    <n v="1"/>
    <n v="49.946647141064972"/>
    <n v="22.05481851081187"/>
    <n v="139.44207067959977"/>
    <n v="0.5163539619066384"/>
    <n v="198.58468752372485"/>
    <n v="265.02529255144776"/>
  </r>
  <r>
    <x v="672"/>
    <n v="21.956014326613445"/>
    <n v="0.93820312645363491"/>
    <n v="0"/>
    <n v="0"/>
    <x v="49"/>
    <n v="1"/>
    <n v="49.946647141064972"/>
    <n v="18.112945765833491"/>
    <n v="139.11103903703506"/>
    <n v="0.48924652837061466"/>
    <n v="187.71274817870383"/>
    <n v="257.76419430884039"/>
  </r>
  <r>
    <x v="673"/>
    <n v="39.452482857163645"/>
    <n v="5.3895210673362914"/>
    <n v="0"/>
    <n v="0"/>
    <x v="10"/>
    <n v="1"/>
    <n v="27.824247060153791"/>
    <n v="10.848134398796834"/>
    <n v="122.60808543522184"/>
    <n v="0.31541461006976251"/>
    <n v="106.66092305613802"/>
    <n v="189.59662703240923"/>
  </r>
  <r>
    <x v="674"/>
    <n v="19.967142243833543"/>
    <n v="12.837199328586381"/>
    <n v="0"/>
    <n v="0"/>
    <x v="54"/>
    <n v="1"/>
    <n v="5.7392750783061697"/>
    <n v="36.482987777264086"/>
    <n v="121.574361300167"/>
    <n v="0.34729578180816861"/>
    <n v="116.45172497262121"/>
    <n v="194.80382341721796"/>
  </r>
  <r>
    <x v="675"/>
    <n v="50.281461013389759"/>
    <n v="86.560860285548927"/>
    <n v="0"/>
    <n v="0"/>
    <x v="58"/>
    <n v="1"/>
    <n v="295.93472288395253"/>
    <n v="10.148639228758741"/>
    <n v="489.14834770610878"/>
    <n v="0.62574751309721888"/>
    <n v="844.19766002054246"/>
    <n v="1026.2626456139401"/>
  </r>
  <r>
    <x v="676"/>
    <n v="-1.1959684005525244"/>
    <n v="19.657055225517581"/>
    <n v="0"/>
    <n v="0"/>
    <x v="29"/>
    <n v="1"/>
    <n v="64.450479786897702"/>
    <n v="36.482987777264086"/>
    <n v="166.0163982285502"/>
    <n v="0.60797287883097828"/>
    <n v="278.38101537857528"/>
    <n v="342.4639460429637"/>
  </r>
  <r>
    <x v="677"/>
    <n v="27.918474498543269"/>
    <n v="9.2501639209173412"/>
    <n v="0"/>
    <n v="0"/>
    <x v="66"/>
    <n v="1"/>
    <n v="71.012277838229522"/>
    <n v="18.112945765833491"/>
    <n v="165.84898466159967"/>
    <n v="0.53738781570423977"/>
    <n v="245.81311671443186"/>
    <n v="321.53687777196853"/>
  </r>
  <r>
    <x v="678"/>
    <n v="27.918474498543269"/>
    <n v="9.2501639209173412"/>
    <n v="0"/>
    <n v="0"/>
    <x v="67"/>
    <n v="1"/>
    <n v="71.012277838229522"/>
    <n v="36.482987777264086"/>
    <n v="191.93855064446228"/>
    <n v="0.5600504185040589"/>
    <n v="296.47887774595819"/>
    <n v="379.92216277492685"/>
  </r>
  <r>
    <x v="679"/>
    <n v="19.967142243833543"/>
    <n v="12.837199328586381"/>
    <n v="0"/>
    <n v="0"/>
    <x v="55"/>
    <n v="1"/>
    <n v="5.7392750783061697"/>
    <n v="10.148639228758741"/>
    <n v="98.010153620893263"/>
    <n v="0.16210477914890251"/>
    <n v="43.819892685614512"/>
    <n v="124.94213199944286"/>
  </r>
  <r>
    <x v="680"/>
    <n v="50.281461013389759"/>
    <n v="86.560860285548927"/>
    <n v="0"/>
    <n v="0"/>
    <x v="59"/>
    <n v="1"/>
    <n v="295.93472288395253"/>
    <n v="11.790433144904174"/>
    <n v="490.03384273908273"/>
    <n v="0.6279671508171818"/>
    <n v="848.72583356345967"/>
    <n v="1030.0345202736858"/>
  </r>
  <r>
    <x v="681"/>
    <n v="29.446113515670138"/>
    <n v="12.837199328586381"/>
    <n v="0"/>
    <n v="0"/>
    <x v="22"/>
    <n v="1"/>
    <n v="39.03039138023135"/>
    <n v="11.790433144904174"/>
    <n v="140.20664125609898"/>
    <n v="0.36247087919542342"/>
    <n v="140.16711280319637"/>
    <n v="228.55292953415983"/>
  </r>
  <r>
    <x v="682"/>
    <n v="19.967142243833543"/>
    <n v="12.837199328586381"/>
    <n v="0"/>
    <n v="0"/>
    <x v="56"/>
    <n v="1"/>
    <n v="5.7392750783061697"/>
    <n v="18.112945765833491"/>
    <n v="99.176162629814257"/>
    <n v="0.24050356670050493"/>
    <n v="65.785963941094863"/>
    <n v="140.10990572676945"/>
  </r>
  <r>
    <x v="683"/>
    <n v="27.918474498543269"/>
    <n v="9.2501639209173412"/>
    <n v="0"/>
    <n v="0"/>
    <x v="68"/>
    <n v="1"/>
    <n v="71.012277838229522"/>
    <n v="16.453473953702844"/>
    <n v="170.03436542354908"/>
    <n v="0.51440043648858003"/>
    <n v="241.23618639387797"/>
    <n v="322.80480002549467"/>
  </r>
  <r>
    <x v="684"/>
    <n v="31.705997900780861"/>
    <n v="47.865108995677005"/>
    <n v="0"/>
    <n v="0"/>
    <x v="31"/>
    <n v="1"/>
    <n v="253.29828415896912"/>
    <n v="18.217291843710179"/>
    <n v="391.58737535079354"/>
    <n v="0.69337162813139475"/>
    <n v="748.85747574932532"/>
    <n v="867.92927509743959"/>
  </r>
  <r>
    <x v="685"/>
    <n v="27.020837802269622"/>
    <n v="62.941536720133755"/>
    <n v="0"/>
    <n v="0"/>
    <x v="64"/>
    <n v="1"/>
    <n v="7.9177949031436183"/>
    <n v="16.453473953702844"/>
    <n v="154.091339067832"/>
    <n v="0.15816118546492788"/>
    <n v="67.217531847108802"/>
    <n v="195.93760205809431"/>
  </r>
  <r>
    <x v="686"/>
    <n v="22.847341100011576"/>
    <n v="12.837199328586381"/>
    <n v="0"/>
    <n v="0"/>
    <x v="78"/>
    <n v="1"/>
    <n v="10.288047197207733"/>
    <n v="49.360547349827002"/>
    <n v="141.17493856835858"/>
    <n v="0.42251546309795046"/>
    <n v="164.5146720571442"/>
    <n v="245.04101607846803"/>
  </r>
  <r>
    <x v="687"/>
    <n v="24.138210852094613"/>
    <n v="5.2004167565777664"/>
    <n v="0"/>
    <n v="0"/>
    <x v="50"/>
    <n v="1"/>
    <n v="34.958923678250216"/>
    <n v="9.9229758972630044"/>
    <n v="115.15123530567165"/>
    <n v="0.38976481195684237"/>
    <n v="123.78717463568968"/>
    <n v="193.05651036584811"/>
  </r>
  <r>
    <x v="688"/>
    <n v="26.441540059547901"/>
    <n v="0.43951859765523638"/>
    <n v="7.6193093526886262"/>
    <n v="1"/>
    <x v="0"/>
    <n v="0"/>
    <n v="40.022997989918345"/>
    <n v="9.9229758972630044"/>
    <n v="85.446341897073111"/>
    <n v="0.58453027687651316"/>
    <n v="137.75421830174213"/>
    <n v="172.25458631163389"/>
  </r>
  <r>
    <x v="689"/>
    <n v="25.868335963193243"/>
    <n v="9.2501639209173412"/>
    <n v="0"/>
    <n v="0"/>
    <x v="74"/>
    <n v="1"/>
    <n v="71.012277838229522"/>
    <n v="15.218256383589033"/>
    <n v="163.10559741942933"/>
    <n v="0.52867918444316175"/>
    <n v="237.82937664404798"/>
    <n v="313.70443984165877"/>
  </r>
  <r>
    <x v="690"/>
    <n v="32.963485262301269"/>
    <n v="5.3895210673362914"/>
    <n v="0"/>
    <n v="0"/>
    <x v="70"/>
    <n v="1"/>
    <n v="15.544127110806507"/>
    <n v="9.9229758972630044"/>
    <n v="101.80083486939037"/>
    <n v="0.25016595434353356"/>
    <n v="70.239913135159469"/>
    <n v="145.57364499648034"/>
  </r>
  <r>
    <x v="691"/>
    <n v="32.153710340173426"/>
    <n v="51.454708951378826"/>
    <n v="0"/>
    <n v="0"/>
    <x v="0"/>
    <n v="0"/>
    <n v="48.035057120754431"/>
    <n v="40.053334104896756"/>
    <n v="171.69681051720343"/>
    <n v="0.51304617109835615"/>
    <n v="242.95346612236054"/>
    <n v="326.56188541391282"/>
  </r>
  <r>
    <x v="692"/>
    <n v="18.132438522278441"/>
    <n v="0.36396166280960135"/>
    <n v="0"/>
    <n v="0"/>
    <x v="47"/>
    <n v="1"/>
    <n v="26.363045064907414"/>
    <n v="13.200266124910609"/>
    <n v="94.41056153129604"/>
    <n v="0.41905598852627551"/>
    <n v="109.11816473320778"/>
    <n v="162.96541507468578"/>
  </r>
  <r>
    <x v="693"/>
    <n v="46.322084743465467"/>
    <n v="0.21256679593389777"/>
    <n v="1.5238618426670412"/>
    <n v="1"/>
    <x v="0"/>
    <n v="0"/>
    <n v="140.75867366489399"/>
    <n v="22.05481851081187"/>
    <n v="211.87200555777224"/>
    <n v="0.76845212158673148"/>
    <n v="449.05011551686619"/>
    <n v="497.10862889893258"/>
  </r>
  <r>
    <x v="694"/>
    <n v="21.430397751082872"/>
    <n v="12.837199328586381"/>
    <n v="0"/>
    <n v="0"/>
    <x v="38"/>
    <n v="1"/>
    <n v="8.0703049586657123"/>
    <n v="15.218256383589033"/>
    <n v="102.64100315367936"/>
    <n v="0.22689335281910603"/>
    <n v="64.231354669767128"/>
    <n v="142.58379648119174"/>
  </r>
  <r>
    <x v="695"/>
    <n v="29.446113515670138"/>
    <n v="12.837199328586381"/>
    <n v="0"/>
    <n v="0"/>
    <x v="23"/>
    <n v="1"/>
    <n v="39.03039138023135"/>
    <n v="10.148639228758741"/>
    <n v="139.29199125792357"/>
    <n v="0.35306430875789896"/>
    <n v="135.63893926027913"/>
    <n v="224.7518999092126"/>
  </r>
  <r>
    <x v="696"/>
    <n v="27.918474498543269"/>
    <n v="9.2501639209173412"/>
    <n v="0"/>
    <n v="0"/>
    <x v="47"/>
    <n v="1"/>
    <n v="71.012277838229522"/>
    <n v="9.8829947416940627"/>
    <n v="154.41476115577416"/>
    <n v="0.52388302759679917"/>
    <n v="223.11438082527314"/>
    <n v="295.63386940112372"/>
  </r>
  <r>
    <x v="697"/>
    <n v="19.159984936354412"/>
    <n v="11.569202994621142"/>
    <n v="0"/>
    <n v="0"/>
    <x v="46"/>
    <n v="1"/>
    <n v="154.26920404876512"/>
    <n v="49.360547349827002"/>
    <n v="274.37539536775944"/>
    <n v="0.74215747780757346"/>
    <n v="561.6239917606332"/>
    <n v="631.36963572980051"/>
  </r>
  <r>
    <x v="698"/>
    <n v="30.86299666392123"/>
    <n v="47.071280503913798"/>
    <n v="0"/>
    <n v="0"/>
    <x v="30"/>
    <n v="1"/>
    <n v="28.636791213451737"/>
    <n v="10.848134398796834"/>
    <n v="159.72938936213183"/>
    <n v="0.24719887661205536"/>
    <n v="108.9019722531372"/>
    <n v="228.14643600302043"/>
  </r>
  <r>
    <x v="699"/>
    <n v="19.159984936354412"/>
    <n v="11.569202994621142"/>
    <n v="1.5238618426670412"/>
    <n v="1"/>
    <x v="0"/>
    <n v="0"/>
    <n v="154.26920404876512"/>
    <n v="55.264828845484502"/>
    <n v="242.78708266789221"/>
    <n v="0.86303616564671459"/>
    <n v="577.90838104704335"/>
    <n v="610.16143082068595"/>
  </r>
  <r>
    <x v="700"/>
    <n v="27.035466566929081"/>
    <n v="6.500232253930756"/>
    <n v="0"/>
    <n v="0"/>
    <x v="38"/>
    <n v="1"/>
    <n v="9.1259099052315129"/>
    <n v="15.218256383589033"/>
    <n v="102.96470984143575"/>
    <n v="0.23643213608148103"/>
    <n v="67.142781215940545"/>
    <n v="144.76332476855575"/>
  </r>
  <r>
    <x v="701"/>
    <n v="-1.1959684005525244"/>
    <n v="19.657055225517581"/>
    <n v="0"/>
    <n v="0"/>
    <x v="32"/>
    <n v="1"/>
    <n v="64.450479786897702"/>
    <n v="18.217291843710179"/>
    <n v="146.29405102504637"/>
    <n v="0.56507951657210376"/>
    <n v="228.00304756183789"/>
    <n v="290.62932695627637"/>
  </r>
  <r>
    <x v="702"/>
    <n v="31.705997900780861"/>
    <n v="47.865108995677005"/>
    <n v="0"/>
    <n v="0"/>
    <x v="34"/>
    <n v="1"/>
    <n v="253.29828415896912"/>
    <n v="9.9229758972630044"/>
    <n v="383.13952092058179"/>
    <n v="0.68701150803702493"/>
    <n v="725.98121725186616"/>
    <n v="844.89947811621573"/>
  </r>
  <r>
    <x v="703"/>
    <n v="20.819458978139785"/>
    <n v="5.7265233973016256"/>
    <n v="0"/>
    <n v="0"/>
    <x v="43"/>
    <n v="1"/>
    <n v="16.290170697064266"/>
    <n v="10.148639228758741"/>
    <n v="99.963264954855006"/>
    <n v="0.26448525803717188"/>
    <n v="72.91994350509249"/>
    <n v="145.4443985341245"/>
  </r>
  <r>
    <x v="704"/>
    <n v="28.341781137301414"/>
    <n v="12.837199328586381"/>
    <n v="0"/>
    <n v="0"/>
    <x v="41"/>
    <n v="1"/>
    <n v="34.546841121384425"/>
    <n v="40.053334104896756"/>
    <n v="158.23254407867054"/>
    <n v="0.47145911519435113"/>
    <n v="205.75209618861425"/>
    <n v="288.38446504100364"/>
  </r>
  <r>
    <x v="705"/>
    <n v="22.136070094038313"/>
    <n v="0.93820312645363491"/>
    <n v="0"/>
    <n v="0"/>
    <x v="45"/>
    <n v="1"/>
    <n v="49.946656059683875"/>
    <n v="16.453473953702844"/>
    <n v="128.45608097288962"/>
    <n v="0.51690919970850047"/>
    <n v="183.13584245627627"/>
    <n v="244.19179341577916"/>
  </r>
  <r>
    <x v="706"/>
    <n v="42.992808899202352"/>
    <n v="172.52285536889963"/>
    <n v="0"/>
    <n v="0"/>
    <x v="9"/>
    <n v="1"/>
    <n v="135.40125036984665"/>
    <n v="16.453473953702844"/>
    <n v="405.2207908045807"/>
    <n v="0.37474563933907834"/>
    <n v="418.82512676333818"/>
    <n v="671.1911932443694"/>
  </r>
  <r>
    <x v="707"/>
    <n v="27.918474498543269"/>
    <n v="9.2501639209173412"/>
    <n v="0"/>
    <n v="0"/>
    <x v="72"/>
    <n v="1"/>
    <n v="71.012277838229522"/>
    <n v="22.05481851081187"/>
    <n v="175.89876464527066"/>
    <n v="0.52909465587621829"/>
    <n v="256.6850560594529"/>
    <n v="338.51672435568219"/>
  </r>
  <r>
    <x v="708"/>
    <n v="24.561162975751269"/>
    <n v="9.2501639209173412"/>
    <n v="0"/>
    <n v="0"/>
    <x v="78"/>
    <n v="1"/>
    <n v="40.935693774213632"/>
    <n v="49.360547349827002"/>
    <n v="169.94937161343512"/>
    <n v="0.53131259190194258"/>
    <n v="249.04285858404756"/>
    <n v="327.69598907344204"/>
  </r>
  <r>
    <x v="709"/>
    <n v="16.993895436616256"/>
    <n v="3.9324064985263205"/>
    <n v="0"/>
    <n v="0"/>
    <x v="64"/>
    <n v="1"/>
    <n v="10.26775733919812"/>
    <n v="16.453473953702844"/>
    <n v="87.405228916625688"/>
    <n v="0.30571662158095686"/>
    <n v="73.698879856226853"/>
    <n v="133.38287747995156"/>
  </r>
  <r>
    <x v="710"/>
    <n v="30.260439163094421"/>
    <n v="5.7265233973016256"/>
    <n v="0"/>
    <n v="0"/>
    <x v="47"/>
    <n v="1"/>
    <n v="31.029904157424927"/>
    <n v="13.200266124910609"/>
    <n v="116.56798299912155"/>
    <n v="0.3794366956033618"/>
    <n v="121.98966319805447"/>
    <n v="193.32747591484048"/>
  </r>
  <r>
    <x v="711"/>
    <n v="29.446113515670138"/>
    <n v="12.837199328586381"/>
    <n v="0"/>
    <n v="0"/>
    <x v="24"/>
    <n v="1"/>
    <n v="39.03039138023135"/>
    <n v="22.05481851081187"/>
    <n v="147.83491475768426"/>
    <n v="0.41319880348406052"/>
    <n v="168.47694986078051"/>
    <n v="254.22665472742156"/>
  </r>
  <r>
    <x v="712"/>
    <n v="25.068770630057266"/>
    <n v="5.2711094729014203"/>
    <n v="0"/>
    <n v="0"/>
    <x v="15"/>
    <n v="1"/>
    <n v="92.71231665398652"/>
    <n v="10.848134398796834"/>
    <n v="170.96168754653416"/>
    <n v="0.60575239130460246"/>
    <n v="285.62640532299923"/>
    <n v="352.02764181675002"/>
  </r>
  <r>
    <x v="713"/>
    <n v="22.011711101677196"/>
    <n v="0.93820312645363491"/>
    <n v="0"/>
    <n v="0"/>
    <x v="45"/>
    <n v="1"/>
    <n v="49.946651600374423"/>
    <n v="16.453473953702844"/>
    <n v="128.33171752121905"/>
    <n v="0.51741009032391638"/>
    <n v="183.13583015721312"/>
    <n v="244.06742212435489"/>
  </r>
  <r>
    <x v="714"/>
    <n v="90.99486713000708"/>
    <n v="3.9324064985263205"/>
    <n v="0"/>
    <n v="0"/>
    <x v="42"/>
    <n v="1"/>
    <n v="24.530951154209482"/>
    <n v="15.218256383589033"/>
    <n v="178.49060553576606"/>
    <n v="0.22269635658686551"/>
    <n v="109.63087885425074"/>
    <n v="247.37227685221831"/>
  </r>
  <r>
    <x v="715"/>
    <n v="21.982246214468731"/>
    <n v="0.93820312645363491"/>
    <n v="0"/>
    <n v="0"/>
    <x v="18"/>
    <n v="1"/>
    <n v="49.946651600374423"/>
    <n v="10.848134398796834"/>
    <n v="132.18705938042956"/>
    <n v="0.45991480772869048"/>
    <n v="167.67594202997233"/>
    <n v="238.06821541123063"/>
  </r>
  <r>
    <x v="716"/>
    <n v="30.604361174976273"/>
    <n v="10.124098813029271"/>
    <n v="0"/>
    <n v="0"/>
    <x v="78"/>
    <n v="1"/>
    <n v="131.00059867372471"/>
    <n v="49.360547349827002"/>
    <n v="266.93140960428315"/>
    <n v="0.6756834884696824"/>
    <n v="497.44767693592496"/>
    <n v="583.01794051665638"/>
  </r>
  <r>
    <x v="717"/>
    <n v="29.446113515670138"/>
    <n v="12.837199328586381"/>
    <n v="0"/>
    <n v="0"/>
    <x v="25"/>
    <n v="1"/>
    <n v="39.03039138023135"/>
    <n v="9.9229758972630044"/>
    <n v="133.00111411643502"/>
    <n v="0.3680673474256646"/>
    <n v="135.01654523308926"/>
    <n v="218.06429207202993"/>
  </r>
  <r>
    <x v="718"/>
    <n v="29.861694400801543"/>
    <n v="27.322947170336604"/>
    <n v="0"/>
    <n v="0"/>
    <x v="44"/>
    <n v="1"/>
    <n v="55.436819619208606"/>
    <n v="10.148639228758741"/>
    <n v="170.94601360278168"/>
    <n v="0.38366182086213985"/>
    <n v="180.88892682261962"/>
    <n v="285.24948157743393"/>
  </r>
  <r>
    <x v="719"/>
    <n v="26.255051738237565"/>
    <n v="22.202498515319629"/>
    <n v="0"/>
    <n v="0"/>
    <x v="0"/>
    <n v="0"/>
    <n v="55.159735967057983"/>
    <n v="18.217291843710179"/>
    <n v="121.83457806432534"/>
    <n v="0.60226767290996075"/>
    <n v="202.37857670389286"/>
    <n v="250.83612695745006"/>
  </r>
  <r>
    <x v="720"/>
    <n v="21.421608452151673"/>
    <n v="8.264413234069071"/>
    <n v="0"/>
    <n v="0"/>
    <x v="79"/>
    <n v="1"/>
    <n v="21.271231618788995"/>
    <n v="18.112945765833491"/>
    <n v="113.11624320629146"/>
    <n v="0.34817437591873601"/>
    <n v="108.62410214145881"/>
    <n v="181.3561679631278"/>
  </r>
  <r>
    <x v="721"/>
    <n v="42.992808899202352"/>
    <n v="172.52285536889963"/>
    <n v="0"/>
    <n v="0"/>
    <x v="12"/>
    <n v="1"/>
    <n v="135.40125036984665"/>
    <n v="36.482987777264086"/>
    <n v="429.23895849427771"/>
    <n v="0.40043950984799109"/>
    <n v="474.06781811541839"/>
    <n v="730.42253846258541"/>
  </r>
  <r>
    <x v="722"/>
    <n v="22.136070094038313"/>
    <n v="0.93820312645363491"/>
    <n v="0"/>
    <n v="0"/>
    <x v="48"/>
    <n v="1"/>
    <n v="49.946656059683875"/>
    <n v="22.05481851081187"/>
    <n v="139.62213536564354"/>
    <n v="0.5156881062013392"/>
    <n v="198.58471212185117"/>
    <n v="265.20537291699895"/>
  </r>
  <r>
    <x v="723"/>
    <n v="22.136070094038313"/>
    <n v="0.93820312645363491"/>
    <n v="0"/>
    <n v="0"/>
    <x v="49"/>
    <n v="1"/>
    <n v="49.946656059683875"/>
    <n v="18.112945765833491"/>
    <n v="139.29110372307883"/>
    <n v="0.48861413260695352"/>
    <n v="187.71277277683015"/>
    <n v="257.94427467439164"/>
  </r>
  <r>
    <x v="724"/>
    <n v="19.967142243833543"/>
    <n v="12.837199328586381"/>
    <n v="0"/>
    <n v="0"/>
    <x v="61"/>
    <n v="1"/>
    <n v="5.7392750783061697"/>
    <n v="40.053334104896756"/>
    <n v="124.27501296455642"/>
    <n v="0.36847800769301153"/>
    <n v="126.29897048915647"/>
    <n v="203.78137427050996"/>
  </r>
  <r>
    <x v="725"/>
    <n v="18.473293644084222"/>
    <n v="8.279245276213727"/>
    <n v="1.5238618426670412"/>
    <n v="1"/>
    <x v="0"/>
    <n v="0"/>
    <n v="93.992637909559278"/>
    <n v="22.05481851081187"/>
    <n v="145.32385718333614"/>
    <n v="0.79854373995846539"/>
    <n v="320.06637174005596"/>
    <n v="348.34277250302097"/>
  </r>
  <r>
    <x v="726"/>
    <n v="23.712879686844961"/>
    <n v="8.264413234069071"/>
    <n v="19.634959364085827"/>
    <n v="1"/>
    <x v="0"/>
    <n v="0"/>
    <n v="47.423552015510857"/>
    <n v="9.9229758972630044"/>
    <n v="109.95878019777371"/>
    <n v="0.52152750157494876"/>
    <n v="158.1654237594247"/>
    <n v="209.77767604442454"/>
  </r>
  <r>
    <x v="727"/>
    <n v="34.245630375440172"/>
    <n v="63.838776135693763"/>
    <n v="0"/>
    <n v="0"/>
    <x v="70"/>
    <n v="1"/>
    <n v="15.168275328416231"/>
    <n v="9.9229758972630044"/>
    <n v="161.15638326849648"/>
    <n v="0.1556950504645892"/>
    <n v="69.203289670825001"/>
    <n v="204.26842171364225"/>
  </r>
  <r>
    <x v="728"/>
    <n v="20.202112177513222"/>
    <n v="12.837199328586381"/>
    <n v="0"/>
    <n v="0"/>
    <x v="47"/>
    <n v="1"/>
    <n v="53.733599751692616"/>
    <n v="13.200266124910609"/>
    <n v="136.32402753909278"/>
    <n v="0.49099096531173875"/>
    <n v="184.60792040159922"/>
    <n v="252.99808206408881"/>
  </r>
  <r>
    <x v="729"/>
    <n v="25.750440739883757"/>
    <n v="10.818081969091548"/>
    <n v="3.8096546763443131"/>
    <n v="1"/>
    <x v="0"/>
    <n v="0"/>
    <n v="37.423599620319727"/>
    <n v="28.658959088713047"/>
    <n v="107.4607360943524"/>
    <n v="0.61494608273491769"/>
    <n v="182.25996031039688"/>
    <n v="222.63813769571649"/>
  </r>
  <r>
    <x v="730"/>
    <n v="42.992808899202352"/>
    <n v="172.52285536889963"/>
    <n v="0"/>
    <n v="0"/>
    <x v="13"/>
    <n v="1"/>
    <n v="135.40125036984665"/>
    <n v="11.790433144904174"/>
    <n v="404.84726009276056"/>
    <n v="0.36357337204412732"/>
    <n v="405.96415937132889"/>
    <n v="662.61973594933863"/>
  </r>
  <r>
    <x v="731"/>
    <n v="27.918474498543269"/>
    <n v="9.2501639209173412"/>
    <n v="0"/>
    <n v="0"/>
    <x v="74"/>
    <n v="1"/>
    <n v="71.012277838229522"/>
    <n v="15.218256383589033"/>
    <n v="165.15573595477935"/>
    <n v="0.52211649642873448"/>
    <n v="237.82937664404798"/>
    <n v="315.75457837700878"/>
  </r>
  <r>
    <x v="732"/>
    <n v="26.61868389790018"/>
    <n v="12.837199328586381"/>
    <n v="0"/>
    <n v="0"/>
    <x v="57"/>
    <n v="1"/>
    <n v="14.525042236416963"/>
    <n v="18.112945765833491"/>
    <n v="112.01118789917722"/>
    <n v="0.29138150049465011"/>
    <n v="90.017676586852062"/>
    <n v="168.39087648377881"/>
  </r>
  <r>
    <x v="733"/>
    <n v="22.011711101677196"/>
    <n v="0.93820312645363491"/>
    <n v="0"/>
    <n v="0"/>
    <x v="48"/>
    <n v="1"/>
    <n v="49.946651600374423"/>
    <n v="22.05481851081187"/>
    <n v="139.49777191397297"/>
    <n v="0.51614781457290193"/>
    <n v="198.58469982278802"/>
    <n v="265.08100162557469"/>
  </r>
  <r>
    <x v="734"/>
    <n v="27.13623358263089"/>
    <n v="10.818081969091548"/>
    <n v="3.8096546763443131"/>
    <n v="1"/>
    <x v="0"/>
    <n v="0"/>
    <n v="37.423599620319727"/>
    <n v="28.658959088713047"/>
    <n v="108.84652893709954"/>
    <n v="0.60711682177040949"/>
    <n v="182.25996031039688"/>
    <n v="224.02393053846362"/>
  </r>
  <r>
    <x v="735"/>
    <n v="22.011711101677196"/>
    <n v="0.93820312645363491"/>
    <n v="0"/>
    <n v="0"/>
    <x v="49"/>
    <n v="1"/>
    <n v="49.946651600374423"/>
    <n v="18.112945765833491"/>
    <n v="139.16674027140826"/>
    <n v="0.48905074038146973"/>
    <n v="187.71276047776701"/>
    <n v="257.81990338296737"/>
  </r>
  <r>
    <x v="736"/>
    <n v="28.847658579539779"/>
    <n v="10.818081969091548"/>
    <n v="0"/>
    <n v="0"/>
    <x v="70"/>
    <n v="1"/>
    <n v="28.978015343114727"/>
    <n v="9.9229758972630044"/>
    <n v="116.54745732069236"/>
    <n v="0.33377812038693938"/>
    <n v="107.29144358233215"/>
    <n v="183.9379096626468"/>
  </r>
  <r>
    <x v="737"/>
    <n v="29.446113515670138"/>
    <n v="12.837199328586381"/>
    <n v="0"/>
    <n v="0"/>
    <x v="29"/>
    <n v="1"/>
    <n v="39.03039138023135"/>
    <n v="36.482987777264086"/>
    <n v="164.4185358411753"/>
    <n v="0.45927534125738539"/>
    <n v="208.27077154728582"/>
    <n v="296.17592823096572"/>
  </r>
  <r>
    <x v="738"/>
    <n v="29.861694400801543"/>
    <n v="27.322947170336604"/>
    <n v="0"/>
    <n v="0"/>
    <x v="47"/>
    <n v="1"/>
    <n v="55.436819619208606"/>
    <n v="13.200266124910609"/>
    <n v="162.17257747164732"/>
    <n v="0.42323484533702416"/>
    <n v="189.30551068136108"/>
    <n v="281.84100240888921"/>
  </r>
  <r>
    <x v="739"/>
    <n v="28.893388797976829"/>
    <n v="12.837199328586381"/>
    <n v="0"/>
    <n v="0"/>
    <x v="0"/>
    <n v="0"/>
    <n v="48.952898948158094"/>
    <n v="36.536512225428901"/>
    <n v="127.21999930015022"/>
    <n v="0.67198091215117661"/>
    <n v="235.78531146263512"/>
    <n v="277.51589958919834"/>
  </r>
  <r>
    <x v="740"/>
    <n v="-1.1959684005525244"/>
    <n v="19.657055225517581"/>
    <n v="0"/>
    <n v="0"/>
    <x v="38"/>
    <n v="1"/>
    <n v="64.450479786897702"/>
    <n v="15.218256383589033"/>
    <n v="143.21466772720714"/>
    <n v="0.55628894326828582"/>
    <n v="219.73151427666505"/>
    <n v="282.27744583338546"/>
  </r>
  <r>
    <x v="741"/>
    <n v="21.430397751082872"/>
    <n v="12.837199328586381"/>
    <n v="0"/>
    <n v="0"/>
    <x v="41"/>
    <n v="1"/>
    <n v="8.0703049586657123"/>
    <n v="40.053334104896756"/>
    <n v="124.8446245297333"/>
    <n v="0.38546825099466914"/>
    <n v="132.72810128821263"/>
    <n v="208.44908675438344"/>
  </r>
  <r>
    <x v="742"/>
    <n v="27.035466566929081"/>
    <n v="6.500232253930756"/>
    <n v="0"/>
    <n v="0"/>
    <x v="41"/>
    <n v="1"/>
    <n v="9.1259099052315129"/>
    <n v="40.053334104896756"/>
    <n v="125.16833121748965"/>
    <n v="0.39290484687117488"/>
    <n v="135.63952783438606"/>
    <n v="210.62861504174745"/>
  </r>
  <r>
    <x v="743"/>
    <n v="32.963485262301269"/>
    <n v="5.3895210673362914"/>
    <n v="0"/>
    <n v="0"/>
    <x v="47"/>
    <n v="1"/>
    <n v="15.544127110806507"/>
    <n v="13.200266124910609"/>
    <n v="103.44824972174466"/>
    <n v="0.27786253815829509"/>
    <n v="79.278891021090757"/>
    <n v="152.98274750711829"/>
  </r>
  <r>
    <x v="744"/>
    <n v="25.302380474353885"/>
    <n v="0.1318242011536695"/>
    <n v="0"/>
    <n v="0"/>
    <x v="0"/>
    <n v="0"/>
    <n v="48.007164140128026"/>
    <n v="10.848134398796834"/>
    <n v="84.289503214432415"/>
    <n v="0.69825181421697358"/>
    <n v="162.32671048638954"/>
    <n v="187.76091516189709"/>
  </r>
  <r>
    <x v="745"/>
    <n v="25.750440739883757"/>
    <n v="10.818081969091548"/>
    <n v="7.6193093526886262"/>
    <n v="1"/>
    <x v="0"/>
    <n v="0"/>
    <n v="37.423599620319727"/>
    <n v="9.9229758972630044"/>
    <n v="92.534407579246661"/>
    <n v="0.51166454464016564"/>
    <n v="130.58490989526851"/>
    <n v="174.77274195693244"/>
  </r>
  <r>
    <x v="746"/>
    <n v="22.036767961491705"/>
    <n v="0.93820312645363491"/>
    <n v="0"/>
    <n v="0"/>
    <x v="45"/>
    <n v="1"/>
    <n v="49.946647141064972"/>
    <n v="16.453473953702844"/>
    <n v="128.35676992172412"/>
    <n v="0.51730906858485637"/>
    <n v="183.13581785814995"/>
    <n v="244.09246668510625"/>
  </r>
  <r>
    <x v="747"/>
    <n v="29.446113515670138"/>
    <n v="12.837199328586381"/>
    <n v="0"/>
    <n v="0"/>
    <x v="32"/>
    <n v="1"/>
    <n v="39.03039138023135"/>
    <n v="18.217291843710179"/>
    <n v="144.69618863767147"/>
    <n v="0.3956405746615303"/>
    <n v="157.89280373054842"/>
    <n v="244.34130914427837"/>
  </r>
  <r>
    <x v="748"/>
    <n v="27.13623358263089"/>
    <n v="10.818081969091548"/>
    <n v="7.6193093526886262"/>
    <n v="1"/>
    <x v="0"/>
    <n v="0"/>
    <n v="37.423599620319727"/>
    <n v="9.9229758972630044"/>
    <n v="93.920200421993798"/>
    <n v="0.50411493272852226"/>
    <n v="130.58490989526851"/>
    <n v="176.15853479967956"/>
  </r>
  <r>
    <x v="749"/>
    <n v="21.282638532368907"/>
    <n v="6.8629794760164131"/>
    <n v="1.5238618426670412"/>
    <n v="1"/>
    <x v="0"/>
    <n v="0"/>
    <n v="33.024979139653482"/>
    <n v="22.05481851081187"/>
    <n v="85.74927750151771"/>
    <n v="0.64233541384054782"/>
    <n v="151.91363545531573"/>
    <n v="181.58311530636809"/>
  </r>
  <r>
    <x v="750"/>
    <n v="12.899371989937498"/>
    <n v="1.9023460636787355"/>
    <n v="0"/>
    <n v="0"/>
    <x v="70"/>
    <n v="1"/>
    <n v="7.0160361326946656"/>
    <n v="9.9229758972630044"/>
    <n v="69.721455615257213"/>
    <n v="0.24295264464115535"/>
    <n v="46.718888018109062"/>
    <n v="98.501331603408602"/>
  </r>
  <r>
    <x v="751"/>
    <n v="21.291971867053331"/>
    <n v="6.2602269095379652"/>
    <n v="0"/>
    <n v="0"/>
    <x v="78"/>
    <n v="1"/>
    <n v="72.861227938658516"/>
    <n v="49.360547349827002"/>
    <n v="195.61577765780271"/>
    <n v="0.62480530329354211"/>
    <n v="337.09554152146814"/>
    <n v="409.48954389078528"/>
  </r>
  <r>
    <x v="752"/>
    <n v="50.281461013389759"/>
    <n v="86.560860285548927"/>
    <n v="0"/>
    <n v="0"/>
    <x v="69"/>
    <n v="1"/>
    <n v="295.93472288395253"/>
    <n v="36.482987777264086"/>
    <n v="514.55263591931021"/>
    <n v="0.64603247064765768"/>
    <n v="916.82949230754912"/>
    <n v="1097.9644175656426"/>
  </r>
  <r>
    <x v="753"/>
    <n v="18.132438522278441"/>
    <n v="0.36396166280960135"/>
    <n v="0"/>
    <n v="0"/>
    <x v="53"/>
    <n v="1"/>
    <n v="26.363045064907414"/>
    <n v="9.9229758972630044"/>
    <n v="96.609129398449028"/>
    <n v="0.37559619042331371"/>
    <n v="100.07918684727649"/>
    <n v="159.40229528355511"/>
  </r>
  <r>
    <x v="754"/>
    <n v="25.068770630057266"/>
    <n v="5.2711094729014203"/>
    <n v="0"/>
    <n v="0"/>
    <x v="17"/>
    <n v="1"/>
    <n v="92.71231665398652"/>
    <n v="9.9229758972630044"/>
    <n v="170.93657153872365"/>
    <n v="0.60042910435932495"/>
    <n v="283.07475848812368"/>
    <n v="350.37603747559785"/>
  </r>
  <r>
    <x v="755"/>
    <n v="22.036767961491705"/>
    <n v="0.93820312645363491"/>
    <n v="0"/>
    <n v="0"/>
    <x v="48"/>
    <n v="1"/>
    <n v="49.946647141064972"/>
    <n v="22.05481851081187"/>
    <n v="139.52282431447804"/>
    <n v="0.51605510428593993"/>
    <n v="198.58468752372485"/>
    <n v="265.10604618632601"/>
  </r>
  <r>
    <x v="756"/>
    <n v="22.036767961491705"/>
    <n v="0.93820312645363491"/>
    <n v="0"/>
    <n v="0"/>
    <x v="49"/>
    <n v="1"/>
    <n v="49.946647141064972"/>
    <n v="18.112945765833491"/>
    <n v="139.1917926719133"/>
    <n v="0.48896268666731385"/>
    <n v="187.71274817870383"/>
    <n v="257.84494794371869"/>
  </r>
  <r>
    <x v="757"/>
    <n v="37.996143738875396"/>
    <n v="27.565653749921839"/>
    <n v="0"/>
    <n v="0"/>
    <x v="79"/>
    <n v="1"/>
    <n v="23.369541844501409"/>
    <n v="18.112945765833491"/>
    <n v="151.09032923458039"/>
    <n v="0.27455422077960967"/>
    <n v="114.41137711882691"/>
    <n v="223.01921874307237"/>
  </r>
  <r>
    <x v="758"/>
    <n v="26.61868389790018"/>
    <n v="12.837199328586381"/>
    <n v="0"/>
    <n v="0"/>
    <x v="60"/>
    <n v="1"/>
    <n v="14.525042236416963"/>
    <n v="49.360547349827002"/>
    <n v="143.86686092013576"/>
    <n v="0.44406049577816614"/>
    <n v="176.20057772980192"/>
    <n v="255.1818490636937"/>
  </r>
  <r>
    <x v="759"/>
    <n v="27.344144426551814"/>
    <n v="13.106820707039649"/>
    <n v="0"/>
    <n v="0"/>
    <x v="46"/>
    <n v="1"/>
    <n v="14.633908472912172"/>
    <n v="22.05481851081187"/>
    <n v="117.1561481555073"/>
    <n v="0.31316091866578977"/>
    <n v="101.18987603575502"/>
    <n v="180.65729720753828"/>
  </r>
  <r>
    <x v="760"/>
    <n v="27.020837802269622"/>
    <n v="62.941536720133755"/>
    <n v="0"/>
    <n v="0"/>
    <x v="42"/>
    <n v="1"/>
    <n v="7.9177949031436183"/>
    <n v="15.218256383589033"/>
    <n v="156.9125501785702"/>
    <n v="0.14744551191350391"/>
    <n v="63.81072209727877"/>
    <n v="196.5872209891163"/>
  </r>
  <r>
    <x v="761"/>
    <n v="27.344144426551814"/>
    <n v="13.106820707039649"/>
    <n v="0"/>
    <n v="0"/>
    <x v="52"/>
    <n v="1"/>
    <n v="14.633908472912172"/>
    <n v="16.453473953702844"/>
    <n v="113.01610592810731"/>
    <n v="0.27507037312354898"/>
    <n v="85.741006370180131"/>
    <n v="166.66972987167242"/>
  </r>
  <r>
    <x v="762"/>
    <n v="31.705997900780861"/>
    <n v="47.865108995677005"/>
    <n v="0"/>
    <n v="0"/>
    <x v="40"/>
    <n v="1"/>
    <n v="253.29828415896912"/>
    <n v="40.053334104896756"/>
    <n v="419.04637048838623"/>
    <n v="0.70004572029098633"/>
    <n v="809.08268908259788"/>
    <n v="933.77744130711824"/>
  </r>
  <r>
    <x v="763"/>
    <n v="14.264430158557113"/>
    <n v="0.43951859765523638"/>
    <n v="0"/>
    <n v="0"/>
    <x v="70"/>
    <n v="1"/>
    <n v="37.593405664967655"/>
    <n v="9.9229758972630044"/>
    <n v="100.20105585012631"/>
    <n v="0.47421038789553599"/>
    <n v="131.0532459216362"/>
    <n v="182.73792020953186"/>
  </r>
  <r>
    <x v="764"/>
    <n v="24.898654663402382"/>
    <n v="21.338830190171858"/>
    <n v="0"/>
    <n v="0"/>
    <x v="0"/>
    <n v="0"/>
    <n v="44.37254599971277"/>
    <n v="10.848134398796834"/>
    <n v="101.45816525208384"/>
    <n v="0.54427044152935167"/>
    <n v="152.30219916363131"/>
    <n v="198.53968401720556"/>
  </r>
  <r>
    <x v="765"/>
    <n v="22.323033331805359"/>
    <n v="2.6616592628889628"/>
    <n v="19.04827477525577"/>
    <n v="1"/>
    <x v="0"/>
    <n v="0"/>
    <n v="62.568214185547873"/>
    <n v="11.790433144904174"/>
    <n v="119.39161470040213"/>
    <n v="0.6228129799320119"/>
    <n v="205.08594666947258"/>
    <n v="249.11891403942266"/>
  </r>
  <r>
    <x v="766"/>
    <n v="22.211051152830105"/>
    <n v="4.4059710443407445"/>
    <n v="0"/>
    <n v="0"/>
    <x v="80"/>
    <n v="1"/>
    <n v="7.1975400608642879"/>
    <n v="40.053334104896756"/>
    <n v="116.56264041424933"/>
    <n v="0.40536894152223418"/>
    <n v="130.32095939266355"/>
    <n v="198.63272564115186"/>
  </r>
  <r>
    <x v="767"/>
    <n v="34.245630375440172"/>
    <n v="63.838776135693763"/>
    <n v="0"/>
    <n v="0"/>
    <x v="47"/>
    <n v="1"/>
    <n v="15.168275328416231"/>
    <n v="13.200266124910609"/>
    <n v="162.80379812085073"/>
    <n v="0.17424987488478996"/>
    <n v="78.242267556756289"/>
    <n v="211.67752422428021"/>
  </r>
  <r>
    <x v="768"/>
    <n v="-1.1959684005525244"/>
    <n v="19.657055225517581"/>
    <n v="0"/>
    <n v="0"/>
    <x v="41"/>
    <n v="1"/>
    <n v="64.450479786897702"/>
    <n v="40.053334104896756"/>
    <n v="165.41828910326106"/>
    <n v="0.63175489517098549"/>
    <n v="288.22826089511057"/>
    <n v="348.14273610657716"/>
  </r>
  <r>
    <x v="769"/>
    <n v="30.260439163094421"/>
    <n v="5.7265233973016256"/>
    <n v="0"/>
    <n v="0"/>
    <x v="47"/>
    <n v="1"/>
    <n v="31.029904157424927"/>
    <n v="9.8829947416940627"/>
    <n v="113.250711615905"/>
    <n v="0.36125953042906223"/>
    <n v="112.84041470563463"/>
    <n v="184.17822742242066"/>
  </r>
  <r>
    <x v="770"/>
    <n v="34.376123147953429"/>
    <n v="12.837199328586381"/>
    <n v="0"/>
    <n v="0"/>
    <x v="78"/>
    <n v="1"/>
    <n v="28.17879337680661"/>
    <n v="49.360547349827002"/>
    <n v="170.59446679589928"/>
    <n v="0.45452435933577118"/>
    <n v="213.85850426216692"/>
    <n v="305.91363033143261"/>
  </r>
  <r>
    <x v="771"/>
    <n v="42.992808899202352"/>
    <n v="172.52285536889963"/>
    <n v="19.634959364085827"/>
    <n v="1"/>
    <x v="0"/>
    <n v="0"/>
    <n v="135.40125036984665"/>
    <n v="9.9229758972630044"/>
    <n v="381.47484989929745"/>
    <n v="0.38095362330038968"/>
    <n v="400.81359180122183"/>
    <n v="635.96421543340966"/>
  </r>
  <r>
    <x v="772"/>
    <n v="24.817209835558959"/>
    <n v="15.178027988795824"/>
    <n v="0"/>
    <n v="0"/>
    <x v="47"/>
    <n v="1"/>
    <n v="92.950631069755701"/>
    <n v="13.200266124910609"/>
    <n v="182.49698517541106"/>
    <n v="0.58165836050736408"/>
    <n v="292.77102290787002"/>
    <n v="368.11711088861477"/>
  </r>
  <r>
    <x v="773"/>
    <n v="29.446113515670138"/>
    <n v="12.837199328586381"/>
    <n v="0"/>
    <n v="0"/>
    <x v="38"/>
    <n v="1"/>
    <n v="39.03039138023135"/>
    <n v="15.218256383589033"/>
    <n v="141.61680533983227"/>
    <n v="0.3830664562277199"/>
    <n v="149.62127044537559"/>
    <n v="235.98942802138748"/>
  </r>
  <r>
    <x v="774"/>
    <n v="28.847658579539779"/>
    <n v="10.818081969091548"/>
    <n v="0"/>
    <n v="0"/>
    <x v="47"/>
    <n v="1"/>
    <n v="28.978015343114727"/>
    <n v="13.200266124910609"/>
    <n v="118.19487217304665"/>
    <n v="0.35685373394433717"/>
    <n v="116.33042146826342"/>
    <n v="191.34701217328472"/>
  </r>
  <r>
    <x v="775"/>
    <n v="25.445201007849025"/>
    <n v="0.93820312645363491"/>
    <n v="0"/>
    <n v="0"/>
    <x v="0"/>
    <n v="0"/>
    <n v="69.758328938759803"/>
    <n v="24.120806167300874"/>
    <n v="120.26253924036334"/>
    <n v="0.78061826815770674"/>
    <n v="258.92471134090931"/>
    <n v="285.30811547521199"/>
  </r>
  <r>
    <x v="776"/>
    <n v="21.956014326613445"/>
    <n v="0.93820312645363491"/>
    <n v="0"/>
    <n v="0"/>
    <x v="62"/>
    <n v="1"/>
    <n v="49.946647141064972"/>
    <n v="49.360547349827002"/>
    <n v="161.9870184504054"/>
    <n v="0.61305649947064289"/>
    <n v="273.89564932165371"/>
    <n v="335.57547328116715"/>
  </r>
  <r>
    <x v="777"/>
    <n v="26.441540059547901"/>
    <n v="0.43951859765523638"/>
    <n v="0"/>
    <n v="0"/>
    <x v="43"/>
    <n v="1"/>
    <n v="40.022997989918345"/>
    <n v="10.148639228758741"/>
    <n v="124.0311685294708"/>
    <n v="0.40450830072407079"/>
    <n v="138.37661232893197"/>
    <n v="211.2361436397257"/>
  </r>
  <r>
    <x v="778"/>
    <n v="16.993895436616256"/>
    <n v="3.9324064985263205"/>
    <n v="0"/>
    <n v="0"/>
    <x v="42"/>
    <n v="1"/>
    <n v="10.26775733919812"/>
    <n v="15.218256383589033"/>
    <n v="90.226440027363893"/>
    <n v="0.28246724258496453"/>
    <n v="70.292070106396835"/>
    <n v="134.03249641097358"/>
  </r>
  <r>
    <x v="779"/>
    <n v="19.967142243833543"/>
    <n v="12.837199328586381"/>
    <n v="0"/>
    <n v="0"/>
    <x v="73"/>
    <n v="1"/>
    <n v="5.7392750783061697"/>
    <n v="16.453473953702844"/>
    <n v="99.577832699108086"/>
    <n v="0.2228683676925195"/>
    <n v="61.209033620540986"/>
    <n v="137.59411728764007"/>
  </r>
  <r>
    <x v="780"/>
    <n v="21.982246214468731"/>
    <n v="0.93820312645363491"/>
    <n v="0"/>
    <n v="0"/>
    <x v="28"/>
    <n v="1"/>
    <n v="49.946651600374423"/>
    <n v="11.790433144904174"/>
    <n v="122.66671224184697"/>
    <n v="0.50329126473659069"/>
    <n v="170.27486276520386"/>
    <n v="230.20449026177224"/>
  </r>
  <r>
    <x v="781"/>
    <n v="31.705997900780861"/>
    <n v="47.865108995677005"/>
    <n v="0"/>
    <n v="0"/>
    <x v="46"/>
    <n v="1"/>
    <n v="253.29828415896912"/>
    <n v="49.360547349827002"/>
    <n v="422.24639444344575"/>
    <n v="0.71678251251316072"/>
    <n v="834.7525836774862"/>
    <n v="953.34014661213587"/>
  </r>
  <r>
    <x v="782"/>
    <n v="31.705997900780861"/>
    <n v="47.865108995677005"/>
    <n v="1.5238618426670412"/>
    <n v="1"/>
    <x v="0"/>
    <n v="0"/>
    <n v="253.29828415896912"/>
    <n v="55.264828845484502"/>
    <n v="390.65808174357852"/>
    <n v="0.78985467708047907"/>
    <n v="851.03697296389635"/>
    <n v="932.13194170302131"/>
  </r>
  <r>
    <x v="783"/>
    <n v="30.86299666392123"/>
    <n v="47.071280503913798"/>
    <n v="0"/>
    <n v="0"/>
    <x v="44"/>
    <n v="1"/>
    <n v="28.636791213451737"/>
    <n v="10.148639228758741"/>
    <n v="164.89562079372169"/>
    <n v="0.23521201021299171"/>
    <n v="106.97271944545149"/>
    <n v="232.08290979696267"/>
  </r>
  <r>
    <x v="784"/>
    <n v="28.129105521230318"/>
    <n v="14.399706412297947"/>
    <n v="0"/>
    <n v="0"/>
    <x v="64"/>
    <n v="1"/>
    <n v="8.8637627100925833"/>
    <n v="16.453473953702844"/>
    <n v="107.60374428590583"/>
    <n v="0.23528211617364259"/>
    <n v="69.82657208885513"/>
    <n v="151.11307971096554"/>
  </r>
  <r>
    <x v="785"/>
    <n v="62.955598857010095"/>
    <n v="2.4613025969559401"/>
    <n v="0"/>
    <n v="0"/>
    <x v="80"/>
    <n v="1"/>
    <n v="21.729004260306766"/>
    <n v="40.053334104896756"/>
    <n v="169.89398387048701"/>
    <n v="0.36365230220453965"/>
    <n v="170.3996751685452"/>
    <n v="277.51132067382866"/>
  </r>
  <r>
    <x v="786"/>
    <n v="28.341781137301414"/>
    <n v="12.837199328586381"/>
    <n v="0"/>
    <n v="0"/>
    <x v="57"/>
    <n v="1"/>
    <n v="34.546841121384425"/>
    <n v="18.112945765833491"/>
    <n v="133.75608402354592"/>
    <n v="0.39370012415994388"/>
    <n v="145.23908964055266"/>
    <n v="225.33538677688065"/>
  </r>
  <r>
    <x v="787"/>
    <n v="12.899371989937498"/>
    <n v="1.9023460636787355"/>
    <n v="0"/>
    <n v="0"/>
    <x v="47"/>
    <n v="1"/>
    <n v="7.0160361326946656"/>
    <n v="13.200266124910609"/>
    <n v="71.368870467611487"/>
    <n v="0.28326498829457875"/>
    <n v="55.757865904040358"/>
    <n v="105.91043411404657"/>
  </r>
  <r>
    <x v="788"/>
    <n v="29.861694400801543"/>
    <n v="27.322947170336604"/>
    <n v="0"/>
    <n v="0"/>
    <x v="53"/>
    <n v="1"/>
    <n v="55.436819619208606"/>
    <n v="9.9229758972630044"/>
    <n v="164.37114533880032"/>
    <n v="0.39763545713423476"/>
    <n v="180.26653279542978"/>
    <n v="278.27788261775851"/>
  </r>
  <r>
    <x v="789"/>
    <n v="19.967142243833543"/>
    <n v="12.837199328586381"/>
    <n v="0"/>
    <n v="0"/>
    <x v="47"/>
    <n v="1"/>
    <n v="5.7392750783061697"/>
    <n v="9.8829947416940627"/>
    <n v="84.777461548810123"/>
    <n v="0.18427385692606285"/>
    <n v="43.08722805193613"/>
    <n v="111.24241978074602"/>
  </r>
  <r>
    <x v="790"/>
    <n v="30.86299666392123"/>
    <n v="47.071280503913798"/>
    <n v="0"/>
    <n v="0"/>
    <x v="47"/>
    <n v="1"/>
    <n v="28.636791213451737"/>
    <n v="13.200266124910609"/>
    <n v="156.12218466258736"/>
    <n v="0.26797637650780354"/>
    <n v="115.38930330419292"/>
    <n v="228.67443062841795"/>
  </r>
  <r>
    <x v="791"/>
    <n v="33.688214464202666"/>
    <n v="56.056873795818284"/>
    <n v="0"/>
    <n v="0"/>
    <x v="78"/>
    <n v="1"/>
    <n v="29.698019906651027"/>
    <n v="49.360547349827002"/>
    <n v="214.64545910922487"/>
    <n v="0.36832163878318125"/>
    <n v="218.04862904609266"/>
    <n v="352.63552089883945"/>
  </r>
  <r>
    <x v="792"/>
    <n v="26.671669412816716"/>
    <n v="5.1653020213305272"/>
    <n v="0"/>
    <n v="0"/>
    <x v="0"/>
    <n v="0"/>
    <n v="50.650731969855265"/>
    <n v="16.453473953702844"/>
    <n v="98.941177357705342"/>
    <n v="0.67822324047099258"/>
    <n v="185.07772924078125"/>
    <n v="216.9147006749285"/>
  </r>
  <r>
    <x v="793"/>
    <n v="27.344144426551814"/>
    <n v="13.106820707039649"/>
    <n v="0"/>
    <n v="0"/>
    <x v="58"/>
    <n v="1"/>
    <n v="14.633908472912172"/>
    <n v="10.148639228758741"/>
    <n v="111.45617712972123"/>
    <n v="0.2223523930201472"/>
    <n v="68.351865435253657"/>
    <n v="154.02549486330398"/>
  </r>
  <r>
    <x v="794"/>
    <n v="21.575539355148123"/>
    <n v="0.93820312645363491"/>
    <n v="7.6193093526886262"/>
    <n v="1"/>
    <x v="0"/>
    <n v="0"/>
    <n v="48.699048298255839"/>
    <n v="28.658959088713047"/>
    <n v="108.49105922125928"/>
    <n v="0.71303578324554018"/>
    <n v="213.35837521244648"/>
    <n v="243.49142704673687"/>
  </r>
  <r>
    <x v="795"/>
    <n v="27.344144426551814"/>
    <n v="13.106820707039649"/>
    <n v="0"/>
    <n v="0"/>
    <x v="59"/>
    <n v="1"/>
    <n v="14.633908472912172"/>
    <n v="11.790433144904174"/>
    <n v="112.34167216269515"/>
    <n v="0.23521406713216944"/>
    <n v="72.880038978170901"/>
    <n v="157.79736952304972"/>
  </r>
  <r>
    <x v="796"/>
    <n v="32.963485262301269"/>
    <n v="5.3895210673362914"/>
    <n v="0"/>
    <n v="0"/>
    <x v="47"/>
    <n v="1"/>
    <n v="15.544127110806507"/>
    <n v="9.8829947416940627"/>
    <n v="100.13097833852811"/>
    <n v="0.25393861394757583"/>
    <n v="70.129642528670928"/>
    <n v="143.83349901469848"/>
  </r>
  <r>
    <x v="797"/>
    <n v="24.138210852094613"/>
    <n v="5.2004167565777664"/>
    <n v="0"/>
    <n v="0"/>
    <x v="65"/>
    <n v="1"/>
    <n v="34.958923678250216"/>
    <n v="49.360547349827002"/>
    <n v="156.18225180495546"/>
    <n v="0.53987869974737979"/>
    <n v="232.55854106130977"/>
    <n v="303.42132183818796"/>
  </r>
  <r>
    <x v="798"/>
    <n v="18.132438522278441"/>
    <n v="0.36396166280960135"/>
    <n v="0"/>
    <n v="0"/>
    <x v="63"/>
    <n v="1"/>
    <n v="26.363045064907414"/>
    <n v="11.790433144904174"/>
    <n v="97.102254228636411"/>
    <n v="0.39292062283101714"/>
    <n v="105.22975441738359"/>
    <n v="163.1785304362084"/>
  </r>
  <r>
    <x v="799"/>
    <n v="18.132438522278441"/>
    <n v="0.36396166280960135"/>
    <n v="0"/>
    <n v="0"/>
    <x v="47"/>
    <n v="1"/>
    <n v="26.363045064907414"/>
    <n v="18.217291843710179"/>
    <n v="99.427587250095598"/>
    <n v="0.44836989553495105"/>
    <n v="122.95544534473564"/>
    <n v="176.80269568621367"/>
  </r>
  <r>
    <x v="800"/>
    <n v="23.712879686844961"/>
    <n v="8.264413234069071"/>
    <n v="0"/>
    <n v="0"/>
    <x v="31"/>
    <n v="1"/>
    <n v="47.423552015510857"/>
    <n v="18.217291843710179"/>
    <n v="138.11882923179144"/>
    <n v="0.47524906071323825"/>
    <n v="181.04168225688383"/>
    <n v="252.51966762945423"/>
  </r>
  <r>
    <x v="801"/>
    <n v="19.836560285131235"/>
    <n v="26.945016915614392"/>
    <n v="0"/>
    <n v="0"/>
    <x v="71"/>
    <n v="1"/>
    <n v="12.606267153750823"/>
    <n v="22.05481851081187"/>
    <n v="122.82915254664152"/>
    <n v="0.28218940655314662"/>
    <n v="95.597510461939038"/>
    <n v="182.76557734401786"/>
  </r>
  <r>
    <x v="802"/>
    <n v="21.575539355148123"/>
    <n v="0.93820312645363491"/>
    <n v="12.000413108411134"/>
    <n v="1"/>
    <x v="0"/>
    <n v="0"/>
    <n v="48.699048298255839"/>
    <n v="9.9229758972630044"/>
    <n v="94.136179785531738"/>
    <n v="0.6227363839182346"/>
    <n v="161.68332479731814"/>
    <n v="196.19748038733104"/>
  </r>
  <r>
    <x v="803"/>
    <n v="50.281461013389759"/>
    <n v="86.560860285548927"/>
    <n v="0"/>
    <n v="0"/>
    <x v="77"/>
    <n v="1"/>
    <n v="295.93472288395253"/>
    <n v="18.217291843710179"/>
    <n v="490.93348547612186"/>
    <n v="0.63990749056970275"/>
    <n v="866.45152449081183"/>
    <n v="1042.2329952392711"/>
  </r>
  <r>
    <x v="804"/>
    <n v="22.136070094038313"/>
    <n v="0.93820312645363491"/>
    <n v="0"/>
    <n v="0"/>
    <x v="62"/>
    <n v="1"/>
    <n v="49.946656059683875"/>
    <n v="49.360547349827002"/>
    <n v="162.16708313644921"/>
    <n v="0.61237583786317895"/>
    <n v="273.89567391977999"/>
    <n v="335.75555364671834"/>
  </r>
  <r>
    <x v="805"/>
    <n v="14.264430158557113"/>
    <n v="0.43951859765523638"/>
    <n v="0"/>
    <n v="0"/>
    <x v="47"/>
    <n v="1"/>
    <n v="37.593405664967655"/>
    <n v="13.200266124910609"/>
    <n v="101.84847070248058"/>
    <n v="0.49871806065951219"/>
    <n v="140.09222380756748"/>
    <n v="190.14702272016979"/>
  </r>
  <r>
    <x v="806"/>
    <n v="29.446113515670138"/>
    <n v="12.837199328586381"/>
    <n v="0"/>
    <n v="0"/>
    <x v="41"/>
    <n v="1"/>
    <n v="39.03039138023135"/>
    <n v="40.053334104896756"/>
    <n v="163.82042671588619"/>
    <n v="0.48274642589158329"/>
    <n v="218.11801706382107"/>
    <n v="301.85471829457913"/>
  </r>
  <r>
    <x v="807"/>
    <n v="23.712879686844961"/>
    <n v="8.264413234069071"/>
    <n v="0"/>
    <n v="0"/>
    <x v="34"/>
    <n v="1"/>
    <n v="47.423552015510857"/>
    <n v="9.9229758972630044"/>
    <n v="129.67097480157966"/>
    <n v="0.44224644721399337"/>
    <n v="158.1654237594247"/>
    <n v="229.48987064823049"/>
  </r>
  <r>
    <x v="808"/>
    <n v="22.011711101677196"/>
    <n v="0.93820312645363491"/>
    <n v="0"/>
    <n v="0"/>
    <x v="62"/>
    <n v="1"/>
    <n v="49.946651600374423"/>
    <n v="49.360547349827002"/>
    <n v="162.0427196847786"/>
    <n v="0.61284579241439252"/>
    <n v="273.89566162071685"/>
    <n v="335.63118235529407"/>
  </r>
  <r>
    <x v="809"/>
    <n v="28.341781137301414"/>
    <n v="12.837199328586381"/>
    <n v="0"/>
    <n v="0"/>
    <x v="60"/>
    <n v="1"/>
    <n v="34.546841121384425"/>
    <n v="49.360547349827002"/>
    <n v="165.61175704450443"/>
    <n v="0.50665115791666404"/>
    <n v="231.42199078350248"/>
    <n v="312.12635935679549"/>
  </r>
  <r>
    <x v="810"/>
    <n v="21.430397751082872"/>
    <n v="12.837199328586381"/>
    <n v="0"/>
    <n v="0"/>
    <x v="57"/>
    <n v="1"/>
    <n v="8.0703049586657123"/>
    <n v="18.112945765833491"/>
    <n v="100.36816447460865"/>
    <n v="0.26087206896289405"/>
    <n v="72.215094740151031"/>
    <n v="145.40000849026046"/>
  </r>
  <r>
    <x v="811"/>
    <n v="25.868335963193243"/>
    <n v="9.2501639209173412"/>
    <n v="0"/>
    <n v="0"/>
    <x v="78"/>
    <n v="1"/>
    <n v="71.012277838229522"/>
    <n v="49.360547349827002"/>
    <n v="201.33312866489297"/>
    <n v="0.59787887858440791"/>
    <n v="331.99601785738173"/>
    <n v="411.95632133421816"/>
  </r>
  <r>
    <x v="812"/>
    <n v="25.750440739883757"/>
    <n v="10.818081969091548"/>
    <n v="0"/>
    <n v="0"/>
    <x v="43"/>
    <n v="1"/>
    <n v="37.423599620319727"/>
    <n v="10.148639228758741"/>
    <n v="131.11923421164437"/>
    <n v="0.36281663125251606"/>
    <n v="131.20730392245835"/>
    <n v="213.75429928502425"/>
  </r>
  <r>
    <x v="813"/>
    <n v="50.281461013389759"/>
    <n v="86.560860285548927"/>
    <n v="0"/>
    <n v="0"/>
    <x v="78"/>
    <n v="1"/>
    <n v="295.93472288395253"/>
    <n v="40.053334104896756"/>
    <n v="518.6721818805139"/>
    <n v="0.64778499546800561"/>
    <n v="926.6767378240844"/>
    <n v="1108.3608627157489"/>
  </r>
  <r>
    <x v="814"/>
    <n v="27.035466566929081"/>
    <n v="6.500232253930756"/>
    <n v="0"/>
    <n v="0"/>
    <x v="57"/>
    <n v="1"/>
    <n v="9.1259099052315129"/>
    <n v="18.112945765833491"/>
    <n v="100.69187116236502"/>
    <n v="0.27051692809583922"/>
    <n v="75.126521286324447"/>
    <n v="147.57953677762447"/>
  </r>
  <r>
    <x v="815"/>
    <n v="18.132438522278441"/>
    <n v="0.36396166280960135"/>
    <n v="0"/>
    <n v="0"/>
    <x v="66"/>
    <n v="1"/>
    <n v="26.363045064907414"/>
    <n v="18.112945765833491"/>
    <n v="102.527513653905"/>
    <n v="0.43379566367790223"/>
    <n v="122.6676521299467"/>
    <n v="179.71917495311081"/>
  </r>
  <r>
    <x v="816"/>
    <n v="16.176126087467154"/>
    <n v="0.1318242011536695"/>
    <n v="0"/>
    <n v="0"/>
    <x v="0"/>
    <n v="0"/>
    <n v="33.13199810720792"/>
    <n v="10.848134398796834"/>
    <n v="60.288082794625581"/>
    <n v="0.72949960369158373"/>
    <n v="121.30004287946473"/>
    <n v="137.60799316808556"/>
  </r>
  <r>
    <x v="817"/>
    <n v="18.132438522278441"/>
    <n v="0.36396166280960135"/>
    <n v="0"/>
    <n v="0"/>
    <x v="67"/>
    <n v="1"/>
    <n v="26.363045064907414"/>
    <n v="36.482987777264086"/>
    <n v="128.61707963676758"/>
    <n v="0.4886289831774861"/>
    <n v="173.333413161473"/>
    <n v="238.10445995606909"/>
  </r>
  <r>
    <x v="818"/>
    <n v="18.132438522278441"/>
    <n v="0.36396166280960135"/>
    <n v="0"/>
    <n v="0"/>
    <x v="68"/>
    <n v="1"/>
    <n v="26.363045064907414"/>
    <n v="16.453473953702844"/>
    <n v="106.71289441585439"/>
    <n v="0.40123097825232434"/>
    <n v="118.09072180939282"/>
    <n v="180.98709720663697"/>
  </r>
  <r>
    <x v="819"/>
    <n v="27.13623358263089"/>
    <n v="10.818081969091548"/>
    <n v="0"/>
    <n v="0"/>
    <x v="43"/>
    <n v="1"/>
    <n v="37.423599620319727"/>
    <n v="10.148639228758741"/>
    <n v="132.50502705439149"/>
    <n v="0.35902214358667855"/>
    <n v="131.20730392245835"/>
    <n v="215.14009212777137"/>
  </r>
  <r>
    <x v="820"/>
    <n v="18.037359355783504"/>
    <n v="4.0220721730418436"/>
    <n v="1.5238618426670412"/>
    <n v="1"/>
    <x v="0"/>
    <n v="0"/>
    <n v="12.660700829412107"/>
    <n v="22.05481851081187"/>
    <n v="59.298812711716366"/>
    <n v="0.58543363269337134"/>
    <n v="95.747642051262915"/>
    <n v="119.3309354227553"/>
  </r>
  <r>
    <x v="821"/>
    <n v="25.46040948273733"/>
    <n v="0.29649363795639971"/>
    <n v="0"/>
    <n v="0"/>
    <x v="46"/>
    <n v="1"/>
    <n v="75.027266156337959"/>
    <n v="22.05481851081187"/>
    <n v="162.85544382603535"/>
    <n v="0.59612428289995867"/>
    <n v="267.75865287230033"/>
    <n v="332.53201203118584"/>
  </r>
  <r>
    <x v="822"/>
    <n v="25.46040948273733"/>
    <n v="0.29649363795639971"/>
    <n v="0"/>
    <n v="0"/>
    <x v="52"/>
    <n v="1"/>
    <n v="75.027266156337959"/>
    <n v="16.453473953702844"/>
    <n v="158.7154015986354"/>
    <n v="0.57638224890978274"/>
    <n v="252.30978320672546"/>
    <n v="318.54444469532001"/>
  </r>
  <r>
    <x v="823"/>
    <n v="36.86476341902155"/>
    <n v="12.837199328586381"/>
    <n v="0"/>
    <n v="0"/>
    <x v="15"/>
    <n v="1"/>
    <n v="35.902468965339025"/>
    <n v="10.848134398796834"/>
    <n v="133.51392250253591"/>
    <n v="0.35015526836347644"/>
    <n v="128.94118024624566"/>
    <n v="214.70449938464571"/>
  </r>
  <r>
    <x v="824"/>
    <n v="34.245630375440172"/>
    <n v="63.838776135693763"/>
    <n v="0"/>
    <n v="0"/>
    <x v="47"/>
    <n v="1"/>
    <n v="15.168275328416231"/>
    <n v="9.8829947416940627"/>
    <n v="159.48652673763419"/>
    <n v="0.15707452273583758"/>
    <n v="69.09301906433646"/>
    <n v="202.52827573186036"/>
  </r>
  <r>
    <x v="825"/>
    <n v="18.132438522278441"/>
    <n v="0.36396166280960135"/>
    <n v="0"/>
    <n v="0"/>
    <x v="47"/>
    <n v="1"/>
    <n v="26.363045064907414"/>
    <n v="9.8829947416940627"/>
    <n v="91.09329014807949"/>
    <n v="0.39790021578626278"/>
    <n v="99.968916240787948"/>
    <n v="153.81616658226596"/>
  </r>
  <r>
    <x v="826"/>
    <n v="28.893388797976829"/>
    <n v="12.837199328586381"/>
    <n v="0"/>
    <n v="0"/>
    <x v="7"/>
    <n v="1"/>
    <n v="48.952898948158094"/>
    <n v="10.848134398796834"/>
    <n v="141.97570299167296"/>
    <n v="0.42120610841745454"/>
    <n v="164.93510810208537"/>
    <n v="246.10977774680339"/>
  </r>
  <r>
    <x v="827"/>
    <n v="28.847658579539779"/>
    <n v="10.818081969091548"/>
    <n v="0"/>
    <n v="0"/>
    <x v="47"/>
    <n v="1"/>
    <n v="28.978015343114727"/>
    <n v="9.8829947416940627"/>
    <n v="114.8776007898301"/>
    <n v="0.33828187407835458"/>
    <n v="107.18117297584361"/>
    <n v="182.19776368086491"/>
  </r>
  <r>
    <x v="828"/>
    <n v="29.861694400801543"/>
    <n v="27.322947170336604"/>
    <n v="0"/>
    <n v="0"/>
    <x v="63"/>
    <n v="1"/>
    <n v="55.436819619208606"/>
    <n v="11.790433144904174"/>
    <n v="164.8642701689877"/>
    <n v="0.40777333193665372"/>
    <n v="185.41710036553687"/>
    <n v="282.05411777041178"/>
  </r>
  <r>
    <x v="829"/>
    <n v="29.861694400801543"/>
    <n v="27.322947170336604"/>
    <n v="0"/>
    <n v="0"/>
    <x v="47"/>
    <n v="1"/>
    <n v="55.436819619208606"/>
    <n v="18.217291843710179"/>
    <n v="167.18960319044689"/>
    <n v="0.4405424144647252"/>
    <n v="203.14279129288894"/>
    <n v="295.6782830204171"/>
  </r>
  <r>
    <x v="830"/>
    <n v="25.387675915909682"/>
    <n v="0.93820312645363491"/>
    <n v="7.6193093526886262"/>
    <n v="1"/>
    <x v="0"/>
    <n v="0"/>
    <n v="69.758315560831434"/>
    <n v="28.658959088713047"/>
    <n v="133.36246304459644"/>
    <n v="0.73796833383793847"/>
    <n v="271.44119298503398"/>
    <n v="305.38638138008594"/>
  </r>
  <r>
    <x v="831"/>
    <n v="22.287019948665659"/>
    <n v="3.6732889911800886"/>
    <n v="0"/>
    <n v="0"/>
    <x v="79"/>
    <n v="1"/>
    <n v="32.744125141360634"/>
    <n v="18.112945765833491"/>
    <n v="120.8634239824881"/>
    <n v="0.42078131854482964"/>
    <n v="140.26708266339025"/>
    <n v="209.27343573868424"/>
  </r>
  <r>
    <x v="832"/>
    <n v="24.292850785294036"/>
    <n v="5.3895210673362914"/>
    <n v="3.8096546763443131"/>
    <n v="1"/>
    <x v="0"/>
    <n v="0"/>
    <n v="42.387413047908929"/>
    <n v="28.658959088713047"/>
    <n v="105.53839866559662"/>
    <n v="0.67318031195201056"/>
    <n v="195.95047798971549"/>
    <n v="229.44250451869013"/>
  </r>
  <r>
    <x v="833"/>
    <n v="26.498097481336014"/>
    <n v="0.43951859765523638"/>
    <n v="3.8096546763443131"/>
    <n v="1"/>
    <x v="0"/>
    <n v="0"/>
    <n v="40.022989071299442"/>
    <n v="28.658959088713047"/>
    <n v="100.42921891534805"/>
    <n v="0.68388412159119372"/>
    <n v="189.42924411874415"/>
    <n v="220.17651487407971"/>
  </r>
  <r>
    <x v="834"/>
    <n v="18.132438522278441"/>
    <n v="0.36396166280960135"/>
    <n v="0"/>
    <n v="0"/>
    <x v="72"/>
    <n v="1"/>
    <n v="26.363045064907414"/>
    <n v="22.05481851081187"/>
    <n v="112.57729363757596"/>
    <n v="0.43008551734768657"/>
    <n v="133.53959147496769"/>
    <n v="196.69902153682438"/>
  </r>
  <r>
    <x v="835"/>
    <n v="28.54034303895483"/>
    <n v="8.264413234069071"/>
    <n v="0"/>
    <n v="0"/>
    <x v="3"/>
    <n v="1"/>
    <n v="43.745353043814731"/>
    <n v="10.148639228758741"/>
    <n v="133.45934321960229"/>
    <n v="0.4038232990843732"/>
    <n v="148.64310771951716"/>
    <n v="227.20845866654597"/>
  </r>
  <r>
    <x v="836"/>
    <n v="22.036767961491705"/>
    <n v="0.93820312645363491"/>
    <n v="0"/>
    <n v="0"/>
    <x v="62"/>
    <n v="1"/>
    <n v="49.946647141064972"/>
    <n v="49.360547349827002"/>
    <n v="162.06777208528368"/>
    <n v="0.6127510313317216"/>
    <n v="273.89564932165371"/>
    <n v="335.6562269160454"/>
  </r>
  <r>
    <x v="837"/>
    <n v="21.956014326613445"/>
    <n v="0.93820312645363491"/>
    <n v="0"/>
    <n v="0"/>
    <x v="75"/>
    <n v="1"/>
    <n v="49.946647141064972"/>
    <n v="18.217291843710179"/>
    <n v="131.01233376021813"/>
    <n v="0.52028642669269898"/>
    <n v="188.00054139349274"/>
    <n v="249.84893616893572"/>
  </r>
  <r>
    <x v="837"/>
    <n v="21.956014326613445"/>
    <n v="0.93820312645363491"/>
    <n v="0"/>
    <n v="0"/>
    <x v="76"/>
    <n v="1"/>
    <n v="49.946647141064972"/>
    <n v="36.482987777264086"/>
    <n v="147.78666715904257"/>
    <n v="0.58482701166348561"/>
    <n v="238.37850921023016"/>
    <n v="298.73554145094369"/>
  </r>
  <r>
    <x v="838"/>
    <n v="25.387675915909682"/>
    <n v="0.93820312645363491"/>
    <n v="12.000413108411134"/>
    <n v="1"/>
    <x v="0"/>
    <n v="0"/>
    <n v="69.758315560831434"/>
    <n v="9.9229758972630044"/>
    <n v="119.00758360886888"/>
    <n v="0.66954801569600386"/>
    <n v="219.76614256990564"/>
    <n v="258.0924347206801"/>
  </r>
  <r>
    <x v="839"/>
    <n v="21.430397751082872"/>
    <n v="12.837199328586381"/>
    <n v="0"/>
    <n v="0"/>
    <x v="60"/>
    <n v="1"/>
    <n v="8.0703049586657123"/>
    <n v="49.360547349827002"/>
    <n v="132.22383749556718"/>
    <n v="0.4343456777256075"/>
    <n v="158.39799588310089"/>
    <n v="232.19098107017535"/>
  </r>
  <r>
    <x v="840"/>
    <n v="12.899371989937498"/>
    <n v="1.9023460636787355"/>
    <n v="0"/>
    <n v="0"/>
    <x v="47"/>
    <n v="1"/>
    <n v="7.0160361326946656"/>
    <n v="9.8829947416940627"/>
    <n v="68.051599084394937"/>
    <n v="0.24832672709764261"/>
    <n v="46.608617411620529"/>
    <n v="96.761185621626737"/>
  </r>
  <r>
    <x v="841"/>
    <n v="42.992808899202352"/>
    <n v="172.52285536889963"/>
    <n v="0"/>
    <n v="0"/>
    <x v="31"/>
    <n v="1"/>
    <n v="135.40125036984665"/>
    <n v="18.217291843710179"/>
    <n v="409.63489893331518"/>
    <n v="0.37501331701370616"/>
    <n v="423.68985029868094"/>
    <n v="678.70620701843927"/>
  </r>
  <r>
    <x v="842"/>
    <n v="27.035466566929081"/>
    <n v="6.500232253930756"/>
    <n v="0"/>
    <n v="0"/>
    <x v="60"/>
    <n v="1"/>
    <n v="9.1259099052315129"/>
    <n v="49.360547349827002"/>
    <n v="132.54754418332357"/>
    <n v="0.44124889386232002"/>
    <n v="161.30942242927429"/>
    <n v="234.37050935753933"/>
  </r>
  <r>
    <x v="843"/>
    <n v="27.918474498543269"/>
    <n v="9.2501639209173412"/>
    <n v="0"/>
    <n v="0"/>
    <x v="78"/>
    <n v="1"/>
    <n v="71.012277838229522"/>
    <n v="49.360547349827002"/>
    <n v="203.38326720024298"/>
    <n v="0.59185215600623764"/>
    <n v="331.99601785738173"/>
    <n v="414.00645986956818"/>
  </r>
  <r>
    <x v="844"/>
    <n v="26.86158471344142"/>
    <n v="5.2004167565777664"/>
    <n v="0"/>
    <n v="0"/>
    <x v="47"/>
    <n v="1"/>
    <n v="34.958928137559667"/>
    <n v="9.8829947416940627"/>
    <n v="113.25477450566288"/>
    <n v="0.39593847654530079"/>
    <n v="123.67691632826433"/>
    <n v="191.08976795467348"/>
  </r>
  <r>
    <x v="845"/>
    <n v="24.292850785294036"/>
    <n v="5.3895210673362914"/>
    <n v="7.6193093526886262"/>
    <n v="1"/>
    <x v="0"/>
    <n v="0"/>
    <n v="42.387413047908929"/>
    <n v="9.9229758972630044"/>
    <n v="90.612070150490879"/>
    <n v="0.57730045079307302"/>
    <n v="144.27542757458713"/>
    <n v="181.57710877990607"/>
  </r>
  <r>
    <x v="846"/>
    <n v="30.86299666392123"/>
    <n v="47.071280503913798"/>
    <n v="0"/>
    <n v="0"/>
    <x v="53"/>
    <n v="1"/>
    <n v="28.636791213451737"/>
    <n v="9.9229758972630044"/>
    <n v="158.32075252974033"/>
    <n v="0.24355472352540358"/>
    <n v="106.35032541826165"/>
    <n v="225.11131083728725"/>
  </r>
  <r>
    <x v="847"/>
    <n v="28.129105521230318"/>
    <n v="14.399706412297947"/>
    <n v="0"/>
    <n v="0"/>
    <x v="42"/>
    <n v="1"/>
    <n v="8.8637627100925833"/>
    <n v="15.218256383589033"/>
    <n v="110.42495539664407"/>
    <n v="0.21808493385557207"/>
    <n v="66.419762339025112"/>
    <n v="151.76269864198755"/>
  </r>
  <r>
    <x v="848"/>
    <n v="26.498097481336014"/>
    <n v="0.43951859765523638"/>
    <n v="7.6193093526886262"/>
    <n v="1"/>
    <x v="0"/>
    <n v="0"/>
    <n v="40.022989071299442"/>
    <n v="9.9229758972630044"/>
    <n v="85.502890400242322"/>
    <n v="0.58414358549475309"/>
    <n v="137.75419370361581"/>
    <n v="172.31111913529568"/>
  </r>
  <r>
    <x v="849"/>
    <n v="-1.1959684005525244"/>
    <n v="19.657055225517581"/>
    <n v="0"/>
    <n v="0"/>
    <x v="57"/>
    <n v="1"/>
    <n v="64.450479786897702"/>
    <n v="18.112945765833491"/>
    <n v="140.94182904813644"/>
    <n v="0.58579788633602137"/>
    <n v="227.71525434704895"/>
    <n v="285.09365784245421"/>
  </r>
  <r>
    <x v="850"/>
    <n v="26.255051738237565"/>
    <n v="22.202498515319629"/>
    <n v="0"/>
    <n v="0"/>
    <x v="4"/>
    <n v="1"/>
    <n v="55.159735967057983"/>
    <n v="10.148639228758741"/>
    <n v="152.76775480780148"/>
    <n v="0.42750104744277867"/>
    <n v="180.12471223362357"/>
    <n v="266.58409184560833"/>
  </r>
  <r>
    <x v="851"/>
    <n v="29.861694400801543"/>
    <n v="27.322947170336604"/>
    <n v="0"/>
    <n v="0"/>
    <x v="66"/>
    <n v="1"/>
    <n v="55.436819619208606"/>
    <n v="18.112945765833491"/>
    <n v="170.28952959425629"/>
    <n v="0.43191008607685327"/>
    <n v="202.85499807809998"/>
    <n v="298.59476228731421"/>
  </r>
  <r>
    <x v="852"/>
    <n v="20.819458978139785"/>
    <n v="5.7265233973016256"/>
    <n v="0"/>
    <n v="0"/>
    <x v="70"/>
    <n v="1"/>
    <n v="16.290170697064266"/>
    <n v="9.9229758972630044"/>
    <n v="90.739854501451987"/>
    <n v="0.28888239614609273"/>
    <n v="72.297549477902635"/>
    <n v="135.82425738502735"/>
  </r>
  <r>
    <x v="853"/>
    <n v="26.61868389790018"/>
    <n v="12.837199328586381"/>
    <n v="0"/>
    <n v="0"/>
    <x v="47"/>
    <n v="1"/>
    <n v="14.525042236416963"/>
    <n v="13.200266124910609"/>
    <n v="103.53204174420411"/>
    <n v="0.26779447110517046"/>
    <n v="76.468189190113151"/>
    <n v="151.27492257298968"/>
  </r>
  <r>
    <x v="854"/>
    <n v="29.861694400801543"/>
    <n v="27.322947170336604"/>
    <n v="0"/>
    <n v="0"/>
    <x v="67"/>
    <n v="1"/>
    <n v="55.436819619208606"/>
    <n v="36.482987777264086"/>
    <n v="196.3790955771189"/>
    <n v="0.4680732800318626"/>
    <n v="253.52075910962631"/>
    <n v="356.98004729027252"/>
  </r>
  <r>
    <x v="855"/>
    <n v="29.861694400801543"/>
    <n v="27.322947170336604"/>
    <n v="0"/>
    <n v="0"/>
    <x v="68"/>
    <n v="1"/>
    <n v="55.436819619208606"/>
    <n v="16.453473953702844"/>
    <n v="174.4749103562057"/>
    <n v="0.41203800263396706"/>
    <n v="198.2780677575461"/>
    <n v="299.86268454084035"/>
  </r>
  <r>
    <x v="856"/>
    <n v="27.344144426551814"/>
    <n v="13.106820707039649"/>
    <n v="0"/>
    <n v="0"/>
    <x v="69"/>
    <n v="1"/>
    <n v="14.633908472912172"/>
    <n v="36.482987777264086"/>
    <n v="136.86046534292262"/>
    <n v="0.37349643757308493"/>
    <n v="140.98369772226033"/>
    <n v="225.72726681500669"/>
  </r>
  <r>
    <x v="857"/>
    <n v="18.132438522278441"/>
    <n v="0.36396166280960135"/>
    <n v="0"/>
    <n v="0"/>
    <x v="74"/>
    <n v="1"/>
    <n v="26.363045064907414"/>
    <n v="15.218256383589033"/>
    <n v="101.83426494708469"/>
    <n v="0.40832328362268827"/>
    <n v="114.68391205956279"/>
    <n v="173.93687555815103"/>
  </r>
  <r>
    <x v="858"/>
    <n v="42.992808899202352"/>
    <n v="172.52285536889963"/>
    <n v="0"/>
    <n v="0"/>
    <x v="34"/>
    <n v="1"/>
    <n v="135.40125036984665"/>
    <n v="9.9229758972630044"/>
    <n v="401.18704450310344"/>
    <n v="0.36223559124922211"/>
    <n v="400.81359180122183"/>
    <n v="655.67641003721553"/>
  </r>
  <r>
    <x v="859"/>
    <n v="25.445201007849025"/>
    <n v="0.93820312645363491"/>
    <n v="12.000413108411134"/>
    <n v="1"/>
    <x v="0"/>
    <n v="0"/>
    <n v="69.758328938759803"/>
    <n v="10.848134398796834"/>
    <n v="119.99028058027044"/>
    <n v="0.67177493833455093"/>
    <n v="222.31782630197074"/>
    <n v="260.70164354468454"/>
  </r>
  <r>
    <x v="860"/>
    <n v="25.46040948273733"/>
    <n v="0.29649363795639971"/>
    <n v="0"/>
    <n v="0"/>
    <x v="58"/>
    <n v="1"/>
    <n v="75.027266156337959"/>
    <n v="10.148639228758741"/>
    <n v="157.1554728002493"/>
    <n v="0.54198497747105867"/>
    <n v="234.92064227179898"/>
    <n v="305.9002096869516"/>
  </r>
  <r>
    <x v="861"/>
    <n v="29.861694400801543"/>
    <n v="27.322947170336604"/>
    <n v="0"/>
    <n v="0"/>
    <x v="47"/>
    <n v="1"/>
    <n v="55.436819619208606"/>
    <n v="9.8829947416940627"/>
    <n v="158.85530608843078"/>
    <n v="0.41119063611599327"/>
    <n v="180.15626218894124"/>
    <n v="272.69175391646934"/>
  </r>
  <r>
    <x v="862"/>
    <n v="29.808584025220334"/>
    <n v="9.8718398095457367"/>
    <n v="0"/>
    <n v="0"/>
    <x v="1"/>
    <n v="1"/>
    <n v="32.887311338230894"/>
    <n v="10.148639228758741"/>
    <n v="122.91033771202017"/>
    <n v="0.35014101635472833"/>
    <n v="118.69592817669722"/>
    <n v="197.57031532172778"/>
  </r>
  <r>
    <x v="863"/>
    <n v="25.46040948273733"/>
    <n v="0.29649363795639971"/>
    <n v="0"/>
    <n v="0"/>
    <x v="59"/>
    <n v="1"/>
    <n v="75.027266156337959"/>
    <n v="11.790433144904174"/>
    <n v="158.04096783322319"/>
    <n v="0.549336671949888"/>
    <n v="239.44881581471623"/>
    <n v="309.67208434669726"/>
  </r>
  <r>
    <x v="864"/>
    <n v="14.264430158557113"/>
    <n v="0.43951859765523638"/>
    <n v="0"/>
    <n v="0"/>
    <x v="47"/>
    <n v="1"/>
    <n v="37.593405664967655"/>
    <n v="9.8829947416940627"/>
    <n v="98.531199319264033"/>
    <n v="0.48184129224721117"/>
    <n v="130.94297531514766"/>
    <n v="180.99777422774997"/>
  </r>
  <r>
    <x v="865"/>
    <n v="36.86476341902155"/>
    <n v="12.837199328586381"/>
    <n v="0"/>
    <n v="0"/>
    <x v="17"/>
    <n v="1"/>
    <n v="35.902468965339025"/>
    <n v="9.9229758972630044"/>
    <n v="133.48880649472542"/>
    <n v="0.34329054297457323"/>
    <n v="126.38953341137011"/>
    <n v="213.05289504349349"/>
  </r>
  <r>
    <x v="866"/>
    <n v="27.130166692120543"/>
    <n v="8.264413234069071"/>
    <n v="0"/>
    <n v="0"/>
    <x v="3"/>
    <n v="1"/>
    <n v="49.415703920393192"/>
    <n v="10.148639228758741"/>
    <n v="137.71951774934647"/>
    <n v="0.43250473224543795"/>
    <n v="164.28230126620937"/>
    <n v="241.4374758664039"/>
  </r>
  <r>
    <x v="867"/>
    <n v="28.893388797976829"/>
    <n v="12.837199328586381"/>
    <n v="0"/>
    <n v="0"/>
    <x v="14"/>
    <n v="1"/>
    <n v="48.952898948158094"/>
    <n v="16.453473953702844"/>
    <n v="151.12308988206641"/>
    <n v="0.43280198249587687"/>
    <n v="180.39499622932613"/>
    <n v="265.11171320953162"/>
  </r>
  <r>
    <x v="868"/>
    <n v="23.712879686844961"/>
    <n v="8.264413234069071"/>
    <n v="0"/>
    <n v="0"/>
    <x v="40"/>
    <n v="1"/>
    <n v="47.423552015510857"/>
    <n v="40.053334104896756"/>
    <n v="165.57782436938413"/>
    <n v="0.52831281274270914"/>
    <n v="241.26689559015651"/>
    <n v="318.36783383913303"/>
  </r>
  <r>
    <x v="869"/>
    <n v="29.861694400801543"/>
    <n v="27.322947170336604"/>
    <n v="0"/>
    <n v="0"/>
    <x v="72"/>
    <n v="1"/>
    <n v="55.436819619208606"/>
    <n v="22.05481851081187"/>
    <n v="180.33930957792728"/>
    <n v="0.42969909506354848"/>
    <n v="213.726937423121"/>
    <n v="315.57460887102781"/>
  </r>
  <r>
    <x v="870"/>
    <n v="21.982246214468731"/>
    <n v="0.93820312645363491"/>
    <n v="0"/>
    <n v="0"/>
    <x v="45"/>
    <n v="1"/>
    <n v="49.946651600374423"/>
    <n v="16.453473953702844"/>
    <n v="128.30225263401059"/>
    <n v="0.51752891465972439"/>
    <n v="183.13583015721312"/>
    <n v="244.03795723714643"/>
  </r>
  <r>
    <x v="871"/>
    <n v="23.134377930860541"/>
    <n v="0.95395110452153142"/>
    <n v="0"/>
    <n v="0"/>
    <x v="79"/>
    <n v="1"/>
    <n v="36.746143557926004"/>
    <n v="18.112945765833491"/>
    <n v="122.99346249458981"/>
    <n v="0.44603256312239048"/>
    <n v="151.3049076510141"/>
    <n v="218.43928082184442"/>
  </r>
  <r>
    <x v="872"/>
    <n v="27.685678478221764"/>
    <n v="9.8718398095457367"/>
    <n v="0"/>
    <n v="0"/>
    <x v="1"/>
    <n v="1"/>
    <n v="32.887309108576169"/>
    <n v="10.148639228758741"/>
    <n v="120.78742993536686"/>
    <n v="0.3562949253938375"/>
    <n v="118.69592202716564"/>
    <n v="195.44740362519758"/>
  </r>
  <r>
    <x v="873"/>
    <n v="21.575539355148123"/>
    <n v="0.93820312645363491"/>
    <n v="0"/>
    <n v="0"/>
    <x v="5"/>
    <n v="1"/>
    <n v="48.699048298255839"/>
    <n v="10.148639228758741"/>
    <n v="118.81604398141982"/>
    <n v="0.49528401683039575"/>
    <n v="162.30571882450795"/>
    <n v="221.27407527891319"/>
  </r>
  <r>
    <x v="874"/>
    <n v="22.136070094038313"/>
    <n v="0.93820312645363491"/>
    <n v="0"/>
    <n v="0"/>
    <x v="75"/>
    <n v="1"/>
    <n v="49.946656059683875"/>
    <n v="18.217291843710179"/>
    <n v="131.1923984462619"/>
    <n v="0.51957238918316506"/>
    <n v="188.00056599161908"/>
    <n v="250.02901653448691"/>
  </r>
  <r>
    <x v="874"/>
    <n v="22.136070094038313"/>
    <n v="0.93820312645363491"/>
    <n v="0"/>
    <n v="0"/>
    <x v="76"/>
    <n v="1"/>
    <n v="49.946656059683875"/>
    <n v="36.482987777264086"/>
    <n v="147.96673184508637"/>
    <n v="0.58411538025611998"/>
    <n v="238.37853380835648"/>
    <n v="298.91562181649488"/>
  </r>
  <r>
    <x v="875"/>
    <n v="-1.1959684005525244"/>
    <n v="19.657055225517581"/>
    <n v="0"/>
    <n v="0"/>
    <x v="60"/>
    <n v="1"/>
    <n v="64.450479786897702"/>
    <n v="49.360547349827002"/>
    <n v="172.797502069095"/>
    <n v="0.65863815028539074"/>
    <n v="313.89815548999883"/>
    <n v="371.88463042236913"/>
  </r>
  <r>
    <x v="876"/>
    <n v="22.011711101677196"/>
    <n v="0.93820312645363491"/>
    <n v="0"/>
    <n v="0"/>
    <x v="75"/>
    <n v="1"/>
    <n v="49.946651600374423"/>
    <n v="18.217291843710179"/>
    <n v="131.06803499459133"/>
    <n v="0.5200653496247003"/>
    <n v="188.00055369255591"/>
    <n v="249.90464524306265"/>
  </r>
  <r>
    <x v="876"/>
    <n v="22.011711101677196"/>
    <n v="0.93820312645363491"/>
    <n v="0"/>
    <n v="0"/>
    <x v="76"/>
    <n v="1"/>
    <n v="49.946651600374423"/>
    <n v="36.482987777264086"/>
    <n v="147.84236839341577"/>
    <n v="0.5846067018328942"/>
    <n v="238.37852150929334"/>
    <n v="298.79125052507061"/>
  </r>
  <r>
    <x v="877"/>
    <n v="21.956014326613445"/>
    <n v="0.93820312645363491"/>
    <n v="0"/>
    <n v="0"/>
    <x v="49"/>
    <n v="1"/>
    <n v="49.946647141064972"/>
    <n v="40.053334104896756"/>
    <n v="161.0514273760983"/>
    <n v="0.5588275913617804"/>
    <n v="248.22575472676542"/>
    <n v="318.27720085690203"/>
  </r>
  <r>
    <x v="878"/>
    <n v="29.215738900381425"/>
    <n v="2.6169490872467445"/>
    <n v="0"/>
    <n v="0"/>
    <x v="79"/>
    <n v="1"/>
    <n v="31.56944938603089"/>
    <n v="18.112945765833491"/>
    <n v="125.56112727494077"/>
    <n v="0.39568293332597287"/>
    <n v="137.02725114465824"/>
    <n v="211.90598326773465"/>
  </r>
  <r>
    <x v="879"/>
    <n v="23.712879686844961"/>
    <n v="8.264413234069071"/>
    <n v="0"/>
    <n v="0"/>
    <x v="46"/>
    <n v="1"/>
    <n v="47.423552015510857"/>
    <n v="49.360547349827002"/>
    <n v="168.77784832444365"/>
    <n v="0.57344077037460883"/>
    <n v="266.93679018504474"/>
    <n v="337.93053914415054"/>
  </r>
  <r>
    <x v="880"/>
    <n v="21.982246214468731"/>
    <n v="0.93820312645363491"/>
    <n v="0"/>
    <n v="0"/>
    <x v="48"/>
    <n v="1"/>
    <n v="49.946651600374423"/>
    <n v="22.05481851081187"/>
    <n v="139.46830702676451"/>
    <n v="0.51625685896774332"/>
    <n v="198.58469982278802"/>
    <n v="265.05153673836622"/>
  </r>
  <r>
    <x v="881"/>
    <n v="23.663499523620906"/>
    <n v="8.9924829870650029"/>
    <n v="0"/>
    <n v="0"/>
    <x v="47"/>
    <n v="1"/>
    <n v="34.366887918076962"/>
    <n v="13.200266124910609"/>
    <n v="116.57398671006347"/>
    <n v="0.40804261212489906"/>
    <n v="131.19327969920766"/>
    <n v="199.20011236628355"/>
  </r>
  <r>
    <x v="882"/>
    <n v="23.712879686844961"/>
    <n v="8.264413234069071"/>
    <n v="1.5238618426670412"/>
    <n v="1"/>
    <x v="0"/>
    <n v="0"/>
    <n v="47.423552015510857"/>
    <n v="55.264828845484502"/>
    <n v="137.18953562457642"/>
    <n v="0.7485146763817716"/>
    <n v="283.22117947145495"/>
    <n v="316.72233423503599"/>
  </r>
  <r>
    <x v="883"/>
    <n v="21.982246214468731"/>
    <n v="0.93820312645363491"/>
    <n v="0"/>
    <n v="0"/>
    <x v="49"/>
    <n v="1"/>
    <n v="49.946651600374423"/>
    <n v="18.112945765833491"/>
    <n v="139.1372753841998"/>
    <n v="0.4891543059059833"/>
    <n v="187.71276047776701"/>
    <n v="257.79043849575885"/>
  </r>
  <r>
    <x v="884"/>
    <n v="29.861694400801543"/>
    <n v="27.322947170336604"/>
    <n v="0"/>
    <n v="0"/>
    <x v="74"/>
    <n v="1"/>
    <n v="55.436819619208606"/>
    <n v="15.218256383589033"/>
    <n v="169.59628088743597"/>
    <n v="0.41660746116061742"/>
    <n v="194.87125800771608"/>
    <n v="292.8124628923544"/>
  </r>
  <r>
    <x v="885"/>
    <n v="29.446113515670138"/>
    <n v="12.837199328586381"/>
    <n v="0"/>
    <n v="0"/>
    <x v="57"/>
    <n v="1"/>
    <n v="39.03039138023135"/>
    <n v="18.112945765833491"/>
    <n v="139.34396666076157"/>
    <n v="0.41008834839030073"/>
    <n v="157.60501051575949"/>
    <n v="238.8056400304562"/>
  </r>
  <r>
    <x v="886"/>
    <n v="30.260439163094421"/>
    <n v="5.7265233973016256"/>
    <n v="0"/>
    <n v="0"/>
    <x v="80"/>
    <n v="1"/>
    <n v="31.029904157424927"/>
    <n v="40.053334104896756"/>
    <n v="149.76494487403517"/>
    <n v="0.47463201967662477"/>
    <n v="196.05215714285498"/>
    <n v="273.73386375456846"/>
  </r>
  <r>
    <x v="887"/>
    <n v="39.452482857163645"/>
    <n v="5.3895210673362914"/>
    <n v="0"/>
    <n v="0"/>
    <x v="17"/>
    <n v="1"/>
    <n v="27.824247060153791"/>
    <n v="49.360547349827002"/>
    <n v="159.98819721899622"/>
    <n v="0.48244055343862735"/>
    <n v="212.88064264688254"/>
    <n v="294.68404545589794"/>
  </r>
  <r>
    <x v="888"/>
    <n v="29.808584025220334"/>
    <n v="9.8718398095457367"/>
    <n v="0"/>
    <n v="0"/>
    <x v="0"/>
    <n v="0"/>
    <n v="32.887311338230894"/>
    <n v="9.9959554928844039"/>
    <n v="82.563690665881381"/>
    <n v="0.51939619565524564"/>
    <n v="118.27481658259221"/>
    <n v="157.95524041735828"/>
  </r>
  <r>
    <x v="889"/>
    <n v="20.819458978139785"/>
    <n v="5.7265233973016256"/>
    <n v="0"/>
    <n v="0"/>
    <x v="47"/>
    <n v="1"/>
    <n v="16.290170697064266"/>
    <n v="13.200266124910609"/>
    <n v="92.387269353806261"/>
    <n v="0.31920455088934718"/>
    <n v="81.336527363833937"/>
    <n v="143.23335989566533"/>
  </r>
  <r>
    <x v="890"/>
    <n v="30.86299666392123"/>
    <n v="47.071280503913798"/>
    <n v="0"/>
    <n v="0"/>
    <x v="63"/>
    <n v="1"/>
    <n v="28.636791213451737"/>
    <n v="11.790433144904174"/>
    <n v="158.81387735992772"/>
    <n v="0.25455725299580528"/>
    <n v="111.50089298836875"/>
    <n v="228.88754598994058"/>
  </r>
  <r>
    <x v="891"/>
    <n v="30.86299666392123"/>
    <n v="47.071280503913798"/>
    <n v="0"/>
    <n v="0"/>
    <x v="47"/>
    <n v="1"/>
    <n v="28.636791213451737"/>
    <n v="18.217291843710179"/>
    <n v="161.13921038138693"/>
    <n v="0.29076773397528077"/>
    <n v="129.22658391572077"/>
    <n v="242.51171123994578"/>
  </r>
  <r>
    <x v="892"/>
    <n v="26.791314915086367"/>
    <n v="8.9924829870650029"/>
    <n v="0"/>
    <n v="0"/>
    <x v="47"/>
    <n v="1"/>
    <n v="34.366890147731688"/>
    <n v="13.200266124910609"/>
    <n v="119.70180433118365"/>
    <n v="0.39738044500178449"/>
    <n v="131.19328584873924"/>
    <n v="202.32793390728057"/>
  </r>
  <r>
    <x v="893"/>
    <n v="27.685678478221764"/>
    <n v="9.8718398095457367"/>
    <n v="0"/>
    <n v="0"/>
    <x v="0"/>
    <n v="0"/>
    <n v="32.887309108576169"/>
    <n v="9.9959554928844039"/>
    <n v="80.440782889228075"/>
    <n v="0.53310352113943837"/>
    <n v="118.27481043306062"/>
    <n v="155.83232872082812"/>
  </r>
  <r>
    <x v="894"/>
    <n v="22.323033331805359"/>
    <n v="2.6616592628889628"/>
    <n v="3.8096546763443131"/>
    <n v="1"/>
    <x v="0"/>
    <n v="0"/>
    <n v="62.568214185547873"/>
    <n v="24.120806167300874"/>
    <n v="116.48336762388737"/>
    <n v="0.74421801259007669"/>
    <n v="239.09391097317962"/>
    <n v="267.88825824421826"/>
  </r>
  <r>
    <x v="895"/>
    <n v="24.865811849283524"/>
    <n v="4.4059710443407445"/>
    <n v="3.8096546763443131"/>
    <n v="1"/>
    <x v="0"/>
    <n v="0"/>
    <n v="36.333401023261217"/>
    <n v="28.658959088713047"/>
    <n v="99.07379768194285"/>
    <n v="0.65599948354275861"/>
    <n v="179.25312224431613"/>
    <n v="212.33455981428472"/>
  </r>
  <r>
    <x v="896"/>
    <n v="21.575539355148123"/>
    <n v="0.93820312645363491"/>
    <n v="3.8096546763443131"/>
    <n v="1"/>
    <x v="0"/>
    <n v="0"/>
    <n v="48.699048298255839"/>
    <n v="55.264828845484502"/>
    <n v="131.28727430168641"/>
    <n v="0.79188084067341258"/>
    <n v="286.73908050934841"/>
    <n v="313.0624776672945"/>
  </r>
  <r>
    <x v="897"/>
    <n v="22.036767961491705"/>
    <n v="0.93820312645363491"/>
    <n v="0"/>
    <n v="0"/>
    <x v="75"/>
    <n v="1"/>
    <n v="49.946647141064972"/>
    <n v="18.217291843710179"/>
    <n v="131.09308739509638"/>
    <n v="0.5199659290908184"/>
    <n v="188.00054139349274"/>
    <n v="249.92968980381397"/>
  </r>
  <r>
    <x v="897"/>
    <n v="22.036767961491705"/>
    <n v="0.93820312645363491"/>
    <n v="0"/>
    <n v="0"/>
    <x v="76"/>
    <n v="1"/>
    <n v="49.946647141064972"/>
    <n v="36.482987777264086"/>
    <n v="147.86742079392084"/>
    <n v="0.58450762483227392"/>
    <n v="238.37850921023016"/>
    <n v="298.81629508582193"/>
  </r>
  <r>
    <x v="898"/>
    <n v="28.341781137301414"/>
    <n v="12.837199328586381"/>
    <n v="0"/>
    <n v="0"/>
    <x v="47"/>
    <n v="1"/>
    <n v="34.546841121384425"/>
    <n v="13.200266124910609"/>
    <n v="125.2769378685728"/>
    <n v="0.38113245788611311"/>
    <n v="131.68960224381371"/>
    <n v="208.21943286609149"/>
  </r>
  <r>
    <x v="899"/>
    <n v="27.344144426551814"/>
    <n v="13.106820707039649"/>
    <n v="0"/>
    <n v="0"/>
    <x v="77"/>
    <n v="1"/>
    <n v="14.633908472912172"/>
    <n v="18.217291843710179"/>
    <n v="113.24131489973425"/>
    <n v="0.29009907157744819"/>
    <n v="90.605729905522949"/>
    <n v="169.99584448863484"/>
  </r>
  <r>
    <x v="900"/>
    <n v="25.387675915909682"/>
    <n v="0.93820312645363491"/>
    <n v="0"/>
    <n v="0"/>
    <x v="5"/>
    <n v="1"/>
    <n v="69.758315560831434"/>
    <n v="10.148639228758741"/>
    <n v="143.687447804757"/>
    <n v="0.55611645979103208"/>
    <n v="220.38853659709551"/>
    <n v="283.16902961226231"/>
  </r>
  <r>
    <x v="901"/>
    <n v="28.54034303895483"/>
    <n v="8.264413234069071"/>
    <n v="0"/>
    <n v="0"/>
    <x v="6"/>
    <n v="1"/>
    <n v="43.745353043814731"/>
    <n v="10.848134398796834"/>
    <n v="133.51968110648085"/>
    <n v="0.40887970215472358"/>
    <n v="150.57236052720287"/>
    <n v="228.49855419107215"/>
  </r>
  <r>
    <x v="902"/>
    <n v="26.263111940073252"/>
    <n v="3.6732889911800886"/>
    <n v="0"/>
    <n v="0"/>
    <x v="79"/>
    <n v="1"/>
    <n v="45.589906265123396"/>
    <n v="18.112945765833491"/>
    <n v="137.68529709765846"/>
    <n v="0.46266996820853901"/>
    <n v="175.69657576280048"/>
    <n v="248.67902082950206"/>
  </r>
  <r>
    <x v="903"/>
    <n v="29.808584025220334"/>
    <n v="9.8718398095457367"/>
    <n v="0"/>
    <n v="0"/>
    <x v="2"/>
    <n v="1"/>
    <n v="32.887311338230894"/>
    <n v="11.790433144904174"/>
    <n v="124.23128431304653"/>
    <n v="0.35963360380750004"/>
    <n v="123.22410171961448"/>
    <n v="201.77764154952595"/>
  </r>
  <r>
    <x v="904"/>
    <n v="30.86299666392123"/>
    <n v="47.071280503913798"/>
    <n v="0"/>
    <n v="0"/>
    <x v="66"/>
    <n v="1"/>
    <n v="28.636791213451737"/>
    <n v="18.112945765833491"/>
    <n v="164.23913678519634"/>
    <n v="0.28464431739207124"/>
    <n v="128.93879070093186"/>
    <n v="245.42819050684295"/>
  </r>
  <r>
    <x v="905"/>
    <n v="42.992808899202352"/>
    <n v="172.52285536889963"/>
    <n v="0"/>
    <n v="0"/>
    <x v="40"/>
    <n v="1"/>
    <n v="135.40125036984665"/>
    <n v="40.053334104896756"/>
    <n v="437.09389407090788"/>
    <n v="0.40141165743733803"/>
    <n v="483.91506363195361"/>
    <n v="744.55437322811804"/>
  </r>
  <r>
    <x v="906"/>
    <n v="30.86299666392123"/>
    <n v="47.071280503913798"/>
    <n v="0"/>
    <n v="0"/>
    <x v="67"/>
    <n v="1"/>
    <n v="28.636791213451737"/>
    <n v="36.482987777264086"/>
    <n v="190.32870276805892"/>
    <n v="0.34214376520010759"/>
    <n v="179.60455173245816"/>
    <n v="303.81347550980126"/>
  </r>
  <r>
    <x v="907"/>
    <n v="22.136070094038313"/>
    <n v="0.93820312645363491"/>
    <n v="0"/>
    <n v="0"/>
    <x v="49"/>
    <n v="1"/>
    <n v="49.946656059683875"/>
    <n v="40.053334104896756"/>
    <n v="161.23149206214208"/>
    <n v="0.55820354332448086"/>
    <n v="248.22577932489173"/>
    <n v="318.45728122245316"/>
  </r>
  <r>
    <x v="908"/>
    <n v="30.86299666392123"/>
    <n v="47.071280503913798"/>
    <n v="0"/>
    <n v="0"/>
    <x v="68"/>
    <n v="1"/>
    <n v="28.636791213451737"/>
    <n v="16.453473953702844"/>
    <n v="168.42451754714574"/>
    <n v="0.26771794168585239"/>
    <n v="124.36186038037798"/>
    <n v="246.69611276036912"/>
  </r>
  <r>
    <x v="909"/>
    <n v="32.963485262301269"/>
    <n v="5.3895210673362914"/>
    <n v="0"/>
    <n v="0"/>
    <x v="80"/>
    <n v="1"/>
    <n v="15.544127110806507"/>
    <n v="40.053334104896756"/>
    <n v="136.64521159665827"/>
    <n v="0.4068745663756792"/>
    <n v="153.34138496589128"/>
    <n v="233.38913534684627"/>
  </r>
  <r>
    <x v="910"/>
    <n v="29.446113515670138"/>
    <n v="12.837199328586381"/>
    <n v="0"/>
    <n v="0"/>
    <x v="60"/>
    <n v="1"/>
    <n v="39.03039138023135"/>
    <n v="49.360547349827002"/>
    <n v="171.1996396817201"/>
    <n v="0.51630329885265713"/>
    <n v="243.78791165870933"/>
    <n v="325.59661261037104"/>
  </r>
  <r>
    <x v="911"/>
    <n v="25.46040948273733"/>
    <n v="0.29649363795639971"/>
    <n v="0"/>
    <n v="0"/>
    <x v="69"/>
    <n v="1"/>
    <n v="75.027266156337959"/>
    <n v="36.482987777264086"/>
    <n v="182.55976101345067"/>
    <n v="0.61081507400410195"/>
    <n v="307.55247455880567"/>
    <n v="377.60198163865431"/>
  </r>
  <r>
    <x v="912"/>
    <n v="24.865811849283524"/>
    <n v="4.4059710443407445"/>
    <n v="7.6193093526886262"/>
    <n v="1"/>
    <x v="0"/>
    <n v="0"/>
    <n v="36.333401023261217"/>
    <n v="9.9229758972630044"/>
    <n v="84.147469166837112"/>
    <n v="0.54970609786032709"/>
    <n v="127.57807182918778"/>
    <n v="164.46916407550066"/>
  </r>
  <r>
    <x v="913"/>
    <n v="26.441540059547901"/>
    <n v="0.43951859765523638"/>
    <n v="0"/>
    <n v="0"/>
    <x v="70"/>
    <n v="1"/>
    <n v="40.022997989918345"/>
    <n v="9.9229758972630044"/>
    <n v="114.80775807606778"/>
    <n v="0.43504005934937617"/>
    <n v="137.75421830174213"/>
    <n v="201.61600249062857"/>
  </r>
  <r>
    <x v="914"/>
    <n v="27.344144426551814"/>
    <n v="13.106820707039649"/>
    <n v="0"/>
    <n v="0"/>
    <x v="78"/>
    <n v="1"/>
    <n v="14.633908472912172"/>
    <n v="40.053334104896756"/>
    <n v="140.98001130412626"/>
    <n v="0.38790777552028982"/>
    <n v="150.83094323879561"/>
    <n v="236.12371196511296"/>
  </r>
  <r>
    <x v="915"/>
    <n v="22.011711101677196"/>
    <n v="0.93820312645363491"/>
    <n v="0"/>
    <n v="0"/>
    <x v="49"/>
    <n v="1"/>
    <n v="49.946651600374423"/>
    <n v="40.053334104896756"/>
    <n v="161.10712861047151"/>
    <n v="0.5586344097961996"/>
    <n v="248.22576702582856"/>
    <n v="318.33290993102889"/>
  </r>
  <r>
    <x v="916"/>
    <n v="30.86299666392123"/>
    <n v="47.071280503913798"/>
    <n v="0"/>
    <n v="0"/>
    <x v="47"/>
    <n v="1"/>
    <n v="28.636791213451737"/>
    <n v="9.8829947416940627"/>
    <n v="152.80491327937082"/>
    <n v="0.25208473424359518"/>
    <n v="106.24005481177311"/>
    <n v="219.52518213599814"/>
  </r>
  <r>
    <x v="917"/>
    <n v="22.323033331805359"/>
    <n v="2.6616592628889628"/>
    <n v="12.000413108411134"/>
    <n v="1"/>
    <x v="0"/>
    <n v="0"/>
    <n v="62.568214185547873"/>
    <n v="9.9229758972630044"/>
    <n v="110.47629578591634"/>
    <n v="0.65616962957633984"/>
    <n v="199.93537909936549"/>
    <n v="236.92048480247095"/>
  </r>
  <r>
    <x v="918"/>
    <n v="27.685678478221764"/>
    <n v="9.8718398095457367"/>
    <n v="0"/>
    <n v="0"/>
    <x v="2"/>
    <n v="1"/>
    <n v="32.887309108576169"/>
    <n v="11.790433144904174"/>
    <n v="122.10837653639325"/>
    <n v="0.36588597376171461"/>
    <n v="123.22409557008289"/>
    <n v="199.65472985299579"/>
  </r>
  <r>
    <x v="919"/>
    <n v="24.292850785294036"/>
    <n v="5.3895210673362914"/>
    <n v="0"/>
    <n v="0"/>
    <x v="43"/>
    <n v="1"/>
    <n v="42.387413047908929"/>
    <n v="10.148639228758741"/>
    <n v="129.19689678288859"/>
    <n v="0.4066355584759353"/>
    <n v="144.89782160177697"/>
    <n v="220.55866610799788"/>
  </r>
  <r>
    <x v="920"/>
    <n v="26.255051738237565"/>
    <n v="22.202498515319629"/>
    <n v="0"/>
    <n v="0"/>
    <x v="11"/>
    <n v="1"/>
    <n v="55.159735967057983"/>
    <n v="11.790433144904174"/>
    <n v="153.61338361426857"/>
    <n v="0.43583552120743341"/>
    <n v="184.65288577654078"/>
    <n v="270.31610027884722"/>
  </r>
  <r>
    <x v="921"/>
    <n v="26.498097481336014"/>
    <n v="0.43951859765523638"/>
    <n v="0"/>
    <n v="0"/>
    <x v="43"/>
    <n v="1"/>
    <n v="40.022989071299442"/>
    <n v="10.148639228758741"/>
    <n v="124.08771703264001"/>
    <n v="0.40432388877668723"/>
    <n v="138.37658773080565"/>
    <n v="211.29267646338747"/>
  </r>
  <r>
    <x v="922"/>
    <n v="19.159984936354412"/>
    <n v="11.569202994621142"/>
    <n v="0"/>
    <n v="0"/>
    <x v="79"/>
    <n v="1"/>
    <n v="154.26920404876512"/>
    <n v="18.112945765833491"/>
    <n v="247.15738188102242"/>
    <n v="0.6974590380536585"/>
    <n v="475.4410906176833"/>
    <n v="549.21632268410713"/>
  </r>
  <r>
    <x v="923"/>
    <n v="30.86299666392123"/>
    <n v="47.071280503913798"/>
    <n v="0"/>
    <n v="0"/>
    <x v="72"/>
    <n v="1"/>
    <n v="28.636791213451737"/>
    <n v="22.05481851081187"/>
    <n v="174.2889167688673"/>
    <n v="0.29084815411118842"/>
    <n v="139.81073004595285"/>
    <n v="262.40803709055655"/>
  </r>
  <r>
    <x v="924"/>
    <n v="28.54034303895483"/>
    <n v="8.264413234069071"/>
    <n v="0"/>
    <n v="0"/>
    <x v="9"/>
    <n v="1"/>
    <n v="43.745353043814731"/>
    <n v="16.453473953702844"/>
    <n v="134.85398548347072"/>
    <n v="0.44640005841648811"/>
    <n v="166.03224865444363"/>
    <n v="239.68740714039677"/>
  </r>
  <r>
    <x v="925"/>
    <n v="42.992808899202352"/>
    <n v="172.52285536889963"/>
    <n v="0"/>
    <n v="0"/>
    <x v="46"/>
    <n v="1"/>
    <n v="135.40125036984665"/>
    <n v="49.360547349827002"/>
    <n v="440.2939180259674"/>
    <n v="0.41963286376528347"/>
    <n v="509.58495822684193"/>
    <n v="764.11707853313567"/>
  </r>
  <r>
    <x v="926"/>
    <n v="42.992808899202352"/>
    <n v="172.52285536889963"/>
    <n v="1.5238618426670412"/>
    <n v="1"/>
    <x v="0"/>
    <n v="0"/>
    <n v="135.40125036984665"/>
    <n v="55.264828845484502"/>
    <n v="408.70560532610017"/>
    <n v="0.46651202413336484"/>
    <n v="525.86934751325202"/>
    <n v="742.908873624021"/>
  </r>
  <r>
    <x v="927"/>
    <n v="39.452482857163645"/>
    <n v="5.3895210673362914"/>
    <n v="0"/>
    <n v="0"/>
    <x v="51"/>
    <n v="1"/>
    <n v="27.824247060153791"/>
    <n v="11.790433144904174"/>
    <n v="133.36979697401983"/>
    <n v="0.29702887088277435"/>
    <n v="109.25984379136956"/>
    <n v="202.01496056033142"/>
  </r>
  <r>
    <x v="928"/>
    <n v="28.893388797976829"/>
    <n v="12.837199328586381"/>
    <n v="0"/>
    <n v="0"/>
    <x v="22"/>
    <n v="1"/>
    <n v="48.952898948158094"/>
    <n v="11.790433144904174"/>
    <n v="149.57642410633241"/>
    <n v="0.40610231496028026"/>
    <n v="167.5340288373169"/>
    <n v="255.36712085058704"/>
  </r>
  <r>
    <x v="929"/>
    <n v="21.130192579420196"/>
    <n v="10.583355547207262"/>
    <n v="0"/>
    <n v="0"/>
    <x v="47"/>
    <n v="1"/>
    <n v="49.23658237829865"/>
    <n v="13.200266124910609"/>
    <n v="130.50124678622669"/>
    <n v="0.47843871258553333"/>
    <n v="172.20485635562557"/>
    <n v="239.26925463864299"/>
  </r>
  <r>
    <x v="930"/>
    <n v="21.430397751082872"/>
    <n v="12.837199328586381"/>
    <n v="0"/>
    <n v="0"/>
    <x v="47"/>
    <n v="1"/>
    <n v="8.0703049586657123"/>
    <n v="13.200266124910609"/>
    <n v="91.889018319635554"/>
    <n v="0.23148110049001427"/>
    <n v="58.66560734341212"/>
    <n v="128.28405457947133"/>
  </r>
  <r>
    <x v="931"/>
    <n v="27.130166692120543"/>
    <n v="8.264413234069071"/>
    <n v="0"/>
    <n v="0"/>
    <x v="6"/>
    <n v="1"/>
    <n v="49.415703920393192"/>
    <n v="10.848134398796834"/>
    <n v="137.77985563622502"/>
    <n v="0.43739223009713685"/>
    <n v="166.21155407389509"/>
    <n v="242.72757139093008"/>
  </r>
  <r>
    <x v="932"/>
    <n v="28.617040931885896"/>
    <n v="0.43951859765523638"/>
    <n v="3.8096546763443131"/>
    <n v="1"/>
    <x v="0"/>
    <n v="0"/>
    <n v="40.022993530608893"/>
    <n v="28.658959088713047"/>
    <n v="102.54816682520739"/>
    <n v="0.66975309989099896"/>
    <n v="189.42925641780732"/>
    <n v="222.29547062369278"/>
  </r>
  <r>
    <x v="933"/>
    <n v="27.035466566929081"/>
    <n v="6.500232253930756"/>
    <n v="0"/>
    <n v="0"/>
    <x v="47"/>
    <n v="1"/>
    <n v="9.1259099052315129"/>
    <n v="13.200266124910609"/>
    <n v="92.212725007391938"/>
    <n v="0.24211599893997726"/>
    <n v="61.577033889585536"/>
    <n v="130.46358286683534"/>
  </r>
  <r>
    <x v="934"/>
    <n v="25.387675915909682"/>
    <n v="0.93820312645363491"/>
    <n v="3.8096546763443131"/>
    <n v="1"/>
    <x v="0"/>
    <n v="0"/>
    <n v="69.758315560831434"/>
    <n v="55.264828845484502"/>
    <n v="156.15867812502358"/>
    <n v="0.80061605225820398"/>
    <n v="344.82189828193589"/>
    <n v="374.95743200064351"/>
  </r>
  <r>
    <x v="935"/>
    <n v="32.153710340173426"/>
    <n v="51.454708951378826"/>
    <n v="22.857929730306921"/>
    <n v="1"/>
    <x v="0"/>
    <n v="0"/>
    <n v="48.035057120754431"/>
    <n v="18.112945765833491"/>
    <n v="173.61435190844711"/>
    <n v="0.38100538440203413"/>
    <n v="182.44045957429896"/>
    <n v="288.90680859615816"/>
  </r>
  <r>
    <x v="936"/>
    <n v="28.893388797976829"/>
    <n v="12.837199328586381"/>
    <n v="0"/>
    <n v="0"/>
    <x v="23"/>
    <n v="1"/>
    <n v="48.952898948158094"/>
    <n v="10.148639228758741"/>
    <n v="148.661774108157"/>
    <n v="0.39755706220698167"/>
    <n v="163.00585529439965"/>
    <n v="251.56609122563981"/>
  </r>
  <r>
    <x v="937"/>
    <n v="34.245630375440172"/>
    <n v="63.838776135693763"/>
    <n v="0"/>
    <n v="0"/>
    <x v="80"/>
    <n v="1"/>
    <n v="15.168275328416231"/>
    <n v="40.053334104896756"/>
    <n v="196.00075999576435"/>
    <n v="0.28174181280983984"/>
    <n v="152.30476150155678"/>
    <n v="292.08391206400813"/>
  </r>
  <r>
    <x v="938"/>
    <n v="28.54034303895483"/>
    <n v="8.264413234069071"/>
    <n v="0"/>
    <n v="0"/>
    <x v="12"/>
    <n v="1"/>
    <n v="43.745353043814731"/>
    <n v="36.482987777264086"/>
    <n v="158.8721531731677"/>
    <n v="0.5049868036573496"/>
    <n v="221.27494000652385"/>
    <n v="298.91875235861272"/>
  </r>
  <r>
    <x v="939"/>
    <n v="25.068770630057266"/>
    <n v="5.2711094729014203"/>
    <n v="0"/>
    <n v="0"/>
    <x v="46"/>
    <n v="1"/>
    <n v="92.71231665398652"/>
    <n v="22.05481851081187"/>
    <n v="185.12347130594884"/>
    <n v="0.6199491310052504"/>
    <n v="316.53516311581495"/>
    <n v="385.8914992569654"/>
  </r>
  <r>
    <x v="940"/>
    <n v="22.036767961491705"/>
    <n v="0.93820312645363491"/>
    <n v="0"/>
    <n v="0"/>
    <x v="49"/>
    <n v="1"/>
    <n v="49.946647141064972"/>
    <n v="40.053334104896756"/>
    <n v="161.13218101097658"/>
    <n v="0.55854752713755407"/>
    <n v="248.22575472676542"/>
    <n v="318.35795449178028"/>
  </r>
  <r>
    <x v="941"/>
    <n v="25.962347125074267"/>
    <n v="2.4884701929068616"/>
    <n v="0"/>
    <n v="0"/>
    <x v="19"/>
    <n v="1"/>
    <n v="83.457644188309388"/>
    <n v="18.217291843710179"/>
    <n v="168.07721912271035"/>
    <n v="0.60492990402101077"/>
    <n v="280.42603324960237"/>
    <n v="345.82831634029316"/>
  </r>
  <r>
    <x v="942"/>
    <n v="25.068770630057266"/>
    <n v="5.2711094729014203"/>
    <n v="0"/>
    <n v="0"/>
    <x v="52"/>
    <n v="1"/>
    <n v="92.71231665398652"/>
    <n v="16.453473953702844"/>
    <n v="180.98342907854888"/>
    <n v="0.60318113743059953"/>
    <n v="301.08629345024002"/>
    <n v="371.90393192109957"/>
  </r>
  <r>
    <x v="943"/>
    <n v="28.847658579539779"/>
    <n v="10.818081969091548"/>
    <n v="0"/>
    <n v="0"/>
    <x v="80"/>
    <n v="1"/>
    <n v="28.978015343114727"/>
    <n v="40.053334104896756"/>
    <n v="151.39183404796026"/>
    <n v="0.45597802472055832"/>
    <n v="190.39291541306395"/>
    <n v="271.75340001301271"/>
  </r>
  <r>
    <x v="944"/>
    <n v="30.86299666392123"/>
    <n v="47.071280503913798"/>
    <n v="0"/>
    <n v="0"/>
    <x v="74"/>
    <n v="1"/>
    <n v="28.636791213451737"/>
    <n v="15.218256383589033"/>
    <n v="163.54588807837598"/>
    <n v="0.26815133117883183"/>
    <n v="120.95505063054793"/>
    <n v="239.64589111188315"/>
  </r>
  <r>
    <x v="945"/>
    <n v="28.54034303895483"/>
    <n v="8.264413234069071"/>
    <n v="0"/>
    <n v="0"/>
    <x v="13"/>
    <n v="1"/>
    <n v="43.745353043814731"/>
    <n v="11.790433144904174"/>
    <n v="134.48045477165056"/>
    <n v="0.4129654847094274"/>
    <n v="153.17128126243441"/>
    <n v="231.11594984536606"/>
  </r>
  <r>
    <x v="946"/>
    <n v="20.819458978139785"/>
    <n v="5.7265233973016256"/>
    <n v="0"/>
    <n v="0"/>
    <x v="47"/>
    <n v="1"/>
    <n v="16.290170697064266"/>
    <n v="9.8829947416940627"/>
    <n v="89.069997970589711"/>
    <n v="0.29384939974289126"/>
    <n v="72.187278871414108"/>
    <n v="134.08411140324549"/>
  </r>
  <r>
    <x v="947"/>
    <n v="23.520097050242192"/>
    <n v="5.2004167565777664"/>
    <n v="0"/>
    <n v="0"/>
    <x v="47"/>
    <n v="1"/>
    <n v="21.905091242318768"/>
    <n v="9.8829947416940627"/>
    <n v="96.859449947222771"/>
    <n v="0.32818776073303813"/>
    <n v="87.673591988164432"/>
    <n v="151.74495595137438"/>
  </r>
  <r>
    <x v="948"/>
    <n v="28.617040931885896"/>
    <n v="0.43951859765523638"/>
    <n v="7.6193093526886262"/>
    <n v="1"/>
    <x v="0"/>
    <n v="0"/>
    <n v="40.022993530608893"/>
    <n v="9.9229758972630044"/>
    <n v="87.621838310101651"/>
    <n v="0.57001736543244585"/>
    <n v="137.75420600267896"/>
    <n v="174.43007488490872"/>
  </r>
  <r>
    <x v="949"/>
    <n v="28.893388797976829"/>
    <n v="12.837199328586381"/>
    <n v="0"/>
    <n v="0"/>
    <x v="24"/>
    <n v="1"/>
    <n v="48.952898948158094"/>
    <n v="22.05481851081187"/>
    <n v="157.20469760791769"/>
    <n v="0.45168953943138163"/>
    <n v="195.84386589490106"/>
    <n v="281.04084604384877"/>
  </r>
  <r>
    <x v="950"/>
    <n v="27.130166692120543"/>
    <n v="8.264413234069071"/>
    <n v="0"/>
    <n v="0"/>
    <x v="9"/>
    <n v="1"/>
    <n v="49.415703920393192"/>
    <n v="16.453473953702844"/>
    <n v="139.1141600132149"/>
    <n v="0.47349010242982392"/>
    <n v="181.67144220113587"/>
    <n v="253.91642434025474"/>
  </r>
  <r>
    <x v="951"/>
    <n v="28.893388797976829"/>
    <n v="12.837199328586381"/>
    <n v="0"/>
    <n v="0"/>
    <x v="25"/>
    <n v="1"/>
    <n v="48.952898948158094"/>
    <n v="9.9229758972630044"/>
    <n v="142.37089696666845"/>
    <n v="0.41353869435271579"/>
    <n v="162.38346126720981"/>
    <n v="244.87848338845717"/>
  </r>
  <r>
    <x v="952"/>
    <n v="26.441540059547901"/>
    <n v="0.43951859765523638"/>
    <n v="0"/>
    <n v="0"/>
    <x v="47"/>
    <n v="1"/>
    <n v="40.022997989918345"/>
    <n v="13.200266124910609"/>
    <n v="116.45517292842207"/>
    <n v="0.45702790847721347"/>
    <n v="146.7931961876734"/>
    <n v="209.02510500126652"/>
  </r>
  <r>
    <x v="953"/>
    <n v="12.899371989937498"/>
    <n v="1.9023460636787355"/>
    <n v="0"/>
    <n v="0"/>
    <x v="80"/>
    <n v="1"/>
    <n v="7.0160361326946656"/>
    <n v="40.053334104896756"/>
    <n v="104.56583234252511"/>
    <n v="0.45014101818084151"/>
    <n v="129.82035984884087"/>
    <n v="186.31682195377454"/>
  </r>
  <r>
    <x v="954"/>
    <n v="25.750440739883757"/>
    <n v="10.818081969091548"/>
    <n v="0"/>
    <n v="0"/>
    <x v="70"/>
    <n v="1"/>
    <n v="37.423599620319727"/>
    <n v="9.9229758972630044"/>
    <n v="121.89582375824133"/>
    <n v="0.3884183564113422"/>
    <n v="130.58490989526851"/>
    <n v="204.13415813592712"/>
  </r>
  <r>
    <x v="955"/>
    <n v="39.452482857163645"/>
    <n v="5.3895210673362914"/>
    <n v="0"/>
    <n v="0"/>
    <x v="34"/>
    <n v="1"/>
    <n v="27.824247060153791"/>
    <n v="22.05481851081187"/>
    <n v="135.06822346335736"/>
    <n v="0.36928793680696742"/>
    <n v="137.56968084895371"/>
    <n v="221.75883874134541"/>
  </r>
  <r>
    <x v="956"/>
    <n v="27.13623358263089"/>
    <n v="10.818081969091548"/>
    <n v="0"/>
    <n v="0"/>
    <x v="70"/>
    <n v="1"/>
    <n v="37.423599620319727"/>
    <n v="9.9229758972630044"/>
    <n v="123.28161660098846"/>
    <n v="0.38405219547715697"/>
    <n v="130.58490989526851"/>
    <n v="205.51995097867425"/>
  </r>
  <r>
    <x v="957"/>
    <n v="39.452482857163645"/>
    <n v="5.3895210673362914"/>
    <n v="0"/>
    <n v="0"/>
    <x v="54"/>
    <n v="1"/>
    <n v="27.824247060153791"/>
    <n v="36.482987777264086"/>
    <n v="155.69699563409466"/>
    <n v="0.41302810356435565"/>
    <n v="177.36350253545902"/>
    <n v="267.75326333213582"/>
  </r>
  <r>
    <x v="958"/>
    <n v="39.452482857163645"/>
    <n v="5.3895210673362914"/>
    <n v="0"/>
    <n v="0"/>
    <x v="55"/>
    <n v="1"/>
    <n v="27.824247060153791"/>
    <n v="10.148639228758741"/>
    <n v="132.13278795482091"/>
    <n v="0.28738428119670262"/>
    <n v="104.73167024845232"/>
    <n v="197.89157191436067"/>
  </r>
  <r>
    <x v="959"/>
    <n v="39.452482857163645"/>
    <n v="5.3895210673362914"/>
    <n v="0"/>
    <n v="0"/>
    <x v="56"/>
    <n v="1"/>
    <n v="27.824247060153791"/>
    <n v="18.112945765833491"/>
    <n v="133.29879696374192"/>
    <n v="0.34461821015895949"/>
    <n v="126.69774150393268"/>
    <n v="213.05934564168729"/>
  </r>
  <r>
    <x v="960"/>
    <n v="21.982246214468731"/>
    <n v="0.93820312645363491"/>
    <n v="0"/>
    <n v="0"/>
    <x v="62"/>
    <n v="1"/>
    <n v="49.946651600374423"/>
    <n v="49.360547349827002"/>
    <n v="162.01325479757014"/>
    <n v="0.61295724892560344"/>
    <n v="273.89566162071685"/>
    <n v="335.60171746808555"/>
  </r>
  <r>
    <x v="961"/>
    <n v="-1.1959684005525244"/>
    <n v="19.657055225517581"/>
    <n v="0"/>
    <n v="0"/>
    <x v="47"/>
    <n v="1"/>
    <n v="64.450479786897702"/>
    <n v="13.200266124910609"/>
    <n v="132.46268289316333"/>
    <n v="0.58620846426941897"/>
    <n v="214.16576695031006"/>
    <n v="267.97770393166508"/>
  </r>
  <r>
    <x v="962"/>
    <n v="18.132438522278441"/>
    <n v="0.36396166280960135"/>
    <n v="0"/>
    <n v="0"/>
    <x v="78"/>
    <n v="1"/>
    <n v="26.363045064907414"/>
    <n v="49.360547349827002"/>
    <n v="140.06179619254834"/>
    <n v="0.54064416188575992"/>
    <n v="208.85055327289655"/>
    <n v="272.18875705071048"/>
  </r>
  <r>
    <x v="963"/>
    <n v="25.46040948273733"/>
    <n v="0.29649363795639971"/>
    <n v="0"/>
    <n v="0"/>
    <x v="77"/>
    <n v="1"/>
    <n v="75.027266156337959"/>
    <n v="18.217291843710179"/>
    <n v="158.94061057026229"/>
    <n v="0.58666289040602271"/>
    <n v="257.17450674206827"/>
    <n v="321.87055931228247"/>
  </r>
  <r>
    <x v="964"/>
    <n v="24.866786208398931"/>
    <n v="5.2004167565777664"/>
    <n v="0"/>
    <n v="0"/>
    <x v="47"/>
    <n v="1"/>
    <n v="34.958928137559667"/>
    <n v="9.8829947416940627"/>
    <n v="111.2599760006204"/>
    <n v="0.40303732295433614"/>
    <n v="123.67691632826433"/>
    <n v="189.09496944963098"/>
  </r>
  <r>
    <x v="965"/>
    <n v="27.130166692120543"/>
    <n v="8.264413234069071"/>
    <n v="0"/>
    <n v="0"/>
    <x v="12"/>
    <n v="1"/>
    <n v="49.415703920393192"/>
    <n v="36.482987777264086"/>
    <n v="163.13232770291188"/>
    <n v="0.52655836465529704"/>
    <n v="236.91413355321609"/>
    <n v="313.14776955847071"/>
  </r>
  <r>
    <x v="966"/>
    <n v="28.893388797976829"/>
    <n v="12.837199328586381"/>
    <n v="0"/>
    <n v="0"/>
    <x v="29"/>
    <n v="1"/>
    <n v="48.952898948158094"/>
    <n v="36.482987777264086"/>
    <n v="173.78831869140873"/>
    <n v="0.491608914619448"/>
    <n v="235.63768758140634"/>
    <n v="322.99011954739291"/>
  </r>
  <r>
    <x v="967"/>
    <n v="32.153710340173426"/>
    <n v="51.454708951378826"/>
    <n v="0"/>
    <n v="0"/>
    <x v="30"/>
    <n v="1"/>
    <n v="48.035057120754431"/>
    <n v="10.848134398796834"/>
    <n v="184.80179739315173"/>
    <n v="0.31862888970869563"/>
    <n v="162.40364112650428"/>
    <n v="287.32224700010477"/>
  </r>
  <r>
    <x v="968"/>
    <n v="21.575539355148123"/>
    <n v="0.93820312645363491"/>
    <n v="0"/>
    <n v="0"/>
    <x v="18"/>
    <n v="1"/>
    <n v="48.699048298255839"/>
    <n v="10.848134398796834"/>
    <n v="130.53274921899038"/>
    <n v="0.45618576988026494"/>
    <n v="164.23497163219369"/>
    <n v="234.22053815413136"/>
  </r>
  <r>
    <x v="969"/>
    <n v="27.130166692120543"/>
    <n v="8.264413234069071"/>
    <n v="0"/>
    <n v="0"/>
    <x v="13"/>
    <n v="1"/>
    <n v="49.415703920393192"/>
    <n v="11.790433144904174"/>
    <n v="138.74062930139473"/>
    <n v="0.44115510628350652"/>
    <n v="168.81047480912662"/>
    <n v="245.344967045224"/>
  </r>
  <r>
    <x v="970"/>
    <n v="14.264430158557113"/>
    <n v="0.43951859765523638"/>
    <n v="0"/>
    <n v="0"/>
    <x v="80"/>
    <n v="1"/>
    <n v="37.593405664967655"/>
    <n v="40.053334104896756"/>
    <n v="135.04543257739419"/>
    <n v="0.57496753713136695"/>
    <n v="214.15471775236799"/>
    <n v="270.55341055989777"/>
  </r>
  <r>
    <x v="971"/>
    <n v="25.068770630057266"/>
    <n v="5.2711094729014203"/>
    <n v="0"/>
    <n v="0"/>
    <x v="58"/>
    <n v="1"/>
    <n v="92.71231665398652"/>
    <n v="10.148639228758741"/>
    <n v="179.42350028016281"/>
    <n v="0.57328586122850056"/>
    <n v="283.69715251531358"/>
    <n v="359.2596969127311"/>
  </r>
  <r>
    <x v="972"/>
    <n v="26.023983700328966"/>
    <n v="2.4613025969559401"/>
    <n v="0"/>
    <n v="0"/>
    <x v="0"/>
    <n v="0"/>
    <n v="34.240573518520854"/>
    <n v="10.848134398796834"/>
    <n v="73.573994214602592"/>
    <n v="0.61283485283946582"/>
    <n v="124.3575653848601"/>
    <n v="152.84285168214501"/>
  </r>
  <r>
    <x v="973"/>
    <n v="25.068770630057266"/>
    <n v="5.2711094729014203"/>
    <n v="0"/>
    <n v="0"/>
    <x v="59"/>
    <n v="1"/>
    <n v="92.71231665398652"/>
    <n v="11.790433144904174"/>
    <n v="180.30899531313673"/>
    <n v="0.57957590866392539"/>
    <n v="288.22532605823079"/>
    <n v="363.03157157247682"/>
  </r>
  <r>
    <x v="974"/>
    <n v="28.893388797976829"/>
    <n v="12.837199328586381"/>
    <n v="0"/>
    <n v="0"/>
    <x v="32"/>
    <n v="1"/>
    <n v="48.952898948158094"/>
    <n v="18.217291843710179"/>
    <n v="154.0659714879049"/>
    <n v="0.43598330081046821"/>
    <n v="185.25971976466894"/>
    <n v="271.15550046070558"/>
  </r>
  <r>
    <x v="975"/>
    <n v="25.46040948273733"/>
    <n v="0.29649363795639971"/>
    <n v="0"/>
    <n v="0"/>
    <x v="78"/>
    <n v="1"/>
    <n v="75.027266156337959"/>
    <n v="40.053334104896756"/>
    <n v="186.67930697465431"/>
    <n v="0.61646147141985774"/>
    <n v="317.39972007534089"/>
    <n v="387.99842678876053"/>
  </r>
  <r>
    <x v="976"/>
    <n v="24.865811849283524"/>
    <n v="4.4059710443407445"/>
    <n v="0"/>
    <n v="0"/>
    <x v="43"/>
    <n v="1"/>
    <n v="36.333401023261217"/>
    <n v="10.148639228758741"/>
    <n v="122.73229579923481"/>
    <n v="0.37872704938278973"/>
    <n v="128.20046585637763"/>
    <n v="203.45072140359247"/>
  </r>
  <r>
    <x v="977"/>
    <n v="28.54034303895483"/>
    <n v="8.264413234069071"/>
    <n v="19.634959364085827"/>
    <n v="1"/>
    <x v="0"/>
    <n v="0"/>
    <n v="43.745353043814731"/>
    <n v="9.9229758972630044"/>
    <n v="111.10804457818746"/>
    <n v="0.48302829146912918"/>
    <n v="148.02071369232729"/>
    <n v="204.46042932943703"/>
  </r>
  <r>
    <x v="978"/>
    <n v="39.452482857163645"/>
    <n v="5.3895210673362914"/>
    <n v="0"/>
    <n v="0"/>
    <x v="61"/>
    <n v="1"/>
    <n v="27.824247060153791"/>
    <n v="40.053334104896756"/>
    <n v="158.39764729848406"/>
    <n v="0.42852644797900458"/>
    <n v="187.21074805199424"/>
    <n v="276.73081418542773"/>
  </r>
  <r>
    <x v="979"/>
    <n v="26.255051738237565"/>
    <n v="22.202498515319629"/>
    <n v="0"/>
    <n v="0"/>
    <x v="19"/>
    <n v="1"/>
    <n v="55.159735967057983"/>
    <n v="36.482987777264086"/>
    <n v="178.05173977058894"/>
    <n v="0.51469715411036865"/>
    <n v="252.75654452063023"/>
    <n v="338.1655605468971"/>
  </r>
  <r>
    <x v="980"/>
    <n v="29.861694400801543"/>
    <n v="27.322947170336604"/>
    <n v="0"/>
    <n v="0"/>
    <x v="78"/>
    <n v="1"/>
    <n v="55.436819619208606"/>
    <n v="49.360547349827002"/>
    <n v="207.82381213289966"/>
    <n v="0.50426063256899334"/>
    <n v="289.03789922104983"/>
    <n v="391.06434438491385"/>
  </r>
  <r>
    <x v="981"/>
    <n v="25.750440739883757"/>
    <n v="10.818081969091548"/>
    <n v="0"/>
    <n v="0"/>
    <x v="47"/>
    <n v="1"/>
    <n v="37.423599620319727"/>
    <n v="13.200266124910609"/>
    <n v="123.54323861059562"/>
    <n v="0.40976638069846261"/>
    <n v="139.62388778119981"/>
    <n v="211.5432606465651"/>
  </r>
  <r>
    <x v="982"/>
    <n v="31.705997900780861"/>
    <n v="47.865108995677005"/>
    <n v="0"/>
    <n v="0"/>
    <x v="79"/>
    <n v="1"/>
    <n v="253.29828415896912"/>
    <n v="18.112945765833491"/>
    <n v="395.0283809567087"/>
    <n v="0.68706767161255355"/>
    <n v="748.56968253453635"/>
    <n v="871.18683356644249"/>
  </r>
  <r>
    <x v="983"/>
    <n v="27.13623358263089"/>
    <n v="10.818081969091548"/>
    <n v="0"/>
    <n v="0"/>
    <x v="47"/>
    <n v="1"/>
    <n v="37.423599620319727"/>
    <n v="13.200266124910609"/>
    <n v="124.92903145334274"/>
    <n v="0.40522098951945235"/>
    <n v="139.62388778119981"/>
    <n v="212.92905348931222"/>
  </r>
  <r>
    <x v="984"/>
    <n v="29.446113515670138"/>
    <n v="12.837199328586381"/>
    <n v="0"/>
    <n v="0"/>
    <x v="47"/>
    <n v="1"/>
    <n v="39.03039138023135"/>
    <n v="13.200266124910609"/>
    <n v="130.86482050578846"/>
    <n v="0.39911916207329134"/>
    <n v="144.05552311902059"/>
    <n v="221.6896861196671"/>
  </r>
  <r>
    <x v="985"/>
    <n v="25.387675915909682"/>
    <n v="0.93820312645363491"/>
    <n v="0"/>
    <n v="0"/>
    <x v="18"/>
    <n v="1"/>
    <n v="69.758315560831434"/>
    <n v="10.848134398796834"/>
    <n v="155.40415304232752"/>
    <n v="0.518689162301045"/>
    <n v="222.31778940478119"/>
    <n v="296.11549248748042"/>
  </r>
  <r>
    <x v="986"/>
    <n v="28.893388797976829"/>
    <n v="12.837199328586381"/>
    <n v="0"/>
    <n v="0"/>
    <x v="38"/>
    <n v="1"/>
    <n v="48.952898948158094"/>
    <n v="15.218256383589033"/>
    <n v="150.9865881900657"/>
    <n v="0.42501228818394698"/>
    <n v="176.98818647949614"/>
    <n v="262.80361933781472"/>
  </r>
  <r>
    <x v="987"/>
    <n v="26.441540059547901"/>
    <n v="0.43951859765523638"/>
    <n v="0"/>
    <n v="0"/>
    <x v="47"/>
    <n v="1"/>
    <n v="40.022997989918345"/>
    <n v="9.8829947416940627"/>
    <n v="113.13790154520552"/>
    <n v="0.44110763988027396"/>
    <n v="137.64394769525359"/>
    <n v="199.87585650884671"/>
  </r>
  <r>
    <x v="988"/>
    <n v="27.130166692120543"/>
    <n v="8.264413234069071"/>
    <n v="19.634959364085827"/>
    <n v="1"/>
    <x v="0"/>
    <n v="0"/>
    <n v="49.415703920393192"/>
    <n v="9.9229758972630044"/>
    <n v="115.36821910793162"/>
    <n v="0.51434164691527806"/>
    <n v="163.65990723901953"/>
    <n v="218.68944652929497"/>
  </r>
  <r>
    <x v="989"/>
    <n v="25.302380474353885"/>
    <n v="0.1318242011536695"/>
    <n v="3.8096546763443131"/>
    <n v="1"/>
    <x v="0"/>
    <n v="0"/>
    <n v="48.007164140128026"/>
    <n v="28.658959088713047"/>
    <n v="106.90998258069294"/>
    <n v="0.71710911720498527"/>
    <n v="211.45011406664233"/>
    <n v="240.69397341849418"/>
  </r>
  <r>
    <x v="990"/>
    <n v="25.445201007849025"/>
    <n v="0.93820312645363491"/>
    <n v="7.6193093526886262"/>
    <n v="1"/>
    <x v="0"/>
    <n v="0"/>
    <n v="69.758328938759803"/>
    <n v="28.658959088713047"/>
    <n v="133.42000151446416"/>
    <n v="0.73765017921097353"/>
    <n v="271.44122988222352"/>
    <n v="305.44394336921482"/>
  </r>
  <r>
    <x v="991"/>
    <n v="28.617040931885896"/>
    <n v="0.43951859765523638"/>
    <n v="0"/>
    <n v="0"/>
    <x v="43"/>
    <n v="1"/>
    <n v="40.022993530608893"/>
    <n v="10.148639228758741"/>
    <n v="126.20666494249933"/>
    <n v="0.39753552462721514"/>
    <n v="138.3766000298688"/>
    <n v="213.4116322130005"/>
  </r>
  <r>
    <x v="992"/>
    <n v="25.445201007849025"/>
    <n v="0.93820312645363491"/>
    <n v="12.000413108411134"/>
    <n v="1"/>
    <x v="0"/>
    <n v="0"/>
    <n v="69.758328938759803"/>
    <n v="9.9229758972630044"/>
    <n v="119.06512207873661"/>
    <n v="0.66922456757177251"/>
    <n v="219.76617946709516"/>
    <n v="258.14999670980893"/>
  </r>
  <r>
    <x v="993"/>
    <n v="21.982246214468731"/>
    <n v="0.93820312645363491"/>
    <n v="0"/>
    <n v="0"/>
    <x v="75"/>
    <n v="1"/>
    <n v="49.946651600374423"/>
    <n v="18.217291843710179"/>
    <n v="131.03857010738287"/>
    <n v="0.52018228975045999"/>
    <n v="188.00055369255591"/>
    <n v="249.87518035585418"/>
  </r>
  <r>
    <x v="993"/>
    <n v="21.982246214468731"/>
    <n v="0.93820312645363491"/>
    <n v="0"/>
    <n v="0"/>
    <x v="76"/>
    <n v="1"/>
    <n v="49.946651600374423"/>
    <n v="36.482987777264086"/>
    <n v="147.81290350620731"/>
    <n v="0.5847232367910894"/>
    <n v="238.37852150929334"/>
    <n v="298.76178563786215"/>
  </r>
  <r>
    <x v="994"/>
    <n v="25.302380474353885"/>
    <n v="0.1318242011536695"/>
    <n v="7.6193093526886262"/>
    <n v="1"/>
    <x v="0"/>
    <n v="0"/>
    <n v="48.007164140128026"/>
    <n v="9.9229758972630044"/>
    <n v="91.983654065587217"/>
    <n v="0.62978733151963096"/>
    <n v="159.77506365151396"/>
    <n v="192.82857767971015"/>
  </r>
  <r>
    <x v="995"/>
    <n v="26.255051738237565"/>
    <n v="22.202498515319629"/>
    <n v="7.6193093526886262"/>
    <n v="1"/>
    <x v="0"/>
    <n v="0"/>
    <n v="55.159735967057983"/>
    <n v="11.790433144904174"/>
    <n v="124.02702871820797"/>
    <n v="0.5398030558651401"/>
    <n v="184.65288577654078"/>
    <n v="240.7297453827866"/>
  </r>
  <r>
    <x v="996"/>
    <n v="25.068770630057266"/>
    <n v="5.2711094729014203"/>
    <n v="0"/>
    <n v="0"/>
    <x v="69"/>
    <n v="1"/>
    <n v="92.71231665398652"/>
    <n v="36.482987777264086"/>
    <n v="204.82778849336421"/>
    <n v="0.63075086335483299"/>
    <n v="356.32898480232024"/>
    <n v="430.96146886443381"/>
  </r>
  <r>
    <x v="997"/>
    <n v="21.575539355148123"/>
    <n v="0.93820312645363491"/>
    <n v="0"/>
    <n v="0"/>
    <x v="28"/>
    <n v="1"/>
    <n v="48.699048298255839"/>
    <n v="11.790433144904174"/>
    <n v="121.01240208040778"/>
    <n v="0.49986183567339848"/>
    <n v="166.83389236742522"/>
    <n v="226.356813004673"/>
  </r>
  <r>
    <x v="998"/>
    <n v="24.898654663402382"/>
    <n v="21.338830190171858"/>
    <n v="3.8096546763443131"/>
    <n v="1"/>
    <x v="0"/>
    <n v="0"/>
    <n v="44.37254599971277"/>
    <n v="28.658959088713047"/>
    <n v="124.07864461834437"/>
    <n v="0.58859044852613174"/>
    <n v="201.42560274388413"/>
    <n v="251.47274227380268"/>
  </r>
  <r>
    <x v="999"/>
    <n v="28.893388797976829"/>
    <n v="12.837199328586381"/>
    <n v="0"/>
    <n v="0"/>
    <x v="41"/>
    <n v="1"/>
    <n v="48.952898948158094"/>
    <n v="40.053334104896756"/>
    <n v="173.19020956611962"/>
    <n v="0.5139218508715675"/>
    <n v="245.48493309794159"/>
    <n v="328.66890961100637"/>
  </r>
  <r>
    <x v="1000"/>
    <n v="39.452482857163645"/>
    <n v="5.3895210673362914"/>
    <n v="0"/>
    <n v="0"/>
    <x v="73"/>
    <n v="1"/>
    <n v="27.824247060153791"/>
    <n v="16.453473953702844"/>
    <n v="133.70046703303575"/>
    <n v="0.33117102727035463"/>
    <n v="122.12081118337879"/>
    <n v="210.54355720255791"/>
  </r>
  <r>
    <x v="1001"/>
    <n v="32.153710340173426"/>
    <n v="51.454708951378826"/>
    <n v="0"/>
    <n v="0"/>
    <x v="44"/>
    <n v="1"/>
    <n v="48.035057120754431"/>
    <n v="10.148639228758741"/>
    <n v="189.96802882474159"/>
    <n v="0.3062815185769579"/>
    <n v="160.4743883188186"/>
    <n v="291.25872079404701"/>
  </r>
  <r>
    <x v="1002"/>
    <n v="36.86476341902155"/>
    <n v="12.837199328586381"/>
    <n v="0"/>
    <n v="0"/>
    <x v="46"/>
    <n v="1"/>
    <n v="35.902468965339025"/>
    <n v="22.05481851081187"/>
    <n v="147.67570626195061"/>
    <n v="0.39246324898792023"/>
    <n v="159.84993803906136"/>
    <n v="248.56835682486107"/>
  </r>
  <r>
    <x v="1003"/>
    <n v="24.898654663402382"/>
    <n v="21.338830190171858"/>
    <n v="7.6193093526886262"/>
    <n v="1"/>
    <x v="0"/>
    <n v="0"/>
    <n v="44.37254599971277"/>
    <n v="9.9229758972630044"/>
    <n v="109.15231610323863"/>
    <n v="0.49742894915415159"/>
    <n v="149.75055232875576"/>
    <n v="203.60734653501862"/>
  </r>
  <r>
    <x v="1004"/>
    <n v="36.86476341902155"/>
    <n v="12.837199328586381"/>
    <n v="0"/>
    <n v="0"/>
    <x v="52"/>
    <n v="1"/>
    <n v="35.902468965339025"/>
    <n v="16.453473953702844"/>
    <n v="143.53566403455065"/>
    <n v="0.36475912290647988"/>
    <n v="144.40106837348645"/>
    <n v="234.58078948899521"/>
  </r>
  <r>
    <x v="1005"/>
    <n v="25.750440739883757"/>
    <n v="10.818081969091548"/>
    <n v="0"/>
    <n v="0"/>
    <x v="47"/>
    <n v="1"/>
    <n v="37.423599620319727"/>
    <n v="9.8829947416940627"/>
    <n v="120.22596722737907"/>
    <n v="0.39348067187968239"/>
    <n v="130.47463928877997"/>
    <n v="202.39401215414526"/>
  </r>
  <r>
    <x v="1006"/>
    <n v="39.452482857163645"/>
    <n v="5.3895210673362914"/>
    <n v="0"/>
    <n v="0"/>
    <x v="47"/>
    <n v="1"/>
    <n v="27.824247060153791"/>
    <n v="9.8829947416940627"/>
    <n v="118.90009588273776"/>
    <n v="0.31713382165003196"/>
    <n v="103.99900561477394"/>
    <n v="184.19185969566382"/>
  </r>
  <r>
    <x v="1007"/>
    <n v="27.13623358263089"/>
    <n v="10.818081969091548"/>
    <n v="0"/>
    <n v="0"/>
    <x v="47"/>
    <n v="1"/>
    <n v="37.423599620319727"/>
    <n v="9.8829947416940627"/>
    <n v="121.61176007012619"/>
    <n v="0.38899687279203032"/>
    <n v="130.47463928877997"/>
    <n v="203.77980499689238"/>
  </r>
  <r>
    <x v="1008"/>
    <n v="30.86299666392123"/>
    <n v="47.071280503913798"/>
    <n v="0"/>
    <n v="0"/>
    <x v="78"/>
    <n v="1"/>
    <n v="28.636791213451737"/>
    <n v="49.360547349827002"/>
    <n v="201.77341932383968"/>
    <n v="0.38655903649080547"/>
    <n v="215.12169184388168"/>
    <n v="337.89777260444259"/>
  </r>
  <r>
    <x v="1009"/>
    <n v="20.819458978139785"/>
    <n v="5.7265233973016256"/>
    <n v="0"/>
    <n v="0"/>
    <x v="80"/>
    <n v="1"/>
    <n v="16.290170697064266"/>
    <n v="40.053334104896756"/>
    <n v="125.58423122871989"/>
    <n v="0.44865111049925993"/>
    <n v="155.39902130863445"/>
    <n v="223.63974773539331"/>
  </r>
  <r>
    <x v="1010"/>
    <n v="28.54034303895483"/>
    <n v="8.264413234069071"/>
    <n v="0"/>
    <n v="0"/>
    <x v="31"/>
    <n v="1"/>
    <n v="43.745353043814731"/>
    <n v="18.217291843710179"/>
    <n v="139.26809361220518"/>
    <n v="0.44491629978120578"/>
    <n v="170.89697218978645"/>
    <n v="247.20242091446673"/>
  </r>
  <r>
    <x v="1011"/>
    <n v="29.808584025220334"/>
    <n v="9.8718398095457367"/>
    <n v="0"/>
    <n v="0"/>
    <x v="16"/>
    <n v="1"/>
    <n v="32.887311338230894"/>
    <n v="36.482987777264086"/>
    <n v="148.31451444248523"/>
    <n v="0.467724277534523"/>
    <n v="191.32776046370392"/>
    <n v="269.27197579069417"/>
  </r>
  <r>
    <x v="1012"/>
    <n v="32.153710340173426"/>
    <n v="51.454708951378826"/>
    <n v="0"/>
    <n v="0"/>
    <x v="47"/>
    <n v="1"/>
    <n v="48.035057120754431"/>
    <n v="13.200266124910609"/>
    <n v="181.19459269360726"/>
    <n v="0.33795337010531823"/>
    <n v="168.89097217756006"/>
    <n v="287.85024162550229"/>
  </r>
  <r>
    <x v="1013"/>
    <n v="24.292850785294036"/>
    <n v="5.3895210673362914"/>
    <n v="0"/>
    <n v="0"/>
    <x v="70"/>
    <n v="1"/>
    <n v="42.387413047908929"/>
    <n v="9.9229758972630044"/>
    <n v="119.97348632948555"/>
    <n v="0.43601624446847265"/>
    <n v="144.27542757458713"/>
    <n v="210.93852495890076"/>
  </r>
  <r>
    <x v="1014"/>
    <n v="26.498097481336014"/>
    <n v="0.43951859765523638"/>
    <n v="0"/>
    <n v="0"/>
    <x v="70"/>
    <n v="1"/>
    <n v="40.022989071299442"/>
    <n v="9.9229758972630044"/>
    <n v="114.864306579237"/>
    <n v="0.4348258084343038"/>
    <n v="137.75419370361581"/>
    <n v="201.67253531429037"/>
  </r>
  <r>
    <x v="1015"/>
    <n v="21.982246214468731"/>
    <n v="0.93820312645363491"/>
    <n v="0"/>
    <n v="0"/>
    <x v="49"/>
    <n v="1"/>
    <n v="49.946651600374423"/>
    <n v="40.053334104896756"/>
    <n v="161.07766372326304"/>
    <n v="0.55873659714790891"/>
    <n v="248.22576702582856"/>
    <n v="318.30344504382043"/>
  </r>
  <r>
    <x v="1016"/>
    <n v="25.387675915909682"/>
    <n v="0.93820312645363491"/>
    <n v="0"/>
    <n v="0"/>
    <x v="28"/>
    <n v="1"/>
    <n v="69.758315560831434"/>
    <n v="11.790433144904174"/>
    <n v="145.88380590374493"/>
    <n v="0.55899795183258372"/>
    <n v="224.91671014001273"/>
    <n v="288.25176733802203"/>
  </r>
  <r>
    <x v="1017"/>
    <n v="28.54034303895483"/>
    <n v="8.264413234069071"/>
    <n v="0"/>
    <n v="0"/>
    <x v="34"/>
    <n v="1"/>
    <n v="43.745353043814731"/>
    <n v="9.9229758972630044"/>
    <n v="130.8202391819934"/>
    <n v="0.41024484649057918"/>
    <n v="148.02071369232729"/>
    <n v="224.17262393324296"/>
  </r>
  <r>
    <x v="1018"/>
    <n v="25.441437350670977"/>
    <n v="5.7265233973016256"/>
    <n v="0"/>
    <n v="0"/>
    <x v="0"/>
    <n v="0"/>
    <n v="46.150151608208624"/>
    <n v="10.848134398796834"/>
    <n v="88.166246754978062"/>
    <n v="0.64648647418789218"/>
    <n v="157.20495011609572"/>
    <n v="188.37291086406833"/>
  </r>
  <r>
    <x v="1019"/>
    <n v="27.685678478221764"/>
    <n v="9.8718398095457367"/>
    <n v="0"/>
    <n v="0"/>
    <x v="16"/>
    <n v="1"/>
    <n v="32.887309108576169"/>
    <n v="36.482987777264086"/>
    <n v="146.19160666583196"/>
    <n v="0.4745162767408968"/>
    <n v="191.3277543141723"/>
    <n v="267.14906409416398"/>
  </r>
  <r>
    <x v="1020"/>
    <n v="36.86476341902155"/>
    <n v="12.837199328586381"/>
    <n v="0"/>
    <n v="0"/>
    <x v="58"/>
    <n v="1"/>
    <n v="35.902468965339025"/>
    <n v="10.148639228758741"/>
    <n v="141.97573523616458"/>
    <n v="0.32435900485034047"/>
    <n v="127.01192743855998"/>
    <n v="221.93655448062677"/>
  </r>
  <r>
    <x v="1021"/>
    <n v="25.068770630057266"/>
    <n v="5.2711094729014203"/>
    <n v="0"/>
    <n v="0"/>
    <x v="77"/>
    <n v="1"/>
    <n v="92.71231665398652"/>
    <n v="18.217291843710179"/>
    <n v="181.20863805017581"/>
    <n v="0.61216512463926154"/>
    <n v="305.9510169855829"/>
    <n v="375.23004653806203"/>
  </r>
  <r>
    <x v="1022"/>
    <n v="29.808584025220334"/>
    <n v="9.8718398095457367"/>
    <n v="0"/>
    <n v="0"/>
    <x v="21"/>
    <n v="1"/>
    <n v="32.887311338230894"/>
    <n v="18.217291843710179"/>
    <n v="129.07604913734448"/>
    <n v="0.39592630486824693"/>
    <n v="140.94979264696653"/>
    <n v="217.92123860236995"/>
  </r>
  <r>
    <x v="1023"/>
    <n v="36.86476341902155"/>
    <n v="12.837199328586381"/>
    <n v="0"/>
    <n v="0"/>
    <x v="59"/>
    <n v="1"/>
    <n v="35.902468965339025"/>
    <n v="11.790433144904174"/>
    <n v="142.86123026913845"/>
    <n v="0.33384076295852844"/>
    <n v="131.54010098147722"/>
    <n v="225.70842914037249"/>
  </r>
  <r>
    <x v="1024"/>
    <n v="27.130166692120543"/>
    <n v="8.264413234069071"/>
    <n v="0"/>
    <n v="0"/>
    <x v="31"/>
    <n v="1"/>
    <n v="49.415703920393192"/>
    <n v="18.217291843710179"/>
    <n v="143.52826814194935"/>
    <n v="0.47121724967247836"/>
    <n v="186.53616573647867"/>
    <n v="261.43143811432469"/>
  </r>
  <r>
    <x v="1025"/>
    <n v="25.445201007849025"/>
    <n v="0.93820312645363491"/>
    <n v="0"/>
    <n v="0"/>
    <x v="5"/>
    <n v="1"/>
    <n v="69.758328938759803"/>
    <n v="10.148639228758741"/>
    <n v="143.74498627462472"/>
    <n v="0.55589394968431327"/>
    <n v="220.38857349428503"/>
    <n v="283.22659160139119"/>
  </r>
  <r>
    <x v="1026"/>
    <n v="16.176126087467154"/>
    <n v="0.1318242011536695"/>
    <n v="3.8096546763443131"/>
    <n v="1"/>
    <x v="0"/>
    <n v="0"/>
    <n v="33.13199810720792"/>
    <n v="28.658959088713047"/>
    <n v="82.908562160886106"/>
    <n v="0.7452904209822635"/>
    <n v="170.42344645971752"/>
    <n v="190.54105142468265"/>
  </r>
  <r>
    <x v="1027"/>
    <n v="27.130166692120543"/>
    <n v="8.264413234069071"/>
    <n v="0"/>
    <n v="0"/>
    <x v="34"/>
    <n v="1"/>
    <n v="49.415703920393192"/>
    <n v="9.9229758972630044"/>
    <n v="135.08041371173758"/>
    <n v="0.4392841137152963"/>
    <n v="163.65990723901953"/>
    <n v="238.4016411331009"/>
  </r>
  <r>
    <x v="1028"/>
    <n v="27.685678478221764"/>
    <n v="9.8718398095457367"/>
    <n v="0"/>
    <n v="0"/>
    <x v="21"/>
    <n v="1"/>
    <n v="32.887309108576169"/>
    <n v="18.217291843710179"/>
    <n v="126.95314136069121"/>
    <n v="0.40254695870101553"/>
    <n v="140.94978649743493"/>
    <n v="215.79832690583979"/>
  </r>
  <r>
    <x v="1029"/>
    <n v="25.068770630057266"/>
    <n v="5.2711094729014203"/>
    <n v="0"/>
    <n v="0"/>
    <x v="78"/>
    <n v="1"/>
    <n v="92.71231665398652"/>
    <n v="40.053334104896756"/>
    <n v="208.94733445456785"/>
    <n v="0.63540246208668905"/>
    <n v="366.17623031885552"/>
    <n v="441.35791401454009"/>
  </r>
  <r>
    <x v="1030"/>
    <n v="26.216416281139697"/>
    <n v="12.837199328586381"/>
    <n v="0"/>
    <n v="0"/>
    <x v="0"/>
    <n v="0"/>
    <n v="204.63155693562618"/>
    <n v="36.536512225428901"/>
    <n v="280.22168477078117"/>
    <n v="0.86063314250047573"/>
    <n v="665.15709397645844"/>
    <n v="704.21070958618452"/>
  </r>
  <r>
    <x v="1031"/>
    <n v="23.712879686844961"/>
    <n v="8.264413234069071"/>
    <n v="0"/>
    <n v="0"/>
    <x v="79"/>
    <n v="1"/>
    <n v="47.423552015510857"/>
    <n v="18.112945765833491"/>
    <n v="141.55983483770663"/>
    <n v="0.46295969373289847"/>
    <n v="180.75388904209493"/>
    <n v="255.77722609845719"/>
  </r>
  <r>
    <x v="1032"/>
    <n v="24.292850785294036"/>
    <n v="5.3895210673362914"/>
    <n v="0"/>
    <n v="0"/>
    <x v="47"/>
    <n v="1"/>
    <n v="42.387413047908929"/>
    <n v="13.200266124910609"/>
    <n v="121.62090118183984"/>
    <n v="0.45705695840642035"/>
    <n v="153.3144054605184"/>
    <n v="218.34762746953871"/>
  </r>
  <r>
    <x v="1033"/>
    <n v="24.138210852094613"/>
    <n v="5.2004167565777664"/>
    <n v="0"/>
    <n v="0"/>
    <x v="47"/>
    <n v="1"/>
    <n v="34.958923678250216"/>
    <n v="9.8829947416940627"/>
    <n v="110.53139618500663"/>
    <n v="0.40569394730966946"/>
    <n v="123.67690402920117"/>
    <n v="188.36638179426353"/>
  </r>
  <r>
    <x v="1034"/>
    <n v="26.498097481336014"/>
    <n v="0.43951859765523638"/>
    <n v="0"/>
    <n v="0"/>
    <x v="47"/>
    <n v="1"/>
    <n v="40.022989071299442"/>
    <n v="13.200266124910609"/>
    <n v="116.51172143159128"/>
    <n v="0.45680601524250553"/>
    <n v="146.79317158954709"/>
    <n v="209.08163782492829"/>
  </r>
  <r>
    <x v="1035"/>
    <n v="25.302380474353885"/>
    <n v="0.1318242011536695"/>
    <n v="0"/>
    <n v="0"/>
    <x v="43"/>
    <n v="1"/>
    <n v="48.007164140128026"/>
    <n v="10.148639228758741"/>
    <n v="130.56848069798491"/>
    <n v="0.44540461111288931"/>
    <n v="160.39745767870383"/>
    <n v="231.81013500780196"/>
  </r>
  <r>
    <x v="1036"/>
    <n v="16.176126087467154"/>
    <n v="0.1318242011536695"/>
    <n v="7.6193093526886262"/>
    <n v="1"/>
    <x v="0"/>
    <n v="0"/>
    <n v="33.13199810720792"/>
    <n v="9.9229758972630044"/>
    <n v="67.982233645780369"/>
    <n v="0.63332685167139002"/>
    <n v="118.74839604458916"/>
    <n v="142.67565568589862"/>
  </r>
  <r>
    <x v="1037"/>
    <n v="32.153710340173426"/>
    <n v="51.454708951378826"/>
    <n v="0"/>
    <n v="0"/>
    <x v="53"/>
    <n v="1"/>
    <n v="48.035057120754431"/>
    <n v="9.9229758972630044"/>
    <n v="183.39316056076026"/>
    <n v="0.31603159485773336"/>
    <n v="159.85199429162873"/>
    <n v="284.28712183437153"/>
  </r>
  <r>
    <x v="1038"/>
    <n v="28.893388797976829"/>
    <n v="12.837199328586381"/>
    <n v="0"/>
    <n v="0"/>
    <x v="57"/>
    <n v="1"/>
    <n v="48.952898948158094"/>
    <n v="18.112945765833491"/>
    <n v="148.713749510995"/>
    <n v="0.45097272400514071"/>
    <n v="184.97192654988001"/>
    <n v="265.61983134688342"/>
  </r>
  <r>
    <x v="1039"/>
    <n v="25.445201007849025"/>
    <n v="0.93820312645363491"/>
    <n v="3.8096546763443131"/>
    <n v="1"/>
    <x v="0"/>
    <n v="0"/>
    <n v="69.758328938759803"/>
    <n v="55.264828845484502"/>
    <n v="156.21621659489128"/>
    <n v="0.80032125031206858"/>
    <n v="344.82193517912543"/>
    <n v="375.01499398977239"/>
  </r>
  <r>
    <x v="1040"/>
    <n v="21.575539355148123"/>
    <n v="0.93820312645363491"/>
    <n v="0"/>
    <n v="0"/>
    <x v="45"/>
    <n v="1"/>
    <n v="48.699048298255839"/>
    <n v="16.453473953702844"/>
    <n v="126.64794247257139"/>
    <n v="0.51443806334294784"/>
    <n v="179.69485975943445"/>
    <n v="240.19027998004717"/>
  </r>
  <r>
    <x v="1041"/>
    <n v="28.54034303895483"/>
    <n v="8.264413234069071"/>
    <n v="0"/>
    <n v="0"/>
    <x v="40"/>
    <n v="1"/>
    <n v="43.745353043814731"/>
    <n v="40.053334104896756"/>
    <n v="166.72708874979787"/>
    <n v="0.50260991046551262"/>
    <n v="231.1221855230591"/>
    <n v="313.05058712414552"/>
  </r>
  <r>
    <x v="1042"/>
    <n v="26.441540059547901"/>
    <n v="0.43951859765523638"/>
    <n v="0"/>
    <n v="0"/>
    <x v="80"/>
    <n v="1"/>
    <n v="40.022997989918345"/>
    <n v="40.053334104896756"/>
    <n v="149.65213480333568"/>
    <n v="0.53508312594435659"/>
    <n v="220.85569013247391"/>
    <n v="289.43149284099451"/>
  </r>
  <r>
    <x v="1043"/>
    <n v="24.898654663402382"/>
    <n v="21.338830190171858"/>
    <n v="0"/>
    <n v="0"/>
    <x v="43"/>
    <n v="1"/>
    <n v="44.37254599971277"/>
    <n v="10.148639228758741"/>
    <n v="147.73714273563635"/>
    <n v="0.36904182806643793"/>
    <n v="150.37294635594563"/>
    <n v="242.58890386311046"/>
  </r>
  <r>
    <x v="1044"/>
    <n v="24.865811849283524"/>
    <n v="4.4059710443407445"/>
    <n v="0"/>
    <n v="0"/>
    <x v="70"/>
    <n v="1"/>
    <n v="36.333401023261217"/>
    <n v="9.9229758972630044"/>
    <n v="113.5088853458318"/>
    <n v="0.40751326893567119"/>
    <n v="127.57807182918778"/>
    <n v="193.83058025449537"/>
  </r>
  <r>
    <x v="1045"/>
    <n v="21.575539355148123"/>
    <n v="0.93820312645363491"/>
    <n v="0"/>
    <n v="0"/>
    <x v="48"/>
    <n v="1"/>
    <n v="48.699048298255839"/>
    <n v="22.05481851081187"/>
    <n v="137.81399686532529"/>
    <n v="0.51340116692363158"/>
    <n v="195.14372942500935"/>
    <n v="261.20385948126693"/>
  </r>
  <r>
    <x v="1046"/>
    <n v="21.575539355148123"/>
    <n v="0.93820312645363491"/>
    <n v="0"/>
    <n v="0"/>
    <x v="49"/>
    <n v="1"/>
    <n v="48.699048298255839"/>
    <n v="18.112945765833491"/>
    <n v="137.48296522276061"/>
    <n v="0.48596561731000881"/>
    <n v="184.27179007998834"/>
    <n v="253.94276123865961"/>
  </r>
  <r>
    <x v="1047"/>
    <n v="36.86476341902155"/>
    <n v="12.837199328586381"/>
    <n v="0"/>
    <n v="0"/>
    <x v="69"/>
    <n v="1"/>
    <n v="35.902468965339025"/>
    <n v="36.482987777264086"/>
    <n v="167.38002344936592"/>
    <n v="0.43246174334836568"/>
    <n v="199.64375972556667"/>
    <n v="293.63832643232951"/>
  </r>
  <r>
    <x v="1048"/>
    <n v="28.54034303895483"/>
    <n v="8.264413234069071"/>
    <n v="0"/>
    <n v="0"/>
    <x v="46"/>
    <n v="1"/>
    <n v="43.745353043814731"/>
    <n v="49.360547349827002"/>
    <n v="169.92711270485739"/>
    <n v="0.54791668564012674"/>
    <n v="256.79208011794736"/>
    <n v="332.61329242916304"/>
  </r>
  <r>
    <x v="1049"/>
    <n v="28.54034303895483"/>
    <n v="8.264413234069071"/>
    <n v="1.5238618426670412"/>
    <n v="1"/>
    <x v="0"/>
    <n v="0"/>
    <n v="43.745353043814731"/>
    <n v="55.264828845484502"/>
    <n v="138.33880000499016"/>
    <n v="0.71570797119627849"/>
    <n v="273.07646940435757"/>
    <n v="311.40508752004848"/>
  </r>
  <r>
    <x v="1050"/>
    <n v="42.992808899202352"/>
    <n v="172.52285536889963"/>
    <n v="0"/>
    <n v="0"/>
    <x v="79"/>
    <n v="1"/>
    <n v="135.40125036984665"/>
    <n v="18.112945765833491"/>
    <n v="413.07590453923035"/>
    <n v="0.37163677292414116"/>
    <n v="423.40205708389209"/>
    <n v="681.96376548744229"/>
  </r>
  <r>
    <x v="1051"/>
    <n v="28.893388797976829"/>
    <n v="12.837199328586381"/>
    <n v="0"/>
    <n v="0"/>
    <x v="60"/>
    <n v="1"/>
    <n v="48.952898948158094"/>
    <n v="49.360547349827002"/>
    <n v="180.56942253195353"/>
    <n v="0.54446342530993896"/>
    <n v="271.15482769282988"/>
    <n v="352.41080392679828"/>
  </r>
  <r>
    <x v="1052"/>
    <n v="29.808584025220334"/>
    <n v="9.8718398095457367"/>
    <n v="0"/>
    <n v="0"/>
    <x v="36"/>
    <n v="1"/>
    <n v="32.887311338230894"/>
    <n v="16.453473953702844"/>
    <n v="128.10327929941857"/>
    <n v="0.3851641079117768"/>
    <n v="136.08506911162371"/>
    <n v="213.84756311910854"/>
  </r>
  <r>
    <x v="1053"/>
    <n v="27.130166692120543"/>
    <n v="8.264413234069071"/>
    <n v="0"/>
    <n v="0"/>
    <x v="40"/>
    <n v="1"/>
    <n v="49.415703920393192"/>
    <n v="40.053334104896756"/>
    <n v="170.98726327954205"/>
    <n v="0.52324972228498479"/>
    <n v="246.76137906975131"/>
    <n v="327.2796043240034"/>
  </r>
  <r>
    <x v="1054"/>
    <n v="25.387675915909682"/>
    <n v="0.93820312645363491"/>
    <n v="0"/>
    <n v="0"/>
    <x v="45"/>
    <n v="1"/>
    <n v="69.758315560831434"/>
    <n v="16.453473953702844"/>
    <n v="151.51934629590855"/>
    <n v="0.56898205821299952"/>
    <n v="237.77767753202198"/>
    <n v="302.08523431339626"/>
  </r>
  <r>
    <x v="1055"/>
    <n v="24.292850785294036"/>
    <n v="5.3895210673362914"/>
    <n v="0"/>
    <n v="0"/>
    <x v="47"/>
    <n v="1"/>
    <n v="42.387413047908929"/>
    <n v="9.8829947416940627"/>
    <n v="118.30362979862329"/>
    <n v="0.44183266294176943"/>
    <n v="144.16515696809859"/>
    <n v="209.19837897711889"/>
  </r>
  <r>
    <x v="1056"/>
    <n v="32.153710340173426"/>
    <n v="51.454708951378826"/>
    <n v="0"/>
    <n v="0"/>
    <x v="63"/>
    <n v="1"/>
    <n v="48.035057120754431"/>
    <n v="11.790433144904174"/>
    <n v="183.88628539094765"/>
    <n v="0.32533959853758454"/>
    <n v="165.00256186173584"/>
    <n v="288.06335698702486"/>
  </r>
  <r>
    <x v="1057"/>
    <n v="26.498097481336014"/>
    <n v="0.43951859765523638"/>
    <n v="0"/>
    <n v="0"/>
    <x v="47"/>
    <n v="1"/>
    <n v="40.022989071299442"/>
    <n v="9.8829947416940627"/>
    <n v="113.19445004837473"/>
    <n v="0.4408871971343622"/>
    <n v="137.64392309712727"/>
    <n v="199.93238933250848"/>
  </r>
  <r>
    <x v="1058"/>
    <n v="32.153710340173426"/>
    <n v="51.454708951378826"/>
    <n v="0"/>
    <n v="0"/>
    <x v="47"/>
    <n v="1"/>
    <n v="48.035057120754431"/>
    <n v="18.217291843710179"/>
    <n v="186.21161841240684"/>
    <n v="0.35579062965735098"/>
    <n v="182.72825278908786"/>
    <n v="301.68752223703007"/>
  </r>
  <r>
    <x v="1059"/>
    <n v="28.617040931885896"/>
    <n v="0.43951859765523638"/>
    <n v="0"/>
    <n v="0"/>
    <x v="70"/>
    <n v="1"/>
    <n v="40.022993530608893"/>
    <n v="9.9229758972630044"/>
    <n v="116.98325448909634"/>
    <n v="0.42694973435302414"/>
    <n v="137.75420600267896"/>
    <n v="203.79149106390338"/>
  </r>
  <r>
    <x v="1060"/>
    <n v="27.685678478221764"/>
    <n v="9.8718398095457367"/>
    <n v="0"/>
    <n v="0"/>
    <x v="36"/>
    <n v="1"/>
    <n v="32.887309108576169"/>
    <n v="16.453473953702844"/>
    <n v="125.98037152276525"/>
    <n v="0.39165452892288782"/>
    <n v="136.08506296209214"/>
    <n v="211.72465142257838"/>
  </r>
  <r>
    <x v="1061"/>
    <n v="25.750440739883757"/>
    <n v="10.818081969091548"/>
    <n v="0"/>
    <n v="0"/>
    <x v="80"/>
    <n v="1"/>
    <n v="37.423599620319727"/>
    <n v="40.053334104896756"/>
    <n v="156.74020048550923"/>
    <n v="0.49430161174496706"/>
    <n v="213.68638172600032"/>
    <n v="291.94964848629309"/>
  </r>
  <r>
    <x v="1062"/>
    <n v="24.865811849283524"/>
    <n v="4.4059710443407445"/>
    <n v="0"/>
    <n v="0"/>
    <x v="47"/>
    <n v="1"/>
    <n v="36.333401023261217"/>
    <n v="13.200266124910609"/>
    <n v="115.15630019818607"/>
    <n v="0.43014291934460808"/>
    <n v="136.61704971511909"/>
    <n v="201.23968276513335"/>
  </r>
  <r>
    <x v="1063"/>
    <n v="27.130166692120543"/>
    <n v="8.264413234069071"/>
    <n v="0"/>
    <n v="0"/>
    <x v="46"/>
    <n v="1"/>
    <n v="49.415703920393192"/>
    <n v="49.360547349827002"/>
    <n v="174.18728723460157"/>
    <n v="0.56706923242443563"/>
    <n v="272.4312736646396"/>
    <n v="346.84230962902097"/>
  </r>
  <r>
    <x v="1064"/>
    <n v="27.130166692120543"/>
    <n v="8.264413234069071"/>
    <n v="1.5238618426670412"/>
    <n v="1"/>
    <x v="0"/>
    <n v="0"/>
    <n v="49.415703920393192"/>
    <n v="55.264828845484502"/>
    <n v="142.59897453473434"/>
    <n v="0.73409036150101881"/>
    <n v="288.71566295104981"/>
    <n v="325.63410471990647"/>
  </r>
  <r>
    <x v="1065"/>
    <n v="27.13623358263089"/>
    <n v="10.818081969091548"/>
    <n v="0"/>
    <n v="0"/>
    <x v="80"/>
    <n v="1"/>
    <n v="37.423599620319727"/>
    <n v="40.053334104896756"/>
    <n v="158.12599332825636"/>
    <n v="0.48996962545165385"/>
    <n v="213.68638172600032"/>
    <n v="293.33544132904024"/>
  </r>
  <r>
    <x v="1066"/>
    <n v="25.387675915909682"/>
    <n v="0.93820312645363491"/>
    <n v="0"/>
    <n v="0"/>
    <x v="48"/>
    <n v="1"/>
    <n v="69.758315560831434"/>
    <n v="22.05481851081187"/>
    <n v="162.68540068866247"/>
    <n v="0.56436000823054644"/>
    <n v="253.22654719759689"/>
    <n v="323.09881381461605"/>
  </r>
  <r>
    <x v="1067"/>
    <n v="25.387675915909682"/>
    <n v="0.93820312645363491"/>
    <n v="0"/>
    <n v="0"/>
    <x v="49"/>
    <n v="1"/>
    <n v="69.758315560831434"/>
    <n v="18.112945765833491"/>
    <n v="162.35436904609776"/>
    <n v="0.54123126986324199"/>
    <n v="242.35460785257584"/>
    <n v="315.83771557200868"/>
  </r>
  <r>
    <x v="1068"/>
    <n v="32.153710340173426"/>
    <n v="51.454708951378826"/>
    <n v="0"/>
    <n v="0"/>
    <x v="66"/>
    <n v="1"/>
    <n v="48.035057120754431"/>
    <n v="18.112945765833491"/>
    <n v="189.31154481621624"/>
    <n v="0.34941346525276329"/>
    <n v="182.44045957429896"/>
    <n v="304.60400150392729"/>
  </r>
  <r>
    <x v="1069"/>
    <n v="32.153710340173426"/>
    <n v="51.454708951378826"/>
    <n v="0"/>
    <n v="0"/>
    <x v="67"/>
    <n v="1"/>
    <n v="48.035057120754431"/>
    <n v="36.482987777264086"/>
    <n v="215.40111079907882"/>
    <n v="0.39237515806896184"/>
    <n v="233.10622060582529"/>
    <n v="362.98928650688561"/>
  </r>
  <r>
    <x v="1070"/>
    <n v="16.176126087467154"/>
    <n v="0.1318242011536695"/>
    <n v="0"/>
    <n v="0"/>
    <x v="43"/>
    <n v="1"/>
    <n v="33.13199810720792"/>
    <n v="10.148639228758741"/>
    <n v="106.56706027817806"/>
    <n v="0.40613522811822667"/>
    <n v="119.37079007177903"/>
    <n v="181.65721301399043"/>
  </r>
  <r>
    <x v="1071"/>
    <n v="32.153710340173426"/>
    <n v="51.454708951378826"/>
    <n v="0"/>
    <n v="0"/>
    <x v="68"/>
    <n v="1"/>
    <n v="48.035057120754431"/>
    <n v="16.453473953702844"/>
    <n v="193.49692557816564"/>
    <n v="0.33327935770434902"/>
    <n v="177.86352925374507"/>
    <n v="305.87192375745343"/>
  </r>
  <r>
    <x v="1072"/>
    <n v="32.153710340173426"/>
    <n v="51.454708951378826"/>
    <n v="0"/>
    <n v="0"/>
    <x v="47"/>
    <n v="1"/>
    <n v="48.035057120754431"/>
    <n v="9.8829947416940627"/>
    <n v="177.87732131039073"/>
    <n v="0.32560672398131735"/>
    <n v="159.74172368514022"/>
    <n v="278.70099313308242"/>
  </r>
  <r>
    <x v="1073"/>
    <n v="26.216416281139697"/>
    <n v="12.837199328586381"/>
    <n v="0"/>
    <n v="0"/>
    <x v="7"/>
    <n v="1"/>
    <n v="204.63155693562618"/>
    <n v="10.848134398796834"/>
    <n v="294.97738846230396"/>
    <n v="0.73049562360594233"/>
    <n v="594.30689061590874"/>
    <n v="672.80458774378963"/>
  </r>
  <r>
    <x v="1074"/>
    <n v="25.445201007849025"/>
    <n v="0.93820312645363491"/>
    <n v="0"/>
    <n v="0"/>
    <x v="18"/>
    <n v="1"/>
    <n v="69.758328938759803"/>
    <n v="10.848134398796834"/>
    <n v="155.46169151219522"/>
    <n v="0.51849727449564931"/>
    <n v="222.31782630197074"/>
    <n v="296.17305447660931"/>
  </r>
  <r>
    <x v="1075"/>
    <n v="32.153710340173426"/>
    <n v="51.454708951378826"/>
    <n v="0"/>
    <n v="0"/>
    <x v="72"/>
    <n v="1"/>
    <n v="48.035057120754431"/>
    <n v="22.05481851081187"/>
    <n v="199.3613247998872"/>
    <n v="0.35157208000057372"/>
    <n v="193.31239891931997"/>
    <n v="321.58384808764083"/>
  </r>
  <r>
    <x v="1076"/>
    <n v="36.86476341902155"/>
    <n v="12.837199328586381"/>
    <n v="0"/>
    <n v="0"/>
    <x v="77"/>
    <n v="1"/>
    <n v="35.902468965339025"/>
    <n v="18.217291843710179"/>
    <n v="143.76087300617758"/>
    <n v="0.37645681802950387"/>
    <n v="149.26579190882927"/>
    <n v="237.90690410595764"/>
  </r>
  <r>
    <x v="1077"/>
    <n v="28.617040931885896"/>
    <n v="0.43951859765523638"/>
    <n v="0"/>
    <n v="0"/>
    <x v="47"/>
    <n v="1"/>
    <n v="40.022993530608893"/>
    <n v="13.200266124910609"/>
    <n v="118.6306693414506"/>
    <n v="0.44864671126763023"/>
    <n v="146.79318388861023"/>
    <n v="211.20059357454133"/>
  </r>
  <r>
    <x v="1078"/>
    <n v="36.86476341902155"/>
    <n v="12.837199328586381"/>
    <n v="0"/>
    <n v="0"/>
    <x v="78"/>
    <n v="1"/>
    <n v="35.902468965339025"/>
    <n v="40.053334104896756"/>
    <n v="171.49956941056956"/>
    <n v="0.44289209198186252"/>
    <n v="209.49100524210195"/>
    <n v="304.03477158243572"/>
  </r>
  <r>
    <x v="1079"/>
    <n v="32.153710340173426"/>
    <n v="51.454708951378826"/>
    <n v="0"/>
    <n v="0"/>
    <x v="74"/>
    <n v="1"/>
    <n v="48.035057120754431"/>
    <n v="15.218256383589033"/>
    <n v="188.61829610939591"/>
    <n v="0.33535089017906011"/>
    <n v="174.45671950391505"/>
    <n v="298.82170210896749"/>
  </r>
  <r>
    <x v="1080"/>
    <n v="21.575539355148123"/>
    <n v="0.93820312645363491"/>
    <n v="0"/>
    <n v="0"/>
    <x v="62"/>
    <n v="1"/>
    <n v="48.699048298255839"/>
    <n v="49.360547349827002"/>
    <n v="160.35894463613096"/>
    <n v="0.61150062985628273"/>
    <n v="270.45469122293821"/>
    <n v="331.75404021098632"/>
  </r>
  <r>
    <x v="1081"/>
    <n v="24.865811849283524"/>
    <n v="4.4059710443407445"/>
    <n v="0"/>
    <n v="0"/>
    <x v="47"/>
    <n v="1"/>
    <n v="36.333401023261217"/>
    <n v="9.8829947416940627"/>
    <n v="111.83902881496952"/>
    <n v="0.4132403173977604"/>
    <n v="127.46780122269925"/>
    <n v="192.09043427271348"/>
  </r>
  <r>
    <x v="1082"/>
    <n v="26.216416281139697"/>
    <n v="12.837199328586381"/>
    <n v="0"/>
    <n v="0"/>
    <x v="14"/>
    <n v="1"/>
    <n v="204.63155693562618"/>
    <n v="16.453473953702844"/>
    <n v="304.12477535269733"/>
    <n v="0.72695501585799427"/>
    <n v="609.76677874314953"/>
    <n v="691.80652320651791"/>
  </r>
  <r>
    <x v="1083"/>
    <n v="26.255051738237565"/>
    <n v="22.202498515319629"/>
    <n v="0"/>
    <n v="0"/>
    <x v="64"/>
    <n v="1"/>
    <n v="55.159735967057983"/>
    <n v="16.453473953702844"/>
    <n v="159.8284558629002"/>
    <n v="0.44806295308383737"/>
    <n v="197.51385316855004"/>
    <n v="284.72909911068939"/>
  </r>
  <r>
    <x v="1084"/>
    <n v="28.893388797976829"/>
    <n v="12.837199328586381"/>
    <n v="0"/>
    <n v="0"/>
    <x v="47"/>
    <n v="1"/>
    <n v="48.952898948158094"/>
    <n v="13.200266124910609"/>
    <n v="140.23460335602189"/>
    <n v="0.44320847769132121"/>
    <n v="171.42243915314111"/>
    <n v="248.50387743609429"/>
  </r>
  <r>
    <x v="1085"/>
    <n v="25.302380474353885"/>
    <n v="0.1318242011536695"/>
    <n v="0"/>
    <n v="0"/>
    <x v="70"/>
    <n v="1"/>
    <n v="48.007164140128026"/>
    <n v="9.9229758972630044"/>
    <n v="121.34507024458189"/>
    <n v="0.47740002886501798"/>
    <n v="159.77506365151396"/>
    <n v="222.18999385870484"/>
  </r>
  <r>
    <x v="1086"/>
    <n v="26.023983700328966"/>
    <n v="2.4613025969559401"/>
    <n v="3.8096546763443131"/>
    <n v="1"/>
    <x v="0"/>
    <n v="0"/>
    <n v="34.240573518520854"/>
    <n v="28.658959088713047"/>
    <n v="96.194473580863118"/>
    <n v="0.65387885879285168"/>
    <n v="173.48096896511288"/>
    <n v="205.7759099387421"/>
  </r>
  <r>
    <x v="1087"/>
    <n v="25.387675915909682"/>
    <n v="0.93820312645363491"/>
    <n v="0"/>
    <n v="0"/>
    <x v="62"/>
    <n v="1"/>
    <n v="69.758315560831434"/>
    <n v="49.360547349827002"/>
    <n v="185.23034845946813"/>
    <n v="0.64308502306102322"/>
    <n v="328.53750899552568"/>
    <n v="393.64899454433538"/>
  </r>
  <r>
    <x v="1088"/>
    <n v="25.445201007849025"/>
    <n v="0.93820312645363491"/>
    <n v="0"/>
    <n v="0"/>
    <x v="28"/>
    <n v="1"/>
    <n v="69.758328938759803"/>
    <n v="11.790433144904174"/>
    <n v="145.94134437361265"/>
    <n v="0.55877765436295812"/>
    <n v="224.91674703720227"/>
    <n v="288.30932932715098"/>
  </r>
  <r>
    <x v="1089"/>
    <n v="28.617040931885896"/>
    <n v="0.43951859765523638"/>
    <n v="0"/>
    <n v="0"/>
    <x v="47"/>
    <n v="1"/>
    <n v="40.022993530608893"/>
    <n v="9.8829947416940627"/>
    <n v="115.31339795823405"/>
    <n v="0.43278568801154105"/>
    <n v="137.64393539619041"/>
    <n v="202.05134508212151"/>
  </r>
  <r>
    <x v="1090"/>
    <n v="26.023983700328966"/>
    <n v="2.4613025969559401"/>
    <n v="7.6193093526886262"/>
    <n v="1"/>
    <x v="0"/>
    <n v="0"/>
    <n v="34.240573518520854"/>
    <n v="9.9229758972630044"/>
    <n v="81.268145065757381"/>
    <n v="0.54343001652184053"/>
    <n v="121.80591854998453"/>
    <n v="157.91051419995807"/>
  </r>
  <r>
    <x v="1091"/>
    <n v="24.898654663402382"/>
    <n v="21.338830190171858"/>
    <n v="0"/>
    <n v="0"/>
    <x v="70"/>
    <n v="1"/>
    <n v="44.37254599971277"/>
    <n v="9.9229758972630044"/>
    <n v="138.51373228223332"/>
    <n v="0.39198656337080068"/>
    <n v="149.75055232875576"/>
    <n v="232.96876271401331"/>
  </r>
  <r>
    <x v="1092"/>
    <n v="24.292850785294036"/>
    <n v="5.3895210673362914"/>
    <n v="0"/>
    <n v="0"/>
    <x v="80"/>
    <n v="1"/>
    <n v="42.387413047908929"/>
    <n v="40.053334104896756"/>
    <n v="154.81786305675345"/>
    <n v="0.53250151839768245"/>
    <n v="227.37689940531891"/>
    <n v="298.75401530926672"/>
  </r>
  <r>
    <x v="1093"/>
    <n v="26.498097481336014"/>
    <n v="0.43951859765523638"/>
    <n v="0"/>
    <n v="0"/>
    <x v="80"/>
    <n v="1"/>
    <n v="40.022989071299442"/>
    <n v="40.053334104896756"/>
    <n v="149.70868330650489"/>
    <n v="0.53488095284528403"/>
    <n v="220.85566553434759"/>
    <n v="289.48802566465628"/>
  </r>
  <r>
    <x v="1094"/>
    <n v="21.575539355148123"/>
    <n v="0.93820312645363491"/>
    <n v="0"/>
    <n v="0"/>
    <x v="75"/>
    <n v="1"/>
    <n v="48.699048298255839"/>
    <n v="18.217291843710179"/>
    <n v="129.38425994594368"/>
    <n v="0.51719073224149092"/>
    <n v="184.55958329477727"/>
    <n v="246.02750309875492"/>
  </r>
  <r>
    <x v="1094"/>
    <n v="21.575539355148123"/>
    <n v="0.93820312645363491"/>
    <n v="0"/>
    <n v="0"/>
    <x v="76"/>
    <n v="1"/>
    <n v="48.699048298255839"/>
    <n v="36.482987777264086"/>
    <n v="146.15859334476812"/>
    <n v="0.58280552738070734"/>
    <n v="234.93755111151467"/>
    <n v="294.91410838076285"/>
  </r>
  <r>
    <x v="1095"/>
    <n v="25.302380474353885"/>
    <n v="0.1318242011536695"/>
    <n v="0"/>
    <n v="0"/>
    <x v="47"/>
    <n v="1"/>
    <n v="48.007164140128026"/>
    <n v="13.200266124910609"/>
    <n v="122.99248509693616"/>
    <n v="0.49765178918694247"/>
    <n v="168.81404153744529"/>
    <n v="229.59909636934282"/>
  </r>
  <r>
    <x v="1096"/>
    <n v="26.216416281139697"/>
    <n v="12.837199328586381"/>
    <n v="0"/>
    <n v="0"/>
    <x v="22"/>
    <n v="1"/>
    <n v="204.63155693562618"/>
    <n v="11.790433144904174"/>
    <n v="302.57810957696336"/>
    <n v="0.715259905559961"/>
    <n v="596.90581135114019"/>
    <n v="682.06193084757319"/>
  </r>
  <r>
    <x v="1097"/>
    <n v="26.255051738237565"/>
    <n v="22.202498515319629"/>
    <n v="0"/>
    <n v="0"/>
    <x v="42"/>
    <n v="1"/>
    <n v="55.159735967057983"/>
    <n v="15.218256383589033"/>
    <n v="162.64966697363838"/>
    <n v="0.43269681186653525"/>
    <n v="194.10704341872002"/>
    <n v="285.37871804171141"/>
  </r>
  <r>
    <x v="1098"/>
    <n v="26.216416281139697"/>
    <n v="12.837199328586381"/>
    <n v="0"/>
    <n v="0"/>
    <x v="23"/>
    <n v="1"/>
    <n v="204.63155693562618"/>
    <n v="10.148639228758741"/>
    <n v="301.66345957878792"/>
    <n v="0.71198612010974771"/>
    <n v="592.37763780822297"/>
    <n v="678.26090122262599"/>
  </r>
  <r>
    <x v="1099"/>
    <n v="24.898654663402382"/>
    <n v="21.338830190171858"/>
    <n v="0"/>
    <n v="0"/>
    <x v="47"/>
    <n v="1"/>
    <n v="44.37254599971277"/>
    <n v="13.200266124910609"/>
    <n v="140.16114713458759"/>
    <n v="0.41076156482466553"/>
    <n v="158.78953021468709"/>
    <n v="240.37786522465132"/>
  </r>
  <r>
    <x v="1100"/>
    <n v="26.216416281139697"/>
    <n v="12.837199328586381"/>
    <n v="0"/>
    <n v="0"/>
    <x v="24"/>
    <n v="1"/>
    <n v="204.63155693562618"/>
    <n v="22.05481851081187"/>
    <n v="310.20638307854864"/>
    <n v="0.73075986766216172"/>
    <n v="625.21564840872429"/>
    <n v="707.7356560408349"/>
  </r>
  <r>
    <x v="1101"/>
    <n v="25.387675915909682"/>
    <n v="0.93820312645363491"/>
    <n v="0"/>
    <n v="0"/>
    <x v="75"/>
    <n v="1"/>
    <n v="69.758315560831434"/>
    <n v="18.217291843710179"/>
    <n v="154.2556637692808"/>
    <n v="0.57032335315820992"/>
    <n v="242.6424010673648"/>
    <n v="307.92245743210401"/>
  </r>
  <r>
    <x v="1101"/>
    <n v="25.387675915909682"/>
    <n v="0.93820312645363491"/>
    <n v="0"/>
    <n v="0"/>
    <x v="76"/>
    <n v="1"/>
    <n v="69.758315560831434"/>
    <n v="36.482987777264086"/>
    <n v="171.0299971681053"/>
    <n v="0.62118520199512717"/>
    <n v="293.0203688841022"/>
    <n v="356.80906271411197"/>
  </r>
  <r>
    <x v="1102"/>
    <n v="26.216416281139697"/>
    <n v="12.837199328586381"/>
    <n v="0"/>
    <n v="0"/>
    <x v="25"/>
    <n v="1"/>
    <n v="204.63155693562618"/>
    <n v="9.9229758972630044"/>
    <n v="295.3725824372994"/>
    <n v="0.72638608181730624"/>
    <n v="591.75524378103307"/>
    <n v="671.57329338544332"/>
  </r>
  <r>
    <x v="1103"/>
    <n v="16.176126087467154"/>
    <n v="0.1318242011536695"/>
    <n v="0"/>
    <n v="0"/>
    <x v="70"/>
    <n v="1"/>
    <n v="33.13199810720792"/>
    <n v="9.9229758972630044"/>
    <n v="97.343649824775042"/>
    <n v="0.44229874349248977"/>
    <n v="118.74839604458916"/>
    <n v="172.03707186489328"/>
  </r>
  <r>
    <x v="1104"/>
    <n v="21.575539355148123"/>
    <n v="0.93820312645363491"/>
    <n v="0"/>
    <n v="0"/>
    <x v="49"/>
    <n v="1"/>
    <n v="48.699048298255839"/>
    <n v="40.053334104896756"/>
    <n v="159.42335356182386"/>
    <n v="0.55670879090330205"/>
    <n v="244.78479662804992"/>
    <n v="314.4557677867212"/>
  </r>
  <r>
    <x v="1105"/>
    <n v="32.153710340173426"/>
    <n v="51.454708951378826"/>
    <n v="0"/>
    <n v="0"/>
    <x v="78"/>
    <n v="1"/>
    <n v="48.035057120754431"/>
    <n v="49.360547349827002"/>
    <n v="226.84582735485958"/>
    <n v="0.42934712798672503"/>
    <n v="268.62336071724883"/>
    <n v="397.07358360152693"/>
  </r>
  <r>
    <x v="1106"/>
    <n v="26.216416281139697"/>
    <n v="12.837199328586381"/>
    <n v="0"/>
    <n v="0"/>
    <x v="29"/>
    <n v="1"/>
    <n v="204.63155693562618"/>
    <n v="36.482987777264086"/>
    <n v="326.79000416203974"/>
    <n v="0.73782717231868866"/>
    <n v="665.00947009522974"/>
    <n v="749.6849295443792"/>
  </r>
  <r>
    <x v="1107"/>
    <n v="26.023983700328966"/>
    <n v="2.4613025969559401"/>
    <n v="0"/>
    <n v="0"/>
    <x v="43"/>
    <n v="1"/>
    <n v="34.240573518520854"/>
    <n v="10.148639228758741"/>
    <n v="119.85297169815509"/>
    <n v="0.37036388934161807"/>
    <n v="122.42831257717437"/>
    <n v="196.89207152804985"/>
  </r>
  <r>
    <x v="1108"/>
    <n v="24.865811849283524"/>
    <n v="4.4059710443407445"/>
    <n v="0"/>
    <n v="0"/>
    <x v="80"/>
    <n v="1"/>
    <n v="36.333401023261217"/>
    <n v="40.053334104896756"/>
    <n v="148.3532620730997"/>
    <n v="0.51489757664054003"/>
    <n v="210.67954365991957"/>
    <n v="281.64607060486128"/>
  </r>
  <r>
    <x v="1109"/>
    <n v="25.302380474353885"/>
    <n v="0.1318242011536695"/>
    <n v="0"/>
    <n v="0"/>
    <x v="47"/>
    <n v="1"/>
    <n v="48.007164140128026"/>
    <n v="9.8829947416940627"/>
    <n v="119.67521371371961"/>
    <n v="0.48372722375331373"/>
    <n v="159.66479304502545"/>
    <n v="220.44984787692297"/>
  </r>
  <r>
    <x v="1110"/>
    <n v="25.445201007849025"/>
    <n v="0.93820312645363491"/>
    <n v="0"/>
    <n v="0"/>
    <x v="45"/>
    <n v="1"/>
    <n v="69.758328938759803"/>
    <n v="16.453473953702844"/>
    <n v="151.57688476577627"/>
    <n v="0.56876616131596303"/>
    <n v="237.7777144292115"/>
    <n v="302.14279630252508"/>
  </r>
  <r>
    <x v="1111"/>
    <n v="26.216416281139697"/>
    <n v="12.837199328586381"/>
    <n v="0"/>
    <n v="0"/>
    <x v="32"/>
    <n v="1"/>
    <n v="204.63155693562618"/>
    <n v="18.217291843710179"/>
    <n v="307.06765695853591"/>
    <n v="0.72573207802679185"/>
    <n v="614.63150227849223"/>
    <n v="697.85031045769176"/>
  </r>
  <r>
    <x v="1112"/>
    <n v="25.441437350670977"/>
    <n v="5.7265233973016256"/>
    <n v="3.8096546763443131"/>
    <n v="1"/>
    <x v="0"/>
    <n v="0"/>
    <n v="46.150151608208624"/>
    <n v="28.658959088713047"/>
    <n v="110.78672612123859"/>
    <n v="0.67525337480462144"/>
    <n v="206.32835369634847"/>
    <n v="241.3059691206654"/>
  </r>
  <r>
    <x v="1113"/>
    <n v="29.808584025220334"/>
    <n v="9.8718398095457367"/>
    <n v="0"/>
    <n v="0"/>
    <x v="71"/>
    <n v="1"/>
    <n v="32.887311338230894"/>
    <n v="22.05481851081187"/>
    <n v="136.00904336514202"/>
    <n v="0.4039593874764652"/>
    <n v="151.53393877719861"/>
    <n v="231.60085229329789"/>
  </r>
  <r>
    <x v="1114"/>
    <n v="22.323033331805359"/>
    <n v="2.6616592628889628"/>
    <n v="1.5238618426670412"/>
    <n v="1"/>
    <x v="0"/>
    <n v="0"/>
    <n v="62.568214185547873"/>
    <n v="22.05481851081187"/>
    <n v="112.13158713372111"/>
    <n v="0.75467613416943446"/>
    <n v="233.39578372705674"/>
    <n v="259.90433816441811"/>
  </r>
  <r>
    <x v="1115"/>
    <n v="25.445201007849025"/>
    <n v="0.93820312645363491"/>
    <n v="0"/>
    <n v="0"/>
    <x v="48"/>
    <n v="1"/>
    <n v="69.758328938759803"/>
    <n v="22.05481851081187"/>
    <n v="162.74293915853019"/>
    <n v="0.56416055851206659"/>
    <n v="253.2265840947864"/>
    <n v="323.15637580374494"/>
  </r>
  <r>
    <x v="1116"/>
    <n v="25.441437350670977"/>
    <n v="5.7265233973016256"/>
    <n v="7.6193093526886262"/>
    <n v="1"/>
    <x v="0"/>
    <n v="0"/>
    <n v="46.150151608208624"/>
    <n v="9.9229758972630044"/>
    <n v="95.860397606132864"/>
    <n v="0.58494570130892343"/>
    <n v="154.65330328122016"/>
    <n v="193.44057338188139"/>
  </r>
  <r>
    <x v="1117"/>
    <n v="25.387675915909682"/>
    <n v="0.93820312645363491"/>
    <n v="0"/>
    <n v="0"/>
    <x v="49"/>
    <n v="1"/>
    <n v="69.758315560831434"/>
    <n v="40.053334104896756"/>
    <n v="184.29475738516101"/>
    <n v="0.59584792982597334"/>
    <n v="302.86761440063748"/>
    <n v="376.35072212007032"/>
  </r>
  <r>
    <x v="1118"/>
    <n v="25.445201007849025"/>
    <n v="0.93820312645363491"/>
    <n v="0"/>
    <n v="0"/>
    <x v="49"/>
    <n v="1"/>
    <n v="69.758328938759803"/>
    <n v="18.112945765833491"/>
    <n v="162.41190751596548"/>
    <n v="0.54103960755436198"/>
    <n v="242.35464474976538"/>
    <n v="315.89527756113756"/>
  </r>
  <r>
    <x v="1119"/>
    <n v="27.685678478221764"/>
    <n v="9.8718398095457367"/>
    <n v="0"/>
    <n v="0"/>
    <x v="71"/>
    <n v="1"/>
    <n v="32.887309108576169"/>
    <n v="22.05481851081187"/>
    <n v="133.88613558848874"/>
    <n v="0.41036457866151044"/>
    <n v="151.53393262766701"/>
    <n v="229.47794059676772"/>
  </r>
  <r>
    <x v="1120"/>
    <n v="16.176126087467154"/>
    <n v="0.1318242011536695"/>
    <n v="0"/>
    <n v="0"/>
    <x v="47"/>
    <n v="1"/>
    <n v="33.13199810720792"/>
    <n v="13.200266124910609"/>
    <n v="98.99106467712933"/>
    <n v="0.46804491277305188"/>
    <n v="127.78737393052047"/>
    <n v="179.44617437553126"/>
  </r>
  <r>
    <x v="1121"/>
    <n v="28.54034303895483"/>
    <n v="8.264413234069071"/>
    <n v="0"/>
    <n v="0"/>
    <x v="79"/>
    <n v="1"/>
    <n v="43.745353043814731"/>
    <n v="18.112945765833491"/>
    <n v="142.70909921812037"/>
    <n v="0.43345728582521814"/>
    <n v="170.60917897499752"/>
    <n v="250.45997938346966"/>
  </r>
  <r>
    <x v="1122"/>
    <n v="24.898654663402382"/>
    <n v="21.338830190171858"/>
    <n v="0"/>
    <n v="0"/>
    <x v="47"/>
    <n v="1"/>
    <n v="44.37254599971277"/>
    <n v="9.8829947416940627"/>
    <n v="136.84387575137106"/>
    <n v="0.39647766802500284"/>
    <n v="149.64028172226725"/>
    <n v="231.22861673223147"/>
  </r>
  <r>
    <x v="1123"/>
    <n v="26.216416281139697"/>
    <n v="12.837199328586381"/>
    <n v="0"/>
    <n v="0"/>
    <x v="38"/>
    <n v="1"/>
    <n v="204.63155693562618"/>
    <n v="15.218256383589033"/>
    <n v="303.98827366069668"/>
    <n v="0.72321807243329883"/>
    <n v="606.3599689933194"/>
    <n v="689.4984293348009"/>
  </r>
  <r>
    <x v="1124"/>
    <n v="28.617040931885896"/>
    <n v="0.43951859765523638"/>
    <n v="0"/>
    <n v="0"/>
    <x v="80"/>
    <n v="1"/>
    <n v="40.022993530608893"/>
    <n v="40.053334104896756"/>
    <n v="151.82763121636421"/>
    <n v="0.52741603747602239"/>
    <n v="220.85567783341077"/>
    <n v="291.60698141426934"/>
  </r>
  <r>
    <x v="1125"/>
    <n v="27.130166692120543"/>
    <n v="8.264413234069071"/>
    <n v="0"/>
    <n v="0"/>
    <x v="79"/>
    <n v="1"/>
    <n v="49.415703920393192"/>
    <n v="18.112945765833491"/>
    <n v="146.96927374786455"/>
    <n v="0.45947460965260345"/>
    <n v="186.24837252168973"/>
    <n v="264.68899658332759"/>
  </r>
  <r>
    <x v="1126"/>
    <n v="26.216416281139697"/>
    <n v="12.837199328586381"/>
    <n v="0"/>
    <n v="0"/>
    <x v="41"/>
    <n v="1"/>
    <n v="204.63155693562618"/>
    <n v="40.053334104896756"/>
    <n v="326.19189503675057"/>
    <n v="0.75012560018683294"/>
    <n v="674.85671561176491"/>
    <n v="755.36371960799261"/>
  </r>
  <r>
    <x v="1127"/>
    <n v="16.176126087467154"/>
    <n v="0.1318242011536695"/>
    <n v="0"/>
    <n v="0"/>
    <x v="47"/>
    <n v="1"/>
    <n v="33.13199810720792"/>
    <n v="9.8829947416940627"/>
    <n v="95.67379329391278"/>
    <n v="0.44960057888327504"/>
    <n v="118.63812543810064"/>
    <n v="170.29692588311144"/>
  </r>
  <r>
    <x v="1128"/>
    <n v="25.441437350670977"/>
    <n v="5.7265233973016256"/>
    <n v="0"/>
    <n v="0"/>
    <x v="43"/>
    <n v="1"/>
    <n v="46.150151608208624"/>
    <n v="10.148639228758741"/>
    <n v="134.44522423853056"/>
    <n v="0.4187489080094281"/>
    <n v="155.27569730841"/>
    <n v="232.4221307099732"/>
  </r>
  <r>
    <x v="1129"/>
    <n v="25.445201007849025"/>
    <n v="0.93820312645363491"/>
    <n v="0"/>
    <n v="0"/>
    <x v="62"/>
    <n v="1"/>
    <n v="69.758328938759803"/>
    <n v="49.360547349827002"/>
    <n v="185.28788692933585"/>
    <n v="0.64288539452131455"/>
    <n v="328.53754589271523"/>
    <n v="393.70655653346427"/>
  </r>
  <r>
    <x v="1130"/>
    <n v="25.302380474353885"/>
    <n v="0.1318242011536695"/>
    <n v="0"/>
    <n v="0"/>
    <x v="80"/>
    <n v="1"/>
    <n v="48.007164140128026"/>
    <n v="40.053334104896756"/>
    <n v="156.18944697184978"/>
    <n v="0.56380568567411615"/>
    <n v="242.87653548224577"/>
    <n v="310.0054842090708"/>
  </r>
  <r>
    <x v="1131"/>
    <n v="24.898654663402382"/>
    <n v="21.338830190171858"/>
    <n v="0"/>
    <n v="0"/>
    <x v="80"/>
    <n v="1"/>
    <n v="44.37254599971277"/>
    <n v="40.053334104896756"/>
    <n v="173.35810900950122"/>
    <n v="0.48700277470136916"/>
    <n v="232.85202415948757"/>
    <n v="320.7842530643793"/>
  </r>
  <r>
    <x v="1132"/>
    <n v="26.023983700328966"/>
    <n v="2.4613025969559401"/>
    <n v="0"/>
    <n v="0"/>
    <x v="70"/>
    <n v="1"/>
    <n v="34.240573518520854"/>
    <n v="9.9229758972630044"/>
    <n v="110.62956124475207"/>
    <n v="0.39920206605609082"/>
    <n v="121.80591854998453"/>
    <n v="187.27193037895273"/>
  </r>
  <r>
    <x v="1133"/>
    <n v="26.216416281139697"/>
    <n v="12.837199328586381"/>
    <n v="0"/>
    <n v="0"/>
    <x v="57"/>
    <n v="1"/>
    <n v="204.63155693562618"/>
    <n v="18.112945765833491"/>
    <n v="301.71543498162595"/>
    <n v="0.7382602176617995"/>
    <n v="614.34370906370339"/>
    <n v="692.31464134386965"/>
  </r>
  <r>
    <x v="1134"/>
    <n v="25.445201007849025"/>
    <n v="0.93820312645363491"/>
    <n v="0"/>
    <n v="0"/>
    <x v="75"/>
    <n v="1"/>
    <n v="69.758328938759803"/>
    <n v="18.217291843710179"/>
    <n v="154.31320223914852"/>
    <n v="0.5701107844689064"/>
    <n v="242.64243796455429"/>
    <n v="307.98001942123284"/>
  </r>
  <r>
    <x v="1134"/>
    <n v="25.445201007849025"/>
    <n v="0.93820312645363491"/>
    <n v="0"/>
    <n v="0"/>
    <x v="76"/>
    <n v="1"/>
    <n v="69.758328938759803"/>
    <n v="36.482987777264086"/>
    <n v="171.08753563797302"/>
    <n v="0.62097636931795008"/>
    <n v="293.02040578129174"/>
    <n v="356.86662470324086"/>
  </r>
  <r>
    <x v="1135"/>
    <n v="26.216416281139697"/>
    <n v="12.837199328586381"/>
    <n v="0"/>
    <n v="0"/>
    <x v="60"/>
    <n v="1"/>
    <n v="204.63155693562618"/>
    <n v="49.360547349827002"/>
    <n v="333.57110800258448"/>
    <n v="0.76143316429996477"/>
    <n v="700.52661020665323"/>
    <n v="779.10561392378452"/>
  </r>
  <r>
    <x v="1136"/>
    <n v="26.023983700328966"/>
    <n v="2.4613025969559401"/>
    <n v="0"/>
    <n v="0"/>
    <x v="47"/>
    <n v="1"/>
    <n v="34.240573518520854"/>
    <n v="13.200266124910609"/>
    <n v="112.27697609710636"/>
    <n v="0.42253399844328476"/>
    <n v="130.84489643591581"/>
    <n v="194.68103288959071"/>
  </r>
  <r>
    <x v="1137"/>
    <n v="16.176126087467154"/>
    <n v="0.1318242011536695"/>
    <n v="0"/>
    <n v="0"/>
    <x v="80"/>
    <n v="1"/>
    <n v="33.13199810720792"/>
    <n v="40.053334104896756"/>
    <n v="132.18802655204294"/>
    <n v="0.55364569788241236"/>
    <n v="201.84986787532097"/>
    <n v="259.85256221525924"/>
  </r>
  <r>
    <x v="1138"/>
    <n v="25.445201007849025"/>
    <n v="0.93820312645363491"/>
    <n v="0"/>
    <n v="0"/>
    <x v="49"/>
    <n v="1"/>
    <n v="69.758328938759803"/>
    <n v="40.053334104896756"/>
    <n v="184.35229585502873"/>
    <n v="0.59566203140757434"/>
    <n v="302.86765129782697"/>
    <n v="376.40828410919914"/>
  </r>
  <r>
    <x v="1139"/>
    <n v="25.441437350670977"/>
    <n v="5.7265233973016256"/>
    <n v="0"/>
    <n v="0"/>
    <x v="70"/>
    <n v="1"/>
    <n v="46.150151608208624"/>
    <n v="9.9229758972630044"/>
    <n v="125.22181378512752"/>
    <n v="0.44779041135508119"/>
    <n v="154.65330328122016"/>
    <n v="222.80198956087605"/>
  </r>
  <r>
    <x v="1140"/>
    <n v="26.023983700328966"/>
    <n v="2.4613025969559401"/>
    <n v="0"/>
    <n v="0"/>
    <x v="47"/>
    <n v="1"/>
    <n v="34.240573518520854"/>
    <n v="9.8829947416940627"/>
    <n v="108.95970471388981"/>
    <n v="0.40495308220663889"/>
    <n v="121.69564794349598"/>
    <n v="185.53178439717087"/>
  </r>
  <r>
    <x v="1141"/>
    <n v="26.216416281139697"/>
    <n v="12.837199328586381"/>
    <n v="0"/>
    <n v="0"/>
    <x v="47"/>
    <n v="1"/>
    <n v="204.63155693562618"/>
    <n v="13.200266124910609"/>
    <n v="293.23628882665287"/>
    <n v="0.74285424881130058"/>
    <n v="600.7942216669644"/>
    <n v="675.19868743308052"/>
  </r>
  <r>
    <x v="1142"/>
    <n v="25.441437350670977"/>
    <n v="5.7265233973016256"/>
    <n v="0"/>
    <n v="0"/>
    <x v="47"/>
    <n v="1"/>
    <n v="46.150151608208624"/>
    <n v="13.200266124910609"/>
    <n v="126.86922863748181"/>
    <n v="0.46780782361898071"/>
    <n v="163.69228116715144"/>
    <n v="230.21109207151403"/>
  </r>
  <r>
    <x v="1143"/>
    <n v="25.441437350670977"/>
    <n v="5.7265233973016256"/>
    <n v="0"/>
    <n v="0"/>
    <x v="47"/>
    <n v="1"/>
    <n v="46.150151608208624"/>
    <n v="9.8829947416940627"/>
    <n v="123.55195725426526"/>
    <n v="0.45351888869383583"/>
    <n v="154.54303267473162"/>
    <n v="221.06184357909422"/>
  </r>
  <r>
    <x v="1144"/>
    <n v="26.023983700328966"/>
    <n v="2.4613025969559401"/>
    <n v="0"/>
    <n v="0"/>
    <x v="80"/>
    <n v="1"/>
    <n v="34.240573518520854"/>
    <n v="40.053334104896756"/>
    <n v="145.47393797201997"/>
    <n v="0.51070252623330425"/>
    <n v="204.90739038071632"/>
    <n v="275.08742072931869"/>
  </r>
  <r>
    <x v="1145"/>
    <n v="25.441437350670977"/>
    <n v="5.7265233973016256"/>
    <n v="0"/>
    <n v="0"/>
    <x v="80"/>
    <n v="1"/>
    <n v="46.150151608208624"/>
    <n v="40.053334104896756"/>
    <n v="160.06619051239542"/>
    <n v="0.53854899299568093"/>
    <n v="237.75477511195194"/>
    <n v="310.61747991124201"/>
  </r>
  <r>
    <x v="1146"/>
    <m/>
    <m/>
    <m/>
    <n v="168"/>
    <x v="81"/>
    <n v="86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272D9-C65E-49B0-8B1A-BE85B9DFD95D}" name="PivotTable8" cacheId="1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185" firstHeaderRow="1" firstDataRow="1" firstDataCol="1"/>
  <pivotFields count="12">
    <pivotField axis="axisRow" numFmtId="165" showAll="0" sortType="descending">
      <items count="2182">
        <item x="386"/>
        <item x="173"/>
        <item x="1221"/>
        <item x="480"/>
        <item x="838"/>
        <item x="346"/>
        <item x="1180"/>
        <item x="67"/>
        <item x="1825"/>
        <item x="670"/>
        <item x="1879"/>
        <item x="944"/>
        <item x="243"/>
        <item x="154"/>
        <item x="1085"/>
        <item x="1527"/>
        <item x="1866"/>
        <item x="1757"/>
        <item x="1532"/>
        <item x="572"/>
        <item x="705"/>
        <item x="250"/>
        <item x="1789"/>
        <item x="376"/>
        <item x="561"/>
        <item x="576"/>
        <item x="1973"/>
        <item x="1163"/>
        <item x="1596"/>
        <item x="938"/>
        <item x="284"/>
        <item x="876"/>
        <item x="559"/>
        <item x="93"/>
        <item x="92"/>
        <item x="418"/>
        <item x="758"/>
        <item x="1735"/>
        <item x="812"/>
        <item x="751"/>
        <item x="1882"/>
        <item x="408"/>
        <item x="827"/>
        <item x="1161"/>
        <item x="71"/>
        <item x="1772"/>
        <item x="1861"/>
        <item x="935"/>
        <item x="1139"/>
        <item x="389"/>
        <item x="622"/>
        <item x="249"/>
        <item x="229"/>
        <item x="1202"/>
        <item x="416"/>
        <item x="771"/>
        <item x="1692"/>
        <item x="1796"/>
        <item x="1624"/>
        <item x="197"/>
        <item x="205"/>
        <item x="302"/>
        <item x="1888"/>
        <item x="702"/>
        <item x="1788"/>
        <item x="2044"/>
        <item x="589"/>
        <item x="2151"/>
        <item x="1571"/>
        <item x="585"/>
        <item x="963"/>
        <item x="1269"/>
        <item x="369"/>
        <item x="806"/>
        <item x="912"/>
        <item x="868"/>
        <item x="1360"/>
        <item x="55"/>
        <item x="2156"/>
        <item x="958"/>
        <item x="204"/>
        <item x="565"/>
        <item x="571"/>
        <item x="378"/>
        <item x="742"/>
        <item x="44"/>
        <item x="2075"/>
        <item x="25"/>
        <item x="684"/>
        <item x="462"/>
        <item x="1642"/>
        <item x="50"/>
        <item x="1619"/>
        <item x="1486"/>
        <item x="826"/>
        <item x="1646"/>
        <item x="897"/>
        <item x="373"/>
        <item x="1172"/>
        <item x="1306"/>
        <item x="1313"/>
        <item x="1277"/>
        <item x="537"/>
        <item x="967"/>
        <item x="511"/>
        <item x="793"/>
        <item x="179"/>
        <item x="884"/>
        <item x="224"/>
        <item x="846"/>
        <item x="721"/>
        <item x="648"/>
        <item x="1972"/>
        <item x="282"/>
        <item x="2"/>
        <item x="51"/>
        <item x="754"/>
        <item x="78"/>
        <item x="1580"/>
        <item x="594"/>
        <item x="123"/>
        <item x="61"/>
        <item x="635"/>
        <item x="1344"/>
        <item x="1051"/>
        <item x="2169"/>
        <item x="813"/>
        <item x="952"/>
        <item x="475"/>
        <item x="218"/>
        <item x="866"/>
        <item x="1868"/>
        <item x="522"/>
        <item x="574"/>
        <item x="2030"/>
        <item x="144"/>
        <item x="1358"/>
        <item x="183"/>
        <item x="587"/>
        <item x="136"/>
        <item x="852"/>
        <item x="1731"/>
        <item x="1432"/>
        <item x="36"/>
        <item x="3"/>
        <item x="752"/>
        <item x="980"/>
        <item x="459"/>
        <item x="89"/>
        <item x="1233"/>
        <item x="290"/>
        <item x="142"/>
        <item x="374"/>
        <item x="1613"/>
        <item x="651"/>
        <item x="178"/>
        <item x="1162"/>
        <item x="59"/>
        <item x="2056"/>
        <item x="1590"/>
        <item x="1424"/>
        <item x="660"/>
        <item x="98"/>
        <item x="1427"/>
        <item x="228"/>
        <item x="359"/>
        <item x="1114"/>
        <item x="1316"/>
        <item x="2176"/>
        <item x="321"/>
        <item x="641"/>
        <item x="1331"/>
        <item x="31"/>
        <item x="644"/>
        <item x="1746"/>
        <item x="137"/>
        <item x="189"/>
        <item x="1045"/>
        <item x="271"/>
        <item x="1227"/>
        <item x="1349"/>
        <item x="200"/>
        <item x="661"/>
        <item x="1328"/>
        <item x="1851"/>
        <item x="368"/>
        <item x="246"/>
        <item x="30"/>
        <item x="60"/>
        <item x="688"/>
        <item x="1509"/>
        <item x="886"/>
        <item x="377"/>
        <item x="227"/>
        <item x="247"/>
        <item x="1386"/>
        <item x="1121"/>
        <item x="1840"/>
        <item x="256"/>
        <item x="313"/>
        <item x="2150"/>
        <item x="287"/>
        <item x="563"/>
        <item x="163"/>
        <item x="150"/>
        <item x="1185"/>
        <item x="1817"/>
        <item x="2177"/>
        <item x="436"/>
        <item x="1268"/>
        <item x="91"/>
        <item x="1023"/>
        <item x="231"/>
        <item x="1654"/>
        <item x="887"/>
        <item x="35"/>
        <item x="710"/>
        <item x="1018"/>
        <item x="76"/>
        <item x="1397"/>
        <item x="49"/>
        <item x="738"/>
        <item x="2157"/>
        <item x="633"/>
        <item x="1342"/>
        <item x="1253"/>
        <item x="45"/>
        <item x="1807"/>
        <item x="431"/>
        <item x="235"/>
        <item x="1197"/>
        <item x="334"/>
        <item x="1858"/>
        <item x="892"/>
        <item x="1928"/>
        <item x="1611"/>
        <item x="734"/>
        <item x="1589"/>
        <item x="1513"/>
        <item x="217"/>
        <item x="1020"/>
        <item x="1570"/>
        <item x="1369"/>
        <item x="66"/>
        <item x="908"/>
        <item x="569"/>
        <item x="234"/>
        <item x="1860"/>
        <item x="311"/>
        <item x="1293"/>
        <item x="1138"/>
        <item x="439"/>
        <item x="2159"/>
        <item x="676"/>
        <item x="999"/>
        <item x="298"/>
        <item x="1521"/>
        <item x="518"/>
        <item x="882"/>
        <item x="450"/>
        <item x="354"/>
        <item x="1721"/>
        <item x="1084"/>
        <item x="2114"/>
        <item x="1460"/>
        <item x="1947"/>
        <item x="617"/>
        <item x="824"/>
        <item x="341"/>
        <item x="723"/>
        <item x="473"/>
        <item x="1087"/>
        <item x="2068"/>
        <item x="1055"/>
        <item x="1468"/>
        <item x="442"/>
        <item x="543"/>
        <item x="1133"/>
        <item x="1057"/>
        <item x="412"/>
        <item x="982"/>
        <item x="2096"/>
        <item x="244"/>
        <item x="1546"/>
        <item x="1850"/>
        <item x="1245"/>
        <item x="929"/>
        <item x="301"/>
        <item x="1204"/>
        <item x="798"/>
        <item x="1526"/>
        <item x="1012"/>
        <item x="101"/>
        <item x="637"/>
        <item x="258"/>
        <item x="885"/>
        <item x="253"/>
        <item x="1754"/>
        <item x="397"/>
        <item x="1422"/>
        <item x="455"/>
        <item x="1701"/>
        <item x="1320"/>
        <item x="1184"/>
        <item x="718"/>
        <item x="1901"/>
        <item x="873"/>
        <item x="772"/>
        <item x="920"/>
        <item x="460"/>
        <item x="1778"/>
        <item x="187"/>
        <item x="1141"/>
        <item x="1604"/>
        <item x="795"/>
        <item x="1910"/>
        <item x="1971"/>
        <item x="747"/>
        <item x="1416"/>
        <item x="120"/>
        <item x="1814"/>
        <item x="1706"/>
        <item x="679"/>
        <item x="2144"/>
        <item x="338"/>
        <item x="1131"/>
        <item x="1763"/>
        <item x="342"/>
        <item x="698"/>
        <item x="1775"/>
        <item x="1498"/>
        <item x="604"/>
        <item x="114"/>
        <item x="5"/>
        <item x="626"/>
        <item x="2153"/>
        <item x="1648"/>
        <item x="1641"/>
        <item x="802"/>
        <item x="1083"/>
        <item x="768"/>
        <item x="1819"/>
        <item x="1505"/>
        <item x="891"/>
        <item x="2058"/>
        <item x="1581"/>
        <item x="119"/>
        <item x="1974"/>
        <item x="954"/>
        <item x="1711"/>
        <item x="1981"/>
        <item x="708"/>
        <item x="596"/>
        <item x="1469"/>
        <item x="1025"/>
        <item x="1415"/>
        <item x="1143"/>
        <item x="1031"/>
        <item x="1250"/>
        <item x="1049"/>
        <item x="289"/>
        <item x="1175"/>
        <item x="583"/>
        <item x="1283"/>
        <item x="2127"/>
        <item x="669"/>
        <item x="803"/>
        <item x="1553"/>
        <item x="116"/>
        <item x="2034"/>
        <item x="278"/>
        <item x="1066"/>
        <item x="1691"/>
        <item x="722"/>
        <item x="845"/>
        <item x="375"/>
        <item x="1039"/>
        <item x="1348"/>
        <item x="907"/>
        <item x="613"/>
        <item x="1932"/>
        <item x="262"/>
        <item x="1352"/>
        <item x="337"/>
        <item x="1156"/>
        <item x="877"/>
        <item x="874"/>
        <item x="1952"/>
        <item x="115"/>
        <item x="1282"/>
        <item x="1068"/>
        <item x="327"/>
        <item x="2093"/>
        <item x="560"/>
        <item x="1960"/>
        <item x="1599"/>
        <item x="859"/>
        <item x="145"/>
        <item x="678"/>
        <item x="590"/>
        <item x="916"/>
        <item x="121"/>
        <item x="2059"/>
        <item x="1584"/>
        <item x="1759"/>
        <item x="2178"/>
        <item x="969"/>
        <item x="419"/>
        <item x="111"/>
        <item x="1783"/>
        <item x="2080"/>
        <item x="1934"/>
        <item x="1461"/>
        <item x="1236"/>
        <item x="1700"/>
        <item x="1557"/>
        <item x="2074"/>
        <item x="1314"/>
        <item x="936"/>
        <item x="1705"/>
        <item x="1309"/>
        <item x="1878"/>
        <item x="440"/>
        <item x="86"/>
        <item x="1098"/>
        <item x="85"/>
        <item x="1218"/>
        <item x="388"/>
        <item x="1660"/>
        <item x="58"/>
        <item x="1812"/>
        <item x="649"/>
        <item x="746"/>
        <item x="740"/>
        <item x="2043"/>
        <item x="294"/>
        <item x="454"/>
        <item x="453"/>
        <item x="1564"/>
        <item x="265"/>
        <item x="1230"/>
        <item x="52"/>
        <item x="687"/>
        <item x="270"/>
        <item x="99"/>
        <item x="1077"/>
        <item x="833"/>
        <item x="1916"/>
        <item x="237"/>
        <item x="623"/>
        <item x="789"/>
        <item x="1970"/>
        <item x="1696"/>
        <item x="554"/>
        <item x="1983"/>
        <item x="38"/>
        <item x="274"/>
        <item x="1605"/>
        <item x="292"/>
        <item x="616"/>
        <item x="629"/>
        <item x="1080"/>
        <item x="1355"/>
        <item x="310"/>
        <item x="586"/>
        <item x="1209"/>
        <item x="37"/>
        <item x="104"/>
        <item x="489"/>
        <item x="948"/>
        <item x="1500"/>
        <item x="894"/>
        <item x="276"/>
        <item x="984"/>
        <item x="782"/>
        <item x="2069"/>
        <item x="507"/>
        <item x="2022"/>
        <item x="743"/>
        <item x="1196"/>
        <item x="2008"/>
        <item x="1343"/>
        <item x="820"/>
        <item x="848"/>
        <item x="580"/>
        <item x="496"/>
        <item x="255"/>
        <item x="1119"/>
        <item x="1677"/>
        <item x="1388"/>
        <item x="2026"/>
        <item x="610"/>
        <item x="379"/>
        <item x="16"/>
        <item x="1104"/>
        <item x="1113"/>
        <item x="976"/>
        <item x="360"/>
        <item x="1292"/>
        <item x="1414"/>
        <item x="441"/>
        <item x="568"/>
        <item x="1511"/>
        <item x="1471"/>
        <item x="305"/>
        <item x="1096"/>
        <item x="640"/>
        <item x="400"/>
        <item x="146"/>
        <item x="1627"/>
        <item x="971"/>
        <item x="1760"/>
        <item x="2147"/>
        <item x="1206"/>
        <item x="426"/>
        <item x="1668"/>
        <item x="1294"/>
        <item x="791"/>
        <item x="1994"/>
        <item x="166"/>
        <item x="1395"/>
        <item x="317"/>
        <item x="987"/>
        <item x="595"/>
        <item x="1247"/>
        <item x="2067"/>
        <item x="39"/>
        <item x="364"/>
        <item x="819"/>
        <item x="1327"/>
        <item x="1482"/>
        <item x="2138"/>
        <item x="1930"/>
        <item x="1060"/>
        <item x="1578"/>
        <item x="2040"/>
        <item x="1632"/>
        <item x="2152"/>
        <item x="950"/>
        <item x="1393"/>
        <item x="2066"/>
        <item x="1977"/>
        <item x="353"/>
        <item x="1909"/>
        <item x="96"/>
        <item x="672"/>
        <item x="646"/>
        <item x="212"/>
        <item x="211"/>
        <item x="1522"/>
        <item x="730"/>
        <item x="1748"/>
        <item x="977"/>
        <item x="1242"/>
        <item x="484"/>
        <item x="658"/>
        <item x="252"/>
        <item x="1178"/>
        <item x="356"/>
        <item x="438"/>
        <item x="1366"/>
        <item x="1552"/>
        <item x="2088"/>
        <item x="1592"/>
        <item x="1985"/>
        <item x="152"/>
        <item x="474"/>
        <item x="309"/>
        <item x="2057"/>
        <item x="1764"/>
        <item x="1195"/>
        <item x="1480"/>
        <item x="1848"/>
        <item x="1361"/>
        <item x="1472"/>
        <item x="1419"/>
        <item x="947"/>
        <item x="1722"/>
        <item x="776"/>
        <item x="1371"/>
        <item x="1913"/>
        <item x="107"/>
        <item x="966"/>
        <item x="1273"/>
        <item x="1536"/>
        <item x="28"/>
        <item x="195"/>
        <item x="1815"/>
        <item x="210"/>
        <item x="1090"/>
        <item x="799"/>
        <item x="1755"/>
        <item x="486"/>
        <item x="1146"/>
        <item x="222"/>
        <item x="53"/>
        <item x="2098"/>
        <item x="382"/>
        <item x="402"/>
        <item x="7"/>
        <item x="2083"/>
        <item x="2054"/>
        <item x="1155"/>
        <item x="362"/>
        <item x="2011"/>
        <item x="1566"/>
        <item x="1631"/>
        <item x="275"/>
        <item x="1582"/>
        <item x="180"/>
        <item x="653"/>
        <item x="390"/>
        <item x="1429"/>
        <item x="490"/>
        <item x="685"/>
        <item x="1022"/>
        <item x="1492"/>
        <item x="2063"/>
        <item x="847"/>
        <item x="566"/>
        <item x="893"/>
        <item x="1394"/>
        <item x="155"/>
        <item x="1029"/>
        <item x="630"/>
        <item x="208"/>
        <item x="989"/>
        <item x="1842"/>
        <item x="1883"/>
        <item x="1169"/>
        <item x="1188"/>
        <item x="1070"/>
        <item x="414"/>
        <item x="784"/>
        <item x="172"/>
        <item x="1318"/>
        <item x="807"/>
        <item x="1689"/>
        <item x="2072"/>
        <item x="1157"/>
        <item x="1821"/>
        <item x="257"/>
        <item x="1160"/>
        <item x="588"/>
        <item x="236"/>
        <item x="1339"/>
        <item x="917"/>
        <item x="1666"/>
        <item x="1401"/>
        <item x="1149"/>
        <item x="380"/>
        <item x="578"/>
        <item x="720"/>
        <item x="54"/>
        <item x="424"/>
        <item x="1190"/>
        <item x="1664"/>
        <item x="1745"/>
        <item x="618"/>
        <item x="312"/>
        <item x="831"/>
        <item x="33"/>
        <item x="1508"/>
        <item x="1621"/>
        <item x="405"/>
        <item x="939"/>
        <item x="823"/>
        <item x="2146"/>
        <item x="385"/>
        <item x="1297"/>
        <item x="2126"/>
        <item x="1286"/>
        <item x="1089"/>
        <item x="1336"/>
        <item x="1400"/>
        <item x="1997"/>
        <item x="931"/>
        <item x="1257"/>
        <item x="962"/>
        <item x="1820"/>
        <item x="220"/>
        <item x="1663"/>
        <item x="1475"/>
        <item x="1035"/>
        <item x="509"/>
        <item x="1290"/>
        <item x="744"/>
        <item x="1487"/>
        <item x="1975"/>
        <item x="75"/>
        <item x="849"/>
        <item x="1946"/>
        <item x="1695"/>
        <item x="1110"/>
        <item x="1409"/>
        <item x="2180"/>
        <item x="423"/>
        <item x="134"/>
        <item x="1059"/>
        <item x="926"/>
        <item x="753"/>
        <item x="100"/>
        <item x="232"/>
        <item x="285"/>
        <item x="477"/>
        <item x="1955"/>
        <item x="219"/>
        <item x="113"/>
        <item x="1865"/>
        <item x="43"/>
        <item x="1050"/>
        <item x="245"/>
        <item x="2050"/>
        <item x="664"/>
        <item x="1261"/>
        <item x="1094"/>
        <item x="421"/>
        <item x="1715"/>
        <item x="333"/>
        <item x="1867"/>
        <item x="1636"/>
        <item x="632"/>
        <item x="160"/>
        <item x="32"/>
        <item x="599"/>
        <item x="1976"/>
        <item x="903"/>
        <item x="329"/>
        <item x="764"/>
        <item x="230"/>
        <item x="9"/>
        <item x="1100"/>
        <item x="1857"/>
        <item x="1987"/>
        <item x="1672"/>
        <item x="856"/>
        <item x="1637"/>
        <item x="878"/>
        <item x="700"/>
        <item x="158"/>
        <item x="923"/>
        <item x="365"/>
        <item x="1940"/>
        <item x="138"/>
        <item x="1988"/>
        <item x="167"/>
        <item x="1961"/>
        <item x="745"/>
        <item x="94"/>
        <item x="1904"/>
        <item x="1389"/>
        <item x="731"/>
        <item x="725"/>
        <item x="1067"/>
        <item x="1535"/>
        <item x="1101"/>
        <item x="1166"/>
        <item x="1340"/>
        <item x="268"/>
        <item x="1678"/>
        <item x="739"/>
        <item x="1823"/>
        <item x="1005"/>
        <item x="1186"/>
        <item x="1585"/>
        <item x="502"/>
        <item x="343"/>
        <item x="263"/>
        <item x="2024"/>
        <item x="836"/>
        <item x="540"/>
        <item x="124"/>
        <item x="800"/>
        <item x="512"/>
        <item x="1367"/>
        <item x="774"/>
        <item x="1061"/>
        <item x="2097"/>
        <item x="296"/>
        <item x="2018"/>
        <item x="141"/>
        <item x="1041"/>
        <item x="1420"/>
        <item x="794"/>
        <item x="1612"/>
        <item x="1372"/>
        <item x="1518"/>
        <item x="1919"/>
        <item x="1126"/>
        <item x="801"/>
        <item x="570"/>
        <item x="1324"/>
        <item x="1650"/>
        <item x="1713"/>
        <item x="1038"/>
        <item x="363"/>
        <item x="643"/>
        <item x="1569"/>
        <item x="128"/>
        <item x="1506"/>
        <item x="1021"/>
        <item x="240"/>
        <item x="283"/>
        <item x="1356"/>
        <item x="1296"/>
        <item x="2084"/>
        <item x="510"/>
        <item x="352"/>
        <item x="607"/>
        <item x="2081"/>
        <item x="1310"/>
        <item x="1965"/>
        <item x="2065"/>
        <item x="126"/>
        <item x="517"/>
        <item x="2162"/>
        <item x="701"/>
        <item x="979"/>
        <item x="1717"/>
        <item x="1373"/>
        <item x="206"/>
        <item x="171"/>
        <item x="170"/>
        <item x="2016"/>
        <item x="620"/>
        <item x="1841"/>
        <item x="1528"/>
        <item x="1830"/>
        <item x="435"/>
        <item x="896"/>
        <item x="769"/>
        <item x="1918"/>
        <item x="2002"/>
        <item x="1176"/>
        <item x="927"/>
        <item x="254"/>
        <item x="357"/>
        <item x="797"/>
        <item x="1323"/>
        <item x="1013"/>
        <item x="2092"/>
        <item x="1886"/>
        <item x="600"/>
        <item x="149"/>
        <item x="192"/>
        <item x="706"/>
        <item x="1847"/>
        <item x="1784"/>
        <item x="1790"/>
        <item x="1411"/>
        <item x="1455"/>
        <item x="1255"/>
        <item x="553"/>
        <item x="881"/>
        <item x="1392"/>
        <item x="1991"/>
        <item x="73"/>
        <item x="355"/>
        <item x="72"/>
        <item x="842"/>
        <item x="1597"/>
        <item x="573"/>
        <item x="1144"/>
        <item x="248"/>
        <item x="811"/>
        <item x="1896"/>
        <item x="691"/>
        <item x="579"/>
        <item x="1927"/>
        <item x="1734"/>
        <item x="2158"/>
        <item x="654"/>
        <item x="2021"/>
        <item x="946"/>
        <item x="1906"/>
        <item x="2141"/>
        <item x="1374"/>
        <item x="909"/>
        <item x="985"/>
        <item x="241"/>
        <item x="457"/>
        <item x="2121"/>
        <item x="1680"/>
        <item x="609"/>
        <item x="639"/>
        <item x="1047"/>
        <item x="2039"/>
        <item x="1512"/>
        <item x="1243"/>
        <item x="1577"/>
        <item x="2012"/>
        <item x="1075"/>
        <item x="406"/>
        <item x="1165"/>
        <item x="1207"/>
        <item x="957"/>
        <item x="1978"/>
        <item x="1474"/>
        <item x="1410"/>
        <item x="755"/>
        <item x="2006"/>
        <item x="2166"/>
        <item x="1593"/>
        <item x="546"/>
        <item x="15"/>
        <item x="1549"/>
        <item x="1129"/>
        <item x="8"/>
        <item x="1709"/>
        <item x="196"/>
        <item x="1708"/>
        <item x="2004"/>
        <item x="194"/>
        <item x="1325"/>
        <item x="1246"/>
        <item x="1194"/>
        <item x="422"/>
        <item x="393"/>
        <item x="1655"/>
        <item x="1562"/>
        <item x="1634"/>
        <item x="1076"/>
        <item x="2137"/>
        <item x="530"/>
        <item x="1640"/>
        <item x="1963"/>
        <item x="1069"/>
        <item x="584"/>
        <item x="41"/>
        <item x="1489"/>
        <item x="371"/>
        <item x="370"/>
        <item x="1111"/>
        <item x="1443"/>
        <item x="611"/>
        <item x="0"/>
        <item x="1793"/>
        <item x="992"/>
        <item x="1439"/>
        <item x="711"/>
        <item x="1440"/>
        <item x="1630"/>
        <item x="1923"/>
        <item x="443"/>
        <item x="1980"/>
        <item x="1301"/>
        <item x="1942"/>
        <item x="1235"/>
        <item x="109"/>
        <item x="1929"/>
        <item x="1357"/>
        <item x="1954"/>
        <item x="1565"/>
        <item x="1887"/>
        <item x="1122"/>
        <item x="1010"/>
        <item x="1"/>
        <item x="2062"/>
        <item x="297"/>
        <item x="1008"/>
        <item x="203"/>
        <item x="494"/>
        <item x="2179"/>
        <item x="521"/>
        <item x="1402"/>
        <item x="964"/>
        <item x="396"/>
        <item x="62"/>
        <item x="102"/>
        <item x="913"/>
        <item x="642"/>
        <item x="1792"/>
        <item x="1794"/>
        <item x="133"/>
        <item x="267"/>
        <item x="465"/>
        <item x="2173"/>
        <item x="1863"/>
        <item x="2005"/>
        <item x="339"/>
        <item x="1675"/>
        <item x="1786"/>
        <item x="549"/>
        <item x="1187"/>
        <item x="662"/>
        <item x="501"/>
        <item x="1736"/>
        <item x="148"/>
        <item x="1272"/>
        <item x="273"/>
        <item x="2015"/>
        <item x="631"/>
        <item x="1252"/>
        <item x="18"/>
        <item x="2051"/>
        <item x="733"/>
        <item x="325"/>
        <item x="1949"/>
        <item x="1824"/>
        <item x="545"/>
        <item x="1279"/>
        <item x="411"/>
        <item x="2160"/>
        <item x="1464"/>
        <item x="735"/>
        <item x="391"/>
        <item x="2116"/>
        <item x="1107"/>
        <item x="1142"/>
        <item x="534"/>
        <item x="2094"/>
        <item x="1024"/>
        <item x="575"/>
        <item x="542"/>
        <item x="851"/>
        <item x="608"/>
        <item x="1497"/>
        <item x="2123"/>
        <item x="598"/>
        <item x="214"/>
        <item x="860"/>
        <item x="1682"/>
        <item x="1481"/>
        <item x="663"/>
        <item x="323"/>
        <item x="1567"/>
        <item x="1140"/>
        <item x="4"/>
        <item x="673"/>
        <item x="1744"/>
        <item x="504"/>
        <item x="601"/>
        <item x="444"/>
        <item x="291"/>
        <item x="21"/>
        <item x="1720"/>
        <item x="1712"/>
        <item x="2136"/>
        <item x="652"/>
        <item x="1662"/>
        <item x="1617"/>
        <item x="1984"/>
        <item x="2168"/>
        <item x="901"/>
        <item x="1448"/>
        <item x="1950"/>
        <item x="1238"/>
        <item x="367"/>
        <item x="13"/>
        <item x="1608"/>
        <item x="1458"/>
        <item x="503"/>
        <item x="77"/>
        <item x="216"/>
        <item x="1826"/>
        <item x="1338"/>
        <item x="226"/>
        <item x="1214"/>
        <item x="804"/>
        <item x="12"/>
        <item x="1064"/>
        <item x="810"/>
        <item x="1462"/>
        <item x="2082"/>
        <item x="2100"/>
        <item x="506"/>
        <item x="188"/>
        <item x="1651"/>
        <item x="951"/>
        <item x="433"/>
        <item x="1507"/>
        <item x="482"/>
        <item x="1944"/>
        <item x="1081"/>
        <item x="2163"/>
        <item x="1719"/>
        <item x="1781"/>
        <item x="1561"/>
        <item x="625"/>
        <item x="1189"/>
        <item x="1667"/>
        <item x="437"/>
        <item x="899"/>
        <item x="6"/>
        <item x="547"/>
        <item x="1312"/>
        <item x="1958"/>
        <item x="854"/>
        <item x="1990"/>
        <item x="2019"/>
        <item x="732"/>
        <item x="1030"/>
        <item x="815"/>
        <item x="1326"/>
        <item x="1529"/>
        <item x="724"/>
        <item x="1263"/>
        <item x="500"/>
        <item x="736"/>
        <item x="65"/>
        <item x="1915"/>
        <item x="910"/>
        <item x="770"/>
        <item x="2013"/>
        <item x="986"/>
        <item x="925"/>
        <item x="64"/>
        <item x="1808"/>
        <item x="83"/>
        <item x="2079"/>
        <item x="680"/>
        <item x="995"/>
        <item x="1912"/>
        <item x="1017"/>
        <item x="1065"/>
        <item x="1979"/>
        <item x="1936"/>
        <item x="677"/>
        <item x="404"/>
        <item x="350"/>
        <item x="1383"/>
        <item x="2076"/>
        <item x="1485"/>
        <item x="1079"/>
        <item x="2164"/>
        <item x="696"/>
        <item x="707"/>
        <item x="2172"/>
        <item x="1495"/>
        <item x="2109"/>
        <item x="63"/>
        <item x="1115"/>
        <item x="1945"/>
        <item x="2161"/>
        <item x="712"/>
        <item x="1953"/>
        <item x="857"/>
        <item x="14"/>
        <item x="2036"/>
        <item x="961"/>
        <item x="17"/>
        <item x="539"/>
        <item x="157"/>
        <item x="1805"/>
        <item x="1962"/>
        <item x="1407"/>
        <item x="1684"/>
        <item x="316"/>
        <item x="456"/>
        <item x="11"/>
        <item x="1438"/>
        <item x="914"/>
        <item x="889"/>
        <item x="2170"/>
        <item x="959"/>
        <item x="968"/>
        <item x="1797"/>
        <item x="1125"/>
        <item x="1889"/>
        <item x="1872"/>
        <item x="24"/>
        <item x="1777"/>
        <item x="1849"/>
        <item x="215"/>
        <item x="129"/>
        <item x="186"/>
        <item x="612"/>
        <item x="1740"/>
        <item x="1516"/>
        <item x="1769"/>
        <item x="1603"/>
        <item x="1211"/>
        <item x="1600"/>
        <item x="1116"/>
        <item x="1132"/>
        <item x="1602"/>
        <item x="420"/>
        <item x="1302"/>
        <item x="1766"/>
        <item x="1523"/>
        <item x="304"/>
        <item x="303"/>
        <item x="1418"/>
        <item x="466"/>
        <item x="1042"/>
        <item x="135"/>
        <item x="1078"/>
        <item x="865"/>
        <item x="605"/>
        <item x="29"/>
        <item x="2087"/>
        <item x="2149"/>
        <item x="2070"/>
        <item x="1813"/>
        <item x="1248"/>
        <item x="1801"/>
        <item x="1127"/>
        <item x="1543"/>
        <item x="493"/>
        <item x="2077"/>
        <item x="84"/>
        <item x="829"/>
        <item x="1846"/>
        <item x="562"/>
        <item x="131"/>
        <item x="87"/>
        <item x="165"/>
        <item x="164"/>
        <item x="1191"/>
        <item x="1799"/>
        <item x="199"/>
        <item x="198"/>
        <item x="2078"/>
        <item x="1607"/>
        <item x="1208"/>
        <item x="760"/>
        <item x="1399"/>
        <item x="340"/>
        <item x="1852"/>
        <item x="953"/>
        <item x="1046"/>
        <item x="942"/>
        <item x="1652"/>
        <item x="1364"/>
        <item x="773"/>
        <item x="103"/>
        <item x="1062"/>
        <item x="621"/>
        <item x="487"/>
        <item x="2000"/>
        <item x="1725"/>
        <item x="1036"/>
        <item x="1822"/>
        <item x="1444"/>
        <item x="112"/>
        <item x="1645"/>
        <item x="366"/>
        <item x="1091"/>
        <item x="481"/>
        <item x="82"/>
        <item x="1225"/>
        <item x="1594"/>
        <item x="332"/>
        <item x="526"/>
        <item x="717"/>
        <item x="1550"/>
        <item x="1539"/>
        <item x="1258"/>
        <item x="1996"/>
        <item x="592"/>
        <item x="1914"/>
        <item x="749"/>
        <item x="1609"/>
        <item x="392"/>
        <item x="1088"/>
        <item x="1040"/>
        <item x="1871"/>
        <item x="1019"/>
        <item x="1622"/>
        <item x="434"/>
        <item x="1633"/>
        <item x="1215"/>
        <item x="558"/>
        <item x="1770"/>
        <item x="42"/>
        <item x="1291"/>
        <item x="1450"/>
        <item x="1765"/>
        <item x="1816"/>
        <item x="1568"/>
        <item x="1346"/>
        <item x="479"/>
        <item x="451"/>
        <item x="1741"/>
        <item x="674"/>
        <item x="2020"/>
        <item x="143"/>
        <item x="1661"/>
        <item x="2106"/>
        <item x="1341"/>
        <item x="349"/>
        <item x="1239"/>
        <item x="318"/>
        <item x="1939"/>
        <item x="1856"/>
        <item x="1295"/>
        <item x="1484"/>
        <item x="90"/>
        <item x="1615"/>
        <item x="1542"/>
        <item x="1728"/>
        <item x="2060"/>
        <item x="975"/>
        <item x="862"/>
        <item x="88"/>
        <item x="177"/>
        <item x="1476"/>
        <item x="425"/>
        <item x="324"/>
        <item x="937"/>
        <item x="1943"/>
        <item x="544"/>
        <item x="934"/>
        <item x="97"/>
        <item x="2105"/>
        <item x="1457"/>
        <item x="1182"/>
        <item x="1134"/>
        <item x="2140"/>
        <item x="647"/>
        <item x="1885"/>
        <item x="27"/>
        <item x="1124"/>
        <item x="656"/>
        <item x="272"/>
        <item x="965"/>
        <item x="2085"/>
        <item x="108"/>
        <item x="1774"/>
        <item x="814"/>
        <item x="1688"/>
        <item x="1714"/>
        <item x="1436"/>
        <item x="95"/>
        <item x="1503"/>
        <item x="81"/>
        <item x="1490"/>
        <item x="1120"/>
        <item x="387"/>
        <item x="1365"/>
        <item x="335"/>
        <item x="193"/>
        <item x="1514"/>
        <item x="1048"/>
        <item x="902"/>
        <item x="1053"/>
        <item x="458"/>
        <item x="1694"/>
        <item x="844"/>
        <item x="1276"/>
        <item x="1686"/>
        <item x="2049"/>
        <item x="1804"/>
        <item x="781"/>
        <item x="1787"/>
        <item x="1449"/>
        <item x="1333"/>
        <item x="1103"/>
        <item x="1862"/>
        <item x="23"/>
        <item x="1999"/>
        <item x="1644"/>
        <item x="2107"/>
        <item x="911"/>
        <item x="2025"/>
        <item x="1541"/>
        <item x="151"/>
        <item x="786"/>
        <item x="1378"/>
        <item x="1376"/>
        <item x="1900"/>
        <item x="1573"/>
        <item x="519"/>
        <item x="1685"/>
        <item x="531"/>
        <item x="1287"/>
        <item x="1453"/>
        <item x="1470"/>
        <item x="1727"/>
        <item x="1212"/>
        <item x="159"/>
        <item x="1504"/>
        <item x="1656"/>
        <item x="552"/>
        <item x="983"/>
        <item x="2112"/>
        <item x="615"/>
        <item x="1404"/>
        <item x="1595"/>
        <item x="202"/>
        <item x="2064"/>
        <item x="853"/>
        <item x="1433"/>
        <item x="1446"/>
        <item x="762"/>
        <item x="2143"/>
        <item x="1241"/>
        <item x="1810"/>
        <item x="1572"/>
        <item x="132"/>
        <item x="1995"/>
        <item x="981"/>
        <item x="1969"/>
        <item x="1403"/>
        <item x="1726"/>
        <item x="1319"/>
        <item x="1802"/>
        <item x="182"/>
        <item x="1598"/>
        <item x="1494"/>
        <item x="495"/>
        <item x="470"/>
        <item x="1171"/>
        <item x="1877"/>
        <item x="288"/>
        <item x="347"/>
        <item x="1193"/>
        <item x="683"/>
        <item x="861"/>
        <item x="299"/>
        <item x="1106"/>
        <item x="1354"/>
        <item x="1926"/>
        <item x="1237"/>
        <item x="1181"/>
        <item x="1123"/>
        <item x="48"/>
        <item x="821"/>
        <item x="497"/>
        <item x="26"/>
        <item x="527"/>
        <item x="1478"/>
        <item x="293"/>
        <item x="1933"/>
        <item x="1625"/>
        <item x="520"/>
        <item x="1254"/>
        <item x="185"/>
        <item x="513"/>
        <item x="1337"/>
        <item x="1531"/>
        <item x="1228"/>
        <item x="1935"/>
        <item x="1491"/>
        <item x="1151"/>
        <item x="1693"/>
        <item x="488"/>
        <item x="117"/>
        <item x="20"/>
        <item x="1638"/>
        <item x="40"/>
        <item x="1265"/>
        <item x="277"/>
        <item x="1635"/>
        <item x="225"/>
        <item x="1756"/>
        <item x="895"/>
        <item x="429"/>
        <item x="1226"/>
        <item x="767"/>
        <item x="667"/>
        <item x="1384"/>
        <item x="1322"/>
        <item x="2104"/>
        <item x="1000"/>
        <item x="1982"/>
        <item x="840"/>
        <item x="308"/>
        <item x="1092"/>
        <item x="1658"/>
        <item x="1558"/>
        <item x="1795"/>
        <item x="941"/>
        <item x="1665"/>
        <item x="581"/>
        <item x="1986"/>
        <item x="1773"/>
        <item x="940"/>
        <item x="883"/>
        <item x="1737"/>
        <item x="147"/>
        <item x="996"/>
        <item x="2027"/>
        <item x="515"/>
        <item x="1839"/>
        <item x="176"/>
        <item x="1538"/>
        <item x="1671"/>
        <item x="727"/>
        <item x="1174"/>
        <item x="525"/>
        <item x="314"/>
        <item x="430"/>
        <item x="395"/>
        <item x="1270"/>
        <item x="830"/>
        <item x="713"/>
        <item x="1643"/>
        <item x="1459"/>
        <item x="1964"/>
        <item x="2119"/>
        <item x="1698"/>
        <item x="1937"/>
        <item x="384"/>
        <item x="665"/>
        <item x="602"/>
        <item x="1496"/>
        <item x="2035"/>
        <item x="79"/>
        <item x="448"/>
        <item x="1681"/>
        <item x="361"/>
        <item x="898"/>
        <item x="1520"/>
        <item x="1742"/>
        <item x="1380"/>
        <item x="1425"/>
        <item x="1843"/>
        <item x="1456"/>
        <item x="1034"/>
        <item x="2037"/>
        <item x="790"/>
        <item x="242"/>
        <item x="2101"/>
        <item x="709"/>
        <item x="1548"/>
        <item x="1903"/>
        <item x="1385"/>
        <item x="2042"/>
        <item x="1128"/>
        <item x="372"/>
        <item x="1956"/>
        <item x="1803"/>
        <item x="207"/>
        <item x="2108"/>
        <item x="1537"/>
        <item x="140"/>
        <item x="998"/>
        <item x="2131"/>
        <item x="1785"/>
        <item x="1724"/>
        <item x="906"/>
        <item x="1902"/>
        <item x="2017"/>
        <item x="492"/>
        <item x="467"/>
        <item x="1445"/>
        <item x="1870"/>
        <item x="2167"/>
        <item x="1948"/>
        <item x="659"/>
        <item x="1311"/>
        <item x="399"/>
        <item x="761"/>
        <item x="1168"/>
        <item x="409"/>
        <item x="1911"/>
        <item x="1483"/>
        <item x="668"/>
        <item x="949"/>
        <item x="1289"/>
        <item x="1905"/>
        <item x="765"/>
        <item x="221"/>
        <item x="22"/>
        <item x="556"/>
        <item x="1768"/>
        <item x="636"/>
        <item x="1056"/>
        <item x="1334"/>
        <item x="991"/>
        <item x="1710"/>
        <item x="1587"/>
        <item x="841"/>
        <item x="1303"/>
        <item x="1583"/>
        <item x="1880"/>
        <item x="2165"/>
        <item x="1739"/>
        <item x="1957"/>
        <item x="792"/>
        <item x="780"/>
        <item x="577"/>
        <item x="2134"/>
        <item x="1150"/>
        <item x="2055"/>
        <item x="1687"/>
        <item x="1809"/>
        <item x="1379"/>
        <item x="1811"/>
        <item x="785"/>
        <item x="201"/>
        <item x="1834"/>
        <item x="1899"/>
        <item x="1800"/>
        <item x="564"/>
        <item x="1730"/>
        <item x="1836"/>
        <item x="1451"/>
        <item x="1859"/>
        <item x="671"/>
        <item x="726"/>
        <item x="1259"/>
        <item x="551"/>
        <item x="1398"/>
        <item x="322"/>
        <item x="614"/>
        <item x="703"/>
        <item x="1426"/>
        <item x="238"/>
        <item x="1205"/>
        <item x="1300"/>
        <item x="69"/>
        <item x="122"/>
        <item x="1170"/>
        <item x="56"/>
        <item x="1818"/>
        <item x="1616"/>
        <item x="808"/>
        <item x="1158"/>
        <item x="728"/>
        <item x="348"/>
        <item x="597"/>
        <item x="491"/>
        <item x="1588"/>
        <item x="1941"/>
        <item x="715"/>
        <item x="1260"/>
        <item x="1702"/>
        <item x="1649"/>
        <item x="1551"/>
        <item x="1430"/>
        <item x="1377"/>
        <item x="1285"/>
        <item x="536"/>
        <item x="858"/>
        <item x="924"/>
        <item x="1716"/>
        <item x="666"/>
        <item x="1216"/>
        <item x="174"/>
        <item x="1109"/>
        <item x="994"/>
        <item x="918"/>
        <item x="2007"/>
        <item x="2003"/>
        <item x="2028"/>
        <item x="2115"/>
        <item x="1063"/>
        <item x="1620"/>
        <item x="2010"/>
        <item x="1699"/>
        <item x="932"/>
        <item x="2029"/>
        <item x="2174"/>
        <item x="650"/>
        <item x="2023"/>
        <item x="1016"/>
        <item x="1751"/>
        <item x="1159"/>
        <item x="1833"/>
        <item x="1011"/>
        <item x="1375"/>
        <item x="2073"/>
        <item x="153"/>
        <item x="1224"/>
        <item x="973"/>
        <item x="593"/>
        <item x="809"/>
        <item x="832"/>
        <item x="1405"/>
        <item x="1447"/>
        <item x="1052"/>
        <item x="184"/>
        <item x="336"/>
        <item x="1534"/>
        <item x="837"/>
        <item x="1220"/>
        <item x="603"/>
        <item x="933"/>
        <item x="251"/>
        <item x="1752"/>
        <item x="1345"/>
        <item x="410"/>
        <item x="118"/>
        <item x="259"/>
        <item x="693"/>
        <item x="1881"/>
        <item x="1704"/>
        <item x="463"/>
        <item x="1223"/>
        <item x="1586"/>
        <item x="413"/>
        <item x="1229"/>
        <item x="161"/>
        <item x="2047"/>
        <item x="261"/>
        <item x="74"/>
        <item x="1510"/>
        <item x="1998"/>
        <item x="757"/>
        <item x="763"/>
        <item x="1105"/>
        <item x="2113"/>
        <item x="2125"/>
        <item x="2145"/>
        <item x="1275"/>
        <item x="1251"/>
        <item x="759"/>
        <item x="1071"/>
        <item x="233"/>
        <item x="1284"/>
        <item x="2124"/>
        <item x="1033"/>
        <item x="1317"/>
        <item x="1423"/>
        <item x="1032"/>
        <item x="1177"/>
        <item x="1920"/>
        <item x="1907"/>
        <item x="1305"/>
        <item x="516"/>
        <item x="905"/>
        <item x="181"/>
        <item x="1370"/>
        <item x="681"/>
        <item x="1028"/>
        <item x="869"/>
        <item x="469"/>
        <item x="106"/>
        <item x="478"/>
        <item x="2046"/>
        <item x="1452"/>
        <item x="1003"/>
        <item x="855"/>
        <item x="1441"/>
        <item x="1382"/>
        <item x="2052"/>
        <item x="533"/>
        <item x="2071"/>
        <item x="1167"/>
        <item x="922"/>
        <item x="401"/>
        <item x="1266"/>
        <item x="915"/>
        <item x="1966"/>
        <item x="990"/>
        <item x="1679"/>
        <item x="1738"/>
        <item x="266"/>
        <item x="1718"/>
        <item x="1463"/>
        <item x="447"/>
        <item x="2103"/>
        <item x="80"/>
        <item x="1669"/>
        <item x="816"/>
        <item x="787"/>
        <item x="307"/>
        <item x="750"/>
        <item x="2111"/>
        <item x="943"/>
        <item x="900"/>
        <item x="2031"/>
        <item x="1959"/>
        <item x="1082"/>
        <item x="1442"/>
        <item x="1894"/>
        <item x="529"/>
        <item x="209"/>
        <item x="2089"/>
        <item x="1192"/>
        <item x="223"/>
        <item x="139"/>
        <item x="1154"/>
        <item x="1806"/>
        <item x="1747"/>
        <item x="1102"/>
        <item x="2041"/>
        <item x="1044"/>
        <item x="1545"/>
        <item x="1408"/>
        <item x="1043"/>
        <item x="279"/>
        <item x="1951"/>
        <item x="68"/>
        <item x="2135"/>
        <item x="1938"/>
        <item x="2148"/>
        <item x="1278"/>
        <item x="125"/>
        <item x="867"/>
        <item x="190"/>
        <item x="1381"/>
        <item x="1743"/>
        <item x="634"/>
        <item x="1845"/>
        <item x="432"/>
        <item x="1234"/>
        <item x="1009"/>
        <item x="1515"/>
        <item x="1264"/>
        <item x="1657"/>
        <item x="1179"/>
        <item x="993"/>
        <item x="1406"/>
        <item x="156"/>
        <item x="10"/>
        <item x="191"/>
        <item x="523"/>
        <item x="1761"/>
        <item x="169"/>
        <item x="1780"/>
        <item x="1006"/>
        <item x="1838"/>
        <item x="541"/>
        <item x="1467"/>
        <item x="2128"/>
        <item x="1917"/>
        <item x="1556"/>
        <item x="1437"/>
        <item x="1530"/>
        <item x="1544"/>
        <item x="1782"/>
        <item x="1014"/>
        <item x="1829"/>
        <item x="1173"/>
        <item x="1884"/>
        <item x="1835"/>
        <item x="1895"/>
        <item x="127"/>
        <item x="972"/>
        <item x="766"/>
        <item x="1391"/>
        <item x="699"/>
        <item x="1118"/>
        <item x="697"/>
        <item x="2095"/>
        <item x="445"/>
        <item x="1670"/>
        <item x="695"/>
        <item x="1626"/>
        <item x="1217"/>
        <item x="1876"/>
        <item x="1421"/>
        <item x="1074"/>
        <item x="1629"/>
        <item x="1231"/>
        <item x="1993"/>
        <item x="1828"/>
        <item x="1525"/>
        <item x="532"/>
        <item x="796"/>
        <item x="1350"/>
        <item x="1198"/>
        <item x="1673"/>
        <item x="1347"/>
        <item x="1108"/>
        <item x="328"/>
        <item x="175"/>
        <item x="319"/>
        <item x="825"/>
        <item x="1262"/>
        <item x="452"/>
        <item x="1591"/>
        <item x="843"/>
        <item x="1758"/>
        <item x="805"/>
        <item x="1097"/>
        <item x="498"/>
        <item x="686"/>
        <item x="1281"/>
        <item x="1690"/>
        <item x="548"/>
        <item x="1054"/>
        <item x="788"/>
        <item x="1924"/>
        <item x="1412"/>
        <item x="1359"/>
        <item x="1647"/>
        <item x="2155"/>
        <item x="1921"/>
        <item x="471"/>
        <item x="1519"/>
        <item x="875"/>
        <item x="828"/>
        <item x="756"/>
        <item x="1779"/>
        <item x="1579"/>
        <item x="839"/>
        <item x="1007"/>
        <item x="1454"/>
        <item x="930"/>
        <item x="1321"/>
        <item x="2120"/>
        <item x="1137"/>
        <item x="817"/>
        <item x="2110"/>
        <item x="690"/>
        <item x="1413"/>
        <item x="1148"/>
        <item x="1559"/>
        <item x="499"/>
        <item x="921"/>
        <item x="2045"/>
        <item x="783"/>
        <item x="417"/>
        <item x="2038"/>
        <item x="619"/>
        <item x="1240"/>
        <item x="1628"/>
        <item x="2053"/>
        <item x="1145"/>
        <item x="1533"/>
        <item x="2117"/>
        <item x="1892"/>
        <item x="1992"/>
        <item x="1989"/>
        <item x="1517"/>
        <item x="2061"/>
        <item x="1499"/>
        <item x="260"/>
        <item x="2014"/>
        <item x="538"/>
        <item x="1002"/>
        <item x="850"/>
        <item x="704"/>
        <item x="2009"/>
        <item x="1967"/>
        <item x="956"/>
        <item x="34"/>
        <item x="1396"/>
        <item x="960"/>
        <item x="655"/>
        <item x="567"/>
        <item x="1606"/>
        <item x="1723"/>
        <item x="2139"/>
        <item x="535"/>
        <item x="1435"/>
        <item x="344"/>
        <item x="2090"/>
        <item x="645"/>
        <item x="1897"/>
        <item x="1332"/>
        <item x="1968"/>
        <item x="1653"/>
        <item x="2129"/>
        <item x="1875"/>
        <item x="1601"/>
        <item x="508"/>
        <item x="974"/>
        <item x="1767"/>
        <item x="2001"/>
        <item x="1844"/>
        <item x="1004"/>
        <item x="1280"/>
        <item x="110"/>
        <item x="306"/>
        <item x="1676"/>
        <item x="582"/>
        <item x="2048"/>
        <item x="1614"/>
        <item x="105"/>
        <item x="2033"/>
        <item x="1308"/>
        <item x="2032"/>
        <item x="1390"/>
        <item x="890"/>
        <item x="1891"/>
        <item x="1776"/>
        <item x="281"/>
        <item x="1353"/>
        <item x="775"/>
        <item x="1099"/>
        <item x="485"/>
        <item x="1093"/>
        <item x="624"/>
        <item x="777"/>
        <item x="1703"/>
        <item x="550"/>
        <item x="1335"/>
        <item x="1200"/>
        <item x="528"/>
        <item x="1095"/>
        <item x="870"/>
        <item x="1869"/>
        <item x="46"/>
        <item x="1501"/>
        <item x="1890"/>
        <item x="1639"/>
        <item x="748"/>
        <item x="1488"/>
        <item x="269"/>
        <item x="358"/>
        <item x="729"/>
        <item x="1299"/>
        <item x="1477"/>
        <item x="1931"/>
        <item x="1502"/>
        <item x="1547"/>
        <item x="1330"/>
        <item x="1798"/>
        <item x="130"/>
        <item x="1697"/>
        <item x="461"/>
        <item x="1037"/>
        <item x="213"/>
        <item x="864"/>
        <item x="834"/>
        <item x="1219"/>
        <item x="1576"/>
        <item x="320"/>
        <item x="1854"/>
        <item x="1117"/>
        <item x="331"/>
        <item x="1683"/>
        <item x="1135"/>
        <item x="2086"/>
        <item x="2118"/>
        <item x="1026"/>
        <item x="2171"/>
        <item x="1329"/>
        <item x="1762"/>
        <item x="1274"/>
        <item x="919"/>
        <item x="1073"/>
        <item x="1222"/>
        <item x="1428"/>
        <item x="1729"/>
        <item x="945"/>
        <item x="1232"/>
        <item x="1898"/>
        <item x="1733"/>
        <item x="407"/>
        <item x="1574"/>
        <item x="1249"/>
        <item x="1732"/>
        <item x="381"/>
        <item x="1837"/>
        <item x="779"/>
        <item x="394"/>
        <item x="1575"/>
        <item x="1749"/>
        <item x="1152"/>
        <item x="627"/>
        <item x="638"/>
        <item x="1431"/>
        <item x="1554"/>
        <item x="716"/>
        <item x="19"/>
        <item x="472"/>
        <item x="1707"/>
        <item x="446"/>
        <item x="1086"/>
        <item x="1479"/>
        <item x="2175"/>
        <item x="1473"/>
        <item x="1827"/>
        <item x="168"/>
        <item x="997"/>
        <item x="415"/>
        <item x="162"/>
        <item x="557"/>
        <item x="778"/>
        <item x="330"/>
        <item x="1362"/>
        <item x="398"/>
        <item x="1387"/>
        <item x="1298"/>
        <item x="863"/>
        <item x="57"/>
        <item x="1864"/>
        <item x="737"/>
        <item x="1874"/>
        <item x="1925"/>
        <item x="403"/>
        <item x="427"/>
        <item x="928"/>
        <item x="345"/>
        <item x="505"/>
        <item x="694"/>
        <item x="2133"/>
        <item x="1015"/>
        <item x="741"/>
        <item x="1136"/>
        <item x="1659"/>
        <item x="1560"/>
        <item x="2099"/>
        <item x="2130"/>
        <item x="2122"/>
        <item x="1791"/>
        <item x="286"/>
        <item x="449"/>
        <item x="70"/>
        <item x="1315"/>
        <item x="978"/>
        <item x="1831"/>
        <item x="1466"/>
        <item x="988"/>
        <item x="657"/>
        <item x="464"/>
        <item x="295"/>
        <item x="383"/>
        <item x="2102"/>
        <item x="1183"/>
        <item x="315"/>
        <item x="2132"/>
        <item x="1908"/>
        <item x="1199"/>
        <item x="888"/>
        <item x="1555"/>
        <item x="1434"/>
        <item x="714"/>
        <item x="872"/>
        <item x="555"/>
        <item x="1058"/>
        <item x="326"/>
        <item x="1244"/>
        <item x="476"/>
        <item x="689"/>
        <item x="1417"/>
        <item x="1271"/>
        <item x="1540"/>
        <item x="880"/>
        <item x="1147"/>
        <item x="1130"/>
        <item x="1753"/>
        <item x="1465"/>
        <item x="2142"/>
        <item x="1493"/>
        <item x="1368"/>
        <item x="955"/>
        <item x="1563"/>
        <item x="239"/>
        <item x="1893"/>
        <item x="351"/>
        <item x="1153"/>
        <item x="628"/>
        <item x="970"/>
        <item x="1203"/>
        <item x="1288"/>
        <item x="428"/>
        <item x="1256"/>
        <item x="1213"/>
        <item x="514"/>
        <item x="1674"/>
        <item x="692"/>
        <item x="1855"/>
        <item x="822"/>
        <item x="1112"/>
        <item x="818"/>
        <item x="675"/>
        <item x="904"/>
        <item x="1001"/>
        <item x="524"/>
        <item x="300"/>
        <item x="1623"/>
        <item x="468"/>
        <item x="1771"/>
        <item x="1351"/>
        <item x="1304"/>
        <item x="1610"/>
        <item x="1307"/>
        <item x="1922"/>
        <item x="2154"/>
        <item x="1618"/>
        <item x="1750"/>
        <item x="1267"/>
        <item x="1873"/>
        <item x="1524"/>
        <item x="719"/>
        <item x="1832"/>
        <item x="264"/>
        <item x="1164"/>
        <item x="1210"/>
        <item x="483"/>
        <item x="682"/>
        <item x="835"/>
        <item x="1853"/>
        <item x="591"/>
        <item x="871"/>
        <item x="280"/>
        <item x="879"/>
        <item x="1363"/>
        <item x="1027"/>
        <item x="2091"/>
        <item x="1201"/>
        <item x="1072"/>
        <item x="606"/>
        <item x="47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>
      <items count="1734">
        <item x="18"/>
        <item x="24"/>
        <item x="25"/>
        <item x="127"/>
        <item x="120"/>
        <item x="30"/>
        <item x="0"/>
        <item x="44"/>
        <item x="31"/>
        <item x="38"/>
        <item x="58"/>
        <item x="41"/>
        <item x="36"/>
        <item x="37"/>
        <item x="276"/>
        <item x="1"/>
        <item x="60"/>
        <item x="48"/>
        <item x="23"/>
        <item x="105"/>
        <item x="193"/>
        <item x="100"/>
        <item x="68"/>
        <item x="69"/>
        <item x="99"/>
        <item x="2"/>
        <item x="78"/>
        <item x="217"/>
        <item x="19"/>
        <item x="95"/>
        <item x="26"/>
        <item x="27"/>
        <item x="3"/>
        <item x="56"/>
        <item x="109"/>
        <item x="110"/>
        <item x="57"/>
        <item x="61"/>
        <item x="62"/>
        <item x="233"/>
        <item x="29"/>
        <item x="101"/>
        <item x="270"/>
        <item x="65"/>
        <item x="4"/>
        <item x="83"/>
        <item x="50"/>
        <item x="28"/>
        <item x="84"/>
        <item x="71"/>
        <item x="600"/>
        <item x="136"/>
        <item x="72"/>
        <item x="93"/>
        <item x="5"/>
        <item x="6"/>
        <item x="74"/>
        <item x="7"/>
        <item x="8"/>
        <item x="33"/>
        <item x="34"/>
        <item x="119"/>
        <item x="40"/>
        <item x="158"/>
        <item x="35"/>
        <item x="9"/>
        <item x="266"/>
        <item x="81"/>
        <item x="111"/>
        <item x="184"/>
        <item x="175"/>
        <item x="176"/>
        <item x="142"/>
        <item x="108"/>
        <item x="91"/>
        <item x="92"/>
        <item x="10"/>
        <item x="376"/>
        <item x="293"/>
        <item x="11"/>
        <item x="49"/>
        <item x="484"/>
        <item x="495"/>
        <item x="116"/>
        <item x="419"/>
        <item x="63"/>
        <item x="64"/>
        <item x="333"/>
        <item x="106"/>
        <item x="45"/>
        <item x="791"/>
        <item x="427"/>
        <item x="255"/>
        <item x="150"/>
        <item x="151"/>
        <item x="428"/>
        <item x="498"/>
        <item x="51"/>
        <item x="180"/>
        <item x="52"/>
        <item x="114"/>
        <item x="709"/>
        <item x="780"/>
        <item x="515"/>
        <item x="268"/>
        <item x="124"/>
        <item x="467"/>
        <item x="12"/>
        <item x="90"/>
        <item x="202"/>
        <item x="143"/>
        <item x="107"/>
        <item x="506"/>
        <item x="130"/>
        <item x="393"/>
        <item x="789"/>
        <item x="285"/>
        <item x="574"/>
        <item x="123"/>
        <item x="220"/>
        <item x="89"/>
        <item x="374"/>
        <item x="137"/>
        <item x="138"/>
        <item x="205"/>
        <item x="203"/>
        <item x="462"/>
        <item x="489"/>
        <item x="490"/>
        <item x="757"/>
        <item x="800"/>
        <item x="257"/>
        <item x="126"/>
        <item x="806"/>
        <item x="251"/>
        <item x="59"/>
        <item x="229"/>
        <item x="238"/>
        <item x="337"/>
        <item x="402"/>
        <item x="536"/>
        <item x="537"/>
        <item x="354"/>
        <item x="185"/>
        <item x="482"/>
        <item x="168"/>
        <item x="139"/>
        <item x="171"/>
        <item x="254"/>
        <item x="204"/>
        <item x="504"/>
        <item x="225"/>
        <item x="145"/>
        <item x="440"/>
        <item x="596"/>
        <item x="485"/>
        <item x="762"/>
        <item x="424"/>
        <item x="181"/>
        <item x="231"/>
        <item x="478"/>
        <item x="190"/>
        <item x="288"/>
        <item x="79"/>
        <item x="129"/>
        <item x="13"/>
        <item x="159"/>
        <item x="294"/>
        <item x="125"/>
        <item x="75"/>
        <item x="420"/>
        <item x="73"/>
        <item x="14"/>
        <item x="15"/>
        <item x="94"/>
        <item x="16"/>
        <item x="189"/>
        <item x="286"/>
        <item x="853"/>
        <item x="17"/>
        <item x="1031"/>
        <item x="167"/>
        <item x="516"/>
        <item x="134"/>
        <item x="867"/>
        <item x="793"/>
        <item x="794"/>
        <item x="222"/>
        <item x="326"/>
        <item x="201"/>
        <item x="146"/>
        <item x="527"/>
        <item x="291"/>
        <item x="871"/>
        <item x="258"/>
        <item x="87"/>
        <item x="85"/>
        <item x="86"/>
        <item x="307"/>
        <item x="445"/>
        <item x="118"/>
        <item x="306"/>
        <item x="103"/>
        <item x="211"/>
        <item x="210"/>
        <item x="157"/>
        <item x="162"/>
        <item x="20"/>
        <item x="308"/>
        <item x="248"/>
        <item x="21"/>
        <item x="466"/>
        <item x="131"/>
        <item x="197"/>
        <item x="97"/>
        <item x="280"/>
        <item x="336"/>
        <item x="173"/>
        <item x="174"/>
        <item x="566"/>
        <item x="373"/>
        <item x="570"/>
        <item x="275"/>
        <item x="22"/>
        <item x="102"/>
        <item x="113"/>
        <item x="198"/>
        <item x="104"/>
        <item x="206"/>
        <item x="1292"/>
        <item x="371"/>
        <item x="259"/>
        <item x="873"/>
        <item x="379"/>
        <item x="187"/>
        <item x="312"/>
        <item x="1296"/>
        <item x="228"/>
        <item x="1144"/>
        <item x="946"/>
        <item x="1298"/>
        <item x="297"/>
        <item x="182"/>
        <item x="407"/>
        <item x="408"/>
        <item x="195"/>
        <item x="235"/>
        <item x="160"/>
        <item x="605"/>
        <item x="961"/>
        <item x="617"/>
        <item x="262"/>
        <item x="967"/>
        <item x="738"/>
        <item x="894"/>
        <item x="147"/>
        <item x="718"/>
        <item x="383"/>
        <item x="246"/>
        <item x="245"/>
        <item x="324"/>
        <item x="140"/>
        <item x="618"/>
        <item x="152"/>
        <item x="302"/>
        <item x="32"/>
        <item x="906"/>
        <item x="271"/>
        <item x="272"/>
        <item x="423"/>
        <item x="739"/>
        <item x="128"/>
        <item x="122"/>
        <item x="627"/>
        <item x="338"/>
        <item x="339"/>
        <item x="558"/>
        <item x="400"/>
        <item x="352"/>
        <item x="765"/>
        <item x="313"/>
        <item x="148"/>
        <item x="149"/>
        <item x="1118"/>
        <item x="213"/>
        <item x="680"/>
        <item x="365"/>
        <item x="177"/>
        <item x="954"/>
        <item x="214"/>
        <item x="135"/>
        <item x="283"/>
        <item x="749"/>
        <item x="577"/>
        <item x="345"/>
        <item x="774"/>
        <item x="583"/>
        <item x="358"/>
        <item x="479"/>
        <item x="359"/>
        <item x="156"/>
        <item x="386"/>
        <item x="699"/>
        <item x="731"/>
        <item x="613"/>
        <item x="496"/>
        <item x="209"/>
        <item x="785"/>
        <item x="688"/>
        <item x="995"/>
        <item x="1021"/>
        <item x="657"/>
        <item x="598"/>
        <item x="282"/>
        <item x="492"/>
        <item x="568"/>
        <item x="304"/>
        <item x="244"/>
        <item x="798"/>
        <item x="242"/>
        <item x="754"/>
        <item x="668"/>
        <item x="39"/>
        <item x="1319"/>
        <item x="219"/>
        <item x="117"/>
        <item x="582"/>
        <item x="1026"/>
        <item x="422"/>
        <item x="879"/>
        <item x="378"/>
        <item x="589"/>
        <item x="1141"/>
        <item x="684"/>
        <item x="1027"/>
        <item x="984"/>
        <item x="207"/>
        <item x="208"/>
        <item x="463"/>
        <item x="319"/>
        <item x="212"/>
        <item x="389"/>
        <item x="480"/>
        <item x="446"/>
        <item x="524"/>
        <item x="323"/>
        <item x="223"/>
        <item x="224"/>
        <item x="483"/>
        <item x="470"/>
        <item x="692"/>
        <item x="1017"/>
        <item x="812"/>
        <item x="813"/>
        <item x="42"/>
        <item x="687"/>
        <item x="348"/>
        <item x="43"/>
        <item x="154"/>
        <item x="260"/>
        <item x="221"/>
        <item x="458"/>
        <item x="464"/>
        <item x="343"/>
        <item x="216"/>
        <item x="273"/>
        <item x="170"/>
        <item x="460"/>
        <item x="818"/>
        <item x="413"/>
        <item x="322"/>
        <item x="264"/>
        <item x="610"/>
        <item x="366"/>
        <item x="660"/>
        <item x="347"/>
        <item x="703"/>
        <item x="46"/>
        <item x="232"/>
        <item x="349"/>
        <item x="215"/>
        <item x="1005"/>
        <item x="164"/>
        <item x="165"/>
        <item x="643"/>
        <item x="940"/>
        <item x="47"/>
        <item x="540"/>
        <item x="382"/>
        <item x="545"/>
        <item x="234"/>
        <item x="253"/>
        <item x="401"/>
        <item x="473"/>
        <item x="178"/>
        <item x="384"/>
        <item x="461"/>
        <item x="256"/>
        <item x="218"/>
        <item x="196"/>
        <item x="957"/>
        <item x="784"/>
        <item x="521"/>
        <item x="476"/>
        <item x="361"/>
        <item x="367"/>
        <item x="360"/>
        <item x="722"/>
        <item x="426"/>
        <item x="166"/>
        <item x="457"/>
        <item x="561"/>
        <item x="716"/>
        <item x="670"/>
        <item x="661"/>
        <item x="854"/>
        <item x="993"/>
        <item x="877"/>
        <item x="725"/>
        <item x="289"/>
        <item x="491"/>
        <item x="753"/>
        <item x="395"/>
        <item x="183"/>
        <item x="1000"/>
        <item x="414"/>
        <item x="335"/>
        <item x="161"/>
        <item x="1002"/>
        <item x="455"/>
        <item x="733"/>
        <item x="277"/>
        <item x="263"/>
        <item x="179"/>
        <item x="53"/>
        <item x="817"/>
        <item x="54"/>
        <item x="303"/>
        <item x="542"/>
        <item x="377"/>
        <item x="305"/>
        <item x="674"/>
        <item x="444"/>
        <item x="311"/>
        <item x="581"/>
        <item x="362"/>
        <item x="741"/>
        <item x="66"/>
        <item x="604"/>
        <item x="55"/>
        <item x="1074"/>
        <item x="397"/>
        <item x="761"/>
        <item x="511"/>
        <item x="512"/>
        <item x="550"/>
        <item x="191"/>
        <item x="192"/>
        <item x="769"/>
        <item x="553"/>
        <item x="169"/>
        <item x="317"/>
        <item x="318"/>
        <item x="690"/>
        <item x="691"/>
        <item x="533"/>
        <item x="685"/>
        <item x="541"/>
        <item x="689"/>
        <item x="1041"/>
        <item x="1012"/>
        <item x="274"/>
        <item x="330"/>
        <item x="331"/>
        <item x="529"/>
        <item x="412"/>
        <item x="474"/>
        <item x="682"/>
        <item x="786"/>
        <item x="391"/>
        <item x="649"/>
        <item x="1063"/>
        <item x="433"/>
        <item x="505"/>
        <item x="830"/>
        <item x="436"/>
        <item x="513"/>
        <item x="721"/>
        <item x="833"/>
        <item x="597"/>
        <item x="278"/>
        <item x="593"/>
        <item x="346"/>
        <item x="892"/>
        <item x="67"/>
        <item x="287"/>
        <item x="342"/>
        <item x="936"/>
        <item x="535"/>
        <item x="575"/>
        <item x="230"/>
        <item x="431"/>
        <item x="186"/>
        <item x="279"/>
        <item x="578"/>
        <item x="510"/>
        <item x="608"/>
        <item x="766"/>
        <item x="767"/>
        <item x="856"/>
        <item x="616"/>
        <item x="502"/>
        <item x="300"/>
        <item x="637"/>
        <item x="351"/>
        <item x="517"/>
        <item x="635"/>
        <item x="70"/>
        <item x="522"/>
        <item x="547"/>
        <item x="1198"/>
        <item x="503"/>
        <item x="702"/>
        <item x="227"/>
        <item x="858"/>
        <item x="236"/>
        <item x="629"/>
        <item x="1061"/>
        <item x="742"/>
        <item x="743"/>
        <item x="719"/>
        <item x="523"/>
        <item x="509"/>
        <item x="601"/>
        <item x="531"/>
        <item x="571"/>
        <item x="1093"/>
        <item x="314"/>
        <item x="315"/>
        <item x="363"/>
        <item x="364"/>
        <item x="827"/>
        <item x="556"/>
        <item x="557"/>
        <item x="538"/>
        <item x="76"/>
        <item x="77"/>
        <item x="1072"/>
        <item x="790"/>
        <item x="456"/>
        <item x="239"/>
        <item x="607"/>
        <item x="237"/>
        <item x="430"/>
        <item x="829"/>
        <item x="370"/>
        <item x="831"/>
        <item x="418"/>
        <item x="611"/>
        <item x="658"/>
        <item x="394"/>
        <item x="591"/>
        <item x="240"/>
        <item x="353"/>
        <item x="771"/>
        <item x="832"/>
        <item x="80"/>
        <item x="825"/>
        <item x="325"/>
        <item x="748"/>
        <item x="534"/>
        <item x="543"/>
        <item x="544"/>
        <item x="1212"/>
        <item x="82"/>
        <item x="375"/>
        <item x="1078"/>
        <item x="839"/>
        <item x="486"/>
        <item x="487"/>
        <item x="332"/>
        <item x="1193"/>
        <item x="625"/>
        <item x="624"/>
        <item x="415"/>
        <item x="1362"/>
        <item x="850"/>
        <item x="452"/>
        <item x="453"/>
        <item x="640"/>
        <item x="1050"/>
        <item x="88"/>
        <item x="779"/>
        <item x="881"/>
        <item x="1225"/>
        <item x="1380"/>
        <item x="475"/>
        <item x="387"/>
        <item x="334"/>
        <item x="341"/>
        <item x="924"/>
        <item x="299"/>
        <item x="1096"/>
        <item x="969"/>
        <item x="847"/>
        <item x="612"/>
        <item x="842"/>
        <item x="392"/>
        <item x="573"/>
        <item x="340"/>
        <item x="864"/>
        <item x="350"/>
        <item x="290"/>
        <item x="468"/>
        <item x="869"/>
        <item x="507"/>
        <item x="385"/>
        <item x="645"/>
        <item x="269"/>
        <item x="783"/>
        <item x="633"/>
        <item x="1136"/>
        <item x="915"/>
        <item x="787"/>
        <item x="565"/>
        <item x="564"/>
        <item x="631"/>
        <item x="1204"/>
        <item x="1205"/>
        <item x="666"/>
        <item x="96"/>
        <item x="250"/>
        <item x="663"/>
        <item x="664"/>
        <item x="1108"/>
        <item x="399"/>
        <item x="98"/>
        <item x="576"/>
        <item x="960"/>
        <item x="876"/>
        <item x="442"/>
        <item x="1075"/>
        <item x="403"/>
        <item x="429"/>
        <item x="439"/>
        <item x="448"/>
        <item x="410"/>
        <item x="471"/>
        <item x="878"/>
        <item x="720"/>
        <item x="316"/>
        <item x="994"/>
        <item x="975"/>
        <item x="328"/>
        <item x="284"/>
        <item x="112"/>
        <item x="295"/>
        <item x="437"/>
        <item x="893"/>
        <item x="115"/>
        <item x="404"/>
        <item x="1202"/>
        <item x="1359"/>
        <item x="650"/>
        <item x="443"/>
        <item x="1099"/>
        <item x="530"/>
        <item x="405"/>
        <item x="705"/>
        <item x="621"/>
        <item x="344"/>
        <item x="416"/>
        <item x="885"/>
        <item x="298"/>
        <item x="655"/>
        <item x="678"/>
        <item x="1025"/>
        <item x="846"/>
        <item x="296"/>
        <item x="717"/>
        <item x="357"/>
        <item x="356"/>
        <item x="309"/>
        <item x="310"/>
        <item x="406"/>
        <item x="826"/>
        <item x="1140"/>
        <item x="1085"/>
        <item x="554"/>
        <item x="1032"/>
        <item x="501"/>
        <item x="862"/>
        <item x="1036"/>
        <item x="909"/>
        <item x="694"/>
        <item x="1222"/>
        <item x="1223"/>
        <item x="497"/>
        <item x="493"/>
        <item x="701"/>
        <item x="1124"/>
        <item x="735"/>
        <item x="1187"/>
        <item x="599"/>
        <item x="320"/>
        <item x="321"/>
        <item x="477"/>
        <item x="1126"/>
        <item x="781"/>
        <item x="579"/>
        <item x="327"/>
        <item x="1165"/>
        <item x="712"/>
        <item x="711"/>
        <item x="144"/>
        <item x="714"/>
        <item x="928"/>
        <item x="132"/>
        <item x="465"/>
        <item x="792"/>
        <item x="329"/>
        <item x="671"/>
        <item x="672"/>
        <item x="417"/>
        <item x="590"/>
        <item x="499"/>
        <item x="715"/>
        <item x="390"/>
        <item x="1019"/>
        <item x="121"/>
        <item x="874"/>
        <item x="614"/>
        <item x="669"/>
        <item x="1015"/>
        <item x="686"/>
        <item x="494"/>
        <item x="432"/>
        <item x="968"/>
        <item x="567"/>
        <item x="1390"/>
        <item x="133"/>
        <item x="141"/>
        <item x="801"/>
        <item x="481"/>
        <item x="849"/>
        <item x="619"/>
        <item x="1280"/>
        <item x="955"/>
        <item x="696"/>
        <item x="662"/>
        <item x="927"/>
        <item x="155"/>
        <item x="976"/>
        <item x="1158"/>
        <item x="905"/>
        <item x="622"/>
        <item x="603"/>
        <item x="459"/>
        <item x="884"/>
        <item x="1283"/>
        <item x="1285"/>
        <item x="807"/>
        <item x="1163"/>
        <item x="695"/>
        <item x="1164"/>
        <item x="615"/>
        <item x="472"/>
        <item x="1185"/>
        <item x="526"/>
        <item x="991"/>
        <item x="548"/>
        <item x="947"/>
        <item x="948"/>
        <item x="949"/>
        <item x="914"/>
        <item x="683"/>
        <item x="996"/>
        <item x="750"/>
        <item x="552"/>
        <item x="469"/>
        <item x="1035"/>
        <item x="1190"/>
        <item x="1178"/>
        <item x="904"/>
        <item x="425"/>
        <item x="916"/>
        <item x="656"/>
        <item x="811"/>
        <item x="1396"/>
        <item x="1295"/>
        <item x="962"/>
        <item x="978"/>
        <item x="172"/>
        <item x="1181"/>
        <item x="844"/>
        <item x="1040"/>
        <item x="971"/>
        <item x="676"/>
        <item x="820"/>
        <item x="777"/>
        <item x="929"/>
        <item x="759"/>
        <item x="435"/>
        <item x="1090"/>
        <item x="1016"/>
        <item x="163"/>
        <item x="560"/>
        <item x="902"/>
        <item x="594"/>
        <item x="977"/>
        <item x="153"/>
        <item x="917"/>
        <item x="979"/>
        <item x="514"/>
        <item x="981"/>
        <item x="1386"/>
        <item x="982"/>
        <item x="776"/>
        <item x="188"/>
        <item x="450"/>
        <item x="451"/>
        <item x="673"/>
        <item x="845"/>
        <item x="1067"/>
        <item x="799"/>
        <item x="744"/>
        <item x="922"/>
        <item x="421"/>
        <item x="1030"/>
        <item x="860"/>
        <item x="368"/>
        <item x="200"/>
        <item x="704"/>
        <item x="891"/>
        <item x="760"/>
        <item x="870"/>
        <item x="819"/>
        <item x="1200"/>
        <item x="965"/>
        <item x="964"/>
        <item x="667"/>
        <item x="697"/>
        <item x="747"/>
        <item x="434"/>
        <item x="755"/>
        <item x="861"/>
        <item x="992"/>
        <item x="751"/>
        <item x="1014"/>
        <item x="942"/>
        <item x="941"/>
        <item x="974"/>
        <item x="1097"/>
        <item x="706"/>
        <item x="301"/>
        <item x="1228"/>
        <item x="441"/>
        <item x="931"/>
        <item x="932"/>
        <item x="822"/>
        <item x="770"/>
        <item x="1393"/>
        <item x="623"/>
        <item x="1297"/>
        <item x="572"/>
        <item x="772"/>
        <item x="549"/>
        <item x="875"/>
        <item x="518"/>
        <item x="609"/>
        <item x="782"/>
        <item x="551"/>
        <item x="555"/>
        <item x="632"/>
        <item x="194"/>
        <item x="587"/>
        <item x="546"/>
        <item x="1110"/>
        <item x="648"/>
        <item x="707"/>
        <item x="708"/>
        <item x="727"/>
        <item x="814"/>
        <item x="1316"/>
        <item x="532"/>
        <item x="199"/>
        <item x="1303"/>
        <item x="1038"/>
        <item x="804"/>
        <item x="1214"/>
        <item x="836"/>
        <item x="758"/>
        <item x="730"/>
        <item x="729"/>
        <item x="620"/>
        <item x="626"/>
        <item x="1195"/>
        <item x="488"/>
        <item x="588"/>
        <item x="584"/>
        <item x="585"/>
        <item x="808"/>
        <item x="837"/>
        <item x="1011"/>
        <item x="628"/>
        <item x="528"/>
        <item x="1420"/>
        <item x="925"/>
        <item x="562"/>
        <item x="1101"/>
        <item x="851"/>
        <item x="646"/>
        <item x="1221"/>
        <item x="953"/>
        <item x="732"/>
        <item x="930"/>
        <item x="226"/>
        <item x="1054"/>
        <item x="1125"/>
        <item x="823"/>
        <item x="602"/>
        <item x="1424"/>
        <item x="734"/>
        <item x="1113"/>
        <item x="1114"/>
        <item x="586"/>
        <item x="1247"/>
        <item x="816"/>
        <item x="449"/>
        <item x="1425"/>
        <item x="592"/>
        <item x="1028"/>
        <item x="821"/>
        <item x="1329"/>
        <item x="890"/>
        <item x="681"/>
        <item x="638"/>
        <item x="659"/>
        <item x="1235"/>
        <item x="1253"/>
        <item x="1257"/>
        <item x="679"/>
        <item x="824"/>
        <item x="752"/>
        <item x="1008"/>
        <item x="241"/>
        <item x="797"/>
        <item x="788"/>
        <item x="1306"/>
        <item x="918"/>
        <item x="919"/>
        <item x="654"/>
        <item x="980"/>
        <item x="1130"/>
        <item x="500"/>
        <item x="763"/>
        <item x="764"/>
        <item x="1220"/>
        <item x="1434"/>
        <item x="834"/>
        <item x="292"/>
        <item x="1047"/>
        <item x="835"/>
        <item x="973"/>
        <item x="1338"/>
        <item x="1244"/>
        <item x="265"/>
        <item x="1310"/>
        <item x="855"/>
        <item x="987"/>
        <item x="1255"/>
        <item x="1256"/>
        <item x="803"/>
        <item x="868"/>
        <item x="1267"/>
        <item x="1079"/>
        <item x="1243"/>
        <item x="935"/>
        <item x="859"/>
        <item x="247"/>
        <item x="1060"/>
        <item x="641"/>
        <item x="1335"/>
        <item x="243"/>
        <item x="908"/>
        <item x="606"/>
        <item x="249"/>
        <item x="252"/>
        <item x="796"/>
        <item x="848"/>
        <item x="1045"/>
        <item x="970"/>
        <item x="1058"/>
        <item x="652"/>
        <item x="267"/>
        <item x="1444"/>
        <item x="872"/>
        <item x="737"/>
        <item x="653"/>
        <item x="1282"/>
        <item x="1266"/>
        <item x="838"/>
        <item x="1350"/>
        <item x="778"/>
        <item x="1112"/>
        <item x="1065"/>
        <item x="857"/>
        <item x="1351"/>
        <item x="1264"/>
        <item x="569"/>
        <item x="746"/>
        <item x="1265"/>
        <item x="1024"/>
        <item x="1066"/>
        <item x="1155"/>
        <item x="713"/>
        <item x="1447"/>
        <item x="261"/>
        <item x="1034"/>
        <item x="745"/>
        <item x="693"/>
        <item x="1167"/>
        <item x="563"/>
        <item x="736"/>
        <item x="675"/>
        <item x="1448"/>
        <item x="1191"/>
        <item x="1171"/>
        <item x="281"/>
        <item x="1431"/>
        <item x="1172"/>
        <item x="1086"/>
        <item x="896"/>
        <item x="897"/>
        <item x="1354"/>
        <item x="677"/>
        <item x="1029"/>
        <item x="912"/>
        <item x="989"/>
        <item x="888"/>
        <item x="938"/>
        <item x="665"/>
        <item x="1105"/>
        <item x="802"/>
        <item x="998"/>
        <item x="841"/>
        <item x="539"/>
        <item x="1299"/>
        <item x="1003"/>
        <item x="1188"/>
        <item x="1442"/>
        <item x="899"/>
        <item x="882"/>
        <item x="951"/>
        <item x="773"/>
        <item x="1116"/>
        <item x="1115"/>
        <item x="944"/>
        <item x="636"/>
        <item x="1183"/>
        <item x="388"/>
        <item x="1446"/>
        <item x="966"/>
        <item x="866"/>
        <item x="911"/>
        <item x="726"/>
        <item x="923"/>
        <item x="396"/>
        <item x="959"/>
        <item x="1289"/>
        <item x="1290"/>
        <item x="700"/>
        <item x="1023"/>
        <item x="815"/>
        <item x="963"/>
        <item x="768"/>
        <item x="809"/>
        <item x="1312"/>
        <item x="723"/>
        <item x="1394"/>
        <item x="740"/>
        <item x="1308"/>
        <item x="1048"/>
        <item x="644"/>
        <item x="756"/>
        <item x="999"/>
        <item x="630"/>
        <item x="880"/>
        <item x="1052"/>
        <item x="1055"/>
        <item x="1302"/>
        <item x="1197"/>
        <item x="1043"/>
        <item x="710"/>
        <item x="381"/>
        <item x="1366"/>
        <item x="1314"/>
        <item x="1009"/>
        <item x="1010"/>
        <item x="1049"/>
        <item x="1039"/>
        <item x="355"/>
        <item x="843"/>
        <item x="898"/>
        <item x="1121"/>
        <item x="372"/>
        <item x="1123"/>
        <item x="369"/>
        <item x="1120"/>
        <item x="983"/>
        <item x="1109"/>
        <item x="1465"/>
        <item x="1020"/>
        <item x="1148"/>
        <item x="1071"/>
        <item x="1206"/>
        <item x="634"/>
        <item x="1111"/>
        <item x="1018"/>
        <item x="1129"/>
        <item x="380"/>
        <item x="1227"/>
        <item x="1468"/>
        <item x="910"/>
        <item x="1117"/>
        <item x="1470"/>
        <item x="1151"/>
        <item x="805"/>
        <item x="1137"/>
        <item x="1166"/>
        <item x="1322"/>
        <item x="1138"/>
        <item x="1042"/>
        <item x="1233"/>
        <item x="1324"/>
        <item x="985"/>
        <item x="1139"/>
        <item x="926"/>
        <item x="1046"/>
        <item x="1217"/>
        <item x="1389"/>
        <item x="1127"/>
        <item x="1128"/>
        <item x="1315"/>
        <item x="921"/>
        <item x="920"/>
        <item x="933"/>
        <item x="840"/>
        <item x="934"/>
        <item x="1152"/>
        <item x="1100"/>
        <item x="698"/>
        <item x="398"/>
        <item x="1479"/>
        <item x="1320"/>
        <item x="939"/>
        <item x="1057"/>
        <item x="1242"/>
        <item x="988"/>
        <item x="409"/>
        <item x="990"/>
        <item x="1372"/>
        <item x="454"/>
        <item x="1022"/>
        <item x="438"/>
        <item x="724"/>
        <item x="1381"/>
        <item x="411"/>
        <item x="1278"/>
        <item x="956"/>
        <item x="958"/>
        <item x="1238"/>
        <item x="1237"/>
        <item x="900"/>
        <item x="1331"/>
        <item x="1001"/>
        <item x="1007"/>
        <item x="1462"/>
        <item x="1258"/>
        <item x="886"/>
        <item x="1388"/>
        <item x="883"/>
        <item x="1466"/>
        <item x="1398"/>
        <item x="1467"/>
        <item x="447"/>
        <item x="519"/>
        <item x="1084"/>
        <item x="1004"/>
        <item x="508"/>
        <item x="1334"/>
        <item x="1083"/>
        <item x="1082"/>
        <item x="1064"/>
        <item x="1134"/>
        <item x="895"/>
        <item x="1348"/>
        <item x="1485"/>
        <item x="889"/>
        <item x="901"/>
        <item x="1199"/>
        <item x="1013"/>
        <item x="997"/>
        <item x="1169"/>
        <item x="986"/>
        <item x="863"/>
        <item x="852"/>
        <item x="1345"/>
        <item x="1344"/>
        <item x="1270"/>
        <item x="1070"/>
        <item x="1477"/>
        <item x="1044"/>
        <item x="1271"/>
        <item x="1135"/>
        <item x="1201"/>
        <item x="865"/>
        <item x="1276"/>
        <item x="795"/>
        <item x="1119"/>
        <item x="1149"/>
        <item x="1492"/>
        <item x="903"/>
        <item x="887"/>
        <item x="810"/>
        <item x="1092"/>
        <item x="1157"/>
        <item x="1423"/>
        <item x="1355"/>
        <item x="950"/>
        <item x="1104"/>
        <item x="1051"/>
        <item x="907"/>
        <item x="1053"/>
        <item x="1498"/>
        <item x="1056"/>
        <item x="559"/>
        <item x="520"/>
        <item x="1062"/>
        <item x="1102"/>
        <item x="1033"/>
        <item x="913"/>
        <item x="1131"/>
        <item x="1363"/>
        <item x="1218"/>
        <item x="1370"/>
        <item x="1371"/>
        <item x="1174"/>
        <item x="1161"/>
        <item x="1176"/>
        <item x="1307"/>
        <item x="1068"/>
        <item x="1503"/>
        <item x="1069"/>
        <item x="525"/>
        <item x="1491"/>
        <item x="972"/>
        <item x="943"/>
        <item x="1236"/>
        <item x="580"/>
        <item x="1240"/>
        <item x="595"/>
        <item x="1241"/>
        <item x="1143"/>
        <item x="1156"/>
        <item x="1368"/>
        <item x="1367"/>
        <item x="1132"/>
        <item x="1507"/>
        <item x="1246"/>
        <item x="1159"/>
        <item x="1248"/>
        <item x="1508"/>
        <item x="1496"/>
        <item x="1175"/>
        <item x="1385"/>
        <item x="1387"/>
        <item x="1170"/>
        <item x="1234"/>
        <item x="1154"/>
        <item x="1006"/>
        <item x="1226"/>
        <item x="1142"/>
        <item x="1426"/>
        <item x="1502"/>
        <item x="642"/>
        <item x="1147"/>
        <item x="1318"/>
        <item x="1284"/>
        <item x="647"/>
        <item x="1146"/>
        <item x="1254"/>
        <item x="1189"/>
        <item x="1088"/>
        <item x="1087"/>
        <item x="1505"/>
        <item x="1275"/>
        <item x="1261"/>
        <item x="1506"/>
        <item x="1076"/>
        <item x="1186"/>
        <item x="1081"/>
        <item x="1245"/>
        <item x="1091"/>
        <item x="1286"/>
        <item x="1209"/>
        <item x="639"/>
        <item x="1401"/>
        <item x="1106"/>
        <item x="1339"/>
        <item x="1107"/>
        <item x="1330"/>
        <item x="1332"/>
        <item x="1122"/>
        <item x="651"/>
        <item x="1337"/>
        <item x="1194"/>
        <item x="1150"/>
        <item x="1213"/>
        <item x="1250"/>
        <item x="952"/>
        <item x="1216"/>
        <item x="775"/>
        <item x="1340"/>
        <item x="1341"/>
        <item x="1145"/>
        <item x="1177"/>
        <item x="1224"/>
        <item x="1059"/>
        <item x="1406"/>
        <item x="1407"/>
        <item x="1230"/>
        <item x="1231"/>
        <item x="1408"/>
        <item x="1168"/>
        <item x="1529"/>
        <item x="1080"/>
        <item x="1037"/>
        <item x="1413"/>
        <item x="1414"/>
        <item x="1173"/>
        <item x="1273"/>
        <item x="728"/>
        <item x="1364"/>
        <item x="1182"/>
        <item x="1094"/>
        <item x="1192"/>
        <item x="828"/>
        <item x="1325"/>
        <item x="1305"/>
        <item x="1160"/>
        <item x="1474"/>
        <item x="1543"/>
        <item x="1323"/>
        <item x="1077"/>
        <item x="1525"/>
        <item x="1210"/>
        <item x="1103"/>
        <item x="1239"/>
        <item x="1437"/>
        <item x="1382"/>
        <item x="1429"/>
        <item x="1430"/>
        <item x="1321"/>
        <item x="1215"/>
        <item x="1432"/>
        <item x="1287"/>
        <item x="1343"/>
        <item x="1450"/>
        <item x="1203"/>
        <item x="937"/>
        <item x="1541"/>
        <item x="1436"/>
        <item x="1438"/>
        <item x="1291"/>
        <item x="1211"/>
        <item x="1260"/>
        <item x="1369"/>
        <item x="1180"/>
        <item x="1262"/>
        <item x="1455"/>
        <item x="1268"/>
        <item x="1207"/>
        <item x="1378"/>
        <item x="1352"/>
        <item x="1073"/>
        <item x="1392"/>
        <item x="1346"/>
        <item x="1232"/>
        <item x="1313"/>
        <item x="1360"/>
        <item x="1353"/>
        <item x="1405"/>
        <item x="1162"/>
        <item x="1251"/>
        <item x="1461"/>
        <item x="1384"/>
        <item x="1403"/>
        <item x="1514"/>
        <item x="1281"/>
        <item x="1333"/>
        <item x="1219"/>
        <item x="1263"/>
        <item x="1196"/>
        <item x="1478"/>
        <item x="1327"/>
        <item x="1422"/>
        <item x="1300"/>
        <item x="1471"/>
        <item x="1383"/>
        <item x="945"/>
        <item x="1309"/>
        <item x="1229"/>
        <item x="1472"/>
        <item x="1379"/>
        <item x="1373"/>
        <item x="1153"/>
        <item x="1326"/>
        <item x="1487"/>
        <item x="1294"/>
        <item x="1482"/>
        <item x="1252"/>
        <item x="1317"/>
        <item x="1274"/>
        <item x="1328"/>
        <item x="1277"/>
        <item x="1490"/>
        <item x="1409"/>
        <item x="1311"/>
        <item x="1457"/>
        <item x="1415"/>
        <item x="1304"/>
        <item x="1579"/>
        <item x="1418"/>
        <item x="1358"/>
        <item x="1510"/>
        <item x="1509"/>
        <item x="1400"/>
        <item x="1336"/>
        <item x="1513"/>
        <item x="1208"/>
        <item x="1439"/>
        <item x="1411"/>
        <item x="1361"/>
        <item x="1098"/>
        <item x="1342"/>
        <item x="1463"/>
        <item x="1451"/>
        <item x="1095"/>
        <item x="1433"/>
        <item x="1357"/>
        <item x="1454"/>
        <item x="1476"/>
        <item x="1301"/>
        <item x="1399"/>
        <item x="1522"/>
        <item x="1473"/>
        <item x="1089"/>
        <item x="1288"/>
        <item x="1515"/>
        <item x="1404"/>
        <item x="1421"/>
        <item x="1259"/>
        <item x="1511"/>
        <item x="1517"/>
        <item x="1133"/>
        <item x="1365"/>
        <item x="1374"/>
        <item x="1489"/>
        <item x="1452"/>
        <item x="1428"/>
        <item x="1536"/>
        <item x="1469"/>
        <item x="1530"/>
        <item x="1179"/>
        <item x="1391"/>
        <item x="1539"/>
        <item x="1475"/>
        <item x="1572"/>
        <item x="1402"/>
        <item x="1356"/>
        <item x="1184"/>
        <item x="1375"/>
        <item x="1412"/>
        <item x="1456"/>
        <item x="1445"/>
        <item x="1550"/>
        <item x="1459"/>
        <item x="1481"/>
        <item x="1551"/>
        <item x="1249"/>
        <item x="1548"/>
        <item x="1552"/>
        <item x="1440"/>
        <item x="1526"/>
        <item x="1349"/>
        <item x="1523"/>
        <item x="1574"/>
        <item x="1553"/>
        <item x="1395"/>
        <item x="1269"/>
        <item x="1453"/>
        <item x="1443"/>
        <item x="1410"/>
        <item x="1441"/>
        <item x="1417"/>
        <item x="1504"/>
        <item x="1272"/>
        <item x="1464"/>
        <item x="1500"/>
        <item x="1540"/>
        <item x="1458"/>
        <item x="1377"/>
        <item x="1547"/>
        <item x="1449"/>
        <item x="1279"/>
        <item x="1460"/>
        <item x="1564"/>
        <item x="1293"/>
        <item x="1480"/>
        <item x="1568"/>
        <item x="1376"/>
        <item x="1606"/>
        <item x="1427"/>
        <item x="1347"/>
        <item x="1532"/>
        <item x="1419"/>
        <item x="1486"/>
        <item x="1397"/>
        <item x="1555"/>
        <item x="1544"/>
        <item x="1558"/>
        <item x="1534"/>
        <item x="1528"/>
        <item x="1542"/>
        <item x="1488"/>
        <item x="1537"/>
        <item x="1524"/>
        <item x="1501"/>
        <item x="1435"/>
        <item x="1495"/>
        <item x="1616"/>
        <item x="1493"/>
        <item x="1483"/>
        <item x="1563"/>
        <item x="1533"/>
        <item x="1615"/>
        <item x="1585"/>
        <item x="1516"/>
        <item x="1518"/>
        <item x="1561"/>
        <item x="1531"/>
        <item x="1562"/>
        <item x="1575"/>
        <item x="1587"/>
        <item x="1497"/>
        <item x="1538"/>
        <item x="1519"/>
        <item x="1484"/>
        <item x="1527"/>
        <item x="1580"/>
        <item x="1556"/>
        <item x="1416"/>
        <item x="1494"/>
        <item x="1583"/>
        <item x="1595"/>
        <item x="1560"/>
        <item x="1599"/>
        <item x="1520"/>
        <item x="1559"/>
        <item x="1535"/>
        <item x="1549"/>
        <item x="1557"/>
        <item x="1601"/>
        <item x="1581"/>
        <item x="1565"/>
        <item x="1602"/>
        <item x="1512"/>
        <item x="1546"/>
        <item x="1545"/>
        <item x="1521"/>
        <item x="1554"/>
        <item x="1576"/>
        <item x="1594"/>
        <item x="1589"/>
        <item x="1570"/>
        <item x="1571"/>
        <item x="1577"/>
        <item x="1597"/>
        <item x="1499"/>
        <item x="1600"/>
        <item x="1566"/>
        <item x="1578"/>
        <item x="1573"/>
        <item x="1569"/>
        <item x="1596"/>
        <item x="1627"/>
        <item x="1582"/>
        <item x="1567"/>
        <item x="1590"/>
        <item x="1603"/>
        <item x="1607"/>
        <item x="1605"/>
        <item x="1629"/>
        <item x="1625"/>
        <item x="1598"/>
        <item x="1632"/>
        <item x="1644"/>
        <item x="1619"/>
        <item x="1621"/>
        <item x="1617"/>
        <item x="1648"/>
        <item x="1624"/>
        <item x="1622"/>
        <item x="1671"/>
        <item x="1652"/>
        <item x="1608"/>
        <item x="1673"/>
        <item x="1656"/>
        <item x="1628"/>
        <item x="1613"/>
        <item x="1618"/>
        <item x="1665"/>
        <item x="1637"/>
        <item x="1669"/>
        <item x="1586"/>
        <item x="1685"/>
        <item x="1668"/>
        <item x="1584"/>
        <item x="1653"/>
        <item x="1641"/>
        <item x="1620"/>
        <item x="1640"/>
        <item x="1659"/>
        <item x="1658"/>
        <item x="1623"/>
        <item x="1638"/>
        <item x="1634"/>
        <item x="1675"/>
        <item x="1698"/>
        <item x="1643"/>
        <item x="1588"/>
        <item x="1679"/>
        <item x="1646"/>
        <item x="1591"/>
        <item x="1592"/>
        <item x="1700"/>
        <item x="1697"/>
        <item x="1593"/>
        <item x="1633"/>
        <item x="1678"/>
        <item x="1670"/>
        <item x="1682"/>
        <item x="1699"/>
        <item x="1660"/>
        <item x="1655"/>
        <item x="1663"/>
        <item x="1604"/>
        <item x="1635"/>
        <item x="1702"/>
        <item x="1609"/>
        <item x="1674"/>
        <item x="1657"/>
        <item x="1701"/>
        <item x="1689"/>
        <item x="1610"/>
        <item x="1696"/>
        <item x="1690"/>
        <item x="1611"/>
        <item x="1614"/>
        <item x="1692"/>
        <item x="1612"/>
        <item x="1695"/>
        <item x="1626"/>
        <item x="1666"/>
        <item x="1691"/>
        <item x="1631"/>
        <item x="1686"/>
        <item x="1630"/>
        <item x="1707"/>
        <item x="1664"/>
        <item x="1706"/>
        <item x="1681"/>
        <item x="1636"/>
        <item x="1639"/>
        <item x="1662"/>
        <item x="1676"/>
        <item x="1647"/>
        <item x="1645"/>
        <item x="1642"/>
        <item x="1650"/>
        <item x="1680"/>
        <item x="1687"/>
        <item x="1649"/>
        <item x="1654"/>
        <item x="1651"/>
        <item x="1672"/>
        <item x="1684"/>
        <item x="1683"/>
        <item x="1677"/>
        <item x="1661"/>
        <item x="1667"/>
        <item x="1693"/>
        <item x="1694"/>
        <item x="1688"/>
        <item x="1703"/>
        <item x="1708"/>
        <item x="1711"/>
        <item x="1709"/>
        <item x="1704"/>
        <item x="1705"/>
        <item x="1712"/>
        <item x="1721"/>
        <item x="1710"/>
        <item x="1716"/>
        <item x="1724"/>
        <item x="1714"/>
        <item x="1715"/>
        <item x="1713"/>
        <item x="1720"/>
        <item x="1718"/>
        <item x="1722"/>
        <item x="1725"/>
        <item x="1726"/>
        <item x="1719"/>
        <item x="1717"/>
        <item x="1723"/>
        <item x="1727"/>
        <item x="1728"/>
        <item x="1729"/>
        <item x="1730"/>
        <item x="1731"/>
        <item x="1732"/>
        <item t="default"/>
      </items>
    </pivotField>
    <pivotField numFmtId="164" showAll="0"/>
    <pivotField numFmtId="173" showAll="0"/>
    <pivotField dataField="1" numFmtId="173" showAll="0">
      <items count="2159">
        <item x="0"/>
        <item x="1"/>
        <item x="35"/>
        <item x="2"/>
        <item x="3"/>
        <item x="12"/>
        <item x="10"/>
        <item x="93"/>
        <item x="13"/>
        <item x="15"/>
        <item x="7"/>
        <item x="17"/>
        <item x="18"/>
        <item x="20"/>
        <item x="16"/>
        <item x="133"/>
        <item x="5"/>
        <item x="22"/>
        <item x="19"/>
        <item x="52"/>
        <item x="49"/>
        <item x="53"/>
        <item x="21"/>
        <item x="4"/>
        <item x="14"/>
        <item x="8"/>
        <item x="58"/>
        <item x="59"/>
        <item x="61"/>
        <item x="23"/>
        <item x="24"/>
        <item x="64"/>
        <item x="27"/>
        <item x="37"/>
        <item x="63"/>
        <item x="70"/>
        <item x="71"/>
        <item x="33"/>
        <item x="77"/>
        <item x="78"/>
        <item x="200"/>
        <item x="41"/>
        <item x="6"/>
        <item x="42"/>
        <item x="83"/>
        <item x="223"/>
        <item x="11"/>
        <item x="224"/>
        <item x="229"/>
        <item x="243"/>
        <item x="32"/>
        <item x="68"/>
        <item x="62"/>
        <item x="39"/>
        <item x="108"/>
        <item x="110"/>
        <item x="260"/>
        <item x="88"/>
        <item x="100"/>
        <item x="80"/>
        <item x="271"/>
        <item x="97"/>
        <item x="118"/>
        <item x="272"/>
        <item x="119"/>
        <item x="84"/>
        <item x="286"/>
        <item x="47"/>
        <item x="290"/>
        <item x="129"/>
        <item x="125"/>
        <item x="81"/>
        <item x="130"/>
        <item x="87"/>
        <item x="48"/>
        <item x="76"/>
        <item x="120"/>
        <item x="51"/>
        <item x="104"/>
        <item x="54"/>
        <item x="316"/>
        <item x="141"/>
        <item x="142"/>
        <item x="327"/>
        <item x="57"/>
        <item x="132"/>
        <item x="152"/>
        <item x="347"/>
        <item x="106"/>
        <item x="148"/>
        <item x="26"/>
        <item x="166"/>
        <item x="367"/>
        <item x="171"/>
        <item x="172"/>
        <item x="386"/>
        <item x="162"/>
        <item x="34"/>
        <item x="183"/>
        <item x="184"/>
        <item x="36"/>
        <item x="113"/>
        <item x="127"/>
        <item x="40"/>
        <item x="9"/>
        <item x="65"/>
        <item x="43"/>
        <item x="72"/>
        <item x="45"/>
        <item x="437"/>
        <item x="209"/>
        <item x="212"/>
        <item x="147"/>
        <item x="50"/>
        <item x="103"/>
        <item x="153"/>
        <item x="55"/>
        <item x="466"/>
        <item x="474"/>
        <item x="211"/>
        <item x="176"/>
        <item x="117"/>
        <item x="74"/>
        <item x="486"/>
        <item x="492"/>
        <item x="218"/>
        <item x="126"/>
        <item x="79"/>
        <item x="124"/>
        <item x="230"/>
        <item x="514"/>
        <item x="521"/>
        <item x="138"/>
        <item x="73"/>
        <item x="250"/>
        <item x="241"/>
        <item x="530"/>
        <item x="25"/>
        <item x="214"/>
        <item x="198"/>
        <item x="544"/>
        <item x="279"/>
        <item x="280"/>
        <item x="558"/>
        <item x="264"/>
        <item x="29"/>
        <item x="304"/>
        <item x="208"/>
        <item x="307"/>
        <item x="570"/>
        <item x="202"/>
        <item x="145"/>
        <item x="170"/>
        <item x="319"/>
        <item x="30"/>
        <item x="174"/>
        <item x="341"/>
        <item x="220"/>
        <item x="221"/>
        <item x="345"/>
        <item x="46"/>
        <item x="99"/>
        <item x="163"/>
        <item x="350"/>
        <item x="351"/>
        <item x="169"/>
        <item x="242"/>
        <item x="28"/>
        <item x="645"/>
        <item x="278"/>
        <item x="105"/>
        <item x="261"/>
        <item x="177"/>
        <item x="352"/>
        <item x="276"/>
        <item x="282"/>
        <item x="663"/>
        <item x="666"/>
        <item x="675"/>
        <item x="190"/>
        <item x="676"/>
        <item x="405"/>
        <item x="292"/>
        <item x="128"/>
        <item x="185"/>
        <item x="406"/>
        <item x="401"/>
        <item x="296"/>
        <item x="219"/>
        <item x="684"/>
        <item x="321"/>
        <item x="217"/>
        <item x="694"/>
        <item x="696"/>
        <item x="309"/>
        <item x="44"/>
        <item x="195"/>
        <item x="709"/>
        <item x="711"/>
        <item x="94"/>
        <item x="433"/>
        <item x="434"/>
        <item x="354"/>
        <item x="356"/>
        <item x="226"/>
        <item x="155"/>
        <item x="359"/>
        <item x="56"/>
        <item x="150"/>
        <item x="376"/>
        <item x="387"/>
        <item x="204"/>
        <item x="60"/>
        <item x="245"/>
        <item x="745"/>
        <item x="754"/>
        <item x="237"/>
        <item x="396"/>
        <item x="763"/>
        <item x="362"/>
        <item x="31"/>
        <item x="265"/>
        <item x="67"/>
        <item x="69"/>
        <item x="38"/>
        <item x="75"/>
        <item x="400"/>
        <item x="404"/>
        <item x="288"/>
        <item x="90"/>
        <item x="82"/>
        <item x="442"/>
        <item x="332"/>
        <item x="216"/>
        <item x="455"/>
        <item x="86"/>
        <item x="816"/>
        <item x="426"/>
        <item x="441"/>
        <item x="111"/>
        <item x="373"/>
        <item x="832"/>
        <item x="456"/>
        <item x="844"/>
        <item x="847"/>
        <item x="549"/>
        <item x="91"/>
        <item x="852"/>
        <item x="318"/>
        <item x="522"/>
        <item x="322"/>
        <item x="262"/>
        <item x="513"/>
        <item x="365"/>
        <item x="539"/>
        <item x="134"/>
        <item x="355"/>
        <item x="896"/>
        <item x="102"/>
        <item x="293"/>
        <item x="289"/>
        <item x="247"/>
        <item x="619"/>
        <item x="923"/>
        <item x="317"/>
        <item x="381"/>
        <item x="485"/>
        <item x="358"/>
        <item x="566"/>
        <item x="160"/>
        <item x="939"/>
        <item x="569"/>
        <item x="259"/>
        <item x="391"/>
        <item x="574"/>
        <item x="139"/>
        <item x="151"/>
        <item x="116"/>
        <item x="390"/>
        <item x="95"/>
        <item x="122"/>
        <item x="161"/>
        <item x="131"/>
        <item x="353"/>
        <item x="66"/>
        <item x="419"/>
        <item x="571"/>
        <item x="420"/>
        <item x="179"/>
        <item x="424"/>
        <item x="178"/>
        <item x="165"/>
        <item x="181"/>
        <item x="366"/>
        <item x="159"/>
        <item x="137"/>
        <item x="586"/>
        <item x="140"/>
        <item x="227"/>
        <item x="191"/>
        <item x="189"/>
        <item x="257"/>
        <item x="180"/>
        <item x="630"/>
        <item x="467"/>
        <item x="182"/>
        <item x="144"/>
        <item x="92"/>
        <item x="988"/>
        <item x="168"/>
        <item x="585"/>
        <item x="445"/>
        <item x="479"/>
        <item x="641"/>
        <item x="344"/>
        <item x="991"/>
        <item x="996"/>
        <item x="192"/>
        <item x="275"/>
        <item x="447"/>
        <item x="201"/>
        <item x="495"/>
        <item x="149"/>
        <item x="626"/>
        <item x="452"/>
        <item x="205"/>
        <item x="470"/>
        <item x="206"/>
        <item x="98"/>
        <item x="542"/>
        <item x="377"/>
        <item x="638"/>
        <item x="203"/>
        <item x="186"/>
        <item x="215"/>
        <item x="101"/>
        <item x="188"/>
        <item x="187"/>
        <item x="397"/>
        <item x="370"/>
        <item x="635"/>
        <item x="652"/>
        <item x="733"/>
        <item x="196"/>
        <item x="392"/>
        <item x="658"/>
        <item x="502"/>
        <item x="121"/>
        <item x="559"/>
        <item x="107"/>
        <item x="225"/>
        <item x="533"/>
        <item x="109"/>
        <item x="510"/>
        <item x="412"/>
        <item x="656"/>
        <item x="504"/>
        <item x="114"/>
        <item x="538"/>
        <item x="213"/>
        <item x="207"/>
        <item x="194"/>
        <item x="680"/>
        <item x="766"/>
        <item x="795"/>
        <item x="668"/>
        <item x="136"/>
        <item x="123"/>
        <item x="800"/>
        <item x="580"/>
        <item x="561"/>
        <item x="234"/>
        <item x="339"/>
        <item x="697"/>
        <item x="143"/>
        <item x="568"/>
        <item x="357"/>
        <item x="228"/>
        <item x="667"/>
        <item x="340"/>
        <item x="535"/>
        <item x="691"/>
        <item x="695"/>
        <item x="255"/>
        <item x="235"/>
        <item x="1078"/>
        <item x="320"/>
        <item x="436"/>
        <item x="741"/>
        <item x="518"/>
        <item x="115"/>
        <item x="154"/>
        <item x="369"/>
        <item x="371"/>
        <item x="372"/>
        <item x="158"/>
        <item x="601"/>
        <item x="644"/>
        <item x="475"/>
        <item x="164"/>
        <item x="578"/>
        <item x="707"/>
        <item x="708"/>
        <item x="248"/>
        <item x="251"/>
        <item x="729"/>
        <item x="670"/>
        <item x="256"/>
        <item x="173"/>
        <item x="403"/>
        <item x="402"/>
        <item x="1128"/>
        <item x="872"/>
        <item x="801"/>
        <item x="877"/>
        <item x="1134"/>
        <item x="546"/>
        <item x="274"/>
        <item x="769"/>
        <item x="747"/>
        <item x="285"/>
        <item x="771"/>
        <item x="501"/>
        <item x="657"/>
        <item x="618"/>
        <item x="793"/>
        <item x="678"/>
        <item x="323"/>
        <item x="543"/>
        <item x="379"/>
        <item x="649"/>
        <item x="439"/>
        <item x="302"/>
        <item x="303"/>
        <item x="674"/>
        <item x="421"/>
        <item x="199"/>
        <item x="398"/>
        <item x="312"/>
        <item x="329"/>
        <item x="779"/>
        <item x="315"/>
        <item x="562"/>
        <item x="555"/>
        <item x="361"/>
        <item x="360"/>
        <item x="417"/>
        <item x="728"/>
        <item x="325"/>
        <item x="841"/>
        <item x="598"/>
        <item x="89"/>
        <item x="610"/>
        <item x="473"/>
        <item x="472"/>
        <item x="1182"/>
        <item x="335"/>
        <item x="336"/>
        <item x="710"/>
        <item x="576"/>
        <item x="673"/>
        <item x="378"/>
        <item x="85"/>
        <item x="632"/>
        <item x="348"/>
        <item x="349"/>
        <item x="807"/>
        <item x="808"/>
        <item x="615"/>
        <item x="623"/>
        <item x="596"/>
        <item x="631"/>
        <item x="879"/>
        <item x="460"/>
        <item x="314"/>
        <item x="1210"/>
        <item x="409"/>
        <item x="829"/>
        <item x="497"/>
        <item x="413"/>
        <item x="789"/>
        <item x="422"/>
        <item x="254"/>
        <item x="742"/>
        <item x="622"/>
        <item x="989"/>
        <item x="842"/>
        <item x="427"/>
        <item x="540"/>
        <item x="490"/>
        <item x="233"/>
        <item x="756"/>
        <item x="882"/>
        <item x="249"/>
        <item x="884"/>
        <item x="440"/>
        <item x="664"/>
        <item x="867"/>
        <item x="868"/>
        <item x="548"/>
        <item x="746"/>
        <item x="653"/>
        <item x="642"/>
        <item x="210"/>
        <item x="748"/>
        <item x="450"/>
        <item x="551"/>
        <item x="905"/>
        <item x="1013"/>
        <item x="1014"/>
        <item x="291"/>
        <item x="637"/>
        <item x="554"/>
        <item x="911"/>
        <item x="425"/>
        <item x="875"/>
        <item x="876"/>
        <item x="724"/>
        <item x="790"/>
        <item x="773"/>
        <item x="306"/>
        <item x="462"/>
        <item x="959"/>
        <item x="705"/>
        <item x="924"/>
        <item x="753"/>
        <item x="582"/>
        <item x="583"/>
        <item x="459"/>
        <item x="587"/>
        <item x="588"/>
        <item x="550"/>
        <item x="700"/>
        <item x="591"/>
        <item x="592"/>
        <item x="488"/>
        <item x="96"/>
        <item x="232"/>
        <item x="854"/>
        <item x="463"/>
        <item x="331"/>
        <item x="977"/>
        <item x="337"/>
        <item x="609"/>
        <item x="556"/>
        <item x="135"/>
        <item x="240"/>
        <item x="146"/>
        <item x="699"/>
        <item x="1035"/>
        <item x="343"/>
        <item x="837"/>
        <item x="799"/>
        <item x="702"/>
        <item x="625"/>
        <item x="483"/>
        <item x="346"/>
        <item x="723"/>
        <item x="693"/>
        <item x="873"/>
        <item x="706"/>
        <item x="616"/>
        <item x="603"/>
        <item x="821"/>
        <item x="966"/>
        <item x="477"/>
        <item x="383"/>
        <item x="581"/>
        <item x="737"/>
        <item x="489"/>
        <item x="734"/>
        <item x="342"/>
        <item x="648"/>
        <item x="647"/>
        <item x="912"/>
        <item x="368"/>
        <item x="438"/>
        <item x="780"/>
        <item x="263"/>
        <item x="617"/>
        <item x="983"/>
        <item x="268"/>
        <item x="738"/>
        <item x="654"/>
        <item x="655"/>
        <item x="509"/>
        <item x="517"/>
        <item x="519"/>
        <item x="775"/>
        <item x="1298"/>
        <item x="917"/>
        <item x="643"/>
        <item x="283"/>
        <item x="613"/>
        <item x="112"/>
        <item x="803"/>
        <item x="457"/>
        <item x="946"/>
        <item x="529"/>
        <item x="743"/>
        <item x="886"/>
        <item x="853"/>
        <item x="531"/>
        <item x="532"/>
        <item x="897"/>
        <item x="900"/>
        <item x="640"/>
        <item x="300"/>
        <item x="547"/>
        <item x="1018"/>
        <item x="464"/>
        <item x="651"/>
        <item x="797"/>
        <item x="818"/>
        <item x="1011"/>
        <item x="679"/>
        <item x="326"/>
        <item x="785"/>
        <item x="564"/>
        <item x="552"/>
        <item x="826"/>
        <item x="692"/>
        <item x="669"/>
        <item x="672"/>
        <item x="856"/>
        <item x="1055"/>
        <item x="935"/>
        <item x="584"/>
        <item x="730"/>
        <item x="851"/>
        <item x="686"/>
        <item x="633"/>
        <item x="594"/>
        <item x="595"/>
        <item x="827"/>
        <item x="1067"/>
        <item x="1040"/>
        <item x="1041"/>
        <item x="1105"/>
        <item x="690"/>
        <item x="1154"/>
        <item x="364"/>
        <item x="1072"/>
        <item x="953"/>
        <item x="720"/>
        <item x="1075"/>
        <item x="727"/>
        <item x="611"/>
        <item x="612"/>
        <item x="714"/>
        <item x="384"/>
        <item x="1025"/>
        <item x="758"/>
        <item x="759"/>
        <item x="1099"/>
        <item x="1104"/>
        <item x="960"/>
        <item x="887"/>
        <item x="236"/>
        <item x="545"/>
        <item x="238"/>
        <item x="681"/>
        <item x="860"/>
        <item x="849"/>
        <item x="732"/>
        <item x="1042"/>
        <item x="986"/>
        <item x="794"/>
        <item x="975"/>
        <item x="411"/>
        <item x="1052"/>
        <item x="416"/>
        <item x="921"/>
        <item x="772"/>
        <item x="1135"/>
        <item x="937"/>
        <item x="949"/>
        <item x="525"/>
        <item x="751"/>
        <item x="430"/>
        <item x="813"/>
        <item x="981"/>
        <item x="231"/>
        <item x="253"/>
        <item x="258"/>
        <item x="820"/>
        <item x="1146"/>
        <item x="665"/>
        <item x="1115"/>
        <item x="270"/>
        <item x="955"/>
        <item x="888"/>
        <item x="541"/>
        <item x="784"/>
        <item x="273"/>
        <item x="688"/>
        <item x="453"/>
        <item x="1008"/>
        <item x="839"/>
        <item x="605"/>
        <item x="284"/>
        <item x="776"/>
        <item x="919"/>
        <item x="1139"/>
        <item x="287"/>
        <item x="914"/>
        <item x="806"/>
        <item x="252"/>
        <item x="222"/>
        <item x="965"/>
        <item x="792"/>
        <item x="951"/>
        <item x="819"/>
        <item x="565"/>
        <item x="703"/>
        <item x="1147"/>
        <item x="1148"/>
        <item x="297"/>
        <item x="299"/>
        <item x="301"/>
        <item x="266"/>
        <item x="823"/>
        <item x="1007"/>
        <item x="305"/>
        <item x="943"/>
        <item x="725"/>
        <item x="760"/>
        <item x="1110"/>
        <item x="310"/>
        <item x="175"/>
        <item x="857"/>
        <item x="866"/>
        <item x="277"/>
        <item x="815"/>
        <item x="313"/>
        <item x="239"/>
        <item x="1166"/>
        <item x="1167"/>
        <item x="752"/>
        <item x="843"/>
        <item x="735"/>
        <item x="736"/>
        <item x="246"/>
        <item x="961"/>
        <item x="963"/>
        <item x="516"/>
        <item x="330"/>
        <item x="295"/>
        <item x="298"/>
        <item x="898"/>
        <item x="739"/>
        <item x="334"/>
        <item x="777"/>
        <item x="891"/>
        <item x="892"/>
        <item x="1009"/>
        <item x="761"/>
        <item x="762"/>
        <item x="308"/>
        <item x="157"/>
        <item x="1145"/>
        <item x="749"/>
        <item x="267"/>
        <item x="999"/>
        <item x="269"/>
        <item x="704"/>
        <item x="338"/>
        <item x="848"/>
        <item x="689"/>
        <item x="1211"/>
        <item x="940"/>
        <item x="281"/>
        <item x="717"/>
        <item x="992"/>
        <item x="167"/>
        <item x="328"/>
        <item x="662"/>
        <item x="1059"/>
        <item x="660"/>
        <item x="1024"/>
        <item x="294"/>
        <item x="948"/>
        <item x="787"/>
        <item x="382"/>
        <item x="910"/>
        <item x="1010"/>
        <item x="389"/>
        <item x="374"/>
        <item x="393"/>
        <item x="1038"/>
        <item x="1039"/>
        <item x="812"/>
        <item x="938"/>
        <item x="388"/>
        <item x="716"/>
        <item x="1197"/>
        <item x="1034"/>
        <item x="620"/>
        <item x="621"/>
        <item x="973"/>
        <item x="972"/>
        <item x="726"/>
        <item x="399"/>
        <item x="156"/>
        <item x="1088"/>
        <item x="954"/>
        <item x="1250"/>
        <item x="835"/>
        <item x="836"/>
        <item x="385"/>
        <item x="333"/>
        <item x="774"/>
        <item x="828"/>
        <item x="432"/>
        <item x="1214"/>
        <item x="979"/>
        <item x="1324"/>
        <item x="414"/>
        <item x="607"/>
        <item x="838"/>
        <item x="418"/>
        <item x="1206"/>
        <item x="782"/>
        <item x="650"/>
        <item x="1187"/>
        <item x="324"/>
        <item x="1103"/>
        <item x="1224"/>
        <item x="862"/>
        <item x="634"/>
        <item x="446"/>
        <item x="431"/>
        <item x="197"/>
        <item x="1118"/>
        <item x="1234"/>
        <item x="1122"/>
        <item x="1127"/>
        <item x="964"/>
        <item x="1086"/>
        <item x="740"/>
        <item x="984"/>
        <item x="449"/>
        <item x="993"/>
        <item x="942"/>
        <item x="575"/>
        <item x="750"/>
        <item x="363"/>
        <item x="484"/>
        <item x="1215"/>
        <item x="1236"/>
        <item x="890"/>
        <item x="487"/>
        <item x="881"/>
        <item x="757"/>
        <item x="998"/>
        <item x="493"/>
        <item x="770"/>
        <item x="956"/>
        <item x="987"/>
        <item x="1152"/>
        <item x="1133"/>
        <item x="380"/>
        <item x="500"/>
        <item x="869"/>
        <item x="822"/>
        <item x="593"/>
        <item x="498"/>
        <item x="1180"/>
        <item x="1251"/>
        <item x="1136"/>
        <item x="768"/>
        <item x="1155"/>
        <item x="922"/>
        <item x="1015"/>
        <item x="1143"/>
        <item x="928"/>
        <item x="929"/>
        <item x="394"/>
        <item x="958"/>
        <item x="597"/>
        <item x="918"/>
        <item x="423"/>
        <item x="788"/>
        <item x="524"/>
        <item x="1068"/>
        <item x="507"/>
        <item x="1070"/>
        <item x="1160"/>
        <item x="410"/>
        <item x="415"/>
        <item x="1174"/>
        <item x="781"/>
        <item x="874"/>
        <item x="499"/>
        <item x="1089"/>
        <item x="1026"/>
        <item x="244"/>
        <item x="814"/>
        <item x="428"/>
        <item x="883"/>
        <item x="461"/>
        <item x="1084"/>
        <item x="1102"/>
        <item x="683"/>
        <item x="1031"/>
        <item x="824"/>
        <item x="1076"/>
        <item x="1390"/>
        <item x="1161"/>
        <item x="978"/>
        <item x="1176"/>
        <item x="451"/>
        <item x="913"/>
        <item x="1396"/>
        <item x="909"/>
        <item x="1230"/>
        <item x="1106"/>
        <item x="1074"/>
        <item x="1048"/>
        <item x="193"/>
        <item x="755"/>
        <item x="1296"/>
        <item x="1116"/>
        <item x="1117"/>
        <item x="931"/>
        <item x="932"/>
        <item x="1066"/>
        <item x="908"/>
        <item x="855"/>
        <item x="925"/>
        <item x="995"/>
        <item x="1030"/>
        <item x="715"/>
        <item x="1186"/>
        <item x="1065"/>
        <item x="871"/>
        <item x="1111"/>
        <item x="1049"/>
        <item x="1092"/>
        <item x="1193"/>
        <item x="1290"/>
        <item x="713"/>
        <item x="878"/>
        <item x="804"/>
        <item x="805"/>
        <item x="608"/>
        <item x="1227"/>
        <item x="962"/>
        <item x="526"/>
        <item x="407"/>
        <item x="1037"/>
        <item x="1016"/>
        <item x="624"/>
        <item x="1202"/>
        <item x="1138"/>
        <item x="1228"/>
        <item x="967"/>
        <item x="515"/>
        <item x="1172"/>
        <item x="1114"/>
        <item x="971"/>
        <item x="1217"/>
        <item x="614"/>
        <item x="1053"/>
        <item x="980"/>
        <item x="830"/>
        <item x="1112"/>
        <item x="1081"/>
        <item x="1348"/>
        <item x="1150"/>
        <item x="444"/>
        <item x="1140"/>
        <item x="1043"/>
        <item x="1359"/>
        <item x="994"/>
        <item x="1096"/>
        <item x="1149"/>
        <item x="767"/>
        <item x="1000"/>
        <item x="945"/>
        <item x="1171"/>
        <item x="1107"/>
        <item x="628"/>
        <item x="458"/>
        <item x="1235"/>
        <item x="1358"/>
        <item x="1005"/>
        <item x="395"/>
        <item x="1113"/>
        <item x="469"/>
        <item x="1156"/>
        <item x="408"/>
        <item x="1405"/>
        <item x="494"/>
        <item x="1077"/>
        <item x="496"/>
        <item x="701"/>
        <item x="1056"/>
        <item x="1316"/>
        <item x="976"/>
        <item x="1192"/>
        <item x="1044"/>
        <item x="970"/>
        <item x="1036"/>
        <item x="505"/>
        <item x="429"/>
        <item x="982"/>
        <item x="1097"/>
        <item x="1028"/>
        <item x="1194"/>
        <item x="1317"/>
        <item x="1282"/>
        <item x="1046"/>
        <item x="443"/>
        <item x="1141"/>
        <item x="448"/>
        <item x="1062"/>
        <item x="527"/>
        <item x="1333"/>
        <item x="454"/>
        <item x="1395"/>
        <item x="1165"/>
        <item x="1132"/>
        <item x="465"/>
        <item x="1130"/>
        <item x="834"/>
        <item x="864"/>
        <item x="636"/>
        <item x="1223"/>
        <item x="731"/>
        <item x="1069"/>
        <item x="476"/>
        <item x="481"/>
        <item x="1309"/>
        <item x="480"/>
        <item x="1437"/>
        <item x="1218"/>
        <item x="1085"/>
        <item x="1242"/>
        <item x="1087"/>
        <item x="850"/>
        <item x="491"/>
        <item x="1029"/>
        <item x="1098"/>
        <item x="503"/>
        <item x="1330"/>
        <item x="858"/>
        <item x="1033"/>
        <item x="506"/>
        <item x="677"/>
        <item x="435"/>
        <item x="1257"/>
        <item x="577"/>
        <item x="1017"/>
        <item x="1232"/>
        <item x="1249"/>
        <item x="1239"/>
        <item x="903"/>
        <item x="902"/>
        <item x="511"/>
        <item x="1168"/>
        <item x="482"/>
        <item x="520"/>
        <item x="1121"/>
        <item x="1473"/>
        <item x="1151"/>
        <item x="1158"/>
        <item x="1060"/>
        <item x="1204"/>
        <item x="894"/>
        <item x="1054"/>
        <item x="899"/>
        <item x="1261"/>
        <item x="1284"/>
        <item x="1190"/>
        <item x="1184"/>
        <item x="537"/>
        <item x="590"/>
        <item x="920"/>
        <item x="523"/>
        <item x="1231"/>
        <item x="930"/>
        <item x="825"/>
        <item x="1268"/>
        <item x="1090"/>
        <item x="1021"/>
        <item x="1022"/>
        <item x="1179"/>
        <item x="1382"/>
        <item x="926"/>
        <item x="1157"/>
        <item x="557"/>
        <item x="1083"/>
        <item x="936"/>
        <item x="1369"/>
        <item x="1199"/>
        <item x="1238"/>
        <item x="534"/>
        <item x="536"/>
        <item x="1241"/>
        <item x="1153"/>
        <item x="1169"/>
        <item x="1213"/>
        <item x="1458"/>
        <item x="957"/>
        <item x="1506"/>
        <item x="1045"/>
        <item x="1181"/>
        <item x="1381"/>
        <item x="599"/>
        <item x="969"/>
        <item x="1057"/>
        <item x="1058"/>
        <item x="968"/>
        <item x="563"/>
        <item x="764"/>
        <item x="1183"/>
        <item x="1385"/>
        <item x="567"/>
        <item x="1004"/>
        <item x="573"/>
        <item x="1142"/>
        <item x="1191"/>
        <item x="1252"/>
        <item x="685"/>
        <item x="974"/>
        <item x="1012"/>
        <item x="508"/>
        <item x="1305"/>
        <item x="579"/>
        <item x="1389"/>
        <item x="1379"/>
        <item x="1244"/>
        <item x="990"/>
        <item x="589"/>
        <item x="1391"/>
        <item x="1131"/>
        <item x="1082"/>
        <item x="1274"/>
        <item x="1264"/>
        <item x="602"/>
        <item x="1426"/>
        <item x="1094"/>
        <item x="1095"/>
        <item x="1283"/>
        <item x="471"/>
        <item x="1002"/>
        <item x="1400"/>
        <item x="1163"/>
        <item x="606"/>
        <item x="1164"/>
        <item x="1428"/>
        <item x="1019"/>
        <item x="627"/>
        <item x="1003"/>
        <item x="629"/>
        <item x="1432"/>
        <item x="933"/>
        <item x="1225"/>
        <item x="1308"/>
        <item x="1020"/>
        <item x="1119"/>
        <item x="1120"/>
        <item x="1507"/>
        <item x="1124"/>
        <item x="1027"/>
        <item x="639"/>
        <item x="1047"/>
        <item x="1302"/>
        <item x="671"/>
        <item x="1510"/>
        <item x="512"/>
        <item x="934"/>
        <item x="1404"/>
        <item x="661"/>
        <item x="1144"/>
        <item x="1320"/>
        <item x="1323"/>
        <item x="1051"/>
        <item x="528"/>
        <item x="950"/>
        <item x="1285"/>
        <item x="1080"/>
        <item x="1079"/>
        <item x="1258"/>
        <item x="1071"/>
        <item x="1339"/>
        <item x="1063"/>
        <item x="1061"/>
        <item x="311"/>
        <item x="1073"/>
        <item x="722"/>
        <item x="1521"/>
        <item x="1439"/>
        <item x="1064"/>
        <item x="1483"/>
        <item x="553"/>
        <item x="560"/>
        <item x="1286"/>
        <item x="798"/>
        <item x="1455"/>
        <item x="1559"/>
        <item x="712"/>
        <item x="1344"/>
        <item x="1291"/>
        <item x="572"/>
        <item x="1346"/>
        <item x="1337"/>
        <item x="1220"/>
        <item x="1109"/>
        <item x="1108"/>
        <item x="833"/>
        <item x="1380"/>
        <item x="1351"/>
        <item x="1126"/>
        <item x="600"/>
        <item x="1032"/>
        <item x="1233"/>
        <item x="1123"/>
        <item x="1568"/>
        <item x="1287"/>
        <item x="1570"/>
        <item x="1571"/>
        <item x="1125"/>
        <item x="786"/>
        <item x="1394"/>
        <item x="1338"/>
        <item x="1300"/>
        <item x="1363"/>
        <item x="1263"/>
        <item x="1376"/>
        <item x="1159"/>
        <item x="1588"/>
        <item x="1589"/>
        <item x="1347"/>
        <item x="1388"/>
        <item x="1502"/>
        <item x="1332"/>
        <item x="1271"/>
        <item x="783"/>
        <item x="1373"/>
        <item x="1374"/>
        <item x="1173"/>
        <item x="1340"/>
        <item x="1429"/>
        <item x="719"/>
        <item x="1361"/>
        <item x="1384"/>
        <item x="1200"/>
        <item x="1531"/>
        <item x="810"/>
        <item x="845"/>
        <item x="478"/>
        <item x="1355"/>
        <item x="1006"/>
        <item x="1313"/>
        <item x="1357"/>
        <item x="1315"/>
        <item x="1360"/>
        <item x="1375"/>
        <item x="1208"/>
        <item x="1364"/>
        <item x="1378"/>
        <item x="1205"/>
        <item x="1318"/>
        <item x="1207"/>
        <item x="1669"/>
        <item x="1229"/>
        <item x="1387"/>
        <item x="1278"/>
        <item x="1279"/>
        <item x="1402"/>
        <item x="1334"/>
        <item x="1221"/>
        <item x="1484"/>
        <item x="1248"/>
        <item x="1465"/>
        <item x="1226"/>
        <item x="1137"/>
        <item x="1295"/>
        <item x="1467"/>
        <item x="1460"/>
        <item x="1564"/>
        <item x="1463"/>
        <item x="1436"/>
        <item x="1450"/>
        <item x="1254"/>
        <item x="1255"/>
        <item x="1245"/>
        <item x="1497"/>
        <item x="1256"/>
        <item x="817"/>
        <item x="1266"/>
        <item x="1310"/>
        <item x="1311"/>
        <item x="1419"/>
        <item x="1243"/>
        <item x="1553"/>
        <item x="778"/>
        <item x="1269"/>
        <item x="1162"/>
        <item x="1443"/>
        <item x="1466"/>
        <item x="1023"/>
        <item x="1544"/>
        <item x="916"/>
        <item x="1185"/>
        <item x="1356"/>
        <item x="1557"/>
        <item x="1253"/>
        <item x="1177"/>
        <item x="1335"/>
        <item x="941"/>
        <item x="1461"/>
        <item x="1462"/>
        <item x="1276"/>
        <item x="1259"/>
        <item x="861"/>
        <item x="1281"/>
        <item x="1280"/>
        <item x="1368"/>
        <item x="1408"/>
        <item x="1475"/>
        <item x="870"/>
        <item x="1414"/>
        <item x="1499"/>
        <item x="1469"/>
        <item x="1413"/>
        <item x="1289"/>
        <item x="1196"/>
        <item x="880"/>
        <item x="1417"/>
        <item x="1203"/>
        <item x="604"/>
        <item x="1522"/>
        <item x="1304"/>
        <item x="1303"/>
        <item x="1209"/>
        <item x="1566"/>
        <item x="1520"/>
        <item x="1492"/>
        <item x="1288"/>
        <item x="901"/>
        <item x="906"/>
        <item x="1219"/>
        <item x="1491"/>
        <item x="1222"/>
        <item x="927"/>
        <item x="1328"/>
        <item x="1327"/>
        <item x="1306"/>
        <item x="1444"/>
        <item x="1440"/>
        <item x="646"/>
        <item x="1587"/>
        <item x="952"/>
        <item x="1322"/>
        <item x="659"/>
        <item x="1325"/>
        <item x="1240"/>
        <item x="1501"/>
        <item x="1342"/>
        <item x="1267"/>
        <item x="1336"/>
        <item x="1326"/>
        <item x="375"/>
        <item x="1247"/>
        <item x="1341"/>
        <item x="904"/>
        <item x="1477"/>
        <item x="682"/>
        <item x="687"/>
        <item x="1343"/>
        <item x="1555"/>
        <item x="1265"/>
        <item x="1353"/>
        <item x="698"/>
        <item x="1505"/>
        <item x="1545"/>
        <item x="997"/>
        <item x="1272"/>
        <item x="1610"/>
        <item x="1370"/>
        <item x="1512"/>
        <item x="1362"/>
        <item x="721"/>
        <item x="1178"/>
        <item x="1383"/>
        <item x="1367"/>
        <item x="1547"/>
        <item x="1188"/>
        <item x="1542"/>
        <item x="1554"/>
        <item x="1551"/>
        <item x="1399"/>
        <item x="1386"/>
        <item x="1515"/>
        <item x="1314"/>
        <item x="859"/>
        <item x="1403"/>
        <item x="1212"/>
        <item x="1556"/>
        <item x="1532"/>
        <item x="1392"/>
        <item x="1329"/>
        <item x="809"/>
        <item x="1541"/>
        <item x="1524"/>
        <item x="1641"/>
        <item x="1527"/>
        <item x="1665"/>
        <item x="1560"/>
        <item x="1529"/>
        <item x="1393"/>
        <item x="1345"/>
        <item x="1409"/>
        <item x="1237"/>
        <item x="1533"/>
        <item x="1366"/>
        <item x="1093"/>
        <item x="1422"/>
        <item x="1671"/>
        <item x="1478"/>
        <item x="1479"/>
        <item x="1354"/>
        <item x="1411"/>
        <item x="1537"/>
        <item x="846"/>
        <item x="1423"/>
        <item x="1578"/>
        <item x="1377"/>
        <item x="1435"/>
        <item x="1365"/>
        <item x="865"/>
        <item x="1100"/>
        <item x="1262"/>
        <item x="1496"/>
        <item x="1591"/>
        <item x="1371"/>
        <item x="1448"/>
        <item x="1447"/>
        <item x="1457"/>
        <item x="1451"/>
        <item x="1743"/>
        <item x="1546"/>
        <item x="1594"/>
        <item x="1616"/>
        <item x="1273"/>
        <item x="1449"/>
        <item x="1746"/>
        <item x="893"/>
        <item x="468"/>
        <item x="895"/>
        <item x="915"/>
        <item x="1349"/>
        <item x="1481"/>
        <item x="1480"/>
        <item x="1301"/>
        <item x="947"/>
        <item x="1697"/>
        <item x="1398"/>
        <item x="1638"/>
        <item x="1401"/>
        <item x="1292"/>
        <item x="1415"/>
        <item x="1319"/>
        <item x="1216"/>
        <item x="1636"/>
        <item x="1716"/>
        <item x="1195"/>
        <item x="1420"/>
        <item x="1634"/>
        <item x="1650"/>
        <item x="1412"/>
        <item x="1640"/>
        <item x="1424"/>
        <item x="1425"/>
        <item x="1601"/>
        <item x="985"/>
        <item x="1666"/>
        <item x="1609"/>
        <item x="1649"/>
        <item x="718"/>
        <item x="1614"/>
        <item x="1738"/>
        <item x="1442"/>
        <item x="1445"/>
        <item x="1620"/>
        <item x="1670"/>
        <item x="1811"/>
        <item x="1668"/>
        <item x="1658"/>
        <item x="1459"/>
        <item x="1488"/>
        <item x="1050"/>
        <item x="1676"/>
        <item x="1646"/>
        <item x="744"/>
        <item x="1599"/>
        <item x="1549"/>
        <item x="1680"/>
        <item x="1500"/>
        <item x="765"/>
        <item x="1779"/>
        <item x="1685"/>
        <item x="1275"/>
        <item x="1782"/>
        <item x="1490"/>
        <item x="1498"/>
        <item x="1651"/>
        <item x="1563"/>
        <item x="791"/>
        <item x="1101"/>
        <item x="796"/>
        <item x="1655"/>
        <item x="1453"/>
        <item x="1682"/>
        <item x="1406"/>
        <item x="811"/>
        <item x="1508"/>
        <item x="1513"/>
        <item x="1767"/>
        <item x="1175"/>
        <item x="1514"/>
        <item x="831"/>
        <item x="1438"/>
        <item x="1772"/>
        <item x="1427"/>
        <item x="1766"/>
        <item x="1312"/>
        <item x="1516"/>
        <item x="1350"/>
        <item x="1776"/>
        <item x="1517"/>
        <item x="1770"/>
        <item x="1431"/>
        <item x="1433"/>
        <item x="1530"/>
        <item x="1583"/>
        <item x="1622"/>
        <item x="1623"/>
        <item x="1704"/>
        <item x="1687"/>
        <item x="1654"/>
        <item x="1525"/>
        <item x="1538"/>
        <item x="1774"/>
        <item x="1730"/>
        <item x="1456"/>
        <item x="1260"/>
        <item x="1635"/>
        <item x="1683"/>
        <item x="1536"/>
        <item x="1471"/>
        <item x="1604"/>
        <item x="1603"/>
        <item x="1511"/>
        <item x="1540"/>
        <item x="802"/>
        <item x="1482"/>
        <item x="1470"/>
        <item x="1201"/>
        <item x="1518"/>
        <item x="1493"/>
        <item x="1734"/>
        <item x="1495"/>
        <item x="1397"/>
        <item x="840"/>
        <item x="1503"/>
        <item x="1662"/>
        <item x="1663"/>
        <item x="1576"/>
        <item x="1710"/>
        <item x="1580"/>
        <item x="863"/>
        <item x="1567"/>
        <item x="1410"/>
        <item x="1750"/>
        <item x="1675"/>
        <item x="1593"/>
        <item x="1421"/>
        <item x="1598"/>
        <item x="885"/>
        <item x="889"/>
        <item x="1757"/>
        <item x="907"/>
        <item x="1294"/>
        <item x="1001"/>
        <item x="1595"/>
        <item x="1818"/>
        <item x="1810"/>
        <item x="1612"/>
        <item x="1807"/>
        <item x="1821"/>
        <item x="944"/>
        <item x="1813"/>
        <item x="1748"/>
        <item x="1170"/>
        <item x="1812"/>
        <item x="1629"/>
        <item x="1624"/>
        <item x="1189"/>
        <item x="1754"/>
        <item x="1731"/>
        <item x="1464"/>
        <item x="1372"/>
        <item x="1632"/>
        <item x="1637"/>
        <item x="1639"/>
        <item x="1572"/>
        <item x="1129"/>
        <item x="1657"/>
        <item x="1468"/>
        <item x="1645"/>
        <item x="1835"/>
        <item x="1839"/>
        <item x="1621"/>
        <item x="1773"/>
        <item x="1590"/>
        <item x="1780"/>
        <item x="1672"/>
        <item x="1430"/>
        <item x="1630"/>
        <item x="1712"/>
        <item x="1596"/>
        <item x="1664"/>
        <item x="1586"/>
        <item x="1526"/>
        <item x="1535"/>
        <item x="1792"/>
        <item x="1608"/>
        <item x="1091"/>
        <item x="1509"/>
        <item x="1728"/>
        <item x="1727"/>
        <item x="1543"/>
        <item x="1613"/>
        <item x="1523"/>
        <item x="1293"/>
        <item x="1418"/>
        <item x="1656"/>
        <item x="1693"/>
        <item x="1660"/>
        <item x="1321"/>
        <item x="1808"/>
        <item x="1677"/>
        <item x="1732"/>
        <item x="1747"/>
        <item x="1446"/>
        <item x="1859"/>
        <item x="1565"/>
        <item x="1707"/>
        <item x="1569"/>
        <item x="1861"/>
        <item x="1740"/>
        <item x="1575"/>
        <item x="1642"/>
        <item x="1701"/>
        <item x="1476"/>
        <item x="1745"/>
        <item x="1752"/>
        <item x="1751"/>
        <item x="1584"/>
        <item x="1552"/>
        <item x="1246"/>
        <item x="1352"/>
        <item x="1726"/>
        <item x="1829"/>
        <item x="1489"/>
        <item x="1198"/>
        <item x="1831"/>
        <item x="1562"/>
        <item x="1833"/>
        <item x="1270"/>
        <item x="1832"/>
        <item x="1834"/>
        <item x="1873"/>
        <item x="1277"/>
        <item x="1485"/>
        <item x="1824"/>
        <item x="1577"/>
        <item x="1733"/>
        <item x="1762"/>
        <item x="1297"/>
        <item x="1585"/>
        <item x="1299"/>
        <item x="1307"/>
        <item x="1561"/>
        <item x="1611"/>
        <item x="1519"/>
        <item x="1331"/>
        <item x="1706"/>
        <item x="1605"/>
        <item x="1625"/>
        <item x="1416"/>
        <item x="1698"/>
        <item x="1528"/>
        <item x="1539"/>
        <item x="1434"/>
        <item x="1627"/>
        <item x="1718"/>
        <item x="1441"/>
        <item x="1781"/>
        <item x="1700"/>
        <item x="1783"/>
        <item x="1851"/>
        <item x="1723"/>
        <item x="1715"/>
        <item x="1452"/>
        <item x="1864"/>
        <item x="1906"/>
        <item x="1866"/>
        <item x="1472"/>
        <item x="1722"/>
        <item x="1474"/>
        <item x="1643"/>
        <item x="1863"/>
        <item x="1679"/>
        <item x="1910"/>
        <item x="1487"/>
        <item x="1739"/>
        <item x="1617"/>
        <item x="1797"/>
        <item x="1494"/>
        <item x="1582"/>
        <item x="1574"/>
        <item x="1684"/>
        <item x="1799"/>
        <item x="1849"/>
        <item x="1548"/>
        <item x="1504"/>
        <item x="1852"/>
        <item x="1853"/>
        <item x="1407"/>
        <item x="1855"/>
        <item x="1806"/>
        <item x="1606"/>
        <item x="1790"/>
        <item x="1814"/>
        <item x="1705"/>
        <item x="1690"/>
        <item x="1714"/>
        <item x="1919"/>
        <item x="1920"/>
        <item x="1619"/>
        <item x="1626"/>
        <item x="1828"/>
        <item x="1990"/>
        <item x="1486"/>
        <item x="1720"/>
        <item x="1771"/>
        <item x="1648"/>
        <item x="1901"/>
        <item x="1558"/>
        <item x="1652"/>
        <item x="1903"/>
        <item x="1992"/>
        <item x="1888"/>
        <item x="1804"/>
        <item x="1692"/>
        <item x="1891"/>
        <item x="1661"/>
        <item x="1631"/>
        <item x="1573"/>
        <item x="1696"/>
        <item x="1579"/>
        <item x="1909"/>
        <item x="1674"/>
        <item x="1784"/>
        <item x="1809"/>
        <item x="1597"/>
        <item x="1592"/>
        <item x="1795"/>
        <item x="1602"/>
        <item x="1800"/>
        <item x="1600"/>
        <item x="1768"/>
        <item x="1686"/>
        <item x="1994"/>
        <item x="1615"/>
        <item x="1753"/>
        <item x="1713"/>
        <item x="1764"/>
        <item x="1997"/>
        <item x="1819"/>
        <item x="1837"/>
        <item x="1923"/>
        <item x="1871"/>
        <item x="1872"/>
        <item x="1854"/>
        <item x="1823"/>
        <item x="1858"/>
        <item x="1929"/>
        <item x="1857"/>
        <item x="1998"/>
        <item x="1999"/>
        <item x="1788"/>
        <item x="1756"/>
        <item x="1708"/>
        <item x="1944"/>
        <item x="1786"/>
        <item x="1673"/>
        <item x="1879"/>
        <item x="1725"/>
        <item x="1880"/>
        <item x="1775"/>
        <item x="1881"/>
        <item x="1689"/>
        <item x="1736"/>
        <item x="1760"/>
        <item x="1763"/>
        <item x="1744"/>
        <item x="1702"/>
        <item x="2010"/>
        <item x="1711"/>
        <item x="1875"/>
        <item x="1724"/>
        <item x="1842"/>
        <item x="1844"/>
        <item x="1900"/>
        <item x="1902"/>
        <item x="2015"/>
        <item x="2016"/>
        <item x="1794"/>
        <item x="1741"/>
        <item x="1985"/>
        <item x="2017"/>
        <item x="2018"/>
        <item x="1865"/>
        <item x="1817"/>
        <item x="1581"/>
        <item x="1791"/>
        <item x="2020"/>
        <item x="1759"/>
        <item x="1769"/>
        <item x="1802"/>
        <item x="1977"/>
        <item x="1778"/>
        <item x="1980"/>
        <item x="1793"/>
        <item x="1801"/>
        <item x="1667"/>
        <item x="1896"/>
        <item x="2032"/>
        <item x="1897"/>
        <item x="1904"/>
        <item x="1816"/>
        <item x="1825"/>
        <item x="1938"/>
        <item x="1820"/>
        <item x="1940"/>
        <item x="1827"/>
        <item x="1860"/>
        <item x="1838"/>
        <item x="2036"/>
        <item x="1822"/>
        <item x="1843"/>
        <item x="2037"/>
        <item x="1534"/>
        <item x="1848"/>
        <item x="1742"/>
        <item x="2042"/>
        <item x="2012"/>
        <item x="1749"/>
        <item x="2045"/>
        <item x="1758"/>
        <item x="1869"/>
        <item x="2048"/>
        <item x="1765"/>
        <item x="1922"/>
        <item x="1926"/>
        <item x="2051"/>
        <item x="2053"/>
        <item x="1618"/>
        <item x="1847"/>
        <item x="1798"/>
        <item x="2056"/>
        <item x="2057"/>
        <item x="1913"/>
        <item x="2060"/>
        <item x="1815"/>
        <item x="1936"/>
        <item x="1826"/>
        <item x="2067"/>
        <item x="1695"/>
        <item x="1886"/>
        <item x="1717"/>
        <item x="1729"/>
        <item x="2073"/>
        <item x="1735"/>
        <item x="1937"/>
        <item x="1856"/>
        <item x="1550"/>
        <item x="1928"/>
        <item x="1914"/>
        <item x="1951"/>
        <item x="1789"/>
        <item x="1924"/>
        <item x="1877"/>
        <item x="1934"/>
        <item x="1939"/>
        <item x="1785"/>
        <item x="1796"/>
        <item x="1907"/>
        <item x="1969"/>
        <item x="1454"/>
        <item x="1836"/>
        <item x="1678"/>
        <item x="1688"/>
        <item x="1691"/>
        <item x="1694"/>
        <item x="1921"/>
        <item x="1699"/>
        <item x="1703"/>
        <item x="1965"/>
        <item x="1709"/>
        <item x="1803"/>
        <item x="1719"/>
        <item x="1933"/>
        <item x="1967"/>
        <item x="1737"/>
        <item x="1850"/>
        <item x="1874"/>
        <item x="1947"/>
        <item x="1883"/>
        <item x="1956"/>
        <item x="1761"/>
        <item x="1959"/>
        <item x="1894"/>
        <item x="1777"/>
        <item x="1898"/>
        <item x="1607"/>
        <item x="1628"/>
        <item x="1633"/>
        <item x="1787"/>
        <item x="1644"/>
        <item x="1647"/>
        <item x="1989"/>
        <item x="1653"/>
        <item x="1870"/>
        <item x="1805"/>
        <item x="1659"/>
        <item x="1878"/>
        <item x="1973"/>
        <item x="1882"/>
        <item x="1884"/>
        <item x="1681"/>
        <item x="1887"/>
        <item x="1830"/>
        <item x="1889"/>
        <item x="1911"/>
        <item x="1893"/>
        <item x="1930"/>
        <item x="1979"/>
        <item x="1899"/>
        <item x="1840"/>
        <item x="1841"/>
        <item x="1941"/>
        <item x="1846"/>
        <item x="1905"/>
        <item x="1721"/>
        <item x="1927"/>
        <item x="1862"/>
        <item x="1867"/>
        <item x="1917"/>
        <item x="1868"/>
        <item x="2005"/>
        <item x="1755"/>
        <item x="1885"/>
        <item x="2008"/>
        <item x="1945"/>
        <item x="1890"/>
        <item x="1968"/>
        <item x="1895"/>
        <item x="1908"/>
        <item x="1916"/>
        <item x="1918"/>
        <item x="1932"/>
        <item x="1935"/>
        <item x="1942"/>
        <item x="1991"/>
        <item x="1845"/>
        <item x="1943"/>
        <item x="1949"/>
        <item x="1952"/>
        <item x="1953"/>
        <item x="1993"/>
        <item x="1963"/>
        <item x="2021"/>
        <item x="2022"/>
        <item x="1876"/>
        <item x="1971"/>
        <item x="1972"/>
        <item x="1912"/>
        <item x="1915"/>
        <item x="1925"/>
        <item x="1931"/>
        <item x="1957"/>
        <item x="1964"/>
        <item x="1961"/>
        <item x="1970"/>
        <item x="1966"/>
        <item x="1974"/>
        <item x="1976"/>
        <item x="1978"/>
        <item x="1981"/>
        <item x="1983"/>
        <item x="1988"/>
        <item x="1986"/>
        <item x="2003"/>
        <item x="2006"/>
        <item x="2001"/>
        <item x="1962"/>
        <item x="2011"/>
        <item x="2007"/>
        <item x="1892"/>
        <item x="1975"/>
        <item x="1984"/>
        <item x="1987"/>
        <item x="2023"/>
        <item x="1946"/>
        <item x="1948"/>
        <item x="1950"/>
        <item x="1954"/>
        <item x="1955"/>
        <item x="1958"/>
        <item x="1995"/>
        <item x="1960"/>
        <item x="1996"/>
        <item x="2000"/>
        <item x="2002"/>
        <item x="2034"/>
        <item x="2068"/>
        <item x="2070"/>
        <item x="2009"/>
        <item x="2072"/>
        <item x="2013"/>
        <item x="2079"/>
        <item x="1982"/>
        <item x="2054"/>
        <item x="2088"/>
        <item x="2089"/>
        <item x="2093"/>
        <item x="2095"/>
        <item x="2025"/>
        <item x="2097"/>
        <item x="2061"/>
        <item x="2098"/>
        <item x="2027"/>
        <item x="2101"/>
        <item x="2031"/>
        <item x="2074"/>
        <item x="2076"/>
        <item x="2033"/>
        <item x="2035"/>
        <item x="2038"/>
        <item x="2004"/>
        <item x="2109"/>
        <item x="2110"/>
        <item x="2044"/>
        <item x="2092"/>
        <item x="2049"/>
        <item x="2052"/>
        <item x="2050"/>
        <item x="2099"/>
        <item x="2014"/>
        <item x="2058"/>
        <item x="2059"/>
        <item x="2062"/>
        <item x="2065"/>
        <item x="2024"/>
        <item x="2069"/>
        <item x="2026"/>
        <item x="2071"/>
        <item x="2028"/>
        <item x="2030"/>
        <item x="2075"/>
        <item x="2078"/>
        <item x="2082"/>
        <item x="2091"/>
        <item x="2040"/>
        <item x="2043"/>
        <item x="2100"/>
        <item x="2126"/>
        <item x="2127"/>
        <item x="2106"/>
        <item x="2107"/>
        <item x="2064"/>
        <item x="2116"/>
        <item x="2119"/>
        <item x="2120"/>
        <item x="2121"/>
        <item x="2122"/>
        <item x="2087"/>
        <item x="2123"/>
        <item x="2096"/>
        <item x="2153"/>
        <item x="2131"/>
        <item x="2132"/>
        <item x="2019"/>
        <item x="2055"/>
        <item x="2029"/>
        <item x="2077"/>
        <item x="2039"/>
        <item x="2080"/>
        <item x="2081"/>
        <item x="2041"/>
        <item x="2083"/>
        <item x="2084"/>
        <item x="2085"/>
        <item x="2046"/>
        <item x="2090"/>
        <item x="2047"/>
        <item x="2094"/>
        <item x="2102"/>
        <item x="2063"/>
        <item x="2066"/>
        <item x="2105"/>
        <item x="2086"/>
        <item x="2154"/>
        <item x="2104"/>
        <item x="2155"/>
        <item x="2108"/>
        <item x="2156"/>
        <item x="2157"/>
        <item x="2138"/>
        <item x="2139"/>
        <item x="2140"/>
        <item x="2142"/>
        <item x="2143"/>
        <item x="2144"/>
        <item x="2145"/>
        <item x="2147"/>
        <item x="2148"/>
        <item x="2150"/>
        <item x="2151"/>
        <item x="2152"/>
        <item x="2103"/>
        <item x="2111"/>
        <item x="2112"/>
        <item x="2113"/>
        <item x="2114"/>
        <item x="2115"/>
        <item x="2117"/>
        <item x="2118"/>
        <item x="2124"/>
        <item x="2125"/>
        <item x="2128"/>
        <item x="2129"/>
        <item x="2130"/>
        <item x="2133"/>
        <item x="2134"/>
        <item x="2135"/>
        <item x="2136"/>
        <item x="2137"/>
        <item x="2141"/>
        <item x="2146"/>
        <item x="2149"/>
        <item t="default"/>
      </items>
    </pivotField>
    <pivotField numFmtId="168" showAll="0">
      <items count="1734">
        <item x="18"/>
        <item x="127"/>
        <item x="120"/>
        <item x="44"/>
        <item x="99"/>
        <item x="270"/>
        <item x="24"/>
        <item x="25"/>
        <item x="30"/>
        <item x="111"/>
        <item x="31"/>
        <item x="495"/>
        <item x="36"/>
        <item x="37"/>
        <item x="255"/>
        <item x="38"/>
        <item x="58"/>
        <item x="0"/>
        <item x="780"/>
        <item x="60"/>
        <item x="23"/>
        <item x="68"/>
        <item x="69"/>
        <item x="276"/>
        <item x="41"/>
        <item x="48"/>
        <item x="26"/>
        <item x="27"/>
        <item x="56"/>
        <item x="57"/>
        <item x="78"/>
        <item x="28"/>
        <item x="853"/>
        <item x="105"/>
        <item x="65"/>
        <item x="1"/>
        <item x="72"/>
        <item x="33"/>
        <item x="34"/>
        <item x="19"/>
        <item x="158"/>
        <item x="50"/>
        <item x="100"/>
        <item x="81"/>
        <item x="2"/>
        <item x="61"/>
        <item x="175"/>
        <item x="176"/>
        <item x="101"/>
        <item x="136"/>
        <item x="109"/>
        <item x="110"/>
        <item x="91"/>
        <item x="92"/>
        <item x="193"/>
        <item x="63"/>
        <item x="64"/>
        <item x="71"/>
        <item x="29"/>
        <item x="150"/>
        <item x="74"/>
        <item x="151"/>
        <item x="51"/>
        <item x="52"/>
        <item x="49"/>
        <item x="116"/>
        <item x="119"/>
        <item x="124"/>
        <item x="427"/>
        <item x="3"/>
        <item x="184"/>
        <item x="484"/>
        <item x="137"/>
        <item x="138"/>
        <item x="217"/>
        <item x="600"/>
        <item x="95"/>
        <item x="107"/>
        <item x="130"/>
        <item x="285"/>
        <item x="168"/>
        <item x="84"/>
        <item x="10"/>
        <item x="171"/>
        <item x="35"/>
        <item x="800"/>
        <item x="268"/>
        <item x="337"/>
        <item x="233"/>
        <item x="83"/>
        <item x="7"/>
        <item x="73"/>
        <item x="89"/>
        <item x="205"/>
        <item x="93"/>
        <item x="66"/>
        <item x="376"/>
        <item x="85"/>
        <item x="86"/>
        <item x="467"/>
        <item x="393"/>
        <item x="108"/>
        <item x="293"/>
        <item x="374"/>
        <item x="142"/>
        <item x="506"/>
        <item x="5"/>
        <item x="118"/>
        <item x="103"/>
        <item x="102"/>
        <item x="791"/>
        <item x="139"/>
        <item x="104"/>
        <item x="489"/>
        <item x="490"/>
        <item x="62"/>
        <item x="181"/>
        <item x="231"/>
        <item x="478"/>
        <item x="185"/>
        <item x="145"/>
        <item x="536"/>
        <item x="537"/>
        <item x="4"/>
        <item x="440"/>
        <item x="251"/>
        <item x="12"/>
        <item x="201"/>
        <item x="516"/>
        <item x="8"/>
        <item x="424"/>
        <item x="266"/>
        <item x="574"/>
        <item x="1296"/>
        <item x="762"/>
        <item x="757"/>
        <item x="180"/>
        <item x="961"/>
        <item x="222"/>
        <item x="213"/>
        <item x="214"/>
        <item x="59"/>
        <item x="354"/>
        <item x="793"/>
        <item x="794"/>
        <item x="90"/>
        <item x="202"/>
        <item x="566"/>
        <item x="209"/>
        <item x="177"/>
        <item x="570"/>
        <item x="203"/>
        <item x="462"/>
        <item x="235"/>
        <item x="112"/>
        <item x="709"/>
        <item x="115"/>
        <item x="195"/>
        <item x="333"/>
        <item x="160"/>
        <item x="480"/>
        <item x="1031"/>
        <item x="483"/>
        <item x="867"/>
        <item x="6"/>
        <item x="419"/>
        <item x="223"/>
        <item x="224"/>
        <item x="106"/>
        <item x="373"/>
        <item x="312"/>
        <item x="1026"/>
        <item x="11"/>
        <item x="527"/>
        <item x="482"/>
        <item x="428"/>
        <item x="147"/>
        <item x="294"/>
        <item x="540"/>
        <item x="87"/>
        <item x="545"/>
        <item x="152"/>
        <item x="143"/>
        <item x="302"/>
        <item x="307"/>
        <item x="407"/>
        <item x="408"/>
        <item x="128"/>
        <item x="79"/>
        <item x="618"/>
        <item x="144"/>
        <item x="132"/>
        <item x="313"/>
        <item x="135"/>
        <item x="133"/>
        <item x="141"/>
        <item x="789"/>
        <item x="155"/>
        <item x="21"/>
        <item x="365"/>
        <item x="131"/>
        <item x="806"/>
        <item x="485"/>
        <item x="306"/>
        <item x="1144"/>
        <item x="420"/>
        <item x="157"/>
        <item x="275"/>
        <item x="455"/>
        <item x="123"/>
        <item x="208"/>
        <item x="212"/>
        <item x="498"/>
        <item x="668"/>
        <item x="172"/>
        <item x="264"/>
        <item x="379"/>
        <item x="402"/>
        <item x="785"/>
        <item x="504"/>
        <item x="113"/>
        <item x="204"/>
        <item x="126"/>
        <item x="129"/>
        <item x="163"/>
        <item x="458"/>
        <item x="515"/>
        <item x="685"/>
        <item x="343"/>
        <item x="460"/>
        <item x="198"/>
        <item x="336"/>
        <item x="383"/>
        <item x="188"/>
        <item x="423"/>
        <item x="259"/>
        <item x="97"/>
        <item x="349"/>
        <item x="45"/>
        <item x="225"/>
        <item x="200"/>
        <item x="812"/>
        <item x="813"/>
        <item x="146"/>
        <item x="347"/>
        <item x="190"/>
        <item x="179"/>
        <item x="995"/>
        <item x="114"/>
        <item x="303"/>
        <item x="605"/>
        <item x="75"/>
        <item x="361"/>
        <item x="122"/>
        <item x="367"/>
        <item x="722"/>
        <item x="725"/>
        <item x="301"/>
        <item x="871"/>
        <item x="873"/>
        <item x="854"/>
        <item x="879"/>
        <item x="692"/>
        <item x="1141"/>
        <item x="280"/>
        <item x="984"/>
        <item x="640"/>
        <item x="187"/>
        <item x="257"/>
        <item x="40"/>
        <item x="258"/>
        <item x="248"/>
        <item x="627"/>
        <item x="661"/>
        <item x="581"/>
        <item x="596"/>
        <item x="397"/>
        <item x="242"/>
        <item x="358"/>
        <item x="206"/>
        <item x="226"/>
        <item x="300"/>
        <item x="663"/>
        <item x="664"/>
        <item x="351"/>
        <item x="547"/>
        <item x="1292"/>
        <item x="1041"/>
        <item x="9"/>
        <item x="238"/>
        <item x="125"/>
        <item x="629"/>
        <item x="690"/>
        <item x="691"/>
        <item x="244"/>
        <item x="738"/>
        <item x="230"/>
        <item x="617"/>
        <item x="946"/>
        <item x="1298"/>
        <item x="117"/>
        <item x="241"/>
        <item x="892"/>
        <item x="273"/>
        <item x="134"/>
        <item x="877"/>
        <item x="324"/>
        <item x="189"/>
        <item x="611"/>
        <item x="1118"/>
        <item x="254"/>
        <item x="366"/>
        <item x="954"/>
        <item x="236"/>
        <item x="378"/>
        <item x="292"/>
        <item x="220"/>
        <item x="967"/>
        <item x="265"/>
        <item x="283"/>
        <item x="635"/>
        <item x="167"/>
        <item x="221"/>
        <item x="765"/>
        <item x="657"/>
        <item x="247"/>
        <item x="229"/>
        <item x="156"/>
        <item x="446"/>
        <item x="345"/>
        <item x="159"/>
        <item x="260"/>
        <item x="211"/>
        <item x="210"/>
        <item x="774"/>
        <item x="256"/>
        <item x="326"/>
        <item x="286"/>
        <item x="252"/>
        <item x="517"/>
        <item x="476"/>
        <item x="232"/>
        <item x="1072"/>
        <item x="267"/>
        <item x="496"/>
        <item x="541"/>
        <item x="400"/>
        <item x="218"/>
        <item x="234"/>
        <item x="352"/>
        <item x="1032"/>
        <item x="798"/>
        <item x="291"/>
        <item x="385"/>
        <item x="543"/>
        <item x="544"/>
        <item x="279"/>
        <item x="688"/>
        <item x="1193"/>
        <item x="1021"/>
        <item x="524"/>
        <item x="936"/>
        <item x="281"/>
        <item x="161"/>
        <item x="702"/>
        <item x="263"/>
        <item x="399"/>
        <item x="182"/>
        <item x="228"/>
        <item x="1319"/>
        <item x="308"/>
        <item x="571"/>
        <item x="344"/>
        <item x="298"/>
        <item x="1108"/>
        <item x="1027"/>
        <item x="13"/>
        <item x="613"/>
        <item x="436"/>
        <item x="513"/>
        <item x="464"/>
        <item x="833"/>
        <item x="197"/>
        <item x="183"/>
        <item x="598"/>
        <item x="718"/>
        <item x="1093"/>
        <item x="1017"/>
        <item x="1204"/>
        <item x="1205"/>
        <item x="684"/>
        <item x="186"/>
        <item x="178"/>
        <item x="246"/>
        <item x="245"/>
        <item x="15"/>
        <item x="705"/>
        <item x="739"/>
        <item x="1362"/>
        <item x="274"/>
        <item x="170"/>
        <item x="388"/>
        <item x="858"/>
        <item x="215"/>
        <item x="322"/>
        <item x="288"/>
        <item x="475"/>
        <item x="717"/>
        <item x="396"/>
        <item x="1005"/>
        <item x="842"/>
        <item x="348"/>
        <item x="749"/>
        <item x="401"/>
        <item x="445"/>
        <item x="1202"/>
        <item x="637"/>
        <item x="479"/>
        <item x="196"/>
        <item x="16"/>
        <item x="94"/>
        <item x="660"/>
        <item x="1140"/>
        <item x="325"/>
        <item x="781"/>
        <item x="466"/>
        <item x="643"/>
        <item x="492"/>
        <item x="1063"/>
        <item x="22"/>
        <item x="553"/>
        <item x="529"/>
        <item x="792"/>
        <item x="381"/>
        <item x="162"/>
        <item x="769"/>
        <item x="591"/>
        <item x="299"/>
        <item x="1222"/>
        <item x="1223"/>
        <item x="355"/>
        <item x="674"/>
        <item x="372"/>
        <item x="14"/>
        <item x="1074"/>
        <item x="658"/>
        <item x="369"/>
        <item x="346"/>
        <item x="305"/>
        <item x="362"/>
        <item x="1198"/>
        <item x="1359"/>
        <item x="604"/>
        <item x="994"/>
        <item x="380"/>
        <item x="1061"/>
        <item x="395"/>
        <item x="173"/>
        <item x="174"/>
        <item x="250"/>
        <item x="593"/>
        <item x="893"/>
        <item x="689"/>
        <item x="818"/>
        <item x="219"/>
        <item x="422"/>
        <item x="435"/>
        <item x="578"/>
        <item x="371"/>
        <item x="448"/>
        <item x="533"/>
        <item x="649"/>
        <item x="612"/>
        <item x="410"/>
        <item x="894"/>
        <item x="503"/>
        <item x="431"/>
        <item x="398"/>
        <item x="207"/>
        <item x="680"/>
        <item x="389"/>
        <item x="607"/>
        <item x="262"/>
        <item x="633"/>
        <item x="409"/>
        <item x="439"/>
        <item x="906"/>
        <item x="454"/>
        <item x="438"/>
        <item x="561"/>
        <item x="411"/>
        <item x="370"/>
        <item x="969"/>
        <item x="140"/>
        <item x="386"/>
        <item x="699"/>
        <item x="731"/>
        <item x="166"/>
        <item x="216"/>
        <item x="277"/>
        <item x="289"/>
        <item x="413"/>
        <item x="271"/>
        <item x="272"/>
        <item x="1424"/>
        <item x="384"/>
        <item x="522"/>
        <item x="461"/>
        <item x="468"/>
        <item x="753"/>
        <item x="447"/>
        <item x="784"/>
        <item x="519"/>
        <item x="508"/>
        <item x="849"/>
        <item x="754"/>
        <item x="148"/>
        <item x="149"/>
        <item x="747"/>
        <item x="341"/>
        <item x="751"/>
        <item x="191"/>
        <item x="192"/>
        <item x="317"/>
        <item x="318"/>
        <item x="832"/>
        <item x="779"/>
        <item x="1380"/>
        <item x="817"/>
        <item x="335"/>
        <item x="549"/>
        <item x="360"/>
        <item x="426"/>
        <item x="551"/>
        <item x="716"/>
        <item x="839"/>
        <item x="340"/>
        <item x="290"/>
        <item x="521"/>
        <item x="17"/>
        <item x="1136"/>
        <item x="1396"/>
        <item x="499"/>
        <item x="687"/>
        <item x="610"/>
        <item x="287"/>
        <item x="342"/>
        <item x="20"/>
        <item x="377"/>
        <item x="535"/>
        <item x="940"/>
        <item x="444"/>
        <item x="741"/>
        <item x="573"/>
        <item x="761"/>
        <item x="552"/>
        <item x="752"/>
        <item x="826"/>
        <item x="703"/>
        <item x="154"/>
        <item x="405"/>
        <item x="957"/>
        <item x="295"/>
        <item x="43"/>
        <item x="576"/>
        <item x="601"/>
        <item x="314"/>
        <item x="315"/>
        <item x="786"/>
        <item x="363"/>
        <item x="364"/>
        <item x="1165"/>
        <item x="556"/>
        <item x="557"/>
        <item x="297"/>
        <item x="560"/>
        <item x="526"/>
        <item x="559"/>
        <item x="164"/>
        <item x="165"/>
        <item x="878"/>
        <item x="520"/>
        <item x="1025"/>
        <item x="437"/>
        <item x="53"/>
        <item x="1390"/>
        <item x="329"/>
        <item x="625"/>
        <item x="624"/>
        <item x="924"/>
        <item x="568"/>
        <item x="1393"/>
        <item x="1036"/>
        <item x="253"/>
        <item x="394"/>
        <item x="525"/>
        <item x="282"/>
        <item x="353"/>
        <item x="473"/>
        <item x="582"/>
        <item x="463"/>
        <item x="1187"/>
        <item x="580"/>
        <item x="418"/>
        <item x="616"/>
        <item x="491"/>
        <item x="406"/>
        <item x="334"/>
        <item x="470"/>
        <item x="595"/>
        <item x="1012"/>
        <item x="801"/>
        <item x="554"/>
        <item x="597"/>
        <item x="311"/>
        <item x="481"/>
        <item x="511"/>
        <item x="512"/>
        <item x="631"/>
        <item x="375"/>
        <item x="332"/>
        <item x="720"/>
        <item x="432"/>
        <item x="608"/>
        <item x="330"/>
        <item x="331"/>
        <item x="750"/>
        <item x="328"/>
        <item x="441"/>
        <item x="284"/>
        <item x="1067"/>
        <item x="392"/>
        <item x="1015"/>
        <item x="350"/>
        <item x="1386"/>
        <item x="433"/>
        <item x="505"/>
        <item x="830"/>
        <item x="930"/>
        <item x="472"/>
        <item x="530"/>
        <item x="807"/>
        <item x="642"/>
        <item x="993"/>
        <item x="885"/>
        <item x="615"/>
        <item x="357"/>
        <item x="356"/>
        <item x="820"/>
        <item x="338"/>
        <item x="339"/>
        <item x="575"/>
        <item x="309"/>
        <item x="310"/>
        <item x="471"/>
        <item x="1000"/>
        <item x="1090"/>
        <item x="856"/>
        <item x="542"/>
        <item x="647"/>
        <item x="46"/>
        <item x="881"/>
        <item x="1178"/>
        <item x="1212"/>
        <item x="550"/>
        <item x="1078"/>
        <item x="32"/>
        <item x="857"/>
        <item x="430"/>
        <item x="359"/>
        <item x="847"/>
        <item x="80"/>
        <item x="1040"/>
        <item x="915"/>
        <item x="922"/>
        <item x="497"/>
        <item x="1225"/>
        <item x="1096"/>
        <item x="870"/>
        <item x="501"/>
        <item x="1155"/>
        <item x="675"/>
        <item x="960"/>
        <item x="639"/>
        <item x="452"/>
        <item x="453"/>
        <item x="391"/>
        <item x="845"/>
        <item x="953"/>
        <item x="860"/>
        <item x="787"/>
        <item x="538"/>
        <item x="975"/>
        <item x="227"/>
        <item x="457"/>
        <item x="477"/>
        <item x="825"/>
        <item x="1200"/>
        <item x="169"/>
        <item x="733"/>
        <item x="602"/>
        <item x="782"/>
        <item x="719"/>
        <item x="822"/>
        <item x="237"/>
        <item x="775"/>
        <item x="666"/>
        <item x="425"/>
        <item x="563"/>
        <item x="827"/>
        <item x="494"/>
        <item x="429"/>
        <item x="1434"/>
        <item x="465"/>
        <item x="829"/>
        <item x="715"/>
        <item x="442"/>
        <item x="1085"/>
        <item x="474"/>
        <item x="558"/>
        <item x="1420"/>
        <item x="403"/>
        <item x="659"/>
        <item x="240"/>
        <item x="278"/>
        <item x="450"/>
        <item x="451"/>
        <item x="577"/>
        <item x="1425"/>
        <item x="583"/>
        <item x="1221"/>
        <item x="296"/>
        <item x="502"/>
        <item x="728"/>
        <item x="874"/>
        <item x="645"/>
        <item x="1126"/>
        <item x="594"/>
        <item x="304"/>
        <item x="1335"/>
        <item x="828"/>
        <item x="884"/>
        <item x="320"/>
        <item x="321"/>
        <item x="415"/>
        <item x="891"/>
        <item x="676"/>
        <item x="759"/>
        <item x="579"/>
        <item x="1016"/>
        <item x="319"/>
        <item x="1075"/>
        <item x="1431"/>
        <item x="55"/>
        <item x="323"/>
        <item x="390"/>
        <item x="404"/>
        <item x="1185"/>
        <item x="650"/>
        <item x="811"/>
        <item x="416"/>
        <item x="1030"/>
        <item x="1243"/>
        <item x="655"/>
        <item x="861"/>
        <item x="1295"/>
        <item x="518"/>
        <item x="1190"/>
        <item x="1181"/>
        <item x="269"/>
        <item x="766"/>
        <item x="767"/>
        <item x="694"/>
        <item x="678"/>
        <item x="1354"/>
        <item x="742"/>
        <item x="743"/>
        <item x="414"/>
        <item x="734"/>
        <item x="1448"/>
        <item x="758"/>
        <item x="875"/>
        <item x="744"/>
        <item x="648"/>
        <item x="1191"/>
        <item x="548"/>
        <item x="488"/>
        <item x="735"/>
        <item x="670"/>
        <item x="712"/>
        <item x="790"/>
        <item x="736"/>
        <item x="982"/>
        <item x="760"/>
        <item x="771"/>
        <item x="937"/>
        <item x="763"/>
        <item x="764"/>
        <item x="486"/>
        <item x="487"/>
        <item x="327"/>
        <item x="614"/>
        <item x="686"/>
        <item x="968"/>
        <item x="876"/>
        <item x="443"/>
        <item x="589"/>
        <item x="619"/>
        <item x="696"/>
        <item x="976"/>
        <item x="1297"/>
        <item x="1280"/>
        <item x="514"/>
        <item x="927"/>
        <item x="1158"/>
        <item x="776"/>
        <item x="567"/>
        <item x="421"/>
        <item x="42"/>
        <item x="1283"/>
        <item x="412"/>
        <item x="507"/>
        <item x="1097"/>
        <item x="1163"/>
        <item x="721"/>
        <item x="991"/>
        <item x="1303"/>
        <item x="681"/>
        <item x="39"/>
        <item x="996"/>
        <item x="638"/>
        <item x="493"/>
        <item x="1110"/>
        <item x="1228"/>
        <item x="599"/>
        <item x="1101"/>
        <item x="606"/>
        <item x="1018"/>
        <item x="510"/>
        <item x="796"/>
        <item x="555"/>
        <item x="838"/>
        <item x="569"/>
        <item x="456"/>
        <item x="534"/>
        <item x="523"/>
        <item x="836"/>
        <item x="727"/>
        <item x="1014"/>
        <item x="814"/>
        <item x="1038"/>
        <item x="387"/>
        <item x="459"/>
        <item x="1306"/>
        <item x="584"/>
        <item x="585"/>
        <item x="974"/>
        <item x="706"/>
        <item x="531"/>
        <item x="955"/>
        <item x="905"/>
        <item x="646"/>
        <item x="622"/>
        <item x="1002"/>
        <item x="931"/>
        <item x="1125"/>
        <item x="799"/>
        <item x="925"/>
        <item x="1310"/>
        <item x="683"/>
        <item x="850"/>
        <item x="1054"/>
        <item x="804"/>
        <item x="980"/>
        <item x="899"/>
        <item x="565"/>
        <item x="564"/>
        <item x="682"/>
        <item x="1267"/>
        <item x="623"/>
        <item x="1011"/>
        <item x="572"/>
        <item x="864"/>
        <item x="987"/>
        <item x="1381"/>
        <item x="632"/>
        <item x="665"/>
        <item x="973"/>
        <item x="587"/>
        <item x="726"/>
        <item x="671"/>
        <item x="672"/>
        <item x="469"/>
        <item x="47"/>
        <item x="869"/>
        <item x="1024"/>
        <item x="882"/>
        <item x="1388"/>
        <item x="1444"/>
        <item x="588"/>
        <item x="382"/>
        <item x="636"/>
        <item x="837"/>
        <item x="866"/>
        <item x="67"/>
        <item x="802"/>
        <item x="777"/>
        <item x="70"/>
        <item x="368"/>
        <item x="1351"/>
        <item x="695"/>
        <item x="1265"/>
        <item x="797"/>
        <item x="1447"/>
        <item x="704"/>
        <item x="434"/>
        <item x="947"/>
        <item x="948"/>
        <item x="644"/>
        <item x="199"/>
        <item x="778"/>
        <item x="1247"/>
        <item x="1485"/>
        <item x="621"/>
        <item x="1329"/>
        <item x="831"/>
        <item x="1235"/>
        <item x="1253"/>
        <item x="667"/>
        <item x="546"/>
        <item x="971"/>
        <item x="745"/>
        <item x="1050"/>
        <item x="992"/>
        <item x="693"/>
        <item x="54"/>
        <item x="1019"/>
        <item x="1188"/>
        <item x="701"/>
        <item x="500"/>
        <item x="662"/>
        <item x="803"/>
        <item x="868"/>
        <item x="1079"/>
        <item x="923"/>
        <item x="628"/>
        <item x="1442"/>
        <item x="528"/>
        <item x="669"/>
        <item x="1423"/>
        <item x="928"/>
        <item x="711"/>
        <item x="910"/>
        <item x="1446"/>
        <item x="737"/>
        <item x="449"/>
        <item x="714"/>
        <item x="1112"/>
        <item x="1035"/>
        <item x="746"/>
        <item x="840"/>
        <item x="679"/>
        <item x="239"/>
        <item x="788"/>
        <item x="1366"/>
        <item x="783"/>
        <item x="844"/>
        <item x="1167"/>
        <item x="1394"/>
        <item x="724"/>
        <item x="707"/>
        <item x="708"/>
        <item x="929"/>
        <item x="1171"/>
        <item x="978"/>
        <item x="1100"/>
        <item x="999"/>
        <item x="630"/>
        <item x="917"/>
        <item x="1071"/>
        <item x="962"/>
        <item x="698"/>
        <item x="909"/>
        <item x="732"/>
        <item x="1064"/>
        <item x="1023"/>
        <item x="1009"/>
        <item x="1010"/>
        <item x="938"/>
        <item x="977"/>
        <item x="1312"/>
        <item x="1113"/>
        <item x="1114"/>
        <item x="970"/>
        <item x="1020"/>
        <item x="846"/>
        <item x="965"/>
        <item x="964"/>
        <item x="1282"/>
        <item x="843"/>
        <item x="697"/>
        <item x="979"/>
        <item x="1324"/>
        <item x="942"/>
        <item x="941"/>
        <item x="862"/>
        <item x="1479"/>
        <item x="918"/>
        <item x="919"/>
        <item x="1372"/>
        <item x="815"/>
        <item x="1130"/>
        <item x="1426"/>
        <item x="768"/>
        <item x="819"/>
        <item x="1119"/>
        <item x="755"/>
        <item x="1124"/>
        <item x="509"/>
        <item x="903"/>
        <item x="795"/>
        <item x="1308"/>
        <item x="1048"/>
        <item x="1255"/>
        <item x="1256"/>
        <item x="983"/>
        <item x="935"/>
        <item x="1285"/>
        <item x="730"/>
        <item x="729"/>
        <item x="590"/>
        <item x="1052"/>
        <item x="1164"/>
        <item x="912"/>
        <item x="770"/>
        <item x="1043"/>
        <item x="609"/>
        <item x="1278"/>
        <item x="539"/>
        <item x="772"/>
        <item x="1049"/>
        <item x="603"/>
        <item x="1166"/>
        <item x="1266"/>
        <item x="1139"/>
        <item x="926"/>
        <item x="620"/>
        <item x="890"/>
        <item x="851"/>
        <item x="1465"/>
        <item x="562"/>
        <item x="626"/>
        <item x="1131"/>
        <item x="654"/>
        <item x="1477"/>
        <item x="1468"/>
        <item x="88"/>
        <item x="809"/>
        <item x="740"/>
        <item x="1271"/>
        <item x="1028"/>
        <item x="586"/>
        <item x="943"/>
        <item x="592"/>
        <item x="908"/>
        <item x="1102"/>
        <item x="710"/>
        <item x="77"/>
        <item x="1156"/>
        <item x="1242"/>
        <item x="981"/>
        <item x="1135"/>
        <item x="872"/>
        <item x="900"/>
        <item x="634"/>
        <item x="887"/>
        <item x="997"/>
        <item x="82"/>
        <item x="641"/>
        <item x="1058"/>
        <item x="1462"/>
        <item x="1316"/>
        <item x="848"/>
        <item x="1214"/>
        <item x="1289"/>
        <item x="1290"/>
        <item x="1466"/>
        <item x="316"/>
        <item x="652"/>
        <item x="1154"/>
        <item x="1104"/>
        <item x="1276"/>
        <item x="1233"/>
        <item x="653"/>
        <item x="1086"/>
        <item x="713"/>
        <item x="896"/>
        <item x="897"/>
        <item x="1176"/>
        <item x="656"/>
        <item x="1302"/>
        <item x="76"/>
        <item x="1307"/>
        <item x="808"/>
        <item x="888"/>
        <item x="1189"/>
        <item x="677"/>
        <item x="1183"/>
        <item x="1149"/>
        <item x="1257"/>
        <item x="1474"/>
        <item x="989"/>
        <item x="823"/>
        <item x="1116"/>
        <item x="1115"/>
        <item x="911"/>
        <item x="1508"/>
        <item x="98"/>
        <item x="773"/>
        <item x="1029"/>
        <item x="998"/>
        <item x="1370"/>
        <item x="914"/>
        <item x="944"/>
        <item x="1003"/>
        <item x="1348"/>
        <item x="904"/>
        <item x="1498"/>
        <item x="1004"/>
        <item x="1197"/>
        <item x="1047"/>
        <item x="723"/>
        <item x="959"/>
        <item x="748"/>
        <item x="1039"/>
        <item x="1161"/>
        <item x="1060"/>
        <item x="756"/>
        <item x="963"/>
        <item x="863"/>
        <item x="673"/>
        <item x="898"/>
        <item x="1175"/>
        <item x="1387"/>
        <item x="810"/>
        <item x="1506"/>
        <item x="1350"/>
        <item x="1172"/>
        <item x="1264"/>
        <item x="1034"/>
        <item x="950"/>
        <item x="121"/>
        <item x="1217"/>
        <item x="1299"/>
        <item x="805"/>
        <item x="921"/>
        <item x="920"/>
        <item x="1286"/>
        <item x="1496"/>
        <item x="1046"/>
        <item x="1057"/>
        <item x="1146"/>
        <item x="932"/>
        <item x="96"/>
        <item x="1099"/>
        <item x="841"/>
        <item x="1238"/>
        <item x="1237"/>
        <item x="1331"/>
        <item x="951"/>
        <item x="1194"/>
        <item x="1022"/>
        <item x="966"/>
        <item x="1083"/>
        <item x="1082"/>
        <item x="1055"/>
        <item x="1084"/>
        <item x="824"/>
        <item x="886"/>
        <item x="1070"/>
        <item x="417"/>
        <item x="1345"/>
        <item x="1344"/>
        <item x="834"/>
        <item x="895"/>
        <item x="1227"/>
        <item x="855"/>
        <item x="1384"/>
        <item x="1044"/>
        <item x="1514"/>
        <item x="901"/>
        <item x="1470"/>
        <item x="1220"/>
        <item x="1092"/>
        <item x="1148"/>
        <item x="916"/>
        <item x="949"/>
        <item x="1151"/>
        <item x="1066"/>
        <item x="1322"/>
        <item x="1364"/>
        <item x="1472"/>
        <item x="1363"/>
        <item x="990"/>
        <item x="1134"/>
        <item x="1467"/>
        <item x="1013"/>
        <item x="1001"/>
        <item x="1007"/>
        <item x="952"/>
        <item x="883"/>
        <item x="972"/>
        <item x="1368"/>
        <item x="1367"/>
        <item x="1105"/>
        <item x="889"/>
        <item x="1437"/>
        <item x="1492"/>
        <item x="985"/>
        <item x="852"/>
        <item x="1152"/>
        <item x="1270"/>
        <item x="880"/>
        <item x="1201"/>
        <item x="865"/>
        <item x="1006"/>
        <item x="859"/>
        <item x="1129"/>
        <item x="902"/>
        <item x="1206"/>
        <item x="1045"/>
        <item x="1117"/>
        <item x="1491"/>
        <item x="907"/>
        <item x="1137"/>
        <item x="1042"/>
        <item x="1127"/>
        <item x="1338"/>
        <item x="1244"/>
        <item x="913"/>
        <item x="939"/>
        <item x="1320"/>
        <item x="1174"/>
        <item x="1579"/>
        <item x="1405"/>
        <item x="261"/>
        <item x="956"/>
        <item x="1510"/>
        <item x="945"/>
        <item x="1132"/>
        <item x="1180"/>
        <item x="1159"/>
        <item x="1195"/>
        <item x="1507"/>
        <item x="1170"/>
        <item x="1398"/>
        <item x="1334"/>
        <item x="1142"/>
        <item x="1261"/>
        <item x="1245"/>
        <item x="1147"/>
        <item x="532"/>
        <item x="1522"/>
        <item x="1275"/>
        <item x="153"/>
        <item x="1505"/>
        <item x="1122"/>
        <item x="1355"/>
        <item x="1062"/>
        <item x="1065"/>
        <item x="1008"/>
        <item x="1314"/>
        <item x="821"/>
        <item x="1068"/>
        <item x="1150"/>
        <item x="1241"/>
        <item x="1284"/>
        <item x="1254"/>
        <item x="1088"/>
        <item x="1059"/>
        <item x="1246"/>
        <item x="1080"/>
        <item x="1199"/>
        <item x="1037"/>
        <item x="1452"/>
        <item x="1169"/>
        <item x="986"/>
        <item x="1385"/>
        <item x="1094"/>
        <item x="1258"/>
        <item x="249"/>
        <item x="1210"/>
        <item x="1145"/>
        <item x="1098"/>
        <item x="1091"/>
        <item x="1077"/>
        <item x="1095"/>
        <item x="1056"/>
        <item x="1343"/>
        <item x="1513"/>
        <item x="1106"/>
        <item x="1033"/>
        <item x="1218"/>
        <item x="1389"/>
        <item x="1315"/>
        <item x="1337"/>
        <item x="1339"/>
        <item x="1157"/>
        <item x="1340"/>
        <item x="1224"/>
        <item x="1476"/>
        <item x="1291"/>
        <item x="1230"/>
        <item x="700"/>
        <item x="1133"/>
        <item x="1408"/>
        <item x="1123"/>
        <item x="1111"/>
        <item x="1503"/>
        <item x="816"/>
        <item x="1413"/>
        <item x="1268"/>
        <item x="1421"/>
        <item x="1232"/>
        <item x="835"/>
        <item x="934"/>
        <item x="1287"/>
        <item x="1273"/>
        <item x="1120"/>
        <item x="1523"/>
        <item x="1450"/>
        <item x="1143"/>
        <item x="1403"/>
        <item x="1502"/>
        <item x="1179"/>
        <item x="1209"/>
        <item x="1543"/>
        <item x="1401"/>
        <item x="1262"/>
        <item x="1327"/>
        <item x="194"/>
        <item x="1432"/>
        <item x="1471"/>
        <item x="1371"/>
        <item x="1436"/>
        <item x="1177"/>
        <item x="1186"/>
        <item x="1321"/>
        <item x="1541"/>
        <item x="1572"/>
        <item x="1229"/>
        <item x="1053"/>
        <item x="1073"/>
        <item x="1249"/>
        <item x="1272"/>
        <item x="1325"/>
        <item x="1445"/>
        <item x="1305"/>
        <item x="1160"/>
        <item x="1318"/>
        <item x="1121"/>
        <item x="1240"/>
        <item x="1422"/>
        <item x="1109"/>
        <item x="1490"/>
        <item x="1138"/>
        <item x="1128"/>
        <item x="933"/>
        <item x="1606"/>
        <item x="1526"/>
        <item x="1382"/>
        <item x="1269"/>
        <item x="1361"/>
        <item x="1203"/>
        <item x="988"/>
        <item x="958"/>
        <item x="1487"/>
        <item x="1250"/>
        <item x="243"/>
        <item x="1081"/>
        <item x="1326"/>
        <item x="1103"/>
        <item x="1239"/>
        <item x="1455"/>
        <item x="1529"/>
        <item x="1332"/>
        <item x="1279"/>
        <item x="1304"/>
        <item x="1464"/>
        <item x="1216"/>
        <item x="1051"/>
        <item x="1211"/>
        <item x="1260"/>
        <item x="1407"/>
        <item x="1369"/>
        <item x="1547"/>
        <item x="1293"/>
        <item x="1525"/>
        <item x="1378"/>
        <item x="1069"/>
        <item x="1333"/>
        <item x="1236"/>
        <item x="1478"/>
        <item x="1173"/>
        <item x="1248"/>
        <item x="1347"/>
        <item x="1309"/>
        <item x="1234"/>
        <item x="1226"/>
        <item x="1356"/>
        <item x="1430"/>
        <item x="1219"/>
        <item x="1196"/>
        <item x="1532"/>
        <item x="1412"/>
        <item x="1076"/>
        <item x="1087"/>
        <item x="1182"/>
        <item x="1107"/>
        <item x="1330"/>
        <item x="1213"/>
        <item x="1349"/>
        <item x="1341"/>
        <item x="1457"/>
        <item x="1406"/>
        <item x="1231"/>
        <item x="1274"/>
        <item x="1414"/>
        <item x="1395"/>
        <item x="1192"/>
        <item x="1162"/>
        <item x="1509"/>
        <item x="1410"/>
        <item x="1441"/>
        <item x="1281"/>
        <item x="1323"/>
        <item x="1429"/>
        <item x="651"/>
        <item x="1360"/>
        <item x="1353"/>
        <item x="1438"/>
        <item x="1400"/>
        <item x="1153"/>
        <item x="1263"/>
        <item x="1376"/>
        <item x="1207"/>
        <item x="1252"/>
        <item x="1427"/>
        <item x="1277"/>
        <item x="1392"/>
        <item x="1575"/>
        <item x="1311"/>
        <item x="1417"/>
        <item x="1419"/>
        <item x="1313"/>
        <item x="1397"/>
        <item x="1461"/>
        <item x="1328"/>
        <item x="1208"/>
        <item x="1415"/>
        <item x="1300"/>
        <item x="1383"/>
        <item x="1301"/>
        <item x="1482"/>
        <item x="1288"/>
        <item x="1259"/>
        <item x="1483"/>
        <item x="1342"/>
        <item x="1473"/>
        <item x="1404"/>
        <item x="1517"/>
        <item x="1375"/>
        <item x="1451"/>
        <item x="1433"/>
        <item x="1357"/>
        <item x="1484"/>
        <item x="1539"/>
        <item x="1215"/>
        <item x="1374"/>
        <item x="1586"/>
        <item x="1584"/>
        <item x="1377"/>
        <item x="1456"/>
        <item x="1550"/>
        <item x="1379"/>
        <item x="1373"/>
        <item x="1440"/>
        <item x="1294"/>
        <item x="1588"/>
        <item x="1591"/>
        <item x="1592"/>
        <item x="1593"/>
        <item x="1540"/>
        <item x="1358"/>
        <item x="1168"/>
        <item x="1411"/>
        <item x="1439"/>
        <item x="1564"/>
        <item x="1511"/>
        <item x="1604"/>
        <item x="1365"/>
        <item x="1609"/>
        <item x="1489"/>
        <item x="1469"/>
        <item x="1428"/>
        <item x="1352"/>
        <item x="1346"/>
        <item x="1536"/>
        <item x="1460"/>
        <item x="1251"/>
        <item x="1610"/>
        <item x="1611"/>
        <item x="1614"/>
        <item x="1612"/>
        <item x="1548"/>
        <item x="1574"/>
        <item x="1435"/>
        <item x="1553"/>
        <item x="1317"/>
        <item x="1409"/>
        <item x="1542"/>
        <item x="1537"/>
        <item x="1626"/>
        <item x="1495"/>
        <item x="1531"/>
        <item x="1568"/>
        <item x="1336"/>
        <item x="1631"/>
        <item x="1463"/>
        <item x="1399"/>
        <item x="1518"/>
        <item x="1515"/>
        <item x="1555"/>
        <item x="1630"/>
        <item x="1562"/>
        <item x="1402"/>
        <item x="1524"/>
        <item x="1530"/>
        <item x="1616"/>
        <item x="1527"/>
        <item x="1583"/>
        <item x="1636"/>
        <item x="1639"/>
        <item x="1560"/>
        <item x="1615"/>
        <item x="1599"/>
        <item x="1647"/>
        <item x="1645"/>
        <item x="1642"/>
        <item x="1504"/>
        <item x="1500"/>
        <item x="1650"/>
        <item x="1449"/>
        <item x="1602"/>
        <item x="1418"/>
        <item x="1654"/>
        <item x="1651"/>
        <item x="1454"/>
        <item x="1486"/>
        <item x="1544"/>
        <item x="1661"/>
        <item x="1493"/>
        <item x="1391"/>
        <item x="1475"/>
        <item x="1563"/>
        <item x="1667"/>
        <item x="1533"/>
        <item x="1585"/>
        <item x="1459"/>
        <item x="1481"/>
        <item x="1551"/>
        <item x="1184"/>
        <item x="1552"/>
        <item x="1587"/>
        <item x="1453"/>
        <item x="1443"/>
        <item x="1480"/>
        <item x="1089"/>
        <item x="1558"/>
        <item x="1416"/>
        <item x="1501"/>
        <item x="1497"/>
        <item x="1538"/>
        <item x="1458"/>
        <item x="1494"/>
        <item x="1520"/>
        <item x="1535"/>
        <item x="1549"/>
        <item x="1534"/>
        <item x="1528"/>
        <item x="1512"/>
        <item x="1488"/>
        <item x="1546"/>
        <item x="1545"/>
        <item x="1521"/>
        <item x="1516"/>
        <item x="1561"/>
        <item x="1566"/>
        <item x="1519"/>
        <item x="1580"/>
        <item x="1559"/>
        <item x="1556"/>
        <item x="1595"/>
        <item x="1565"/>
        <item x="1567"/>
        <item x="1601"/>
        <item x="1554"/>
        <item x="1576"/>
        <item x="1571"/>
        <item x="1577"/>
        <item x="1597"/>
        <item x="1600"/>
        <item x="1573"/>
        <item x="1569"/>
        <item x="1582"/>
        <item x="1605"/>
        <item x="1557"/>
        <item x="1581"/>
        <item x="1617"/>
        <item x="1648"/>
        <item x="1594"/>
        <item x="1589"/>
        <item x="1570"/>
        <item x="1628"/>
        <item x="1578"/>
        <item x="1596"/>
        <item x="1627"/>
        <item x="1685"/>
        <item x="1668"/>
        <item x="1603"/>
        <item x="1590"/>
        <item x="1607"/>
        <item x="1629"/>
        <item x="1632"/>
        <item x="1625"/>
        <item x="1679"/>
        <item x="1619"/>
        <item x="1644"/>
        <item x="1621"/>
        <item x="1670"/>
        <item x="1666"/>
        <item x="1655"/>
        <item x="1671"/>
        <item x="1499"/>
        <item x="1652"/>
        <item x="1702"/>
        <item x="1673"/>
        <item x="1656"/>
        <item x="1701"/>
        <item x="1664"/>
        <item x="1681"/>
        <item x="1665"/>
        <item x="1669"/>
        <item x="1662"/>
        <item x="1653"/>
        <item x="1676"/>
        <item x="1659"/>
        <item x="1680"/>
        <item x="1687"/>
        <item x="1638"/>
        <item x="1698"/>
        <item x="1643"/>
        <item x="1646"/>
        <item x="1700"/>
        <item x="1672"/>
        <item x="1697"/>
        <item x="1684"/>
        <item x="1678"/>
        <item x="1699"/>
        <item x="1683"/>
        <item x="1598"/>
        <item x="1677"/>
        <item x="1663"/>
        <item x="1693"/>
        <item x="1624"/>
        <item x="1622"/>
        <item x="1608"/>
        <item x="1696"/>
        <item x="1690"/>
        <item x="1694"/>
        <item x="1618"/>
        <item x="1695"/>
        <item x="1637"/>
        <item x="1691"/>
        <item x="1620"/>
        <item x="1658"/>
        <item x="1634"/>
        <item x="1686"/>
        <item x="1675"/>
        <item x="1707"/>
        <item x="1706"/>
        <item x="1682"/>
        <item x="1728"/>
        <item x="1613"/>
        <item x="1641"/>
        <item x="1640"/>
        <item x="1623"/>
        <item x="1633"/>
        <item x="1660"/>
        <item x="1635"/>
        <item x="1674"/>
        <item x="1657"/>
        <item x="1689"/>
        <item x="1692"/>
        <item x="1649"/>
        <item x="1729"/>
        <item x="1730"/>
        <item x="1731"/>
        <item x="1732"/>
        <item x="1714"/>
        <item x="1715"/>
        <item x="1713"/>
        <item x="1720"/>
        <item x="1718"/>
        <item x="1722"/>
        <item x="1725"/>
        <item x="1726"/>
        <item x="1719"/>
        <item x="1717"/>
        <item x="1723"/>
        <item x="1727"/>
        <item x="1688"/>
        <item x="1703"/>
        <item x="1708"/>
        <item x="1711"/>
        <item x="1709"/>
        <item x="1704"/>
        <item x="1705"/>
        <item x="1712"/>
        <item x="1721"/>
        <item x="1710"/>
        <item x="1716"/>
        <item x="1724"/>
        <item t="default"/>
      </items>
    </pivotField>
  </pivotFields>
  <rowFields count="1">
    <field x="0"/>
  </rowFields>
  <rowItems count="2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 t="grand">
      <x/>
    </i>
  </rowItems>
  <colItems count="1">
    <i/>
  </colItems>
  <dataFields count="1">
    <dataField name="Sum of Total Scope 1 (GWP20)" fld="10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CE7E1-F706-4C02-827B-E2D777D252FF}" name="PivotTable2" cacheId="1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50" firstHeaderRow="1" firstDataRow="1" firstDataCol="1"/>
  <pivotFields count="9">
    <pivotField axis="axisRow" numFmtId="1" showAll="0">
      <items count="1147"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67" showAll="0">
      <items count="1156">
        <item x="154"/>
        <item x="226"/>
        <item x="66"/>
        <item x="761"/>
        <item x="506"/>
        <item x="102"/>
        <item x="728"/>
        <item x="825"/>
        <item x="686"/>
        <item x="680"/>
        <item x="365"/>
        <item x="541"/>
        <item x="768"/>
        <item x="632"/>
        <item x="580"/>
        <item x="443"/>
        <item x="790"/>
        <item x="274"/>
        <item x="235"/>
        <item x="394"/>
        <item x="256"/>
        <item x="608"/>
        <item x="587"/>
        <item x="106"/>
        <item x="264"/>
        <item x="570"/>
        <item x="360"/>
        <item x="612"/>
        <item x="406"/>
        <item x="335"/>
        <item x="185"/>
        <item x="22"/>
        <item x="120"/>
        <item x="575"/>
        <item x="354"/>
        <item x="158"/>
        <item x="97"/>
        <item x="153"/>
        <item x="455"/>
        <item x="408"/>
        <item x="188"/>
        <item x="178"/>
        <item x="613"/>
        <item x="314"/>
        <item x="849"/>
        <item x="531"/>
        <item x="456"/>
        <item x="44"/>
        <item x="206"/>
        <item x="447"/>
        <item x="285"/>
        <item x="715"/>
        <item x="794"/>
        <item x="664"/>
        <item x="75"/>
        <item x="780"/>
        <item x="398"/>
        <item x="414"/>
        <item x="695"/>
        <item x="496"/>
        <item x="459"/>
        <item x="500"/>
        <item x="473"/>
        <item x="935"/>
        <item x="618"/>
        <item x="93"/>
        <item x="434"/>
        <item x="483"/>
        <item x="56"/>
        <item x="290"/>
        <item x="784"/>
        <item x="796"/>
        <item x="785"/>
        <item x="104"/>
        <item x="701"/>
        <item x="645"/>
        <item x="610"/>
        <item x="481"/>
        <item x="333"/>
        <item x="457"/>
        <item x="220"/>
        <item x="567"/>
        <item x="146"/>
        <item x="683"/>
        <item x="571"/>
        <item x="291"/>
        <item x="938"/>
        <item x="90"/>
        <item x="848"/>
        <item x="751"/>
        <item x="519"/>
        <item x="186"/>
        <item x="284"/>
        <item x="699"/>
        <item x="419"/>
        <item x="503"/>
        <item x="448"/>
        <item x="465"/>
        <item x="648"/>
        <item x="842"/>
        <item x="691"/>
        <item x="115"/>
        <item x="921"/>
        <item x="530"/>
        <item x="409"/>
        <item x="600"/>
        <item x="657"/>
        <item x="894"/>
        <item x="797"/>
        <item x="164"/>
        <item x="547"/>
        <item x="309"/>
        <item x="652"/>
        <item x="301"/>
        <item x="211"/>
        <item x="554"/>
        <item x="811"/>
        <item x="63"/>
        <item x="704"/>
        <item x="427"/>
        <item x="479"/>
        <item x="913"/>
        <item x="791"/>
        <item x="949"/>
        <item x="855"/>
        <item x="593"/>
        <item x="347"/>
        <item x="815"/>
        <item x="238"/>
        <item x="758"/>
        <item x="441"/>
        <item x="572"/>
        <item x="762"/>
        <item x="144"/>
        <item x="94"/>
        <item x="626"/>
        <item x="671"/>
        <item x="15"/>
        <item x="598"/>
        <item x="165"/>
        <item x="744"/>
        <item x="231"/>
        <item x="511"/>
        <item x="942"/>
        <item x="313"/>
        <item x="802"/>
        <item x="525"/>
        <item x="779"/>
        <item x="415"/>
        <item x="909"/>
        <item x="474"/>
        <item x="788"/>
        <item x="606"/>
        <item x="371"/>
        <item x="361"/>
        <item x="963"/>
        <item x="80"/>
        <item x="486"/>
        <item x="30"/>
        <item x="854"/>
        <item x="463"/>
        <item x="928"/>
        <item x="895"/>
        <item x="904"/>
        <item x="733"/>
        <item x="260"/>
        <item x="461"/>
        <item x="951"/>
        <item x="247"/>
        <item x="149"/>
        <item x="932"/>
        <item x="378"/>
        <item x="639"/>
        <item x="424"/>
        <item x="462"/>
        <item x="204"/>
        <item x="85"/>
        <item x="263"/>
        <item x="466"/>
        <item x="1007"/>
        <item x="710"/>
        <item x="105"/>
        <item x="51"/>
        <item x="279"/>
        <item x="123"/>
        <item x="513"/>
        <item x="214"/>
        <item x="578"/>
        <item x="532"/>
        <item x="760"/>
        <item x="248"/>
        <item x="433"/>
        <item x="640"/>
        <item x="1043"/>
        <item x="674"/>
        <item x="155"/>
        <item x="1012"/>
        <item x="151"/>
        <item x="972"/>
        <item x="893"/>
        <item x="135"/>
        <item x="273"/>
        <item x="137"/>
        <item x="237"/>
        <item x="180"/>
        <item x="1026"/>
        <item x="157"/>
        <item x="1062"/>
        <item x="597"/>
        <item x="351"/>
        <item x="1078"/>
        <item x="568"/>
        <item x="620"/>
        <item x="265"/>
        <item x="952"/>
        <item x="25"/>
        <item x="182"/>
        <item x="1006"/>
        <item x="389"/>
        <item x="418"/>
        <item x="1077"/>
        <item x="1029"/>
        <item x="737"/>
        <item x="528"/>
        <item x="1085"/>
        <item x="1018"/>
        <item x="828"/>
        <item x="911"/>
        <item x="867"/>
        <item x="520"/>
        <item x="964"/>
        <item x="675"/>
        <item x="562"/>
        <item x="1074"/>
        <item x="721"/>
        <item x="559"/>
        <item x="824"/>
        <item x="864"/>
        <item x="1081"/>
        <item x="591"/>
        <item x="323"/>
        <item x="649"/>
        <item x="696"/>
        <item x="352"/>
        <item x="670"/>
        <item x="1064"/>
        <item x="628"/>
        <item x="48"/>
        <item x="874"/>
        <item x="651"/>
        <item x="533"/>
        <item x="775"/>
        <item x="177"/>
        <item x="369"/>
        <item x="556"/>
        <item x="820"/>
        <item x="200"/>
        <item x="136"/>
        <item x="908"/>
        <item x="184"/>
        <item x="669"/>
        <item x="860"/>
        <item x="47"/>
        <item x="426"/>
        <item x="446"/>
        <item x="267"/>
        <item x="223"/>
        <item x="407"/>
        <item x="731"/>
        <item x="770"/>
        <item x="78"/>
        <item x="201"/>
        <item x="682"/>
        <item x="636"/>
        <item x="813"/>
        <item x="786"/>
        <item x="395"/>
        <item x="380"/>
        <item x="1010"/>
        <item x="36"/>
        <item x="269"/>
        <item x="509"/>
        <item x="650"/>
        <item x="923"/>
        <item x="101"/>
        <item x="792"/>
        <item x="718"/>
        <item x="725"/>
        <item x="435"/>
        <item x="1049"/>
        <item x="960"/>
        <item x="1056"/>
        <item x="331"/>
        <item x="70"/>
        <item x="109"/>
        <item x="1115"/>
        <item x="175"/>
        <item x="495"/>
        <item x="707"/>
        <item x="843"/>
        <item x="858"/>
        <item x="412"/>
        <item x="514"/>
        <item x="1082"/>
        <item x="754"/>
        <item x="981"/>
        <item x="772"/>
        <item x="599"/>
        <item x="336"/>
        <item x="711"/>
        <item x="437"/>
        <item x="940"/>
        <item x="543"/>
        <item x="293"/>
        <item x="903"/>
        <item x="774"/>
        <item x="719"/>
        <item x="287"/>
        <item x="89"/>
        <item x="961"/>
        <item x="196"/>
        <item x="152"/>
        <item x="1058"/>
        <item x="1014"/>
        <item x="742"/>
        <item x="8"/>
        <item x="124"/>
        <item x="170"/>
        <item x="41"/>
        <item x="919"/>
        <item x="467"/>
        <item x="128"/>
        <item x="959"/>
        <item x="1013"/>
        <item x="688"/>
        <item x="219"/>
        <item x="171"/>
        <item x="576"/>
        <item x="1075"/>
        <item x="1066"/>
        <item x="1097"/>
        <item x="1008"/>
        <item x="428"/>
        <item x="161"/>
        <item x="302"/>
        <item x="605"/>
        <item x="743"/>
        <item x="327"/>
        <item x="787"/>
        <item x="1011"/>
        <item x="799"/>
        <item x="356"/>
        <item x="229"/>
        <item x="502"/>
        <item x="748"/>
        <item x="232"/>
        <item x="882"/>
        <item x="259"/>
        <item x="257"/>
        <item x="1028"/>
        <item x="162"/>
        <item x="1130"/>
        <item x="846"/>
        <item x="789"/>
        <item x="941"/>
        <item x="996"/>
        <item x="550"/>
        <item x="896"/>
        <item x="722"/>
        <item x="989"/>
        <item x="595"/>
        <item x="826"/>
        <item x="910"/>
        <item x="295"/>
        <item x="615"/>
        <item x="1140"/>
        <item x="20"/>
        <item x="590"/>
        <item x="487"/>
        <item x="819"/>
        <item x="381"/>
        <item x="1034"/>
        <item x="138"/>
        <item x="969"/>
        <item x="836"/>
        <item x="1121"/>
        <item x="926"/>
        <item x="84"/>
        <item x="778"/>
        <item x="133"/>
        <item x="205"/>
        <item x="189"/>
        <item x="91"/>
        <item x="988"/>
        <item x="1149"/>
        <item x="933"/>
        <item x="564"/>
        <item x="767"/>
        <item x="14"/>
        <item x="1039"/>
        <item x="924"/>
        <item x="914"/>
        <item x="195"/>
        <item x="1076"/>
        <item x="425"/>
        <item x="829"/>
        <item x="493"/>
        <item x="1050"/>
        <item x="297"/>
        <item x="885"/>
        <item x="906"/>
        <item x="859"/>
        <item x="203"/>
        <item x="889"/>
        <item x="986"/>
        <item x="1023"/>
        <item x="1127"/>
        <item x="1106"/>
        <item x="863"/>
        <item x="857"/>
        <item x="962"/>
        <item x="187"/>
        <item x="712"/>
        <item x="950"/>
        <item x="956"/>
        <item x="1087"/>
        <item x="542"/>
        <item x="438"/>
        <item x="888"/>
        <item x="402"/>
        <item x="348"/>
        <item x="930"/>
        <item x="393"/>
        <item x="190"/>
        <item x="1136"/>
        <item x="250"/>
        <item x="548"/>
        <item x="262"/>
        <item x="110"/>
        <item x="241"/>
        <item x="471"/>
        <item x="693"/>
        <item x="482"/>
        <item x="485"/>
        <item x="827"/>
        <item x="832"/>
        <item x="325"/>
        <item x="687"/>
        <item x="739"/>
        <item x="1145"/>
        <item x="307"/>
        <item x="991"/>
        <item x="522"/>
        <item x="663"/>
        <item x="404"/>
        <item x="209"/>
        <item x="852"/>
        <item x="411"/>
        <item x="113"/>
        <item x="1065"/>
        <item x="1113"/>
        <item x="983"/>
        <item x="871"/>
        <item x="280"/>
        <item x="619"/>
        <item x="373"/>
        <item x="1068"/>
        <item x="835"/>
        <item x="582"/>
        <item x="213"/>
        <item x="853"/>
        <item x="1053"/>
        <item x="1104"/>
        <item x="611"/>
        <item x="868"/>
        <item x="869"/>
        <item x="386"/>
        <item x="23"/>
        <item x="1129"/>
        <item x="1095"/>
        <item x="69"/>
        <item x="225"/>
        <item x="841"/>
        <item x="413"/>
        <item x="816"/>
        <item x="484"/>
        <item x="1020"/>
        <item x="925"/>
        <item x="979"/>
        <item x="918"/>
        <item x="303"/>
        <item x="239"/>
        <item x="1019"/>
        <item x="566"/>
        <item x="936"/>
        <item x="358"/>
        <item x="555"/>
        <item x="1033"/>
        <item x="129"/>
        <item x="304"/>
        <item x="830"/>
        <item x="563"/>
        <item x="594"/>
        <item x="974"/>
        <item x="276"/>
        <item x="844"/>
        <item x="1063"/>
        <item x="545"/>
        <item x="992"/>
        <item x="499"/>
        <item x="1084"/>
        <item x="1061"/>
        <item x="808"/>
        <item x="391"/>
        <item x="1090"/>
        <item x="363"/>
        <item x="337"/>
        <item x="1111"/>
        <item x="759"/>
        <item x="662"/>
        <item x="1016"/>
        <item x="1041"/>
        <item x="469"/>
        <item x="397"/>
        <item x="193"/>
        <item x="873"/>
        <item x="929"/>
        <item x="584"/>
        <item x="148"/>
        <item x="359"/>
        <item x="1089"/>
        <item x="401"/>
        <item x="1148"/>
        <item x="28"/>
        <item x="1015"/>
        <item x="1083"/>
        <item x="800"/>
        <item x="266"/>
        <item x="390"/>
        <item x="1044"/>
        <item x="224"/>
        <item x="1135"/>
        <item x="958"/>
        <item x="13"/>
        <item x="954"/>
        <item x="452"/>
        <item x="771"/>
        <item x="1152"/>
        <item x="948"/>
        <item x="973"/>
        <item x="1040"/>
        <item x="1038"/>
        <item x="957"/>
        <item x="439"/>
        <item x="738"/>
        <item x="131"/>
        <item x="1133"/>
        <item x="464"/>
        <item x="298"/>
        <item x="515"/>
        <item x="476"/>
        <item x="716"/>
        <item x="410"/>
        <item x="472"/>
        <item x="907"/>
        <item x="283"/>
        <item x="1037"/>
        <item x="112"/>
        <item x="931"/>
        <item x="374"/>
        <item x="282"/>
        <item x="856"/>
        <item x="1017"/>
        <item x="160"/>
        <item x="1151"/>
        <item x="377"/>
        <item x="1128"/>
        <item x="705"/>
        <item x="1030"/>
        <item x="375"/>
        <item x="955"/>
        <item x="1025"/>
        <item x="890"/>
        <item x="801"/>
        <item x="539"/>
        <item x="529"/>
        <item x="764"/>
        <item x="251"/>
        <item x="199"/>
        <item x="98"/>
        <item x="637"/>
        <item x="1091"/>
        <item x="339"/>
        <item x="596"/>
        <item x="166"/>
        <item x="934"/>
        <item x="27"/>
        <item x="338"/>
        <item x="318"/>
        <item x="324"/>
        <item x="308"/>
        <item x="321"/>
        <item x="156"/>
        <item x="642"/>
        <item x="891"/>
        <item x="807"/>
        <item x="866"/>
        <item x="68"/>
        <item x="982"/>
        <item x="1117"/>
        <item x="255"/>
        <item x="1052"/>
        <item x="1139"/>
        <item x="475"/>
        <item x="289"/>
        <item x="470"/>
        <item x="724"/>
        <item x="818"/>
        <item x="757"/>
        <item x="736"/>
        <item x="521"/>
        <item x="887"/>
        <item x="673"/>
        <item x="130"/>
        <item x="1071"/>
        <item x="147"/>
        <item x="971"/>
        <item x="729"/>
        <item x="252"/>
        <item x="420"/>
        <item x="422"/>
        <item x="1067"/>
        <item x="644"/>
        <item x="294"/>
        <item x="108"/>
        <item x="875"/>
        <item x="540"/>
        <item x="305"/>
        <item x="99"/>
        <item x="71"/>
        <item x="1102"/>
        <item x="1009"/>
        <item x="317"/>
        <item x="368"/>
        <item x="329"/>
        <item x="330"/>
        <item x="549"/>
        <item x="272"/>
        <item x="634"/>
        <item x="592"/>
        <item x="806"/>
        <item x="1003"/>
        <item x="76"/>
        <item x="192"/>
        <item x="1047"/>
        <item x="168"/>
        <item x="516"/>
        <item x="176"/>
        <item x="985"/>
        <item x="561"/>
        <item x="385"/>
        <item x="616"/>
        <item x="574"/>
        <item x="781"/>
        <item x="510"/>
        <item x="943"/>
        <item x="249"/>
        <item x="581"/>
        <item x="749"/>
        <item x="810"/>
        <item x="167"/>
        <item x="143"/>
        <item x="367"/>
        <item x="17"/>
        <item x="340"/>
        <item x="222"/>
        <item x="692"/>
        <item x="535"/>
        <item x="1153"/>
        <item x="173"/>
        <item x="83"/>
        <item x="526"/>
        <item x="370"/>
        <item x="159"/>
        <item x="1005"/>
        <item x="1051"/>
        <item x="322"/>
        <item x="746"/>
        <item x="684"/>
        <item x="984"/>
        <item x="488"/>
        <item x="1116"/>
        <item x="1046"/>
        <item x="288"/>
        <item x="993"/>
        <item x="915"/>
        <item x="653"/>
        <item x="892"/>
        <item x="723"/>
        <item x="197"/>
        <item x="756"/>
        <item x="734"/>
        <item x="884"/>
        <item x="672"/>
        <item x="268"/>
        <item x="107"/>
        <item x="706"/>
        <item x="1100"/>
        <item x="747"/>
        <item x="714"/>
        <item x="872"/>
        <item x="656"/>
        <item x="1080"/>
        <item x="990"/>
        <item x="194"/>
        <item x="504"/>
        <item x="140"/>
        <item x="876"/>
        <item x="638"/>
        <item x="901"/>
        <item x="879"/>
        <item x="998"/>
        <item x="326"/>
        <item x="838"/>
        <item x="732"/>
        <item x="579"/>
        <item x="601"/>
        <item x="58"/>
        <item x="342"/>
        <item x="727"/>
        <item x="1059"/>
        <item x="343"/>
        <item x="697"/>
        <item x="416"/>
        <item x="538"/>
        <item x="970"/>
        <item x="300"/>
        <item x="16"/>
        <item x="59"/>
        <item x="1132"/>
        <item x="275"/>
        <item x="870"/>
        <item x="690"/>
        <item x="708"/>
        <item x="641"/>
        <item x="897"/>
        <item x="627"/>
        <item x="633"/>
        <item x="430"/>
        <item x="320"/>
        <item x="647"/>
        <item x="709"/>
        <item x="658"/>
        <item x="1098"/>
        <item x="350"/>
        <item x="163"/>
        <item x="494"/>
        <item x="72"/>
        <item x="661"/>
        <item x="1099"/>
        <item x="1048"/>
        <item x="536"/>
        <item x="429"/>
        <item x="678"/>
        <item x="629"/>
        <item x="172"/>
        <item x="621"/>
        <item x="134"/>
        <item x="364"/>
        <item x="64"/>
        <item x="1154"/>
        <item x="344"/>
        <item x="121"/>
        <item x="798"/>
        <item x="553"/>
        <item x="1001"/>
        <item x="765"/>
        <item x="1126"/>
        <item x="440"/>
        <item x="967"/>
        <item x="1073"/>
        <item x="862"/>
        <item x="451"/>
        <item x="111"/>
        <item x="631"/>
        <item x="1057"/>
        <item x="423"/>
        <item x="246"/>
        <item x="236"/>
        <item x="334"/>
        <item x="6"/>
        <item x="5"/>
        <item x="1096"/>
        <item x="1054"/>
        <item x="654"/>
        <item x="865"/>
        <item x="122"/>
        <item x="552"/>
        <item x="527"/>
        <item x="917"/>
        <item x="660"/>
        <item x="417"/>
        <item x="1146"/>
        <item x="497"/>
        <item x="544"/>
        <item x="29"/>
        <item x="602"/>
        <item x="1031"/>
        <item x="319"/>
        <item x="905"/>
        <item x="741"/>
        <item x="366"/>
        <item x="1112"/>
        <item x="565"/>
        <item x="11"/>
        <item x="912"/>
        <item x="945"/>
        <item x="920"/>
        <item x="1021"/>
        <item x="881"/>
        <item x="1094"/>
        <item x="436"/>
        <item x="1022"/>
        <item x="679"/>
        <item x="586"/>
        <item x="191"/>
        <item x="454"/>
        <item x="277"/>
        <item x="210"/>
        <item x="1138"/>
        <item x="1123"/>
        <item x="1072"/>
        <item x="551"/>
        <item x="537"/>
        <item x="512"/>
        <item x="244"/>
        <item x="702"/>
        <item x="311"/>
        <item x="635"/>
        <item x="396"/>
        <item x="384"/>
        <item x="1069"/>
        <item x="179"/>
        <item x="87"/>
        <item x="1118"/>
        <item x="1060"/>
        <item x="1142"/>
        <item x="1108"/>
        <item x="585"/>
        <item x="116"/>
        <item x="181"/>
        <item x="82"/>
        <item x="976"/>
        <item x="281"/>
        <item x="953"/>
        <item x="883"/>
        <item x="607"/>
        <item x="24"/>
        <item x="349"/>
        <item x="523"/>
        <item x="975"/>
        <item x="667"/>
        <item x="353"/>
        <item x="823"/>
        <item x="518"/>
        <item x="560"/>
        <item x="655"/>
        <item x="978"/>
        <item x="847"/>
        <item x="614"/>
        <item x="617"/>
        <item x="773"/>
        <item x="26"/>
        <item x="1101"/>
        <item x="589"/>
        <item x="216"/>
        <item x="118"/>
        <item x="505"/>
        <item x="877"/>
        <item x="169"/>
        <item x="902"/>
        <item x="880"/>
        <item x="999"/>
        <item x="839"/>
        <item x="851"/>
        <item x="968"/>
        <item x="966"/>
        <item x="202"/>
        <item x="61"/>
        <item x="850"/>
        <item x="1124"/>
        <item x="689"/>
        <item x="498"/>
        <item x="34"/>
        <item x="1004"/>
        <item x="9"/>
        <item x="845"/>
        <item x="253"/>
        <item x="821"/>
        <item x="227"/>
        <item x="557"/>
        <item x="524"/>
        <item x="67"/>
        <item x="312"/>
        <item x="1147"/>
        <item x="1125"/>
        <item x="822"/>
        <item x="299"/>
        <item x="346"/>
        <item x="0"/>
        <item x="812"/>
        <item x="383"/>
        <item x="720"/>
        <item x="755"/>
        <item x="271"/>
        <item x="947"/>
        <item x="946"/>
        <item x="713"/>
        <item x="50"/>
        <item x="677"/>
        <item x="150"/>
        <item x="735"/>
        <item x="977"/>
        <item x="916"/>
        <item x="1086"/>
        <item x="403"/>
        <item x="1027"/>
        <item x="7"/>
        <item x="805"/>
        <item x="296"/>
        <item x="837"/>
        <item x="809"/>
        <item x="965"/>
        <item x="777"/>
        <item x="573"/>
        <item x="60"/>
        <item x="242"/>
        <item x="603"/>
        <item x="980"/>
        <item x="4"/>
        <item x="490"/>
        <item x="730"/>
        <item x="37"/>
        <item x="944"/>
        <item x="400"/>
        <item x="2"/>
        <item x="1143"/>
        <item x="1109"/>
        <item x="217"/>
        <item x="676"/>
        <item x="65"/>
        <item x="752"/>
        <item x="766"/>
        <item x="681"/>
        <item x="40"/>
        <item x="803"/>
        <item x="234"/>
        <item x="270"/>
        <item x="243"/>
        <item x="445"/>
        <item x="517"/>
        <item x="207"/>
        <item x="3"/>
        <item x="588"/>
        <item x="245"/>
        <item x="392"/>
        <item x="212"/>
        <item x="1002"/>
        <item x="480"/>
        <item x="95"/>
        <item x="117"/>
        <item x="100"/>
        <item x="228"/>
        <item x="79"/>
        <item x="769"/>
        <item x="623"/>
        <item x="1000"/>
        <item x="341"/>
        <item x="625"/>
        <item x="1035"/>
        <item x="286"/>
        <item x="449"/>
        <item x="379"/>
        <item x="804"/>
        <item x="583"/>
        <item x="142"/>
        <item x="659"/>
        <item x="507"/>
        <item x="458"/>
        <item x="534"/>
        <item x="1042"/>
        <item x="208"/>
        <item x="622"/>
        <item x="1137"/>
        <item x="1024"/>
        <item x="1093"/>
        <item x="753"/>
        <item x="814"/>
        <item x="492"/>
        <item x="750"/>
        <item x="477"/>
        <item x="460"/>
        <item x="254"/>
        <item x="310"/>
        <item x="399"/>
        <item x="478"/>
        <item x="1092"/>
        <item x="922"/>
        <item x="450"/>
        <item x="878"/>
        <item x="899"/>
        <item x="624"/>
        <item x="292"/>
        <item x="740"/>
        <item x="139"/>
        <item x="997"/>
        <item x="840"/>
        <item x="937"/>
        <item x="861"/>
        <item x="646"/>
        <item x="793"/>
        <item x="717"/>
        <item x="38"/>
        <item x="833"/>
        <item x="444"/>
        <item x="1120"/>
        <item x="221"/>
        <item x="345"/>
        <item x="218"/>
        <item x="432"/>
        <item x="501"/>
        <item x="703"/>
        <item x="987"/>
        <item x="834"/>
        <item x="665"/>
        <item x="315"/>
        <item x="55"/>
        <item x="74"/>
        <item x="240"/>
        <item x="685"/>
        <item x="332"/>
        <item x="57"/>
        <item x="388"/>
        <item x="745"/>
        <item x="468"/>
        <item x="43"/>
        <item x="927"/>
        <item x="577"/>
        <item x="174"/>
        <item x="763"/>
        <item x="31"/>
        <item x="491"/>
        <item x="489"/>
        <item x="52"/>
        <item x="387"/>
        <item x="558"/>
        <item x="1105"/>
        <item x="88"/>
        <item x="357"/>
        <item x="1103"/>
        <item x="35"/>
        <item x="782"/>
        <item x="230"/>
        <item x="666"/>
        <item x="795"/>
        <item x="261"/>
        <item x="233"/>
        <item x="278"/>
        <item x="431"/>
        <item x="127"/>
        <item x="198"/>
        <item x="1055"/>
        <item x="630"/>
        <item x="994"/>
        <item x="1131"/>
        <item x="569"/>
        <item x="382"/>
        <item x="1119"/>
        <item x="141"/>
        <item x="1110"/>
        <item x="1088"/>
        <item x="817"/>
        <item x="96"/>
        <item x="1079"/>
        <item x="1107"/>
        <item x="1070"/>
        <item x="1114"/>
        <item x="1141"/>
        <item x="10"/>
        <item x="995"/>
        <item x="831"/>
        <item x="698"/>
        <item x="1150"/>
        <item x="92"/>
        <item x="898"/>
        <item x="1134"/>
        <item x="886"/>
        <item x="1032"/>
        <item x="46"/>
        <item x="53"/>
        <item x="19"/>
        <item x="21"/>
        <item x="306"/>
        <item x="32"/>
        <item x="77"/>
        <item x="1"/>
        <item x="1122"/>
        <item x="546"/>
        <item x="668"/>
        <item x="54"/>
        <item x="73"/>
        <item x="62"/>
        <item x="145"/>
        <item x="1144"/>
        <item x="453"/>
        <item x="42"/>
        <item x="125"/>
        <item x="442"/>
        <item x="114"/>
        <item x="119"/>
        <item x="694"/>
        <item x="103"/>
        <item x="126"/>
        <item x="776"/>
        <item x="508"/>
        <item x="421"/>
        <item x="183"/>
        <item x="609"/>
        <item x="376"/>
        <item x="39"/>
        <item x="783"/>
        <item x="132"/>
        <item x="86"/>
        <item x="362"/>
        <item x="405"/>
        <item x="372"/>
        <item x="604"/>
        <item x="316"/>
        <item x="900"/>
        <item x="49"/>
        <item x="726"/>
        <item x="1045"/>
        <item x="939"/>
        <item x="33"/>
        <item x="12"/>
        <item x="258"/>
        <item x="355"/>
        <item x="643"/>
        <item x="215"/>
        <item x="328"/>
        <item x="18"/>
        <item x="81"/>
        <item x="45"/>
        <item x="1036"/>
        <item x="700"/>
        <item t="default"/>
      </items>
    </pivotField>
  </pivotFields>
  <rowFields count="1">
    <field x="0"/>
  </rowFields>
  <rowItems count="1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 t="grand">
      <x/>
    </i>
  </rowItems>
  <colItems count="1">
    <i/>
  </colItems>
  <dataFields count="1">
    <dataField name="Sum of Methane %" fld="8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3BDB3-EBDC-41EA-A5A5-E917EBB9BB6D}" name="PivotTable6" cacheId="1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50" firstHeaderRow="1" firstDataRow="1" firstDataCol="1"/>
  <pivotFields count="11">
    <pivotField axis="axisRow" numFmtId="1" showAll="0" sortType="descending">
      <items count="1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t="default"/>
      </items>
    </pivotField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7" showAll="0"/>
    <pivotField numFmtId="166" showAll="0"/>
    <pivotField dataField="1" numFmtId="166" showAll="0"/>
  </pivotFields>
  <rowFields count="1">
    <field x="0"/>
  </rowFields>
  <rowItems count="1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 t="grand">
      <x/>
    </i>
  </rowItems>
  <colItems count="1">
    <i/>
  </colItems>
  <dataFields count="1">
    <dataField name="Sum of Total Scope 1 GWP20" fld="10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62AF4-E138-4CA0-BB94-5A5207420A7E}" name="PivotTable9" cacheId="1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51" firstHeaderRow="1" firstDataRow="1" firstDataCol="1"/>
  <pivotFields count="13">
    <pivotField axis="axisRow" showAll="0">
      <items count="1148"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146"/>
        <item t="default"/>
      </items>
    </pivotField>
    <pivotField showAll="0"/>
    <pivotField showAll="0"/>
    <pivotField showAll="0"/>
    <pivotField numFmtId="1" showAll="0"/>
    <pivotField showAll="0">
      <items count="83">
        <item x="0"/>
        <item x="47"/>
        <item x="15"/>
        <item x="5"/>
        <item x="9"/>
        <item x="19"/>
        <item x="17"/>
        <item x="70"/>
        <item x="28"/>
        <item x="11"/>
        <item x="33"/>
        <item x="21"/>
        <item x="76"/>
        <item x="45"/>
        <item x="4"/>
        <item x="36"/>
        <item x="10"/>
        <item x="16"/>
        <item x="66"/>
        <item x="64"/>
        <item x="62"/>
        <item x="2"/>
        <item x="57"/>
        <item x="20"/>
        <item x="77"/>
        <item x="75"/>
        <item x="46"/>
        <item x="1"/>
        <item x="8"/>
        <item x="34"/>
        <item x="27"/>
        <item x="7"/>
        <item x="63"/>
        <item x="31"/>
        <item x="60"/>
        <item x="26"/>
        <item x="50"/>
        <item x="39"/>
        <item x="71"/>
        <item x="52"/>
        <item x="74"/>
        <item x="25"/>
        <item x="53"/>
        <item x="12"/>
        <item x="35"/>
        <item x="6"/>
        <item x="13"/>
        <item x="30"/>
        <item x="41"/>
        <item x="56"/>
        <item x="65"/>
        <item x="80"/>
        <item x="3"/>
        <item x="37"/>
        <item x="42"/>
        <item x="14"/>
        <item x="79"/>
        <item x="24"/>
        <item x="48"/>
        <item x="73"/>
        <item x="38"/>
        <item x="32"/>
        <item x="69"/>
        <item x="68"/>
        <item x="59"/>
        <item x="72"/>
        <item x="61"/>
        <item x="78"/>
        <item x="40"/>
        <item x="58"/>
        <item x="54"/>
        <item x="29"/>
        <item x="43"/>
        <item x="22"/>
        <item x="67"/>
        <item x="23"/>
        <item x="49"/>
        <item x="44"/>
        <item x="18"/>
        <item x="51"/>
        <item x="55"/>
        <item x="81"/>
        <item t="default"/>
      </items>
    </pivotField>
    <pivotField dataField="1" numFmtI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 t="grand">
      <x/>
    </i>
  </rowItems>
  <colItems count="1">
    <i/>
  </colItems>
  <dataFields count="1">
    <dataField name="Sum of Lx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8316C-6F41-46B0-8638-CC38858B0E32}">
  <dimension ref="A1"/>
  <sheetViews>
    <sheetView zoomScale="90" zoomScaleNormal="90" workbookViewId="0">
      <selection activeCell="Q15" sqref="Q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9990"/>
  <sheetViews>
    <sheetView topLeftCell="C1" workbookViewId="0">
      <selection activeCell="J2" sqref="J2"/>
    </sheetView>
  </sheetViews>
  <sheetFormatPr defaultColWidth="9.109375" defaultRowHeight="14.4" x14ac:dyDescent="0.3"/>
  <cols>
    <col min="1" max="1" width="9.109375" style="9"/>
    <col min="2" max="2" width="14.33203125" style="9" bestFit="1" customWidth="1"/>
    <col min="3" max="3" width="25.6640625" style="8" bestFit="1" customWidth="1"/>
    <col min="4" max="5" width="15.6640625" style="8" bestFit="1" customWidth="1"/>
    <col min="6" max="6" width="19.5546875" style="8" bestFit="1" customWidth="1"/>
    <col min="7" max="7" width="15.6640625" style="8" bestFit="1" customWidth="1"/>
    <col min="8" max="8" width="22" style="8" bestFit="1" customWidth="1"/>
    <col min="9" max="9" width="18.21875" style="51" customWidth="1"/>
    <col min="10" max="10" width="22.33203125" style="51" customWidth="1"/>
    <col min="11" max="11" width="16.44140625" style="51" customWidth="1"/>
    <col min="12" max="12" width="17.21875" style="51" customWidth="1"/>
    <col min="13" max="13" width="9.109375" style="51"/>
    <col min="14" max="16384" width="9.109375" style="9"/>
  </cols>
  <sheetData>
    <row r="1" spans="2:13" x14ac:dyDescent="0.3">
      <c r="B1" s="1" t="s">
        <v>0</v>
      </c>
      <c r="C1" s="2" t="s">
        <v>1</v>
      </c>
      <c r="D1" s="2" t="s">
        <v>11</v>
      </c>
      <c r="E1" s="2" t="s">
        <v>10</v>
      </c>
      <c r="F1" s="2" t="s">
        <v>9</v>
      </c>
      <c r="G1" s="2" t="s">
        <v>8</v>
      </c>
      <c r="H1" s="2" t="s">
        <v>7</v>
      </c>
      <c r="I1" s="57" t="s">
        <v>14</v>
      </c>
      <c r="J1" s="57" t="s">
        <v>38</v>
      </c>
      <c r="K1" s="57" t="s">
        <v>36</v>
      </c>
      <c r="L1" s="57" t="s">
        <v>37</v>
      </c>
      <c r="M1" s="57" t="s">
        <v>51</v>
      </c>
    </row>
    <row r="2" spans="2:13" x14ac:dyDescent="0.3">
      <c r="B2" s="12">
        <v>2.7190381930458658</v>
      </c>
      <c r="C2" s="11">
        <v>2.0589464878615402</v>
      </c>
      <c r="D2" s="11">
        <v>0.26264713124310146</v>
      </c>
      <c r="E2" s="11">
        <v>9.1945953576179829</v>
      </c>
      <c r="F2" s="11">
        <v>0</v>
      </c>
      <c r="G2" s="11">
        <v>0</v>
      </c>
      <c r="H2" s="11">
        <v>0</v>
      </c>
      <c r="I2" s="77">
        <f>SUM(C2:F2)</f>
        <v>11.516188976722624</v>
      </c>
      <c r="J2" s="77">
        <f>SUM(C2:H2)</f>
        <v>11.516188976722624</v>
      </c>
      <c r="K2" s="78">
        <f>E2 * (Constants!$C$8 / Constants!$C$5)</f>
        <v>25.359287196010889</v>
      </c>
      <c r="L2" s="78">
        <f>C2+D2+F2+G2+H2+K2</f>
        <v>27.680880815115533</v>
      </c>
      <c r="M2" s="79">
        <f>I2-E2+K2</f>
        <v>27.680880815115529</v>
      </c>
    </row>
    <row r="3" spans="2:13" x14ac:dyDescent="0.3">
      <c r="B3" s="12">
        <v>2.5129889679868196</v>
      </c>
      <c r="C3" s="11">
        <v>2.0589464878615402</v>
      </c>
      <c r="D3" s="11">
        <v>0.26264713124310146</v>
      </c>
      <c r="E3" s="11">
        <v>9.1945953576179829</v>
      </c>
      <c r="F3" s="11">
        <v>0</v>
      </c>
      <c r="G3" s="11">
        <v>0</v>
      </c>
      <c r="H3" s="11">
        <v>0</v>
      </c>
      <c r="I3" s="77">
        <f t="shared" ref="I3:I66" si="0">SUM(C3:F3)</f>
        <v>11.516188976722624</v>
      </c>
      <c r="J3" s="77">
        <f t="shared" ref="J3:J66" si="1">SUM(C3:H3)</f>
        <v>11.516188976722624</v>
      </c>
      <c r="K3" s="78">
        <f>E3 * (Constants!$C$8 / Constants!$C$5)</f>
        <v>25.359287196010889</v>
      </c>
      <c r="L3" s="78">
        <f t="shared" ref="L3:L66" si="2">C3+D3+F3+G3+H3+K3</f>
        <v>27.680880815115533</v>
      </c>
      <c r="M3" s="79">
        <f t="shared" ref="M3:M66" si="3">I3-E3+K3</f>
        <v>27.680880815115529</v>
      </c>
    </row>
    <row r="4" spans="2:13" x14ac:dyDescent="0.3">
      <c r="B4" s="12">
        <v>182.8837885446477</v>
      </c>
      <c r="C4" s="11">
        <v>3.2330589346193395</v>
      </c>
      <c r="D4" s="11">
        <v>2.2260865168784982</v>
      </c>
      <c r="E4" s="11">
        <v>10.29458945285999</v>
      </c>
      <c r="F4" s="11">
        <v>0</v>
      </c>
      <c r="G4" s="11">
        <v>0</v>
      </c>
      <c r="H4" s="11">
        <v>0</v>
      </c>
      <c r="I4" s="77">
        <f t="shared" si="0"/>
        <v>15.753734904357827</v>
      </c>
      <c r="J4" s="77">
        <f t="shared" si="1"/>
        <v>15.753734904357827</v>
      </c>
      <c r="K4" s="78">
        <f>E4 * (Constants!$C$8 / Constants!$C$5)</f>
        <v>28.393141878049327</v>
      </c>
      <c r="L4" s="78">
        <f t="shared" si="2"/>
        <v>33.852287329547167</v>
      </c>
      <c r="M4" s="79">
        <f t="shared" si="3"/>
        <v>33.852287329547167</v>
      </c>
    </row>
    <row r="5" spans="2:13" x14ac:dyDescent="0.3">
      <c r="B5" s="12">
        <v>134.04471126658242</v>
      </c>
      <c r="C5" s="11">
        <v>3.2330589346193395</v>
      </c>
      <c r="D5" s="11">
        <v>2.2260865168784982</v>
      </c>
      <c r="E5" s="11">
        <v>10.29458945285999</v>
      </c>
      <c r="F5" s="11">
        <v>0</v>
      </c>
      <c r="G5" s="11">
        <v>0</v>
      </c>
      <c r="H5" s="11">
        <v>0</v>
      </c>
      <c r="I5" s="77">
        <f t="shared" si="0"/>
        <v>15.753734904357827</v>
      </c>
      <c r="J5" s="77">
        <f t="shared" si="1"/>
        <v>15.753734904357827</v>
      </c>
      <c r="K5" s="78">
        <f>E5 * (Constants!$C$8 / Constants!$C$5)</f>
        <v>28.393141878049327</v>
      </c>
      <c r="L5" s="78">
        <f t="shared" si="2"/>
        <v>33.852287329547167</v>
      </c>
      <c r="M5" s="79">
        <f t="shared" si="3"/>
        <v>33.852287329547167</v>
      </c>
    </row>
    <row r="6" spans="2:13" x14ac:dyDescent="0.3">
      <c r="B6" s="12">
        <v>1.8690304045655921</v>
      </c>
      <c r="C6" s="11">
        <v>3.4226524943089065</v>
      </c>
      <c r="D6" s="11">
        <v>4.514014607692185</v>
      </c>
      <c r="E6" s="11">
        <v>10.265813074409557</v>
      </c>
      <c r="F6" s="11">
        <v>0</v>
      </c>
      <c r="G6" s="11">
        <v>0</v>
      </c>
      <c r="H6" s="11">
        <v>0</v>
      </c>
      <c r="I6" s="77">
        <f t="shared" si="0"/>
        <v>18.202480176410649</v>
      </c>
      <c r="J6" s="77">
        <f t="shared" si="1"/>
        <v>18.202480176410649</v>
      </c>
      <c r="K6" s="78">
        <f>E6 * (Constants!$C$8 / Constants!$C$5)</f>
        <v>28.313774769742491</v>
      </c>
      <c r="L6" s="78">
        <f t="shared" si="2"/>
        <v>36.250441871743583</v>
      </c>
      <c r="M6" s="79">
        <f t="shared" si="3"/>
        <v>36.250441871743583</v>
      </c>
    </row>
    <row r="7" spans="2:13" x14ac:dyDescent="0.3">
      <c r="B7" s="12">
        <v>37.428713547264124</v>
      </c>
      <c r="C7" s="11">
        <v>3.4390370590230663</v>
      </c>
      <c r="D7" s="11">
        <v>2.9720624719254842</v>
      </c>
      <c r="E7" s="11">
        <v>12.482401667974051</v>
      </c>
      <c r="F7" s="11">
        <v>0</v>
      </c>
      <c r="G7" s="11">
        <v>0</v>
      </c>
      <c r="H7" s="11">
        <v>0</v>
      </c>
      <c r="I7" s="77">
        <f t="shared" si="0"/>
        <v>18.8935011989226</v>
      </c>
      <c r="J7" s="77">
        <f t="shared" si="1"/>
        <v>18.8935011989226</v>
      </c>
      <c r="K7" s="78">
        <f>E7 * (Constants!$C$8 / Constants!$C$5)</f>
        <v>34.427269116509081</v>
      </c>
      <c r="L7" s="78">
        <f t="shared" si="2"/>
        <v>40.838368647457628</v>
      </c>
      <c r="M7" s="79">
        <f t="shared" si="3"/>
        <v>40.838368647457628</v>
      </c>
    </row>
    <row r="8" spans="2:13" x14ac:dyDescent="0.3">
      <c r="B8" s="12">
        <v>1.5136703567382028</v>
      </c>
      <c r="C8" s="11">
        <v>3.084773059777683</v>
      </c>
      <c r="D8" s="11">
        <v>0.58581030029131242</v>
      </c>
      <c r="E8" s="11">
        <v>16.443326579990671</v>
      </c>
      <c r="F8" s="11">
        <v>0</v>
      </c>
      <c r="G8" s="11">
        <v>0</v>
      </c>
      <c r="H8" s="11">
        <v>0</v>
      </c>
      <c r="I8" s="77">
        <f t="shared" si="0"/>
        <v>20.113909940059667</v>
      </c>
      <c r="J8" s="77">
        <f t="shared" si="1"/>
        <v>20.113909940059667</v>
      </c>
      <c r="K8" s="78">
        <f>E8 * (Constants!$C$8 / Constants!$C$5)</f>
        <v>45.351755567393631</v>
      </c>
      <c r="L8" s="78">
        <f t="shared" si="2"/>
        <v>49.022338927462627</v>
      </c>
      <c r="M8" s="79">
        <f t="shared" si="3"/>
        <v>49.022338927462627</v>
      </c>
    </row>
    <row r="9" spans="2:13" x14ac:dyDescent="0.3">
      <c r="B9" s="12">
        <v>10.12698593700884</v>
      </c>
      <c r="C9" s="11">
        <v>3.084773059777683</v>
      </c>
      <c r="D9" s="11">
        <v>0.58581030029131242</v>
      </c>
      <c r="E9" s="11">
        <v>16.443326579990671</v>
      </c>
      <c r="F9" s="11">
        <v>0</v>
      </c>
      <c r="G9" s="11">
        <v>0</v>
      </c>
      <c r="H9" s="11">
        <v>0</v>
      </c>
      <c r="I9" s="77">
        <f t="shared" si="0"/>
        <v>20.113909940059667</v>
      </c>
      <c r="J9" s="77">
        <f t="shared" si="1"/>
        <v>20.113909940059667</v>
      </c>
      <c r="K9" s="78">
        <f>E9 * (Constants!$C$8 / Constants!$C$5)</f>
        <v>45.351755567393631</v>
      </c>
      <c r="L9" s="78">
        <f t="shared" si="2"/>
        <v>49.022338927462627</v>
      </c>
      <c r="M9" s="79">
        <f t="shared" si="3"/>
        <v>49.022338927462627</v>
      </c>
    </row>
    <row r="10" spans="2:13" x14ac:dyDescent="0.3">
      <c r="B10" s="12">
        <v>3.0065589934501418</v>
      </c>
      <c r="C10" s="11">
        <v>6.2137557175945553</v>
      </c>
      <c r="D10" s="11">
        <v>1.0980920519887025</v>
      </c>
      <c r="E10" s="11">
        <v>14.48453077629431</v>
      </c>
      <c r="F10" s="11">
        <v>0</v>
      </c>
      <c r="G10" s="11">
        <v>0</v>
      </c>
      <c r="H10" s="11">
        <v>0</v>
      </c>
      <c r="I10" s="77">
        <f t="shared" si="0"/>
        <v>21.796378545877566</v>
      </c>
      <c r="J10" s="77">
        <f t="shared" si="1"/>
        <v>21.796378545877566</v>
      </c>
      <c r="K10" s="78">
        <f>E10 * (Constants!$C$8 / Constants!$C$5)</f>
        <v>39.949270366876249</v>
      </c>
      <c r="L10" s="78">
        <f t="shared" si="2"/>
        <v>47.261118136459508</v>
      </c>
      <c r="M10" s="79">
        <f t="shared" si="3"/>
        <v>47.261118136459501</v>
      </c>
    </row>
    <row r="11" spans="2:13" x14ac:dyDescent="0.3">
      <c r="B11" s="12">
        <v>6.4841259489320464</v>
      </c>
      <c r="C11" s="11">
        <v>3.7346440060329567</v>
      </c>
      <c r="D11" s="11">
        <v>0</v>
      </c>
      <c r="E11" s="11">
        <v>18.194737427917232</v>
      </c>
      <c r="F11" s="11">
        <v>0</v>
      </c>
      <c r="G11" s="11">
        <v>0</v>
      </c>
      <c r="H11" s="11">
        <v>0</v>
      </c>
      <c r="I11" s="77">
        <f t="shared" si="0"/>
        <v>21.929381433950191</v>
      </c>
      <c r="J11" s="77">
        <f t="shared" si="1"/>
        <v>21.929381433950191</v>
      </c>
      <c r="K11" s="78">
        <f>E11 * (Constants!$C$8 / Constants!$C$5)</f>
        <v>50.182259680223339</v>
      </c>
      <c r="L11" s="78">
        <f t="shared" si="2"/>
        <v>53.916903686256298</v>
      </c>
      <c r="M11" s="79">
        <f t="shared" si="3"/>
        <v>53.916903686256298</v>
      </c>
    </row>
    <row r="12" spans="2:13" x14ac:dyDescent="0.3">
      <c r="B12" s="12">
        <v>5.600650422701392E-2</v>
      </c>
      <c r="C12" s="11">
        <v>7.8471221302710523</v>
      </c>
      <c r="D12" s="11">
        <v>1.1634369879920576</v>
      </c>
      <c r="E12" s="11">
        <v>12.933533874263272</v>
      </c>
      <c r="F12" s="11">
        <v>0</v>
      </c>
      <c r="G12" s="11">
        <v>0</v>
      </c>
      <c r="H12" s="11">
        <v>0</v>
      </c>
      <c r="I12" s="77">
        <f t="shared" si="0"/>
        <v>21.944092992526382</v>
      </c>
      <c r="J12" s="77">
        <f t="shared" si="1"/>
        <v>21.944092992526382</v>
      </c>
      <c r="K12" s="78">
        <f>E12 * (Constants!$C$8 / Constants!$C$5)</f>
        <v>35.671520846758384</v>
      </c>
      <c r="L12" s="78">
        <f t="shared" si="2"/>
        <v>44.682079965021494</v>
      </c>
      <c r="M12" s="79">
        <f t="shared" si="3"/>
        <v>44.682079965021494</v>
      </c>
    </row>
    <row r="13" spans="2:13" x14ac:dyDescent="0.3">
      <c r="B13" s="12">
        <v>1.2064787591408503</v>
      </c>
      <c r="C13" s="11">
        <v>7.8471221302710523</v>
      </c>
      <c r="D13" s="11">
        <v>1.1634369879920576</v>
      </c>
      <c r="E13" s="11">
        <v>12.933533874263272</v>
      </c>
      <c r="F13" s="11">
        <v>0</v>
      </c>
      <c r="G13" s="11">
        <v>0</v>
      </c>
      <c r="H13" s="11">
        <v>0</v>
      </c>
      <c r="I13" s="77">
        <f t="shared" si="0"/>
        <v>21.944092992526382</v>
      </c>
      <c r="J13" s="77">
        <f t="shared" si="1"/>
        <v>21.944092992526382</v>
      </c>
      <c r="K13" s="78">
        <f>E13 * (Constants!$C$8 / Constants!$C$5)</f>
        <v>35.671520846758384</v>
      </c>
      <c r="L13" s="78">
        <f t="shared" si="2"/>
        <v>44.682079965021494</v>
      </c>
      <c r="M13" s="79">
        <f t="shared" si="3"/>
        <v>44.682079965021494</v>
      </c>
    </row>
    <row r="14" spans="2:13" x14ac:dyDescent="0.3">
      <c r="B14" s="12">
        <v>1.6633393091462381</v>
      </c>
      <c r="C14" s="11">
        <v>2.499591770456798</v>
      </c>
      <c r="D14" s="11">
        <v>4.0713324475644237</v>
      </c>
      <c r="E14" s="11">
        <v>15.547348912729499</v>
      </c>
      <c r="F14" s="11">
        <v>0</v>
      </c>
      <c r="G14" s="11">
        <v>0</v>
      </c>
      <c r="H14" s="11">
        <v>0</v>
      </c>
      <c r="I14" s="77">
        <f t="shared" si="0"/>
        <v>22.118273130750723</v>
      </c>
      <c r="J14" s="77">
        <f t="shared" si="1"/>
        <v>22.118273130750723</v>
      </c>
      <c r="K14" s="78">
        <f>E14 * (Constants!$C$8 / Constants!$C$5)</f>
        <v>42.880591356076522</v>
      </c>
      <c r="L14" s="78">
        <f t="shared" si="2"/>
        <v>49.451515574097741</v>
      </c>
      <c r="M14" s="79">
        <f t="shared" si="3"/>
        <v>49.451515574097748</v>
      </c>
    </row>
    <row r="15" spans="2:13" x14ac:dyDescent="0.3">
      <c r="B15" s="12">
        <v>1.7213312732930603</v>
      </c>
      <c r="C15" s="11">
        <v>0</v>
      </c>
      <c r="D15" s="11">
        <v>0.88113360359678439</v>
      </c>
      <c r="E15" s="11">
        <v>22.97829119450687</v>
      </c>
      <c r="F15" s="11">
        <v>0</v>
      </c>
      <c r="G15" s="11">
        <v>0</v>
      </c>
      <c r="H15" s="11">
        <v>0</v>
      </c>
      <c r="I15" s="77">
        <f t="shared" si="0"/>
        <v>23.859424798103653</v>
      </c>
      <c r="J15" s="77">
        <f t="shared" si="1"/>
        <v>23.859424798103653</v>
      </c>
      <c r="K15" s="78">
        <f>E15 * (Constants!$C$8 / Constants!$C$5)</f>
        <v>63.375609584849599</v>
      </c>
      <c r="L15" s="78">
        <f t="shared" si="2"/>
        <v>64.256743188446379</v>
      </c>
      <c r="M15" s="79">
        <f t="shared" si="3"/>
        <v>64.256743188446379</v>
      </c>
    </row>
    <row r="16" spans="2:13" x14ac:dyDescent="0.3">
      <c r="B16" s="12">
        <v>1.2616501186838605</v>
      </c>
      <c r="C16" s="11">
        <v>0</v>
      </c>
      <c r="D16" s="11">
        <v>0.88113360359678439</v>
      </c>
      <c r="E16" s="11">
        <v>22.97829119450687</v>
      </c>
      <c r="F16" s="11">
        <v>0</v>
      </c>
      <c r="G16" s="11">
        <v>0</v>
      </c>
      <c r="H16" s="11">
        <v>0</v>
      </c>
      <c r="I16" s="77">
        <f t="shared" si="0"/>
        <v>23.859424798103653</v>
      </c>
      <c r="J16" s="77">
        <f t="shared" si="1"/>
        <v>23.859424798103653</v>
      </c>
      <c r="K16" s="78">
        <f>E16 * (Constants!$C$8 / Constants!$C$5)</f>
        <v>63.375609584849599</v>
      </c>
      <c r="L16" s="78">
        <f t="shared" si="2"/>
        <v>64.256743188446379</v>
      </c>
      <c r="M16" s="79">
        <f t="shared" si="3"/>
        <v>64.256743188446379</v>
      </c>
    </row>
    <row r="17" spans="2:13" x14ac:dyDescent="0.3">
      <c r="B17" s="12">
        <v>3.0786518822458788</v>
      </c>
      <c r="C17" s="11">
        <v>5.7166292353595125</v>
      </c>
      <c r="D17" s="11">
        <v>10.226753058879961</v>
      </c>
      <c r="E17" s="11">
        <v>9.6683631596765807</v>
      </c>
      <c r="F17" s="11">
        <v>0</v>
      </c>
      <c r="G17" s="11">
        <v>0</v>
      </c>
      <c r="H17" s="11">
        <v>0</v>
      </c>
      <c r="I17" s="77">
        <f t="shared" si="0"/>
        <v>25.611745453916054</v>
      </c>
      <c r="J17" s="77">
        <f t="shared" si="1"/>
        <v>25.611745453916054</v>
      </c>
      <c r="K17" s="78">
        <f>E17 * (Constants!$C$8 / Constants!$C$5)</f>
        <v>26.665969359753152</v>
      </c>
      <c r="L17" s="78">
        <f t="shared" si="2"/>
        <v>42.609351653992626</v>
      </c>
      <c r="M17" s="79">
        <f t="shared" si="3"/>
        <v>42.609351653992626</v>
      </c>
    </row>
    <row r="18" spans="2:13" x14ac:dyDescent="0.3">
      <c r="B18" s="12">
        <v>16.147271665265976</v>
      </c>
      <c r="C18" s="11">
        <v>5.7166292353595125</v>
      </c>
      <c r="D18" s="11">
        <v>10.226753058879961</v>
      </c>
      <c r="E18" s="11">
        <v>9.6683631596765807</v>
      </c>
      <c r="F18" s="11">
        <v>0</v>
      </c>
      <c r="G18" s="11">
        <v>0</v>
      </c>
      <c r="H18" s="11">
        <v>0</v>
      </c>
      <c r="I18" s="77">
        <f t="shared" si="0"/>
        <v>25.611745453916054</v>
      </c>
      <c r="J18" s="77">
        <f t="shared" si="1"/>
        <v>25.611745453916054</v>
      </c>
      <c r="K18" s="78">
        <f>E18 * (Constants!$C$8 / Constants!$C$5)</f>
        <v>26.665969359753152</v>
      </c>
      <c r="L18" s="78">
        <f t="shared" si="2"/>
        <v>42.609351653992626</v>
      </c>
      <c r="M18" s="79">
        <f t="shared" si="3"/>
        <v>42.609351653992626</v>
      </c>
    </row>
    <row r="19" spans="2:13" x14ac:dyDescent="0.3">
      <c r="B19" s="12">
        <v>1.2445464814089178</v>
      </c>
      <c r="C19" s="11">
        <v>2.7589037104571692</v>
      </c>
      <c r="D19" s="11">
        <v>6.8069949725913226</v>
      </c>
      <c r="E19" s="11">
        <v>16.353602001754368</v>
      </c>
      <c r="F19" s="11">
        <v>0</v>
      </c>
      <c r="G19" s="11">
        <v>0</v>
      </c>
      <c r="H19" s="11">
        <v>0</v>
      </c>
      <c r="I19" s="77">
        <f t="shared" si="0"/>
        <v>25.919500684802859</v>
      </c>
      <c r="J19" s="77">
        <f t="shared" si="1"/>
        <v>25.919500684802859</v>
      </c>
      <c r="K19" s="78">
        <f>E19 * (Constants!$C$8 / Constants!$C$5)</f>
        <v>45.104289391935438</v>
      </c>
      <c r="L19" s="78">
        <f t="shared" si="2"/>
        <v>54.670188074983926</v>
      </c>
      <c r="M19" s="79">
        <f t="shared" si="3"/>
        <v>54.670188074983926</v>
      </c>
    </row>
    <row r="20" spans="2:13" x14ac:dyDescent="0.3">
      <c r="B20" s="12">
        <v>2.1523858035099579</v>
      </c>
      <c r="C20" s="11">
        <v>2.0589464878615402</v>
      </c>
      <c r="D20" s="11">
        <v>0.26264713124310146</v>
      </c>
      <c r="E20" s="11">
        <v>9.1945953576179829</v>
      </c>
      <c r="F20" s="11">
        <v>0</v>
      </c>
      <c r="G20" s="11">
        <v>14.607863265261173</v>
      </c>
      <c r="H20" s="11">
        <v>0</v>
      </c>
      <c r="I20" s="77">
        <f t="shared" si="0"/>
        <v>11.516188976722624</v>
      </c>
      <c r="J20" s="77">
        <f t="shared" si="1"/>
        <v>26.124052241983797</v>
      </c>
      <c r="K20" s="78">
        <f>E20 * (Constants!$C$8 / Constants!$C$5)</f>
        <v>25.359287196010889</v>
      </c>
      <c r="L20" s="78">
        <f t="shared" si="2"/>
        <v>42.288744080376702</v>
      </c>
      <c r="M20" s="79">
        <f t="shared" si="3"/>
        <v>27.680880815115529</v>
      </c>
    </row>
    <row r="21" spans="2:13" x14ac:dyDescent="0.3">
      <c r="B21" s="12">
        <v>7.1324952448890144E-3</v>
      </c>
      <c r="C21" s="11">
        <v>2.0589464878615402</v>
      </c>
      <c r="D21" s="11">
        <v>0.26264713124310146</v>
      </c>
      <c r="E21" s="11">
        <v>9.1945953576179829</v>
      </c>
      <c r="F21" s="11">
        <v>0</v>
      </c>
      <c r="G21" s="11">
        <v>16.280144433797048</v>
      </c>
      <c r="H21" s="11">
        <v>0</v>
      </c>
      <c r="I21" s="77">
        <f t="shared" si="0"/>
        <v>11.516188976722624</v>
      </c>
      <c r="J21" s="77">
        <f t="shared" si="1"/>
        <v>27.796333410519672</v>
      </c>
      <c r="K21" s="78">
        <f>E21 * (Constants!$C$8 / Constants!$C$5)</f>
        <v>25.359287196010889</v>
      </c>
      <c r="L21" s="78">
        <f t="shared" si="2"/>
        <v>43.961025248912577</v>
      </c>
      <c r="M21" s="79">
        <f t="shared" si="3"/>
        <v>27.680880815115529</v>
      </c>
    </row>
    <row r="22" spans="2:13" x14ac:dyDescent="0.3">
      <c r="B22" s="12">
        <v>0.34689309665350265</v>
      </c>
      <c r="C22" s="11">
        <v>3.633867157686355</v>
      </c>
      <c r="D22" s="11">
        <v>12.969964491948991</v>
      </c>
      <c r="E22" s="11">
        <v>11.822588440521116</v>
      </c>
      <c r="F22" s="11">
        <v>0</v>
      </c>
      <c r="G22" s="11">
        <v>0</v>
      </c>
      <c r="H22" s="11">
        <v>0</v>
      </c>
      <c r="I22" s="77">
        <f t="shared" si="0"/>
        <v>28.426420090156462</v>
      </c>
      <c r="J22" s="77">
        <f t="shared" si="1"/>
        <v>28.426420090156462</v>
      </c>
      <c r="K22" s="78">
        <f>E22 * (Constants!$C$8 / Constants!$C$5)</f>
        <v>32.607461666598567</v>
      </c>
      <c r="L22" s="78">
        <f t="shared" si="2"/>
        <v>49.211293316233913</v>
      </c>
      <c r="M22" s="79">
        <f t="shared" si="3"/>
        <v>49.211293316233913</v>
      </c>
    </row>
    <row r="23" spans="2:13" x14ac:dyDescent="0.3">
      <c r="B23" s="12">
        <v>1.8194252824660566</v>
      </c>
      <c r="C23" s="11">
        <v>3.633867157686355</v>
      </c>
      <c r="D23" s="11">
        <v>12.969964491948991</v>
      </c>
      <c r="E23" s="11">
        <v>11.822588440521116</v>
      </c>
      <c r="F23" s="11">
        <v>0</v>
      </c>
      <c r="G23" s="11">
        <v>0</v>
      </c>
      <c r="H23" s="11">
        <v>0</v>
      </c>
      <c r="I23" s="77">
        <f t="shared" si="0"/>
        <v>28.426420090156462</v>
      </c>
      <c r="J23" s="77">
        <f t="shared" si="1"/>
        <v>28.426420090156462</v>
      </c>
      <c r="K23" s="78">
        <f>E23 * (Constants!$C$8 / Constants!$C$5)</f>
        <v>32.607461666598567</v>
      </c>
      <c r="L23" s="78">
        <f t="shared" si="2"/>
        <v>49.211293316233913</v>
      </c>
      <c r="M23" s="79">
        <f t="shared" si="3"/>
        <v>49.211293316233913</v>
      </c>
    </row>
    <row r="24" spans="2:13" x14ac:dyDescent="0.3">
      <c r="B24" s="12">
        <v>0.20245801068563196</v>
      </c>
      <c r="C24" s="11">
        <v>2.0589464878615402</v>
      </c>
      <c r="D24" s="11">
        <v>0.26264713124310146</v>
      </c>
      <c r="E24" s="11">
        <v>9.1945953576179829</v>
      </c>
      <c r="F24" s="11">
        <v>0</v>
      </c>
      <c r="G24" s="11">
        <v>16.978906914019113</v>
      </c>
      <c r="H24" s="11">
        <v>0</v>
      </c>
      <c r="I24" s="77">
        <f t="shared" si="0"/>
        <v>11.516188976722624</v>
      </c>
      <c r="J24" s="77">
        <f t="shared" si="1"/>
        <v>28.495095890741737</v>
      </c>
      <c r="K24" s="78">
        <f>E24 * (Constants!$C$8 / Constants!$C$5)</f>
        <v>25.359287196010889</v>
      </c>
      <c r="L24" s="78">
        <f t="shared" si="2"/>
        <v>44.659787729134649</v>
      </c>
      <c r="M24" s="79">
        <f t="shared" si="3"/>
        <v>27.680880815115529</v>
      </c>
    </row>
    <row r="25" spans="2:13" x14ac:dyDescent="0.3">
      <c r="B25" s="12">
        <v>0.54667486561766054</v>
      </c>
      <c r="C25" s="11">
        <v>3.2330589346193395</v>
      </c>
      <c r="D25" s="11">
        <v>2.2260865168784982</v>
      </c>
      <c r="E25" s="11">
        <v>10.29458945285999</v>
      </c>
      <c r="F25" s="11">
        <v>0</v>
      </c>
      <c r="G25" s="11">
        <v>13.029049082342077</v>
      </c>
      <c r="H25" s="11">
        <v>0</v>
      </c>
      <c r="I25" s="77">
        <f t="shared" si="0"/>
        <v>15.753734904357827</v>
      </c>
      <c r="J25" s="77">
        <f t="shared" si="1"/>
        <v>28.782783986699904</v>
      </c>
      <c r="K25" s="78">
        <f>E25 * (Constants!$C$8 / Constants!$C$5)</f>
        <v>28.393141878049327</v>
      </c>
      <c r="L25" s="78">
        <f t="shared" si="2"/>
        <v>46.881336411889244</v>
      </c>
      <c r="M25" s="79">
        <f t="shared" si="3"/>
        <v>33.852287329547167</v>
      </c>
    </row>
    <row r="26" spans="2:13" x14ac:dyDescent="0.3">
      <c r="B26" s="12">
        <v>1.1299081398273074</v>
      </c>
      <c r="C26" s="11">
        <v>2.0589464878615402</v>
      </c>
      <c r="D26" s="11">
        <v>0.26264713124310146</v>
      </c>
      <c r="E26" s="11">
        <v>9.1945953576179829</v>
      </c>
      <c r="F26" s="11">
        <v>0</v>
      </c>
      <c r="G26" s="11">
        <v>18.402798250715712</v>
      </c>
      <c r="H26" s="11">
        <v>0</v>
      </c>
      <c r="I26" s="77">
        <f t="shared" si="0"/>
        <v>11.516188976722624</v>
      </c>
      <c r="J26" s="77">
        <f t="shared" si="1"/>
        <v>29.918987227438336</v>
      </c>
      <c r="K26" s="78">
        <f>E26 * (Constants!$C$8 / Constants!$C$5)</f>
        <v>25.359287196010889</v>
      </c>
      <c r="L26" s="78">
        <f t="shared" si="2"/>
        <v>46.083679065831248</v>
      </c>
      <c r="M26" s="79">
        <f t="shared" si="3"/>
        <v>27.680880815115529</v>
      </c>
    </row>
    <row r="27" spans="2:13" x14ac:dyDescent="0.3">
      <c r="B27" s="12">
        <v>255.46218273527217</v>
      </c>
      <c r="C27" s="11">
        <v>2.0589464878615402</v>
      </c>
      <c r="D27" s="11">
        <v>0.26264713124310146</v>
      </c>
      <c r="E27" s="11">
        <v>9.1945953576179829</v>
      </c>
      <c r="F27" s="11">
        <v>0</v>
      </c>
      <c r="G27" s="11">
        <v>18.539147741409217</v>
      </c>
      <c r="H27" s="11">
        <v>0</v>
      </c>
      <c r="I27" s="77">
        <f t="shared" si="0"/>
        <v>11.516188976722624</v>
      </c>
      <c r="J27" s="77">
        <f t="shared" si="1"/>
        <v>30.055336718131841</v>
      </c>
      <c r="K27" s="78">
        <f>E27 * (Constants!$C$8 / Constants!$C$5)</f>
        <v>25.359287196010889</v>
      </c>
      <c r="L27" s="78">
        <f t="shared" si="2"/>
        <v>46.220028556524753</v>
      </c>
      <c r="M27" s="79">
        <f t="shared" si="3"/>
        <v>27.680880815115529</v>
      </c>
    </row>
    <row r="28" spans="2:13" x14ac:dyDescent="0.3">
      <c r="B28" s="12">
        <v>0.37590142277258565</v>
      </c>
      <c r="C28" s="11">
        <v>3.2330589346193395</v>
      </c>
      <c r="D28" s="11">
        <v>2.2260865168784982</v>
      </c>
      <c r="E28" s="11">
        <v>10.29458945285999</v>
      </c>
      <c r="F28" s="11">
        <v>0</v>
      </c>
      <c r="G28" s="11">
        <v>14.520590523323706</v>
      </c>
      <c r="H28" s="11">
        <v>0</v>
      </c>
      <c r="I28" s="77">
        <f t="shared" si="0"/>
        <v>15.753734904357827</v>
      </c>
      <c r="J28" s="77">
        <f t="shared" si="1"/>
        <v>30.274325427681532</v>
      </c>
      <c r="K28" s="78">
        <f>E28 * (Constants!$C$8 / Constants!$C$5)</f>
        <v>28.393141878049327</v>
      </c>
      <c r="L28" s="78">
        <f t="shared" si="2"/>
        <v>48.372877852870872</v>
      </c>
      <c r="M28" s="79">
        <f t="shared" si="3"/>
        <v>33.852287329547167</v>
      </c>
    </row>
    <row r="29" spans="2:13" x14ac:dyDescent="0.3">
      <c r="B29" s="12">
        <v>0.64209282809713386</v>
      </c>
      <c r="C29" s="11">
        <v>2.0589464878615402</v>
      </c>
      <c r="D29" s="11">
        <v>0.26264713124310146</v>
      </c>
      <c r="E29" s="11">
        <v>9.1945953576179829</v>
      </c>
      <c r="F29" s="11">
        <v>0</v>
      </c>
      <c r="G29" s="11">
        <v>19.080870199499586</v>
      </c>
      <c r="H29" s="11">
        <v>0</v>
      </c>
      <c r="I29" s="77">
        <f t="shared" si="0"/>
        <v>11.516188976722624</v>
      </c>
      <c r="J29" s="77">
        <f t="shared" si="1"/>
        <v>30.59705917622221</v>
      </c>
      <c r="K29" s="78">
        <f>E29 * (Constants!$C$8 / Constants!$C$5)</f>
        <v>25.359287196010889</v>
      </c>
      <c r="L29" s="78">
        <f t="shared" si="2"/>
        <v>46.761751014615115</v>
      </c>
      <c r="M29" s="79">
        <f t="shared" si="3"/>
        <v>27.680880815115529</v>
      </c>
    </row>
    <row r="30" spans="2:13" x14ac:dyDescent="0.3">
      <c r="B30" s="12">
        <v>10.670074308524249</v>
      </c>
      <c r="C30" s="11">
        <v>3.2330589346193395</v>
      </c>
      <c r="D30" s="11">
        <v>2.2260865168784982</v>
      </c>
      <c r="E30" s="11">
        <v>10.29458945285999</v>
      </c>
      <c r="F30" s="11">
        <v>0</v>
      </c>
      <c r="G30" s="11">
        <v>15.143830930657131</v>
      </c>
      <c r="H30" s="11">
        <v>0</v>
      </c>
      <c r="I30" s="77">
        <f t="shared" si="0"/>
        <v>15.753734904357827</v>
      </c>
      <c r="J30" s="77">
        <f t="shared" si="1"/>
        <v>30.897565835014959</v>
      </c>
      <c r="K30" s="78">
        <f>E30 * (Constants!$C$8 / Constants!$C$5)</f>
        <v>28.393141878049327</v>
      </c>
      <c r="L30" s="78">
        <f t="shared" si="2"/>
        <v>48.996118260204298</v>
      </c>
      <c r="M30" s="79">
        <f t="shared" si="3"/>
        <v>33.852287329547167</v>
      </c>
    </row>
    <row r="31" spans="2:13" x14ac:dyDescent="0.3">
      <c r="B31" s="12">
        <v>0.99764192629925219</v>
      </c>
      <c r="C31" s="11">
        <v>2.0589464878615402</v>
      </c>
      <c r="D31" s="11">
        <v>0.26264713124310146</v>
      </c>
      <c r="E31" s="11">
        <v>9.1945953576179829</v>
      </c>
      <c r="F31" s="11">
        <v>0</v>
      </c>
      <c r="G31" s="11">
        <v>20.119431121685142</v>
      </c>
      <c r="H31" s="11">
        <v>0</v>
      </c>
      <c r="I31" s="77">
        <f t="shared" si="0"/>
        <v>11.516188976722624</v>
      </c>
      <c r="J31" s="77">
        <f t="shared" si="1"/>
        <v>31.635620098407767</v>
      </c>
      <c r="K31" s="78">
        <f>E31 * (Constants!$C$8 / Constants!$C$5)</f>
        <v>25.359287196010889</v>
      </c>
      <c r="L31" s="78">
        <f t="shared" si="2"/>
        <v>47.800311936800675</v>
      </c>
      <c r="M31" s="79">
        <f t="shared" si="3"/>
        <v>27.680880815115529</v>
      </c>
    </row>
    <row r="32" spans="2:13" x14ac:dyDescent="0.3">
      <c r="B32" s="12">
        <v>91.112606600366234</v>
      </c>
      <c r="C32" s="11">
        <v>3.2330589346193395</v>
      </c>
      <c r="D32" s="11">
        <v>2.2260865168784982</v>
      </c>
      <c r="E32" s="11">
        <v>10.29458945285999</v>
      </c>
      <c r="F32" s="11">
        <v>0</v>
      </c>
      <c r="G32" s="11">
        <v>16.413828450271097</v>
      </c>
      <c r="H32" s="11">
        <v>0</v>
      </c>
      <c r="I32" s="77">
        <f t="shared" si="0"/>
        <v>15.753734904357827</v>
      </c>
      <c r="J32" s="77">
        <f t="shared" si="1"/>
        <v>32.167563354628925</v>
      </c>
      <c r="K32" s="78">
        <f>E32 * (Constants!$C$8 / Constants!$C$5)</f>
        <v>28.393141878049327</v>
      </c>
      <c r="L32" s="78">
        <f t="shared" si="2"/>
        <v>50.266115779818264</v>
      </c>
      <c r="M32" s="79">
        <f t="shared" si="3"/>
        <v>33.852287329547167</v>
      </c>
    </row>
    <row r="33" spans="2:13" x14ac:dyDescent="0.3">
      <c r="B33" s="12">
        <v>102.36004471202182</v>
      </c>
      <c r="C33" s="11">
        <v>3.2330589346193395</v>
      </c>
      <c r="D33" s="11">
        <v>2.2260865168784982</v>
      </c>
      <c r="E33" s="11">
        <v>10.29458945285999</v>
      </c>
      <c r="F33" s="11">
        <v>0</v>
      </c>
      <c r="G33" s="11">
        <v>16.535441322348202</v>
      </c>
      <c r="H33" s="11">
        <v>0</v>
      </c>
      <c r="I33" s="77">
        <f t="shared" si="0"/>
        <v>15.753734904357827</v>
      </c>
      <c r="J33" s="77">
        <f t="shared" si="1"/>
        <v>32.289176226706033</v>
      </c>
      <c r="K33" s="78">
        <f>E33 * (Constants!$C$8 / Constants!$C$5)</f>
        <v>28.393141878049327</v>
      </c>
      <c r="L33" s="78">
        <f t="shared" si="2"/>
        <v>50.387728651895365</v>
      </c>
      <c r="M33" s="79">
        <f t="shared" si="3"/>
        <v>33.852287329547167</v>
      </c>
    </row>
    <row r="34" spans="2:13" x14ac:dyDescent="0.3">
      <c r="B34" s="12">
        <v>6.7261040591665733</v>
      </c>
      <c r="C34" s="11">
        <v>5.121307166007675</v>
      </c>
      <c r="D34" s="11">
        <v>6.5845846644573651</v>
      </c>
      <c r="E34" s="11">
        <v>20.933630023267892</v>
      </c>
      <c r="F34" s="11">
        <v>0</v>
      </c>
      <c r="G34" s="11">
        <v>0</v>
      </c>
      <c r="H34" s="11">
        <v>0</v>
      </c>
      <c r="I34" s="77">
        <f t="shared" si="0"/>
        <v>32.63952185373293</v>
      </c>
      <c r="J34" s="77">
        <f t="shared" si="1"/>
        <v>32.63952185373293</v>
      </c>
      <c r="K34" s="78">
        <f>E34 * (Constants!$C$8 / Constants!$C$5)</f>
        <v>57.736302160948547</v>
      </c>
      <c r="L34" s="78">
        <f t="shared" si="2"/>
        <v>69.442193991413589</v>
      </c>
      <c r="M34" s="79">
        <f t="shared" si="3"/>
        <v>69.442193991413589</v>
      </c>
    </row>
    <row r="35" spans="2:13" x14ac:dyDescent="0.3">
      <c r="B35" s="12">
        <v>8.3078117240728488</v>
      </c>
      <c r="C35" s="11">
        <v>5.121307166007675</v>
      </c>
      <c r="D35" s="11">
        <v>6.5845846644573651</v>
      </c>
      <c r="E35" s="11">
        <v>20.933630023267892</v>
      </c>
      <c r="F35" s="11">
        <v>0</v>
      </c>
      <c r="G35" s="11">
        <v>0</v>
      </c>
      <c r="H35" s="11">
        <v>0</v>
      </c>
      <c r="I35" s="77">
        <f t="shared" si="0"/>
        <v>32.63952185373293</v>
      </c>
      <c r="J35" s="77">
        <f t="shared" si="1"/>
        <v>32.63952185373293</v>
      </c>
      <c r="K35" s="78">
        <f>E35 * (Constants!$C$8 / Constants!$C$5)</f>
        <v>57.736302160948547</v>
      </c>
      <c r="L35" s="78">
        <f t="shared" si="2"/>
        <v>69.442193991413589</v>
      </c>
      <c r="M35" s="79">
        <f t="shared" si="3"/>
        <v>69.442193991413589</v>
      </c>
    </row>
    <row r="36" spans="2:13" x14ac:dyDescent="0.3">
      <c r="B36" s="12">
        <v>2.2851257109323342E-2</v>
      </c>
      <c r="C36" s="11">
        <v>3.084773059777683</v>
      </c>
      <c r="D36" s="11">
        <v>0.58581030029131242</v>
      </c>
      <c r="E36" s="11">
        <v>16.443326579990671</v>
      </c>
      <c r="F36" s="11">
        <v>0</v>
      </c>
      <c r="G36" s="11">
        <v>12.597073873338202</v>
      </c>
      <c r="H36" s="11">
        <v>0</v>
      </c>
      <c r="I36" s="77">
        <f t="shared" si="0"/>
        <v>20.113909940059667</v>
      </c>
      <c r="J36" s="77">
        <f t="shared" si="1"/>
        <v>32.710983813397867</v>
      </c>
      <c r="K36" s="78">
        <f>E36 * (Constants!$C$8 / Constants!$C$5)</f>
        <v>45.351755567393631</v>
      </c>
      <c r="L36" s="78">
        <f t="shared" si="2"/>
        <v>61.619412800800831</v>
      </c>
      <c r="M36" s="79">
        <f t="shared" si="3"/>
        <v>49.022338927462627</v>
      </c>
    </row>
    <row r="37" spans="2:13" x14ac:dyDescent="0.3">
      <c r="B37" s="12">
        <v>74.898293149468145</v>
      </c>
      <c r="C37" s="11">
        <v>3.2330589346193395</v>
      </c>
      <c r="D37" s="11">
        <v>2.2260865168784982</v>
      </c>
      <c r="E37" s="11">
        <v>10.29458945285999</v>
      </c>
      <c r="F37" s="11">
        <v>0</v>
      </c>
      <c r="G37" s="11">
        <v>17.018614553593547</v>
      </c>
      <c r="H37" s="11">
        <v>0</v>
      </c>
      <c r="I37" s="77">
        <f t="shared" si="0"/>
        <v>15.753734904357827</v>
      </c>
      <c r="J37" s="77">
        <f t="shared" si="1"/>
        <v>32.772349457951378</v>
      </c>
      <c r="K37" s="78">
        <f>E37 * (Constants!$C$8 / Constants!$C$5)</f>
        <v>28.393141878049327</v>
      </c>
      <c r="L37" s="78">
        <f t="shared" si="2"/>
        <v>50.870901883140711</v>
      </c>
      <c r="M37" s="79">
        <f t="shared" si="3"/>
        <v>33.852287329547167</v>
      </c>
    </row>
    <row r="38" spans="2:13" x14ac:dyDescent="0.3">
      <c r="B38" s="12">
        <v>134.89235355287542</v>
      </c>
      <c r="C38" s="11">
        <v>8.073139578872329</v>
      </c>
      <c r="D38" s="11">
        <v>1.7965939184056856</v>
      </c>
      <c r="E38" s="11">
        <v>23.109626511220529</v>
      </c>
      <c r="F38" s="11">
        <v>0</v>
      </c>
      <c r="G38" s="11">
        <v>0</v>
      </c>
      <c r="H38" s="11">
        <v>0</v>
      </c>
      <c r="I38" s="77">
        <f t="shared" si="0"/>
        <v>32.979360008498546</v>
      </c>
      <c r="J38" s="77">
        <f t="shared" si="1"/>
        <v>32.979360008498546</v>
      </c>
      <c r="K38" s="78">
        <f>E38 * (Constants!$C$8 / Constants!$C$5)</f>
        <v>63.737840861592112</v>
      </c>
      <c r="L38" s="78">
        <f t="shared" si="2"/>
        <v>73.607574358870124</v>
      </c>
      <c r="M38" s="79">
        <f t="shared" si="3"/>
        <v>73.607574358870124</v>
      </c>
    </row>
    <row r="39" spans="2:13" x14ac:dyDescent="0.3">
      <c r="B39" s="12">
        <v>17.908093192038905</v>
      </c>
      <c r="C39" s="11">
        <v>8.073139578872329</v>
      </c>
      <c r="D39" s="11">
        <v>1.7965939184056856</v>
      </c>
      <c r="E39" s="11">
        <v>23.109626511220529</v>
      </c>
      <c r="F39" s="11">
        <v>0</v>
      </c>
      <c r="G39" s="11">
        <v>0</v>
      </c>
      <c r="H39" s="11">
        <v>0</v>
      </c>
      <c r="I39" s="77">
        <f t="shared" si="0"/>
        <v>32.979360008498546</v>
      </c>
      <c r="J39" s="77">
        <f t="shared" si="1"/>
        <v>32.979360008498546</v>
      </c>
      <c r="K39" s="78">
        <f>E39 * (Constants!$C$8 / Constants!$C$5)</f>
        <v>63.737840861592112</v>
      </c>
      <c r="L39" s="78">
        <f t="shared" si="2"/>
        <v>73.607574358870124</v>
      </c>
      <c r="M39" s="79">
        <f t="shared" si="3"/>
        <v>73.607574358870124</v>
      </c>
    </row>
    <row r="40" spans="2:13" x14ac:dyDescent="0.3">
      <c r="B40" s="12">
        <v>18.863213471757717</v>
      </c>
      <c r="C40" s="11">
        <v>5.5971018818372622</v>
      </c>
      <c r="D40" s="11">
        <v>6.0915937902484201</v>
      </c>
      <c r="E40" s="11">
        <v>21.325803676486178</v>
      </c>
      <c r="F40" s="11">
        <v>0</v>
      </c>
      <c r="G40" s="11">
        <v>0</v>
      </c>
      <c r="H40" s="11">
        <v>0</v>
      </c>
      <c r="I40" s="77">
        <f t="shared" si="0"/>
        <v>33.01449934857186</v>
      </c>
      <c r="J40" s="77">
        <f t="shared" si="1"/>
        <v>33.01449934857186</v>
      </c>
      <c r="K40" s="78">
        <f>E40 * (Constants!$C$8 / Constants!$C$5)</f>
        <v>58.81794239805059</v>
      </c>
      <c r="L40" s="78">
        <f t="shared" si="2"/>
        <v>70.506638070136276</v>
      </c>
      <c r="M40" s="79">
        <f t="shared" si="3"/>
        <v>70.506638070136276</v>
      </c>
    </row>
    <row r="41" spans="2:13" x14ac:dyDescent="0.3">
      <c r="B41" s="12">
        <v>13.825796280266559</v>
      </c>
      <c r="C41" s="11">
        <v>5.5971018818372622</v>
      </c>
      <c r="D41" s="11">
        <v>6.0915937902484201</v>
      </c>
      <c r="E41" s="11">
        <v>21.325803676486178</v>
      </c>
      <c r="F41" s="11">
        <v>0</v>
      </c>
      <c r="G41" s="11">
        <v>0</v>
      </c>
      <c r="H41" s="11">
        <v>0</v>
      </c>
      <c r="I41" s="77">
        <f t="shared" si="0"/>
        <v>33.01449934857186</v>
      </c>
      <c r="J41" s="77">
        <f t="shared" si="1"/>
        <v>33.01449934857186</v>
      </c>
      <c r="K41" s="78">
        <f>E41 * (Constants!$C$8 / Constants!$C$5)</f>
        <v>58.81794239805059</v>
      </c>
      <c r="L41" s="78">
        <f t="shared" si="2"/>
        <v>70.506638070136276</v>
      </c>
      <c r="M41" s="79">
        <f t="shared" si="3"/>
        <v>70.506638070136276</v>
      </c>
    </row>
    <row r="42" spans="2:13" x14ac:dyDescent="0.3">
      <c r="B42" s="12">
        <v>0.34641705813351109</v>
      </c>
      <c r="C42" s="11">
        <v>4.7079761769101935</v>
      </c>
      <c r="D42" s="11">
        <v>6.3123922982080014</v>
      </c>
      <c r="E42" s="11">
        <v>22.086465698407817</v>
      </c>
      <c r="F42" s="11">
        <v>0</v>
      </c>
      <c r="G42" s="11">
        <v>0</v>
      </c>
      <c r="H42" s="11">
        <v>0</v>
      </c>
      <c r="I42" s="77">
        <f t="shared" si="0"/>
        <v>33.106834173526011</v>
      </c>
      <c r="J42" s="77">
        <f t="shared" si="1"/>
        <v>33.106834173526011</v>
      </c>
      <c r="K42" s="78">
        <f>E42 * (Constants!$C$8 / Constants!$C$5)</f>
        <v>60.915897329479627</v>
      </c>
      <c r="L42" s="78">
        <f t="shared" si="2"/>
        <v>71.936265804597824</v>
      </c>
      <c r="M42" s="79">
        <f t="shared" si="3"/>
        <v>71.936265804597824</v>
      </c>
    </row>
    <row r="43" spans="2:13" x14ac:dyDescent="0.3">
      <c r="B43" s="12">
        <v>2.805639322368279</v>
      </c>
      <c r="C43" s="11">
        <v>4.7079761769101935</v>
      </c>
      <c r="D43" s="11">
        <v>6.3123922982080014</v>
      </c>
      <c r="E43" s="11">
        <v>22.086465698407817</v>
      </c>
      <c r="F43" s="11">
        <v>0</v>
      </c>
      <c r="G43" s="11">
        <v>0</v>
      </c>
      <c r="H43" s="11">
        <v>0</v>
      </c>
      <c r="I43" s="77">
        <f t="shared" si="0"/>
        <v>33.106834173526011</v>
      </c>
      <c r="J43" s="77">
        <f t="shared" si="1"/>
        <v>33.106834173526011</v>
      </c>
      <c r="K43" s="78">
        <f>E43 * (Constants!$C$8 / Constants!$C$5)</f>
        <v>60.915897329479627</v>
      </c>
      <c r="L43" s="78">
        <f t="shared" si="2"/>
        <v>71.936265804597824</v>
      </c>
      <c r="M43" s="79">
        <f t="shared" si="3"/>
        <v>71.936265804597824</v>
      </c>
    </row>
    <row r="44" spans="2:13" x14ac:dyDescent="0.3">
      <c r="B44" s="12">
        <v>0.78240832641131419</v>
      </c>
      <c r="C44" s="11">
        <v>6.2884968689047662</v>
      </c>
      <c r="D44" s="11">
        <v>0.87682822342643585</v>
      </c>
      <c r="E44" s="11">
        <v>26.159887430302323</v>
      </c>
      <c r="F44" s="11">
        <v>0</v>
      </c>
      <c r="G44" s="11">
        <v>0</v>
      </c>
      <c r="H44" s="11">
        <v>0</v>
      </c>
      <c r="I44" s="77">
        <f t="shared" si="0"/>
        <v>33.325212522633528</v>
      </c>
      <c r="J44" s="77">
        <f t="shared" si="1"/>
        <v>33.325212522633528</v>
      </c>
      <c r="K44" s="78">
        <f>E44 * (Constants!$C$8 / Constants!$C$5)</f>
        <v>72.150657267446732</v>
      </c>
      <c r="L44" s="78">
        <f t="shared" si="2"/>
        <v>79.315982359777934</v>
      </c>
      <c r="M44" s="79">
        <f t="shared" si="3"/>
        <v>79.315982359777934</v>
      </c>
    </row>
    <row r="45" spans="2:13" x14ac:dyDescent="0.3">
      <c r="B45" s="12">
        <v>7.1097794865434025</v>
      </c>
      <c r="C45" s="11">
        <v>6.2884968689047662</v>
      </c>
      <c r="D45" s="11">
        <v>0.87682822342643585</v>
      </c>
      <c r="E45" s="11">
        <v>26.159887430302323</v>
      </c>
      <c r="F45" s="11">
        <v>0</v>
      </c>
      <c r="G45" s="11">
        <v>0</v>
      </c>
      <c r="H45" s="11">
        <v>0</v>
      </c>
      <c r="I45" s="77">
        <f t="shared" si="0"/>
        <v>33.325212522633528</v>
      </c>
      <c r="J45" s="77">
        <f t="shared" si="1"/>
        <v>33.325212522633528</v>
      </c>
      <c r="K45" s="78">
        <f>E45 * (Constants!$C$8 / Constants!$C$5)</f>
        <v>72.150657267446732</v>
      </c>
      <c r="L45" s="78">
        <f t="shared" si="2"/>
        <v>79.315982359777934</v>
      </c>
      <c r="M45" s="79">
        <f t="shared" si="3"/>
        <v>79.315982359777934</v>
      </c>
    </row>
    <row r="46" spans="2:13" x14ac:dyDescent="0.3">
      <c r="B46" s="12">
        <v>260.88871350455565</v>
      </c>
      <c r="C46" s="11">
        <v>7.8471221302710523</v>
      </c>
      <c r="D46" s="11">
        <v>1.1634369879920576</v>
      </c>
      <c r="E46" s="11">
        <v>12.933533874263272</v>
      </c>
      <c r="F46" s="11">
        <v>0</v>
      </c>
      <c r="G46" s="11">
        <v>11.523824073117272</v>
      </c>
      <c r="H46" s="11">
        <v>0</v>
      </c>
      <c r="I46" s="77">
        <f t="shared" si="0"/>
        <v>21.944092992526382</v>
      </c>
      <c r="J46" s="77">
        <f t="shared" si="1"/>
        <v>33.467917065643654</v>
      </c>
      <c r="K46" s="78">
        <f>E46 * (Constants!$C$8 / Constants!$C$5)</f>
        <v>35.671520846758384</v>
      </c>
      <c r="L46" s="78">
        <f t="shared" si="2"/>
        <v>56.205904038138769</v>
      </c>
      <c r="M46" s="79">
        <f t="shared" si="3"/>
        <v>44.682079965021494</v>
      </c>
    </row>
    <row r="47" spans="2:13" x14ac:dyDescent="0.3">
      <c r="B47" s="12">
        <v>69.871248646597905</v>
      </c>
      <c r="C47" s="11">
        <v>3.2330589346193395</v>
      </c>
      <c r="D47" s="11">
        <v>2.2260865168784982</v>
      </c>
      <c r="E47" s="11">
        <v>10.29458945285999</v>
      </c>
      <c r="F47" s="11">
        <v>0</v>
      </c>
      <c r="G47" s="11">
        <v>17.944928072856634</v>
      </c>
      <c r="H47" s="11">
        <v>0</v>
      </c>
      <c r="I47" s="77">
        <f t="shared" si="0"/>
        <v>15.753734904357827</v>
      </c>
      <c r="J47" s="77">
        <f t="shared" si="1"/>
        <v>33.698662977214461</v>
      </c>
      <c r="K47" s="78">
        <f>E47 * (Constants!$C$8 / Constants!$C$5)</f>
        <v>28.393141878049327</v>
      </c>
      <c r="L47" s="78">
        <f t="shared" si="2"/>
        <v>51.797215402403801</v>
      </c>
      <c r="M47" s="79">
        <f t="shared" si="3"/>
        <v>33.852287329547167</v>
      </c>
    </row>
    <row r="48" spans="2:13" x14ac:dyDescent="0.3">
      <c r="B48" s="12">
        <v>1.3610984477736565E-2</v>
      </c>
      <c r="C48" s="11">
        <v>3.084773059777683</v>
      </c>
      <c r="D48" s="11">
        <v>0.58581030029131242</v>
      </c>
      <c r="E48" s="11">
        <v>16.443326579990671</v>
      </c>
      <c r="F48" s="11">
        <v>0</v>
      </c>
      <c r="G48" s="11">
        <v>14.039163591355706</v>
      </c>
      <c r="H48" s="11">
        <v>0</v>
      </c>
      <c r="I48" s="77">
        <f t="shared" si="0"/>
        <v>20.113909940059667</v>
      </c>
      <c r="J48" s="77">
        <f t="shared" si="1"/>
        <v>34.153073531415373</v>
      </c>
      <c r="K48" s="78">
        <f>E48 * (Constants!$C$8 / Constants!$C$5)</f>
        <v>45.351755567393631</v>
      </c>
      <c r="L48" s="78">
        <f t="shared" si="2"/>
        <v>63.06150251881833</v>
      </c>
      <c r="M48" s="79">
        <f t="shared" si="3"/>
        <v>49.022338927462627</v>
      </c>
    </row>
    <row r="49" spans="2:13" x14ac:dyDescent="0.3">
      <c r="B49" s="12">
        <v>0</v>
      </c>
      <c r="C49" s="11">
        <v>0</v>
      </c>
      <c r="D49" s="11">
        <v>0</v>
      </c>
      <c r="E49" s="11">
        <v>0</v>
      </c>
      <c r="F49" s="11">
        <v>1.0661814510881205</v>
      </c>
      <c r="G49" s="11">
        <v>30.044577814877112</v>
      </c>
      <c r="H49" s="11">
        <v>3.5292293157290135</v>
      </c>
      <c r="I49" s="77">
        <f t="shared" si="0"/>
        <v>1.0661814510881205</v>
      </c>
      <c r="J49" s="77">
        <f t="shared" si="1"/>
        <v>34.639988581694247</v>
      </c>
      <c r="K49" s="78">
        <f>E49 * (Constants!$C$8 / Constants!$C$5)</f>
        <v>0</v>
      </c>
      <c r="L49" s="78">
        <f t="shared" si="2"/>
        <v>34.639988581694247</v>
      </c>
      <c r="M49" s="79">
        <f t="shared" si="3"/>
        <v>1.0661814510881205</v>
      </c>
    </row>
    <row r="50" spans="2:13" x14ac:dyDescent="0.3">
      <c r="B50" s="12">
        <v>0.3863518651207869</v>
      </c>
      <c r="C50" s="11">
        <v>3.084773059777683</v>
      </c>
      <c r="D50" s="11">
        <v>0.58581030029131242</v>
      </c>
      <c r="E50" s="11">
        <v>16.443326579990671</v>
      </c>
      <c r="F50" s="11">
        <v>0</v>
      </c>
      <c r="G50" s="11">
        <v>14.64174060234178</v>
      </c>
      <c r="H50" s="11">
        <v>0</v>
      </c>
      <c r="I50" s="77">
        <f t="shared" si="0"/>
        <v>20.113909940059667</v>
      </c>
      <c r="J50" s="77">
        <f t="shared" si="1"/>
        <v>34.755650542401447</v>
      </c>
      <c r="K50" s="78">
        <f>E50 * (Constants!$C$8 / Constants!$C$5)</f>
        <v>45.351755567393631</v>
      </c>
      <c r="L50" s="78">
        <f t="shared" si="2"/>
        <v>63.664079529804411</v>
      </c>
      <c r="M50" s="79">
        <f t="shared" si="3"/>
        <v>49.022338927462627</v>
      </c>
    </row>
    <row r="51" spans="2:13" x14ac:dyDescent="0.3">
      <c r="B51" s="12">
        <v>73.974560830075461</v>
      </c>
      <c r="C51" s="11">
        <v>2.9521059634080573</v>
      </c>
      <c r="D51" s="11">
        <v>5.9441254614489694</v>
      </c>
      <c r="E51" s="11">
        <v>9.1769566529479736</v>
      </c>
      <c r="F51" s="11">
        <v>0.23618175213469117</v>
      </c>
      <c r="G51" s="11">
        <v>16.089755848574132</v>
      </c>
      <c r="H51" s="11">
        <v>0.38235628704064373</v>
      </c>
      <c r="I51" s="77">
        <f t="shared" si="0"/>
        <v>18.309369829939691</v>
      </c>
      <c r="J51" s="77">
        <f t="shared" si="1"/>
        <v>34.78148196555447</v>
      </c>
      <c r="K51" s="78">
        <f>E51 * (Constants!$C$8 / Constants!$C$5)</f>
        <v>25.310638510550056</v>
      </c>
      <c r="L51" s="78">
        <f t="shared" si="2"/>
        <v>50.915163823156547</v>
      </c>
      <c r="M51" s="79">
        <f t="shared" si="3"/>
        <v>34.443051687541775</v>
      </c>
    </row>
    <row r="52" spans="2:13" x14ac:dyDescent="0.3">
      <c r="B52" s="12">
        <v>248.88486271519582</v>
      </c>
      <c r="C52" s="11">
        <v>9.0092642174647004</v>
      </c>
      <c r="D52" s="11">
        <v>0.46086081656219191</v>
      </c>
      <c r="E52" s="11">
        <v>25.513214980892766</v>
      </c>
      <c r="F52" s="11">
        <v>0</v>
      </c>
      <c r="G52" s="11">
        <v>0</v>
      </c>
      <c r="H52" s="11">
        <v>0</v>
      </c>
      <c r="I52" s="77">
        <f t="shared" si="0"/>
        <v>34.983340014919662</v>
      </c>
      <c r="J52" s="77">
        <f t="shared" si="1"/>
        <v>34.983340014919662</v>
      </c>
      <c r="K52" s="78">
        <f>E52 * (Constants!$C$8 / Constants!$C$5)</f>
        <v>70.367092931171982</v>
      </c>
      <c r="L52" s="78">
        <f t="shared" si="2"/>
        <v>79.837217965198874</v>
      </c>
      <c r="M52" s="79">
        <f t="shared" si="3"/>
        <v>79.837217965198874</v>
      </c>
    </row>
    <row r="53" spans="2:13" x14ac:dyDescent="0.3">
      <c r="B53" s="12">
        <v>182.42021245714068</v>
      </c>
      <c r="C53" s="11">
        <v>9.0092642174647004</v>
      </c>
      <c r="D53" s="11">
        <v>0.46086081656219191</v>
      </c>
      <c r="E53" s="11">
        <v>25.513214980892766</v>
      </c>
      <c r="F53" s="11">
        <v>0</v>
      </c>
      <c r="G53" s="11">
        <v>0</v>
      </c>
      <c r="H53" s="11">
        <v>0</v>
      </c>
      <c r="I53" s="77">
        <f t="shared" si="0"/>
        <v>34.983340014919662</v>
      </c>
      <c r="J53" s="77">
        <f t="shared" si="1"/>
        <v>34.983340014919662</v>
      </c>
      <c r="K53" s="78">
        <f>E53 * (Constants!$C$8 / Constants!$C$5)</f>
        <v>70.367092931171982</v>
      </c>
      <c r="L53" s="78">
        <f t="shared" si="2"/>
        <v>79.837217965198874</v>
      </c>
      <c r="M53" s="79">
        <f t="shared" si="3"/>
        <v>79.837217965198874</v>
      </c>
    </row>
    <row r="54" spans="2:13" x14ac:dyDescent="0.3">
      <c r="B54" s="12">
        <v>20.117384161295377</v>
      </c>
      <c r="C54" s="11">
        <v>14.390255476435295</v>
      </c>
      <c r="D54" s="11">
        <v>8.2697771297542833</v>
      </c>
      <c r="E54" s="11">
        <v>12.444681196070428</v>
      </c>
      <c r="F54" s="11">
        <v>0</v>
      </c>
      <c r="G54" s="11">
        <v>0</v>
      </c>
      <c r="H54" s="11">
        <v>0</v>
      </c>
      <c r="I54" s="77">
        <f t="shared" si="0"/>
        <v>35.104713802260008</v>
      </c>
      <c r="J54" s="77">
        <f t="shared" si="1"/>
        <v>35.104713802260008</v>
      </c>
      <c r="K54" s="78">
        <f>E54 * (Constants!$C$8 / Constants!$C$5)</f>
        <v>34.323233621420059</v>
      </c>
      <c r="L54" s="78">
        <f t="shared" si="2"/>
        <v>56.983266227609633</v>
      </c>
      <c r="M54" s="79">
        <f t="shared" si="3"/>
        <v>56.98326622760964</v>
      </c>
    </row>
    <row r="55" spans="2:13" x14ac:dyDescent="0.3">
      <c r="B55" s="12">
        <v>10.304883003264649</v>
      </c>
      <c r="C55" s="11">
        <v>3.084773059777683</v>
      </c>
      <c r="D55" s="11">
        <v>0.58581030029131242</v>
      </c>
      <c r="E55" s="11">
        <v>16.443326579990671</v>
      </c>
      <c r="F55" s="11">
        <v>0</v>
      </c>
      <c r="G55" s="11">
        <v>15.086099500073738</v>
      </c>
      <c r="H55" s="11">
        <v>0</v>
      </c>
      <c r="I55" s="77">
        <f t="shared" si="0"/>
        <v>20.113909940059667</v>
      </c>
      <c r="J55" s="77">
        <f t="shared" si="1"/>
        <v>35.200009440133407</v>
      </c>
      <c r="K55" s="78">
        <f>E55 * (Constants!$C$8 / Constants!$C$5)</f>
        <v>45.351755567393631</v>
      </c>
      <c r="L55" s="78">
        <f t="shared" si="2"/>
        <v>64.108438427536356</v>
      </c>
      <c r="M55" s="79">
        <f t="shared" si="3"/>
        <v>49.022338927462627</v>
      </c>
    </row>
    <row r="56" spans="2:13" x14ac:dyDescent="0.3">
      <c r="B56" s="12">
        <v>8.508189741078013</v>
      </c>
      <c r="C56" s="11">
        <v>3.4226524943089065</v>
      </c>
      <c r="D56" s="11">
        <v>4.514014607692185</v>
      </c>
      <c r="E56" s="11">
        <v>10.265813074409557</v>
      </c>
      <c r="F56" s="11">
        <v>0</v>
      </c>
      <c r="G56" s="11">
        <v>17.355898114004205</v>
      </c>
      <c r="H56" s="11">
        <v>0</v>
      </c>
      <c r="I56" s="77">
        <f t="shared" si="0"/>
        <v>18.202480176410649</v>
      </c>
      <c r="J56" s="77">
        <f t="shared" si="1"/>
        <v>35.558378290414851</v>
      </c>
      <c r="K56" s="78">
        <f>E56 * (Constants!$C$8 / Constants!$C$5)</f>
        <v>28.313774769742491</v>
      </c>
      <c r="L56" s="78">
        <f t="shared" si="2"/>
        <v>53.606339985747788</v>
      </c>
      <c r="M56" s="79">
        <f t="shared" si="3"/>
        <v>36.250441871743583</v>
      </c>
    </row>
    <row r="57" spans="2:13" x14ac:dyDescent="0.3">
      <c r="B57" s="12">
        <v>275.45082099601882</v>
      </c>
      <c r="C57" s="11">
        <v>3.2330589346193395</v>
      </c>
      <c r="D57" s="11">
        <v>2.2260865168784982</v>
      </c>
      <c r="E57" s="11">
        <v>10.29458945285999</v>
      </c>
      <c r="F57" s="11">
        <v>0</v>
      </c>
      <c r="G57" s="11">
        <v>20.166204557635218</v>
      </c>
      <c r="H57" s="11">
        <v>0</v>
      </c>
      <c r="I57" s="77">
        <f t="shared" si="0"/>
        <v>15.753734904357827</v>
      </c>
      <c r="J57" s="77">
        <f t="shared" si="1"/>
        <v>35.919939461993046</v>
      </c>
      <c r="K57" s="78">
        <f>E57 * (Constants!$C$8 / Constants!$C$5)</f>
        <v>28.393141878049327</v>
      </c>
      <c r="L57" s="78">
        <f t="shared" si="2"/>
        <v>54.018491887182385</v>
      </c>
      <c r="M57" s="79">
        <f t="shared" si="3"/>
        <v>33.852287329547167</v>
      </c>
    </row>
    <row r="58" spans="2:13" x14ac:dyDescent="0.3">
      <c r="B58" s="12">
        <v>0.15300586738840138</v>
      </c>
      <c r="C58" s="11">
        <v>3.084773059777683</v>
      </c>
      <c r="D58" s="11">
        <v>0.58581030029131242</v>
      </c>
      <c r="E58" s="11">
        <v>16.443326579990671</v>
      </c>
      <c r="F58" s="11">
        <v>0</v>
      </c>
      <c r="G58" s="11">
        <v>15.869631638166906</v>
      </c>
      <c r="H58" s="11">
        <v>0</v>
      </c>
      <c r="I58" s="77">
        <f t="shared" si="0"/>
        <v>20.113909940059667</v>
      </c>
      <c r="J58" s="77">
        <f t="shared" si="1"/>
        <v>35.983541578226571</v>
      </c>
      <c r="K58" s="78">
        <f>E58 * (Constants!$C$8 / Constants!$C$5)</f>
        <v>45.351755567393631</v>
      </c>
      <c r="L58" s="78">
        <f t="shared" si="2"/>
        <v>64.891970565629535</v>
      </c>
      <c r="M58" s="79">
        <f t="shared" si="3"/>
        <v>49.022338927462627</v>
      </c>
    </row>
    <row r="59" spans="2:13" x14ac:dyDescent="0.3">
      <c r="B59" s="12">
        <v>5.1453906876304245E-3</v>
      </c>
      <c r="C59" s="11">
        <v>0</v>
      </c>
      <c r="D59" s="11">
        <v>0.88113360359678439</v>
      </c>
      <c r="E59" s="11">
        <v>22.97829119450687</v>
      </c>
      <c r="F59" s="11">
        <v>0</v>
      </c>
      <c r="G59" s="11">
        <v>12.219942698033654</v>
      </c>
      <c r="H59" s="11">
        <v>0</v>
      </c>
      <c r="I59" s="77">
        <f t="shared" si="0"/>
        <v>23.859424798103653</v>
      </c>
      <c r="J59" s="77">
        <f t="shared" si="1"/>
        <v>36.079367496137309</v>
      </c>
      <c r="K59" s="78">
        <f>E59 * (Constants!$C$8 / Constants!$C$5)</f>
        <v>63.375609584849599</v>
      </c>
      <c r="L59" s="78">
        <f t="shared" si="2"/>
        <v>76.476685886480041</v>
      </c>
      <c r="M59" s="79">
        <f t="shared" si="3"/>
        <v>64.256743188446379</v>
      </c>
    </row>
    <row r="60" spans="2:13" x14ac:dyDescent="0.3">
      <c r="B60" s="12">
        <v>22.051061658309209</v>
      </c>
      <c r="C60" s="11">
        <v>3.084773059777683</v>
      </c>
      <c r="D60" s="11">
        <v>0.58581030029131242</v>
      </c>
      <c r="E60" s="11">
        <v>16.443326579990671</v>
      </c>
      <c r="F60" s="11">
        <v>0</v>
      </c>
      <c r="G60" s="11">
        <v>15.987212462663171</v>
      </c>
      <c r="H60" s="11">
        <v>0</v>
      </c>
      <c r="I60" s="77">
        <f t="shared" si="0"/>
        <v>20.113909940059667</v>
      </c>
      <c r="J60" s="77">
        <f t="shared" si="1"/>
        <v>36.101122402722837</v>
      </c>
      <c r="K60" s="78">
        <f>E60 * (Constants!$C$8 / Constants!$C$5)</f>
        <v>45.351755567393631</v>
      </c>
      <c r="L60" s="78">
        <f t="shared" si="2"/>
        <v>65.009551390125807</v>
      </c>
      <c r="M60" s="79">
        <f t="shared" si="3"/>
        <v>49.022338927462627</v>
      </c>
    </row>
    <row r="61" spans="2:13" x14ac:dyDescent="0.3">
      <c r="B61" s="12">
        <v>122.1726279617792</v>
      </c>
      <c r="C61" s="11">
        <v>14.445749228489124</v>
      </c>
      <c r="D61" s="11">
        <v>0.78856204225703208</v>
      </c>
      <c r="E61" s="11">
        <v>20.87382675025971</v>
      </c>
      <c r="F61" s="11">
        <v>0</v>
      </c>
      <c r="G61" s="11">
        <v>0</v>
      </c>
      <c r="H61" s="11">
        <v>0</v>
      </c>
      <c r="I61" s="77">
        <f t="shared" si="0"/>
        <v>36.108138021005864</v>
      </c>
      <c r="J61" s="77">
        <f t="shared" si="1"/>
        <v>36.108138021005864</v>
      </c>
      <c r="K61" s="78">
        <f>E61 * (Constants!$C$8 / Constants!$C$5)</f>
        <v>57.571360875716302</v>
      </c>
      <c r="L61" s="78">
        <f t="shared" si="2"/>
        <v>72.805672146462456</v>
      </c>
      <c r="M61" s="79">
        <f t="shared" si="3"/>
        <v>72.805672146462456</v>
      </c>
    </row>
    <row r="62" spans="2:13" x14ac:dyDescent="0.3">
      <c r="B62" s="12">
        <v>89.546453352360459</v>
      </c>
      <c r="C62" s="11">
        <v>14.445749228489124</v>
      </c>
      <c r="D62" s="11">
        <v>0.78856204225703208</v>
      </c>
      <c r="E62" s="11">
        <v>20.87382675025971</v>
      </c>
      <c r="F62" s="11">
        <v>0</v>
      </c>
      <c r="G62" s="11">
        <v>0</v>
      </c>
      <c r="H62" s="11">
        <v>0</v>
      </c>
      <c r="I62" s="77">
        <f t="shared" si="0"/>
        <v>36.108138021005864</v>
      </c>
      <c r="J62" s="77">
        <f t="shared" si="1"/>
        <v>36.108138021005864</v>
      </c>
      <c r="K62" s="78">
        <f>E62 * (Constants!$C$8 / Constants!$C$5)</f>
        <v>57.571360875716302</v>
      </c>
      <c r="L62" s="78">
        <f t="shared" si="2"/>
        <v>72.805672146462456</v>
      </c>
      <c r="M62" s="79">
        <f t="shared" si="3"/>
        <v>72.805672146462456</v>
      </c>
    </row>
    <row r="63" spans="2:13" x14ac:dyDescent="0.3">
      <c r="B63" s="12">
        <v>170.38278020875578</v>
      </c>
      <c r="C63" s="11">
        <v>3.4390370590230663</v>
      </c>
      <c r="D63" s="11">
        <v>2.9720624719254842</v>
      </c>
      <c r="E63" s="11">
        <v>12.482401667974051</v>
      </c>
      <c r="F63" s="11">
        <v>0</v>
      </c>
      <c r="G63" s="11">
        <v>17.290767238352505</v>
      </c>
      <c r="H63" s="11">
        <v>0</v>
      </c>
      <c r="I63" s="77">
        <f t="shared" si="0"/>
        <v>18.8935011989226</v>
      </c>
      <c r="J63" s="77">
        <f t="shared" si="1"/>
        <v>36.184268437275108</v>
      </c>
      <c r="K63" s="78">
        <f>E63 * (Constants!$C$8 / Constants!$C$5)</f>
        <v>34.427269116509081</v>
      </c>
      <c r="L63" s="78">
        <f t="shared" si="2"/>
        <v>58.129135885810136</v>
      </c>
      <c r="M63" s="79">
        <f t="shared" si="3"/>
        <v>40.838368647457628</v>
      </c>
    </row>
    <row r="64" spans="2:13" x14ac:dyDescent="0.3">
      <c r="B64" s="12">
        <v>2.3737892117164847</v>
      </c>
      <c r="C64" s="11">
        <v>7.8471221302710523</v>
      </c>
      <c r="D64" s="11">
        <v>1.1634369879920576</v>
      </c>
      <c r="E64" s="11">
        <v>12.933533874263272</v>
      </c>
      <c r="F64" s="11">
        <v>0</v>
      </c>
      <c r="G64" s="11">
        <v>14.517565344319818</v>
      </c>
      <c r="H64" s="11">
        <v>0</v>
      </c>
      <c r="I64" s="77">
        <f t="shared" si="0"/>
        <v>21.944092992526382</v>
      </c>
      <c r="J64" s="77">
        <f t="shared" si="1"/>
        <v>36.461658336846199</v>
      </c>
      <c r="K64" s="78">
        <f>E64 * (Constants!$C$8 / Constants!$C$5)</f>
        <v>35.671520846758384</v>
      </c>
      <c r="L64" s="78">
        <f t="shared" si="2"/>
        <v>59.199645309341314</v>
      </c>
      <c r="M64" s="79">
        <f t="shared" si="3"/>
        <v>44.682079965021494</v>
      </c>
    </row>
    <row r="65" spans="2:13" x14ac:dyDescent="0.3">
      <c r="B65" s="12">
        <v>1.2863462515560968</v>
      </c>
      <c r="C65" s="11">
        <v>2.7107546740341704</v>
      </c>
      <c r="D65" s="11">
        <v>3.5931878368113712</v>
      </c>
      <c r="E65" s="11">
        <v>6.8226616288784241</v>
      </c>
      <c r="F65" s="11">
        <v>3.8995562678761795</v>
      </c>
      <c r="G65" s="11">
        <v>17.234821118727293</v>
      </c>
      <c r="H65" s="11">
        <v>2.2665438039387968</v>
      </c>
      <c r="I65" s="77">
        <f t="shared" si="0"/>
        <v>17.026160407600145</v>
      </c>
      <c r="J65" s="77">
        <f t="shared" si="1"/>
        <v>36.527525330266236</v>
      </c>
      <c r="K65" s="78">
        <f>E65 * (Constants!$C$8 / Constants!$C$5)</f>
        <v>18.817340944164687</v>
      </c>
      <c r="L65" s="78">
        <f t="shared" si="2"/>
        <v>48.522204645552492</v>
      </c>
      <c r="M65" s="79">
        <f t="shared" si="3"/>
        <v>29.020839722886407</v>
      </c>
    </row>
    <row r="66" spans="2:13" x14ac:dyDescent="0.3">
      <c r="B66" s="12">
        <v>1.3791479342303319</v>
      </c>
      <c r="C66" s="11">
        <v>3.084773059777683</v>
      </c>
      <c r="D66" s="11">
        <v>0.58581030029131242</v>
      </c>
      <c r="E66" s="11">
        <v>16.443326579990671</v>
      </c>
      <c r="F66" s="11">
        <v>0</v>
      </c>
      <c r="G66" s="11">
        <v>16.45436619346507</v>
      </c>
      <c r="H66" s="11">
        <v>0</v>
      </c>
      <c r="I66" s="77">
        <f t="shared" si="0"/>
        <v>20.113909940059667</v>
      </c>
      <c r="J66" s="77">
        <f t="shared" si="1"/>
        <v>36.568276133524733</v>
      </c>
      <c r="K66" s="78">
        <f>E66 * (Constants!$C$8 / Constants!$C$5)</f>
        <v>45.351755567393631</v>
      </c>
      <c r="L66" s="78">
        <f t="shared" si="2"/>
        <v>65.476705120927704</v>
      </c>
      <c r="M66" s="79">
        <f t="shared" si="3"/>
        <v>49.022338927462627</v>
      </c>
    </row>
    <row r="67" spans="2:13" x14ac:dyDescent="0.3">
      <c r="B67" s="12">
        <v>1.4317781905460834</v>
      </c>
      <c r="C67" s="11">
        <v>7.8471221302710523</v>
      </c>
      <c r="D67" s="11">
        <v>1.1634369879920576</v>
      </c>
      <c r="E67" s="11">
        <v>12.933533874263272</v>
      </c>
      <c r="F67" s="11">
        <v>0</v>
      </c>
      <c r="G67" s="11">
        <v>14.625128477591177</v>
      </c>
      <c r="H67" s="11">
        <v>0</v>
      </c>
      <c r="I67" s="77">
        <f t="shared" ref="I67:I130" si="4">SUM(C67:F67)</f>
        <v>21.944092992526382</v>
      </c>
      <c r="J67" s="77">
        <f t="shared" ref="J67:J130" si="5">SUM(C67:H67)</f>
        <v>36.569221470117562</v>
      </c>
      <c r="K67" s="78">
        <f>E67 * (Constants!$C$8 / Constants!$C$5)</f>
        <v>35.671520846758384</v>
      </c>
      <c r="L67" s="78">
        <f t="shared" ref="L67:L130" si="6">C67+D67+F67+G67+H67+K67</f>
        <v>59.307208442612669</v>
      </c>
      <c r="M67" s="79">
        <f t="shared" ref="M67:M130" si="7">I67-E67+K67</f>
        <v>44.682079965021494</v>
      </c>
    </row>
    <row r="68" spans="2:13" x14ac:dyDescent="0.3">
      <c r="B68" s="12">
        <v>63.139209068760465</v>
      </c>
      <c r="C68" s="11">
        <v>1.9897658918735293</v>
      </c>
      <c r="D68" s="11">
        <v>0.52529423013632781</v>
      </c>
      <c r="E68" s="11">
        <v>6.6101255378050263</v>
      </c>
      <c r="F68" s="11">
        <v>0.35908484072339009</v>
      </c>
      <c r="G68" s="11">
        <v>25.883706060929121</v>
      </c>
      <c r="H68" s="11">
        <v>1.4317273385614178</v>
      </c>
      <c r="I68" s="77">
        <f t="shared" si="4"/>
        <v>9.4842705005382744</v>
      </c>
      <c r="J68" s="77">
        <f t="shared" si="5"/>
        <v>36.79970390002881</v>
      </c>
      <c r="K68" s="78">
        <f>E68 * (Constants!$C$8 / Constants!$C$5)</f>
        <v>18.23115269297838</v>
      </c>
      <c r="L68" s="78">
        <f t="shared" si="6"/>
        <v>48.420731055202168</v>
      </c>
      <c r="M68" s="79">
        <f t="shared" si="7"/>
        <v>21.105297655711627</v>
      </c>
    </row>
    <row r="69" spans="2:13" x14ac:dyDescent="0.3">
      <c r="B69" s="12">
        <v>1392.6674788774835</v>
      </c>
      <c r="C69" s="11">
        <v>2.1146729002167119</v>
      </c>
      <c r="D69" s="11">
        <v>0.52529419778645281</v>
      </c>
      <c r="E69" s="11">
        <v>6.6101250202070254</v>
      </c>
      <c r="F69" s="11">
        <v>0.35908484072339009</v>
      </c>
      <c r="G69" s="11">
        <v>25.883706060929121</v>
      </c>
      <c r="H69" s="11">
        <v>1.4317273385614178</v>
      </c>
      <c r="I69" s="77">
        <f t="shared" si="4"/>
        <v>9.6091769589335811</v>
      </c>
      <c r="J69" s="77">
        <f t="shared" si="5"/>
        <v>36.924610358424118</v>
      </c>
      <c r="K69" s="78">
        <f>E69 * (Constants!$C$8 / Constants!$C$5)</f>
        <v>18.2311512654097</v>
      </c>
      <c r="L69" s="78">
        <f t="shared" si="6"/>
        <v>48.545636603626797</v>
      </c>
      <c r="M69" s="79">
        <f t="shared" si="7"/>
        <v>21.230203204136256</v>
      </c>
    </row>
    <row r="70" spans="2:13" x14ac:dyDescent="0.3">
      <c r="B70" s="12">
        <v>6.4383592107333243E-2</v>
      </c>
      <c r="C70" s="11">
        <v>7.8471221302710523</v>
      </c>
      <c r="D70" s="11">
        <v>1.1634369879920576</v>
      </c>
      <c r="E70" s="11">
        <v>12.933533874263272</v>
      </c>
      <c r="F70" s="11">
        <v>0</v>
      </c>
      <c r="G70" s="11">
        <v>15.052481485360344</v>
      </c>
      <c r="H70" s="11">
        <v>0</v>
      </c>
      <c r="I70" s="77">
        <f t="shared" si="4"/>
        <v>21.944092992526382</v>
      </c>
      <c r="J70" s="77">
        <f t="shared" si="5"/>
        <v>36.996574477886725</v>
      </c>
      <c r="K70" s="78">
        <f>E70 * (Constants!$C$8 / Constants!$C$5)</f>
        <v>35.671520846758384</v>
      </c>
      <c r="L70" s="78">
        <f t="shared" si="6"/>
        <v>59.73456145038184</v>
      </c>
      <c r="M70" s="79">
        <f t="shared" si="7"/>
        <v>44.682079965021494</v>
      </c>
    </row>
    <row r="71" spans="2:13" x14ac:dyDescent="0.3">
      <c r="B71" s="12">
        <v>0.15412616329740558</v>
      </c>
      <c r="C71" s="11">
        <v>3.084773059777683</v>
      </c>
      <c r="D71" s="11">
        <v>0.58581030029131242</v>
      </c>
      <c r="E71" s="11">
        <v>16.443326579990671</v>
      </c>
      <c r="F71" s="11">
        <v>0</v>
      </c>
      <c r="G71" s="11">
        <v>17.349967995122526</v>
      </c>
      <c r="H71" s="11">
        <v>0</v>
      </c>
      <c r="I71" s="77">
        <f t="shared" si="4"/>
        <v>20.113909940059667</v>
      </c>
      <c r="J71" s="77">
        <f t="shared" si="5"/>
        <v>37.463877935182197</v>
      </c>
      <c r="K71" s="78">
        <f>E71 * (Constants!$C$8 / Constants!$C$5)</f>
        <v>45.351755567393631</v>
      </c>
      <c r="L71" s="78">
        <f t="shared" si="6"/>
        <v>66.372306922585153</v>
      </c>
      <c r="M71" s="79">
        <f t="shared" si="7"/>
        <v>49.022338927462627</v>
      </c>
    </row>
    <row r="72" spans="2:13" x14ac:dyDescent="0.3">
      <c r="B72" s="12">
        <v>3.538043912158173E-3</v>
      </c>
      <c r="C72" s="11">
        <v>0</v>
      </c>
      <c r="D72" s="11">
        <v>0.88113360359678439</v>
      </c>
      <c r="E72" s="11">
        <v>22.97829119450687</v>
      </c>
      <c r="F72" s="11">
        <v>0</v>
      </c>
      <c r="G72" s="11">
        <v>13.618859136627782</v>
      </c>
      <c r="H72" s="11">
        <v>0</v>
      </c>
      <c r="I72" s="77">
        <f t="shared" si="4"/>
        <v>23.859424798103653</v>
      </c>
      <c r="J72" s="77">
        <f t="shared" si="5"/>
        <v>37.478283934731436</v>
      </c>
      <c r="K72" s="78">
        <f>E72 * (Constants!$C$8 / Constants!$C$5)</f>
        <v>63.375609584849599</v>
      </c>
      <c r="L72" s="78">
        <f t="shared" si="6"/>
        <v>77.875602325074169</v>
      </c>
      <c r="M72" s="79">
        <f t="shared" si="7"/>
        <v>64.256743188446379</v>
      </c>
    </row>
    <row r="73" spans="2:13" x14ac:dyDescent="0.3">
      <c r="B73" s="12">
        <v>437.79341479651248</v>
      </c>
      <c r="C73" s="11">
        <v>7.8471221302710523</v>
      </c>
      <c r="D73" s="11">
        <v>1.1634369879920576</v>
      </c>
      <c r="E73" s="11">
        <v>12.933533874263272</v>
      </c>
      <c r="F73" s="11">
        <v>0</v>
      </c>
      <c r="G73" s="11">
        <v>15.871779498981695</v>
      </c>
      <c r="H73" s="11">
        <v>0</v>
      </c>
      <c r="I73" s="77">
        <f t="shared" si="4"/>
        <v>21.944092992526382</v>
      </c>
      <c r="J73" s="77">
        <f t="shared" si="5"/>
        <v>37.815872491508074</v>
      </c>
      <c r="K73" s="78">
        <f>E73 * (Constants!$C$8 / Constants!$C$5)</f>
        <v>35.671520846758384</v>
      </c>
      <c r="L73" s="78">
        <f t="shared" si="6"/>
        <v>60.553859464003189</v>
      </c>
      <c r="M73" s="79">
        <f t="shared" si="7"/>
        <v>44.682079965021494</v>
      </c>
    </row>
    <row r="74" spans="2:13" x14ac:dyDescent="0.3">
      <c r="B74" s="12">
        <v>3.8778314104547462</v>
      </c>
      <c r="C74" s="11">
        <v>4.0760415541753678</v>
      </c>
      <c r="D74" s="11">
        <v>3.5931875780123708</v>
      </c>
      <c r="E74" s="11">
        <v>6.8226616288784241</v>
      </c>
      <c r="F74" s="11">
        <v>3.8995562678761795</v>
      </c>
      <c r="G74" s="11">
        <v>17.234821118727293</v>
      </c>
      <c r="H74" s="11">
        <v>2.2665438039387968</v>
      </c>
      <c r="I74" s="77">
        <f t="shared" si="4"/>
        <v>18.391447028942341</v>
      </c>
      <c r="J74" s="77">
        <f t="shared" si="5"/>
        <v>37.892811951608429</v>
      </c>
      <c r="K74" s="78">
        <f>E74 * (Constants!$C$8 / Constants!$C$5)</f>
        <v>18.817340944164687</v>
      </c>
      <c r="L74" s="78">
        <f t="shared" si="6"/>
        <v>49.887491266894699</v>
      </c>
      <c r="M74" s="79">
        <f t="shared" si="7"/>
        <v>30.386126344228604</v>
      </c>
    </row>
    <row r="75" spans="2:13" x14ac:dyDescent="0.3">
      <c r="B75" s="12">
        <v>3.8854201981030201</v>
      </c>
      <c r="C75" s="11">
        <v>4.0775539755335979</v>
      </c>
      <c r="D75" s="11">
        <v>3.5931875780123708</v>
      </c>
      <c r="E75" s="11">
        <v>6.8226616288784241</v>
      </c>
      <c r="F75" s="11">
        <v>3.8995562678761795</v>
      </c>
      <c r="G75" s="11">
        <v>17.234821118727293</v>
      </c>
      <c r="H75" s="11">
        <v>2.2665438039387968</v>
      </c>
      <c r="I75" s="77">
        <f t="shared" si="4"/>
        <v>18.392959450300573</v>
      </c>
      <c r="J75" s="77">
        <f t="shared" si="5"/>
        <v>37.894324372966658</v>
      </c>
      <c r="K75" s="78">
        <f>E75 * (Constants!$C$8 / Constants!$C$5)</f>
        <v>18.817340944164687</v>
      </c>
      <c r="L75" s="78">
        <f t="shared" si="6"/>
        <v>49.889003688252927</v>
      </c>
      <c r="M75" s="79">
        <f t="shared" si="7"/>
        <v>30.387638765586836</v>
      </c>
    </row>
    <row r="76" spans="2:13" x14ac:dyDescent="0.3">
      <c r="B76" s="12">
        <v>0.10042843459086725</v>
      </c>
      <c r="C76" s="11">
        <v>0</v>
      </c>
      <c r="D76" s="11">
        <v>0.88113360359678439</v>
      </c>
      <c r="E76" s="11">
        <v>22.97829119450687</v>
      </c>
      <c r="F76" s="11">
        <v>0</v>
      </c>
      <c r="G76" s="11">
        <v>14.203396198126407</v>
      </c>
      <c r="H76" s="11">
        <v>0</v>
      </c>
      <c r="I76" s="77">
        <f t="shared" si="4"/>
        <v>23.859424798103653</v>
      </c>
      <c r="J76" s="77">
        <f t="shared" si="5"/>
        <v>38.062820996230059</v>
      </c>
      <c r="K76" s="78">
        <f>E76 * (Constants!$C$8 / Constants!$C$5)</f>
        <v>63.375609584849599</v>
      </c>
      <c r="L76" s="78">
        <f t="shared" si="6"/>
        <v>78.460139386572791</v>
      </c>
      <c r="M76" s="79">
        <f t="shared" si="7"/>
        <v>64.256743188446379</v>
      </c>
    </row>
    <row r="77" spans="2:13" x14ac:dyDescent="0.3">
      <c r="B77" s="12">
        <v>7.4443553395358322</v>
      </c>
      <c r="C77" s="11">
        <v>2.7107546740341704</v>
      </c>
      <c r="D77" s="11">
        <v>3.5931878368113712</v>
      </c>
      <c r="E77" s="11">
        <v>6.8226616288784241</v>
      </c>
      <c r="F77" s="11">
        <v>7.8702311968563574</v>
      </c>
      <c r="G77" s="11">
        <v>15.880110451533621</v>
      </c>
      <c r="H77" s="11">
        <v>1.2143103654578957</v>
      </c>
      <c r="I77" s="77">
        <f t="shared" si="4"/>
        <v>20.996835336580325</v>
      </c>
      <c r="J77" s="77">
        <f t="shared" si="5"/>
        <v>38.091256153571841</v>
      </c>
      <c r="K77" s="78">
        <f>E77 * (Constants!$C$8 / Constants!$C$5)</f>
        <v>18.817340944164687</v>
      </c>
      <c r="L77" s="78">
        <f t="shared" si="6"/>
        <v>50.085935468858104</v>
      </c>
      <c r="M77" s="79">
        <f t="shared" si="7"/>
        <v>32.991514651866588</v>
      </c>
    </row>
    <row r="78" spans="2:13" x14ac:dyDescent="0.3">
      <c r="B78" s="12">
        <v>74.120397646132915</v>
      </c>
      <c r="C78" s="11">
        <v>6.3206567854861877</v>
      </c>
      <c r="D78" s="11">
        <v>2.7566614759178627</v>
      </c>
      <c r="E78" s="11">
        <v>10.583543712766071</v>
      </c>
      <c r="F78" s="11">
        <v>0</v>
      </c>
      <c r="G78" s="11">
        <v>18.539147741409217</v>
      </c>
      <c r="H78" s="11">
        <v>0</v>
      </c>
      <c r="I78" s="77">
        <f t="shared" si="4"/>
        <v>19.660861974170121</v>
      </c>
      <c r="J78" s="77">
        <f t="shared" si="5"/>
        <v>38.200009715579341</v>
      </c>
      <c r="K78" s="78">
        <f>E78 * (Constants!$C$8 / Constants!$C$5)</f>
        <v>29.190096369080617</v>
      </c>
      <c r="L78" s="78">
        <f t="shared" si="6"/>
        <v>56.806562371893889</v>
      </c>
      <c r="M78" s="79">
        <f t="shared" si="7"/>
        <v>38.267414630484666</v>
      </c>
    </row>
    <row r="79" spans="2:13" x14ac:dyDescent="0.3">
      <c r="B79" s="12">
        <v>1.7103185200530788</v>
      </c>
      <c r="C79" s="11">
        <v>3.7336313255444633</v>
      </c>
      <c r="D79" s="11">
        <v>4.5261713025366114E-2</v>
      </c>
      <c r="E79" s="11">
        <v>7.2209812407577703</v>
      </c>
      <c r="F79" s="11">
        <v>0.35908484072339009</v>
      </c>
      <c r="G79" s="11">
        <v>25.883706060929121</v>
      </c>
      <c r="H79" s="11">
        <v>1.4317273385614178</v>
      </c>
      <c r="I79" s="77">
        <f t="shared" si="4"/>
        <v>11.35895912005099</v>
      </c>
      <c r="J79" s="77">
        <f t="shared" si="5"/>
        <v>38.674392519541527</v>
      </c>
      <c r="K79" s="78">
        <f>E79 * (Constants!$C$8 / Constants!$C$5)</f>
        <v>19.915932131767399</v>
      </c>
      <c r="L79" s="78">
        <f t="shared" si="6"/>
        <v>51.36934341055116</v>
      </c>
      <c r="M79" s="79">
        <f t="shared" si="7"/>
        <v>24.053910011060619</v>
      </c>
    </row>
    <row r="80" spans="2:13" x14ac:dyDescent="0.3">
      <c r="B80" s="12">
        <v>177.80197199674512</v>
      </c>
      <c r="C80" s="11">
        <v>2.7107546740341704</v>
      </c>
      <c r="D80" s="11">
        <v>3.5931878368113712</v>
      </c>
      <c r="E80" s="11">
        <v>6.8226616288784241</v>
      </c>
      <c r="F80" s="11">
        <v>0.19522515444054198</v>
      </c>
      <c r="G80" s="11">
        <v>23.057964783421788</v>
      </c>
      <c r="H80" s="11">
        <v>2.378856725706803</v>
      </c>
      <c r="I80" s="77">
        <f t="shared" si="4"/>
        <v>13.321829294164509</v>
      </c>
      <c r="J80" s="77">
        <f t="shared" si="5"/>
        <v>38.758650803293101</v>
      </c>
      <c r="K80" s="78">
        <f>E80 * (Constants!$C$8 / Constants!$C$5)</f>
        <v>18.817340944164687</v>
      </c>
      <c r="L80" s="78">
        <f t="shared" si="6"/>
        <v>50.753330118579363</v>
      </c>
      <c r="M80" s="79">
        <f t="shared" si="7"/>
        <v>25.316508609450771</v>
      </c>
    </row>
    <row r="81" spans="2:13" x14ac:dyDescent="0.3">
      <c r="B81" s="12">
        <v>0.28263211744069849</v>
      </c>
      <c r="C81" s="11">
        <v>6.2137557175945553</v>
      </c>
      <c r="D81" s="11">
        <v>1.0980920519887025</v>
      </c>
      <c r="E81" s="11">
        <v>14.48453077629431</v>
      </c>
      <c r="F81" s="11">
        <v>0</v>
      </c>
      <c r="G81" s="11">
        <v>17.092880338645841</v>
      </c>
      <c r="H81" s="11">
        <v>0</v>
      </c>
      <c r="I81" s="77">
        <f t="shared" si="4"/>
        <v>21.796378545877566</v>
      </c>
      <c r="J81" s="77">
        <f t="shared" si="5"/>
        <v>38.889258884523407</v>
      </c>
      <c r="K81" s="78">
        <f>E81 * (Constants!$C$8 / Constants!$C$5)</f>
        <v>39.949270366876249</v>
      </c>
      <c r="L81" s="78">
        <f t="shared" si="6"/>
        <v>64.353998475105357</v>
      </c>
      <c r="M81" s="79">
        <f t="shared" si="7"/>
        <v>47.261118136459501</v>
      </c>
    </row>
    <row r="82" spans="2:13" x14ac:dyDescent="0.3">
      <c r="B82" s="12">
        <v>7.4879073777992744E-2</v>
      </c>
      <c r="C82" s="11">
        <v>9.9592780808095522</v>
      </c>
      <c r="D82" s="11">
        <v>1.2160147223090867</v>
      </c>
      <c r="E82" s="11">
        <v>27.717281843622796</v>
      </c>
      <c r="F82" s="11">
        <v>0</v>
      </c>
      <c r="G82" s="11">
        <v>0</v>
      </c>
      <c r="H82" s="11">
        <v>0</v>
      </c>
      <c r="I82" s="77">
        <f t="shared" si="4"/>
        <v>38.892574646741437</v>
      </c>
      <c r="J82" s="77">
        <f t="shared" si="5"/>
        <v>38.892574646741437</v>
      </c>
      <c r="K82" s="78">
        <f>E82 * (Constants!$C$8 / Constants!$C$5)</f>
        <v>76.44605153644352</v>
      </c>
      <c r="L82" s="78">
        <f t="shared" si="6"/>
        <v>87.621344339562157</v>
      </c>
      <c r="M82" s="79">
        <f t="shared" si="7"/>
        <v>87.621344339562157</v>
      </c>
    </row>
    <row r="83" spans="2:13" x14ac:dyDescent="0.3">
      <c r="B83" s="12">
        <v>0.60644725448855752</v>
      </c>
      <c r="C83" s="11">
        <v>9.9592780808095522</v>
      </c>
      <c r="D83" s="11">
        <v>1.2160147223090867</v>
      </c>
      <c r="E83" s="11">
        <v>27.717281843622796</v>
      </c>
      <c r="F83" s="11">
        <v>0</v>
      </c>
      <c r="G83" s="11">
        <v>0</v>
      </c>
      <c r="H83" s="11">
        <v>0</v>
      </c>
      <c r="I83" s="77">
        <f t="shared" si="4"/>
        <v>38.892574646741437</v>
      </c>
      <c r="J83" s="77">
        <f t="shared" si="5"/>
        <v>38.892574646741437</v>
      </c>
      <c r="K83" s="78">
        <f>E83 * (Constants!$C$8 / Constants!$C$5)</f>
        <v>76.44605153644352</v>
      </c>
      <c r="L83" s="78">
        <f t="shared" si="6"/>
        <v>87.621344339562157</v>
      </c>
      <c r="M83" s="79">
        <f t="shared" si="7"/>
        <v>87.621344339562157</v>
      </c>
    </row>
    <row r="84" spans="2:13" x14ac:dyDescent="0.3">
      <c r="B84" s="12">
        <v>0.85756632876291405</v>
      </c>
      <c r="C84" s="11">
        <v>0</v>
      </c>
      <c r="D84" s="11">
        <v>0.88113360359678439</v>
      </c>
      <c r="E84" s="11">
        <v>22.97829119450687</v>
      </c>
      <c r="F84" s="11">
        <v>0</v>
      </c>
      <c r="G84" s="11">
        <v>15.394526634296183</v>
      </c>
      <c r="H84" s="11">
        <v>0</v>
      </c>
      <c r="I84" s="77">
        <f t="shared" si="4"/>
        <v>23.859424798103653</v>
      </c>
      <c r="J84" s="77">
        <f t="shared" si="5"/>
        <v>39.253951432399838</v>
      </c>
      <c r="K84" s="78">
        <f>E84 * (Constants!$C$8 / Constants!$C$5)</f>
        <v>63.375609584849599</v>
      </c>
      <c r="L84" s="78">
        <f t="shared" si="6"/>
        <v>79.651269822742563</v>
      </c>
      <c r="M84" s="79">
        <f t="shared" si="7"/>
        <v>64.256743188446379</v>
      </c>
    </row>
    <row r="85" spans="2:13" x14ac:dyDescent="0.3">
      <c r="B85" s="12">
        <v>1.3636402962229113</v>
      </c>
      <c r="C85" s="11">
        <v>5.7166292353595125</v>
      </c>
      <c r="D85" s="11">
        <v>10.226753058879961</v>
      </c>
      <c r="E85" s="11">
        <v>9.6683631596765807</v>
      </c>
      <c r="F85" s="11">
        <v>0</v>
      </c>
      <c r="G85" s="11">
        <v>13.643477856793577</v>
      </c>
      <c r="H85" s="11">
        <v>0</v>
      </c>
      <c r="I85" s="77">
        <f t="shared" si="4"/>
        <v>25.611745453916054</v>
      </c>
      <c r="J85" s="77">
        <f t="shared" si="5"/>
        <v>39.255223310709631</v>
      </c>
      <c r="K85" s="78">
        <f>E85 * (Constants!$C$8 / Constants!$C$5)</f>
        <v>26.665969359753152</v>
      </c>
      <c r="L85" s="78">
        <f t="shared" si="6"/>
        <v>56.252829510786199</v>
      </c>
      <c r="M85" s="79">
        <f t="shared" si="7"/>
        <v>42.609351653992626</v>
      </c>
    </row>
    <row r="86" spans="2:13" x14ac:dyDescent="0.3">
      <c r="B86" s="12">
        <v>0.96342900319723412</v>
      </c>
      <c r="C86" s="11">
        <v>0</v>
      </c>
      <c r="D86" s="11">
        <v>0.88113360359678439</v>
      </c>
      <c r="E86" s="11">
        <v>22.97829119450687</v>
      </c>
      <c r="F86" s="11">
        <v>0</v>
      </c>
      <c r="G86" s="11">
        <v>15.508587324276972</v>
      </c>
      <c r="H86" s="11">
        <v>0</v>
      </c>
      <c r="I86" s="77">
        <f t="shared" si="4"/>
        <v>23.859424798103653</v>
      </c>
      <c r="J86" s="77">
        <f t="shared" si="5"/>
        <v>39.368012122380627</v>
      </c>
      <c r="K86" s="78">
        <f>E86 * (Constants!$C$8 / Constants!$C$5)</f>
        <v>63.375609584849599</v>
      </c>
      <c r="L86" s="78">
        <f t="shared" si="6"/>
        <v>79.765330512723352</v>
      </c>
      <c r="M86" s="79">
        <f t="shared" si="7"/>
        <v>64.256743188446379</v>
      </c>
    </row>
    <row r="87" spans="2:13" x14ac:dyDescent="0.3">
      <c r="B87" s="12">
        <v>22.441823056054091</v>
      </c>
      <c r="C87" s="11">
        <v>4.0760415541753678</v>
      </c>
      <c r="D87" s="11">
        <v>3.5931875780123708</v>
      </c>
      <c r="E87" s="11">
        <v>6.8226616288784241</v>
      </c>
      <c r="F87" s="11">
        <v>7.8702311968563574</v>
      </c>
      <c r="G87" s="11">
        <v>15.880110451533621</v>
      </c>
      <c r="H87" s="11">
        <v>1.2143103654578957</v>
      </c>
      <c r="I87" s="77">
        <f t="shared" si="4"/>
        <v>22.362121957922518</v>
      </c>
      <c r="J87" s="77">
        <f t="shared" si="5"/>
        <v>39.456542774914034</v>
      </c>
      <c r="K87" s="78">
        <f>E87 * (Constants!$C$8 / Constants!$C$5)</f>
        <v>18.817340944164687</v>
      </c>
      <c r="L87" s="78">
        <f t="shared" si="6"/>
        <v>51.451222090200304</v>
      </c>
      <c r="M87" s="79">
        <f t="shared" si="7"/>
        <v>34.356801273208781</v>
      </c>
    </row>
    <row r="88" spans="2:13" x14ac:dyDescent="0.3">
      <c r="B88" s="12">
        <v>22.485740960572002</v>
      </c>
      <c r="C88" s="11">
        <v>4.0775539755335979</v>
      </c>
      <c r="D88" s="11">
        <v>3.5931875780123708</v>
      </c>
      <c r="E88" s="11">
        <v>6.8226616288784241</v>
      </c>
      <c r="F88" s="11">
        <v>7.8702311968563574</v>
      </c>
      <c r="G88" s="11">
        <v>15.880110451533621</v>
      </c>
      <c r="H88" s="11">
        <v>1.2143103654578957</v>
      </c>
      <c r="I88" s="77">
        <f t="shared" si="4"/>
        <v>22.36363437928075</v>
      </c>
      <c r="J88" s="77">
        <f t="shared" si="5"/>
        <v>39.458055196272269</v>
      </c>
      <c r="K88" s="78">
        <f>E88 * (Constants!$C$8 / Constants!$C$5)</f>
        <v>18.817340944164687</v>
      </c>
      <c r="L88" s="78">
        <f t="shared" si="6"/>
        <v>51.452734511558532</v>
      </c>
      <c r="M88" s="79">
        <f t="shared" si="7"/>
        <v>34.358313694567016</v>
      </c>
    </row>
    <row r="89" spans="2:13" x14ac:dyDescent="0.3">
      <c r="B89" s="12">
        <v>0.95282660654538631</v>
      </c>
      <c r="C89" s="11">
        <v>6.2137557175945553</v>
      </c>
      <c r="D89" s="11">
        <v>1.0980920519887025</v>
      </c>
      <c r="E89" s="11">
        <v>14.48453077629431</v>
      </c>
      <c r="F89" s="11">
        <v>0</v>
      </c>
      <c r="G89" s="11">
        <v>17.7226868780456</v>
      </c>
      <c r="H89" s="11">
        <v>0</v>
      </c>
      <c r="I89" s="77">
        <f t="shared" si="4"/>
        <v>21.796378545877566</v>
      </c>
      <c r="J89" s="77">
        <f t="shared" si="5"/>
        <v>39.519065423923166</v>
      </c>
      <c r="K89" s="78">
        <f>E89 * (Constants!$C$8 / Constants!$C$5)</f>
        <v>39.949270366876249</v>
      </c>
      <c r="L89" s="78">
        <f t="shared" si="6"/>
        <v>64.983805014505108</v>
      </c>
      <c r="M89" s="79">
        <f t="shared" si="7"/>
        <v>47.261118136459501</v>
      </c>
    </row>
    <row r="90" spans="2:13" x14ac:dyDescent="0.3">
      <c r="B90" s="12">
        <v>0.67902737969689042</v>
      </c>
      <c r="C90" s="11">
        <v>3.084773059777683</v>
      </c>
      <c r="D90" s="11">
        <v>0.58581030029131242</v>
      </c>
      <c r="E90" s="11">
        <v>16.443326579990671</v>
      </c>
      <c r="F90" s="11">
        <v>0</v>
      </c>
      <c r="G90" s="11">
        <v>19.4975985547301</v>
      </c>
      <c r="H90" s="11">
        <v>0</v>
      </c>
      <c r="I90" s="77">
        <f t="shared" si="4"/>
        <v>20.113909940059667</v>
      </c>
      <c r="J90" s="77">
        <f t="shared" si="5"/>
        <v>39.611508494789767</v>
      </c>
      <c r="K90" s="78">
        <f>E90 * (Constants!$C$8 / Constants!$C$5)</f>
        <v>45.351755567393631</v>
      </c>
      <c r="L90" s="78">
        <f t="shared" si="6"/>
        <v>68.519937482192731</v>
      </c>
      <c r="M90" s="79">
        <f t="shared" si="7"/>
        <v>49.022338927462627</v>
      </c>
    </row>
    <row r="91" spans="2:13" x14ac:dyDescent="0.3">
      <c r="B91" s="12">
        <v>131.70273361357613</v>
      </c>
      <c r="C91" s="11">
        <v>2.499591770456798</v>
      </c>
      <c r="D91" s="11">
        <v>4.0713324475644237</v>
      </c>
      <c r="E91" s="11">
        <v>15.547348912729499</v>
      </c>
      <c r="F91" s="11">
        <v>0</v>
      </c>
      <c r="G91" s="11">
        <v>17.497067688040666</v>
      </c>
      <c r="H91" s="11">
        <v>0</v>
      </c>
      <c r="I91" s="77">
        <f t="shared" si="4"/>
        <v>22.118273130750723</v>
      </c>
      <c r="J91" s="77">
        <f t="shared" si="5"/>
        <v>39.615340818791388</v>
      </c>
      <c r="K91" s="78">
        <f>E91 * (Constants!$C$8 / Constants!$C$5)</f>
        <v>42.880591356076522</v>
      </c>
      <c r="L91" s="78">
        <f t="shared" si="6"/>
        <v>66.948583262138413</v>
      </c>
      <c r="M91" s="79">
        <f t="shared" si="7"/>
        <v>49.451515574097748</v>
      </c>
    </row>
    <row r="92" spans="2:13" x14ac:dyDescent="0.3">
      <c r="B92" s="12">
        <v>0.70495463452698459</v>
      </c>
      <c r="C92" s="11">
        <v>0</v>
      </c>
      <c r="D92" s="11">
        <v>0.88113360359678439</v>
      </c>
      <c r="E92" s="11">
        <v>22.97829119450687</v>
      </c>
      <c r="F92" s="11">
        <v>0</v>
      </c>
      <c r="G92" s="11">
        <v>15.961755407513676</v>
      </c>
      <c r="H92" s="11">
        <v>0</v>
      </c>
      <c r="I92" s="77">
        <f t="shared" si="4"/>
        <v>23.859424798103653</v>
      </c>
      <c r="J92" s="77">
        <f t="shared" si="5"/>
        <v>39.821180205617331</v>
      </c>
      <c r="K92" s="78">
        <f>E92 * (Constants!$C$8 / Constants!$C$5)</f>
        <v>63.375609584849599</v>
      </c>
      <c r="L92" s="78">
        <f t="shared" si="6"/>
        <v>80.218498595960057</v>
      </c>
      <c r="M92" s="79">
        <f t="shared" si="7"/>
        <v>64.256743188446379</v>
      </c>
    </row>
    <row r="93" spans="2:13" x14ac:dyDescent="0.3">
      <c r="B93" s="12">
        <v>77.616534745105128</v>
      </c>
      <c r="C93" s="11">
        <v>3.3443681258844715</v>
      </c>
      <c r="D93" s="11">
        <v>9.02802921538437</v>
      </c>
      <c r="E93" s="11">
        <v>10.928966879359418</v>
      </c>
      <c r="F93" s="11">
        <v>0.23618175213469117</v>
      </c>
      <c r="G93" s="11">
        <v>16.089755848574132</v>
      </c>
      <c r="H93" s="11">
        <v>0.38235628704064373</v>
      </c>
      <c r="I93" s="77">
        <f t="shared" si="4"/>
        <v>23.537545972762949</v>
      </c>
      <c r="J93" s="77">
        <f t="shared" si="5"/>
        <v>40.009658108377728</v>
      </c>
      <c r="K93" s="78">
        <f>E93 * (Constants!$C$8 / Constants!$C$5)</f>
        <v>30.142795747910654</v>
      </c>
      <c r="L93" s="78">
        <f t="shared" si="6"/>
        <v>59.22348697692896</v>
      </c>
      <c r="M93" s="79">
        <f t="shared" si="7"/>
        <v>42.751374841314188</v>
      </c>
    </row>
    <row r="94" spans="2:13" x14ac:dyDescent="0.3">
      <c r="B94" s="12">
        <v>536.00348352222227</v>
      </c>
      <c r="C94" s="11">
        <v>4.0760415541753678</v>
      </c>
      <c r="D94" s="11">
        <v>3.5931875780123708</v>
      </c>
      <c r="E94" s="11">
        <v>6.8226616288784241</v>
      </c>
      <c r="F94" s="11">
        <v>0.19522515444054198</v>
      </c>
      <c r="G94" s="11">
        <v>23.057964783421788</v>
      </c>
      <c r="H94" s="11">
        <v>2.378856725706803</v>
      </c>
      <c r="I94" s="77">
        <f t="shared" si="4"/>
        <v>14.687115915506705</v>
      </c>
      <c r="J94" s="77">
        <f t="shared" si="5"/>
        <v>40.123937424635294</v>
      </c>
      <c r="K94" s="78">
        <f>E94 * (Constants!$C$8 / Constants!$C$5)</f>
        <v>18.817340944164687</v>
      </c>
      <c r="L94" s="78">
        <f t="shared" si="6"/>
        <v>52.118616739921563</v>
      </c>
      <c r="M94" s="79">
        <f t="shared" si="7"/>
        <v>26.681795230792968</v>
      </c>
    </row>
    <row r="95" spans="2:13" x14ac:dyDescent="0.3">
      <c r="B95" s="12">
        <v>537.05242458870362</v>
      </c>
      <c r="C95" s="11">
        <v>4.0775539755335979</v>
      </c>
      <c r="D95" s="11">
        <v>3.5931875780123708</v>
      </c>
      <c r="E95" s="11">
        <v>6.8226616288784241</v>
      </c>
      <c r="F95" s="11">
        <v>0.19522515444054198</v>
      </c>
      <c r="G95" s="11">
        <v>23.057964783421788</v>
      </c>
      <c r="H95" s="11">
        <v>2.378856725706803</v>
      </c>
      <c r="I95" s="77">
        <f t="shared" si="4"/>
        <v>14.688628336864936</v>
      </c>
      <c r="J95" s="77">
        <f t="shared" si="5"/>
        <v>40.125449845993529</v>
      </c>
      <c r="K95" s="78">
        <f>E95 * (Constants!$C$8 / Constants!$C$5)</f>
        <v>18.817340944164687</v>
      </c>
      <c r="L95" s="78">
        <f t="shared" si="6"/>
        <v>52.120129161279792</v>
      </c>
      <c r="M95" s="79">
        <f t="shared" si="7"/>
        <v>26.6833076521512</v>
      </c>
    </row>
    <row r="96" spans="2:13" x14ac:dyDescent="0.3">
      <c r="B96" s="12">
        <v>6.0170943963794343</v>
      </c>
      <c r="C96" s="11">
        <v>2.499591770456798</v>
      </c>
      <c r="D96" s="11">
        <v>4.0713324475644237</v>
      </c>
      <c r="E96" s="11">
        <v>15.547348912729499</v>
      </c>
      <c r="F96" s="11">
        <v>0</v>
      </c>
      <c r="G96" s="11">
        <v>18.141766968204305</v>
      </c>
      <c r="H96" s="11">
        <v>0</v>
      </c>
      <c r="I96" s="77">
        <f t="shared" si="4"/>
        <v>22.118273130750723</v>
      </c>
      <c r="J96" s="77">
        <f t="shared" si="5"/>
        <v>40.260040098955031</v>
      </c>
      <c r="K96" s="78">
        <f>E96 * (Constants!$C$8 / Constants!$C$5)</f>
        <v>42.880591356076522</v>
      </c>
      <c r="L96" s="78">
        <f t="shared" si="6"/>
        <v>67.593282542302049</v>
      </c>
      <c r="M96" s="79">
        <f t="shared" si="7"/>
        <v>49.451515574097748</v>
      </c>
    </row>
    <row r="97" spans="2:13" x14ac:dyDescent="0.3">
      <c r="B97" s="12">
        <v>0.61222096546134708</v>
      </c>
      <c r="C97" s="11">
        <v>5.7166292353595125</v>
      </c>
      <c r="D97" s="11">
        <v>10.226753058879961</v>
      </c>
      <c r="E97" s="11">
        <v>9.6683631596765807</v>
      </c>
      <c r="F97" s="11">
        <v>0</v>
      </c>
      <c r="G97" s="11">
        <v>14.787652215076909</v>
      </c>
      <c r="H97" s="11">
        <v>0</v>
      </c>
      <c r="I97" s="77">
        <f t="shared" si="4"/>
        <v>25.611745453916054</v>
      </c>
      <c r="J97" s="77">
        <f t="shared" si="5"/>
        <v>40.399397668992961</v>
      </c>
      <c r="K97" s="78">
        <f>E97 * (Constants!$C$8 / Constants!$C$5)</f>
        <v>26.665969359753152</v>
      </c>
      <c r="L97" s="78">
        <f t="shared" si="6"/>
        <v>57.397003869069536</v>
      </c>
      <c r="M97" s="79">
        <f t="shared" si="7"/>
        <v>42.609351653992626</v>
      </c>
    </row>
    <row r="98" spans="2:13" x14ac:dyDescent="0.3">
      <c r="B98" s="12">
        <v>12.793516532932699</v>
      </c>
      <c r="C98" s="11">
        <v>3.2330589346193395</v>
      </c>
      <c r="D98" s="11">
        <v>2.2260865168784982</v>
      </c>
      <c r="E98" s="11">
        <v>10.29458945285999</v>
      </c>
      <c r="F98" s="11">
        <v>0</v>
      </c>
      <c r="G98" s="11">
        <v>24.761835787973443</v>
      </c>
      <c r="H98" s="11">
        <v>0</v>
      </c>
      <c r="I98" s="77">
        <f t="shared" si="4"/>
        <v>15.753734904357827</v>
      </c>
      <c r="J98" s="77">
        <f t="shared" si="5"/>
        <v>40.515570692331266</v>
      </c>
      <c r="K98" s="78">
        <f>E98 * (Constants!$C$8 / Constants!$C$5)</f>
        <v>28.393141878049327</v>
      </c>
      <c r="L98" s="78">
        <f t="shared" si="6"/>
        <v>58.614123117520606</v>
      </c>
      <c r="M98" s="79">
        <f t="shared" si="7"/>
        <v>33.852287329547167</v>
      </c>
    </row>
    <row r="99" spans="2:13" x14ac:dyDescent="0.3">
      <c r="B99" s="12">
        <v>0.65763929299828305</v>
      </c>
      <c r="C99" s="11">
        <v>0</v>
      </c>
      <c r="D99" s="11">
        <v>0.88113360359678439</v>
      </c>
      <c r="E99" s="11">
        <v>22.97829119450687</v>
      </c>
      <c r="F99" s="11">
        <v>0</v>
      </c>
      <c r="G99" s="11">
        <v>16.830544684019653</v>
      </c>
      <c r="H99" s="11">
        <v>0</v>
      </c>
      <c r="I99" s="77">
        <f t="shared" si="4"/>
        <v>23.859424798103653</v>
      </c>
      <c r="J99" s="77">
        <f t="shared" si="5"/>
        <v>40.689969482123303</v>
      </c>
      <c r="K99" s="78">
        <f>E99 * (Constants!$C$8 / Constants!$C$5)</f>
        <v>63.375609584849599</v>
      </c>
      <c r="L99" s="78">
        <f t="shared" si="6"/>
        <v>81.087287872466035</v>
      </c>
      <c r="M99" s="79">
        <f t="shared" si="7"/>
        <v>64.256743188446379</v>
      </c>
    </row>
    <row r="100" spans="2:13" x14ac:dyDescent="0.3">
      <c r="B100" s="12">
        <v>117.14906416853773</v>
      </c>
      <c r="C100" s="11">
        <v>0.77580810401947564</v>
      </c>
      <c r="D100" s="11">
        <v>4.4389111377814405</v>
      </c>
      <c r="E100" s="11">
        <v>7.8380843515797256</v>
      </c>
      <c r="F100" s="11">
        <v>0.35908484072339009</v>
      </c>
      <c r="G100" s="11">
        <v>25.883706060929121</v>
      </c>
      <c r="H100" s="11">
        <v>1.4317273385614178</v>
      </c>
      <c r="I100" s="77">
        <f t="shared" si="4"/>
        <v>13.411888434104032</v>
      </c>
      <c r="J100" s="77">
        <f t="shared" si="5"/>
        <v>40.727321833594573</v>
      </c>
      <c r="K100" s="78">
        <f>E100 * (Constants!$C$8 / Constants!$C$5)</f>
        <v>21.617942324518278</v>
      </c>
      <c r="L100" s="78">
        <f t="shared" si="6"/>
        <v>54.507179806533117</v>
      </c>
      <c r="M100" s="79">
        <f t="shared" si="7"/>
        <v>27.191746407042586</v>
      </c>
    </row>
    <row r="101" spans="2:13" x14ac:dyDescent="0.3">
      <c r="B101" s="12">
        <v>19.617514143596964</v>
      </c>
      <c r="C101" s="11">
        <v>5.7166292353595125</v>
      </c>
      <c r="D101" s="11">
        <v>10.226753058879961</v>
      </c>
      <c r="E101" s="11">
        <v>9.6683631596765807</v>
      </c>
      <c r="F101" s="11">
        <v>0</v>
      </c>
      <c r="G101" s="11">
        <v>15.332520012832907</v>
      </c>
      <c r="H101" s="11">
        <v>0</v>
      </c>
      <c r="I101" s="77">
        <f t="shared" si="4"/>
        <v>25.611745453916054</v>
      </c>
      <c r="J101" s="77">
        <f t="shared" si="5"/>
        <v>40.944265466748959</v>
      </c>
      <c r="K101" s="78">
        <f>E101 * (Constants!$C$8 / Constants!$C$5)</f>
        <v>26.665969359753152</v>
      </c>
      <c r="L101" s="78">
        <f t="shared" si="6"/>
        <v>57.941871666825534</v>
      </c>
      <c r="M101" s="79">
        <f t="shared" si="7"/>
        <v>42.609351653992626</v>
      </c>
    </row>
    <row r="102" spans="2:13" x14ac:dyDescent="0.3">
      <c r="B102" s="12">
        <v>7.2108980126404276</v>
      </c>
      <c r="C102" s="11">
        <v>5.4956661312356898</v>
      </c>
      <c r="D102" s="11">
        <v>2.8864859240672964</v>
      </c>
      <c r="E102" s="11">
        <v>32.966630332667272</v>
      </c>
      <c r="F102" s="11">
        <v>0</v>
      </c>
      <c r="G102" s="11">
        <v>0</v>
      </c>
      <c r="H102" s="11">
        <v>0</v>
      </c>
      <c r="I102" s="77">
        <f t="shared" si="4"/>
        <v>41.34878238797026</v>
      </c>
      <c r="J102" s="77">
        <f t="shared" si="5"/>
        <v>41.34878238797026</v>
      </c>
      <c r="K102" s="78">
        <f>E102 * (Constants!$C$8 / Constants!$C$5)</f>
        <v>90.924093336872644</v>
      </c>
      <c r="L102" s="78">
        <f t="shared" si="6"/>
        <v>99.306245392175626</v>
      </c>
      <c r="M102" s="79">
        <f t="shared" si="7"/>
        <v>99.30624539217564</v>
      </c>
    </row>
    <row r="103" spans="2:13" x14ac:dyDescent="0.3">
      <c r="B103" s="12">
        <v>48.243438501747733</v>
      </c>
      <c r="C103" s="11">
        <v>5.4956661312356898</v>
      </c>
      <c r="D103" s="11">
        <v>2.8864859240672964</v>
      </c>
      <c r="E103" s="11">
        <v>32.966630332667272</v>
      </c>
      <c r="F103" s="11">
        <v>0</v>
      </c>
      <c r="G103" s="11">
        <v>0</v>
      </c>
      <c r="H103" s="11">
        <v>0</v>
      </c>
      <c r="I103" s="77">
        <f t="shared" si="4"/>
        <v>41.34878238797026</v>
      </c>
      <c r="J103" s="77">
        <f t="shared" si="5"/>
        <v>41.34878238797026</v>
      </c>
      <c r="K103" s="78">
        <f>E103 * (Constants!$C$8 / Constants!$C$5)</f>
        <v>90.924093336872644</v>
      </c>
      <c r="L103" s="78">
        <f t="shared" si="6"/>
        <v>99.306245392175626</v>
      </c>
      <c r="M103" s="79">
        <f t="shared" si="7"/>
        <v>99.30624539217564</v>
      </c>
    </row>
    <row r="104" spans="2:13" x14ac:dyDescent="0.3">
      <c r="B104" s="12">
        <v>2.3539780078281183</v>
      </c>
      <c r="C104" s="11">
        <v>0</v>
      </c>
      <c r="D104" s="11">
        <v>0.46406533048466719</v>
      </c>
      <c r="E104" s="11">
        <v>22.642254150059362</v>
      </c>
      <c r="F104" s="11">
        <v>0</v>
      </c>
      <c r="G104" s="11">
        <v>18.539147741409217</v>
      </c>
      <c r="H104" s="11">
        <v>0</v>
      </c>
      <c r="I104" s="77">
        <f t="shared" si="4"/>
        <v>23.10631948054403</v>
      </c>
      <c r="J104" s="77">
        <f t="shared" si="5"/>
        <v>41.645467221953247</v>
      </c>
      <c r="K104" s="78">
        <f>E104 * (Constants!$C$8 / Constants!$C$5)</f>
        <v>62.448797736454054</v>
      </c>
      <c r="L104" s="78">
        <f t="shared" si="6"/>
        <v>81.452010808347936</v>
      </c>
      <c r="M104" s="79">
        <f t="shared" si="7"/>
        <v>62.912863066938726</v>
      </c>
    </row>
    <row r="105" spans="2:13" x14ac:dyDescent="0.3">
      <c r="B105" s="12">
        <v>0.89566136990924861</v>
      </c>
      <c r="C105" s="11">
        <v>5.7166292353595125</v>
      </c>
      <c r="D105" s="11">
        <v>10.226753058879961</v>
      </c>
      <c r="E105" s="11">
        <v>9.6683631596765807</v>
      </c>
      <c r="F105" s="11">
        <v>0</v>
      </c>
      <c r="G105" s="11">
        <v>16.167060364371686</v>
      </c>
      <c r="H105" s="11">
        <v>0</v>
      </c>
      <c r="I105" s="77">
        <f t="shared" si="4"/>
        <v>25.611745453916054</v>
      </c>
      <c r="J105" s="77">
        <f t="shared" si="5"/>
        <v>41.778805818287736</v>
      </c>
      <c r="K105" s="78">
        <f>E105 * (Constants!$C$8 / Constants!$C$5)</f>
        <v>26.665969359753152</v>
      </c>
      <c r="L105" s="78">
        <f t="shared" si="6"/>
        <v>58.776412018364312</v>
      </c>
      <c r="M105" s="79">
        <f t="shared" si="7"/>
        <v>42.609351653992626</v>
      </c>
    </row>
    <row r="106" spans="2:13" x14ac:dyDescent="0.3">
      <c r="B106" s="12">
        <v>17.806180975208918</v>
      </c>
      <c r="C106" s="11">
        <v>4.4938003353703779</v>
      </c>
      <c r="D106" s="11">
        <v>0.92813066096933439</v>
      </c>
      <c r="E106" s="11">
        <v>8.7537747386999651</v>
      </c>
      <c r="F106" s="11">
        <v>0.35908484072339009</v>
      </c>
      <c r="G106" s="11">
        <v>25.883706060929121</v>
      </c>
      <c r="H106" s="11">
        <v>1.4317273385614178</v>
      </c>
      <c r="I106" s="77">
        <f t="shared" si="4"/>
        <v>14.534790575763068</v>
      </c>
      <c r="J106" s="77">
        <f t="shared" si="5"/>
        <v>41.850223975253606</v>
      </c>
      <c r="K106" s="78">
        <f>E106 * (Constants!$C$8 / Constants!$C$5)</f>
        <v>24.143475488995065</v>
      </c>
      <c r="L106" s="78">
        <f t="shared" si="6"/>
        <v>57.239924725548704</v>
      </c>
      <c r="M106" s="79">
        <f t="shared" si="7"/>
        <v>29.924491326058167</v>
      </c>
    </row>
    <row r="107" spans="2:13" x14ac:dyDescent="0.3">
      <c r="B107" s="12">
        <v>1.6646305777612724E-2</v>
      </c>
      <c r="C107" s="11">
        <v>10.303251973000764</v>
      </c>
      <c r="D107" s="11">
        <v>0</v>
      </c>
      <c r="E107" s="11">
        <v>32.006649602219724</v>
      </c>
      <c r="F107" s="11">
        <v>0</v>
      </c>
      <c r="G107" s="11">
        <v>0</v>
      </c>
      <c r="H107" s="11">
        <v>0</v>
      </c>
      <c r="I107" s="77">
        <f t="shared" si="4"/>
        <v>42.309901575220486</v>
      </c>
      <c r="J107" s="77">
        <f t="shared" si="5"/>
        <v>42.309901575220486</v>
      </c>
      <c r="K107" s="78">
        <f>E107 * (Constants!$C$8 / Constants!$C$5)</f>
        <v>88.276404548057627</v>
      </c>
      <c r="L107" s="78">
        <f t="shared" si="6"/>
        <v>98.579656521058396</v>
      </c>
      <c r="M107" s="79">
        <f t="shared" si="7"/>
        <v>98.579656521058382</v>
      </c>
    </row>
    <row r="108" spans="2:13" x14ac:dyDescent="0.3">
      <c r="B108" s="12">
        <v>1.6646305777612724E-2</v>
      </c>
      <c r="C108" s="11">
        <v>10.303251973000764</v>
      </c>
      <c r="D108" s="11">
        <v>0</v>
      </c>
      <c r="E108" s="11">
        <v>32.006649602219724</v>
      </c>
      <c r="F108" s="11">
        <v>0</v>
      </c>
      <c r="G108" s="11">
        <v>0</v>
      </c>
      <c r="H108" s="11">
        <v>0</v>
      </c>
      <c r="I108" s="77">
        <f t="shared" si="4"/>
        <v>42.309901575220486</v>
      </c>
      <c r="J108" s="77">
        <f t="shared" si="5"/>
        <v>42.309901575220486</v>
      </c>
      <c r="K108" s="78">
        <f>E108 * (Constants!$C$8 / Constants!$C$5)</f>
        <v>88.276404548057627</v>
      </c>
      <c r="L108" s="78">
        <f t="shared" si="6"/>
        <v>98.579656521058396</v>
      </c>
      <c r="M108" s="79">
        <f t="shared" si="7"/>
        <v>98.579656521058382</v>
      </c>
    </row>
    <row r="109" spans="2:13" x14ac:dyDescent="0.3">
      <c r="B109" s="12">
        <v>8.3849783201912942E-2</v>
      </c>
      <c r="C109" s="11">
        <v>10.303251973000764</v>
      </c>
      <c r="D109" s="11">
        <v>0</v>
      </c>
      <c r="E109" s="11">
        <v>32.006649602219724</v>
      </c>
      <c r="F109" s="11">
        <v>0</v>
      </c>
      <c r="G109" s="11">
        <v>0</v>
      </c>
      <c r="H109" s="11">
        <v>0</v>
      </c>
      <c r="I109" s="77">
        <f t="shared" si="4"/>
        <v>42.309901575220486</v>
      </c>
      <c r="J109" s="77">
        <f t="shared" si="5"/>
        <v>42.309901575220486</v>
      </c>
      <c r="K109" s="78">
        <f>E109 * (Constants!$C$8 / Constants!$C$5)</f>
        <v>88.276404548057627</v>
      </c>
      <c r="L109" s="78">
        <f t="shared" si="6"/>
        <v>98.579656521058396</v>
      </c>
      <c r="M109" s="79">
        <f t="shared" si="7"/>
        <v>98.579656521058382</v>
      </c>
    </row>
    <row r="110" spans="2:13" x14ac:dyDescent="0.3">
      <c r="B110" s="12">
        <v>8.3849783201912942E-2</v>
      </c>
      <c r="C110" s="11">
        <v>10.303251973000764</v>
      </c>
      <c r="D110" s="11">
        <v>0</v>
      </c>
      <c r="E110" s="11">
        <v>32.006649602219724</v>
      </c>
      <c r="F110" s="11">
        <v>0</v>
      </c>
      <c r="G110" s="11">
        <v>0</v>
      </c>
      <c r="H110" s="11">
        <v>0</v>
      </c>
      <c r="I110" s="77">
        <f t="shared" si="4"/>
        <v>42.309901575220486</v>
      </c>
      <c r="J110" s="77">
        <f t="shared" si="5"/>
        <v>42.309901575220486</v>
      </c>
      <c r="K110" s="78">
        <f>E110 * (Constants!$C$8 / Constants!$C$5)</f>
        <v>88.276404548057627</v>
      </c>
      <c r="L110" s="78">
        <f t="shared" si="6"/>
        <v>98.579656521058396</v>
      </c>
      <c r="M110" s="79">
        <f t="shared" si="7"/>
        <v>98.579656521058382</v>
      </c>
    </row>
    <row r="111" spans="2:13" x14ac:dyDescent="0.3">
      <c r="B111" s="12">
        <v>10.857909127081257</v>
      </c>
      <c r="C111" s="11">
        <v>15.774398451744297</v>
      </c>
      <c r="D111" s="11">
        <v>4.8766831044749619</v>
      </c>
      <c r="E111" s="11">
        <v>21.799819925585144</v>
      </c>
      <c r="F111" s="11">
        <v>0</v>
      </c>
      <c r="G111" s="11">
        <v>0</v>
      </c>
      <c r="H111" s="11">
        <v>0</v>
      </c>
      <c r="I111" s="77">
        <f t="shared" si="4"/>
        <v>42.450901481804408</v>
      </c>
      <c r="J111" s="77">
        <f t="shared" si="5"/>
        <v>42.450901481804408</v>
      </c>
      <c r="K111" s="78">
        <f>E111 * (Constants!$C$8 / Constants!$C$5)</f>
        <v>60.125309794759033</v>
      </c>
      <c r="L111" s="78">
        <f t="shared" si="6"/>
        <v>80.776391350978287</v>
      </c>
      <c r="M111" s="79">
        <f t="shared" si="7"/>
        <v>80.776391350978301</v>
      </c>
    </row>
    <row r="112" spans="2:13" x14ac:dyDescent="0.3">
      <c r="B112" s="12">
        <v>0.62537556221377599</v>
      </c>
      <c r="C112" s="11">
        <v>15.774398451744297</v>
      </c>
      <c r="D112" s="11">
        <v>4.8766831044749619</v>
      </c>
      <c r="E112" s="11">
        <v>21.799819925585144</v>
      </c>
      <c r="F112" s="11">
        <v>0</v>
      </c>
      <c r="G112" s="11">
        <v>0</v>
      </c>
      <c r="H112" s="11">
        <v>0</v>
      </c>
      <c r="I112" s="77">
        <f t="shared" si="4"/>
        <v>42.450901481804408</v>
      </c>
      <c r="J112" s="77">
        <f t="shared" si="5"/>
        <v>42.450901481804408</v>
      </c>
      <c r="K112" s="78">
        <f>E112 * (Constants!$C$8 / Constants!$C$5)</f>
        <v>60.125309794759033</v>
      </c>
      <c r="L112" s="78">
        <f t="shared" si="6"/>
        <v>80.776391350978287</v>
      </c>
      <c r="M112" s="79">
        <f t="shared" si="7"/>
        <v>80.776391350978301</v>
      </c>
    </row>
    <row r="113" spans="2:13" x14ac:dyDescent="0.3">
      <c r="B113" s="12">
        <v>2.5925868892363724</v>
      </c>
      <c r="C113" s="11">
        <v>0</v>
      </c>
      <c r="D113" s="11">
        <v>0.88113360359678439</v>
      </c>
      <c r="E113" s="11">
        <v>22.97829119450687</v>
      </c>
      <c r="F113" s="11">
        <v>0</v>
      </c>
      <c r="G113" s="11">
        <v>18.913879483738175</v>
      </c>
      <c r="H113" s="11">
        <v>0</v>
      </c>
      <c r="I113" s="77">
        <f t="shared" si="4"/>
        <v>23.859424798103653</v>
      </c>
      <c r="J113" s="77">
        <f t="shared" si="5"/>
        <v>42.773304281841831</v>
      </c>
      <c r="K113" s="78">
        <f>E113 * (Constants!$C$8 / Constants!$C$5)</f>
        <v>63.375609584849599</v>
      </c>
      <c r="L113" s="78">
        <f t="shared" si="6"/>
        <v>83.17062267218455</v>
      </c>
      <c r="M113" s="79">
        <f t="shared" si="7"/>
        <v>64.256743188446379</v>
      </c>
    </row>
    <row r="114" spans="2:13" x14ac:dyDescent="0.3">
      <c r="B114" s="12">
        <v>1.7821204821302672E-2</v>
      </c>
      <c r="C114" s="11">
        <v>6.2884968689047662</v>
      </c>
      <c r="D114" s="11">
        <v>0.87682822342643585</v>
      </c>
      <c r="E114" s="11">
        <v>26.159887430302323</v>
      </c>
      <c r="F114" s="11">
        <v>0</v>
      </c>
      <c r="G114" s="11">
        <v>9.568960986029591</v>
      </c>
      <c r="H114" s="11">
        <v>0</v>
      </c>
      <c r="I114" s="77">
        <f t="shared" si="4"/>
        <v>33.325212522633528</v>
      </c>
      <c r="J114" s="77">
        <f t="shared" si="5"/>
        <v>42.894173508663116</v>
      </c>
      <c r="K114" s="78">
        <f>E114 * (Constants!$C$8 / Constants!$C$5)</f>
        <v>72.150657267446732</v>
      </c>
      <c r="L114" s="78">
        <f t="shared" si="6"/>
        <v>88.884943345807528</v>
      </c>
      <c r="M114" s="79">
        <f t="shared" si="7"/>
        <v>79.315982359777934</v>
      </c>
    </row>
    <row r="115" spans="2:13" x14ac:dyDescent="0.3">
      <c r="B115" s="12">
        <v>0</v>
      </c>
      <c r="C115" s="11">
        <v>0</v>
      </c>
      <c r="D115" s="11">
        <v>0</v>
      </c>
      <c r="E115" s="11">
        <v>0</v>
      </c>
      <c r="F115" s="11">
        <v>12.108299912423083</v>
      </c>
      <c r="G115" s="11">
        <v>29.773085634036228</v>
      </c>
      <c r="H115" s="11">
        <v>1.2143103654578957</v>
      </c>
      <c r="I115" s="77">
        <f t="shared" si="4"/>
        <v>12.108299912423083</v>
      </c>
      <c r="J115" s="77">
        <f t="shared" si="5"/>
        <v>43.095695911917211</v>
      </c>
      <c r="K115" s="78">
        <f>E115 * (Constants!$C$8 / Constants!$C$5)</f>
        <v>0</v>
      </c>
      <c r="L115" s="78">
        <f t="shared" si="6"/>
        <v>43.095695911917211</v>
      </c>
      <c r="M115" s="79">
        <f t="shared" si="7"/>
        <v>12.108299912423083</v>
      </c>
    </row>
    <row r="116" spans="2:13" x14ac:dyDescent="0.3">
      <c r="B116" s="12">
        <v>24.023885065287686</v>
      </c>
      <c r="C116" s="11">
        <v>1.4808434806005926</v>
      </c>
      <c r="D116" s="11">
        <v>5.9441249438509685</v>
      </c>
      <c r="E116" s="11">
        <v>19.075987361664687</v>
      </c>
      <c r="F116" s="11">
        <v>0.23618175213469117</v>
      </c>
      <c r="G116" s="11">
        <v>16.089755848574132</v>
      </c>
      <c r="H116" s="11">
        <v>0.38235628704064373</v>
      </c>
      <c r="I116" s="77">
        <f t="shared" si="4"/>
        <v>26.737137538250938</v>
      </c>
      <c r="J116" s="77">
        <f t="shared" si="5"/>
        <v>43.209249673865713</v>
      </c>
      <c r="K116" s="78">
        <f>E116 * (Constants!$C$8 / Constants!$C$5)</f>
        <v>52.612803852333251</v>
      </c>
      <c r="L116" s="78">
        <f t="shared" si="6"/>
        <v>76.746066164534284</v>
      </c>
      <c r="M116" s="79">
        <f t="shared" si="7"/>
        <v>60.273954028919505</v>
      </c>
    </row>
    <row r="117" spans="2:13" x14ac:dyDescent="0.3">
      <c r="B117" s="12">
        <v>0.8788886032280061</v>
      </c>
      <c r="C117" s="11">
        <v>15.388468065611219</v>
      </c>
      <c r="D117" s="11">
        <v>3.0451579203922678</v>
      </c>
      <c r="E117" s="11">
        <v>24.8913582500318</v>
      </c>
      <c r="F117" s="11">
        <v>0</v>
      </c>
      <c r="G117" s="11">
        <v>0</v>
      </c>
      <c r="H117" s="11">
        <v>0</v>
      </c>
      <c r="I117" s="77">
        <f t="shared" si="4"/>
        <v>43.324984236035291</v>
      </c>
      <c r="J117" s="77">
        <f t="shared" si="5"/>
        <v>43.324984236035291</v>
      </c>
      <c r="K117" s="78">
        <f>E117 * (Constants!$C$8 / Constants!$C$5)</f>
        <v>68.651971947668358</v>
      </c>
      <c r="L117" s="78">
        <f t="shared" si="6"/>
        <v>87.085597933671849</v>
      </c>
      <c r="M117" s="79">
        <f t="shared" si="7"/>
        <v>87.085597933671849</v>
      </c>
    </row>
    <row r="118" spans="2:13" x14ac:dyDescent="0.3">
      <c r="B118" s="12">
        <v>7.1181379995605312</v>
      </c>
      <c r="C118" s="11">
        <v>15.388468065611219</v>
      </c>
      <c r="D118" s="11">
        <v>3.0451579203922678</v>
      </c>
      <c r="E118" s="11">
        <v>24.8913582500318</v>
      </c>
      <c r="F118" s="11">
        <v>0</v>
      </c>
      <c r="G118" s="11">
        <v>0</v>
      </c>
      <c r="H118" s="11">
        <v>0</v>
      </c>
      <c r="I118" s="77">
        <f t="shared" si="4"/>
        <v>43.324984236035291</v>
      </c>
      <c r="J118" s="77">
        <f t="shared" si="5"/>
        <v>43.324984236035291</v>
      </c>
      <c r="K118" s="78">
        <f>E118 * (Constants!$C$8 / Constants!$C$5)</f>
        <v>68.651971947668358</v>
      </c>
      <c r="L118" s="78">
        <f t="shared" si="6"/>
        <v>87.085597933671849</v>
      </c>
      <c r="M118" s="79">
        <f t="shared" si="7"/>
        <v>87.085597933671849</v>
      </c>
    </row>
    <row r="119" spans="2:13" x14ac:dyDescent="0.3">
      <c r="B119" s="12">
        <v>37.653866424800981</v>
      </c>
      <c r="C119" s="11">
        <v>8.763355477694093</v>
      </c>
      <c r="D119" s="11">
        <v>0.67784614770027485</v>
      </c>
      <c r="E119" s="11">
        <v>34.19036865234375</v>
      </c>
      <c r="F119" s="11">
        <v>0</v>
      </c>
      <c r="G119" s="11">
        <v>0</v>
      </c>
      <c r="H119" s="11">
        <v>0</v>
      </c>
      <c r="I119" s="77">
        <f t="shared" si="4"/>
        <v>43.63157027773812</v>
      </c>
      <c r="J119" s="77">
        <f t="shared" si="5"/>
        <v>43.63157027773812</v>
      </c>
      <c r="K119" s="78">
        <f>E119 * (Constants!$C$8 / Constants!$C$5)</f>
        <v>94.299242573399709</v>
      </c>
      <c r="L119" s="78">
        <f t="shared" si="6"/>
        <v>103.74044419879408</v>
      </c>
      <c r="M119" s="79">
        <f t="shared" si="7"/>
        <v>103.74044419879408</v>
      </c>
    </row>
    <row r="120" spans="2:13" x14ac:dyDescent="0.3">
      <c r="B120" s="12">
        <v>27.59840931308554</v>
      </c>
      <c r="C120" s="11">
        <v>8.763355477694093</v>
      </c>
      <c r="D120" s="11">
        <v>0.67784614770027485</v>
      </c>
      <c r="E120" s="11">
        <v>34.19036865234375</v>
      </c>
      <c r="F120" s="11">
        <v>0</v>
      </c>
      <c r="G120" s="11">
        <v>0</v>
      </c>
      <c r="H120" s="11">
        <v>0</v>
      </c>
      <c r="I120" s="77">
        <f t="shared" si="4"/>
        <v>43.63157027773812</v>
      </c>
      <c r="J120" s="77">
        <f t="shared" si="5"/>
        <v>43.63157027773812</v>
      </c>
      <c r="K120" s="78">
        <f>E120 * (Constants!$C$8 / Constants!$C$5)</f>
        <v>94.299242573399709</v>
      </c>
      <c r="L120" s="78">
        <f t="shared" si="6"/>
        <v>103.74044419879408</v>
      </c>
      <c r="M120" s="79">
        <f t="shared" si="7"/>
        <v>103.74044419879408</v>
      </c>
    </row>
    <row r="121" spans="2:13" x14ac:dyDescent="0.3">
      <c r="B121" s="12">
        <v>30.881379212418324</v>
      </c>
      <c r="C121" s="11">
        <v>2.7626619895407107</v>
      </c>
      <c r="D121" s="11">
        <v>5.5133224342377245</v>
      </c>
      <c r="E121" s="11">
        <v>7.8534409666643699</v>
      </c>
      <c r="F121" s="11">
        <v>0.35908484072339009</v>
      </c>
      <c r="G121" s="11">
        <v>25.883706060929121</v>
      </c>
      <c r="H121" s="11">
        <v>1.4317273385614178</v>
      </c>
      <c r="I121" s="77">
        <f t="shared" si="4"/>
        <v>16.488510231166195</v>
      </c>
      <c r="J121" s="77">
        <f t="shared" si="5"/>
        <v>43.803943630656732</v>
      </c>
      <c r="K121" s="78">
        <f>E121 * (Constants!$C$8 / Constants!$C$5)</f>
        <v>21.660296859671085</v>
      </c>
      <c r="L121" s="78">
        <f t="shared" si="6"/>
        <v>57.610799523663452</v>
      </c>
      <c r="M121" s="79">
        <f t="shared" si="7"/>
        <v>30.295366124172912</v>
      </c>
    </row>
    <row r="122" spans="2:13" x14ac:dyDescent="0.3">
      <c r="B122" s="12">
        <v>0.34823944935124018</v>
      </c>
      <c r="C122" s="11">
        <v>6.2884968689047662</v>
      </c>
      <c r="D122" s="11">
        <v>0.87682822342643585</v>
      </c>
      <c r="E122" s="11">
        <v>26.159887430302323</v>
      </c>
      <c r="F122" s="11">
        <v>0</v>
      </c>
      <c r="G122" s="11">
        <v>10.664397941374455</v>
      </c>
      <c r="H122" s="11">
        <v>0</v>
      </c>
      <c r="I122" s="77">
        <f t="shared" si="4"/>
        <v>33.325212522633528</v>
      </c>
      <c r="J122" s="77">
        <f t="shared" si="5"/>
        <v>43.989610464007981</v>
      </c>
      <c r="K122" s="78">
        <f>E122 * (Constants!$C$8 / Constants!$C$5)</f>
        <v>72.150657267446732</v>
      </c>
      <c r="L122" s="78">
        <f t="shared" si="6"/>
        <v>89.980380301152394</v>
      </c>
      <c r="M122" s="79">
        <f t="shared" si="7"/>
        <v>79.315982359777934</v>
      </c>
    </row>
    <row r="123" spans="2:13" x14ac:dyDescent="0.3">
      <c r="B123" s="12">
        <v>0.10897010393728124</v>
      </c>
      <c r="C123" s="11">
        <v>3.084773059777683</v>
      </c>
      <c r="D123" s="11">
        <v>0.58581030029131242</v>
      </c>
      <c r="E123" s="11">
        <v>16.443326579990671</v>
      </c>
      <c r="F123" s="11">
        <v>0</v>
      </c>
      <c r="G123" s="11">
        <v>23.940862659218702</v>
      </c>
      <c r="H123" s="11">
        <v>0</v>
      </c>
      <c r="I123" s="77">
        <f t="shared" si="4"/>
        <v>20.113909940059667</v>
      </c>
      <c r="J123" s="77">
        <f t="shared" si="5"/>
        <v>44.054772599278365</v>
      </c>
      <c r="K123" s="78">
        <f>E123 * (Constants!$C$8 / Constants!$C$5)</f>
        <v>45.351755567393631</v>
      </c>
      <c r="L123" s="78">
        <f t="shared" si="6"/>
        <v>72.963201586681322</v>
      </c>
      <c r="M123" s="79">
        <f t="shared" si="7"/>
        <v>49.022338927462627</v>
      </c>
    </row>
    <row r="124" spans="2:13" x14ac:dyDescent="0.3">
      <c r="B124" s="12">
        <v>34.748092905602789</v>
      </c>
      <c r="C124" s="11">
        <v>2.0983231439681034</v>
      </c>
      <c r="D124" s="11">
        <v>4.4521730337569965</v>
      </c>
      <c r="E124" s="11">
        <v>7.4332714727808042</v>
      </c>
      <c r="F124" s="11">
        <v>12.004899607606959</v>
      </c>
      <c r="G124" s="11">
        <v>17.89418611476157</v>
      </c>
      <c r="H124" s="11">
        <v>0.38235628704064373</v>
      </c>
      <c r="I124" s="77">
        <f t="shared" si="4"/>
        <v>25.988667258112862</v>
      </c>
      <c r="J124" s="77">
        <f t="shared" si="5"/>
        <v>44.265209659915079</v>
      </c>
      <c r="K124" s="78">
        <f>E124 * (Constants!$C$8 / Constants!$C$5)</f>
        <v>20.50144228783093</v>
      </c>
      <c r="L124" s="78">
        <f t="shared" si="6"/>
        <v>57.33338047496521</v>
      </c>
      <c r="M124" s="79">
        <f t="shared" si="7"/>
        <v>39.056838073162993</v>
      </c>
    </row>
    <row r="125" spans="2:13" x14ac:dyDescent="0.3">
      <c r="B125" s="12">
        <v>40.661140354015515</v>
      </c>
      <c r="C125" s="11">
        <v>6.2884968689047662</v>
      </c>
      <c r="D125" s="11">
        <v>0.87682822342643585</v>
      </c>
      <c r="E125" s="11">
        <v>26.159887430302323</v>
      </c>
      <c r="F125" s="11">
        <v>0</v>
      </c>
      <c r="G125" s="11">
        <v>11.122126138190696</v>
      </c>
      <c r="H125" s="11">
        <v>0</v>
      </c>
      <c r="I125" s="77">
        <f t="shared" si="4"/>
        <v>33.325212522633528</v>
      </c>
      <c r="J125" s="77">
        <f t="shared" si="5"/>
        <v>44.447338660824222</v>
      </c>
      <c r="K125" s="78">
        <f>E125 * (Constants!$C$8 / Constants!$C$5)</f>
        <v>72.150657267446732</v>
      </c>
      <c r="L125" s="78">
        <f t="shared" si="6"/>
        <v>90.438108497968628</v>
      </c>
      <c r="M125" s="79">
        <f t="shared" si="7"/>
        <v>79.315982359777934</v>
      </c>
    </row>
    <row r="126" spans="2:13" x14ac:dyDescent="0.3">
      <c r="B126" s="12">
        <v>25.093425574418688</v>
      </c>
      <c r="C126" s="11">
        <v>8.073139578872329</v>
      </c>
      <c r="D126" s="11">
        <v>1.7965939184056856</v>
      </c>
      <c r="E126" s="11">
        <v>23.109626511220529</v>
      </c>
      <c r="F126" s="11">
        <v>0</v>
      </c>
      <c r="G126" s="11">
        <v>11.631048779319594</v>
      </c>
      <c r="H126" s="11">
        <v>0</v>
      </c>
      <c r="I126" s="77">
        <f t="shared" si="4"/>
        <v>32.979360008498546</v>
      </c>
      <c r="J126" s="77">
        <f t="shared" si="5"/>
        <v>44.610408787818137</v>
      </c>
      <c r="K126" s="78">
        <f>E126 * (Constants!$C$8 / Constants!$C$5)</f>
        <v>63.737840861592112</v>
      </c>
      <c r="L126" s="78">
        <f t="shared" si="6"/>
        <v>85.238623138189723</v>
      </c>
      <c r="M126" s="79">
        <f t="shared" si="7"/>
        <v>73.607574358870124</v>
      </c>
    </row>
    <row r="127" spans="2:13" x14ac:dyDescent="0.3">
      <c r="B127" s="12">
        <v>0.15365082613152481</v>
      </c>
      <c r="C127" s="11">
        <v>3.633867157686355</v>
      </c>
      <c r="D127" s="11">
        <v>12.969964491948991</v>
      </c>
      <c r="E127" s="11">
        <v>11.822588440521116</v>
      </c>
      <c r="F127" s="11">
        <v>0</v>
      </c>
      <c r="G127" s="11">
        <v>16.271388649901063</v>
      </c>
      <c r="H127" s="11">
        <v>0</v>
      </c>
      <c r="I127" s="77">
        <f t="shared" si="4"/>
        <v>28.426420090156462</v>
      </c>
      <c r="J127" s="77">
        <f t="shared" si="5"/>
        <v>44.697808740057525</v>
      </c>
      <c r="K127" s="78">
        <f>E127 * (Constants!$C$8 / Constants!$C$5)</f>
        <v>32.607461666598567</v>
      </c>
      <c r="L127" s="78">
        <f t="shared" si="6"/>
        <v>65.482681966134976</v>
      </c>
      <c r="M127" s="79">
        <f t="shared" si="7"/>
        <v>49.211293316233913</v>
      </c>
    </row>
    <row r="128" spans="2:13" x14ac:dyDescent="0.3">
      <c r="B128" s="12">
        <v>171.02840521005965</v>
      </c>
      <c r="C128" s="11">
        <v>4.0289517820609309</v>
      </c>
      <c r="D128" s="11">
        <v>2.1961843627764055</v>
      </c>
      <c r="E128" s="11">
        <v>8.4986574128977797</v>
      </c>
      <c r="F128" s="11">
        <v>5.8167720423822145</v>
      </c>
      <c r="G128" s="11">
        <v>23.868672987427942</v>
      </c>
      <c r="H128" s="11">
        <v>0.38235628704064373</v>
      </c>
      <c r="I128" s="77">
        <f t="shared" si="4"/>
        <v>20.540565600117329</v>
      </c>
      <c r="J128" s="77">
        <f t="shared" si="5"/>
        <v>44.791594874585918</v>
      </c>
      <c r="K128" s="78">
        <f>E128 * (Constants!$C$8 / Constants!$C$5)</f>
        <v>23.439845445250331</v>
      </c>
      <c r="L128" s="78">
        <f t="shared" si="6"/>
        <v>59.732782906938468</v>
      </c>
      <c r="M128" s="79">
        <f t="shared" si="7"/>
        <v>35.481753632469882</v>
      </c>
    </row>
    <row r="129" spans="2:13" x14ac:dyDescent="0.3">
      <c r="B129" s="12">
        <v>5.665417523198812</v>
      </c>
      <c r="C129" s="11">
        <v>2.7589037104571692</v>
      </c>
      <c r="D129" s="11">
        <v>6.8069949725913226</v>
      </c>
      <c r="E129" s="11">
        <v>16.353602001754368</v>
      </c>
      <c r="F129" s="11">
        <v>0</v>
      </c>
      <c r="G129" s="11">
        <v>19.080870199499586</v>
      </c>
      <c r="H129" s="11">
        <v>0</v>
      </c>
      <c r="I129" s="77">
        <f t="shared" si="4"/>
        <v>25.919500684802859</v>
      </c>
      <c r="J129" s="77">
        <f t="shared" si="5"/>
        <v>45.000370884302441</v>
      </c>
      <c r="K129" s="78">
        <f>E129 * (Constants!$C$8 / Constants!$C$5)</f>
        <v>45.104289391935438</v>
      </c>
      <c r="L129" s="78">
        <f t="shared" si="6"/>
        <v>73.751058274483512</v>
      </c>
      <c r="M129" s="79">
        <f t="shared" si="7"/>
        <v>54.670188074983926</v>
      </c>
    </row>
    <row r="130" spans="2:13" x14ac:dyDescent="0.3">
      <c r="B130" s="12">
        <v>6.2857328362042608E-2</v>
      </c>
      <c r="C130" s="11">
        <v>2.0589464878615402</v>
      </c>
      <c r="D130" s="11">
        <v>0.26264713124310146</v>
      </c>
      <c r="E130" s="11">
        <v>9.1945953576179829</v>
      </c>
      <c r="F130" s="11">
        <v>0</v>
      </c>
      <c r="G130" s="11">
        <v>33.512128196282958</v>
      </c>
      <c r="H130" s="11">
        <v>0</v>
      </c>
      <c r="I130" s="77">
        <f t="shared" si="4"/>
        <v>11.516188976722624</v>
      </c>
      <c r="J130" s="77">
        <f t="shared" si="5"/>
        <v>45.028317173005583</v>
      </c>
      <c r="K130" s="78">
        <f>E130 * (Constants!$C$8 / Constants!$C$5)</f>
        <v>25.359287196010889</v>
      </c>
      <c r="L130" s="78">
        <f t="shared" si="6"/>
        <v>61.193009011398487</v>
      </c>
      <c r="M130" s="79">
        <f t="shared" si="7"/>
        <v>27.680880815115529</v>
      </c>
    </row>
    <row r="131" spans="2:13" x14ac:dyDescent="0.3">
      <c r="B131" s="12">
        <v>4.7381509520055261</v>
      </c>
      <c r="C131" s="11">
        <v>6.2884968689047662</v>
      </c>
      <c r="D131" s="11">
        <v>0.87682822342643585</v>
      </c>
      <c r="E131" s="11">
        <v>26.159887430302323</v>
      </c>
      <c r="F131" s="11">
        <v>0</v>
      </c>
      <c r="G131" s="11">
        <v>12.054853971261064</v>
      </c>
      <c r="H131" s="11">
        <v>0</v>
      </c>
      <c r="I131" s="77">
        <f t="shared" ref="I131:I194" si="8">SUM(C131:F131)</f>
        <v>33.325212522633528</v>
      </c>
      <c r="J131" s="77">
        <f t="shared" ref="J131:J194" si="9">SUM(C131:H131)</f>
        <v>45.380066493894589</v>
      </c>
      <c r="K131" s="78">
        <f>E131 * (Constants!$C$8 / Constants!$C$5)</f>
        <v>72.150657267446732</v>
      </c>
      <c r="L131" s="78">
        <f t="shared" ref="L131:L194" si="10">C131+D131+F131+G131+H131+K131</f>
        <v>91.370836331039001</v>
      </c>
      <c r="M131" s="79">
        <f t="shared" ref="M131:M194" si="11">I131-E131+K131</f>
        <v>79.315982359777934</v>
      </c>
    </row>
    <row r="132" spans="2:13" x14ac:dyDescent="0.3">
      <c r="B132" s="12">
        <v>5.0038868874253239E-2</v>
      </c>
      <c r="C132" s="11">
        <v>1.9897658918735293</v>
      </c>
      <c r="D132" s="11">
        <v>0.52529423013632781</v>
      </c>
      <c r="E132" s="11">
        <v>6.6101255378050263</v>
      </c>
      <c r="F132" s="11">
        <v>18.150175272112197</v>
      </c>
      <c r="G132" s="11">
        <v>16.911391817227976</v>
      </c>
      <c r="H132" s="11">
        <v>1.2143103654578957</v>
      </c>
      <c r="I132" s="77">
        <f t="shared" si="8"/>
        <v>27.275360931927082</v>
      </c>
      <c r="J132" s="77">
        <f t="shared" si="9"/>
        <v>45.40106311461296</v>
      </c>
      <c r="K132" s="78">
        <f>E132 * (Constants!$C$8 / Constants!$C$5)</f>
        <v>18.23115269297838</v>
      </c>
      <c r="L132" s="78">
        <f t="shared" si="10"/>
        <v>57.022090269786304</v>
      </c>
      <c r="M132" s="79">
        <f t="shared" si="11"/>
        <v>38.896388087100433</v>
      </c>
    </row>
    <row r="133" spans="2:13" x14ac:dyDescent="0.3">
      <c r="B133" s="12">
        <v>5.0911964192546293</v>
      </c>
      <c r="C133" s="11">
        <v>6.2884968689047662</v>
      </c>
      <c r="D133" s="11">
        <v>0.87682822342643585</v>
      </c>
      <c r="E133" s="11">
        <v>26.159887430302323</v>
      </c>
      <c r="F133" s="11">
        <v>0</v>
      </c>
      <c r="G133" s="11">
        <v>12.144170453296729</v>
      </c>
      <c r="H133" s="11">
        <v>0</v>
      </c>
      <c r="I133" s="77">
        <f t="shared" si="8"/>
        <v>33.325212522633528</v>
      </c>
      <c r="J133" s="77">
        <f t="shared" si="9"/>
        <v>45.469382975930259</v>
      </c>
      <c r="K133" s="78">
        <f>E133 * (Constants!$C$8 / Constants!$C$5)</f>
        <v>72.150657267446732</v>
      </c>
      <c r="L133" s="78">
        <f t="shared" si="10"/>
        <v>91.460152813074671</v>
      </c>
      <c r="M133" s="79">
        <f t="shared" si="11"/>
        <v>79.315982359777934</v>
      </c>
    </row>
    <row r="134" spans="2:13" x14ac:dyDescent="0.3">
      <c r="B134" s="12">
        <v>1.1037120418413906</v>
      </c>
      <c r="C134" s="11">
        <v>2.1146729002167119</v>
      </c>
      <c r="D134" s="11">
        <v>0.52529419778645281</v>
      </c>
      <c r="E134" s="11">
        <v>6.6101250202070254</v>
      </c>
      <c r="F134" s="11">
        <v>18.150175272112197</v>
      </c>
      <c r="G134" s="11">
        <v>16.911391817227976</v>
      </c>
      <c r="H134" s="11">
        <v>1.2143103654578957</v>
      </c>
      <c r="I134" s="77">
        <f t="shared" si="8"/>
        <v>27.400267390322387</v>
      </c>
      <c r="J134" s="77">
        <f t="shared" si="9"/>
        <v>45.525969573008261</v>
      </c>
      <c r="K134" s="78">
        <f>E134 * (Constants!$C$8 / Constants!$C$5)</f>
        <v>18.2311512654097</v>
      </c>
      <c r="L134" s="78">
        <f t="shared" si="10"/>
        <v>57.146995818210939</v>
      </c>
      <c r="M134" s="79">
        <f t="shared" si="11"/>
        <v>39.021293635525062</v>
      </c>
    </row>
    <row r="135" spans="2:13" x14ac:dyDescent="0.3">
      <c r="B135" s="12">
        <v>1.1680960264129681E-2</v>
      </c>
      <c r="C135" s="11">
        <v>10.765551873754452</v>
      </c>
      <c r="D135" s="11">
        <v>14.006644964541637</v>
      </c>
      <c r="E135" s="11">
        <v>20.791224320513908</v>
      </c>
      <c r="F135" s="11">
        <v>0</v>
      </c>
      <c r="G135" s="11">
        <v>0</v>
      </c>
      <c r="H135" s="11">
        <v>0</v>
      </c>
      <c r="I135" s="77">
        <f t="shared" si="8"/>
        <v>45.563421158810002</v>
      </c>
      <c r="J135" s="77">
        <f t="shared" si="9"/>
        <v>45.563421158810002</v>
      </c>
      <c r="K135" s="78">
        <f>E135 * (Constants!$C$8 / Constants!$C$5)</f>
        <v>57.343538045288362</v>
      </c>
      <c r="L135" s="78">
        <f t="shared" si="10"/>
        <v>82.115734883584452</v>
      </c>
      <c r="M135" s="79">
        <f t="shared" si="11"/>
        <v>82.115734883584452</v>
      </c>
    </row>
    <row r="136" spans="2:13" x14ac:dyDescent="0.3">
      <c r="B136" s="12">
        <v>0.95346599836830137</v>
      </c>
      <c r="C136" s="11">
        <v>10.765551873754452</v>
      </c>
      <c r="D136" s="11">
        <v>14.006644964541637</v>
      </c>
      <c r="E136" s="11">
        <v>20.791224320513908</v>
      </c>
      <c r="F136" s="11">
        <v>0</v>
      </c>
      <c r="G136" s="11">
        <v>0</v>
      </c>
      <c r="H136" s="11">
        <v>0</v>
      </c>
      <c r="I136" s="77">
        <f t="shared" si="8"/>
        <v>45.563421158810002</v>
      </c>
      <c r="J136" s="77">
        <f t="shared" si="9"/>
        <v>45.563421158810002</v>
      </c>
      <c r="K136" s="78">
        <f>E136 * (Constants!$C$8 / Constants!$C$5)</f>
        <v>57.343538045288362</v>
      </c>
      <c r="L136" s="78">
        <f t="shared" si="10"/>
        <v>82.115734883584452</v>
      </c>
      <c r="M136" s="79">
        <f t="shared" si="11"/>
        <v>82.115734883584452</v>
      </c>
    </row>
    <row r="137" spans="2:13" x14ac:dyDescent="0.3">
      <c r="B137" s="12">
        <v>0.4576617481016001</v>
      </c>
      <c r="C137" s="11">
        <v>10.303250937804762</v>
      </c>
      <c r="D137" s="11">
        <v>0.53294012310385219</v>
      </c>
      <c r="E137" s="11">
        <v>34.769380691093538</v>
      </c>
      <c r="F137" s="11">
        <v>0</v>
      </c>
      <c r="G137" s="11">
        <v>0</v>
      </c>
      <c r="H137" s="11">
        <v>0</v>
      </c>
      <c r="I137" s="77">
        <f t="shared" si="8"/>
        <v>45.605571752002149</v>
      </c>
      <c r="J137" s="77">
        <f t="shared" si="9"/>
        <v>45.605571752002149</v>
      </c>
      <c r="K137" s="78">
        <f>E137 * (Constants!$C$8 / Constants!$C$5)</f>
        <v>95.896195131887026</v>
      </c>
      <c r="L137" s="78">
        <f t="shared" si="10"/>
        <v>106.73238619279564</v>
      </c>
      <c r="M137" s="79">
        <f t="shared" si="11"/>
        <v>106.73238619279564</v>
      </c>
    </row>
    <row r="138" spans="2:13" x14ac:dyDescent="0.3">
      <c r="B138" s="12">
        <v>2.3053065870071805</v>
      </c>
      <c r="C138" s="11">
        <v>10.303250937804762</v>
      </c>
      <c r="D138" s="11">
        <v>0.53294012310385219</v>
      </c>
      <c r="E138" s="11">
        <v>34.769380691093538</v>
      </c>
      <c r="F138" s="11">
        <v>0</v>
      </c>
      <c r="G138" s="11">
        <v>0</v>
      </c>
      <c r="H138" s="11">
        <v>0</v>
      </c>
      <c r="I138" s="77">
        <f t="shared" si="8"/>
        <v>45.605571752002149</v>
      </c>
      <c r="J138" s="77">
        <f t="shared" si="9"/>
        <v>45.605571752002149</v>
      </c>
      <c r="K138" s="78">
        <f>E138 * (Constants!$C$8 / Constants!$C$5)</f>
        <v>95.896195131887026</v>
      </c>
      <c r="L138" s="78">
        <f t="shared" si="10"/>
        <v>106.73238619279564</v>
      </c>
      <c r="M138" s="79">
        <f t="shared" si="11"/>
        <v>106.73238619279564</v>
      </c>
    </row>
    <row r="139" spans="2:13" x14ac:dyDescent="0.3">
      <c r="B139" s="12">
        <v>7.3321276928454608</v>
      </c>
      <c r="C139" s="11">
        <v>3.2330589346193395</v>
      </c>
      <c r="D139" s="11">
        <v>2.2260865168784982</v>
      </c>
      <c r="E139" s="11">
        <v>10.29458945285999</v>
      </c>
      <c r="F139" s="11">
        <v>0</v>
      </c>
      <c r="G139" s="11">
        <v>29.89014582039928</v>
      </c>
      <c r="H139" s="11">
        <v>0</v>
      </c>
      <c r="I139" s="77">
        <f t="shared" si="8"/>
        <v>15.753734904357827</v>
      </c>
      <c r="J139" s="77">
        <f t="shared" si="9"/>
        <v>45.643880724757111</v>
      </c>
      <c r="K139" s="78">
        <f>E139 * (Constants!$C$8 / Constants!$C$5)</f>
        <v>28.393141878049327</v>
      </c>
      <c r="L139" s="78">
        <f t="shared" si="10"/>
        <v>63.742433149946443</v>
      </c>
      <c r="M139" s="79">
        <f t="shared" si="11"/>
        <v>33.852287329547167</v>
      </c>
    </row>
    <row r="140" spans="2:13" x14ac:dyDescent="0.3">
      <c r="B140" s="12">
        <v>1.0259247392086763</v>
      </c>
      <c r="C140" s="11">
        <v>6.2884968689047662</v>
      </c>
      <c r="D140" s="11">
        <v>0.87682822342643585</v>
      </c>
      <c r="E140" s="11">
        <v>26.159887430302323</v>
      </c>
      <c r="F140" s="11">
        <v>0</v>
      </c>
      <c r="G140" s="11">
        <v>12.499028721928676</v>
      </c>
      <c r="H140" s="11">
        <v>0</v>
      </c>
      <c r="I140" s="77">
        <f t="shared" si="8"/>
        <v>33.325212522633528</v>
      </c>
      <c r="J140" s="77">
        <f t="shared" si="9"/>
        <v>45.824241244562202</v>
      </c>
      <c r="K140" s="78">
        <f>E140 * (Constants!$C$8 / Constants!$C$5)</f>
        <v>72.150657267446732</v>
      </c>
      <c r="L140" s="78">
        <f t="shared" si="10"/>
        <v>91.815011081706615</v>
      </c>
      <c r="M140" s="79">
        <f t="shared" si="11"/>
        <v>79.315982359777934</v>
      </c>
    </row>
    <row r="141" spans="2:13" x14ac:dyDescent="0.3">
      <c r="B141" s="12">
        <v>139.15866187735355</v>
      </c>
      <c r="C141" s="11">
        <v>8.3713950748521242</v>
      </c>
      <c r="D141" s="11">
        <v>10.033531654803044</v>
      </c>
      <c r="E141" s="11">
        <v>27.450302724437119</v>
      </c>
      <c r="F141" s="11">
        <v>0</v>
      </c>
      <c r="G141" s="11">
        <v>0</v>
      </c>
      <c r="H141" s="11">
        <v>0</v>
      </c>
      <c r="I141" s="77">
        <f t="shared" si="8"/>
        <v>45.855229454092282</v>
      </c>
      <c r="J141" s="77">
        <f t="shared" si="9"/>
        <v>45.855229454092282</v>
      </c>
      <c r="K141" s="78">
        <f>E141 * (Constants!$C$8 / Constants!$C$5)</f>
        <v>75.709705901270127</v>
      </c>
      <c r="L141" s="78">
        <f t="shared" si="10"/>
        <v>94.114632630925286</v>
      </c>
      <c r="M141" s="79">
        <f t="shared" si="11"/>
        <v>94.114632630925286</v>
      </c>
    </row>
    <row r="142" spans="2:13" x14ac:dyDescent="0.3">
      <c r="B142" s="12">
        <v>101.9963704822303</v>
      </c>
      <c r="C142" s="11">
        <v>8.3713950748521242</v>
      </c>
      <c r="D142" s="11">
        <v>10.033531654803044</v>
      </c>
      <c r="E142" s="11">
        <v>27.450302724437119</v>
      </c>
      <c r="F142" s="11">
        <v>0</v>
      </c>
      <c r="G142" s="11">
        <v>0</v>
      </c>
      <c r="H142" s="11">
        <v>0</v>
      </c>
      <c r="I142" s="77">
        <f t="shared" si="8"/>
        <v>45.855229454092282</v>
      </c>
      <c r="J142" s="77">
        <f t="shared" si="9"/>
        <v>45.855229454092282</v>
      </c>
      <c r="K142" s="78">
        <f>E142 * (Constants!$C$8 / Constants!$C$5)</f>
        <v>75.709705901270127</v>
      </c>
      <c r="L142" s="78">
        <f t="shared" si="10"/>
        <v>94.114632630925286</v>
      </c>
      <c r="M142" s="79">
        <f t="shared" si="11"/>
        <v>94.114632630925286</v>
      </c>
    </row>
    <row r="143" spans="2:13" x14ac:dyDescent="0.3">
      <c r="B143" s="12">
        <v>6.1371010908778771</v>
      </c>
      <c r="C143" s="11">
        <v>8.073139578872329</v>
      </c>
      <c r="D143" s="11">
        <v>1.7965939184056856</v>
      </c>
      <c r="E143" s="11">
        <v>23.109626511220529</v>
      </c>
      <c r="F143" s="11">
        <v>0</v>
      </c>
      <c r="G143" s="11">
        <v>12.962549731292023</v>
      </c>
      <c r="H143" s="11">
        <v>0</v>
      </c>
      <c r="I143" s="77">
        <f t="shared" si="8"/>
        <v>32.979360008498546</v>
      </c>
      <c r="J143" s="77">
        <f t="shared" si="9"/>
        <v>45.941909739790567</v>
      </c>
      <c r="K143" s="78">
        <f>E143 * (Constants!$C$8 / Constants!$C$5)</f>
        <v>63.737840861592112</v>
      </c>
      <c r="L143" s="78">
        <f t="shared" si="10"/>
        <v>86.570124090162153</v>
      </c>
      <c r="M143" s="79">
        <f t="shared" si="11"/>
        <v>73.607574358870124</v>
      </c>
    </row>
    <row r="144" spans="2:13" x14ac:dyDescent="0.3">
      <c r="B144" s="12">
        <v>6.898318961248151E-2</v>
      </c>
      <c r="C144" s="11">
        <v>3.633867157686355</v>
      </c>
      <c r="D144" s="11">
        <v>12.969964491948991</v>
      </c>
      <c r="E144" s="11">
        <v>11.822588440521116</v>
      </c>
      <c r="F144" s="11">
        <v>0</v>
      </c>
      <c r="G144" s="11">
        <v>17.635945829697341</v>
      </c>
      <c r="H144" s="11">
        <v>0</v>
      </c>
      <c r="I144" s="77">
        <f t="shared" si="8"/>
        <v>28.426420090156462</v>
      </c>
      <c r="J144" s="77">
        <f t="shared" si="9"/>
        <v>46.062365919853804</v>
      </c>
      <c r="K144" s="78">
        <f>E144 * (Constants!$C$8 / Constants!$C$5)</f>
        <v>32.607461666598567</v>
      </c>
      <c r="L144" s="78">
        <f t="shared" si="10"/>
        <v>66.847239145931255</v>
      </c>
      <c r="M144" s="79">
        <f t="shared" si="11"/>
        <v>49.211293316233913</v>
      </c>
    </row>
    <row r="145" spans="2:13" x14ac:dyDescent="0.3">
      <c r="B145" s="12">
        <v>0.24657396052134573</v>
      </c>
      <c r="C145" s="11">
        <v>1.9897658918735293</v>
      </c>
      <c r="D145" s="11">
        <v>0.52529423013632781</v>
      </c>
      <c r="E145" s="11">
        <v>6.6101255378050263</v>
      </c>
      <c r="F145" s="11">
        <v>10.033234066819404</v>
      </c>
      <c r="G145" s="11">
        <v>24.555388210327688</v>
      </c>
      <c r="H145" s="11">
        <v>2.378856725706803</v>
      </c>
      <c r="I145" s="77">
        <f t="shared" si="8"/>
        <v>19.158419726634285</v>
      </c>
      <c r="J145" s="77">
        <f t="shared" si="9"/>
        <v>46.092664662668774</v>
      </c>
      <c r="K145" s="78">
        <f>E145 * (Constants!$C$8 / Constants!$C$5)</f>
        <v>18.23115269297838</v>
      </c>
      <c r="L145" s="78">
        <f t="shared" si="10"/>
        <v>57.713691817842133</v>
      </c>
      <c r="M145" s="79">
        <f t="shared" si="11"/>
        <v>30.77944688180764</v>
      </c>
    </row>
    <row r="146" spans="2:13" x14ac:dyDescent="0.3">
      <c r="B146" s="12">
        <v>5.4387050617251589</v>
      </c>
      <c r="C146" s="11">
        <v>2.1146729002167119</v>
      </c>
      <c r="D146" s="11">
        <v>0.52529419778645281</v>
      </c>
      <c r="E146" s="11">
        <v>6.6101250202070254</v>
      </c>
      <c r="F146" s="11">
        <v>10.033234066819404</v>
      </c>
      <c r="G146" s="11">
        <v>24.555388210327688</v>
      </c>
      <c r="H146" s="11">
        <v>2.378856725706803</v>
      </c>
      <c r="I146" s="77">
        <f t="shared" si="8"/>
        <v>19.283326185029594</v>
      </c>
      <c r="J146" s="77">
        <f t="shared" si="9"/>
        <v>46.21757112106409</v>
      </c>
      <c r="K146" s="78">
        <f>E146 * (Constants!$C$8 / Constants!$C$5)</f>
        <v>18.2311512654097</v>
      </c>
      <c r="L146" s="78">
        <f t="shared" si="10"/>
        <v>57.838597366266761</v>
      </c>
      <c r="M146" s="79">
        <f t="shared" si="11"/>
        <v>30.904352430232269</v>
      </c>
    </row>
    <row r="147" spans="2:13" x14ac:dyDescent="0.3">
      <c r="B147" s="12">
        <v>127.79184032663397</v>
      </c>
      <c r="C147" s="11">
        <v>2.0983231439681034</v>
      </c>
      <c r="D147" s="11">
        <v>4.4521730337569965</v>
      </c>
      <c r="E147" s="11">
        <v>7.4332714727808042</v>
      </c>
      <c r="F147" s="11">
        <v>0.34800604888292241</v>
      </c>
      <c r="G147" s="11">
        <v>22.674282164523472</v>
      </c>
      <c r="H147" s="11">
        <v>9.2125966077420749</v>
      </c>
      <c r="I147" s="77">
        <f t="shared" si="8"/>
        <v>14.331773699388826</v>
      </c>
      <c r="J147" s="77">
        <f t="shared" si="9"/>
        <v>46.218652471654366</v>
      </c>
      <c r="K147" s="78">
        <f>E147 * (Constants!$C$8 / Constants!$C$5)</f>
        <v>20.50144228783093</v>
      </c>
      <c r="L147" s="78">
        <f t="shared" si="10"/>
        <v>59.28682328670449</v>
      </c>
      <c r="M147" s="79">
        <f t="shared" si="11"/>
        <v>27.39994451443895</v>
      </c>
    </row>
    <row r="148" spans="2:13" x14ac:dyDescent="0.3">
      <c r="B148" s="12">
        <v>0.74396478748531081</v>
      </c>
      <c r="C148" s="11">
        <v>9.0092642174647004</v>
      </c>
      <c r="D148" s="11">
        <v>0.46086081656219191</v>
      </c>
      <c r="E148" s="11">
        <v>25.513214980892766</v>
      </c>
      <c r="F148" s="11">
        <v>0</v>
      </c>
      <c r="G148" s="11">
        <v>11.345032048199108</v>
      </c>
      <c r="H148" s="11">
        <v>0</v>
      </c>
      <c r="I148" s="77">
        <f t="shared" si="8"/>
        <v>34.983340014919662</v>
      </c>
      <c r="J148" s="77">
        <f t="shared" si="9"/>
        <v>46.328372063118771</v>
      </c>
      <c r="K148" s="78">
        <f>E148 * (Constants!$C$8 / Constants!$C$5)</f>
        <v>70.367092931171982</v>
      </c>
      <c r="L148" s="78">
        <f t="shared" si="10"/>
        <v>91.182250013397976</v>
      </c>
      <c r="M148" s="79">
        <f t="shared" si="11"/>
        <v>79.837217965198874</v>
      </c>
    </row>
    <row r="149" spans="2:13" x14ac:dyDescent="0.3">
      <c r="B149" s="12">
        <v>145.22091267122414</v>
      </c>
      <c r="C149" s="11">
        <v>8.073139578872329</v>
      </c>
      <c r="D149" s="11">
        <v>1.7965939184056856</v>
      </c>
      <c r="E149" s="11">
        <v>23.109626511220529</v>
      </c>
      <c r="F149" s="11">
        <v>0</v>
      </c>
      <c r="G149" s="11">
        <v>13.518917240012392</v>
      </c>
      <c r="H149" s="11">
        <v>0</v>
      </c>
      <c r="I149" s="77">
        <f t="shared" si="8"/>
        <v>32.979360008498546</v>
      </c>
      <c r="J149" s="77">
        <f t="shared" si="9"/>
        <v>46.498277248510938</v>
      </c>
      <c r="K149" s="78">
        <f>E149 * (Constants!$C$8 / Constants!$C$5)</f>
        <v>63.737840861592112</v>
      </c>
      <c r="L149" s="78">
        <f t="shared" si="10"/>
        <v>87.126491598882524</v>
      </c>
      <c r="M149" s="79">
        <f t="shared" si="11"/>
        <v>73.607574358870124</v>
      </c>
    </row>
    <row r="150" spans="2:13" x14ac:dyDescent="0.3">
      <c r="B150" s="12">
        <v>26.037123667978449</v>
      </c>
      <c r="C150" s="11">
        <v>6.2884968689047662</v>
      </c>
      <c r="D150" s="11">
        <v>0.87682822342643585</v>
      </c>
      <c r="E150" s="11">
        <v>26.159887430302323</v>
      </c>
      <c r="F150" s="11">
        <v>0</v>
      </c>
      <c r="G150" s="11">
        <v>13.17934375264517</v>
      </c>
      <c r="H150" s="11">
        <v>0</v>
      </c>
      <c r="I150" s="77">
        <f t="shared" si="8"/>
        <v>33.325212522633528</v>
      </c>
      <c r="J150" s="77">
        <f t="shared" si="9"/>
        <v>46.504556275278702</v>
      </c>
      <c r="K150" s="78">
        <f>E150 * (Constants!$C$8 / Constants!$C$5)</f>
        <v>72.150657267446732</v>
      </c>
      <c r="L150" s="78">
        <f t="shared" si="10"/>
        <v>92.495326112423101</v>
      </c>
      <c r="M150" s="79">
        <f t="shared" si="11"/>
        <v>79.315982359777934</v>
      </c>
    </row>
    <row r="151" spans="2:13" x14ac:dyDescent="0.3">
      <c r="B151" s="12">
        <v>15.214391854449786</v>
      </c>
      <c r="C151" s="11">
        <v>0.75375396490420543</v>
      </c>
      <c r="D151" s="11">
        <v>8.1426638599328456</v>
      </c>
      <c r="E151" s="11">
        <v>12.135666908046769</v>
      </c>
      <c r="F151" s="11">
        <v>9.0292491083353532</v>
      </c>
      <c r="G151" s="11">
        <v>16.136133012664239</v>
      </c>
      <c r="H151" s="11">
        <v>0.38235628704064373</v>
      </c>
      <c r="I151" s="77">
        <f t="shared" si="8"/>
        <v>30.061333841219174</v>
      </c>
      <c r="J151" s="77">
        <f t="shared" si="9"/>
        <v>46.579823140924056</v>
      </c>
      <c r="K151" s="78">
        <f>E151 * (Constants!$C$8 / Constants!$C$5)</f>
        <v>33.470952278645122</v>
      </c>
      <c r="L151" s="78">
        <f t="shared" si="10"/>
        <v>67.915108511522405</v>
      </c>
      <c r="M151" s="79">
        <f t="shared" si="11"/>
        <v>51.396619211817523</v>
      </c>
    </row>
    <row r="152" spans="2:13" x14ac:dyDescent="0.3">
      <c r="B152" s="12">
        <v>0.31460180517206027</v>
      </c>
      <c r="C152" s="11">
        <v>2.7107546740341704</v>
      </c>
      <c r="D152" s="11">
        <v>3.5931878368113712</v>
      </c>
      <c r="E152" s="11">
        <v>6.8226616288784241</v>
      </c>
      <c r="F152" s="11">
        <v>3.2954868548272689</v>
      </c>
      <c r="G152" s="11">
        <v>29.081367160279481</v>
      </c>
      <c r="H152" s="11">
        <v>1.11467867989683</v>
      </c>
      <c r="I152" s="77">
        <f t="shared" si="8"/>
        <v>16.422090994551233</v>
      </c>
      <c r="J152" s="77">
        <f t="shared" si="9"/>
        <v>46.618136834727537</v>
      </c>
      <c r="K152" s="78">
        <f>E152 * (Constants!$C$8 / Constants!$C$5)</f>
        <v>18.817340944164687</v>
      </c>
      <c r="L152" s="78">
        <f t="shared" si="10"/>
        <v>58.612816150013799</v>
      </c>
      <c r="M152" s="79">
        <f t="shared" si="11"/>
        <v>28.416770309837496</v>
      </c>
    </row>
    <row r="153" spans="2:13" x14ac:dyDescent="0.3">
      <c r="B153" s="12">
        <v>2.2104416121746908</v>
      </c>
      <c r="C153" s="11">
        <v>3.633867157686355</v>
      </c>
      <c r="D153" s="11">
        <v>12.969964491948991</v>
      </c>
      <c r="E153" s="11">
        <v>11.822588440521116</v>
      </c>
      <c r="F153" s="11">
        <v>0</v>
      </c>
      <c r="G153" s="11">
        <v>18.285762232315605</v>
      </c>
      <c r="H153" s="11">
        <v>0</v>
      </c>
      <c r="I153" s="77">
        <f t="shared" si="8"/>
        <v>28.426420090156462</v>
      </c>
      <c r="J153" s="77">
        <f t="shared" si="9"/>
        <v>46.712182322472067</v>
      </c>
      <c r="K153" s="78">
        <f>E153 * (Constants!$C$8 / Constants!$C$5)</f>
        <v>32.607461666598567</v>
      </c>
      <c r="L153" s="78">
        <f t="shared" si="10"/>
        <v>67.497055548549525</v>
      </c>
      <c r="M153" s="79">
        <f t="shared" si="11"/>
        <v>49.211293316233913</v>
      </c>
    </row>
    <row r="154" spans="2:13" x14ac:dyDescent="0.3">
      <c r="B154" s="12">
        <v>4.1908550417583683</v>
      </c>
      <c r="C154" s="11">
        <v>2.1345997762485953</v>
      </c>
      <c r="D154" s="11">
        <v>7.2390536925524192</v>
      </c>
      <c r="E154" s="11">
        <v>9.7285908630453903</v>
      </c>
      <c r="F154" s="11">
        <v>0.35908484072339009</v>
      </c>
      <c r="G154" s="11">
        <v>25.883706060929121</v>
      </c>
      <c r="H154" s="11">
        <v>1.4317273385614178</v>
      </c>
      <c r="I154" s="77">
        <f t="shared" si="8"/>
        <v>19.461329172569798</v>
      </c>
      <c r="J154" s="77">
        <f t="shared" si="9"/>
        <v>46.776762572060335</v>
      </c>
      <c r="K154" s="78">
        <f>E154 * (Constants!$C$8 / Constants!$C$5)</f>
        <v>26.832081251302611</v>
      </c>
      <c r="L154" s="78">
        <f t="shared" si="10"/>
        <v>63.880252960317556</v>
      </c>
      <c r="M154" s="79">
        <f t="shared" si="11"/>
        <v>36.564819560827019</v>
      </c>
    </row>
    <row r="155" spans="2:13" x14ac:dyDescent="0.3">
      <c r="B155" s="12">
        <v>81.085566089577696</v>
      </c>
      <c r="C155" s="11">
        <v>2.8379605938977432</v>
      </c>
      <c r="D155" s="11">
        <v>4.5261713025366114E-2</v>
      </c>
      <c r="E155" s="11">
        <v>16.234331894438498</v>
      </c>
      <c r="F155" s="11">
        <v>0.35908484072339009</v>
      </c>
      <c r="G155" s="11">
        <v>25.883706060929121</v>
      </c>
      <c r="H155" s="11">
        <v>1.4317273385614178</v>
      </c>
      <c r="I155" s="77">
        <f t="shared" si="8"/>
        <v>19.476639042084997</v>
      </c>
      <c r="J155" s="77">
        <f t="shared" si="9"/>
        <v>46.792072441575534</v>
      </c>
      <c r="K155" s="78">
        <f>E155 * (Constants!$C$8 / Constants!$C$5)</f>
        <v>44.775334741112637</v>
      </c>
      <c r="L155" s="78">
        <f t="shared" si="10"/>
        <v>75.333075288249674</v>
      </c>
      <c r="M155" s="79">
        <f t="shared" si="11"/>
        <v>48.017641888759137</v>
      </c>
    </row>
    <row r="156" spans="2:13" x14ac:dyDescent="0.3">
      <c r="B156" s="12">
        <v>0.53197673248268984</v>
      </c>
      <c r="C156" s="11">
        <v>1.9897658918735293</v>
      </c>
      <c r="D156" s="11">
        <v>0.52529423013632781</v>
      </c>
      <c r="E156" s="11">
        <v>6.6101255378050263</v>
      </c>
      <c r="F156" s="11">
        <v>17.201628292990943</v>
      </c>
      <c r="G156" s="11">
        <v>18.354079697882987</v>
      </c>
      <c r="H156" s="11">
        <v>2.2665438039387968</v>
      </c>
      <c r="I156" s="77">
        <f t="shared" si="8"/>
        <v>26.326813952805828</v>
      </c>
      <c r="J156" s="77">
        <f t="shared" si="9"/>
        <v>46.947437454627611</v>
      </c>
      <c r="K156" s="78">
        <f>E156 * (Constants!$C$8 / Constants!$C$5)</f>
        <v>18.23115269297838</v>
      </c>
      <c r="L156" s="78">
        <f t="shared" si="10"/>
        <v>58.568464609800955</v>
      </c>
      <c r="M156" s="79">
        <f t="shared" si="11"/>
        <v>37.947841107979187</v>
      </c>
    </row>
    <row r="157" spans="2:13" x14ac:dyDescent="0.3">
      <c r="B157" s="12">
        <v>11.733860873067897</v>
      </c>
      <c r="C157" s="11">
        <v>2.1146729002167119</v>
      </c>
      <c r="D157" s="11">
        <v>0.52529419778645281</v>
      </c>
      <c r="E157" s="11">
        <v>6.6101250202070254</v>
      </c>
      <c r="F157" s="11">
        <v>17.201628292990943</v>
      </c>
      <c r="G157" s="11">
        <v>18.354079697882987</v>
      </c>
      <c r="H157" s="11">
        <v>2.2665438039387968</v>
      </c>
      <c r="I157" s="77">
        <f t="shared" si="8"/>
        <v>26.451720411201133</v>
      </c>
      <c r="J157" s="77">
        <f t="shared" si="9"/>
        <v>47.072343913022912</v>
      </c>
      <c r="K157" s="78">
        <f>E157 * (Constants!$C$8 / Constants!$C$5)</f>
        <v>18.2311512654097</v>
      </c>
      <c r="L157" s="78">
        <f t="shared" si="10"/>
        <v>58.693370158225591</v>
      </c>
      <c r="M157" s="79">
        <f t="shared" si="11"/>
        <v>38.072746656403808</v>
      </c>
    </row>
    <row r="158" spans="2:13" x14ac:dyDescent="0.3">
      <c r="B158" s="12">
        <v>0.12041461016724497</v>
      </c>
      <c r="C158" s="11">
        <v>0</v>
      </c>
      <c r="D158" s="11">
        <v>0.88113360359678439</v>
      </c>
      <c r="E158" s="11">
        <v>22.97829119450687</v>
      </c>
      <c r="F158" s="11">
        <v>0</v>
      </c>
      <c r="G158" s="11">
        <v>23.224121155337748</v>
      </c>
      <c r="H158" s="11">
        <v>0</v>
      </c>
      <c r="I158" s="77">
        <f t="shared" si="8"/>
        <v>23.859424798103653</v>
      </c>
      <c r="J158" s="77">
        <f t="shared" si="9"/>
        <v>47.083545953441401</v>
      </c>
      <c r="K158" s="78">
        <f>E158 * (Constants!$C$8 / Constants!$C$5)</f>
        <v>63.375609584849599</v>
      </c>
      <c r="L158" s="78">
        <f t="shared" si="10"/>
        <v>87.480864343784134</v>
      </c>
      <c r="M158" s="79">
        <f t="shared" si="11"/>
        <v>64.256743188446379</v>
      </c>
    </row>
    <row r="159" spans="2:13" x14ac:dyDescent="0.3">
      <c r="B159" s="12">
        <v>952.75529082833964</v>
      </c>
      <c r="C159" s="11">
        <v>6.1847635007778043</v>
      </c>
      <c r="D159" s="11">
        <v>5.5133229518357254</v>
      </c>
      <c r="E159" s="11">
        <v>7.853440449066369</v>
      </c>
      <c r="F159" s="11">
        <v>0.35908484072339009</v>
      </c>
      <c r="G159" s="11">
        <v>25.883706060929121</v>
      </c>
      <c r="H159" s="11">
        <v>1.4317273385614178</v>
      </c>
      <c r="I159" s="77">
        <f t="shared" si="8"/>
        <v>19.91061174240329</v>
      </c>
      <c r="J159" s="77">
        <f t="shared" si="9"/>
        <v>47.226045141893827</v>
      </c>
      <c r="K159" s="78">
        <f>E159 * (Constants!$C$8 / Constants!$C$5)</f>
        <v>21.660295432102405</v>
      </c>
      <c r="L159" s="78">
        <f t="shared" si="10"/>
        <v>61.032900124929867</v>
      </c>
      <c r="M159" s="79">
        <f t="shared" si="11"/>
        <v>33.717466725439323</v>
      </c>
    </row>
    <row r="160" spans="2:13" x14ac:dyDescent="0.3">
      <c r="B160" s="12">
        <v>9.4171263869502582</v>
      </c>
      <c r="C160" s="11">
        <v>45.447394320566907</v>
      </c>
      <c r="D160" s="11">
        <v>0</v>
      </c>
      <c r="E160" s="11">
        <v>0</v>
      </c>
      <c r="F160" s="11">
        <v>0.35908484072339009</v>
      </c>
      <c r="G160" s="11">
        <v>0</v>
      </c>
      <c r="H160" s="11">
        <v>1.4317273385614178</v>
      </c>
      <c r="I160" s="77">
        <f t="shared" si="8"/>
        <v>45.806479161290298</v>
      </c>
      <c r="J160" s="77">
        <f t="shared" si="9"/>
        <v>47.238206499851714</v>
      </c>
      <c r="K160" s="78">
        <f>E160 * (Constants!$C$8 / Constants!$C$5)</f>
        <v>0</v>
      </c>
      <c r="L160" s="78">
        <f t="shared" si="10"/>
        <v>47.238206499851714</v>
      </c>
      <c r="M160" s="79">
        <f t="shared" si="11"/>
        <v>45.806479161290298</v>
      </c>
    </row>
    <row r="161" spans="2:13" x14ac:dyDescent="0.3">
      <c r="B161" s="12">
        <v>5.6385777939794934E-2</v>
      </c>
      <c r="C161" s="11">
        <v>5.5971018818372622</v>
      </c>
      <c r="D161" s="11">
        <v>6.0915937902484201</v>
      </c>
      <c r="E161" s="11">
        <v>21.325803676486178</v>
      </c>
      <c r="F161" s="11">
        <v>0</v>
      </c>
      <c r="G161" s="11">
        <v>14.39916014411355</v>
      </c>
      <c r="H161" s="11">
        <v>0</v>
      </c>
      <c r="I161" s="77">
        <f t="shared" si="8"/>
        <v>33.01449934857186</v>
      </c>
      <c r="J161" s="77">
        <f t="shared" si="9"/>
        <v>47.413659492685412</v>
      </c>
      <c r="K161" s="78">
        <f>E161 * (Constants!$C$8 / Constants!$C$5)</f>
        <v>58.81794239805059</v>
      </c>
      <c r="L161" s="78">
        <f t="shared" si="10"/>
        <v>84.905798214249813</v>
      </c>
      <c r="M161" s="79">
        <f t="shared" si="11"/>
        <v>70.506638070136276</v>
      </c>
    </row>
    <row r="162" spans="2:13" x14ac:dyDescent="0.3">
      <c r="B162" s="12">
        <v>1.2257661531002668</v>
      </c>
      <c r="C162" s="11">
        <v>10.303288204860817</v>
      </c>
      <c r="D162" s="11">
        <v>4.896750896562553</v>
      </c>
      <c r="E162" s="11">
        <v>32.405529255135896</v>
      </c>
      <c r="F162" s="11">
        <v>0</v>
      </c>
      <c r="G162" s="11">
        <v>0</v>
      </c>
      <c r="H162" s="11">
        <v>0</v>
      </c>
      <c r="I162" s="77">
        <f t="shared" si="8"/>
        <v>47.605568356559267</v>
      </c>
      <c r="J162" s="77">
        <f t="shared" si="9"/>
        <v>47.605568356559267</v>
      </c>
      <c r="K162" s="78">
        <f>E162 * (Constants!$C$8 / Constants!$C$5)</f>
        <v>89.376540364971589</v>
      </c>
      <c r="L162" s="78">
        <f t="shared" si="10"/>
        <v>104.57657946639496</v>
      </c>
      <c r="M162" s="79">
        <f t="shared" si="11"/>
        <v>104.57657946639496</v>
      </c>
    </row>
    <row r="163" spans="2:13" x14ac:dyDescent="0.3">
      <c r="B163" s="12">
        <v>6.1743564949301799</v>
      </c>
      <c r="C163" s="11">
        <v>10.303288204860817</v>
      </c>
      <c r="D163" s="11">
        <v>4.896750896562553</v>
      </c>
      <c r="E163" s="11">
        <v>32.405529255135896</v>
      </c>
      <c r="F163" s="11">
        <v>0</v>
      </c>
      <c r="G163" s="11">
        <v>0</v>
      </c>
      <c r="H163" s="11">
        <v>0</v>
      </c>
      <c r="I163" s="77">
        <f t="shared" si="8"/>
        <v>47.605568356559267</v>
      </c>
      <c r="J163" s="77">
        <f t="shared" si="9"/>
        <v>47.605568356559267</v>
      </c>
      <c r="K163" s="78">
        <f>E163 * (Constants!$C$8 / Constants!$C$5)</f>
        <v>89.376540364971589</v>
      </c>
      <c r="L163" s="78">
        <f t="shared" si="10"/>
        <v>104.57657946639496</v>
      </c>
      <c r="M163" s="79">
        <f t="shared" si="11"/>
        <v>104.57657946639496</v>
      </c>
    </row>
    <row r="164" spans="2:13" x14ac:dyDescent="0.3">
      <c r="B164" s="12">
        <v>0.51156078264648386</v>
      </c>
      <c r="C164" s="11">
        <v>9.0092642174647004</v>
      </c>
      <c r="D164" s="11">
        <v>0.46086081656219191</v>
      </c>
      <c r="E164" s="11">
        <v>25.513214980892766</v>
      </c>
      <c r="F164" s="11">
        <v>0</v>
      </c>
      <c r="G164" s="11">
        <v>12.643790333797023</v>
      </c>
      <c r="H164" s="11">
        <v>0</v>
      </c>
      <c r="I164" s="77">
        <f t="shared" si="8"/>
        <v>34.983340014919662</v>
      </c>
      <c r="J164" s="77">
        <f t="shared" si="9"/>
        <v>47.627130348716683</v>
      </c>
      <c r="K164" s="78">
        <f>E164 * (Constants!$C$8 / Constants!$C$5)</f>
        <v>70.367092931171982</v>
      </c>
      <c r="L164" s="78">
        <f t="shared" si="10"/>
        <v>92.481008298995903</v>
      </c>
      <c r="M164" s="79">
        <f t="shared" si="11"/>
        <v>79.837217965198874</v>
      </c>
    </row>
    <row r="165" spans="2:13" x14ac:dyDescent="0.3">
      <c r="B165" s="12">
        <v>6.737709479586556</v>
      </c>
      <c r="C165" s="11">
        <v>8.073139578872329</v>
      </c>
      <c r="D165" s="11">
        <v>1.7965939184056856</v>
      </c>
      <c r="E165" s="11">
        <v>23.109626511220529</v>
      </c>
      <c r="F165" s="11">
        <v>0</v>
      </c>
      <c r="G165" s="11">
        <v>14.652645650036131</v>
      </c>
      <c r="H165" s="11">
        <v>0</v>
      </c>
      <c r="I165" s="77">
        <f t="shared" si="8"/>
        <v>32.979360008498546</v>
      </c>
      <c r="J165" s="77">
        <f t="shared" si="9"/>
        <v>47.63200565853468</v>
      </c>
      <c r="K165" s="78">
        <f>E165 * (Constants!$C$8 / Constants!$C$5)</f>
        <v>63.737840861592112</v>
      </c>
      <c r="L165" s="78">
        <f t="shared" si="10"/>
        <v>88.260220008906259</v>
      </c>
      <c r="M165" s="79">
        <f t="shared" si="11"/>
        <v>73.607574358870124</v>
      </c>
    </row>
    <row r="166" spans="2:13" x14ac:dyDescent="0.3">
      <c r="B166" s="12">
        <v>0.10092038919719926</v>
      </c>
      <c r="C166" s="11">
        <v>3.633867157686355</v>
      </c>
      <c r="D166" s="11">
        <v>12.969964491948991</v>
      </c>
      <c r="E166" s="11">
        <v>11.822588440521116</v>
      </c>
      <c r="F166" s="11">
        <v>0</v>
      </c>
      <c r="G166" s="11">
        <v>19.281045879670302</v>
      </c>
      <c r="H166" s="11">
        <v>0</v>
      </c>
      <c r="I166" s="77">
        <f t="shared" si="8"/>
        <v>28.426420090156462</v>
      </c>
      <c r="J166" s="77">
        <f t="shared" si="9"/>
        <v>47.707465969826764</v>
      </c>
      <c r="K166" s="78">
        <f>E166 * (Constants!$C$8 / Constants!$C$5)</f>
        <v>32.607461666598567</v>
      </c>
      <c r="L166" s="78">
        <f t="shared" si="10"/>
        <v>68.492339195904208</v>
      </c>
      <c r="M166" s="79">
        <f t="shared" si="11"/>
        <v>49.211293316233913</v>
      </c>
    </row>
    <row r="167" spans="2:13" x14ac:dyDescent="0.3">
      <c r="B167" s="12">
        <v>5.9829877100128215E-3</v>
      </c>
      <c r="C167" s="11">
        <v>4.7079761769101935</v>
      </c>
      <c r="D167" s="11">
        <v>6.3123922982080014</v>
      </c>
      <c r="E167" s="11">
        <v>22.086465698407817</v>
      </c>
      <c r="F167" s="11">
        <v>0</v>
      </c>
      <c r="G167" s="11">
        <v>14.607863265261173</v>
      </c>
      <c r="H167" s="11">
        <v>0</v>
      </c>
      <c r="I167" s="77">
        <f t="shared" si="8"/>
        <v>33.106834173526011</v>
      </c>
      <c r="J167" s="77">
        <f t="shared" si="9"/>
        <v>47.714697438787184</v>
      </c>
      <c r="K167" s="78">
        <f>E167 * (Constants!$C$8 / Constants!$C$5)</f>
        <v>60.915897329479627</v>
      </c>
      <c r="L167" s="78">
        <f t="shared" si="10"/>
        <v>86.544129069858997</v>
      </c>
      <c r="M167" s="79">
        <f t="shared" si="11"/>
        <v>71.936265804597824</v>
      </c>
    </row>
    <row r="168" spans="2:13" x14ac:dyDescent="0.3">
      <c r="B168" s="12">
        <v>81.447177949501565</v>
      </c>
      <c r="C168" s="11">
        <v>8.073139578872329</v>
      </c>
      <c r="D168" s="11">
        <v>1.7965939184056856</v>
      </c>
      <c r="E168" s="11">
        <v>23.109626511220529</v>
      </c>
      <c r="F168" s="11">
        <v>0</v>
      </c>
      <c r="G168" s="11">
        <v>14.761209616476242</v>
      </c>
      <c r="H168" s="11">
        <v>0</v>
      </c>
      <c r="I168" s="77">
        <f t="shared" si="8"/>
        <v>32.979360008498546</v>
      </c>
      <c r="J168" s="77">
        <f t="shared" si="9"/>
        <v>47.740569624974789</v>
      </c>
      <c r="K168" s="78">
        <f>E168 * (Constants!$C$8 / Constants!$C$5)</f>
        <v>63.737840861592112</v>
      </c>
      <c r="L168" s="78">
        <f t="shared" si="10"/>
        <v>88.368783975346361</v>
      </c>
      <c r="M168" s="79">
        <f t="shared" si="11"/>
        <v>73.607574358870124</v>
      </c>
    </row>
    <row r="169" spans="2:13" x14ac:dyDescent="0.3">
      <c r="B169" s="12">
        <v>0.94840153683981043</v>
      </c>
      <c r="C169" s="11">
        <v>4.0760415541753678</v>
      </c>
      <c r="D169" s="11">
        <v>3.5931875780123708</v>
      </c>
      <c r="E169" s="11">
        <v>6.8226616288784241</v>
      </c>
      <c r="F169" s="11">
        <v>3.2954868548272689</v>
      </c>
      <c r="G169" s="11">
        <v>29.081367160279481</v>
      </c>
      <c r="H169" s="11">
        <v>1.11467867989683</v>
      </c>
      <c r="I169" s="77">
        <f t="shared" si="8"/>
        <v>17.787377615893433</v>
      </c>
      <c r="J169" s="77">
        <f t="shared" si="9"/>
        <v>47.983423456069744</v>
      </c>
      <c r="K169" s="78">
        <f>E169 * (Constants!$C$8 / Constants!$C$5)</f>
        <v>18.817340944164687</v>
      </c>
      <c r="L169" s="78">
        <f t="shared" si="10"/>
        <v>59.978102771356006</v>
      </c>
      <c r="M169" s="79">
        <f t="shared" si="11"/>
        <v>29.782056931179696</v>
      </c>
    </row>
    <row r="170" spans="2:13" x14ac:dyDescent="0.3">
      <c r="B170" s="12">
        <v>0.95025752723813639</v>
      </c>
      <c r="C170" s="11">
        <v>4.0775539755335979</v>
      </c>
      <c r="D170" s="11">
        <v>3.5931875780123708</v>
      </c>
      <c r="E170" s="11">
        <v>6.8226616288784241</v>
      </c>
      <c r="F170" s="11">
        <v>3.2954868548272689</v>
      </c>
      <c r="G170" s="11">
        <v>29.081367160279481</v>
      </c>
      <c r="H170" s="11">
        <v>1.11467867989683</v>
      </c>
      <c r="I170" s="77">
        <f t="shared" si="8"/>
        <v>17.788890037251662</v>
      </c>
      <c r="J170" s="77">
        <f t="shared" si="9"/>
        <v>47.984935877427972</v>
      </c>
      <c r="K170" s="78">
        <f>E170 * (Constants!$C$8 / Constants!$C$5)</f>
        <v>18.817340944164687</v>
      </c>
      <c r="L170" s="78">
        <f t="shared" si="10"/>
        <v>59.979615192714235</v>
      </c>
      <c r="M170" s="79">
        <f t="shared" si="11"/>
        <v>29.783569352537924</v>
      </c>
    </row>
    <row r="171" spans="2:13" x14ac:dyDescent="0.3">
      <c r="B171" s="12">
        <v>14.52080581100563</v>
      </c>
      <c r="C171" s="11">
        <v>9.0092642174647004</v>
      </c>
      <c r="D171" s="11">
        <v>0.46086081656219191</v>
      </c>
      <c r="E171" s="11">
        <v>25.513214980892766</v>
      </c>
      <c r="F171" s="11">
        <v>0</v>
      </c>
      <c r="G171" s="11">
        <v>13.1864763234072</v>
      </c>
      <c r="H171" s="11">
        <v>0</v>
      </c>
      <c r="I171" s="77">
        <f t="shared" si="8"/>
        <v>34.983340014919662</v>
      </c>
      <c r="J171" s="77">
        <f t="shared" si="9"/>
        <v>48.169816338326861</v>
      </c>
      <c r="K171" s="78">
        <f>E171 * (Constants!$C$8 / Constants!$C$5)</f>
        <v>70.367092931171982</v>
      </c>
      <c r="L171" s="78">
        <f t="shared" si="10"/>
        <v>93.023694288606066</v>
      </c>
      <c r="M171" s="79">
        <f t="shared" si="11"/>
        <v>79.837217965198874</v>
      </c>
    </row>
    <row r="172" spans="2:13" x14ac:dyDescent="0.3">
      <c r="B172" s="12">
        <v>6.0561093031137716</v>
      </c>
      <c r="C172" s="11">
        <v>8.073139578872329</v>
      </c>
      <c r="D172" s="11">
        <v>1.7965939184056856</v>
      </c>
      <c r="E172" s="11">
        <v>23.109626511220529</v>
      </c>
      <c r="F172" s="11">
        <v>0</v>
      </c>
      <c r="G172" s="11">
        <v>15.192538977963755</v>
      </c>
      <c r="H172" s="11">
        <v>0</v>
      </c>
      <c r="I172" s="77">
        <f t="shared" si="8"/>
        <v>32.979360008498546</v>
      </c>
      <c r="J172" s="77">
        <f t="shared" si="9"/>
        <v>48.171898986462303</v>
      </c>
      <c r="K172" s="78">
        <f>E172 * (Constants!$C$8 / Constants!$C$5)</f>
        <v>63.737840861592112</v>
      </c>
      <c r="L172" s="78">
        <f t="shared" si="10"/>
        <v>88.800113336833874</v>
      </c>
      <c r="M172" s="79">
        <f t="shared" si="11"/>
        <v>73.607574358870124</v>
      </c>
    </row>
    <row r="173" spans="2:13" x14ac:dyDescent="0.3">
      <c r="B173" s="12">
        <v>6.3027967498783255E-3</v>
      </c>
      <c r="C173" s="11">
        <v>7.8471221302710523</v>
      </c>
      <c r="D173" s="11">
        <v>1.1634369879920576</v>
      </c>
      <c r="E173" s="11">
        <v>12.933533874263272</v>
      </c>
      <c r="F173" s="11">
        <v>0</v>
      </c>
      <c r="G173" s="11">
        <v>26.436985521907744</v>
      </c>
      <c r="H173" s="11">
        <v>0</v>
      </c>
      <c r="I173" s="77">
        <f t="shared" si="8"/>
        <v>21.944092992526382</v>
      </c>
      <c r="J173" s="77">
        <f t="shared" si="9"/>
        <v>48.381078514434122</v>
      </c>
      <c r="K173" s="78">
        <f>E173 * (Constants!$C$8 / Constants!$C$5)</f>
        <v>35.671520846758384</v>
      </c>
      <c r="L173" s="78">
        <f t="shared" si="10"/>
        <v>71.11906548692923</v>
      </c>
      <c r="M173" s="79">
        <f t="shared" si="11"/>
        <v>44.682079965021494</v>
      </c>
    </row>
    <row r="174" spans="2:13" x14ac:dyDescent="0.3">
      <c r="B174" s="12">
        <v>5.5572623050466063E-2</v>
      </c>
      <c r="C174" s="11">
        <v>8.8208409468548599</v>
      </c>
      <c r="D174" s="11">
        <v>7.7422971479604819</v>
      </c>
      <c r="E174" s="11">
        <v>31.936123769027731</v>
      </c>
      <c r="F174" s="11">
        <v>0</v>
      </c>
      <c r="G174" s="11">
        <v>0</v>
      </c>
      <c r="H174" s="11">
        <v>0</v>
      </c>
      <c r="I174" s="77">
        <f t="shared" si="8"/>
        <v>48.499261863843074</v>
      </c>
      <c r="J174" s="77">
        <f t="shared" si="9"/>
        <v>48.499261863843074</v>
      </c>
      <c r="K174" s="78">
        <f>E174 * (Constants!$C$8 / Constants!$C$5)</f>
        <v>88.081889750060355</v>
      </c>
      <c r="L174" s="78">
        <f t="shared" si="10"/>
        <v>104.6450278448757</v>
      </c>
      <c r="M174" s="79">
        <f t="shared" si="11"/>
        <v>104.6450278448757</v>
      </c>
    </row>
    <row r="175" spans="2:13" x14ac:dyDescent="0.3">
      <c r="B175" s="12">
        <v>4.5361515937820513</v>
      </c>
      <c r="C175" s="11">
        <v>8.8208409468548599</v>
      </c>
      <c r="D175" s="11">
        <v>7.7422971479604819</v>
      </c>
      <c r="E175" s="11">
        <v>31.936123769027731</v>
      </c>
      <c r="F175" s="11">
        <v>0</v>
      </c>
      <c r="G175" s="11">
        <v>0</v>
      </c>
      <c r="H175" s="11">
        <v>0</v>
      </c>
      <c r="I175" s="77">
        <f t="shared" si="8"/>
        <v>48.499261863843074</v>
      </c>
      <c r="J175" s="77">
        <f t="shared" si="9"/>
        <v>48.499261863843074</v>
      </c>
      <c r="K175" s="78">
        <f>E175 * (Constants!$C$8 / Constants!$C$5)</f>
        <v>88.081889750060355</v>
      </c>
      <c r="L175" s="78">
        <f t="shared" si="10"/>
        <v>104.6450278448757</v>
      </c>
      <c r="M175" s="79">
        <f t="shared" si="11"/>
        <v>104.6450278448757</v>
      </c>
    </row>
    <row r="176" spans="2:13" x14ac:dyDescent="0.3">
      <c r="B176" s="12">
        <v>4.5568279455019365</v>
      </c>
      <c r="C176" s="11">
        <v>4.3306575863138148</v>
      </c>
      <c r="D176" s="11">
        <v>7.080761871959008</v>
      </c>
      <c r="E176" s="11">
        <v>9.5488218310083113</v>
      </c>
      <c r="F176" s="11">
        <v>0.35908484072339009</v>
      </c>
      <c r="G176" s="11">
        <v>25.883706060929121</v>
      </c>
      <c r="H176" s="11">
        <v>1.4317273385614178</v>
      </c>
      <c r="I176" s="77">
        <f t="shared" si="8"/>
        <v>21.319326130004526</v>
      </c>
      <c r="J176" s="77">
        <f t="shared" si="9"/>
        <v>48.634759529495064</v>
      </c>
      <c r="K176" s="78">
        <f>E176 * (Constants!$C$8 / Constants!$C$5)</f>
        <v>26.336266662942279</v>
      </c>
      <c r="L176" s="78">
        <f t="shared" si="10"/>
        <v>65.422204361429038</v>
      </c>
      <c r="M176" s="79">
        <f t="shared" si="11"/>
        <v>38.106770961938494</v>
      </c>
    </row>
    <row r="177" spans="2:13" x14ac:dyDescent="0.3">
      <c r="B177" s="12">
        <v>8.9405170728077792</v>
      </c>
      <c r="C177" s="11">
        <v>13.914162624157267</v>
      </c>
      <c r="D177" s="11">
        <v>4.5261713025366114E-2</v>
      </c>
      <c r="E177" s="11">
        <v>7.2209812407577703</v>
      </c>
      <c r="F177" s="11">
        <v>0.35908484072339009</v>
      </c>
      <c r="G177" s="11">
        <v>25.883706060929121</v>
      </c>
      <c r="H177" s="11">
        <v>1.4317273385614178</v>
      </c>
      <c r="I177" s="77">
        <f t="shared" si="8"/>
        <v>21.539490418663796</v>
      </c>
      <c r="J177" s="77">
        <f t="shared" si="9"/>
        <v>48.854923818154333</v>
      </c>
      <c r="K177" s="78">
        <f>E177 * (Constants!$C$8 / Constants!$C$5)</f>
        <v>19.915932131767399</v>
      </c>
      <c r="L177" s="78">
        <f t="shared" si="10"/>
        <v>61.549874709163959</v>
      </c>
      <c r="M177" s="79">
        <f t="shared" si="11"/>
        <v>34.234441309673429</v>
      </c>
    </row>
    <row r="178" spans="2:13" x14ac:dyDescent="0.3">
      <c r="B178" s="12">
        <v>3468.4755724893021</v>
      </c>
      <c r="C178" s="11">
        <v>8.073139578872329</v>
      </c>
      <c r="D178" s="11">
        <v>1.7965939184056856</v>
      </c>
      <c r="E178" s="11">
        <v>23.109626511220529</v>
      </c>
      <c r="F178" s="11">
        <v>0</v>
      </c>
      <c r="G178" s="11">
        <v>16.019460241319337</v>
      </c>
      <c r="H178" s="11">
        <v>0</v>
      </c>
      <c r="I178" s="77">
        <f t="shared" si="8"/>
        <v>32.979360008498546</v>
      </c>
      <c r="J178" s="77">
        <f t="shared" si="9"/>
        <v>48.998820249817882</v>
      </c>
      <c r="K178" s="78">
        <f>E178 * (Constants!$C$8 / Constants!$C$5)</f>
        <v>63.737840861592112</v>
      </c>
      <c r="L178" s="78">
        <f t="shared" si="10"/>
        <v>89.627034600189461</v>
      </c>
      <c r="M178" s="79">
        <f t="shared" si="11"/>
        <v>73.607574358870124</v>
      </c>
    </row>
    <row r="179" spans="2:13" x14ac:dyDescent="0.3">
      <c r="B179" s="12">
        <v>0.13501093731065339</v>
      </c>
      <c r="C179" s="11">
        <v>3.084773059777683</v>
      </c>
      <c r="D179" s="11">
        <v>0.58581030029131242</v>
      </c>
      <c r="E179" s="11">
        <v>16.443326579990671</v>
      </c>
      <c r="F179" s="11">
        <v>0</v>
      </c>
      <c r="G179" s="11">
        <v>28.899144719219741</v>
      </c>
      <c r="H179" s="11">
        <v>0</v>
      </c>
      <c r="I179" s="77">
        <f t="shared" si="8"/>
        <v>20.113909940059667</v>
      </c>
      <c r="J179" s="77">
        <f t="shared" si="9"/>
        <v>49.013054659279405</v>
      </c>
      <c r="K179" s="78">
        <f>E179 * (Constants!$C$8 / Constants!$C$5)</f>
        <v>45.351755567393631</v>
      </c>
      <c r="L179" s="78">
        <f t="shared" si="10"/>
        <v>77.921483646682361</v>
      </c>
      <c r="M179" s="79">
        <f t="shared" si="11"/>
        <v>49.022338927462627</v>
      </c>
    </row>
    <row r="180" spans="2:13" x14ac:dyDescent="0.3">
      <c r="B180" s="12">
        <v>3.8771663899751729E-2</v>
      </c>
      <c r="C180" s="11">
        <v>5.5971018818372622</v>
      </c>
      <c r="D180" s="11">
        <v>6.0915937902484201</v>
      </c>
      <c r="E180" s="11">
        <v>21.325803676486178</v>
      </c>
      <c r="F180" s="11">
        <v>0</v>
      </c>
      <c r="G180" s="11">
        <v>16.047549365348701</v>
      </c>
      <c r="H180" s="11">
        <v>0</v>
      </c>
      <c r="I180" s="77">
        <f t="shared" si="8"/>
        <v>33.01449934857186</v>
      </c>
      <c r="J180" s="77">
        <f t="shared" si="9"/>
        <v>49.062048713920561</v>
      </c>
      <c r="K180" s="78">
        <f>E180 * (Constants!$C$8 / Constants!$C$5)</f>
        <v>58.81794239805059</v>
      </c>
      <c r="L180" s="78">
        <f t="shared" si="10"/>
        <v>86.554187435484977</v>
      </c>
      <c r="M180" s="79">
        <f t="shared" si="11"/>
        <v>70.506638070136276</v>
      </c>
    </row>
    <row r="181" spans="2:13" x14ac:dyDescent="0.3">
      <c r="B181" s="12">
        <v>0.31044998132892943</v>
      </c>
      <c r="C181" s="11">
        <v>2.7107546740341704</v>
      </c>
      <c r="D181" s="11">
        <v>3.5931878368113712</v>
      </c>
      <c r="E181" s="11">
        <v>6.8226616288784241</v>
      </c>
      <c r="F181" s="11">
        <v>19.780116782867648</v>
      </c>
      <c r="G181" s="11">
        <v>15.873638040724591</v>
      </c>
      <c r="H181" s="11">
        <v>0.38235628704064373</v>
      </c>
      <c r="I181" s="77">
        <f t="shared" si="8"/>
        <v>32.906720922591617</v>
      </c>
      <c r="J181" s="77">
        <f t="shared" si="9"/>
        <v>49.162715250356854</v>
      </c>
      <c r="K181" s="78">
        <f>E181 * (Constants!$C$8 / Constants!$C$5)</f>
        <v>18.817340944164687</v>
      </c>
      <c r="L181" s="78">
        <f t="shared" si="10"/>
        <v>61.157394565643116</v>
      </c>
      <c r="M181" s="79">
        <f t="shared" si="11"/>
        <v>44.90140023787788</v>
      </c>
    </row>
    <row r="182" spans="2:13" x14ac:dyDescent="0.3">
      <c r="B182" s="12">
        <v>0.67572199072856165</v>
      </c>
      <c r="C182" s="11">
        <v>4.9450578003757846</v>
      </c>
      <c r="D182" s="11">
        <v>7.0807613543610071</v>
      </c>
      <c r="E182" s="11">
        <v>9.5488228662043113</v>
      </c>
      <c r="F182" s="11">
        <v>0.35908484072339009</v>
      </c>
      <c r="G182" s="11">
        <v>25.883706060929121</v>
      </c>
      <c r="H182" s="11">
        <v>1.4317273385614178</v>
      </c>
      <c r="I182" s="77">
        <f t="shared" si="8"/>
        <v>21.933726861664493</v>
      </c>
      <c r="J182" s="77">
        <f t="shared" si="9"/>
        <v>49.249160261155026</v>
      </c>
      <c r="K182" s="78">
        <f>E182 * (Constants!$C$8 / Constants!$C$5)</f>
        <v>26.336269518079636</v>
      </c>
      <c r="L182" s="78">
        <f t="shared" si="10"/>
        <v>66.036606913030354</v>
      </c>
      <c r="M182" s="79">
        <f t="shared" si="11"/>
        <v>38.721173513539817</v>
      </c>
    </row>
    <row r="183" spans="2:13" x14ac:dyDescent="0.3">
      <c r="B183" s="12">
        <v>123.99430679892976</v>
      </c>
      <c r="C183" s="11">
        <v>9.0092642174647004</v>
      </c>
      <c r="D183" s="11">
        <v>0.46086081656219191</v>
      </c>
      <c r="E183" s="11">
        <v>25.513214980892766</v>
      </c>
      <c r="F183" s="11">
        <v>0</v>
      </c>
      <c r="G183" s="11">
        <v>14.292325451006297</v>
      </c>
      <c r="H183" s="11">
        <v>0</v>
      </c>
      <c r="I183" s="77">
        <f t="shared" si="8"/>
        <v>34.983340014919662</v>
      </c>
      <c r="J183" s="77">
        <f t="shared" si="9"/>
        <v>49.275665465925961</v>
      </c>
      <c r="K183" s="78">
        <f>E183 * (Constants!$C$8 / Constants!$C$5)</f>
        <v>70.367092931171982</v>
      </c>
      <c r="L183" s="78">
        <f t="shared" si="10"/>
        <v>94.129543416205166</v>
      </c>
      <c r="M183" s="79">
        <f t="shared" si="11"/>
        <v>79.837217965198874</v>
      </c>
    </row>
    <row r="184" spans="2:13" x14ac:dyDescent="0.3">
      <c r="B184" s="12">
        <v>200.18770145209601</v>
      </c>
      <c r="C184" s="11">
        <v>2.7658051034003455</v>
      </c>
      <c r="D184" s="11">
        <v>13.613988909986643</v>
      </c>
      <c r="E184" s="11">
        <v>16.198364009365459</v>
      </c>
      <c r="F184" s="11">
        <v>0.23618175213469117</v>
      </c>
      <c r="G184" s="11">
        <v>16.089755848574132</v>
      </c>
      <c r="H184" s="11">
        <v>0.38235628704064373</v>
      </c>
      <c r="I184" s="77">
        <f t="shared" si="8"/>
        <v>32.814339774887138</v>
      </c>
      <c r="J184" s="77">
        <f t="shared" si="9"/>
        <v>49.286451910501917</v>
      </c>
      <c r="K184" s="78">
        <f>E184 * (Constants!$C$8 / Constants!$C$5)</f>
        <v>44.67613299357248</v>
      </c>
      <c r="L184" s="78">
        <f t="shared" si="10"/>
        <v>77.764220894708927</v>
      </c>
      <c r="M184" s="79">
        <f t="shared" si="11"/>
        <v>61.292108759094162</v>
      </c>
    </row>
    <row r="185" spans="2:13" x14ac:dyDescent="0.3">
      <c r="B185" s="12">
        <v>9.785069303770797</v>
      </c>
      <c r="C185" s="11">
        <v>3.8211985553135865</v>
      </c>
      <c r="D185" s="11">
        <v>5.0937668115830643</v>
      </c>
      <c r="E185" s="11">
        <v>40.406250662525437</v>
      </c>
      <c r="F185" s="11">
        <v>0</v>
      </c>
      <c r="G185" s="11">
        <v>0</v>
      </c>
      <c r="H185" s="11">
        <v>0</v>
      </c>
      <c r="I185" s="77">
        <f t="shared" si="8"/>
        <v>49.321216029422089</v>
      </c>
      <c r="J185" s="77">
        <f t="shared" si="9"/>
        <v>49.321216029422089</v>
      </c>
      <c r="K185" s="78">
        <f>E185 * (Constants!$C$8 / Constants!$C$5)</f>
        <v>111.44304618212662</v>
      </c>
      <c r="L185" s="78">
        <f t="shared" si="10"/>
        <v>120.35801154902327</v>
      </c>
      <c r="M185" s="79">
        <f t="shared" si="11"/>
        <v>120.35801154902327</v>
      </c>
    </row>
    <row r="186" spans="2:13" x14ac:dyDescent="0.3">
      <c r="B186" s="12">
        <v>8.6272960576025071E-2</v>
      </c>
      <c r="C186" s="11">
        <v>10.303313049564853</v>
      </c>
      <c r="D186" s="11">
        <v>0.37355157704657421</v>
      </c>
      <c r="E186" s="11">
        <v>38.669833593484988</v>
      </c>
      <c r="F186" s="11">
        <v>0</v>
      </c>
      <c r="G186" s="11">
        <v>0</v>
      </c>
      <c r="H186" s="11">
        <v>0</v>
      </c>
      <c r="I186" s="77">
        <f t="shared" si="8"/>
        <v>49.346698220096414</v>
      </c>
      <c r="J186" s="77">
        <f t="shared" si="9"/>
        <v>49.346698220096414</v>
      </c>
      <c r="K186" s="78">
        <f>E186 * (Constants!$C$8 / Constants!$C$5)</f>
        <v>106.65389587880537</v>
      </c>
      <c r="L186" s="78">
        <f t="shared" si="10"/>
        <v>117.33076050541681</v>
      </c>
      <c r="M186" s="79">
        <f t="shared" si="11"/>
        <v>117.33076050541681</v>
      </c>
    </row>
    <row r="187" spans="2:13" x14ac:dyDescent="0.3">
      <c r="B187" s="12">
        <v>0.43456903514561418</v>
      </c>
      <c r="C187" s="11">
        <v>10.303313049564853</v>
      </c>
      <c r="D187" s="11">
        <v>0.37355157704657421</v>
      </c>
      <c r="E187" s="11">
        <v>38.669833593484988</v>
      </c>
      <c r="F187" s="11">
        <v>0</v>
      </c>
      <c r="G187" s="11">
        <v>0</v>
      </c>
      <c r="H187" s="11">
        <v>0</v>
      </c>
      <c r="I187" s="77">
        <f t="shared" si="8"/>
        <v>49.346698220096414</v>
      </c>
      <c r="J187" s="77">
        <f t="shared" si="9"/>
        <v>49.346698220096414</v>
      </c>
      <c r="K187" s="78">
        <f>E187 * (Constants!$C$8 / Constants!$C$5)</f>
        <v>106.65389587880537</v>
      </c>
      <c r="L187" s="78">
        <f t="shared" si="10"/>
        <v>117.33076050541681</v>
      </c>
      <c r="M187" s="79">
        <f t="shared" si="11"/>
        <v>117.33076050541681</v>
      </c>
    </row>
    <row r="188" spans="2:13" x14ac:dyDescent="0.3">
      <c r="B188" s="12">
        <v>139.30084168971189</v>
      </c>
      <c r="C188" s="11">
        <v>9.0092642174647004</v>
      </c>
      <c r="D188" s="11">
        <v>0.46086081656219191</v>
      </c>
      <c r="E188" s="11">
        <v>25.513214980892766</v>
      </c>
      <c r="F188" s="11">
        <v>0</v>
      </c>
      <c r="G188" s="11">
        <v>14.398219743250399</v>
      </c>
      <c r="H188" s="11">
        <v>0</v>
      </c>
      <c r="I188" s="77">
        <f t="shared" si="8"/>
        <v>34.983340014919662</v>
      </c>
      <c r="J188" s="77">
        <f t="shared" si="9"/>
        <v>49.381559758170063</v>
      </c>
      <c r="K188" s="78">
        <f>E188 * (Constants!$C$8 / Constants!$C$5)</f>
        <v>70.367092931171982</v>
      </c>
      <c r="L188" s="78">
        <f t="shared" si="10"/>
        <v>94.235437708449268</v>
      </c>
      <c r="M188" s="79">
        <f t="shared" si="11"/>
        <v>79.837217965198874</v>
      </c>
    </row>
    <row r="189" spans="2:13" x14ac:dyDescent="0.3">
      <c r="B189" s="12">
        <v>0.11691198023800098</v>
      </c>
      <c r="C189" s="11">
        <v>4.7079761769101935</v>
      </c>
      <c r="D189" s="11">
        <v>6.3123922982080014</v>
      </c>
      <c r="E189" s="11">
        <v>22.086465698407817</v>
      </c>
      <c r="F189" s="11">
        <v>0</v>
      </c>
      <c r="G189" s="11">
        <v>16.280144433797048</v>
      </c>
      <c r="H189" s="11">
        <v>0</v>
      </c>
      <c r="I189" s="77">
        <f t="shared" si="8"/>
        <v>33.106834173526011</v>
      </c>
      <c r="J189" s="77">
        <f t="shared" si="9"/>
        <v>49.386978607323059</v>
      </c>
      <c r="K189" s="78">
        <f>E189 * (Constants!$C$8 / Constants!$C$5)</f>
        <v>60.915897329479627</v>
      </c>
      <c r="L189" s="78">
        <f t="shared" si="10"/>
        <v>88.216410238394872</v>
      </c>
      <c r="M189" s="79">
        <f t="shared" si="11"/>
        <v>71.936265804597824</v>
      </c>
    </row>
    <row r="190" spans="2:13" x14ac:dyDescent="0.3">
      <c r="B190" s="12">
        <v>0.36519751424930291</v>
      </c>
      <c r="C190" s="11">
        <v>14.445749228489124</v>
      </c>
      <c r="D190" s="11">
        <v>0.78856204225703208</v>
      </c>
      <c r="E190" s="11">
        <v>20.87382675025971</v>
      </c>
      <c r="F190" s="11">
        <v>0</v>
      </c>
      <c r="G190" s="11">
        <v>13.482912495626111</v>
      </c>
      <c r="H190" s="11">
        <v>0</v>
      </c>
      <c r="I190" s="77">
        <f t="shared" si="8"/>
        <v>36.108138021005864</v>
      </c>
      <c r="J190" s="77">
        <f t="shared" si="9"/>
        <v>49.591050516631974</v>
      </c>
      <c r="K190" s="78">
        <f>E190 * (Constants!$C$8 / Constants!$C$5)</f>
        <v>57.571360875716302</v>
      </c>
      <c r="L190" s="78">
        <f t="shared" si="10"/>
        <v>86.288584642088566</v>
      </c>
      <c r="M190" s="79">
        <f t="shared" si="11"/>
        <v>72.805672146462456</v>
      </c>
    </row>
    <row r="191" spans="2:13" x14ac:dyDescent="0.3">
      <c r="B191" s="12">
        <v>1.1005452754616272</v>
      </c>
      <c r="C191" s="11">
        <v>5.5971018818372622</v>
      </c>
      <c r="D191" s="11">
        <v>6.0915937902484201</v>
      </c>
      <c r="E191" s="11">
        <v>21.325803676486178</v>
      </c>
      <c r="F191" s="11">
        <v>0</v>
      </c>
      <c r="G191" s="11">
        <v>16.736328598335007</v>
      </c>
      <c r="H191" s="11">
        <v>0</v>
      </c>
      <c r="I191" s="77">
        <f t="shared" si="8"/>
        <v>33.01449934857186</v>
      </c>
      <c r="J191" s="77">
        <f t="shared" si="9"/>
        <v>49.750827946906867</v>
      </c>
      <c r="K191" s="78">
        <f>E191 * (Constants!$C$8 / Constants!$C$5)</f>
        <v>58.81794239805059</v>
      </c>
      <c r="L191" s="78">
        <f t="shared" si="10"/>
        <v>87.242966668471283</v>
      </c>
      <c r="M191" s="79">
        <f t="shared" si="11"/>
        <v>70.506638070136276</v>
      </c>
    </row>
    <row r="192" spans="2:13" x14ac:dyDescent="0.3">
      <c r="B192" s="12">
        <v>42.270513597726676</v>
      </c>
      <c r="C192" s="11">
        <v>2.0983231439681034</v>
      </c>
      <c r="D192" s="11">
        <v>4.4521730337569965</v>
      </c>
      <c r="E192" s="11">
        <v>7.4332714727808042</v>
      </c>
      <c r="F192" s="11">
        <v>4.232100956416696</v>
      </c>
      <c r="G192" s="11">
        <v>26.723273952557903</v>
      </c>
      <c r="H192" s="11">
        <v>4.8430145248635217</v>
      </c>
      <c r="I192" s="77">
        <f t="shared" si="8"/>
        <v>18.215868606922598</v>
      </c>
      <c r="J192" s="77">
        <f t="shared" si="9"/>
        <v>49.782157084344021</v>
      </c>
      <c r="K192" s="78">
        <f>E192 * (Constants!$C$8 / Constants!$C$5)</f>
        <v>20.50144228783093</v>
      </c>
      <c r="L192" s="78">
        <f t="shared" si="10"/>
        <v>62.850327899394145</v>
      </c>
      <c r="M192" s="79">
        <f t="shared" si="11"/>
        <v>31.284039421972722</v>
      </c>
    </row>
    <row r="193" spans="2:13" x14ac:dyDescent="0.3">
      <c r="B193" s="12">
        <v>1.6252590328167571</v>
      </c>
      <c r="C193" s="11">
        <v>3.0966125964471409</v>
      </c>
      <c r="D193" s="11">
        <v>1.1716207299821251</v>
      </c>
      <c r="E193" s="11">
        <v>13.349195089560189</v>
      </c>
      <c r="F193" s="11">
        <v>14.929977919090733</v>
      </c>
      <c r="G193" s="11">
        <v>13.706023439130123</v>
      </c>
      <c r="H193" s="11">
        <v>3.5292293157290135</v>
      </c>
      <c r="I193" s="77">
        <f t="shared" si="8"/>
        <v>32.54740633508019</v>
      </c>
      <c r="J193" s="77">
        <f t="shared" si="9"/>
        <v>49.782659089939322</v>
      </c>
      <c r="K193" s="78">
        <f>E193 * (Constants!$C$8 / Constants!$C$5)</f>
        <v>36.817941295399876</v>
      </c>
      <c r="L193" s="78">
        <f t="shared" si="10"/>
        <v>73.251405295779008</v>
      </c>
      <c r="M193" s="79">
        <f t="shared" si="11"/>
        <v>56.016152540919876</v>
      </c>
    </row>
    <row r="194" spans="2:13" x14ac:dyDescent="0.3">
      <c r="B194" s="12">
        <v>101.92839702441415</v>
      </c>
      <c r="C194" s="11">
        <v>9.0092642174647004</v>
      </c>
      <c r="D194" s="11">
        <v>0.46086081656219191</v>
      </c>
      <c r="E194" s="11">
        <v>25.513214980892766</v>
      </c>
      <c r="F194" s="11">
        <v>0</v>
      </c>
      <c r="G194" s="11">
        <v>14.818942373019249</v>
      </c>
      <c r="H194" s="11">
        <v>0</v>
      </c>
      <c r="I194" s="77">
        <f t="shared" si="8"/>
        <v>34.983340014919662</v>
      </c>
      <c r="J194" s="77">
        <f t="shared" si="9"/>
        <v>49.802282387938909</v>
      </c>
      <c r="K194" s="78">
        <f>E194 * (Constants!$C$8 / Constants!$C$5)</f>
        <v>70.367092931171982</v>
      </c>
      <c r="L194" s="78">
        <f t="shared" si="10"/>
        <v>94.656160338218115</v>
      </c>
      <c r="M194" s="79">
        <f t="shared" si="11"/>
        <v>79.837217965198874</v>
      </c>
    </row>
    <row r="195" spans="2:13" x14ac:dyDescent="0.3">
      <c r="B195" s="12">
        <v>6.0488018094474683E-2</v>
      </c>
      <c r="C195" s="11">
        <v>24.701832495680335</v>
      </c>
      <c r="D195" s="11">
        <v>3.540380935979504</v>
      </c>
      <c r="E195" s="11">
        <v>21.641484626759667</v>
      </c>
      <c r="F195" s="11">
        <v>0</v>
      </c>
      <c r="G195" s="11">
        <v>0</v>
      </c>
      <c r="H195" s="11">
        <v>0</v>
      </c>
      <c r="I195" s="77">
        <f t="shared" ref="I195:I258" si="12">SUM(C195:F195)</f>
        <v>49.883698058419505</v>
      </c>
      <c r="J195" s="77">
        <f t="shared" ref="J195:J258" si="13">SUM(C195:H195)</f>
        <v>49.883698058419505</v>
      </c>
      <c r="K195" s="78">
        <f>E195 * (Constants!$C$8 / Constants!$C$5)</f>
        <v>59.688610825417797</v>
      </c>
      <c r="L195" s="78">
        <f t="shared" ref="L195:L258" si="14">C195+D195+F195+G195+H195+K195</f>
        <v>87.930824257077632</v>
      </c>
      <c r="M195" s="79">
        <f t="shared" ref="M195:M258" si="15">I195-E195+K195</f>
        <v>87.930824257077632</v>
      </c>
    </row>
    <row r="196" spans="2:13" x14ac:dyDescent="0.3">
      <c r="B196" s="12">
        <v>5.5904224720507045E-2</v>
      </c>
      <c r="C196" s="11">
        <v>24.701832495680335</v>
      </c>
      <c r="D196" s="11">
        <v>3.540380935979504</v>
      </c>
      <c r="E196" s="11">
        <v>21.641484626759667</v>
      </c>
      <c r="F196" s="11">
        <v>0</v>
      </c>
      <c r="G196" s="11">
        <v>0</v>
      </c>
      <c r="H196" s="11">
        <v>0</v>
      </c>
      <c r="I196" s="77">
        <f t="shared" si="12"/>
        <v>49.883698058419505</v>
      </c>
      <c r="J196" s="77">
        <f t="shared" si="13"/>
        <v>49.883698058419505</v>
      </c>
      <c r="K196" s="78">
        <f>E196 * (Constants!$C$8 / Constants!$C$5)</f>
        <v>59.688610825417797</v>
      </c>
      <c r="L196" s="78">
        <f t="shared" si="14"/>
        <v>87.930824257077632</v>
      </c>
      <c r="M196" s="79">
        <f t="shared" si="15"/>
        <v>87.930824257077632</v>
      </c>
    </row>
    <row r="197" spans="2:13" x14ac:dyDescent="0.3">
      <c r="B197" s="12">
        <v>4.175168182775451</v>
      </c>
      <c r="C197" s="11">
        <v>2.7107546740341704</v>
      </c>
      <c r="D197" s="11">
        <v>3.5931878368113712</v>
      </c>
      <c r="E197" s="11">
        <v>6.8226616288784241</v>
      </c>
      <c r="F197" s="11">
        <v>11.110260963147912</v>
      </c>
      <c r="G197" s="11">
        <v>24.305279871988652</v>
      </c>
      <c r="H197" s="11">
        <v>1.4317273385614178</v>
      </c>
      <c r="I197" s="77">
        <f t="shared" si="12"/>
        <v>24.236865102871878</v>
      </c>
      <c r="J197" s="77">
        <f t="shared" si="13"/>
        <v>49.97387231342195</v>
      </c>
      <c r="K197" s="78">
        <f>E197 * (Constants!$C$8 / Constants!$C$5)</f>
        <v>18.817340944164687</v>
      </c>
      <c r="L197" s="78">
        <f t="shared" si="14"/>
        <v>61.968551628708212</v>
      </c>
      <c r="M197" s="79">
        <f t="shared" si="15"/>
        <v>36.231544418158137</v>
      </c>
    </row>
    <row r="198" spans="2:13" x14ac:dyDescent="0.3">
      <c r="B198" s="12">
        <v>0.59096039092946739</v>
      </c>
      <c r="C198" s="11">
        <v>10.426418558066379</v>
      </c>
      <c r="D198" s="11">
        <v>0.86930273669383906</v>
      </c>
      <c r="E198" s="11">
        <v>38.777734143116092</v>
      </c>
      <c r="F198" s="11">
        <v>0</v>
      </c>
      <c r="G198" s="11">
        <v>0</v>
      </c>
      <c r="H198" s="11">
        <v>0</v>
      </c>
      <c r="I198" s="77">
        <f t="shared" si="12"/>
        <v>50.073455437876312</v>
      </c>
      <c r="J198" s="77">
        <f t="shared" si="13"/>
        <v>50.073455437876312</v>
      </c>
      <c r="K198" s="78">
        <f>E198 * (Constants!$C$8 / Constants!$C$5)</f>
        <v>106.95149255601375</v>
      </c>
      <c r="L198" s="78">
        <f t="shared" si="14"/>
        <v>118.24721385077396</v>
      </c>
      <c r="M198" s="79">
        <f t="shared" si="15"/>
        <v>118.24721385077396</v>
      </c>
    </row>
    <row r="199" spans="2:13" x14ac:dyDescent="0.3">
      <c r="B199" s="12">
        <v>2.9767505969703052</v>
      </c>
      <c r="C199" s="11">
        <v>10.426418558066379</v>
      </c>
      <c r="D199" s="11">
        <v>0.86930273669383906</v>
      </c>
      <c r="E199" s="11">
        <v>38.777734143116092</v>
      </c>
      <c r="F199" s="11">
        <v>0</v>
      </c>
      <c r="G199" s="11">
        <v>0</v>
      </c>
      <c r="H199" s="11">
        <v>0</v>
      </c>
      <c r="I199" s="77">
        <f t="shared" si="12"/>
        <v>50.073455437876312</v>
      </c>
      <c r="J199" s="77">
        <f t="shared" si="13"/>
        <v>50.073455437876312</v>
      </c>
      <c r="K199" s="78">
        <f>E199 * (Constants!$C$8 / Constants!$C$5)</f>
        <v>106.95149255601375</v>
      </c>
      <c r="L199" s="78">
        <f t="shared" si="14"/>
        <v>118.24721385077396</v>
      </c>
      <c r="M199" s="79">
        <f t="shared" si="15"/>
        <v>118.24721385077396</v>
      </c>
    </row>
    <row r="200" spans="2:13" x14ac:dyDescent="0.3">
      <c r="B200" s="12">
        <v>10.648256190352186</v>
      </c>
      <c r="C200" s="11">
        <v>4.7079761769101935</v>
      </c>
      <c r="D200" s="11">
        <v>6.3123922982080014</v>
      </c>
      <c r="E200" s="11">
        <v>22.086465698407817</v>
      </c>
      <c r="F200" s="11">
        <v>0</v>
      </c>
      <c r="G200" s="11">
        <v>16.978906914019113</v>
      </c>
      <c r="H200" s="11">
        <v>0</v>
      </c>
      <c r="I200" s="77">
        <f t="shared" si="12"/>
        <v>33.106834173526011</v>
      </c>
      <c r="J200" s="77">
        <f t="shared" si="13"/>
        <v>50.085741087545124</v>
      </c>
      <c r="K200" s="78">
        <f>E200 * (Constants!$C$8 / Constants!$C$5)</f>
        <v>60.915897329479627</v>
      </c>
      <c r="L200" s="78">
        <f t="shared" si="14"/>
        <v>88.91517271861693</v>
      </c>
      <c r="M200" s="79">
        <f t="shared" si="15"/>
        <v>71.936265804597824</v>
      </c>
    </row>
    <row r="201" spans="2:13" x14ac:dyDescent="0.3">
      <c r="B201" s="12">
        <v>2.9958157038836362</v>
      </c>
      <c r="C201" s="11">
        <v>3.7059222341716045</v>
      </c>
      <c r="D201" s="11">
        <v>0.74710315409314842</v>
      </c>
      <c r="E201" s="11">
        <v>13.300101954383798</v>
      </c>
      <c r="F201" s="11">
        <v>2.5717460678823425</v>
      </c>
      <c r="G201" s="11">
        <v>26.95697520486701</v>
      </c>
      <c r="H201" s="11">
        <v>2.8455952612071744</v>
      </c>
      <c r="I201" s="77">
        <f t="shared" si="12"/>
        <v>20.324873410530891</v>
      </c>
      <c r="J201" s="77">
        <f t="shared" si="13"/>
        <v>50.127443876605078</v>
      </c>
      <c r="K201" s="78">
        <f>E201 * (Constants!$C$8 / Constants!$C$5)</f>
        <v>36.682539261284347</v>
      </c>
      <c r="L201" s="78">
        <f t="shared" si="14"/>
        <v>73.509881183505627</v>
      </c>
      <c r="M201" s="79">
        <f t="shared" si="15"/>
        <v>43.70731071743144</v>
      </c>
    </row>
    <row r="202" spans="2:13" x14ac:dyDescent="0.3">
      <c r="B202" s="12">
        <v>333.01405387704108</v>
      </c>
      <c r="C202" s="11">
        <v>0.75375396490420543</v>
      </c>
      <c r="D202" s="11">
        <v>8.1426638599328456</v>
      </c>
      <c r="E202" s="11">
        <v>12.135666908046769</v>
      </c>
      <c r="F202" s="11">
        <v>0.23169763197754975</v>
      </c>
      <c r="G202" s="11">
        <v>24.097787977996866</v>
      </c>
      <c r="H202" s="11">
        <v>4.8430145248635217</v>
      </c>
      <c r="I202" s="77">
        <f t="shared" si="12"/>
        <v>21.26378236486137</v>
      </c>
      <c r="J202" s="77">
        <f t="shared" si="13"/>
        <v>50.204584867721756</v>
      </c>
      <c r="K202" s="78">
        <f>E202 * (Constants!$C$8 / Constants!$C$5)</f>
        <v>33.470952278645122</v>
      </c>
      <c r="L202" s="78">
        <f t="shared" si="14"/>
        <v>71.539870238320105</v>
      </c>
      <c r="M202" s="79">
        <f t="shared" si="15"/>
        <v>42.599067735459727</v>
      </c>
    </row>
    <row r="203" spans="2:13" x14ac:dyDescent="0.3">
      <c r="B203" s="12">
        <v>0.93588540995006042</v>
      </c>
      <c r="C203" s="11">
        <v>4.0760415541753678</v>
      </c>
      <c r="D203" s="11">
        <v>3.5931875780123708</v>
      </c>
      <c r="E203" s="11">
        <v>6.8226616288784241</v>
      </c>
      <c r="F203" s="11">
        <v>19.780116782867648</v>
      </c>
      <c r="G203" s="11">
        <v>15.873638040724591</v>
      </c>
      <c r="H203" s="11">
        <v>0.38235628704064373</v>
      </c>
      <c r="I203" s="77">
        <f t="shared" si="12"/>
        <v>34.27200754393381</v>
      </c>
      <c r="J203" s="77">
        <f t="shared" si="13"/>
        <v>50.528001871699047</v>
      </c>
      <c r="K203" s="78">
        <f>E203 * (Constants!$C$8 / Constants!$C$5)</f>
        <v>18.817340944164687</v>
      </c>
      <c r="L203" s="78">
        <f t="shared" si="14"/>
        <v>62.522681186985309</v>
      </c>
      <c r="M203" s="79">
        <f t="shared" si="15"/>
        <v>46.266686859220073</v>
      </c>
    </row>
    <row r="204" spans="2:13" x14ac:dyDescent="0.3">
      <c r="B204" s="12">
        <v>0.93771690670291719</v>
      </c>
      <c r="C204" s="11">
        <v>4.0775539755335979</v>
      </c>
      <c r="D204" s="11">
        <v>3.5931875780123708</v>
      </c>
      <c r="E204" s="11">
        <v>6.8226616288784241</v>
      </c>
      <c r="F204" s="11">
        <v>19.780116782867648</v>
      </c>
      <c r="G204" s="11">
        <v>15.873638040724591</v>
      </c>
      <c r="H204" s="11">
        <v>0.38235628704064373</v>
      </c>
      <c r="I204" s="77">
        <f t="shared" si="12"/>
        <v>34.273519965292039</v>
      </c>
      <c r="J204" s="77">
        <f t="shared" si="13"/>
        <v>50.529514293057275</v>
      </c>
      <c r="K204" s="78">
        <f>E204 * (Constants!$C$8 / Constants!$C$5)</f>
        <v>18.817340944164687</v>
      </c>
      <c r="L204" s="78">
        <f t="shared" si="14"/>
        <v>62.524193608343538</v>
      </c>
      <c r="M204" s="79">
        <f t="shared" si="15"/>
        <v>46.268199280578301</v>
      </c>
    </row>
    <row r="205" spans="2:13" x14ac:dyDescent="0.3">
      <c r="B205" s="12">
        <v>95.08713848030493</v>
      </c>
      <c r="C205" s="11">
        <v>9.0092642174647004</v>
      </c>
      <c r="D205" s="11">
        <v>0.46086081656219191</v>
      </c>
      <c r="E205" s="11">
        <v>25.513214980892766</v>
      </c>
      <c r="F205" s="11">
        <v>0</v>
      </c>
      <c r="G205" s="11">
        <v>15.625528985465316</v>
      </c>
      <c r="H205" s="11">
        <v>0</v>
      </c>
      <c r="I205" s="77">
        <f t="shared" si="12"/>
        <v>34.983340014919662</v>
      </c>
      <c r="J205" s="77">
        <f t="shared" si="13"/>
        <v>50.608869000384978</v>
      </c>
      <c r="K205" s="78">
        <f>E205 * (Constants!$C$8 / Constants!$C$5)</f>
        <v>70.367092931171982</v>
      </c>
      <c r="L205" s="78">
        <f t="shared" si="14"/>
        <v>95.462746950664183</v>
      </c>
      <c r="M205" s="79">
        <f t="shared" si="15"/>
        <v>79.837217965198874</v>
      </c>
    </row>
    <row r="206" spans="2:13" x14ac:dyDescent="0.3">
      <c r="B206" s="12">
        <v>0.17366935852078313</v>
      </c>
      <c r="C206" s="11">
        <v>4.7912918567010472</v>
      </c>
      <c r="D206" s="11">
        <v>8.1426643775308474</v>
      </c>
      <c r="E206" s="11">
        <v>12.135666908046769</v>
      </c>
      <c r="F206" s="11">
        <v>9.0292491083353532</v>
      </c>
      <c r="G206" s="11">
        <v>16.136133012664239</v>
      </c>
      <c r="H206" s="11">
        <v>0.38235628704064373</v>
      </c>
      <c r="I206" s="77">
        <f t="shared" si="12"/>
        <v>34.098872250614022</v>
      </c>
      <c r="J206" s="77">
        <f t="shared" si="13"/>
        <v>50.617361550318904</v>
      </c>
      <c r="K206" s="78">
        <f>E206 * (Constants!$C$8 / Constants!$C$5)</f>
        <v>33.470952278645122</v>
      </c>
      <c r="L206" s="78">
        <f t="shared" si="14"/>
        <v>71.95264692091726</v>
      </c>
      <c r="M206" s="79">
        <f t="shared" si="15"/>
        <v>55.434157621212378</v>
      </c>
    </row>
    <row r="207" spans="2:13" x14ac:dyDescent="0.3">
      <c r="B207" s="12">
        <v>0.4838274121775612</v>
      </c>
      <c r="C207" s="11">
        <v>10.303257148980771</v>
      </c>
      <c r="D207" s="11">
        <v>3.473696715149174</v>
      </c>
      <c r="E207" s="11">
        <v>36.965366813835651</v>
      </c>
      <c r="F207" s="11">
        <v>0</v>
      </c>
      <c r="G207" s="11">
        <v>0</v>
      </c>
      <c r="H207" s="11">
        <v>0</v>
      </c>
      <c r="I207" s="77">
        <f t="shared" si="12"/>
        <v>50.742320677965594</v>
      </c>
      <c r="J207" s="77">
        <f t="shared" si="13"/>
        <v>50.742320677965594</v>
      </c>
      <c r="K207" s="78">
        <f>E207 * (Constants!$C$8 / Constants!$C$5)</f>
        <v>101.95286653493382</v>
      </c>
      <c r="L207" s="78">
        <f t="shared" si="14"/>
        <v>115.72982039906377</v>
      </c>
      <c r="M207" s="79">
        <f t="shared" si="15"/>
        <v>115.72982039906375</v>
      </c>
    </row>
    <row r="208" spans="2:13" x14ac:dyDescent="0.3">
      <c r="B208" s="12">
        <v>2.4371067166848661</v>
      </c>
      <c r="C208" s="11">
        <v>10.303257148980771</v>
      </c>
      <c r="D208" s="11">
        <v>3.473696715149174</v>
      </c>
      <c r="E208" s="11">
        <v>36.965366813835651</v>
      </c>
      <c r="F208" s="11">
        <v>0</v>
      </c>
      <c r="G208" s="11">
        <v>0</v>
      </c>
      <c r="H208" s="11">
        <v>0</v>
      </c>
      <c r="I208" s="77">
        <f t="shared" si="12"/>
        <v>50.742320677965594</v>
      </c>
      <c r="J208" s="77">
        <f t="shared" si="13"/>
        <v>50.742320677965594</v>
      </c>
      <c r="K208" s="78">
        <f>E208 * (Constants!$C$8 / Constants!$C$5)</f>
        <v>101.95286653493382</v>
      </c>
      <c r="L208" s="78">
        <f t="shared" si="14"/>
        <v>115.72982039906377</v>
      </c>
      <c r="M208" s="79">
        <f t="shared" si="15"/>
        <v>115.72982039906375</v>
      </c>
    </row>
    <row r="209" spans="2:13" x14ac:dyDescent="0.3">
      <c r="B209" s="12">
        <v>270.00654828044389</v>
      </c>
      <c r="C209" s="11">
        <v>7.3368403772486115</v>
      </c>
      <c r="D209" s="11">
        <v>0.92172169782413393</v>
      </c>
      <c r="E209" s="11">
        <v>9.0176938185051299</v>
      </c>
      <c r="F209" s="11">
        <v>12.004899607606957</v>
      </c>
      <c r="G209" s="11">
        <v>21.117741935307272</v>
      </c>
      <c r="H209" s="11">
        <v>0.38235628704064373</v>
      </c>
      <c r="I209" s="77">
        <f t="shared" si="12"/>
        <v>29.281155501184834</v>
      </c>
      <c r="J209" s="77">
        <f t="shared" si="13"/>
        <v>50.78125372353275</v>
      </c>
      <c r="K209" s="78">
        <f>E209 * (Constants!$C$8 / Constants!$C$5)</f>
        <v>24.871381338135119</v>
      </c>
      <c r="L209" s="78">
        <f t="shared" si="14"/>
        <v>66.634941243162743</v>
      </c>
      <c r="M209" s="79">
        <f t="shared" si="15"/>
        <v>45.134843020814827</v>
      </c>
    </row>
    <row r="210" spans="2:13" x14ac:dyDescent="0.3">
      <c r="B210" s="12">
        <v>328.88550022838172</v>
      </c>
      <c r="C210" s="11">
        <v>3.0966125964471409</v>
      </c>
      <c r="D210" s="11">
        <v>1.1716207299821251</v>
      </c>
      <c r="E210" s="11">
        <v>13.349195089560189</v>
      </c>
      <c r="F210" s="11">
        <v>10.962228101878091</v>
      </c>
      <c r="G210" s="11">
        <v>20.788172816332978</v>
      </c>
      <c r="H210" s="11">
        <v>1.4317273385614178</v>
      </c>
      <c r="I210" s="77">
        <f t="shared" si="12"/>
        <v>28.579656517867548</v>
      </c>
      <c r="J210" s="77">
        <f t="shared" si="13"/>
        <v>50.799556672761938</v>
      </c>
      <c r="K210" s="78">
        <f>E210 * (Constants!$C$8 / Constants!$C$5)</f>
        <v>36.817941295399876</v>
      </c>
      <c r="L210" s="78">
        <f t="shared" si="14"/>
        <v>74.268302878601631</v>
      </c>
      <c r="M210" s="79">
        <f t="shared" si="15"/>
        <v>52.048402723707234</v>
      </c>
    </row>
    <row r="211" spans="2:13" x14ac:dyDescent="0.3">
      <c r="B211" s="12">
        <v>4.5786732846390805</v>
      </c>
      <c r="C211" s="11">
        <v>5.121307166007675</v>
      </c>
      <c r="D211" s="11">
        <v>6.5845846644573651</v>
      </c>
      <c r="E211" s="11">
        <v>20.933630023267892</v>
      </c>
      <c r="F211" s="11">
        <v>0</v>
      </c>
      <c r="G211" s="11">
        <v>18.402798250715712</v>
      </c>
      <c r="H211" s="11">
        <v>0</v>
      </c>
      <c r="I211" s="77">
        <f t="shared" si="12"/>
        <v>32.63952185373293</v>
      </c>
      <c r="J211" s="77">
        <f t="shared" si="13"/>
        <v>51.042320104448642</v>
      </c>
      <c r="K211" s="78">
        <f>E211 * (Constants!$C$8 / Constants!$C$5)</f>
        <v>57.736302160948547</v>
      </c>
      <c r="L211" s="78">
        <f t="shared" si="14"/>
        <v>87.844992242129308</v>
      </c>
      <c r="M211" s="79">
        <f t="shared" si="15"/>
        <v>69.442193991413589</v>
      </c>
    </row>
    <row r="212" spans="2:13" x14ac:dyDescent="0.3">
      <c r="B212" s="12">
        <v>0.25111501156061422</v>
      </c>
      <c r="C212" s="11">
        <v>14.445749228489124</v>
      </c>
      <c r="D212" s="11">
        <v>0.78856204225703208</v>
      </c>
      <c r="E212" s="11">
        <v>20.87382675025971</v>
      </c>
      <c r="F212" s="11">
        <v>0</v>
      </c>
      <c r="G212" s="11">
        <v>15.026411380714388</v>
      </c>
      <c r="H212" s="11">
        <v>0</v>
      </c>
      <c r="I212" s="77">
        <f t="shared" si="12"/>
        <v>36.108138021005864</v>
      </c>
      <c r="J212" s="77">
        <f t="shared" si="13"/>
        <v>51.13454940172025</v>
      </c>
      <c r="K212" s="78">
        <f>E212 * (Constants!$C$8 / Constants!$C$5)</f>
        <v>57.571360875716302</v>
      </c>
      <c r="L212" s="78">
        <f t="shared" si="14"/>
        <v>87.832083527176849</v>
      </c>
      <c r="M212" s="79">
        <f t="shared" si="15"/>
        <v>72.805672146462456</v>
      </c>
    </row>
    <row r="213" spans="2:13" x14ac:dyDescent="0.3">
      <c r="B213" s="12">
        <v>9.3976429619488044</v>
      </c>
      <c r="C213" s="11">
        <v>5.5971018818372622</v>
      </c>
      <c r="D213" s="11">
        <v>6.0915937902484201</v>
      </c>
      <c r="E213" s="11">
        <v>21.325803676486178</v>
      </c>
      <c r="F213" s="11">
        <v>0</v>
      </c>
      <c r="G213" s="11">
        <v>18.1398767430981</v>
      </c>
      <c r="H213" s="11">
        <v>0</v>
      </c>
      <c r="I213" s="77">
        <f t="shared" si="12"/>
        <v>33.01449934857186</v>
      </c>
      <c r="J213" s="77">
        <f t="shared" si="13"/>
        <v>51.15437609166996</v>
      </c>
      <c r="K213" s="78">
        <f>E213 * (Constants!$C$8 / Constants!$C$5)</f>
        <v>58.81794239805059</v>
      </c>
      <c r="L213" s="78">
        <f t="shared" si="14"/>
        <v>88.646514813234376</v>
      </c>
      <c r="M213" s="79">
        <f t="shared" si="15"/>
        <v>70.506638070136276</v>
      </c>
    </row>
    <row r="214" spans="2:13" x14ac:dyDescent="0.3">
      <c r="B214" s="12">
        <v>7.0563580798989278E-2</v>
      </c>
      <c r="C214" s="11">
        <v>5.121307166007675</v>
      </c>
      <c r="D214" s="11">
        <v>6.5845846644573651</v>
      </c>
      <c r="E214" s="11">
        <v>20.933630023267892</v>
      </c>
      <c r="F214" s="11">
        <v>0</v>
      </c>
      <c r="G214" s="11">
        <v>18.539147741409217</v>
      </c>
      <c r="H214" s="11">
        <v>0</v>
      </c>
      <c r="I214" s="77">
        <f t="shared" si="12"/>
        <v>32.63952185373293</v>
      </c>
      <c r="J214" s="77">
        <f t="shared" si="13"/>
        <v>51.178669595142146</v>
      </c>
      <c r="K214" s="78">
        <f>E214 * (Constants!$C$8 / Constants!$C$5)</f>
        <v>57.736302160948547</v>
      </c>
      <c r="L214" s="78">
        <f t="shared" si="14"/>
        <v>87.981341732822813</v>
      </c>
      <c r="M214" s="79">
        <f t="shared" si="15"/>
        <v>69.442193991413589</v>
      </c>
    </row>
    <row r="215" spans="2:13" x14ac:dyDescent="0.3">
      <c r="B215" s="12">
        <v>10.557739369611227</v>
      </c>
      <c r="C215" s="11">
        <v>5.5971018818372622</v>
      </c>
      <c r="D215" s="11">
        <v>6.0915937902484201</v>
      </c>
      <c r="E215" s="11">
        <v>21.325803676486178</v>
      </c>
      <c r="F215" s="11">
        <v>0</v>
      </c>
      <c r="G215" s="11">
        <v>18.27427820321671</v>
      </c>
      <c r="H215" s="11">
        <v>0</v>
      </c>
      <c r="I215" s="77">
        <f t="shared" si="12"/>
        <v>33.01449934857186</v>
      </c>
      <c r="J215" s="77">
        <f t="shared" si="13"/>
        <v>51.28877755178857</v>
      </c>
      <c r="K215" s="78">
        <f>E215 * (Constants!$C$8 / Constants!$C$5)</f>
        <v>58.81794239805059</v>
      </c>
      <c r="L215" s="78">
        <f t="shared" si="14"/>
        <v>88.780916273352986</v>
      </c>
      <c r="M215" s="79">
        <f t="shared" si="15"/>
        <v>70.506638070136276</v>
      </c>
    </row>
    <row r="216" spans="2:13" x14ac:dyDescent="0.3">
      <c r="B216" s="12">
        <v>12.58650095455414</v>
      </c>
      <c r="C216" s="11">
        <v>4.0760415541753678</v>
      </c>
      <c r="D216" s="11">
        <v>3.5931875780123708</v>
      </c>
      <c r="E216" s="11">
        <v>6.8226616288784241</v>
      </c>
      <c r="F216" s="11">
        <v>11.110260963147912</v>
      </c>
      <c r="G216" s="11">
        <v>24.305279871988652</v>
      </c>
      <c r="H216" s="11">
        <v>1.4317273385614178</v>
      </c>
      <c r="I216" s="77">
        <f t="shared" si="12"/>
        <v>25.602151724214075</v>
      </c>
      <c r="J216" s="77">
        <f t="shared" si="13"/>
        <v>51.339158934764143</v>
      </c>
      <c r="K216" s="78">
        <f>E216 * (Constants!$C$8 / Constants!$C$5)</f>
        <v>18.817340944164687</v>
      </c>
      <c r="L216" s="78">
        <f t="shared" si="14"/>
        <v>63.333838250050405</v>
      </c>
      <c r="M216" s="79">
        <f t="shared" si="15"/>
        <v>37.596831039500337</v>
      </c>
    </row>
    <row r="217" spans="2:13" x14ac:dyDescent="0.3">
      <c r="B217" s="12">
        <v>12.611132320096658</v>
      </c>
      <c r="C217" s="11">
        <v>4.0775539755335979</v>
      </c>
      <c r="D217" s="11">
        <v>3.5931875780123708</v>
      </c>
      <c r="E217" s="11">
        <v>6.8226616288784241</v>
      </c>
      <c r="F217" s="11">
        <v>11.110260963147912</v>
      </c>
      <c r="G217" s="11">
        <v>24.305279871988652</v>
      </c>
      <c r="H217" s="11">
        <v>1.4317273385614178</v>
      </c>
      <c r="I217" s="77">
        <f t="shared" si="12"/>
        <v>25.603664145572303</v>
      </c>
      <c r="J217" s="77">
        <f t="shared" si="13"/>
        <v>51.340671356122371</v>
      </c>
      <c r="K217" s="78">
        <f>E217 * (Constants!$C$8 / Constants!$C$5)</f>
        <v>18.817340944164687</v>
      </c>
      <c r="L217" s="78">
        <f t="shared" si="14"/>
        <v>63.335350671408634</v>
      </c>
      <c r="M217" s="79">
        <f t="shared" si="15"/>
        <v>37.598343460858565</v>
      </c>
    </row>
    <row r="218" spans="2:13" x14ac:dyDescent="0.3">
      <c r="B218" s="12">
        <v>1.1240202080443851E-2</v>
      </c>
      <c r="C218" s="11">
        <v>3.7003533972813929</v>
      </c>
      <c r="D218" s="11">
        <v>1.7386053439881779</v>
      </c>
      <c r="E218" s="11">
        <v>13.624382277841969</v>
      </c>
      <c r="F218" s="11">
        <v>2.5717460678823425</v>
      </c>
      <c r="G218" s="11">
        <v>26.95697520486701</v>
      </c>
      <c r="H218" s="11">
        <v>2.8455952612071744</v>
      </c>
      <c r="I218" s="77">
        <f t="shared" si="12"/>
        <v>21.635087086993884</v>
      </c>
      <c r="J218" s="77">
        <f t="shared" si="13"/>
        <v>51.437657553068071</v>
      </c>
      <c r="K218" s="78">
        <f>E218 * (Constants!$C$8 / Constants!$C$5)</f>
        <v>37.576925314693177</v>
      </c>
      <c r="L218" s="78">
        <f t="shared" si="14"/>
        <v>75.390200589919274</v>
      </c>
      <c r="M218" s="79">
        <f t="shared" si="15"/>
        <v>45.587630123845095</v>
      </c>
    </row>
    <row r="219" spans="2:13" x14ac:dyDescent="0.3">
      <c r="B219" s="12">
        <v>1.9256845449690445</v>
      </c>
      <c r="C219" s="11">
        <v>4.7079761769101935</v>
      </c>
      <c r="D219" s="11">
        <v>6.3123922982080014</v>
      </c>
      <c r="E219" s="11">
        <v>22.086465698407817</v>
      </c>
      <c r="F219" s="11">
        <v>0</v>
      </c>
      <c r="G219" s="11">
        <v>18.402798250715712</v>
      </c>
      <c r="H219" s="11">
        <v>0</v>
      </c>
      <c r="I219" s="77">
        <f t="shared" si="12"/>
        <v>33.106834173526011</v>
      </c>
      <c r="J219" s="77">
        <f t="shared" si="13"/>
        <v>51.509632424241723</v>
      </c>
      <c r="K219" s="78">
        <f>E219 * (Constants!$C$8 / Constants!$C$5)</f>
        <v>60.915897329479627</v>
      </c>
      <c r="L219" s="78">
        <f t="shared" si="14"/>
        <v>90.339064055313543</v>
      </c>
      <c r="M219" s="79">
        <f t="shared" si="15"/>
        <v>71.936265804597824</v>
      </c>
    </row>
    <row r="220" spans="2:13" x14ac:dyDescent="0.3">
      <c r="B220" s="12">
        <v>1.1138237808663689</v>
      </c>
      <c r="C220" s="11">
        <v>7.8344849750824181</v>
      </c>
      <c r="D220" s="11">
        <v>3.1084332407895712</v>
      </c>
      <c r="E220" s="11">
        <v>22.163179933296938</v>
      </c>
      <c r="F220" s="11">
        <v>0</v>
      </c>
      <c r="G220" s="11">
        <v>18.539147741409217</v>
      </c>
      <c r="H220" s="11">
        <v>0</v>
      </c>
      <c r="I220" s="77">
        <f t="shared" si="12"/>
        <v>33.106098149168929</v>
      </c>
      <c r="J220" s="77">
        <f t="shared" si="13"/>
        <v>51.645245890578146</v>
      </c>
      <c r="K220" s="78">
        <f>E220 * (Constants!$C$8 / Constants!$C$5)</f>
        <v>61.1274801386093</v>
      </c>
      <c r="L220" s="78">
        <f t="shared" si="14"/>
        <v>90.609546095890508</v>
      </c>
      <c r="M220" s="79">
        <f t="shared" si="15"/>
        <v>72.070398354481284</v>
      </c>
    </row>
    <row r="221" spans="2:13" x14ac:dyDescent="0.3">
      <c r="B221" s="12">
        <v>1.7092315539248375</v>
      </c>
      <c r="C221" s="11">
        <v>4.7079761769101935</v>
      </c>
      <c r="D221" s="11">
        <v>6.3123922982080014</v>
      </c>
      <c r="E221" s="11">
        <v>22.086465698407817</v>
      </c>
      <c r="F221" s="11">
        <v>0</v>
      </c>
      <c r="G221" s="11">
        <v>18.539147741409217</v>
      </c>
      <c r="H221" s="11">
        <v>0</v>
      </c>
      <c r="I221" s="77">
        <f t="shared" si="12"/>
        <v>33.106834173526011</v>
      </c>
      <c r="J221" s="77">
        <f t="shared" si="13"/>
        <v>51.645981914935227</v>
      </c>
      <c r="K221" s="78">
        <f>E221 * (Constants!$C$8 / Constants!$C$5)</f>
        <v>60.915897329479627</v>
      </c>
      <c r="L221" s="78">
        <f t="shared" si="14"/>
        <v>90.475413546007047</v>
      </c>
      <c r="M221" s="79">
        <f t="shared" si="15"/>
        <v>71.936265804597824</v>
      </c>
    </row>
    <row r="222" spans="2:13" x14ac:dyDescent="0.3">
      <c r="B222" s="12">
        <v>65.715699552694787</v>
      </c>
      <c r="C222" s="11">
        <v>5.121307166007675</v>
      </c>
      <c r="D222" s="11">
        <v>6.5845846644573651</v>
      </c>
      <c r="E222" s="11">
        <v>20.933630023267892</v>
      </c>
      <c r="F222" s="11">
        <v>0</v>
      </c>
      <c r="G222" s="11">
        <v>19.080870199499586</v>
      </c>
      <c r="H222" s="11">
        <v>0</v>
      </c>
      <c r="I222" s="77">
        <f t="shared" si="12"/>
        <v>32.63952185373293</v>
      </c>
      <c r="J222" s="77">
        <f t="shared" si="13"/>
        <v>51.720392053232516</v>
      </c>
      <c r="K222" s="78">
        <f>E222 * (Constants!$C$8 / Constants!$C$5)</f>
        <v>57.736302160948547</v>
      </c>
      <c r="L222" s="78">
        <f t="shared" si="14"/>
        <v>88.523064190913175</v>
      </c>
      <c r="M222" s="79">
        <f t="shared" si="15"/>
        <v>69.442193991413589</v>
      </c>
    </row>
    <row r="223" spans="2:13" x14ac:dyDescent="0.3">
      <c r="B223" s="12">
        <v>153.69448663468393</v>
      </c>
      <c r="C223" s="11">
        <v>3.0966125964471409</v>
      </c>
      <c r="D223" s="11">
        <v>1.1716207299821251</v>
      </c>
      <c r="E223" s="11">
        <v>13.349195089560189</v>
      </c>
      <c r="F223" s="11">
        <v>0.71291716126952187</v>
      </c>
      <c r="G223" s="11">
        <v>21.580800076109842</v>
      </c>
      <c r="H223" s="11">
        <v>11.851320963876821</v>
      </c>
      <c r="I223" s="77">
        <f t="shared" si="12"/>
        <v>18.330345577258978</v>
      </c>
      <c r="J223" s="77">
        <f t="shared" si="13"/>
        <v>51.762466617245643</v>
      </c>
      <c r="K223" s="78">
        <f>E223 * (Constants!$C$8 / Constants!$C$5)</f>
        <v>36.817941295399876</v>
      </c>
      <c r="L223" s="78">
        <f t="shared" si="14"/>
        <v>75.231212823085329</v>
      </c>
      <c r="M223" s="79">
        <f t="shared" si="15"/>
        <v>41.799091783098667</v>
      </c>
    </row>
    <row r="224" spans="2:13" x14ac:dyDescent="0.3">
      <c r="B224" s="12">
        <v>7.1279747056505585</v>
      </c>
      <c r="C224" s="11">
        <v>14.445749228489124</v>
      </c>
      <c r="D224" s="11">
        <v>0.78856204225703208</v>
      </c>
      <c r="E224" s="11">
        <v>20.87382675025971</v>
      </c>
      <c r="F224" s="11">
        <v>0</v>
      </c>
      <c r="G224" s="11">
        <v>15.67136219966582</v>
      </c>
      <c r="H224" s="11">
        <v>0</v>
      </c>
      <c r="I224" s="77">
        <f t="shared" si="12"/>
        <v>36.108138021005864</v>
      </c>
      <c r="J224" s="77">
        <f t="shared" si="13"/>
        <v>51.779500220671686</v>
      </c>
      <c r="K224" s="78">
        <f>E224 * (Constants!$C$8 / Constants!$C$5)</f>
        <v>57.571360875716302</v>
      </c>
      <c r="L224" s="78">
        <f t="shared" si="14"/>
        <v>88.477034346128278</v>
      </c>
      <c r="M224" s="79">
        <f t="shared" si="15"/>
        <v>72.805672146462456</v>
      </c>
    </row>
    <row r="225" spans="2:13" x14ac:dyDescent="0.3">
      <c r="B225" s="12">
        <v>7.725247292784843</v>
      </c>
      <c r="C225" s="11">
        <v>5.5971018818372622</v>
      </c>
      <c r="D225" s="11">
        <v>6.0915937902484201</v>
      </c>
      <c r="E225" s="11">
        <v>21.325803676486178</v>
      </c>
      <c r="F225" s="11">
        <v>0</v>
      </c>
      <c r="G225" s="11">
        <v>18.808261051088515</v>
      </c>
      <c r="H225" s="11">
        <v>0</v>
      </c>
      <c r="I225" s="77">
        <f t="shared" si="12"/>
        <v>33.01449934857186</v>
      </c>
      <c r="J225" s="77">
        <f t="shared" si="13"/>
        <v>51.822760399660375</v>
      </c>
      <c r="K225" s="78">
        <f>E225 * (Constants!$C$8 / Constants!$C$5)</f>
        <v>58.81794239805059</v>
      </c>
      <c r="L225" s="78">
        <f t="shared" si="14"/>
        <v>89.314899121224784</v>
      </c>
      <c r="M225" s="79">
        <f t="shared" si="15"/>
        <v>70.506638070136276</v>
      </c>
    </row>
    <row r="226" spans="2:13" x14ac:dyDescent="0.3">
      <c r="B226" s="12">
        <v>0.20256207438615093</v>
      </c>
      <c r="C226" s="11">
        <v>5.0555427168247009</v>
      </c>
      <c r="D226" s="11">
        <v>3.982500725879436</v>
      </c>
      <c r="E226" s="11">
        <v>42.839180727664939</v>
      </c>
      <c r="F226" s="11">
        <v>0</v>
      </c>
      <c r="G226" s="11">
        <v>0</v>
      </c>
      <c r="H226" s="11">
        <v>0</v>
      </c>
      <c r="I226" s="77">
        <f t="shared" si="12"/>
        <v>51.877224170369075</v>
      </c>
      <c r="J226" s="77">
        <f t="shared" si="13"/>
        <v>51.877224170369075</v>
      </c>
      <c r="K226" s="78">
        <f>E226 * (Constants!$C$8 / Constants!$C$5)</f>
        <v>118.15322426501137</v>
      </c>
      <c r="L226" s="78">
        <f t="shared" si="14"/>
        <v>127.19126770771551</v>
      </c>
      <c r="M226" s="79">
        <f t="shared" si="15"/>
        <v>127.19126770771551</v>
      </c>
    </row>
    <row r="227" spans="2:13" x14ac:dyDescent="0.3">
      <c r="B227" s="12">
        <v>10.308437891413632</v>
      </c>
      <c r="C227" s="11">
        <v>5.0555427168247009</v>
      </c>
      <c r="D227" s="11">
        <v>3.982500725879436</v>
      </c>
      <c r="E227" s="11">
        <v>42.839180727664939</v>
      </c>
      <c r="F227" s="11">
        <v>0</v>
      </c>
      <c r="G227" s="11">
        <v>0</v>
      </c>
      <c r="H227" s="11">
        <v>0</v>
      </c>
      <c r="I227" s="77">
        <f t="shared" si="12"/>
        <v>51.877224170369075</v>
      </c>
      <c r="J227" s="77">
        <f t="shared" si="13"/>
        <v>51.877224170369075</v>
      </c>
      <c r="K227" s="78">
        <f>E227 * (Constants!$C$8 / Constants!$C$5)</f>
        <v>118.15322426501137</v>
      </c>
      <c r="L227" s="78">
        <f t="shared" si="14"/>
        <v>127.19126770771551</v>
      </c>
      <c r="M227" s="79">
        <f t="shared" si="15"/>
        <v>127.19126770771551</v>
      </c>
    </row>
    <row r="228" spans="2:13" x14ac:dyDescent="0.3">
      <c r="B228" s="12">
        <v>6.9011150730148074E-2</v>
      </c>
      <c r="C228" s="11">
        <v>0</v>
      </c>
      <c r="D228" s="11">
        <v>0.88113360359678439</v>
      </c>
      <c r="E228" s="11">
        <v>22.97829119450687</v>
      </c>
      <c r="F228" s="11">
        <v>0</v>
      </c>
      <c r="G228" s="11">
        <v>28.033962175809968</v>
      </c>
      <c r="H228" s="11">
        <v>0</v>
      </c>
      <c r="I228" s="77">
        <f t="shared" si="12"/>
        <v>23.859424798103653</v>
      </c>
      <c r="J228" s="77">
        <f t="shared" si="13"/>
        <v>51.893386973913621</v>
      </c>
      <c r="K228" s="78">
        <f>E228 * (Constants!$C$8 / Constants!$C$5)</f>
        <v>63.375609584849599</v>
      </c>
      <c r="L228" s="78">
        <f t="shared" si="14"/>
        <v>92.290705364256354</v>
      </c>
      <c r="M228" s="79">
        <f t="shared" si="15"/>
        <v>64.256743188446379</v>
      </c>
    </row>
    <row r="229" spans="2:13" x14ac:dyDescent="0.3">
      <c r="B229" s="12">
        <v>195.55817803927494</v>
      </c>
      <c r="C229" s="11">
        <v>4.8202141977876947</v>
      </c>
      <c r="D229" s="11">
        <v>16.539555294704567</v>
      </c>
      <c r="E229" s="11">
        <v>13.941325132041321</v>
      </c>
      <c r="F229" s="11">
        <v>0.23618175213469117</v>
      </c>
      <c r="G229" s="11">
        <v>16.089755848574132</v>
      </c>
      <c r="H229" s="11">
        <v>0.38235628704064373</v>
      </c>
      <c r="I229" s="77">
        <f t="shared" si="12"/>
        <v>35.537276376668274</v>
      </c>
      <c r="J229" s="77">
        <f t="shared" si="13"/>
        <v>52.009388512283046</v>
      </c>
      <c r="K229" s="78">
        <f>E229 * (Constants!$C$8 / Constants!$C$5)</f>
        <v>38.451074154501065</v>
      </c>
      <c r="L229" s="78">
        <f t="shared" si="14"/>
        <v>76.519137534742796</v>
      </c>
      <c r="M229" s="79">
        <f t="shared" si="15"/>
        <v>60.047025399128017</v>
      </c>
    </row>
    <row r="230" spans="2:13" x14ac:dyDescent="0.3">
      <c r="B230" s="12">
        <v>0.344426494639265</v>
      </c>
      <c r="C230" s="11">
        <v>4.7079761769101935</v>
      </c>
      <c r="D230" s="11">
        <v>6.3123922982080014</v>
      </c>
      <c r="E230" s="11">
        <v>22.086465698407817</v>
      </c>
      <c r="F230" s="11">
        <v>0</v>
      </c>
      <c r="G230" s="11">
        <v>19.080870199499586</v>
      </c>
      <c r="H230" s="11">
        <v>0</v>
      </c>
      <c r="I230" s="77">
        <f t="shared" si="12"/>
        <v>33.106834173526011</v>
      </c>
      <c r="J230" s="77">
        <f t="shared" si="13"/>
        <v>52.187704373025596</v>
      </c>
      <c r="K230" s="78">
        <f>E230 * (Constants!$C$8 / Constants!$C$5)</f>
        <v>60.915897329479627</v>
      </c>
      <c r="L230" s="78">
        <f t="shared" si="14"/>
        <v>91.017136004097409</v>
      </c>
      <c r="M230" s="79">
        <f t="shared" si="15"/>
        <v>71.936265804597824</v>
      </c>
    </row>
    <row r="231" spans="2:13" x14ac:dyDescent="0.3">
      <c r="B231" s="12">
        <v>1.6859422584166168</v>
      </c>
      <c r="C231" s="11">
        <v>3.6533472172440797</v>
      </c>
      <c r="D231" s="11">
        <v>9.0366492924890807</v>
      </c>
      <c r="E231" s="11">
        <v>39.557849568298423</v>
      </c>
      <c r="F231" s="11">
        <v>0</v>
      </c>
      <c r="G231" s="11">
        <v>0</v>
      </c>
      <c r="H231" s="11">
        <v>0</v>
      </c>
      <c r="I231" s="77">
        <f t="shared" si="12"/>
        <v>52.247846078031586</v>
      </c>
      <c r="J231" s="77">
        <f t="shared" si="13"/>
        <v>52.247846078031586</v>
      </c>
      <c r="K231" s="78">
        <f>E231 * (Constants!$C$8 / Constants!$C$5)</f>
        <v>109.10310122869404</v>
      </c>
      <c r="L231" s="78">
        <f t="shared" si="14"/>
        <v>121.79309773842721</v>
      </c>
      <c r="M231" s="79">
        <f t="shared" si="15"/>
        <v>121.79309773842721</v>
      </c>
    </row>
    <row r="232" spans="2:13" x14ac:dyDescent="0.3">
      <c r="B232" s="12">
        <v>85.798050361066998</v>
      </c>
      <c r="C232" s="11">
        <v>3.6533472172440797</v>
      </c>
      <c r="D232" s="11">
        <v>9.0366492924890807</v>
      </c>
      <c r="E232" s="11">
        <v>39.557849568298423</v>
      </c>
      <c r="F232" s="11">
        <v>0</v>
      </c>
      <c r="G232" s="11">
        <v>0</v>
      </c>
      <c r="H232" s="11">
        <v>0</v>
      </c>
      <c r="I232" s="77">
        <f t="shared" si="12"/>
        <v>52.247846078031586</v>
      </c>
      <c r="J232" s="77">
        <f t="shared" si="13"/>
        <v>52.247846078031586</v>
      </c>
      <c r="K232" s="78">
        <f>E232 * (Constants!$C$8 / Constants!$C$5)</f>
        <v>109.10310122869404</v>
      </c>
      <c r="L232" s="78">
        <f t="shared" si="14"/>
        <v>121.79309773842721</v>
      </c>
      <c r="M232" s="79">
        <f t="shared" si="15"/>
        <v>121.79309773842721</v>
      </c>
    </row>
    <row r="233" spans="2:13" x14ac:dyDescent="0.3">
      <c r="B233" s="12">
        <v>114.51746489668949</v>
      </c>
      <c r="C233" s="11">
        <v>5.7166292353595125</v>
      </c>
      <c r="D233" s="11">
        <v>10.226753058879961</v>
      </c>
      <c r="E233" s="11">
        <v>9.6683631596765807</v>
      </c>
      <c r="F233" s="11">
        <v>0</v>
      </c>
      <c r="G233" s="11">
        <v>26.928822997580365</v>
      </c>
      <c r="H233" s="11">
        <v>0</v>
      </c>
      <c r="I233" s="77">
        <f t="shared" si="12"/>
        <v>25.611745453916054</v>
      </c>
      <c r="J233" s="77">
        <f t="shared" si="13"/>
        <v>52.540568451496419</v>
      </c>
      <c r="K233" s="78">
        <f>E233 * (Constants!$C$8 / Constants!$C$5)</f>
        <v>26.665969359753152</v>
      </c>
      <c r="L233" s="78">
        <f t="shared" si="14"/>
        <v>69.538174651572987</v>
      </c>
      <c r="M233" s="79">
        <f t="shared" si="15"/>
        <v>42.609351653992626</v>
      </c>
    </row>
    <row r="234" spans="2:13" x14ac:dyDescent="0.3">
      <c r="B234" s="12">
        <v>374.8584842534874</v>
      </c>
      <c r="C234" s="11">
        <v>9.0092642174647004</v>
      </c>
      <c r="D234" s="11">
        <v>0.46086081656219191</v>
      </c>
      <c r="E234" s="11">
        <v>25.513214980892766</v>
      </c>
      <c r="F234" s="11">
        <v>0</v>
      </c>
      <c r="G234" s="11">
        <v>17.559703363692012</v>
      </c>
      <c r="H234" s="11">
        <v>0</v>
      </c>
      <c r="I234" s="77">
        <f t="shared" si="12"/>
        <v>34.983340014919662</v>
      </c>
      <c r="J234" s="77">
        <f t="shared" si="13"/>
        <v>52.543043378611671</v>
      </c>
      <c r="K234" s="78">
        <f>E234 * (Constants!$C$8 / Constants!$C$5)</f>
        <v>70.367092931171982</v>
      </c>
      <c r="L234" s="78">
        <f t="shared" si="14"/>
        <v>97.396921328890883</v>
      </c>
      <c r="M234" s="79">
        <f t="shared" si="15"/>
        <v>79.837217965198874</v>
      </c>
    </row>
    <row r="235" spans="2:13" x14ac:dyDescent="0.3">
      <c r="B235" s="12">
        <v>0</v>
      </c>
      <c r="C235" s="11">
        <v>0</v>
      </c>
      <c r="D235" s="11">
        <v>0</v>
      </c>
      <c r="E235" s="11">
        <v>0</v>
      </c>
      <c r="F235" s="11">
        <v>18.159402696832313</v>
      </c>
      <c r="G235" s="11">
        <v>32.312987155930507</v>
      </c>
      <c r="H235" s="11">
        <v>2.2665438039387968</v>
      </c>
      <c r="I235" s="77">
        <f t="shared" si="12"/>
        <v>18.159402696832313</v>
      </c>
      <c r="J235" s="77">
        <f t="shared" si="13"/>
        <v>52.738933656701612</v>
      </c>
      <c r="K235" s="78">
        <f>E235 * (Constants!$C$8 / Constants!$C$5)</f>
        <v>0</v>
      </c>
      <c r="L235" s="78">
        <f t="shared" si="14"/>
        <v>52.738933656701612</v>
      </c>
      <c r="M235" s="79">
        <f t="shared" si="15"/>
        <v>18.159402696832313</v>
      </c>
    </row>
    <row r="236" spans="2:13" x14ac:dyDescent="0.3">
      <c r="B236" s="12">
        <v>6.5073280176748085</v>
      </c>
      <c r="C236" s="11">
        <v>5.121307166007675</v>
      </c>
      <c r="D236" s="11">
        <v>6.5845846644573651</v>
      </c>
      <c r="E236" s="11">
        <v>20.933630023267892</v>
      </c>
      <c r="F236" s="11">
        <v>0</v>
      </c>
      <c r="G236" s="11">
        <v>20.119431121685142</v>
      </c>
      <c r="H236" s="11">
        <v>0</v>
      </c>
      <c r="I236" s="77">
        <f t="shared" si="12"/>
        <v>32.63952185373293</v>
      </c>
      <c r="J236" s="77">
        <f t="shared" si="13"/>
        <v>52.758952975418069</v>
      </c>
      <c r="K236" s="78">
        <f>E236 * (Constants!$C$8 / Constants!$C$5)</f>
        <v>57.736302160948547</v>
      </c>
      <c r="L236" s="78">
        <f t="shared" si="14"/>
        <v>89.561625113098728</v>
      </c>
      <c r="M236" s="79">
        <f t="shared" si="15"/>
        <v>69.442193991413589</v>
      </c>
    </row>
    <row r="237" spans="2:13" x14ac:dyDescent="0.3">
      <c r="B237" s="12">
        <v>76.25240317533644</v>
      </c>
      <c r="C237" s="11">
        <v>4.9964200851875216</v>
      </c>
      <c r="D237" s="11">
        <v>1.7536565762523719</v>
      </c>
      <c r="E237" s="11">
        <v>10.398551081705287</v>
      </c>
      <c r="F237" s="11">
        <v>0.544673811032657</v>
      </c>
      <c r="G237" s="11">
        <v>33.900378502529506</v>
      </c>
      <c r="H237" s="11">
        <v>1.2143103654578957</v>
      </c>
      <c r="I237" s="77">
        <f t="shared" si="12"/>
        <v>17.693301554177836</v>
      </c>
      <c r="J237" s="77">
        <f t="shared" si="13"/>
        <v>52.80799042216524</v>
      </c>
      <c r="K237" s="78">
        <f>E237 * (Constants!$C$8 / Constants!$C$5)</f>
        <v>28.67987475760652</v>
      </c>
      <c r="L237" s="78">
        <f t="shared" si="14"/>
        <v>71.089314098066467</v>
      </c>
      <c r="M237" s="79">
        <f t="shared" si="15"/>
        <v>35.97462523007907</v>
      </c>
    </row>
    <row r="238" spans="2:13" x14ac:dyDescent="0.3">
      <c r="B238" s="12">
        <v>7.2067419930845062</v>
      </c>
      <c r="C238" s="11">
        <v>5.5971018818372622</v>
      </c>
      <c r="D238" s="11">
        <v>6.0915937902484201</v>
      </c>
      <c r="E238" s="11">
        <v>21.325803676486178</v>
      </c>
      <c r="F238" s="11">
        <v>0</v>
      </c>
      <c r="G238" s="11">
        <v>19.831984012237186</v>
      </c>
      <c r="H238" s="11">
        <v>0</v>
      </c>
      <c r="I238" s="77">
        <f t="shared" si="12"/>
        <v>33.01449934857186</v>
      </c>
      <c r="J238" s="77">
        <f t="shared" si="13"/>
        <v>52.846483360809046</v>
      </c>
      <c r="K238" s="78">
        <f>E238 * (Constants!$C$8 / Constants!$C$5)</f>
        <v>58.81794239805059</v>
      </c>
      <c r="L238" s="78">
        <f t="shared" si="14"/>
        <v>90.338622082373462</v>
      </c>
      <c r="M238" s="79">
        <f t="shared" si="15"/>
        <v>70.506638070136276</v>
      </c>
    </row>
    <row r="239" spans="2:13" x14ac:dyDescent="0.3">
      <c r="B239" s="12">
        <v>9.327644268705626E-2</v>
      </c>
      <c r="C239" s="11">
        <v>6.2137557175945553</v>
      </c>
      <c r="D239" s="11">
        <v>1.0980920519887025</v>
      </c>
      <c r="E239" s="11">
        <v>14.48453077629431</v>
      </c>
      <c r="F239" s="11">
        <v>0</v>
      </c>
      <c r="G239" s="11">
        <v>31.12672265100478</v>
      </c>
      <c r="H239" s="11">
        <v>0</v>
      </c>
      <c r="I239" s="77">
        <f t="shared" si="12"/>
        <v>21.796378545877566</v>
      </c>
      <c r="J239" s="77">
        <f t="shared" si="13"/>
        <v>52.923101196882342</v>
      </c>
      <c r="K239" s="78">
        <f>E239 * (Constants!$C$8 / Constants!$C$5)</f>
        <v>39.949270366876249</v>
      </c>
      <c r="L239" s="78">
        <f t="shared" si="14"/>
        <v>78.387840787464285</v>
      </c>
      <c r="M239" s="79">
        <f t="shared" si="15"/>
        <v>47.261118136459501</v>
      </c>
    </row>
    <row r="240" spans="2:13" x14ac:dyDescent="0.3">
      <c r="B240" s="12">
        <v>60.866338549723878</v>
      </c>
      <c r="C240" s="11">
        <v>14.445749228489124</v>
      </c>
      <c r="D240" s="11">
        <v>0.78856204225703208</v>
      </c>
      <c r="E240" s="11">
        <v>20.87382675025971</v>
      </c>
      <c r="F240" s="11">
        <v>0</v>
      </c>
      <c r="G240" s="11">
        <v>16.985599740594576</v>
      </c>
      <c r="H240" s="11">
        <v>0</v>
      </c>
      <c r="I240" s="77">
        <f t="shared" si="12"/>
        <v>36.108138021005864</v>
      </c>
      <c r="J240" s="77">
        <f t="shared" si="13"/>
        <v>53.093737761600437</v>
      </c>
      <c r="K240" s="78">
        <f>E240 * (Constants!$C$8 / Constants!$C$5)</f>
        <v>57.571360875716302</v>
      </c>
      <c r="L240" s="78">
        <f t="shared" si="14"/>
        <v>89.791271887057036</v>
      </c>
      <c r="M240" s="79">
        <f t="shared" si="15"/>
        <v>72.805672146462456</v>
      </c>
    </row>
    <row r="241" spans="2:13" x14ac:dyDescent="0.3">
      <c r="B241" s="12">
        <v>68.380012029878344</v>
      </c>
      <c r="C241" s="11">
        <v>14.445749228489124</v>
      </c>
      <c r="D241" s="11">
        <v>0.78856204225703208</v>
      </c>
      <c r="E241" s="11">
        <v>20.87382675025971</v>
      </c>
      <c r="F241" s="11">
        <v>0</v>
      </c>
      <c r="G241" s="11">
        <v>17.111448964294222</v>
      </c>
      <c r="H241" s="11">
        <v>0</v>
      </c>
      <c r="I241" s="77">
        <f t="shared" si="12"/>
        <v>36.108138021005864</v>
      </c>
      <c r="J241" s="77">
        <f t="shared" si="13"/>
        <v>53.219586985300083</v>
      </c>
      <c r="K241" s="78">
        <f>E241 * (Constants!$C$8 / Constants!$C$5)</f>
        <v>57.571360875716302</v>
      </c>
      <c r="L241" s="78">
        <f t="shared" si="14"/>
        <v>89.917121110756682</v>
      </c>
      <c r="M241" s="79">
        <f t="shared" si="15"/>
        <v>72.805672146462456</v>
      </c>
    </row>
    <row r="242" spans="2:13" x14ac:dyDescent="0.3">
      <c r="B242" s="12">
        <v>8.7412603407774441</v>
      </c>
      <c r="C242" s="11">
        <v>4.7079761769101935</v>
      </c>
      <c r="D242" s="11">
        <v>6.3123922982080014</v>
      </c>
      <c r="E242" s="11">
        <v>22.086465698407817</v>
      </c>
      <c r="F242" s="11">
        <v>0</v>
      </c>
      <c r="G242" s="11">
        <v>20.119431121685142</v>
      </c>
      <c r="H242" s="11">
        <v>0</v>
      </c>
      <c r="I242" s="77">
        <f t="shared" si="12"/>
        <v>33.106834173526011</v>
      </c>
      <c r="J242" s="77">
        <f t="shared" si="13"/>
        <v>53.226265295211149</v>
      </c>
      <c r="K242" s="78">
        <f>E242 * (Constants!$C$8 / Constants!$C$5)</f>
        <v>60.915897329479627</v>
      </c>
      <c r="L242" s="78">
        <f t="shared" si="14"/>
        <v>92.055696926282963</v>
      </c>
      <c r="M242" s="79">
        <f t="shared" si="15"/>
        <v>71.936265804597824</v>
      </c>
    </row>
    <row r="243" spans="2:13" x14ac:dyDescent="0.3">
      <c r="B243" s="12">
        <v>19.277091623753222</v>
      </c>
      <c r="C243" s="11">
        <v>4.8059269401726272</v>
      </c>
      <c r="D243" s="11">
        <v>4.0383958751828573</v>
      </c>
      <c r="E243" s="11">
        <v>9.9137791461504623</v>
      </c>
      <c r="F243" s="11">
        <v>1.0661814510881205</v>
      </c>
      <c r="G243" s="11">
        <v>30.044577814877112</v>
      </c>
      <c r="H243" s="11">
        <v>3.5292293157290135</v>
      </c>
      <c r="I243" s="77">
        <f t="shared" si="12"/>
        <v>19.824283412594067</v>
      </c>
      <c r="J243" s="77">
        <f t="shared" si="13"/>
        <v>53.39809054320019</v>
      </c>
      <c r="K243" s="78">
        <f>E243 * (Constants!$C$8 / Constants!$C$5)</f>
        <v>27.342842483737567</v>
      </c>
      <c r="L243" s="78">
        <f t="shared" si="14"/>
        <v>70.827153880787293</v>
      </c>
      <c r="M243" s="79">
        <f t="shared" si="15"/>
        <v>37.253346750181173</v>
      </c>
    </row>
    <row r="244" spans="2:13" x14ac:dyDescent="0.3">
      <c r="B244" s="12">
        <v>0.1586975922655256</v>
      </c>
      <c r="C244" s="11">
        <v>1.9897658918735293</v>
      </c>
      <c r="D244" s="11">
        <v>0.52529423013632781</v>
      </c>
      <c r="E244" s="11">
        <v>6.6101255378050263</v>
      </c>
      <c r="F244" s="11">
        <v>27.025143013507996</v>
      </c>
      <c r="G244" s="11">
        <v>16.904499077059224</v>
      </c>
      <c r="H244" s="11">
        <v>0.38235628704064373</v>
      </c>
      <c r="I244" s="77">
        <f t="shared" si="12"/>
        <v>36.150328673322882</v>
      </c>
      <c r="J244" s="77">
        <f t="shared" si="13"/>
        <v>53.437184037422746</v>
      </c>
      <c r="K244" s="78">
        <f>E244 * (Constants!$C$8 / Constants!$C$5)</f>
        <v>18.23115269297838</v>
      </c>
      <c r="L244" s="78">
        <f t="shared" si="14"/>
        <v>65.058211192596104</v>
      </c>
      <c r="M244" s="79">
        <f t="shared" si="15"/>
        <v>47.77135582849624</v>
      </c>
    </row>
    <row r="245" spans="2:13" x14ac:dyDescent="0.3">
      <c r="B245" s="12">
        <v>1.2932405261381064E-3</v>
      </c>
      <c r="C245" s="11">
        <v>9.9592780808095522</v>
      </c>
      <c r="D245" s="11">
        <v>1.2160147223090867</v>
      </c>
      <c r="E245" s="11">
        <v>27.717281843622796</v>
      </c>
      <c r="F245" s="11">
        <v>0</v>
      </c>
      <c r="G245" s="11">
        <v>14.607863265261173</v>
      </c>
      <c r="H245" s="11">
        <v>0</v>
      </c>
      <c r="I245" s="77">
        <f t="shared" si="12"/>
        <v>38.892574646741437</v>
      </c>
      <c r="J245" s="77">
        <f t="shared" si="13"/>
        <v>53.50043791200261</v>
      </c>
      <c r="K245" s="78">
        <f>E245 * (Constants!$C$8 / Constants!$C$5)</f>
        <v>76.44605153644352</v>
      </c>
      <c r="L245" s="78">
        <f t="shared" si="14"/>
        <v>102.22920760482333</v>
      </c>
      <c r="M245" s="79">
        <f t="shared" si="15"/>
        <v>87.621344339562157</v>
      </c>
    </row>
    <row r="246" spans="2:13" x14ac:dyDescent="0.3">
      <c r="B246" s="12">
        <v>4.9502427597708447</v>
      </c>
      <c r="C246" s="11">
        <v>2.0983231439681034</v>
      </c>
      <c r="D246" s="11">
        <v>4.4521730337569965</v>
      </c>
      <c r="E246" s="11">
        <v>7.4332714727808042</v>
      </c>
      <c r="F246" s="11">
        <v>20.436800469668171</v>
      </c>
      <c r="G246" s="11">
        <v>17.901482395760976</v>
      </c>
      <c r="H246" s="11">
        <v>1.2143103654578957</v>
      </c>
      <c r="I246" s="77">
        <f t="shared" si="12"/>
        <v>34.420568120174075</v>
      </c>
      <c r="J246" s="77">
        <f t="shared" si="13"/>
        <v>53.536360881392945</v>
      </c>
      <c r="K246" s="78">
        <f>E246 * (Constants!$C$8 / Constants!$C$5)</f>
        <v>20.50144228783093</v>
      </c>
      <c r="L246" s="78">
        <f t="shared" si="14"/>
        <v>66.604531696443075</v>
      </c>
      <c r="M246" s="79">
        <f t="shared" si="15"/>
        <v>47.488738935224205</v>
      </c>
    </row>
    <row r="247" spans="2:13" x14ac:dyDescent="0.3">
      <c r="B247" s="12">
        <v>3.5004077336889168</v>
      </c>
      <c r="C247" s="11">
        <v>2.1146729002167119</v>
      </c>
      <c r="D247" s="11">
        <v>0.52529419778645281</v>
      </c>
      <c r="E247" s="11">
        <v>6.6101250202070254</v>
      </c>
      <c r="F247" s="11">
        <v>27.025143013507996</v>
      </c>
      <c r="G247" s="11">
        <v>16.904499077059224</v>
      </c>
      <c r="H247" s="11">
        <v>0.38235628704064373</v>
      </c>
      <c r="I247" s="77">
        <f t="shared" si="12"/>
        <v>36.27523513171819</v>
      </c>
      <c r="J247" s="77">
        <f t="shared" si="13"/>
        <v>53.562090495818062</v>
      </c>
      <c r="K247" s="78">
        <f>E247 * (Constants!$C$8 / Constants!$C$5)</f>
        <v>18.2311512654097</v>
      </c>
      <c r="L247" s="78">
        <f t="shared" si="14"/>
        <v>65.183116741020726</v>
      </c>
      <c r="M247" s="79">
        <f t="shared" si="15"/>
        <v>47.896261376920862</v>
      </c>
    </row>
    <row r="248" spans="2:13" x14ac:dyDescent="0.3">
      <c r="B248" s="12">
        <v>0.26408452795840276</v>
      </c>
      <c r="C248" s="11">
        <v>15.774398451744297</v>
      </c>
      <c r="D248" s="11">
        <v>4.8766831044749619</v>
      </c>
      <c r="E248" s="11">
        <v>21.799819925585144</v>
      </c>
      <c r="F248" s="11">
        <v>0</v>
      </c>
      <c r="G248" s="11">
        <v>11.132145505582796</v>
      </c>
      <c r="H248" s="11">
        <v>0</v>
      </c>
      <c r="I248" s="77">
        <f t="shared" si="12"/>
        <v>42.450901481804408</v>
      </c>
      <c r="J248" s="77">
        <f t="shared" si="13"/>
        <v>53.583046987387206</v>
      </c>
      <c r="K248" s="78">
        <f>E248 * (Constants!$C$8 / Constants!$C$5)</f>
        <v>60.125309794759033</v>
      </c>
      <c r="L248" s="78">
        <f t="shared" si="14"/>
        <v>91.908536856561085</v>
      </c>
      <c r="M248" s="79">
        <f t="shared" si="15"/>
        <v>80.776391350978301</v>
      </c>
    </row>
    <row r="249" spans="2:13" x14ac:dyDescent="0.3">
      <c r="B249" s="12">
        <v>992.99359532437484</v>
      </c>
      <c r="C249" s="11">
        <v>7.3368403772486115</v>
      </c>
      <c r="D249" s="11">
        <v>0.92172169782413393</v>
      </c>
      <c r="E249" s="11">
        <v>9.0176938185051299</v>
      </c>
      <c r="F249" s="11">
        <v>0.34800604888292236</v>
      </c>
      <c r="G249" s="11">
        <v>26.758950434954006</v>
      </c>
      <c r="H249" s="11">
        <v>9.2125966077420749</v>
      </c>
      <c r="I249" s="77">
        <f t="shared" si="12"/>
        <v>17.624261942460798</v>
      </c>
      <c r="J249" s="77">
        <f t="shared" si="13"/>
        <v>53.595808985156879</v>
      </c>
      <c r="K249" s="78">
        <f>E249 * (Constants!$C$8 / Constants!$C$5)</f>
        <v>24.871381338135119</v>
      </c>
      <c r="L249" s="78">
        <f t="shared" si="14"/>
        <v>69.449496504786865</v>
      </c>
      <c r="M249" s="79">
        <f t="shared" si="15"/>
        <v>33.477949462090791</v>
      </c>
    </row>
    <row r="250" spans="2:13" x14ac:dyDescent="0.3">
      <c r="B250" s="12">
        <v>50.034622405519258</v>
      </c>
      <c r="C250" s="11">
        <v>14.445749228489124</v>
      </c>
      <c r="D250" s="11">
        <v>0.78856204225703208</v>
      </c>
      <c r="E250" s="11">
        <v>20.87382675025971</v>
      </c>
      <c r="F250" s="11">
        <v>0</v>
      </c>
      <c r="G250" s="11">
        <v>17.611453404828488</v>
      </c>
      <c r="H250" s="11">
        <v>0</v>
      </c>
      <c r="I250" s="77">
        <f t="shared" si="12"/>
        <v>36.108138021005864</v>
      </c>
      <c r="J250" s="77">
        <f t="shared" si="13"/>
        <v>53.719591425834352</v>
      </c>
      <c r="K250" s="78">
        <f>E250 * (Constants!$C$8 / Constants!$C$5)</f>
        <v>57.571360875716302</v>
      </c>
      <c r="L250" s="78">
        <f t="shared" si="14"/>
        <v>90.417125551290951</v>
      </c>
      <c r="M250" s="79">
        <f t="shared" si="15"/>
        <v>72.805672146462456</v>
      </c>
    </row>
    <row r="251" spans="2:13" x14ac:dyDescent="0.3">
      <c r="B251" s="12">
        <v>7.015945816425301</v>
      </c>
      <c r="C251" s="11">
        <v>10.119560583313898</v>
      </c>
      <c r="D251" s="11">
        <v>0.52529426248620292</v>
      </c>
      <c r="E251" s="11">
        <v>15.618734993798762</v>
      </c>
      <c r="F251" s="11">
        <v>0.35908484072339009</v>
      </c>
      <c r="G251" s="11">
        <v>25.883706060929121</v>
      </c>
      <c r="H251" s="11">
        <v>1.4317273385614178</v>
      </c>
      <c r="I251" s="77">
        <f t="shared" si="12"/>
        <v>26.622674680322255</v>
      </c>
      <c r="J251" s="77">
        <f t="shared" si="13"/>
        <v>53.938108079812793</v>
      </c>
      <c r="K251" s="78">
        <f>E251 * (Constants!$C$8 / Constants!$C$5)</f>
        <v>43.07747877321917</v>
      </c>
      <c r="L251" s="78">
        <f t="shared" si="14"/>
        <v>81.396851859233195</v>
      </c>
      <c r="M251" s="79">
        <f t="shared" si="15"/>
        <v>54.081418459742665</v>
      </c>
    </row>
    <row r="252" spans="2:13" x14ac:dyDescent="0.3">
      <c r="B252" s="12">
        <v>91.578243521533295</v>
      </c>
      <c r="C252" s="11">
        <v>14.390255476435295</v>
      </c>
      <c r="D252" s="11">
        <v>8.2697771297542833</v>
      </c>
      <c r="E252" s="11">
        <v>12.444681196070428</v>
      </c>
      <c r="F252" s="11">
        <v>0</v>
      </c>
      <c r="G252" s="11">
        <v>19.080870199499586</v>
      </c>
      <c r="H252" s="11">
        <v>0</v>
      </c>
      <c r="I252" s="77">
        <f t="shared" si="12"/>
        <v>35.104713802260008</v>
      </c>
      <c r="J252" s="77">
        <f t="shared" si="13"/>
        <v>54.185584001759594</v>
      </c>
      <c r="K252" s="78">
        <f>E252 * (Constants!$C$8 / Constants!$C$5)</f>
        <v>34.323233621420059</v>
      </c>
      <c r="L252" s="78">
        <f t="shared" si="14"/>
        <v>76.064136427109219</v>
      </c>
      <c r="M252" s="79">
        <f t="shared" si="15"/>
        <v>56.98326622760964</v>
      </c>
    </row>
    <row r="253" spans="2:13" x14ac:dyDescent="0.3">
      <c r="B253" s="12">
        <v>84.846564695355482</v>
      </c>
      <c r="C253" s="11">
        <v>2.0983231439681034</v>
      </c>
      <c r="D253" s="11">
        <v>4.4521730337569965</v>
      </c>
      <c r="E253" s="11">
        <v>7.4332714727808042</v>
      </c>
      <c r="F253" s="11">
        <v>14.939442576664042</v>
      </c>
      <c r="G253" s="11">
        <v>22.470086482078987</v>
      </c>
      <c r="H253" s="11">
        <v>2.8455952612071744</v>
      </c>
      <c r="I253" s="77">
        <f t="shared" si="12"/>
        <v>28.923210227169946</v>
      </c>
      <c r="J253" s="77">
        <f t="shared" si="13"/>
        <v>54.238891970456102</v>
      </c>
      <c r="K253" s="78">
        <f>E253 * (Constants!$C$8 / Constants!$C$5)</f>
        <v>20.50144228783093</v>
      </c>
      <c r="L253" s="78">
        <f t="shared" si="14"/>
        <v>67.307062785506233</v>
      </c>
      <c r="M253" s="79">
        <f t="shared" si="15"/>
        <v>41.99138104222007</v>
      </c>
    </row>
    <row r="254" spans="2:13" x14ac:dyDescent="0.3">
      <c r="B254" s="12">
        <v>3.8012914133123559</v>
      </c>
      <c r="C254" s="11">
        <v>4.7912918567010472</v>
      </c>
      <c r="D254" s="11">
        <v>8.1426643775308474</v>
      </c>
      <c r="E254" s="11">
        <v>12.135666908046769</v>
      </c>
      <c r="F254" s="11">
        <v>0.23169763197754975</v>
      </c>
      <c r="G254" s="11">
        <v>24.097787977996866</v>
      </c>
      <c r="H254" s="11">
        <v>4.8430145248635217</v>
      </c>
      <c r="I254" s="77">
        <f t="shared" si="12"/>
        <v>25.301320774256215</v>
      </c>
      <c r="J254" s="77">
        <f t="shared" si="13"/>
        <v>54.242123277116605</v>
      </c>
      <c r="K254" s="78">
        <f>E254 * (Constants!$C$8 / Constants!$C$5)</f>
        <v>33.470952278645122</v>
      </c>
      <c r="L254" s="78">
        <f t="shared" si="14"/>
        <v>75.577408647714947</v>
      </c>
      <c r="M254" s="79">
        <f t="shared" si="15"/>
        <v>46.636606144854568</v>
      </c>
    </row>
    <row r="255" spans="2:13" x14ac:dyDescent="0.3">
      <c r="B255" s="12">
        <v>377.54169113748685</v>
      </c>
      <c r="C255" s="11">
        <v>6.5377513621523065</v>
      </c>
      <c r="D255" s="11">
        <v>1.7536564468528717</v>
      </c>
      <c r="E255" s="11">
        <v>10.398551081705287</v>
      </c>
      <c r="F255" s="11">
        <v>0.544673811032657</v>
      </c>
      <c r="G255" s="11">
        <v>33.900378502529506</v>
      </c>
      <c r="H255" s="11">
        <v>1.2143103654578957</v>
      </c>
      <c r="I255" s="77">
        <f t="shared" si="12"/>
        <v>19.23463270174312</v>
      </c>
      <c r="J255" s="77">
        <f t="shared" si="13"/>
        <v>54.349321569730527</v>
      </c>
      <c r="K255" s="78">
        <f>E255 * (Constants!$C$8 / Constants!$C$5)</f>
        <v>28.67987475760652</v>
      </c>
      <c r="L255" s="78">
        <f t="shared" si="14"/>
        <v>72.630645245631769</v>
      </c>
      <c r="M255" s="79">
        <f t="shared" si="15"/>
        <v>37.515956377644351</v>
      </c>
    </row>
    <row r="256" spans="2:13" x14ac:dyDescent="0.3">
      <c r="B256" s="12">
        <v>694.9386670007807</v>
      </c>
      <c r="C256" s="11">
        <v>6.5377984635703763</v>
      </c>
      <c r="D256" s="11">
        <v>1.7536564468528717</v>
      </c>
      <c r="E256" s="11">
        <v>10.398551081705287</v>
      </c>
      <c r="F256" s="11">
        <v>0.544673811032657</v>
      </c>
      <c r="G256" s="11">
        <v>33.900378502529506</v>
      </c>
      <c r="H256" s="11">
        <v>1.2143103654578957</v>
      </c>
      <c r="I256" s="77">
        <f t="shared" si="12"/>
        <v>19.234679803161189</v>
      </c>
      <c r="J256" s="77">
        <f t="shared" si="13"/>
        <v>54.349368671148589</v>
      </c>
      <c r="K256" s="78">
        <f>E256 * (Constants!$C$8 / Constants!$C$5)</f>
        <v>28.67987475760652</v>
      </c>
      <c r="L256" s="78">
        <f t="shared" si="14"/>
        <v>72.63069234704983</v>
      </c>
      <c r="M256" s="79">
        <f t="shared" si="15"/>
        <v>37.51600347906242</v>
      </c>
    </row>
    <row r="257" spans="2:13" x14ac:dyDescent="0.3">
      <c r="B257" s="12">
        <v>0.11255465851718327</v>
      </c>
      <c r="C257" s="11">
        <v>8.763355477694093</v>
      </c>
      <c r="D257" s="11">
        <v>0.67784614770027485</v>
      </c>
      <c r="E257" s="11">
        <v>34.19036865234375</v>
      </c>
      <c r="F257" s="11">
        <v>0</v>
      </c>
      <c r="G257" s="11">
        <v>10.944630917119435</v>
      </c>
      <c r="H257" s="11">
        <v>0</v>
      </c>
      <c r="I257" s="77">
        <f t="shared" si="12"/>
        <v>43.63157027773812</v>
      </c>
      <c r="J257" s="77">
        <f t="shared" si="13"/>
        <v>54.576201194857553</v>
      </c>
      <c r="K257" s="78">
        <f>E257 * (Constants!$C$8 / Constants!$C$5)</f>
        <v>94.299242573399709</v>
      </c>
      <c r="L257" s="78">
        <f t="shared" si="14"/>
        <v>114.68507511591352</v>
      </c>
      <c r="M257" s="79">
        <f t="shared" si="15"/>
        <v>103.74044419879408</v>
      </c>
    </row>
    <row r="258" spans="2:13" x14ac:dyDescent="0.3">
      <c r="B258" s="12">
        <v>0</v>
      </c>
      <c r="C258" s="11">
        <v>0</v>
      </c>
      <c r="D258" s="11">
        <v>0</v>
      </c>
      <c r="E258" s="11">
        <v>0</v>
      </c>
      <c r="F258" s="11">
        <v>24.456305797502662</v>
      </c>
      <c r="G258" s="11">
        <v>29.760950728434405</v>
      </c>
      <c r="H258" s="11">
        <v>0.38235628704064373</v>
      </c>
      <c r="I258" s="77">
        <f t="shared" si="12"/>
        <v>24.456305797502662</v>
      </c>
      <c r="J258" s="77">
        <f t="shared" si="13"/>
        <v>54.599612812977711</v>
      </c>
      <c r="K258" s="78">
        <f>E258 * (Constants!$C$8 / Constants!$C$5)</f>
        <v>0</v>
      </c>
      <c r="L258" s="78">
        <f t="shared" si="14"/>
        <v>54.599612812977711</v>
      </c>
      <c r="M258" s="79">
        <f t="shared" si="15"/>
        <v>24.456305797502662</v>
      </c>
    </row>
    <row r="259" spans="2:13" x14ac:dyDescent="0.3">
      <c r="B259" s="12">
        <v>12.141234788177826</v>
      </c>
      <c r="C259" s="11">
        <v>52.881439084760856</v>
      </c>
      <c r="D259" s="11">
        <v>0</v>
      </c>
      <c r="E259" s="11">
        <v>0</v>
      </c>
      <c r="F259" s="11">
        <v>0.35908484072339009</v>
      </c>
      <c r="G259" s="11">
        <v>0</v>
      </c>
      <c r="H259" s="11">
        <v>1.4317273385614178</v>
      </c>
      <c r="I259" s="77">
        <f t="shared" ref="I259:I322" si="16">SUM(C259:F259)</f>
        <v>53.240523925484247</v>
      </c>
      <c r="J259" s="77">
        <f t="shared" ref="J259:J322" si="17">SUM(C259:H259)</f>
        <v>54.672251264045663</v>
      </c>
      <c r="K259" s="78">
        <f>E259 * (Constants!$C$8 / Constants!$C$5)</f>
        <v>0</v>
      </c>
      <c r="L259" s="78">
        <f t="shared" ref="L259:L322" si="18">C259+D259+F259+G259+H259+K259</f>
        <v>54.672251264045663</v>
      </c>
      <c r="M259" s="79">
        <f t="shared" ref="M259:M322" si="19">I259-E259+K259</f>
        <v>53.240523925484247</v>
      </c>
    </row>
    <row r="260" spans="2:13" x14ac:dyDescent="0.3">
      <c r="B260" s="12">
        <v>46.67638468153018</v>
      </c>
      <c r="C260" s="11">
        <v>14.445749228489124</v>
      </c>
      <c r="D260" s="11">
        <v>0.78856204225703208</v>
      </c>
      <c r="E260" s="11">
        <v>20.87382675025971</v>
      </c>
      <c r="F260" s="11">
        <v>0</v>
      </c>
      <c r="G260" s="11">
        <v>18.57003480588148</v>
      </c>
      <c r="H260" s="11">
        <v>0</v>
      </c>
      <c r="I260" s="77">
        <f t="shared" si="16"/>
        <v>36.108138021005864</v>
      </c>
      <c r="J260" s="77">
        <f t="shared" si="17"/>
        <v>54.678172826887348</v>
      </c>
      <c r="K260" s="78">
        <f>E260 * (Constants!$C$8 / Constants!$C$5)</f>
        <v>57.571360875716302</v>
      </c>
      <c r="L260" s="78">
        <f t="shared" si="18"/>
        <v>91.375706952343933</v>
      </c>
      <c r="M260" s="79">
        <f t="shared" si="19"/>
        <v>72.805672146462456</v>
      </c>
    </row>
    <row r="261" spans="2:13" x14ac:dyDescent="0.3">
      <c r="B261" s="12">
        <v>4.3590514214884024</v>
      </c>
      <c r="C261" s="11">
        <v>22.493084476631402</v>
      </c>
      <c r="D261" s="11">
        <v>0.61858829358539558</v>
      </c>
      <c r="E261" s="11">
        <v>13.060196316226042</v>
      </c>
      <c r="F261" s="11">
        <v>0</v>
      </c>
      <c r="G261" s="11">
        <v>18.539147741409217</v>
      </c>
      <c r="H261" s="11">
        <v>0</v>
      </c>
      <c r="I261" s="77">
        <f t="shared" si="16"/>
        <v>36.17186908644284</v>
      </c>
      <c r="J261" s="77">
        <f t="shared" si="17"/>
        <v>54.711016827852056</v>
      </c>
      <c r="K261" s="78">
        <f>E261 * (Constants!$C$8 / Constants!$C$5)</f>
        <v>36.020864033462153</v>
      </c>
      <c r="L261" s="78">
        <f t="shared" si="18"/>
        <v>77.671684545088169</v>
      </c>
      <c r="M261" s="79">
        <f t="shared" si="19"/>
        <v>59.132536803678953</v>
      </c>
    </row>
    <row r="262" spans="2:13" x14ac:dyDescent="0.3">
      <c r="B262" s="12">
        <v>16.624423985613248</v>
      </c>
      <c r="C262" s="11">
        <v>0.66370692311342572</v>
      </c>
      <c r="D262" s="11">
        <v>7.2390536925524192</v>
      </c>
      <c r="E262" s="11">
        <v>19.151173647255554</v>
      </c>
      <c r="F262" s="11">
        <v>0.35908484072339009</v>
      </c>
      <c r="G262" s="11">
        <v>25.883706060929121</v>
      </c>
      <c r="H262" s="11">
        <v>1.4317273385614178</v>
      </c>
      <c r="I262" s="77">
        <f t="shared" si="16"/>
        <v>27.413019103644789</v>
      </c>
      <c r="J262" s="77">
        <f t="shared" si="17"/>
        <v>54.72845250313533</v>
      </c>
      <c r="K262" s="78">
        <f>E262 * (Constants!$C$8 / Constants!$C$5)</f>
        <v>52.82017247872097</v>
      </c>
      <c r="L262" s="78">
        <f t="shared" si="18"/>
        <v>88.397451334600731</v>
      </c>
      <c r="M262" s="79">
        <f t="shared" si="19"/>
        <v>61.082017935110201</v>
      </c>
    </row>
    <row r="263" spans="2:13" x14ac:dyDescent="0.3">
      <c r="B263" s="12">
        <v>83.764665264450741</v>
      </c>
      <c r="C263" s="11">
        <v>15.774398451744297</v>
      </c>
      <c r="D263" s="11">
        <v>4.8766831044749619</v>
      </c>
      <c r="E263" s="11">
        <v>21.799819925585144</v>
      </c>
      <c r="F263" s="11">
        <v>0</v>
      </c>
      <c r="G263" s="11">
        <v>12.406532933527727</v>
      </c>
      <c r="H263" s="11">
        <v>0</v>
      </c>
      <c r="I263" s="77">
        <f t="shared" si="16"/>
        <v>42.450901481804408</v>
      </c>
      <c r="J263" s="77">
        <f t="shared" si="17"/>
        <v>54.857434415332136</v>
      </c>
      <c r="K263" s="78">
        <f>E263 * (Constants!$C$8 / Constants!$C$5)</f>
        <v>60.125309794759033</v>
      </c>
      <c r="L263" s="78">
        <f t="shared" si="18"/>
        <v>93.182924284506015</v>
      </c>
      <c r="M263" s="79">
        <f t="shared" si="19"/>
        <v>80.776391350978301</v>
      </c>
    </row>
    <row r="264" spans="2:13" x14ac:dyDescent="0.3">
      <c r="B264" s="12">
        <v>8.8080969461007044</v>
      </c>
      <c r="C264" s="11">
        <v>53.081977254176557</v>
      </c>
      <c r="D264" s="11">
        <v>0</v>
      </c>
      <c r="E264" s="11">
        <v>0</v>
      </c>
      <c r="F264" s="11">
        <v>0.35908484072339009</v>
      </c>
      <c r="G264" s="11">
        <v>0</v>
      </c>
      <c r="H264" s="11">
        <v>1.4317273385614178</v>
      </c>
      <c r="I264" s="77">
        <f t="shared" si="16"/>
        <v>53.441062094899948</v>
      </c>
      <c r="J264" s="77">
        <f t="shared" si="17"/>
        <v>54.872789433461364</v>
      </c>
      <c r="K264" s="78">
        <f>E264 * (Constants!$C$8 / Constants!$C$5)</f>
        <v>0</v>
      </c>
      <c r="L264" s="78">
        <f t="shared" si="18"/>
        <v>54.872789433461364</v>
      </c>
      <c r="M264" s="79">
        <f t="shared" si="19"/>
        <v>53.441062094899948</v>
      </c>
    </row>
    <row r="265" spans="2:13" x14ac:dyDescent="0.3">
      <c r="B265" s="12">
        <v>47.488616815033311</v>
      </c>
      <c r="C265" s="11">
        <v>2.0983231439681034</v>
      </c>
      <c r="D265" s="11">
        <v>4.4521730337569965</v>
      </c>
      <c r="E265" s="11">
        <v>7.4332714727808042</v>
      </c>
      <c r="F265" s="11">
        <v>12.158991743079891</v>
      </c>
      <c r="G265" s="11">
        <v>27.399087750704442</v>
      </c>
      <c r="H265" s="11">
        <v>1.4317273385614178</v>
      </c>
      <c r="I265" s="77">
        <f t="shared" si="16"/>
        <v>26.142759393585795</v>
      </c>
      <c r="J265" s="77">
        <f t="shared" si="17"/>
        <v>54.973574482851653</v>
      </c>
      <c r="K265" s="78">
        <f>E265 * (Constants!$C$8 / Constants!$C$5)</f>
        <v>20.50144228783093</v>
      </c>
      <c r="L265" s="78">
        <f t="shared" si="18"/>
        <v>68.04174529790177</v>
      </c>
      <c r="M265" s="79">
        <f t="shared" si="19"/>
        <v>39.210930208635915</v>
      </c>
    </row>
    <row r="266" spans="2:13" x14ac:dyDescent="0.3">
      <c r="B266" s="12">
        <v>0.10885995338685461</v>
      </c>
      <c r="C266" s="11">
        <v>5.4956661312356898</v>
      </c>
      <c r="D266" s="11">
        <v>2.8864859240672964</v>
      </c>
      <c r="E266" s="11">
        <v>32.966630332667272</v>
      </c>
      <c r="F266" s="11">
        <v>0</v>
      </c>
      <c r="G266" s="11">
        <v>13.796315306079997</v>
      </c>
      <c r="H266" s="11">
        <v>0</v>
      </c>
      <c r="I266" s="77">
        <f t="shared" si="16"/>
        <v>41.34878238797026</v>
      </c>
      <c r="J266" s="77">
        <f t="shared" si="17"/>
        <v>55.145097694050257</v>
      </c>
      <c r="K266" s="78">
        <f>E266 * (Constants!$C$8 / Constants!$C$5)</f>
        <v>90.924093336872644</v>
      </c>
      <c r="L266" s="78">
        <f t="shared" si="18"/>
        <v>113.10256069825563</v>
      </c>
      <c r="M266" s="79">
        <f t="shared" si="19"/>
        <v>99.30624539217564</v>
      </c>
    </row>
    <row r="267" spans="2:13" x14ac:dyDescent="0.3">
      <c r="B267" s="12">
        <v>2.5270871014072327E-2</v>
      </c>
      <c r="C267" s="11">
        <v>9.9592780808095522</v>
      </c>
      <c r="D267" s="11">
        <v>1.2160147223090867</v>
      </c>
      <c r="E267" s="11">
        <v>27.717281843622796</v>
      </c>
      <c r="F267" s="11">
        <v>0</v>
      </c>
      <c r="G267" s="11">
        <v>16.280144433797048</v>
      </c>
      <c r="H267" s="11">
        <v>0</v>
      </c>
      <c r="I267" s="77">
        <f t="shared" si="16"/>
        <v>38.892574646741437</v>
      </c>
      <c r="J267" s="77">
        <f t="shared" si="17"/>
        <v>55.172719080538485</v>
      </c>
      <c r="K267" s="78">
        <f>E267 * (Constants!$C$8 / Constants!$C$5)</f>
        <v>76.44605153644352</v>
      </c>
      <c r="L267" s="78">
        <f t="shared" si="18"/>
        <v>103.9014887733592</v>
      </c>
      <c r="M267" s="79">
        <f t="shared" si="19"/>
        <v>87.621344339562157</v>
      </c>
    </row>
    <row r="268" spans="2:13" x14ac:dyDescent="0.3">
      <c r="B268" s="12">
        <v>0.10043234464683337</v>
      </c>
      <c r="C268" s="11">
        <v>6.2884968689047662</v>
      </c>
      <c r="D268" s="11">
        <v>0.87682822342643585</v>
      </c>
      <c r="E268" s="11">
        <v>26.159887430302323</v>
      </c>
      <c r="F268" s="11">
        <v>0</v>
      </c>
      <c r="G268" s="11">
        <v>21.95230345779941</v>
      </c>
      <c r="H268" s="11">
        <v>0</v>
      </c>
      <c r="I268" s="77">
        <f t="shared" si="16"/>
        <v>33.325212522633528</v>
      </c>
      <c r="J268" s="77">
        <f t="shared" si="17"/>
        <v>55.277515980432938</v>
      </c>
      <c r="K268" s="78">
        <f>E268 * (Constants!$C$8 / Constants!$C$5)</f>
        <v>72.150657267446732</v>
      </c>
      <c r="L268" s="78">
        <f t="shared" si="18"/>
        <v>101.26828581757735</v>
      </c>
      <c r="M268" s="79">
        <f t="shared" si="19"/>
        <v>79.315982359777934</v>
      </c>
    </row>
    <row r="269" spans="2:13" x14ac:dyDescent="0.3">
      <c r="B269" s="12">
        <v>28.410870524756319</v>
      </c>
      <c r="C269" s="11">
        <v>5.5971018818372622</v>
      </c>
      <c r="D269" s="11">
        <v>6.0915937902484201</v>
      </c>
      <c r="E269" s="11">
        <v>21.325803676486178</v>
      </c>
      <c r="F269" s="11">
        <v>0</v>
      </c>
      <c r="G269" s="11">
        <v>22.286845884852909</v>
      </c>
      <c r="H269" s="11">
        <v>0</v>
      </c>
      <c r="I269" s="77">
        <f t="shared" si="16"/>
        <v>33.01449934857186</v>
      </c>
      <c r="J269" s="77">
        <f t="shared" si="17"/>
        <v>55.301345233424769</v>
      </c>
      <c r="K269" s="78">
        <f>E269 * (Constants!$C$8 / Constants!$C$5)</f>
        <v>58.81794239805059</v>
      </c>
      <c r="L269" s="78">
        <f t="shared" si="18"/>
        <v>92.793483954989185</v>
      </c>
      <c r="M269" s="79">
        <f t="shared" si="19"/>
        <v>70.506638070136276</v>
      </c>
    </row>
    <row r="270" spans="2:13" x14ac:dyDescent="0.3">
      <c r="B270" s="12">
        <v>5.7309195492125582</v>
      </c>
      <c r="C270" s="11">
        <v>15.774398451744297</v>
      </c>
      <c r="D270" s="11">
        <v>4.8766831044749619</v>
      </c>
      <c r="E270" s="11">
        <v>21.799819925585144</v>
      </c>
      <c r="F270" s="11">
        <v>0</v>
      </c>
      <c r="G270" s="11">
        <v>12.939035563270465</v>
      </c>
      <c r="H270" s="11">
        <v>0</v>
      </c>
      <c r="I270" s="77">
        <f t="shared" si="16"/>
        <v>42.450901481804408</v>
      </c>
      <c r="J270" s="77">
        <f t="shared" si="17"/>
        <v>55.389937045074873</v>
      </c>
      <c r="K270" s="78">
        <f>E270 * (Constants!$C$8 / Constants!$C$5)</f>
        <v>60.125309794759033</v>
      </c>
      <c r="L270" s="78">
        <f t="shared" si="18"/>
        <v>93.715426914248752</v>
      </c>
      <c r="M270" s="79">
        <f t="shared" si="19"/>
        <v>80.776391350978301</v>
      </c>
    </row>
    <row r="271" spans="2:13" x14ac:dyDescent="0.3">
      <c r="B271" s="12">
        <v>1.7002212189254351E-4</v>
      </c>
      <c r="C271" s="11">
        <v>10.303251973000764</v>
      </c>
      <c r="D271" s="11">
        <v>0</v>
      </c>
      <c r="E271" s="11">
        <v>32.006649602219724</v>
      </c>
      <c r="F271" s="11">
        <v>0</v>
      </c>
      <c r="G271" s="11">
        <v>13.122961567008389</v>
      </c>
      <c r="H271" s="11">
        <v>0</v>
      </c>
      <c r="I271" s="77">
        <f t="shared" si="16"/>
        <v>42.309901575220486</v>
      </c>
      <c r="J271" s="77">
        <f t="shared" si="17"/>
        <v>55.432863142228875</v>
      </c>
      <c r="K271" s="78">
        <f>E271 * (Constants!$C$8 / Constants!$C$5)</f>
        <v>88.276404548057627</v>
      </c>
      <c r="L271" s="78">
        <f t="shared" si="18"/>
        <v>111.70261808806677</v>
      </c>
      <c r="M271" s="79">
        <f t="shared" si="19"/>
        <v>98.579656521058382</v>
      </c>
    </row>
    <row r="272" spans="2:13" x14ac:dyDescent="0.3">
      <c r="B272" s="12">
        <v>20.56961089977267</v>
      </c>
      <c r="C272" s="11">
        <v>3.0966125964471409</v>
      </c>
      <c r="D272" s="11">
        <v>1.1716207299821251</v>
      </c>
      <c r="E272" s="11">
        <v>13.349195089560189</v>
      </c>
      <c r="F272" s="11">
        <v>23.887403173782776</v>
      </c>
      <c r="G272" s="11">
        <v>13.576635716702851</v>
      </c>
      <c r="H272" s="11">
        <v>0.38235628704064373</v>
      </c>
      <c r="I272" s="77">
        <f t="shared" si="16"/>
        <v>41.50483158977223</v>
      </c>
      <c r="J272" s="77">
        <f t="shared" si="17"/>
        <v>55.463823593515727</v>
      </c>
      <c r="K272" s="78">
        <f>E272 * (Constants!$C$8 / Constants!$C$5)</f>
        <v>36.817941295399876</v>
      </c>
      <c r="L272" s="78">
        <f t="shared" si="18"/>
        <v>78.932569799355406</v>
      </c>
      <c r="M272" s="79">
        <f t="shared" si="19"/>
        <v>64.973577795611916</v>
      </c>
    </row>
    <row r="273" spans="2:13" x14ac:dyDescent="0.3">
      <c r="B273" s="12">
        <v>1.7002212189254351E-4</v>
      </c>
      <c r="C273" s="11">
        <v>10.303251973000764</v>
      </c>
      <c r="D273" s="11">
        <v>0</v>
      </c>
      <c r="E273" s="11">
        <v>32.006649602219724</v>
      </c>
      <c r="F273" s="11">
        <v>0</v>
      </c>
      <c r="G273" s="11">
        <v>13.281296155173813</v>
      </c>
      <c r="H273" s="11">
        <v>0</v>
      </c>
      <c r="I273" s="77">
        <f t="shared" si="16"/>
        <v>42.309901575220486</v>
      </c>
      <c r="J273" s="77">
        <f t="shared" si="17"/>
        <v>55.591197730394299</v>
      </c>
      <c r="K273" s="78">
        <f>E273 * (Constants!$C$8 / Constants!$C$5)</f>
        <v>88.276404548057627</v>
      </c>
      <c r="L273" s="78">
        <f t="shared" si="18"/>
        <v>111.8609526762322</v>
      </c>
      <c r="M273" s="79">
        <f t="shared" si="19"/>
        <v>98.579656521058382</v>
      </c>
    </row>
    <row r="274" spans="2:13" x14ac:dyDescent="0.3">
      <c r="B274" s="12">
        <v>7.7394186082528904E-2</v>
      </c>
      <c r="C274" s="11">
        <v>8.763355477694093</v>
      </c>
      <c r="D274" s="11">
        <v>0.67784614770027485</v>
      </c>
      <c r="E274" s="11">
        <v>34.19036865234375</v>
      </c>
      <c r="F274" s="11">
        <v>0</v>
      </c>
      <c r="G274" s="11">
        <v>12.197552021795941</v>
      </c>
      <c r="H274" s="11">
        <v>0</v>
      </c>
      <c r="I274" s="77">
        <f t="shared" si="16"/>
        <v>43.63157027773812</v>
      </c>
      <c r="J274" s="77">
        <f t="shared" si="17"/>
        <v>55.829122299534063</v>
      </c>
      <c r="K274" s="78">
        <f>E274 * (Constants!$C$8 / Constants!$C$5)</f>
        <v>94.299242573399709</v>
      </c>
      <c r="L274" s="78">
        <f t="shared" si="18"/>
        <v>115.93799622059001</v>
      </c>
      <c r="M274" s="79">
        <f t="shared" si="19"/>
        <v>103.74044419879408</v>
      </c>
    </row>
    <row r="275" spans="2:13" x14ac:dyDescent="0.3">
      <c r="B275" s="12">
        <v>2.3016521333447599</v>
      </c>
      <c r="C275" s="11">
        <v>9.9592780808095522</v>
      </c>
      <c r="D275" s="11">
        <v>1.2160147223090867</v>
      </c>
      <c r="E275" s="11">
        <v>27.717281843622796</v>
      </c>
      <c r="F275" s="11">
        <v>0</v>
      </c>
      <c r="G275" s="11">
        <v>16.978906914019113</v>
      </c>
      <c r="H275" s="11">
        <v>0</v>
      </c>
      <c r="I275" s="77">
        <f t="shared" si="16"/>
        <v>38.892574646741437</v>
      </c>
      <c r="J275" s="77">
        <f t="shared" si="17"/>
        <v>55.87148156076055</v>
      </c>
      <c r="K275" s="78">
        <f>E275 * (Constants!$C$8 / Constants!$C$5)</f>
        <v>76.44605153644352</v>
      </c>
      <c r="L275" s="78">
        <f t="shared" si="18"/>
        <v>104.60025125358126</v>
      </c>
      <c r="M275" s="79">
        <f t="shared" si="19"/>
        <v>87.621344339562157</v>
      </c>
    </row>
    <row r="276" spans="2:13" x14ac:dyDescent="0.3">
      <c r="B276" s="12">
        <v>5.9353862736024894</v>
      </c>
      <c r="C276" s="11">
        <v>2.0983231439681034</v>
      </c>
      <c r="D276" s="11">
        <v>4.4521730337569965</v>
      </c>
      <c r="E276" s="11">
        <v>7.4332714727808042</v>
      </c>
      <c r="F276" s="11">
        <v>20.360479065299657</v>
      </c>
      <c r="G276" s="11">
        <v>18.06472085064097</v>
      </c>
      <c r="H276" s="11">
        <v>3.5292293157290135</v>
      </c>
      <c r="I276" s="77">
        <f t="shared" si="16"/>
        <v>34.344246715805561</v>
      </c>
      <c r="J276" s="77">
        <f t="shared" si="17"/>
        <v>55.938196882175546</v>
      </c>
      <c r="K276" s="78">
        <f>E276 * (Constants!$C$8 / Constants!$C$5)</f>
        <v>20.50144228783093</v>
      </c>
      <c r="L276" s="78">
        <f t="shared" si="18"/>
        <v>69.00636769722567</v>
      </c>
      <c r="M276" s="79">
        <f t="shared" si="19"/>
        <v>47.412417530855691</v>
      </c>
    </row>
    <row r="277" spans="2:13" x14ac:dyDescent="0.3">
      <c r="B277" s="12">
        <v>1.2658989027841017E-2</v>
      </c>
      <c r="C277" s="11">
        <v>7.5379463516711542</v>
      </c>
      <c r="D277" s="11">
        <v>4.0383956163838564</v>
      </c>
      <c r="E277" s="11">
        <v>9.9137791461504623</v>
      </c>
      <c r="F277" s="11">
        <v>1.0661814510881205</v>
      </c>
      <c r="G277" s="11">
        <v>30.044577814877112</v>
      </c>
      <c r="H277" s="11">
        <v>3.5292293157290135</v>
      </c>
      <c r="I277" s="77">
        <f t="shared" si="16"/>
        <v>22.556302565293592</v>
      </c>
      <c r="J277" s="77">
        <f t="shared" si="17"/>
        <v>56.130109695899719</v>
      </c>
      <c r="K277" s="78">
        <f>E277 * (Constants!$C$8 / Constants!$C$5)</f>
        <v>27.342842483737567</v>
      </c>
      <c r="L277" s="78">
        <f t="shared" si="18"/>
        <v>73.559173033486829</v>
      </c>
      <c r="M277" s="79">
        <f t="shared" si="19"/>
        <v>39.985365902880694</v>
      </c>
    </row>
    <row r="278" spans="2:13" x14ac:dyDescent="0.3">
      <c r="B278" s="12">
        <v>0</v>
      </c>
      <c r="C278" s="11">
        <v>0</v>
      </c>
      <c r="D278" s="11">
        <v>0</v>
      </c>
      <c r="E278" s="11">
        <v>0</v>
      </c>
      <c r="F278" s="11">
        <v>10.591877389025383</v>
      </c>
      <c r="G278" s="11">
        <v>43.230603599303628</v>
      </c>
      <c r="H278" s="11">
        <v>2.378856725706803</v>
      </c>
      <c r="I278" s="77">
        <f t="shared" si="16"/>
        <v>10.591877389025383</v>
      </c>
      <c r="J278" s="77">
        <f t="shared" si="17"/>
        <v>56.201337714035816</v>
      </c>
      <c r="K278" s="78">
        <f>E278 * (Constants!$C$8 / Constants!$C$5)</f>
        <v>0</v>
      </c>
      <c r="L278" s="78">
        <f t="shared" si="18"/>
        <v>56.201337714035816</v>
      </c>
      <c r="M278" s="79">
        <f t="shared" si="19"/>
        <v>10.591877389025383</v>
      </c>
    </row>
    <row r="279" spans="2:13" x14ac:dyDescent="0.3">
      <c r="B279" s="12">
        <v>19.743203613888909</v>
      </c>
      <c r="C279" s="11">
        <v>10.315772668639225</v>
      </c>
      <c r="D279" s="11">
        <v>6.5431845883663184</v>
      </c>
      <c r="E279" s="11">
        <v>39.485808208160194</v>
      </c>
      <c r="F279" s="11">
        <v>0</v>
      </c>
      <c r="G279" s="11">
        <v>0</v>
      </c>
      <c r="H279" s="11">
        <v>0</v>
      </c>
      <c r="I279" s="77">
        <f t="shared" si="16"/>
        <v>56.344765465165736</v>
      </c>
      <c r="J279" s="77">
        <f t="shared" si="17"/>
        <v>56.344765465165736</v>
      </c>
      <c r="K279" s="78">
        <f>E279 * (Constants!$C$8 / Constants!$C$5)</f>
        <v>108.90440650960312</v>
      </c>
      <c r="L279" s="78">
        <f t="shared" si="18"/>
        <v>125.76336376660866</v>
      </c>
      <c r="M279" s="79">
        <f t="shared" si="19"/>
        <v>125.76336376660866</v>
      </c>
    </row>
    <row r="280" spans="2:13" x14ac:dyDescent="0.3">
      <c r="B280" s="12">
        <v>99.449293126461271</v>
      </c>
      <c r="C280" s="11">
        <v>10.315772668639225</v>
      </c>
      <c r="D280" s="11">
        <v>6.5431845883663184</v>
      </c>
      <c r="E280" s="11">
        <v>39.485808208160194</v>
      </c>
      <c r="F280" s="11">
        <v>0</v>
      </c>
      <c r="G280" s="11">
        <v>0</v>
      </c>
      <c r="H280" s="11">
        <v>0</v>
      </c>
      <c r="I280" s="77">
        <f t="shared" si="16"/>
        <v>56.344765465165736</v>
      </c>
      <c r="J280" s="77">
        <f t="shared" si="17"/>
        <v>56.344765465165736</v>
      </c>
      <c r="K280" s="78">
        <f>E280 * (Constants!$C$8 / Constants!$C$5)</f>
        <v>108.90440650960312</v>
      </c>
      <c r="L280" s="78">
        <f t="shared" si="18"/>
        <v>125.76336376660866</v>
      </c>
      <c r="M280" s="79">
        <f t="shared" si="19"/>
        <v>125.76336376660866</v>
      </c>
    </row>
    <row r="281" spans="2:13" x14ac:dyDescent="0.3">
      <c r="B281" s="12">
        <v>0.63156747060565976</v>
      </c>
      <c r="C281" s="11">
        <v>5.7463248678593004</v>
      </c>
      <c r="D281" s="11">
        <v>5.7729713305365928</v>
      </c>
      <c r="E281" s="11">
        <v>12.667015417298273</v>
      </c>
      <c r="F281" s="11">
        <v>14.929977919090733</v>
      </c>
      <c r="G281" s="11">
        <v>13.706023439130123</v>
      </c>
      <c r="H281" s="11">
        <v>3.5292293157290135</v>
      </c>
      <c r="I281" s="77">
        <f t="shared" si="16"/>
        <v>39.116289534784897</v>
      </c>
      <c r="J281" s="77">
        <f t="shared" si="17"/>
        <v>56.35154228964403</v>
      </c>
      <c r="K281" s="78">
        <f>E281 * (Constants!$C$8 / Constants!$C$5)</f>
        <v>34.936445747709755</v>
      </c>
      <c r="L281" s="78">
        <f t="shared" si="18"/>
        <v>78.620972620055511</v>
      </c>
      <c r="M281" s="79">
        <f t="shared" si="19"/>
        <v>61.385719865196378</v>
      </c>
    </row>
    <row r="282" spans="2:13" x14ac:dyDescent="0.3">
      <c r="B282" s="12">
        <v>2.1968571186807822</v>
      </c>
      <c r="C282" s="11">
        <v>8.763355477694093</v>
      </c>
      <c r="D282" s="11">
        <v>0.67784614770027485</v>
      </c>
      <c r="E282" s="11">
        <v>34.19036865234375</v>
      </c>
      <c r="F282" s="11">
        <v>0</v>
      </c>
      <c r="G282" s="11">
        <v>12.721084951005949</v>
      </c>
      <c r="H282" s="11">
        <v>0</v>
      </c>
      <c r="I282" s="77">
        <f t="shared" si="16"/>
        <v>43.63157027773812</v>
      </c>
      <c r="J282" s="77">
        <f t="shared" si="17"/>
        <v>56.352655228744069</v>
      </c>
      <c r="K282" s="78">
        <f>E282 * (Constants!$C$8 / Constants!$C$5)</f>
        <v>94.299242573399709</v>
      </c>
      <c r="L282" s="78">
        <f t="shared" si="18"/>
        <v>116.46152914980003</v>
      </c>
      <c r="M282" s="79">
        <f t="shared" si="19"/>
        <v>103.74044419879408</v>
      </c>
    </row>
    <row r="283" spans="2:13" x14ac:dyDescent="0.3">
      <c r="B283" s="12">
        <v>18.84908379920671</v>
      </c>
      <c r="C283" s="11">
        <v>6.5360174088497498</v>
      </c>
      <c r="D283" s="11">
        <v>5.5133224342377245</v>
      </c>
      <c r="E283" s="11">
        <v>16.686973416497942</v>
      </c>
      <c r="F283" s="11">
        <v>0.35908484072339009</v>
      </c>
      <c r="G283" s="11">
        <v>25.883706060929121</v>
      </c>
      <c r="H283" s="11">
        <v>1.4317273385614178</v>
      </c>
      <c r="I283" s="77">
        <f t="shared" si="16"/>
        <v>29.095398100308806</v>
      </c>
      <c r="J283" s="77">
        <f t="shared" si="17"/>
        <v>56.410831499799343</v>
      </c>
      <c r="K283" s="78">
        <f>E283 * (Constants!$C$8 / Constants!$C$5)</f>
        <v>46.023749261631423</v>
      </c>
      <c r="L283" s="78">
        <f t="shared" si="18"/>
        <v>85.747607344932817</v>
      </c>
      <c r="M283" s="79">
        <f t="shared" si="19"/>
        <v>58.432173945442287</v>
      </c>
    </row>
    <row r="284" spans="2:13" x14ac:dyDescent="0.3">
      <c r="B284" s="12">
        <v>9.8092628896774841</v>
      </c>
      <c r="C284" s="11">
        <v>15.774398451744297</v>
      </c>
      <c r="D284" s="11">
        <v>4.8766831044749619</v>
      </c>
      <c r="E284" s="11">
        <v>21.799819925585144</v>
      </c>
      <c r="F284" s="11">
        <v>0</v>
      </c>
      <c r="G284" s="11">
        <v>14.024133722830896</v>
      </c>
      <c r="H284" s="11">
        <v>0</v>
      </c>
      <c r="I284" s="77">
        <f t="shared" si="16"/>
        <v>42.450901481804408</v>
      </c>
      <c r="J284" s="77">
        <f t="shared" si="17"/>
        <v>56.475035204635304</v>
      </c>
      <c r="K284" s="78">
        <f>E284 * (Constants!$C$8 / Constants!$C$5)</f>
        <v>60.125309794759033</v>
      </c>
      <c r="L284" s="78">
        <f t="shared" si="18"/>
        <v>94.800525073809183</v>
      </c>
      <c r="M284" s="79">
        <f t="shared" si="19"/>
        <v>80.776391350978301</v>
      </c>
    </row>
    <row r="285" spans="2:13" x14ac:dyDescent="0.3">
      <c r="B285" s="12">
        <v>17.410578768529376</v>
      </c>
      <c r="C285" s="11">
        <v>9.0092642174647004</v>
      </c>
      <c r="D285" s="11">
        <v>0.46086081656219191</v>
      </c>
      <c r="E285" s="11">
        <v>25.513214980892766</v>
      </c>
      <c r="F285" s="11">
        <v>0</v>
      </c>
      <c r="G285" s="11">
        <v>21.561344869560045</v>
      </c>
      <c r="H285" s="11">
        <v>0</v>
      </c>
      <c r="I285" s="77">
        <f t="shared" si="16"/>
        <v>34.983340014919662</v>
      </c>
      <c r="J285" s="77">
        <f t="shared" si="17"/>
        <v>56.544684884479707</v>
      </c>
      <c r="K285" s="78">
        <f>E285 * (Constants!$C$8 / Constants!$C$5)</f>
        <v>70.367092931171982</v>
      </c>
      <c r="L285" s="78">
        <f t="shared" si="18"/>
        <v>101.39856283475892</v>
      </c>
      <c r="M285" s="79">
        <f t="shared" si="19"/>
        <v>79.837217965198874</v>
      </c>
    </row>
    <row r="286" spans="2:13" x14ac:dyDescent="0.3">
      <c r="B286" s="12">
        <v>0.34539036161004333</v>
      </c>
      <c r="C286" s="11">
        <v>2.7107546740341704</v>
      </c>
      <c r="D286" s="11">
        <v>3.5931878368113712</v>
      </c>
      <c r="E286" s="11">
        <v>6.8226616288784241</v>
      </c>
      <c r="F286" s="11">
        <v>14.882841836343342</v>
      </c>
      <c r="G286" s="11">
        <v>23.705776572654131</v>
      </c>
      <c r="H286" s="11">
        <v>4.8430145248635217</v>
      </c>
      <c r="I286" s="77">
        <f t="shared" si="16"/>
        <v>28.009445976067308</v>
      </c>
      <c r="J286" s="77">
        <f t="shared" si="17"/>
        <v>56.558237073584962</v>
      </c>
      <c r="K286" s="78">
        <f>E286 * (Constants!$C$8 / Constants!$C$5)</f>
        <v>18.817340944164687</v>
      </c>
      <c r="L286" s="78">
        <f t="shared" si="18"/>
        <v>68.552916388871225</v>
      </c>
      <c r="M286" s="79">
        <f t="shared" si="19"/>
        <v>40.004125291353574</v>
      </c>
    </row>
    <row r="287" spans="2:13" x14ac:dyDescent="0.3">
      <c r="B287" s="12">
        <v>30.097188808420469</v>
      </c>
      <c r="C287" s="11">
        <v>15.774398451744297</v>
      </c>
      <c r="D287" s="11">
        <v>4.8766831044749619</v>
      </c>
      <c r="E287" s="11">
        <v>21.799819925585144</v>
      </c>
      <c r="F287" s="11">
        <v>0</v>
      </c>
      <c r="G287" s="11">
        <v>14.128040936531466</v>
      </c>
      <c r="H287" s="11">
        <v>0</v>
      </c>
      <c r="I287" s="77">
        <f t="shared" si="16"/>
        <v>42.450901481804408</v>
      </c>
      <c r="J287" s="77">
        <f t="shared" si="17"/>
        <v>56.57894241833587</v>
      </c>
      <c r="K287" s="78">
        <f>E287 * (Constants!$C$8 / Constants!$C$5)</f>
        <v>60.125309794759033</v>
      </c>
      <c r="L287" s="78">
        <f t="shared" si="18"/>
        <v>94.904432287509763</v>
      </c>
      <c r="M287" s="79">
        <f t="shared" si="19"/>
        <v>80.776391350978301</v>
      </c>
    </row>
    <row r="288" spans="2:13" x14ac:dyDescent="0.3">
      <c r="B288" s="12">
        <v>6.484068376084906E-2</v>
      </c>
      <c r="C288" s="11">
        <v>5.4956661312356898</v>
      </c>
      <c r="D288" s="11">
        <v>2.8864859240672964</v>
      </c>
      <c r="E288" s="11">
        <v>32.966630332667272</v>
      </c>
      <c r="F288" s="11">
        <v>0</v>
      </c>
      <c r="G288" s="11">
        <v>15.375691965252768</v>
      </c>
      <c r="H288" s="11">
        <v>0</v>
      </c>
      <c r="I288" s="77">
        <f t="shared" si="16"/>
        <v>41.34878238797026</v>
      </c>
      <c r="J288" s="77">
        <f t="shared" si="17"/>
        <v>56.72447435322303</v>
      </c>
      <c r="K288" s="78">
        <f>E288 * (Constants!$C$8 / Constants!$C$5)</f>
        <v>90.924093336872644</v>
      </c>
      <c r="L288" s="78">
        <f t="shared" si="18"/>
        <v>114.6819373574284</v>
      </c>
      <c r="M288" s="79">
        <f t="shared" si="19"/>
        <v>99.30624539217564</v>
      </c>
    </row>
    <row r="289" spans="2:13" x14ac:dyDescent="0.3">
      <c r="B289" s="12">
        <v>1.0127094719791785E-4</v>
      </c>
      <c r="C289" s="11">
        <v>10.303251973000764</v>
      </c>
      <c r="D289" s="11">
        <v>0</v>
      </c>
      <c r="E289" s="11">
        <v>32.006649602219724</v>
      </c>
      <c r="F289" s="11">
        <v>0</v>
      </c>
      <c r="G289" s="11">
        <v>14.625253935538154</v>
      </c>
      <c r="H289" s="11">
        <v>0</v>
      </c>
      <c r="I289" s="77">
        <f t="shared" si="16"/>
        <v>42.309901575220486</v>
      </c>
      <c r="J289" s="77">
        <f t="shared" si="17"/>
        <v>56.935155510758641</v>
      </c>
      <c r="K289" s="78">
        <f>E289 * (Constants!$C$8 / Constants!$C$5)</f>
        <v>88.276404548057627</v>
      </c>
      <c r="L289" s="78">
        <f t="shared" si="18"/>
        <v>113.20491045659654</v>
      </c>
      <c r="M289" s="79">
        <f t="shared" si="19"/>
        <v>98.579656521058382</v>
      </c>
    </row>
    <row r="290" spans="2:13" x14ac:dyDescent="0.3">
      <c r="B290" s="12">
        <v>1.5179332509433152E-2</v>
      </c>
      <c r="C290" s="11">
        <v>15.388468065611219</v>
      </c>
      <c r="D290" s="11">
        <v>3.0451579203922678</v>
      </c>
      <c r="E290" s="11">
        <v>24.8913582500318</v>
      </c>
      <c r="F290" s="11">
        <v>0</v>
      </c>
      <c r="G290" s="11">
        <v>13.647106936903191</v>
      </c>
      <c r="H290" s="11">
        <v>0</v>
      </c>
      <c r="I290" s="77">
        <f t="shared" si="16"/>
        <v>43.324984236035291</v>
      </c>
      <c r="J290" s="77">
        <f t="shared" si="17"/>
        <v>56.972091172938484</v>
      </c>
      <c r="K290" s="78">
        <f>E290 * (Constants!$C$8 / Constants!$C$5)</f>
        <v>68.651971947668358</v>
      </c>
      <c r="L290" s="78">
        <f t="shared" si="18"/>
        <v>100.73270487057503</v>
      </c>
      <c r="M290" s="79">
        <f t="shared" si="19"/>
        <v>87.085597933671849</v>
      </c>
    </row>
    <row r="291" spans="2:13" x14ac:dyDescent="0.3">
      <c r="B291" s="12">
        <v>184.01057274192135</v>
      </c>
      <c r="C291" s="11">
        <v>14.445749228489124</v>
      </c>
      <c r="D291" s="11">
        <v>0.78856204225703208</v>
      </c>
      <c r="E291" s="11">
        <v>20.87382675025971</v>
      </c>
      <c r="F291" s="11">
        <v>0</v>
      </c>
      <c r="G291" s="11">
        <v>20.868688858344225</v>
      </c>
      <c r="H291" s="11">
        <v>0</v>
      </c>
      <c r="I291" s="77">
        <f t="shared" si="16"/>
        <v>36.108138021005864</v>
      </c>
      <c r="J291" s="77">
        <f t="shared" si="17"/>
        <v>56.976826879350085</v>
      </c>
      <c r="K291" s="78">
        <f>E291 * (Constants!$C$8 / Constants!$C$5)</f>
        <v>57.571360875716302</v>
      </c>
      <c r="L291" s="78">
        <f t="shared" si="18"/>
        <v>93.674361004806684</v>
      </c>
      <c r="M291" s="79">
        <f t="shared" si="19"/>
        <v>72.805672146462456</v>
      </c>
    </row>
    <row r="292" spans="2:13" x14ac:dyDescent="0.3">
      <c r="B292" s="12">
        <v>4.9499714743069489</v>
      </c>
      <c r="C292" s="11">
        <v>15.774398451744297</v>
      </c>
      <c r="D292" s="11">
        <v>4.8766831044749619</v>
      </c>
      <c r="E292" s="11">
        <v>21.799819925585144</v>
      </c>
      <c r="F292" s="11">
        <v>0</v>
      </c>
      <c r="G292" s="11">
        <v>14.540868816803671</v>
      </c>
      <c r="H292" s="11">
        <v>0</v>
      </c>
      <c r="I292" s="77">
        <f t="shared" si="16"/>
        <v>42.450901481804408</v>
      </c>
      <c r="J292" s="77">
        <f t="shared" si="17"/>
        <v>56.991770298608081</v>
      </c>
      <c r="K292" s="78">
        <f>E292 * (Constants!$C$8 / Constants!$C$5)</f>
        <v>60.125309794759033</v>
      </c>
      <c r="L292" s="78">
        <f t="shared" si="18"/>
        <v>95.317260167781967</v>
      </c>
      <c r="M292" s="79">
        <f t="shared" si="19"/>
        <v>80.776391350978301</v>
      </c>
    </row>
    <row r="293" spans="2:13" x14ac:dyDescent="0.3">
      <c r="B293" s="12">
        <v>541.68186836567111</v>
      </c>
      <c r="C293" s="11">
        <v>6.8482475332521515</v>
      </c>
      <c r="D293" s="11">
        <v>2.1961843627764055</v>
      </c>
      <c r="E293" s="11">
        <v>17.939934284101508</v>
      </c>
      <c r="F293" s="11">
        <v>5.8167720423822145</v>
      </c>
      <c r="G293" s="11">
        <v>23.868672987427942</v>
      </c>
      <c r="H293" s="11">
        <v>0.38235628704064373</v>
      </c>
      <c r="I293" s="77">
        <f t="shared" si="16"/>
        <v>32.801138222512279</v>
      </c>
      <c r="J293" s="77">
        <f t="shared" si="17"/>
        <v>57.052167496980864</v>
      </c>
      <c r="K293" s="78">
        <f>E293 * (Constants!$C$8 / Constants!$C$5)</f>
        <v>49.479496170667062</v>
      </c>
      <c r="L293" s="78">
        <f t="shared" si="18"/>
        <v>88.591729383546408</v>
      </c>
      <c r="M293" s="79">
        <f t="shared" si="19"/>
        <v>64.340700109077829</v>
      </c>
    </row>
    <row r="294" spans="2:13" x14ac:dyDescent="0.3">
      <c r="B294" s="12">
        <v>1.0127094719791785E-4</v>
      </c>
      <c r="C294" s="11">
        <v>10.303251973000764</v>
      </c>
      <c r="D294" s="11">
        <v>0</v>
      </c>
      <c r="E294" s="11">
        <v>32.006649602219724</v>
      </c>
      <c r="F294" s="11">
        <v>0</v>
      </c>
      <c r="G294" s="11">
        <v>14.801714374507961</v>
      </c>
      <c r="H294" s="11">
        <v>0</v>
      </c>
      <c r="I294" s="77">
        <f t="shared" si="16"/>
        <v>42.309901575220486</v>
      </c>
      <c r="J294" s="77">
        <f t="shared" si="17"/>
        <v>57.111615949728446</v>
      </c>
      <c r="K294" s="78">
        <f>E294 * (Constants!$C$8 / Constants!$C$5)</f>
        <v>88.276404548057627</v>
      </c>
      <c r="L294" s="78">
        <f t="shared" si="18"/>
        <v>113.38137089556635</v>
      </c>
      <c r="M294" s="79">
        <f t="shared" si="19"/>
        <v>98.579656521058382</v>
      </c>
    </row>
    <row r="295" spans="2:13" x14ac:dyDescent="0.3">
      <c r="B295" s="12">
        <v>7.1752435442504066</v>
      </c>
      <c r="C295" s="11">
        <v>7.2532907431614122</v>
      </c>
      <c r="D295" s="11">
        <v>5.5133224342377245</v>
      </c>
      <c r="E295" s="11">
        <v>16.686972381301942</v>
      </c>
      <c r="F295" s="11">
        <v>0.35908484072339009</v>
      </c>
      <c r="G295" s="11">
        <v>25.883706060929121</v>
      </c>
      <c r="H295" s="11">
        <v>1.4317273385614178</v>
      </c>
      <c r="I295" s="77">
        <f t="shared" si="16"/>
        <v>29.812670399424469</v>
      </c>
      <c r="J295" s="77">
        <f t="shared" si="17"/>
        <v>57.128103798915006</v>
      </c>
      <c r="K295" s="78">
        <f>E295 * (Constants!$C$8 / Constants!$C$5)</f>
        <v>46.02374640649407</v>
      </c>
      <c r="L295" s="78">
        <f t="shared" si="18"/>
        <v>86.464877824107134</v>
      </c>
      <c r="M295" s="79">
        <f t="shared" si="19"/>
        <v>59.149444424616597</v>
      </c>
    </row>
    <row r="296" spans="2:13" x14ac:dyDescent="0.3">
      <c r="B296" s="12">
        <v>0</v>
      </c>
      <c r="C296" s="11">
        <v>0</v>
      </c>
      <c r="D296" s="11">
        <v>0</v>
      </c>
      <c r="E296" s="11">
        <v>0</v>
      </c>
      <c r="F296" s="11">
        <v>10.219456265174729</v>
      </c>
      <c r="G296" s="11">
        <v>45.569152758509269</v>
      </c>
      <c r="H296" s="11">
        <v>1.4317273385614178</v>
      </c>
      <c r="I296" s="77">
        <f t="shared" si="16"/>
        <v>10.219456265174729</v>
      </c>
      <c r="J296" s="77">
        <f t="shared" si="17"/>
        <v>57.220336362245412</v>
      </c>
      <c r="K296" s="78">
        <f>E296 * (Constants!$C$8 / Constants!$C$5)</f>
        <v>0</v>
      </c>
      <c r="L296" s="78">
        <f t="shared" si="18"/>
        <v>57.220336362245412</v>
      </c>
      <c r="M296" s="79">
        <f t="shared" si="19"/>
        <v>10.219456265174729</v>
      </c>
    </row>
    <row r="297" spans="2:13" x14ac:dyDescent="0.3">
      <c r="B297" s="12">
        <v>3.6113616151851602E-3</v>
      </c>
      <c r="C297" s="11">
        <v>4.3306575863138148</v>
      </c>
      <c r="D297" s="11">
        <v>7.080761871959008</v>
      </c>
      <c r="E297" s="11">
        <v>9.5488218310083113</v>
      </c>
      <c r="F297" s="11">
        <v>18.150175272112197</v>
      </c>
      <c r="G297" s="11">
        <v>16.911391817227976</v>
      </c>
      <c r="H297" s="11">
        <v>1.2143103654578957</v>
      </c>
      <c r="I297" s="77">
        <f t="shared" si="16"/>
        <v>39.110416561393336</v>
      </c>
      <c r="J297" s="77">
        <f t="shared" si="17"/>
        <v>57.236118744079214</v>
      </c>
      <c r="K297" s="78">
        <f>E297 * (Constants!$C$8 / Constants!$C$5)</f>
        <v>26.336266662942279</v>
      </c>
      <c r="L297" s="78">
        <f t="shared" si="18"/>
        <v>74.023563576013174</v>
      </c>
      <c r="M297" s="79">
        <f t="shared" si="19"/>
        <v>55.897861393327304</v>
      </c>
    </row>
    <row r="298" spans="2:13" x14ac:dyDescent="0.3">
      <c r="B298" s="12">
        <v>81.784739051945508</v>
      </c>
      <c r="C298" s="11">
        <v>3.4488556342985444</v>
      </c>
      <c r="D298" s="11">
        <v>13.16916932891473</v>
      </c>
      <c r="E298" s="11">
        <v>15.157928880875275</v>
      </c>
      <c r="F298" s="11">
        <v>0.79594475416405497</v>
      </c>
      <c r="G298" s="11">
        <v>24.331827100101979</v>
      </c>
      <c r="H298" s="11">
        <v>0.38235628704064373</v>
      </c>
      <c r="I298" s="77">
        <f t="shared" si="16"/>
        <v>32.571898598252602</v>
      </c>
      <c r="J298" s="77">
        <f t="shared" si="17"/>
        <v>57.286081985395221</v>
      </c>
      <c r="K298" s="78">
        <f>E298 * (Constants!$C$8 / Constants!$C$5)</f>
        <v>41.806545784349552</v>
      </c>
      <c r="L298" s="78">
        <f t="shared" si="18"/>
        <v>83.934698888869491</v>
      </c>
      <c r="M298" s="79">
        <f t="shared" si="19"/>
        <v>59.220515501726879</v>
      </c>
    </row>
    <row r="299" spans="2:13" x14ac:dyDescent="0.3">
      <c r="B299" s="12">
        <v>0.41624242146644974</v>
      </c>
      <c r="C299" s="11">
        <v>9.9592780808095522</v>
      </c>
      <c r="D299" s="11">
        <v>1.2160147223090867</v>
      </c>
      <c r="E299" s="11">
        <v>27.717281843622796</v>
      </c>
      <c r="F299" s="11">
        <v>0</v>
      </c>
      <c r="G299" s="11">
        <v>18.402798250715712</v>
      </c>
      <c r="H299" s="11">
        <v>0</v>
      </c>
      <c r="I299" s="77">
        <f t="shared" si="16"/>
        <v>38.892574646741437</v>
      </c>
      <c r="J299" s="77">
        <f t="shared" si="17"/>
        <v>57.295372897457149</v>
      </c>
      <c r="K299" s="78">
        <f>E299 * (Constants!$C$8 / Constants!$C$5)</f>
        <v>76.44605153644352</v>
      </c>
      <c r="L299" s="78">
        <f t="shared" si="18"/>
        <v>106.02414259027788</v>
      </c>
      <c r="M299" s="79">
        <f t="shared" si="19"/>
        <v>87.621344339562157</v>
      </c>
    </row>
    <row r="300" spans="2:13" x14ac:dyDescent="0.3">
      <c r="B300" s="12">
        <v>32.415860726723622</v>
      </c>
      <c r="C300" s="11">
        <v>2.0983231439681034</v>
      </c>
      <c r="D300" s="11">
        <v>4.4521730337569965</v>
      </c>
      <c r="E300" s="11">
        <v>7.4332714727808042</v>
      </c>
      <c r="F300" s="11">
        <v>14.990458494394574</v>
      </c>
      <c r="G300" s="11">
        <v>25.99300249908767</v>
      </c>
      <c r="H300" s="11">
        <v>2.378856725706803</v>
      </c>
      <c r="I300" s="77">
        <f t="shared" si="16"/>
        <v>28.974226144900477</v>
      </c>
      <c r="J300" s="77">
        <f t="shared" si="17"/>
        <v>57.346085369694954</v>
      </c>
      <c r="K300" s="78">
        <f>E300 * (Constants!$C$8 / Constants!$C$5)</f>
        <v>20.50144228783093</v>
      </c>
      <c r="L300" s="78">
        <f t="shared" si="18"/>
        <v>70.414256184745085</v>
      </c>
      <c r="M300" s="79">
        <f t="shared" si="19"/>
        <v>42.042396959950608</v>
      </c>
    </row>
    <row r="301" spans="2:13" x14ac:dyDescent="0.3">
      <c r="B301" s="12">
        <v>127.80324816177381</v>
      </c>
      <c r="C301" s="11">
        <v>5.7463248678593004</v>
      </c>
      <c r="D301" s="11">
        <v>5.7729713305365928</v>
      </c>
      <c r="E301" s="11">
        <v>12.667015417298273</v>
      </c>
      <c r="F301" s="11">
        <v>10.962228101878091</v>
      </c>
      <c r="G301" s="11">
        <v>20.788172816332978</v>
      </c>
      <c r="H301" s="11">
        <v>1.4317273385614178</v>
      </c>
      <c r="I301" s="77">
        <f t="shared" si="16"/>
        <v>35.148539717572255</v>
      </c>
      <c r="J301" s="77">
        <f t="shared" si="17"/>
        <v>57.368439872466652</v>
      </c>
      <c r="K301" s="78">
        <f>E301 * (Constants!$C$8 / Constants!$C$5)</f>
        <v>34.936445747709755</v>
      </c>
      <c r="L301" s="78">
        <f t="shared" si="18"/>
        <v>79.637870202878133</v>
      </c>
      <c r="M301" s="79">
        <f t="shared" si="19"/>
        <v>57.417970047983736</v>
      </c>
    </row>
    <row r="302" spans="2:13" x14ac:dyDescent="0.3">
      <c r="B302" s="12">
        <v>1.840522200873238</v>
      </c>
      <c r="C302" s="11">
        <v>5.4956661312356898</v>
      </c>
      <c r="D302" s="11">
        <v>2.8864859240672964</v>
      </c>
      <c r="E302" s="11">
        <v>32.966630332667272</v>
      </c>
      <c r="F302" s="11">
        <v>0</v>
      </c>
      <c r="G302" s="11">
        <v>16.035634307684717</v>
      </c>
      <c r="H302" s="11">
        <v>0</v>
      </c>
      <c r="I302" s="77">
        <f t="shared" si="16"/>
        <v>41.34878238797026</v>
      </c>
      <c r="J302" s="77">
        <f t="shared" si="17"/>
        <v>57.384416695654977</v>
      </c>
      <c r="K302" s="78">
        <f>E302 * (Constants!$C$8 / Constants!$C$5)</f>
        <v>90.924093336872644</v>
      </c>
      <c r="L302" s="78">
        <f t="shared" si="18"/>
        <v>115.34187969986036</v>
      </c>
      <c r="M302" s="79">
        <f t="shared" si="19"/>
        <v>99.30624539217564</v>
      </c>
    </row>
    <row r="303" spans="2:13" x14ac:dyDescent="0.3">
      <c r="B303" s="12">
        <v>18.759136311899056</v>
      </c>
      <c r="C303" s="11">
        <v>8.763355477694093</v>
      </c>
      <c r="D303" s="11">
        <v>0.67784614770027485</v>
      </c>
      <c r="E303" s="11">
        <v>34.19036865234375</v>
      </c>
      <c r="F303" s="11">
        <v>0</v>
      </c>
      <c r="G303" s="11">
        <v>13.787905256155449</v>
      </c>
      <c r="H303" s="11">
        <v>0</v>
      </c>
      <c r="I303" s="77">
        <f t="shared" si="16"/>
        <v>43.63157027773812</v>
      </c>
      <c r="J303" s="77">
        <f t="shared" si="17"/>
        <v>57.419475533893568</v>
      </c>
      <c r="K303" s="78">
        <f>E303 * (Constants!$C$8 / Constants!$C$5)</f>
        <v>94.299242573399709</v>
      </c>
      <c r="L303" s="78">
        <f t="shared" si="18"/>
        <v>117.52834945494953</v>
      </c>
      <c r="M303" s="79">
        <f t="shared" si="19"/>
        <v>103.74044419879408</v>
      </c>
    </row>
    <row r="304" spans="2:13" x14ac:dyDescent="0.3">
      <c r="B304" s="12">
        <v>0.36945546595961787</v>
      </c>
      <c r="C304" s="11">
        <v>9.9592780808095522</v>
      </c>
      <c r="D304" s="11">
        <v>1.2160147223090867</v>
      </c>
      <c r="E304" s="11">
        <v>27.717281843622796</v>
      </c>
      <c r="F304" s="11">
        <v>0</v>
      </c>
      <c r="G304" s="11">
        <v>18.539147741409217</v>
      </c>
      <c r="H304" s="11">
        <v>0</v>
      </c>
      <c r="I304" s="77">
        <f t="shared" si="16"/>
        <v>38.892574646741437</v>
      </c>
      <c r="J304" s="77">
        <f t="shared" si="17"/>
        <v>57.431722388150654</v>
      </c>
      <c r="K304" s="78">
        <f>E304 * (Constants!$C$8 / Constants!$C$5)</f>
        <v>76.44605153644352</v>
      </c>
      <c r="L304" s="78">
        <f t="shared" si="18"/>
        <v>106.16049208097138</v>
      </c>
      <c r="M304" s="79">
        <f t="shared" si="19"/>
        <v>87.621344339562157</v>
      </c>
    </row>
    <row r="305" spans="2:13" x14ac:dyDescent="0.3">
      <c r="B305" s="12">
        <v>21.074866621554975</v>
      </c>
      <c r="C305" s="11">
        <v>8.763355477694093</v>
      </c>
      <c r="D305" s="11">
        <v>0.67784614770027485</v>
      </c>
      <c r="E305" s="11">
        <v>34.19036865234375</v>
      </c>
      <c r="F305" s="11">
        <v>0</v>
      </c>
      <c r="G305" s="11">
        <v>13.890062212602766</v>
      </c>
      <c r="H305" s="11">
        <v>0</v>
      </c>
      <c r="I305" s="77">
        <f t="shared" si="16"/>
        <v>43.63157027773812</v>
      </c>
      <c r="J305" s="77">
        <f t="shared" si="17"/>
        <v>57.521632490340885</v>
      </c>
      <c r="K305" s="78">
        <f>E305 * (Constants!$C$8 / Constants!$C$5)</f>
        <v>94.299242573399709</v>
      </c>
      <c r="L305" s="78">
        <f t="shared" si="18"/>
        <v>117.63050641139685</v>
      </c>
      <c r="M305" s="79">
        <f t="shared" si="19"/>
        <v>103.74044419879408</v>
      </c>
    </row>
    <row r="306" spans="2:13" x14ac:dyDescent="0.3">
      <c r="B306" s="12">
        <v>2.874606114346534E-3</v>
      </c>
      <c r="C306" s="11">
        <v>10.303251973000764</v>
      </c>
      <c r="D306" s="11">
        <v>0</v>
      </c>
      <c r="E306" s="11">
        <v>32.006649602219724</v>
      </c>
      <c r="F306" s="11">
        <v>0</v>
      </c>
      <c r="G306" s="11">
        <v>15.25298661662289</v>
      </c>
      <c r="H306" s="11">
        <v>0</v>
      </c>
      <c r="I306" s="77">
        <f t="shared" si="16"/>
        <v>42.309901575220486</v>
      </c>
      <c r="J306" s="77">
        <f t="shared" si="17"/>
        <v>57.562888191843378</v>
      </c>
      <c r="K306" s="78">
        <f>E306 * (Constants!$C$8 / Constants!$C$5)</f>
        <v>88.276404548057627</v>
      </c>
      <c r="L306" s="78">
        <f t="shared" si="18"/>
        <v>113.83264313768129</v>
      </c>
      <c r="M306" s="79">
        <f t="shared" si="19"/>
        <v>98.579656521058382</v>
      </c>
    </row>
    <row r="307" spans="2:13" x14ac:dyDescent="0.3">
      <c r="B307" s="12">
        <v>5.5080844632393564</v>
      </c>
      <c r="C307" s="11">
        <v>55.790989952139164</v>
      </c>
      <c r="D307" s="11">
        <v>0</v>
      </c>
      <c r="E307" s="11">
        <v>0</v>
      </c>
      <c r="F307" s="11">
        <v>0.35908484072339009</v>
      </c>
      <c r="G307" s="11">
        <v>0</v>
      </c>
      <c r="H307" s="11">
        <v>1.4317273385614178</v>
      </c>
      <c r="I307" s="77">
        <f t="shared" si="16"/>
        <v>56.150074792862554</v>
      </c>
      <c r="J307" s="77">
        <f t="shared" si="17"/>
        <v>57.58180213142397</v>
      </c>
      <c r="K307" s="78">
        <f>E307 * (Constants!$C$8 / Constants!$C$5)</f>
        <v>0</v>
      </c>
      <c r="L307" s="78">
        <f t="shared" si="18"/>
        <v>57.58180213142397</v>
      </c>
      <c r="M307" s="79">
        <f t="shared" si="19"/>
        <v>56.150074792862554</v>
      </c>
    </row>
    <row r="308" spans="2:13" x14ac:dyDescent="0.3">
      <c r="B308" s="12">
        <v>2.4940617278880381</v>
      </c>
      <c r="C308" s="11">
        <v>56.362285639893571</v>
      </c>
      <c r="D308" s="11">
        <v>0</v>
      </c>
      <c r="E308" s="11">
        <v>0</v>
      </c>
      <c r="F308" s="11">
        <v>0.26606714301633844</v>
      </c>
      <c r="G308" s="11">
        <v>0</v>
      </c>
      <c r="H308" s="11">
        <v>1.11467867989683</v>
      </c>
      <c r="I308" s="77">
        <f t="shared" si="16"/>
        <v>56.628352782909907</v>
      </c>
      <c r="J308" s="77">
        <f t="shared" si="17"/>
        <v>57.743031462806741</v>
      </c>
      <c r="K308" s="78">
        <f>E308 * (Constants!$C$8 / Constants!$C$5)</f>
        <v>0</v>
      </c>
      <c r="L308" s="78">
        <f t="shared" si="18"/>
        <v>57.743031462806741</v>
      </c>
      <c r="M308" s="79">
        <f t="shared" si="19"/>
        <v>56.628352782909907</v>
      </c>
    </row>
    <row r="309" spans="2:13" x14ac:dyDescent="0.3">
      <c r="B309" s="12">
        <v>2.874606114346534E-3</v>
      </c>
      <c r="C309" s="11">
        <v>10.303251973000764</v>
      </c>
      <c r="D309" s="11">
        <v>0</v>
      </c>
      <c r="E309" s="11">
        <v>32.006649602219724</v>
      </c>
      <c r="F309" s="11">
        <v>0</v>
      </c>
      <c r="G309" s="11">
        <v>15.437020940117923</v>
      </c>
      <c r="H309" s="11">
        <v>0</v>
      </c>
      <c r="I309" s="77">
        <f t="shared" si="16"/>
        <v>42.309901575220486</v>
      </c>
      <c r="J309" s="77">
        <f t="shared" si="17"/>
        <v>57.746922515338412</v>
      </c>
      <c r="K309" s="78">
        <f>E309 * (Constants!$C$8 / Constants!$C$5)</f>
        <v>88.276404548057627</v>
      </c>
      <c r="L309" s="78">
        <f t="shared" si="18"/>
        <v>114.01667746117631</v>
      </c>
      <c r="M309" s="79">
        <f t="shared" si="19"/>
        <v>98.579656521058382</v>
      </c>
    </row>
    <row r="310" spans="2:13" x14ac:dyDescent="0.3">
      <c r="B310" s="12">
        <v>58.144773087398789</v>
      </c>
      <c r="C310" s="11">
        <v>15.774398451744297</v>
      </c>
      <c r="D310" s="11">
        <v>4.8766831044749619</v>
      </c>
      <c r="E310" s="11">
        <v>21.799819925585144</v>
      </c>
      <c r="F310" s="11">
        <v>0</v>
      </c>
      <c r="G310" s="11">
        <v>15.332320043601223</v>
      </c>
      <c r="H310" s="11">
        <v>0</v>
      </c>
      <c r="I310" s="77">
        <f t="shared" si="16"/>
        <v>42.450901481804408</v>
      </c>
      <c r="J310" s="77">
        <f t="shared" si="17"/>
        <v>57.783221525405629</v>
      </c>
      <c r="K310" s="78">
        <f>E310 * (Constants!$C$8 / Constants!$C$5)</f>
        <v>60.125309794759033</v>
      </c>
      <c r="L310" s="78">
        <f t="shared" si="18"/>
        <v>96.108711394579515</v>
      </c>
      <c r="M310" s="79">
        <f t="shared" si="19"/>
        <v>80.776391350978301</v>
      </c>
    </row>
    <row r="311" spans="2:13" x14ac:dyDescent="0.3">
      <c r="B311" s="12">
        <v>0.40100924985381425</v>
      </c>
      <c r="C311" s="11">
        <v>7.5869602943534282</v>
      </c>
      <c r="D311" s="11">
        <v>2.196184103977405</v>
      </c>
      <c r="E311" s="11">
        <v>17.939932213709508</v>
      </c>
      <c r="F311" s="11">
        <v>5.8167720423822145</v>
      </c>
      <c r="G311" s="11">
        <v>23.868672987427942</v>
      </c>
      <c r="H311" s="11">
        <v>0.38235628704064373</v>
      </c>
      <c r="I311" s="77">
        <f t="shared" si="16"/>
        <v>33.539848654422556</v>
      </c>
      <c r="J311" s="77">
        <f t="shared" si="17"/>
        <v>57.790877928891142</v>
      </c>
      <c r="K311" s="78">
        <f>E311 * (Constants!$C$8 / Constants!$C$5)</f>
        <v>49.479490460392356</v>
      </c>
      <c r="L311" s="78">
        <f t="shared" si="18"/>
        <v>89.330436175573993</v>
      </c>
      <c r="M311" s="79">
        <f t="shared" si="19"/>
        <v>65.079406901105401</v>
      </c>
    </row>
    <row r="312" spans="2:13" x14ac:dyDescent="0.3">
      <c r="B312" s="12">
        <v>5.355208704713732E-4</v>
      </c>
      <c r="C312" s="11">
        <v>4.9450578003757846</v>
      </c>
      <c r="D312" s="11">
        <v>7.0807613543610071</v>
      </c>
      <c r="E312" s="11">
        <v>9.5488228662043113</v>
      </c>
      <c r="F312" s="11">
        <v>18.150175272112197</v>
      </c>
      <c r="G312" s="11">
        <v>16.911391817227976</v>
      </c>
      <c r="H312" s="11">
        <v>1.2143103654578957</v>
      </c>
      <c r="I312" s="77">
        <f t="shared" si="16"/>
        <v>39.724817293053299</v>
      </c>
      <c r="J312" s="77">
        <f t="shared" si="17"/>
        <v>57.850519475739169</v>
      </c>
      <c r="K312" s="78">
        <f>E312 * (Constants!$C$8 / Constants!$C$5)</f>
        <v>26.336269518079636</v>
      </c>
      <c r="L312" s="78">
        <f t="shared" si="18"/>
        <v>74.637966127614504</v>
      </c>
      <c r="M312" s="79">
        <f t="shared" si="19"/>
        <v>56.51226394492862</v>
      </c>
    </row>
    <row r="313" spans="2:13" x14ac:dyDescent="0.3">
      <c r="B313" s="12">
        <v>49.090913380150596</v>
      </c>
      <c r="C313" s="11">
        <v>5.4956661312356898</v>
      </c>
      <c r="D313" s="11">
        <v>2.8864859240672964</v>
      </c>
      <c r="E313" s="11">
        <v>32.966630332667272</v>
      </c>
      <c r="F313" s="11">
        <v>0</v>
      </c>
      <c r="G313" s="11">
        <v>16.522296172480758</v>
      </c>
      <c r="H313" s="11">
        <v>0</v>
      </c>
      <c r="I313" s="77">
        <f t="shared" si="16"/>
        <v>41.34878238797026</v>
      </c>
      <c r="J313" s="77">
        <f t="shared" si="17"/>
        <v>57.871078560451018</v>
      </c>
      <c r="K313" s="78">
        <f>E313 * (Constants!$C$8 / Constants!$C$5)</f>
        <v>90.924093336872644</v>
      </c>
      <c r="L313" s="78">
        <f t="shared" si="18"/>
        <v>115.82854156465639</v>
      </c>
      <c r="M313" s="79">
        <f t="shared" si="19"/>
        <v>99.30624539217564</v>
      </c>
    </row>
    <row r="314" spans="2:13" x14ac:dyDescent="0.3">
      <c r="B314" s="12">
        <v>328.45875891864125</v>
      </c>
      <c r="C314" s="11">
        <v>7.3368403772486115</v>
      </c>
      <c r="D314" s="11">
        <v>0.92172169782413393</v>
      </c>
      <c r="E314" s="11">
        <v>9.0176938185051299</v>
      </c>
      <c r="F314" s="11">
        <v>4.232100956416696</v>
      </c>
      <c r="G314" s="11">
        <v>31.537349582560541</v>
      </c>
      <c r="H314" s="11">
        <v>4.8430145248635217</v>
      </c>
      <c r="I314" s="77">
        <f t="shared" si="16"/>
        <v>21.50835684999457</v>
      </c>
      <c r="J314" s="77">
        <f t="shared" si="17"/>
        <v>57.888720957418627</v>
      </c>
      <c r="K314" s="78">
        <f>E314 * (Constants!$C$8 / Constants!$C$5)</f>
        <v>24.871381338135119</v>
      </c>
      <c r="L314" s="78">
        <f t="shared" si="18"/>
        <v>73.742408477048627</v>
      </c>
      <c r="M314" s="79">
        <f t="shared" si="19"/>
        <v>37.362044369624556</v>
      </c>
    </row>
    <row r="315" spans="2:13" x14ac:dyDescent="0.3">
      <c r="B315" s="12">
        <v>1.0412170063027588</v>
      </c>
      <c r="C315" s="11">
        <v>4.0760415541753678</v>
      </c>
      <c r="D315" s="11">
        <v>3.5931875780123708</v>
      </c>
      <c r="E315" s="11">
        <v>6.8226616288784241</v>
      </c>
      <c r="F315" s="11">
        <v>14.882841836343342</v>
      </c>
      <c r="G315" s="11">
        <v>23.705776572654131</v>
      </c>
      <c r="H315" s="11">
        <v>4.8430145248635217</v>
      </c>
      <c r="I315" s="77">
        <f t="shared" si="16"/>
        <v>29.374732597409505</v>
      </c>
      <c r="J315" s="77">
        <f t="shared" si="17"/>
        <v>57.923523694927155</v>
      </c>
      <c r="K315" s="78">
        <f>E315 * (Constants!$C$8 / Constants!$C$5)</f>
        <v>18.817340944164687</v>
      </c>
      <c r="L315" s="78">
        <f t="shared" si="18"/>
        <v>69.918203010213418</v>
      </c>
      <c r="M315" s="79">
        <f t="shared" si="19"/>
        <v>41.369411912695767</v>
      </c>
    </row>
    <row r="316" spans="2:13" x14ac:dyDescent="0.3">
      <c r="B316" s="12">
        <v>1.0432546335032384</v>
      </c>
      <c r="C316" s="11">
        <v>4.0775539755335979</v>
      </c>
      <c r="D316" s="11">
        <v>3.5931875780123708</v>
      </c>
      <c r="E316" s="11">
        <v>6.8226616288784241</v>
      </c>
      <c r="F316" s="11">
        <v>14.882841836343342</v>
      </c>
      <c r="G316" s="11">
        <v>23.705776572654131</v>
      </c>
      <c r="H316" s="11">
        <v>4.8430145248635217</v>
      </c>
      <c r="I316" s="77">
        <f t="shared" si="16"/>
        <v>29.376245018767733</v>
      </c>
      <c r="J316" s="77">
        <f t="shared" si="17"/>
        <v>57.925036116285384</v>
      </c>
      <c r="K316" s="78">
        <f>E316 * (Constants!$C$8 / Constants!$C$5)</f>
        <v>18.817340944164687</v>
      </c>
      <c r="L316" s="78">
        <f t="shared" si="18"/>
        <v>69.919715431571646</v>
      </c>
      <c r="M316" s="79">
        <f t="shared" si="19"/>
        <v>41.370924334053996</v>
      </c>
    </row>
    <row r="317" spans="2:13" x14ac:dyDescent="0.3">
      <c r="B317" s="12">
        <v>15.420778124393109</v>
      </c>
      <c r="C317" s="11">
        <v>8.763355477694093</v>
      </c>
      <c r="D317" s="11">
        <v>0.67784614770027485</v>
      </c>
      <c r="E317" s="11">
        <v>34.19036865234375</v>
      </c>
      <c r="F317" s="11">
        <v>0</v>
      </c>
      <c r="G317" s="11">
        <v>14.295936244666947</v>
      </c>
      <c r="H317" s="11">
        <v>0</v>
      </c>
      <c r="I317" s="77">
        <f t="shared" si="16"/>
        <v>43.63157027773812</v>
      </c>
      <c r="J317" s="77">
        <f t="shared" si="17"/>
        <v>57.927506522405068</v>
      </c>
      <c r="K317" s="78">
        <f>E317 * (Constants!$C$8 / Constants!$C$5)</f>
        <v>94.299242573399709</v>
      </c>
      <c r="L317" s="78">
        <f t="shared" si="18"/>
        <v>118.03638044346103</v>
      </c>
      <c r="M317" s="79">
        <f t="shared" si="19"/>
        <v>103.74044419879408</v>
      </c>
    </row>
    <row r="318" spans="2:13" x14ac:dyDescent="0.3">
      <c r="B318" s="12">
        <v>1.7795520889194449E-2</v>
      </c>
      <c r="C318" s="11">
        <v>4.3306575863138148</v>
      </c>
      <c r="D318" s="11">
        <v>7.080761871959008</v>
      </c>
      <c r="E318" s="11">
        <v>9.5488218310083113</v>
      </c>
      <c r="F318" s="11">
        <v>10.033234066819404</v>
      </c>
      <c r="G318" s="11">
        <v>24.555388210327688</v>
      </c>
      <c r="H318" s="11">
        <v>2.378856725706803</v>
      </c>
      <c r="I318" s="77">
        <f t="shared" si="16"/>
        <v>30.993475356100539</v>
      </c>
      <c r="J318" s="77">
        <f t="shared" si="17"/>
        <v>57.927720292135028</v>
      </c>
      <c r="K318" s="78">
        <f>E318 * (Constants!$C$8 / Constants!$C$5)</f>
        <v>26.336266662942279</v>
      </c>
      <c r="L318" s="78">
        <f t="shared" si="18"/>
        <v>74.715165124068989</v>
      </c>
      <c r="M318" s="79">
        <f t="shared" si="19"/>
        <v>47.780920188034507</v>
      </c>
    </row>
    <row r="319" spans="2:13" x14ac:dyDescent="0.3">
      <c r="B319" s="12">
        <v>7.4448807579756249E-2</v>
      </c>
      <c r="C319" s="11">
        <v>9.9592780808095522</v>
      </c>
      <c r="D319" s="11">
        <v>1.2160147223090867</v>
      </c>
      <c r="E319" s="11">
        <v>27.717281843622796</v>
      </c>
      <c r="F319" s="11">
        <v>0</v>
      </c>
      <c r="G319" s="11">
        <v>19.080870199499586</v>
      </c>
      <c r="H319" s="11">
        <v>0</v>
      </c>
      <c r="I319" s="77">
        <f t="shared" si="16"/>
        <v>38.892574646741437</v>
      </c>
      <c r="J319" s="77">
        <f t="shared" si="17"/>
        <v>57.973444846241023</v>
      </c>
      <c r="K319" s="78">
        <f>E319 * (Constants!$C$8 / Constants!$C$5)</f>
        <v>76.44605153644352</v>
      </c>
      <c r="L319" s="78">
        <f t="shared" si="18"/>
        <v>106.70221453906174</v>
      </c>
      <c r="M319" s="79">
        <f t="shared" si="19"/>
        <v>87.621344339562157</v>
      </c>
    </row>
    <row r="320" spans="2:13" x14ac:dyDescent="0.3">
      <c r="B320" s="12">
        <v>0.33011705714307027</v>
      </c>
      <c r="C320" s="11">
        <v>10.303251973000764</v>
      </c>
      <c r="D320" s="11">
        <v>0</v>
      </c>
      <c r="E320" s="11">
        <v>32.006649602219724</v>
      </c>
      <c r="F320" s="11">
        <v>0</v>
      </c>
      <c r="G320" s="11">
        <v>15.715896082386735</v>
      </c>
      <c r="H320" s="11">
        <v>0</v>
      </c>
      <c r="I320" s="77">
        <f t="shared" si="16"/>
        <v>42.309901575220486</v>
      </c>
      <c r="J320" s="77">
        <f t="shared" si="17"/>
        <v>58.025797657607221</v>
      </c>
      <c r="K320" s="78">
        <f>E320 * (Constants!$C$8 / Constants!$C$5)</f>
        <v>88.276404548057627</v>
      </c>
      <c r="L320" s="78">
        <f t="shared" si="18"/>
        <v>114.29555260344512</v>
      </c>
      <c r="M320" s="79">
        <f t="shared" si="19"/>
        <v>98.579656521058382</v>
      </c>
    </row>
    <row r="321" spans="2:13" x14ac:dyDescent="0.3">
      <c r="B321" s="12">
        <v>11.703282239199325</v>
      </c>
      <c r="C321" s="11">
        <v>9.3171967256667649</v>
      </c>
      <c r="D321" s="11">
        <v>3.5931878368113712</v>
      </c>
      <c r="E321" s="11">
        <v>21.725029084866858</v>
      </c>
      <c r="F321" s="11">
        <v>3.8995562678761795</v>
      </c>
      <c r="G321" s="11">
        <v>17.234821118727293</v>
      </c>
      <c r="H321" s="11">
        <v>2.2665438039387968</v>
      </c>
      <c r="I321" s="77">
        <f t="shared" si="16"/>
        <v>38.534969915221168</v>
      </c>
      <c r="J321" s="77">
        <f t="shared" si="17"/>
        <v>58.03633483788726</v>
      </c>
      <c r="K321" s="78">
        <f>E321 * (Constants!$C$8 / Constants!$C$5)</f>
        <v>59.919031830842464</v>
      </c>
      <c r="L321" s="78">
        <f t="shared" si="18"/>
        <v>96.230337583862863</v>
      </c>
      <c r="M321" s="79">
        <f t="shared" si="19"/>
        <v>76.728972661196778</v>
      </c>
    </row>
    <row r="322" spans="2:13" x14ac:dyDescent="0.3">
      <c r="B322" s="12">
        <v>18.174505029637658</v>
      </c>
      <c r="C322" s="11">
        <v>56.282227721919519</v>
      </c>
      <c r="D322" s="11">
        <v>0</v>
      </c>
      <c r="E322" s="11">
        <v>0</v>
      </c>
      <c r="F322" s="11">
        <v>0.35908484072339009</v>
      </c>
      <c r="G322" s="11">
        <v>0</v>
      </c>
      <c r="H322" s="11">
        <v>1.4317273385614178</v>
      </c>
      <c r="I322" s="77">
        <f t="shared" si="16"/>
        <v>56.641312562642909</v>
      </c>
      <c r="J322" s="77">
        <f t="shared" si="17"/>
        <v>58.073039901204325</v>
      </c>
      <c r="K322" s="78">
        <f>E322 * (Constants!$C$8 / Constants!$C$5)</f>
        <v>0</v>
      </c>
      <c r="L322" s="78">
        <f t="shared" si="18"/>
        <v>58.073039901204325</v>
      </c>
      <c r="M322" s="79">
        <f t="shared" si="19"/>
        <v>56.641312562642909</v>
      </c>
    </row>
    <row r="323" spans="2:13" x14ac:dyDescent="0.3">
      <c r="B323" s="12">
        <v>0.33011705714307027</v>
      </c>
      <c r="C323" s="11">
        <v>10.303251973000764</v>
      </c>
      <c r="D323" s="11">
        <v>0</v>
      </c>
      <c r="E323" s="11">
        <v>32.006649602219724</v>
      </c>
      <c r="F323" s="11">
        <v>0</v>
      </c>
      <c r="G323" s="11">
        <v>15.905515622240541</v>
      </c>
      <c r="H323" s="11">
        <v>0</v>
      </c>
      <c r="I323" s="77">
        <f t="shared" ref="I323:I386" si="20">SUM(C323:F323)</f>
        <v>42.309901575220486</v>
      </c>
      <c r="J323" s="77">
        <f t="shared" ref="J323:J386" si="21">SUM(C323:H323)</f>
        <v>58.215417197461029</v>
      </c>
      <c r="K323" s="78">
        <f>E323 * (Constants!$C$8 / Constants!$C$5)</f>
        <v>88.276404548057627</v>
      </c>
      <c r="L323" s="78">
        <f t="shared" ref="L323:L386" si="22">C323+D323+F323+G323+H323+K323</f>
        <v>114.48517214329894</v>
      </c>
      <c r="M323" s="79">
        <f t="shared" ref="M323:M386" si="23">I323-E323+K323</f>
        <v>98.579656521058382</v>
      </c>
    </row>
    <row r="324" spans="2:13" x14ac:dyDescent="0.3">
      <c r="B324" s="12">
        <v>59.724903052367154</v>
      </c>
      <c r="C324" s="11">
        <v>5.7463248678593004</v>
      </c>
      <c r="D324" s="11">
        <v>5.7729713305365928</v>
      </c>
      <c r="E324" s="11">
        <v>12.667015417298273</v>
      </c>
      <c r="F324" s="11">
        <v>0.71291716126952187</v>
      </c>
      <c r="G324" s="11">
        <v>21.580800076109842</v>
      </c>
      <c r="H324" s="11">
        <v>11.851320963876821</v>
      </c>
      <c r="I324" s="77">
        <f t="shared" si="20"/>
        <v>24.899228776963689</v>
      </c>
      <c r="J324" s="77">
        <f t="shared" si="21"/>
        <v>58.331349816950357</v>
      </c>
      <c r="K324" s="78">
        <f>E324 * (Constants!$C$8 / Constants!$C$5)</f>
        <v>34.936445747709755</v>
      </c>
      <c r="L324" s="78">
        <f t="shared" si="22"/>
        <v>80.600780147361831</v>
      </c>
      <c r="M324" s="79">
        <f t="shared" si="23"/>
        <v>47.16865910737517</v>
      </c>
    </row>
    <row r="325" spans="2:13" x14ac:dyDescent="0.3">
      <c r="B325" s="12">
        <v>8.3583108106431609</v>
      </c>
      <c r="C325" s="11">
        <v>3.7926594955465038</v>
      </c>
      <c r="D325" s="11">
        <v>6.947392912700348</v>
      </c>
      <c r="E325" s="11">
        <v>15.327943260989972</v>
      </c>
      <c r="F325" s="11">
        <v>2.5717460678823425</v>
      </c>
      <c r="G325" s="11">
        <v>26.95697520486701</v>
      </c>
      <c r="H325" s="11">
        <v>2.8455952612071744</v>
      </c>
      <c r="I325" s="77">
        <f t="shared" si="20"/>
        <v>28.639741737119166</v>
      </c>
      <c r="J325" s="77">
        <f t="shared" si="21"/>
        <v>58.442312203193346</v>
      </c>
      <c r="K325" s="78">
        <f>E325 * (Constants!$C$8 / Constants!$C$5)</f>
        <v>42.275456413375572</v>
      </c>
      <c r="L325" s="78">
        <f t="shared" si="22"/>
        <v>85.389825355578949</v>
      </c>
      <c r="M325" s="79">
        <f t="shared" si="23"/>
        <v>55.587254889504763</v>
      </c>
    </row>
    <row r="326" spans="2:13" x14ac:dyDescent="0.3">
      <c r="B326" s="12">
        <v>83.112793952161155</v>
      </c>
      <c r="C326" s="11">
        <v>55.929250730103035</v>
      </c>
      <c r="D326" s="11">
        <v>0</v>
      </c>
      <c r="E326" s="11">
        <v>0</v>
      </c>
      <c r="F326" s="11">
        <v>0.19522515444054198</v>
      </c>
      <c r="G326" s="11">
        <v>0</v>
      </c>
      <c r="H326" s="11">
        <v>2.378856725706803</v>
      </c>
      <c r="I326" s="77">
        <f t="shared" si="20"/>
        <v>56.124475884543578</v>
      </c>
      <c r="J326" s="77">
        <f t="shared" si="21"/>
        <v>58.503332610250382</v>
      </c>
      <c r="K326" s="78">
        <f>E326 * (Constants!$C$8 / Constants!$C$5)</f>
        <v>0</v>
      </c>
      <c r="L326" s="78">
        <f t="shared" si="22"/>
        <v>58.503332610250382</v>
      </c>
      <c r="M326" s="79">
        <f t="shared" si="23"/>
        <v>56.124475884543578</v>
      </c>
    </row>
    <row r="327" spans="2:13" x14ac:dyDescent="0.3">
      <c r="B327" s="12">
        <v>0.29661532132740831</v>
      </c>
      <c r="C327" s="11">
        <v>15.388468065611219</v>
      </c>
      <c r="D327" s="11">
        <v>3.0451579203922678</v>
      </c>
      <c r="E327" s="11">
        <v>24.8913582500318</v>
      </c>
      <c r="F327" s="11">
        <v>0</v>
      </c>
      <c r="G327" s="11">
        <v>15.209402497941937</v>
      </c>
      <c r="H327" s="11">
        <v>0</v>
      </c>
      <c r="I327" s="77">
        <f t="shared" si="20"/>
        <v>43.324984236035291</v>
      </c>
      <c r="J327" s="77">
        <f t="shared" si="21"/>
        <v>58.534386733977229</v>
      </c>
      <c r="K327" s="78">
        <f>E327 * (Constants!$C$8 / Constants!$C$5)</f>
        <v>68.651971947668358</v>
      </c>
      <c r="L327" s="78">
        <f t="shared" si="22"/>
        <v>102.29500043161379</v>
      </c>
      <c r="M327" s="79">
        <f t="shared" si="23"/>
        <v>87.085597933671849</v>
      </c>
    </row>
    <row r="328" spans="2:13" x14ac:dyDescent="0.3">
      <c r="B328" s="12">
        <v>2.6388586411485448E-3</v>
      </c>
      <c r="C328" s="11">
        <v>4.9450578003757846</v>
      </c>
      <c r="D328" s="11">
        <v>7.0807613543610071</v>
      </c>
      <c r="E328" s="11">
        <v>9.5488228662043113</v>
      </c>
      <c r="F328" s="11">
        <v>10.033234066819404</v>
      </c>
      <c r="G328" s="11">
        <v>24.555388210327688</v>
      </c>
      <c r="H328" s="11">
        <v>2.378856725706803</v>
      </c>
      <c r="I328" s="77">
        <f t="shared" si="20"/>
        <v>31.607876087760506</v>
      </c>
      <c r="J328" s="77">
        <f t="shared" si="21"/>
        <v>58.542121023794998</v>
      </c>
      <c r="K328" s="78">
        <f>E328 * (Constants!$C$8 / Constants!$C$5)</f>
        <v>26.336269518079636</v>
      </c>
      <c r="L328" s="78">
        <f t="shared" si="22"/>
        <v>75.329567675670319</v>
      </c>
      <c r="M328" s="79">
        <f t="shared" si="23"/>
        <v>48.39532273963583</v>
      </c>
    </row>
    <row r="329" spans="2:13" x14ac:dyDescent="0.3">
      <c r="B329" s="12">
        <v>1.2135756100033177</v>
      </c>
      <c r="C329" s="11">
        <v>4.7912918567010472</v>
      </c>
      <c r="D329" s="11">
        <v>13.16916932891473</v>
      </c>
      <c r="E329" s="11">
        <v>15.157928880875275</v>
      </c>
      <c r="F329" s="11">
        <v>0.79594475416405497</v>
      </c>
      <c r="G329" s="11">
        <v>24.331827100101979</v>
      </c>
      <c r="H329" s="11">
        <v>0.38235628704064373</v>
      </c>
      <c r="I329" s="77">
        <f t="shared" si="20"/>
        <v>33.914334820655107</v>
      </c>
      <c r="J329" s="77">
        <f t="shared" si="21"/>
        <v>58.628518207797732</v>
      </c>
      <c r="K329" s="78">
        <f>E329 * (Constants!$C$8 / Constants!$C$5)</f>
        <v>41.806545784349552</v>
      </c>
      <c r="L329" s="78">
        <f t="shared" si="22"/>
        <v>85.277135111272003</v>
      </c>
      <c r="M329" s="79">
        <f t="shared" si="23"/>
        <v>60.562951724129384</v>
      </c>
    </row>
    <row r="330" spans="2:13" x14ac:dyDescent="0.3">
      <c r="B330" s="12">
        <v>14.385762042711576</v>
      </c>
      <c r="C330" s="11">
        <v>8.763355477694093</v>
      </c>
      <c r="D330" s="11">
        <v>0.67784614770027485</v>
      </c>
      <c r="E330" s="11">
        <v>34.19036865234375</v>
      </c>
      <c r="F330" s="11">
        <v>0</v>
      </c>
      <c r="G330" s="11">
        <v>15.074055930746914</v>
      </c>
      <c r="H330" s="11">
        <v>0</v>
      </c>
      <c r="I330" s="77">
        <f t="shared" si="20"/>
        <v>43.63157027773812</v>
      </c>
      <c r="J330" s="77">
        <f t="shared" si="21"/>
        <v>58.705626208485036</v>
      </c>
      <c r="K330" s="78">
        <f>E330 * (Constants!$C$8 / Constants!$C$5)</f>
        <v>94.299242573399709</v>
      </c>
      <c r="L330" s="78">
        <f t="shared" si="22"/>
        <v>118.81450012954099</v>
      </c>
      <c r="M330" s="79">
        <f t="shared" si="23"/>
        <v>103.74044419879408</v>
      </c>
    </row>
    <row r="331" spans="2:13" x14ac:dyDescent="0.3">
      <c r="B331" s="12">
        <v>0.72889694916739245</v>
      </c>
      <c r="C331" s="11">
        <v>5.4956661312356898</v>
      </c>
      <c r="D331" s="11">
        <v>2.8864859240672964</v>
      </c>
      <c r="E331" s="11">
        <v>32.966630332667272</v>
      </c>
      <c r="F331" s="11">
        <v>0</v>
      </c>
      <c r="G331" s="11">
        <v>17.380420570120393</v>
      </c>
      <c r="H331" s="11">
        <v>0</v>
      </c>
      <c r="I331" s="77">
        <f t="shared" si="20"/>
        <v>41.34878238797026</v>
      </c>
      <c r="J331" s="77">
        <f t="shared" si="21"/>
        <v>58.729202958090653</v>
      </c>
      <c r="K331" s="78">
        <f>E331 * (Constants!$C$8 / Constants!$C$5)</f>
        <v>90.924093336872644</v>
      </c>
      <c r="L331" s="78">
        <f t="shared" si="22"/>
        <v>116.68666596229602</v>
      </c>
      <c r="M331" s="79">
        <f t="shared" si="23"/>
        <v>99.30624539217564</v>
      </c>
    </row>
    <row r="332" spans="2:13" x14ac:dyDescent="0.3">
      <c r="B332" s="12">
        <v>3.8393360904592555E-2</v>
      </c>
      <c r="C332" s="11">
        <v>4.3306575863138148</v>
      </c>
      <c r="D332" s="11">
        <v>7.080761871959008</v>
      </c>
      <c r="E332" s="11">
        <v>9.5488218310083113</v>
      </c>
      <c r="F332" s="11">
        <v>17.201628292990943</v>
      </c>
      <c r="G332" s="11">
        <v>18.354079697882987</v>
      </c>
      <c r="H332" s="11">
        <v>2.2665438039387968</v>
      </c>
      <c r="I332" s="77">
        <f t="shared" si="20"/>
        <v>38.161869582272075</v>
      </c>
      <c r="J332" s="77">
        <f t="shared" si="21"/>
        <v>58.782493084093858</v>
      </c>
      <c r="K332" s="78">
        <f>E332 * (Constants!$C$8 / Constants!$C$5)</f>
        <v>26.336266662942279</v>
      </c>
      <c r="L332" s="78">
        <f t="shared" si="22"/>
        <v>75.569937916027826</v>
      </c>
      <c r="M332" s="79">
        <f t="shared" si="23"/>
        <v>54.949314414206043</v>
      </c>
    </row>
    <row r="333" spans="2:13" x14ac:dyDescent="0.3">
      <c r="B333" s="12">
        <v>1.0734589341154788E-2</v>
      </c>
      <c r="C333" s="11">
        <v>10.303251973000764</v>
      </c>
      <c r="D333" s="11">
        <v>0</v>
      </c>
      <c r="E333" s="11">
        <v>32.006649602219724</v>
      </c>
      <c r="F333" s="11">
        <v>0</v>
      </c>
      <c r="G333" s="11">
        <v>16.532138190522261</v>
      </c>
      <c r="H333" s="11">
        <v>0</v>
      </c>
      <c r="I333" s="77">
        <f t="shared" si="20"/>
        <v>42.309901575220486</v>
      </c>
      <c r="J333" s="77">
        <f t="shared" si="21"/>
        <v>58.842039765742747</v>
      </c>
      <c r="K333" s="78">
        <f>E333 * (Constants!$C$8 / Constants!$C$5)</f>
        <v>88.276404548057627</v>
      </c>
      <c r="L333" s="78">
        <f t="shared" si="22"/>
        <v>115.11179471158064</v>
      </c>
      <c r="M333" s="79">
        <f t="shared" si="23"/>
        <v>98.579656521058382</v>
      </c>
    </row>
    <row r="334" spans="2:13" x14ac:dyDescent="0.3">
      <c r="B334" s="12">
        <v>105.04794255941306</v>
      </c>
      <c r="C334" s="11">
        <v>5.4956661312356898</v>
      </c>
      <c r="D334" s="11">
        <v>2.8864859240672964</v>
      </c>
      <c r="E334" s="11">
        <v>32.966630332667272</v>
      </c>
      <c r="F334" s="11">
        <v>0</v>
      </c>
      <c r="G334" s="11">
        <v>17.509195089108704</v>
      </c>
      <c r="H334" s="11">
        <v>0</v>
      </c>
      <c r="I334" s="77">
        <f t="shared" si="20"/>
        <v>41.34878238797026</v>
      </c>
      <c r="J334" s="77">
        <f t="shared" si="21"/>
        <v>58.857977477078961</v>
      </c>
      <c r="K334" s="78">
        <f>E334 * (Constants!$C$8 / Constants!$C$5)</f>
        <v>90.924093336872644</v>
      </c>
      <c r="L334" s="78">
        <f t="shared" si="22"/>
        <v>116.81544048128433</v>
      </c>
      <c r="M334" s="79">
        <f t="shared" si="23"/>
        <v>99.30624539217564</v>
      </c>
    </row>
    <row r="335" spans="2:13" x14ac:dyDescent="0.3">
      <c r="B335" s="12">
        <v>0.16237918099068338</v>
      </c>
      <c r="C335" s="11">
        <v>10.303251973000764</v>
      </c>
      <c r="D335" s="11">
        <v>0</v>
      </c>
      <c r="E335" s="11">
        <v>32.006649602219724</v>
      </c>
      <c r="F335" s="11">
        <v>0</v>
      </c>
      <c r="G335" s="11">
        <v>16.654627639770268</v>
      </c>
      <c r="H335" s="11">
        <v>0</v>
      </c>
      <c r="I335" s="77">
        <f t="shared" si="20"/>
        <v>42.309901575220486</v>
      </c>
      <c r="J335" s="77">
        <f t="shared" si="21"/>
        <v>58.964529214990755</v>
      </c>
      <c r="K335" s="78">
        <f>E335 * (Constants!$C$8 / Constants!$C$5)</f>
        <v>88.276404548057627</v>
      </c>
      <c r="L335" s="78">
        <f t="shared" si="22"/>
        <v>115.23428416082865</v>
      </c>
      <c r="M335" s="79">
        <f t="shared" si="23"/>
        <v>98.579656521058382</v>
      </c>
    </row>
    <row r="336" spans="2:13" x14ac:dyDescent="0.3">
      <c r="B336" s="12">
        <v>1.8894493287734804</v>
      </c>
      <c r="C336" s="11">
        <v>9.9592780808095522</v>
      </c>
      <c r="D336" s="11">
        <v>1.2160147223090867</v>
      </c>
      <c r="E336" s="11">
        <v>27.717281843622796</v>
      </c>
      <c r="F336" s="11">
        <v>0</v>
      </c>
      <c r="G336" s="11">
        <v>20.119431121685142</v>
      </c>
      <c r="H336" s="11">
        <v>0</v>
      </c>
      <c r="I336" s="77">
        <f t="shared" si="20"/>
        <v>38.892574646741437</v>
      </c>
      <c r="J336" s="77">
        <f t="shared" si="21"/>
        <v>59.012005768426576</v>
      </c>
      <c r="K336" s="78">
        <f>E336 * (Constants!$C$8 / Constants!$C$5)</f>
        <v>76.44605153644352</v>
      </c>
      <c r="L336" s="78">
        <f t="shared" si="22"/>
        <v>107.7407754612473</v>
      </c>
      <c r="M336" s="79">
        <f t="shared" si="23"/>
        <v>87.621344339562157</v>
      </c>
    </row>
    <row r="337" spans="2:13" x14ac:dyDescent="0.3">
      <c r="B337" s="12">
        <v>1.0734589341154788E-2</v>
      </c>
      <c r="C337" s="11">
        <v>10.303251973000764</v>
      </c>
      <c r="D337" s="11">
        <v>0</v>
      </c>
      <c r="E337" s="11">
        <v>32.006649602219724</v>
      </c>
      <c r="F337" s="11">
        <v>0</v>
      </c>
      <c r="G337" s="11">
        <v>16.731606068144565</v>
      </c>
      <c r="H337" s="11">
        <v>0</v>
      </c>
      <c r="I337" s="77">
        <f t="shared" si="20"/>
        <v>42.309901575220486</v>
      </c>
      <c r="J337" s="77">
        <f t="shared" si="21"/>
        <v>59.041507643365051</v>
      </c>
      <c r="K337" s="78">
        <f>E337 * (Constants!$C$8 / Constants!$C$5)</f>
        <v>88.276404548057627</v>
      </c>
      <c r="L337" s="78">
        <f t="shared" si="22"/>
        <v>115.31126258920295</v>
      </c>
      <c r="M337" s="79">
        <f t="shared" si="23"/>
        <v>98.579656521058382</v>
      </c>
    </row>
    <row r="338" spans="2:13" x14ac:dyDescent="0.3">
      <c r="B338" s="12">
        <v>0.67049650358967483</v>
      </c>
      <c r="C338" s="11">
        <v>10.339678449902475</v>
      </c>
      <c r="D338" s="11">
        <v>3.5931878368113712</v>
      </c>
      <c r="E338" s="11">
        <v>21.725031155258861</v>
      </c>
      <c r="F338" s="11">
        <v>3.8995562678761795</v>
      </c>
      <c r="G338" s="11">
        <v>17.234821118727293</v>
      </c>
      <c r="H338" s="11">
        <v>2.2665438039387968</v>
      </c>
      <c r="I338" s="77">
        <f t="shared" si="20"/>
        <v>39.557453709848886</v>
      </c>
      <c r="J338" s="77">
        <f t="shared" si="21"/>
        <v>59.058818632514978</v>
      </c>
      <c r="K338" s="78">
        <f>E338 * (Constants!$C$8 / Constants!$C$5)</f>
        <v>59.919037541117184</v>
      </c>
      <c r="L338" s="78">
        <f t="shared" si="22"/>
        <v>97.252825018373301</v>
      </c>
      <c r="M338" s="79">
        <f t="shared" si="23"/>
        <v>77.751460095707216</v>
      </c>
    </row>
    <row r="339" spans="2:13" x14ac:dyDescent="0.3">
      <c r="B339" s="12">
        <v>2.0801543883353588</v>
      </c>
      <c r="C339" s="11">
        <v>10.341913438069772</v>
      </c>
      <c r="D339" s="11">
        <v>3.5931878368113712</v>
      </c>
      <c r="E339" s="11">
        <v>21.725031155258861</v>
      </c>
      <c r="F339" s="11">
        <v>3.8995562678761795</v>
      </c>
      <c r="G339" s="11">
        <v>17.234821118727293</v>
      </c>
      <c r="H339" s="11">
        <v>2.2665438039387968</v>
      </c>
      <c r="I339" s="77">
        <f t="shared" si="20"/>
        <v>39.559688698016181</v>
      </c>
      <c r="J339" s="77">
        <f t="shared" si="21"/>
        <v>59.061053620682266</v>
      </c>
      <c r="K339" s="78">
        <f>E339 * (Constants!$C$8 / Constants!$C$5)</f>
        <v>59.919037541117184</v>
      </c>
      <c r="L339" s="78">
        <f t="shared" si="22"/>
        <v>97.255060006540589</v>
      </c>
      <c r="M339" s="79">
        <f t="shared" si="23"/>
        <v>77.753695083874504</v>
      </c>
    </row>
    <row r="340" spans="2:13" x14ac:dyDescent="0.3">
      <c r="B340" s="12">
        <v>1.7628445166337769E-3</v>
      </c>
      <c r="C340" s="11">
        <v>1.9897658918735293</v>
      </c>
      <c r="D340" s="11">
        <v>0.52529423013632781</v>
      </c>
      <c r="E340" s="11">
        <v>6.6101255378050263</v>
      </c>
      <c r="F340" s="11">
        <v>17.881542486601656</v>
      </c>
      <c r="G340" s="11">
        <v>30.969960576102718</v>
      </c>
      <c r="H340" s="11">
        <v>1.11467867989683</v>
      </c>
      <c r="I340" s="77">
        <f t="shared" si="20"/>
        <v>27.006728146416542</v>
      </c>
      <c r="J340" s="77">
        <f t="shared" si="21"/>
        <v>59.091367402416083</v>
      </c>
      <c r="K340" s="78">
        <f>E340 * (Constants!$C$8 / Constants!$C$5)</f>
        <v>18.23115269297838</v>
      </c>
      <c r="L340" s="78">
        <f t="shared" si="22"/>
        <v>70.712394557589448</v>
      </c>
      <c r="M340" s="79">
        <f t="shared" si="23"/>
        <v>38.6277553015899</v>
      </c>
    </row>
    <row r="341" spans="2:13" x14ac:dyDescent="0.3">
      <c r="B341" s="12">
        <v>0.16237918099068338</v>
      </c>
      <c r="C341" s="11">
        <v>10.303251973000764</v>
      </c>
      <c r="D341" s="11">
        <v>0</v>
      </c>
      <c r="E341" s="11">
        <v>32.006649602219724</v>
      </c>
      <c r="F341" s="11">
        <v>0</v>
      </c>
      <c r="G341" s="11">
        <v>16.855573409132351</v>
      </c>
      <c r="H341" s="11">
        <v>0</v>
      </c>
      <c r="I341" s="77">
        <f t="shared" si="20"/>
        <v>42.309901575220486</v>
      </c>
      <c r="J341" s="77">
        <f t="shared" si="21"/>
        <v>59.165474984352841</v>
      </c>
      <c r="K341" s="78">
        <f>E341 * (Constants!$C$8 / Constants!$C$5)</f>
        <v>88.276404548057627</v>
      </c>
      <c r="L341" s="78">
        <f t="shared" si="22"/>
        <v>115.43522993019074</v>
      </c>
      <c r="M341" s="79">
        <f t="shared" si="23"/>
        <v>98.579656521058382</v>
      </c>
    </row>
    <row r="342" spans="2:13" x14ac:dyDescent="0.3">
      <c r="B342" s="12">
        <v>27.015502817241213</v>
      </c>
      <c r="C342" s="11">
        <v>15.388468065611219</v>
      </c>
      <c r="D342" s="11">
        <v>3.0451579203922678</v>
      </c>
      <c r="E342" s="11">
        <v>24.8913582500318</v>
      </c>
      <c r="F342" s="11">
        <v>0</v>
      </c>
      <c r="G342" s="11">
        <v>15.862207505623237</v>
      </c>
      <c r="H342" s="11">
        <v>0</v>
      </c>
      <c r="I342" s="77">
        <f t="shared" si="20"/>
        <v>43.324984236035291</v>
      </c>
      <c r="J342" s="77">
        <f t="shared" si="21"/>
        <v>59.18719174165853</v>
      </c>
      <c r="K342" s="78">
        <f>E342 * (Constants!$C$8 / Constants!$C$5)</f>
        <v>68.651971947668358</v>
      </c>
      <c r="L342" s="78">
        <f t="shared" si="22"/>
        <v>102.94780543929508</v>
      </c>
      <c r="M342" s="79">
        <f t="shared" si="23"/>
        <v>87.085597933671849</v>
      </c>
    </row>
    <row r="343" spans="2:13" x14ac:dyDescent="0.3">
      <c r="B343" s="12">
        <v>3.8883227505721152E-2</v>
      </c>
      <c r="C343" s="11">
        <v>2.1146729002167119</v>
      </c>
      <c r="D343" s="11">
        <v>0.52529419778645281</v>
      </c>
      <c r="E343" s="11">
        <v>6.6101250202070254</v>
      </c>
      <c r="F343" s="11">
        <v>17.881542486601656</v>
      </c>
      <c r="G343" s="11">
        <v>30.969960576102718</v>
      </c>
      <c r="H343" s="11">
        <v>1.11467867989683</v>
      </c>
      <c r="I343" s="77">
        <f t="shared" si="20"/>
        <v>27.131634604811847</v>
      </c>
      <c r="J343" s="77">
        <f t="shared" si="21"/>
        <v>59.216273860811398</v>
      </c>
      <c r="K343" s="78">
        <f>E343 * (Constants!$C$8 / Constants!$C$5)</f>
        <v>18.2311512654097</v>
      </c>
      <c r="L343" s="78">
        <f t="shared" si="22"/>
        <v>70.837300106014055</v>
      </c>
      <c r="M343" s="79">
        <f t="shared" si="23"/>
        <v>38.752660850014522</v>
      </c>
    </row>
    <row r="344" spans="2:13" x14ac:dyDescent="0.3">
      <c r="B344" s="12">
        <v>6.5700534160605457</v>
      </c>
      <c r="C344" s="11">
        <v>5.4956661312356898</v>
      </c>
      <c r="D344" s="11">
        <v>2.8864859240672964</v>
      </c>
      <c r="E344" s="11">
        <v>32.966630332667272</v>
      </c>
      <c r="F344" s="11">
        <v>0</v>
      </c>
      <c r="G344" s="11">
        <v>18.020821855082943</v>
      </c>
      <c r="H344" s="11">
        <v>0</v>
      </c>
      <c r="I344" s="77">
        <f t="shared" si="20"/>
        <v>41.34878238797026</v>
      </c>
      <c r="J344" s="77">
        <f t="shared" si="21"/>
        <v>59.369604243053203</v>
      </c>
      <c r="K344" s="78">
        <f>E344 * (Constants!$C$8 / Constants!$C$5)</f>
        <v>90.924093336872644</v>
      </c>
      <c r="L344" s="78">
        <f t="shared" si="22"/>
        <v>117.32706724725858</v>
      </c>
      <c r="M344" s="79">
        <f t="shared" si="23"/>
        <v>99.30624539217564</v>
      </c>
    </row>
    <row r="345" spans="2:13" x14ac:dyDescent="0.3">
      <c r="B345" s="12">
        <v>5.6932670195237733E-3</v>
      </c>
      <c r="C345" s="11">
        <v>4.9450578003757846</v>
      </c>
      <c r="D345" s="11">
        <v>7.0807613543610071</v>
      </c>
      <c r="E345" s="11">
        <v>9.5488228662043113</v>
      </c>
      <c r="F345" s="11">
        <v>17.201628292990943</v>
      </c>
      <c r="G345" s="11">
        <v>18.354079697882987</v>
      </c>
      <c r="H345" s="11">
        <v>2.2665438039387968</v>
      </c>
      <c r="I345" s="77">
        <f t="shared" si="20"/>
        <v>38.776270313932045</v>
      </c>
      <c r="J345" s="77">
        <f t="shared" si="21"/>
        <v>59.396893815753828</v>
      </c>
      <c r="K345" s="78">
        <f>E345 * (Constants!$C$8 / Constants!$C$5)</f>
        <v>26.336269518079636</v>
      </c>
      <c r="L345" s="78">
        <f t="shared" si="22"/>
        <v>76.184340467629156</v>
      </c>
      <c r="M345" s="79">
        <f t="shared" si="23"/>
        <v>55.563716965807373</v>
      </c>
    </row>
    <row r="346" spans="2:13" x14ac:dyDescent="0.3">
      <c r="B346" s="12">
        <v>1.0261389794322895E-2</v>
      </c>
      <c r="C346" s="11">
        <v>10.303251973000764</v>
      </c>
      <c r="D346" s="11">
        <v>0</v>
      </c>
      <c r="E346" s="11">
        <v>32.006649602219724</v>
      </c>
      <c r="F346" s="11">
        <v>0</v>
      </c>
      <c r="G346" s="11">
        <v>17.141283550249053</v>
      </c>
      <c r="H346" s="11">
        <v>0</v>
      </c>
      <c r="I346" s="77">
        <f t="shared" si="20"/>
        <v>42.309901575220486</v>
      </c>
      <c r="J346" s="77">
        <f t="shared" si="21"/>
        <v>59.451185125469536</v>
      </c>
      <c r="K346" s="78">
        <f>E346 * (Constants!$C$8 / Constants!$C$5)</f>
        <v>88.276404548057627</v>
      </c>
      <c r="L346" s="78">
        <f t="shared" si="22"/>
        <v>115.72094007130744</v>
      </c>
      <c r="M346" s="79">
        <f t="shared" si="23"/>
        <v>98.579656521058382</v>
      </c>
    </row>
    <row r="347" spans="2:13" x14ac:dyDescent="0.3">
      <c r="B347" s="12">
        <v>0.84617382079159142</v>
      </c>
      <c r="C347" s="11">
        <v>8.0496913542417534</v>
      </c>
      <c r="D347" s="11">
        <v>2.8249241118515203</v>
      </c>
      <c r="E347" s="11">
        <v>48.6407462421557</v>
      </c>
      <c r="F347" s="11">
        <v>0</v>
      </c>
      <c r="G347" s="11">
        <v>0</v>
      </c>
      <c r="H347" s="11">
        <v>0</v>
      </c>
      <c r="I347" s="77">
        <f t="shared" si="20"/>
        <v>59.515361708248975</v>
      </c>
      <c r="J347" s="77">
        <f t="shared" si="21"/>
        <v>59.515361708248975</v>
      </c>
      <c r="K347" s="78">
        <f>E347 * (Constants!$C$8 / Constants!$C$5)</f>
        <v>134.15431624852621</v>
      </c>
      <c r="L347" s="78">
        <f t="shared" si="22"/>
        <v>145.02893171461949</v>
      </c>
      <c r="M347" s="79">
        <f t="shared" si="23"/>
        <v>145.02893171461949</v>
      </c>
    </row>
    <row r="348" spans="2:13" x14ac:dyDescent="0.3">
      <c r="B348" s="12">
        <v>6.8531802618599613</v>
      </c>
      <c r="C348" s="11">
        <v>8.0496913542417534</v>
      </c>
      <c r="D348" s="11">
        <v>2.8249241118515203</v>
      </c>
      <c r="E348" s="11">
        <v>48.6407462421557</v>
      </c>
      <c r="F348" s="11">
        <v>0</v>
      </c>
      <c r="G348" s="11">
        <v>0</v>
      </c>
      <c r="H348" s="11">
        <v>0</v>
      </c>
      <c r="I348" s="77">
        <f t="shared" si="20"/>
        <v>59.515361708248975</v>
      </c>
      <c r="J348" s="77">
        <f t="shared" si="21"/>
        <v>59.515361708248975</v>
      </c>
      <c r="K348" s="78">
        <f>E348 * (Constants!$C$8 / Constants!$C$5)</f>
        <v>134.15431624852621</v>
      </c>
      <c r="L348" s="78">
        <f t="shared" si="22"/>
        <v>145.02893171461949</v>
      </c>
      <c r="M348" s="79">
        <f t="shared" si="23"/>
        <v>145.02893171461949</v>
      </c>
    </row>
    <row r="349" spans="2:13" x14ac:dyDescent="0.3">
      <c r="B349" s="12">
        <v>67.729346995100059</v>
      </c>
      <c r="C349" s="11">
        <v>9.3171967256667649</v>
      </c>
      <c r="D349" s="11">
        <v>3.5931878368113712</v>
      </c>
      <c r="E349" s="11">
        <v>21.725029084866858</v>
      </c>
      <c r="F349" s="11">
        <v>7.8702311968563574</v>
      </c>
      <c r="G349" s="11">
        <v>15.880110451533621</v>
      </c>
      <c r="H349" s="11">
        <v>1.2143103654578957</v>
      </c>
      <c r="I349" s="77">
        <f t="shared" si="20"/>
        <v>42.505644844201349</v>
      </c>
      <c r="J349" s="77">
        <f t="shared" si="21"/>
        <v>59.600065661192865</v>
      </c>
      <c r="K349" s="78">
        <f>E349 * (Constants!$C$8 / Constants!$C$5)</f>
        <v>59.919031830842464</v>
      </c>
      <c r="L349" s="78">
        <f t="shared" si="22"/>
        <v>97.794068407168481</v>
      </c>
      <c r="M349" s="79">
        <f t="shared" si="23"/>
        <v>80.699647590176951</v>
      </c>
    </row>
    <row r="350" spans="2:13" x14ac:dyDescent="0.3">
      <c r="B350" s="12">
        <v>1.0261389794322895E-2</v>
      </c>
      <c r="C350" s="11">
        <v>10.303251973000764</v>
      </c>
      <c r="D350" s="11">
        <v>0</v>
      </c>
      <c r="E350" s="11">
        <v>32.006649602219724</v>
      </c>
      <c r="F350" s="11">
        <v>0</v>
      </c>
      <c r="G350" s="11">
        <v>17.348101047785484</v>
      </c>
      <c r="H350" s="11">
        <v>0</v>
      </c>
      <c r="I350" s="77">
        <f t="shared" si="20"/>
        <v>42.309901575220486</v>
      </c>
      <c r="J350" s="77">
        <f t="shared" si="21"/>
        <v>59.65800262300597</v>
      </c>
      <c r="K350" s="78">
        <f>E350 * (Constants!$C$8 / Constants!$C$5)</f>
        <v>88.276404548057627</v>
      </c>
      <c r="L350" s="78">
        <f t="shared" si="22"/>
        <v>115.92775756884387</v>
      </c>
      <c r="M350" s="79">
        <f t="shared" si="23"/>
        <v>98.579656521058382</v>
      </c>
    </row>
    <row r="351" spans="2:13" x14ac:dyDescent="0.3">
      <c r="B351" s="12">
        <v>0.59285952810387244</v>
      </c>
      <c r="C351" s="11">
        <v>8.073139578872329</v>
      </c>
      <c r="D351" s="11">
        <v>1.7965939184056856</v>
      </c>
      <c r="E351" s="11">
        <v>23.109626511220529</v>
      </c>
      <c r="F351" s="11">
        <v>0</v>
      </c>
      <c r="G351" s="11">
        <v>26.68297140189652</v>
      </c>
      <c r="H351" s="11">
        <v>0</v>
      </c>
      <c r="I351" s="77">
        <f t="shared" si="20"/>
        <v>32.979360008498546</v>
      </c>
      <c r="J351" s="77">
        <f t="shared" si="21"/>
        <v>59.662331410395069</v>
      </c>
      <c r="K351" s="78">
        <f>E351 * (Constants!$C$8 / Constants!$C$5)</f>
        <v>63.737840861592112</v>
      </c>
      <c r="L351" s="78">
        <f t="shared" si="22"/>
        <v>100.29054576076665</v>
      </c>
      <c r="M351" s="79">
        <f t="shared" si="23"/>
        <v>73.607574358870124</v>
      </c>
    </row>
    <row r="352" spans="2:13" x14ac:dyDescent="0.3">
      <c r="B352" s="12">
        <v>0.11567536611983087</v>
      </c>
      <c r="C352" s="11">
        <v>15.774398451744297</v>
      </c>
      <c r="D352" s="11">
        <v>4.8766831044749619</v>
      </c>
      <c r="E352" s="11">
        <v>21.799819925585144</v>
      </c>
      <c r="F352" s="11">
        <v>0</v>
      </c>
      <c r="G352" s="11">
        <v>17.230200148312573</v>
      </c>
      <c r="H352" s="11">
        <v>0</v>
      </c>
      <c r="I352" s="77">
        <f t="shared" si="20"/>
        <v>42.450901481804408</v>
      </c>
      <c r="J352" s="77">
        <f t="shared" si="21"/>
        <v>59.681101630116984</v>
      </c>
      <c r="K352" s="78">
        <f>E352 * (Constants!$C$8 / Constants!$C$5)</f>
        <v>60.125309794759033</v>
      </c>
      <c r="L352" s="78">
        <f t="shared" si="22"/>
        <v>98.006591499290863</v>
      </c>
      <c r="M352" s="79">
        <f t="shared" si="23"/>
        <v>80.776391350978301</v>
      </c>
    </row>
    <row r="353" spans="2:13" x14ac:dyDescent="0.3">
      <c r="B353" s="12">
        <v>28.190446549899207</v>
      </c>
      <c r="C353" s="11">
        <v>56.685610477442332</v>
      </c>
      <c r="D353" s="11">
        <v>0</v>
      </c>
      <c r="E353" s="11">
        <v>0</v>
      </c>
      <c r="F353" s="11">
        <v>0.20782352822170874</v>
      </c>
      <c r="G353" s="11">
        <v>0</v>
      </c>
      <c r="H353" s="11">
        <v>2.8455952612071744</v>
      </c>
      <c r="I353" s="77">
        <f t="shared" si="20"/>
        <v>56.893434005664041</v>
      </c>
      <c r="J353" s="77">
        <f t="shared" si="21"/>
        <v>59.739029266871214</v>
      </c>
      <c r="K353" s="78">
        <f>E353 * (Constants!$C$8 / Constants!$C$5)</f>
        <v>0</v>
      </c>
      <c r="L353" s="78">
        <f t="shared" si="22"/>
        <v>59.739029266871214</v>
      </c>
      <c r="M353" s="79">
        <f t="shared" si="23"/>
        <v>56.893434005664041</v>
      </c>
    </row>
    <row r="354" spans="2:13" x14ac:dyDescent="0.3">
      <c r="B354" s="12">
        <v>38.958810165157047</v>
      </c>
      <c r="C354" s="11">
        <v>14.395135999716775</v>
      </c>
      <c r="D354" s="11">
        <v>7.1863756736227424</v>
      </c>
      <c r="E354" s="11">
        <v>14.860229792167933</v>
      </c>
      <c r="F354" s="11">
        <v>3.8995562678761795</v>
      </c>
      <c r="G354" s="11">
        <v>17.234821118727293</v>
      </c>
      <c r="H354" s="11">
        <v>2.2665438039387968</v>
      </c>
      <c r="I354" s="77">
        <f t="shared" si="20"/>
        <v>40.341297733383627</v>
      </c>
      <c r="J354" s="77">
        <f t="shared" si="21"/>
        <v>59.842662656049718</v>
      </c>
      <c r="K354" s="78">
        <f>E354 * (Constants!$C$8 / Constants!$C$5)</f>
        <v>40.985472491301884</v>
      </c>
      <c r="L354" s="78">
        <f t="shared" si="22"/>
        <v>85.96790535518366</v>
      </c>
      <c r="M354" s="79">
        <f t="shared" si="23"/>
        <v>66.466540432517576</v>
      </c>
    </row>
    <row r="355" spans="2:13" x14ac:dyDescent="0.3">
      <c r="B355" s="12">
        <v>2.282040294190665</v>
      </c>
      <c r="C355" s="11">
        <v>3.0966125964471409</v>
      </c>
      <c r="D355" s="11">
        <v>1.1716207299821251</v>
      </c>
      <c r="E355" s="11">
        <v>13.349195089560189</v>
      </c>
      <c r="F355" s="11">
        <v>17.123112015608434</v>
      </c>
      <c r="G355" s="11">
        <v>20.27542092636644</v>
      </c>
      <c r="H355" s="11">
        <v>4.8430145248635217</v>
      </c>
      <c r="I355" s="77">
        <f t="shared" si="20"/>
        <v>34.740540431597893</v>
      </c>
      <c r="J355" s="77">
        <f t="shared" si="21"/>
        <v>59.858975882827849</v>
      </c>
      <c r="K355" s="78">
        <f>E355 * (Constants!$C$8 / Constants!$C$5)</f>
        <v>36.817941295399876</v>
      </c>
      <c r="L355" s="78">
        <f t="shared" si="22"/>
        <v>83.327722088667542</v>
      </c>
      <c r="M355" s="79">
        <f t="shared" si="23"/>
        <v>58.209286637437579</v>
      </c>
    </row>
    <row r="356" spans="2:13" x14ac:dyDescent="0.3">
      <c r="B356" s="12">
        <v>0.91800971859265701</v>
      </c>
      <c r="C356" s="11">
        <v>2.7107546740341704</v>
      </c>
      <c r="D356" s="11">
        <v>3.5931878368113712</v>
      </c>
      <c r="E356" s="11">
        <v>6.8226616288784241</v>
      </c>
      <c r="F356" s="11">
        <v>10.360058487160879</v>
      </c>
      <c r="G356" s="11">
        <v>36.16852462205452</v>
      </c>
      <c r="H356" s="11">
        <v>0.27338315095168603</v>
      </c>
      <c r="I356" s="77">
        <f t="shared" si="20"/>
        <v>23.486662626884844</v>
      </c>
      <c r="J356" s="77">
        <f t="shared" si="21"/>
        <v>59.928570399891051</v>
      </c>
      <c r="K356" s="78">
        <f>E356 * (Constants!$C$8 / Constants!$C$5)</f>
        <v>18.817340944164687</v>
      </c>
      <c r="L356" s="78">
        <f t="shared" si="22"/>
        <v>71.92324971517732</v>
      </c>
      <c r="M356" s="79">
        <f t="shared" si="23"/>
        <v>35.481341942171106</v>
      </c>
    </row>
    <row r="357" spans="2:13" x14ac:dyDescent="0.3">
      <c r="B357" s="12">
        <v>54.80205264810138</v>
      </c>
      <c r="C357" s="11">
        <v>12.07197440366085</v>
      </c>
      <c r="D357" s="11">
        <v>0.92813066096933439</v>
      </c>
      <c r="E357" s="11">
        <v>19.28070151175055</v>
      </c>
      <c r="F357" s="11">
        <v>0.35908484072339009</v>
      </c>
      <c r="G357" s="11">
        <v>25.883706060929121</v>
      </c>
      <c r="H357" s="11">
        <v>1.4317273385614178</v>
      </c>
      <c r="I357" s="77">
        <f t="shared" si="20"/>
        <v>32.639891417104124</v>
      </c>
      <c r="J357" s="77">
        <f t="shared" si="21"/>
        <v>59.955324816594661</v>
      </c>
      <c r="K357" s="78">
        <f>E357 * (Constants!$C$8 / Constants!$C$5)</f>
        <v>53.177418685634585</v>
      </c>
      <c r="L357" s="78">
        <f t="shared" si="22"/>
        <v>93.852041990478696</v>
      </c>
      <c r="M357" s="79">
        <f t="shared" si="23"/>
        <v>66.536608590988152</v>
      </c>
    </row>
    <row r="358" spans="2:13" x14ac:dyDescent="0.3">
      <c r="B358" s="12">
        <v>38.465361663063959</v>
      </c>
      <c r="C358" s="11">
        <v>7.3368403772486115</v>
      </c>
      <c r="D358" s="11">
        <v>0.92172169782413393</v>
      </c>
      <c r="E358" s="11">
        <v>9.0176938185051299</v>
      </c>
      <c r="F358" s="11">
        <v>20.436800469668174</v>
      </c>
      <c r="G358" s="11">
        <v>21.126352607971832</v>
      </c>
      <c r="H358" s="11">
        <v>1.2143103654578957</v>
      </c>
      <c r="I358" s="77">
        <f t="shared" si="20"/>
        <v>37.713056363246054</v>
      </c>
      <c r="J358" s="77">
        <f t="shared" si="21"/>
        <v>60.053719336675783</v>
      </c>
      <c r="K358" s="78">
        <f>E358 * (Constants!$C$8 / Constants!$C$5)</f>
        <v>24.871381338135119</v>
      </c>
      <c r="L358" s="78">
        <f t="shared" si="22"/>
        <v>75.907406856305769</v>
      </c>
      <c r="M358" s="79">
        <f t="shared" si="23"/>
        <v>53.56674388287604</v>
      </c>
    </row>
    <row r="359" spans="2:13" x14ac:dyDescent="0.3">
      <c r="B359" s="12">
        <v>5.7623314647316874</v>
      </c>
      <c r="C359" s="11">
        <v>3.0966125964471409</v>
      </c>
      <c r="D359" s="11">
        <v>1.1716207299821251</v>
      </c>
      <c r="E359" s="11">
        <v>13.349195089560189</v>
      </c>
      <c r="F359" s="11">
        <v>27.694284948743398</v>
      </c>
      <c r="G359" s="11">
        <v>13.582171534234885</v>
      </c>
      <c r="H359" s="11">
        <v>1.2143103654578957</v>
      </c>
      <c r="I359" s="77">
        <f t="shared" si="20"/>
        <v>45.311713364732853</v>
      </c>
      <c r="J359" s="77">
        <f t="shared" si="21"/>
        <v>60.108195264425639</v>
      </c>
      <c r="K359" s="78">
        <f>E359 * (Constants!$C$8 / Constants!$C$5)</f>
        <v>36.817941295399876</v>
      </c>
      <c r="L359" s="78">
        <f t="shared" si="22"/>
        <v>83.576941470265325</v>
      </c>
      <c r="M359" s="79">
        <f t="shared" si="23"/>
        <v>68.780459570572532</v>
      </c>
    </row>
    <row r="360" spans="2:13" x14ac:dyDescent="0.3">
      <c r="B360" s="12">
        <v>2.129049650466186E-2</v>
      </c>
      <c r="C360" s="11">
        <v>10.765551873754452</v>
      </c>
      <c r="D360" s="11">
        <v>14.006644964541637</v>
      </c>
      <c r="E360" s="11">
        <v>20.791224320513908</v>
      </c>
      <c r="F360" s="11">
        <v>0</v>
      </c>
      <c r="G360" s="11">
        <v>14.607863265261173</v>
      </c>
      <c r="H360" s="11">
        <v>0</v>
      </c>
      <c r="I360" s="77">
        <f t="shared" si="20"/>
        <v>45.563421158810002</v>
      </c>
      <c r="J360" s="77">
        <f t="shared" si="21"/>
        <v>60.171284424071175</v>
      </c>
      <c r="K360" s="78">
        <f>E360 * (Constants!$C$8 / Constants!$C$5)</f>
        <v>57.343538045288362</v>
      </c>
      <c r="L360" s="78">
        <f t="shared" si="22"/>
        <v>96.723598148845625</v>
      </c>
      <c r="M360" s="79">
        <f t="shared" si="23"/>
        <v>82.115734883584452</v>
      </c>
    </row>
    <row r="361" spans="2:13" x14ac:dyDescent="0.3">
      <c r="B361" s="12">
        <v>4.6744678365939762E-3</v>
      </c>
      <c r="C361" s="11">
        <v>10.303250937804762</v>
      </c>
      <c r="D361" s="11">
        <v>0.53294012310385219</v>
      </c>
      <c r="E361" s="11">
        <v>34.769380691093538</v>
      </c>
      <c r="F361" s="11">
        <v>0</v>
      </c>
      <c r="G361" s="11">
        <v>14.616461183604471</v>
      </c>
      <c r="H361" s="11">
        <v>0</v>
      </c>
      <c r="I361" s="77">
        <f t="shared" si="20"/>
        <v>45.605571752002149</v>
      </c>
      <c r="J361" s="77">
        <f t="shared" si="21"/>
        <v>60.22203293560662</v>
      </c>
      <c r="K361" s="78">
        <f>E361 * (Constants!$C$8 / Constants!$C$5)</f>
        <v>95.896195131887026</v>
      </c>
      <c r="L361" s="78">
        <f t="shared" si="22"/>
        <v>121.34884737640012</v>
      </c>
      <c r="M361" s="79">
        <f t="shared" si="23"/>
        <v>106.73238619279564</v>
      </c>
    </row>
    <row r="362" spans="2:13" x14ac:dyDescent="0.3">
      <c r="B362" s="12">
        <v>1617.6567222449885</v>
      </c>
      <c r="C362" s="11">
        <v>9.3171967256667649</v>
      </c>
      <c r="D362" s="11">
        <v>3.5931878368113712</v>
      </c>
      <c r="E362" s="11">
        <v>21.725029084866858</v>
      </c>
      <c r="F362" s="11">
        <v>0.19522515444054198</v>
      </c>
      <c r="G362" s="11">
        <v>23.057964783421788</v>
      </c>
      <c r="H362" s="11">
        <v>2.378856725706803</v>
      </c>
      <c r="I362" s="77">
        <f t="shared" si="20"/>
        <v>34.830638801785533</v>
      </c>
      <c r="J362" s="77">
        <f t="shared" si="21"/>
        <v>60.267460310914124</v>
      </c>
      <c r="K362" s="78">
        <f>E362 * (Constants!$C$8 / Constants!$C$5)</f>
        <v>59.919031830842464</v>
      </c>
      <c r="L362" s="78">
        <f t="shared" si="22"/>
        <v>98.461463056889727</v>
      </c>
      <c r="M362" s="79">
        <f t="shared" si="23"/>
        <v>73.024641547761135</v>
      </c>
    </row>
    <row r="363" spans="2:13" x14ac:dyDescent="0.3">
      <c r="B363" s="12">
        <v>0.41597204096979112</v>
      </c>
      <c r="C363" s="11">
        <v>8.3713950748521242</v>
      </c>
      <c r="D363" s="11">
        <v>10.033531654803044</v>
      </c>
      <c r="E363" s="11">
        <v>27.450302724437119</v>
      </c>
      <c r="F363" s="11">
        <v>0</v>
      </c>
      <c r="G363" s="11">
        <v>14.461883313694702</v>
      </c>
      <c r="H363" s="11">
        <v>0</v>
      </c>
      <c r="I363" s="77">
        <f t="shared" si="20"/>
        <v>45.855229454092282</v>
      </c>
      <c r="J363" s="77">
        <f t="shared" si="21"/>
        <v>60.31711276778698</v>
      </c>
      <c r="K363" s="78">
        <f>E363 * (Constants!$C$8 / Constants!$C$5)</f>
        <v>75.709705901270127</v>
      </c>
      <c r="L363" s="78">
        <f t="shared" si="22"/>
        <v>108.57651594462</v>
      </c>
      <c r="M363" s="79">
        <f t="shared" si="23"/>
        <v>94.114632630925286</v>
      </c>
    </row>
    <row r="364" spans="2:13" x14ac:dyDescent="0.3">
      <c r="B364" s="12">
        <v>0.14705930826676195</v>
      </c>
      <c r="C364" s="11">
        <v>55.929250730103035</v>
      </c>
      <c r="D364" s="11">
        <v>0</v>
      </c>
      <c r="E364" s="11">
        <v>0</v>
      </c>
      <c r="F364" s="11">
        <v>3.2954868548272689</v>
      </c>
      <c r="G364" s="11">
        <v>0</v>
      </c>
      <c r="H364" s="11">
        <v>1.11467867989683</v>
      </c>
      <c r="I364" s="77">
        <f t="shared" si="20"/>
        <v>59.224737584930303</v>
      </c>
      <c r="J364" s="77">
        <f t="shared" si="21"/>
        <v>60.339416264827136</v>
      </c>
      <c r="K364" s="78">
        <f>E364 * (Constants!$C$8 / Constants!$C$5)</f>
        <v>0</v>
      </c>
      <c r="L364" s="78">
        <f t="shared" si="22"/>
        <v>60.339416264827136</v>
      </c>
      <c r="M364" s="79">
        <f t="shared" si="23"/>
        <v>59.224737584930303</v>
      </c>
    </row>
    <row r="365" spans="2:13" x14ac:dyDescent="0.3">
      <c r="B365" s="12">
        <v>0.73423387045477284</v>
      </c>
      <c r="C365" s="11">
        <v>5.4956661312356898</v>
      </c>
      <c r="D365" s="11">
        <v>2.8864859240672964</v>
      </c>
      <c r="E365" s="11">
        <v>32.966630332667272</v>
      </c>
      <c r="F365" s="11">
        <v>0</v>
      </c>
      <c r="G365" s="11">
        <v>19.001684948258191</v>
      </c>
      <c r="H365" s="11">
        <v>0</v>
      </c>
      <c r="I365" s="77">
        <f t="shared" si="20"/>
        <v>41.34878238797026</v>
      </c>
      <c r="J365" s="77">
        <f t="shared" si="21"/>
        <v>60.350467336228448</v>
      </c>
      <c r="K365" s="78">
        <f>E365 * (Constants!$C$8 / Constants!$C$5)</f>
        <v>90.924093336872644</v>
      </c>
      <c r="L365" s="78">
        <f t="shared" si="22"/>
        <v>118.30793034043381</v>
      </c>
      <c r="M365" s="79">
        <f t="shared" si="23"/>
        <v>99.30624539217564</v>
      </c>
    </row>
    <row r="366" spans="2:13" x14ac:dyDescent="0.3">
      <c r="B366" s="12">
        <v>1.3195638352408423</v>
      </c>
      <c r="C366" s="11">
        <v>5.5971018818372622</v>
      </c>
      <c r="D366" s="11">
        <v>6.0915937902484201</v>
      </c>
      <c r="E366" s="11">
        <v>21.325803676486178</v>
      </c>
      <c r="F366" s="11">
        <v>0</v>
      </c>
      <c r="G366" s="11">
        <v>27.365745321851154</v>
      </c>
      <c r="H366" s="11">
        <v>0</v>
      </c>
      <c r="I366" s="77">
        <f t="shared" si="20"/>
        <v>33.01449934857186</v>
      </c>
      <c r="J366" s="77">
        <f t="shared" si="21"/>
        <v>60.380244670423011</v>
      </c>
      <c r="K366" s="78">
        <f>E366 * (Constants!$C$8 / Constants!$C$5)</f>
        <v>58.81794239805059</v>
      </c>
      <c r="L366" s="78">
        <f t="shared" si="22"/>
        <v>97.872383391987427</v>
      </c>
      <c r="M366" s="79">
        <f t="shared" si="23"/>
        <v>70.506638070136276</v>
      </c>
    </row>
    <row r="367" spans="2:13" x14ac:dyDescent="0.3">
      <c r="B367" s="12">
        <v>1.1467577896837611E-3</v>
      </c>
      <c r="C367" s="11">
        <v>10.303251973000764</v>
      </c>
      <c r="D367" s="11">
        <v>0</v>
      </c>
      <c r="E367" s="11">
        <v>32.006649602219724</v>
      </c>
      <c r="F367" s="11">
        <v>0</v>
      </c>
      <c r="G367" s="11">
        <v>18.074273873292999</v>
      </c>
      <c r="H367" s="11">
        <v>0</v>
      </c>
      <c r="I367" s="77">
        <f t="shared" si="20"/>
        <v>42.309901575220486</v>
      </c>
      <c r="J367" s="77">
        <f t="shared" si="21"/>
        <v>60.384175448513489</v>
      </c>
      <c r="K367" s="78">
        <f>E367 * (Constants!$C$8 / Constants!$C$5)</f>
        <v>88.276404548057627</v>
      </c>
      <c r="L367" s="78">
        <f t="shared" si="22"/>
        <v>116.65393039435139</v>
      </c>
      <c r="M367" s="79">
        <f t="shared" si="23"/>
        <v>98.579656521058382</v>
      </c>
    </row>
    <row r="368" spans="2:13" x14ac:dyDescent="0.3">
      <c r="B368" s="12">
        <v>4.8856202668066544</v>
      </c>
      <c r="C368" s="11">
        <v>15.388468065611219</v>
      </c>
      <c r="D368" s="11">
        <v>3.0451579203922678</v>
      </c>
      <c r="E368" s="11">
        <v>24.8913582500318</v>
      </c>
      <c r="F368" s="11">
        <v>0</v>
      </c>
      <c r="G368" s="11">
        <v>17.192449785795695</v>
      </c>
      <c r="H368" s="11">
        <v>0</v>
      </c>
      <c r="I368" s="77">
        <f t="shared" si="20"/>
        <v>43.324984236035291</v>
      </c>
      <c r="J368" s="77">
        <f t="shared" si="21"/>
        <v>60.517434021830987</v>
      </c>
      <c r="K368" s="78">
        <f>E368 * (Constants!$C$8 / Constants!$C$5)</f>
        <v>68.651971947668358</v>
      </c>
      <c r="L368" s="78">
        <f t="shared" si="22"/>
        <v>104.27804771946754</v>
      </c>
      <c r="M368" s="79">
        <f t="shared" si="23"/>
        <v>87.085597933671849</v>
      </c>
    </row>
    <row r="369" spans="2:13" x14ac:dyDescent="0.3">
      <c r="B369" s="12">
        <v>12.903478385462222</v>
      </c>
      <c r="C369" s="11">
        <v>3.633867157686355</v>
      </c>
      <c r="D369" s="11">
        <v>12.969964491948991</v>
      </c>
      <c r="E369" s="11">
        <v>11.822588440521116</v>
      </c>
      <c r="F369" s="11">
        <v>0</v>
      </c>
      <c r="G369" s="11">
        <v>32.115663577659099</v>
      </c>
      <c r="H369" s="11">
        <v>0</v>
      </c>
      <c r="I369" s="77">
        <f t="shared" si="20"/>
        <v>28.426420090156462</v>
      </c>
      <c r="J369" s="77">
        <f t="shared" si="21"/>
        <v>60.542083667815561</v>
      </c>
      <c r="K369" s="78">
        <f>E369 * (Constants!$C$8 / Constants!$C$5)</f>
        <v>32.607461666598567</v>
      </c>
      <c r="L369" s="78">
        <f t="shared" si="22"/>
        <v>81.326956893893012</v>
      </c>
      <c r="M369" s="79">
        <f t="shared" si="23"/>
        <v>49.211293316233913</v>
      </c>
    </row>
    <row r="370" spans="2:13" x14ac:dyDescent="0.3">
      <c r="B370" s="12">
        <v>56.712453864405688</v>
      </c>
      <c r="C370" s="11">
        <v>8.763355477694093</v>
      </c>
      <c r="D370" s="11">
        <v>0.67784614770027485</v>
      </c>
      <c r="E370" s="11">
        <v>34.19036865234375</v>
      </c>
      <c r="F370" s="11">
        <v>0</v>
      </c>
      <c r="G370" s="11">
        <v>16.939967336647303</v>
      </c>
      <c r="H370" s="11">
        <v>0</v>
      </c>
      <c r="I370" s="77">
        <f t="shared" si="20"/>
        <v>43.63157027773812</v>
      </c>
      <c r="J370" s="77">
        <f t="shared" si="21"/>
        <v>60.57153761438542</v>
      </c>
      <c r="K370" s="78">
        <f>E370 * (Constants!$C$8 / Constants!$C$5)</f>
        <v>94.299242573399709</v>
      </c>
      <c r="L370" s="78">
        <f t="shared" si="22"/>
        <v>120.68041153544138</v>
      </c>
      <c r="M370" s="79">
        <f t="shared" si="23"/>
        <v>103.74044419879408</v>
      </c>
    </row>
    <row r="371" spans="2:13" x14ac:dyDescent="0.3">
      <c r="B371" s="12">
        <v>1.1467577896837611E-3</v>
      </c>
      <c r="C371" s="11">
        <v>10.303251973000764</v>
      </c>
      <c r="D371" s="11">
        <v>0</v>
      </c>
      <c r="E371" s="11">
        <v>32.006649602219724</v>
      </c>
      <c r="F371" s="11">
        <v>0</v>
      </c>
      <c r="G371" s="11">
        <v>18.292348329695553</v>
      </c>
      <c r="H371" s="11">
        <v>0</v>
      </c>
      <c r="I371" s="77">
        <f t="shared" si="20"/>
        <v>42.309901575220486</v>
      </c>
      <c r="J371" s="77">
        <f t="shared" si="21"/>
        <v>60.602249904916036</v>
      </c>
      <c r="K371" s="78">
        <f>E371 * (Constants!$C$8 / Constants!$C$5)</f>
        <v>88.276404548057627</v>
      </c>
      <c r="L371" s="78">
        <f t="shared" si="22"/>
        <v>116.87200485075394</v>
      </c>
      <c r="M371" s="79">
        <f t="shared" si="23"/>
        <v>98.579656521058382</v>
      </c>
    </row>
    <row r="372" spans="2:13" x14ac:dyDescent="0.3">
      <c r="B372" s="12">
        <v>3.880303783378622</v>
      </c>
      <c r="C372" s="11">
        <v>10.339678449902475</v>
      </c>
      <c r="D372" s="11">
        <v>3.5931878368113712</v>
      </c>
      <c r="E372" s="11">
        <v>21.725031155258861</v>
      </c>
      <c r="F372" s="11">
        <v>7.8702311968563574</v>
      </c>
      <c r="G372" s="11">
        <v>15.880110451533621</v>
      </c>
      <c r="H372" s="11">
        <v>1.2143103654578957</v>
      </c>
      <c r="I372" s="77">
        <f t="shared" si="20"/>
        <v>43.528128638829067</v>
      </c>
      <c r="J372" s="77">
        <f t="shared" si="21"/>
        <v>60.622549455820582</v>
      </c>
      <c r="K372" s="78">
        <f>E372 * (Constants!$C$8 / Constants!$C$5)</f>
        <v>59.919037541117184</v>
      </c>
      <c r="L372" s="78">
        <f t="shared" si="22"/>
        <v>98.816555841678905</v>
      </c>
      <c r="M372" s="79">
        <f t="shared" si="23"/>
        <v>81.72213502468739</v>
      </c>
    </row>
    <row r="373" spans="2:13" x14ac:dyDescent="0.3">
      <c r="B373" s="12">
        <v>12.038289386808174</v>
      </c>
      <c r="C373" s="11">
        <v>10.341913438069772</v>
      </c>
      <c r="D373" s="11">
        <v>3.5931878368113712</v>
      </c>
      <c r="E373" s="11">
        <v>21.725031155258861</v>
      </c>
      <c r="F373" s="11">
        <v>7.8702311968563574</v>
      </c>
      <c r="G373" s="11">
        <v>15.880110451533621</v>
      </c>
      <c r="H373" s="11">
        <v>1.2143103654578957</v>
      </c>
      <c r="I373" s="77">
        <f t="shared" si="20"/>
        <v>43.530363626996362</v>
      </c>
      <c r="J373" s="77">
        <f t="shared" si="21"/>
        <v>60.624784443987885</v>
      </c>
      <c r="K373" s="78">
        <f>E373 * (Constants!$C$8 / Constants!$C$5)</f>
        <v>59.919037541117184</v>
      </c>
      <c r="L373" s="78">
        <f t="shared" si="22"/>
        <v>98.818790829846208</v>
      </c>
      <c r="M373" s="79">
        <f t="shared" si="23"/>
        <v>81.724370012854678</v>
      </c>
    </row>
    <row r="374" spans="2:13" x14ac:dyDescent="0.3">
      <c r="B374" s="12">
        <v>4.3364612040604698</v>
      </c>
      <c r="C374" s="11">
        <v>15.388468065611219</v>
      </c>
      <c r="D374" s="11">
        <v>3.0451579203922678</v>
      </c>
      <c r="E374" s="11">
        <v>24.8913582500318</v>
      </c>
      <c r="F374" s="11">
        <v>0</v>
      </c>
      <c r="G374" s="11">
        <v>17.319831596981707</v>
      </c>
      <c r="H374" s="11">
        <v>0</v>
      </c>
      <c r="I374" s="77">
        <f t="shared" si="20"/>
        <v>43.324984236035291</v>
      </c>
      <c r="J374" s="77">
        <f t="shared" si="21"/>
        <v>60.644815833016999</v>
      </c>
      <c r="K374" s="78">
        <f>E374 * (Constants!$C$8 / Constants!$C$5)</f>
        <v>68.651971947668358</v>
      </c>
      <c r="L374" s="78">
        <f t="shared" si="22"/>
        <v>104.40542953065355</v>
      </c>
      <c r="M374" s="79">
        <f t="shared" si="23"/>
        <v>87.085597933671849</v>
      </c>
    </row>
    <row r="375" spans="2:13" x14ac:dyDescent="0.3">
      <c r="B375" s="12">
        <v>1.2519736425019801E-2</v>
      </c>
      <c r="C375" s="11">
        <v>10.303288204860817</v>
      </c>
      <c r="D375" s="11">
        <v>4.896750896562553</v>
      </c>
      <c r="E375" s="11">
        <v>32.405529255135896</v>
      </c>
      <c r="F375" s="11">
        <v>0</v>
      </c>
      <c r="G375" s="11">
        <v>13.122961567008389</v>
      </c>
      <c r="H375" s="11">
        <v>0</v>
      </c>
      <c r="I375" s="77">
        <f t="shared" si="20"/>
        <v>47.605568356559267</v>
      </c>
      <c r="J375" s="77">
        <f t="shared" si="21"/>
        <v>60.728529923567656</v>
      </c>
      <c r="K375" s="78">
        <f>E375 * (Constants!$C$8 / Constants!$C$5)</f>
        <v>89.376540364971589</v>
      </c>
      <c r="L375" s="78">
        <f t="shared" si="22"/>
        <v>117.69954103340335</v>
      </c>
      <c r="M375" s="79">
        <f t="shared" si="23"/>
        <v>104.57657946639496</v>
      </c>
    </row>
    <row r="376" spans="2:13" x14ac:dyDescent="0.3">
      <c r="B376" s="12">
        <v>109.55253671077298</v>
      </c>
      <c r="C376" s="11">
        <v>12.949157052318309</v>
      </c>
      <c r="D376" s="11">
        <v>1.5771242139135642</v>
      </c>
      <c r="E376" s="11">
        <v>18.241987914210906</v>
      </c>
      <c r="F376" s="11">
        <v>12.004899607606955</v>
      </c>
      <c r="G376" s="11">
        <v>15.62758396911619</v>
      </c>
      <c r="H376" s="11">
        <v>0.38235628704064373</v>
      </c>
      <c r="I376" s="77">
        <f t="shared" si="20"/>
        <v>44.77316878804973</v>
      </c>
      <c r="J376" s="77">
        <f t="shared" si="21"/>
        <v>60.783109044206562</v>
      </c>
      <c r="K376" s="78">
        <f>E376 * (Constants!$C$8 / Constants!$C$5)</f>
        <v>50.312579569839762</v>
      </c>
      <c r="L376" s="78">
        <f t="shared" si="22"/>
        <v>92.853700699835429</v>
      </c>
      <c r="M376" s="79">
        <f t="shared" si="23"/>
        <v>76.84376044367859</v>
      </c>
    </row>
    <row r="377" spans="2:13" x14ac:dyDescent="0.3">
      <c r="B377" s="12">
        <v>15.951181127598829</v>
      </c>
      <c r="C377" s="11">
        <v>12.214241390150631</v>
      </c>
      <c r="D377" s="11">
        <v>2.4137828210962677</v>
      </c>
      <c r="E377" s="11">
        <v>18.48788009084549</v>
      </c>
      <c r="F377" s="11">
        <v>0.35908484072339009</v>
      </c>
      <c r="G377" s="11">
        <v>25.883706060929121</v>
      </c>
      <c r="H377" s="11">
        <v>1.4317273385614178</v>
      </c>
      <c r="I377" s="77">
        <f t="shared" si="20"/>
        <v>33.47498914281578</v>
      </c>
      <c r="J377" s="77">
        <f t="shared" si="21"/>
        <v>60.790422542306317</v>
      </c>
      <c r="K377" s="78">
        <f>E377 * (Constants!$C$8 / Constants!$C$5)</f>
        <v>50.990766057009338</v>
      </c>
      <c r="L377" s="78">
        <f t="shared" si="22"/>
        <v>93.293308508470162</v>
      </c>
      <c r="M377" s="79">
        <f t="shared" si="23"/>
        <v>65.977875108979632</v>
      </c>
    </row>
    <row r="378" spans="2:13" x14ac:dyDescent="0.3">
      <c r="B378" s="12">
        <v>0.27926445121920551</v>
      </c>
      <c r="C378" s="11">
        <v>1.9897658918735293</v>
      </c>
      <c r="D378" s="11">
        <v>0.52529423013632781</v>
      </c>
      <c r="E378" s="11">
        <v>6.6101255378050263</v>
      </c>
      <c r="F378" s="11">
        <v>21.79479444770617</v>
      </c>
      <c r="G378" s="11">
        <v>25.245269998301627</v>
      </c>
      <c r="H378" s="11">
        <v>4.8430145248635217</v>
      </c>
      <c r="I378" s="77">
        <f t="shared" si="20"/>
        <v>30.919980107521056</v>
      </c>
      <c r="J378" s="77">
        <f t="shared" si="21"/>
        <v>61.008264630686199</v>
      </c>
      <c r="K378" s="78">
        <f>E378 * (Constants!$C$8 / Constants!$C$5)</f>
        <v>18.23115269297838</v>
      </c>
      <c r="L378" s="78">
        <f t="shared" si="22"/>
        <v>72.62929178585955</v>
      </c>
      <c r="M378" s="79">
        <f t="shared" si="23"/>
        <v>42.541007262694407</v>
      </c>
    </row>
    <row r="379" spans="2:13" x14ac:dyDescent="0.3">
      <c r="B379" s="12">
        <v>9.9782250180069241</v>
      </c>
      <c r="C379" s="11">
        <v>9.0092642174647004</v>
      </c>
      <c r="D379" s="11">
        <v>0.46086081656219191</v>
      </c>
      <c r="E379" s="11">
        <v>25.513214980892766</v>
      </c>
      <c r="F379" s="11">
        <v>0</v>
      </c>
      <c r="G379" s="11">
        <v>26.026815933739478</v>
      </c>
      <c r="H379" s="11">
        <v>0</v>
      </c>
      <c r="I379" s="77">
        <f t="shared" si="20"/>
        <v>34.983340014919662</v>
      </c>
      <c r="J379" s="77">
        <f t="shared" si="21"/>
        <v>61.01015594865914</v>
      </c>
      <c r="K379" s="78">
        <f>E379 * (Constants!$C$8 / Constants!$C$5)</f>
        <v>70.367092931171982</v>
      </c>
      <c r="L379" s="78">
        <f t="shared" si="22"/>
        <v>105.86403389893835</v>
      </c>
      <c r="M379" s="79">
        <f t="shared" si="23"/>
        <v>79.837217965198874</v>
      </c>
    </row>
    <row r="380" spans="2:13" x14ac:dyDescent="0.3">
      <c r="B380" s="12">
        <v>5.1524971339786134</v>
      </c>
      <c r="C380" s="11">
        <v>3.9409057741411018</v>
      </c>
      <c r="D380" s="11">
        <v>17.365913960471083</v>
      </c>
      <c r="E380" s="11">
        <v>24.877637762227568</v>
      </c>
      <c r="F380" s="11">
        <v>0</v>
      </c>
      <c r="G380" s="11">
        <v>14.829501517587593</v>
      </c>
      <c r="H380" s="11">
        <v>0</v>
      </c>
      <c r="I380" s="77">
        <f t="shared" si="20"/>
        <v>46.184457496839755</v>
      </c>
      <c r="J380" s="77">
        <f t="shared" si="21"/>
        <v>61.01395901442735</v>
      </c>
      <c r="K380" s="78">
        <f>E380 * (Constants!$C$8 / Constants!$C$5)</f>
        <v>68.61412995711153</v>
      </c>
      <c r="L380" s="78">
        <f t="shared" si="22"/>
        <v>104.75045120931131</v>
      </c>
      <c r="M380" s="79">
        <f t="shared" si="23"/>
        <v>89.92094969172372</v>
      </c>
    </row>
    <row r="381" spans="2:13" x14ac:dyDescent="0.3">
      <c r="B381" s="12">
        <v>13.703264684278111</v>
      </c>
      <c r="C381" s="11">
        <v>10.401799526758078</v>
      </c>
      <c r="D381" s="11">
        <v>4.4521730337569965</v>
      </c>
      <c r="E381" s="11">
        <v>15.934138511543843</v>
      </c>
      <c r="F381" s="11">
        <v>12.004899607606959</v>
      </c>
      <c r="G381" s="11">
        <v>17.89418611476157</v>
      </c>
      <c r="H381" s="11">
        <v>0.38235628704064373</v>
      </c>
      <c r="I381" s="77">
        <f t="shared" si="20"/>
        <v>42.793010679665876</v>
      </c>
      <c r="J381" s="77">
        <f t="shared" si="21"/>
        <v>61.069553081468094</v>
      </c>
      <c r="K381" s="78">
        <f>E381 * (Constants!$C$8 / Constants!$C$5)</f>
        <v>43.947382023774153</v>
      </c>
      <c r="L381" s="78">
        <f t="shared" si="22"/>
        <v>89.08279659369839</v>
      </c>
      <c r="M381" s="79">
        <f t="shared" si="23"/>
        <v>70.806254191896187</v>
      </c>
    </row>
    <row r="382" spans="2:13" x14ac:dyDescent="0.3">
      <c r="B382" s="12">
        <v>6.1597622928275086</v>
      </c>
      <c r="C382" s="11">
        <v>2.1146729002167119</v>
      </c>
      <c r="D382" s="11">
        <v>0.52529419778645281</v>
      </c>
      <c r="E382" s="11">
        <v>6.6101250202070254</v>
      </c>
      <c r="F382" s="11">
        <v>21.79479444770617</v>
      </c>
      <c r="G382" s="11">
        <v>25.245269998301627</v>
      </c>
      <c r="H382" s="11">
        <v>4.8430145248635217</v>
      </c>
      <c r="I382" s="77">
        <f t="shared" si="20"/>
        <v>31.044886565916361</v>
      </c>
      <c r="J382" s="77">
        <f t="shared" si="21"/>
        <v>61.133171089081507</v>
      </c>
      <c r="K382" s="78">
        <f>E382 * (Constants!$C$8 / Constants!$C$5)</f>
        <v>18.2311512654097</v>
      </c>
      <c r="L382" s="78">
        <f t="shared" si="22"/>
        <v>72.754197334284186</v>
      </c>
      <c r="M382" s="79">
        <f t="shared" si="23"/>
        <v>42.665912811119036</v>
      </c>
    </row>
    <row r="383" spans="2:13" x14ac:dyDescent="0.3">
      <c r="B383" s="12">
        <v>0.87383837972447509</v>
      </c>
      <c r="C383" s="11">
        <v>15.388468065611219</v>
      </c>
      <c r="D383" s="11">
        <v>3.0451579203922678</v>
      </c>
      <c r="E383" s="11">
        <v>24.8913582500318</v>
      </c>
      <c r="F383" s="11">
        <v>0</v>
      </c>
      <c r="G383" s="11">
        <v>17.825925074270916</v>
      </c>
      <c r="H383" s="11">
        <v>0</v>
      </c>
      <c r="I383" s="77">
        <f t="shared" si="20"/>
        <v>43.324984236035291</v>
      </c>
      <c r="J383" s="77">
        <f t="shared" si="21"/>
        <v>61.150909310306204</v>
      </c>
      <c r="K383" s="78">
        <f>E383 * (Constants!$C$8 / Constants!$C$5)</f>
        <v>68.651971947668358</v>
      </c>
      <c r="L383" s="78">
        <f t="shared" si="22"/>
        <v>104.91152300794276</v>
      </c>
      <c r="M383" s="79">
        <f t="shared" si="23"/>
        <v>87.085597933671849</v>
      </c>
    </row>
    <row r="384" spans="2:13" x14ac:dyDescent="0.3">
      <c r="B384" s="12">
        <v>1.7312389750040893</v>
      </c>
      <c r="C384" s="11">
        <v>56.362285639893571</v>
      </c>
      <c r="D384" s="11">
        <v>0</v>
      </c>
      <c r="E384" s="11">
        <v>0</v>
      </c>
      <c r="F384" s="11">
        <v>2.4180435167484116</v>
      </c>
      <c r="G384" s="11">
        <v>0</v>
      </c>
      <c r="H384" s="11">
        <v>2.378856725706803</v>
      </c>
      <c r="I384" s="77">
        <f t="shared" si="20"/>
        <v>58.780329156641983</v>
      </c>
      <c r="J384" s="77">
        <f t="shared" si="21"/>
        <v>61.159185882348787</v>
      </c>
      <c r="K384" s="78">
        <f>E384 * (Constants!$C$8 / Constants!$C$5)</f>
        <v>0</v>
      </c>
      <c r="L384" s="78">
        <f t="shared" si="22"/>
        <v>61.159185882348787</v>
      </c>
      <c r="M384" s="79">
        <f t="shared" si="23"/>
        <v>58.780329156641983</v>
      </c>
    </row>
    <row r="385" spans="2:13" x14ac:dyDescent="0.3">
      <c r="B385" s="12">
        <v>92.677691104694532</v>
      </c>
      <c r="C385" s="11">
        <v>10.339678449902475</v>
      </c>
      <c r="D385" s="11">
        <v>3.5931878368113712</v>
      </c>
      <c r="E385" s="11">
        <v>21.725031155258861</v>
      </c>
      <c r="F385" s="11">
        <v>0.19522515444054198</v>
      </c>
      <c r="G385" s="11">
        <v>23.057964783421788</v>
      </c>
      <c r="H385" s="11">
        <v>2.378856725706803</v>
      </c>
      <c r="I385" s="77">
        <f t="shared" si="20"/>
        <v>35.85312259641325</v>
      </c>
      <c r="J385" s="77">
        <f t="shared" si="21"/>
        <v>61.289944105541842</v>
      </c>
      <c r="K385" s="78">
        <f>E385 * (Constants!$C$8 / Constants!$C$5)</f>
        <v>59.919037541117184</v>
      </c>
      <c r="L385" s="78">
        <f t="shared" si="22"/>
        <v>99.483950491400165</v>
      </c>
      <c r="M385" s="79">
        <f t="shared" si="23"/>
        <v>74.047128982271573</v>
      </c>
    </row>
    <row r="386" spans="2:13" x14ac:dyDescent="0.3">
      <c r="B386" s="12">
        <v>287.52410313813743</v>
      </c>
      <c r="C386" s="11">
        <v>10.341913438069772</v>
      </c>
      <c r="D386" s="11">
        <v>3.5931878368113712</v>
      </c>
      <c r="E386" s="11">
        <v>21.725031155258861</v>
      </c>
      <c r="F386" s="11">
        <v>0.19522515444054198</v>
      </c>
      <c r="G386" s="11">
        <v>23.057964783421788</v>
      </c>
      <c r="H386" s="11">
        <v>2.378856725706803</v>
      </c>
      <c r="I386" s="77">
        <f t="shared" si="20"/>
        <v>35.855357584580545</v>
      </c>
      <c r="J386" s="77">
        <f t="shared" si="21"/>
        <v>61.292179093709137</v>
      </c>
      <c r="K386" s="78">
        <f>E386 * (Constants!$C$8 / Constants!$C$5)</f>
        <v>59.919037541117184</v>
      </c>
      <c r="L386" s="78">
        <f t="shared" si="22"/>
        <v>99.486185479567467</v>
      </c>
      <c r="M386" s="79">
        <f t="shared" si="23"/>
        <v>74.049363970438861</v>
      </c>
    </row>
    <row r="387" spans="2:13" x14ac:dyDescent="0.3">
      <c r="B387" s="12">
        <v>2.767440661918954</v>
      </c>
      <c r="C387" s="11">
        <v>4.0760415541753678</v>
      </c>
      <c r="D387" s="11">
        <v>3.5931875780123708</v>
      </c>
      <c r="E387" s="11">
        <v>6.8226616288784241</v>
      </c>
      <c r="F387" s="11">
        <v>10.360058487160879</v>
      </c>
      <c r="G387" s="11">
        <v>36.16852462205452</v>
      </c>
      <c r="H387" s="11">
        <v>0.27338315095168603</v>
      </c>
      <c r="I387" s="77">
        <f t="shared" ref="I387:I450" si="24">SUM(C387:F387)</f>
        <v>24.851949248227044</v>
      </c>
      <c r="J387" s="77">
        <f t="shared" ref="J387:J450" si="25">SUM(C387:H387)</f>
        <v>61.293857021233251</v>
      </c>
      <c r="K387" s="78">
        <f>E387 * (Constants!$C$8 / Constants!$C$5)</f>
        <v>18.817340944164687</v>
      </c>
      <c r="L387" s="78">
        <f t="shared" ref="L387:L450" si="26">C387+D387+F387+G387+H387+K387</f>
        <v>73.288536336519513</v>
      </c>
      <c r="M387" s="79">
        <f t="shared" ref="M387:M450" si="27">I387-E387+K387</f>
        <v>36.846628563513306</v>
      </c>
    </row>
    <row r="388" spans="2:13" x14ac:dyDescent="0.3">
      <c r="B388" s="12">
        <v>2.7728564516437473</v>
      </c>
      <c r="C388" s="11">
        <v>4.0775539755335979</v>
      </c>
      <c r="D388" s="11">
        <v>3.5931875780123708</v>
      </c>
      <c r="E388" s="11">
        <v>6.8226616288784241</v>
      </c>
      <c r="F388" s="11">
        <v>10.360058487160879</v>
      </c>
      <c r="G388" s="11">
        <v>36.16852462205452</v>
      </c>
      <c r="H388" s="11">
        <v>0.27338315095168603</v>
      </c>
      <c r="I388" s="77">
        <f t="shared" si="24"/>
        <v>24.853461669585272</v>
      </c>
      <c r="J388" s="77">
        <f t="shared" si="25"/>
        <v>61.295369442591479</v>
      </c>
      <c r="K388" s="78">
        <f>E388 * (Constants!$C$8 / Constants!$C$5)</f>
        <v>18.817340944164687</v>
      </c>
      <c r="L388" s="78">
        <f t="shared" si="26"/>
        <v>73.290048757877742</v>
      </c>
      <c r="M388" s="79">
        <f t="shared" si="27"/>
        <v>36.848140984871534</v>
      </c>
    </row>
    <row r="389" spans="2:13" x14ac:dyDescent="0.3">
      <c r="B389" s="12">
        <v>0.25362272250640672</v>
      </c>
      <c r="C389" s="11">
        <v>2.0983231439681034</v>
      </c>
      <c r="D389" s="11">
        <v>4.4521730337569965</v>
      </c>
      <c r="E389" s="11">
        <v>7.4332714727808042</v>
      </c>
      <c r="F389" s="11">
        <v>25.700615897604333</v>
      </c>
      <c r="G389" s="11">
        <v>19.428633559736355</v>
      </c>
      <c r="H389" s="11">
        <v>2.2665438039387968</v>
      </c>
      <c r="I389" s="77">
        <f t="shared" si="24"/>
        <v>39.684383548110233</v>
      </c>
      <c r="J389" s="77">
        <f t="shared" si="25"/>
        <v>61.379560911785383</v>
      </c>
      <c r="K389" s="78">
        <f>E389 * (Constants!$C$8 / Constants!$C$5)</f>
        <v>20.50144228783093</v>
      </c>
      <c r="L389" s="78">
        <f t="shared" si="26"/>
        <v>74.447731726835514</v>
      </c>
      <c r="M389" s="79">
        <f t="shared" si="27"/>
        <v>52.752554363160357</v>
      </c>
    </row>
    <row r="390" spans="2:13" x14ac:dyDescent="0.3">
      <c r="B390" s="12">
        <v>225.46279909016812</v>
      </c>
      <c r="C390" s="11">
        <v>14.395135999716775</v>
      </c>
      <c r="D390" s="11">
        <v>7.1863756736227424</v>
      </c>
      <c r="E390" s="11">
        <v>14.860229792167933</v>
      </c>
      <c r="F390" s="11">
        <v>7.8702311968563574</v>
      </c>
      <c r="G390" s="11">
        <v>15.880110451533621</v>
      </c>
      <c r="H390" s="11">
        <v>1.2143103654578957</v>
      </c>
      <c r="I390" s="77">
        <f t="shared" si="24"/>
        <v>44.311972662363807</v>
      </c>
      <c r="J390" s="77">
        <f t="shared" si="25"/>
        <v>61.406393479355323</v>
      </c>
      <c r="K390" s="78">
        <f>E390 * (Constants!$C$8 / Constants!$C$5)</f>
        <v>40.985472491301884</v>
      </c>
      <c r="L390" s="78">
        <f t="shared" si="26"/>
        <v>87.531636178489279</v>
      </c>
      <c r="M390" s="79">
        <f t="shared" si="27"/>
        <v>70.437215361497749</v>
      </c>
    </row>
    <row r="391" spans="2:13" x14ac:dyDescent="0.3">
      <c r="B391" s="12">
        <v>126.81815434911914</v>
      </c>
      <c r="C391" s="11">
        <v>23.052069613535661</v>
      </c>
      <c r="D391" s="11">
        <v>1.5771242139135642</v>
      </c>
      <c r="E391" s="11">
        <v>8.8337198203098506</v>
      </c>
      <c r="F391" s="11">
        <v>12.004899607606955</v>
      </c>
      <c r="G391" s="11">
        <v>15.62758396911619</v>
      </c>
      <c r="H391" s="11">
        <v>0.38235628704064373</v>
      </c>
      <c r="I391" s="77">
        <f t="shared" si="24"/>
        <v>45.467813255366025</v>
      </c>
      <c r="J391" s="77">
        <f t="shared" si="25"/>
        <v>61.477753511522856</v>
      </c>
      <c r="K391" s="78">
        <f>E391 * (Constants!$C$8 / Constants!$C$5)</f>
        <v>24.363969181822331</v>
      </c>
      <c r="L391" s="78">
        <f t="shared" si="26"/>
        <v>77.008002873035338</v>
      </c>
      <c r="M391" s="79">
        <f t="shared" si="27"/>
        <v>60.998062616878499</v>
      </c>
    </row>
    <row r="392" spans="2:13" x14ac:dyDescent="0.3">
      <c r="B392" s="12">
        <v>29.223186627816176</v>
      </c>
      <c r="C392" s="11">
        <v>3.7059222341716045</v>
      </c>
      <c r="D392" s="11">
        <v>0.74710315409314842</v>
      </c>
      <c r="E392" s="11">
        <v>13.300101954383798</v>
      </c>
      <c r="F392" s="11">
        <v>9.522489035018479</v>
      </c>
      <c r="G392" s="11">
        <v>32.870213015013661</v>
      </c>
      <c r="H392" s="11">
        <v>1.4317273385614178</v>
      </c>
      <c r="I392" s="77">
        <f t="shared" si="24"/>
        <v>27.275616377667028</v>
      </c>
      <c r="J392" s="77">
        <f t="shared" si="25"/>
        <v>61.577556731242105</v>
      </c>
      <c r="K392" s="78">
        <f>E392 * (Constants!$C$8 / Constants!$C$5)</f>
        <v>36.682539261284347</v>
      </c>
      <c r="L392" s="78">
        <f t="shared" si="26"/>
        <v>84.959994038142653</v>
      </c>
      <c r="M392" s="79">
        <f t="shared" si="27"/>
        <v>50.658053684567577</v>
      </c>
    </row>
    <row r="393" spans="2:13" x14ac:dyDescent="0.3">
      <c r="B393" s="12">
        <v>659.29166613780762</v>
      </c>
      <c r="C393" s="11">
        <v>7.3368403772486115</v>
      </c>
      <c r="D393" s="11">
        <v>0.92172169782413393</v>
      </c>
      <c r="E393" s="11">
        <v>9.0176938185051299</v>
      </c>
      <c r="F393" s="11">
        <v>14.939442576664041</v>
      </c>
      <c r="G393" s="11">
        <v>26.517969833851982</v>
      </c>
      <c r="H393" s="11">
        <v>2.8455952612071744</v>
      </c>
      <c r="I393" s="77">
        <f t="shared" si="24"/>
        <v>32.215698470241918</v>
      </c>
      <c r="J393" s="77">
        <f t="shared" si="25"/>
        <v>61.579263565301069</v>
      </c>
      <c r="K393" s="78">
        <f>E393 * (Constants!$C$8 / Constants!$C$5)</f>
        <v>24.871381338135119</v>
      </c>
      <c r="L393" s="78">
        <f t="shared" si="26"/>
        <v>77.432951084931062</v>
      </c>
      <c r="M393" s="79">
        <f t="shared" si="27"/>
        <v>48.069385989871904</v>
      </c>
    </row>
    <row r="394" spans="2:13" x14ac:dyDescent="0.3">
      <c r="B394" s="12">
        <v>86.439780165168486</v>
      </c>
      <c r="C394" s="11">
        <v>11.398918948956389</v>
      </c>
      <c r="D394" s="11">
        <v>2.196184103977405</v>
      </c>
      <c r="E394" s="11">
        <v>17.939932213709508</v>
      </c>
      <c r="F394" s="11">
        <v>5.8167720423822145</v>
      </c>
      <c r="G394" s="11">
        <v>23.868672987427942</v>
      </c>
      <c r="H394" s="11">
        <v>0.38235628704064373</v>
      </c>
      <c r="I394" s="77">
        <f t="shared" si="24"/>
        <v>37.351807309025517</v>
      </c>
      <c r="J394" s="77">
        <f t="shared" si="25"/>
        <v>61.602836583494103</v>
      </c>
      <c r="K394" s="78">
        <f>E394 * (Constants!$C$8 / Constants!$C$5)</f>
        <v>49.479490460392356</v>
      </c>
      <c r="L394" s="78">
        <f t="shared" si="26"/>
        <v>93.142394830176954</v>
      </c>
      <c r="M394" s="79">
        <f t="shared" si="27"/>
        <v>68.891365555708362</v>
      </c>
    </row>
    <row r="395" spans="2:13" x14ac:dyDescent="0.3">
      <c r="B395" s="12">
        <v>265.5677127811141</v>
      </c>
      <c r="C395" s="11">
        <v>14.472804075989018</v>
      </c>
      <c r="D395" s="11">
        <v>16.539554259508567</v>
      </c>
      <c r="E395" s="11">
        <v>13.941324096845319</v>
      </c>
      <c r="F395" s="11">
        <v>0.23618175213469117</v>
      </c>
      <c r="G395" s="11">
        <v>16.089755848574132</v>
      </c>
      <c r="H395" s="11">
        <v>0.38235628704064373</v>
      </c>
      <c r="I395" s="77">
        <f t="shared" si="24"/>
        <v>45.189864184477592</v>
      </c>
      <c r="J395" s="77">
        <f t="shared" si="25"/>
        <v>61.661976320092371</v>
      </c>
      <c r="K395" s="78">
        <f>E395 * (Constants!$C$8 / Constants!$C$5)</f>
        <v>38.451071299363704</v>
      </c>
      <c r="L395" s="78">
        <f t="shared" si="26"/>
        <v>86.171723522610762</v>
      </c>
      <c r="M395" s="79">
        <f t="shared" si="27"/>
        <v>69.699611386995969</v>
      </c>
    </row>
    <row r="396" spans="2:13" x14ac:dyDescent="0.3">
      <c r="B396" s="12">
        <v>16.25030794603299</v>
      </c>
      <c r="C396" s="11">
        <v>2.9521059634080573</v>
      </c>
      <c r="D396" s="11">
        <v>5.9441254614489694</v>
      </c>
      <c r="E396" s="11">
        <v>9.1769566529479736</v>
      </c>
      <c r="F396" s="11">
        <v>6.6731414373900053</v>
      </c>
      <c r="G396" s="11">
        <v>36.660955042504867</v>
      </c>
      <c r="H396" s="11">
        <v>0.27338315095168603</v>
      </c>
      <c r="I396" s="77">
        <f t="shared" si="24"/>
        <v>24.746329515195004</v>
      </c>
      <c r="J396" s="77">
        <f t="shared" si="25"/>
        <v>61.680667708651555</v>
      </c>
      <c r="K396" s="78">
        <f>E396 * (Constants!$C$8 / Constants!$C$5)</f>
        <v>25.310638510550056</v>
      </c>
      <c r="L396" s="78">
        <f t="shared" si="26"/>
        <v>77.81434956625364</v>
      </c>
      <c r="M396" s="79">
        <f t="shared" si="27"/>
        <v>40.880011372797085</v>
      </c>
    </row>
    <row r="397" spans="2:13" x14ac:dyDescent="0.3">
      <c r="B397" s="12">
        <v>8.5465067633340368</v>
      </c>
      <c r="C397" s="11">
        <v>14.445749228489124</v>
      </c>
      <c r="D397" s="11">
        <v>0.78856204225703208</v>
      </c>
      <c r="E397" s="11">
        <v>20.87382675025971</v>
      </c>
      <c r="F397" s="11">
        <v>0</v>
      </c>
      <c r="G397" s="11">
        <v>25.624407664008483</v>
      </c>
      <c r="H397" s="11">
        <v>0</v>
      </c>
      <c r="I397" s="77">
        <f t="shared" si="24"/>
        <v>36.108138021005864</v>
      </c>
      <c r="J397" s="77">
        <f t="shared" si="25"/>
        <v>61.732545685014344</v>
      </c>
      <c r="K397" s="78">
        <f>E397 * (Constants!$C$8 / Constants!$C$5)</f>
        <v>57.571360875716302</v>
      </c>
      <c r="L397" s="78">
        <f t="shared" si="26"/>
        <v>98.430079810470943</v>
      </c>
      <c r="M397" s="79">
        <f t="shared" si="27"/>
        <v>72.805672146462456</v>
      </c>
    </row>
    <row r="398" spans="2:13" x14ac:dyDescent="0.3">
      <c r="B398" s="12">
        <v>7.6241781061980873E-3</v>
      </c>
      <c r="C398" s="11">
        <v>10.765551873754452</v>
      </c>
      <c r="D398" s="11">
        <v>14.006644964541637</v>
      </c>
      <c r="E398" s="11">
        <v>20.791224320513908</v>
      </c>
      <c r="F398" s="11">
        <v>0</v>
      </c>
      <c r="G398" s="11">
        <v>16.280144433797048</v>
      </c>
      <c r="H398" s="11">
        <v>0</v>
      </c>
      <c r="I398" s="77">
        <f t="shared" si="24"/>
        <v>45.563421158810002</v>
      </c>
      <c r="J398" s="77">
        <f t="shared" si="25"/>
        <v>61.84356559260705</v>
      </c>
      <c r="K398" s="78">
        <f>E398 * (Constants!$C$8 / Constants!$C$5)</f>
        <v>57.343538045288362</v>
      </c>
      <c r="L398" s="78">
        <f t="shared" si="26"/>
        <v>98.3958793173815</v>
      </c>
      <c r="M398" s="79">
        <f t="shared" si="27"/>
        <v>82.115734883584452</v>
      </c>
    </row>
    <row r="399" spans="2:13" x14ac:dyDescent="0.3">
      <c r="B399" s="12">
        <v>10.149324591387995</v>
      </c>
      <c r="C399" s="11">
        <v>4.8059269401726272</v>
      </c>
      <c r="D399" s="11">
        <v>4.0383958751828573</v>
      </c>
      <c r="E399" s="11">
        <v>9.9137791461504623</v>
      </c>
      <c r="F399" s="11">
        <v>12.108299912423083</v>
      </c>
      <c r="G399" s="11">
        <v>29.773085634036228</v>
      </c>
      <c r="H399" s="11">
        <v>1.2143103654578957</v>
      </c>
      <c r="I399" s="77">
        <f t="shared" si="24"/>
        <v>30.866401873929028</v>
      </c>
      <c r="J399" s="77">
        <f t="shared" si="25"/>
        <v>61.853797873423154</v>
      </c>
      <c r="K399" s="78">
        <f>E399 * (Constants!$C$8 / Constants!$C$5)</f>
        <v>27.342842483737567</v>
      </c>
      <c r="L399" s="78">
        <f t="shared" si="26"/>
        <v>79.282861211010257</v>
      </c>
      <c r="M399" s="79">
        <f t="shared" si="27"/>
        <v>48.295465211516131</v>
      </c>
    </row>
    <row r="400" spans="2:13" x14ac:dyDescent="0.3">
      <c r="B400" s="12">
        <v>2.7842717317980714E-3</v>
      </c>
      <c r="C400" s="11">
        <v>10.303250937804762</v>
      </c>
      <c r="D400" s="11">
        <v>0.53294012310385219</v>
      </c>
      <c r="E400" s="11">
        <v>34.769380691093538</v>
      </c>
      <c r="F400" s="11">
        <v>0</v>
      </c>
      <c r="G400" s="11">
        <v>16.289726625929951</v>
      </c>
      <c r="H400" s="11">
        <v>0</v>
      </c>
      <c r="I400" s="77">
        <f t="shared" si="24"/>
        <v>45.605571752002149</v>
      </c>
      <c r="J400" s="77">
        <f t="shared" si="25"/>
        <v>61.8952983779321</v>
      </c>
      <c r="K400" s="78">
        <f>E400 * (Constants!$C$8 / Constants!$C$5)</f>
        <v>95.896195131887026</v>
      </c>
      <c r="L400" s="78">
        <f t="shared" si="26"/>
        <v>123.02211281872559</v>
      </c>
      <c r="M400" s="79">
        <f t="shared" si="27"/>
        <v>106.73238619279564</v>
      </c>
    </row>
    <row r="401" spans="2:13" x14ac:dyDescent="0.3">
      <c r="B401" s="12">
        <v>0.28602829921146622</v>
      </c>
      <c r="C401" s="11">
        <v>8.3713950748521242</v>
      </c>
      <c r="D401" s="11">
        <v>10.033531654803044</v>
      </c>
      <c r="E401" s="11">
        <v>27.450302724437119</v>
      </c>
      <c r="F401" s="11">
        <v>0</v>
      </c>
      <c r="G401" s="11">
        <v>16.117452967373445</v>
      </c>
      <c r="H401" s="11">
        <v>0</v>
      </c>
      <c r="I401" s="77">
        <f t="shared" si="24"/>
        <v>45.855229454092282</v>
      </c>
      <c r="J401" s="77">
        <f t="shared" si="25"/>
        <v>61.972682421465727</v>
      </c>
      <c r="K401" s="78">
        <f>E401 * (Constants!$C$8 / Constants!$C$5)</f>
        <v>75.709705901270127</v>
      </c>
      <c r="L401" s="78">
        <f t="shared" si="26"/>
        <v>110.23208559829874</v>
      </c>
      <c r="M401" s="79">
        <f t="shared" si="27"/>
        <v>94.114632630925286</v>
      </c>
    </row>
    <row r="402" spans="2:13" x14ac:dyDescent="0.3">
      <c r="B402" s="12">
        <v>7.9932471470747259</v>
      </c>
      <c r="C402" s="11">
        <v>5.7463248678593004</v>
      </c>
      <c r="D402" s="11">
        <v>5.7729713305365928</v>
      </c>
      <c r="E402" s="11">
        <v>12.667015417298273</v>
      </c>
      <c r="F402" s="11">
        <v>23.887403173782776</v>
      </c>
      <c r="G402" s="11">
        <v>13.576635716702851</v>
      </c>
      <c r="H402" s="11">
        <v>0.38235628704064373</v>
      </c>
      <c r="I402" s="77">
        <f t="shared" si="24"/>
        <v>48.073714789476938</v>
      </c>
      <c r="J402" s="77">
        <f t="shared" si="25"/>
        <v>62.032706793220434</v>
      </c>
      <c r="K402" s="78">
        <f>E402 * (Constants!$C$8 / Constants!$C$5)</f>
        <v>34.936445747709755</v>
      </c>
      <c r="L402" s="78">
        <f t="shared" si="26"/>
        <v>84.302137123631923</v>
      </c>
      <c r="M402" s="79">
        <f t="shared" si="27"/>
        <v>70.343145119888419</v>
      </c>
    </row>
    <row r="403" spans="2:13" x14ac:dyDescent="0.3">
      <c r="B403" s="12">
        <v>5384.983448766503</v>
      </c>
      <c r="C403" s="11">
        <v>14.395135999716775</v>
      </c>
      <c r="D403" s="11">
        <v>7.1863756736227424</v>
      </c>
      <c r="E403" s="11">
        <v>14.860229792167933</v>
      </c>
      <c r="F403" s="11">
        <v>0.19522515444054198</v>
      </c>
      <c r="G403" s="11">
        <v>23.057964783421788</v>
      </c>
      <c r="H403" s="11">
        <v>2.378856725706803</v>
      </c>
      <c r="I403" s="77">
        <f t="shared" si="24"/>
        <v>36.636966619947991</v>
      </c>
      <c r="J403" s="77">
        <f t="shared" si="25"/>
        <v>62.073788129076583</v>
      </c>
      <c r="K403" s="78">
        <f>E403 * (Constants!$C$8 / Constants!$C$5)</f>
        <v>40.985472491301884</v>
      </c>
      <c r="L403" s="78">
        <f t="shared" si="26"/>
        <v>88.199030828210539</v>
      </c>
      <c r="M403" s="79">
        <f t="shared" si="27"/>
        <v>62.76220931908194</v>
      </c>
    </row>
    <row r="404" spans="2:13" x14ac:dyDescent="0.3">
      <c r="B404" s="12">
        <v>0.60129721710109152</v>
      </c>
      <c r="C404" s="11">
        <v>55.929250730103035</v>
      </c>
      <c r="D404" s="11">
        <v>0</v>
      </c>
      <c r="E404" s="11">
        <v>0</v>
      </c>
      <c r="F404" s="11">
        <v>3.8995562678761795</v>
      </c>
      <c r="G404" s="11">
        <v>0</v>
      </c>
      <c r="H404" s="11">
        <v>2.2665438039387968</v>
      </c>
      <c r="I404" s="77">
        <f t="shared" si="24"/>
        <v>59.828806997979214</v>
      </c>
      <c r="J404" s="77">
        <f t="shared" si="25"/>
        <v>62.095350801918009</v>
      </c>
      <c r="K404" s="78">
        <f>E404 * (Constants!$C$8 / Constants!$C$5)</f>
        <v>0</v>
      </c>
      <c r="L404" s="78">
        <f t="shared" si="26"/>
        <v>62.095350801918009</v>
      </c>
      <c r="M404" s="79">
        <f t="shared" si="27"/>
        <v>59.828806997979214</v>
      </c>
    </row>
    <row r="405" spans="2:13" x14ac:dyDescent="0.3">
      <c r="B405" s="12">
        <v>22.177297309626738</v>
      </c>
      <c r="C405" s="11">
        <v>15.388468065611219</v>
      </c>
      <c r="D405" s="11">
        <v>3.0451579203922678</v>
      </c>
      <c r="E405" s="11">
        <v>24.8913582500318</v>
      </c>
      <c r="F405" s="11">
        <v>0</v>
      </c>
      <c r="G405" s="11">
        <v>18.796180046417362</v>
      </c>
      <c r="H405" s="11">
        <v>0</v>
      </c>
      <c r="I405" s="77">
        <f t="shared" si="24"/>
        <v>43.324984236035291</v>
      </c>
      <c r="J405" s="77">
        <f t="shared" si="25"/>
        <v>62.121164282452654</v>
      </c>
      <c r="K405" s="78">
        <f>E405 * (Constants!$C$8 / Constants!$C$5)</f>
        <v>68.651971947668358</v>
      </c>
      <c r="L405" s="78">
        <f t="shared" si="26"/>
        <v>105.88177798008921</v>
      </c>
      <c r="M405" s="79">
        <f t="shared" si="27"/>
        <v>87.085597933671849</v>
      </c>
    </row>
    <row r="406" spans="2:13" x14ac:dyDescent="0.3">
      <c r="B406" s="12">
        <v>402.89751488673573</v>
      </c>
      <c r="C406" s="11">
        <v>12.949157052318309</v>
      </c>
      <c r="D406" s="11">
        <v>1.5771242139135642</v>
      </c>
      <c r="E406" s="11">
        <v>18.241987914210906</v>
      </c>
      <c r="F406" s="11">
        <v>0.34800604888292241</v>
      </c>
      <c r="G406" s="11">
        <v>19.802199786734786</v>
      </c>
      <c r="H406" s="11">
        <v>9.2125966077420749</v>
      </c>
      <c r="I406" s="77">
        <f t="shared" si="24"/>
        <v>33.116275229325701</v>
      </c>
      <c r="J406" s="77">
        <f t="shared" si="25"/>
        <v>62.131071623802555</v>
      </c>
      <c r="K406" s="78">
        <f>E406 * (Constants!$C$8 / Constants!$C$5)</f>
        <v>50.312579569839762</v>
      </c>
      <c r="L406" s="78">
        <f t="shared" si="26"/>
        <v>94.201663279431415</v>
      </c>
      <c r="M406" s="79">
        <f t="shared" si="27"/>
        <v>65.186866884954554</v>
      </c>
    </row>
    <row r="407" spans="2:13" x14ac:dyDescent="0.3">
      <c r="B407" s="12">
        <v>9.7140764807518281</v>
      </c>
      <c r="C407" s="11">
        <v>3.7148810791678151</v>
      </c>
      <c r="D407" s="11">
        <v>9.7935028283211079</v>
      </c>
      <c r="E407" s="11">
        <v>16.258780118406545</v>
      </c>
      <c r="F407" s="11">
        <v>2.5717460678823425</v>
      </c>
      <c r="G407" s="11">
        <v>26.95697520486701</v>
      </c>
      <c r="H407" s="11">
        <v>2.8455952612071744</v>
      </c>
      <c r="I407" s="77">
        <f t="shared" si="24"/>
        <v>32.338910093777812</v>
      </c>
      <c r="J407" s="77">
        <f t="shared" si="25"/>
        <v>62.141480559851992</v>
      </c>
      <c r="K407" s="78">
        <f>E407 * (Constants!$C$8 / Constants!$C$5)</f>
        <v>44.842764520121278</v>
      </c>
      <c r="L407" s="78">
        <f t="shared" si="26"/>
        <v>90.725464961566729</v>
      </c>
      <c r="M407" s="79">
        <f t="shared" si="27"/>
        <v>60.922894495492542</v>
      </c>
    </row>
    <row r="408" spans="2:13" x14ac:dyDescent="0.3">
      <c r="B408" s="12">
        <v>1.9944450654293178</v>
      </c>
      <c r="C408" s="11">
        <v>14.31567374530932</v>
      </c>
      <c r="D408" s="11">
        <v>1.5771240845140642</v>
      </c>
      <c r="E408" s="11">
        <v>18.241985843818902</v>
      </c>
      <c r="F408" s="11">
        <v>12.004899607606955</v>
      </c>
      <c r="G408" s="11">
        <v>15.62758396911619</v>
      </c>
      <c r="H408" s="11">
        <v>0.38235628704064373</v>
      </c>
      <c r="I408" s="77">
        <f t="shared" si="24"/>
        <v>46.139683281249248</v>
      </c>
      <c r="J408" s="77">
        <f t="shared" si="25"/>
        <v>62.149623537406079</v>
      </c>
      <c r="K408" s="78">
        <f>E408 * (Constants!$C$8 / Constants!$C$5)</f>
        <v>50.312573859565042</v>
      </c>
      <c r="L408" s="78">
        <f t="shared" si="26"/>
        <v>94.220211553152211</v>
      </c>
      <c r="M408" s="79">
        <f t="shared" si="27"/>
        <v>78.210271296995387</v>
      </c>
    </row>
    <row r="409" spans="2:13" x14ac:dyDescent="0.3">
      <c r="B409" s="12">
        <v>0.79777796996859252</v>
      </c>
      <c r="C409" s="11">
        <v>14.31567478050532</v>
      </c>
      <c r="D409" s="11">
        <v>1.5771240845140642</v>
      </c>
      <c r="E409" s="11">
        <v>18.24198998460291</v>
      </c>
      <c r="F409" s="11">
        <v>12.004899607606955</v>
      </c>
      <c r="G409" s="11">
        <v>15.62758396911619</v>
      </c>
      <c r="H409" s="11">
        <v>0.38235628704064373</v>
      </c>
      <c r="I409" s="77">
        <f t="shared" si="24"/>
        <v>46.139688457229255</v>
      </c>
      <c r="J409" s="77">
        <f t="shared" si="25"/>
        <v>62.149628713386086</v>
      </c>
      <c r="K409" s="78">
        <f>E409 * (Constants!$C$8 / Constants!$C$5)</f>
        <v>50.312585280114483</v>
      </c>
      <c r="L409" s="78">
        <f t="shared" si="26"/>
        <v>94.220224008897645</v>
      </c>
      <c r="M409" s="79">
        <f t="shared" si="27"/>
        <v>78.210283752740821</v>
      </c>
    </row>
    <row r="410" spans="2:13" x14ac:dyDescent="0.3">
      <c r="B410" s="12">
        <v>2.9175511859393737</v>
      </c>
      <c r="C410" s="11">
        <v>9.2298900417912763E-2</v>
      </c>
      <c r="D410" s="11">
        <v>5.6498487413010405</v>
      </c>
      <c r="E410" s="11">
        <v>11.510858833385452</v>
      </c>
      <c r="F410" s="11">
        <v>0.43964402129355462</v>
      </c>
      <c r="G410" s="11">
        <v>43.271286803912133</v>
      </c>
      <c r="H410" s="11">
        <v>1.2143103654578957</v>
      </c>
      <c r="I410" s="77">
        <f t="shared" si="24"/>
        <v>17.69265049639796</v>
      </c>
      <c r="J410" s="77">
        <f t="shared" si="25"/>
        <v>62.178247665767991</v>
      </c>
      <c r="K410" s="78">
        <f>E410 * (Constants!$C$8 / Constants!$C$5)</f>
        <v>31.747691298530846</v>
      </c>
      <c r="L410" s="78">
        <f t="shared" si="26"/>
        <v>82.415080130913395</v>
      </c>
      <c r="M410" s="79">
        <f t="shared" si="27"/>
        <v>37.929482961543357</v>
      </c>
    </row>
    <row r="411" spans="2:13" x14ac:dyDescent="0.3">
      <c r="B411" s="12">
        <v>7.4571800287230872E-3</v>
      </c>
      <c r="C411" s="11">
        <v>10.303288204860817</v>
      </c>
      <c r="D411" s="11">
        <v>4.896750896562553</v>
      </c>
      <c r="E411" s="11">
        <v>32.405529255135896</v>
      </c>
      <c r="F411" s="11">
        <v>0</v>
      </c>
      <c r="G411" s="11">
        <v>14.625253935538154</v>
      </c>
      <c r="H411" s="11">
        <v>0</v>
      </c>
      <c r="I411" s="77">
        <f t="shared" si="24"/>
        <v>47.605568356559267</v>
      </c>
      <c r="J411" s="77">
        <f t="shared" si="25"/>
        <v>62.230822292097422</v>
      </c>
      <c r="K411" s="78">
        <f>E411 * (Constants!$C$8 / Constants!$C$5)</f>
        <v>89.376540364971589</v>
      </c>
      <c r="L411" s="78">
        <f t="shared" si="26"/>
        <v>119.20183340193311</v>
      </c>
      <c r="M411" s="79">
        <f t="shared" si="27"/>
        <v>104.57657946639496</v>
      </c>
    </row>
    <row r="412" spans="2:13" x14ac:dyDescent="0.3">
      <c r="B412" s="12">
        <v>0.2950124098242668</v>
      </c>
      <c r="C412" s="11">
        <v>5.1660038237655828</v>
      </c>
      <c r="D412" s="11">
        <v>1.2021346849211196</v>
      </c>
      <c r="E412" s="11">
        <v>55.864526135303592</v>
      </c>
      <c r="F412" s="11">
        <v>0</v>
      </c>
      <c r="G412" s="11">
        <v>0</v>
      </c>
      <c r="H412" s="11">
        <v>0</v>
      </c>
      <c r="I412" s="77">
        <f t="shared" si="24"/>
        <v>62.232664643990297</v>
      </c>
      <c r="J412" s="77">
        <f t="shared" si="25"/>
        <v>62.232664643990297</v>
      </c>
      <c r="K412" s="78">
        <f>E412 * (Constants!$C$8 / Constants!$C$5)</f>
        <v>154.07796724414379</v>
      </c>
      <c r="L412" s="78">
        <f t="shared" si="26"/>
        <v>160.4461057528305</v>
      </c>
      <c r="M412" s="79">
        <f t="shared" si="27"/>
        <v>160.4461057528305</v>
      </c>
    </row>
    <row r="413" spans="2:13" x14ac:dyDescent="0.3">
      <c r="B413" s="12">
        <v>2.389311952607386</v>
      </c>
      <c r="C413" s="11">
        <v>5.1660038237655828</v>
      </c>
      <c r="D413" s="11">
        <v>1.2021346849211196</v>
      </c>
      <c r="E413" s="11">
        <v>55.864526135303592</v>
      </c>
      <c r="F413" s="11">
        <v>0</v>
      </c>
      <c r="G413" s="11">
        <v>0</v>
      </c>
      <c r="H413" s="11">
        <v>0</v>
      </c>
      <c r="I413" s="77">
        <f t="shared" si="24"/>
        <v>62.232664643990297</v>
      </c>
      <c r="J413" s="77">
        <f t="shared" si="25"/>
        <v>62.232664643990297</v>
      </c>
      <c r="K413" s="78">
        <f>E413 * (Constants!$C$8 / Constants!$C$5)</f>
        <v>154.07796724414379</v>
      </c>
      <c r="L413" s="78">
        <f t="shared" si="26"/>
        <v>160.4461057528305</v>
      </c>
      <c r="M413" s="79">
        <f t="shared" si="27"/>
        <v>160.4461057528305</v>
      </c>
    </row>
    <row r="414" spans="2:13" x14ac:dyDescent="0.3">
      <c r="B414" s="12">
        <v>46.120319892102998</v>
      </c>
      <c r="C414" s="11">
        <v>7.3368403772486115</v>
      </c>
      <c r="D414" s="11">
        <v>0.92172169782413393</v>
      </c>
      <c r="E414" s="11">
        <v>9.0176938185051299</v>
      </c>
      <c r="F414" s="11">
        <v>20.360479065299653</v>
      </c>
      <c r="G414" s="11">
        <v>21.318997724210465</v>
      </c>
      <c r="H414" s="11">
        <v>3.5292293157290135</v>
      </c>
      <c r="I414" s="77">
        <f t="shared" si="24"/>
        <v>37.636734958877526</v>
      </c>
      <c r="J414" s="77">
        <f t="shared" si="25"/>
        <v>62.484961998816999</v>
      </c>
      <c r="K414" s="78">
        <f>E414 * (Constants!$C$8 / Constants!$C$5)</f>
        <v>24.871381338135119</v>
      </c>
      <c r="L414" s="78">
        <f t="shared" si="26"/>
        <v>78.338649518446999</v>
      </c>
      <c r="M414" s="79">
        <f t="shared" si="27"/>
        <v>53.490422478507512</v>
      </c>
    </row>
    <row r="415" spans="2:13" x14ac:dyDescent="0.3">
      <c r="B415" s="12">
        <v>5.5602532556804363E-3</v>
      </c>
      <c r="C415" s="11">
        <v>10.119560583313898</v>
      </c>
      <c r="D415" s="11">
        <v>0.52529426248620292</v>
      </c>
      <c r="E415" s="11">
        <v>15.618734993798762</v>
      </c>
      <c r="F415" s="11">
        <v>18.150175272112197</v>
      </c>
      <c r="G415" s="11">
        <v>16.911391817227976</v>
      </c>
      <c r="H415" s="11">
        <v>1.2143103654578957</v>
      </c>
      <c r="I415" s="77">
        <f t="shared" si="24"/>
        <v>44.413765111711058</v>
      </c>
      <c r="J415" s="77">
        <f t="shared" si="25"/>
        <v>62.539467294396935</v>
      </c>
      <c r="K415" s="78">
        <f>E415 * (Constants!$C$8 / Constants!$C$5)</f>
        <v>43.07747877321917</v>
      </c>
      <c r="L415" s="78">
        <f t="shared" si="26"/>
        <v>89.998211073817345</v>
      </c>
      <c r="M415" s="79">
        <f t="shared" si="27"/>
        <v>71.872508891131474</v>
      </c>
    </row>
    <row r="416" spans="2:13" x14ac:dyDescent="0.3">
      <c r="B416" s="12">
        <v>0.21641457571968203</v>
      </c>
      <c r="C416" s="11">
        <v>10.765551873754452</v>
      </c>
      <c r="D416" s="11">
        <v>14.006644964541637</v>
      </c>
      <c r="E416" s="11">
        <v>20.791224320513908</v>
      </c>
      <c r="F416" s="11">
        <v>0</v>
      </c>
      <c r="G416" s="11">
        <v>16.978906914019113</v>
      </c>
      <c r="H416" s="11">
        <v>0</v>
      </c>
      <c r="I416" s="77">
        <f t="shared" si="24"/>
        <v>45.563421158810002</v>
      </c>
      <c r="J416" s="77">
        <f t="shared" si="25"/>
        <v>62.542328072829115</v>
      </c>
      <c r="K416" s="78">
        <f>E416 * (Constants!$C$8 / Constants!$C$5)</f>
        <v>57.343538045288362</v>
      </c>
      <c r="L416" s="78">
        <f t="shared" si="26"/>
        <v>99.094641797603572</v>
      </c>
      <c r="M416" s="79">
        <f t="shared" si="27"/>
        <v>82.115734883584452</v>
      </c>
    </row>
    <row r="417" spans="2:13" x14ac:dyDescent="0.3">
      <c r="B417" s="12">
        <v>15.232529311964754</v>
      </c>
      <c r="C417" s="11">
        <v>9.1121513128604139</v>
      </c>
      <c r="D417" s="11">
        <v>6.2168669991771432</v>
      </c>
      <c r="E417" s="11">
        <v>19.57455845991986</v>
      </c>
      <c r="F417" s="11">
        <v>0.35908484072339009</v>
      </c>
      <c r="G417" s="11">
        <v>25.883706060929121</v>
      </c>
      <c r="H417" s="11">
        <v>1.4317273385614178</v>
      </c>
      <c r="I417" s="77">
        <f t="shared" si="24"/>
        <v>35.262661612680809</v>
      </c>
      <c r="J417" s="77">
        <f t="shared" si="25"/>
        <v>62.578095012171346</v>
      </c>
      <c r="K417" s="78">
        <f>E417 * (Constants!$C$8 / Constants!$C$5)</f>
        <v>53.987895107198327</v>
      </c>
      <c r="L417" s="78">
        <f t="shared" si="26"/>
        <v>96.991431659449816</v>
      </c>
      <c r="M417" s="79">
        <f t="shared" si="27"/>
        <v>69.675998259959272</v>
      </c>
    </row>
    <row r="418" spans="2:13" x14ac:dyDescent="0.3">
      <c r="B418" s="12">
        <v>7.9032385765458457E-2</v>
      </c>
      <c r="C418" s="11">
        <v>10.303250937804762</v>
      </c>
      <c r="D418" s="11">
        <v>0.53294012310385219</v>
      </c>
      <c r="E418" s="11">
        <v>34.769380691093538</v>
      </c>
      <c r="F418" s="11">
        <v>0</v>
      </c>
      <c r="G418" s="11">
        <v>16.988900384833723</v>
      </c>
      <c r="H418" s="11">
        <v>0</v>
      </c>
      <c r="I418" s="77">
        <f t="shared" si="24"/>
        <v>45.605571752002149</v>
      </c>
      <c r="J418" s="77">
        <f t="shared" si="25"/>
        <v>62.594472136835876</v>
      </c>
      <c r="K418" s="78">
        <f>E418 * (Constants!$C$8 / Constants!$C$5)</f>
        <v>95.896195131887026</v>
      </c>
      <c r="L418" s="78">
        <f t="shared" si="26"/>
        <v>123.72128657762937</v>
      </c>
      <c r="M418" s="79">
        <f t="shared" si="27"/>
        <v>106.73238619279564</v>
      </c>
    </row>
    <row r="419" spans="2:13" x14ac:dyDescent="0.3">
      <c r="B419" s="12">
        <v>10.127506008593627</v>
      </c>
      <c r="C419" s="11">
        <v>3.0966125964471409</v>
      </c>
      <c r="D419" s="11">
        <v>1.1716207299821251</v>
      </c>
      <c r="E419" s="11">
        <v>13.349195089560189</v>
      </c>
      <c r="F419" s="11">
        <v>18.574868234699764</v>
      </c>
      <c r="G419" s="11">
        <v>17.203379193173753</v>
      </c>
      <c r="H419" s="11">
        <v>9.2125966077420749</v>
      </c>
      <c r="I419" s="77">
        <f t="shared" si="24"/>
        <v>36.192296650689215</v>
      </c>
      <c r="J419" s="77">
        <f t="shared" si="25"/>
        <v>62.608272451605046</v>
      </c>
      <c r="K419" s="78">
        <f>E419 * (Constants!$C$8 / Constants!$C$5)</f>
        <v>36.817941295399876</v>
      </c>
      <c r="L419" s="78">
        <f t="shared" si="26"/>
        <v>86.077018657444739</v>
      </c>
      <c r="M419" s="79">
        <f t="shared" si="27"/>
        <v>59.661042856528901</v>
      </c>
    </row>
    <row r="420" spans="2:13" x14ac:dyDescent="0.3">
      <c r="B420" s="12">
        <v>5.0522242381703109E-3</v>
      </c>
      <c r="C420" s="11">
        <v>10.303251973000764</v>
      </c>
      <c r="D420" s="11">
        <v>0</v>
      </c>
      <c r="E420" s="11">
        <v>32.006649602219724</v>
      </c>
      <c r="F420" s="11">
        <v>0</v>
      </c>
      <c r="G420" s="11">
        <v>20.311561165345243</v>
      </c>
      <c r="H420" s="11">
        <v>0</v>
      </c>
      <c r="I420" s="77">
        <f t="shared" si="24"/>
        <v>42.309901575220486</v>
      </c>
      <c r="J420" s="77">
        <f t="shared" si="25"/>
        <v>62.621462740565732</v>
      </c>
      <c r="K420" s="78">
        <f>E420 * (Constants!$C$8 / Constants!$C$5)</f>
        <v>88.276404548057627</v>
      </c>
      <c r="L420" s="78">
        <f t="shared" si="26"/>
        <v>118.89121768640364</v>
      </c>
      <c r="M420" s="79">
        <f t="shared" si="27"/>
        <v>98.579656521058382</v>
      </c>
    </row>
    <row r="421" spans="2:13" x14ac:dyDescent="0.3">
      <c r="B421" s="12">
        <v>1.3241859997324354</v>
      </c>
      <c r="C421" s="11">
        <v>8.014241067169479</v>
      </c>
      <c r="D421" s="11">
        <v>30.299586550998558</v>
      </c>
      <c r="E421" s="11">
        <v>24.342544949038544</v>
      </c>
      <c r="F421" s="11">
        <v>0</v>
      </c>
      <c r="G421" s="11">
        <v>0</v>
      </c>
      <c r="H421" s="11">
        <v>0</v>
      </c>
      <c r="I421" s="77">
        <f t="shared" si="24"/>
        <v>62.656372567206574</v>
      </c>
      <c r="J421" s="77">
        <f t="shared" si="25"/>
        <v>62.656372567206574</v>
      </c>
      <c r="K421" s="78">
        <f>E421 * (Constants!$C$8 / Constants!$C$5)</f>
        <v>67.138309456219218</v>
      </c>
      <c r="L421" s="78">
        <f t="shared" si="26"/>
        <v>105.45213707438725</v>
      </c>
      <c r="M421" s="79">
        <f t="shared" si="27"/>
        <v>105.45213707438725</v>
      </c>
    </row>
    <row r="422" spans="2:13" x14ac:dyDescent="0.3">
      <c r="B422" s="12">
        <v>8.1189988173500751</v>
      </c>
      <c r="C422" s="11">
        <v>8.3713950748521242</v>
      </c>
      <c r="D422" s="11">
        <v>10.033531654803044</v>
      </c>
      <c r="E422" s="11">
        <v>27.450302724437119</v>
      </c>
      <c r="F422" s="11">
        <v>0</v>
      </c>
      <c r="G422" s="11">
        <v>16.809232543171571</v>
      </c>
      <c r="H422" s="11">
        <v>0</v>
      </c>
      <c r="I422" s="77">
        <f t="shared" si="24"/>
        <v>45.855229454092282</v>
      </c>
      <c r="J422" s="77">
        <f t="shared" si="25"/>
        <v>62.664461997263857</v>
      </c>
      <c r="K422" s="78">
        <f>E422 * (Constants!$C$8 / Constants!$C$5)</f>
        <v>75.709705901270127</v>
      </c>
      <c r="L422" s="78">
        <f t="shared" si="26"/>
        <v>110.92386517409686</v>
      </c>
      <c r="M422" s="79">
        <f t="shared" si="27"/>
        <v>94.114632630925286</v>
      </c>
    </row>
    <row r="423" spans="2:13" x14ac:dyDescent="0.3">
      <c r="B423" s="12">
        <v>3.2347843511561223</v>
      </c>
      <c r="C423" s="11">
        <v>5.4956661312356898</v>
      </c>
      <c r="D423" s="11">
        <v>2.8864859240672964</v>
      </c>
      <c r="E423" s="11">
        <v>32.966630332667272</v>
      </c>
      <c r="F423" s="11">
        <v>0</v>
      </c>
      <c r="G423" s="11">
        <v>21.353769937140402</v>
      </c>
      <c r="H423" s="11">
        <v>0</v>
      </c>
      <c r="I423" s="77">
        <f t="shared" si="24"/>
        <v>41.34878238797026</v>
      </c>
      <c r="J423" s="77">
        <f t="shared" si="25"/>
        <v>62.702552325110659</v>
      </c>
      <c r="K423" s="78">
        <f>E423 * (Constants!$C$8 / Constants!$C$5)</f>
        <v>90.924093336872644</v>
      </c>
      <c r="L423" s="78">
        <f t="shared" si="26"/>
        <v>120.66001532931602</v>
      </c>
      <c r="M423" s="79">
        <f t="shared" si="27"/>
        <v>99.30624539217564</v>
      </c>
    </row>
    <row r="424" spans="2:13" x14ac:dyDescent="0.3">
      <c r="B424" s="12">
        <v>7.8630185162182897E-3</v>
      </c>
      <c r="C424" s="11">
        <v>56.362285639893571</v>
      </c>
      <c r="D424" s="11">
        <v>0</v>
      </c>
      <c r="E424" s="11">
        <v>0</v>
      </c>
      <c r="F424" s="11">
        <v>4.1456508932586305</v>
      </c>
      <c r="G424" s="11">
        <v>0</v>
      </c>
      <c r="H424" s="11">
        <v>2.2665438039387968</v>
      </c>
      <c r="I424" s="77">
        <f t="shared" si="24"/>
        <v>60.507936533152204</v>
      </c>
      <c r="J424" s="77">
        <f t="shared" si="25"/>
        <v>62.774480337090999</v>
      </c>
      <c r="K424" s="78">
        <f>E424 * (Constants!$C$8 / Constants!$C$5)</f>
        <v>0</v>
      </c>
      <c r="L424" s="78">
        <f t="shared" si="26"/>
        <v>62.774480337090999</v>
      </c>
      <c r="M424" s="79">
        <f t="shared" si="27"/>
        <v>60.507936533152204</v>
      </c>
    </row>
    <row r="425" spans="2:13" x14ac:dyDescent="0.3">
      <c r="B425" s="12">
        <v>466.39467020901429</v>
      </c>
      <c r="C425" s="11">
        <v>23.052069613535661</v>
      </c>
      <c r="D425" s="11">
        <v>1.5771242139135642</v>
      </c>
      <c r="E425" s="11">
        <v>8.8337198203098506</v>
      </c>
      <c r="F425" s="11">
        <v>0.34800604888292241</v>
      </c>
      <c r="G425" s="11">
        <v>19.802199786734786</v>
      </c>
      <c r="H425" s="11">
        <v>9.2125966077420749</v>
      </c>
      <c r="I425" s="77">
        <f t="shared" si="24"/>
        <v>33.810919696641996</v>
      </c>
      <c r="J425" s="77">
        <f t="shared" si="25"/>
        <v>62.825716091118849</v>
      </c>
      <c r="K425" s="78">
        <f>E425 * (Constants!$C$8 / Constants!$C$5)</f>
        <v>24.363969181822331</v>
      </c>
      <c r="L425" s="78">
        <f t="shared" si="26"/>
        <v>78.355965452631338</v>
      </c>
      <c r="M425" s="79">
        <f t="shared" si="27"/>
        <v>49.341169058154478</v>
      </c>
    </row>
    <row r="426" spans="2:13" x14ac:dyDescent="0.3">
      <c r="B426" s="12">
        <v>0.21167428537228261</v>
      </c>
      <c r="C426" s="11">
        <v>10.303288204860817</v>
      </c>
      <c r="D426" s="11">
        <v>4.896750896562553</v>
      </c>
      <c r="E426" s="11">
        <v>32.405529255135896</v>
      </c>
      <c r="F426" s="11">
        <v>0</v>
      </c>
      <c r="G426" s="11">
        <v>15.25298661662289</v>
      </c>
      <c r="H426" s="11">
        <v>0</v>
      </c>
      <c r="I426" s="77">
        <f t="shared" si="24"/>
        <v>47.605568356559267</v>
      </c>
      <c r="J426" s="77">
        <f t="shared" si="25"/>
        <v>62.858554973182159</v>
      </c>
      <c r="K426" s="78">
        <f>E426 * (Constants!$C$8 / Constants!$C$5)</f>
        <v>89.376540364971589</v>
      </c>
      <c r="L426" s="78">
        <f t="shared" si="26"/>
        <v>119.82956608301785</v>
      </c>
      <c r="M426" s="79">
        <f t="shared" si="27"/>
        <v>104.57657946639496</v>
      </c>
    </row>
    <row r="427" spans="2:13" x14ac:dyDescent="0.3">
      <c r="B427" s="12">
        <v>5.0522242381703109E-3</v>
      </c>
      <c r="C427" s="11">
        <v>10.303251973000764</v>
      </c>
      <c r="D427" s="11">
        <v>0</v>
      </c>
      <c r="E427" s="11">
        <v>32.006649602219724</v>
      </c>
      <c r="F427" s="11">
        <v>0</v>
      </c>
      <c r="G427" s="11">
        <v>20.556629525538948</v>
      </c>
      <c r="H427" s="11">
        <v>0</v>
      </c>
      <c r="I427" s="77">
        <f t="shared" si="24"/>
        <v>42.309901575220486</v>
      </c>
      <c r="J427" s="77">
        <f t="shared" si="25"/>
        <v>62.866531100759431</v>
      </c>
      <c r="K427" s="78">
        <f>E427 * (Constants!$C$8 / Constants!$C$5)</f>
        <v>88.276404548057627</v>
      </c>
      <c r="L427" s="78">
        <f t="shared" si="26"/>
        <v>119.13628604659735</v>
      </c>
      <c r="M427" s="79">
        <f t="shared" si="27"/>
        <v>98.579656521058382</v>
      </c>
    </row>
    <row r="428" spans="2:13" x14ac:dyDescent="0.3">
      <c r="B428" s="12">
        <v>0.10964443596822093</v>
      </c>
      <c r="C428" s="11">
        <v>3.7003533972813929</v>
      </c>
      <c r="D428" s="11">
        <v>1.7386053439881779</v>
      </c>
      <c r="E428" s="11">
        <v>13.624382277841969</v>
      </c>
      <c r="F428" s="11">
        <v>9.522489035018479</v>
      </c>
      <c r="G428" s="11">
        <v>32.870213015013661</v>
      </c>
      <c r="H428" s="11">
        <v>1.4317273385614178</v>
      </c>
      <c r="I428" s="77">
        <f t="shared" si="24"/>
        <v>28.585830054130021</v>
      </c>
      <c r="J428" s="77">
        <f t="shared" si="25"/>
        <v>62.887770407705098</v>
      </c>
      <c r="K428" s="78">
        <f>E428 * (Constants!$C$8 / Constants!$C$5)</f>
        <v>37.576925314693177</v>
      </c>
      <c r="L428" s="78">
        <f t="shared" si="26"/>
        <v>86.840313444556301</v>
      </c>
      <c r="M428" s="79">
        <f t="shared" si="27"/>
        <v>52.538373090981231</v>
      </c>
    </row>
    <row r="429" spans="2:13" x14ac:dyDescent="0.3">
      <c r="B429" s="12">
        <v>2.0136508773066453</v>
      </c>
      <c r="C429" s="11">
        <v>3.0966125964471409</v>
      </c>
      <c r="D429" s="11">
        <v>1.1716207299821251</v>
      </c>
      <c r="E429" s="11">
        <v>13.349195089560189</v>
      </c>
      <c r="F429" s="11">
        <v>11.852986764410272</v>
      </c>
      <c r="G429" s="11">
        <v>28.239935594899173</v>
      </c>
      <c r="H429" s="11">
        <v>5.2969743190741028</v>
      </c>
      <c r="I429" s="77">
        <f t="shared" si="24"/>
        <v>29.470415180399726</v>
      </c>
      <c r="J429" s="77">
        <f t="shared" si="25"/>
        <v>63.007325094373002</v>
      </c>
      <c r="K429" s="78">
        <f>E429 * (Constants!$C$8 / Constants!$C$5)</f>
        <v>36.817941295399876</v>
      </c>
      <c r="L429" s="78">
        <f t="shared" si="26"/>
        <v>86.476071300212681</v>
      </c>
      <c r="M429" s="79">
        <f t="shared" si="27"/>
        <v>52.939161386239412</v>
      </c>
    </row>
    <row r="430" spans="2:13" x14ac:dyDescent="0.3">
      <c r="B430" s="12">
        <v>50.396015034384618</v>
      </c>
      <c r="C430" s="11">
        <v>10.401799526758078</v>
      </c>
      <c r="D430" s="11">
        <v>4.4521730337569965</v>
      </c>
      <c r="E430" s="11">
        <v>15.934138511543843</v>
      </c>
      <c r="F430" s="11">
        <v>0.34800604888292241</v>
      </c>
      <c r="G430" s="11">
        <v>22.674282164523472</v>
      </c>
      <c r="H430" s="11">
        <v>9.2125966077420749</v>
      </c>
      <c r="I430" s="77">
        <f t="shared" si="24"/>
        <v>31.13611712094184</v>
      </c>
      <c r="J430" s="77">
        <f t="shared" si="25"/>
        <v>63.02299589320738</v>
      </c>
      <c r="K430" s="78">
        <f>E430 * (Constants!$C$8 / Constants!$C$5)</f>
        <v>43.947382023774153</v>
      </c>
      <c r="L430" s="78">
        <f t="shared" si="26"/>
        <v>91.036239405437698</v>
      </c>
      <c r="M430" s="79">
        <f t="shared" si="27"/>
        <v>59.149360633172151</v>
      </c>
    </row>
    <row r="431" spans="2:13" x14ac:dyDescent="0.3">
      <c r="B431" s="12">
        <v>0.10129036568832817</v>
      </c>
      <c r="C431" s="11">
        <v>8.8208409468548599</v>
      </c>
      <c r="D431" s="11">
        <v>7.7422971479604819</v>
      </c>
      <c r="E431" s="11">
        <v>31.936123769027731</v>
      </c>
      <c r="F431" s="11">
        <v>0</v>
      </c>
      <c r="G431" s="11">
        <v>14.607863265261173</v>
      </c>
      <c r="H431" s="11">
        <v>0</v>
      </c>
      <c r="I431" s="77">
        <f t="shared" si="24"/>
        <v>48.499261863843074</v>
      </c>
      <c r="J431" s="77">
        <f t="shared" si="25"/>
        <v>63.107125129104247</v>
      </c>
      <c r="K431" s="78">
        <f>E431 * (Constants!$C$8 / Constants!$C$5)</f>
        <v>88.081889750060355</v>
      </c>
      <c r="L431" s="78">
        <f t="shared" si="26"/>
        <v>119.25289111013687</v>
      </c>
      <c r="M431" s="79">
        <f t="shared" si="27"/>
        <v>104.6450278448757</v>
      </c>
    </row>
    <row r="432" spans="2:13" x14ac:dyDescent="0.3">
      <c r="B432" s="12">
        <v>9.0760046985087683</v>
      </c>
      <c r="C432" s="11">
        <v>10.303250937804762</v>
      </c>
      <c r="D432" s="11">
        <v>0.53294012310385219</v>
      </c>
      <c r="E432" s="11">
        <v>34.769380691093538</v>
      </c>
      <c r="F432" s="11">
        <v>0</v>
      </c>
      <c r="G432" s="11">
        <v>17.504492707748891</v>
      </c>
      <c r="H432" s="11">
        <v>0</v>
      </c>
      <c r="I432" s="77">
        <f t="shared" si="24"/>
        <v>45.605571752002149</v>
      </c>
      <c r="J432" s="77">
        <f t="shared" si="25"/>
        <v>63.110064459751044</v>
      </c>
      <c r="K432" s="78">
        <f>E432 * (Constants!$C$8 / Constants!$C$5)</f>
        <v>95.896195131887026</v>
      </c>
      <c r="L432" s="78">
        <f t="shared" si="26"/>
        <v>124.23687890054453</v>
      </c>
      <c r="M432" s="79">
        <f t="shared" si="27"/>
        <v>106.73238619279564</v>
      </c>
    </row>
    <row r="433" spans="2:13" x14ac:dyDescent="0.3">
      <c r="B433" s="12">
        <v>6.0359541785146575E-3</v>
      </c>
      <c r="C433" s="11">
        <v>10.426418558066379</v>
      </c>
      <c r="D433" s="11">
        <v>0.86930273669383906</v>
      </c>
      <c r="E433" s="11">
        <v>38.777734143116092</v>
      </c>
      <c r="F433" s="11">
        <v>0</v>
      </c>
      <c r="G433" s="11">
        <v>13.122961567008389</v>
      </c>
      <c r="H433" s="11">
        <v>0</v>
      </c>
      <c r="I433" s="77">
        <f t="shared" si="24"/>
        <v>50.073455437876312</v>
      </c>
      <c r="J433" s="77">
        <f t="shared" si="25"/>
        <v>63.196417004884701</v>
      </c>
      <c r="K433" s="78">
        <f>E433 * (Constants!$C$8 / Constants!$C$5)</f>
        <v>106.95149255601375</v>
      </c>
      <c r="L433" s="78">
        <f t="shared" si="26"/>
        <v>131.37017541778235</v>
      </c>
      <c r="M433" s="79">
        <f t="shared" si="27"/>
        <v>118.24721385077396</v>
      </c>
    </row>
    <row r="434" spans="2:13" x14ac:dyDescent="0.3">
      <c r="B434" s="12">
        <v>369.00550322782874</v>
      </c>
      <c r="C434" s="11">
        <v>7.3368403772486115</v>
      </c>
      <c r="D434" s="11">
        <v>0.92172169782413393</v>
      </c>
      <c r="E434" s="11">
        <v>9.0176938185051299</v>
      </c>
      <c r="F434" s="11">
        <v>12.15899174307989</v>
      </c>
      <c r="G434" s="11">
        <v>32.334908146780748</v>
      </c>
      <c r="H434" s="11">
        <v>1.4317273385614178</v>
      </c>
      <c r="I434" s="77">
        <f t="shared" si="24"/>
        <v>29.435247636657763</v>
      </c>
      <c r="J434" s="77">
        <f t="shared" si="25"/>
        <v>63.201883121999927</v>
      </c>
      <c r="K434" s="78">
        <f>E434 * (Constants!$C$8 / Constants!$C$5)</f>
        <v>24.871381338135119</v>
      </c>
      <c r="L434" s="78">
        <f t="shared" si="26"/>
        <v>79.055570641629913</v>
      </c>
      <c r="M434" s="79">
        <f t="shared" si="27"/>
        <v>45.288935156287749</v>
      </c>
    </row>
    <row r="435" spans="2:13" x14ac:dyDescent="0.3">
      <c r="B435" s="12">
        <v>2.7398973987146746E-2</v>
      </c>
      <c r="C435" s="11">
        <v>10.119560583313898</v>
      </c>
      <c r="D435" s="11">
        <v>0.52529426248620292</v>
      </c>
      <c r="E435" s="11">
        <v>15.618734993798762</v>
      </c>
      <c r="F435" s="11">
        <v>10.033234066819404</v>
      </c>
      <c r="G435" s="11">
        <v>24.555388210327688</v>
      </c>
      <c r="H435" s="11">
        <v>2.378856725706803</v>
      </c>
      <c r="I435" s="77">
        <f t="shared" si="24"/>
        <v>36.296823906418268</v>
      </c>
      <c r="J435" s="77">
        <f t="shared" si="25"/>
        <v>63.231068842452764</v>
      </c>
      <c r="K435" s="78">
        <f>E435 * (Constants!$C$8 / Constants!$C$5)</f>
        <v>43.07747877321917</v>
      </c>
      <c r="L435" s="78">
        <f t="shared" si="26"/>
        <v>90.689812621873159</v>
      </c>
      <c r="M435" s="79">
        <f t="shared" si="27"/>
        <v>63.755567685838678</v>
      </c>
    </row>
    <row r="436" spans="2:13" x14ac:dyDescent="0.3">
      <c r="B436" s="12">
        <v>516.87401552692245</v>
      </c>
      <c r="C436" s="11">
        <v>9.3966738986839591</v>
      </c>
      <c r="D436" s="11">
        <v>0.92172163312438382</v>
      </c>
      <c r="E436" s="11">
        <v>19.443647573566825</v>
      </c>
      <c r="F436" s="11">
        <v>12.004899607606957</v>
      </c>
      <c r="G436" s="11">
        <v>21.117741935307272</v>
      </c>
      <c r="H436" s="11">
        <v>0.38235628704064373</v>
      </c>
      <c r="I436" s="77">
        <f t="shared" si="24"/>
        <v>41.766942712982122</v>
      </c>
      <c r="J436" s="77">
        <f t="shared" si="25"/>
        <v>63.267040935330037</v>
      </c>
      <c r="K436" s="78">
        <f>E436 * (Constants!$C$8 / Constants!$C$5)</f>
        <v>53.626834436773024</v>
      </c>
      <c r="L436" s="78">
        <f t="shared" si="26"/>
        <v>97.450227798536247</v>
      </c>
      <c r="M436" s="79">
        <f t="shared" si="27"/>
        <v>75.950129576188317</v>
      </c>
    </row>
    <row r="437" spans="2:13" x14ac:dyDescent="0.3">
      <c r="B437" s="12">
        <v>24.308475442740018</v>
      </c>
      <c r="C437" s="11">
        <v>10.303288204860817</v>
      </c>
      <c r="D437" s="11">
        <v>4.896750896562553</v>
      </c>
      <c r="E437" s="11">
        <v>32.405529255135896</v>
      </c>
      <c r="F437" s="11">
        <v>0</v>
      </c>
      <c r="G437" s="11">
        <v>15.715896082386735</v>
      </c>
      <c r="H437" s="11">
        <v>0</v>
      </c>
      <c r="I437" s="77">
        <f t="shared" si="24"/>
        <v>47.605568356559267</v>
      </c>
      <c r="J437" s="77">
        <f t="shared" si="25"/>
        <v>63.321464438946002</v>
      </c>
      <c r="K437" s="78">
        <f>E437 * (Constants!$C$8 / Constants!$C$5)</f>
        <v>89.376540364971589</v>
      </c>
      <c r="L437" s="78">
        <f t="shared" si="26"/>
        <v>120.2924755487817</v>
      </c>
      <c r="M437" s="79">
        <f t="shared" si="27"/>
        <v>104.57657946639496</v>
      </c>
    </row>
    <row r="438" spans="2:13" x14ac:dyDescent="0.3">
      <c r="B438" s="12">
        <v>1.0573471206698741</v>
      </c>
      <c r="C438" s="11">
        <v>5.5918436037475088</v>
      </c>
      <c r="D438" s="11">
        <v>20.453506117759922</v>
      </c>
      <c r="E438" s="11">
        <v>9.5446147944581075</v>
      </c>
      <c r="F438" s="11">
        <v>6.1831509741372521</v>
      </c>
      <c r="G438" s="11">
        <v>21.299881594483683</v>
      </c>
      <c r="H438" s="11">
        <v>0.38235628704064373</v>
      </c>
      <c r="I438" s="77">
        <f t="shared" si="24"/>
        <v>41.773115490102796</v>
      </c>
      <c r="J438" s="77">
        <f t="shared" si="25"/>
        <v>63.455353371627119</v>
      </c>
      <c r="K438" s="78">
        <f>E438 * (Constants!$C$8 / Constants!$C$5)</f>
        <v>26.324663384715105</v>
      </c>
      <c r="L438" s="78">
        <f t="shared" si="26"/>
        <v>80.235401961884108</v>
      </c>
      <c r="M438" s="79">
        <f t="shared" si="27"/>
        <v>58.553164080359792</v>
      </c>
    </row>
    <row r="439" spans="2:13" x14ac:dyDescent="0.3">
      <c r="B439" s="12">
        <v>6.9148898320672743</v>
      </c>
      <c r="C439" s="11">
        <v>2.7107546740341704</v>
      </c>
      <c r="D439" s="11">
        <v>3.5931878368113712</v>
      </c>
      <c r="E439" s="11">
        <v>6.8226616288784241</v>
      </c>
      <c r="F439" s="11">
        <v>27.570072230272523</v>
      </c>
      <c r="G439" s="11">
        <v>19.932843956845865</v>
      </c>
      <c r="H439" s="11">
        <v>2.8455952612071744</v>
      </c>
      <c r="I439" s="77">
        <f t="shared" si="24"/>
        <v>40.696676369996489</v>
      </c>
      <c r="J439" s="77">
        <f t="shared" si="25"/>
        <v>63.475115588049526</v>
      </c>
      <c r="K439" s="78">
        <f>E439 * (Constants!$C$8 / Constants!$C$5)</f>
        <v>18.817340944164687</v>
      </c>
      <c r="L439" s="78">
        <f t="shared" si="26"/>
        <v>75.469794903335782</v>
      </c>
      <c r="M439" s="79">
        <f t="shared" si="27"/>
        <v>52.691355685282758</v>
      </c>
    </row>
    <row r="440" spans="2:13" x14ac:dyDescent="0.3">
      <c r="B440" s="12">
        <v>2.9339600084349513</v>
      </c>
      <c r="C440" s="11">
        <v>14.31567478050532</v>
      </c>
      <c r="D440" s="11">
        <v>1.5771240845140642</v>
      </c>
      <c r="E440" s="11">
        <v>18.24198998460291</v>
      </c>
      <c r="F440" s="11">
        <v>0.34800604888292241</v>
      </c>
      <c r="G440" s="11">
        <v>19.802199786734786</v>
      </c>
      <c r="H440" s="11">
        <v>9.2125966077420749</v>
      </c>
      <c r="I440" s="77">
        <f t="shared" si="24"/>
        <v>34.482794898505219</v>
      </c>
      <c r="J440" s="77">
        <f t="shared" si="25"/>
        <v>63.497591292982079</v>
      </c>
      <c r="K440" s="78">
        <f>E440 * (Constants!$C$8 / Constants!$C$5)</f>
        <v>50.312585280114483</v>
      </c>
      <c r="L440" s="78">
        <f t="shared" si="26"/>
        <v>95.56818658849366</v>
      </c>
      <c r="M440" s="79">
        <f t="shared" si="27"/>
        <v>66.553390194016799</v>
      </c>
    </row>
    <row r="441" spans="2:13" x14ac:dyDescent="0.3">
      <c r="B441" s="12">
        <v>7.3349005378149741</v>
      </c>
      <c r="C441" s="11">
        <v>14.31567374530932</v>
      </c>
      <c r="D441" s="11">
        <v>1.5771240845140642</v>
      </c>
      <c r="E441" s="11">
        <v>18.241985843818902</v>
      </c>
      <c r="F441" s="11">
        <v>0.34800604888292241</v>
      </c>
      <c r="G441" s="11">
        <v>19.802199786734786</v>
      </c>
      <c r="H441" s="11">
        <v>9.2125966077420749</v>
      </c>
      <c r="I441" s="77">
        <f t="shared" si="24"/>
        <v>34.482789722525212</v>
      </c>
      <c r="J441" s="77">
        <f t="shared" si="25"/>
        <v>63.497586117002072</v>
      </c>
      <c r="K441" s="78">
        <f>E441 * (Constants!$C$8 / Constants!$C$5)</f>
        <v>50.312573859565042</v>
      </c>
      <c r="L441" s="78">
        <f t="shared" si="26"/>
        <v>95.568174132748197</v>
      </c>
      <c r="M441" s="79">
        <f t="shared" si="27"/>
        <v>66.553377738271351</v>
      </c>
    </row>
    <row r="442" spans="2:13" x14ac:dyDescent="0.3">
      <c r="B442" s="12">
        <v>8.4646881142471102</v>
      </c>
      <c r="C442" s="11">
        <v>5.7233559389774316</v>
      </c>
      <c r="D442" s="11">
        <v>20.453504047367918</v>
      </c>
      <c r="E442" s="11">
        <v>9.5446147944581075</v>
      </c>
      <c r="F442" s="11">
        <v>6.1831509741372521</v>
      </c>
      <c r="G442" s="11">
        <v>21.299881594483683</v>
      </c>
      <c r="H442" s="11">
        <v>0.38235628704064373</v>
      </c>
      <c r="I442" s="77">
        <f t="shared" si="24"/>
        <v>41.90462575494071</v>
      </c>
      <c r="J442" s="77">
        <f t="shared" si="25"/>
        <v>63.586863636465033</v>
      </c>
      <c r="K442" s="78">
        <f>E442 * (Constants!$C$8 / Constants!$C$5)</f>
        <v>26.324663384715105</v>
      </c>
      <c r="L442" s="78">
        <f t="shared" si="26"/>
        <v>80.366912226722022</v>
      </c>
      <c r="M442" s="79">
        <f t="shared" si="27"/>
        <v>58.684674345197706</v>
      </c>
    </row>
    <row r="443" spans="2:13" x14ac:dyDescent="0.3">
      <c r="B443" s="12">
        <v>0.67202870929395431</v>
      </c>
      <c r="C443" s="11">
        <v>1.9897658918735293</v>
      </c>
      <c r="D443" s="11">
        <v>0.52529423013632781</v>
      </c>
      <c r="E443" s="11">
        <v>6.6101255378050263</v>
      </c>
      <c r="F443" s="11">
        <v>30.473838393271027</v>
      </c>
      <c r="G443" s="11">
        <v>21.227316725201408</v>
      </c>
      <c r="H443" s="11">
        <v>2.8455952612071744</v>
      </c>
      <c r="I443" s="77">
        <f t="shared" si="24"/>
        <v>39.599024053085913</v>
      </c>
      <c r="J443" s="77">
        <f t="shared" si="25"/>
        <v>63.67193603949449</v>
      </c>
      <c r="K443" s="78">
        <f>E443 * (Constants!$C$8 / Constants!$C$5)</f>
        <v>18.23115269297838</v>
      </c>
      <c r="L443" s="78">
        <f t="shared" si="26"/>
        <v>75.292963194667848</v>
      </c>
      <c r="M443" s="79">
        <f t="shared" si="27"/>
        <v>51.220051208259264</v>
      </c>
    </row>
    <row r="444" spans="2:13" x14ac:dyDescent="0.3">
      <c r="B444" s="12">
        <v>14.82300051121274</v>
      </c>
      <c r="C444" s="11">
        <v>2.1146729002167119</v>
      </c>
      <c r="D444" s="11">
        <v>0.52529419778645281</v>
      </c>
      <c r="E444" s="11">
        <v>6.6101250202070254</v>
      </c>
      <c r="F444" s="11">
        <v>30.473838393271027</v>
      </c>
      <c r="G444" s="11">
        <v>21.227316725201408</v>
      </c>
      <c r="H444" s="11">
        <v>2.8455952612071744</v>
      </c>
      <c r="I444" s="77">
        <f t="shared" si="24"/>
        <v>39.723930511481214</v>
      </c>
      <c r="J444" s="77">
        <f t="shared" si="25"/>
        <v>63.796842497889791</v>
      </c>
      <c r="K444" s="78">
        <f>E444 * (Constants!$C$8 / Constants!$C$5)</f>
        <v>18.2311512654097</v>
      </c>
      <c r="L444" s="78">
        <f t="shared" si="26"/>
        <v>75.41786874309247</v>
      </c>
      <c r="M444" s="79">
        <f t="shared" si="27"/>
        <v>51.344956756683892</v>
      </c>
    </row>
    <row r="445" spans="2:13" x14ac:dyDescent="0.3">
      <c r="B445" s="12">
        <v>4.9417188274674118E-3</v>
      </c>
      <c r="C445" s="11">
        <v>10.303257148980771</v>
      </c>
      <c r="D445" s="11">
        <v>3.473696715149174</v>
      </c>
      <c r="E445" s="11">
        <v>36.965366813835651</v>
      </c>
      <c r="F445" s="11">
        <v>0</v>
      </c>
      <c r="G445" s="11">
        <v>13.122961567008389</v>
      </c>
      <c r="H445" s="11">
        <v>0</v>
      </c>
      <c r="I445" s="77">
        <f t="shared" si="24"/>
        <v>50.742320677965594</v>
      </c>
      <c r="J445" s="77">
        <f t="shared" si="25"/>
        <v>63.865282244973983</v>
      </c>
      <c r="K445" s="78">
        <f>E445 * (Constants!$C$8 / Constants!$C$5)</f>
        <v>101.95286653493382</v>
      </c>
      <c r="L445" s="78">
        <f t="shared" si="26"/>
        <v>128.85278196607214</v>
      </c>
      <c r="M445" s="79">
        <f t="shared" si="27"/>
        <v>115.72982039906375</v>
      </c>
    </row>
    <row r="446" spans="2:13" x14ac:dyDescent="0.3">
      <c r="B446" s="12">
        <v>8.8117519408115186E-4</v>
      </c>
      <c r="C446" s="11">
        <v>10.303313049564853</v>
      </c>
      <c r="D446" s="11">
        <v>0.37355157704657421</v>
      </c>
      <c r="E446" s="11">
        <v>38.669833593484988</v>
      </c>
      <c r="F446" s="11">
        <v>0</v>
      </c>
      <c r="G446" s="11">
        <v>14.616461183604471</v>
      </c>
      <c r="H446" s="11">
        <v>0</v>
      </c>
      <c r="I446" s="77">
        <f t="shared" si="24"/>
        <v>49.346698220096414</v>
      </c>
      <c r="J446" s="77">
        <f t="shared" si="25"/>
        <v>63.963159403700885</v>
      </c>
      <c r="K446" s="78">
        <f>E446 * (Constants!$C$8 / Constants!$C$5)</f>
        <v>106.65389587880537</v>
      </c>
      <c r="L446" s="78">
        <f t="shared" si="26"/>
        <v>131.94722168902126</v>
      </c>
      <c r="M446" s="79">
        <f t="shared" si="27"/>
        <v>117.33076050541681</v>
      </c>
    </row>
    <row r="447" spans="2:13" x14ac:dyDescent="0.3">
      <c r="B447" s="12">
        <v>0.34184746137543698</v>
      </c>
      <c r="C447" s="11">
        <v>10.765551873754452</v>
      </c>
      <c r="D447" s="11">
        <v>14.006644964541637</v>
      </c>
      <c r="E447" s="11">
        <v>20.791224320513908</v>
      </c>
      <c r="F447" s="11">
        <v>0</v>
      </c>
      <c r="G447" s="11">
        <v>18.402798250715712</v>
      </c>
      <c r="H447" s="11">
        <v>0</v>
      </c>
      <c r="I447" s="77">
        <f t="shared" si="24"/>
        <v>45.563421158810002</v>
      </c>
      <c r="J447" s="77">
        <f t="shared" si="25"/>
        <v>63.966219409525714</v>
      </c>
      <c r="K447" s="78">
        <f>E447 * (Constants!$C$8 / Constants!$C$5)</f>
        <v>57.343538045288362</v>
      </c>
      <c r="L447" s="78">
        <f t="shared" si="26"/>
        <v>100.51853313430016</v>
      </c>
      <c r="M447" s="79">
        <f t="shared" si="27"/>
        <v>82.115734883584452</v>
      </c>
    </row>
    <row r="448" spans="2:13" x14ac:dyDescent="0.3">
      <c r="B448" s="12">
        <v>0.2951292009674944</v>
      </c>
      <c r="C448" s="11">
        <v>10.303250937804762</v>
      </c>
      <c r="D448" s="11">
        <v>0.53294012310385219</v>
      </c>
      <c r="E448" s="11">
        <v>34.769380691093538</v>
      </c>
      <c r="F448" s="11">
        <v>0</v>
      </c>
      <c r="G448" s="11">
        <v>18.41362979765551</v>
      </c>
      <c r="H448" s="11">
        <v>0</v>
      </c>
      <c r="I448" s="77">
        <f t="shared" si="24"/>
        <v>45.605571752002149</v>
      </c>
      <c r="J448" s="77">
        <f t="shared" si="25"/>
        <v>64.019201549657652</v>
      </c>
      <c r="K448" s="78">
        <f>E448 * (Constants!$C$8 / Constants!$C$5)</f>
        <v>95.896195131887026</v>
      </c>
      <c r="L448" s="78">
        <f t="shared" si="26"/>
        <v>125.14601599045115</v>
      </c>
      <c r="M448" s="79">
        <f t="shared" si="27"/>
        <v>106.73238619279564</v>
      </c>
    </row>
    <row r="449" spans="2:13" x14ac:dyDescent="0.3">
      <c r="B449" s="12">
        <v>69.328771650907584</v>
      </c>
      <c r="C449" s="11">
        <v>8.3713950748521242</v>
      </c>
      <c r="D449" s="11">
        <v>10.033531654803044</v>
      </c>
      <c r="E449" s="11">
        <v>27.450302724437119</v>
      </c>
      <c r="F449" s="11">
        <v>0</v>
      </c>
      <c r="G449" s="11">
        <v>18.218894585371608</v>
      </c>
      <c r="H449" s="11">
        <v>0</v>
      </c>
      <c r="I449" s="77">
        <f t="shared" si="24"/>
        <v>45.855229454092282</v>
      </c>
      <c r="J449" s="77">
        <f t="shared" si="25"/>
        <v>64.074124039463896</v>
      </c>
      <c r="K449" s="78">
        <f>E449 * (Constants!$C$8 / Constants!$C$5)</f>
        <v>75.709705901270127</v>
      </c>
      <c r="L449" s="78">
        <f t="shared" si="26"/>
        <v>112.3335272162969</v>
      </c>
      <c r="M449" s="79">
        <f t="shared" si="27"/>
        <v>94.114632630925286</v>
      </c>
    </row>
    <row r="450" spans="2:13" x14ac:dyDescent="0.3">
      <c r="B450" s="12">
        <v>5.9112554397870554E-2</v>
      </c>
      <c r="C450" s="11">
        <v>10.119560583313898</v>
      </c>
      <c r="D450" s="11">
        <v>0.52529426248620292</v>
      </c>
      <c r="E450" s="11">
        <v>15.618734993798762</v>
      </c>
      <c r="F450" s="11">
        <v>17.201628292990943</v>
      </c>
      <c r="G450" s="11">
        <v>18.354079697882987</v>
      </c>
      <c r="H450" s="11">
        <v>2.2665438039387968</v>
      </c>
      <c r="I450" s="77">
        <f t="shared" si="24"/>
        <v>43.465218132589811</v>
      </c>
      <c r="J450" s="77">
        <f t="shared" si="25"/>
        <v>64.085841634411594</v>
      </c>
      <c r="K450" s="78">
        <f>E450 * (Constants!$C$8 / Constants!$C$5)</f>
        <v>43.07747877321917</v>
      </c>
      <c r="L450" s="78">
        <f t="shared" si="26"/>
        <v>91.544585413831996</v>
      </c>
      <c r="M450" s="79">
        <f t="shared" si="27"/>
        <v>70.923961912010213</v>
      </c>
    </row>
    <row r="451" spans="2:13" x14ac:dyDescent="0.3">
      <c r="B451" s="12">
        <v>1.6008673448995978</v>
      </c>
      <c r="C451" s="11">
        <v>10.765551873754452</v>
      </c>
      <c r="D451" s="11">
        <v>14.006644964541637</v>
      </c>
      <c r="E451" s="11">
        <v>20.791224320513908</v>
      </c>
      <c r="F451" s="11">
        <v>0</v>
      </c>
      <c r="G451" s="11">
        <v>18.539147741409217</v>
      </c>
      <c r="H451" s="11">
        <v>0</v>
      </c>
      <c r="I451" s="77">
        <f t="shared" ref="I451:I514" si="28">SUM(C451:F451)</f>
        <v>45.563421158810002</v>
      </c>
      <c r="J451" s="77">
        <f t="shared" ref="J451:J514" si="29">SUM(C451:H451)</f>
        <v>64.102568900219211</v>
      </c>
      <c r="K451" s="78">
        <f>E451 * (Constants!$C$8 / Constants!$C$5)</f>
        <v>57.343538045288362</v>
      </c>
      <c r="L451" s="78">
        <f t="shared" ref="L451:L514" si="30">C451+D451+F451+G451+H451+K451</f>
        <v>100.65488262499366</v>
      </c>
      <c r="M451" s="79">
        <f t="shared" ref="M451:M514" si="31">I451-E451+K451</f>
        <v>82.115734883584452</v>
      </c>
    </row>
    <row r="452" spans="2:13" x14ac:dyDescent="0.3">
      <c r="B452" s="12">
        <v>0.79045143457915401</v>
      </c>
      <c r="C452" s="11">
        <v>10.303288204860817</v>
      </c>
      <c r="D452" s="11">
        <v>4.896750896562553</v>
      </c>
      <c r="E452" s="11">
        <v>32.405529255135896</v>
      </c>
      <c r="F452" s="11">
        <v>0</v>
      </c>
      <c r="G452" s="11">
        <v>16.532138190522261</v>
      </c>
      <c r="H452" s="11">
        <v>0</v>
      </c>
      <c r="I452" s="77">
        <f t="shared" si="28"/>
        <v>47.605568356559267</v>
      </c>
      <c r="J452" s="77">
        <f t="shared" si="29"/>
        <v>64.137706547081535</v>
      </c>
      <c r="K452" s="78">
        <f>E452 * (Constants!$C$8 / Constants!$C$5)</f>
        <v>89.376540364971589</v>
      </c>
      <c r="L452" s="78">
        <f t="shared" si="30"/>
        <v>121.10871765691722</v>
      </c>
      <c r="M452" s="79">
        <f t="shared" si="31"/>
        <v>104.57657946639496</v>
      </c>
    </row>
    <row r="453" spans="2:13" x14ac:dyDescent="0.3">
      <c r="B453" s="12">
        <v>4.4643382634822046</v>
      </c>
      <c r="C453" s="11">
        <v>10.303250937804762</v>
      </c>
      <c r="D453" s="11">
        <v>0.53294012310385219</v>
      </c>
      <c r="E453" s="11">
        <v>34.769380691093538</v>
      </c>
      <c r="F453" s="11">
        <v>0</v>
      </c>
      <c r="G453" s="11">
        <v>18.550059541139301</v>
      </c>
      <c r="H453" s="11">
        <v>0</v>
      </c>
      <c r="I453" s="77">
        <f t="shared" si="28"/>
        <v>45.605571752002149</v>
      </c>
      <c r="J453" s="77">
        <f t="shared" si="29"/>
        <v>64.155631293141454</v>
      </c>
      <c r="K453" s="78">
        <f>E453 * (Constants!$C$8 / Constants!$C$5)</f>
        <v>95.896195131887026</v>
      </c>
      <c r="L453" s="78">
        <f t="shared" si="30"/>
        <v>125.28244573393494</v>
      </c>
      <c r="M453" s="79">
        <f t="shared" si="31"/>
        <v>106.73238619279564</v>
      </c>
    </row>
    <row r="454" spans="2:13" x14ac:dyDescent="0.3">
      <c r="B454" s="12">
        <v>77.887094122361304</v>
      </c>
      <c r="C454" s="11">
        <v>8.3713950748521242</v>
      </c>
      <c r="D454" s="11">
        <v>10.033531654803044</v>
      </c>
      <c r="E454" s="11">
        <v>27.450302724437119</v>
      </c>
      <c r="F454" s="11">
        <v>0</v>
      </c>
      <c r="G454" s="11">
        <v>18.353881502245375</v>
      </c>
      <c r="H454" s="11">
        <v>0</v>
      </c>
      <c r="I454" s="77">
        <f t="shared" si="28"/>
        <v>45.855229454092282</v>
      </c>
      <c r="J454" s="77">
        <f t="shared" si="29"/>
        <v>64.209110956337653</v>
      </c>
      <c r="K454" s="78">
        <f>E454 * (Constants!$C$8 / Constants!$C$5)</f>
        <v>75.709705901270127</v>
      </c>
      <c r="L454" s="78">
        <f t="shared" si="30"/>
        <v>112.46851413317067</v>
      </c>
      <c r="M454" s="79">
        <f t="shared" si="31"/>
        <v>94.114632630925286</v>
      </c>
    </row>
    <row r="455" spans="2:13" x14ac:dyDescent="0.3">
      <c r="B455" s="12">
        <v>1.5270053205058502</v>
      </c>
      <c r="C455" s="11">
        <v>10.388205332866033</v>
      </c>
      <c r="D455" s="11">
        <v>0.92172169782413393</v>
      </c>
      <c r="E455" s="11">
        <v>19.443649643958828</v>
      </c>
      <c r="F455" s="11">
        <v>12.004899607606957</v>
      </c>
      <c r="G455" s="11">
        <v>21.117741935307272</v>
      </c>
      <c r="H455" s="11">
        <v>0.38235628704064373</v>
      </c>
      <c r="I455" s="77">
        <f t="shared" si="28"/>
        <v>42.758476282255955</v>
      </c>
      <c r="J455" s="77">
        <f t="shared" si="29"/>
        <v>64.258574504603871</v>
      </c>
      <c r="K455" s="78">
        <f>E455 * (Constants!$C$8 / Constants!$C$5)</f>
        <v>53.626840147047737</v>
      </c>
      <c r="L455" s="78">
        <f t="shared" si="30"/>
        <v>98.44176500769278</v>
      </c>
      <c r="M455" s="79">
        <f t="shared" si="31"/>
        <v>76.941666785344864</v>
      </c>
    </row>
    <row r="456" spans="2:13" x14ac:dyDescent="0.3">
      <c r="B456" s="12">
        <v>11.956941479296802</v>
      </c>
      <c r="C456" s="11">
        <v>10.303288204860817</v>
      </c>
      <c r="D456" s="11">
        <v>4.896750896562553</v>
      </c>
      <c r="E456" s="11">
        <v>32.405529255135896</v>
      </c>
      <c r="F456" s="11">
        <v>0</v>
      </c>
      <c r="G456" s="11">
        <v>16.654627639770268</v>
      </c>
      <c r="H456" s="11">
        <v>0</v>
      </c>
      <c r="I456" s="77">
        <f t="shared" si="28"/>
        <v>47.605568356559267</v>
      </c>
      <c r="J456" s="77">
        <f t="shared" si="29"/>
        <v>64.260195996329543</v>
      </c>
      <c r="K456" s="78">
        <f>E456 * (Constants!$C$8 / Constants!$C$5)</f>
        <v>89.376540364971589</v>
      </c>
      <c r="L456" s="78">
        <f t="shared" si="30"/>
        <v>121.23120710616523</v>
      </c>
      <c r="M456" s="79">
        <f t="shared" si="31"/>
        <v>104.57657946639496</v>
      </c>
    </row>
    <row r="457" spans="2:13" x14ac:dyDescent="0.3">
      <c r="B457" s="12">
        <v>59.410771201881289</v>
      </c>
      <c r="C457" s="11">
        <v>3.7059222341716045</v>
      </c>
      <c r="D457" s="11">
        <v>0.74710315409314842</v>
      </c>
      <c r="E457" s="11">
        <v>13.300101954383798</v>
      </c>
      <c r="F457" s="11">
        <v>0.5410302438944713</v>
      </c>
      <c r="G457" s="11">
        <v>34.123513490267662</v>
      </c>
      <c r="H457" s="11">
        <v>11.851320963876821</v>
      </c>
      <c r="I457" s="77">
        <f t="shared" si="28"/>
        <v>18.294157586543022</v>
      </c>
      <c r="J457" s="77">
        <f t="shared" si="29"/>
        <v>64.268992040687507</v>
      </c>
      <c r="K457" s="78">
        <f>E457 * (Constants!$C$8 / Constants!$C$5)</f>
        <v>36.682539261284347</v>
      </c>
      <c r="L457" s="78">
        <f t="shared" si="30"/>
        <v>87.651429347588049</v>
      </c>
      <c r="M457" s="79">
        <f t="shared" si="31"/>
        <v>41.676594893443571</v>
      </c>
    </row>
    <row r="458" spans="2:13" x14ac:dyDescent="0.3">
      <c r="B458" s="12">
        <v>22.575975713582011</v>
      </c>
      <c r="C458" s="11">
        <v>3.0966125964471409</v>
      </c>
      <c r="D458" s="11">
        <v>1.1716207299821251</v>
      </c>
      <c r="E458" s="11">
        <v>13.349195089560189</v>
      </c>
      <c r="F458" s="11">
        <v>26.770785203509764</v>
      </c>
      <c r="G458" s="11">
        <v>17.048452314818242</v>
      </c>
      <c r="H458" s="11">
        <v>2.8455952612071744</v>
      </c>
      <c r="I458" s="77">
        <f t="shared" si="28"/>
        <v>44.388213619499219</v>
      </c>
      <c r="J458" s="77">
        <f t="shared" si="29"/>
        <v>64.28226119552464</v>
      </c>
      <c r="K458" s="78">
        <f>E458 * (Constants!$C$8 / Constants!$C$5)</f>
        <v>36.817941295399876</v>
      </c>
      <c r="L458" s="78">
        <f t="shared" si="30"/>
        <v>87.751007401364319</v>
      </c>
      <c r="M458" s="79">
        <f t="shared" si="31"/>
        <v>67.856959825338905</v>
      </c>
    </row>
    <row r="459" spans="2:13" x14ac:dyDescent="0.3">
      <c r="B459" s="12">
        <v>15.719011317782133</v>
      </c>
      <c r="C459" s="11">
        <v>8.8185241782034431</v>
      </c>
      <c r="D459" s="11">
        <v>1.762267336593069</v>
      </c>
      <c r="E459" s="11">
        <v>18.805774290170241</v>
      </c>
      <c r="F459" s="11">
        <v>12.004899607606955</v>
      </c>
      <c r="G459" s="11">
        <v>22.557616900144357</v>
      </c>
      <c r="H459" s="11">
        <v>0.38235628704064373</v>
      </c>
      <c r="I459" s="77">
        <f t="shared" si="28"/>
        <v>41.391465412573709</v>
      </c>
      <c r="J459" s="77">
        <f t="shared" si="29"/>
        <v>64.331438599758712</v>
      </c>
      <c r="K459" s="78">
        <f>E459 * (Constants!$C$8 / Constants!$C$5)</f>
        <v>51.867538768050188</v>
      </c>
      <c r="L459" s="78">
        <f t="shared" si="30"/>
        <v>97.39320307763866</v>
      </c>
      <c r="M459" s="79">
        <f t="shared" si="31"/>
        <v>74.453229890453656</v>
      </c>
    </row>
    <row r="460" spans="2:13" x14ac:dyDescent="0.3">
      <c r="B460" s="12">
        <v>50.980911132592155</v>
      </c>
      <c r="C460" s="11">
        <v>6.3068612459718452</v>
      </c>
      <c r="D460" s="11">
        <v>1.7536565762523719</v>
      </c>
      <c r="E460" s="11">
        <v>20.6561291719227</v>
      </c>
      <c r="F460" s="11">
        <v>0.544673811032657</v>
      </c>
      <c r="G460" s="11">
        <v>33.900378502529506</v>
      </c>
      <c r="H460" s="11">
        <v>1.2143103654578957</v>
      </c>
      <c r="I460" s="77">
        <f t="shared" si="28"/>
        <v>29.261320805179572</v>
      </c>
      <c r="J460" s="77">
        <f t="shared" si="29"/>
        <v>64.376009673166976</v>
      </c>
      <c r="K460" s="78">
        <f>E460 * (Constants!$C$8 / Constants!$C$5)</f>
        <v>56.970936909657773</v>
      </c>
      <c r="L460" s="78">
        <f t="shared" si="30"/>
        <v>100.69081741090204</v>
      </c>
      <c r="M460" s="79">
        <f t="shared" si="31"/>
        <v>65.576128542914645</v>
      </c>
    </row>
    <row r="461" spans="2:13" x14ac:dyDescent="0.3">
      <c r="B461" s="12">
        <v>2.6340517465650919</v>
      </c>
      <c r="C461" s="11">
        <v>8.763355477694093</v>
      </c>
      <c r="D461" s="11">
        <v>0.67784614770027485</v>
      </c>
      <c r="E461" s="11">
        <v>34.19036865234375</v>
      </c>
      <c r="F461" s="11">
        <v>0</v>
      </c>
      <c r="G461" s="11">
        <v>20.800378586107264</v>
      </c>
      <c r="H461" s="11">
        <v>0</v>
      </c>
      <c r="I461" s="77">
        <f t="shared" si="28"/>
        <v>43.63157027773812</v>
      </c>
      <c r="J461" s="77">
        <f t="shared" si="29"/>
        <v>64.431948863845378</v>
      </c>
      <c r="K461" s="78">
        <f>E461 * (Constants!$C$8 / Constants!$C$5)</f>
        <v>94.299242573399709</v>
      </c>
      <c r="L461" s="78">
        <f t="shared" si="30"/>
        <v>124.54082278490134</v>
      </c>
      <c r="M461" s="79">
        <f t="shared" si="31"/>
        <v>103.74044419879408</v>
      </c>
    </row>
    <row r="462" spans="2:13" x14ac:dyDescent="0.3">
      <c r="B462" s="12">
        <v>1.8467300251795677</v>
      </c>
      <c r="C462" s="11">
        <v>3.7059222341716045</v>
      </c>
      <c r="D462" s="11">
        <v>0.74710315409314842</v>
      </c>
      <c r="E462" s="11">
        <v>13.300101954383798</v>
      </c>
      <c r="F462" s="11">
        <v>24.856618409280198</v>
      </c>
      <c r="G462" s="11">
        <v>21.467346455992505</v>
      </c>
      <c r="H462" s="11">
        <v>0.38235628704064373</v>
      </c>
      <c r="I462" s="77">
        <f t="shared" si="28"/>
        <v>42.609745751928749</v>
      </c>
      <c r="J462" s="77">
        <f t="shared" si="29"/>
        <v>64.459448494961904</v>
      </c>
      <c r="K462" s="78">
        <f>E462 * (Constants!$C$8 / Constants!$C$5)</f>
        <v>36.682539261284347</v>
      </c>
      <c r="L462" s="78">
        <f t="shared" si="30"/>
        <v>87.841885801862446</v>
      </c>
      <c r="M462" s="79">
        <f t="shared" si="31"/>
        <v>65.992183058829298</v>
      </c>
    </row>
    <row r="463" spans="2:13" x14ac:dyDescent="0.3">
      <c r="B463" s="12">
        <v>4.7882207672955701E-2</v>
      </c>
      <c r="C463" s="11">
        <v>24.701832495680335</v>
      </c>
      <c r="D463" s="11">
        <v>3.540380935979504</v>
      </c>
      <c r="E463" s="11">
        <v>21.641484626759667</v>
      </c>
      <c r="F463" s="11">
        <v>0</v>
      </c>
      <c r="G463" s="11">
        <v>14.607863265261173</v>
      </c>
      <c r="H463" s="11">
        <v>0</v>
      </c>
      <c r="I463" s="77">
        <f t="shared" si="28"/>
        <v>49.883698058419505</v>
      </c>
      <c r="J463" s="77">
        <f t="shared" si="29"/>
        <v>64.491561323680685</v>
      </c>
      <c r="K463" s="78">
        <f>E463 * (Constants!$C$8 / Constants!$C$5)</f>
        <v>59.688610825417797</v>
      </c>
      <c r="L463" s="78">
        <f t="shared" si="30"/>
        <v>102.5386875223388</v>
      </c>
      <c r="M463" s="79">
        <f t="shared" si="31"/>
        <v>87.930824257077632</v>
      </c>
    </row>
    <row r="464" spans="2:13" x14ac:dyDescent="0.3">
      <c r="B464" s="12">
        <v>6.664915599685628E-3</v>
      </c>
      <c r="C464" s="11">
        <v>7.5379463516711542</v>
      </c>
      <c r="D464" s="11">
        <v>4.0383956163838564</v>
      </c>
      <c r="E464" s="11">
        <v>9.9137791461504623</v>
      </c>
      <c r="F464" s="11">
        <v>12.108299912423083</v>
      </c>
      <c r="G464" s="11">
        <v>29.773085634036228</v>
      </c>
      <c r="H464" s="11">
        <v>1.2143103654578957</v>
      </c>
      <c r="I464" s="77">
        <f t="shared" si="28"/>
        <v>33.598421026628557</v>
      </c>
      <c r="J464" s="77">
        <f t="shared" si="29"/>
        <v>64.585817026122683</v>
      </c>
      <c r="K464" s="78">
        <f>E464 * (Constants!$C$8 / Constants!$C$5)</f>
        <v>27.342842483737567</v>
      </c>
      <c r="L464" s="78">
        <f t="shared" si="30"/>
        <v>82.014880363709793</v>
      </c>
      <c r="M464" s="79">
        <f t="shared" si="31"/>
        <v>51.027484364215667</v>
      </c>
    </row>
    <row r="465" spans="2:13" x14ac:dyDescent="0.3">
      <c r="B465" s="12">
        <v>7.7023270285280887E-2</v>
      </c>
      <c r="C465" s="11">
        <v>10.765551873754452</v>
      </c>
      <c r="D465" s="11">
        <v>14.006644964541637</v>
      </c>
      <c r="E465" s="11">
        <v>20.791224320513908</v>
      </c>
      <c r="F465" s="11">
        <v>0</v>
      </c>
      <c r="G465" s="11">
        <v>19.080870199499586</v>
      </c>
      <c r="H465" s="11">
        <v>0</v>
      </c>
      <c r="I465" s="77">
        <f t="shared" si="28"/>
        <v>45.563421158810002</v>
      </c>
      <c r="J465" s="77">
        <f t="shared" si="29"/>
        <v>64.644291358309587</v>
      </c>
      <c r="K465" s="78">
        <f>E465 * (Constants!$C$8 / Constants!$C$5)</f>
        <v>57.343538045288362</v>
      </c>
      <c r="L465" s="78">
        <f t="shared" si="30"/>
        <v>101.19660508308404</v>
      </c>
      <c r="M465" s="79">
        <f t="shared" si="31"/>
        <v>82.115734883584452</v>
      </c>
    </row>
    <row r="466" spans="2:13" x14ac:dyDescent="0.3">
      <c r="B466" s="12">
        <v>0.28211938754975563</v>
      </c>
      <c r="C466" s="11">
        <v>10.303250937804762</v>
      </c>
      <c r="D466" s="11">
        <v>0.53294012310385219</v>
      </c>
      <c r="E466" s="11">
        <v>34.769380691093538</v>
      </c>
      <c r="F466" s="11">
        <v>0</v>
      </c>
      <c r="G466" s="11">
        <v>19.092100847056681</v>
      </c>
      <c r="H466" s="11">
        <v>0</v>
      </c>
      <c r="I466" s="77">
        <f t="shared" si="28"/>
        <v>45.605571752002149</v>
      </c>
      <c r="J466" s="77">
        <f t="shared" si="29"/>
        <v>64.697672599058833</v>
      </c>
      <c r="K466" s="78">
        <f>E466 * (Constants!$C$8 / Constants!$C$5)</f>
        <v>95.896195131887026</v>
      </c>
      <c r="L466" s="78">
        <f t="shared" si="30"/>
        <v>125.82448703985233</v>
      </c>
      <c r="M466" s="79">
        <f t="shared" si="31"/>
        <v>106.73238619279564</v>
      </c>
    </row>
    <row r="467" spans="2:13" x14ac:dyDescent="0.3">
      <c r="B467" s="12">
        <v>3.5952192120021209E-3</v>
      </c>
      <c r="C467" s="11">
        <v>10.426418558066379</v>
      </c>
      <c r="D467" s="11">
        <v>0.86930273669383906</v>
      </c>
      <c r="E467" s="11">
        <v>38.777734143116092</v>
      </c>
      <c r="F467" s="11">
        <v>0</v>
      </c>
      <c r="G467" s="11">
        <v>14.625253935538154</v>
      </c>
      <c r="H467" s="11">
        <v>0</v>
      </c>
      <c r="I467" s="77">
        <f t="shared" si="28"/>
        <v>50.073455437876312</v>
      </c>
      <c r="J467" s="77">
        <f t="shared" si="29"/>
        <v>64.698709373414459</v>
      </c>
      <c r="K467" s="78">
        <f>E467 * (Constants!$C$8 / Constants!$C$5)</f>
        <v>106.95149255601375</v>
      </c>
      <c r="L467" s="78">
        <f t="shared" si="30"/>
        <v>132.87246778631211</v>
      </c>
      <c r="M467" s="79">
        <f t="shared" si="31"/>
        <v>118.24721385077396</v>
      </c>
    </row>
    <row r="468" spans="2:13" x14ac:dyDescent="0.3">
      <c r="B468" s="12">
        <v>56.991088901428157</v>
      </c>
      <c r="C468" s="11">
        <v>8.3713950748521242</v>
      </c>
      <c r="D468" s="11">
        <v>10.033531654803044</v>
      </c>
      <c r="E468" s="11">
        <v>27.450302724437119</v>
      </c>
      <c r="F468" s="11">
        <v>0</v>
      </c>
      <c r="G468" s="11">
        <v>18.890190395274349</v>
      </c>
      <c r="H468" s="11">
        <v>0</v>
      </c>
      <c r="I468" s="77">
        <f t="shared" si="28"/>
        <v>45.855229454092282</v>
      </c>
      <c r="J468" s="77">
        <f t="shared" si="29"/>
        <v>64.745419849366627</v>
      </c>
      <c r="K468" s="78">
        <f>E468 * (Constants!$C$8 / Constants!$C$5)</f>
        <v>75.709705901270127</v>
      </c>
      <c r="L468" s="78">
        <f t="shared" si="30"/>
        <v>113.00482302619965</v>
      </c>
      <c r="M468" s="79">
        <f t="shared" si="31"/>
        <v>94.114632630925286</v>
      </c>
    </row>
    <row r="469" spans="2:13" x14ac:dyDescent="0.3">
      <c r="B469" s="12">
        <v>0.75560694733212586</v>
      </c>
      <c r="C469" s="11">
        <v>10.303288204860817</v>
      </c>
      <c r="D469" s="11">
        <v>4.896750896562553</v>
      </c>
      <c r="E469" s="11">
        <v>32.405529255135896</v>
      </c>
      <c r="F469" s="11">
        <v>0</v>
      </c>
      <c r="G469" s="11">
        <v>17.141283550249053</v>
      </c>
      <c r="H469" s="11">
        <v>0</v>
      </c>
      <c r="I469" s="77">
        <f t="shared" si="28"/>
        <v>47.605568356559267</v>
      </c>
      <c r="J469" s="77">
        <f t="shared" si="29"/>
        <v>64.746851906808317</v>
      </c>
      <c r="K469" s="78">
        <f>E469 * (Constants!$C$8 / Constants!$C$5)</f>
        <v>89.376540364971589</v>
      </c>
      <c r="L469" s="78">
        <f t="shared" si="30"/>
        <v>121.717863016644</v>
      </c>
      <c r="M469" s="79">
        <f t="shared" si="31"/>
        <v>104.57657946639496</v>
      </c>
    </row>
    <row r="470" spans="2:13" x14ac:dyDescent="0.3">
      <c r="B470" s="12">
        <v>3.6272324050514726E-2</v>
      </c>
      <c r="C470" s="11">
        <v>8.8208409468548599</v>
      </c>
      <c r="D470" s="11">
        <v>7.7422971479604819</v>
      </c>
      <c r="E470" s="11">
        <v>31.936123769027731</v>
      </c>
      <c r="F470" s="11">
        <v>0</v>
      </c>
      <c r="G470" s="11">
        <v>16.280144433797048</v>
      </c>
      <c r="H470" s="11">
        <v>0</v>
      </c>
      <c r="I470" s="77">
        <f t="shared" si="28"/>
        <v>48.499261863843074</v>
      </c>
      <c r="J470" s="77">
        <f t="shared" si="29"/>
        <v>64.779406297640122</v>
      </c>
      <c r="K470" s="78">
        <f>E470 * (Constants!$C$8 / Constants!$C$5)</f>
        <v>88.081889750060355</v>
      </c>
      <c r="L470" s="78">
        <f t="shared" si="30"/>
        <v>120.92517227867275</v>
      </c>
      <c r="M470" s="79">
        <f t="shared" si="31"/>
        <v>104.6450278448757</v>
      </c>
    </row>
    <row r="471" spans="2:13" x14ac:dyDescent="0.3">
      <c r="B471" s="12">
        <v>20.845691397778864</v>
      </c>
      <c r="C471" s="11">
        <v>4.0760415541753678</v>
      </c>
      <c r="D471" s="11">
        <v>3.5931875780123708</v>
      </c>
      <c r="E471" s="11">
        <v>6.8226616288784241</v>
      </c>
      <c r="F471" s="11">
        <v>27.570072230272523</v>
      </c>
      <c r="G471" s="11">
        <v>19.932843956845865</v>
      </c>
      <c r="H471" s="11">
        <v>2.8455952612071744</v>
      </c>
      <c r="I471" s="77">
        <f t="shared" si="28"/>
        <v>42.061962991338689</v>
      </c>
      <c r="J471" s="77">
        <f t="shared" si="29"/>
        <v>64.840402209391726</v>
      </c>
      <c r="K471" s="78">
        <f>E471 * (Constants!$C$8 / Constants!$C$5)</f>
        <v>18.817340944164687</v>
      </c>
      <c r="L471" s="78">
        <f t="shared" si="30"/>
        <v>76.835081524677989</v>
      </c>
      <c r="M471" s="79">
        <f t="shared" si="31"/>
        <v>54.056642306624951</v>
      </c>
    </row>
    <row r="472" spans="2:13" x14ac:dyDescent="0.3">
      <c r="B472" s="12">
        <v>20.886485725503007</v>
      </c>
      <c r="C472" s="11">
        <v>4.0775539755335979</v>
      </c>
      <c r="D472" s="11">
        <v>3.5931875780123708</v>
      </c>
      <c r="E472" s="11">
        <v>6.8226616288784241</v>
      </c>
      <c r="F472" s="11">
        <v>27.570072230272523</v>
      </c>
      <c r="G472" s="11">
        <v>19.932843956845865</v>
      </c>
      <c r="H472" s="11">
        <v>2.8455952612071744</v>
      </c>
      <c r="I472" s="77">
        <f t="shared" si="28"/>
        <v>42.063475412696917</v>
      </c>
      <c r="J472" s="77">
        <f t="shared" si="29"/>
        <v>64.841914630749955</v>
      </c>
      <c r="K472" s="78">
        <f>E472 * (Constants!$C$8 / Constants!$C$5)</f>
        <v>18.817340944164687</v>
      </c>
      <c r="L472" s="78">
        <f t="shared" si="30"/>
        <v>76.836593946036217</v>
      </c>
      <c r="M472" s="79">
        <f t="shared" si="31"/>
        <v>54.05815472798318</v>
      </c>
    </row>
    <row r="473" spans="2:13" x14ac:dyDescent="0.3">
      <c r="B473" s="12">
        <v>45.521495758868696</v>
      </c>
      <c r="C473" s="11">
        <v>3.8211985553135865</v>
      </c>
      <c r="D473" s="11">
        <v>5.0937668115830643</v>
      </c>
      <c r="E473" s="11">
        <v>40.406250662525437</v>
      </c>
      <c r="F473" s="11">
        <v>0</v>
      </c>
      <c r="G473" s="11">
        <v>15.544124659358488</v>
      </c>
      <c r="H473" s="11">
        <v>0</v>
      </c>
      <c r="I473" s="77">
        <f t="shared" si="28"/>
        <v>49.321216029422089</v>
      </c>
      <c r="J473" s="77">
        <f t="shared" si="29"/>
        <v>64.865340688780577</v>
      </c>
      <c r="K473" s="78">
        <f>E473 * (Constants!$C$8 / Constants!$C$5)</f>
        <v>111.44304618212662</v>
      </c>
      <c r="L473" s="78">
        <f t="shared" si="30"/>
        <v>135.90213620838176</v>
      </c>
      <c r="M473" s="79">
        <f t="shared" si="31"/>
        <v>120.35801154902327</v>
      </c>
    </row>
    <row r="474" spans="2:13" x14ac:dyDescent="0.3">
      <c r="B474" s="12">
        <v>1.2071641965776507</v>
      </c>
      <c r="C474" s="11">
        <v>7.5379458340731533</v>
      </c>
      <c r="D474" s="11">
        <v>6.360095165154342</v>
      </c>
      <c r="E474" s="11">
        <v>16.442242729777075</v>
      </c>
      <c r="F474" s="11">
        <v>1.0661814510881205</v>
      </c>
      <c r="G474" s="11">
        <v>30.044577814877112</v>
      </c>
      <c r="H474" s="11">
        <v>3.5292293157290135</v>
      </c>
      <c r="I474" s="77">
        <f t="shared" si="28"/>
        <v>31.406465180092688</v>
      </c>
      <c r="J474" s="77">
        <f t="shared" si="29"/>
        <v>64.980272310698808</v>
      </c>
      <c r="K474" s="78">
        <f>E474 * (Constants!$C$8 / Constants!$C$5)</f>
        <v>45.348766238578712</v>
      </c>
      <c r="L474" s="78">
        <f t="shared" si="30"/>
        <v>93.886795819500449</v>
      </c>
      <c r="M474" s="79">
        <f t="shared" si="31"/>
        <v>60.312988688894322</v>
      </c>
    </row>
    <row r="475" spans="2:13" x14ac:dyDescent="0.3">
      <c r="B475" s="12">
        <v>3.4798330102494219</v>
      </c>
      <c r="C475" s="11">
        <v>55.929250730103035</v>
      </c>
      <c r="D475" s="11">
        <v>0</v>
      </c>
      <c r="E475" s="11">
        <v>0</v>
      </c>
      <c r="F475" s="11">
        <v>7.8702311968563574</v>
      </c>
      <c r="G475" s="11">
        <v>0</v>
      </c>
      <c r="H475" s="11">
        <v>1.2143103654578957</v>
      </c>
      <c r="I475" s="77">
        <f t="shared" si="28"/>
        <v>63.799481926959395</v>
      </c>
      <c r="J475" s="77">
        <f t="shared" si="29"/>
        <v>65.013792292417293</v>
      </c>
      <c r="K475" s="78">
        <f>E475 * (Constants!$C$8 / Constants!$C$5)</f>
        <v>0</v>
      </c>
      <c r="L475" s="78">
        <f t="shared" si="30"/>
        <v>65.013792292417293</v>
      </c>
      <c r="M475" s="79">
        <f t="shared" si="31"/>
        <v>63.799481926959395</v>
      </c>
    </row>
    <row r="476" spans="2:13" x14ac:dyDescent="0.3">
      <c r="B476" s="12">
        <v>0.58373325577485957</v>
      </c>
      <c r="C476" s="11">
        <v>8.5524865697811538</v>
      </c>
      <c r="D476" s="11">
        <v>16.539554259508567</v>
      </c>
      <c r="E476" s="11">
        <v>23.251150226981217</v>
      </c>
      <c r="F476" s="11">
        <v>0.23618175213469117</v>
      </c>
      <c r="G476" s="11">
        <v>16.089755848574132</v>
      </c>
      <c r="H476" s="11">
        <v>0.38235628704064373</v>
      </c>
      <c r="I476" s="77">
        <f t="shared" si="28"/>
        <v>48.57937280840563</v>
      </c>
      <c r="J476" s="77">
        <f t="shared" si="29"/>
        <v>65.051484944020416</v>
      </c>
      <c r="K476" s="78">
        <f>E476 * (Constants!$C$8 / Constants!$C$5)</f>
        <v>64.128172400222397</v>
      </c>
      <c r="L476" s="78">
        <f t="shared" si="30"/>
        <v>105.92850711726157</v>
      </c>
      <c r="M476" s="79">
        <f t="shared" si="31"/>
        <v>89.45639498164681</v>
      </c>
    </row>
    <row r="477" spans="2:13" x14ac:dyDescent="0.3">
      <c r="B477" s="12">
        <v>133.26895393305313</v>
      </c>
      <c r="C477" s="11">
        <v>12.949157052318309</v>
      </c>
      <c r="D477" s="11">
        <v>1.5771242139135642</v>
      </c>
      <c r="E477" s="11">
        <v>18.241987914210906</v>
      </c>
      <c r="F477" s="11">
        <v>4.232100956416696</v>
      </c>
      <c r="G477" s="11">
        <v>23.338318096444961</v>
      </c>
      <c r="H477" s="11">
        <v>4.8430145248635217</v>
      </c>
      <c r="I477" s="77">
        <f t="shared" si="28"/>
        <v>37.000370136859473</v>
      </c>
      <c r="J477" s="77">
        <f t="shared" si="29"/>
        <v>65.181702758167958</v>
      </c>
      <c r="K477" s="78">
        <f>E477 * (Constants!$C$8 / Constants!$C$5)</f>
        <v>50.312579569839762</v>
      </c>
      <c r="L477" s="78">
        <f t="shared" si="30"/>
        <v>97.252294413796818</v>
      </c>
      <c r="M477" s="79">
        <f t="shared" si="31"/>
        <v>69.070961792488333</v>
      </c>
    </row>
    <row r="478" spans="2:13" x14ac:dyDescent="0.3">
      <c r="B478" s="12">
        <v>42.439670446219679</v>
      </c>
      <c r="C478" s="11">
        <v>7.1161976662872606</v>
      </c>
      <c r="D478" s="11">
        <v>1.7536565762523719</v>
      </c>
      <c r="E478" s="11">
        <v>20.6561291719227</v>
      </c>
      <c r="F478" s="11">
        <v>0.544673811032657</v>
      </c>
      <c r="G478" s="11">
        <v>33.900378502529506</v>
      </c>
      <c r="H478" s="11">
        <v>1.2143103654578957</v>
      </c>
      <c r="I478" s="77">
        <f t="shared" si="28"/>
        <v>30.070657225494987</v>
      </c>
      <c r="J478" s="77">
        <f t="shared" si="29"/>
        <v>65.18534609348238</v>
      </c>
      <c r="K478" s="78">
        <f>E478 * (Constants!$C$8 / Constants!$C$5)</f>
        <v>56.970936909657773</v>
      </c>
      <c r="L478" s="78">
        <f t="shared" si="30"/>
        <v>101.50015383121746</v>
      </c>
      <c r="M478" s="79">
        <f t="shared" si="31"/>
        <v>66.385464963230064</v>
      </c>
    </row>
    <row r="479" spans="2:13" x14ac:dyDescent="0.3">
      <c r="B479" s="12">
        <v>1.1453384260676103E-2</v>
      </c>
      <c r="C479" s="11">
        <v>4.3306575863138148</v>
      </c>
      <c r="D479" s="11">
        <v>7.080761871959008</v>
      </c>
      <c r="E479" s="11">
        <v>9.5488218310083113</v>
      </c>
      <c r="F479" s="11">
        <v>27.025143013507996</v>
      </c>
      <c r="G479" s="11">
        <v>16.904499077059224</v>
      </c>
      <c r="H479" s="11">
        <v>0.38235628704064373</v>
      </c>
      <c r="I479" s="77">
        <f t="shared" si="28"/>
        <v>47.985384302789129</v>
      </c>
      <c r="J479" s="77">
        <f t="shared" si="29"/>
        <v>65.272239666889007</v>
      </c>
      <c r="K479" s="78">
        <f>E479 * (Constants!$C$8 / Constants!$C$5)</f>
        <v>26.336266662942279</v>
      </c>
      <c r="L479" s="78">
        <f t="shared" si="30"/>
        <v>82.059684498822975</v>
      </c>
      <c r="M479" s="79">
        <f t="shared" si="31"/>
        <v>64.772829134723096</v>
      </c>
    </row>
    <row r="480" spans="2:13" x14ac:dyDescent="0.3">
      <c r="B480" s="12">
        <v>251.88417356138962</v>
      </c>
      <c r="C480" s="11">
        <v>7.3368403772486115</v>
      </c>
      <c r="D480" s="11">
        <v>0.92172169782413393</v>
      </c>
      <c r="E480" s="11">
        <v>9.0176938185051299</v>
      </c>
      <c r="F480" s="11">
        <v>14.990458494394577</v>
      </c>
      <c r="G480" s="11">
        <v>30.675523065377732</v>
      </c>
      <c r="H480" s="11">
        <v>2.378856725706803</v>
      </c>
      <c r="I480" s="77">
        <f t="shared" si="28"/>
        <v>32.266714387972456</v>
      </c>
      <c r="J480" s="77">
        <f t="shared" si="29"/>
        <v>65.321094179056985</v>
      </c>
      <c r="K480" s="78">
        <f>E480 * (Constants!$C$8 / Constants!$C$5)</f>
        <v>24.871381338135119</v>
      </c>
      <c r="L480" s="78">
        <f t="shared" si="30"/>
        <v>81.174781698686971</v>
      </c>
      <c r="M480" s="79">
        <f t="shared" si="31"/>
        <v>48.120401907602442</v>
      </c>
    </row>
    <row r="481" spans="2:13" x14ac:dyDescent="0.3">
      <c r="B481" s="12">
        <v>0.10205137261800701</v>
      </c>
      <c r="C481" s="11">
        <v>10.426418558066379</v>
      </c>
      <c r="D481" s="11">
        <v>0.86930273669383906</v>
      </c>
      <c r="E481" s="11">
        <v>38.777734143116092</v>
      </c>
      <c r="F481" s="11">
        <v>0</v>
      </c>
      <c r="G481" s="11">
        <v>15.25298661662289</v>
      </c>
      <c r="H481" s="11">
        <v>0</v>
      </c>
      <c r="I481" s="77">
        <f t="shared" si="28"/>
        <v>50.073455437876312</v>
      </c>
      <c r="J481" s="77">
        <f t="shared" si="29"/>
        <v>65.326442054499196</v>
      </c>
      <c r="K481" s="78">
        <f>E481 * (Constants!$C$8 / Constants!$C$5)</f>
        <v>106.95149255601375</v>
      </c>
      <c r="L481" s="78">
        <f t="shared" si="30"/>
        <v>133.50020046739687</v>
      </c>
      <c r="M481" s="79">
        <f t="shared" si="31"/>
        <v>118.24721385077396</v>
      </c>
    </row>
    <row r="482" spans="2:13" x14ac:dyDescent="0.3">
      <c r="B482" s="12">
        <v>2.9434554926410783E-3</v>
      </c>
      <c r="C482" s="11">
        <v>10.303257148980771</v>
      </c>
      <c r="D482" s="11">
        <v>3.473696715149174</v>
      </c>
      <c r="E482" s="11">
        <v>36.965366813835651</v>
      </c>
      <c r="F482" s="11">
        <v>0</v>
      </c>
      <c r="G482" s="11">
        <v>14.625253935538154</v>
      </c>
      <c r="H482" s="11">
        <v>0</v>
      </c>
      <c r="I482" s="77">
        <f t="shared" si="28"/>
        <v>50.742320677965594</v>
      </c>
      <c r="J482" s="77">
        <f t="shared" si="29"/>
        <v>65.367574613503749</v>
      </c>
      <c r="K482" s="78">
        <f>E482 * (Constants!$C$8 / Constants!$C$5)</f>
        <v>101.95286653493382</v>
      </c>
      <c r="L482" s="78">
        <f t="shared" si="30"/>
        <v>130.35507433460191</v>
      </c>
      <c r="M482" s="79">
        <f t="shared" si="31"/>
        <v>115.72982039906375</v>
      </c>
    </row>
    <row r="483" spans="2:13" x14ac:dyDescent="0.3">
      <c r="B483" s="12">
        <v>2.298749198562291</v>
      </c>
      <c r="C483" s="11">
        <v>3.0966125964471409</v>
      </c>
      <c r="D483" s="11">
        <v>1.1716207299821251</v>
      </c>
      <c r="E483" s="11">
        <v>13.349195089560189</v>
      </c>
      <c r="F483" s="11">
        <v>25.744636469660851</v>
      </c>
      <c r="G483" s="11">
        <v>19.721351049452984</v>
      </c>
      <c r="H483" s="11">
        <v>2.378856725706803</v>
      </c>
      <c r="I483" s="77">
        <f t="shared" si="28"/>
        <v>43.362064885650305</v>
      </c>
      <c r="J483" s="77">
        <f t="shared" si="29"/>
        <v>65.462272660810086</v>
      </c>
      <c r="K483" s="78">
        <f>E483 * (Constants!$C$8 / Constants!$C$5)</f>
        <v>36.817941295399876</v>
      </c>
      <c r="L483" s="78">
        <f t="shared" si="30"/>
        <v>88.931018866649779</v>
      </c>
      <c r="M483" s="79">
        <f t="shared" si="31"/>
        <v>66.830811091489991</v>
      </c>
    </row>
    <row r="484" spans="2:13" x14ac:dyDescent="0.3">
      <c r="B484" s="12">
        <v>1.0296007663127966</v>
      </c>
      <c r="C484" s="11">
        <v>8.8208409468548599</v>
      </c>
      <c r="D484" s="11">
        <v>7.7422971479604819</v>
      </c>
      <c r="E484" s="11">
        <v>31.936123769027731</v>
      </c>
      <c r="F484" s="11">
        <v>0</v>
      </c>
      <c r="G484" s="11">
        <v>16.978906914019113</v>
      </c>
      <c r="H484" s="11">
        <v>0</v>
      </c>
      <c r="I484" s="77">
        <f t="shared" si="28"/>
        <v>48.499261863843074</v>
      </c>
      <c r="J484" s="77">
        <f t="shared" si="29"/>
        <v>65.47816877786218</v>
      </c>
      <c r="K484" s="78">
        <f>E484 * (Constants!$C$8 / Constants!$C$5)</f>
        <v>88.081889750060355</v>
      </c>
      <c r="L484" s="78">
        <f t="shared" si="30"/>
        <v>121.62393475889482</v>
      </c>
      <c r="M484" s="79">
        <f t="shared" si="31"/>
        <v>104.6450278448757</v>
      </c>
    </row>
    <row r="485" spans="2:13" x14ac:dyDescent="0.3">
      <c r="B485" s="12">
        <v>0.2229072613408789</v>
      </c>
      <c r="C485" s="11">
        <v>3.7003533972813929</v>
      </c>
      <c r="D485" s="11">
        <v>1.7386053439881779</v>
      </c>
      <c r="E485" s="11">
        <v>13.624382277841969</v>
      </c>
      <c r="F485" s="11">
        <v>0.5410302438944713</v>
      </c>
      <c r="G485" s="11">
        <v>34.123513490267662</v>
      </c>
      <c r="H485" s="11">
        <v>11.851320963876821</v>
      </c>
      <c r="I485" s="77">
        <f t="shared" si="28"/>
        <v>19.604371263006012</v>
      </c>
      <c r="J485" s="77">
        <f t="shared" si="29"/>
        <v>65.579205717150487</v>
      </c>
      <c r="K485" s="78">
        <f>E485 * (Constants!$C$8 / Constants!$C$5)</f>
        <v>37.576925314693177</v>
      </c>
      <c r="L485" s="78">
        <f t="shared" si="30"/>
        <v>89.531748754001711</v>
      </c>
      <c r="M485" s="79">
        <f t="shared" si="31"/>
        <v>43.556914299857219</v>
      </c>
    </row>
    <row r="486" spans="2:13" x14ac:dyDescent="0.3">
      <c r="B486" s="12">
        <v>5.2485786000033841E-4</v>
      </c>
      <c r="C486" s="11">
        <v>10.303313049564853</v>
      </c>
      <c r="D486" s="11">
        <v>0.37355157704657421</v>
      </c>
      <c r="E486" s="11">
        <v>38.669833593484988</v>
      </c>
      <c r="F486" s="11">
        <v>0</v>
      </c>
      <c r="G486" s="11">
        <v>16.289726625929951</v>
      </c>
      <c r="H486" s="11">
        <v>0</v>
      </c>
      <c r="I486" s="77">
        <f t="shared" si="28"/>
        <v>49.346698220096414</v>
      </c>
      <c r="J486" s="77">
        <f t="shared" si="29"/>
        <v>65.636424846026358</v>
      </c>
      <c r="K486" s="78">
        <f>E486 * (Constants!$C$8 / Constants!$C$5)</f>
        <v>106.65389587880537</v>
      </c>
      <c r="L486" s="78">
        <f t="shared" si="30"/>
        <v>133.62048713134675</v>
      </c>
      <c r="M486" s="79">
        <f t="shared" si="31"/>
        <v>117.33076050541681</v>
      </c>
    </row>
    <row r="487" spans="2:13" x14ac:dyDescent="0.3">
      <c r="B487" s="12">
        <v>8.4442572737316368E-2</v>
      </c>
      <c r="C487" s="11">
        <v>10.303288204860817</v>
      </c>
      <c r="D487" s="11">
        <v>4.896750896562553</v>
      </c>
      <c r="E487" s="11">
        <v>32.405529255135896</v>
      </c>
      <c r="F487" s="11">
        <v>0</v>
      </c>
      <c r="G487" s="11">
        <v>18.074273873292999</v>
      </c>
      <c r="H487" s="11">
        <v>0</v>
      </c>
      <c r="I487" s="77">
        <f t="shared" si="28"/>
        <v>47.605568356559267</v>
      </c>
      <c r="J487" s="77">
        <f t="shared" si="29"/>
        <v>65.679842229852269</v>
      </c>
      <c r="K487" s="78">
        <f>E487 * (Constants!$C$8 / Constants!$C$5)</f>
        <v>89.376540364971589</v>
      </c>
      <c r="L487" s="78">
        <f t="shared" si="30"/>
        <v>122.65085333968796</v>
      </c>
      <c r="M487" s="79">
        <f t="shared" si="31"/>
        <v>104.57657946639496</v>
      </c>
    </row>
    <row r="488" spans="2:13" x14ac:dyDescent="0.3">
      <c r="B488" s="12">
        <v>0.42884485003378359</v>
      </c>
      <c r="C488" s="11">
        <v>10.765551873754452</v>
      </c>
      <c r="D488" s="11">
        <v>14.006644964541637</v>
      </c>
      <c r="E488" s="11">
        <v>20.791224320513908</v>
      </c>
      <c r="F488" s="11">
        <v>0</v>
      </c>
      <c r="G488" s="11">
        <v>20.119431121685142</v>
      </c>
      <c r="H488" s="11">
        <v>0</v>
      </c>
      <c r="I488" s="77">
        <f t="shared" si="28"/>
        <v>45.563421158810002</v>
      </c>
      <c r="J488" s="77">
        <f t="shared" si="29"/>
        <v>65.68285228049514</v>
      </c>
      <c r="K488" s="78">
        <f>E488 * (Constants!$C$8 / Constants!$C$5)</f>
        <v>57.343538045288362</v>
      </c>
      <c r="L488" s="78">
        <f t="shared" si="30"/>
        <v>102.2351660052696</v>
      </c>
      <c r="M488" s="79">
        <f t="shared" si="31"/>
        <v>82.115734883584452</v>
      </c>
    </row>
    <row r="489" spans="2:13" x14ac:dyDescent="0.3">
      <c r="B489" s="12">
        <v>3.1528146992059192E-2</v>
      </c>
      <c r="C489" s="11">
        <v>10.303250937804762</v>
      </c>
      <c r="D489" s="11">
        <v>0.53294012310385219</v>
      </c>
      <c r="E489" s="11">
        <v>34.769380691093538</v>
      </c>
      <c r="F489" s="11">
        <v>0</v>
      </c>
      <c r="G489" s="11">
        <v>20.131273047006914</v>
      </c>
      <c r="H489" s="11">
        <v>0</v>
      </c>
      <c r="I489" s="77">
        <f t="shared" si="28"/>
        <v>45.605571752002149</v>
      </c>
      <c r="J489" s="77">
        <f t="shared" si="29"/>
        <v>65.736844799009063</v>
      </c>
      <c r="K489" s="78">
        <f>E489 * (Constants!$C$8 / Constants!$C$5)</f>
        <v>95.896195131887026</v>
      </c>
      <c r="L489" s="78">
        <f t="shared" si="30"/>
        <v>126.86365923980256</v>
      </c>
      <c r="M489" s="79">
        <f t="shared" si="31"/>
        <v>106.73238619279564</v>
      </c>
    </row>
    <row r="490" spans="2:13" x14ac:dyDescent="0.3">
      <c r="B490" s="12">
        <v>6.9288703707570676E-3</v>
      </c>
      <c r="C490" s="11">
        <v>3.7003533972813929</v>
      </c>
      <c r="D490" s="11">
        <v>1.7386053439881779</v>
      </c>
      <c r="E490" s="11">
        <v>13.624382277841969</v>
      </c>
      <c r="F490" s="11">
        <v>24.856618409280198</v>
      </c>
      <c r="G490" s="11">
        <v>21.467346455992505</v>
      </c>
      <c r="H490" s="11">
        <v>0.38235628704064373</v>
      </c>
      <c r="I490" s="77">
        <f t="shared" si="28"/>
        <v>43.919959428391735</v>
      </c>
      <c r="J490" s="77">
        <f t="shared" si="29"/>
        <v>65.769662171424883</v>
      </c>
      <c r="K490" s="78">
        <f>E490 * (Constants!$C$8 / Constants!$C$5)</f>
        <v>37.576925314693177</v>
      </c>
      <c r="L490" s="78">
        <f t="shared" si="30"/>
        <v>89.722205208276094</v>
      </c>
      <c r="M490" s="79">
        <f t="shared" si="31"/>
        <v>67.872502465242945</v>
      </c>
    </row>
    <row r="491" spans="2:13" x14ac:dyDescent="0.3">
      <c r="B491" s="12">
        <v>53.165945121410914</v>
      </c>
      <c r="C491" s="11">
        <v>8.3713950748521242</v>
      </c>
      <c r="D491" s="11">
        <v>10.033531654803044</v>
      </c>
      <c r="E491" s="11">
        <v>27.450302724437119</v>
      </c>
      <c r="F491" s="11">
        <v>0</v>
      </c>
      <c r="G491" s="11">
        <v>19.918372724070409</v>
      </c>
      <c r="H491" s="11">
        <v>0</v>
      </c>
      <c r="I491" s="77">
        <f t="shared" si="28"/>
        <v>45.855229454092282</v>
      </c>
      <c r="J491" s="77">
        <f t="shared" si="29"/>
        <v>65.77360217816269</v>
      </c>
      <c r="K491" s="78">
        <f>E491 * (Constants!$C$8 / Constants!$C$5)</f>
        <v>75.709705901270127</v>
      </c>
      <c r="L491" s="78">
        <f t="shared" si="30"/>
        <v>114.03300535499571</v>
      </c>
      <c r="M491" s="79">
        <f t="shared" si="31"/>
        <v>94.114632630925286</v>
      </c>
    </row>
    <row r="492" spans="2:13" x14ac:dyDescent="0.3">
      <c r="B492" s="12">
        <v>11.719483454678993</v>
      </c>
      <c r="C492" s="11">
        <v>10.426418558066379</v>
      </c>
      <c r="D492" s="11">
        <v>0.86930273669383906</v>
      </c>
      <c r="E492" s="11">
        <v>38.777734143116092</v>
      </c>
      <c r="F492" s="11">
        <v>0</v>
      </c>
      <c r="G492" s="11">
        <v>15.715896082386735</v>
      </c>
      <c r="H492" s="11">
        <v>0</v>
      </c>
      <c r="I492" s="77">
        <f t="shared" si="28"/>
        <v>50.073455437876312</v>
      </c>
      <c r="J492" s="77">
        <f t="shared" si="29"/>
        <v>65.78935152026304</v>
      </c>
      <c r="K492" s="78">
        <f>E492 * (Constants!$C$8 / Constants!$C$5)</f>
        <v>106.95149255601375</v>
      </c>
      <c r="L492" s="78">
        <f t="shared" si="30"/>
        <v>133.96310993316069</v>
      </c>
      <c r="M492" s="79">
        <f t="shared" si="31"/>
        <v>118.24721385077396</v>
      </c>
    </row>
    <row r="493" spans="2:13" x14ac:dyDescent="0.3">
      <c r="B493" s="12">
        <v>154.27230876859903</v>
      </c>
      <c r="C493" s="11">
        <v>23.052069613535661</v>
      </c>
      <c r="D493" s="11">
        <v>1.5771242139135642</v>
      </c>
      <c r="E493" s="11">
        <v>8.8337198203098506</v>
      </c>
      <c r="F493" s="11">
        <v>4.232100956416696</v>
      </c>
      <c r="G493" s="11">
        <v>23.338318096444961</v>
      </c>
      <c r="H493" s="11">
        <v>4.8430145248635217</v>
      </c>
      <c r="I493" s="77">
        <f t="shared" si="28"/>
        <v>37.695014604175768</v>
      </c>
      <c r="J493" s="77">
        <f t="shared" si="29"/>
        <v>65.876347225484253</v>
      </c>
      <c r="K493" s="78">
        <f>E493 * (Constants!$C$8 / Constants!$C$5)</f>
        <v>24.363969181822331</v>
      </c>
      <c r="L493" s="78">
        <f t="shared" si="30"/>
        <v>81.406596586996727</v>
      </c>
      <c r="M493" s="79">
        <f t="shared" si="31"/>
        <v>53.225263965688242</v>
      </c>
    </row>
    <row r="494" spans="2:13" x14ac:dyDescent="0.3">
      <c r="B494" s="12">
        <v>1.6983971545414533E-3</v>
      </c>
      <c r="C494" s="11">
        <v>4.9450578003757846</v>
      </c>
      <c r="D494" s="11">
        <v>7.0807613543610071</v>
      </c>
      <c r="E494" s="11">
        <v>9.5488228662043113</v>
      </c>
      <c r="F494" s="11">
        <v>27.025143013507996</v>
      </c>
      <c r="G494" s="11">
        <v>16.904499077059224</v>
      </c>
      <c r="H494" s="11">
        <v>0.38235628704064373</v>
      </c>
      <c r="I494" s="77">
        <f t="shared" si="28"/>
        <v>48.599785034449098</v>
      </c>
      <c r="J494" s="77">
        <f t="shared" si="29"/>
        <v>65.886640398548977</v>
      </c>
      <c r="K494" s="78">
        <f>E494 * (Constants!$C$8 / Constants!$C$5)</f>
        <v>26.336269518079636</v>
      </c>
      <c r="L494" s="78">
        <f t="shared" si="30"/>
        <v>82.674087050424291</v>
      </c>
      <c r="M494" s="79">
        <f t="shared" si="31"/>
        <v>65.387231686324427</v>
      </c>
    </row>
    <row r="495" spans="2:13" x14ac:dyDescent="0.3">
      <c r="B495" s="12">
        <v>7.1435432310499891</v>
      </c>
      <c r="C495" s="11">
        <v>9.4910465069671179</v>
      </c>
      <c r="D495" s="11">
        <v>16.539554259508567</v>
      </c>
      <c r="E495" s="11">
        <v>23.251152297373221</v>
      </c>
      <c r="F495" s="11">
        <v>0.23618175213469117</v>
      </c>
      <c r="G495" s="11">
        <v>16.089755848574132</v>
      </c>
      <c r="H495" s="11">
        <v>0.38235628704064373</v>
      </c>
      <c r="I495" s="77">
        <f t="shared" si="28"/>
        <v>49.517934815983601</v>
      </c>
      <c r="J495" s="77">
        <f t="shared" si="29"/>
        <v>65.990046951598387</v>
      </c>
      <c r="K495" s="78">
        <f>E495 * (Constants!$C$8 / Constants!$C$5)</f>
        <v>64.128178110497117</v>
      </c>
      <c r="L495" s="78">
        <f t="shared" si="30"/>
        <v>106.86707276472228</v>
      </c>
      <c r="M495" s="79">
        <f t="shared" si="31"/>
        <v>90.394960629107501</v>
      </c>
    </row>
    <row r="496" spans="2:13" x14ac:dyDescent="0.3">
      <c r="B496" s="12">
        <v>8.3550864459539298E-2</v>
      </c>
      <c r="C496" s="11">
        <v>10.303257148980771</v>
      </c>
      <c r="D496" s="11">
        <v>3.473696715149174</v>
      </c>
      <c r="E496" s="11">
        <v>36.965366813835651</v>
      </c>
      <c r="F496" s="11">
        <v>0</v>
      </c>
      <c r="G496" s="11">
        <v>15.25298661662289</v>
      </c>
      <c r="H496" s="11">
        <v>0</v>
      </c>
      <c r="I496" s="77">
        <f t="shared" si="28"/>
        <v>50.742320677965594</v>
      </c>
      <c r="J496" s="77">
        <f t="shared" si="29"/>
        <v>65.995307294588486</v>
      </c>
      <c r="K496" s="78">
        <f>E496 * (Constants!$C$8 / Constants!$C$5)</f>
        <v>101.95286653493382</v>
      </c>
      <c r="L496" s="78">
        <f t="shared" si="30"/>
        <v>130.98280701568666</v>
      </c>
      <c r="M496" s="79">
        <f t="shared" si="31"/>
        <v>115.72982039906375</v>
      </c>
    </row>
    <row r="497" spans="2:13" x14ac:dyDescent="0.3">
      <c r="B497" s="12">
        <v>0.75625888425201993</v>
      </c>
      <c r="C497" s="11">
        <v>5.5971018818372622</v>
      </c>
      <c r="D497" s="11">
        <v>6.0915937902484201</v>
      </c>
      <c r="E497" s="11">
        <v>21.325803676486178</v>
      </c>
      <c r="F497" s="11">
        <v>0</v>
      </c>
      <c r="G497" s="11">
        <v>33.033339093191053</v>
      </c>
      <c r="H497" s="11">
        <v>0</v>
      </c>
      <c r="I497" s="77">
        <f t="shared" si="28"/>
        <v>33.01449934857186</v>
      </c>
      <c r="J497" s="77">
        <f t="shared" si="29"/>
        <v>66.047838441762906</v>
      </c>
      <c r="K497" s="78">
        <f>E497 * (Constants!$C$8 / Constants!$C$5)</f>
        <v>58.81794239805059</v>
      </c>
      <c r="L497" s="78">
        <f t="shared" si="30"/>
        <v>103.53997716332732</v>
      </c>
      <c r="M497" s="79">
        <f t="shared" si="31"/>
        <v>70.506638070136276</v>
      </c>
    </row>
    <row r="498" spans="2:13" x14ac:dyDescent="0.3">
      <c r="B498" s="12">
        <v>1900.8894053737386</v>
      </c>
      <c r="C498" s="11">
        <v>9.3966738986839591</v>
      </c>
      <c r="D498" s="11">
        <v>0.92172163312438382</v>
      </c>
      <c r="E498" s="11">
        <v>19.443647573566825</v>
      </c>
      <c r="F498" s="11">
        <v>0.34800604888292236</v>
      </c>
      <c r="G498" s="11">
        <v>26.758950434954006</v>
      </c>
      <c r="H498" s="11">
        <v>9.2125966077420749</v>
      </c>
      <c r="I498" s="77">
        <f t="shared" si="28"/>
        <v>30.110049154258089</v>
      </c>
      <c r="J498" s="77">
        <f t="shared" si="29"/>
        <v>66.081596196954166</v>
      </c>
      <c r="K498" s="78">
        <f>E498 * (Constants!$C$8 / Constants!$C$5)</f>
        <v>53.626834436773024</v>
      </c>
      <c r="L498" s="78">
        <f t="shared" si="30"/>
        <v>100.26478306016037</v>
      </c>
      <c r="M498" s="79">
        <f t="shared" si="31"/>
        <v>64.293236017464295</v>
      </c>
    </row>
    <row r="499" spans="2:13" x14ac:dyDescent="0.3">
      <c r="B499" s="12">
        <v>0.86705887715652352</v>
      </c>
      <c r="C499" s="11">
        <v>14.820636143677916</v>
      </c>
      <c r="D499" s="11">
        <v>0.60987071395729098</v>
      </c>
      <c r="E499" s="11">
        <v>34.025685531636917</v>
      </c>
      <c r="F499" s="11">
        <v>0</v>
      </c>
      <c r="G499" s="11">
        <v>16.654627639770268</v>
      </c>
      <c r="H499" s="11">
        <v>0</v>
      </c>
      <c r="I499" s="77">
        <f t="shared" si="28"/>
        <v>49.456192389272125</v>
      </c>
      <c r="J499" s="77">
        <f t="shared" si="29"/>
        <v>66.110820029042401</v>
      </c>
      <c r="K499" s="78">
        <f>E499 * (Constants!$C$8 / Constants!$C$5)</f>
        <v>93.845035901772789</v>
      </c>
      <c r="L499" s="78">
        <f t="shared" si="30"/>
        <v>125.93017039917827</v>
      </c>
      <c r="M499" s="79">
        <f t="shared" si="31"/>
        <v>109.275542759408</v>
      </c>
    </row>
    <row r="500" spans="2:13" x14ac:dyDescent="0.3">
      <c r="B500" s="12">
        <v>1.5922523976187222</v>
      </c>
      <c r="C500" s="11">
        <v>5.121307166007675</v>
      </c>
      <c r="D500" s="11">
        <v>6.5845846644573651</v>
      </c>
      <c r="E500" s="11">
        <v>20.933630023267892</v>
      </c>
      <c r="F500" s="11">
        <v>0</v>
      </c>
      <c r="G500" s="11">
        <v>33.512128196282958</v>
      </c>
      <c r="H500" s="11">
        <v>0</v>
      </c>
      <c r="I500" s="77">
        <f t="shared" si="28"/>
        <v>32.63952185373293</v>
      </c>
      <c r="J500" s="77">
        <f t="shared" si="29"/>
        <v>66.151650050015888</v>
      </c>
      <c r="K500" s="78">
        <f>E500 * (Constants!$C$8 / Constants!$C$5)</f>
        <v>57.736302160948547</v>
      </c>
      <c r="L500" s="78">
        <f t="shared" si="30"/>
        <v>102.95432218769655</v>
      </c>
      <c r="M500" s="79">
        <f t="shared" si="31"/>
        <v>69.442193991413589</v>
      </c>
    </row>
    <row r="501" spans="2:13" x14ac:dyDescent="0.3">
      <c r="B501" s="12">
        <v>1.5867026377236471E-4</v>
      </c>
      <c r="C501" s="11">
        <v>24.701832495680335</v>
      </c>
      <c r="D501" s="11">
        <v>3.540380935979504</v>
      </c>
      <c r="E501" s="11">
        <v>21.641484626759667</v>
      </c>
      <c r="F501" s="11">
        <v>0</v>
      </c>
      <c r="G501" s="11">
        <v>16.280144433797048</v>
      </c>
      <c r="H501" s="11">
        <v>0</v>
      </c>
      <c r="I501" s="77">
        <f t="shared" si="28"/>
        <v>49.883698058419505</v>
      </c>
      <c r="J501" s="77">
        <f t="shared" si="29"/>
        <v>66.16384249221656</v>
      </c>
      <c r="K501" s="78">
        <f>E501 * (Constants!$C$8 / Constants!$C$5)</f>
        <v>59.688610825417797</v>
      </c>
      <c r="L501" s="78">
        <f t="shared" si="30"/>
        <v>104.21096869087468</v>
      </c>
      <c r="M501" s="79">
        <f t="shared" si="31"/>
        <v>87.930824257077632</v>
      </c>
    </row>
    <row r="502" spans="2:13" x14ac:dyDescent="0.3">
      <c r="B502" s="12">
        <v>12.249693404832215</v>
      </c>
      <c r="C502" s="11">
        <v>8.7930480046058772</v>
      </c>
      <c r="D502" s="11">
        <v>8.1426643775308474</v>
      </c>
      <c r="E502" s="11">
        <v>23.818373453665622</v>
      </c>
      <c r="F502" s="11">
        <v>9.0292491083353532</v>
      </c>
      <c r="G502" s="11">
        <v>16.136133012664239</v>
      </c>
      <c r="H502" s="11">
        <v>0.38235628704064373</v>
      </c>
      <c r="I502" s="77">
        <f t="shared" si="28"/>
        <v>49.783334944137692</v>
      </c>
      <c r="J502" s="77">
        <f t="shared" si="29"/>
        <v>66.301824243842574</v>
      </c>
      <c r="K502" s="78">
        <f>E502 * (Constants!$C$8 / Constants!$C$5)</f>
        <v>65.692610654464872</v>
      </c>
      <c r="L502" s="78">
        <f t="shared" si="30"/>
        <v>108.17606144464183</v>
      </c>
      <c r="M502" s="79">
        <f t="shared" si="31"/>
        <v>91.65757214493695</v>
      </c>
    </row>
    <row r="503" spans="2:13" x14ac:dyDescent="0.3">
      <c r="B503" s="12">
        <v>1.4898247296514455E-2</v>
      </c>
      <c r="C503" s="11">
        <v>10.303313049564853</v>
      </c>
      <c r="D503" s="11">
        <v>0.37355157704657421</v>
      </c>
      <c r="E503" s="11">
        <v>38.669833593484988</v>
      </c>
      <c r="F503" s="11">
        <v>0</v>
      </c>
      <c r="G503" s="11">
        <v>16.988900384833723</v>
      </c>
      <c r="H503" s="11">
        <v>0</v>
      </c>
      <c r="I503" s="77">
        <f t="shared" si="28"/>
        <v>49.346698220096414</v>
      </c>
      <c r="J503" s="77">
        <f t="shared" si="29"/>
        <v>66.335598604930141</v>
      </c>
      <c r="K503" s="78">
        <f>E503 * (Constants!$C$8 / Constants!$C$5)</f>
        <v>106.65389587880537</v>
      </c>
      <c r="L503" s="78">
        <f t="shared" si="30"/>
        <v>134.31966089025053</v>
      </c>
      <c r="M503" s="79">
        <f t="shared" si="31"/>
        <v>117.33076050541681</v>
      </c>
    </row>
    <row r="504" spans="2:13" x14ac:dyDescent="0.3">
      <c r="B504" s="12">
        <v>10.343203745476785</v>
      </c>
      <c r="C504" s="11">
        <v>64.630897138950132</v>
      </c>
      <c r="D504" s="11">
        <v>0</v>
      </c>
      <c r="E504" s="11">
        <v>0</v>
      </c>
      <c r="F504" s="11">
        <v>0.35908484072339009</v>
      </c>
      <c r="G504" s="11">
        <v>0</v>
      </c>
      <c r="H504" s="11">
        <v>1.4317273385614178</v>
      </c>
      <c r="I504" s="77">
        <f t="shared" si="28"/>
        <v>64.989981979673516</v>
      </c>
      <c r="J504" s="77">
        <f t="shared" si="29"/>
        <v>66.421709318234932</v>
      </c>
      <c r="K504" s="78">
        <f>E504 * (Constants!$C$8 / Constants!$C$5)</f>
        <v>0</v>
      </c>
      <c r="L504" s="78">
        <f t="shared" si="30"/>
        <v>66.421709318234932</v>
      </c>
      <c r="M504" s="79">
        <f t="shared" si="31"/>
        <v>64.989981979673516</v>
      </c>
    </row>
    <row r="505" spans="2:13" x14ac:dyDescent="0.3">
      <c r="B505" s="12">
        <v>0.88678935931238811</v>
      </c>
      <c r="C505" s="11">
        <v>5.7463248678593004</v>
      </c>
      <c r="D505" s="11">
        <v>5.7729713305365928</v>
      </c>
      <c r="E505" s="11">
        <v>12.667015417298273</v>
      </c>
      <c r="F505" s="11">
        <v>17.123112015608434</v>
      </c>
      <c r="G505" s="11">
        <v>20.27542092636644</v>
      </c>
      <c r="H505" s="11">
        <v>4.8430145248635217</v>
      </c>
      <c r="I505" s="77">
        <f t="shared" si="28"/>
        <v>41.3094236313026</v>
      </c>
      <c r="J505" s="77">
        <f t="shared" si="29"/>
        <v>66.427859082532564</v>
      </c>
      <c r="K505" s="78">
        <f>E505 * (Constants!$C$8 / Constants!$C$5)</f>
        <v>34.936445747709755</v>
      </c>
      <c r="L505" s="78">
        <f t="shared" si="30"/>
        <v>88.697289412944045</v>
      </c>
      <c r="M505" s="79">
        <f t="shared" si="31"/>
        <v>63.578853961714081</v>
      </c>
    </row>
    <row r="506" spans="2:13" x14ac:dyDescent="0.3">
      <c r="B506" s="12">
        <v>0.34858466297009727</v>
      </c>
      <c r="C506" s="11">
        <v>3.3943649871701949</v>
      </c>
      <c r="D506" s="11">
        <v>4.3782258777799568</v>
      </c>
      <c r="E506" s="11">
        <v>58.656487018476511</v>
      </c>
      <c r="F506" s="11">
        <v>0</v>
      </c>
      <c r="G506" s="11">
        <v>0</v>
      </c>
      <c r="H506" s="11">
        <v>0</v>
      </c>
      <c r="I506" s="77">
        <f t="shared" si="28"/>
        <v>66.429077883426658</v>
      </c>
      <c r="J506" s="77">
        <f t="shared" si="29"/>
        <v>66.429077883426658</v>
      </c>
      <c r="K506" s="78">
        <f>E506 * (Constants!$C$8 / Constants!$C$5)</f>
        <v>161.77837548644328</v>
      </c>
      <c r="L506" s="78">
        <f t="shared" si="30"/>
        <v>169.55096635139344</v>
      </c>
      <c r="M506" s="79">
        <f t="shared" si="31"/>
        <v>169.55096635139341</v>
      </c>
    </row>
    <row r="507" spans="2:13" x14ac:dyDescent="0.3">
      <c r="B507" s="12">
        <v>17.739566298558202</v>
      </c>
      <c r="C507" s="11">
        <v>3.3943649871701949</v>
      </c>
      <c r="D507" s="11">
        <v>4.3782258777799568</v>
      </c>
      <c r="E507" s="11">
        <v>58.656487018476511</v>
      </c>
      <c r="F507" s="11">
        <v>0</v>
      </c>
      <c r="G507" s="11">
        <v>0</v>
      </c>
      <c r="H507" s="11">
        <v>0</v>
      </c>
      <c r="I507" s="77">
        <f t="shared" si="28"/>
        <v>66.429077883426658</v>
      </c>
      <c r="J507" s="77">
        <f t="shared" si="29"/>
        <v>66.429077883426658</v>
      </c>
      <c r="K507" s="78">
        <f>E507 * (Constants!$C$8 / Constants!$C$5)</f>
        <v>161.77837548644328</v>
      </c>
      <c r="L507" s="78">
        <f t="shared" si="30"/>
        <v>169.55096635139344</v>
      </c>
      <c r="M507" s="79">
        <f t="shared" si="31"/>
        <v>169.55096635139341</v>
      </c>
    </row>
    <row r="508" spans="2:13" x14ac:dyDescent="0.3">
      <c r="B508" s="12">
        <v>9.5949025331647135</v>
      </c>
      <c r="C508" s="11">
        <v>10.303257148980771</v>
      </c>
      <c r="D508" s="11">
        <v>3.473696715149174</v>
      </c>
      <c r="E508" s="11">
        <v>36.965366813835651</v>
      </c>
      <c r="F508" s="11">
        <v>0</v>
      </c>
      <c r="G508" s="11">
        <v>15.715896082386735</v>
      </c>
      <c r="H508" s="11">
        <v>0</v>
      </c>
      <c r="I508" s="77">
        <f t="shared" si="28"/>
        <v>50.742320677965594</v>
      </c>
      <c r="J508" s="77">
        <f t="shared" si="29"/>
        <v>66.458216760352329</v>
      </c>
      <c r="K508" s="78">
        <f>E508 * (Constants!$C$8 / Constants!$C$5)</f>
        <v>101.95286653493382</v>
      </c>
      <c r="L508" s="78">
        <f t="shared" si="30"/>
        <v>131.44571648145049</v>
      </c>
      <c r="M508" s="79">
        <f t="shared" si="31"/>
        <v>115.72982039906375</v>
      </c>
    </row>
    <row r="509" spans="2:13" x14ac:dyDescent="0.3">
      <c r="B509" s="12">
        <v>0.14591499417292653</v>
      </c>
      <c r="C509" s="11">
        <v>3.7059222341716045</v>
      </c>
      <c r="D509" s="11">
        <v>0.74710315409314842</v>
      </c>
      <c r="E509" s="11">
        <v>13.300101954383798</v>
      </c>
      <c r="F509" s="11">
        <v>23.527684411796024</v>
      </c>
      <c r="G509" s="11">
        <v>21.671934037368121</v>
      </c>
      <c r="H509" s="11">
        <v>3.5292293157290135</v>
      </c>
      <c r="I509" s="77">
        <f t="shared" si="28"/>
        <v>41.280811754444571</v>
      </c>
      <c r="J509" s="77">
        <f t="shared" si="29"/>
        <v>66.4819751075417</v>
      </c>
      <c r="K509" s="78">
        <f>E509 * (Constants!$C$8 / Constants!$C$5)</f>
        <v>36.682539261284347</v>
      </c>
      <c r="L509" s="78">
        <f t="shared" si="30"/>
        <v>89.864412414442256</v>
      </c>
      <c r="M509" s="79">
        <f t="shared" si="31"/>
        <v>64.663249061345113</v>
      </c>
    </row>
    <row r="510" spans="2:13" x14ac:dyDescent="0.3">
      <c r="B510" s="12">
        <v>0.22320700143609429</v>
      </c>
      <c r="C510" s="11">
        <v>5.0555427168247009</v>
      </c>
      <c r="D510" s="11">
        <v>3.982500725879436</v>
      </c>
      <c r="E510" s="11">
        <v>42.839180727664939</v>
      </c>
      <c r="F510" s="11">
        <v>0</v>
      </c>
      <c r="G510" s="11">
        <v>14.607863265261173</v>
      </c>
      <c r="H510" s="11">
        <v>0</v>
      </c>
      <c r="I510" s="77">
        <f t="shared" si="28"/>
        <v>51.877224170369075</v>
      </c>
      <c r="J510" s="77">
        <f t="shared" si="29"/>
        <v>66.485087435630248</v>
      </c>
      <c r="K510" s="78">
        <f>E510 * (Constants!$C$8 / Constants!$C$5)</f>
        <v>118.15322426501137</v>
      </c>
      <c r="L510" s="78">
        <f t="shared" si="30"/>
        <v>141.79913097297668</v>
      </c>
      <c r="M510" s="79">
        <f t="shared" si="31"/>
        <v>127.19126770771551</v>
      </c>
    </row>
    <row r="511" spans="2:13" x14ac:dyDescent="0.3">
      <c r="B511" s="12">
        <v>0.97048447001725435</v>
      </c>
      <c r="C511" s="11">
        <v>14.31567478050532</v>
      </c>
      <c r="D511" s="11">
        <v>1.5771240845140642</v>
      </c>
      <c r="E511" s="11">
        <v>18.24198998460291</v>
      </c>
      <c r="F511" s="11">
        <v>4.232100956416696</v>
      </c>
      <c r="G511" s="11">
        <v>23.338318096444961</v>
      </c>
      <c r="H511" s="11">
        <v>4.8430145248635217</v>
      </c>
      <c r="I511" s="77">
        <f t="shared" si="28"/>
        <v>38.366889806038991</v>
      </c>
      <c r="J511" s="77">
        <f t="shared" si="29"/>
        <v>66.548222427347469</v>
      </c>
      <c r="K511" s="78">
        <f>E511 * (Constants!$C$8 / Constants!$C$5)</f>
        <v>50.312585280114483</v>
      </c>
      <c r="L511" s="78">
        <f t="shared" si="30"/>
        <v>98.618817722859035</v>
      </c>
      <c r="M511" s="79">
        <f t="shared" si="31"/>
        <v>70.437485101550564</v>
      </c>
    </row>
    <row r="512" spans="2:13" x14ac:dyDescent="0.3">
      <c r="B512" s="12">
        <v>2.4262113459626562</v>
      </c>
      <c r="C512" s="11">
        <v>14.31567374530932</v>
      </c>
      <c r="D512" s="11">
        <v>1.5771240845140642</v>
      </c>
      <c r="E512" s="11">
        <v>18.241985843818902</v>
      </c>
      <c r="F512" s="11">
        <v>4.232100956416696</v>
      </c>
      <c r="G512" s="11">
        <v>23.338318096444961</v>
      </c>
      <c r="H512" s="11">
        <v>4.8430145248635217</v>
      </c>
      <c r="I512" s="77">
        <f t="shared" si="28"/>
        <v>38.366884630058983</v>
      </c>
      <c r="J512" s="77">
        <f t="shared" si="29"/>
        <v>66.548217251367461</v>
      </c>
      <c r="K512" s="78">
        <f>E512 * (Constants!$C$8 / Constants!$C$5)</f>
        <v>50.312573859565042</v>
      </c>
      <c r="L512" s="78">
        <f t="shared" si="30"/>
        <v>98.618805267113601</v>
      </c>
      <c r="M512" s="79">
        <f t="shared" si="31"/>
        <v>70.437472645805116</v>
      </c>
    </row>
    <row r="513" spans="2:13" x14ac:dyDescent="0.3">
      <c r="B513" s="12">
        <v>0.42911983332305681</v>
      </c>
      <c r="C513" s="11">
        <v>55.929250730103035</v>
      </c>
      <c r="D513" s="11">
        <v>0</v>
      </c>
      <c r="E513" s="11">
        <v>0</v>
      </c>
      <c r="F513" s="11">
        <v>10.360058487160879</v>
      </c>
      <c r="G513" s="11">
        <v>0</v>
      </c>
      <c r="H513" s="11">
        <v>0.27338315095168603</v>
      </c>
      <c r="I513" s="77">
        <f t="shared" si="28"/>
        <v>66.28930921726392</v>
      </c>
      <c r="J513" s="77">
        <f t="shared" si="29"/>
        <v>66.562692368215608</v>
      </c>
      <c r="K513" s="78">
        <f>E513 * (Constants!$C$8 / Constants!$C$5)</f>
        <v>0</v>
      </c>
      <c r="L513" s="78">
        <f t="shared" si="30"/>
        <v>66.562692368215608</v>
      </c>
      <c r="M513" s="79">
        <f t="shared" si="31"/>
        <v>66.28930921726392</v>
      </c>
    </row>
    <row r="514" spans="2:13" x14ac:dyDescent="0.3">
      <c r="B514" s="12">
        <v>16.669807973165007</v>
      </c>
      <c r="C514" s="11">
        <v>10.401799526758078</v>
      </c>
      <c r="D514" s="11">
        <v>4.4521730337569965</v>
      </c>
      <c r="E514" s="11">
        <v>15.934138511543843</v>
      </c>
      <c r="F514" s="11">
        <v>4.232100956416696</v>
      </c>
      <c r="G514" s="11">
        <v>26.723273952557903</v>
      </c>
      <c r="H514" s="11">
        <v>4.8430145248635217</v>
      </c>
      <c r="I514" s="77">
        <f t="shared" si="28"/>
        <v>35.020212028475612</v>
      </c>
      <c r="J514" s="77">
        <f t="shared" si="29"/>
        <v>66.586500505897035</v>
      </c>
      <c r="K514" s="78">
        <f>E514 * (Constants!$C$8 / Constants!$C$5)</f>
        <v>43.947382023774153</v>
      </c>
      <c r="L514" s="78">
        <f t="shared" si="30"/>
        <v>94.599744018127353</v>
      </c>
      <c r="M514" s="79">
        <f t="shared" si="31"/>
        <v>63.033455540705923</v>
      </c>
    </row>
    <row r="515" spans="2:13" x14ac:dyDescent="0.3">
      <c r="B515" s="12">
        <v>0.38108858497434994</v>
      </c>
      <c r="C515" s="11">
        <v>10.426418558066379</v>
      </c>
      <c r="D515" s="11">
        <v>0.86930273669383906</v>
      </c>
      <c r="E515" s="11">
        <v>38.777734143116092</v>
      </c>
      <c r="F515" s="11">
        <v>0</v>
      </c>
      <c r="G515" s="11">
        <v>16.532138190522261</v>
      </c>
      <c r="H515" s="11">
        <v>0</v>
      </c>
      <c r="I515" s="77">
        <f t="shared" ref="I515:I578" si="32">SUM(C515:F515)</f>
        <v>50.073455437876312</v>
      </c>
      <c r="J515" s="77">
        <f t="shared" ref="J515:J578" si="33">SUM(C515:H515)</f>
        <v>66.605593628398566</v>
      </c>
      <c r="K515" s="78">
        <f>E515 * (Constants!$C$8 / Constants!$C$5)</f>
        <v>106.95149255601375</v>
      </c>
      <c r="L515" s="78">
        <f t="shared" ref="L515:L578" si="34">C515+D515+F515+G515+H515+K515</f>
        <v>134.77935204129622</v>
      </c>
      <c r="M515" s="79">
        <f t="shared" ref="M515:M578" si="35">I515-E515+K515</f>
        <v>118.24721385077396</v>
      </c>
    </row>
    <row r="516" spans="2:13" x14ac:dyDescent="0.3">
      <c r="B516" s="12">
        <v>3.3717444457579404E-2</v>
      </c>
      <c r="C516" s="11">
        <v>4.7079761769101935</v>
      </c>
      <c r="D516" s="11">
        <v>6.3123922982080014</v>
      </c>
      <c r="E516" s="11">
        <v>22.086465698407817</v>
      </c>
      <c r="F516" s="11">
        <v>0</v>
      </c>
      <c r="G516" s="11">
        <v>33.512128196282958</v>
      </c>
      <c r="H516" s="11">
        <v>0</v>
      </c>
      <c r="I516" s="77">
        <f t="shared" si="32"/>
        <v>33.106834173526011</v>
      </c>
      <c r="J516" s="77">
        <f t="shared" si="33"/>
        <v>66.618962369808969</v>
      </c>
      <c r="K516" s="78">
        <f>E516 * (Constants!$C$8 / Constants!$C$5)</f>
        <v>60.915897329479627</v>
      </c>
      <c r="L516" s="78">
        <f t="shared" si="34"/>
        <v>105.44839400088078</v>
      </c>
      <c r="M516" s="79">
        <f t="shared" si="35"/>
        <v>71.936265804597824</v>
      </c>
    </row>
    <row r="517" spans="2:13" x14ac:dyDescent="0.3">
      <c r="B517" s="12">
        <v>2.8357474475342315E-2</v>
      </c>
      <c r="C517" s="11">
        <v>8.0414413597075871</v>
      </c>
      <c r="D517" s="11">
        <v>10.589436048406759</v>
      </c>
      <c r="E517" s="11">
        <v>48.035413309871096</v>
      </c>
      <c r="F517" s="11">
        <v>0</v>
      </c>
      <c r="G517" s="11">
        <v>0</v>
      </c>
      <c r="H517" s="11">
        <v>0</v>
      </c>
      <c r="I517" s="77">
        <f t="shared" si="32"/>
        <v>66.666290717985447</v>
      </c>
      <c r="J517" s="77">
        <f t="shared" si="33"/>
        <v>66.666290717985447</v>
      </c>
      <c r="K517" s="78">
        <f>E517 * (Constants!$C$8 / Constants!$C$5)</f>
        <v>132.48476896754772</v>
      </c>
      <c r="L517" s="78">
        <f t="shared" si="34"/>
        <v>151.11564637566207</v>
      </c>
      <c r="M517" s="79">
        <f t="shared" si="35"/>
        <v>151.11564637566207</v>
      </c>
    </row>
    <row r="518" spans="2:13" x14ac:dyDescent="0.3">
      <c r="B518" s="12">
        <v>1.4431194253556896</v>
      </c>
      <c r="C518" s="11">
        <v>8.0414413597075871</v>
      </c>
      <c r="D518" s="11">
        <v>10.589436048406759</v>
      </c>
      <c r="E518" s="11">
        <v>48.035413309871096</v>
      </c>
      <c r="F518" s="11">
        <v>0</v>
      </c>
      <c r="G518" s="11">
        <v>0</v>
      </c>
      <c r="H518" s="11">
        <v>0</v>
      </c>
      <c r="I518" s="77">
        <f t="shared" si="32"/>
        <v>66.666290717985447</v>
      </c>
      <c r="J518" s="77">
        <f t="shared" si="33"/>
        <v>66.666290717985447</v>
      </c>
      <c r="K518" s="78">
        <f>E518 * (Constants!$C$8 / Constants!$C$5)</f>
        <v>132.48476896754772</v>
      </c>
      <c r="L518" s="78">
        <f t="shared" si="34"/>
        <v>151.11564637566207</v>
      </c>
      <c r="M518" s="79">
        <f t="shared" si="35"/>
        <v>151.11564637566207</v>
      </c>
    </row>
    <row r="519" spans="2:13" x14ac:dyDescent="0.3">
      <c r="B519" s="12">
        <v>2.2392129712825408</v>
      </c>
      <c r="C519" s="11">
        <v>5.7463248678593004</v>
      </c>
      <c r="D519" s="11">
        <v>5.7729713305365928</v>
      </c>
      <c r="E519" s="11">
        <v>12.667015417298273</v>
      </c>
      <c r="F519" s="11">
        <v>27.694284948743398</v>
      </c>
      <c r="G519" s="11">
        <v>13.582171534234885</v>
      </c>
      <c r="H519" s="11">
        <v>1.2143103654578957</v>
      </c>
      <c r="I519" s="77">
        <f t="shared" si="32"/>
        <v>51.880596564437568</v>
      </c>
      <c r="J519" s="77">
        <f t="shared" si="33"/>
        <v>66.677078464130346</v>
      </c>
      <c r="K519" s="78">
        <f>E519 * (Constants!$C$8 / Constants!$C$5)</f>
        <v>34.936445747709755</v>
      </c>
      <c r="L519" s="78">
        <f t="shared" si="34"/>
        <v>88.946508794541842</v>
      </c>
      <c r="M519" s="79">
        <f t="shared" si="35"/>
        <v>74.150026894849049</v>
      </c>
    </row>
    <row r="520" spans="2:13" x14ac:dyDescent="0.3">
      <c r="B520" s="12">
        <v>5.7646222267358098</v>
      </c>
      <c r="C520" s="11">
        <v>10.426418558066379</v>
      </c>
      <c r="D520" s="11">
        <v>0.86930273669383906</v>
      </c>
      <c r="E520" s="11">
        <v>38.777734143116092</v>
      </c>
      <c r="F520" s="11">
        <v>0</v>
      </c>
      <c r="G520" s="11">
        <v>16.654627639770268</v>
      </c>
      <c r="H520" s="11">
        <v>0</v>
      </c>
      <c r="I520" s="77">
        <f t="shared" si="32"/>
        <v>50.073455437876312</v>
      </c>
      <c r="J520" s="77">
        <f t="shared" si="33"/>
        <v>66.728083077646573</v>
      </c>
      <c r="K520" s="78">
        <f>E520 * (Constants!$C$8 / Constants!$C$5)</f>
        <v>106.95149255601375</v>
      </c>
      <c r="L520" s="78">
        <f t="shared" si="34"/>
        <v>134.90184149054423</v>
      </c>
      <c r="M520" s="79">
        <f t="shared" si="35"/>
        <v>118.24721385077396</v>
      </c>
    </row>
    <row r="521" spans="2:13" x14ac:dyDescent="0.3">
      <c r="B521" s="12">
        <v>1.7109006789105479</v>
      </c>
      <c r="C521" s="11">
        <v>10.303313049564853</v>
      </c>
      <c r="D521" s="11">
        <v>0.37355157704657421</v>
      </c>
      <c r="E521" s="11">
        <v>38.669833593484988</v>
      </c>
      <c r="F521" s="11">
        <v>0</v>
      </c>
      <c r="G521" s="11">
        <v>17.504492707748891</v>
      </c>
      <c r="H521" s="11">
        <v>0</v>
      </c>
      <c r="I521" s="77">
        <f t="shared" si="32"/>
        <v>49.346698220096414</v>
      </c>
      <c r="J521" s="77">
        <f t="shared" si="33"/>
        <v>66.851190927845309</v>
      </c>
      <c r="K521" s="78">
        <f>E521 * (Constants!$C$8 / Constants!$C$5)</f>
        <v>106.65389587880537</v>
      </c>
      <c r="L521" s="78">
        <f t="shared" si="34"/>
        <v>134.83525321316569</v>
      </c>
      <c r="M521" s="79">
        <f t="shared" si="35"/>
        <v>117.33076050541681</v>
      </c>
    </row>
    <row r="522" spans="2:13" x14ac:dyDescent="0.3">
      <c r="B522" s="12">
        <v>1.8577718323504087</v>
      </c>
      <c r="C522" s="11">
        <v>3.6533472172440797</v>
      </c>
      <c r="D522" s="11">
        <v>9.0366492924890807</v>
      </c>
      <c r="E522" s="11">
        <v>39.557849568298423</v>
      </c>
      <c r="F522" s="11">
        <v>0</v>
      </c>
      <c r="G522" s="11">
        <v>14.607863265261173</v>
      </c>
      <c r="H522" s="11">
        <v>0</v>
      </c>
      <c r="I522" s="77">
        <f t="shared" si="32"/>
        <v>52.247846078031586</v>
      </c>
      <c r="J522" s="77">
        <f t="shared" si="33"/>
        <v>66.855709343292759</v>
      </c>
      <c r="K522" s="78">
        <f>E522 * (Constants!$C$8 / Constants!$C$5)</f>
        <v>109.10310122869404</v>
      </c>
      <c r="L522" s="78">
        <f t="shared" si="34"/>
        <v>136.40096100368837</v>
      </c>
      <c r="M522" s="79">
        <f t="shared" si="35"/>
        <v>121.79309773842721</v>
      </c>
    </row>
    <row r="523" spans="2:13" x14ac:dyDescent="0.3">
      <c r="B523" s="12">
        <v>4.5039028336759657E-3</v>
      </c>
      <c r="C523" s="11">
        <v>24.701832495680335</v>
      </c>
      <c r="D523" s="11">
        <v>3.540380935979504</v>
      </c>
      <c r="E523" s="11">
        <v>21.641484626759667</v>
      </c>
      <c r="F523" s="11">
        <v>0</v>
      </c>
      <c r="G523" s="11">
        <v>16.978906914019113</v>
      </c>
      <c r="H523" s="11">
        <v>0</v>
      </c>
      <c r="I523" s="77">
        <f t="shared" si="32"/>
        <v>49.883698058419505</v>
      </c>
      <c r="J523" s="77">
        <f t="shared" si="33"/>
        <v>66.862604972438618</v>
      </c>
      <c r="K523" s="78">
        <f>E523 * (Constants!$C$8 / Constants!$C$5)</f>
        <v>59.688610825417797</v>
      </c>
      <c r="L523" s="78">
        <f t="shared" si="34"/>
        <v>104.90973117109675</v>
      </c>
      <c r="M523" s="79">
        <f t="shared" si="35"/>
        <v>87.930824257077632</v>
      </c>
    </row>
    <row r="524" spans="2:13" x14ac:dyDescent="0.3">
      <c r="B524" s="12">
        <v>1.6263526013572118</v>
      </c>
      <c r="C524" s="11">
        <v>8.8208409468548599</v>
      </c>
      <c r="D524" s="11">
        <v>7.7422971479604819</v>
      </c>
      <c r="E524" s="11">
        <v>31.936123769027731</v>
      </c>
      <c r="F524" s="11">
        <v>0</v>
      </c>
      <c r="G524" s="11">
        <v>18.402798250715712</v>
      </c>
      <c r="H524" s="11">
        <v>0</v>
      </c>
      <c r="I524" s="77">
        <f t="shared" si="32"/>
        <v>48.499261863843074</v>
      </c>
      <c r="J524" s="77">
        <f t="shared" si="33"/>
        <v>66.902060114558793</v>
      </c>
      <c r="K524" s="78">
        <f>E524 * (Constants!$C$8 / Constants!$C$5)</f>
        <v>88.081889750060355</v>
      </c>
      <c r="L524" s="78">
        <f t="shared" si="34"/>
        <v>123.0478260955914</v>
      </c>
      <c r="M524" s="79">
        <f t="shared" si="35"/>
        <v>104.6450278448757</v>
      </c>
    </row>
    <row r="525" spans="2:13" x14ac:dyDescent="0.3">
      <c r="B525" s="12">
        <v>17.050355921805021</v>
      </c>
      <c r="C525" s="11">
        <v>3.3443681258844715</v>
      </c>
      <c r="D525" s="11">
        <v>9.02802921538437</v>
      </c>
      <c r="E525" s="11">
        <v>10.928966879359418</v>
      </c>
      <c r="F525" s="11">
        <v>6.6731414373900053</v>
      </c>
      <c r="G525" s="11">
        <v>36.660955042504867</v>
      </c>
      <c r="H525" s="11">
        <v>0.27338315095168603</v>
      </c>
      <c r="I525" s="77">
        <f t="shared" si="32"/>
        <v>29.974505658018263</v>
      </c>
      <c r="J525" s="77">
        <f t="shared" si="33"/>
        <v>66.908843851474813</v>
      </c>
      <c r="K525" s="78">
        <f>E525 * (Constants!$C$8 / Constants!$C$5)</f>
        <v>30.142795747910654</v>
      </c>
      <c r="L525" s="78">
        <f t="shared" si="34"/>
        <v>86.12267272002606</v>
      </c>
      <c r="M525" s="79">
        <f t="shared" si="35"/>
        <v>49.188334526569498</v>
      </c>
    </row>
    <row r="526" spans="2:13" x14ac:dyDescent="0.3">
      <c r="B526" s="12">
        <v>1.8620324575749692E-2</v>
      </c>
      <c r="C526" s="11">
        <v>56.362285639893571</v>
      </c>
      <c r="D526" s="11">
        <v>0</v>
      </c>
      <c r="E526" s="11">
        <v>0</v>
      </c>
      <c r="F526" s="11">
        <v>10.360058487160881</v>
      </c>
      <c r="G526" s="11">
        <v>0</v>
      </c>
      <c r="H526" s="11">
        <v>0.27338315095168603</v>
      </c>
      <c r="I526" s="77">
        <f t="shared" si="32"/>
        <v>66.722344127054455</v>
      </c>
      <c r="J526" s="77">
        <f t="shared" si="33"/>
        <v>66.995727278006143</v>
      </c>
      <c r="K526" s="78">
        <f>E526 * (Constants!$C$8 / Constants!$C$5)</f>
        <v>0</v>
      </c>
      <c r="L526" s="78">
        <f t="shared" si="34"/>
        <v>66.995727278006143</v>
      </c>
      <c r="M526" s="79">
        <f t="shared" si="35"/>
        <v>66.722344127054455</v>
      </c>
    </row>
    <row r="527" spans="2:13" x14ac:dyDescent="0.3">
      <c r="B527" s="12">
        <v>7.6161886951740598</v>
      </c>
      <c r="C527" s="11">
        <v>8.8208409468548599</v>
      </c>
      <c r="D527" s="11">
        <v>7.7422971479604819</v>
      </c>
      <c r="E527" s="11">
        <v>31.936123769027731</v>
      </c>
      <c r="F527" s="11">
        <v>0</v>
      </c>
      <c r="G527" s="11">
        <v>18.539147741409217</v>
      </c>
      <c r="H527" s="11">
        <v>0</v>
      </c>
      <c r="I527" s="77">
        <f t="shared" si="32"/>
        <v>48.499261863843074</v>
      </c>
      <c r="J527" s="77">
        <f t="shared" si="33"/>
        <v>67.038409605252298</v>
      </c>
      <c r="K527" s="78">
        <f>E527 * (Constants!$C$8 / Constants!$C$5)</f>
        <v>88.081889750060355</v>
      </c>
      <c r="L527" s="78">
        <f t="shared" si="34"/>
        <v>123.18417558628491</v>
      </c>
      <c r="M527" s="79">
        <f t="shared" si="35"/>
        <v>104.6450278448757</v>
      </c>
    </row>
    <row r="528" spans="2:13" x14ac:dyDescent="0.3">
      <c r="B528" s="12">
        <v>4.898112161361496</v>
      </c>
      <c r="C528" s="11">
        <v>14.445749228489124</v>
      </c>
      <c r="D528" s="11">
        <v>0.78856204225703208</v>
      </c>
      <c r="E528" s="11">
        <v>20.87382675025971</v>
      </c>
      <c r="F528" s="11">
        <v>0</v>
      </c>
      <c r="G528" s="11">
        <v>30.931360994267163</v>
      </c>
      <c r="H528" s="11">
        <v>0</v>
      </c>
      <c r="I528" s="77">
        <f t="shared" si="32"/>
        <v>36.108138021005864</v>
      </c>
      <c r="J528" s="77">
        <f t="shared" si="33"/>
        <v>67.039499015273023</v>
      </c>
      <c r="K528" s="78">
        <f>E528 * (Constants!$C$8 / Constants!$C$5)</f>
        <v>57.571360875716302</v>
      </c>
      <c r="L528" s="78">
        <f t="shared" si="34"/>
        <v>103.73703314072962</v>
      </c>
      <c r="M528" s="79">
        <f t="shared" si="35"/>
        <v>72.805672146462456</v>
      </c>
    </row>
    <row r="529" spans="2:13" x14ac:dyDescent="0.3">
      <c r="B529" s="12">
        <v>209.02850249732728</v>
      </c>
      <c r="C529" s="11">
        <v>8.7807778263997829</v>
      </c>
      <c r="D529" s="11">
        <v>1.3556922954005497</v>
      </c>
      <c r="E529" s="11">
        <v>21.973184199960777</v>
      </c>
      <c r="F529" s="11">
        <v>12.004899607606955</v>
      </c>
      <c r="G529" s="11">
        <v>22.557616900144357</v>
      </c>
      <c r="H529" s="11">
        <v>0.38235628704064373</v>
      </c>
      <c r="I529" s="77">
        <f t="shared" si="32"/>
        <v>44.114553929368071</v>
      </c>
      <c r="J529" s="77">
        <f t="shared" si="33"/>
        <v>67.054527116553075</v>
      </c>
      <c r="K529" s="78">
        <f>E529 * (Constants!$C$8 / Constants!$C$5)</f>
        <v>60.603459648278921</v>
      </c>
      <c r="L529" s="78">
        <f t="shared" si="34"/>
        <v>105.68480256487121</v>
      </c>
      <c r="M529" s="79">
        <f t="shared" si="35"/>
        <v>82.744829377686216</v>
      </c>
    </row>
    <row r="530" spans="2:13" x14ac:dyDescent="0.3">
      <c r="B530" s="12">
        <v>5.6158138124592369</v>
      </c>
      <c r="C530" s="11">
        <v>10.388205332866033</v>
      </c>
      <c r="D530" s="11">
        <v>0.92172169782413393</v>
      </c>
      <c r="E530" s="11">
        <v>19.443649643958828</v>
      </c>
      <c r="F530" s="11">
        <v>0.34800604888292236</v>
      </c>
      <c r="G530" s="11">
        <v>26.758950434954006</v>
      </c>
      <c r="H530" s="11">
        <v>9.2125966077420749</v>
      </c>
      <c r="I530" s="77">
        <f t="shared" si="32"/>
        <v>31.101582723531919</v>
      </c>
      <c r="J530" s="77">
        <f t="shared" si="33"/>
        <v>67.073129766227993</v>
      </c>
      <c r="K530" s="78">
        <f>E530 * (Constants!$C$8 / Constants!$C$5)</f>
        <v>53.626840147047737</v>
      </c>
      <c r="L530" s="78">
        <f t="shared" si="34"/>
        <v>101.25632026931692</v>
      </c>
      <c r="M530" s="79">
        <f t="shared" si="35"/>
        <v>65.284773226620828</v>
      </c>
    </row>
    <row r="531" spans="2:13" x14ac:dyDescent="0.3">
      <c r="B531" s="12">
        <v>0.36428953096765326</v>
      </c>
      <c r="C531" s="11">
        <v>10.426418558066379</v>
      </c>
      <c r="D531" s="11">
        <v>0.86930273669383906</v>
      </c>
      <c r="E531" s="11">
        <v>38.777734143116092</v>
      </c>
      <c r="F531" s="11">
        <v>0</v>
      </c>
      <c r="G531" s="11">
        <v>17.141283550249053</v>
      </c>
      <c r="H531" s="11">
        <v>0</v>
      </c>
      <c r="I531" s="77">
        <f t="shared" si="32"/>
        <v>50.073455437876312</v>
      </c>
      <c r="J531" s="77">
        <f t="shared" si="33"/>
        <v>67.214738988125362</v>
      </c>
      <c r="K531" s="78">
        <f>E531 * (Constants!$C$8 / Constants!$C$5)</f>
        <v>106.95149255601375</v>
      </c>
      <c r="L531" s="78">
        <f t="shared" si="34"/>
        <v>135.38849740102302</v>
      </c>
      <c r="M531" s="79">
        <f t="shared" si="35"/>
        <v>118.24721385077396</v>
      </c>
    </row>
    <row r="532" spans="2:13" x14ac:dyDescent="0.3">
      <c r="B532" s="12">
        <v>0</v>
      </c>
      <c r="C532" s="11">
        <v>0</v>
      </c>
      <c r="D532" s="11">
        <v>0</v>
      </c>
      <c r="E532" s="11">
        <v>0</v>
      </c>
      <c r="F532" s="11">
        <v>27.002034483303561</v>
      </c>
      <c r="G532" s="11">
        <v>37.371419541967974</v>
      </c>
      <c r="H532" s="11">
        <v>2.8455952612071744</v>
      </c>
      <c r="I532" s="77">
        <f t="shared" si="32"/>
        <v>27.002034483303561</v>
      </c>
      <c r="J532" s="77">
        <f t="shared" si="33"/>
        <v>67.219049286478722</v>
      </c>
      <c r="K532" s="78">
        <f>E532 * (Constants!$C$8 / Constants!$C$5)</f>
        <v>0</v>
      </c>
      <c r="L532" s="78">
        <f t="shared" si="34"/>
        <v>67.219049286478722</v>
      </c>
      <c r="M532" s="79">
        <f t="shared" si="35"/>
        <v>27.002034483303561</v>
      </c>
    </row>
    <row r="533" spans="2:13" x14ac:dyDescent="0.3">
      <c r="B533" s="12">
        <v>8.1077938375528902E-4</v>
      </c>
      <c r="C533" s="11">
        <v>10.303251973000764</v>
      </c>
      <c r="D533" s="11">
        <v>0</v>
      </c>
      <c r="E533" s="11">
        <v>32.006649602219724</v>
      </c>
      <c r="F533" s="11">
        <v>0</v>
      </c>
      <c r="G533" s="11">
        <v>24.940317387747243</v>
      </c>
      <c r="H533" s="11">
        <v>0</v>
      </c>
      <c r="I533" s="77">
        <f t="shared" si="32"/>
        <v>42.309901575220486</v>
      </c>
      <c r="J533" s="77">
        <f t="shared" si="33"/>
        <v>67.250218962967722</v>
      </c>
      <c r="K533" s="78">
        <f>E533 * (Constants!$C$8 / Constants!$C$5)</f>
        <v>88.276404548057627</v>
      </c>
      <c r="L533" s="78">
        <f t="shared" si="34"/>
        <v>123.51997390880564</v>
      </c>
      <c r="M533" s="79">
        <f t="shared" si="35"/>
        <v>98.579656521058382</v>
      </c>
    </row>
    <row r="534" spans="2:13" x14ac:dyDescent="0.3">
      <c r="B534" s="12">
        <v>0.31200247378001222</v>
      </c>
      <c r="C534" s="11">
        <v>10.303257148980771</v>
      </c>
      <c r="D534" s="11">
        <v>3.473696715149174</v>
      </c>
      <c r="E534" s="11">
        <v>36.965366813835651</v>
      </c>
      <c r="F534" s="11">
        <v>0</v>
      </c>
      <c r="G534" s="11">
        <v>16.532138190522261</v>
      </c>
      <c r="H534" s="11">
        <v>0</v>
      </c>
      <c r="I534" s="77">
        <f t="shared" si="32"/>
        <v>50.742320677965594</v>
      </c>
      <c r="J534" s="77">
        <f t="shared" si="33"/>
        <v>67.274458868487855</v>
      </c>
      <c r="K534" s="78">
        <f>E534 * (Constants!$C$8 / Constants!$C$5)</f>
        <v>101.95286653493382</v>
      </c>
      <c r="L534" s="78">
        <f t="shared" si="34"/>
        <v>132.26195858958602</v>
      </c>
      <c r="M534" s="79">
        <f t="shared" si="35"/>
        <v>115.72982039906375</v>
      </c>
    </row>
    <row r="535" spans="2:13" x14ac:dyDescent="0.3">
      <c r="B535" s="12">
        <v>8.7838841856864747E-2</v>
      </c>
      <c r="C535" s="11">
        <v>7.5379458340731533</v>
      </c>
      <c r="D535" s="11">
        <v>12.18318654530084</v>
      </c>
      <c r="E535" s="11">
        <v>12.654213148347397</v>
      </c>
      <c r="F535" s="11">
        <v>12.004899607606955</v>
      </c>
      <c r="G535" s="11">
        <v>22.557616900144357</v>
      </c>
      <c r="H535" s="11">
        <v>0.38235628704064373</v>
      </c>
      <c r="I535" s="77">
        <f t="shared" si="32"/>
        <v>44.380245135328352</v>
      </c>
      <c r="J535" s="77">
        <f t="shared" si="33"/>
        <v>67.320218322513355</v>
      </c>
      <c r="K535" s="78">
        <f>E535 * (Constants!$C$8 / Constants!$C$5)</f>
        <v>34.901136263990402</v>
      </c>
      <c r="L535" s="78">
        <f t="shared" si="34"/>
        <v>89.567141438156355</v>
      </c>
      <c r="M535" s="79">
        <f t="shared" si="35"/>
        <v>66.627168250971351</v>
      </c>
    </row>
    <row r="536" spans="2:13" x14ac:dyDescent="0.3">
      <c r="B536" s="12">
        <v>4.7195756212240667</v>
      </c>
      <c r="C536" s="11">
        <v>10.303257148980771</v>
      </c>
      <c r="D536" s="11">
        <v>3.473696715149174</v>
      </c>
      <c r="E536" s="11">
        <v>36.965366813835651</v>
      </c>
      <c r="F536" s="11">
        <v>0</v>
      </c>
      <c r="G536" s="11">
        <v>16.654627639770268</v>
      </c>
      <c r="H536" s="11">
        <v>0</v>
      </c>
      <c r="I536" s="77">
        <f t="shared" si="32"/>
        <v>50.742320677965594</v>
      </c>
      <c r="J536" s="77">
        <f t="shared" si="33"/>
        <v>67.396948317735863</v>
      </c>
      <c r="K536" s="78">
        <f>E536 * (Constants!$C$8 / Constants!$C$5)</f>
        <v>101.95286653493382</v>
      </c>
      <c r="L536" s="78">
        <f t="shared" si="34"/>
        <v>132.38444803883402</v>
      </c>
      <c r="M536" s="79">
        <f t="shared" si="35"/>
        <v>115.72982039906375</v>
      </c>
    </row>
    <row r="537" spans="2:13" x14ac:dyDescent="0.3">
      <c r="B537" s="12">
        <v>57.809255600630422</v>
      </c>
      <c r="C537" s="11">
        <v>8.8185241782034431</v>
      </c>
      <c r="D537" s="11">
        <v>1.762267336593069</v>
      </c>
      <c r="E537" s="11">
        <v>18.805774290170241</v>
      </c>
      <c r="F537" s="11">
        <v>0.34800604888292236</v>
      </c>
      <c r="G537" s="11">
        <v>28.583460978488407</v>
      </c>
      <c r="H537" s="11">
        <v>9.2125966077420749</v>
      </c>
      <c r="I537" s="77">
        <f t="shared" si="32"/>
        <v>29.734571853849676</v>
      </c>
      <c r="J537" s="77">
        <f t="shared" si="33"/>
        <v>67.530629440080162</v>
      </c>
      <c r="K537" s="78">
        <f>E537 * (Constants!$C$8 / Constants!$C$5)</f>
        <v>51.867538768050188</v>
      </c>
      <c r="L537" s="78">
        <f t="shared" si="34"/>
        <v>100.59239391796009</v>
      </c>
      <c r="M537" s="79">
        <f t="shared" si="35"/>
        <v>62.79633633172962</v>
      </c>
    </row>
    <row r="538" spans="2:13" x14ac:dyDescent="0.3">
      <c r="B538" s="12">
        <v>8.1077938375528902E-4</v>
      </c>
      <c r="C538" s="11">
        <v>10.303251973000764</v>
      </c>
      <c r="D538" s="11">
        <v>0</v>
      </c>
      <c r="E538" s="11">
        <v>32.006649602219724</v>
      </c>
      <c r="F538" s="11">
        <v>0</v>
      </c>
      <c r="G538" s="11">
        <v>25.241233828151341</v>
      </c>
      <c r="H538" s="11">
        <v>0</v>
      </c>
      <c r="I538" s="77">
        <f t="shared" si="32"/>
        <v>42.309901575220486</v>
      </c>
      <c r="J538" s="77">
        <f t="shared" si="33"/>
        <v>67.551135403371831</v>
      </c>
      <c r="K538" s="78">
        <f>E538 * (Constants!$C$8 / Constants!$C$5)</f>
        <v>88.276404548057627</v>
      </c>
      <c r="L538" s="78">
        <f t="shared" si="34"/>
        <v>123.82089034920973</v>
      </c>
      <c r="M538" s="79">
        <f t="shared" si="35"/>
        <v>98.579656521058382</v>
      </c>
    </row>
    <row r="539" spans="2:13" x14ac:dyDescent="0.3">
      <c r="B539" s="12">
        <v>0.51911719247436849</v>
      </c>
      <c r="C539" s="11">
        <v>5.4956661312356898</v>
      </c>
      <c r="D539" s="11">
        <v>2.8864859240672964</v>
      </c>
      <c r="E539" s="11">
        <v>32.966630332667272</v>
      </c>
      <c r="F539" s="11">
        <v>0</v>
      </c>
      <c r="G539" s="11">
        <v>26.220032784376318</v>
      </c>
      <c r="H539" s="11">
        <v>0</v>
      </c>
      <c r="I539" s="77">
        <f t="shared" si="32"/>
        <v>41.34878238797026</v>
      </c>
      <c r="J539" s="77">
        <f t="shared" si="33"/>
        <v>67.568815172346575</v>
      </c>
      <c r="K539" s="78">
        <f>E539 * (Constants!$C$8 / Constants!$C$5)</f>
        <v>90.924093336872644</v>
      </c>
      <c r="L539" s="78">
        <f t="shared" si="34"/>
        <v>125.52627817655195</v>
      </c>
      <c r="M539" s="79">
        <f t="shared" si="35"/>
        <v>99.30624539217564</v>
      </c>
    </row>
    <row r="540" spans="2:13" x14ac:dyDescent="0.3">
      <c r="B540" s="12">
        <v>0.36644120594428387</v>
      </c>
      <c r="C540" s="11">
        <v>8.8208409468548599</v>
      </c>
      <c r="D540" s="11">
        <v>7.7422971479604819</v>
      </c>
      <c r="E540" s="11">
        <v>31.936123769027731</v>
      </c>
      <c r="F540" s="11">
        <v>0</v>
      </c>
      <c r="G540" s="11">
        <v>19.080870199499586</v>
      </c>
      <c r="H540" s="11">
        <v>0</v>
      </c>
      <c r="I540" s="77">
        <f t="shared" si="32"/>
        <v>48.499261863843074</v>
      </c>
      <c r="J540" s="77">
        <f t="shared" si="33"/>
        <v>67.58013206334266</v>
      </c>
      <c r="K540" s="78">
        <f>E540 * (Constants!$C$8 / Constants!$C$5)</f>
        <v>88.081889750060355</v>
      </c>
      <c r="L540" s="78">
        <f t="shared" si="34"/>
        <v>123.72589804437528</v>
      </c>
      <c r="M540" s="79">
        <f t="shared" si="35"/>
        <v>104.6450278448757</v>
      </c>
    </row>
    <row r="541" spans="2:13" x14ac:dyDescent="0.3">
      <c r="B541" s="12">
        <v>2.4213407081260812</v>
      </c>
      <c r="C541" s="11">
        <v>10.185090560602527</v>
      </c>
      <c r="D541" s="11">
        <v>6.360095165154342</v>
      </c>
      <c r="E541" s="11">
        <v>16.442242729777075</v>
      </c>
      <c r="F541" s="11">
        <v>1.0661814510881205</v>
      </c>
      <c r="G541" s="11">
        <v>30.044577814877112</v>
      </c>
      <c r="H541" s="11">
        <v>3.5292293157290135</v>
      </c>
      <c r="I541" s="77">
        <f t="shared" si="32"/>
        <v>34.053609906622064</v>
      </c>
      <c r="J541" s="77">
        <f t="shared" si="33"/>
        <v>67.627417037228184</v>
      </c>
      <c r="K541" s="78">
        <f>E541 * (Constants!$C$8 / Constants!$C$5)</f>
        <v>45.348766238578712</v>
      </c>
      <c r="L541" s="78">
        <f t="shared" si="34"/>
        <v>96.533940546029825</v>
      </c>
      <c r="M541" s="79">
        <f t="shared" si="35"/>
        <v>62.960133415423698</v>
      </c>
    </row>
    <row r="542" spans="2:13" x14ac:dyDescent="0.3">
      <c r="B542" s="12">
        <v>151.04120097745181</v>
      </c>
      <c r="C542" s="11">
        <v>3.0966125964471409</v>
      </c>
      <c r="D542" s="11">
        <v>1.1716207299821251</v>
      </c>
      <c r="E542" s="11">
        <v>13.349195089560189</v>
      </c>
      <c r="F542" s="11">
        <v>18.873894344531468</v>
      </c>
      <c r="G542" s="11">
        <v>30.934741106255995</v>
      </c>
      <c r="H542" s="11">
        <v>0.27338315095168603</v>
      </c>
      <c r="I542" s="77">
        <f t="shared" si="32"/>
        <v>36.491322760520923</v>
      </c>
      <c r="J542" s="77">
        <f t="shared" si="33"/>
        <v>67.699447017728602</v>
      </c>
      <c r="K542" s="78">
        <f>E542 * (Constants!$C$8 / Constants!$C$5)</f>
        <v>36.817941295399876</v>
      </c>
      <c r="L542" s="78">
        <f t="shared" si="34"/>
        <v>91.168193223568295</v>
      </c>
      <c r="M542" s="79">
        <f t="shared" si="35"/>
        <v>59.960068966360609</v>
      </c>
    </row>
    <row r="543" spans="2:13" x14ac:dyDescent="0.3">
      <c r="B543" s="12">
        <v>5.5634253956668545E-2</v>
      </c>
      <c r="C543" s="11">
        <v>10.303313049564853</v>
      </c>
      <c r="D543" s="11">
        <v>0.37355157704657421</v>
      </c>
      <c r="E543" s="11">
        <v>38.669833593484988</v>
      </c>
      <c r="F543" s="11">
        <v>0</v>
      </c>
      <c r="G543" s="11">
        <v>18.41362979765551</v>
      </c>
      <c r="H543" s="11">
        <v>0</v>
      </c>
      <c r="I543" s="77">
        <f t="shared" si="32"/>
        <v>49.346698220096414</v>
      </c>
      <c r="J543" s="77">
        <f t="shared" si="33"/>
        <v>67.760328017751931</v>
      </c>
      <c r="K543" s="78">
        <f>E543 * (Constants!$C$8 / Constants!$C$5)</f>
        <v>106.65389587880537</v>
      </c>
      <c r="L543" s="78">
        <f t="shared" si="34"/>
        <v>135.74439030307229</v>
      </c>
      <c r="M543" s="79">
        <f t="shared" si="35"/>
        <v>117.33076050541681</v>
      </c>
    </row>
    <row r="544" spans="2:13" x14ac:dyDescent="0.3">
      <c r="B544" s="12">
        <v>5.4746826208429411E-4</v>
      </c>
      <c r="C544" s="11">
        <v>3.7003533972813929</v>
      </c>
      <c r="D544" s="11">
        <v>1.7386053439881779</v>
      </c>
      <c r="E544" s="11">
        <v>13.624382277841969</v>
      </c>
      <c r="F544" s="11">
        <v>23.527684411796024</v>
      </c>
      <c r="G544" s="11">
        <v>21.671934037368121</v>
      </c>
      <c r="H544" s="11">
        <v>3.5292293157290135</v>
      </c>
      <c r="I544" s="77">
        <f t="shared" si="32"/>
        <v>42.591025430907564</v>
      </c>
      <c r="J544" s="77">
        <f t="shared" si="33"/>
        <v>67.792188784004694</v>
      </c>
      <c r="K544" s="78">
        <f>E544 * (Constants!$C$8 / Constants!$C$5)</f>
        <v>37.576925314693177</v>
      </c>
      <c r="L544" s="78">
        <f t="shared" si="34"/>
        <v>91.744731820855904</v>
      </c>
      <c r="M544" s="79">
        <f t="shared" si="35"/>
        <v>66.543568467758774</v>
      </c>
    </row>
    <row r="545" spans="2:13" x14ac:dyDescent="0.3">
      <c r="B545" s="12">
        <v>0.29824885686684866</v>
      </c>
      <c r="C545" s="11">
        <v>10.303257148980771</v>
      </c>
      <c r="D545" s="11">
        <v>3.473696715149174</v>
      </c>
      <c r="E545" s="11">
        <v>36.965366813835651</v>
      </c>
      <c r="F545" s="11">
        <v>0</v>
      </c>
      <c r="G545" s="11">
        <v>17.141283550249053</v>
      </c>
      <c r="H545" s="11">
        <v>0</v>
      </c>
      <c r="I545" s="77">
        <f t="shared" si="32"/>
        <v>50.742320677965594</v>
      </c>
      <c r="J545" s="77">
        <f t="shared" si="33"/>
        <v>67.883604228214651</v>
      </c>
      <c r="K545" s="78">
        <f>E545 * (Constants!$C$8 / Constants!$C$5)</f>
        <v>101.95286653493382</v>
      </c>
      <c r="L545" s="78">
        <f t="shared" si="34"/>
        <v>132.87110394931281</v>
      </c>
      <c r="M545" s="79">
        <f t="shared" si="35"/>
        <v>115.72982039906375</v>
      </c>
    </row>
    <row r="546" spans="2:13" x14ac:dyDescent="0.3">
      <c r="B546" s="12">
        <v>0.84156406035617692</v>
      </c>
      <c r="C546" s="11">
        <v>10.303313049564853</v>
      </c>
      <c r="D546" s="11">
        <v>0.37355157704657421</v>
      </c>
      <c r="E546" s="11">
        <v>38.669833593484988</v>
      </c>
      <c r="F546" s="11">
        <v>0</v>
      </c>
      <c r="G546" s="11">
        <v>18.550059541139301</v>
      </c>
      <c r="H546" s="11">
        <v>0</v>
      </c>
      <c r="I546" s="77">
        <f t="shared" si="32"/>
        <v>49.346698220096414</v>
      </c>
      <c r="J546" s="77">
        <f t="shared" si="33"/>
        <v>67.896757761235719</v>
      </c>
      <c r="K546" s="78">
        <f>E546 * (Constants!$C$8 / Constants!$C$5)</f>
        <v>106.65389587880537</v>
      </c>
      <c r="L546" s="78">
        <f t="shared" si="34"/>
        <v>135.8808200465561</v>
      </c>
      <c r="M546" s="79">
        <f t="shared" si="35"/>
        <v>117.33076050541681</v>
      </c>
    </row>
    <row r="547" spans="2:13" x14ac:dyDescent="0.3">
      <c r="B547" s="12">
        <v>0.37202521411381895</v>
      </c>
      <c r="C547" s="11">
        <v>10.303288204860817</v>
      </c>
      <c r="D547" s="11">
        <v>4.896750896562553</v>
      </c>
      <c r="E547" s="11">
        <v>32.405529255135896</v>
      </c>
      <c r="F547" s="11">
        <v>0</v>
      </c>
      <c r="G547" s="11">
        <v>20.311561165345243</v>
      </c>
      <c r="H547" s="11">
        <v>0</v>
      </c>
      <c r="I547" s="77">
        <f t="shared" si="32"/>
        <v>47.605568356559267</v>
      </c>
      <c r="J547" s="77">
        <f t="shared" si="33"/>
        <v>67.917129521904513</v>
      </c>
      <c r="K547" s="78">
        <f>E547 * (Constants!$C$8 / Constants!$C$5)</f>
        <v>89.376540364971589</v>
      </c>
      <c r="L547" s="78">
        <f t="shared" si="34"/>
        <v>124.8881406317402</v>
      </c>
      <c r="M547" s="79">
        <f t="shared" si="35"/>
        <v>104.57657946639496</v>
      </c>
    </row>
    <row r="548" spans="2:13" x14ac:dyDescent="0.3">
      <c r="B548" s="12">
        <v>1.4070687415369321E-2</v>
      </c>
      <c r="C548" s="11">
        <v>10.303409322792994</v>
      </c>
      <c r="D548" s="11">
        <v>16.26767245205966</v>
      </c>
      <c r="E548" s="11">
        <v>41.409359728788587</v>
      </c>
      <c r="F548" s="11">
        <v>0</v>
      </c>
      <c r="G548" s="11">
        <v>0</v>
      </c>
      <c r="H548" s="11">
        <v>0</v>
      </c>
      <c r="I548" s="77">
        <f t="shared" si="32"/>
        <v>67.980441503641245</v>
      </c>
      <c r="J548" s="77">
        <f t="shared" si="33"/>
        <v>67.980441503641245</v>
      </c>
      <c r="K548" s="78">
        <f>E548 * (Constants!$C$8 / Constants!$C$5)</f>
        <v>114.20968570359433</v>
      </c>
      <c r="L548" s="78">
        <f t="shared" si="34"/>
        <v>140.78076747844699</v>
      </c>
      <c r="M548" s="79">
        <f t="shared" si="35"/>
        <v>140.78076747844699</v>
      </c>
    </row>
    <row r="549" spans="2:13" x14ac:dyDescent="0.3">
      <c r="B549" s="12">
        <v>7.087603129184572E-2</v>
      </c>
      <c r="C549" s="11">
        <v>10.303409322792994</v>
      </c>
      <c r="D549" s="11">
        <v>16.26767245205966</v>
      </c>
      <c r="E549" s="11">
        <v>41.409359728788587</v>
      </c>
      <c r="F549" s="11">
        <v>0</v>
      </c>
      <c r="G549" s="11">
        <v>0</v>
      </c>
      <c r="H549" s="11">
        <v>0</v>
      </c>
      <c r="I549" s="77">
        <f t="shared" si="32"/>
        <v>67.980441503641245</v>
      </c>
      <c r="J549" s="77">
        <f t="shared" si="33"/>
        <v>67.980441503641245</v>
      </c>
      <c r="K549" s="78">
        <f>E549 * (Constants!$C$8 / Constants!$C$5)</f>
        <v>114.20968570359433</v>
      </c>
      <c r="L549" s="78">
        <f t="shared" si="34"/>
        <v>140.78076747844699</v>
      </c>
      <c r="M549" s="79">
        <f t="shared" si="35"/>
        <v>140.78076747844699</v>
      </c>
    </row>
    <row r="550" spans="2:13" x14ac:dyDescent="0.3">
      <c r="B550" s="12">
        <v>2.8622726691537537</v>
      </c>
      <c r="C550" s="11">
        <v>9.3171967256667649</v>
      </c>
      <c r="D550" s="11">
        <v>3.5931878368113712</v>
      </c>
      <c r="E550" s="11">
        <v>21.725029084866858</v>
      </c>
      <c r="F550" s="11">
        <v>3.2954868548272689</v>
      </c>
      <c r="G550" s="11">
        <v>29.081367160279481</v>
      </c>
      <c r="H550" s="11">
        <v>1.11467867989683</v>
      </c>
      <c r="I550" s="77">
        <f t="shared" si="32"/>
        <v>37.930900502172257</v>
      </c>
      <c r="J550" s="77">
        <f t="shared" si="33"/>
        <v>68.12694634234856</v>
      </c>
      <c r="K550" s="78">
        <f>E550 * (Constants!$C$8 / Constants!$C$5)</f>
        <v>59.919031830842464</v>
      </c>
      <c r="L550" s="78">
        <f t="shared" si="34"/>
        <v>106.32094908832417</v>
      </c>
      <c r="M550" s="79">
        <f t="shared" si="35"/>
        <v>76.124903248147859</v>
      </c>
    </row>
    <row r="551" spans="2:13" x14ac:dyDescent="0.3">
      <c r="B551" s="12">
        <v>0.51733941798011074</v>
      </c>
      <c r="C551" s="11">
        <v>3.7059222341716045</v>
      </c>
      <c r="D551" s="11">
        <v>0.74710315409314842</v>
      </c>
      <c r="E551" s="11">
        <v>13.300101954383798</v>
      </c>
      <c r="F551" s="11">
        <v>27.694284948743409</v>
      </c>
      <c r="G551" s="11">
        <v>21.47609967846655</v>
      </c>
      <c r="H551" s="11">
        <v>1.2143103654578957</v>
      </c>
      <c r="I551" s="77">
        <f t="shared" si="32"/>
        <v>45.447412291391956</v>
      </c>
      <c r="J551" s="77">
        <f t="shared" si="33"/>
        <v>68.1378223353164</v>
      </c>
      <c r="K551" s="78">
        <f>E551 * (Constants!$C$8 / Constants!$C$5)</f>
        <v>36.682539261284347</v>
      </c>
      <c r="L551" s="78">
        <f t="shared" si="34"/>
        <v>91.520259642216956</v>
      </c>
      <c r="M551" s="79">
        <f t="shared" si="35"/>
        <v>68.829849598292498</v>
      </c>
    </row>
    <row r="552" spans="2:13" x14ac:dyDescent="0.3">
      <c r="B552" s="12">
        <v>4.0711040739552118E-2</v>
      </c>
      <c r="C552" s="11">
        <v>10.426418558066379</v>
      </c>
      <c r="D552" s="11">
        <v>0.86930273669383906</v>
      </c>
      <c r="E552" s="11">
        <v>38.777734143116092</v>
      </c>
      <c r="F552" s="11">
        <v>0</v>
      </c>
      <c r="G552" s="11">
        <v>18.074273873292999</v>
      </c>
      <c r="H552" s="11">
        <v>0</v>
      </c>
      <c r="I552" s="77">
        <f t="shared" si="32"/>
        <v>50.073455437876312</v>
      </c>
      <c r="J552" s="77">
        <f t="shared" si="33"/>
        <v>68.147729311169314</v>
      </c>
      <c r="K552" s="78">
        <f>E552 * (Constants!$C$8 / Constants!$C$5)</f>
        <v>106.95149255601375</v>
      </c>
      <c r="L552" s="78">
        <f t="shared" si="34"/>
        <v>136.32148772406697</v>
      </c>
      <c r="M552" s="79">
        <f t="shared" si="35"/>
        <v>118.24721385077396</v>
      </c>
    </row>
    <row r="553" spans="2:13" x14ac:dyDescent="0.3">
      <c r="B553" s="12">
        <v>7.9930965111998376E-2</v>
      </c>
      <c r="C553" s="11">
        <v>5.0555427168247009</v>
      </c>
      <c r="D553" s="11">
        <v>3.982500725879436</v>
      </c>
      <c r="E553" s="11">
        <v>42.839180727664939</v>
      </c>
      <c r="F553" s="11">
        <v>0</v>
      </c>
      <c r="G553" s="11">
        <v>16.280144433797048</v>
      </c>
      <c r="H553" s="11">
        <v>0</v>
      </c>
      <c r="I553" s="77">
        <f t="shared" si="32"/>
        <v>51.877224170369075</v>
      </c>
      <c r="J553" s="77">
        <f t="shared" si="33"/>
        <v>68.157368604166123</v>
      </c>
      <c r="K553" s="78">
        <f>E553 * (Constants!$C$8 / Constants!$C$5)</f>
        <v>118.15322426501137</v>
      </c>
      <c r="L553" s="78">
        <f t="shared" si="34"/>
        <v>143.47141214151256</v>
      </c>
      <c r="M553" s="79">
        <f t="shared" si="35"/>
        <v>127.19126770771551</v>
      </c>
    </row>
    <row r="554" spans="2:13" x14ac:dyDescent="0.3">
      <c r="B554" s="12">
        <v>1.9707497633135063</v>
      </c>
      <c r="C554" s="11">
        <v>7.3368403772486115</v>
      </c>
      <c r="D554" s="11">
        <v>0.92172169782413393</v>
      </c>
      <c r="E554" s="11">
        <v>9.0176938185051299</v>
      </c>
      <c r="F554" s="11">
        <v>25.700615897604333</v>
      </c>
      <c r="G554" s="11">
        <v>22.92861307235987</v>
      </c>
      <c r="H554" s="11">
        <v>2.2665438039387968</v>
      </c>
      <c r="I554" s="77">
        <f t="shared" si="32"/>
        <v>42.976871791182205</v>
      </c>
      <c r="J554" s="77">
        <f t="shared" si="33"/>
        <v>68.172028667480873</v>
      </c>
      <c r="K554" s="78">
        <f>E554 * (Constants!$C$8 / Constants!$C$5)</f>
        <v>24.871381338135119</v>
      </c>
      <c r="L554" s="78">
        <f t="shared" si="34"/>
        <v>84.025716187110859</v>
      </c>
      <c r="M554" s="79">
        <f t="shared" si="35"/>
        <v>58.830559310812191</v>
      </c>
    </row>
    <row r="555" spans="2:13" x14ac:dyDescent="0.3">
      <c r="B555" s="12">
        <v>2.1510408842004836E-2</v>
      </c>
      <c r="C555" s="11">
        <v>55.790989952139164</v>
      </c>
      <c r="D555" s="11">
        <v>0</v>
      </c>
      <c r="E555" s="11">
        <v>0</v>
      </c>
      <c r="F555" s="11">
        <v>10.033234066819404</v>
      </c>
      <c r="G555" s="11">
        <v>0</v>
      </c>
      <c r="H555" s="11">
        <v>2.378856725706803</v>
      </c>
      <c r="I555" s="77">
        <f t="shared" si="32"/>
        <v>65.824224018958574</v>
      </c>
      <c r="J555" s="77">
        <f t="shared" si="33"/>
        <v>68.203080744665371</v>
      </c>
      <c r="K555" s="78">
        <f>E555 * (Constants!$C$8 / Constants!$C$5)</f>
        <v>0</v>
      </c>
      <c r="L555" s="78">
        <f t="shared" si="34"/>
        <v>68.203080744665371</v>
      </c>
      <c r="M555" s="79">
        <f t="shared" si="35"/>
        <v>65.824224018958574</v>
      </c>
    </row>
    <row r="556" spans="2:13" x14ac:dyDescent="0.3">
      <c r="B556" s="12">
        <v>0.13890227707452141</v>
      </c>
      <c r="C556" s="11">
        <v>10.303250937804762</v>
      </c>
      <c r="D556" s="11">
        <v>0.53294012310385219</v>
      </c>
      <c r="E556" s="11">
        <v>34.769380691093538</v>
      </c>
      <c r="F556" s="11">
        <v>0</v>
      </c>
      <c r="G556" s="11">
        <v>22.623181805092837</v>
      </c>
      <c r="H556" s="11">
        <v>0</v>
      </c>
      <c r="I556" s="77">
        <f t="shared" si="32"/>
        <v>45.605571752002149</v>
      </c>
      <c r="J556" s="77">
        <f t="shared" si="33"/>
        <v>68.22875355709499</v>
      </c>
      <c r="K556" s="78">
        <f>E556 * (Constants!$C$8 / Constants!$C$5)</f>
        <v>95.896195131887026</v>
      </c>
      <c r="L556" s="78">
        <f t="shared" si="34"/>
        <v>129.35556799788847</v>
      </c>
      <c r="M556" s="79">
        <f t="shared" si="35"/>
        <v>106.73238619279564</v>
      </c>
    </row>
    <row r="557" spans="2:13" x14ac:dyDescent="0.3">
      <c r="B557" s="12">
        <v>209.59412514284486</v>
      </c>
      <c r="C557" s="11">
        <v>8.3713950748521242</v>
      </c>
      <c r="D557" s="11">
        <v>10.033531654803044</v>
      </c>
      <c r="E557" s="11">
        <v>27.450302724437119</v>
      </c>
      <c r="F557" s="11">
        <v>0</v>
      </c>
      <c r="G557" s="11">
        <v>22.383928047970329</v>
      </c>
      <c r="H557" s="11">
        <v>0</v>
      </c>
      <c r="I557" s="77">
        <f t="shared" si="32"/>
        <v>45.855229454092282</v>
      </c>
      <c r="J557" s="77">
        <f t="shared" si="33"/>
        <v>68.239157502062611</v>
      </c>
      <c r="K557" s="78">
        <f>E557 * (Constants!$C$8 / Constants!$C$5)</f>
        <v>75.709705901270127</v>
      </c>
      <c r="L557" s="78">
        <f t="shared" si="34"/>
        <v>116.49856067889561</v>
      </c>
      <c r="M557" s="79">
        <f t="shared" si="35"/>
        <v>94.114632630925286</v>
      </c>
    </row>
    <row r="558" spans="2:13" x14ac:dyDescent="0.3">
      <c r="B558" s="12">
        <v>2.5136058837233577E-2</v>
      </c>
      <c r="C558" s="11">
        <v>24.701832495680335</v>
      </c>
      <c r="D558" s="11">
        <v>3.540380935979504</v>
      </c>
      <c r="E558" s="11">
        <v>21.641484626759667</v>
      </c>
      <c r="F558" s="11">
        <v>0</v>
      </c>
      <c r="G558" s="11">
        <v>18.402798250715712</v>
      </c>
      <c r="H558" s="11">
        <v>0</v>
      </c>
      <c r="I558" s="77">
        <f t="shared" si="32"/>
        <v>49.883698058419505</v>
      </c>
      <c r="J558" s="77">
        <f t="shared" si="33"/>
        <v>68.286496309135217</v>
      </c>
      <c r="K558" s="78">
        <f>E558 * (Constants!$C$8 / Constants!$C$5)</f>
        <v>59.688610825417797</v>
      </c>
      <c r="L558" s="78">
        <f t="shared" si="34"/>
        <v>106.33362250779335</v>
      </c>
      <c r="M558" s="79">
        <f t="shared" si="35"/>
        <v>87.930824257077632</v>
      </c>
    </row>
    <row r="559" spans="2:13" x14ac:dyDescent="0.3">
      <c r="B559" s="12">
        <v>1.2303084790837602</v>
      </c>
      <c r="C559" s="11">
        <v>7.5379639500031796</v>
      </c>
      <c r="D559" s="11">
        <v>1.2991471724076704</v>
      </c>
      <c r="E559" s="11">
        <v>14.594027598159769</v>
      </c>
      <c r="F559" s="11">
        <v>0.43964402129355462</v>
      </c>
      <c r="G559" s="11">
        <v>43.271286803912133</v>
      </c>
      <c r="H559" s="11">
        <v>1.2143103654578957</v>
      </c>
      <c r="I559" s="77">
        <f t="shared" si="32"/>
        <v>23.870782741864172</v>
      </c>
      <c r="J559" s="77">
        <f t="shared" si="33"/>
        <v>68.3563799112342</v>
      </c>
      <c r="K559" s="78">
        <f>E559 * (Constants!$C$8 / Constants!$C$5)</f>
        <v>40.251269665892274</v>
      </c>
      <c r="L559" s="78">
        <f t="shared" si="34"/>
        <v>94.013621978966711</v>
      </c>
      <c r="M559" s="79">
        <f t="shared" si="35"/>
        <v>49.528024809596673</v>
      </c>
    </row>
    <row r="560" spans="2:13" x14ac:dyDescent="0.3">
      <c r="B560" s="12">
        <v>5.6830393817799632</v>
      </c>
      <c r="C560" s="11">
        <v>24.701832495680335</v>
      </c>
      <c r="D560" s="11">
        <v>3.540380935979504</v>
      </c>
      <c r="E560" s="11">
        <v>21.641484626759667</v>
      </c>
      <c r="F560" s="11">
        <v>0</v>
      </c>
      <c r="G560" s="11">
        <v>18.539147741409217</v>
      </c>
      <c r="H560" s="11">
        <v>0</v>
      </c>
      <c r="I560" s="77">
        <f t="shared" si="32"/>
        <v>49.883698058419505</v>
      </c>
      <c r="J560" s="77">
        <f t="shared" si="33"/>
        <v>68.422845799828721</v>
      </c>
      <c r="K560" s="78">
        <f>E560 * (Constants!$C$8 / Constants!$C$5)</f>
        <v>59.688610825417797</v>
      </c>
      <c r="L560" s="78">
        <f t="shared" si="34"/>
        <v>106.46997199848686</v>
      </c>
      <c r="M560" s="79">
        <f t="shared" si="35"/>
        <v>87.930824257077632</v>
      </c>
    </row>
    <row r="561" spans="2:13" x14ac:dyDescent="0.3">
      <c r="B561" s="12">
        <v>5.3181798350124154E-2</v>
      </c>
      <c r="C561" s="11">
        <v>10.303313049564853</v>
      </c>
      <c r="D561" s="11">
        <v>0.37355157704657421</v>
      </c>
      <c r="E561" s="11">
        <v>38.669833593484988</v>
      </c>
      <c r="F561" s="11">
        <v>0</v>
      </c>
      <c r="G561" s="11">
        <v>19.092100847056681</v>
      </c>
      <c r="H561" s="11">
        <v>0</v>
      </c>
      <c r="I561" s="77">
        <f t="shared" si="32"/>
        <v>49.346698220096414</v>
      </c>
      <c r="J561" s="77">
        <f t="shared" si="33"/>
        <v>68.438799067153099</v>
      </c>
      <c r="K561" s="78">
        <f>E561 * (Constants!$C$8 / Constants!$C$5)</f>
        <v>106.65389587880537</v>
      </c>
      <c r="L561" s="78">
        <f t="shared" si="34"/>
        <v>136.42286135247349</v>
      </c>
      <c r="M561" s="79">
        <f t="shared" si="35"/>
        <v>117.33076050541681</v>
      </c>
    </row>
    <row r="562" spans="2:13" x14ac:dyDescent="0.3">
      <c r="B562" s="12">
        <v>1.9516650405712426</v>
      </c>
      <c r="C562" s="11">
        <v>55.929250730103035</v>
      </c>
      <c r="D562" s="11">
        <v>0</v>
      </c>
      <c r="E562" s="11">
        <v>0</v>
      </c>
      <c r="F562" s="11">
        <v>11.110260963147912</v>
      </c>
      <c r="G562" s="11">
        <v>0</v>
      </c>
      <c r="H562" s="11">
        <v>1.4317273385614178</v>
      </c>
      <c r="I562" s="77">
        <f t="shared" si="32"/>
        <v>67.039511693250944</v>
      </c>
      <c r="J562" s="77">
        <f t="shared" si="33"/>
        <v>68.47123903181236</v>
      </c>
      <c r="K562" s="78">
        <f>E562 * (Constants!$C$8 / Constants!$C$5)</f>
        <v>0</v>
      </c>
      <c r="L562" s="78">
        <f t="shared" si="34"/>
        <v>68.47123903181236</v>
      </c>
      <c r="M562" s="79">
        <f t="shared" si="35"/>
        <v>67.039511693250944</v>
      </c>
    </row>
    <row r="563" spans="2:13" x14ac:dyDescent="0.3">
      <c r="B563" s="12">
        <v>50.731287282520498</v>
      </c>
      <c r="C563" s="11">
        <v>4.0289517820609309</v>
      </c>
      <c r="D563" s="11">
        <v>2.1961843627764055</v>
      </c>
      <c r="E563" s="11">
        <v>8.4986574128977797</v>
      </c>
      <c r="F563" s="11">
        <v>13.269631755363692</v>
      </c>
      <c r="G563" s="11">
        <v>35.645604837029751</v>
      </c>
      <c r="H563" s="11">
        <v>4.8430145248635217</v>
      </c>
      <c r="I563" s="77">
        <f t="shared" si="32"/>
        <v>27.993425313098808</v>
      </c>
      <c r="J563" s="77">
        <f t="shared" si="33"/>
        <v>68.482044674992082</v>
      </c>
      <c r="K563" s="78">
        <f>E563 * (Constants!$C$8 / Constants!$C$5)</f>
        <v>23.439845445250331</v>
      </c>
      <c r="L563" s="78">
        <f t="shared" si="34"/>
        <v>83.423232707344624</v>
      </c>
      <c r="M563" s="79">
        <f t="shared" si="35"/>
        <v>42.934613345451353</v>
      </c>
    </row>
    <row r="564" spans="2:13" x14ac:dyDescent="0.3">
      <c r="B564" s="12">
        <v>0.66527257013513008</v>
      </c>
      <c r="C564" s="11">
        <v>3.6533472172440797</v>
      </c>
      <c r="D564" s="11">
        <v>9.0366492924890807</v>
      </c>
      <c r="E564" s="11">
        <v>39.557849568298423</v>
      </c>
      <c r="F564" s="11">
        <v>0</v>
      </c>
      <c r="G564" s="11">
        <v>16.280144433797048</v>
      </c>
      <c r="H564" s="11">
        <v>0</v>
      </c>
      <c r="I564" s="77">
        <f t="shared" si="32"/>
        <v>52.247846078031586</v>
      </c>
      <c r="J564" s="77">
        <f t="shared" si="33"/>
        <v>68.527990511828634</v>
      </c>
      <c r="K564" s="78">
        <f>E564 * (Constants!$C$8 / Constants!$C$5)</f>
        <v>109.10310122869404</v>
      </c>
      <c r="L564" s="78">
        <f t="shared" si="34"/>
        <v>138.07324217222424</v>
      </c>
      <c r="M564" s="79">
        <f t="shared" si="35"/>
        <v>121.79309773842721</v>
      </c>
    </row>
    <row r="565" spans="2:13" x14ac:dyDescent="0.3">
      <c r="B565" s="12">
        <v>2.0402460636178148</v>
      </c>
      <c r="C565" s="11">
        <v>8.8208409468548599</v>
      </c>
      <c r="D565" s="11">
        <v>7.7422971479604819</v>
      </c>
      <c r="E565" s="11">
        <v>31.936123769027731</v>
      </c>
      <c r="F565" s="11">
        <v>0</v>
      </c>
      <c r="G565" s="11">
        <v>20.119431121685142</v>
      </c>
      <c r="H565" s="11">
        <v>0</v>
      </c>
      <c r="I565" s="77">
        <f t="shared" si="32"/>
        <v>48.499261863843074</v>
      </c>
      <c r="J565" s="77">
        <f t="shared" si="33"/>
        <v>68.618692985528213</v>
      </c>
      <c r="K565" s="78">
        <f>E565 * (Constants!$C$8 / Constants!$C$5)</f>
        <v>88.081889750060355</v>
      </c>
      <c r="L565" s="78">
        <f t="shared" si="34"/>
        <v>124.76445896656084</v>
      </c>
      <c r="M565" s="79">
        <f t="shared" si="35"/>
        <v>104.6450278448757</v>
      </c>
    </row>
    <row r="566" spans="2:13" x14ac:dyDescent="0.3">
      <c r="B566" s="12">
        <v>3.1182693634546013</v>
      </c>
      <c r="C566" s="11">
        <v>5.6146282677411063</v>
      </c>
      <c r="D566" s="11">
        <v>5.7729713305365928</v>
      </c>
      <c r="E566" s="11">
        <v>25.159739024603546</v>
      </c>
      <c r="F566" s="11">
        <v>14.929977919090733</v>
      </c>
      <c r="G566" s="11">
        <v>13.706023439130123</v>
      </c>
      <c r="H566" s="11">
        <v>3.5292293157290135</v>
      </c>
      <c r="I566" s="77">
        <f t="shared" si="32"/>
        <v>51.477316541971973</v>
      </c>
      <c r="J566" s="77">
        <f t="shared" si="33"/>
        <v>68.712569296831106</v>
      </c>
      <c r="K566" s="78">
        <f>E566 * (Constants!$C$8 / Constants!$C$5)</f>
        <v>69.39218343882591</v>
      </c>
      <c r="L566" s="78">
        <f t="shared" si="34"/>
        <v>112.94501371105348</v>
      </c>
      <c r="M566" s="79">
        <f t="shared" si="35"/>
        <v>95.709760956194344</v>
      </c>
    </row>
    <row r="567" spans="2:13" x14ac:dyDescent="0.3">
      <c r="B567" s="12">
        <v>1.5096086916892091</v>
      </c>
      <c r="C567" s="11">
        <v>8.763355477694093</v>
      </c>
      <c r="D567" s="11">
        <v>0.67784614770027485</v>
      </c>
      <c r="E567" s="11">
        <v>34.19036865234375</v>
      </c>
      <c r="F567" s="11">
        <v>0</v>
      </c>
      <c r="G567" s="11">
        <v>25.10824941986824</v>
      </c>
      <c r="H567" s="11">
        <v>0</v>
      </c>
      <c r="I567" s="77">
        <f t="shared" si="32"/>
        <v>43.63157027773812</v>
      </c>
      <c r="J567" s="77">
        <f t="shared" si="33"/>
        <v>68.739819697606364</v>
      </c>
      <c r="K567" s="78">
        <f>E567 * (Constants!$C$8 / Constants!$C$5)</f>
        <v>94.299242573399709</v>
      </c>
      <c r="L567" s="78">
        <f t="shared" si="34"/>
        <v>128.84869361866231</v>
      </c>
      <c r="M567" s="79">
        <f t="shared" si="35"/>
        <v>103.74044419879408</v>
      </c>
    </row>
    <row r="568" spans="2:13" x14ac:dyDescent="0.3">
      <c r="B568" s="12">
        <v>3.3330689824651927E-2</v>
      </c>
      <c r="C568" s="11">
        <v>10.303257148980771</v>
      </c>
      <c r="D568" s="11">
        <v>3.473696715149174</v>
      </c>
      <c r="E568" s="11">
        <v>36.965366813835651</v>
      </c>
      <c r="F568" s="11">
        <v>0</v>
      </c>
      <c r="G568" s="11">
        <v>18.074273873292999</v>
      </c>
      <c r="H568" s="11">
        <v>0</v>
      </c>
      <c r="I568" s="77">
        <f t="shared" si="32"/>
        <v>50.742320677965594</v>
      </c>
      <c r="J568" s="77">
        <f t="shared" si="33"/>
        <v>68.816594551258589</v>
      </c>
      <c r="K568" s="78">
        <f>E568 * (Constants!$C$8 / Constants!$C$5)</f>
        <v>101.95286653493382</v>
      </c>
      <c r="L568" s="78">
        <f t="shared" si="34"/>
        <v>133.80409427235676</v>
      </c>
      <c r="M568" s="79">
        <f t="shared" si="35"/>
        <v>115.72982039906375</v>
      </c>
    </row>
    <row r="569" spans="2:13" x14ac:dyDescent="0.3">
      <c r="B569" s="12">
        <v>2.2688643501460319</v>
      </c>
      <c r="C569" s="11">
        <v>5.0555427168247009</v>
      </c>
      <c r="D569" s="11">
        <v>3.982500725879436</v>
      </c>
      <c r="E569" s="11">
        <v>42.839180727664939</v>
      </c>
      <c r="F569" s="11">
        <v>0</v>
      </c>
      <c r="G569" s="11">
        <v>16.978906914019113</v>
      </c>
      <c r="H569" s="11">
        <v>0</v>
      </c>
      <c r="I569" s="77">
        <f t="shared" si="32"/>
        <v>51.877224170369075</v>
      </c>
      <c r="J569" s="77">
        <f t="shared" si="33"/>
        <v>68.856131084388181</v>
      </c>
      <c r="K569" s="78">
        <f>E569 * (Constants!$C$8 / Constants!$C$5)</f>
        <v>118.15322426501137</v>
      </c>
      <c r="L569" s="78">
        <f t="shared" si="34"/>
        <v>144.17017462173462</v>
      </c>
      <c r="M569" s="79">
        <f t="shared" si="35"/>
        <v>127.19126770771551</v>
      </c>
    </row>
    <row r="570" spans="2:13" x14ac:dyDescent="0.3">
      <c r="B570" s="12">
        <v>1.4284066586697008E-2</v>
      </c>
      <c r="C570" s="11">
        <v>24.701832495680335</v>
      </c>
      <c r="D570" s="11">
        <v>3.540380935979504</v>
      </c>
      <c r="E570" s="11">
        <v>21.641484626759667</v>
      </c>
      <c r="F570" s="11">
        <v>0</v>
      </c>
      <c r="G570" s="11">
        <v>19.080870199499586</v>
      </c>
      <c r="H570" s="11">
        <v>0</v>
      </c>
      <c r="I570" s="77">
        <f t="shared" si="32"/>
        <v>49.883698058419505</v>
      </c>
      <c r="J570" s="77">
        <f t="shared" si="33"/>
        <v>68.964568257919098</v>
      </c>
      <c r="K570" s="78">
        <f>E570 * (Constants!$C$8 / Constants!$C$5)</f>
        <v>59.688610825417797</v>
      </c>
      <c r="L570" s="78">
        <f t="shared" si="34"/>
        <v>107.01169445657722</v>
      </c>
      <c r="M570" s="79">
        <f t="shared" si="35"/>
        <v>87.930824257077632</v>
      </c>
    </row>
    <row r="571" spans="2:13" x14ac:dyDescent="0.3">
      <c r="B571" s="12">
        <v>0</v>
      </c>
      <c r="C571" s="11">
        <v>0</v>
      </c>
      <c r="D571" s="11">
        <v>0</v>
      </c>
      <c r="E571" s="11">
        <v>0</v>
      </c>
      <c r="F571" s="11">
        <v>19.851791768648035</v>
      </c>
      <c r="G571" s="11">
        <v>44.445164161361312</v>
      </c>
      <c r="H571" s="11">
        <v>4.8430145248635217</v>
      </c>
      <c r="I571" s="77">
        <f t="shared" si="32"/>
        <v>19.851791768648035</v>
      </c>
      <c r="J571" s="77">
        <f t="shared" si="33"/>
        <v>69.139970454872866</v>
      </c>
      <c r="K571" s="78">
        <f>E571 * (Constants!$C$8 / Constants!$C$5)</f>
        <v>0</v>
      </c>
      <c r="L571" s="78">
        <f t="shared" si="34"/>
        <v>69.139970454872866</v>
      </c>
      <c r="M571" s="79">
        <f t="shared" si="35"/>
        <v>19.851791768648035</v>
      </c>
    </row>
    <row r="572" spans="2:13" x14ac:dyDescent="0.3">
      <c r="B572" s="12">
        <v>0.1639833832741715</v>
      </c>
      <c r="C572" s="11">
        <v>10.339678449902475</v>
      </c>
      <c r="D572" s="11">
        <v>3.5931878368113712</v>
      </c>
      <c r="E572" s="11">
        <v>21.725031155258861</v>
      </c>
      <c r="F572" s="11">
        <v>3.2954868548272689</v>
      </c>
      <c r="G572" s="11">
        <v>29.081367160279481</v>
      </c>
      <c r="H572" s="11">
        <v>1.11467867989683</v>
      </c>
      <c r="I572" s="77">
        <f t="shared" si="32"/>
        <v>38.953384296799975</v>
      </c>
      <c r="J572" s="77">
        <f t="shared" si="33"/>
        <v>69.149430136976278</v>
      </c>
      <c r="K572" s="78">
        <f>E572 * (Constants!$C$8 / Constants!$C$5)</f>
        <v>59.919037541117184</v>
      </c>
      <c r="L572" s="78">
        <f t="shared" si="34"/>
        <v>107.34343652283459</v>
      </c>
      <c r="M572" s="79">
        <f t="shared" si="35"/>
        <v>77.147390682658298</v>
      </c>
    </row>
    <row r="573" spans="2:13" x14ac:dyDescent="0.3">
      <c r="B573" s="12">
        <v>0.50874352439132053</v>
      </c>
      <c r="C573" s="11">
        <v>10.341913438069772</v>
      </c>
      <c r="D573" s="11">
        <v>3.5931878368113712</v>
      </c>
      <c r="E573" s="11">
        <v>21.725031155258861</v>
      </c>
      <c r="F573" s="11">
        <v>3.2954868548272689</v>
      </c>
      <c r="G573" s="11">
        <v>29.081367160279481</v>
      </c>
      <c r="H573" s="11">
        <v>1.11467867989683</v>
      </c>
      <c r="I573" s="77">
        <f t="shared" si="32"/>
        <v>38.95561928496727</v>
      </c>
      <c r="J573" s="77">
        <f t="shared" si="33"/>
        <v>69.15166512514358</v>
      </c>
      <c r="K573" s="78">
        <f>E573 * (Constants!$C$8 / Constants!$C$5)</f>
        <v>59.919037541117184</v>
      </c>
      <c r="L573" s="78">
        <f t="shared" si="34"/>
        <v>107.34567151100191</v>
      </c>
      <c r="M573" s="79">
        <f t="shared" si="35"/>
        <v>77.1496256708256</v>
      </c>
    </row>
    <row r="574" spans="2:13" x14ac:dyDescent="0.3">
      <c r="B574" s="12">
        <v>3.9354978032715735</v>
      </c>
      <c r="C574" s="11">
        <v>5.7463248678593004</v>
      </c>
      <c r="D574" s="11">
        <v>5.7729713305365928</v>
      </c>
      <c r="E574" s="11">
        <v>12.667015417298273</v>
      </c>
      <c r="F574" s="11">
        <v>18.574868234699764</v>
      </c>
      <c r="G574" s="11">
        <v>17.203379193173753</v>
      </c>
      <c r="H574" s="11">
        <v>9.2125966077420749</v>
      </c>
      <c r="I574" s="77">
        <f t="shared" si="32"/>
        <v>42.76117985039393</v>
      </c>
      <c r="J574" s="77">
        <f t="shared" si="33"/>
        <v>69.177155651309761</v>
      </c>
      <c r="K574" s="78">
        <f>E574 * (Constants!$C$8 / Constants!$C$5)</f>
        <v>34.936445747709755</v>
      </c>
      <c r="L574" s="78">
        <f t="shared" si="34"/>
        <v>91.446585981721242</v>
      </c>
      <c r="M574" s="79">
        <f t="shared" si="35"/>
        <v>65.030610180805411</v>
      </c>
    </row>
    <row r="575" spans="2:13" x14ac:dyDescent="0.3">
      <c r="B575" s="12">
        <v>18.883960870356532</v>
      </c>
      <c r="C575" s="11">
        <v>3.6533472172440797</v>
      </c>
      <c r="D575" s="11">
        <v>9.0366492924890807</v>
      </c>
      <c r="E575" s="11">
        <v>39.557849568298423</v>
      </c>
      <c r="F575" s="11">
        <v>0</v>
      </c>
      <c r="G575" s="11">
        <v>16.978906914019113</v>
      </c>
      <c r="H575" s="11">
        <v>0</v>
      </c>
      <c r="I575" s="77">
        <f t="shared" si="32"/>
        <v>52.247846078031586</v>
      </c>
      <c r="J575" s="77">
        <f t="shared" si="33"/>
        <v>69.226752992050706</v>
      </c>
      <c r="K575" s="78">
        <f>E575 * (Constants!$C$8 / Constants!$C$5)</f>
        <v>109.10310122869404</v>
      </c>
      <c r="L575" s="78">
        <f t="shared" si="34"/>
        <v>138.77200465244633</v>
      </c>
      <c r="M575" s="79">
        <f t="shared" si="35"/>
        <v>121.79309773842721</v>
      </c>
    </row>
    <row r="576" spans="2:13" x14ac:dyDescent="0.3">
      <c r="B576" s="12">
        <v>1.9410405002417974E-3</v>
      </c>
      <c r="C576" s="11">
        <v>3.7003533972813929</v>
      </c>
      <c r="D576" s="11">
        <v>1.7386053439881779</v>
      </c>
      <c r="E576" s="11">
        <v>13.624382277841969</v>
      </c>
      <c r="F576" s="11">
        <v>27.694284948743409</v>
      </c>
      <c r="G576" s="11">
        <v>21.47609967846655</v>
      </c>
      <c r="H576" s="11">
        <v>1.2143103654578957</v>
      </c>
      <c r="I576" s="77">
        <f t="shared" si="32"/>
        <v>46.757625967854949</v>
      </c>
      <c r="J576" s="77">
        <f t="shared" si="33"/>
        <v>69.448036011779394</v>
      </c>
      <c r="K576" s="78">
        <f>E576 * (Constants!$C$8 / Constants!$C$5)</f>
        <v>37.576925314693177</v>
      </c>
      <c r="L576" s="78">
        <f t="shared" si="34"/>
        <v>93.400579048630604</v>
      </c>
      <c r="M576" s="79">
        <f t="shared" si="35"/>
        <v>70.71016900470616</v>
      </c>
    </row>
    <row r="577" spans="2:13" x14ac:dyDescent="0.3">
      <c r="B577" s="12">
        <v>0.20165323116088985</v>
      </c>
      <c r="C577" s="11">
        <v>10.315772668639225</v>
      </c>
      <c r="D577" s="11">
        <v>6.5431845883663184</v>
      </c>
      <c r="E577" s="11">
        <v>39.485808208160194</v>
      </c>
      <c r="F577" s="11">
        <v>0</v>
      </c>
      <c r="G577" s="11">
        <v>13.122961567008389</v>
      </c>
      <c r="H577" s="11">
        <v>0</v>
      </c>
      <c r="I577" s="77">
        <f t="shared" si="32"/>
        <v>56.344765465165736</v>
      </c>
      <c r="J577" s="77">
        <f t="shared" si="33"/>
        <v>69.467727032174125</v>
      </c>
      <c r="K577" s="78">
        <f>E577 * (Constants!$C$8 / Constants!$C$5)</f>
        <v>108.90440650960312</v>
      </c>
      <c r="L577" s="78">
        <f t="shared" si="34"/>
        <v>138.88632533361704</v>
      </c>
      <c r="M577" s="79">
        <f t="shared" si="35"/>
        <v>125.76336376660866</v>
      </c>
    </row>
    <row r="578" spans="2:13" x14ac:dyDescent="0.3">
      <c r="B578" s="12">
        <v>5.9433120477478951E-3</v>
      </c>
      <c r="C578" s="11">
        <v>10.303313049564853</v>
      </c>
      <c r="D578" s="11">
        <v>0.37355157704657421</v>
      </c>
      <c r="E578" s="11">
        <v>38.669833593484988</v>
      </c>
      <c r="F578" s="11">
        <v>0</v>
      </c>
      <c r="G578" s="11">
        <v>20.131273047006914</v>
      </c>
      <c r="H578" s="11">
        <v>0</v>
      </c>
      <c r="I578" s="77">
        <f t="shared" si="32"/>
        <v>49.346698220096414</v>
      </c>
      <c r="J578" s="77">
        <f t="shared" si="33"/>
        <v>69.477971267103328</v>
      </c>
      <c r="K578" s="78">
        <f>E578 * (Constants!$C$8 / Constants!$C$5)</f>
        <v>106.65389587880537</v>
      </c>
      <c r="L578" s="78">
        <f t="shared" si="34"/>
        <v>137.46203355242372</v>
      </c>
      <c r="M578" s="79">
        <f t="shared" si="35"/>
        <v>117.33076050541681</v>
      </c>
    </row>
    <row r="579" spans="2:13" x14ac:dyDescent="0.3">
      <c r="B579" s="12">
        <v>0.7824945843021851</v>
      </c>
      <c r="C579" s="11">
        <v>5.7463248678593004</v>
      </c>
      <c r="D579" s="11">
        <v>5.7729713305365928</v>
      </c>
      <c r="E579" s="11">
        <v>12.667015417298273</v>
      </c>
      <c r="F579" s="11">
        <v>11.852986764410272</v>
      </c>
      <c r="G579" s="11">
        <v>28.239935594899173</v>
      </c>
      <c r="H579" s="11">
        <v>5.2969743190741028</v>
      </c>
      <c r="I579" s="77">
        <f t="shared" ref="I579:I642" si="36">SUM(C579:F579)</f>
        <v>36.039298380104441</v>
      </c>
      <c r="J579" s="77">
        <f t="shared" ref="J579:J642" si="37">SUM(C579:H579)</f>
        <v>69.57620829407773</v>
      </c>
      <c r="K579" s="78">
        <f>E579 * (Constants!$C$8 / Constants!$C$5)</f>
        <v>34.936445747709755</v>
      </c>
      <c r="L579" s="78">
        <f t="shared" ref="L579:L642" si="38">C579+D579+F579+G579+H579+K579</f>
        <v>91.845638624489197</v>
      </c>
      <c r="M579" s="79">
        <f t="shared" ref="M579:M642" si="39">I579-E579+K579</f>
        <v>58.308728710515922</v>
      </c>
    </row>
    <row r="580" spans="2:13" x14ac:dyDescent="0.3">
      <c r="B580" s="12">
        <v>539.66481024691893</v>
      </c>
      <c r="C580" s="11">
        <v>4.0289517820609309</v>
      </c>
      <c r="D580" s="11">
        <v>2.1961843627764055</v>
      </c>
      <c r="E580" s="11">
        <v>8.4986574128977797</v>
      </c>
      <c r="F580" s="11">
        <v>0.23167411868350968</v>
      </c>
      <c r="G580" s="11">
        <v>54.385433536202015</v>
      </c>
      <c r="H580" s="11">
        <v>0.27338315095168603</v>
      </c>
      <c r="I580" s="77">
        <f t="shared" si="36"/>
        <v>14.955467676418625</v>
      </c>
      <c r="J580" s="77">
        <f t="shared" si="37"/>
        <v>69.614284363572324</v>
      </c>
      <c r="K580" s="78">
        <f>E580 * (Constants!$C$8 / Constants!$C$5)</f>
        <v>23.439845445250331</v>
      </c>
      <c r="L580" s="78">
        <f t="shared" si="38"/>
        <v>84.55547239592488</v>
      </c>
      <c r="M580" s="79">
        <f t="shared" si="39"/>
        <v>29.896655708771178</v>
      </c>
    </row>
    <row r="581" spans="2:13" x14ac:dyDescent="0.3">
      <c r="B581" s="12">
        <v>26.733950600515527</v>
      </c>
      <c r="C581" s="11">
        <v>19.455337006816062</v>
      </c>
      <c r="D581" s="11">
        <v>2.1961843627764055</v>
      </c>
      <c r="E581" s="11">
        <v>17.939932213709508</v>
      </c>
      <c r="F581" s="11">
        <v>5.8167720423822145</v>
      </c>
      <c r="G581" s="11">
        <v>23.868672987427942</v>
      </c>
      <c r="H581" s="11">
        <v>0.38235628704064373</v>
      </c>
      <c r="I581" s="77">
        <f t="shared" si="36"/>
        <v>45.408225625684189</v>
      </c>
      <c r="J581" s="77">
        <f t="shared" si="37"/>
        <v>69.659254900152789</v>
      </c>
      <c r="K581" s="78">
        <f>E581 * (Constants!$C$8 / Constants!$C$5)</f>
        <v>49.479490460392356</v>
      </c>
      <c r="L581" s="78">
        <f t="shared" si="38"/>
        <v>101.19881314683562</v>
      </c>
      <c r="M581" s="79">
        <f t="shared" si="39"/>
        <v>76.94778387236704</v>
      </c>
    </row>
    <row r="582" spans="2:13" x14ac:dyDescent="0.3">
      <c r="B582" s="12">
        <v>631.00930912522017</v>
      </c>
      <c r="C582" s="11">
        <v>5.6146282677411063</v>
      </c>
      <c r="D582" s="11">
        <v>5.7729713305365928</v>
      </c>
      <c r="E582" s="11">
        <v>25.159739024603546</v>
      </c>
      <c r="F582" s="11">
        <v>10.962228101878091</v>
      </c>
      <c r="G582" s="11">
        <v>20.788172816332978</v>
      </c>
      <c r="H582" s="11">
        <v>1.4317273385614178</v>
      </c>
      <c r="I582" s="77">
        <f t="shared" si="36"/>
        <v>47.509566724759331</v>
      </c>
      <c r="J582" s="77">
        <f t="shared" si="37"/>
        <v>69.729466879653728</v>
      </c>
      <c r="K582" s="78">
        <f>E582 * (Constants!$C$8 / Constants!$C$5)</f>
        <v>69.39218343882591</v>
      </c>
      <c r="L582" s="78">
        <f t="shared" si="38"/>
        <v>113.9619112938761</v>
      </c>
      <c r="M582" s="79">
        <f t="shared" si="39"/>
        <v>91.742011138981695</v>
      </c>
    </row>
    <row r="583" spans="2:13" x14ac:dyDescent="0.3">
      <c r="B583" s="12">
        <v>0.95492565169115551</v>
      </c>
      <c r="C583" s="11">
        <v>4.4815565546623244</v>
      </c>
      <c r="D583" s="11">
        <v>25.939928983897982</v>
      </c>
      <c r="E583" s="11">
        <v>11.495950975767469</v>
      </c>
      <c r="F583" s="11">
        <v>6.1831509741372521</v>
      </c>
      <c r="G583" s="11">
        <v>21.299881594483683</v>
      </c>
      <c r="H583" s="11">
        <v>0.38235628704064373</v>
      </c>
      <c r="I583" s="77">
        <f t="shared" si="36"/>
        <v>48.100587488465024</v>
      </c>
      <c r="J583" s="77">
        <f t="shared" si="37"/>
        <v>69.782825369989354</v>
      </c>
      <c r="K583" s="78">
        <f>E583 * (Constants!$C$8 / Constants!$C$5)</f>
        <v>31.706574465423184</v>
      </c>
      <c r="L583" s="78">
        <f t="shared" si="38"/>
        <v>89.993448859645056</v>
      </c>
      <c r="M583" s="79">
        <f t="shared" si="39"/>
        <v>68.311210978120741</v>
      </c>
    </row>
    <row r="584" spans="2:13" x14ac:dyDescent="0.3">
      <c r="B584" s="12">
        <v>81.532544340443565</v>
      </c>
      <c r="C584" s="11">
        <v>3.7926594955465038</v>
      </c>
      <c r="D584" s="11">
        <v>6.947392912700348</v>
      </c>
      <c r="E584" s="11">
        <v>15.327943260989972</v>
      </c>
      <c r="F584" s="11">
        <v>9.522489035018479</v>
      </c>
      <c r="G584" s="11">
        <v>32.870213015013661</v>
      </c>
      <c r="H584" s="11">
        <v>1.4317273385614178</v>
      </c>
      <c r="I584" s="77">
        <f t="shared" si="36"/>
        <v>35.590484704255303</v>
      </c>
      <c r="J584" s="77">
        <f t="shared" si="37"/>
        <v>69.89242505783038</v>
      </c>
      <c r="K584" s="78">
        <f>E584 * (Constants!$C$8 / Constants!$C$5)</f>
        <v>42.275456413375572</v>
      </c>
      <c r="L584" s="78">
        <f t="shared" si="38"/>
        <v>96.83993821021599</v>
      </c>
      <c r="M584" s="79">
        <f t="shared" si="39"/>
        <v>62.537997856640899</v>
      </c>
    </row>
    <row r="585" spans="2:13" x14ac:dyDescent="0.3">
      <c r="B585" s="12">
        <v>0.17063599631364923</v>
      </c>
      <c r="C585" s="11">
        <v>56.362285639893571</v>
      </c>
      <c r="D585" s="11">
        <v>0</v>
      </c>
      <c r="E585" s="11">
        <v>0</v>
      </c>
      <c r="F585" s="11">
        <v>12.335966816704884</v>
      </c>
      <c r="G585" s="11">
        <v>0</v>
      </c>
      <c r="H585" s="11">
        <v>1.2143103654578957</v>
      </c>
      <c r="I585" s="77">
        <f t="shared" si="36"/>
        <v>68.698252456598453</v>
      </c>
      <c r="J585" s="77">
        <f t="shared" si="37"/>
        <v>69.912562822056344</v>
      </c>
      <c r="K585" s="78">
        <f>E585 * (Constants!$C$8 / Constants!$C$5)</f>
        <v>0</v>
      </c>
      <c r="L585" s="78">
        <f t="shared" si="38"/>
        <v>69.912562822056344</v>
      </c>
      <c r="M585" s="79">
        <f t="shared" si="39"/>
        <v>68.698252456598453</v>
      </c>
    </row>
    <row r="586" spans="2:13" x14ac:dyDescent="0.3">
      <c r="B586" s="12">
        <v>268.12245264351077</v>
      </c>
      <c r="C586" s="11">
        <v>8.7930480046058772</v>
      </c>
      <c r="D586" s="11">
        <v>8.1426643775308474</v>
      </c>
      <c r="E586" s="11">
        <v>23.818373453665622</v>
      </c>
      <c r="F586" s="11">
        <v>0.23169763197754975</v>
      </c>
      <c r="G586" s="11">
        <v>24.097787977996866</v>
      </c>
      <c r="H586" s="11">
        <v>4.8430145248635217</v>
      </c>
      <c r="I586" s="77">
        <f t="shared" si="36"/>
        <v>40.985783467779889</v>
      </c>
      <c r="J586" s="77">
        <f t="shared" si="37"/>
        <v>69.926585970640275</v>
      </c>
      <c r="K586" s="78">
        <f>E586 * (Constants!$C$8 / Constants!$C$5)</f>
        <v>65.692610654464872</v>
      </c>
      <c r="L586" s="78">
        <f t="shared" si="38"/>
        <v>111.80082317143953</v>
      </c>
      <c r="M586" s="79">
        <f t="shared" si="39"/>
        <v>82.860020668579139</v>
      </c>
    </row>
    <row r="587" spans="2:13" x14ac:dyDescent="0.3">
      <c r="B587" s="12">
        <v>9.5281593043109751</v>
      </c>
      <c r="C587" s="11">
        <v>14.395135999716775</v>
      </c>
      <c r="D587" s="11">
        <v>7.1863756736227424</v>
      </c>
      <c r="E587" s="11">
        <v>14.860229792167933</v>
      </c>
      <c r="F587" s="11">
        <v>3.2954868548272689</v>
      </c>
      <c r="G587" s="11">
        <v>29.081367160279481</v>
      </c>
      <c r="H587" s="11">
        <v>1.11467867989683</v>
      </c>
      <c r="I587" s="77">
        <f t="shared" si="36"/>
        <v>39.737228320334715</v>
      </c>
      <c r="J587" s="77">
        <f t="shared" si="37"/>
        <v>69.933274160511019</v>
      </c>
      <c r="K587" s="78">
        <f>E587 * (Constants!$C$8 / Constants!$C$5)</f>
        <v>40.985472491301884</v>
      </c>
      <c r="L587" s="78">
        <f t="shared" si="38"/>
        <v>96.058516859644982</v>
      </c>
      <c r="M587" s="79">
        <f t="shared" si="39"/>
        <v>65.862471019468671</v>
      </c>
    </row>
    <row r="588" spans="2:13" x14ac:dyDescent="0.3">
      <c r="B588" s="12">
        <v>2.2193650329427328E-2</v>
      </c>
      <c r="C588" s="11">
        <v>24.701832495680335</v>
      </c>
      <c r="D588" s="11">
        <v>3.540380935979504</v>
      </c>
      <c r="E588" s="11">
        <v>21.641484626759667</v>
      </c>
      <c r="F588" s="11">
        <v>0</v>
      </c>
      <c r="G588" s="11">
        <v>20.119431121685142</v>
      </c>
      <c r="H588" s="11">
        <v>0</v>
      </c>
      <c r="I588" s="77">
        <f t="shared" si="36"/>
        <v>49.883698058419505</v>
      </c>
      <c r="J588" s="77">
        <f t="shared" si="37"/>
        <v>70.003129180104651</v>
      </c>
      <c r="K588" s="78">
        <f>E588 * (Constants!$C$8 / Constants!$C$5)</f>
        <v>59.688610825417797</v>
      </c>
      <c r="L588" s="78">
        <f t="shared" si="38"/>
        <v>108.05025537876278</v>
      </c>
      <c r="M588" s="79">
        <f t="shared" si="39"/>
        <v>87.930824257077632</v>
      </c>
    </row>
    <row r="589" spans="2:13" x14ac:dyDescent="0.3">
      <c r="B589" s="12">
        <v>15.606947211177612</v>
      </c>
      <c r="C589" s="11">
        <v>12.949157052318309</v>
      </c>
      <c r="D589" s="11">
        <v>1.5771242139135642</v>
      </c>
      <c r="E589" s="11">
        <v>18.241987914210906</v>
      </c>
      <c r="F589" s="11">
        <v>20.436800469668171</v>
      </c>
      <c r="G589" s="11">
        <v>15.633956052386653</v>
      </c>
      <c r="H589" s="11">
        <v>1.2143103654578957</v>
      </c>
      <c r="I589" s="77">
        <f t="shared" si="36"/>
        <v>53.20506965011095</v>
      </c>
      <c r="J589" s="77">
        <f t="shared" si="37"/>
        <v>70.053336067955499</v>
      </c>
      <c r="K589" s="78">
        <f>E589 * (Constants!$C$8 / Constants!$C$5)</f>
        <v>50.312579569839762</v>
      </c>
      <c r="L589" s="78">
        <f t="shared" si="38"/>
        <v>102.12392772358436</v>
      </c>
      <c r="M589" s="79">
        <f t="shared" si="39"/>
        <v>85.275661305739817</v>
      </c>
    </row>
    <row r="590" spans="2:13" x14ac:dyDescent="0.3">
      <c r="B590" s="12">
        <v>62.188307433134469</v>
      </c>
      <c r="C590" s="11">
        <v>2.0983231439681034</v>
      </c>
      <c r="D590" s="11">
        <v>4.4521730337569965</v>
      </c>
      <c r="E590" s="11">
        <v>7.4332714727808042</v>
      </c>
      <c r="F590" s="11">
        <v>15.050084409738876</v>
      </c>
      <c r="G590" s="11">
        <v>40.772399460220825</v>
      </c>
      <c r="H590" s="11">
        <v>0.27338315095168603</v>
      </c>
      <c r="I590" s="77">
        <f t="shared" si="36"/>
        <v>29.033852060244779</v>
      </c>
      <c r="J590" s="77">
        <f t="shared" si="37"/>
        <v>70.079634671417296</v>
      </c>
      <c r="K590" s="78">
        <f>E590 * (Constants!$C$8 / Constants!$C$5)</f>
        <v>20.50144228783093</v>
      </c>
      <c r="L590" s="78">
        <f t="shared" si="38"/>
        <v>83.147805486467419</v>
      </c>
      <c r="M590" s="79">
        <f t="shared" si="39"/>
        <v>42.102022875294907</v>
      </c>
    </row>
    <row r="591" spans="2:13" x14ac:dyDescent="0.3">
      <c r="B591" s="12">
        <v>5.2774295107737998</v>
      </c>
      <c r="C591" s="11">
        <v>1.4808434806005926</v>
      </c>
      <c r="D591" s="11">
        <v>5.9441249438509685</v>
      </c>
      <c r="E591" s="11">
        <v>19.075987361664687</v>
      </c>
      <c r="F591" s="11">
        <v>6.6731414373900053</v>
      </c>
      <c r="G591" s="11">
        <v>36.660955042504867</v>
      </c>
      <c r="H591" s="11">
        <v>0.27338315095168603</v>
      </c>
      <c r="I591" s="77">
        <f t="shared" si="36"/>
        <v>33.174097223506251</v>
      </c>
      <c r="J591" s="77">
        <f t="shared" si="37"/>
        <v>70.108435416962806</v>
      </c>
      <c r="K591" s="78">
        <f>E591 * (Constants!$C$8 / Constants!$C$5)</f>
        <v>52.612803852333251</v>
      </c>
      <c r="L591" s="78">
        <f t="shared" si="38"/>
        <v>103.64525190763138</v>
      </c>
      <c r="M591" s="79">
        <f t="shared" si="39"/>
        <v>66.710913714174808</v>
      </c>
    </row>
    <row r="592" spans="2:13" x14ac:dyDescent="0.3">
      <c r="B592" s="12">
        <v>267.50119549933879</v>
      </c>
      <c r="C592" s="11">
        <v>12.949157052318309</v>
      </c>
      <c r="D592" s="11">
        <v>1.5771242139135642</v>
      </c>
      <c r="E592" s="11">
        <v>18.241987914210906</v>
      </c>
      <c r="F592" s="11">
        <v>14.939442576664042</v>
      </c>
      <c r="G592" s="11">
        <v>19.623868950503024</v>
      </c>
      <c r="H592" s="11">
        <v>2.8455952612071744</v>
      </c>
      <c r="I592" s="77">
        <f t="shared" si="36"/>
        <v>47.707711757106821</v>
      </c>
      <c r="J592" s="77">
        <f t="shared" si="37"/>
        <v>70.177175968817025</v>
      </c>
      <c r="K592" s="78">
        <f>E592 * (Constants!$C$8 / Constants!$C$5)</f>
        <v>50.312579569839762</v>
      </c>
      <c r="L592" s="78">
        <f t="shared" si="38"/>
        <v>102.24776762444587</v>
      </c>
      <c r="M592" s="79">
        <f t="shared" si="39"/>
        <v>79.778303412735681</v>
      </c>
    </row>
    <row r="593" spans="2:13" x14ac:dyDescent="0.3">
      <c r="B593" s="12">
        <v>768.73677894841967</v>
      </c>
      <c r="C593" s="11">
        <v>8.7807778263997829</v>
      </c>
      <c r="D593" s="11">
        <v>1.3556922954005497</v>
      </c>
      <c r="E593" s="11">
        <v>21.973184199960777</v>
      </c>
      <c r="F593" s="11">
        <v>0.34800604888292236</v>
      </c>
      <c r="G593" s="11">
        <v>28.583460978488407</v>
      </c>
      <c r="H593" s="11">
        <v>9.2125966077420749</v>
      </c>
      <c r="I593" s="77">
        <f t="shared" si="36"/>
        <v>32.457660370644035</v>
      </c>
      <c r="J593" s="77">
        <f t="shared" si="37"/>
        <v>70.25371795687451</v>
      </c>
      <c r="K593" s="78">
        <f>E593 * (Constants!$C$8 / Constants!$C$5)</f>
        <v>60.603459648278921</v>
      </c>
      <c r="L593" s="78">
        <f t="shared" si="38"/>
        <v>108.88399340519265</v>
      </c>
      <c r="M593" s="79">
        <f t="shared" si="39"/>
        <v>71.08793581896218</v>
      </c>
    </row>
    <row r="594" spans="2:13" x14ac:dyDescent="0.3">
      <c r="B594" s="12">
        <v>3.8455646042857552</v>
      </c>
      <c r="C594" s="11">
        <v>5.0555427168247009</v>
      </c>
      <c r="D594" s="11">
        <v>3.982500725879436</v>
      </c>
      <c r="E594" s="11">
        <v>42.839180727664939</v>
      </c>
      <c r="F594" s="11">
        <v>0</v>
      </c>
      <c r="G594" s="11">
        <v>18.402798250715712</v>
      </c>
      <c r="H594" s="11">
        <v>0</v>
      </c>
      <c r="I594" s="77">
        <f t="shared" si="36"/>
        <v>51.877224170369075</v>
      </c>
      <c r="J594" s="77">
        <f t="shared" si="37"/>
        <v>70.280022421084794</v>
      </c>
      <c r="K594" s="78">
        <f>E594 * (Constants!$C$8 / Constants!$C$5)</f>
        <v>118.15322426501137</v>
      </c>
      <c r="L594" s="78">
        <f t="shared" si="38"/>
        <v>145.59406595843123</v>
      </c>
      <c r="M594" s="79">
        <f t="shared" si="39"/>
        <v>127.19126770771551</v>
      </c>
    </row>
    <row r="595" spans="2:13" x14ac:dyDescent="0.3">
      <c r="B595" s="12">
        <v>149.72040195431327</v>
      </c>
      <c r="C595" s="11">
        <v>12.949157052318309</v>
      </c>
      <c r="D595" s="11">
        <v>1.5771242139135642</v>
      </c>
      <c r="E595" s="11">
        <v>18.241987914210906</v>
      </c>
      <c r="F595" s="11">
        <v>12.15899174307989</v>
      </c>
      <c r="G595" s="11">
        <v>23.928528615676676</v>
      </c>
      <c r="H595" s="11">
        <v>1.4317273385614178</v>
      </c>
      <c r="I595" s="77">
        <f t="shared" si="36"/>
        <v>44.927260923522667</v>
      </c>
      <c r="J595" s="77">
        <f t="shared" si="37"/>
        <v>70.287516877760766</v>
      </c>
      <c r="K595" s="78">
        <f>E595 * (Constants!$C$8 / Constants!$C$5)</f>
        <v>50.312579569839762</v>
      </c>
      <c r="L595" s="78">
        <f t="shared" si="38"/>
        <v>102.35810853338961</v>
      </c>
      <c r="M595" s="79">
        <f t="shared" si="39"/>
        <v>76.997852579151527</v>
      </c>
    </row>
    <row r="596" spans="2:13" x14ac:dyDescent="0.3">
      <c r="B596" s="12">
        <v>1.9521786986369989</v>
      </c>
      <c r="C596" s="11">
        <v>10.401799526758078</v>
      </c>
      <c r="D596" s="11">
        <v>4.4521730337569965</v>
      </c>
      <c r="E596" s="11">
        <v>15.934138511543843</v>
      </c>
      <c r="F596" s="11">
        <v>20.436800469668171</v>
      </c>
      <c r="G596" s="11">
        <v>17.901482395760976</v>
      </c>
      <c r="H596" s="11">
        <v>1.2143103654578957</v>
      </c>
      <c r="I596" s="77">
        <f t="shared" si="36"/>
        <v>51.224911541727089</v>
      </c>
      <c r="J596" s="77">
        <f t="shared" si="37"/>
        <v>70.340704302945952</v>
      </c>
      <c r="K596" s="78">
        <f>E596 * (Constants!$C$8 / Constants!$C$5)</f>
        <v>43.947382023774153</v>
      </c>
      <c r="L596" s="78">
        <f t="shared" si="38"/>
        <v>98.353947815176269</v>
      </c>
      <c r="M596" s="79">
        <f t="shared" si="39"/>
        <v>79.238155053957399</v>
      </c>
    </row>
    <row r="597" spans="2:13" x14ac:dyDescent="0.3">
      <c r="B597" s="12">
        <v>628.76918629741704</v>
      </c>
      <c r="C597" s="11">
        <v>9.3966738986839591</v>
      </c>
      <c r="D597" s="11">
        <v>0.92172163312438382</v>
      </c>
      <c r="E597" s="11">
        <v>19.443647573566825</v>
      </c>
      <c r="F597" s="11">
        <v>4.232100956416696</v>
      </c>
      <c r="G597" s="11">
        <v>31.537349582560541</v>
      </c>
      <c r="H597" s="11">
        <v>4.8430145248635217</v>
      </c>
      <c r="I597" s="77">
        <f t="shared" si="36"/>
        <v>33.994144061791864</v>
      </c>
      <c r="J597" s="77">
        <f t="shared" si="37"/>
        <v>70.374508169215929</v>
      </c>
      <c r="K597" s="78">
        <f>E597 * (Constants!$C$8 / Constants!$C$5)</f>
        <v>53.626834436773024</v>
      </c>
      <c r="L597" s="78">
        <f t="shared" si="38"/>
        <v>104.55769503242212</v>
      </c>
      <c r="M597" s="79">
        <f t="shared" si="39"/>
        <v>68.17733092499806</v>
      </c>
    </row>
    <row r="598" spans="2:13" x14ac:dyDescent="0.3">
      <c r="B598" s="12">
        <v>0.17935897920688149</v>
      </c>
      <c r="C598" s="11">
        <v>10.426418558066379</v>
      </c>
      <c r="D598" s="11">
        <v>0.86930273669383906</v>
      </c>
      <c r="E598" s="11">
        <v>38.777734143116092</v>
      </c>
      <c r="F598" s="11">
        <v>0</v>
      </c>
      <c r="G598" s="11">
        <v>20.311561165345243</v>
      </c>
      <c r="H598" s="11">
        <v>0</v>
      </c>
      <c r="I598" s="77">
        <f t="shared" si="36"/>
        <v>50.073455437876312</v>
      </c>
      <c r="J598" s="77">
        <f t="shared" si="37"/>
        <v>70.385016603221558</v>
      </c>
      <c r="K598" s="78">
        <f>E598 * (Constants!$C$8 / Constants!$C$5)</f>
        <v>106.95149255601375</v>
      </c>
      <c r="L598" s="78">
        <f t="shared" si="38"/>
        <v>138.5587750161192</v>
      </c>
      <c r="M598" s="79">
        <f t="shared" si="39"/>
        <v>118.24721385077396</v>
      </c>
    </row>
    <row r="599" spans="2:13" x14ac:dyDescent="0.3">
      <c r="B599" s="12">
        <v>8.5272841666010208</v>
      </c>
      <c r="C599" s="11">
        <v>61.319251299874914</v>
      </c>
      <c r="D599" s="11">
        <v>0</v>
      </c>
      <c r="E599" s="11">
        <v>0</v>
      </c>
      <c r="F599" s="11">
        <v>4.232100956416696</v>
      </c>
      <c r="G599" s="11">
        <v>0</v>
      </c>
      <c r="H599" s="11">
        <v>4.8430145248635217</v>
      </c>
      <c r="I599" s="77">
        <f t="shared" si="36"/>
        <v>65.551352256291608</v>
      </c>
      <c r="J599" s="77">
        <f t="shared" si="37"/>
        <v>70.394366781155128</v>
      </c>
      <c r="K599" s="78">
        <f>E599 * (Constants!$C$8 / Constants!$C$5)</f>
        <v>0</v>
      </c>
      <c r="L599" s="78">
        <f t="shared" si="38"/>
        <v>70.394366781155128</v>
      </c>
      <c r="M599" s="79">
        <f t="shared" si="39"/>
        <v>65.551352256291608</v>
      </c>
    </row>
    <row r="600" spans="2:13" x14ac:dyDescent="0.3">
      <c r="B600" s="12">
        <v>3.7206559765400016</v>
      </c>
      <c r="C600" s="11">
        <v>7.5379458340731533</v>
      </c>
      <c r="D600" s="11">
        <v>6.0903163583825366</v>
      </c>
      <c r="E600" s="11">
        <v>11.842914514011088</v>
      </c>
      <c r="F600" s="11">
        <v>0.43964402129355462</v>
      </c>
      <c r="G600" s="11">
        <v>43.271286803912133</v>
      </c>
      <c r="H600" s="11">
        <v>1.2143103654578957</v>
      </c>
      <c r="I600" s="77">
        <f t="shared" si="36"/>
        <v>25.910820727760331</v>
      </c>
      <c r="J600" s="77">
        <f t="shared" si="37"/>
        <v>70.396417897130362</v>
      </c>
      <c r="K600" s="78">
        <f>E600 * (Constants!$C$8 / Constants!$C$5)</f>
        <v>32.663522288643485</v>
      </c>
      <c r="L600" s="78">
        <f t="shared" si="38"/>
        <v>91.217025671762769</v>
      </c>
      <c r="M600" s="79">
        <f t="shared" si="39"/>
        <v>46.731428502392731</v>
      </c>
    </row>
    <row r="601" spans="2:13" x14ac:dyDescent="0.3">
      <c r="B601" s="12">
        <v>16.734363635885529</v>
      </c>
      <c r="C601" s="11">
        <v>5.0555427168247009</v>
      </c>
      <c r="D601" s="11">
        <v>3.982500725879436</v>
      </c>
      <c r="E601" s="11">
        <v>42.839180727664939</v>
      </c>
      <c r="F601" s="11">
        <v>0</v>
      </c>
      <c r="G601" s="11">
        <v>18.539147741409217</v>
      </c>
      <c r="H601" s="11">
        <v>0</v>
      </c>
      <c r="I601" s="77">
        <f t="shared" si="36"/>
        <v>51.877224170369075</v>
      </c>
      <c r="J601" s="77">
        <f t="shared" si="37"/>
        <v>70.416371911778299</v>
      </c>
      <c r="K601" s="78">
        <f>E601 * (Constants!$C$8 / Constants!$C$5)</f>
        <v>118.15322426501137</v>
      </c>
      <c r="L601" s="78">
        <f t="shared" si="38"/>
        <v>145.73041544912473</v>
      </c>
      <c r="M601" s="79">
        <f t="shared" si="39"/>
        <v>127.19126770771551</v>
      </c>
    </row>
    <row r="602" spans="2:13" x14ac:dyDescent="0.3">
      <c r="B602" s="12">
        <v>0.32304182228108402</v>
      </c>
      <c r="C602" s="11">
        <v>7.5379458340731533</v>
      </c>
      <c r="D602" s="11">
        <v>12.18318654530084</v>
      </c>
      <c r="E602" s="11">
        <v>12.654213148347397</v>
      </c>
      <c r="F602" s="11">
        <v>0.34800604888292236</v>
      </c>
      <c r="G602" s="11">
        <v>28.583460978488407</v>
      </c>
      <c r="H602" s="11">
        <v>9.2125966077420749</v>
      </c>
      <c r="I602" s="77">
        <f t="shared" si="36"/>
        <v>32.723351576604315</v>
      </c>
      <c r="J602" s="77">
        <f t="shared" si="37"/>
        <v>70.519409162834791</v>
      </c>
      <c r="K602" s="78">
        <f>E602 * (Constants!$C$8 / Constants!$C$5)</f>
        <v>34.901136263990402</v>
      </c>
      <c r="L602" s="78">
        <f t="shared" si="38"/>
        <v>92.76633227847779</v>
      </c>
      <c r="M602" s="79">
        <f t="shared" si="39"/>
        <v>54.970274692247322</v>
      </c>
    </row>
    <row r="603" spans="2:13" x14ac:dyDescent="0.3">
      <c r="B603" s="12">
        <v>1.763426759862341E-2</v>
      </c>
      <c r="C603" s="11">
        <v>10.119560583313898</v>
      </c>
      <c r="D603" s="11">
        <v>0.52529426248620292</v>
      </c>
      <c r="E603" s="11">
        <v>15.618734993798762</v>
      </c>
      <c r="F603" s="11">
        <v>27.025143013507996</v>
      </c>
      <c r="G603" s="11">
        <v>16.904499077059224</v>
      </c>
      <c r="H603" s="11">
        <v>0.38235628704064373</v>
      </c>
      <c r="I603" s="77">
        <f t="shared" si="36"/>
        <v>53.288732853106865</v>
      </c>
      <c r="J603" s="77">
        <f t="shared" si="37"/>
        <v>70.575588217206743</v>
      </c>
      <c r="K603" s="78">
        <f>E603 * (Constants!$C$8 / Constants!$C$5)</f>
        <v>43.07747877321917</v>
      </c>
      <c r="L603" s="78">
        <f t="shared" si="38"/>
        <v>98.034331996627145</v>
      </c>
      <c r="M603" s="79">
        <f t="shared" si="39"/>
        <v>80.747476632527281</v>
      </c>
    </row>
    <row r="604" spans="2:13" x14ac:dyDescent="0.3">
      <c r="B604" s="12">
        <v>32.006978075682127</v>
      </c>
      <c r="C604" s="11">
        <v>3.6533472172440797</v>
      </c>
      <c r="D604" s="11">
        <v>9.0366492924890807</v>
      </c>
      <c r="E604" s="11">
        <v>39.557849568298423</v>
      </c>
      <c r="F604" s="11">
        <v>0</v>
      </c>
      <c r="G604" s="11">
        <v>18.402798250715712</v>
      </c>
      <c r="H604" s="11">
        <v>0</v>
      </c>
      <c r="I604" s="77">
        <f t="shared" si="36"/>
        <v>52.247846078031586</v>
      </c>
      <c r="J604" s="77">
        <f t="shared" si="37"/>
        <v>70.650644328747291</v>
      </c>
      <c r="K604" s="78">
        <f>E604 * (Constants!$C$8 / Constants!$C$5)</f>
        <v>109.10310122869404</v>
      </c>
      <c r="L604" s="78">
        <f t="shared" si="38"/>
        <v>140.19589598914291</v>
      </c>
      <c r="M604" s="79">
        <f t="shared" si="39"/>
        <v>121.79309773842721</v>
      </c>
    </row>
    <row r="605" spans="2:13" x14ac:dyDescent="0.3">
      <c r="B605" s="12">
        <v>2.8244990400198731</v>
      </c>
      <c r="C605" s="11">
        <v>9.3171967256667649</v>
      </c>
      <c r="D605" s="11">
        <v>3.5931878368113712</v>
      </c>
      <c r="E605" s="11">
        <v>21.725029084866858</v>
      </c>
      <c r="F605" s="11">
        <v>19.780116782867648</v>
      </c>
      <c r="G605" s="11">
        <v>15.873638040724591</v>
      </c>
      <c r="H605" s="11">
        <v>0.38235628704064373</v>
      </c>
      <c r="I605" s="77">
        <f t="shared" si="36"/>
        <v>54.415530430212641</v>
      </c>
      <c r="J605" s="77">
        <f t="shared" si="37"/>
        <v>70.671524757977878</v>
      </c>
      <c r="K605" s="78">
        <f>E605 * (Constants!$C$8 / Constants!$C$5)</f>
        <v>59.919031830842464</v>
      </c>
      <c r="L605" s="78">
        <f t="shared" si="38"/>
        <v>108.86552750395347</v>
      </c>
      <c r="M605" s="79">
        <f t="shared" si="39"/>
        <v>92.609533176188251</v>
      </c>
    </row>
    <row r="606" spans="2:13" x14ac:dyDescent="0.3">
      <c r="B606" s="12">
        <v>294.88272289402084</v>
      </c>
      <c r="C606" s="11">
        <v>5.6146282677411063</v>
      </c>
      <c r="D606" s="11">
        <v>5.7729713305365928</v>
      </c>
      <c r="E606" s="11">
        <v>25.159739024603546</v>
      </c>
      <c r="F606" s="11">
        <v>0.71291716126952187</v>
      </c>
      <c r="G606" s="11">
        <v>21.580800076109842</v>
      </c>
      <c r="H606" s="11">
        <v>11.851320963876821</v>
      </c>
      <c r="I606" s="77">
        <f t="shared" si="36"/>
        <v>37.260255784150765</v>
      </c>
      <c r="J606" s="77">
        <f t="shared" si="37"/>
        <v>70.692376824137426</v>
      </c>
      <c r="K606" s="78">
        <f>E606 * (Constants!$C$8 / Constants!$C$5)</f>
        <v>69.39218343882591</v>
      </c>
      <c r="L606" s="78">
        <f t="shared" si="38"/>
        <v>114.9248212383598</v>
      </c>
      <c r="M606" s="79">
        <f t="shared" si="39"/>
        <v>81.492700198373129</v>
      </c>
    </row>
    <row r="607" spans="2:13" x14ac:dyDescent="0.3">
      <c r="B607" s="12">
        <v>18.066621730278712</v>
      </c>
      <c r="C607" s="11">
        <v>23.052069613535661</v>
      </c>
      <c r="D607" s="11">
        <v>1.5771242139135642</v>
      </c>
      <c r="E607" s="11">
        <v>8.8337198203098506</v>
      </c>
      <c r="F607" s="11">
        <v>20.436800469668171</v>
      </c>
      <c r="G607" s="11">
        <v>15.633956052386653</v>
      </c>
      <c r="H607" s="11">
        <v>1.2143103654578957</v>
      </c>
      <c r="I607" s="77">
        <f t="shared" si="36"/>
        <v>53.899714117427244</v>
      </c>
      <c r="J607" s="77">
        <f t="shared" si="37"/>
        <v>70.747980535271793</v>
      </c>
      <c r="K607" s="78">
        <f>E607 * (Constants!$C$8 / Constants!$C$5)</f>
        <v>24.363969181822331</v>
      </c>
      <c r="L607" s="78">
        <f t="shared" si="38"/>
        <v>86.278229896784282</v>
      </c>
      <c r="M607" s="79">
        <f t="shared" si="39"/>
        <v>69.429963478939726</v>
      </c>
    </row>
    <row r="608" spans="2:13" x14ac:dyDescent="0.3">
      <c r="B608" s="12">
        <v>139.28160494499753</v>
      </c>
      <c r="C608" s="11">
        <v>3.6533472172440797</v>
      </c>
      <c r="D608" s="11">
        <v>9.0366492924890807</v>
      </c>
      <c r="E608" s="11">
        <v>39.557849568298423</v>
      </c>
      <c r="F608" s="11">
        <v>0</v>
      </c>
      <c r="G608" s="11">
        <v>18.539147741409217</v>
      </c>
      <c r="H608" s="11">
        <v>0</v>
      </c>
      <c r="I608" s="77">
        <f t="shared" si="36"/>
        <v>52.247846078031586</v>
      </c>
      <c r="J608" s="77">
        <f t="shared" si="37"/>
        <v>70.786993819440795</v>
      </c>
      <c r="K608" s="78">
        <f>E608 * (Constants!$C$8 / Constants!$C$5)</f>
        <v>109.10310122869404</v>
      </c>
      <c r="L608" s="78">
        <f t="shared" si="38"/>
        <v>140.33224547983642</v>
      </c>
      <c r="M608" s="79">
        <f t="shared" si="39"/>
        <v>121.79309773842721</v>
      </c>
    </row>
    <row r="609" spans="2:13" x14ac:dyDescent="0.3">
      <c r="B609" s="12">
        <v>8.7729104038153309</v>
      </c>
      <c r="C609" s="11">
        <v>5.7463248678593004</v>
      </c>
      <c r="D609" s="11">
        <v>5.7729713305365928</v>
      </c>
      <c r="E609" s="11">
        <v>12.667015417298273</v>
      </c>
      <c r="F609" s="11">
        <v>26.770785203509764</v>
      </c>
      <c r="G609" s="11">
        <v>17.048452314818242</v>
      </c>
      <c r="H609" s="11">
        <v>2.8455952612071744</v>
      </c>
      <c r="I609" s="77">
        <f t="shared" si="36"/>
        <v>50.957096819203926</v>
      </c>
      <c r="J609" s="77">
        <f t="shared" si="37"/>
        <v>70.851144395229355</v>
      </c>
      <c r="K609" s="78">
        <f>E609 * (Constants!$C$8 / Constants!$C$5)</f>
        <v>34.936445747709755</v>
      </c>
      <c r="L609" s="78">
        <f t="shared" si="38"/>
        <v>93.120574725640822</v>
      </c>
      <c r="M609" s="79">
        <f t="shared" si="39"/>
        <v>73.226527149615407</v>
      </c>
    </row>
    <row r="610" spans="2:13" x14ac:dyDescent="0.3">
      <c r="B610" s="12">
        <v>309.65972051355493</v>
      </c>
      <c r="C610" s="11">
        <v>23.052069613535661</v>
      </c>
      <c r="D610" s="11">
        <v>1.5771242139135642</v>
      </c>
      <c r="E610" s="11">
        <v>8.8337198203098506</v>
      </c>
      <c r="F610" s="11">
        <v>14.939442576664042</v>
      </c>
      <c r="G610" s="11">
        <v>19.623868950503024</v>
      </c>
      <c r="H610" s="11">
        <v>2.8455952612071744</v>
      </c>
      <c r="I610" s="77">
        <f t="shared" si="36"/>
        <v>48.402356224423116</v>
      </c>
      <c r="J610" s="77">
        <f t="shared" si="37"/>
        <v>70.871820436133319</v>
      </c>
      <c r="K610" s="78">
        <f>E610 * (Constants!$C$8 / Constants!$C$5)</f>
        <v>24.363969181822331</v>
      </c>
      <c r="L610" s="78">
        <f t="shared" si="38"/>
        <v>86.402069797645794</v>
      </c>
      <c r="M610" s="79">
        <f t="shared" si="39"/>
        <v>63.93260558593559</v>
      </c>
    </row>
    <row r="611" spans="2:13" x14ac:dyDescent="0.3">
      <c r="B611" s="12">
        <v>25.779609564458951</v>
      </c>
      <c r="C611" s="11">
        <v>61.319251299874914</v>
      </c>
      <c r="D611" s="11">
        <v>0</v>
      </c>
      <c r="E611" s="11">
        <v>0</v>
      </c>
      <c r="F611" s="11">
        <v>0.34800604888292236</v>
      </c>
      <c r="G611" s="11">
        <v>0</v>
      </c>
      <c r="H611" s="11">
        <v>9.2125966077420749</v>
      </c>
      <c r="I611" s="77">
        <f t="shared" si="36"/>
        <v>61.667257348757836</v>
      </c>
      <c r="J611" s="77">
        <f t="shared" si="37"/>
        <v>70.879853956499915</v>
      </c>
      <c r="K611" s="78">
        <f>E611 * (Constants!$C$8 / Constants!$C$5)</f>
        <v>0</v>
      </c>
      <c r="L611" s="78">
        <f t="shared" si="38"/>
        <v>70.879853956499915</v>
      </c>
      <c r="M611" s="79">
        <f t="shared" si="39"/>
        <v>61.667257348757836</v>
      </c>
    </row>
    <row r="612" spans="2:13" x14ac:dyDescent="0.3">
      <c r="B612" s="12">
        <v>1.27226478070952E-4</v>
      </c>
      <c r="C612" s="11">
        <v>4.3306575863138148</v>
      </c>
      <c r="D612" s="11">
        <v>7.080761871959008</v>
      </c>
      <c r="E612" s="11">
        <v>9.5488218310083113</v>
      </c>
      <c r="F612" s="11">
        <v>17.881542486601656</v>
      </c>
      <c r="G612" s="11">
        <v>30.969960576102718</v>
      </c>
      <c r="H612" s="11">
        <v>1.11467867989683</v>
      </c>
      <c r="I612" s="77">
        <f t="shared" si="36"/>
        <v>38.841783775882789</v>
      </c>
      <c r="J612" s="77">
        <f t="shared" si="37"/>
        <v>70.926423031882337</v>
      </c>
      <c r="K612" s="78">
        <f>E612 * (Constants!$C$8 / Constants!$C$5)</f>
        <v>26.336266662942279</v>
      </c>
      <c r="L612" s="78">
        <f t="shared" si="38"/>
        <v>87.713867863816304</v>
      </c>
      <c r="M612" s="79">
        <f t="shared" si="39"/>
        <v>55.629228607816756</v>
      </c>
    </row>
    <row r="613" spans="2:13" x14ac:dyDescent="0.3">
      <c r="B613" s="12">
        <v>0.80750269015697995</v>
      </c>
      <c r="C613" s="11">
        <v>5.0555427168247009</v>
      </c>
      <c r="D613" s="11">
        <v>3.982500725879436</v>
      </c>
      <c r="E613" s="11">
        <v>42.839180727664939</v>
      </c>
      <c r="F613" s="11">
        <v>0</v>
      </c>
      <c r="G613" s="11">
        <v>19.080870199499586</v>
      </c>
      <c r="H613" s="11">
        <v>0</v>
      </c>
      <c r="I613" s="77">
        <f t="shared" si="36"/>
        <v>51.877224170369075</v>
      </c>
      <c r="J613" s="77">
        <f t="shared" si="37"/>
        <v>70.958094369868661</v>
      </c>
      <c r="K613" s="78">
        <f>E613 * (Constants!$C$8 / Constants!$C$5)</f>
        <v>118.15322426501137</v>
      </c>
      <c r="L613" s="78">
        <f t="shared" si="38"/>
        <v>146.2721379072151</v>
      </c>
      <c r="M613" s="79">
        <f t="shared" si="39"/>
        <v>127.19126770771551</v>
      </c>
    </row>
    <row r="614" spans="2:13" x14ac:dyDescent="0.3">
      <c r="B614" s="12">
        <v>0.12011151010665344</v>
      </c>
      <c r="C614" s="11">
        <v>10.315772668639225</v>
      </c>
      <c r="D614" s="11">
        <v>6.5431845883663184</v>
      </c>
      <c r="E614" s="11">
        <v>39.485808208160194</v>
      </c>
      <c r="F614" s="11">
        <v>0</v>
      </c>
      <c r="G614" s="11">
        <v>14.625253935538154</v>
      </c>
      <c r="H614" s="11">
        <v>0</v>
      </c>
      <c r="I614" s="77">
        <f t="shared" si="36"/>
        <v>56.344765465165736</v>
      </c>
      <c r="J614" s="77">
        <f t="shared" si="37"/>
        <v>70.97001940070389</v>
      </c>
      <c r="K614" s="78">
        <f>E614 * (Constants!$C$8 / Constants!$C$5)</f>
        <v>108.90440650960312</v>
      </c>
      <c r="L614" s="78">
        <f t="shared" si="38"/>
        <v>140.3886177021468</v>
      </c>
      <c r="M614" s="79">
        <f t="shared" si="39"/>
        <v>125.76336376660866</v>
      </c>
    </row>
    <row r="615" spans="2:13" x14ac:dyDescent="0.3">
      <c r="B615" s="12">
        <v>173.31652569927974</v>
      </c>
      <c r="C615" s="11">
        <v>23.052069613535661</v>
      </c>
      <c r="D615" s="11">
        <v>1.5771242139135642</v>
      </c>
      <c r="E615" s="11">
        <v>8.8337198203098506</v>
      </c>
      <c r="F615" s="11">
        <v>12.15899174307989</v>
      </c>
      <c r="G615" s="11">
        <v>23.928528615676676</v>
      </c>
      <c r="H615" s="11">
        <v>1.4317273385614178</v>
      </c>
      <c r="I615" s="77">
        <f t="shared" si="36"/>
        <v>45.621905390838961</v>
      </c>
      <c r="J615" s="77">
        <f t="shared" si="37"/>
        <v>70.98216134507706</v>
      </c>
      <c r="K615" s="78">
        <f>E615 * (Constants!$C$8 / Constants!$C$5)</f>
        <v>24.363969181822331</v>
      </c>
      <c r="L615" s="78">
        <f t="shared" si="38"/>
        <v>86.512410706589534</v>
      </c>
      <c r="M615" s="79">
        <f t="shared" si="39"/>
        <v>61.152154752351436</v>
      </c>
    </row>
    <row r="616" spans="2:13" x14ac:dyDescent="0.3">
      <c r="B616" s="12">
        <v>14.153705987031572</v>
      </c>
      <c r="C616" s="11">
        <v>8.3041973968050371</v>
      </c>
      <c r="D616" s="11">
        <v>0.74710315409314842</v>
      </c>
      <c r="E616" s="11">
        <v>29.563891386241732</v>
      </c>
      <c r="F616" s="11">
        <v>2.5717460678823425</v>
      </c>
      <c r="G616" s="11">
        <v>26.95697520486701</v>
      </c>
      <c r="H616" s="11">
        <v>2.8455952612071744</v>
      </c>
      <c r="I616" s="77">
        <f t="shared" si="36"/>
        <v>41.186938005022263</v>
      </c>
      <c r="J616" s="77">
        <f t="shared" si="37"/>
        <v>70.989508471096457</v>
      </c>
      <c r="K616" s="78">
        <f>E616 * (Constants!$C$8 / Constants!$C$5)</f>
        <v>81.53911979108608</v>
      </c>
      <c r="L616" s="78">
        <f t="shared" si="38"/>
        <v>122.96473687594079</v>
      </c>
      <c r="M616" s="79">
        <f t="shared" si="39"/>
        <v>93.162166409866614</v>
      </c>
    </row>
    <row r="617" spans="2:13" x14ac:dyDescent="0.3">
      <c r="B617" s="12">
        <v>33.460107774284552</v>
      </c>
      <c r="C617" s="11">
        <v>10.401799526758078</v>
      </c>
      <c r="D617" s="11">
        <v>4.4521730337569965</v>
      </c>
      <c r="E617" s="11">
        <v>15.934138511543843</v>
      </c>
      <c r="F617" s="11">
        <v>14.939442576664042</v>
      </c>
      <c r="G617" s="11">
        <v>22.470086482078987</v>
      </c>
      <c r="H617" s="11">
        <v>2.8455952612071744</v>
      </c>
      <c r="I617" s="77">
        <f t="shared" si="36"/>
        <v>45.72755364872296</v>
      </c>
      <c r="J617" s="77">
        <f t="shared" si="37"/>
        <v>71.043235392009123</v>
      </c>
      <c r="K617" s="78">
        <f>E617 * (Constants!$C$8 / Constants!$C$5)</f>
        <v>43.947382023774153</v>
      </c>
      <c r="L617" s="78">
        <f t="shared" si="38"/>
        <v>99.056478904239441</v>
      </c>
      <c r="M617" s="79">
        <f t="shared" si="39"/>
        <v>73.740797160953264</v>
      </c>
    </row>
    <row r="618" spans="2:13" x14ac:dyDescent="0.3">
      <c r="B618" s="12">
        <v>0.14684366684377892</v>
      </c>
      <c r="C618" s="11">
        <v>10.303257148980771</v>
      </c>
      <c r="D618" s="11">
        <v>3.473696715149174</v>
      </c>
      <c r="E618" s="11">
        <v>36.965366813835651</v>
      </c>
      <c r="F618" s="11">
        <v>0</v>
      </c>
      <c r="G618" s="11">
        <v>20.311561165345243</v>
      </c>
      <c r="H618" s="11">
        <v>0</v>
      </c>
      <c r="I618" s="77">
        <f t="shared" si="36"/>
        <v>50.742320677965594</v>
      </c>
      <c r="J618" s="77">
        <f t="shared" si="37"/>
        <v>71.053881843310833</v>
      </c>
      <c r="K618" s="78">
        <f>E618 * (Constants!$C$8 / Constants!$C$5)</f>
        <v>101.95286653493382</v>
      </c>
      <c r="L618" s="78">
        <f t="shared" si="38"/>
        <v>136.04138156440899</v>
      </c>
      <c r="M618" s="79">
        <f t="shared" si="39"/>
        <v>115.72982039906375</v>
      </c>
    </row>
    <row r="619" spans="2:13" x14ac:dyDescent="0.3">
      <c r="B619" s="12">
        <v>1.9318911807786208</v>
      </c>
      <c r="C619" s="11">
        <v>3.7059222341716045</v>
      </c>
      <c r="D619" s="11">
        <v>0.74710315409314842</v>
      </c>
      <c r="E619" s="11">
        <v>13.300101954383798</v>
      </c>
      <c r="F619" s="11">
        <v>16.651611057089958</v>
      </c>
      <c r="G619" s="11">
        <v>32.059450857321352</v>
      </c>
      <c r="H619" s="11">
        <v>4.8430145248635217</v>
      </c>
      <c r="I619" s="77">
        <f t="shared" si="36"/>
        <v>34.404738399738505</v>
      </c>
      <c r="J619" s="77">
        <f t="shared" si="37"/>
        <v>71.307203781923377</v>
      </c>
      <c r="K619" s="78">
        <f>E619 * (Constants!$C$8 / Constants!$C$5)</f>
        <v>36.682539261284347</v>
      </c>
      <c r="L619" s="78">
        <f t="shared" si="38"/>
        <v>94.689641088823933</v>
      </c>
      <c r="M619" s="79">
        <f t="shared" si="39"/>
        <v>57.787175706639054</v>
      </c>
    </row>
    <row r="620" spans="2:13" x14ac:dyDescent="0.3">
      <c r="B620" s="12">
        <v>6.7209170978530892</v>
      </c>
      <c r="C620" s="11">
        <v>3.6533472172440797</v>
      </c>
      <c r="D620" s="11">
        <v>9.0366492924890807</v>
      </c>
      <c r="E620" s="11">
        <v>39.557849568298423</v>
      </c>
      <c r="F620" s="11">
        <v>0</v>
      </c>
      <c r="G620" s="11">
        <v>19.080870199499586</v>
      </c>
      <c r="H620" s="11">
        <v>0</v>
      </c>
      <c r="I620" s="77">
        <f t="shared" si="36"/>
        <v>52.247846078031586</v>
      </c>
      <c r="J620" s="77">
        <f t="shared" si="37"/>
        <v>71.328716277531171</v>
      </c>
      <c r="K620" s="78">
        <f>E620 * (Constants!$C$8 / Constants!$C$5)</f>
        <v>109.10310122869404</v>
      </c>
      <c r="L620" s="78">
        <f t="shared" si="38"/>
        <v>140.87396793792678</v>
      </c>
      <c r="M620" s="79">
        <f t="shared" si="39"/>
        <v>121.79309773842721</v>
      </c>
    </row>
    <row r="621" spans="2:13" x14ac:dyDescent="0.3">
      <c r="B621" s="12">
        <v>4.2058000704637379</v>
      </c>
      <c r="C621" s="11">
        <v>0.75375396490420543</v>
      </c>
      <c r="D621" s="11">
        <v>8.1426638599328456</v>
      </c>
      <c r="E621" s="11">
        <v>12.135666908046769</v>
      </c>
      <c r="F621" s="11">
        <v>13.268285117719607</v>
      </c>
      <c r="G621" s="11">
        <v>36.766626697420435</v>
      </c>
      <c r="H621" s="11">
        <v>0.27338315095168603</v>
      </c>
      <c r="I621" s="77">
        <f t="shared" si="36"/>
        <v>34.300369850603431</v>
      </c>
      <c r="J621" s="77">
        <f t="shared" si="37"/>
        <v>71.340379698975553</v>
      </c>
      <c r="K621" s="78">
        <f>E621 * (Constants!$C$8 / Constants!$C$5)</f>
        <v>33.470952278645122</v>
      </c>
      <c r="L621" s="78">
        <f t="shared" si="38"/>
        <v>92.67566506957391</v>
      </c>
      <c r="M621" s="79">
        <f t="shared" si="39"/>
        <v>55.635655221201787</v>
      </c>
    </row>
    <row r="622" spans="2:13" x14ac:dyDescent="0.3">
      <c r="B622" s="12">
        <v>1.8575781796025694</v>
      </c>
      <c r="C622" s="11">
        <v>10.388205332866033</v>
      </c>
      <c r="D622" s="11">
        <v>0.92172169782413393</v>
      </c>
      <c r="E622" s="11">
        <v>19.443649643958828</v>
      </c>
      <c r="F622" s="11">
        <v>4.232100956416696</v>
      </c>
      <c r="G622" s="11">
        <v>31.537349582560541</v>
      </c>
      <c r="H622" s="11">
        <v>4.8430145248635217</v>
      </c>
      <c r="I622" s="77">
        <f t="shared" si="36"/>
        <v>34.985677631065691</v>
      </c>
      <c r="J622" s="77">
        <f t="shared" si="37"/>
        <v>71.366041738489756</v>
      </c>
      <c r="K622" s="78">
        <f>E622 * (Constants!$C$8 / Constants!$C$5)</f>
        <v>53.626840147047737</v>
      </c>
      <c r="L622" s="78">
        <f t="shared" si="38"/>
        <v>105.54923224157866</v>
      </c>
      <c r="M622" s="79">
        <f t="shared" si="39"/>
        <v>69.168868134154593</v>
      </c>
    </row>
    <row r="623" spans="2:13" x14ac:dyDescent="0.3">
      <c r="B623" s="12">
        <v>0.28413033405377064</v>
      </c>
      <c r="C623" s="11">
        <v>14.31567374530932</v>
      </c>
      <c r="D623" s="11">
        <v>1.5771240845140642</v>
      </c>
      <c r="E623" s="11">
        <v>18.241985843818902</v>
      </c>
      <c r="F623" s="11">
        <v>20.436800469668171</v>
      </c>
      <c r="G623" s="11">
        <v>15.633956052386653</v>
      </c>
      <c r="H623" s="11">
        <v>1.2143103654578957</v>
      </c>
      <c r="I623" s="77">
        <f t="shared" si="36"/>
        <v>54.57158414331046</v>
      </c>
      <c r="J623" s="77">
        <f t="shared" si="37"/>
        <v>71.419850561155002</v>
      </c>
      <c r="K623" s="78">
        <f>E623 * (Constants!$C$8 / Constants!$C$5)</f>
        <v>50.312573859565042</v>
      </c>
      <c r="L623" s="78">
        <f t="shared" si="38"/>
        <v>103.49043857690114</v>
      </c>
      <c r="M623" s="79">
        <f t="shared" si="39"/>
        <v>86.642172159056599</v>
      </c>
    </row>
    <row r="624" spans="2:13" x14ac:dyDescent="0.3">
      <c r="B624" s="12">
        <v>0.11365212561213411</v>
      </c>
      <c r="C624" s="11">
        <v>14.31567478050532</v>
      </c>
      <c r="D624" s="11">
        <v>1.5771240845140642</v>
      </c>
      <c r="E624" s="11">
        <v>18.24198998460291</v>
      </c>
      <c r="F624" s="11">
        <v>20.436800469668171</v>
      </c>
      <c r="G624" s="11">
        <v>15.633956052386653</v>
      </c>
      <c r="H624" s="11">
        <v>1.2143103654578957</v>
      </c>
      <c r="I624" s="77">
        <f t="shared" si="36"/>
        <v>54.571589319290467</v>
      </c>
      <c r="J624" s="77">
        <f t="shared" si="37"/>
        <v>71.419855737135009</v>
      </c>
      <c r="K624" s="78">
        <f>E624 * (Constants!$C$8 / Constants!$C$5)</f>
        <v>50.312585280114483</v>
      </c>
      <c r="L624" s="78">
        <f t="shared" si="38"/>
        <v>103.49045103264659</v>
      </c>
      <c r="M624" s="79">
        <f t="shared" si="39"/>
        <v>86.642184614802034</v>
      </c>
    </row>
    <row r="625" spans="2:13" x14ac:dyDescent="0.3">
      <c r="B625" s="12">
        <v>37.986017823772272</v>
      </c>
      <c r="C625" s="11">
        <v>9.3171967256667649</v>
      </c>
      <c r="D625" s="11">
        <v>3.5931878368113712</v>
      </c>
      <c r="E625" s="11">
        <v>21.725029084866858</v>
      </c>
      <c r="F625" s="11">
        <v>11.110260963147912</v>
      </c>
      <c r="G625" s="11">
        <v>24.305279871988652</v>
      </c>
      <c r="H625" s="11">
        <v>1.4317273385614178</v>
      </c>
      <c r="I625" s="77">
        <f t="shared" si="36"/>
        <v>45.745674610492898</v>
      </c>
      <c r="J625" s="77">
        <f t="shared" si="37"/>
        <v>71.482681821042974</v>
      </c>
      <c r="K625" s="78">
        <f>E625 * (Constants!$C$8 / Constants!$C$5)</f>
        <v>59.919031830842464</v>
      </c>
      <c r="L625" s="78">
        <f t="shared" si="38"/>
        <v>109.67668456701858</v>
      </c>
      <c r="M625" s="79">
        <f t="shared" si="39"/>
        <v>83.939677356468508</v>
      </c>
    </row>
    <row r="626" spans="2:13" x14ac:dyDescent="0.3">
      <c r="B626" s="12">
        <v>0.99847322670393623</v>
      </c>
      <c r="C626" s="11">
        <v>4.8059269401726272</v>
      </c>
      <c r="D626" s="11">
        <v>4.0383958751828573</v>
      </c>
      <c r="E626" s="11">
        <v>9.9137791461504623</v>
      </c>
      <c r="F626" s="11">
        <v>18.159402696832313</v>
      </c>
      <c r="G626" s="11">
        <v>32.312987155930507</v>
      </c>
      <c r="H626" s="11">
        <v>2.2665438039387968</v>
      </c>
      <c r="I626" s="77">
        <f t="shared" si="36"/>
        <v>36.91750465833826</v>
      </c>
      <c r="J626" s="77">
        <f t="shared" si="37"/>
        <v>71.497035618207562</v>
      </c>
      <c r="K626" s="78">
        <f>E626 * (Constants!$C$8 / Constants!$C$5)</f>
        <v>27.342842483737567</v>
      </c>
      <c r="L626" s="78">
        <f t="shared" si="38"/>
        <v>88.926098955794671</v>
      </c>
      <c r="M626" s="79">
        <f t="shared" si="39"/>
        <v>54.346567995925369</v>
      </c>
    </row>
    <row r="627" spans="2:13" x14ac:dyDescent="0.3">
      <c r="B627" s="12">
        <v>1.8866136088036001E-5</v>
      </c>
      <c r="C627" s="11">
        <v>4.9450578003757846</v>
      </c>
      <c r="D627" s="11">
        <v>7.0807613543610071</v>
      </c>
      <c r="E627" s="11">
        <v>9.5488228662043113</v>
      </c>
      <c r="F627" s="11">
        <v>17.881542486601656</v>
      </c>
      <c r="G627" s="11">
        <v>30.969960576102718</v>
      </c>
      <c r="H627" s="11">
        <v>1.11467867989683</v>
      </c>
      <c r="I627" s="77">
        <f t="shared" si="36"/>
        <v>39.456184507542758</v>
      </c>
      <c r="J627" s="77">
        <f t="shared" si="37"/>
        <v>71.540823763542306</v>
      </c>
      <c r="K627" s="78">
        <f>E627 * (Constants!$C$8 / Constants!$C$5)</f>
        <v>26.336269518079636</v>
      </c>
      <c r="L627" s="78">
        <f t="shared" si="38"/>
        <v>88.32827041541762</v>
      </c>
      <c r="M627" s="79">
        <f t="shared" si="39"/>
        <v>56.243631159418086</v>
      </c>
    </row>
    <row r="628" spans="2:13" x14ac:dyDescent="0.3">
      <c r="B628" s="12">
        <v>4.8699597049781005</v>
      </c>
      <c r="C628" s="11">
        <v>14.31567374530932</v>
      </c>
      <c r="D628" s="11">
        <v>1.5771240845140642</v>
      </c>
      <c r="E628" s="11">
        <v>18.241985843818902</v>
      </c>
      <c r="F628" s="11">
        <v>14.939442576664042</v>
      </c>
      <c r="G628" s="11">
        <v>19.623868950503024</v>
      </c>
      <c r="H628" s="11">
        <v>2.8455952612071744</v>
      </c>
      <c r="I628" s="77">
        <f t="shared" si="36"/>
        <v>49.074226250306332</v>
      </c>
      <c r="J628" s="77">
        <f t="shared" si="37"/>
        <v>71.543690462016528</v>
      </c>
      <c r="K628" s="78">
        <f>E628 * (Constants!$C$8 / Constants!$C$5)</f>
        <v>50.312573859565042</v>
      </c>
      <c r="L628" s="78">
        <f t="shared" si="38"/>
        <v>103.61427847776267</v>
      </c>
      <c r="M628" s="79">
        <f t="shared" si="39"/>
        <v>81.144814266052464</v>
      </c>
    </row>
    <row r="629" spans="2:13" x14ac:dyDescent="0.3">
      <c r="B629" s="12">
        <v>1.9479837447579484</v>
      </c>
      <c r="C629" s="11">
        <v>14.31567478050532</v>
      </c>
      <c r="D629" s="11">
        <v>1.5771240845140642</v>
      </c>
      <c r="E629" s="11">
        <v>18.24198998460291</v>
      </c>
      <c r="F629" s="11">
        <v>14.939442576664042</v>
      </c>
      <c r="G629" s="11">
        <v>19.623868950503024</v>
      </c>
      <c r="H629" s="11">
        <v>2.8455952612071744</v>
      </c>
      <c r="I629" s="77">
        <f t="shared" si="36"/>
        <v>49.074231426286339</v>
      </c>
      <c r="J629" s="77">
        <f t="shared" si="37"/>
        <v>71.543695637996549</v>
      </c>
      <c r="K629" s="78">
        <f>E629 * (Constants!$C$8 / Constants!$C$5)</f>
        <v>50.312585280114483</v>
      </c>
      <c r="L629" s="78">
        <f t="shared" si="38"/>
        <v>103.6142909335081</v>
      </c>
      <c r="M629" s="79">
        <f t="shared" si="39"/>
        <v>81.144826721797912</v>
      </c>
    </row>
    <row r="630" spans="2:13" x14ac:dyDescent="0.3">
      <c r="B630" s="12">
        <v>3.409401136872475</v>
      </c>
      <c r="C630" s="11">
        <v>10.315772668639225</v>
      </c>
      <c r="D630" s="11">
        <v>6.5431845883663184</v>
      </c>
      <c r="E630" s="11">
        <v>39.485808208160194</v>
      </c>
      <c r="F630" s="11">
        <v>0</v>
      </c>
      <c r="G630" s="11">
        <v>15.25298661662289</v>
      </c>
      <c r="H630" s="11">
        <v>0</v>
      </c>
      <c r="I630" s="77">
        <f t="shared" si="36"/>
        <v>56.344765465165736</v>
      </c>
      <c r="J630" s="77">
        <f t="shared" si="37"/>
        <v>71.597752081788627</v>
      </c>
      <c r="K630" s="78">
        <f>E630 * (Constants!$C$8 / Constants!$C$5)</f>
        <v>108.90440650960312</v>
      </c>
      <c r="L630" s="78">
        <f t="shared" si="38"/>
        <v>141.01635038323155</v>
      </c>
      <c r="M630" s="79">
        <f t="shared" si="39"/>
        <v>125.76336376660866</v>
      </c>
    </row>
    <row r="631" spans="2:13" x14ac:dyDescent="0.3">
      <c r="B631" s="12">
        <v>16.270964655159332</v>
      </c>
      <c r="C631" s="11">
        <v>7.9164849207553321</v>
      </c>
      <c r="D631" s="11">
        <v>7.6140974399354437</v>
      </c>
      <c r="E631" s="11">
        <v>37.536877822358377</v>
      </c>
      <c r="F631" s="11">
        <v>0</v>
      </c>
      <c r="G631" s="11">
        <v>18.539147741409217</v>
      </c>
      <c r="H631" s="11">
        <v>0</v>
      </c>
      <c r="I631" s="77">
        <f t="shared" si="36"/>
        <v>53.06746018304915</v>
      </c>
      <c r="J631" s="77">
        <f t="shared" si="37"/>
        <v>71.606607924458359</v>
      </c>
      <c r="K631" s="78">
        <f>E631 * (Constants!$C$8 / Constants!$C$5)</f>
        <v>103.52913076811747</v>
      </c>
      <c r="L631" s="78">
        <f t="shared" si="38"/>
        <v>137.59886087021746</v>
      </c>
      <c r="M631" s="79">
        <f t="shared" si="39"/>
        <v>119.05971312880824</v>
      </c>
    </row>
    <row r="632" spans="2:13" x14ac:dyDescent="0.3">
      <c r="B632" s="12">
        <v>2.7257161343513872</v>
      </c>
      <c r="C632" s="11">
        <v>14.31567374530932</v>
      </c>
      <c r="D632" s="11">
        <v>1.5771240845140642</v>
      </c>
      <c r="E632" s="11">
        <v>18.241985843818902</v>
      </c>
      <c r="F632" s="11">
        <v>12.15899174307989</v>
      </c>
      <c r="G632" s="11">
        <v>23.928528615676676</v>
      </c>
      <c r="H632" s="11">
        <v>1.4317273385614178</v>
      </c>
      <c r="I632" s="77">
        <f t="shared" si="36"/>
        <v>46.293775416722177</v>
      </c>
      <c r="J632" s="77">
        <f t="shared" si="37"/>
        <v>71.654031370960269</v>
      </c>
      <c r="K632" s="78">
        <f>E632 * (Constants!$C$8 / Constants!$C$5)</f>
        <v>50.312573859565042</v>
      </c>
      <c r="L632" s="78">
        <f t="shared" si="38"/>
        <v>103.72461938670641</v>
      </c>
      <c r="M632" s="79">
        <f t="shared" si="39"/>
        <v>78.364363432468309</v>
      </c>
    </row>
    <row r="633" spans="2:13" x14ac:dyDescent="0.3">
      <c r="B633" s="12">
        <v>1.0902863769297255</v>
      </c>
      <c r="C633" s="11">
        <v>14.31567478050532</v>
      </c>
      <c r="D633" s="11">
        <v>1.5771240845140642</v>
      </c>
      <c r="E633" s="11">
        <v>18.24198998460291</v>
      </c>
      <c r="F633" s="11">
        <v>12.15899174307989</v>
      </c>
      <c r="G633" s="11">
        <v>23.928528615676676</v>
      </c>
      <c r="H633" s="11">
        <v>1.4317273385614178</v>
      </c>
      <c r="I633" s="77">
        <f t="shared" si="36"/>
        <v>46.293780592702184</v>
      </c>
      <c r="J633" s="77">
        <f t="shared" si="37"/>
        <v>71.654036546940276</v>
      </c>
      <c r="K633" s="78">
        <f>E633 * (Constants!$C$8 / Constants!$C$5)</f>
        <v>50.312585280114483</v>
      </c>
      <c r="L633" s="78">
        <f t="shared" si="38"/>
        <v>103.72463184245186</v>
      </c>
      <c r="M633" s="79">
        <f t="shared" si="39"/>
        <v>78.364375888213758</v>
      </c>
    </row>
    <row r="634" spans="2:13" x14ac:dyDescent="0.3">
      <c r="B634" s="12">
        <v>28.761816962680314</v>
      </c>
      <c r="C634" s="11">
        <v>8.6091594100807214</v>
      </c>
      <c r="D634" s="11">
        <v>1.0658802462077044</v>
      </c>
      <c r="E634" s="11">
        <v>29.64100520678744</v>
      </c>
      <c r="F634" s="11">
        <v>2.5717460678823425</v>
      </c>
      <c r="G634" s="11">
        <v>26.95697520486701</v>
      </c>
      <c r="H634" s="11">
        <v>2.8455952612071744</v>
      </c>
      <c r="I634" s="77">
        <f t="shared" si="36"/>
        <v>41.887790930958211</v>
      </c>
      <c r="J634" s="77">
        <f t="shared" si="37"/>
        <v>71.690361397032405</v>
      </c>
      <c r="K634" s="78">
        <f>E634 * (Constants!$C$8 / Constants!$C$5)</f>
        <v>81.75180468323633</v>
      </c>
      <c r="L634" s="78">
        <f t="shared" si="38"/>
        <v>123.80116087348128</v>
      </c>
      <c r="M634" s="79">
        <f t="shared" si="39"/>
        <v>93.998590407407107</v>
      </c>
    </row>
    <row r="635" spans="2:13" x14ac:dyDescent="0.3">
      <c r="B635" s="12">
        <v>0.16181928214791697</v>
      </c>
      <c r="C635" s="11">
        <v>10.339678449902475</v>
      </c>
      <c r="D635" s="11">
        <v>3.5931878368113712</v>
      </c>
      <c r="E635" s="11">
        <v>21.725031155258861</v>
      </c>
      <c r="F635" s="11">
        <v>19.780116782867648</v>
      </c>
      <c r="G635" s="11">
        <v>15.873638040724591</v>
      </c>
      <c r="H635" s="11">
        <v>0.38235628704064373</v>
      </c>
      <c r="I635" s="77">
        <f t="shared" si="36"/>
        <v>55.438014224840359</v>
      </c>
      <c r="J635" s="77">
        <f t="shared" si="37"/>
        <v>71.694008552605595</v>
      </c>
      <c r="K635" s="78">
        <f>E635 * (Constants!$C$8 / Constants!$C$5)</f>
        <v>59.919037541117184</v>
      </c>
      <c r="L635" s="78">
        <f t="shared" si="38"/>
        <v>109.88801493846393</v>
      </c>
      <c r="M635" s="79">
        <f t="shared" si="39"/>
        <v>93.632020610698675</v>
      </c>
    </row>
    <row r="636" spans="2:13" x14ac:dyDescent="0.3">
      <c r="B636" s="12">
        <v>0.50202959758462384</v>
      </c>
      <c r="C636" s="11">
        <v>10.341913438069772</v>
      </c>
      <c r="D636" s="11">
        <v>3.5931878368113712</v>
      </c>
      <c r="E636" s="11">
        <v>21.725031155258861</v>
      </c>
      <c r="F636" s="11">
        <v>19.780116782867648</v>
      </c>
      <c r="G636" s="11">
        <v>15.873638040724591</v>
      </c>
      <c r="H636" s="11">
        <v>0.38235628704064373</v>
      </c>
      <c r="I636" s="77">
        <f t="shared" si="36"/>
        <v>55.440249213007647</v>
      </c>
      <c r="J636" s="77">
        <f t="shared" si="37"/>
        <v>71.696243540772883</v>
      </c>
      <c r="K636" s="78">
        <f>E636 * (Constants!$C$8 / Constants!$C$5)</f>
        <v>59.919037541117184</v>
      </c>
      <c r="L636" s="78">
        <f t="shared" si="38"/>
        <v>109.89024992663121</v>
      </c>
      <c r="M636" s="79">
        <f t="shared" si="39"/>
        <v>93.634255598865963</v>
      </c>
    </row>
    <row r="637" spans="2:13" x14ac:dyDescent="0.3">
      <c r="B637" s="12">
        <v>18.727620173987816</v>
      </c>
      <c r="C637" s="11">
        <v>10.401799526758078</v>
      </c>
      <c r="D637" s="11">
        <v>4.4521730337569965</v>
      </c>
      <c r="E637" s="11">
        <v>15.934138511543843</v>
      </c>
      <c r="F637" s="11">
        <v>12.158991743079891</v>
      </c>
      <c r="G637" s="11">
        <v>27.399087750704442</v>
      </c>
      <c r="H637" s="11">
        <v>1.4317273385614178</v>
      </c>
      <c r="I637" s="77">
        <f t="shared" si="36"/>
        <v>42.947102815138805</v>
      </c>
      <c r="J637" s="77">
        <f t="shared" si="37"/>
        <v>71.77791790440466</v>
      </c>
      <c r="K637" s="78">
        <f>E637 * (Constants!$C$8 / Constants!$C$5)</f>
        <v>43.947382023774153</v>
      </c>
      <c r="L637" s="78">
        <f t="shared" si="38"/>
        <v>99.791161416634978</v>
      </c>
      <c r="M637" s="79">
        <f t="shared" si="39"/>
        <v>70.960346327369109</v>
      </c>
    </row>
    <row r="638" spans="2:13" x14ac:dyDescent="0.3">
      <c r="B638" s="12">
        <v>55.452828160799982</v>
      </c>
      <c r="C638" s="11">
        <v>7.8937820372458551</v>
      </c>
      <c r="D638" s="11">
        <v>1.7386053439881779</v>
      </c>
      <c r="E638" s="11">
        <v>29.846913973059063</v>
      </c>
      <c r="F638" s="11">
        <v>2.5717460678823425</v>
      </c>
      <c r="G638" s="11">
        <v>26.95697520486701</v>
      </c>
      <c r="H638" s="11">
        <v>2.8455952612071744</v>
      </c>
      <c r="I638" s="77">
        <f t="shared" si="36"/>
        <v>42.051047422175444</v>
      </c>
      <c r="J638" s="77">
        <f t="shared" si="37"/>
        <v>71.85361788824963</v>
      </c>
      <c r="K638" s="78">
        <f>E638 * (Constants!$C$8 / Constants!$C$5)</f>
        <v>82.319714345050002</v>
      </c>
      <c r="L638" s="78">
        <f t="shared" si="38"/>
        <v>124.32641826024056</v>
      </c>
      <c r="M638" s="79">
        <f t="shared" si="39"/>
        <v>94.523847794166386</v>
      </c>
    </row>
    <row r="639" spans="2:13" x14ac:dyDescent="0.3">
      <c r="B639" s="12">
        <v>8.3707952446566196</v>
      </c>
      <c r="C639" s="11">
        <v>3.4488556342985444</v>
      </c>
      <c r="D639" s="11">
        <v>13.16916932891473</v>
      </c>
      <c r="E639" s="11">
        <v>15.157928880875275</v>
      </c>
      <c r="F639" s="11">
        <v>6.750460122060213</v>
      </c>
      <c r="G639" s="11">
        <v>30.553960694264831</v>
      </c>
      <c r="H639" s="11">
        <v>2.8455952612071744</v>
      </c>
      <c r="I639" s="77">
        <f t="shared" si="36"/>
        <v>38.526413966148759</v>
      </c>
      <c r="J639" s="77">
        <f t="shared" si="37"/>
        <v>71.925969921620762</v>
      </c>
      <c r="K639" s="78">
        <f>E639 * (Constants!$C$8 / Constants!$C$5)</f>
        <v>41.806545784349552</v>
      </c>
      <c r="L639" s="78">
        <f t="shared" si="38"/>
        <v>98.574586825095039</v>
      </c>
      <c r="M639" s="79">
        <f t="shared" si="39"/>
        <v>65.175030869623043</v>
      </c>
    </row>
    <row r="640" spans="2:13" x14ac:dyDescent="0.3">
      <c r="B640" s="12">
        <v>2.6184208589256741E-2</v>
      </c>
      <c r="C640" s="11">
        <v>10.303313049564853</v>
      </c>
      <c r="D640" s="11">
        <v>0.37355157704657421</v>
      </c>
      <c r="E640" s="11">
        <v>38.669833593484988</v>
      </c>
      <c r="F640" s="11">
        <v>0</v>
      </c>
      <c r="G640" s="11">
        <v>22.623181805092837</v>
      </c>
      <c r="H640" s="11">
        <v>0</v>
      </c>
      <c r="I640" s="77">
        <f t="shared" si="36"/>
        <v>49.346698220096414</v>
      </c>
      <c r="J640" s="77">
        <f t="shared" si="37"/>
        <v>71.969880025189255</v>
      </c>
      <c r="K640" s="78">
        <f>E640 * (Constants!$C$8 / Constants!$C$5)</f>
        <v>106.65389587880537</v>
      </c>
      <c r="L640" s="78">
        <f t="shared" si="38"/>
        <v>139.95394231050963</v>
      </c>
      <c r="M640" s="79">
        <f t="shared" si="39"/>
        <v>117.33076050541681</v>
      </c>
    </row>
    <row r="641" spans="2:13" x14ac:dyDescent="0.3">
      <c r="B641" s="12">
        <v>4.4959577641275246</v>
      </c>
      <c r="C641" s="11">
        <v>5.0555427168247009</v>
      </c>
      <c r="D641" s="11">
        <v>3.982500725879436</v>
      </c>
      <c r="E641" s="11">
        <v>42.839180727664939</v>
      </c>
      <c r="F641" s="11">
        <v>0</v>
      </c>
      <c r="G641" s="11">
        <v>20.119431121685142</v>
      </c>
      <c r="H641" s="11">
        <v>0</v>
      </c>
      <c r="I641" s="77">
        <f t="shared" si="36"/>
        <v>51.877224170369075</v>
      </c>
      <c r="J641" s="77">
        <f t="shared" si="37"/>
        <v>71.996655292054214</v>
      </c>
      <c r="K641" s="78">
        <f>E641 * (Constants!$C$8 / Constants!$C$5)</f>
        <v>118.15322426501137</v>
      </c>
      <c r="L641" s="78">
        <f t="shared" si="38"/>
        <v>147.31069882940065</v>
      </c>
      <c r="M641" s="79">
        <f t="shared" si="39"/>
        <v>127.19126770771551</v>
      </c>
    </row>
    <row r="642" spans="2:13" x14ac:dyDescent="0.3">
      <c r="B642" s="12">
        <v>0.89328235535504064</v>
      </c>
      <c r="C642" s="11">
        <v>5.7463248678593004</v>
      </c>
      <c r="D642" s="11">
        <v>5.7729713305365928</v>
      </c>
      <c r="E642" s="11">
        <v>12.667015417298273</v>
      </c>
      <c r="F642" s="11">
        <v>25.744636469660851</v>
      </c>
      <c r="G642" s="11">
        <v>19.721351049452984</v>
      </c>
      <c r="H642" s="11">
        <v>2.378856725706803</v>
      </c>
      <c r="I642" s="77">
        <f t="shared" si="36"/>
        <v>49.930948085355013</v>
      </c>
      <c r="J642" s="77">
        <f t="shared" si="37"/>
        <v>72.031155860514801</v>
      </c>
      <c r="K642" s="78">
        <f>E642 * (Constants!$C$8 / Constants!$C$5)</f>
        <v>34.936445747709755</v>
      </c>
      <c r="L642" s="78">
        <f t="shared" si="38"/>
        <v>94.300586190926282</v>
      </c>
      <c r="M642" s="79">
        <f t="shared" si="39"/>
        <v>72.200378415766494</v>
      </c>
    </row>
    <row r="643" spans="2:13" x14ac:dyDescent="0.3">
      <c r="B643" s="12">
        <v>391.53241341785906</v>
      </c>
      <c r="C643" s="11">
        <v>10.315772668639225</v>
      </c>
      <c r="D643" s="11">
        <v>6.5431845883663184</v>
      </c>
      <c r="E643" s="11">
        <v>39.485808208160194</v>
      </c>
      <c r="F643" s="11">
        <v>0</v>
      </c>
      <c r="G643" s="11">
        <v>15.715896082386735</v>
      </c>
      <c r="H643" s="11">
        <v>0</v>
      </c>
      <c r="I643" s="77">
        <f t="shared" ref="I643:I706" si="40">SUM(C643:F643)</f>
        <v>56.344765465165736</v>
      </c>
      <c r="J643" s="77">
        <f t="shared" ref="J643:J706" si="41">SUM(C643:H643)</f>
        <v>72.060661547552471</v>
      </c>
      <c r="K643" s="78">
        <f>E643 * (Constants!$C$8 / Constants!$C$5)</f>
        <v>108.90440650960312</v>
      </c>
      <c r="L643" s="78">
        <f t="shared" ref="L643:L706" si="42">C643+D643+F643+G643+H643+K643</f>
        <v>141.47925984899541</v>
      </c>
      <c r="M643" s="79">
        <f t="shared" ref="M643:M706" si="43">I643-E643+K643</f>
        <v>125.76336376660866</v>
      </c>
    </row>
    <row r="644" spans="2:13" x14ac:dyDescent="0.3">
      <c r="B644" s="12">
        <v>19.121932344780362</v>
      </c>
      <c r="C644" s="11">
        <v>8.8185241782034431</v>
      </c>
      <c r="D644" s="11">
        <v>1.762267336593069</v>
      </c>
      <c r="E644" s="11">
        <v>18.805774290170241</v>
      </c>
      <c r="F644" s="11">
        <v>4.2321009564166969</v>
      </c>
      <c r="G644" s="11">
        <v>33.687666612684041</v>
      </c>
      <c r="H644" s="11">
        <v>4.8430145248635217</v>
      </c>
      <c r="I644" s="77">
        <f t="shared" si="40"/>
        <v>33.618666761383452</v>
      </c>
      <c r="J644" s="77">
        <f t="shared" si="41"/>
        <v>72.149347898931012</v>
      </c>
      <c r="K644" s="78">
        <f>E644 * (Constants!$C$8 / Constants!$C$5)</f>
        <v>51.867538768050188</v>
      </c>
      <c r="L644" s="78">
        <f t="shared" si="42"/>
        <v>105.21111237681096</v>
      </c>
      <c r="M644" s="79">
        <f t="shared" si="43"/>
        <v>66.680431239263399</v>
      </c>
    </row>
    <row r="645" spans="2:13" x14ac:dyDescent="0.3">
      <c r="B645" s="12">
        <v>1.4614313739002682E-2</v>
      </c>
      <c r="C645" s="11">
        <v>8.0496913542417534</v>
      </c>
      <c r="D645" s="11">
        <v>2.8249241118515203</v>
      </c>
      <c r="E645" s="11">
        <v>48.6407462421557</v>
      </c>
      <c r="F645" s="11">
        <v>0</v>
      </c>
      <c r="G645" s="11">
        <v>12.758614648039455</v>
      </c>
      <c r="H645" s="11">
        <v>0</v>
      </c>
      <c r="I645" s="77">
        <f t="shared" si="40"/>
        <v>59.515361708248975</v>
      </c>
      <c r="J645" s="77">
        <f t="shared" si="41"/>
        <v>72.273976356288429</v>
      </c>
      <c r="K645" s="78">
        <f>E645 * (Constants!$C$8 / Constants!$C$5)</f>
        <v>134.15431624852621</v>
      </c>
      <c r="L645" s="78">
        <f t="shared" si="42"/>
        <v>157.78754636265893</v>
      </c>
      <c r="M645" s="79">
        <f t="shared" si="43"/>
        <v>145.02893171461949</v>
      </c>
    </row>
    <row r="646" spans="2:13" x14ac:dyDescent="0.3">
      <c r="B646" s="12">
        <v>1.544331524433801</v>
      </c>
      <c r="C646" s="11">
        <v>14.788005762600022</v>
      </c>
      <c r="D646" s="11">
        <v>8.1426643908786449</v>
      </c>
      <c r="E646" s="11">
        <v>23.818371383273618</v>
      </c>
      <c r="F646" s="11">
        <v>9.0292491083353532</v>
      </c>
      <c r="G646" s="11">
        <v>16.136133012664239</v>
      </c>
      <c r="H646" s="11">
        <v>0.38235628704064373</v>
      </c>
      <c r="I646" s="77">
        <f t="shared" si="40"/>
        <v>55.778290645087637</v>
      </c>
      <c r="J646" s="77">
        <f t="shared" si="41"/>
        <v>72.296779944792533</v>
      </c>
      <c r="K646" s="78">
        <f>E646 * (Constants!$C$8 / Constants!$C$5)</f>
        <v>65.692604944190151</v>
      </c>
      <c r="L646" s="78">
        <f t="shared" si="42"/>
        <v>114.17101350570906</v>
      </c>
      <c r="M646" s="79">
        <f t="shared" si="43"/>
        <v>97.652524206004173</v>
      </c>
    </row>
    <row r="647" spans="2:13" x14ac:dyDescent="0.3">
      <c r="B647" s="12">
        <v>37.420258503894729</v>
      </c>
      <c r="C647" s="11">
        <v>3.6533472172440797</v>
      </c>
      <c r="D647" s="11">
        <v>9.0366492924890807</v>
      </c>
      <c r="E647" s="11">
        <v>39.557849568298423</v>
      </c>
      <c r="F647" s="11">
        <v>0</v>
      </c>
      <c r="G647" s="11">
        <v>20.119431121685142</v>
      </c>
      <c r="H647" s="11">
        <v>0</v>
      </c>
      <c r="I647" s="77">
        <f t="shared" si="40"/>
        <v>52.247846078031586</v>
      </c>
      <c r="J647" s="77">
        <f t="shared" si="41"/>
        <v>72.367277199716725</v>
      </c>
      <c r="K647" s="78">
        <f>E647 * (Constants!$C$8 / Constants!$C$5)</f>
        <v>109.10310122869404</v>
      </c>
      <c r="L647" s="78">
        <f t="shared" si="42"/>
        <v>141.91252886011233</v>
      </c>
      <c r="M647" s="79">
        <f t="shared" si="43"/>
        <v>121.79309773842721</v>
      </c>
    </row>
    <row r="648" spans="2:13" x14ac:dyDescent="0.3">
      <c r="B648" s="12">
        <v>7.2881255473475903E-3</v>
      </c>
      <c r="C648" s="11">
        <v>9.9592780808095522</v>
      </c>
      <c r="D648" s="11">
        <v>1.2160147223090867</v>
      </c>
      <c r="E648" s="11">
        <v>27.717281843622796</v>
      </c>
      <c r="F648" s="11">
        <v>0</v>
      </c>
      <c r="G648" s="11">
        <v>33.512128196282958</v>
      </c>
      <c r="H648" s="11">
        <v>0</v>
      </c>
      <c r="I648" s="77">
        <f t="shared" si="40"/>
        <v>38.892574646741437</v>
      </c>
      <c r="J648" s="77">
        <f t="shared" si="41"/>
        <v>72.404702843024396</v>
      </c>
      <c r="K648" s="78">
        <f>E648 * (Constants!$C$8 / Constants!$C$5)</f>
        <v>76.44605153644352</v>
      </c>
      <c r="L648" s="78">
        <f t="shared" si="42"/>
        <v>121.13347253584512</v>
      </c>
      <c r="M648" s="79">
        <f t="shared" si="43"/>
        <v>87.621344339562157</v>
      </c>
    </row>
    <row r="649" spans="2:13" x14ac:dyDescent="0.3">
      <c r="B649" s="12">
        <v>1.0045331728179008E-3</v>
      </c>
      <c r="C649" s="11">
        <v>10.303251973000764</v>
      </c>
      <c r="D649" s="11">
        <v>0</v>
      </c>
      <c r="E649" s="11">
        <v>32.006649602219724</v>
      </c>
      <c r="F649" s="11">
        <v>0</v>
      </c>
      <c r="G649" s="11">
        <v>30.105591924201011</v>
      </c>
      <c r="H649" s="11">
        <v>0</v>
      </c>
      <c r="I649" s="77">
        <f t="shared" si="40"/>
        <v>42.309901575220486</v>
      </c>
      <c r="J649" s="77">
        <f t="shared" si="41"/>
        <v>72.415493499421501</v>
      </c>
      <c r="K649" s="78">
        <f>E649 * (Constants!$C$8 / Constants!$C$5)</f>
        <v>88.276404548057627</v>
      </c>
      <c r="L649" s="78">
        <f t="shared" si="42"/>
        <v>128.68524844525939</v>
      </c>
      <c r="M649" s="79">
        <f t="shared" si="43"/>
        <v>98.579656521058382</v>
      </c>
    </row>
    <row r="650" spans="2:13" x14ac:dyDescent="0.3">
      <c r="B650" s="12">
        <v>18.712872225769388</v>
      </c>
      <c r="C650" s="11">
        <v>12.949157052318309</v>
      </c>
      <c r="D650" s="11">
        <v>1.5771242139135642</v>
      </c>
      <c r="E650" s="11">
        <v>18.241987914210906</v>
      </c>
      <c r="F650" s="11">
        <v>20.360479065299653</v>
      </c>
      <c r="G650" s="11">
        <v>15.776517588533942</v>
      </c>
      <c r="H650" s="11">
        <v>3.5292293157290135</v>
      </c>
      <c r="I650" s="77">
        <f t="shared" si="40"/>
        <v>53.128748245742429</v>
      </c>
      <c r="J650" s="77">
        <f t="shared" si="41"/>
        <v>72.43449515000539</v>
      </c>
      <c r="K650" s="78">
        <f>E650 * (Constants!$C$8 / Constants!$C$5)</f>
        <v>50.312579569839762</v>
      </c>
      <c r="L650" s="78">
        <f t="shared" si="42"/>
        <v>104.50508680563425</v>
      </c>
      <c r="M650" s="79">
        <f t="shared" si="43"/>
        <v>85.199339901371275</v>
      </c>
    </row>
    <row r="651" spans="2:13" x14ac:dyDescent="0.3">
      <c r="B651" s="12">
        <v>9.4024154645521776</v>
      </c>
      <c r="C651" s="11">
        <v>14.395135999716775</v>
      </c>
      <c r="D651" s="11">
        <v>7.1863756736227424</v>
      </c>
      <c r="E651" s="11">
        <v>14.860229792167933</v>
      </c>
      <c r="F651" s="11">
        <v>19.780116782867648</v>
      </c>
      <c r="G651" s="11">
        <v>15.873638040724591</v>
      </c>
      <c r="H651" s="11">
        <v>0.38235628704064373</v>
      </c>
      <c r="I651" s="77">
        <f t="shared" si="40"/>
        <v>56.221858248375099</v>
      </c>
      <c r="J651" s="77">
        <f t="shared" si="41"/>
        <v>72.477852576140336</v>
      </c>
      <c r="K651" s="78">
        <f>E651 * (Constants!$C$8 / Constants!$C$5)</f>
        <v>40.985472491301884</v>
      </c>
      <c r="L651" s="78">
        <f t="shared" si="42"/>
        <v>98.603095275274285</v>
      </c>
      <c r="M651" s="79">
        <f t="shared" si="43"/>
        <v>82.347100947509048</v>
      </c>
    </row>
    <row r="652" spans="2:13" x14ac:dyDescent="0.3">
      <c r="B652" s="12">
        <v>2.1762691538679064</v>
      </c>
      <c r="C652" s="11">
        <v>10.339678449902475</v>
      </c>
      <c r="D652" s="11">
        <v>3.5931878368113712</v>
      </c>
      <c r="E652" s="11">
        <v>21.725031155258861</v>
      </c>
      <c r="F652" s="11">
        <v>11.110260963147912</v>
      </c>
      <c r="G652" s="11">
        <v>24.305279871988652</v>
      </c>
      <c r="H652" s="11">
        <v>1.4317273385614178</v>
      </c>
      <c r="I652" s="77">
        <f t="shared" si="40"/>
        <v>46.768158405120616</v>
      </c>
      <c r="J652" s="77">
        <f t="shared" si="41"/>
        <v>72.505165615670677</v>
      </c>
      <c r="K652" s="78">
        <f>E652 * (Constants!$C$8 / Constants!$C$5)</f>
        <v>59.919037541117184</v>
      </c>
      <c r="L652" s="78">
        <f t="shared" si="42"/>
        <v>110.69917200152901</v>
      </c>
      <c r="M652" s="79">
        <f t="shared" si="43"/>
        <v>84.962164790978932</v>
      </c>
    </row>
    <row r="653" spans="2:13" x14ac:dyDescent="0.3">
      <c r="B653" s="12">
        <v>6.7516770130387158</v>
      </c>
      <c r="C653" s="11">
        <v>10.341913438069772</v>
      </c>
      <c r="D653" s="11">
        <v>3.5931878368113712</v>
      </c>
      <c r="E653" s="11">
        <v>21.725031155258861</v>
      </c>
      <c r="F653" s="11">
        <v>11.110260963147912</v>
      </c>
      <c r="G653" s="11">
        <v>24.305279871988652</v>
      </c>
      <c r="H653" s="11">
        <v>1.4317273385614178</v>
      </c>
      <c r="I653" s="77">
        <f t="shared" si="40"/>
        <v>46.770393393287918</v>
      </c>
      <c r="J653" s="77">
        <f t="shared" si="41"/>
        <v>72.507400603837993</v>
      </c>
      <c r="K653" s="78">
        <f>E653 * (Constants!$C$8 / Constants!$C$5)</f>
        <v>59.919037541117184</v>
      </c>
      <c r="L653" s="78">
        <f t="shared" si="42"/>
        <v>110.70140698969631</v>
      </c>
      <c r="M653" s="79">
        <f t="shared" si="43"/>
        <v>84.964399779146248</v>
      </c>
    </row>
    <row r="654" spans="2:13" x14ac:dyDescent="0.3">
      <c r="B654" s="12">
        <v>73.634310234701843</v>
      </c>
      <c r="C654" s="11">
        <v>9.3966738986839591</v>
      </c>
      <c r="D654" s="11">
        <v>0.92172163312438382</v>
      </c>
      <c r="E654" s="11">
        <v>19.443647573566825</v>
      </c>
      <c r="F654" s="11">
        <v>20.436800469668174</v>
      </c>
      <c r="G654" s="11">
        <v>21.126352607971832</v>
      </c>
      <c r="H654" s="11">
        <v>1.2143103654578957</v>
      </c>
      <c r="I654" s="77">
        <f t="shared" si="40"/>
        <v>50.198843575043341</v>
      </c>
      <c r="J654" s="77">
        <f t="shared" si="41"/>
        <v>72.539506548473071</v>
      </c>
      <c r="K654" s="78">
        <f>E654 * (Constants!$C$8 / Constants!$C$5)</f>
        <v>53.626834436773024</v>
      </c>
      <c r="L654" s="78">
        <f t="shared" si="42"/>
        <v>106.72269341167927</v>
      </c>
      <c r="M654" s="79">
        <f t="shared" si="43"/>
        <v>84.382030438249544</v>
      </c>
    </row>
    <row r="655" spans="2:13" x14ac:dyDescent="0.3">
      <c r="B655" s="12">
        <v>5.9702491329517215E-2</v>
      </c>
      <c r="C655" s="11">
        <v>10.303288204860817</v>
      </c>
      <c r="D655" s="11">
        <v>4.896750896562553</v>
      </c>
      <c r="E655" s="11">
        <v>32.405529255135896</v>
      </c>
      <c r="F655" s="11">
        <v>0</v>
      </c>
      <c r="G655" s="11">
        <v>24.940317387747243</v>
      </c>
      <c r="H655" s="11">
        <v>0</v>
      </c>
      <c r="I655" s="77">
        <f t="shared" si="40"/>
        <v>47.605568356559267</v>
      </c>
      <c r="J655" s="77">
        <f t="shared" si="41"/>
        <v>72.545885744306503</v>
      </c>
      <c r="K655" s="78">
        <f>E655 * (Constants!$C$8 / Constants!$C$5)</f>
        <v>89.376540364971589</v>
      </c>
      <c r="L655" s="78">
        <f t="shared" si="42"/>
        <v>129.5168968541422</v>
      </c>
      <c r="M655" s="79">
        <f t="shared" si="43"/>
        <v>104.57657946639496</v>
      </c>
    </row>
    <row r="656" spans="2:13" x14ac:dyDescent="0.3">
      <c r="B656" s="12">
        <v>165.7557541211645</v>
      </c>
      <c r="C656" s="11">
        <v>3.7926594955465038</v>
      </c>
      <c r="D656" s="11">
        <v>6.947392912700348</v>
      </c>
      <c r="E656" s="11">
        <v>15.327943260989972</v>
      </c>
      <c r="F656" s="11">
        <v>0.5410302438944713</v>
      </c>
      <c r="G656" s="11">
        <v>34.123513490267662</v>
      </c>
      <c r="H656" s="11">
        <v>11.851320963876821</v>
      </c>
      <c r="I656" s="77">
        <f t="shared" si="40"/>
        <v>26.609025913131294</v>
      </c>
      <c r="J656" s="77">
        <f t="shared" si="41"/>
        <v>72.583860367275776</v>
      </c>
      <c r="K656" s="78">
        <f>E656 * (Constants!$C$8 / Constants!$C$5)</f>
        <v>42.275456413375572</v>
      </c>
      <c r="L656" s="78">
        <f t="shared" si="42"/>
        <v>99.531373519661372</v>
      </c>
      <c r="M656" s="79">
        <f t="shared" si="43"/>
        <v>53.556539065516894</v>
      </c>
    </row>
    <row r="657" spans="2:13" x14ac:dyDescent="0.3">
      <c r="B657" s="12">
        <v>0.20001247891195817</v>
      </c>
      <c r="C657" s="11">
        <v>0.32898114850110244</v>
      </c>
      <c r="D657" s="11">
        <v>25.939924843113975</v>
      </c>
      <c r="E657" s="11">
        <v>18.463780727929951</v>
      </c>
      <c r="F657" s="11">
        <v>6.1831509741372521</v>
      </c>
      <c r="G657" s="11">
        <v>21.299881594483683</v>
      </c>
      <c r="H657" s="11">
        <v>0.38235628704064373</v>
      </c>
      <c r="I657" s="77">
        <f t="shared" si="40"/>
        <v>50.915837693682278</v>
      </c>
      <c r="J657" s="77">
        <f t="shared" si="41"/>
        <v>72.598075575206607</v>
      </c>
      <c r="K657" s="78">
        <f>E657 * (Constants!$C$8 / Constants!$C$5)</f>
        <v>50.924298459290675</v>
      </c>
      <c r="L657" s="78">
        <f t="shared" si="42"/>
        <v>105.05859330656733</v>
      </c>
      <c r="M657" s="79">
        <f t="shared" si="43"/>
        <v>83.376355425043002</v>
      </c>
    </row>
    <row r="658" spans="2:13" x14ac:dyDescent="0.3">
      <c r="B658" s="12">
        <v>48.168094836015371</v>
      </c>
      <c r="C658" s="11">
        <v>24.928221579646159</v>
      </c>
      <c r="D658" s="11">
        <v>0.98122094670661919</v>
      </c>
      <c r="E658" s="11">
        <v>19.029743085884498</v>
      </c>
      <c r="F658" s="11">
        <v>0.35908484072339009</v>
      </c>
      <c r="G658" s="11">
        <v>25.883706060929121</v>
      </c>
      <c r="H658" s="11">
        <v>1.4317273385614178</v>
      </c>
      <c r="I658" s="77">
        <f t="shared" si="40"/>
        <v>45.298270452960665</v>
      </c>
      <c r="J658" s="77">
        <f t="shared" si="41"/>
        <v>72.613703852451209</v>
      </c>
      <c r="K658" s="78">
        <f>E658 * (Constants!$C$8 / Constants!$C$5)</f>
        <v>52.48525915622983</v>
      </c>
      <c r="L658" s="78">
        <f t="shared" si="42"/>
        <v>106.06921992279653</v>
      </c>
      <c r="M658" s="79">
        <f t="shared" si="43"/>
        <v>78.75378652330599</v>
      </c>
    </row>
    <row r="659" spans="2:13" x14ac:dyDescent="0.3">
      <c r="B659" s="12">
        <v>7.2483922267565504E-3</v>
      </c>
      <c r="C659" s="11">
        <v>3.7003533972813929</v>
      </c>
      <c r="D659" s="11">
        <v>1.7386053439881779</v>
      </c>
      <c r="E659" s="11">
        <v>13.624382277841969</v>
      </c>
      <c r="F659" s="11">
        <v>16.651611057089958</v>
      </c>
      <c r="G659" s="11">
        <v>32.059450857321352</v>
      </c>
      <c r="H659" s="11">
        <v>4.8430145248635217</v>
      </c>
      <c r="I659" s="77">
        <f t="shared" si="40"/>
        <v>35.714952076201499</v>
      </c>
      <c r="J659" s="77">
        <f t="shared" si="41"/>
        <v>72.61741745838637</v>
      </c>
      <c r="K659" s="78">
        <f>E659 * (Constants!$C$8 / Constants!$C$5)</f>
        <v>37.576925314693177</v>
      </c>
      <c r="L659" s="78">
        <f t="shared" si="42"/>
        <v>96.569960495237581</v>
      </c>
      <c r="M659" s="79">
        <f t="shared" si="43"/>
        <v>59.667495113052709</v>
      </c>
    </row>
    <row r="660" spans="2:13" x14ac:dyDescent="0.3">
      <c r="B660" s="12">
        <v>3.4016456657845993</v>
      </c>
      <c r="C660" s="11">
        <v>2.0983231439681034</v>
      </c>
      <c r="D660" s="11">
        <v>4.4521730337569965</v>
      </c>
      <c r="E660" s="11">
        <v>7.4332714727808042</v>
      </c>
      <c r="F660" s="11">
        <v>16.216600911634831</v>
      </c>
      <c r="G660" s="11">
        <v>37.220610020663344</v>
      </c>
      <c r="H660" s="11">
        <v>5.2969743190741028</v>
      </c>
      <c r="I660" s="77">
        <f t="shared" si="40"/>
        <v>30.200368562140735</v>
      </c>
      <c r="J660" s="77">
        <f t="shared" si="41"/>
        <v>72.717952901878192</v>
      </c>
      <c r="K660" s="78">
        <f>E660 * (Constants!$C$8 / Constants!$C$5)</f>
        <v>20.50144228783093</v>
      </c>
      <c r="L660" s="78">
        <f t="shared" si="42"/>
        <v>85.786123716928302</v>
      </c>
      <c r="M660" s="79">
        <f t="shared" si="43"/>
        <v>43.268539377190862</v>
      </c>
    </row>
    <row r="661" spans="2:13" x14ac:dyDescent="0.3">
      <c r="B661" s="12">
        <v>15.312153083374142</v>
      </c>
      <c r="C661" s="11">
        <v>3.1295605559847246</v>
      </c>
      <c r="D661" s="11">
        <v>7.9650009341608721</v>
      </c>
      <c r="E661" s="11">
        <v>26.991543194008649</v>
      </c>
      <c r="F661" s="11">
        <v>1.0661814510881205</v>
      </c>
      <c r="G661" s="11">
        <v>30.044577814877112</v>
      </c>
      <c r="H661" s="11">
        <v>3.5292293157290135</v>
      </c>
      <c r="I661" s="77">
        <f t="shared" si="40"/>
        <v>39.15228613524237</v>
      </c>
      <c r="J661" s="77">
        <f t="shared" si="41"/>
        <v>72.72609326584849</v>
      </c>
      <c r="K661" s="78">
        <f>E661 * (Constants!$C$8 / Constants!$C$5)</f>
        <v>74.444417518959341</v>
      </c>
      <c r="L661" s="78">
        <f t="shared" si="42"/>
        <v>120.17896759079918</v>
      </c>
      <c r="M661" s="79">
        <f t="shared" si="43"/>
        <v>86.605160460193062</v>
      </c>
    </row>
    <row r="662" spans="2:13" x14ac:dyDescent="0.3">
      <c r="B662" s="12">
        <v>104.42943971190107</v>
      </c>
      <c r="C662" s="11">
        <v>3.1304145926859839</v>
      </c>
      <c r="D662" s="11">
        <v>7.965001969356873</v>
      </c>
      <c r="E662" s="11">
        <v>26.991536982832642</v>
      </c>
      <c r="F662" s="11">
        <v>1.0661814510881205</v>
      </c>
      <c r="G662" s="11">
        <v>30.044577814877112</v>
      </c>
      <c r="H662" s="11">
        <v>3.5292293157290135</v>
      </c>
      <c r="I662" s="77">
        <f t="shared" si="40"/>
        <v>39.153134995963619</v>
      </c>
      <c r="J662" s="77">
        <f t="shared" si="41"/>
        <v>72.726942126569739</v>
      </c>
      <c r="K662" s="78">
        <f>E662 * (Constants!$C$8 / Constants!$C$5)</f>
        <v>74.444400388135193</v>
      </c>
      <c r="L662" s="78">
        <f t="shared" si="42"/>
        <v>120.17980553187229</v>
      </c>
      <c r="M662" s="79">
        <f t="shared" si="43"/>
        <v>86.605998401266163</v>
      </c>
    </row>
    <row r="663" spans="2:13" x14ac:dyDescent="0.3">
      <c r="B663" s="12">
        <v>2.3406800865777768</v>
      </c>
      <c r="C663" s="11">
        <v>10.401799526758078</v>
      </c>
      <c r="D663" s="11">
        <v>4.4521730337569965</v>
      </c>
      <c r="E663" s="11">
        <v>15.934138511543843</v>
      </c>
      <c r="F663" s="11">
        <v>20.360479065299657</v>
      </c>
      <c r="G663" s="11">
        <v>18.06472085064097</v>
      </c>
      <c r="H663" s="11">
        <v>3.5292293157290135</v>
      </c>
      <c r="I663" s="77">
        <f t="shared" si="40"/>
        <v>51.148590137358575</v>
      </c>
      <c r="J663" s="77">
        <f t="shared" si="41"/>
        <v>72.742540303728561</v>
      </c>
      <c r="K663" s="78">
        <f>E663 * (Constants!$C$8 / Constants!$C$5)</f>
        <v>43.947382023774153</v>
      </c>
      <c r="L663" s="78">
        <f t="shared" si="42"/>
        <v>100.75578381595886</v>
      </c>
      <c r="M663" s="79">
        <f t="shared" si="43"/>
        <v>79.161833649588885</v>
      </c>
    </row>
    <row r="664" spans="2:13" x14ac:dyDescent="0.3">
      <c r="B664" s="12">
        <v>5.1523675217395066</v>
      </c>
      <c r="C664" s="11">
        <v>3.7926594955465038</v>
      </c>
      <c r="D664" s="11">
        <v>6.947392912700348</v>
      </c>
      <c r="E664" s="11">
        <v>15.327943260989972</v>
      </c>
      <c r="F664" s="11">
        <v>24.856618409280198</v>
      </c>
      <c r="G664" s="11">
        <v>21.467346455992505</v>
      </c>
      <c r="H664" s="11">
        <v>0.38235628704064373</v>
      </c>
      <c r="I664" s="77">
        <f t="shared" si="40"/>
        <v>50.924614078517024</v>
      </c>
      <c r="J664" s="77">
        <f t="shared" si="41"/>
        <v>72.774316821550187</v>
      </c>
      <c r="K664" s="78">
        <f>E664 * (Constants!$C$8 / Constants!$C$5)</f>
        <v>42.275456413375572</v>
      </c>
      <c r="L664" s="78">
        <f t="shared" si="42"/>
        <v>99.721829973935769</v>
      </c>
      <c r="M664" s="79">
        <f t="shared" si="43"/>
        <v>77.872127230902635</v>
      </c>
    </row>
    <row r="665" spans="2:13" x14ac:dyDescent="0.3">
      <c r="B665" s="12">
        <v>1.0045331728179008E-3</v>
      </c>
      <c r="C665" s="11">
        <v>10.303251973000764</v>
      </c>
      <c r="D665" s="11">
        <v>0</v>
      </c>
      <c r="E665" s="11">
        <v>32.006649602219724</v>
      </c>
      <c r="F665" s="11">
        <v>0</v>
      </c>
      <c r="G665" s="11">
        <v>30.468829785902784</v>
      </c>
      <c r="H665" s="11">
        <v>0</v>
      </c>
      <c r="I665" s="77">
        <f t="shared" si="40"/>
        <v>42.309901575220486</v>
      </c>
      <c r="J665" s="77">
        <f t="shared" si="41"/>
        <v>72.778731361123278</v>
      </c>
      <c r="K665" s="78">
        <f>E665 * (Constants!$C$8 / Constants!$C$5)</f>
        <v>88.276404548057627</v>
      </c>
      <c r="L665" s="78">
        <f t="shared" si="42"/>
        <v>129.04848630696117</v>
      </c>
      <c r="M665" s="79">
        <f t="shared" si="43"/>
        <v>98.579656521058382</v>
      </c>
    </row>
    <row r="666" spans="2:13" x14ac:dyDescent="0.3">
      <c r="B666" s="12">
        <v>102.19955903545633</v>
      </c>
      <c r="C666" s="11">
        <v>12.949157052318309</v>
      </c>
      <c r="D666" s="11">
        <v>1.5771242139135642</v>
      </c>
      <c r="E666" s="11">
        <v>18.241987914210906</v>
      </c>
      <c r="F666" s="11">
        <v>14.990458494394574</v>
      </c>
      <c r="G666" s="11">
        <v>22.700547907504095</v>
      </c>
      <c r="H666" s="11">
        <v>2.378856725706803</v>
      </c>
      <c r="I666" s="77">
        <f t="shared" si="40"/>
        <v>47.758727674837353</v>
      </c>
      <c r="J666" s="77">
        <f t="shared" si="41"/>
        <v>72.838132308048245</v>
      </c>
      <c r="K666" s="78">
        <f>E666 * (Constants!$C$8 / Constants!$C$5)</f>
        <v>50.312579569839762</v>
      </c>
      <c r="L666" s="78">
        <f t="shared" si="42"/>
        <v>104.9087239636771</v>
      </c>
      <c r="M666" s="79">
        <f t="shared" si="43"/>
        <v>79.829319330466205</v>
      </c>
    </row>
    <row r="667" spans="2:13" x14ac:dyDescent="0.3">
      <c r="B667" s="12">
        <v>2.0154830483079422E-2</v>
      </c>
      <c r="C667" s="11">
        <v>4.3306575863138148</v>
      </c>
      <c r="D667" s="11">
        <v>7.080761871959008</v>
      </c>
      <c r="E667" s="11">
        <v>9.5488218310083113</v>
      </c>
      <c r="F667" s="11">
        <v>21.79479444770617</v>
      </c>
      <c r="G667" s="11">
        <v>25.245269998301627</v>
      </c>
      <c r="H667" s="11">
        <v>4.8430145248635217</v>
      </c>
      <c r="I667" s="77">
        <f t="shared" si="40"/>
        <v>42.75503573698731</v>
      </c>
      <c r="J667" s="77">
        <f t="shared" si="41"/>
        <v>72.843320260152453</v>
      </c>
      <c r="K667" s="78">
        <f>E667 * (Constants!$C$8 / Constants!$C$5)</f>
        <v>26.336266662942279</v>
      </c>
      <c r="L667" s="78">
        <f t="shared" si="42"/>
        <v>89.630765092086421</v>
      </c>
      <c r="M667" s="79">
        <f t="shared" si="43"/>
        <v>59.542480568921277</v>
      </c>
    </row>
    <row r="668" spans="2:13" x14ac:dyDescent="0.3">
      <c r="B668" s="12">
        <v>12.731664665676362</v>
      </c>
      <c r="C668" s="11">
        <v>10.315772668639225</v>
      </c>
      <c r="D668" s="11">
        <v>6.5431845883663184</v>
      </c>
      <c r="E668" s="11">
        <v>39.485808208160194</v>
      </c>
      <c r="F668" s="11">
        <v>0</v>
      </c>
      <c r="G668" s="11">
        <v>16.532138190522261</v>
      </c>
      <c r="H668" s="11">
        <v>0</v>
      </c>
      <c r="I668" s="77">
        <f t="shared" si="40"/>
        <v>56.344765465165736</v>
      </c>
      <c r="J668" s="77">
        <f t="shared" si="41"/>
        <v>72.876903655687997</v>
      </c>
      <c r="K668" s="78">
        <f>E668 * (Constants!$C$8 / Constants!$C$5)</f>
        <v>108.90440650960312</v>
      </c>
      <c r="L668" s="78">
        <f t="shared" si="42"/>
        <v>142.29550195713091</v>
      </c>
      <c r="M668" s="79">
        <f t="shared" si="43"/>
        <v>125.76336376660866</v>
      </c>
    </row>
    <row r="669" spans="2:13" x14ac:dyDescent="0.3">
      <c r="B669" s="12">
        <v>0.64317180765647208</v>
      </c>
      <c r="C669" s="11">
        <v>5.4956661312356898</v>
      </c>
      <c r="D669" s="11">
        <v>2.8864859240672964</v>
      </c>
      <c r="E669" s="11">
        <v>32.966630332667272</v>
      </c>
      <c r="F669" s="11">
        <v>0</v>
      </c>
      <c r="G669" s="11">
        <v>31.650343296489456</v>
      </c>
      <c r="H669" s="11">
        <v>0</v>
      </c>
      <c r="I669" s="77">
        <f t="shared" si="40"/>
        <v>41.34878238797026</v>
      </c>
      <c r="J669" s="77">
        <f t="shared" si="41"/>
        <v>72.999125684459713</v>
      </c>
      <c r="K669" s="78">
        <f>E669 * (Constants!$C$8 / Constants!$C$5)</f>
        <v>90.924093336872644</v>
      </c>
      <c r="L669" s="78">
        <f t="shared" si="42"/>
        <v>130.95658868866508</v>
      </c>
      <c r="M669" s="79">
        <f t="shared" si="43"/>
        <v>99.30624539217564</v>
      </c>
    </row>
    <row r="670" spans="2:13" x14ac:dyDescent="0.3">
      <c r="B670" s="12">
        <v>192.58839023095061</v>
      </c>
      <c r="C670" s="11">
        <v>10.315772668639225</v>
      </c>
      <c r="D670" s="11">
        <v>6.5431845883663184</v>
      </c>
      <c r="E670" s="11">
        <v>39.485808208160194</v>
      </c>
      <c r="F670" s="11">
        <v>0</v>
      </c>
      <c r="G670" s="11">
        <v>16.654627639770268</v>
      </c>
      <c r="H670" s="11">
        <v>0</v>
      </c>
      <c r="I670" s="77">
        <f t="shared" si="40"/>
        <v>56.344765465165736</v>
      </c>
      <c r="J670" s="77">
        <f t="shared" si="41"/>
        <v>72.999393104936004</v>
      </c>
      <c r="K670" s="78">
        <f>E670 * (Constants!$C$8 / Constants!$C$5)</f>
        <v>108.90440650960312</v>
      </c>
      <c r="L670" s="78">
        <f t="shared" si="42"/>
        <v>142.41799140637892</v>
      </c>
      <c r="M670" s="79">
        <f t="shared" si="43"/>
        <v>125.76336376660866</v>
      </c>
    </row>
    <row r="671" spans="2:13" x14ac:dyDescent="0.3">
      <c r="B671" s="12">
        <v>21.662044435426651</v>
      </c>
      <c r="C671" s="11">
        <v>23.052069613535661</v>
      </c>
      <c r="D671" s="11">
        <v>1.5771242139135642</v>
      </c>
      <c r="E671" s="11">
        <v>8.8337198203098506</v>
      </c>
      <c r="F671" s="11">
        <v>20.360479065299653</v>
      </c>
      <c r="G671" s="11">
        <v>15.776517588533942</v>
      </c>
      <c r="H671" s="11">
        <v>3.5292293157290135</v>
      </c>
      <c r="I671" s="77">
        <f t="shared" si="40"/>
        <v>53.823392713058723</v>
      </c>
      <c r="J671" s="77">
        <f t="shared" si="41"/>
        <v>73.129139617321684</v>
      </c>
      <c r="K671" s="78">
        <f>E671 * (Constants!$C$8 / Constants!$C$5)</f>
        <v>24.363969181822331</v>
      </c>
      <c r="L671" s="78">
        <f t="shared" si="42"/>
        <v>88.659388978834158</v>
      </c>
      <c r="M671" s="79">
        <f t="shared" si="43"/>
        <v>69.353642074571198</v>
      </c>
    </row>
    <row r="672" spans="2:13" x14ac:dyDescent="0.3">
      <c r="B672" s="12">
        <v>0.12421135119802784</v>
      </c>
      <c r="C672" s="11">
        <v>4.7912918567010472</v>
      </c>
      <c r="D672" s="11">
        <v>13.16916932891473</v>
      </c>
      <c r="E672" s="11">
        <v>15.157928880875275</v>
      </c>
      <c r="F672" s="11">
        <v>6.750460122060213</v>
      </c>
      <c r="G672" s="11">
        <v>30.553960694264831</v>
      </c>
      <c r="H672" s="11">
        <v>2.8455952612071744</v>
      </c>
      <c r="I672" s="77">
        <f t="shared" si="40"/>
        <v>39.868850188551264</v>
      </c>
      <c r="J672" s="77">
        <f t="shared" si="41"/>
        <v>73.268406144023274</v>
      </c>
      <c r="K672" s="78">
        <f>E672 * (Constants!$C$8 / Constants!$C$5)</f>
        <v>41.806545784349552</v>
      </c>
      <c r="L672" s="78">
        <f t="shared" si="42"/>
        <v>99.917023047497537</v>
      </c>
      <c r="M672" s="79">
        <f t="shared" si="43"/>
        <v>66.517467092025541</v>
      </c>
    </row>
    <row r="673" spans="2:13" x14ac:dyDescent="0.3">
      <c r="B673" s="12">
        <v>126.45085601454048</v>
      </c>
      <c r="C673" s="11">
        <v>14.395135999716775</v>
      </c>
      <c r="D673" s="11">
        <v>7.1863756736227424</v>
      </c>
      <c r="E673" s="11">
        <v>14.860229792167933</v>
      </c>
      <c r="F673" s="11">
        <v>11.110260963147912</v>
      </c>
      <c r="G673" s="11">
        <v>24.305279871988652</v>
      </c>
      <c r="H673" s="11">
        <v>1.4317273385614178</v>
      </c>
      <c r="I673" s="77">
        <f t="shared" si="40"/>
        <v>47.552002428655356</v>
      </c>
      <c r="J673" s="77">
        <f t="shared" si="41"/>
        <v>73.289009639205432</v>
      </c>
      <c r="K673" s="78">
        <f>E673 * (Constants!$C$8 / Constants!$C$5)</f>
        <v>40.985472491301884</v>
      </c>
      <c r="L673" s="78">
        <f t="shared" si="42"/>
        <v>99.414252338339381</v>
      </c>
      <c r="M673" s="79">
        <f t="shared" si="43"/>
        <v>73.677245127789305</v>
      </c>
    </row>
    <row r="674" spans="2:13" x14ac:dyDescent="0.3">
      <c r="B674" s="12">
        <v>1.7891082486166852</v>
      </c>
      <c r="C674" s="11">
        <v>10.765551873754452</v>
      </c>
      <c r="D674" s="11">
        <v>14.006644964541637</v>
      </c>
      <c r="E674" s="11">
        <v>20.791224320513908</v>
      </c>
      <c r="F674" s="11">
        <v>0</v>
      </c>
      <c r="G674" s="11">
        <v>27.762387654045515</v>
      </c>
      <c r="H674" s="11">
        <v>0</v>
      </c>
      <c r="I674" s="77">
        <f t="shared" si="40"/>
        <v>45.563421158810002</v>
      </c>
      <c r="J674" s="77">
        <f t="shared" si="41"/>
        <v>73.325808812855513</v>
      </c>
      <c r="K674" s="78">
        <f>E674 * (Constants!$C$8 / Constants!$C$5)</f>
        <v>57.343538045288362</v>
      </c>
      <c r="L674" s="78">
        <f t="shared" si="42"/>
        <v>109.87812253762996</v>
      </c>
      <c r="M674" s="79">
        <f t="shared" si="43"/>
        <v>82.115734883584452</v>
      </c>
    </row>
    <row r="675" spans="2:13" x14ac:dyDescent="0.3">
      <c r="B675" s="12">
        <v>9.7347537230962189</v>
      </c>
      <c r="C675" s="11">
        <v>8.3713950748521242</v>
      </c>
      <c r="D675" s="11">
        <v>10.033531654803044</v>
      </c>
      <c r="E675" s="11">
        <v>27.450302724437119</v>
      </c>
      <c r="F675" s="11">
        <v>0</v>
      </c>
      <c r="G675" s="11">
        <v>27.484951321878789</v>
      </c>
      <c r="H675" s="11">
        <v>0</v>
      </c>
      <c r="I675" s="77">
        <f t="shared" si="40"/>
        <v>45.855229454092282</v>
      </c>
      <c r="J675" s="77">
        <f t="shared" si="41"/>
        <v>73.340180775971078</v>
      </c>
      <c r="K675" s="78">
        <f>E675 * (Constants!$C$8 / Constants!$C$5)</f>
        <v>75.709705901270127</v>
      </c>
      <c r="L675" s="78">
        <f t="shared" si="42"/>
        <v>121.59958395280408</v>
      </c>
      <c r="M675" s="79">
        <f t="shared" si="43"/>
        <v>94.114632630925286</v>
      </c>
    </row>
    <row r="676" spans="2:13" x14ac:dyDescent="0.3">
      <c r="B676" s="12">
        <v>3.6122066576062934</v>
      </c>
      <c r="C676" s="11">
        <v>4.8059269401726272</v>
      </c>
      <c r="D676" s="11">
        <v>4.0383958751828573</v>
      </c>
      <c r="E676" s="11">
        <v>9.9137791461504623</v>
      </c>
      <c r="F676" s="11">
        <v>24.456305797502662</v>
      </c>
      <c r="G676" s="11">
        <v>29.760950728434405</v>
      </c>
      <c r="H676" s="11">
        <v>0.38235628704064373</v>
      </c>
      <c r="I676" s="77">
        <f t="shared" si="40"/>
        <v>43.214407759008608</v>
      </c>
      <c r="J676" s="77">
        <f t="shared" si="41"/>
        <v>73.357714774483668</v>
      </c>
      <c r="K676" s="78">
        <f>E676 * (Constants!$C$8 / Constants!$C$5)</f>
        <v>27.342842483737567</v>
      </c>
      <c r="L676" s="78">
        <f t="shared" si="42"/>
        <v>90.786778112070763</v>
      </c>
      <c r="M676" s="79">
        <f t="shared" si="43"/>
        <v>60.643471096595718</v>
      </c>
    </row>
    <row r="677" spans="2:13" x14ac:dyDescent="0.3">
      <c r="B677" s="12">
        <v>2.2290994478680659E-2</v>
      </c>
      <c r="C677" s="11">
        <v>10.303250937804762</v>
      </c>
      <c r="D677" s="11">
        <v>0.53294012310385219</v>
      </c>
      <c r="E677" s="11">
        <v>34.769380691093538</v>
      </c>
      <c r="F677" s="11">
        <v>0</v>
      </c>
      <c r="G677" s="11">
        <v>27.778728082329241</v>
      </c>
      <c r="H677" s="11">
        <v>0</v>
      </c>
      <c r="I677" s="77">
        <f t="shared" si="40"/>
        <v>45.605571752002149</v>
      </c>
      <c r="J677" s="77">
        <f t="shared" si="41"/>
        <v>73.384299834331387</v>
      </c>
      <c r="K677" s="78">
        <f>E677 * (Constants!$C$8 / Constants!$C$5)</f>
        <v>95.896195131887026</v>
      </c>
      <c r="L677" s="78">
        <f t="shared" si="42"/>
        <v>134.5111142751249</v>
      </c>
      <c r="M677" s="79">
        <f t="shared" si="43"/>
        <v>106.73238619279564</v>
      </c>
    </row>
    <row r="678" spans="2:13" x14ac:dyDescent="0.3">
      <c r="B678" s="12">
        <v>0.63556793241150444</v>
      </c>
      <c r="C678" s="11">
        <v>7.5379458340731533</v>
      </c>
      <c r="D678" s="11">
        <v>6.360095165154342</v>
      </c>
      <c r="E678" s="11">
        <v>16.442242729777075</v>
      </c>
      <c r="F678" s="11">
        <v>12.108299912423083</v>
      </c>
      <c r="G678" s="11">
        <v>29.773085634036228</v>
      </c>
      <c r="H678" s="11">
        <v>1.2143103654578957</v>
      </c>
      <c r="I678" s="77">
        <f t="shared" si="40"/>
        <v>42.448583641427653</v>
      </c>
      <c r="J678" s="77">
        <f t="shared" si="41"/>
        <v>73.435979640921772</v>
      </c>
      <c r="K678" s="78">
        <f>E678 * (Constants!$C$8 / Constants!$C$5)</f>
        <v>45.348766238578712</v>
      </c>
      <c r="L678" s="78">
        <f t="shared" si="42"/>
        <v>102.34250314972341</v>
      </c>
      <c r="M678" s="79">
        <f t="shared" si="43"/>
        <v>71.355107150229287</v>
      </c>
    </row>
    <row r="679" spans="2:13" x14ac:dyDescent="0.3">
      <c r="B679" s="12">
        <v>2.9887154669268057E-3</v>
      </c>
      <c r="C679" s="11">
        <v>4.9450578003757846</v>
      </c>
      <c r="D679" s="11">
        <v>7.0807613543610071</v>
      </c>
      <c r="E679" s="11">
        <v>9.5488228662043113</v>
      </c>
      <c r="F679" s="11">
        <v>21.79479444770617</v>
      </c>
      <c r="G679" s="11">
        <v>25.245269998301627</v>
      </c>
      <c r="H679" s="11">
        <v>4.8430145248635217</v>
      </c>
      <c r="I679" s="77">
        <f t="shared" si="40"/>
        <v>43.369436468647272</v>
      </c>
      <c r="J679" s="77">
        <f t="shared" si="41"/>
        <v>73.457720991812423</v>
      </c>
      <c r="K679" s="78">
        <f>E679 * (Constants!$C$8 / Constants!$C$5)</f>
        <v>26.336269518079636</v>
      </c>
      <c r="L679" s="78">
        <f t="shared" si="42"/>
        <v>90.245167643687736</v>
      </c>
      <c r="M679" s="79">
        <f t="shared" si="43"/>
        <v>60.156883120522593</v>
      </c>
    </row>
    <row r="680" spans="2:13" x14ac:dyDescent="0.3">
      <c r="B680" s="12">
        <v>12.170430530743033</v>
      </c>
      <c r="C680" s="11">
        <v>10.315772668639225</v>
      </c>
      <c r="D680" s="11">
        <v>6.5431845883663184</v>
      </c>
      <c r="E680" s="11">
        <v>39.485808208160194</v>
      </c>
      <c r="F680" s="11">
        <v>0</v>
      </c>
      <c r="G680" s="11">
        <v>17.141283550249053</v>
      </c>
      <c r="H680" s="11">
        <v>0</v>
      </c>
      <c r="I680" s="77">
        <f t="shared" si="40"/>
        <v>56.344765465165736</v>
      </c>
      <c r="J680" s="77">
        <f t="shared" si="41"/>
        <v>73.486049015414793</v>
      </c>
      <c r="K680" s="78">
        <f>E680 * (Constants!$C$8 / Constants!$C$5)</f>
        <v>108.90440650960312</v>
      </c>
      <c r="L680" s="78">
        <f t="shared" si="42"/>
        <v>142.90464731685773</v>
      </c>
      <c r="M680" s="79">
        <f t="shared" si="43"/>
        <v>125.76336376660866</v>
      </c>
    </row>
    <row r="681" spans="2:13" x14ac:dyDescent="0.3">
      <c r="B681" s="12">
        <v>0.21753847189393127</v>
      </c>
      <c r="C681" s="11">
        <v>10.388205332866033</v>
      </c>
      <c r="D681" s="11">
        <v>0.92172169782413393</v>
      </c>
      <c r="E681" s="11">
        <v>19.443649643958828</v>
      </c>
      <c r="F681" s="11">
        <v>20.436800469668174</v>
      </c>
      <c r="G681" s="11">
        <v>21.126352607971832</v>
      </c>
      <c r="H681" s="11">
        <v>1.2143103654578957</v>
      </c>
      <c r="I681" s="77">
        <f t="shared" si="40"/>
        <v>51.190377144317168</v>
      </c>
      <c r="J681" s="77">
        <f t="shared" si="41"/>
        <v>73.531040117746898</v>
      </c>
      <c r="K681" s="78">
        <f>E681 * (Constants!$C$8 / Constants!$C$5)</f>
        <v>53.626840147047737</v>
      </c>
      <c r="L681" s="78">
        <f t="shared" si="42"/>
        <v>107.71423062083581</v>
      </c>
      <c r="M681" s="79">
        <f t="shared" si="43"/>
        <v>85.373567647406077</v>
      </c>
    </row>
    <row r="682" spans="2:13" x14ac:dyDescent="0.3">
      <c r="B682" s="12">
        <v>118.30633813973691</v>
      </c>
      <c r="C682" s="11">
        <v>23.052069613535661</v>
      </c>
      <c r="D682" s="11">
        <v>1.5771242139135642</v>
      </c>
      <c r="E682" s="11">
        <v>8.8337198203098506</v>
      </c>
      <c r="F682" s="11">
        <v>14.990458494394574</v>
      </c>
      <c r="G682" s="11">
        <v>22.700547907504095</v>
      </c>
      <c r="H682" s="11">
        <v>2.378856725706803</v>
      </c>
      <c r="I682" s="77">
        <f t="shared" si="40"/>
        <v>48.453372142153647</v>
      </c>
      <c r="J682" s="77">
        <f t="shared" si="41"/>
        <v>73.532776775364539</v>
      </c>
      <c r="K682" s="78">
        <f>E682 * (Constants!$C$8 / Constants!$C$5)</f>
        <v>24.363969181822331</v>
      </c>
      <c r="L682" s="78">
        <f t="shared" si="42"/>
        <v>89.063026136877028</v>
      </c>
      <c r="M682" s="79">
        <f t="shared" si="43"/>
        <v>63.983621503666129</v>
      </c>
    </row>
    <row r="683" spans="2:13" x14ac:dyDescent="0.3">
      <c r="B683" s="12">
        <v>94.757587906984554</v>
      </c>
      <c r="C683" s="11">
        <v>3.7148810791678151</v>
      </c>
      <c r="D683" s="11">
        <v>9.7935028283211079</v>
      </c>
      <c r="E683" s="11">
        <v>16.258780118406545</v>
      </c>
      <c r="F683" s="11">
        <v>9.522489035018479</v>
      </c>
      <c r="G683" s="11">
        <v>32.870213015013661</v>
      </c>
      <c r="H683" s="11">
        <v>1.4317273385614178</v>
      </c>
      <c r="I683" s="77">
        <f t="shared" si="40"/>
        <v>39.289653060913949</v>
      </c>
      <c r="J683" s="77">
        <f t="shared" si="41"/>
        <v>73.591593414489026</v>
      </c>
      <c r="K683" s="78">
        <f>E683 * (Constants!$C$8 / Constants!$C$5)</f>
        <v>44.842764520121278</v>
      </c>
      <c r="L683" s="78">
        <f t="shared" si="42"/>
        <v>102.17557781620376</v>
      </c>
      <c r="M683" s="79">
        <f t="shared" si="43"/>
        <v>67.873637462628679</v>
      </c>
    </row>
    <row r="684" spans="2:13" x14ac:dyDescent="0.3">
      <c r="B684" s="12">
        <v>2.23934367212496</v>
      </c>
      <c r="C684" s="11">
        <v>8.8185241782034431</v>
      </c>
      <c r="D684" s="11">
        <v>1.762267336593069</v>
      </c>
      <c r="E684" s="11">
        <v>18.805774290170241</v>
      </c>
      <c r="F684" s="11">
        <v>20.436800469668171</v>
      </c>
      <c r="G684" s="11">
        <v>22.566814675920508</v>
      </c>
      <c r="H684" s="11">
        <v>1.2143103654578957</v>
      </c>
      <c r="I684" s="77">
        <f t="shared" si="40"/>
        <v>49.823366274634921</v>
      </c>
      <c r="J684" s="77">
        <f t="shared" si="41"/>
        <v>73.604491316013323</v>
      </c>
      <c r="K684" s="78">
        <f>E684 * (Constants!$C$8 / Constants!$C$5)</f>
        <v>51.867538768050188</v>
      </c>
      <c r="L684" s="78">
        <f t="shared" si="42"/>
        <v>106.66625579389327</v>
      </c>
      <c r="M684" s="79">
        <f t="shared" si="43"/>
        <v>82.885130752514868</v>
      </c>
    </row>
    <row r="685" spans="2:13" x14ac:dyDescent="0.3">
      <c r="B685" s="12">
        <v>1.8927558183058864</v>
      </c>
      <c r="C685" s="11">
        <v>5.0557368160749876</v>
      </c>
      <c r="D685" s="11">
        <v>9.7533672441459256</v>
      </c>
      <c r="E685" s="11">
        <v>11.856021130586415</v>
      </c>
      <c r="F685" s="11">
        <v>4.1456508932586305</v>
      </c>
      <c r="G685" s="11">
        <v>40.589962978060917</v>
      </c>
      <c r="H685" s="11">
        <v>2.2665438039387968</v>
      </c>
      <c r="I685" s="77">
        <f t="shared" si="40"/>
        <v>30.81077608406596</v>
      </c>
      <c r="J685" s="77">
        <f t="shared" si="41"/>
        <v>73.667282866065676</v>
      </c>
      <c r="K685" s="78">
        <f>E685 * (Constants!$C$8 / Constants!$C$5)</f>
        <v>32.699671182746407</v>
      </c>
      <c r="L685" s="78">
        <f t="shared" si="42"/>
        <v>94.510932918225663</v>
      </c>
      <c r="M685" s="79">
        <f t="shared" si="43"/>
        <v>51.65442613622595</v>
      </c>
    </row>
    <row r="686" spans="2:13" x14ac:dyDescent="0.3">
      <c r="B686" s="12">
        <v>7.009776726954442</v>
      </c>
      <c r="C686" s="11">
        <v>61.319251299874914</v>
      </c>
      <c r="D686" s="11">
        <v>0</v>
      </c>
      <c r="E686" s="11">
        <v>0</v>
      </c>
      <c r="F686" s="11">
        <v>12.004899607606957</v>
      </c>
      <c r="G686" s="11">
        <v>0</v>
      </c>
      <c r="H686" s="11">
        <v>0.38235628704064373</v>
      </c>
      <c r="I686" s="77">
        <f t="shared" si="40"/>
        <v>73.324150907481865</v>
      </c>
      <c r="J686" s="77">
        <f t="shared" si="41"/>
        <v>73.706507194522516</v>
      </c>
      <c r="K686" s="78">
        <f>E686 * (Constants!$C$8 / Constants!$C$5)</f>
        <v>0</v>
      </c>
      <c r="L686" s="78">
        <f t="shared" si="42"/>
        <v>73.706507194522516</v>
      </c>
      <c r="M686" s="79">
        <f t="shared" si="43"/>
        <v>73.324150907481865</v>
      </c>
    </row>
    <row r="687" spans="2:13" x14ac:dyDescent="0.3">
      <c r="B687" s="12">
        <v>0.28557443893805612</v>
      </c>
      <c r="C687" s="11">
        <v>8.0496913542417534</v>
      </c>
      <c r="D687" s="11">
        <v>2.8249241118515203</v>
      </c>
      <c r="E687" s="11">
        <v>48.6407462421557</v>
      </c>
      <c r="F687" s="11">
        <v>0</v>
      </c>
      <c r="G687" s="11">
        <v>14.219197255165939</v>
      </c>
      <c r="H687" s="11">
        <v>0</v>
      </c>
      <c r="I687" s="77">
        <f t="shared" si="40"/>
        <v>59.515361708248975</v>
      </c>
      <c r="J687" s="77">
        <f t="shared" si="41"/>
        <v>73.734558963414912</v>
      </c>
      <c r="K687" s="78">
        <f>E687 * (Constants!$C$8 / Constants!$C$5)</f>
        <v>134.15431624852621</v>
      </c>
      <c r="L687" s="78">
        <f t="shared" si="42"/>
        <v>159.24812896978543</v>
      </c>
      <c r="M687" s="79">
        <f t="shared" si="43"/>
        <v>145.02893171461949</v>
      </c>
    </row>
    <row r="688" spans="2:13" x14ac:dyDescent="0.3">
      <c r="B688" s="12">
        <v>0.13626993646175833</v>
      </c>
      <c r="C688" s="11">
        <v>14.31567478050532</v>
      </c>
      <c r="D688" s="11">
        <v>1.5771240845140642</v>
      </c>
      <c r="E688" s="11">
        <v>18.24198998460291</v>
      </c>
      <c r="F688" s="11">
        <v>20.360479065299653</v>
      </c>
      <c r="G688" s="11">
        <v>15.776517588533942</v>
      </c>
      <c r="H688" s="11">
        <v>3.5292293157290135</v>
      </c>
      <c r="I688" s="77">
        <f t="shared" si="40"/>
        <v>54.495267914921953</v>
      </c>
      <c r="J688" s="77">
        <f t="shared" si="41"/>
        <v>73.801014819184914</v>
      </c>
      <c r="K688" s="78">
        <f>E688 * (Constants!$C$8 / Constants!$C$5)</f>
        <v>50.312585280114483</v>
      </c>
      <c r="L688" s="78">
        <f t="shared" si="42"/>
        <v>105.87161011469647</v>
      </c>
      <c r="M688" s="79">
        <f t="shared" si="43"/>
        <v>86.56586321043352</v>
      </c>
    </row>
    <row r="689" spans="2:13" x14ac:dyDescent="0.3">
      <c r="B689" s="12">
        <v>0.34067486514686607</v>
      </c>
      <c r="C689" s="11">
        <v>14.31567374530932</v>
      </c>
      <c r="D689" s="11">
        <v>1.5771240845140642</v>
      </c>
      <c r="E689" s="11">
        <v>18.241985843818902</v>
      </c>
      <c r="F689" s="11">
        <v>20.360479065299653</v>
      </c>
      <c r="G689" s="11">
        <v>15.776517588533942</v>
      </c>
      <c r="H689" s="11">
        <v>3.5292293157290135</v>
      </c>
      <c r="I689" s="77">
        <f t="shared" si="40"/>
        <v>54.495262738941946</v>
      </c>
      <c r="J689" s="77">
        <f t="shared" si="41"/>
        <v>73.801009643204893</v>
      </c>
      <c r="K689" s="78">
        <f>E689 * (Constants!$C$8 / Constants!$C$5)</f>
        <v>50.312573859565042</v>
      </c>
      <c r="L689" s="78">
        <f t="shared" si="42"/>
        <v>105.87159765895103</v>
      </c>
      <c r="M689" s="79">
        <f t="shared" si="43"/>
        <v>86.565850754688086</v>
      </c>
    </row>
    <row r="690" spans="2:13" x14ac:dyDescent="0.3">
      <c r="B690" s="12">
        <v>0.20638062557554804</v>
      </c>
      <c r="C690" s="11">
        <v>3.7059222341716045</v>
      </c>
      <c r="D690" s="11">
        <v>0.74710315409314842</v>
      </c>
      <c r="E690" s="11">
        <v>13.300101954383798</v>
      </c>
      <c r="F690" s="11">
        <v>22.491568197615088</v>
      </c>
      <c r="G690" s="11">
        <v>31.183356789783179</v>
      </c>
      <c r="H690" s="11">
        <v>2.378856725706803</v>
      </c>
      <c r="I690" s="77">
        <f t="shared" si="40"/>
        <v>40.244695540263635</v>
      </c>
      <c r="J690" s="77">
        <f t="shared" si="41"/>
        <v>73.806909055753607</v>
      </c>
      <c r="K690" s="78">
        <f>E690 * (Constants!$C$8 / Constants!$C$5)</f>
        <v>36.682539261284347</v>
      </c>
      <c r="L690" s="78">
        <f t="shared" si="42"/>
        <v>97.189346362654163</v>
      </c>
      <c r="M690" s="79">
        <f t="shared" si="43"/>
        <v>63.627132847164184</v>
      </c>
    </row>
    <row r="691" spans="2:13" x14ac:dyDescent="0.3">
      <c r="B691" s="12">
        <v>31.787780547478178</v>
      </c>
      <c r="C691" s="11">
        <v>4.2783732006637178</v>
      </c>
      <c r="D691" s="11">
        <v>7.9650009341608721</v>
      </c>
      <c r="E691" s="11">
        <v>26.991541123616646</v>
      </c>
      <c r="F691" s="11">
        <v>1.0661814510881205</v>
      </c>
      <c r="G691" s="11">
        <v>30.044577814877112</v>
      </c>
      <c r="H691" s="11">
        <v>3.5292293157290135</v>
      </c>
      <c r="I691" s="77">
        <f t="shared" si="40"/>
        <v>40.301096709529354</v>
      </c>
      <c r="J691" s="77">
        <f t="shared" si="41"/>
        <v>73.874903840135474</v>
      </c>
      <c r="K691" s="78">
        <f>E691 * (Constants!$C$8 / Constants!$C$5)</f>
        <v>74.44441180868462</v>
      </c>
      <c r="L691" s="78">
        <f t="shared" si="42"/>
        <v>121.32777452520345</v>
      </c>
      <c r="M691" s="79">
        <f t="shared" si="43"/>
        <v>87.753967394597325</v>
      </c>
    </row>
    <row r="692" spans="2:13" x14ac:dyDescent="0.3">
      <c r="B692" s="12">
        <v>1262.0832089084797</v>
      </c>
      <c r="C692" s="11">
        <v>9.3966738986839591</v>
      </c>
      <c r="D692" s="11">
        <v>0.92172163312438382</v>
      </c>
      <c r="E692" s="11">
        <v>19.443647573566825</v>
      </c>
      <c r="F692" s="11">
        <v>14.939442576664041</v>
      </c>
      <c r="G692" s="11">
        <v>26.517969833851982</v>
      </c>
      <c r="H692" s="11">
        <v>2.8455952612071744</v>
      </c>
      <c r="I692" s="77">
        <f t="shared" si="40"/>
        <v>44.701485682039205</v>
      </c>
      <c r="J692" s="77">
        <f t="shared" si="41"/>
        <v>74.065050777098364</v>
      </c>
      <c r="K692" s="78">
        <f>E692 * (Constants!$C$8 / Constants!$C$5)</f>
        <v>53.626834436773024</v>
      </c>
      <c r="L692" s="78">
        <f t="shared" si="42"/>
        <v>108.24823764030455</v>
      </c>
      <c r="M692" s="79">
        <f t="shared" si="43"/>
        <v>78.884672545245408</v>
      </c>
    </row>
    <row r="693" spans="2:13" x14ac:dyDescent="0.3">
      <c r="B693" s="12">
        <v>0.16593354690121487</v>
      </c>
      <c r="C693" s="11">
        <v>5.5918436037475088</v>
      </c>
      <c r="D693" s="11">
        <v>20.453506117759922</v>
      </c>
      <c r="E693" s="11">
        <v>9.5446147944581075</v>
      </c>
      <c r="F693" s="11">
        <v>8.9636781971854766</v>
      </c>
      <c r="G693" s="11">
        <v>26.746686237451595</v>
      </c>
      <c r="H693" s="11">
        <v>2.8455952612071744</v>
      </c>
      <c r="I693" s="77">
        <f t="shared" si="40"/>
        <v>44.553642713151021</v>
      </c>
      <c r="J693" s="77">
        <f t="shared" si="41"/>
        <v>74.145924211809799</v>
      </c>
      <c r="K693" s="78">
        <f>E693 * (Constants!$C$8 / Constants!$C$5)</f>
        <v>26.324663384715105</v>
      </c>
      <c r="L693" s="78">
        <f t="shared" si="42"/>
        <v>90.925972802066795</v>
      </c>
      <c r="M693" s="79">
        <f t="shared" si="43"/>
        <v>61.333691303408017</v>
      </c>
    </row>
    <row r="694" spans="2:13" x14ac:dyDescent="0.3">
      <c r="B694" s="12">
        <v>12.783525148093759</v>
      </c>
      <c r="C694" s="11">
        <v>10.401799526758078</v>
      </c>
      <c r="D694" s="11">
        <v>4.4521730337569965</v>
      </c>
      <c r="E694" s="11">
        <v>15.934138511543843</v>
      </c>
      <c r="F694" s="11">
        <v>14.990458494394574</v>
      </c>
      <c r="G694" s="11">
        <v>25.99300249908767</v>
      </c>
      <c r="H694" s="11">
        <v>2.378856725706803</v>
      </c>
      <c r="I694" s="77">
        <f t="shared" si="40"/>
        <v>45.778569566453491</v>
      </c>
      <c r="J694" s="77">
        <f t="shared" si="41"/>
        <v>74.150428791247961</v>
      </c>
      <c r="K694" s="78">
        <f>E694 * (Constants!$C$8 / Constants!$C$5)</f>
        <v>43.947382023774153</v>
      </c>
      <c r="L694" s="78">
        <f t="shared" si="42"/>
        <v>102.16367230347828</v>
      </c>
      <c r="M694" s="79">
        <f t="shared" si="43"/>
        <v>73.791813078683802</v>
      </c>
    </row>
    <row r="695" spans="2:13" x14ac:dyDescent="0.3">
      <c r="B695" s="12">
        <v>1.8605813459653291</v>
      </c>
      <c r="C695" s="11">
        <v>14.31567374530932</v>
      </c>
      <c r="D695" s="11">
        <v>1.5771240845140642</v>
      </c>
      <c r="E695" s="11">
        <v>18.241985843818902</v>
      </c>
      <c r="F695" s="11">
        <v>14.990458494394574</v>
      </c>
      <c r="G695" s="11">
        <v>22.700547907504095</v>
      </c>
      <c r="H695" s="11">
        <v>2.378856725706803</v>
      </c>
      <c r="I695" s="77">
        <f t="shared" si="40"/>
        <v>49.125242168036863</v>
      </c>
      <c r="J695" s="77">
        <f t="shared" si="41"/>
        <v>74.204646801247762</v>
      </c>
      <c r="K695" s="78">
        <f>E695 * (Constants!$C$8 / Constants!$C$5)</f>
        <v>50.312573859565042</v>
      </c>
      <c r="L695" s="78">
        <f t="shared" si="42"/>
        <v>106.2752348169939</v>
      </c>
      <c r="M695" s="79">
        <f t="shared" si="43"/>
        <v>81.195830183783002</v>
      </c>
    </row>
    <row r="696" spans="2:13" x14ac:dyDescent="0.3">
      <c r="B696" s="12">
        <v>0.74423248595849145</v>
      </c>
      <c r="C696" s="11">
        <v>14.31567478050532</v>
      </c>
      <c r="D696" s="11">
        <v>1.5771240845140642</v>
      </c>
      <c r="E696" s="11">
        <v>18.24198998460291</v>
      </c>
      <c r="F696" s="11">
        <v>14.990458494394574</v>
      </c>
      <c r="G696" s="11">
        <v>22.700547907504095</v>
      </c>
      <c r="H696" s="11">
        <v>2.378856725706803</v>
      </c>
      <c r="I696" s="77">
        <f t="shared" si="40"/>
        <v>49.12524734401687</v>
      </c>
      <c r="J696" s="77">
        <f t="shared" si="41"/>
        <v>74.204651977227755</v>
      </c>
      <c r="K696" s="78">
        <f>E696 * (Constants!$C$8 / Constants!$C$5)</f>
        <v>50.312585280114483</v>
      </c>
      <c r="L696" s="78">
        <f t="shared" si="42"/>
        <v>106.27524727273934</v>
      </c>
      <c r="M696" s="79">
        <f t="shared" si="43"/>
        <v>81.19584263952845</v>
      </c>
    </row>
    <row r="697" spans="2:13" x14ac:dyDescent="0.3">
      <c r="B697" s="12">
        <v>6.5568301943130791E-4</v>
      </c>
      <c r="C697" s="11">
        <v>7.5379463516711542</v>
      </c>
      <c r="D697" s="11">
        <v>4.0383956163838564</v>
      </c>
      <c r="E697" s="11">
        <v>9.9137791461504623</v>
      </c>
      <c r="F697" s="11">
        <v>18.159402696832313</v>
      </c>
      <c r="G697" s="11">
        <v>32.312987155930507</v>
      </c>
      <c r="H697" s="11">
        <v>2.2665438039387968</v>
      </c>
      <c r="I697" s="77">
        <f t="shared" si="40"/>
        <v>39.649523811037781</v>
      </c>
      <c r="J697" s="77">
        <f t="shared" si="41"/>
        <v>74.229054770907098</v>
      </c>
      <c r="K697" s="78">
        <f>E697 * (Constants!$C$8 / Constants!$C$5)</f>
        <v>27.342842483737567</v>
      </c>
      <c r="L697" s="78">
        <f t="shared" si="42"/>
        <v>91.658118108494207</v>
      </c>
      <c r="M697" s="79">
        <f t="shared" si="43"/>
        <v>57.078587148624891</v>
      </c>
    </row>
    <row r="698" spans="2:13" x14ac:dyDescent="0.3">
      <c r="B698" s="12">
        <v>58.693849615650834</v>
      </c>
      <c r="C698" s="11">
        <v>5.7463248678593004</v>
      </c>
      <c r="D698" s="11">
        <v>5.7729713305365928</v>
      </c>
      <c r="E698" s="11">
        <v>12.667015417298273</v>
      </c>
      <c r="F698" s="11">
        <v>18.873894344531468</v>
      </c>
      <c r="G698" s="11">
        <v>30.934741106255995</v>
      </c>
      <c r="H698" s="11">
        <v>0.27338315095168603</v>
      </c>
      <c r="I698" s="77">
        <f t="shared" si="40"/>
        <v>43.06020596022563</v>
      </c>
      <c r="J698" s="77">
        <f t="shared" si="41"/>
        <v>74.268330217433316</v>
      </c>
      <c r="K698" s="78">
        <f>E698 * (Constants!$C$8 / Constants!$C$5)</f>
        <v>34.936445747709755</v>
      </c>
      <c r="L698" s="78">
        <f t="shared" si="42"/>
        <v>96.537760547844798</v>
      </c>
      <c r="M698" s="79">
        <f t="shared" si="43"/>
        <v>65.329636290637112</v>
      </c>
    </row>
    <row r="699" spans="2:13" x14ac:dyDescent="0.3">
      <c r="B699" s="12">
        <v>1.3283960345215746</v>
      </c>
      <c r="C699" s="11">
        <v>5.7233559389774316</v>
      </c>
      <c r="D699" s="11">
        <v>20.453504047367918</v>
      </c>
      <c r="E699" s="11">
        <v>9.5446147944581075</v>
      </c>
      <c r="F699" s="11">
        <v>8.9636781971854766</v>
      </c>
      <c r="G699" s="11">
        <v>26.746686237451595</v>
      </c>
      <c r="H699" s="11">
        <v>2.8455952612071744</v>
      </c>
      <c r="I699" s="77">
        <f t="shared" si="40"/>
        <v>44.685152977988935</v>
      </c>
      <c r="J699" s="77">
        <f t="shared" si="41"/>
        <v>74.277434476647713</v>
      </c>
      <c r="K699" s="78">
        <f>E699 * (Constants!$C$8 / Constants!$C$5)</f>
        <v>26.324663384715105</v>
      </c>
      <c r="L699" s="78">
        <f t="shared" si="42"/>
        <v>91.057483066904709</v>
      </c>
      <c r="M699" s="79">
        <f t="shared" si="43"/>
        <v>61.465201568245931</v>
      </c>
    </row>
    <row r="700" spans="2:13" x14ac:dyDescent="0.3">
      <c r="B700" s="12">
        <v>26.009907462139381</v>
      </c>
      <c r="C700" s="11">
        <v>8.0496913542417534</v>
      </c>
      <c r="D700" s="11">
        <v>2.8249241118515203</v>
      </c>
      <c r="E700" s="11">
        <v>48.6407462421557</v>
      </c>
      <c r="F700" s="11">
        <v>0</v>
      </c>
      <c r="G700" s="11">
        <v>14.829501517587593</v>
      </c>
      <c r="H700" s="11">
        <v>0</v>
      </c>
      <c r="I700" s="77">
        <f t="shared" si="40"/>
        <v>59.515361708248975</v>
      </c>
      <c r="J700" s="77">
        <f t="shared" si="41"/>
        <v>74.344863225836562</v>
      </c>
      <c r="K700" s="78">
        <f>E700 * (Constants!$C$8 / Constants!$C$5)</f>
        <v>134.15431624852621</v>
      </c>
      <c r="L700" s="78">
        <f t="shared" si="42"/>
        <v>159.85843323220709</v>
      </c>
      <c r="M700" s="79">
        <f t="shared" si="43"/>
        <v>145.02893171461949</v>
      </c>
    </row>
    <row r="701" spans="2:13" x14ac:dyDescent="0.3">
      <c r="B701" s="12">
        <v>39.465455162440776</v>
      </c>
      <c r="C701" s="11">
        <v>5.6146282677411063</v>
      </c>
      <c r="D701" s="11">
        <v>5.7729713305365928</v>
      </c>
      <c r="E701" s="11">
        <v>25.159739024603546</v>
      </c>
      <c r="F701" s="11">
        <v>23.887403173782776</v>
      </c>
      <c r="G701" s="11">
        <v>13.576635716702851</v>
      </c>
      <c r="H701" s="11">
        <v>0.38235628704064373</v>
      </c>
      <c r="I701" s="77">
        <f t="shared" si="40"/>
        <v>60.434741796664014</v>
      </c>
      <c r="J701" s="77">
        <f t="shared" si="41"/>
        <v>74.393733800407517</v>
      </c>
      <c r="K701" s="78">
        <f>E701 * (Constants!$C$8 / Constants!$C$5)</f>
        <v>69.39218343882591</v>
      </c>
      <c r="L701" s="78">
        <f t="shared" si="42"/>
        <v>118.62617821462987</v>
      </c>
      <c r="M701" s="79">
        <f t="shared" si="43"/>
        <v>104.66718621088637</v>
      </c>
    </row>
    <row r="702" spans="2:13" x14ac:dyDescent="0.3">
      <c r="B702" s="12">
        <v>1.3601019273046404</v>
      </c>
      <c r="C702" s="11">
        <v>10.315772668639225</v>
      </c>
      <c r="D702" s="11">
        <v>6.5431845883663184</v>
      </c>
      <c r="E702" s="11">
        <v>39.485808208160194</v>
      </c>
      <c r="F702" s="11">
        <v>0</v>
      </c>
      <c r="G702" s="11">
        <v>18.074273873292999</v>
      </c>
      <c r="H702" s="11">
        <v>0</v>
      </c>
      <c r="I702" s="77">
        <f t="shared" si="40"/>
        <v>56.344765465165736</v>
      </c>
      <c r="J702" s="77">
        <f t="shared" si="41"/>
        <v>74.419039338458731</v>
      </c>
      <c r="K702" s="78">
        <f>E702 * (Constants!$C$8 / Constants!$C$5)</f>
        <v>108.90440650960312</v>
      </c>
      <c r="L702" s="78">
        <f t="shared" si="42"/>
        <v>143.83763763990166</v>
      </c>
      <c r="M702" s="79">
        <f t="shared" si="43"/>
        <v>125.76336376660866</v>
      </c>
    </row>
    <row r="703" spans="2:13" x14ac:dyDescent="0.3">
      <c r="B703" s="12">
        <v>8.5543933164444752E-2</v>
      </c>
      <c r="C703" s="11">
        <v>15.388468065611219</v>
      </c>
      <c r="D703" s="11">
        <v>3.0451579203922678</v>
      </c>
      <c r="E703" s="11">
        <v>24.8913582500318</v>
      </c>
      <c r="F703" s="11">
        <v>0</v>
      </c>
      <c r="G703" s="11">
        <v>31.308042036886171</v>
      </c>
      <c r="H703" s="11">
        <v>0</v>
      </c>
      <c r="I703" s="77">
        <f t="shared" si="40"/>
        <v>43.324984236035291</v>
      </c>
      <c r="J703" s="77">
        <f t="shared" si="41"/>
        <v>74.633026272921455</v>
      </c>
      <c r="K703" s="78">
        <f>E703 * (Constants!$C$8 / Constants!$C$5)</f>
        <v>68.651971947668358</v>
      </c>
      <c r="L703" s="78">
        <f t="shared" si="42"/>
        <v>118.39363997055801</v>
      </c>
      <c r="M703" s="79">
        <f t="shared" si="43"/>
        <v>87.085597933671849</v>
      </c>
    </row>
    <row r="704" spans="2:13" x14ac:dyDescent="0.3">
      <c r="B704" s="12">
        <v>1.5378552780020982E-4</v>
      </c>
      <c r="C704" s="11">
        <v>55.790989952139164</v>
      </c>
      <c r="D704" s="11">
        <v>0</v>
      </c>
      <c r="E704" s="11">
        <v>0</v>
      </c>
      <c r="F704" s="11">
        <v>17.881542486601656</v>
      </c>
      <c r="G704" s="11">
        <v>0</v>
      </c>
      <c r="H704" s="11">
        <v>1.11467867989683</v>
      </c>
      <c r="I704" s="77">
        <f t="shared" si="40"/>
        <v>73.672532438740816</v>
      </c>
      <c r="J704" s="77">
        <f t="shared" si="41"/>
        <v>74.787211118637643</v>
      </c>
      <c r="K704" s="78">
        <f>E704 * (Constants!$C$8 / Constants!$C$5)</f>
        <v>0</v>
      </c>
      <c r="L704" s="78">
        <f t="shared" si="42"/>
        <v>74.787211118637643</v>
      </c>
      <c r="M704" s="79">
        <f t="shared" si="43"/>
        <v>73.672532438740816</v>
      </c>
    </row>
    <row r="705" spans="2:13" x14ac:dyDescent="0.3">
      <c r="B705" s="12">
        <v>0.40710210299585015</v>
      </c>
      <c r="C705" s="11">
        <v>3.7926594955465038</v>
      </c>
      <c r="D705" s="11">
        <v>6.947392912700348</v>
      </c>
      <c r="E705" s="11">
        <v>15.327943260989972</v>
      </c>
      <c r="F705" s="11">
        <v>23.527684411796024</v>
      </c>
      <c r="G705" s="11">
        <v>21.671934037368121</v>
      </c>
      <c r="H705" s="11">
        <v>3.5292293157290135</v>
      </c>
      <c r="I705" s="77">
        <f t="shared" si="40"/>
        <v>49.595680081032846</v>
      </c>
      <c r="J705" s="77">
        <f t="shared" si="41"/>
        <v>74.796843434129983</v>
      </c>
      <c r="K705" s="78">
        <f>E705 * (Constants!$C$8 / Constants!$C$5)</f>
        <v>42.275456413375572</v>
      </c>
      <c r="L705" s="78">
        <f t="shared" si="42"/>
        <v>101.74435658651558</v>
      </c>
      <c r="M705" s="79">
        <f t="shared" si="43"/>
        <v>76.543193233418435</v>
      </c>
    </row>
    <row r="706" spans="2:13" x14ac:dyDescent="0.3">
      <c r="B706" s="12">
        <v>254.27991634330101</v>
      </c>
      <c r="C706" s="11">
        <v>8.7807778263997829</v>
      </c>
      <c r="D706" s="11">
        <v>1.3556922954005497</v>
      </c>
      <c r="E706" s="11">
        <v>21.973184199960777</v>
      </c>
      <c r="F706" s="11">
        <v>4.2321009564166969</v>
      </c>
      <c r="G706" s="11">
        <v>33.687666612684041</v>
      </c>
      <c r="H706" s="11">
        <v>4.8430145248635217</v>
      </c>
      <c r="I706" s="77">
        <f t="shared" si="40"/>
        <v>36.341755278177807</v>
      </c>
      <c r="J706" s="77">
        <f t="shared" si="41"/>
        <v>74.87243641572536</v>
      </c>
      <c r="K706" s="78">
        <f>E706 * (Constants!$C$8 / Constants!$C$5)</f>
        <v>60.603459648278921</v>
      </c>
      <c r="L706" s="78">
        <f t="shared" si="42"/>
        <v>113.5027118640435</v>
      </c>
      <c r="M706" s="79">
        <f t="shared" si="43"/>
        <v>74.972030726495944</v>
      </c>
    </row>
    <row r="707" spans="2:13" x14ac:dyDescent="0.3">
      <c r="B707" s="12">
        <v>9.5799387278457289</v>
      </c>
      <c r="C707" s="11">
        <v>61.319251299874914</v>
      </c>
      <c r="D707" s="11">
        <v>0</v>
      </c>
      <c r="E707" s="11">
        <v>0</v>
      </c>
      <c r="F707" s="11">
        <v>12.15899174307989</v>
      </c>
      <c r="G707" s="11">
        <v>0</v>
      </c>
      <c r="H707" s="11">
        <v>1.4317273385614178</v>
      </c>
      <c r="I707" s="77">
        <f t="shared" ref="I707:I770" si="44">SUM(C707:F707)</f>
        <v>73.478243042954801</v>
      </c>
      <c r="J707" s="77">
        <f t="shared" ref="J707:J770" si="45">SUM(C707:H707)</f>
        <v>74.909970381516217</v>
      </c>
      <c r="K707" s="78">
        <f>E707 * (Constants!$C$8 / Constants!$C$5)</f>
        <v>0</v>
      </c>
      <c r="L707" s="78">
        <f t="shared" ref="L707:L770" si="46">C707+D707+F707+G707+H707+K707</f>
        <v>74.909970381516217</v>
      </c>
      <c r="M707" s="79">
        <f t="shared" ref="M707:M770" si="47">I707-E707+K707</f>
        <v>73.478243042954801</v>
      </c>
    </row>
    <row r="708" spans="2:13" x14ac:dyDescent="0.3">
      <c r="B708" s="12">
        <v>3.342035376408603E-2</v>
      </c>
      <c r="C708" s="11">
        <v>4.9964200851875216</v>
      </c>
      <c r="D708" s="11">
        <v>1.7536565762523719</v>
      </c>
      <c r="E708" s="11">
        <v>10.398551081705287</v>
      </c>
      <c r="F708" s="11">
        <v>18.736083706303113</v>
      </c>
      <c r="G708" s="11">
        <v>36.79237377670875</v>
      </c>
      <c r="H708" s="11">
        <v>2.2665438039387968</v>
      </c>
      <c r="I708" s="77">
        <f t="shared" si="44"/>
        <v>35.884711449448289</v>
      </c>
      <c r="J708" s="77">
        <f t="shared" si="45"/>
        <v>74.943629030095835</v>
      </c>
      <c r="K708" s="78">
        <f>E708 * (Constants!$C$8 / Constants!$C$5)</f>
        <v>28.67987475760652</v>
      </c>
      <c r="L708" s="78">
        <f t="shared" si="46"/>
        <v>93.224952705997083</v>
      </c>
      <c r="M708" s="79">
        <f t="shared" si="47"/>
        <v>54.166035125349524</v>
      </c>
    </row>
    <row r="709" spans="2:13" x14ac:dyDescent="0.3">
      <c r="B709" s="12">
        <v>20.111795001961582</v>
      </c>
      <c r="C709" s="11">
        <v>4.8059269401726272</v>
      </c>
      <c r="D709" s="11">
        <v>4.0383958751828573</v>
      </c>
      <c r="E709" s="11">
        <v>9.9137791461504623</v>
      </c>
      <c r="F709" s="11">
        <v>10.591877389025383</v>
      </c>
      <c r="G709" s="11">
        <v>43.230603599303628</v>
      </c>
      <c r="H709" s="11">
        <v>2.378856725706803</v>
      </c>
      <c r="I709" s="77">
        <f t="shared" si="44"/>
        <v>29.349979350531328</v>
      </c>
      <c r="J709" s="77">
        <f t="shared" si="45"/>
        <v>74.959439675541759</v>
      </c>
      <c r="K709" s="78">
        <f>E709 * (Constants!$C$8 / Constants!$C$5)</f>
        <v>27.342842483737567</v>
      </c>
      <c r="L709" s="78">
        <f t="shared" si="46"/>
        <v>92.388503013128869</v>
      </c>
      <c r="M709" s="79">
        <f t="shared" si="47"/>
        <v>46.779042688118437</v>
      </c>
    </row>
    <row r="710" spans="2:13" x14ac:dyDescent="0.3">
      <c r="B710" s="12">
        <v>88.288210385391722</v>
      </c>
      <c r="C710" s="11">
        <v>9.3966738986839591</v>
      </c>
      <c r="D710" s="11">
        <v>0.92172163312438382</v>
      </c>
      <c r="E710" s="11">
        <v>19.443647573566825</v>
      </c>
      <c r="F710" s="11">
        <v>20.360479065299653</v>
      </c>
      <c r="G710" s="11">
        <v>21.318997724210465</v>
      </c>
      <c r="H710" s="11">
        <v>3.5292293157290135</v>
      </c>
      <c r="I710" s="77">
        <f t="shared" si="44"/>
        <v>50.12252217067482</v>
      </c>
      <c r="J710" s="77">
        <f t="shared" si="45"/>
        <v>74.970749210614301</v>
      </c>
      <c r="K710" s="78">
        <f>E710 * (Constants!$C$8 / Constants!$C$5)</f>
        <v>53.626834436773024</v>
      </c>
      <c r="L710" s="78">
        <f t="shared" si="46"/>
        <v>109.15393607382049</v>
      </c>
      <c r="M710" s="79">
        <f t="shared" si="47"/>
        <v>84.305709033881016</v>
      </c>
    </row>
    <row r="711" spans="2:13" x14ac:dyDescent="0.3">
      <c r="B711" s="12">
        <v>1.6392987308790907E-3</v>
      </c>
      <c r="C711" s="11">
        <v>9.2298900417912763E-2</v>
      </c>
      <c r="D711" s="11">
        <v>5.6498487413010405</v>
      </c>
      <c r="E711" s="11">
        <v>11.510858833385452</v>
      </c>
      <c r="F711" s="11">
        <v>8.509069440443298</v>
      </c>
      <c r="G711" s="11">
        <v>46.962701545350235</v>
      </c>
      <c r="H711" s="11">
        <v>2.2665438039387968</v>
      </c>
      <c r="I711" s="77">
        <f t="shared" si="44"/>
        <v>25.762075915547705</v>
      </c>
      <c r="J711" s="77">
        <f t="shared" si="45"/>
        <v>74.991321264836742</v>
      </c>
      <c r="K711" s="78">
        <f>E711 * (Constants!$C$8 / Constants!$C$5)</f>
        <v>31.747691298530846</v>
      </c>
      <c r="L711" s="78">
        <f t="shared" si="46"/>
        <v>95.228153729982125</v>
      </c>
      <c r="M711" s="79">
        <f t="shared" si="47"/>
        <v>45.998908380693095</v>
      </c>
    </row>
    <row r="712" spans="2:13" x14ac:dyDescent="0.3">
      <c r="B712" s="12">
        <v>2.8783473528164905E-2</v>
      </c>
      <c r="C712" s="11">
        <v>10.426418558066379</v>
      </c>
      <c r="D712" s="11">
        <v>0.86930273669383906</v>
      </c>
      <c r="E712" s="11">
        <v>38.777734143116092</v>
      </c>
      <c r="F712" s="11">
        <v>0</v>
      </c>
      <c r="G712" s="11">
        <v>24.940317387747243</v>
      </c>
      <c r="H712" s="11">
        <v>0</v>
      </c>
      <c r="I712" s="77">
        <f t="shared" si="44"/>
        <v>50.073455437876312</v>
      </c>
      <c r="J712" s="77">
        <f t="shared" si="45"/>
        <v>75.013772825623562</v>
      </c>
      <c r="K712" s="78">
        <f>E712 * (Constants!$C$8 / Constants!$C$5)</f>
        <v>106.95149255601375</v>
      </c>
      <c r="L712" s="78">
        <f t="shared" si="46"/>
        <v>143.18753123852122</v>
      </c>
      <c r="M712" s="79">
        <f t="shared" si="47"/>
        <v>118.24721385077396</v>
      </c>
    </row>
    <row r="713" spans="2:13" x14ac:dyDescent="0.3">
      <c r="B713" s="12">
        <v>3.728583207957854</v>
      </c>
      <c r="C713" s="11">
        <v>10.388205332866033</v>
      </c>
      <c r="D713" s="11">
        <v>0.92172169782413393</v>
      </c>
      <c r="E713" s="11">
        <v>19.443649643958828</v>
      </c>
      <c r="F713" s="11">
        <v>14.939442576664041</v>
      </c>
      <c r="G713" s="11">
        <v>26.517969833851982</v>
      </c>
      <c r="H713" s="11">
        <v>2.8455952612071744</v>
      </c>
      <c r="I713" s="77">
        <f t="shared" si="44"/>
        <v>45.693019251313039</v>
      </c>
      <c r="J713" s="77">
        <f t="shared" si="45"/>
        <v>75.056584346372205</v>
      </c>
      <c r="K713" s="78">
        <f>E713 * (Constants!$C$8 / Constants!$C$5)</f>
        <v>53.626840147047737</v>
      </c>
      <c r="L713" s="78">
        <f t="shared" si="46"/>
        <v>109.2397748494611</v>
      </c>
      <c r="M713" s="79">
        <f t="shared" si="47"/>
        <v>79.876209754401941</v>
      </c>
    </row>
    <row r="714" spans="2:13" x14ac:dyDescent="0.3">
      <c r="B714" s="12">
        <v>7.7433332626242191E-4</v>
      </c>
      <c r="C714" s="11">
        <v>3.7003533972813929</v>
      </c>
      <c r="D714" s="11">
        <v>1.7386053439881779</v>
      </c>
      <c r="E714" s="11">
        <v>13.624382277841969</v>
      </c>
      <c r="F714" s="11">
        <v>22.491568197615088</v>
      </c>
      <c r="G714" s="11">
        <v>31.183356789783179</v>
      </c>
      <c r="H714" s="11">
        <v>2.378856725706803</v>
      </c>
      <c r="I714" s="77">
        <f t="shared" si="44"/>
        <v>41.554909216726628</v>
      </c>
      <c r="J714" s="77">
        <f t="shared" si="45"/>
        <v>75.1171227322166</v>
      </c>
      <c r="K714" s="78">
        <f>E714 * (Constants!$C$8 / Constants!$C$5)</f>
        <v>37.576925314693177</v>
      </c>
      <c r="L714" s="78">
        <f t="shared" si="46"/>
        <v>99.069665769067825</v>
      </c>
      <c r="M714" s="79">
        <f t="shared" si="47"/>
        <v>65.507452253577839</v>
      </c>
    </row>
    <row r="715" spans="2:13" x14ac:dyDescent="0.3">
      <c r="B715" s="12">
        <v>0.10685458246734925</v>
      </c>
      <c r="C715" s="11">
        <v>7.5379458340731533</v>
      </c>
      <c r="D715" s="11">
        <v>12.18318654530084</v>
      </c>
      <c r="E715" s="11">
        <v>12.654213148347397</v>
      </c>
      <c r="F715" s="11">
        <v>4.2321009564166969</v>
      </c>
      <c r="G715" s="11">
        <v>33.687666612684041</v>
      </c>
      <c r="H715" s="11">
        <v>4.8430145248635217</v>
      </c>
      <c r="I715" s="77">
        <f t="shared" si="44"/>
        <v>36.607446484138087</v>
      </c>
      <c r="J715" s="77">
        <f t="shared" si="45"/>
        <v>75.138127621685641</v>
      </c>
      <c r="K715" s="78">
        <f>E715 * (Constants!$C$8 / Constants!$C$5)</f>
        <v>34.901136263990402</v>
      </c>
      <c r="L715" s="78">
        <f t="shared" si="46"/>
        <v>97.385050737328655</v>
      </c>
      <c r="M715" s="79">
        <f t="shared" si="47"/>
        <v>58.854369599781094</v>
      </c>
    </row>
    <row r="716" spans="2:13" x14ac:dyDescent="0.3">
      <c r="B716" s="12">
        <v>4.3652481617755257E-3</v>
      </c>
      <c r="C716" s="11">
        <v>55.790989952139164</v>
      </c>
      <c r="D716" s="11">
        <v>0</v>
      </c>
      <c r="E716" s="11">
        <v>0</v>
      </c>
      <c r="F716" s="11">
        <v>18.150175272112197</v>
      </c>
      <c r="G716" s="11">
        <v>0</v>
      </c>
      <c r="H716" s="11">
        <v>1.2143103654578957</v>
      </c>
      <c r="I716" s="77">
        <f t="shared" si="44"/>
        <v>73.941165224251364</v>
      </c>
      <c r="J716" s="77">
        <f t="shared" si="45"/>
        <v>75.155475589709255</v>
      </c>
      <c r="K716" s="78">
        <f>E716 * (Constants!$C$8 / Constants!$C$5)</f>
        <v>0</v>
      </c>
      <c r="L716" s="78">
        <f t="shared" si="46"/>
        <v>75.155475589709255</v>
      </c>
      <c r="M716" s="79">
        <f t="shared" si="47"/>
        <v>73.941165224251364</v>
      </c>
    </row>
    <row r="717" spans="2:13" x14ac:dyDescent="0.3">
      <c r="B717" s="12">
        <v>4.640813241712749E-2</v>
      </c>
      <c r="C717" s="11">
        <v>55.790989952139164</v>
      </c>
      <c r="D717" s="11">
        <v>0</v>
      </c>
      <c r="E717" s="11">
        <v>0</v>
      </c>
      <c r="F717" s="11">
        <v>17.201628292990943</v>
      </c>
      <c r="G717" s="11">
        <v>0</v>
      </c>
      <c r="H717" s="11">
        <v>2.2665438039387968</v>
      </c>
      <c r="I717" s="77">
        <f t="shared" si="44"/>
        <v>72.992618245130103</v>
      </c>
      <c r="J717" s="77">
        <f t="shared" si="45"/>
        <v>75.259162049068905</v>
      </c>
      <c r="K717" s="78">
        <f>E717 * (Constants!$C$8 / Constants!$C$5)</f>
        <v>0</v>
      </c>
      <c r="L717" s="78">
        <f t="shared" si="46"/>
        <v>75.259162049068905</v>
      </c>
      <c r="M717" s="79">
        <f t="shared" si="47"/>
        <v>72.992618245130103</v>
      </c>
    </row>
    <row r="718" spans="2:13" x14ac:dyDescent="0.3">
      <c r="B718" s="12">
        <v>1.3090717678205692</v>
      </c>
      <c r="C718" s="11">
        <v>5.7476866681993091</v>
      </c>
      <c r="D718" s="11">
        <v>3.3393572596390828</v>
      </c>
      <c r="E718" s="11">
        <v>34.472455421975702</v>
      </c>
      <c r="F718" s="11">
        <v>0.29725788574990669</v>
      </c>
      <c r="G718" s="11">
        <v>29.998124760243009</v>
      </c>
      <c r="H718" s="11">
        <v>1.4317273385614178</v>
      </c>
      <c r="I718" s="77">
        <f t="shared" si="44"/>
        <v>43.856757235564004</v>
      </c>
      <c r="J718" s="77">
        <f t="shared" si="45"/>
        <v>75.286609334368421</v>
      </c>
      <c r="K718" s="78">
        <f>E718 * (Constants!$C$8 / Constants!$C$5)</f>
        <v>95.07725608319106</v>
      </c>
      <c r="L718" s="78">
        <f t="shared" si="46"/>
        <v>135.89140999558379</v>
      </c>
      <c r="M718" s="79">
        <f t="shared" si="47"/>
        <v>104.46155789677937</v>
      </c>
    </row>
    <row r="719" spans="2:13" x14ac:dyDescent="0.3">
      <c r="B719" s="12">
        <v>4.8008399367972743E-2</v>
      </c>
      <c r="C719" s="11">
        <v>4.7912918567010472</v>
      </c>
      <c r="D719" s="11">
        <v>8.1426643775308474</v>
      </c>
      <c r="E719" s="11">
        <v>12.135666908046769</v>
      </c>
      <c r="F719" s="11">
        <v>13.268285117719607</v>
      </c>
      <c r="G719" s="11">
        <v>36.766626697420435</v>
      </c>
      <c r="H719" s="11">
        <v>0.27338315095168603</v>
      </c>
      <c r="I719" s="77">
        <f t="shared" si="44"/>
        <v>38.337908259998272</v>
      </c>
      <c r="J719" s="77">
        <f t="shared" si="45"/>
        <v>75.377918108370395</v>
      </c>
      <c r="K719" s="78">
        <f>E719 * (Constants!$C$8 / Constants!$C$5)</f>
        <v>33.470952278645122</v>
      </c>
      <c r="L719" s="78">
        <f t="shared" si="46"/>
        <v>96.713203478968751</v>
      </c>
      <c r="M719" s="79">
        <f t="shared" si="47"/>
        <v>59.673193630596629</v>
      </c>
    </row>
    <row r="720" spans="2:13" x14ac:dyDescent="0.3">
      <c r="B720" s="12">
        <v>38.382080833740474</v>
      </c>
      <c r="C720" s="11">
        <v>8.8185241782034431</v>
      </c>
      <c r="D720" s="11">
        <v>1.762267336593069</v>
      </c>
      <c r="E720" s="11">
        <v>18.805774290170241</v>
      </c>
      <c r="F720" s="11">
        <v>14.939442576664042</v>
      </c>
      <c r="G720" s="11">
        <v>28.326049551799013</v>
      </c>
      <c r="H720" s="11">
        <v>2.8455952612071744</v>
      </c>
      <c r="I720" s="77">
        <f t="shared" si="44"/>
        <v>44.3260083816308</v>
      </c>
      <c r="J720" s="77">
        <f t="shared" si="45"/>
        <v>75.497653194636996</v>
      </c>
      <c r="K720" s="78">
        <f>E720 * (Constants!$C$8 / Constants!$C$5)</f>
        <v>51.867538768050188</v>
      </c>
      <c r="L720" s="78">
        <f t="shared" si="46"/>
        <v>108.55941767251693</v>
      </c>
      <c r="M720" s="79">
        <f t="shared" si="47"/>
        <v>77.387772859510747</v>
      </c>
    </row>
    <row r="721" spans="2:13" x14ac:dyDescent="0.3">
      <c r="B721" s="12">
        <v>4.8501070064958185E-2</v>
      </c>
      <c r="C721" s="11">
        <v>4.3306575863138148</v>
      </c>
      <c r="D721" s="11">
        <v>7.080761871959008</v>
      </c>
      <c r="E721" s="11">
        <v>9.5488218310083113</v>
      </c>
      <c r="F721" s="11">
        <v>30.473838393271027</v>
      </c>
      <c r="G721" s="11">
        <v>21.227316725201408</v>
      </c>
      <c r="H721" s="11">
        <v>2.8455952612071744</v>
      </c>
      <c r="I721" s="77">
        <f t="shared" si="44"/>
        <v>51.434079682552166</v>
      </c>
      <c r="J721" s="77">
        <f t="shared" si="45"/>
        <v>75.506991668960751</v>
      </c>
      <c r="K721" s="78">
        <f>E721 * (Constants!$C$8 / Constants!$C$5)</f>
        <v>26.336266662942279</v>
      </c>
      <c r="L721" s="78">
        <f t="shared" si="46"/>
        <v>92.294436500894719</v>
      </c>
      <c r="M721" s="79">
        <f t="shared" si="47"/>
        <v>68.221524514486134</v>
      </c>
    </row>
    <row r="722" spans="2:13" x14ac:dyDescent="0.3">
      <c r="B722" s="12">
        <v>6.1762451789763873</v>
      </c>
      <c r="C722" s="11">
        <v>17.490021538702084</v>
      </c>
      <c r="D722" s="11">
        <v>1.7536565762523719</v>
      </c>
      <c r="E722" s="11">
        <v>20.6561291719227</v>
      </c>
      <c r="F722" s="11">
        <v>0.544673811032657</v>
      </c>
      <c r="G722" s="11">
        <v>33.900378502529506</v>
      </c>
      <c r="H722" s="11">
        <v>1.2143103654578957</v>
      </c>
      <c r="I722" s="77">
        <f t="shared" si="44"/>
        <v>40.444481097909815</v>
      </c>
      <c r="J722" s="77">
        <f t="shared" si="45"/>
        <v>75.559169965897212</v>
      </c>
      <c r="K722" s="78">
        <f>E722 * (Constants!$C$8 / Constants!$C$5)</f>
        <v>56.970936909657773</v>
      </c>
      <c r="L722" s="78">
        <f t="shared" si="46"/>
        <v>111.87397770363229</v>
      </c>
      <c r="M722" s="79">
        <f t="shared" si="47"/>
        <v>76.759288835644895</v>
      </c>
    </row>
    <row r="723" spans="2:13" x14ac:dyDescent="0.3">
      <c r="B723" s="12">
        <v>4.7037633130312315</v>
      </c>
      <c r="C723" s="11">
        <v>8.0496913542417534</v>
      </c>
      <c r="D723" s="11">
        <v>2.8249241118515203</v>
      </c>
      <c r="E723" s="11">
        <v>48.6407462421557</v>
      </c>
      <c r="F723" s="11">
        <v>0</v>
      </c>
      <c r="G723" s="11">
        <v>16.073138628348083</v>
      </c>
      <c r="H723" s="11">
        <v>0</v>
      </c>
      <c r="I723" s="77">
        <f t="shared" si="44"/>
        <v>59.515361708248975</v>
      </c>
      <c r="J723" s="77">
        <f t="shared" si="45"/>
        <v>75.588500336597065</v>
      </c>
      <c r="K723" s="78">
        <f>E723 * (Constants!$C$8 / Constants!$C$5)</f>
        <v>134.15431624852621</v>
      </c>
      <c r="L723" s="78">
        <f t="shared" si="46"/>
        <v>161.10207034296758</v>
      </c>
      <c r="M723" s="79">
        <f t="shared" si="47"/>
        <v>145.02893171461949</v>
      </c>
    </row>
    <row r="724" spans="2:13" x14ac:dyDescent="0.3">
      <c r="B724" s="12">
        <v>321.98703237658628</v>
      </c>
      <c r="C724" s="11">
        <v>8.2081234438933706</v>
      </c>
      <c r="D724" s="11">
        <v>13.169168293718728</v>
      </c>
      <c r="E724" s="11">
        <v>28.712194227945854</v>
      </c>
      <c r="F724" s="11">
        <v>0.79594475416405497</v>
      </c>
      <c r="G724" s="11">
        <v>24.331827100101979</v>
      </c>
      <c r="H724" s="11">
        <v>0.38235628704064373</v>
      </c>
      <c r="I724" s="77">
        <f t="shared" si="44"/>
        <v>50.885430719722009</v>
      </c>
      <c r="J724" s="77">
        <f t="shared" si="45"/>
        <v>75.599614106864635</v>
      </c>
      <c r="K724" s="78">
        <f>E724 * (Constants!$C$8 / Constants!$C$5)</f>
        <v>79.190084080302285</v>
      </c>
      <c r="L724" s="78">
        <f t="shared" si="46"/>
        <v>126.07750395922105</v>
      </c>
      <c r="M724" s="79">
        <f t="shared" si="47"/>
        <v>101.36332057207844</v>
      </c>
    </row>
    <row r="725" spans="2:13" x14ac:dyDescent="0.3">
      <c r="B725" s="12">
        <v>0.16145129120559432</v>
      </c>
      <c r="C725" s="11">
        <v>55.929250730103035</v>
      </c>
      <c r="D725" s="11">
        <v>0</v>
      </c>
      <c r="E725" s="11">
        <v>0</v>
      </c>
      <c r="F725" s="11">
        <v>14.882841836343342</v>
      </c>
      <c r="G725" s="11">
        <v>0</v>
      </c>
      <c r="H725" s="11">
        <v>4.8430145248635217</v>
      </c>
      <c r="I725" s="77">
        <f t="shared" si="44"/>
        <v>70.812092566446381</v>
      </c>
      <c r="J725" s="77">
        <f t="shared" si="45"/>
        <v>75.655107091309901</v>
      </c>
      <c r="K725" s="78">
        <f>E725 * (Constants!$C$8 / Constants!$C$5)</f>
        <v>0</v>
      </c>
      <c r="L725" s="78">
        <f t="shared" si="46"/>
        <v>75.655107091309901</v>
      </c>
      <c r="M725" s="79">
        <f t="shared" si="47"/>
        <v>70.812092566446381</v>
      </c>
    </row>
    <row r="726" spans="2:13" x14ac:dyDescent="0.3">
      <c r="B726" s="12">
        <v>2.3565426250570454E-2</v>
      </c>
      <c r="C726" s="11">
        <v>10.303257148980771</v>
      </c>
      <c r="D726" s="11">
        <v>3.473696715149174</v>
      </c>
      <c r="E726" s="11">
        <v>36.965366813835651</v>
      </c>
      <c r="F726" s="11">
        <v>0</v>
      </c>
      <c r="G726" s="11">
        <v>24.940317387747243</v>
      </c>
      <c r="H726" s="11">
        <v>0</v>
      </c>
      <c r="I726" s="77">
        <f t="shared" si="44"/>
        <v>50.742320677965594</v>
      </c>
      <c r="J726" s="77">
        <f t="shared" si="45"/>
        <v>75.682638065712837</v>
      </c>
      <c r="K726" s="78">
        <f>E726 * (Constants!$C$8 / Constants!$C$5)</f>
        <v>101.95286653493382</v>
      </c>
      <c r="L726" s="78">
        <f t="shared" si="46"/>
        <v>140.67013778681101</v>
      </c>
      <c r="M726" s="79">
        <f t="shared" si="47"/>
        <v>115.72982039906375</v>
      </c>
    </row>
    <row r="727" spans="2:13" x14ac:dyDescent="0.3">
      <c r="B727" s="12">
        <v>706.3878910329222</v>
      </c>
      <c r="C727" s="11">
        <v>9.3966738986839591</v>
      </c>
      <c r="D727" s="11">
        <v>0.92172163312438382</v>
      </c>
      <c r="E727" s="11">
        <v>19.443647573566825</v>
      </c>
      <c r="F727" s="11">
        <v>12.15899174307989</v>
      </c>
      <c r="G727" s="11">
        <v>32.334908146780748</v>
      </c>
      <c r="H727" s="11">
        <v>1.4317273385614178</v>
      </c>
      <c r="I727" s="77">
        <f t="shared" si="44"/>
        <v>41.921034848455058</v>
      </c>
      <c r="J727" s="77">
        <f t="shared" si="45"/>
        <v>75.687670333797229</v>
      </c>
      <c r="K727" s="78">
        <f>E727 * (Constants!$C$8 / Constants!$C$5)</f>
        <v>53.626834436773024</v>
      </c>
      <c r="L727" s="78">
        <f t="shared" si="46"/>
        <v>109.87085719700342</v>
      </c>
      <c r="M727" s="79">
        <f t="shared" si="47"/>
        <v>76.104221711661253</v>
      </c>
    </row>
    <row r="728" spans="2:13" x14ac:dyDescent="0.3">
      <c r="B728" s="12">
        <v>4.175045543066517</v>
      </c>
      <c r="C728" s="11">
        <v>8.0496913542417534</v>
      </c>
      <c r="D728" s="11">
        <v>2.8249241118515203</v>
      </c>
      <c r="E728" s="11">
        <v>48.6407462421557</v>
      </c>
      <c r="F728" s="11">
        <v>0</v>
      </c>
      <c r="G728" s="11">
        <v>16.192227271062304</v>
      </c>
      <c r="H728" s="11">
        <v>0</v>
      </c>
      <c r="I728" s="77">
        <f t="shared" si="44"/>
        <v>59.515361708248975</v>
      </c>
      <c r="J728" s="77">
        <f t="shared" si="45"/>
        <v>75.707588979311282</v>
      </c>
      <c r="K728" s="78">
        <f>E728 * (Constants!$C$8 / Constants!$C$5)</f>
        <v>134.15431624852621</v>
      </c>
      <c r="L728" s="78">
        <f t="shared" si="46"/>
        <v>161.2211589856818</v>
      </c>
      <c r="M728" s="79">
        <f t="shared" si="47"/>
        <v>145.02893171461949</v>
      </c>
    </row>
    <row r="729" spans="2:13" x14ac:dyDescent="0.3">
      <c r="B729" s="12">
        <v>1.3033878198839375</v>
      </c>
      <c r="C729" s="11">
        <v>27.11306485262784</v>
      </c>
      <c r="D729" s="11">
        <v>3.5931878368113712</v>
      </c>
      <c r="E729" s="11">
        <v>21.725029084866858</v>
      </c>
      <c r="F729" s="11">
        <v>3.8995562678761795</v>
      </c>
      <c r="G729" s="11">
        <v>17.234821118727293</v>
      </c>
      <c r="H729" s="11">
        <v>2.2665438039387968</v>
      </c>
      <c r="I729" s="77">
        <f t="shared" si="44"/>
        <v>56.330838042182251</v>
      </c>
      <c r="J729" s="77">
        <f t="shared" si="45"/>
        <v>75.832202964848349</v>
      </c>
      <c r="K729" s="78">
        <f>E729 * (Constants!$C$8 / Constants!$C$5)</f>
        <v>59.919031830842464</v>
      </c>
      <c r="L729" s="78">
        <f t="shared" si="46"/>
        <v>114.02620571082394</v>
      </c>
      <c r="M729" s="79">
        <f t="shared" si="47"/>
        <v>94.52484078815786</v>
      </c>
    </row>
    <row r="730" spans="2:13" x14ac:dyDescent="0.3">
      <c r="B730" s="12">
        <v>33.802475077718555</v>
      </c>
      <c r="C730" s="11">
        <v>14.788005762600022</v>
      </c>
      <c r="D730" s="11">
        <v>8.1426643908786449</v>
      </c>
      <c r="E730" s="11">
        <v>23.818371383273618</v>
      </c>
      <c r="F730" s="11">
        <v>0.23169763197754975</v>
      </c>
      <c r="G730" s="11">
        <v>24.097787977996866</v>
      </c>
      <c r="H730" s="11">
        <v>4.8430145248635217</v>
      </c>
      <c r="I730" s="77">
        <f t="shared" si="44"/>
        <v>46.980739168729833</v>
      </c>
      <c r="J730" s="77">
        <f t="shared" si="45"/>
        <v>75.921541671590219</v>
      </c>
      <c r="K730" s="78">
        <f>E730 * (Constants!$C$8 / Constants!$C$5)</f>
        <v>65.692604944190151</v>
      </c>
      <c r="L730" s="78">
        <f t="shared" si="46"/>
        <v>117.79577523250676</v>
      </c>
      <c r="M730" s="79">
        <f t="shared" si="47"/>
        <v>88.854972729646363</v>
      </c>
    </row>
    <row r="731" spans="2:13" x14ac:dyDescent="0.3">
      <c r="B731" s="12">
        <v>0.26083061432291288</v>
      </c>
      <c r="C731" s="11">
        <v>10.388205332866033</v>
      </c>
      <c r="D731" s="11">
        <v>0.92172169782413393</v>
      </c>
      <c r="E731" s="11">
        <v>19.443649643958828</v>
      </c>
      <c r="F731" s="11">
        <v>20.360479065299653</v>
      </c>
      <c r="G731" s="11">
        <v>21.318997724210465</v>
      </c>
      <c r="H731" s="11">
        <v>3.5292293157290135</v>
      </c>
      <c r="I731" s="77">
        <f t="shared" si="44"/>
        <v>51.114055739948654</v>
      </c>
      <c r="J731" s="77">
        <f t="shared" si="45"/>
        <v>75.962282779888127</v>
      </c>
      <c r="K731" s="78">
        <f>E731 * (Constants!$C$8 / Constants!$C$5)</f>
        <v>53.626840147047737</v>
      </c>
      <c r="L731" s="78">
        <f t="shared" si="46"/>
        <v>110.14547328297704</v>
      </c>
      <c r="M731" s="79">
        <f t="shared" si="47"/>
        <v>85.297246243037563</v>
      </c>
    </row>
    <row r="732" spans="2:13" x14ac:dyDescent="0.3">
      <c r="B732" s="12">
        <v>74.85792985385342</v>
      </c>
      <c r="C732" s="11">
        <v>4.8059269401726272</v>
      </c>
      <c r="D732" s="11">
        <v>4.0383958751828573</v>
      </c>
      <c r="E732" s="11">
        <v>9.9137791461504623</v>
      </c>
      <c r="F732" s="11">
        <v>10.219456265174729</v>
      </c>
      <c r="G732" s="11">
        <v>45.569152758509269</v>
      </c>
      <c r="H732" s="11">
        <v>1.4317273385614178</v>
      </c>
      <c r="I732" s="77">
        <f t="shared" si="44"/>
        <v>28.977558226680678</v>
      </c>
      <c r="J732" s="77">
        <f t="shared" si="45"/>
        <v>75.978438323751362</v>
      </c>
      <c r="K732" s="78">
        <f>E732 * (Constants!$C$8 / Constants!$C$5)</f>
        <v>27.342842483737567</v>
      </c>
      <c r="L732" s="78">
        <f t="shared" si="46"/>
        <v>93.407501661338472</v>
      </c>
      <c r="M732" s="79">
        <f t="shared" si="47"/>
        <v>46.40662156426778</v>
      </c>
    </row>
    <row r="733" spans="2:13" x14ac:dyDescent="0.3">
      <c r="B733" s="12">
        <v>2.6849935121208546</v>
      </c>
      <c r="C733" s="11">
        <v>8.8185241782034431</v>
      </c>
      <c r="D733" s="11">
        <v>1.762267336593069</v>
      </c>
      <c r="E733" s="11">
        <v>18.805774290170241</v>
      </c>
      <c r="F733" s="11">
        <v>20.360479065299661</v>
      </c>
      <c r="G733" s="11">
        <v>22.772594950303418</v>
      </c>
      <c r="H733" s="11">
        <v>3.5292293157290135</v>
      </c>
      <c r="I733" s="77">
        <f t="shared" si="44"/>
        <v>49.747044870266414</v>
      </c>
      <c r="J733" s="77">
        <f t="shared" si="45"/>
        <v>76.048869136298848</v>
      </c>
      <c r="K733" s="78">
        <f>E733 * (Constants!$C$8 / Constants!$C$5)</f>
        <v>51.867538768050188</v>
      </c>
      <c r="L733" s="78">
        <f t="shared" si="46"/>
        <v>109.11063361417879</v>
      </c>
      <c r="M733" s="79">
        <f t="shared" si="47"/>
        <v>82.808809348146355</v>
      </c>
    </row>
    <row r="734" spans="2:13" x14ac:dyDescent="0.3">
      <c r="B734" s="12">
        <v>1.2748278253202443</v>
      </c>
      <c r="C734" s="11">
        <v>10.185090560602527</v>
      </c>
      <c r="D734" s="11">
        <v>6.360095165154342</v>
      </c>
      <c r="E734" s="11">
        <v>16.442242729777075</v>
      </c>
      <c r="F734" s="11">
        <v>12.108299912423083</v>
      </c>
      <c r="G734" s="11">
        <v>29.773085634036228</v>
      </c>
      <c r="H734" s="11">
        <v>1.2143103654578957</v>
      </c>
      <c r="I734" s="77">
        <f t="shared" si="44"/>
        <v>45.09572836795703</v>
      </c>
      <c r="J734" s="77">
        <f t="shared" si="45"/>
        <v>76.083124367451148</v>
      </c>
      <c r="K734" s="78">
        <f>E734 * (Constants!$C$8 / Constants!$C$5)</f>
        <v>45.348766238578712</v>
      </c>
      <c r="L734" s="78">
        <f t="shared" si="46"/>
        <v>104.98964787625279</v>
      </c>
      <c r="M734" s="79">
        <f t="shared" si="47"/>
        <v>74.002251876758663</v>
      </c>
    </row>
    <row r="735" spans="2:13" x14ac:dyDescent="0.3">
      <c r="B735" s="12">
        <v>0.29206715116015403</v>
      </c>
      <c r="C735" s="11">
        <v>56.362285639893571</v>
      </c>
      <c r="D735" s="11">
        <v>0</v>
      </c>
      <c r="E735" s="11">
        <v>0</v>
      </c>
      <c r="F735" s="11">
        <v>14.882841836343346</v>
      </c>
      <c r="G735" s="11">
        <v>0</v>
      </c>
      <c r="H735" s="11">
        <v>4.8430145248635217</v>
      </c>
      <c r="I735" s="77">
        <f t="shared" si="44"/>
        <v>71.245127476236917</v>
      </c>
      <c r="J735" s="77">
        <f t="shared" si="45"/>
        <v>76.088142001100437</v>
      </c>
      <c r="K735" s="78">
        <f>E735 * (Constants!$C$8 / Constants!$C$5)</f>
        <v>0</v>
      </c>
      <c r="L735" s="78">
        <f t="shared" si="46"/>
        <v>76.088142001100437</v>
      </c>
      <c r="M735" s="79">
        <f t="shared" si="47"/>
        <v>71.245127476236917</v>
      </c>
    </row>
    <row r="736" spans="2:13" x14ac:dyDescent="0.3">
      <c r="B736" s="12">
        <v>2.3720842000329867E-3</v>
      </c>
      <c r="C736" s="11">
        <v>7.5379463516711542</v>
      </c>
      <c r="D736" s="11">
        <v>4.0383956163838564</v>
      </c>
      <c r="E736" s="11">
        <v>9.9137791461504623</v>
      </c>
      <c r="F736" s="11">
        <v>24.456305797502662</v>
      </c>
      <c r="G736" s="11">
        <v>29.760950728434405</v>
      </c>
      <c r="H736" s="11">
        <v>0.38235628704064373</v>
      </c>
      <c r="I736" s="77">
        <f t="shared" si="44"/>
        <v>45.94642691170813</v>
      </c>
      <c r="J736" s="77">
        <f t="shared" si="45"/>
        <v>76.08973392718319</v>
      </c>
      <c r="K736" s="78">
        <f>E736 * (Constants!$C$8 / Constants!$C$5)</f>
        <v>27.342842483737567</v>
      </c>
      <c r="L736" s="78">
        <f t="shared" si="46"/>
        <v>93.518797264770299</v>
      </c>
      <c r="M736" s="79">
        <f t="shared" si="47"/>
        <v>63.37549024929524</v>
      </c>
    </row>
    <row r="737" spans="2:13" x14ac:dyDescent="0.3">
      <c r="B737" s="12">
        <v>0.14511855543969432</v>
      </c>
      <c r="C737" s="11">
        <v>55.929250730103035</v>
      </c>
      <c r="D737" s="11">
        <v>0</v>
      </c>
      <c r="E737" s="11">
        <v>0</v>
      </c>
      <c r="F737" s="11">
        <v>19.780116782867648</v>
      </c>
      <c r="G737" s="11">
        <v>0</v>
      </c>
      <c r="H737" s="11">
        <v>0.38235628704064373</v>
      </c>
      <c r="I737" s="77">
        <f t="shared" si="44"/>
        <v>75.709367512970687</v>
      </c>
      <c r="J737" s="77">
        <f t="shared" si="45"/>
        <v>76.091723800011337</v>
      </c>
      <c r="K737" s="78">
        <f>E737 * (Constants!$C$8 / Constants!$C$5)</f>
        <v>0</v>
      </c>
      <c r="L737" s="78">
        <f t="shared" si="46"/>
        <v>76.091723800011337</v>
      </c>
      <c r="M737" s="79">
        <f t="shared" si="47"/>
        <v>75.709367512970687</v>
      </c>
    </row>
    <row r="738" spans="2:13" x14ac:dyDescent="0.3">
      <c r="B738" s="12">
        <v>7.1921169728739187E-3</v>
      </c>
      <c r="C738" s="11">
        <v>4.9450578003757846</v>
      </c>
      <c r="D738" s="11">
        <v>7.0807613543610071</v>
      </c>
      <c r="E738" s="11">
        <v>9.5488228662043113</v>
      </c>
      <c r="F738" s="11">
        <v>30.473838393271027</v>
      </c>
      <c r="G738" s="11">
        <v>21.227316725201408</v>
      </c>
      <c r="H738" s="11">
        <v>2.8455952612071744</v>
      </c>
      <c r="I738" s="77">
        <f t="shared" si="44"/>
        <v>52.048480414212129</v>
      </c>
      <c r="J738" s="77">
        <f t="shared" si="45"/>
        <v>76.121392400620721</v>
      </c>
      <c r="K738" s="78">
        <f>E738 * (Constants!$C$8 / Constants!$C$5)</f>
        <v>26.336269518079636</v>
      </c>
      <c r="L738" s="78">
        <f t="shared" si="46"/>
        <v>92.908839052496035</v>
      </c>
      <c r="M738" s="79">
        <f t="shared" si="47"/>
        <v>68.83592706608745</v>
      </c>
    </row>
    <row r="739" spans="2:13" x14ac:dyDescent="0.3">
      <c r="B739" s="12">
        <v>0.84131158125092043</v>
      </c>
      <c r="C739" s="11">
        <v>8.0496913542417534</v>
      </c>
      <c r="D739" s="11">
        <v>2.8249241118515203</v>
      </c>
      <c r="E739" s="11">
        <v>48.6407462421557</v>
      </c>
      <c r="F739" s="11">
        <v>0</v>
      </c>
      <c r="G739" s="11">
        <v>16.665371629238233</v>
      </c>
      <c r="H739" s="11">
        <v>0</v>
      </c>
      <c r="I739" s="77">
        <f t="shared" si="44"/>
        <v>59.515361708248975</v>
      </c>
      <c r="J739" s="77">
        <f t="shared" si="45"/>
        <v>76.180733337487212</v>
      </c>
      <c r="K739" s="78">
        <f>E739 * (Constants!$C$8 / Constants!$C$5)</f>
        <v>134.15431624852621</v>
      </c>
      <c r="L739" s="78">
        <f t="shared" si="46"/>
        <v>161.69430334385771</v>
      </c>
      <c r="M739" s="79">
        <f t="shared" si="47"/>
        <v>145.02893171461949</v>
      </c>
    </row>
    <row r="740" spans="2:13" x14ac:dyDescent="0.3">
      <c r="B740" s="12">
        <v>43.976087983515754</v>
      </c>
      <c r="C740" s="11">
        <v>2.7658051034003455</v>
      </c>
      <c r="D740" s="11">
        <v>13.613988909986643</v>
      </c>
      <c r="E740" s="11">
        <v>16.198364009365459</v>
      </c>
      <c r="F740" s="11">
        <v>6.6731414373900053</v>
      </c>
      <c r="G740" s="11">
        <v>36.660955042504867</v>
      </c>
      <c r="H740" s="11">
        <v>0.27338315095168603</v>
      </c>
      <c r="I740" s="77">
        <f t="shared" si="44"/>
        <v>39.251299460142455</v>
      </c>
      <c r="J740" s="77">
        <f t="shared" si="45"/>
        <v>76.185637653599017</v>
      </c>
      <c r="K740" s="78">
        <f>E740 * (Constants!$C$8 / Constants!$C$5)</f>
        <v>44.67613299357248</v>
      </c>
      <c r="L740" s="78">
        <f t="shared" si="46"/>
        <v>104.66340663780602</v>
      </c>
      <c r="M740" s="79">
        <f t="shared" si="47"/>
        <v>67.72906844434948</v>
      </c>
    </row>
    <row r="741" spans="2:13" x14ac:dyDescent="0.3">
      <c r="B741" s="12">
        <v>1.9588496070355177E-4</v>
      </c>
      <c r="C741" s="11">
        <v>10.119560583313898</v>
      </c>
      <c r="D741" s="11">
        <v>0.52529426248620292</v>
      </c>
      <c r="E741" s="11">
        <v>15.618734993798762</v>
      </c>
      <c r="F741" s="11">
        <v>17.881542486601656</v>
      </c>
      <c r="G741" s="11">
        <v>30.969960576102718</v>
      </c>
      <c r="H741" s="11">
        <v>1.11467867989683</v>
      </c>
      <c r="I741" s="77">
        <f t="shared" si="44"/>
        <v>44.145132326200525</v>
      </c>
      <c r="J741" s="77">
        <f t="shared" si="45"/>
        <v>76.229771582200073</v>
      </c>
      <c r="K741" s="78">
        <f>E741 * (Constants!$C$8 / Constants!$C$5)</f>
        <v>43.07747877321917</v>
      </c>
      <c r="L741" s="78">
        <f t="shared" si="46"/>
        <v>103.68851536162047</v>
      </c>
      <c r="M741" s="79">
        <f t="shared" si="47"/>
        <v>71.603876105620941</v>
      </c>
    </row>
    <row r="742" spans="2:13" x14ac:dyDescent="0.3">
      <c r="B742" s="12">
        <v>8.5117521204883815</v>
      </c>
      <c r="C742" s="11">
        <v>8.8208409468548599</v>
      </c>
      <c r="D742" s="11">
        <v>7.7422971479604819</v>
      </c>
      <c r="E742" s="11">
        <v>31.936123769027731</v>
      </c>
      <c r="F742" s="11">
        <v>0</v>
      </c>
      <c r="G742" s="11">
        <v>27.762387654045515</v>
      </c>
      <c r="H742" s="11">
        <v>0</v>
      </c>
      <c r="I742" s="77">
        <f t="shared" si="44"/>
        <v>48.499261863843074</v>
      </c>
      <c r="J742" s="77">
        <f t="shared" si="45"/>
        <v>76.261649517888586</v>
      </c>
      <c r="K742" s="78">
        <f>E742 * (Constants!$C$8 / Constants!$C$5)</f>
        <v>88.081889750060355</v>
      </c>
      <c r="L742" s="78">
        <f t="shared" si="46"/>
        <v>132.40741549892121</v>
      </c>
      <c r="M742" s="79">
        <f t="shared" si="47"/>
        <v>104.6450278448757</v>
      </c>
    </row>
    <row r="743" spans="2:13" x14ac:dyDescent="0.3">
      <c r="B743" s="12">
        <v>192.64228253003967</v>
      </c>
      <c r="C743" s="11">
        <v>3.7148810791678151</v>
      </c>
      <c r="D743" s="11">
        <v>9.7935028283211079</v>
      </c>
      <c r="E743" s="11">
        <v>16.258780118406545</v>
      </c>
      <c r="F743" s="11">
        <v>0.5410302438944713</v>
      </c>
      <c r="G743" s="11">
        <v>34.123513490267662</v>
      </c>
      <c r="H743" s="11">
        <v>11.851320963876821</v>
      </c>
      <c r="I743" s="77">
        <f t="shared" si="44"/>
        <v>30.30819426978994</v>
      </c>
      <c r="J743" s="77">
        <f t="shared" si="45"/>
        <v>76.283028723934422</v>
      </c>
      <c r="K743" s="78">
        <f>E743 * (Constants!$C$8 / Constants!$C$5)</f>
        <v>44.842764520121278</v>
      </c>
      <c r="L743" s="78">
        <f t="shared" si="46"/>
        <v>104.86701312564915</v>
      </c>
      <c r="M743" s="79">
        <f t="shared" si="47"/>
        <v>58.892178671504674</v>
      </c>
    </row>
    <row r="744" spans="2:13" x14ac:dyDescent="0.3">
      <c r="B744" s="12">
        <v>29.778377589929732</v>
      </c>
      <c r="C744" s="11">
        <v>8.7807778263997829</v>
      </c>
      <c r="D744" s="11">
        <v>1.3556922954005497</v>
      </c>
      <c r="E744" s="11">
        <v>21.973184199960777</v>
      </c>
      <c r="F744" s="11">
        <v>20.436800469668171</v>
      </c>
      <c r="G744" s="11">
        <v>22.566814675920508</v>
      </c>
      <c r="H744" s="11">
        <v>1.2143103654578957</v>
      </c>
      <c r="I744" s="77">
        <f t="shared" si="44"/>
        <v>52.546454791429284</v>
      </c>
      <c r="J744" s="77">
        <f t="shared" si="45"/>
        <v>76.327579832807686</v>
      </c>
      <c r="K744" s="78">
        <f>E744 * (Constants!$C$8 / Constants!$C$5)</f>
        <v>60.603459648278921</v>
      </c>
      <c r="L744" s="78">
        <f t="shared" si="46"/>
        <v>114.95785528112583</v>
      </c>
      <c r="M744" s="79">
        <f t="shared" si="47"/>
        <v>91.176730239747428</v>
      </c>
    </row>
    <row r="745" spans="2:13" x14ac:dyDescent="0.3">
      <c r="B745" s="12">
        <v>54.711206270832918</v>
      </c>
      <c r="C745" s="11">
        <v>5.7988558889567612</v>
      </c>
      <c r="D745" s="11">
        <v>12.18318758049684</v>
      </c>
      <c r="E745" s="11">
        <v>23.47570080284833</v>
      </c>
      <c r="F745" s="11">
        <v>12.004899607606955</v>
      </c>
      <c r="G745" s="11">
        <v>22.557616900144357</v>
      </c>
      <c r="H745" s="11">
        <v>0.38235628704064373</v>
      </c>
      <c r="I745" s="77">
        <f t="shared" si="44"/>
        <v>53.462643879908882</v>
      </c>
      <c r="J745" s="77">
        <f t="shared" si="45"/>
        <v>76.402617067093885</v>
      </c>
      <c r="K745" s="78">
        <f>E745 * (Constants!$C$8 / Constants!$C$5)</f>
        <v>64.747497375597817</v>
      </c>
      <c r="L745" s="78">
        <f t="shared" si="46"/>
        <v>117.67441363984338</v>
      </c>
      <c r="M745" s="79">
        <f t="shared" si="47"/>
        <v>94.734440452658362</v>
      </c>
    </row>
    <row r="746" spans="2:13" x14ac:dyDescent="0.3">
      <c r="B746" s="12">
        <v>1.4433743853005581</v>
      </c>
      <c r="C746" s="11">
        <v>3.7926594955465038</v>
      </c>
      <c r="D746" s="11">
        <v>6.947392912700348</v>
      </c>
      <c r="E746" s="11">
        <v>15.327943260989972</v>
      </c>
      <c r="F746" s="11">
        <v>27.694284948743409</v>
      </c>
      <c r="G746" s="11">
        <v>21.47609967846655</v>
      </c>
      <c r="H746" s="11">
        <v>1.2143103654578957</v>
      </c>
      <c r="I746" s="77">
        <f t="shared" si="44"/>
        <v>53.762280617980231</v>
      </c>
      <c r="J746" s="77">
        <f t="shared" si="45"/>
        <v>76.452690661904668</v>
      </c>
      <c r="K746" s="78">
        <f>E746 * (Constants!$C$8 / Constants!$C$5)</f>
        <v>42.275456413375572</v>
      </c>
      <c r="L746" s="78">
        <f t="shared" si="46"/>
        <v>103.40020381429028</v>
      </c>
      <c r="M746" s="79">
        <f t="shared" si="47"/>
        <v>80.70979377036582</v>
      </c>
    </row>
    <row r="747" spans="2:13" x14ac:dyDescent="0.3">
      <c r="B747" s="12">
        <v>5.9881109110428952</v>
      </c>
      <c r="C747" s="11">
        <v>3.7148810791678151</v>
      </c>
      <c r="D747" s="11">
        <v>9.7935028283211079</v>
      </c>
      <c r="E747" s="11">
        <v>16.258780118406545</v>
      </c>
      <c r="F747" s="11">
        <v>24.856618409280198</v>
      </c>
      <c r="G747" s="11">
        <v>21.467346455992505</v>
      </c>
      <c r="H747" s="11">
        <v>0.38235628704064373</v>
      </c>
      <c r="I747" s="77">
        <f t="shared" si="44"/>
        <v>54.62378243517567</v>
      </c>
      <c r="J747" s="77">
        <f t="shared" si="45"/>
        <v>76.473485178208833</v>
      </c>
      <c r="K747" s="78">
        <f>E747 * (Constants!$C$8 / Constants!$C$5)</f>
        <v>44.842764520121278</v>
      </c>
      <c r="L747" s="78">
        <f t="shared" si="46"/>
        <v>105.05746957992355</v>
      </c>
      <c r="M747" s="79">
        <f t="shared" si="47"/>
        <v>83.2077668368904</v>
      </c>
    </row>
    <row r="748" spans="2:13" x14ac:dyDescent="0.3">
      <c r="B748" s="12">
        <v>0.16547120291943429</v>
      </c>
      <c r="C748" s="11">
        <v>6.5377513621523065</v>
      </c>
      <c r="D748" s="11">
        <v>1.7536564468528717</v>
      </c>
      <c r="E748" s="11">
        <v>10.398551081705287</v>
      </c>
      <c r="F748" s="11">
        <v>18.736083706303113</v>
      </c>
      <c r="G748" s="11">
        <v>36.79237377670875</v>
      </c>
      <c r="H748" s="11">
        <v>2.2665438039387968</v>
      </c>
      <c r="I748" s="77">
        <f t="shared" si="44"/>
        <v>37.426042597013577</v>
      </c>
      <c r="J748" s="77">
        <f t="shared" si="45"/>
        <v>76.484960177661137</v>
      </c>
      <c r="K748" s="78">
        <f>E748 * (Constants!$C$8 / Constants!$C$5)</f>
        <v>28.67987475760652</v>
      </c>
      <c r="L748" s="78">
        <f t="shared" si="46"/>
        <v>94.766283853562356</v>
      </c>
      <c r="M748" s="79">
        <f t="shared" si="47"/>
        <v>55.707366272914811</v>
      </c>
    </row>
    <row r="749" spans="2:13" x14ac:dyDescent="0.3">
      <c r="B749" s="12">
        <v>0.30458182469010353</v>
      </c>
      <c r="C749" s="11">
        <v>6.5377984635703763</v>
      </c>
      <c r="D749" s="11">
        <v>1.7536564468528717</v>
      </c>
      <c r="E749" s="11">
        <v>10.398551081705287</v>
      </c>
      <c r="F749" s="11">
        <v>18.736083706303113</v>
      </c>
      <c r="G749" s="11">
        <v>36.79237377670875</v>
      </c>
      <c r="H749" s="11">
        <v>2.2665438039387968</v>
      </c>
      <c r="I749" s="77">
        <f t="shared" si="44"/>
        <v>37.426089698431646</v>
      </c>
      <c r="J749" s="77">
        <f t="shared" si="45"/>
        <v>76.485007279079198</v>
      </c>
      <c r="K749" s="78">
        <f>E749 * (Constants!$C$8 / Constants!$C$5)</f>
        <v>28.67987475760652</v>
      </c>
      <c r="L749" s="78">
        <f t="shared" si="46"/>
        <v>94.766330954980418</v>
      </c>
      <c r="M749" s="79">
        <f t="shared" si="47"/>
        <v>55.70741337433288</v>
      </c>
    </row>
    <row r="750" spans="2:13" x14ac:dyDescent="0.3">
      <c r="B750" s="12">
        <v>0.14738355808367487</v>
      </c>
      <c r="C750" s="11">
        <v>56.362285639893571</v>
      </c>
      <c r="D750" s="11">
        <v>0</v>
      </c>
      <c r="E750" s="11">
        <v>0</v>
      </c>
      <c r="F750" s="11">
        <v>19.780116782867648</v>
      </c>
      <c r="G750" s="11">
        <v>0</v>
      </c>
      <c r="H750" s="11">
        <v>0.38235628704064373</v>
      </c>
      <c r="I750" s="77">
        <f t="shared" si="44"/>
        <v>76.142402422761222</v>
      </c>
      <c r="J750" s="77">
        <f t="shared" si="45"/>
        <v>76.524758709801873</v>
      </c>
      <c r="K750" s="78">
        <f>E750 * (Constants!$C$8 / Constants!$C$5)</f>
        <v>0</v>
      </c>
      <c r="L750" s="78">
        <f t="shared" si="46"/>
        <v>76.524758709801873</v>
      </c>
      <c r="M750" s="79">
        <f t="shared" si="47"/>
        <v>76.142402422761222</v>
      </c>
    </row>
    <row r="751" spans="2:13" x14ac:dyDescent="0.3">
      <c r="B751" s="12">
        <v>1.2513595844211522E-2</v>
      </c>
      <c r="C751" s="11">
        <v>7.5379458340731533</v>
      </c>
      <c r="D751" s="11">
        <v>12.18318654530084</v>
      </c>
      <c r="E751" s="11">
        <v>12.654213148347397</v>
      </c>
      <c r="F751" s="11">
        <v>20.436800469668171</v>
      </c>
      <c r="G751" s="11">
        <v>22.566814675920508</v>
      </c>
      <c r="H751" s="11">
        <v>1.2143103654578957</v>
      </c>
      <c r="I751" s="77">
        <f t="shared" si="44"/>
        <v>52.812145997389564</v>
      </c>
      <c r="J751" s="77">
        <f t="shared" si="45"/>
        <v>76.593271038767966</v>
      </c>
      <c r="K751" s="78">
        <f>E751 * (Constants!$C$8 / Constants!$C$5)</f>
        <v>34.901136263990402</v>
      </c>
      <c r="L751" s="78">
        <f t="shared" si="46"/>
        <v>98.84019415441098</v>
      </c>
      <c r="M751" s="79">
        <f t="shared" si="47"/>
        <v>75.059069113032564</v>
      </c>
    </row>
    <row r="752" spans="2:13" x14ac:dyDescent="0.3">
      <c r="B752" s="12">
        <v>12.545325906590733</v>
      </c>
      <c r="C752" s="11">
        <v>61.319251299874914</v>
      </c>
      <c r="D752" s="11">
        <v>0</v>
      </c>
      <c r="E752" s="11">
        <v>0</v>
      </c>
      <c r="F752" s="11">
        <v>15.050084409738876</v>
      </c>
      <c r="G752" s="11">
        <v>0</v>
      </c>
      <c r="H752" s="11">
        <v>0.27338315095168603</v>
      </c>
      <c r="I752" s="77">
        <f t="shared" si="44"/>
        <v>76.369335709613793</v>
      </c>
      <c r="J752" s="77">
        <f t="shared" si="45"/>
        <v>76.642718860565481</v>
      </c>
      <c r="K752" s="78">
        <f>E752 * (Constants!$C$8 / Constants!$C$5)</f>
        <v>0</v>
      </c>
      <c r="L752" s="78">
        <f t="shared" si="46"/>
        <v>76.642718860565481</v>
      </c>
      <c r="M752" s="79">
        <f t="shared" si="47"/>
        <v>76.369335709613793</v>
      </c>
    </row>
    <row r="753" spans="2:13" x14ac:dyDescent="0.3">
      <c r="B753" s="12">
        <v>5.9921458372627967</v>
      </c>
      <c r="C753" s="11">
        <v>10.315772668639225</v>
      </c>
      <c r="D753" s="11">
        <v>6.5431845883663184</v>
      </c>
      <c r="E753" s="11">
        <v>39.485808208160194</v>
      </c>
      <c r="F753" s="11">
        <v>0</v>
      </c>
      <c r="G753" s="11">
        <v>20.311561165345243</v>
      </c>
      <c r="H753" s="11">
        <v>0</v>
      </c>
      <c r="I753" s="77">
        <f t="shared" si="44"/>
        <v>56.344765465165736</v>
      </c>
      <c r="J753" s="77">
        <f t="shared" si="45"/>
        <v>76.656326630510975</v>
      </c>
      <c r="K753" s="78">
        <f>E753 * (Constants!$C$8 / Constants!$C$5)</f>
        <v>108.90440650960312</v>
      </c>
      <c r="L753" s="78">
        <f t="shared" si="46"/>
        <v>146.07492493195389</v>
      </c>
      <c r="M753" s="79">
        <f t="shared" si="47"/>
        <v>125.76336376660866</v>
      </c>
    </row>
    <row r="754" spans="2:13" x14ac:dyDescent="0.3">
      <c r="B754" s="12">
        <v>1.4704447269832599</v>
      </c>
      <c r="C754" s="11">
        <v>7.8152924412141171</v>
      </c>
      <c r="D754" s="11">
        <v>6.947393430298348</v>
      </c>
      <c r="E754" s="11">
        <v>29.524108803903069</v>
      </c>
      <c r="F754" s="11">
        <v>2.5717460678823425</v>
      </c>
      <c r="G754" s="11">
        <v>26.95697520486701</v>
      </c>
      <c r="H754" s="11">
        <v>2.8455952612071744</v>
      </c>
      <c r="I754" s="77">
        <f t="shared" si="44"/>
        <v>46.85854074329788</v>
      </c>
      <c r="J754" s="77">
        <f t="shared" si="45"/>
        <v>76.661111209372066</v>
      </c>
      <c r="K754" s="78">
        <f>E754 * (Constants!$C$8 / Constants!$C$5)</f>
        <v>81.429396862377828</v>
      </c>
      <c r="L754" s="78">
        <f t="shared" si="46"/>
        <v>128.5663992678468</v>
      </c>
      <c r="M754" s="79">
        <f t="shared" si="47"/>
        <v>98.763828801772632</v>
      </c>
    </row>
    <row r="755" spans="2:13" x14ac:dyDescent="0.3">
      <c r="B755" s="12">
        <v>2.0868877822140348</v>
      </c>
      <c r="C755" s="11">
        <v>10.388205332866033</v>
      </c>
      <c r="D755" s="11">
        <v>0.92172169782413393</v>
      </c>
      <c r="E755" s="11">
        <v>19.443649643958828</v>
      </c>
      <c r="F755" s="11">
        <v>12.15899174307989</v>
      </c>
      <c r="G755" s="11">
        <v>32.334908146780748</v>
      </c>
      <c r="H755" s="11">
        <v>1.4317273385614178</v>
      </c>
      <c r="I755" s="77">
        <f t="shared" si="44"/>
        <v>42.912568417728885</v>
      </c>
      <c r="J755" s="77">
        <f t="shared" si="45"/>
        <v>76.679203903071055</v>
      </c>
      <c r="K755" s="78">
        <f>E755 * (Constants!$C$8 / Constants!$C$5)</f>
        <v>53.626840147047737</v>
      </c>
      <c r="L755" s="78">
        <f t="shared" si="46"/>
        <v>110.86239440615995</v>
      </c>
      <c r="M755" s="79">
        <f t="shared" si="47"/>
        <v>77.095758920817786</v>
      </c>
    </row>
    <row r="756" spans="2:13" x14ac:dyDescent="0.3">
      <c r="B756" s="12">
        <v>66.149290208944876</v>
      </c>
      <c r="C756" s="11">
        <v>14.797672390776055</v>
      </c>
      <c r="D756" s="11">
        <v>1.2197412985150817</v>
      </c>
      <c r="E756" s="11">
        <v>28.944059498759753</v>
      </c>
      <c r="F756" s="11">
        <v>0.29725788574990669</v>
      </c>
      <c r="G756" s="11">
        <v>29.998124760243009</v>
      </c>
      <c r="H756" s="11">
        <v>1.4317273385614178</v>
      </c>
      <c r="I756" s="77">
        <f t="shared" si="44"/>
        <v>45.258731073800796</v>
      </c>
      <c r="J756" s="77">
        <f t="shared" si="45"/>
        <v>76.68858317260522</v>
      </c>
      <c r="K756" s="78">
        <f>E756 * (Constants!$C$8 / Constants!$C$5)</f>
        <v>79.829583456256742</v>
      </c>
      <c r="L756" s="78">
        <f t="shared" si="46"/>
        <v>127.57410713010221</v>
      </c>
      <c r="M756" s="79">
        <f t="shared" si="47"/>
        <v>96.144255031297789</v>
      </c>
    </row>
    <row r="757" spans="2:13" x14ac:dyDescent="0.3">
      <c r="B757" s="12">
        <v>2.0009984321004595</v>
      </c>
      <c r="C757" s="11">
        <v>0</v>
      </c>
      <c r="D757" s="11">
        <v>25.717825611378476</v>
      </c>
      <c r="E757" s="11">
        <v>24.655606853428171</v>
      </c>
      <c r="F757" s="11">
        <v>0</v>
      </c>
      <c r="G757" s="11">
        <v>26.365335075458848</v>
      </c>
      <c r="H757" s="11">
        <v>0</v>
      </c>
      <c r="I757" s="77">
        <f t="shared" si="44"/>
        <v>50.373432464806648</v>
      </c>
      <c r="J757" s="77">
        <f t="shared" si="45"/>
        <v>76.738767540265499</v>
      </c>
      <c r="K757" s="78">
        <f>E757 * (Constants!$C$8 / Constants!$C$5)</f>
        <v>68.001754386068029</v>
      </c>
      <c r="L757" s="78">
        <f t="shared" si="46"/>
        <v>120.08491507290535</v>
      </c>
      <c r="M757" s="79">
        <f t="shared" si="47"/>
        <v>93.719579997446502</v>
      </c>
    </row>
    <row r="758" spans="2:13" x14ac:dyDescent="0.3">
      <c r="B758" s="12">
        <v>1.4360003927795333</v>
      </c>
      <c r="C758" s="11">
        <v>6.1867722986187665</v>
      </c>
      <c r="D758" s="11">
        <v>12.18318654530084</v>
      </c>
      <c r="E758" s="11">
        <v>23.475701953066071</v>
      </c>
      <c r="F758" s="11">
        <v>12.004899607606955</v>
      </c>
      <c r="G758" s="11">
        <v>22.557616900144357</v>
      </c>
      <c r="H758" s="11">
        <v>0.38235628704064373</v>
      </c>
      <c r="I758" s="77">
        <f t="shared" si="44"/>
        <v>53.850560404592628</v>
      </c>
      <c r="J758" s="77">
        <f t="shared" si="45"/>
        <v>76.790533591777631</v>
      </c>
      <c r="K758" s="78">
        <f>E758 * (Constants!$C$8 / Constants!$C$5)</f>
        <v>64.74750054797255</v>
      </c>
      <c r="L758" s="78">
        <f t="shared" si="46"/>
        <v>118.0623321866841</v>
      </c>
      <c r="M758" s="79">
        <f t="shared" si="47"/>
        <v>95.122358999499113</v>
      </c>
    </row>
    <row r="759" spans="2:13" x14ac:dyDescent="0.3">
      <c r="B759" s="12">
        <v>5.0951752564287744E-3</v>
      </c>
      <c r="C759" s="11">
        <v>5.1660038237655828</v>
      </c>
      <c r="D759" s="11">
        <v>1.2021346849211196</v>
      </c>
      <c r="E759" s="11">
        <v>55.864526135303592</v>
      </c>
      <c r="F759" s="11">
        <v>0</v>
      </c>
      <c r="G759" s="11">
        <v>14.607863265261173</v>
      </c>
      <c r="H759" s="11">
        <v>0</v>
      </c>
      <c r="I759" s="77">
        <f t="shared" si="44"/>
        <v>62.232664643990297</v>
      </c>
      <c r="J759" s="77">
        <f t="shared" si="45"/>
        <v>76.840527909251477</v>
      </c>
      <c r="K759" s="78">
        <f>E759 * (Constants!$C$8 / Constants!$C$5)</f>
        <v>154.07796724414379</v>
      </c>
      <c r="L759" s="78">
        <f t="shared" si="46"/>
        <v>175.05396901809166</v>
      </c>
      <c r="M759" s="79">
        <f t="shared" si="47"/>
        <v>160.4461057528305</v>
      </c>
    </row>
    <row r="760" spans="2:13" x14ac:dyDescent="0.3">
      <c r="B760" s="12">
        <v>73.968325597292278</v>
      </c>
      <c r="C760" s="11">
        <v>1.8792684236730941</v>
      </c>
      <c r="D760" s="11">
        <v>12.522242221288797</v>
      </c>
      <c r="E760" s="11">
        <v>41.618647374809193</v>
      </c>
      <c r="F760" s="11">
        <v>0.2361817521346912</v>
      </c>
      <c r="G760" s="11">
        <v>20.283917659929489</v>
      </c>
      <c r="H760" s="11">
        <v>0.38235628704064373</v>
      </c>
      <c r="I760" s="77">
        <f t="shared" si="44"/>
        <v>56.256339771905779</v>
      </c>
      <c r="J760" s="77">
        <f t="shared" si="45"/>
        <v>76.922613718875922</v>
      </c>
      <c r="K760" s="78">
        <f>E760 * (Constants!$C$8 / Constants!$C$5)</f>
        <v>114.78691453374795</v>
      </c>
      <c r="L760" s="78">
        <f t="shared" si="46"/>
        <v>150.09088087781467</v>
      </c>
      <c r="M760" s="79">
        <f t="shared" si="47"/>
        <v>129.42460693084453</v>
      </c>
    </row>
    <row r="761" spans="2:13" x14ac:dyDescent="0.3">
      <c r="B761" s="12">
        <v>5.9090358269240824</v>
      </c>
      <c r="C761" s="11">
        <v>29.304850149995758</v>
      </c>
      <c r="D761" s="11">
        <v>0.98122088200686908</v>
      </c>
      <c r="E761" s="11">
        <v>19.029743085884498</v>
      </c>
      <c r="F761" s="11">
        <v>0.35908484072339009</v>
      </c>
      <c r="G761" s="11">
        <v>25.883706060929121</v>
      </c>
      <c r="H761" s="11">
        <v>1.4317273385614178</v>
      </c>
      <c r="I761" s="77">
        <f t="shared" si="44"/>
        <v>49.67489895861052</v>
      </c>
      <c r="J761" s="77">
        <f t="shared" si="45"/>
        <v>76.990332358101057</v>
      </c>
      <c r="K761" s="78">
        <f>E761 * (Constants!$C$8 / Constants!$C$5)</f>
        <v>52.48525915622983</v>
      </c>
      <c r="L761" s="78">
        <f t="shared" si="46"/>
        <v>110.44584842844638</v>
      </c>
      <c r="M761" s="79">
        <f t="shared" si="47"/>
        <v>83.130415028955852</v>
      </c>
    </row>
    <row r="762" spans="2:13" x14ac:dyDescent="0.3">
      <c r="B762" s="12">
        <v>21.351793993468164</v>
      </c>
      <c r="C762" s="11">
        <v>8.0496913542417534</v>
      </c>
      <c r="D762" s="11">
        <v>2.8249241118515203</v>
      </c>
      <c r="E762" s="11">
        <v>48.6407462421557</v>
      </c>
      <c r="F762" s="11">
        <v>0</v>
      </c>
      <c r="G762" s="11">
        <v>17.572458336860226</v>
      </c>
      <c r="H762" s="11">
        <v>0</v>
      </c>
      <c r="I762" s="77">
        <f t="shared" si="44"/>
        <v>59.515361708248975</v>
      </c>
      <c r="J762" s="77">
        <f t="shared" si="45"/>
        <v>77.087820045109197</v>
      </c>
      <c r="K762" s="78">
        <f>E762 * (Constants!$C$8 / Constants!$C$5)</f>
        <v>134.15431624852621</v>
      </c>
      <c r="L762" s="78">
        <f t="shared" si="46"/>
        <v>162.60139005147971</v>
      </c>
      <c r="M762" s="79">
        <f t="shared" si="47"/>
        <v>145.02893171461949</v>
      </c>
    </row>
    <row r="763" spans="2:13" x14ac:dyDescent="0.3">
      <c r="B763" s="12">
        <v>4.2020336986752227E-3</v>
      </c>
      <c r="C763" s="11">
        <v>10.303313049564853</v>
      </c>
      <c r="D763" s="11">
        <v>0.37355157704657421</v>
      </c>
      <c r="E763" s="11">
        <v>38.669833593484988</v>
      </c>
      <c r="F763" s="11">
        <v>0</v>
      </c>
      <c r="G763" s="11">
        <v>27.778728082329241</v>
      </c>
      <c r="H763" s="11">
        <v>0</v>
      </c>
      <c r="I763" s="77">
        <f t="shared" si="44"/>
        <v>49.346698220096414</v>
      </c>
      <c r="J763" s="77">
        <f t="shared" si="45"/>
        <v>77.125426302425652</v>
      </c>
      <c r="K763" s="78">
        <f>E763 * (Constants!$C$8 / Constants!$C$5)</f>
        <v>106.65389587880537</v>
      </c>
      <c r="L763" s="78">
        <f t="shared" si="46"/>
        <v>145.10948858774606</v>
      </c>
      <c r="M763" s="79">
        <f t="shared" si="47"/>
        <v>117.33076050541681</v>
      </c>
    </row>
    <row r="764" spans="2:13" x14ac:dyDescent="0.3">
      <c r="B764" s="12">
        <v>263.24983105088177</v>
      </c>
      <c r="C764" s="11">
        <v>7.8459575347693349</v>
      </c>
      <c r="D764" s="11">
        <v>2.3268742347831157</v>
      </c>
      <c r="E764" s="11">
        <v>15.779717288800139</v>
      </c>
      <c r="F764" s="11">
        <v>0.33470668757083233</v>
      </c>
      <c r="G764" s="11">
        <v>48.624347384204029</v>
      </c>
      <c r="H764" s="11">
        <v>2.2665438039387968</v>
      </c>
      <c r="I764" s="77">
        <f t="shared" si="44"/>
        <v>26.287255745923421</v>
      </c>
      <c r="J764" s="77">
        <f t="shared" si="45"/>
        <v>77.178146934066248</v>
      </c>
      <c r="K764" s="78">
        <f>E764 * (Constants!$C$8 / Constants!$C$5)</f>
        <v>43.521478328787481</v>
      </c>
      <c r="L764" s="78">
        <f t="shared" si="46"/>
        <v>104.91990797405359</v>
      </c>
      <c r="M764" s="79">
        <f t="shared" si="47"/>
        <v>54.029016785910763</v>
      </c>
    </row>
    <row r="765" spans="2:13" x14ac:dyDescent="0.3">
      <c r="B765" s="12">
        <v>17.018536456336733</v>
      </c>
      <c r="C765" s="11">
        <v>5.3664943741652182</v>
      </c>
      <c r="D765" s="11">
        <v>12.624785631612003</v>
      </c>
      <c r="E765" s="11">
        <v>14.386525665241795</v>
      </c>
      <c r="F765" s="11">
        <v>0.43964402129355462</v>
      </c>
      <c r="G765" s="11">
        <v>43.271286803912133</v>
      </c>
      <c r="H765" s="11">
        <v>1.2143103654578957</v>
      </c>
      <c r="I765" s="77">
        <f t="shared" si="44"/>
        <v>32.817449692312572</v>
      </c>
      <c r="J765" s="77">
        <f t="shared" si="45"/>
        <v>77.303046861682589</v>
      </c>
      <c r="K765" s="78">
        <f>E765 * (Constants!$C$8 / Constants!$C$5)</f>
        <v>39.678965947683018</v>
      </c>
      <c r="L765" s="78">
        <f t="shared" si="46"/>
        <v>102.59548714412382</v>
      </c>
      <c r="M765" s="79">
        <f t="shared" si="47"/>
        <v>58.109889974753798</v>
      </c>
    </row>
    <row r="766" spans="2:13" x14ac:dyDescent="0.3">
      <c r="B766" s="12">
        <v>7.5429784668667708</v>
      </c>
      <c r="C766" s="11">
        <v>27.11306485262784</v>
      </c>
      <c r="D766" s="11">
        <v>3.5931878368113712</v>
      </c>
      <c r="E766" s="11">
        <v>21.725029084866858</v>
      </c>
      <c r="F766" s="11">
        <v>7.8702311968563574</v>
      </c>
      <c r="G766" s="11">
        <v>15.880110451533621</v>
      </c>
      <c r="H766" s="11">
        <v>1.2143103654578957</v>
      </c>
      <c r="I766" s="77">
        <f t="shared" si="44"/>
        <v>60.301512971162431</v>
      </c>
      <c r="J766" s="77">
        <f t="shared" si="45"/>
        <v>77.39593378815394</v>
      </c>
      <c r="K766" s="78">
        <f>E766 * (Constants!$C$8 / Constants!$C$5)</f>
        <v>59.919031830842464</v>
      </c>
      <c r="L766" s="78">
        <f t="shared" si="46"/>
        <v>115.58993653412955</v>
      </c>
      <c r="M766" s="79">
        <f t="shared" si="47"/>
        <v>98.495515717138034</v>
      </c>
    </row>
    <row r="767" spans="2:13" x14ac:dyDescent="0.3">
      <c r="B767" s="12">
        <v>6.0279520925250836</v>
      </c>
      <c r="C767" s="11">
        <v>8.014241067169479</v>
      </c>
      <c r="D767" s="11">
        <v>30.299586550998558</v>
      </c>
      <c r="E767" s="11">
        <v>24.342544949038544</v>
      </c>
      <c r="F767" s="11">
        <v>0</v>
      </c>
      <c r="G767" s="11">
        <v>14.822463598587687</v>
      </c>
      <c r="H767" s="11">
        <v>0</v>
      </c>
      <c r="I767" s="77">
        <f t="shared" si="44"/>
        <v>62.656372567206574</v>
      </c>
      <c r="J767" s="77">
        <f t="shared" si="45"/>
        <v>77.478836165794263</v>
      </c>
      <c r="K767" s="78">
        <f>E767 * (Constants!$C$8 / Constants!$C$5)</f>
        <v>67.138309456219218</v>
      </c>
      <c r="L767" s="78">
        <f t="shared" si="46"/>
        <v>120.27460067297494</v>
      </c>
      <c r="M767" s="79">
        <f t="shared" si="47"/>
        <v>105.45213707438725</v>
      </c>
    </row>
    <row r="768" spans="2:13" x14ac:dyDescent="0.3">
      <c r="B768" s="12">
        <v>21.482448179507628</v>
      </c>
      <c r="C768" s="11">
        <v>8.8185241782034431</v>
      </c>
      <c r="D768" s="11">
        <v>1.762267336593069</v>
      </c>
      <c r="E768" s="11">
        <v>18.805774290170241</v>
      </c>
      <c r="F768" s="11">
        <v>12.158991743079891</v>
      </c>
      <c r="G768" s="11">
        <v>34.539605262290749</v>
      </c>
      <c r="H768" s="11">
        <v>1.4317273385614178</v>
      </c>
      <c r="I768" s="77">
        <f t="shared" si="44"/>
        <v>41.545557548046645</v>
      </c>
      <c r="J768" s="77">
        <f t="shared" si="45"/>
        <v>77.51689014889881</v>
      </c>
      <c r="K768" s="78">
        <f>E768 * (Constants!$C$8 / Constants!$C$5)</f>
        <v>51.867538768050188</v>
      </c>
      <c r="L768" s="78">
        <f t="shared" si="46"/>
        <v>110.57865462677876</v>
      </c>
      <c r="M768" s="79">
        <f t="shared" si="47"/>
        <v>74.607322025926592</v>
      </c>
    </row>
    <row r="769" spans="2:13" x14ac:dyDescent="0.3">
      <c r="B769" s="12">
        <v>41.074846015690127</v>
      </c>
      <c r="C769" s="11">
        <v>5.0557368160749876</v>
      </c>
      <c r="D769" s="11">
        <v>9.7533672441459256</v>
      </c>
      <c r="E769" s="11">
        <v>11.856021130586415</v>
      </c>
      <c r="F769" s="11">
        <v>12.335966816704884</v>
      </c>
      <c r="G769" s="11">
        <v>37.399465354176328</v>
      </c>
      <c r="H769" s="11">
        <v>1.2143103654578957</v>
      </c>
      <c r="I769" s="77">
        <f t="shared" si="44"/>
        <v>39.001092007512213</v>
      </c>
      <c r="J769" s="77">
        <f t="shared" si="45"/>
        <v>77.614867727146432</v>
      </c>
      <c r="K769" s="78">
        <f>E769 * (Constants!$C$8 / Constants!$C$5)</f>
        <v>32.699671182746407</v>
      </c>
      <c r="L769" s="78">
        <f t="shared" si="46"/>
        <v>98.458517779306419</v>
      </c>
      <c r="M769" s="79">
        <f t="shared" si="47"/>
        <v>59.844742059672207</v>
      </c>
    </row>
    <row r="770" spans="2:13" x14ac:dyDescent="0.3">
      <c r="B770" s="12">
        <v>1.3207126743509434E-2</v>
      </c>
      <c r="C770" s="11">
        <v>7.5379463516711542</v>
      </c>
      <c r="D770" s="11">
        <v>4.0383956163838564</v>
      </c>
      <c r="E770" s="11">
        <v>9.9137791461504623</v>
      </c>
      <c r="F770" s="11">
        <v>10.591877389025383</v>
      </c>
      <c r="G770" s="11">
        <v>43.230603599303628</v>
      </c>
      <c r="H770" s="11">
        <v>2.378856725706803</v>
      </c>
      <c r="I770" s="77">
        <f t="shared" si="44"/>
        <v>32.081998503230857</v>
      </c>
      <c r="J770" s="77">
        <f t="shared" si="45"/>
        <v>77.691458828241281</v>
      </c>
      <c r="K770" s="78">
        <f>E770 * (Constants!$C$8 / Constants!$C$5)</f>
        <v>27.342842483737567</v>
      </c>
      <c r="L770" s="78">
        <f t="shared" si="46"/>
        <v>95.12052216582839</v>
      </c>
      <c r="M770" s="79">
        <f t="shared" si="47"/>
        <v>49.511061840817959</v>
      </c>
    </row>
    <row r="771" spans="2:13" x14ac:dyDescent="0.3">
      <c r="B771" s="12">
        <v>0.79961259150149999</v>
      </c>
      <c r="C771" s="11">
        <v>12.949157052318309</v>
      </c>
      <c r="D771" s="11">
        <v>1.5771242139135642</v>
      </c>
      <c r="E771" s="11">
        <v>18.241987914210906</v>
      </c>
      <c r="F771" s="11">
        <v>25.700615897604333</v>
      </c>
      <c r="G771" s="11">
        <v>16.967667621915435</v>
      </c>
      <c r="H771" s="11">
        <v>2.2665438039387968</v>
      </c>
      <c r="I771" s="77">
        <f t="shared" ref="I771:I834" si="48">SUM(C771:F771)</f>
        <v>58.468885078047109</v>
      </c>
      <c r="J771" s="77">
        <f t="shared" ref="J771:J834" si="49">SUM(C771:H771)</f>
        <v>77.703096503901349</v>
      </c>
      <c r="K771" s="78">
        <f>E771 * (Constants!$C$8 / Constants!$C$5)</f>
        <v>50.312579569839762</v>
      </c>
      <c r="L771" s="78">
        <f t="shared" ref="L771:L834" si="50">C771+D771+F771+G771+H771+K771</f>
        <v>109.7736881595302</v>
      </c>
      <c r="M771" s="79">
        <f t="shared" ref="M771:M834" si="51">I771-E771+K771</f>
        <v>90.539476733675968</v>
      </c>
    </row>
    <row r="772" spans="2:13" x14ac:dyDescent="0.3">
      <c r="B772" s="12">
        <v>7.3969731354736723E-2</v>
      </c>
      <c r="C772" s="11">
        <v>10.303288204860817</v>
      </c>
      <c r="D772" s="11">
        <v>4.896750896562553</v>
      </c>
      <c r="E772" s="11">
        <v>32.405529255135896</v>
      </c>
      <c r="F772" s="11">
        <v>0</v>
      </c>
      <c r="G772" s="11">
        <v>30.105591924201011</v>
      </c>
      <c r="H772" s="11">
        <v>0</v>
      </c>
      <c r="I772" s="77">
        <f t="shared" si="48"/>
        <v>47.605568356559267</v>
      </c>
      <c r="J772" s="77">
        <f t="shared" si="49"/>
        <v>77.711160280760282</v>
      </c>
      <c r="K772" s="78">
        <f>E772 * (Constants!$C$8 / Constants!$C$5)</f>
        <v>89.376540364971589</v>
      </c>
      <c r="L772" s="78">
        <f t="shared" si="50"/>
        <v>134.68217139059595</v>
      </c>
      <c r="M772" s="79">
        <f t="shared" si="51"/>
        <v>104.57657946639496</v>
      </c>
    </row>
    <row r="773" spans="2:13" x14ac:dyDescent="0.3">
      <c r="B773" s="12">
        <v>482.18232137515588</v>
      </c>
      <c r="C773" s="11">
        <v>9.3966738986839591</v>
      </c>
      <c r="D773" s="11">
        <v>0.92172163312438382</v>
      </c>
      <c r="E773" s="11">
        <v>19.443647573566825</v>
      </c>
      <c r="F773" s="11">
        <v>14.990458494394577</v>
      </c>
      <c r="G773" s="11">
        <v>30.675523065377732</v>
      </c>
      <c r="H773" s="11">
        <v>2.378856725706803</v>
      </c>
      <c r="I773" s="77">
        <f t="shared" si="48"/>
        <v>44.752501599769744</v>
      </c>
      <c r="J773" s="77">
        <f t="shared" si="49"/>
        <v>77.806881390854272</v>
      </c>
      <c r="K773" s="78">
        <f>E773 * (Constants!$C$8 / Constants!$C$5)</f>
        <v>53.626834436773024</v>
      </c>
      <c r="L773" s="78">
        <f t="shared" si="50"/>
        <v>111.99006825406047</v>
      </c>
      <c r="M773" s="79">
        <f t="shared" si="51"/>
        <v>78.935688462975946</v>
      </c>
    </row>
    <row r="774" spans="2:13" x14ac:dyDescent="0.3">
      <c r="B774" s="12">
        <v>134.03817511947273</v>
      </c>
      <c r="C774" s="11">
        <v>14.528483919403119</v>
      </c>
      <c r="D774" s="11">
        <v>4.6537484695662314</v>
      </c>
      <c r="E774" s="11">
        <v>7.456593400496871</v>
      </c>
      <c r="F774" s="11">
        <v>0.33470668757083233</v>
      </c>
      <c r="G774" s="11">
        <v>48.624347384204029</v>
      </c>
      <c r="H774" s="11">
        <v>2.2665438039387968</v>
      </c>
      <c r="I774" s="77">
        <f t="shared" si="48"/>
        <v>26.973532477037054</v>
      </c>
      <c r="J774" s="77">
        <f t="shared" si="49"/>
        <v>77.864423665179885</v>
      </c>
      <c r="K774" s="78">
        <f>E774 * (Constants!$C$8 / Constants!$C$5)</f>
        <v>20.565765669112338</v>
      </c>
      <c r="L774" s="78">
        <f t="shared" si="50"/>
        <v>90.973595933795352</v>
      </c>
      <c r="M774" s="79">
        <f t="shared" si="51"/>
        <v>40.082704745652521</v>
      </c>
    </row>
    <row r="775" spans="2:13" x14ac:dyDescent="0.3">
      <c r="B775" s="12">
        <v>7.2191378831994371</v>
      </c>
      <c r="C775" s="11">
        <v>8.7069807738429663</v>
      </c>
      <c r="D775" s="11">
        <v>2.3268742347831157</v>
      </c>
      <c r="E775" s="11">
        <v>15.779717288800139</v>
      </c>
      <c r="F775" s="11">
        <v>0.33470668757083233</v>
      </c>
      <c r="G775" s="11">
        <v>48.624347384204029</v>
      </c>
      <c r="H775" s="11">
        <v>2.2665438039387968</v>
      </c>
      <c r="I775" s="77">
        <f t="shared" si="48"/>
        <v>27.148278984997052</v>
      </c>
      <c r="J775" s="77">
        <f t="shared" si="49"/>
        <v>78.03917017313988</v>
      </c>
      <c r="K775" s="78">
        <f>E775 * (Constants!$C$8 / Constants!$C$5)</f>
        <v>43.521478328787481</v>
      </c>
      <c r="L775" s="78">
        <f t="shared" si="50"/>
        <v>105.78093121312722</v>
      </c>
      <c r="M775" s="79">
        <f t="shared" si="51"/>
        <v>54.890040024984394</v>
      </c>
    </row>
    <row r="776" spans="2:13" x14ac:dyDescent="0.3">
      <c r="B776" s="12">
        <v>180.15749987320305</v>
      </c>
      <c r="C776" s="11">
        <v>27.11306485262784</v>
      </c>
      <c r="D776" s="11">
        <v>3.5931878368113712</v>
      </c>
      <c r="E776" s="11">
        <v>21.725029084866858</v>
      </c>
      <c r="F776" s="11">
        <v>0.19522515444054198</v>
      </c>
      <c r="G776" s="11">
        <v>23.057964783421788</v>
      </c>
      <c r="H776" s="11">
        <v>2.378856725706803</v>
      </c>
      <c r="I776" s="77">
        <f t="shared" si="48"/>
        <v>52.626506928746615</v>
      </c>
      <c r="J776" s="77">
        <f t="shared" si="49"/>
        <v>78.063328437875199</v>
      </c>
      <c r="K776" s="78">
        <f>E776 * (Constants!$C$8 / Constants!$C$5)</f>
        <v>59.919031830842464</v>
      </c>
      <c r="L776" s="78">
        <f t="shared" si="50"/>
        <v>116.25733118385081</v>
      </c>
      <c r="M776" s="79">
        <f t="shared" si="51"/>
        <v>90.820509674722217</v>
      </c>
    </row>
    <row r="777" spans="2:13" x14ac:dyDescent="0.3">
      <c r="B777" s="12">
        <v>3.1423894458494033</v>
      </c>
      <c r="C777" s="11">
        <v>9.3171967256667649</v>
      </c>
      <c r="D777" s="11">
        <v>3.5931878368113712</v>
      </c>
      <c r="E777" s="11">
        <v>21.725029084866858</v>
      </c>
      <c r="F777" s="11">
        <v>14.882841836343342</v>
      </c>
      <c r="G777" s="11">
        <v>23.705776572654131</v>
      </c>
      <c r="H777" s="11">
        <v>4.8430145248635217</v>
      </c>
      <c r="I777" s="77">
        <f t="shared" si="48"/>
        <v>49.518255483688336</v>
      </c>
      <c r="J777" s="77">
        <f t="shared" si="49"/>
        <v>78.067046581205986</v>
      </c>
      <c r="K777" s="78">
        <f>E777 * (Constants!$C$8 / Constants!$C$5)</f>
        <v>59.919031830842464</v>
      </c>
      <c r="L777" s="78">
        <f t="shared" si="50"/>
        <v>116.26104932718158</v>
      </c>
      <c r="M777" s="79">
        <f t="shared" si="51"/>
        <v>87.712258229663945</v>
      </c>
    </row>
    <row r="778" spans="2:13" x14ac:dyDescent="0.3">
      <c r="B778" s="12">
        <v>3.1031498292577453E-2</v>
      </c>
      <c r="C778" s="11">
        <v>10.119560583313898</v>
      </c>
      <c r="D778" s="11">
        <v>0.52529426248620292</v>
      </c>
      <c r="E778" s="11">
        <v>15.618734993798762</v>
      </c>
      <c r="F778" s="11">
        <v>21.79479444770617</v>
      </c>
      <c r="G778" s="11">
        <v>25.245269998301627</v>
      </c>
      <c r="H778" s="11">
        <v>4.8430145248635217</v>
      </c>
      <c r="I778" s="77">
        <f t="shared" si="48"/>
        <v>48.058384287305032</v>
      </c>
      <c r="J778" s="77">
        <f t="shared" si="49"/>
        <v>78.146668810470175</v>
      </c>
      <c r="K778" s="78">
        <f>E778 * (Constants!$C$8 / Constants!$C$5)</f>
        <v>43.07747877321917</v>
      </c>
      <c r="L778" s="78">
        <f t="shared" si="50"/>
        <v>105.60541258989059</v>
      </c>
      <c r="M778" s="79">
        <f t="shared" si="51"/>
        <v>75.517128066725434</v>
      </c>
    </row>
    <row r="779" spans="2:13" x14ac:dyDescent="0.3">
      <c r="B779" s="12">
        <v>0.10001870623091236</v>
      </c>
      <c r="C779" s="11">
        <v>10.401799526758078</v>
      </c>
      <c r="D779" s="11">
        <v>4.4521730337569965</v>
      </c>
      <c r="E779" s="11">
        <v>15.934138511543843</v>
      </c>
      <c r="F779" s="11">
        <v>25.700615897604333</v>
      </c>
      <c r="G779" s="11">
        <v>19.428633559736355</v>
      </c>
      <c r="H779" s="11">
        <v>2.2665438039387968</v>
      </c>
      <c r="I779" s="77">
        <f t="shared" si="48"/>
        <v>56.488726969663247</v>
      </c>
      <c r="J779" s="77">
        <f t="shared" si="49"/>
        <v>78.183904333338404</v>
      </c>
      <c r="K779" s="78">
        <f>E779 * (Constants!$C$8 / Constants!$C$5)</f>
        <v>43.947382023774153</v>
      </c>
      <c r="L779" s="78">
        <f t="shared" si="50"/>
        <v>106.19714784556871</v>
      </c>
      <c r="M779" s="79">
        <f t="shared" si="51"/>
        <v>84.501970481893551</v>
      </c>
    </row>
    <row r="780" spans="2:13" x14ac:dyDescent="0.3">
      <c r="B780" s="12">
        <v>510.39780538438936</v>
      </c>
      <c r="C780" s="11">
        <v>8.7807778263997829</v>
      </c>
      <c r="D780" s="11">
        <v>1.3556922954005497</v>
      </c>
      <c r="E780" s="11">
        <v>21.973184199960777</v>
      </c>
      <c r="F780" s="11">
        <v>14.939442576664042</v>
      </c>
      <c r="G780" s="11">
        <v>28.326049551799013</v>
      </c>
      <c r="H780" s="11">
        <v>2.8455952612071744</v>
      </c>
      <c r="I780" s="77">
        <f t="shared" si="48"/>
        <v>47.049096898425155</v>
      </c>
      <c r="J780" s="77">
        <f t="shared" si="49"/>
        <v>78.220741711431344</v>
      </c>
      <c r="K780" s="78">
        <f>E780 * (Constants!$C$8 / Constants!$C$5)</f>
        <v>60.603459648278921</v>
      </c>
      <c r="L780" s="78">
        <f t="shared" si="50"/>
        <v>116.85101715974949</v>
      </c>
      <c r="M780" s="79">
        <f t="shared" si="51"/>
        <v>85.679372346743293</v>
      </c>
    </row>
    <row r="781" spans="2:13" x14ac:dyDescent="0.3">
      <c r="B781" s="12">
        <v>9.4486766451154836E-2</v>
      </c>
      <c r="C781" s="11">
        <v>15.240225927800628</v>
      </c>
      <c r="D781" s="11">
        <v>5.7729718481345929</v>
      </c>
      <c r="E781" s="11">
        <v>25.159739024603546</v>
      </c>
      <c r="F781" s="11">
        <v>14.929977919090733</v>
      </c>
      <c r="G781" s="11">
        <v>13.706023439130123</v>
      </c>
      <c r="H781" s="11">
        <v>3.5292293157290135</v>
      </c>
      <c r="I781" s="77">
        <f t="shared" si="48"/>
        <v>61.102914719629496</v>
      </c>
      <c r="J781" s="77">
        <f t="shared" si="49"/>
        <v>78.338167474488628</v>
      </c>
      <c r="K781" s="78">
        <f>E781 * (Constants!$C$8 / Constants!$C$5)</f>
        <v>69.39218343882591</v>
      </c>
      <c r="L781" s="78">
        <f t="shared" si="50"/>
        <v>122.570611888711</v>
      </c>
      <c r="M781" s="79">
        <f t="shared" si="51"/>
        <v>105.33535913385185</v>
      </c>
    </row>
    <row r="782" spans="2:13" x14ac:dyDescent="0.3">
      <c r="B782" s="12">
        <v>0.9256325420938083</v>
      </c>
      <c r="C782" s="11">
        <v>23.052069613535661</v>
      </c>
      <c r="D782" s="11">
        <v>1.5771242139135642</v>
      </c>
      <c r="E782" s="11">
        <v>8.8337198203098506</v>
      </c>
      <c r="F782" s="11">
        <v>25.700615897604333</v>
      </c>
      <c r="G782" s="11">
        <v>16.967667621915435</v>
      </c>
      <c r="H782" s="11">
        <v>2.2665438039387968</v>
      </c>
      <c r="I782" s="77">
        <f t="shared" si="48"/>
        <v>59.163529545363403</v>
      </c>
      <c r="J782" s="77">
        <f t="shared" si="49"/>
        <v>78.397740971217644</v>
      </c>
      <c r="K782" s="78">
        <f>E782 * (Constants!$C$8 / Constants!$C$5)</f>
        <v>24.363969181822331</v>
      </c>
      <c r="L782" s="78">
        <f t="shared" si="50"/>
        <v>93.927990332730118</v>
      </c>
      <c r="M782" s="79">
        <f t="shared" si="51"/>
        <v>74.693778906875878</v>
      </c>
    </row>
    <row r="783" spans="2:13" x14ac:dyDescent="0.3">
      <c r="B783" s="12">
        <v>0.21448152560333256</v>
      </c>
      <c r="C783" s="11">
        <v>7.5379458340731533</v>
      </c>
      <c r="D783" s="11">
        <v>12.18318654530084</v>
      </c>
      <c r="E783" s="11">
        <v>12.654213148347397</v>
      </c>
      <c r="F783" s="11">
        <v>14.939442576664042</v>
      </c>
      <c r="G783" s="11">
        <v>28.326049551799013</v>
      </c>
      <c r="H783" s="11">
        <v>2.8455952612071744</v>
      </c>
      <c r="I783" s="77">
        <f t="shared" si="48"/>
        <v>47.314788104385435</v>
      </c>
      <c r="J783" s="77">
        <f t="shared" si="49"/>
        <v>78.486432917391625</v>
      </c>
      <c r="K783" s="78">
        <f>E783 * (Constants!$C$8 / Constants!$C$5)</f>
        <v>34.901136263990402</v>
      </c>
      <c r="L783" s="78">
        <f t="shared" si="50"/>
        <v>100.73335603303462</v>
      </c>
      <c r="M783" s="79">
        <f t="shared" si="51"/>
        <v>69.561711220028442</v>
      </c>
    </row>
    <row r="784" spans="2:13" x14ac:dyDescent="0.3">
      <c r="B784" s="12">
        <v>0.47313638527703006</v>
      </c>
      <c r="C784" s="11">
        <v>3.7148810791678151</v>
      </c>
      <c r="D784" s="11">
        <v>9.7935028283211079</v>
      </c>
      <c r="E784" s="11">
        <v>16.258780118406545</v>
      </c>
      <c r="F784" s="11">
        <v>23.527684411796024</v>
      </c>
      <c r="G784" s="11">
        <v>21.671934037368121</v>
      </c>
      <c r="H784" s="11">
        <v>3.5292293157290135</v>
      </c>
      <c r="I784" s="77">
        <f t="shared" si="48"/>
        <v>53.294848437691492</v>
      </c>
      <c r="J784" s="77">
        <f t="shared" si="49"/>
        <v>78.496011790788629</v>
      </c>
      <c r="K784" s="78">
        <f>E784 * (Constants!$C$8 / Constants!$C$5)</f>
        <v>44.842764520121278</v>
      </c>
      <c r="L784" s="78">
        <f t="shared" si="50"/>
        <v>107.07999619250336</v>
      </c>
      <c r="M784" s="79">
        <f t="shared" si="51"/>
        <v>81.878832839406229</v>
      </c>
    </row>
    <row r="785" spans="2:13" x14ac:dyDescent="0.3">
      <c r="B785" s="12">
        <v>9.9563471885630861E-2</v>
      </c>
      <c r="C785" s="11">
        <v>5.1660038237655828</v>
      </c>
      <c r="D785" s="11">
        <v>1.2021346849211196</v>
      </c>
      <c r="E785" s="11">
        <v>55.864526135303592</v>
      </c>
      <c r="F785" s="11">
        <v>0</v>
      </c>
      <c r="G785" s="11">
        <v>16.280144433797048</v>
      </c>
      <c r="H785" s="11">
        <v>0</v>
      </c>
      <c r="I785" s="77">
        <f t="shared" si="48"/>
        <v>62.232664643990297</v>
      </c>
      <c r="J785" s="77">
        <f t="shared" si="49"/>
        <v>78.512809077787352</v>
      </c>
      <c r="K785" s="78">
        <f>E785 * (Constants!$C$8 / Constants!$C$5)</f>
        <v>154.07796724414379</v>
      </c>
      <c r="L785" s="78">
        <f t="shared" si="50"/>
        <v>176.72625018662754</v>
      </c>
      <c r="M785" s="79">
        <f t="shared" si="51"/>
        <v>160.4461057528305</v>
      </c>
    </row>
    <row r="786" spans="2:13" x14ac:dyDescent="0.3">
      <c r="B786" s="12">
        <v>6.5392925799824297</v>
      </c>
      <c r="C786" s="11">
        <v>61.319251299874914</v>
      </c>
      <c r="D786" s="11">
        <v>0</v>
      </c>
      <c r="E786" s="11">
        <v>0</v>
      </c>
      <c r="F786" s="11">
        <v>14.990458494394577</v>
      </c>
      <c r="G786" s="11">
        <v>0</v>
      </c>
      <c r="H786" s="11">
        <v>2.378856725706803</v>
      </c>
      <c r="I786" s="77">
        <f t="shared" si="48"/>
        <v>76.309709794269494</v>
      </c>
      <c r="J786" s="77">
        <f t="shared" si="49"/>
        <v>78.688566519976291</v>
      </c>
      <c r="K786" s="78">
        <f>E786 * (Constants!$C$8 / Constants!$C$5)</f>
        <v>0</v>
      </c>
      <c r="L786" s="78">
        <f t="shared" si="50"/>
        <v>78.688566519976291</v>
      </c>
      <c r="M786" s="79">
        <f t="shared" si="51"/>
        <v>76.309709794269494</v>
      </c>
    </row>
    <row r="787" spans="2:13" x14ac:dyDescent="0.3">
      <c r="B787" s="12">
        <v>0.20300407789909514</v>
      </c>
      <c r="C787" s="11">
        <v>3.0966125964471409</v>
      </c>
      <c r="D787" s="11">
        <v>1.1716207299821251</v>
      </c>
      <c r="E787" s="11">
        <v>13.349195089560189</v>
      </c>
      <c r="F787" s="11">
        <v>35.086676679070479</v>
      </c>
      <c r="G787" s="11">
        <v>24.873134127529656</v>
      </c>
      <c r="H787" s="11">
        <v>1.11467867989683</v>
      </c>
      <c r="I787" s="77">
        <f t="shared" si="48"/>
        <v>52.70410509505993</v>
      </c>
      <c r="J787" s="77">
        <f t="shared" si="49"/>
        <v>78.691917902486409</v>
      </c>
      <c r="K787" s="78">
        <f>E787 * (Constants!$C$8 / Constants!$C$5)</f>
        <v>36.817941295399876</v>
      </c>
      <c r="L787" s="78">
        <f t="shared" si="50"/>
        <v>102.1606641083261</v>
      </c>
      <c r="M787" s="79">
        <f t="shared" si="51"/>
        <v>76.172851300899623</v>
      </c>
    </row>
    <row r="788" spans="2:13" x14ac:dyDescent="0.3">
      <c r="B788" s="12">
        <v>4.9158126719703432E-2</v>
      </c>
      <c r="C788" s="11">
        <v>7.5379463516711542</v>
      </c>
      <c r="D788" s="11">
        <v>4.0383956163838564</v>
      </c>
      <c r="E788" s="11">
        <v>9.9137791461504623</v>
      </c>
      <c r="F788" s="11">
        <v>10.219456265174729</v>
      </c>
      <c r="G788" s="11">
        <v>45.569152758509269</v>
      </c>
      <c r="H788" s="11">
        <v>1.4317273385614178</v>
      </c>
      <c r="I788" s="77">
        <f t="shared" si="48"/>
        <v>31.7095773793802</v>
      </c>
      <c r="J788" s="77">
        <f t="shared" si="49"/>
        <v>78.710457476450884</v>
      </c>
      <c r="K788" s="78">
        <f>E788 * (Constants!$C$8 / Constants!$C$5)</f>
        <v>27.342842483737567</v>
      </c>
      <c r="L788" s="78">
        <f t="shared" si="50"/>
        <v>96.139520814037994</v>
      </c>
      <c r="M788" s="79">
        <f t="shared" si="51"/>
        <v>49.138640716967302</v>
      </c>
    </row>
    <row r="789" spans="2:13" x14ac:dyDescent="0.3">
      <c r="B789" s="12">
        <v>0.3408201945858309</v>
      </c>
      <c r="C789" s="11">
        <v>3.0966125964471409</v>
      </c>
      <c r="D789" s="11">
        <v>1.1716207299821251</v>
      </c>
      <c r="E789" s="11">
        <v>13.349195089560189</v>
      </c>
      <c r="F789" s="11">
        <v>44.138277263342133</v>
      </c>
      <c r="G789" s="11">
        <v>14.740848151582048</v>
      </c>
      <c r="H789" s="11">
        <v>2.2665438039387968</v>
      </c>
      <c r="I789" s="77">
        <f t="shared" si="48"/>
        <v>61.755705679331584</v>
      </c>
      <c r="J789" s="77">
        <f t="shared" si="49"/>
        <v>78.763097634852429</v>
      </c>
      <c r="K789" s="78">
        <f>E789 * (Constants!$C$8 / Constants!$C$5)</f>
        <v>36.817941295399876</v>
      </c>
      <c r="L789" s="78">
        <f t="shared" si="50"/>
        <v>102.23184384069212</v>
      </c>
      <c r="M789" s="79">
        <f t="shared" si="51"/>
        <v>85.224451885171277</v>
      </c>
    </row>
    <row r="790" spans="2:13" x14ac:dyDescent="0.3">
      <c r="B790" s="12">
        <v>35.704546660592314</v>
      </c>
      <c r="C790" s="11">
        <v>8.7807778263997829</v>
      </c>
      <c r="D790" s="11">
        <v>1.3556922954005497</v>
      </c>
      <c r="E790" s="11">
        <v>21.973184199960777</v>
      </c>
      <c r="F790" s="11">
        <v>20.360479065299661</v>
      </c>
      <c r="G790" s="11">
        <v>22.772594950303418</v>
      </c>
      <c r="H790" s="11">
        <v>3.5292293157290135</v>
      </c>
      <c r="I790" s="77">
        <f t="shared" si="48"/>
        <v>52.47013338706077</v>
      </c>
      <c r="J790" s="77">
        <f t="shared" si="49"/>
        <v>78.771957653093196</v>
      </c>
      <c r="K790" s="78">
        <f>E790 * (Constants!$C$8 / Constants!$C$5)</f>
        <v>60.603459648278921</v>
      </c>
      <c r="L790" s="78">
        <f t="shared" si="50"/>
        <v>117.40223310141135</v>
      </c>
      <c r="M790" s="79">
        <f t="shared" si="51"/>
        <v>91.100408835378914</v>
      </c>
    </row>
    <row r="791" spans="2:13" x14ac:dyDescent="0.3">
      <c r="B791" s="12">
        <v>4.3783890394479386</v>
      </c>
      <c r="C791" s="11">
        <v>5.6146282677411063</v>
      </c>
      <c r="D791" s="11">
        <v>5.7729713305365928</v>
      </c>
      <c r="E791" s="11">
        <v>25.159739024603546</v>
      </c>
      <c r="F791" s="11">
        <v>17.123112015608434</v>
      </c>
      <c r="G791" s="11">
        <v>20.27542092636644</v>
      </c>
      <c r="H791" s="11">
        <v>4.8430145248635217</v>
      </c>
      <c r="I791" s="77">
        <f t="shared" si="48"/>
        <v>53.670450638489676</v>
      </c>
      <c r="J791" s="77">
        <f t="shared" si="49"/>
        <v>78.788886089719639</v>
      </c>
      <c r="K791" s="78">
        <f>E791 * (Constants!$C$8 / Constants!$C$5)</f>
        <v>69.39218343882591</v>
      </c>
      <c r="L791" s="78">
        <f t="shared" si="50"/>
        <v>123.02133050394201</v>
      </c>
      <c r="M791" s="79">
        <f t="shared" si="51"/>
        <v>97.90289505271204</v>
      </c>
    </row>
    <row r="792" spans="2:13" x14ac:dyDescent="0.3">
      <c r="B792" s="12">
        <v>1.4245153520460008</v>
      </c>
      <c r="C792" s="11">
        <v>10.388205332866033</v>
      </c>
      <c r="D792" s="11">
        <v>0.92172169782413393</v>
      </c>
      <c r="E792" s="11">
        <v>19.443649643958828</v>
      </c>
      <c r="F792" s="11">
        <v>14.990458494394577</v>
      </c>
      <c r="G792" s="11">
        <v>30.675523065377732</v>
      </c>
      <c r="H792" s="11">
        <v>2.378856725706803</v>
      </c>
      <c r="I792" s="77">
        <f t="shared" si="48"/>
        <v>45.74403516904357</v>
      </c>
      <c r="J792" s="77">
        <f t="shared" si="49"/>
        <v>78.798414960128099</v>
      </c>
      <c r="K792" s="78">
        <f>E792 * (Constants!$C$8 / Constants!$C$5)</f>
        <v>53.626840147047737</v>
      </c>
      <c r="L792" s="78">
        <f t="shared" si="50"/>
        <v>112.98160546321702</v>
      </c>
      <c r="M792" s="79">
        <f t="shared" si="51"/>
        <v>79.927225672132479</v>
      </c>
    </row>
    <row r="793" spans="2:13" x14ac:dyDescent="0.3">
      <c r="B793" s="12">
        <v>351.8521525868855</v>
      </c>
      <c r="C793" s="11">
        <v>10.228969413519229</v>
      </c>
      <c r="D793" s="11">
        <v>2.4320294446181734</v>
      </c>
      <c r="E793" s="11">
        <v>21.224211611288371</v>
      </c>
      <c r="F793" s="11">
        <v>0.43964402129355462</v>
      </c>
      <c r="G793" s="11">
        <v>43.271286803912133</v>
      </c>
      <c r="H793" s="11">
        <v>1.2143103654578957</v>
      </c>
      <c r="I793" s="77">
        <f t="shared" si="48"/>
        <v>34.324854490719325</v>
      </c>
      <c r="J793" s="77">
        <f t="shared" si="49"/>
        <v>78.810451660089342</v>
      </c>
      <c r="K793" s="78">
        <f>E793 * (Constants!$C$8 / Constants!$C$5)</f>
        <v>58.537744927908257</v>
      </c>
      <c r="L793" s="78">
        <f t="shared" si="50"/>
        <v>116.12398497670924</v>
      </c>
      <c r="M793" s="79">
        <f t="shared" si="51"/>
        <v>71.638387807339214</v>
      </c>
    </row>
    <row r="794" spans="2:13" x14ac:dyDescent="0.3">
      <c r="B794" s="12">
        <v>42.959100788757496</v>
      </c>
      <c r="C794" s="11">
        <v>4.8202141977876947</v>
      </c>
      <c r="D794" s="11">
        <v>16.539555294704567</v>
      </c>
      <c r="E794" s="11">
        <v>13.941325132041321</v>
      </c>
      <c r="F794" s="11">
        <v>6.6731414373900053</v>
      </c>
      <c r="G794" s="11">
        <v>36.660955042504867</v>
      </c>
      <c r="H794" s="11">
        <v>0.27338315095168603</v>
      </c>
      <c r="I794" s="77">
        <f t="shared" si="48"/>
        <v>41.974236061923591</v>
      </c>
      <c r="J794" s="77">
        <f t="shared" si="49"/>
        <v>78.908574255380145</v>
      </c>
      <c r="K794" s="78">
        <f>E794 * (Constants!$C$8 / Constants!$C$5)</f>
        <v>38.451074154501065</v>
      </c>
      <c r="L794" s="78">
        <f t="shared" si="50"/>
        <v>103.41832327783987</v>
      </c>
      <c r="M794" s="79">
        <f t="shared" si="51"/>
        <v>66.483985084383335</v>
      </c>
    </row>
    <row r="795" spans="2:13" x14ac:dyDescent="0.3">
      <c r="B795" s="12">
        <v>0.89613259346515406</v>
      </c>
      <c r="C795" s="11">
        <v>56.362285639893571</v>
      </c>
      <c r="D795" s="11">
        <v>0</v>
      </c>
      <c r="E795" s="11">
        <v>0</v>
      </c>
      <c r="F795" s="11">
        <v>21.124869437631634</v>
      </c>
      <c r="G795" s="11">
        <v>0</v>
      </c>
      <c r="H795" s="11">
        <v>1.4317273385614178</v>
      </c>
      <c r="I795" s="77">
        <f t="shared" si="48"/>
        <v>77.487155077525202</v>
      </c>
      <c r="J795" s="77">
        <f t="shared" si="49"/>
        <v>78.918882416086618</v>
      </c>
      <c r="K795" s="78">
        <f>E795 * (Constants!$C$8 / Constants!$C$5)</f>
        <v>0</v>
      </c>
      <c r="L795" s="78">
        <f t="shared" si="50"/>
        <v>78.918882416086618</v>
      </c>
      <c r="M795" s="79">
        <f t="shared" si="51"/>
        <v>77.487155077525202</v>
      </c>
    </row>
    <row r="796" spans="2:13" x14ac:dyDescent="0.3">
      <c r="B796" s="12">
        <v>5.5791116674154182</v>
      </c>
      <c r="C796" s="11">
        <v>8.3713950748521242</v>
      </c>
      <c r="D796" s="11">
        <v>10.033531654803044</v>
      </c>
      <c r="E796" s="11">
        <v>27.450302724437119</v>
      </c>
      <c r="F796" s="11">
        <v>0</v>
      </c>
      <c r="G796" s="11">
        <v>33.17723330014735</v>
      </c>
      <c r="H796" s="11">
        <v>0</v>
      </c>
      <c r="I796" s="77">
        <f t="shared" si="48"/>
        <v>45.855229454092282</v>
      </c>
      <c r="J796" s="77">
        <f t="shared" si="49"/>
        <v>79.032462754239631</v>
      </c>
      <c r="K796" s="78">
        <f>E796 * (Constants!$C$8 / Constants!$C$5)</f>
        <v>75.709705901270127</v>
      </c>
      <c r="L796" s="78">
        <f t="shared" si="50"/>
        <v>127.29186593107264</v>
      </c>
      <c r="M796" s="79">
        <f t="shared" si="51"/>
        <v>94.114632630925286</v>
      </c>
    </row>
    <row r="797" spans="2:13" x14ac:dyDescent="0.3">
      <c r="B797" s="12">
        <v>1.5003915686975233E-2</v>
      </c>
      <c r="C797" s="11">
        <v>7.5379458340731533</v>
      </c>
      <c r="D797" s="11">
        <v>12.18318654530084</v>
      </c>
      <c r="E797" s="11">
        <v>12.654213148347397</v>
      </c>
      <c r="F797" s="11">
        <v>20.360479065299661</v>
      </c>
      <c r="G797" s="11">
        <v>22.772594950303418</v>
      </c>
      <c r="H797" s="11">
        <v>3.5292293157290135</v>
      </c>
      <c r="I797" s="77">
        <f t="shared" si="48"/>
        <v>52.73582459302105</v>
      </c>
      <c r="J797" s="77">
        <f t="shared" si="49"/>
        <v>79.037648859053476</v>
      </c>
      <c r="K797" s="78">
        <f>E797 * (Constants!$C$8 / Constants!$C$5)</f>
        <v>34.901136263990402</v>
      </c>
      <c r="L797" s="78">
        <f t="shared" si="50"/>
        <v>101.28457197469649</v>
      </c>
      <c r="M797" s="79">
        <f t="shared" si="51"/>
        <v>74.98274770866405</v>
      </c>
    </row>
    <row r="798" spans="2:13" x14ac:dyDescent="0.3">
      <c r="B798" s="12">
        <v>11.055777144283638</v>
      </c>
      <c r="C798" s="11">
        <v>5.6146282677411063</v>
      </c>
      <c r="D798" s="11">
        <v>5.7729713305365928</v>
      </c>
      <c r="E798" s="11">
        <v>25.159739024603546</v>
      </c>
      <c r="F798" s="11">
        <v>27.694284948743398</v>
      </c>
      <c r="G798" s="11">
        <v>13.582171534234885</v>
      </c>
      <c r="H798" s="11">
        <v>1.2143103654578957</v>
      </c>
      <c r="I798" s="77">
        <f t="shared" si="48"/>
        <v>64.241623571624643</v>
      </c>
      <c r="J798" s="77">
        <f t="shared" si="49"/>
        <v>79.038105471317422</v>
      </c>
      <c r="K798" s="78">
        <f>E798 * (Constants!$C$8 / Constants!$C$5)</f>
        <v>69.39218343882591</v>
      </c>
      <c r="L798" s="78">
        <f t="shared" si="50"/>
        <v>123.27054988553979</v>
      </c>
      <c r="M798" s="79">
        <f t="shared" si="51"/>
        <v>108.474067985847</v>
      </c>
    </row>
    <row r="799" spans="2:13" x14ac:dyDescent="0.3">
      <c r="B799" s="12">
        <v>1.4557247464836109E-2</v>
      </c>
      <c r="C799" s="11">
        <v>14.31567374530932</v>
      </c>
      <c r="D799" s="11">
        <v>1.5771240845140642</v>
      </c>
      <c r="E799" s="11">
        <v>18.241985843818902</v>
      </c>
      <c r="F799" s="11">
        <v>25.700615897604333</v>
      </c>
      <c r="G799" s="11">
        <v>16.967667621915435</v>
      </c>
      <c r="H799" s="11">
        <v>2.2665438039387968</v>
      </c>
      <c r="I799" s="77">
        <f t="shared" si="48"/>
        <v>59.835399571246626</v>
      </c>
      <c r="J799" s="77">
        <f t="shared" si="49"/>
        <v>79.069610997100867</v>
      </c>
      <c r="K799" s="78">
        <f>E799 * (Constants!$C$8 / Constants!$C$5)</f>
        <v>50.312573859565042</v>
      </c>
      <c r="L799" s="78">
        <f t="shared" si="50"/>
        <v>111.14019901284699</v>
      </c>
      <c r="M799" s="79">
        <f t="shared" si="51"/>
        <v>91.905987586992765</v>
      </c>
    </row>
    <row r="800" spans="2:13" x14ac:dyDescent="0.3">
      <c r="B800" s="12">
        <v>5.8228985726600513E-3</v>
      </c>
      <c r="C800" s="11">
        <v>14.31567478050532</v>
      </c>
      <c r="D800" s="11">
        <v>1.5771240845140642</v>
      </c>
      <c r="E800" s="11">
        <v>18.24198998460291</v>
      </c>
      <c r="F800" s="11">
        <v>25.700615897604333</v>
      </c>
      <c r="G800" s="11">
        <v>16.967667621915435</v>
      </c>
      <c r="H800" s="11">
        <v>2.2665438039387968</v>
      </c>
      <c r="I800" s="77">
        <f t="shared" si="48"/>
        <v>59.835404747226633</v>
      </c>
      <c r="J800" s="77">
        <f t="shared" si="49"/>
        <v>79.069616173080874</v>
      </c>
      <c r="K800" s="78">
        <f>E800 * (Constants!$C$8 / Constants!$C$5)</f>
        <v>50.312585280114483</v>
      </c>
      <c r="L800" s="78">
        <f t="shared" si="50"/>
        <v>111.14021146859243</v>
      </c>
      <c r="M800" s="79">
        <f t="shared" si="51"/>
        <v>91.906000042738214</v>
      </c>
    </row>
    <row r="801" spans="2:13" x14ac:dyDescent="0.3">
      <c r="B801" s="12">
        <v>7.5401511712698266E-3</v>
      </c>
      <c r="C801" s="11">
        <v>10.765551873754452</v>
      </c>
      <c r="D801" s="11">
        <v>14.006644964541637</v>
      </c>
      <c r="E801" s="11">
        <v>20.791224320513908</v>
      </c>
      <c r="F801" s="11">
        <v>0</v>
      </c>
      <c r="G801" s="11">
        <v>33.512128196282958</v>
      </c>
      <c r="H801" s="11">
        <v>0</v>
      </c>
      <c r="I801" s="77">
        <f t="shared" si="48"/>
        <v>45.563421158810002</v>
      </c>
      <c r="J801" s="77">
        <f t="shared" si="49"/>
        <v>79.07554935509296</v>
      </c>
      <c r="K801" s="78">
        <f>E801 * (Constants!$C$8 / Constants!$C$5)</f>
        <v>57.343538045288362</v>
      </c>
      <c r="L801" s="78">
        <f t="shared" si="50"/>
        <v>115.62786307986741</v>
      </c>
      <c r="M801" s="79">
        <f t="shared" si="51"/>
        <v>82.115734883584452</v>
      </c>
    </row>
    <row r="802" spans="2:13" x14ac:dyDescent="0.3">
      <c r="B802" s="12">
        <v>0.18003164354013279</v>
      </c>
      <c r="C802" s="11">
        <v>10.339678449902475</v>
      </c>
      <c r="D802" s="11">
        <v>3.5931878368113712</v>
      </c>
      <c r="E802" s="11">
        <v>21.725031155258861</v>
      </c>
      <c r="F802" s="11">
        <v>14.882841836343342</v>
      </c>
      <c r="G802" s="11">
        <v>23.705776572654131</v>
      </c>
      <c r="H802" s="11">
        <v>4.8430145248635217</v>
      </c>
      <c r="I802" s="77">
        <f t="shared" si="48"/>
        <v>50.540739278316053</v>
      </c>
      <c r="J802" s="77">
        <f t="shared" si="49"/>
        <v>79.089530375833704</v>
      </c>
      <c r="K802" s="78">
        <f>E802 * (Constants!$C$8 / Constants!$C$5)</f>
        <v>59.919037541117184</v>
      </c>
      <c r="L802" s="78">
        <f t="shared" si="50"/>
        <v>117.28353676169203</v>
      </c>
      <c r="M802" s="79">
        <f t="shared" si="51"/>
        <v>88.734745664174369</v>
      </c>
    </row>
    <row r="803" spans="2:13" x14ac:dyDescent="0.3">
      <c r="B803" s="12">
        <v>0.55853179151017684</v>
      </c>
      <c r="C803" s="11">
        <v>10.341913438069772</v>
      </c>
      <c r="D803" s="11">
        <v>3.5931878368113712</v>
      </c>
      <c r="E803" s="11">
        <v>21.725031155258861</v>
      </c>
      <c r="F803" s="11">
        <v>14.882841836343342</v>
      </c>
      <c r="G803" s="11">
        <v>23.705776572654131</v>
      </c>
      <c r="H803" s="11">
        <v>4.8430145248635217</v>
      </c>
      <c r="I803" s="77">
        <f t="shared" si="48"/>
        <v>50.542974266483341</v>
      </c>
      <c r="J803" s="77">
        <f t="shared" si="49"/>
        <v>79.091765364000992</v>
      </c>
      <c r="K803" s="78">
        <f>E803 * (Constants!$C$8 / Constants!$C$5)</f>
        <v>59.919037541117184</v>
      </c>
      <c r="L803" s="78">
        <f t="shared" si="50"/>
        <v>117.28577174985932</v>
      </c>
      <c r="M803" s="79">
        <f t="shared" si="51"/>
        <v>88.736980652341657</v>
      </c>
    </row>
    <row r="804" spans="2:13" x14ac:dyDescent="0.3">
      <c r="B804" s="12">
        <v>17.116204799465777</v>
      </c>
      <c r="C804" s="11">
        <v>61.319251299874914</v>
      </c>
      <c r="D804" s="11">
        <v>0</v>
      </c>
      <c r="E804" s="11">
        <v>0</v>
      </c>
      <c r="F804" s="11">
        <v>14.939442576664041</v>
      </c>
      <c r="G804" s="11">
        <v>0</v>
      </c>
      <c r="H804" s="11">
        <v>2.8455952612071744</v>
      </c>
      <c r="I804" s="77">
        <f t="shared" si="48"/>
        <v>76.258693876538956</v>
      </c>
      <c r="J804" s="77">
        <f t="shared" si="49"/>
        <v>79.104289137746136</v>
      </c>
      <c r="K804" s="78">
        <f>E804 * (Constants!$C$8 / Constants!$C$5)</f>
        <v>0</v>
      </c>
      <c r="L804" s="78">
        <f t="shared" si="50"/>
        <v>79.104289137746136</v>
      </c>
      <c r="M804" s="79">
        <f t="shared" si="51"/>
        <v>76.258693876538956</v>
      </c>
    </row>
    <row r="805" spans="2:13" x14ac:dyDescent="0.3">
      <c r="B805" s="12">
        <v>2.7617924082733225E-2</v>
      </c>
      <c r="C805" s="11">
        <v>10.303250937804762</v>
      </c>
      <c r="D805" s="11">
        <v>0.53294012310385219</v>
      </c>
      <c r="E805" s="11">
        <v>34.769380691093538</v>
      </c>
      <c r="F805" s="11">
        <v>0</v>
      </c>
      <c r="G805" s="11">
        <v>33.531852815586248</v>
      </c>
      <c r="H805" s="11">
        <v>0</v>
      </c>
      <c r="I805" s="77">
        <f t="shared" si="48"/>
        <v>45.605571752002149</v>
      </c>
      <c r="J805" s="77">
        <f t="shared" si="49"/>
        <v>79.137424567588397</v>
      </c>
      <c r="K805" s="78">
        <f>E805 * (Constants!$C$8 / Constants!$C$5)</f>
        <v>95.896195131887026</v>
      </c>
      <c r="L805" s="78">
        <f t="shared" si="50"/>
        <v>140.26423900838188</v>
      </c>
      <c r="M805" s="79">
        <f t="shared" si="51"/>
        <v>106.73238619279564</v>
      </c>
    </row>
    <row r="806" spans="2:13" x14ac:dyDescent="0.3">
      <c r="B806" s="12">
        <v>9.0681669547484489</v>
      </c>
      <c r="C806" s="11">
        <v>5.1660038237655828</v>
      </c>
      <c r="D806" s="11">
        <v>1.2021346849211196</v>
      </c>
      <c r="E806" s="11">
        <v>55.864526135303592</v>
      </c>
      <c r="F806" s="11">
        <v>0</v>
      </c>
      <c r="G806" s="11">
        <v>16.978906914019113</v>
      </c>
      <c r="H806" s="11">
        <v>0</v>
      </c>
      <c r="I806" s="77">
        <f t="shared" si="48"/>
        <v>62.232664643990297</v>
      </c>
      <c r="J806" s="77">
        <f t="shared" si="49"/>
        <v>79.21157155800941</v>
      </c>
      <c r="K806" s="78">
        <f>E806 * (Constants!$C$8 / Constants!$C$5)</f>
        <v>154.07796724414379</v>
      </c>
      <c r="L806" s="78">
        <f t="shared" si="50"/>
        <v>177.4250126668496</v>
      </c>
      <c r="M806" s="79">
        <f t="shared" si="51"/>
        <v>160.4461057528305</v>
      </c>
    </row>
    <row r="807" spans="2:13" x14ac:dyDescent="0.3">
      <c r="B807" s="12">
        <v>0.1743945958223776</v>
      </c>
      <c r="C807" s="11">
        <v>2.0983231439681034</v>
      </c>
      <c r="D807" s="11">
        <v>4.4521730337569965</v>
      </c>
      <c r="E807" s="11">
        <v>7.4332714727808042</v>
      </c>
      <c r="F807" s="11">
        <v>31.361622471571184</v>
      </c>
      <c r="G807" s="11">
        <v>32.783120989824575</v>
      </c>
      <c r="H807" s="11">
        <v>1.11467867989683</v>
      </c>
      <c r="I807" s="77">
        <f t="shared" si="48"/>
        <v>45.345390122077092</v>
      </c>
      <c r="J807" s="77">
        <f t="shared" si="49"/>
        <v>79.2431897917985</v>
      </c>
      <c r="K807" s="78">
        <f>E807 * (Constants!$C$8 / Constants!$C$5)</f>
        <v>20.50144228783093</v>
      </c>
      <c r="L807" s="78">
        <f t="shared" si="50"/>
        <v>92.311360606848609</v>
      </c>
      <c r="M807" s="79">
        <f t="shared" si="51"/>
        <v>58.413560937127215</v>
      </c>
    </row>
    <row r="808" spans="2:13" x14ac:dyDescent="0.3">
      <c r="B808" s="12">
        <v>0.53005975123232929</v>
      </c>
      <c r="C808" s="11">
        <v>7.8152950292041217</v>
      </c>
      <c r="D808" s="11">
        <v>9.793501793125106</v>
      </c>
      <c r="E808" s="11">
        <v>29.274932985551644</v>
      </c>
      <c r="F808" s="11">
        <v>2.5717460678823425</v>
      </c>
      <c r="G808" s="11">
        <v>26.95697520486701</v>
      </c>
      <c r="H808" s="11">
        <v>2.8455952612071744</v>
      </c>
      <c r="I808" s="77">
        <f t="shared" si="48"/>
        <v>49.455475875763213</v>
      </c>
      <c r="J808" s="77">
        <f t="shared" si="49"/>
        <v>79.258046341837399</v>
      </c>
      <c r="K808" s="78">
        <f>E808 * (Constants!$C$8 / Constants!$C$5)</f>
        <v>80.742153879505352</v>
      </c>
      <c r="L808" s="78">
        <f t="shared" si="50"/>
        <v>130.72526723579111</v>
      </c>
      <c r="M808" s="79">
        <f t="shared" si="51"/>
        <v>100.92269676971692</v>
      </c>
    </row>
    <row r="809" spans="2:13" x14ac:dyDescent="0.3">
      <c r="B809" s="12">
        <v>7.4623755448556039E-2</v>
      </c>
      <c r="C809" s="11">
        <v>18.03733380549313</v>
      </c>
      <c r="D809" s="11">
        <v>0</v>
      </c>
      <c r="E809" s="11">
        <v>25.44195001775568</v>
      </c>
      <c r="F809" s="11">
        <v>1.3203422318880937</v>
      </c>
      <c r="G809" s="11">
        <v>31.008825127309628</v>
      </c>
      <c r="H809" s="11">
        <v>3.5292293157290135</v>
      </c>
      <c r="I809" s="77">
        <f t="shared" si="48"/>
        <v>44.799626055136898</v>
      </c>
      <c r="J809" s="77">
        <f t="shared" si="49"/>
        <v>79.337680498175544</v>
      </c>
      <c r="K809" s="78">
        <f>E809 * (Constants!$C$8 / Constants!$C$5)</f>
        <v>70.170539565100341</v>
      </c>
      <c r="L809" s="78">
        <f t="shared" si="50"/>
        <v>124.06627004552021</v>
      </c>
      <c r="M809" s="79">
        <f t="shared" si="51"/>
        <v>89.528215602481566</v>
      </c>
    </row>
    <row r="810" spans="2:13" x14ac:dyDescent="0.3">
      <c r="B810" s="12">
        <v>3.299755873013055E-2</v>
      </c>
      <c r="C810" s="11">
        <v>5.5918436037475088</v>
      </c>
      <c r="D810" s="11">
        <v>20.453506117759922</v>
      </c>
      <c r="E810" s="11">
        <v>9.5446147944581075</v>
      </c>
      <c r="F810" s="11">
        <v>7.101191825781644</v>
      </c>
      <c r="G810" s="11">
        <v>31.809357930891153</v>
      </c>
      <c r="H810" s="11">
        <v>4.8430145248635217</v>
      </c>
      <c r="I810" s="77">
        <f t="shared" si="48"/>
        <v>42.691156341747188</v>
      </c>
      <c r="J810" s="77">
        <f t="shared" si="49"/>
        <v>79.343528797501861</v>
      </c>
      <c r="K810" s="78">
        <f>E810 * (Constants!$C$8 / Constants!$C$5)</f>
        <v>26.324663384715105</v>
      </c>
      <c r="L810" s="78">
        <f t="shared" si="50"/>
        <v>96.123577387758857</v>
      </c>
      <c r="M810" s="79">
        <f t="shared" si="51"/>
        <v>59.471204932004184</v>
      </c>
    </row>
    <row r="811" spans="2:13" x14ac:dyDescent="0.3">
      <c r="B811" s="12">
        <v>19.120230573586014</v>
      </c>
      <c r="C811" s="11">
        <v>15.240225927800628</v>
      </c>
      <c r="D811" s="11">
        <v>5.7729718481345929</v>
      </c>
      <c r="E811" s="11">
        <v>25.159739024603546</v>
      </c>
      <c r="F811" s="11">
        <v>10.962228101878091</v>
      </c>
      <c r="G811" s="11">
        <v>20.788172816332978</v>
      </c>
      <c r="H811" s="11">
        <v>1.4317273385614178</v>
      </c>
      <c r="I811" s="77">
        <f t="shared" si="48"/>
        <v>57.135164902416854</v>
      </c>
      <c r="J811" s="77">
        <f t="shared" si="49"/>
        <v>79.355065057311251</v>
      </c>
      <c r="K811" s="78">
        <f>E811 * (Constants!$C$8 / Constants!$C$5)</f>
        <v>69.39218343882591</v>
      </c>
      <c r="L811" s="78">
        <f t="shared" si="50"/>
        <v>123.58750947153362</v>
      </c>
      <c r="M811" s="79">
        <f t="shared" si="51"/>
        <v>101.36760931663922</v>
      </c>
    </row>
    <row r="812" spans="2:13" x14ac:dyDescent="0.3">
      <c r="B812" s="12">
        <v>0.2641649442302878</v>
      </c>
      <c r="C812" s="11">
        <v>5.7233559389774316</v>
      </c>
      <c r="D812" s="11">
        <v>20.453504047367918</v>
      </c>
      <c r="E812" s="11">
        <v>9.5446147944581075</v>
      </c>
      <c r="F812" s="11">
        <v>7.101191825781644</v>
      </c>
      <c r="G812" s="11">
        <v>31.809357930891153</v>
      </c>
      <c r="H812" s="11">
        <v>4.8430145248635217</v>
      </c>
      <c r="I812" s="77">
        <f t="shared" si="48"/>
        <v>42.822666606585102</v>
      </c>
      <c r="J812" s="77">
        <f t="shared" si="49"/>
        <v>79.475039062339775</v>
      </c>
      <c r="K812" s="78">
        <f>E812 * (Constants!$C$8 / Constants!$C$5)</f>
        <v>26.324663384715105</v>
      </c>
      <c r="L812" s="78">
        <f t="shared" si="50"/>
        <v>96.255087652596771</v>
      </c>
      <c r="M812" s="79">
        <f t="shared" si="51"/>
        <v>59.602715196842098</v>
      </c>
    </row>
    <row r="813" spans="2:13" x14ac:dyDescent="0.3">
      <c r="B813" s="12">
        <v>14.663978337550361</v>
      </c>
      <c r="C813" s="11">
        <v>8.8185241782034431</v>
      </c>
      <c r="D813" s="11">
        <v>1.762267336593069</v>
      </c>
      <c r="E813" s="11">
        <v>18.805774290170241</v>
      </c>
      <c r="F813" s="11">
        <v>14.990458494394574</v>
      </c>
      <c r="G813" s="11">
        <v>32.767078016206682</v>
      </c>
      <c r="H813" s="11">
        <v>2.378856725706803</v>
      </c>
      <c r="I813" s="77">
        <f t="shared" si="48"/>
        <v>44.377024299361324</v>
      </c>
      <c r="J813" s="77">
        <f t="shared" si="49"/>
        <v>79.522959041274802</v>
      </c>
      <c r="K813" s="78">
        <f>E813 * (Constants!$C$8 / Constants!$C$5)</f>
        <v>51.867538768050188</v>
      </c>
      <c r="L813" s="78">
        <f t="shared" si="50"/>
        <v>112.58472351915476</v>
      </c>
      <c r="M813" s="79">
        <f t="shared" si="51"/>
        <v>77.438788777241271</v>
      </c>
    </row>
    <row r="814" spans="2:13" x14ac:dyDescent="0.3">
      <c r="B814" s="12">
        <v>0.18078463192796335</v>
      </c>
      <c r="C814" s="11">
        <v>3.7059222341716045</v>
      </c>
      <c r="D814" s="11">
        <v>0.74710315409314842</v>
      </c>
      <c r="E814" s="11">
        <v>13.300101954383798</v>
      </c>
      <c r="F814" s="11">
        <v>11.852986764410275</v>
      </c>
      <c r="G814" s="11">
        <v>44.6529238878218</v>
      </c>
      <c r="H814" s="11">
        <v>5.2969743190741028</v>
      </c>
      <c r="I814" s="77">
        <f t="shared" si="48"/>
        <v>29.606114107058826</v>
      </c>
      <c r="J814" s="77">
        <f t="shared" si="49"/>
        <v>79.556012313954739</v>
      </c>
      <c r="K814" s="78">
        <f>E814 * (Constants!$C$8 / Constants!$C$5)</f>
        <v>36.682539261284347</v>
      </c>
      <c r="L814" s="78">
        <f t="shared" si="50"/>
        <v>102.93844962085527</v>
      </c>
      <c r="M814" s="79">
        <f t="shared" si="51"/>
        <v>52.988551413959371</v>
      </c>
    </row>
    <row r="815" spans="2:13" x14ac:dyDescent="0.3">
      <c r="B815" s="12">
        <v>201.20948090111051</v>
      </c>
      <c r="C815" s="11">
        <v>5.7988558889567612</v>
      </c>
      <c r="D815" s="11">
        <v>12.18318758049684</v>
      </c>
      <c r="E815" s="11">
        <v>23.47570080284833</v>
      </c>
      <c r="F815" s="11">
        <v>0.34800604888292236</v>
      </c>
      <c r="G815" s="11">
        <v>28.583460978488407</v>
      </c>
      <c r="H815" s="11">
        <v>9.2125966077420749</v>
      </c>
      <c r="I815" s="77">
        <f t="shared" si="48"/>
        <v>41.805750321184853</v>
      </c>
      <c r="J815" s="77">
        <f t="shared" si="49"/>
        <v>79.601807907415335</v>
      </c>
      <c r="K815" s="78">
        <f>E815 * (Constants!$C$8 / Constants!$C$5)</f>
        <v>64.747497375597817</v>
      </c>
      <c r="L815" s="78">
        <f t="shared" si="50"/>
        <v>120.87360448016481</v>
      </c>
      <c r="M815" s="79">
        <f t="shared" si="51"/>
        <v>83.07754689393434</v>
      </c>
    </row>
    <row r="816" spans="2:13" x14ac:dyDescent="0.3">
      <c r="B816" s="12">
        <v>5.389966719369113</v>
      </c>
      <c r="C816" s="11">
        <v>3.7926594955465038</v>
      </c>
      <c r="D816" s="11">
        <v>6.947392912700348</v>
      </c>
      <c r="E816" s="11">
        <v>15.327943260989972</v>
      </c>
      <c r="F816" s="11">
        <v>16.651611057089958</v>
      </c>
      <c r="G816" s="11">
        <v>32.059450857321352</v>
      </c>
      <c r="H816" s="11">
        <v>4.8430145248635217</v>
      </c>
      <c r="I816" s="77">
        <f t="shared" si="48"/>
        <v>42.719606726326781</v>
      </c>
      <c r="J816" s="77">
        <f t="shared" si="49"/>
        <v>79.622072108511645</v>
      </c>
      <c r="K816" s="78">
        <f>E816 * (Constants!$C$8 / Constants!$C$5)</f>
        <v>42.275456413375572</v>
      </c>
      <c r="L816" s="78">
        <f t="shared" si="50"/>
        <v>106.56958526089727</v>
      </c>
      <c r="M816" s="79">
        <f t="shared" si="51"/>
        <v>69.667119878712384</v>
      </c>
    </row>
    <row r="817" spans="2:13" x14ac:dyDescent="0.3">
      <c r="B817" s="12">
        <v>41.397812025352323</v>
      </c>
      <c r="C817" s="11">
        <v>4.3415142043798234</v>
      </c>
      <c r="D817" s="11">
        <v>20.067063309606088</v>
      </c>
      <c r="E817" s="11">
        <v>19.759330594232317</v>
      </c>
      <c r="F817" s="11">
        <v>12.004899607606957</v>
      </c>
      <c r="G817" s="11">
        <v>23.078431176188282</v>
      </c>
      <c r="H817" s="11">
        <v>0.38235628704064373</v>
      </c>
      <c r="I817" s="77">
        <f t="shared" si="48"/>
        <v>56.172807715825186</v>
      </c>
      <c r="J817" s="77">
        <f t="shared" si="49"/>
        <v>79.633595179054126</v>
      </c>
      <c r="K817" s="78">
        <f>E817 * (Constants!$C$8 / Constants!$C$5)</f>
        <v>54.497508574414944</v>
      </c>
      <c r="L817" s="78">
        <f t="shared" si="50"/>
        <v>114.37177315923674</v>
      </c>
      <c r="M817" s="79">
        <f t="shared" si="51"/>
        <v>90.910985696007813</v>
      </c>
    </row>
    <row r="818" spans="2:13" x14ac:dyDescent="0.3">
      <c r="B818" s="12">
        <v>4.0672810813703109E-2</v>
      </c>
      <c r="C818" s="11">
        <v>11.052223526477167</v>
      </c>
      <c r="D818" s="11">
        <v>2.4320291858191729</v>
      </c>
      <c r="E818" s="11">
        <v>21.224211611288371</v>
      </c>
      <c r="F818" s="11">
        <v>0.43964402129355462</v>
      </c>
      <c r="G818" s="11">
        <v>43.271286803912133</v>
      </c>
      <c r="H818" s="11">
        <v>1.2143103654578957</v>
      </c>
      <c r="I818" s="77">
        <f t="shared" si="48"/>
        <v>35.148108344878267</v>
      </c>
      <c r="J818" s="77">
        <f t="shared" si="49"/>
        <v>79.633705514248291</v>
      </c>
      <c r="K818" s="78">
        <f>E818 * (Constants!$C$8 / Constants!$C$5)</f>
        <v>58.537744927908257</v>
      </c>
      <c r="L818" s="78">
        <f t="shared" si="50"/>
        <v>116.94723883086819</v>
      </c>
      <c r="M818" s="79">
        <f t="shared" si="51"/>
        <v>72.461641661498149</v>
      </c>
    </row>
    <row r="819" spans="2:13" x14ac:dyDescent="0.3">
      <c r="B819" s="12">
        <v>4.3093612353986828</v>
      </c>
      <c r="C819" s="11">
        <v>5.0555427168247009</v>
      </c>
      <c r="D819" s="11">
        <v>3.982500725879436</v>
      </c>
      <c r="E819" s="11">
        <v>42.839180727664939</v>
      </c>
      <c r="F819" s="11">
        <v>0</v>
      </c>
      <c r="G819" s="11">
        <v>27.762387654045515</v>
      </c>
      <c r="H819" s="11">
        <v>0</v>
      </c>
      <c r="I819" s="77">
        <f t="shared" si="48"/>
        <v>51.877224170369075</v>
      </c>
      <c r="J819" s="77">
        <f t="shared" si="49"/>
        <v>79.639611824414587</v>
      </c>
      <c r="K819" s="78">
        <f>E819 * (Constants!$C$8 / Constants!$C$5)</f>
        <v>118.15322426501137</v>
      </c>
      <c r="L819" s="78">
        <f t="shared" si="50"/>
        <v>154.95365536176104</v>
      </c>
      <c r="M819" s="79">
        <f t="shared" si="51"/>
        <v>127.19126770771551</v>
      </c>
    </row>
    <row r="820" spans="2:13" x14ac:dyDescent="0.3">
      <c r="B820" s="12">
        <v>48.827780878033082</v>
      </c>
      <c r="C820" s="11">
        <v>4.9964200851875216</v>
      </c>
      <c r="D820" s="11">
        <v>1.7536565762523719</v>
      </c>
      <c r="E820" s="11">
        <v>10.398551081705287</v>
      </c>
      <c r="F820" s="11">
        <v>10.928239473553614</v>
      </c>
      <c r="G820" s="11">
        <v>49.22344438608765</v>
      </c>
      <c r="H820" s="11">
        <v>2.378856725706803</v>
      </c>
      <c r="I820" s="77">
        <f t="shared" si="48"/>
        <v>28.076867216698794</v>
      </c>
      <c r="J820" s="77">
        <f t="shared" si="49"/>
        <v>79.679168328493247</v>
      </c>
      <c r="K820" s="78">
        <f>E820 * (Constants!$C$8 / Constants!$C$5)</f>
        <v>28.67987475760652</v>
      </c>
      <c r="L820" s="78">
        <f t="shared" si="50"/>
        <v>97.960492004394467</v>
      </c>
      <c r="M820" s="79">
        <f t="shared" si="51"/>
        <v>46.358190892600028</v>
      </c>
    </row>
    <row r="821" spans="2:13" x14ac:dyDescent="0.3">
      <c r="B821" s="12">
        <v>10.460634152354032</v>
      </c>
      <c r="C821" s="11">
        <v>14.395135999716775</v>
      </c>
      <c r="D821" s="11">
        <v>7.1863756736227424</v>
      </c>
      <c r="E821" s="11">
        <v>14.860229792167933</v>
      </c>
      <c r="F821" s="11">
        <v>14.882841836343342</v>
      </c>
      <c r="G821" s="11">
        <v>23.705776572654131</v>
      </c>
      <c r="H821" s="11">
        <v>4.8430145248635217</v>
      </c>
      <c r="I821" s="77">
        <f t="shared" si="48"/>
        <v>51.324583301850794</v>
      </c>
      <c r="J821" s="77">
        <f t="shared" si="49"/>
        <v>79.873374399368444</v>
      </c>
      <c r="K821" s="78">
        <f>E821 * (Constants!$C$8 / Constants!$C$5)</f>
        <v>40.985472491301884</v>
      </c>
      <c r="L821" s="78">
        <f t="shared" si="50"/>
        <v>105.99861709850239</v>
      </c>
      <c r="M821" s="79">
        <f t="shared" si="51"/>
        <v>77.449826000984743</v>
      </c>
    </row>
    <row r="822" spans="2:13" x14ac:dyDescent="0.3">
      <c r="B822" s="12">
        <v>5.6277924701789743</v>
      </c>
      <c r="C822" s="11">
        <v>5.7194025254476024</v>
      </c>
      <c r="D822" s="11">
        <v>20.453506117759922</v>
      </c>
      <c r="E822" s="11">
        <v>25.869088451121524</v>
      </c>
      <c r="F822" s="11">
        <v>6.1831509741372521</v>
      </c>
      <c r="G822" s="11">
        <v>21.299881594483683</v>
      </c>
      <c r="H822" s="11">
        <v>0.38235628704064373</v>
      </c>
      <c r="I822" s="77">
        <f t="shared" si="48"/>
        <v>58.225148068466297</v>
      </c>
      <c r="J822" s="77">
        <f t="shared" si="49"/>
        <v>79.907385949990626</v>
      </c>
      <c r="K822" s="78">
        <f>E822 * (Constants!$C$8 / Constants!$C$5)</f>
        <v>71.348614921641627</v>
      </c>
      <c r="L822" s="78">
        <f t="shared" si="50"/>
        <v>125.38691242051073</v>
      </c>
      <c r="M822" s="79">
        <f t="shared" si="51"/>
        <v>103.7046745389864</v>
      </c>
    </row>
    <row r="823" spans="2:13" x14ac:dyDescent="0.3">
      <c r="B823" s="12">
        <v>5.2811281874237466</v>
      </c>
      <c r="C823" s="11">
        <v>6.1867722986187665</v>
      </c>
      <c r="D823" s="11">
        <v>12.18318654530084</v>
      </c>
      <c r="E823" s="11">
        <v>23.475701953066071</v>
      </c>
      <c r="F823" s="11">
        <v>0.34800604888292236</v>
      </c>
      <c r="G823" s="11">
        <v>28.583460978488407</v>
      </c>
      <c r="H823" s="11">
        <v>9.2125966077420749</v>
      </c>
      <c r="I823" s="77">
        <f t="shared" si="48"/>
        <v>42.193666845868599</v>
      </c>
      <c r="J823" s="77">
        <f t="shared" si="49"/>
        <v>79.989724432099081</v>
      </c>
      <c r="K823" s="78">
        <f>E823 * (Constants!$C$8 / Constants!$C$5)</f>
        <v>64.74750054797255</v>
      </c>
      <c r="L823" s="78">
        <f t="shared" si="50"/>
        <v>121.26152302700555</v>
      </c>
      <c r="M823" s="79">
        <f t="shared" si="51"/>
        <v>83.465465440775077</v>
      </c>
    </row>
    <row r="824" spans="2:13" x14ac:dyDescent="0.3">
      <c r="B824" s="12">
        <v>35.867198909589206</v>
      </c>
      <c r="C824" s="11">
        <v>3.6533472172440797</v>
      </c>
      <c r="D824" s="11">
        <v>9.0366492924890807</v>
      </c>
      <c r="E824" s="11">
        <v>39.557849568298423</v>
      </c>
      <c r="F824" s="11">
        <v>0</v>
      </c>
      <c r="G824" s="11">
        <v>27.762387654045515</v>
      </c>
      <c r="H824" s="11">
        <v>0</v>
      </c>
      <c r="I824" s="77">
        <f t="shared" si="48"/>
        <v>52.247846078031586</v>
      </c>
      <c r="J824" s="77">
        <f t="shared" si="49"/>
        <v>80.010233732077097</v>
      </c>
      <c r="K824" s="78">
        <f>E824 * (Constants!$C$8 / Constants!$C$5)</f>
        <v>109.10310122869404</v>
      </c>
      <c r="L824" s="78">
        <f t="shared" si="50"/>
        <v>149.55548539247272</v>
      </c>
      <c r="M824" s="79">
        <f t="shared" si="51"/>
        <v>121.79309773842721</v>
      </c>
    </row>
    <row r="825" spans="2:13" x14ac:dyDescent="0.3">
      <c r="B825" s="12">
        <v>31.500673438931699</v>
      </c>
      <c r="C825" s="11">
        <v>26.141978539475915</v>
      </c>
      <c r="D825" s="11">
        <v>7.080761871959008</v>
      </c>
      <c r="E825" s="11">
        <v>19.249219130952127</v>
      </c>
      <c r="F825" s="11">
        <v>0.35908484072339009</v>
      </c>
      <c r="G825" s="11">
        <v>25.883706060929121</v>
      </c>
      <c r="H825" s="11">
        <v>1.4317273385614178</v>
      </c>
      <c r="I825" s="77">
        <f t="shared" si="48"/>
        <v>52.831044383110438</v>
      </c>
      <c r="J825" s="77">
        <f t="shared" si="49"/>
        <v>80.146477782600982</v>
      </c>
      <c r="K825" s="78">
        <f>E825 * (Constants!$C$8 / Constants!$C$5)</f>
        <v>53.090588248271196</v>
      </c>
      <c r="L825" s="78">
        <f t="shared" si="50"/>
        <v>113.98784689992004</v>
      </c>
      <c r="M825" s="79">
        <f t="shared" si="51"/>
        <v>86.672413500429514</v>
      </c>
    </row>
    <row r="826" spans="2:13" x14ac:dyDescent="0.3">
      <c r="B826" s="12">
        <v>1.6774979402980534</v>
      </c>
      <c r="C826" s="11">
        <v>3.7148810791678151</v>
      </c>
      <c r="D826" s="11">
        <v>9.7935028283211079</v>
      </c>
      <c r="E826" s="11">
        <v>16.258780118406545</v>
      </c>
      <c r="F826" s="11">
        <v>27.694284948743409</v>
      </c>
      <c r="G826" s="11">
        <v>21.47609967846655</v>
      </c>
      <c r="H826" s="11">
        <v>1.2143103654578957</v>
      </c>
      <c r="I826" s="77">
        <f t="shared" si="48"/>
        <v>57.461448974638877</v>
      </c>
      <c r="J826" s="77">
        <f t="shared" si="49"/>
        <v>80.151859018563314</v>
      </c>
      <c r="K826" s="78">
        <f>E826 * (Constants!$C$8 / Constants!$C$5)</f>
        <v>44.842764520121278</v>
      </c>
      <c r="L826" s="78">
        <f t="shared" si="50"/>
        <v>108.73584342027806</v>
      </c>
      <c r="M826" s="79">
        <f t="shared" si="51"/>
        <v>86.045433376353614</v>
      </c>
    </row>
    <row r="827" spans="2:13" x14ac:dyDescent="0.3">
      <c r="B827" s="12">
        <v>3.5661925605381839E-2</v>
      </c>
      <c r="C827" s="11">
        <v>10.426418558066379</v>
      </c>
      <c r="D827" s="11">
        <v>0.86930273669383906</v>
      </c>
      <c r="E827" s="11">
        <v>38.777734143116092</v>
      </c>
      <c r="F827" s="11">
        <v>0</v>
      </c>
      <c r="G827" s="11">
        <v>30.105591924201011</v>
      </c>
      <c r="H827" s="11">
        <v>0</v>
      </c>
      <c r="I827" s="77">
        <f t="shared" si="48"/>
        <v>50.073455437876312</v>
      </c>
      <c r="J827" s="77">
        <f t="shared" si="49"/>
        <v>80.179047362077327</v>
      </c>
      <c r="K827" s="78">
        <f>E827 * (Constants!$C$8 / Constants!$C$5)</f>
        <v>106.95149255601375</v>
      </c>
      <c r="L827" s="78">
        <f t="shared" si="50"/>
        <v>148.35280577497497</v>
      </c>
      <c r="M827" s="79">
        <f t="shared" si="51"/>
        <v>118.24721385077396</v>
      </c>
    </row>
    <row r="828" spans="2:13" x14ac:dyDescent="0.3">
      <c r="B828" s="12">
        <v>285.66961891928077</v>
      </c>
      <c r="C828" s="11">
        <v>8.7807778263997829</v>
      </c>
      <c r="D828" s="11">
        <v>1.3556922954005497</v>
      </c>
      <c r="E828" s="11">
        <v>21.973184199960777</v>
      </c>
      <c r="F828" s="11">
        <v>12.158991743079891</v>
      </c>
      <c r="G828" s="11">
        <v>34.539605262290749</v>
      </c>
      <c r="H828" s="11">
        <v>1.4317273385614178</v>
      </c>
      <c r="I828" s="77">
        <f t="shared" si="48"/>
        <v>44.268646064841008</v>
      </c>
      <c r="J828" s="77">
        <f t="shared" si="49"/>
        <v>80.239978665693172</v>
      </c>
      <c r="K828" s="78">
        <f>E828 * (Constants!$C$8 / Constants!$C$5)</f>
        <v>60.603459648278921</v>
      </c>
      <c r="L828" s="78">
        <f t="shared" si="50"/>
        <v>118.87025411401132</v>
      </c>
      <c r="M828" s="79">
        <f t="shared" si="51"/>
        <v>82.898921513159152</v>
      </c>
    </row>
    <row r="829" spans="2:13" x14ac:dyDescent="0.3">
      <c r="B829" s="12">
        <v>8.9352495634593652</v>
      </c>
      <c r="C829" s="11">
        <v>15.240225927800628</v>
      </c>
      <c r="D829" s="11">
        <v>5.7729718481345929</v>
      </c>
      <c r="E829" s="11">
        <v>25.159739024603546</v>
      </c>
      <c r="F829" s="11">
        <v>0.71291716126952187</v>
      </c>
      <c r="G829" s="11">
        <v>21.580800076109842</v>
      </c>
      <c r="H829" s="11">
        <v>11.851320963876821</v>
      </c>
      <c r="I829" s="77">
        <f t="shared" si="48"/>
        <v>46.885853961808287</v>
      </c>
      <c r="J829" s="77">
        <f t="shared" si="49"/>
        <v>80.317975001794949</v>
      </c>
      <c r="K829" s="78">
        <f>E829 * (Constants!$C$8 / Constants!$C$5)</f>
        <v>69.39218343882591</v>
      </c>
      <c r="L829" s="78">
        <f t="shared" si="50"/>
        <v>124.55041941601732</v>
      </c>
      <c r="M829" s="79">
        <f t="shared" si="51"/>
        <v>91.118298376030651</v>
      </c>
    </row>
    <row r="830" spans="2:13" x14ac:dyDescent="0.3">
      <c r="B830" s="12">
        <v>0.14986015218164539</v>
      </c>
      <c r="C830" s="11">
        <v>4.4815565546623244</v>
      </c>
      <c r="D830" s="11">
        <v>25.939928983897982</v>
      </c>
      <c r="E830" s="11">
        <v>11.495950975767469</v>
      </c>
      <c r="F830" s="11">
        <v>8.9636781971854766</v>
      </c>
      <c r="G830" s="11">
        <v>26.746686237451595</v>
      </c>
      <c r="H830" s="11">
        <v>2.8455952612071744</v>
      </c>
      <c r="I830" s="77">
        <f t="shared" si="48"/>
        <v>50.881114711513248</v>
      </c>
      <c r="J830" s="77">
        <f t="shared" si="49"/>
        <v>80.473396210172027</v>
      </c>
      <c r="K830" s="78">
        <f>E830 * (Constants!$C$8 / Constants!$C$5)</f>
        <v>31.706574465423184</v>
      </c>
      <c r="L830" s="78">
        <f t="shared" si="50"/>
        <v>100.68401969982774</v>
      </c>
      <c r="M830" s="79">
        <f t="shared" si="51"/>
        <v>71.091738201168965</v>
      </c>
    </row>
    <row r="831" spans="2:13" x14ac:dyDescent="0.3">
      <c r="B831" s="12">
        <v>0.12004529612022452</v>
      </c>
      <c r="C831" s="11">
        <v>7.5379458340731533</v>
      </c>
      <c r="D831" s="11">
        <v>12.18318654530084</v>
      </c>
      <c r="E831" s="11">
        <v>12.654213148347397</v>
      </c>
      <c r="F831" s="11">
        <v>12.158991743079891</v>
      </c>
      <c r="G831" s="11">
        <v>34.539605262290749</v>
      </c>
      <c r="H831" s="11">
        <v>1.4317273385614178</v>
      </c>
      <c r="I831" s="77">
        <f t="shared" si="48"/>
        <v>44.534337270801288</v>
      </c>
      <c r="J831" s="77">
        <f t="shared" si="49"/>
        <v>80.505669871653453</v>
      </c>
      <c r="K831" s="78">
        <f>E831 * (Constants!$C$8 / Constants!$C$5)</f>
        <v>34.901136263990402</v>
      </c>
      <c r="L831" s="78">
        <f t="shared" si="50"/>
        <v>102.75259298729645</v>
      </c>
      <c r="M831" s="79">
        <f t="shared" si="51"/>
        <v>66.781260386444302</v>
      </c>
    </row>
    <row r="832" spans="2:13" x14ac:dyDescent="0.3">
      <c r="B832" s="12">
        <v>1.6399332100772881</v>
      </c>
      <c r="C832" s="11">
        <v>5.1660038237655828</v>
      </c>
      <c r="D832" s="11">
        <v>1.2021346849211196</v>
      </c>
      <c r="E832" s="11">
        <v>55.864526135303592</v>
      </c>
      <c r="F832" s="11">
        <v>0</v>
      </c>
      <c r="G832" s="11">
        <v>18.402798250715712</v>
      </c>
      <c r="H832" s="11">
        <v>0</v>
      </c>
      <c r="I832" s="77">
        <f t="shared" si="48"/>
        <v>62.232664643990297</v>
      </c>
      <c r="J832" s="77">
        <f t="shared" si="49"/>
        <v>80.635462894706009</v>
      </c>
      <c r="K832" s="78">
        <f>E832 * (Constants!$C$8 / Constants!$C$5)</f>
        <v>154.07796724414379</v>
      </c>
      <c r="L832" s="78">
        <f t="shared" si="50"/>
        <v>178.84890400354621</v>
      </c>
      <c r="M832" s="79">
        <f t="shared" si="51"/>
        <v>160.4461057528305</v>
      </c>
    </row>
    <row r="833" spans="2:13" x14ac:dyDescent="0.3">
      <c r="B833" s="12">
        <v>3.772609776504396</v>
      </c>
      <c r="C833" s="11">
        <v>9.3966738986839591</v>
      </c>
      <c r="D833" s="11">
        <v>0.92172163312438382</v>
      </c>
      <c r="E833" s="11">
        <v>19.443647573566825</v>
      </c>
      <c r="F833" s="11">
        <v>25.700615897604333</v>
      </c>
      <c r="G833" s="11">
        <v>22.92861307235987</v>
      </c>
      <c r="H833" s="11">
        <v>2.2665438039387968</v>
      </c>
      <c r="I833" s="77">
        <f t="shared" si="48"/>
        <v>55.4626590029795</v>
      </c>
      <c r="J833" s="77">
        <f t="shared" si="49"/>
        <v>80.657815879278175</v>
      </c>
      <c r="K833" s="78">
        <f>E833 * (Constants!$C$8 / Constants!$C$5)</f>
        <v>53.626834436773024</v>
      </c>
      <c r="L833" s="78">
        <f t="shared" si="50"/>
        <v>114.84100274248436</v>
      </c>
      <c r="M833" s="79">
        <f t="shared" si="51"/>
        <v>89.645845866185695</v>
      </c>
    </row>
    <row r="834" spans="2:13" x14ac:dyDescent="0.3">
      <c r="B834" s="12">
        <v>483.22796531706263</v>
      </c>
      <c r="C834" s="11">
        <v>7.3368403772486115</v>
      </c>
      <c r="D834" s="11">
        <v>0.92172169782413393</v>
      </c>
      <c r="E834" s="11">
        <v>9.0176938185051299</v>
      </c>
      <c r="F834" s="11">
        <v>15.050084409738876</v>
      </c>
      <c r="G834" s="11">
        <v>48.117360821117032</v>
      </c>
      <c r="H834" s="11">
        <v>0.27338315095168603</v>
      </c>
      <c r="I834" s="77">
        <f t="shared" si="48"/>
        <v>32.326340303316755</v>
      </c>
      <c r="J834" s="77">
        <f t="shared" si="49"/>
        <v>80.717084275385474</v>
      </c>
      <c r="K834" s="78">
        <f>E834 * (Constants!$C$8 / Constants!$C$5)</f>
        <v>24.871381338135119</v>
      </c>
      <c r="L834" s="78">
        <f t="shared" si="50"/>
        <v>96.57077179501546</v>
      </c>
      <c r="M834" s="79">
        <f t="shared" si="51"/>
        <v>48.180027822946741</v>
      </c>
    </row>
    <row r="835" spans="2:13" x14ac:dyDescent="0.3">
      <c r="B835" s="12">
        <v>160.67634172252292</v>
      </c>
      <c r="C835" s="11">
        <v>6.8482475332521515</v>
      </c>
      <c r="D835" s="11">
        <v>2.1961843627764055</v>
      </c>
      <c r="E835" s="11">
        <v>17.939934284101508</v>
      </c>
      <c r="F835" s="11">
        <v>13.269631755363692</v>
      </c>
      <c r="G835" s="11">
        <v>35.645604837029751</v>
      </c>
      <c r="H835" s="11">
        <v>4.8430145248635217</v>
      </c>
      <c r="I835" s="77">
        <f t="shared" ref="I835:I898" si="52">SUM(C835:F835)</f>
        <v>40.253997935493757</v>
      </c>
      <c r="J835" s="77">
        <f t="shared" ref="J835:J898" si="53">SUM(C835:H835)</f>
        <v>80.742617297387028</v>
      </c>
      <c r="K835" s="78">
        <f>E835 * (Constants!$C$8 / Constants!$C$5)</f>
        <v>49.479496170667062</v>
      </c>
      <c r="L835" s="78">
        <f t="shared" ref="L835:L898" si="54">C835+D835+F835+G835+H835+K835</f>
        <v>112.28217918395258</v>
      </c>
      <c r="M835" s="79">
        <f t="shared" ref="M835:M898" si="55">I835-E835+K835</f>
        <v>71.793559822059308</v>
      </c>
    </row>
    <row r="836" spans="2:13" x14ac:dyDescent="0.3">
      <c r="B836" s="12">
        <v>0.62110224745993037</v>
      </c>
      <c r="C836" s="11">
        <v>1.9897658918735293</v>
      </c>
      <c r="D836" s="11">
        <v>0.52529423013632781</v>
      </c>
      <c r="E836" s="11">
        <v>6.6101255378050263</v>
      </c>
      <c r="F836" s="11">
        <v>32.84884722374585</v>
      </c>
      <c r="G836" s="11">
        <v>38.517370090177835</v>
      </c>
      <c r="H836" s="11">
        <v>0.27338315095168603</v>
      </c>
      <c r="I836" s="77">
        <f t="shared" si="52"/>
        <v>41.974032883560731</v>
      </c>
      <c r="J836" s="77">
        <f t="shared" si="53"/>
        <v>80.764786124690247</v>
      </c>
      <c r="K836" s="78">
        <f>E836 * (Constants!$C$8 / Constants!$C$5)</f>
        <v>18.23115269297838</v>
      </c>
      <c r="L836" s="78">
        <f t="shared" si="54"/>
        <v>92.385813279863612</v>
      </c>
      <c r="M836" s="79">
        <f t="shared" si="55"/>
        <v>53.59506003873409</v>
      </c>
    </row>
    <row r="837" spans="2:13" x14ac:dyDescent="0.3">
      <c r="B837" s="12">
        <v>1.4555995665577939</v>
      </c>
      <c r="C837" s="11">
        <v>5.1660038237655828</v>
      </c>
      <c r="D837" s="11">
        <v>1.2021346849211196</v>
      </c>
      <c r="E837" s="11">
        <v>55.864526135303592</v>
      </c>
      <c r="F837" s="11">
        <v>0</v>
      </c>
      <c r="G837" s="11">
        <v>18.539147741409217</v>
      </c>
      <c r="H837" s="11">
        <v>0</v>
      </c>
      <c r="I837" s="77">
        <f t="shared" si="52"/>
        <v>62.232664643990297</v>
      </c>
      <c r="J837" s="77">
        <f t="shared" si="53"/>
        <v>80.771812385399514</v>
      </c>
      <c r="K837" s="78">
        <f>E837 * (Constants!$C$8 / Constants!$C$5)</f>
        <v>154.07796724414379</v>
      </c>
      <c r="L837" s="78">
        <f t="shared" si="54"/>
        <v>178.98525349423971</v>
      </c>
      <c r="M837" s="79">
        <f t="shared" si="55"/>
        <v>160.4461057528305</v>
      </c>
    </row>
    <row r="838" spans="2:13" x14ac:dyDescent="0.3">
      <c r="B838" s="12">
        <v>7.4674945746664889E-2</v>
      </c>
      <c r="C838" s="11">
        <v>10.119560583313898</v>
      </c>
      <c r="D838" s="11">
        <v>0.52529426248620292</v>
      </c>
      <c r="E838" s="11">
        <v>15.618734993798762</v>
      </c>
      <c r="F838" s="11">
        <v>30.473838393271027</v>
      </c>
      <c r="G838" s="11">
        <v>21.227316725201408</v>
      </c>
      <c r="H838" s="11">
        <v>2.8455952612071744</v>
      </c>
      <c r="I838" s="77">
        <f t="shared" si="52"/>
        <v>56.737428232869888</v>
      </c>
      <c r="J838" s="77">
        <f t="shared" si="53"/>
        <v>80.810340219278473</v>
      </c>
      <c r="K838" s="78">
        <f>E838 * (Constants!$C$8 / Constants!$C$5)</f>
        <v>43.07747877321917</v>
      </c>
      <c r="L838" s="78">
        <f t="shared" si="54"/>
        <v>108.26908399869889</v>
      </c>
      <c r="M838" s="79">
        <f t="shared" si="55"/>
        <v>84.196172012290305</v>
      </c>
    </row>
    <row r="839" spans="2:13" x14ac:dyDescent="0.3">
      <c r="B839" s="12">
        <v>2.919690971611999E-2</v>
      </c>
      <c r="C839" s="11">
        <v>10.303257148980771</v>
      </c>
      <c r="D839" s="11">
        <v>3.473696715149174</v>
      </c>
      <c r="E839" s="11">
        <v>36.965366813835651</v>
      </c>
      <c r="F839" s="11">
        <v>0</v>
      </c>
      <c r="G839" s="11">
        <v>30.105591924201011</v>
      </c>
      <c r="H839" s="11">
        <v>0</v>
      </c>
      <c r="I839" s="77">
        <f t="shared" si="52"/>
        <v>50.742320677965594</v>
      </c>
      <c r="J839" s="77">
        <f t="shared" si="53"/>
        <v>80.847912602166602</v>
      </c>
      <c r="K839" s="78">
        <f>E839 * (Constants!$C$8 / Constants!$C$5)</f>
        <v>101.95286653493382</v>
      </c>
      <c r="L839" s="78">
        <f t="shared" si="54"/>
        <v>145.83541232326479</v>
      </c>
      <c r="M839" s="79">
        <f t="shared" si="55"/>
        <v>115.72982039906375</v>
      </c>
    </row>
    <row r="840" spans="2:13" x14ac:dyDescent="0.3">
      <c r="B840" s="12">
        <v>6.7829799809260294E-4</v>
      </c>
      <c r="C840" s="11">
        <v>3.7003533972813929</v>
      </c>
      <c r="D840" s="11">
        <v>1.7386053439881779</v>
      </c>
      <c r="E840" s="11">
        <v>13.624382277841969</v>
      </c>
      <c r="F840" s="11">
        <v>11.852986764410275</v>
      </c>
      <c r="G840" s="11">
        <v>44.6529238878218</v>
      </c>
      <c r="H840" s="11">
        <v>5.2969743190741028</v>
      </c>
      <c r="I840" s="77">
        <f t="shared" si="52"/>
        <v>30.916327783521815</v>
      </c>
      <c r="J840" s="77">
        <f t="shared" si="53"/>
        <v>80.866225990417718</v>
      </c>
      <c r="K840" s="78">
        <f>E840 * (Constants!$C$8 / Constants!$C$5)</f>
        <v>37.576925314693177</v>
      </c>
      <c r="L840" s="78">
        <f t="shared" si="54"/>
        <v>104.81876902726893</v>
      </c>
      <c r="M840" s="79">
        <f t="shared" si="55"/>
        <v>54.868870820373026</v>
      </c>
    </row>
    <row r="841" spans="2:13" x14ac:dyDescent="0.3">
      <c r="B841" s="12">
        <v>13.699710747874633</v>
      </c>
      <c r="C841" s="11">
        <v>2.1146729002167119</v>
      </c>
      <c r="D841" s="11">
        <v>0.52529419778645281</v>
      </c>
      <c r="E841" s="11">
        <v>6.6101250202070254</v>
      </c>
      <c r="F841" s="11">
        <v>32.84884722374585</v>
      </c>
      <c r="G841" s="11">
        <v>38.517370090177835</v>
      </c>
      <c r="H841" s="11">
        <v>0.27338315095168603</v>
      </c>
      <c r="I841" s="77">
        <f t="shared" si="52"/>
        <v>42.09893934195604</v>
      </c>
      <c r="J841" s="77">
        <f t="shared" si="53"/>
        <v>80.889692583085562</v>
      </c>
      <c r="K841" s="78">
        <f>E841 * (Constants!$C$8 / Constants!$C$5)</f>
        <v>18.2311512654097</v>
      </c>
      <c r="L841" s="78">
        <f t="shared" si="54"/>
        <v>92.510718828288248</v>
      </c>
      <c r="M841" s="79">
        <f t="shared" si="55"/>
        <v>53.719965587158718</v>
      </c>
    </row>
    <row r="842" spans="2:13" x14ac:dyDescent="0.3">
      <c r="B842" s="12">
        <v>16.742732756290934</v>
      </c>
      <c r="C842" s="11">
        <v>4.0289517820609309</v>
      </c>
      <c r="D842" s="11">
        <v>2.1961843627764055</v>
      </c>
      <c r="E842" s="11">
        <v>8.4986574128977797</v>
      </c>
      <c r="F842" s="11">
        <v>11.342976394588073</v>
      </c>
      <c r="G842" s="11">
        <v>49.647777399773304</v>
      </c>
      <c r="H842" s="11">
        <v>5.2969743190741028</v>
      </c>
      <c r="I842" s="77">
        <f t="shared" si="52"/>
        <v>26.066769952323188</v>
      </c>
      <c r="J842" s="77">
        <f t="shared" si="53"/>
        <v>81.011521671170584</v>
      </c>
      <c r="K842" s="78">
        <f>E842 * (Constants!$C$8 / Constants!$C$5)</f>
        <v>23.439845445250331</v>
      </c>
      <c r="L842" s="78">
        <f t="shared" si="54"/>
        <v>95.952709703523155</v>
      </c>
      <c r="M842" s="79">
        <f t="shared" si="55"/>
        <v>41.007957984675741</v>
      </c>
    </row>
    <row r="843" spans="2:13" x14ac:dyDescent="0.3">
      <c r="B843" s="12">
        <v>0.38411206838645739</v>
      </c>
      <c r="C843" s="11">
        <v>3.3943649871701949</v>
      </c>
      <c r="D843" s="11">
        <v>4.3782258777799568</v>
      </c>
      <c r="E843" s="11">
        <v>58.656487018476511</v>
      </c>
      <c r="F843" s="11">
        <v>0</v>
      </c>
      <c r="G843" s="11">
        <v>14.607863265261173</v>
      </c>
      <c r="H843" s="11">
        <v>0</v>
      </c>
      <c r="I843" s="77">
        <f t="shared" si="52"/>
        <v>66.429077883426658</v>
      </c>
      <c r="J843" s="77">
        <f t="shared" si="53"/>
        <v>81.036941148687831</v>
      </c>
      <c r="K843" s="78">
        <f>E843 * (Constants!$C$8 / Constants!$C$5)</f>
        <v>161.77837548644328</v>
      </c>
      <c r="L843" s="78">
        <f t="shared" si="54"/>
        <v>184.1588296166546</v>
      </c>
      <c r="M843" s="79">
        <f t="shared" si="55"/>
        <v>169.55096635139341</v>
      </c>
    </row>
    <row r="844" spans="2:13" x14ac:dyDescent="0.3">
      <c r="B844" s="12">
        <v>6.9127943424973637E-4</v>
      </c>
      <c r="C844" s="11">
        <v>7.5379639500031796</v>
      </c>
      <c r="D844" s="11">
        <v>1.2991471724076704</v>
      </c>
      <c r="E844" s="11">
        <v>14.594027598159769</v>
      </c>
      <c r="F844" s="11">
        <v>8.509069440443298</v>
      </c>
      <c r="G844" s="11">
        <v>46.962701545350235</v>
      </c>
      <c r="H844" s="11">
        <v>2.2665438039387968</v>
      </c>
      <c r="I844" s="77">
        <f t="shared" si="52"/>
        <v>31.940208161013917</v>
      </c>
      <c r="J844" s="77">
        <f t="shared" si="53"/>
        <v>81.169453510302958</v>
      </c>
      <c r="K844" s="78">
        <f>E844 * (Constants!$C$8 / Constants!$C$5)</f>
        <v>40.251269665892274</v>
      </c>
      <c r="L844" s="78">
        <f t="shared" si="54"/>
        <v>106.82669557803547</v>
      </c>
      <c r="M844" s="79">
        <f t="shared" si="55"/>
        <v>57.597450228746425</v>
      </c>
    </row>
    <row r="845" spans="2:13" x14ac:dyDescent="0.3">
      <c r="B845" s="12">
        <v>8.0617976440335042</v>
      </c>
      <c r="C845" s="11">
        <v>3.1295605559847246</v>
      </c>
      <c r="D845" s="11">
        <v>7.9650009341608721</v>
      </c>
      <c r="E845" s="11">
        <v>26.991543194008649</v>
      </c>
      <c r="F845" s="11">
        <v>12.108299912423083</v>
      </c>
      <c r="G845" s="11">
        <v>29.773085634036228</v>
      </c>
      <c r="H845" s="11">
        <v>1.2143103654578957</v>
      </c>
      <c r="I845" s="77">
        <f t="shared" si="52"/>
        <v>50.194404596577336</v>
      </c>
      <c r="J845" s="77">
        <f t="shared" si="53"/>
        <v>81.181800596071454</v>
      </c>
      <c r="K845" s="78">
        <f>E845 * (Constants!$C$8 / Constants!$C$5)</f>
        <v>74.444417518959341</v>
      </c>
      <c r="L845" s="78">
        <f t="shared" si="54"/>
        <v>128.63467492102214</v>
      </c>
      <c r="M845" s="79">
        <f t="shared" si="55"/>
        <v>97.647278921528027</v>
      </c>
    </row>
    <row r="846" spans="2:13" x14ac:dyDescent="0.3">
      <c r="B846" s="12">
        <v>54.981752497704292</v>
      </c>
      <c r="C846" s="11">
        <v>3.1304145926859839</v>
      </c>
      <c r="D846" s="11">
        <v>7.965001969356873</v>
      </c>
      <c r="E846" s="11">
        <v>26.991536982832642</v>
      </c>
      <c r="F846" s="11">
        <v>12.108299912423083</v>
      </c>
      <c r="G846" s="11">
        <v>29.773085634036228</v>
      </c>
      <c r="H846" s="11">
        <v>1.2143103654578957</v>
      </c>
      <c r="I846" s="77">
        <f t="shared" si="52"/>
        <v>50.195253457298584</v>
      </c>
      <c r="J846" s="77">
        <f t="shared" si="53"/>
        <v>81.182649456792703</v>
      </c>
      <c r="K846" s="78">
        <f>E846 * (Constants!$C$8 / Constants!$C$5)</f>
        <v>74.444400388135193</v>
      </c>
      <c r="L846" s="78">
        <f t="shared" si="54"/>
        <v>128.63551286209525</v>
      </c>
      <c r="M846" s="79">
        <f t="shared" si="55"/>
        <v>97.648116862601142</v>
      </c>
    </row>
    <row r="847" spans="2:13" x14ac:dyDescent="0.3">
      <c r="B847" s="12">
        <v>3.8174012901436072E-2</v>
      </c>
      <c r="C847" s="11">
        <v>24.928221579646159</v>
      </c>
      <c r="D847" s="11">
        <v>0.98122094670661919</v>
      </c>
      <c r="E847" s="11">
        <v>19.029743085884498</v>
      </c>
      <c r="F847" s="11">
        <v>18.150175272112197</v>
      </c>
      <c r="G847" s="11">
        <v>16.911391817227976</v>
      </c>
      <c r="H847" s="11">
        <v>1.2143103654578957</v>
      </c>
      <c r="I847" s="77">
        <f t="shared" si="52"/>
        <v>63.089360884349475</v>
      </c>
      <c r="J847" s="77">
        <f t="shared" si="53"/>
        <v>81.215063067035345</v>
      </c>
      <c r="K847" s="78">
        <f>E847 * (Constants!$C$8 / Constants!$C$5)</f>
        <v>52.48525915622983</v>
      </c>
      <c r="L847" s="78">
        <f t="shared" si="54"/>
        <v>114.67057913738068</v>
      </c>
      <c r="M847" s="79">
        <f t="shared" si="55"/>
        <v>96.544876954694814</v>
      </c>
    </row>
    <row r="848" spans="2:13" x14ac:dyDescent="0.3">
      <c r="B848" s="12">
        <v>241.75661617895821</v>
      </c>
      <c r="C848" s="11">
        <v>6.5377513621523065</v>
      </c>
      <c r="D848" s="11">
        <v>1.7536564468528717</v>
      </c>
      <c r="E848" s="11">
        <v>10.398551081705287</v>
      </c>
      <c r="F848" s="11">
        <v>10.928239473553614</v>
      </c>
      <c r="G848" s="11">
        <v>49.22344438608765</v>
      </c>
      <c r="H848" s="11">
        <v>2.378856725706803</v>
      </c>
      <c r="I848" s="77">
        <f t="shared" si="52"/>
        <v>29.618198364264078</v>
      </c>
      <c r="J848" s="77">
        <f t="shared" si="53"/>
        <v>81.220499476058521</v>
      </c>
      <c r="K848" s="78">
        <f>E848 * (Constants!$C$8 / Constants!$C$5)</f>
        <v>28.67987475760652</v>
      </c>
      <c r="L848" s="78">
        <f t="shared" si="54"/>
        <v>99.501823151959769</v>
      </c>
      <c r="M848" s="79">
        <f t="shared" si="55"/>
        <v>47.899522040165309</v>
      </c>
    </row>
    <row r="849" spans="2:13" x14ac:dyDescent="0.3">
      <c r="B849" s="12">
        <v>444.9999153201934</v>
      </c>
      <c r="C849" s="11">
        <v>6.5377984635703763</v>
      </c>
      <c r="D849" s="11">
        <v>1.7536564468528717</v>
      </c>
      <c r="E849" s="11">
        <v>10.398551081705287</v>
      </c>
      <c r="F849" s="11">
        <v>10.928239473553614</v>
      </c>
      <c r="G849" s="11">
        <v>49.22344438608765</v>
      </c>
      <c r="H849" s="11">
        <v>2.378856725706803</v>
      </c>
      <c r="I849" s="77">
        <f t="shared" si="52"/>
        <v>29.618245465682147</v>
      </c>
      <c r="J849" s="77">
        <f t="shared" si="53"/>
        <v>81.220546577476597</v>
      </c>
      <c r="K849" s="78">
        <f>E849 * (Constants!$C$8 / Constants!$C$5)</f>
        <v>28.67987475760652</v>
      </c>
      <c r="L849" s="78">
        <f t="shared" si="54"/>
        <v>99.501870253377831</v>
      </c>
      <c r="M849" s="79">
        <f t="shared" si="55"/>
        <v>47.899569141583378</v>
      </c>
    </row>
    <row r="850" spans="2:13" x14ac:dyDescent="0.3">
      <c r="B850" s="12">
        <v>3.1247640334186144E-2</v>
      </c>
      <c r="C850" s="11">
        <v>8.0414413597075871</v>
      </c>
      <c r="D850" s="11">
        <v>10.589436048406759</v>
      </c>
      <c r="E850" s="11">
        <v>48.035413309871096</v>
      </c>
      <c r="F850" s="11">
        <v>0</v>
      </c>
      <c r="G850" s="11">
        <v>14.607863265261173</v>
      </c>
      <c r="H850" s="11">
        <v>0</v>
      </c>
      <c r="I850" s="77">
        <f t="shared" si="52"/>
        <v>66.666290717985447</v>
      </c>
      <c r="J850" s="77">
        <f t="shared" si="53"/>
        <v>81.27415398324662</v>
      </c>
      <c r="K850" s="78">
        <f>E850 * (Constants!$C$8 / Constants!$C$5)</f>
        <v>132.48476896754772</v>
      </c>
      <c r="L850" s="78">
        <f t="shared" si="54"/>
        <v>165.72350964092323</v>
      </c>
      <c r="M850" s="79">
        <f t="shared" si="55"/>
        <v>151.11564637566207</v>
      </c>
    </row>
    <row r="851" spans="2:13" x14ac:dyDescent="0.3">
      <c r="B851" s="12">
        <v>0.96161771118204342</v>
      </c>
      <c r="C851" s="11">
        <v>10.315772668639225</v>
      </c>
      <c r="D851" s="11">
        <v>6.5431845883663184</v>
      </c>
      <c r="E851" s="11">
        <v>39.485808208160194</v>
      </c>
      <c r="F851" s="11">
        <v>0</v>
      </c>
      <c r="G851" s="11">
        <v>24.940317387747243</v>
      </c>
      <c r="H851" s="11">
        <v>0</v>
      </c>
      <c r="I851" s="77">
        <f t="shared" si="52"/>
        <v>56.344765465165736</v>
      </c>
      <c r="J851" s="77">
        <f t="shared" si="53"/>
        <v>81.285082852912979</v>
      </c>
      <c r="K851" s="78">
        <f>E851 * (Constants!$C$8 / Constants!$C$5)</f>
        <v>108.90440650960312</v>
      </c>
      <c r="L851" s="78">
        <f t="shared" si="54"/>
        <v>150.70368115435591</v>
      </c>
      <c r="M851" s="79">
        <f t="shared" si="55"/>
        <v>125.76336376660866</v>
      </c>
    </row>
    <row r="852" spans="2:13" x14ac:dyDescent="0.3">
      <c r="B852" s="12">
        <v>0.29331722501956392</v>
      </c>
      <c r="C852" s="11">
        <v>5.1660038237655828</v>
      </c>
      <c r="D852" s="11">
        <v>1.2021346849211196</v>
      </c>
      <c r="E852" s="11">
        <v>55.864526135303592</v>
      </c>
      <c r="F852" s="11">
        <v>0</v>
      </c>
      <c r="G852" s="11">
        <v>19.080870199499586</v>
      </c>
      <c r="H852" s="11">
        <v>0</v>
      </c>
      <c r="I852" s="77">
        <f t="shared" si="52"/>
        <v>62.232664643990297</v>
      </c>
      <c r="J852" s="77">
        <f t="shared" si="53"/>
        <v>81.31353484348989</v>
      </c>
      <c r="K852" s="78">
        <f>E852 * (Constants!$C$8 / Constants!$C$5)</f>
        <v>154.07796724414379</v>
      </c>
      <c r="L852" s="78">
        <f t="shared" si="54"/>
        <v>179.52697595233008</v>
      </c>
      <c r="M852" s="79">
        <f t="shared" si="55"/>
        <v>160.4461057528305</v>
      </c>
    </row>
    <row r="853" spans="2:13" x14ac:dyDescent="0.3">
      <c r="B853" s="12">
        <v>8.3521266704192385</v>
      </c>
      <c r="C853" s="11">
        <v>9.3171967256667649</v>
      </c>
      <c r="D853" s="11">
        <v>3.5931878368113712</v>
      </c>
      <c r="E853" s="11">
        <v>21.725029084866858</v>
      </c>
      <c r="F853" s="11">
        <v>10.360058487160879</v>
      </c>
      <c r="G853" s="11">
        <v>36.16852462205452</v>
      </c>
      <c r="H853" s="11">
        <v>0.27338315095168603</v>
      </c>
      <c r="I853" s="77">
        <f t="shared" si="52"/>
        <v>44.995472134505867</v>
      </c>
      <c r="J853" s="77">
        <f t="shared" si="53"/>
        <v>81.437379907512067</v>
      </c>
      <c r="K853" s="78">
        <f>E853 * (Constants!$C$8 / Constants!$C$5)</f>
        <v>59.919031830842464</v>
      </c>
      <c r="L853" s="78">
        <f t="shared" si="54"/>
        <v>119.63138265348769</v>
      </c>
      <c r="M853" s="79">
        <f t="shared" si="55"/>
        <v>83.18947488048147</v>
      </c>
    </row>
    <row r="854" spans="2:13" x14ac:dyDescent="0.3">
      <c r="B854" s="12">
        <v>0.11894933728763135</v>
      </c>
      <c r="C854" s="11">
        <v>7.5869602943534282</v>
      </c>
      <c r="D854" s="11">
        <v>2.196184103977405</v>
      </c>
      <c r="E854" s="11">
        <v>17.939932213709508</v>
      </c>
      <c r="F854" s="11">
        <v>13.269631755363692</v>
      </c>
      <c r="G854" s="11">
        <v>35.645604837029751</v>
      </c>
      <c r="H854" s="11">
        <v>4.8430145248635217</v>
      </c>
      <c r="I854" s="77">
        <f t="shared" si="52"/>
        <v>40.992708367404035</v>
      </c>
      <c r="J854" s="77">
        <f t="shared" si="53"/>
        <v>81.481327729297305</v>
      </c>
      <c r="K854" s="78">
        <f>E854 * (Constants!$C$8 / Constants!$C$5)</f>
        <v>49.479490460392356</v>
      </c>
      <c r="L854" s="78">
        <f t="shared" si="54"/>
        <v>113.02088597598015</v>
      </c>
      <c r="M854" s="79">
        <f t="shared" si="55"/>
        <v>72.532266614086879</v>
      </c>
    </row>
    <row r="855" spans="2:13" x14ac:dyDescent="0.3">
      <c r="B855" s="12">
        <v>19.430928287220013</v>
      </c>
      <c r="C855" s="11">
        <v>5.6146282677411063</v>
      </c>
      <c r="D855" s="11">
        <v>5.7729713305365928</v>
      </c>
      <c r="E855" s="11">
        <v>25.159739024603546</v>
      </c>
      <c r="F855" s="11">
        <v>18.574868234699764</v>
      </c>
      <c r="G855" s="11">
        <v>17.203379193173753</v>
      </c>
      <c r="H855" s="11">
        <v>9.2125966077420749</v>
      </c>
      <c r="I855" s="77">
        <f t="shared" si="52"/>
        <v>55.122206857581006</v>
      </c>
      <c r="J855" s="77">
        <f t="shared" si="53"/>
        <v>81.538182658496837</v>
      </c>
      <c r="K855" s="78">
        <f>E855 * (Constants!$C$8 / Constants!$C$5)</f>
        <v>69.39218343882591</v>
      </c>
      <c r="L855" s="78">
        <f t="shared" si="54"/>
        <v>125.77062707271919</v>
      </c>
      <c r="M855" s="79">
        <f t="shared" si="55"/>
        <v>99.354651271803363</v>
      </c>
    </row>
    <row r="856" spans="2:13" x14ac:dyDescent="0.3">
      <c r="B856" s="12">
        <v>1.1145453296194319E-2</v>
      </c>
      <c r="C856" s="11">
        <v>10.388205332866033</v>
      </c>
      <c r="D856" s="11">
        <v>0.92172169782413393</v>
      </c>
      <c r="E856" s="11">
        <v>19.443649643958828</v>
      </c>
      <c r="F856" s="11">
        <v>25.700615897604333</v>
      </c>
      <c r="G856" s="11">
        <v>22.92861307235987</v>
      </c>
      <c r="H856" s="11">
        <v>2.2665438039387968</v>
      </c>
      <c r="I856" s="77">
        <f t="shared" si="52"/>
        <v>56.454192572253334</v>
      </c>
      <c r="J856" s="77">
        <f t="shared" si="53"/>
        <v>81.649349448552002</v>
      </c>
      <c r="K856" s="78">
        <f>E856 * (Constants!$C$8 / Constants!$C$5)</f>
        <v>53.626840147047737</v>
      </c>
      <c r="L856" s="78">
        <f t="shared" si="54"/>
        <v>115.8325399516409</v>
      </c>
      <c r="M856" s="79">
        <f t="shared" si="55"/>
        <v>90.637383075342242</v>
      </c>
    </row>
    <row r="857" spans="2:13" x14ac:dyDescent="0.3">
      <c r="B857" s="12">
        <v>0</v>
      </c>
      <c r="C857" s="11">
        <v>0</v>
      </c>
      <c r="D857" s="11">
        <v>0</v>
      </c>
      <c r="E857" s="11">
        <v>0</v>
      </c>
      <c r="F857" s="11">
        <v>26.076982315751383</v>
      </c>
      <c r="G857" s="11">
        <v>54.523678374934192</v>
      </c>
      <c r="H857" s="11">
        <v>1.11467867989683</v>
      </c>
      <c r="I857" s="77">
        <f t="shared" si="52"/>
        <v>26.076982315751383</v>
      </c>
      <c r="J857" s="77">
        <f t="shared" si="53"/>
        <v>81.715339370582399</v>
      </c>
      <c r="K857" s="78">
        <f>E857 * (Constants!$C$8 / Constants!$C$5)</f>
        <v>0</v>
      </c>
      <c r="L857" s="78">
        <f t="shared" si="54"/>
        <v>81.715339370582399</v>
      </c>
      <c r="M857" s="79">
        <f t="shared" si="55"/>
        <v>26.076982315751383</v>
      </c>
    </row>
    <row r="858" spans="2:13" x14ac:dyDescent="0.3">
      <c r="B858" s="12">
        <v>1.4371526049217209E-4</v>
      </c>
      <c r="C858" s="11">
        <v>10.303409322792994</v>
      </c>
      <c r="D858" s="11">
        <v>16.26767245205966</v>
      </c>
      <c r="E858" s="11">
        <v>41.409359728788587</v>
      </c>
      <c r="F858" s="11">
        <v>0</v>
      </c>
      <c r="G858" s="11">
        <v>13.796315306079997</v>
      </c>
      <c r="H858" s="11">
        <v>0</v>
      </c>
      <c r="I858" s="77">
        <f t="shared" si="52"/>
        <v>67.980441503641245</v>
      </c>
      <c r="J858" s="77">
        <f t="shared" si="53"/>
        <v>81.776756809721235</v>
      </c>
      <c r="K858" s="78">
        <f>E858 * (Constants!$C$8 / Constants!$C$5)</f>
        <v>114.20968570359433</v>
      </c>
      <c r="L858" s="78">
        <f t="shared" si="54"/>
        <v>154.57708278452697</v>
      </c>
      <c r="M858" s="79">
        <f t="shared" si="55"/>
        <v>140.78076747844699</v>
      </c>
    </row>
    <row r="859" spans="2:13" x14ac:dyDescent="0.3">
      <c r="B859" s="12">
        <v>5.6982669641656685</v>
      </c>
      <c r="C859" s="11">
        <v>3.4488556342985444</v>
      </c>
      <c r="D859" s="11">
        <v>13.16916932891473</v>
      </c>
      <c r="E859" s="11">
        <v>15.157928880875275</v>
      </c>
      <c r="F859" s="11">
        <v>8.8578208012600097</v>
      </c>
      <c r="G859" s="11">
        <v>36.337281684239464</v>
      </c>
      <c r="H859" s="11">
        <v>4.8430145248635217</v>
      </c>
      <c r="I859" s="77">
        <f t="shared" si="52"/>
        <v>40.633774645348559</v>
      </c>
      <c r="J859" s="77">
        <f t="shared" si="53"/>
        <v>81.814070854451543</v>
      </c>
      <c r="K859" s="78">
        <f>E859 * (Constants!$C$8 / Constants!$C$5)</f>
        <v>41.806545784349552</v>
      </c>
      <c r="L859" s="78">
        <f t="shared" si="54"/>
        <v>108.46268775792582</v>
      </c>
      <c r="M859" s="79">
        <f t="shared" si="55"/>
        <v>67.282391548822829</v>
      </c>
    </row>
    <row r="860" spans="2:13" x14ac:dyDescent="0.3">
      <c r="B860" s="12">
        <v>0.11473143163311761</v>
      </c>
      <c r="C860" s="11">
        <v>8.8185241782034431</v>
      </c>
      <c r="D860" s="11">
        <v>1.762267336593069</v>
      </c>
      <c r="E860" s="11">
        <v>18.805774290170241</v>
      </c>
      <c r="F860" s="11">
        <v>25.70061589760433</v>
      </c>
      <c r="G860" s="11">
        <v>24.491959004063382</v>
      </c>
      <c r="H860" s="11">
        <v>2.2665438039387968</v>
      </c>
      <c r="I860" s="77">
        <f t="shared" si="52"/>
        <v>55.087181702571087</v>
      </c>
      <c r="J860" s="77">
        <f t="shared" si="53"/>
        <v>81.845684510573264</v>
      </c>
      <c r="K860" s="78">
        <f>E860 * (Constants!$C$8 / Constants!$C$5)</f>
        <v>51.867538768050188</v>
      </c>
      <c r="L860" s="78">
        <f t="shared" si="54"/>
        <v>114.90744898845321</v>
      </c>
      <c r="M860" s="79">
        <f t="shared" si="55"/>
        <v>88.148946180451034</v>
      </c>
    </row>
    <row r="861" spans="2:13" x14ac:dyDescent="0.3">
      <c r="B861" s="12">
        <v>1709.2286064803993</v>
      </c>
      <c r="C861" s="11">
        <v>6.8482475332521515</v>
      </c>
      <c r="D861" s="11">
        <v>2.1961843627764055</v>
      </c>
      <c r="E861" s="11">
        <v>17.939934284101508</v>
      </c>
      <c r="F861" s="11">
        <v>0.23167411868350968</v>
      </c>
      <c r="G861" s="11">
        <v>54.385433536202015</v>
      </c>
      <c r="H861" s="11">
        <v>0.27338315095168603</v>
      </c>
      <c r="I861" s="77">
        <f t="shared" si="52"/>
        <v>27.216040298813578</v>
      </c>
      <c r="J861" s="77">
        <f t="shared" si="53"/>
        <v>81.874856985967284</v>
      </c>
      <c r="K861" s="78">
        <f>E861 * (Constants!$C$8 / Constants!$C$5)</f>
        <v>49.479496170667062</v>
      </c>
      <c r="L861" s="78">
        <f t="shared" si="54"/>
        <v>113.41441887253283</v>
      </c>
      <c r="M861" s="79">
        <f t="shared" si="55"/>
        <v>58.755602185379132</v>
      </c>
    </row>
    <row r="862" spans="2:13" x14ac:dyDescent="0.3">
      <c r="B862" s="12">
        <v>3.0598677323723678E-2</v>
      </c>
      <c r="C862" s="11">
        <v>3.7059222341716045</v>
      </c>
      <c r="D862" s="11">
        <v>0.74710315409314842</v>
      </c>
      <c r="E862" s="11">
        <v>13.300101954383798</v>
      </c>
      <c r="F862" s="11">
        <v>38.561005682236413</v>
      </c>
      <c r="G862" s="11">
        <v>23.308196590697001</v>
      </c>
      <c r="H862" s="11">
        <v>2.2665438039387968</v>
      </c>
      <c r="I862" s="77">
        <f t="shared" si="52"/>
        <v>56.314133024884967</v>
      </c>
      <c r="J862" s="77">
        <f t="shared" si="53"/>
        <v>81.888873419520777</v>
      </c>
      <c r="K862" s="78">
        <f>E862 * (Constants!$C$8 / Constants!$C$5)</f>
        <v>36.682539261284347</v>
      </c>
      <c r="L862" s="78">
        <f t="shared" si="54"/>
        <v>105.27131072642132</v>
      </c>
      <c r="M862" s="79">
        <f t="shared" si="55"/>
        <v>79.696570331785523</v>
      </c>
    </row>
    <row r="863" spans="2:13" x14ac:dyDescent="0.3">
      <c r="B863" s="12">
        <v>0.33187638145318488</v>
      </c>
      <c r="C863" s="11">
        <v>24.385683636814154</v>
      </c>
      <c r="D863" s="11">
        <v>8.1426648951288474</v>
      </c>
      <c r="E863" s="11">
        <v>23.818371383273618</v>
      </c>
      <c r="F863" s="11">
        <v>9.0292491083353532</v>
      </c>
      <c r="G863" s="11">
        <v>16.136133012664239</v>
      </c>
      <c r="H863" s="11">
        <v>0.38235628704064373</v>
      </c>
      <c r="I863" s="77">
        <f t="shared" si="52"/>
        <v>65.375969023551974</v>
      </c>
      <c r="J863" s="77">
        <f t="shared" si="53"/>
        <v>81.89445832325687</v>
      </c>
      <c r="K863" s="78">
        <f>E863 * (Constants!$C$8 / Constants!$C$5)</f>
        <v>65.692604944190151</v>
      </c>
      <c r="L863" s="78">
        <f t="shared" si="54"/>
        <v>123.76869188417339</v>
      </c>
      <c r="M863" s="79">
        <f t="shared" si="55"/>
        <v>107.25020258446851</v>
      </c>
    </row>
    <row r="864" spans="2:13" x14ac:dyDescent="0.3">
      <c r="B864" s="12">
        <v>0.18810811997536803</v>
      </c>
      <c r="C864" s="11">
        <v>24.928221579646159</v>
      </c>
      <c r="D864" s="11">
        <v>0.98122094670661919</v>
      </c>
      <c r="E864" s="11">
        <v>19.029743085884498</v>
      </c>
      <c r="F864" s="11">
        <v>10.033234066819404</v>
      </c>
      <c r="G864" s="11">
        <v>24.555388210327688</v>
      </c>
      <c r="H864" s="11">
        <v>2.378856725706803</v>
      </c>
      <c r="I864" s="77">
        <f t="shared" si="52"/>
        <v>54.972419679056678</v>
      </c>
      <c r="J864" s="77">
        <f t="shared" si="53"/>
        <v>81.906664615091159</v>
      </c>
      <c r="K864" s="78">
        <f>E864 * (Constants!$C$8 / Constants!$C$5)</f>
        <v>52.48525915622983</v>
      </c>
      <c r="L864" s="78">
        <f t="shared" si="54"/>
        <v>115.3621806854365</v>
      </c>
      <c r="M864" s="79">
        <f t="shared" si="55"/>
        <v>88.42793574940201</v>
      </c>
    </row>
    <row r="865" spans="2:13" x14ac:dyDescent="0.3">
      <c r="B865" s="12">
        <v>3.8634492795390543</v>
      </c>
      <c r="C865" s="11">
        <v>5.6146282677411063</v>
      </c>
      <c r="D865" s="11">
        <v>5.7729713305365928</v>
      </c>
      <c r="E865" s="11">
        <v>25.159739024603546</v>
      </c>
      <c r="F865" s="11">
        <v>11.852986764410272</v>
      </c>
      <c r="G865" s="11">
        <v>28.239935594899173</v>
      </c>
      <c r="H865" s="11">
        <v>5.2969743190741028</v>
      </c>
      <c r="I865" s="77">
        <f t="shared" si="52"/>
        <v>48.400325387291517</v>
      </c>
      <c r="J865" s="77">
        <f t="shared" si="53"/>
        <v>81.937235301264792</v>
      </c>
      <c r="K865" s="78">
        <f>E865 * (Constants!$C$8 / Constants!$C$5)</f>
        <v>69.39218343882591</v>
      </c>
      <c r="L865" s="78">
        <f t="shared" si="54"/>
        <v>126.16967971548715</v>
      </c>
      <c r="M865" s="79">
        <f t="shared" si="55"/>
        <v>92.632769801513888</v>
      </c>
    </row>
    <row r="866" spans="2:13" x14ac:dyDescent="0.3">
      <c r="B866" s="12">
        <v>3.5872562657459639E-2</v>
      </c>
      <c r="C866" s="11">
        <v>8.8208409468548599</v>
      </c>
      <c r="D866" s="11">
        <v>7.7422971479604819</v>
      </c>
      <c r="E866" s="11">
        <v>31.936123769027731</v>
      </c>
      <c r="F866" s="11">
        <v>0</v>
      </c>
      <c r="G866" s="11">
        <v>33.512128196282958</v>
      </c>
      <c r="H866" s="11">
        <v>0</v>
      </c>
      <c r="I866" s="77">
        <f t="shared" si="52"/>
        <v>48.499261863843074</v>
      </c>
      <c r="J866" s="77">
        <f t="shared" si="53"/>
        <v>82.011390060126033</v>
      </c>
      <c r="K866" s="78">
        <f>E866 * (Constants!$C$8 / Constants!$C$5)</f>
        <v>88.081889750060355</v>
      </c>
      <c r="L866" s="78">
        <f t="shared" si="54"/>
        <v>138.15715604115866</v>
      </c>
      <c r="M866" s="79">
        <f t="shared" si="55"/>
        <v>104.6450278448757</v>
      </c>
    </row>
    <row r="867" spans="2:13" x14ac:dyDescent="0.3">
      <c r="B867" s="12">
        <v>0.57580091179261217</v>
      </c>
      <c r="C867" s="11">
        <v>3.7926594955465038</v>
      </c>
      <c r="D867" s="11">
        <v>6.947392912700348</v>
      </c>
      <c r="E867" s="11">
        <v>15.327943260989972</v>
      </c>
      <c r="F867" s="11">
        <v>22.491568197615088</v>
      </c>
      <c r="G867" s="11">
        <v>31.183356789783179</v>
      </c>
      <c r="H867" s="11">
        <v>2.378856725706803</v>
      </c>
      <c r="I867" s="77">
        <f t="shared" si="52"/>
        <v>48.55956386685191</v>
      </c>
      <c r="J867" s="77">
        <f t="shared" si="53"/>
        <v>82.12177738234189</v>
      </c>
      <c r="K867" s="78">
        <f>E867 * (Constants!$C$8 / Constants!$C$5)</f>
        <v>42.275456413375572</v>
      </c>
      <c r="L867" s="78">
        <f t="shared" si="54"/>
        <v>109.06929053472749</v>
      </c>
      <c r="M867" s="79">
        <f t="shared" si="55"/>
        <v>75.507077019237499</v>
      </c>
    </row>
    <row r="868" spans="2:13" x14ac:dyDescent="0.3">
      <c r="B868" s="12">
        <v>29.636461206289823</v>
      </c>
      <c r="C868" s="11">
        <v>12.896606368503129</v>
      </c>
      <c r="D868" s="11">
        <v>2.3268742347831157</v>
      </c>
      <c r="E868" s="11">
        <v>15.779718323996141</v>
      </c>
      <c r="F868" s="11">
        <v>0.33470668757083233</v>
      </c>
      <c r="G868" s="11">
        <v>48.624347384204029</v>
      </c>
      <c r="H868" s="11">
        <v>2.2665438039387968</v>
      </c>
      <c r="I868" s="77">
        <f t="shared" si="52"/>
        <v>31.337905614853216</v>
      </c>
      <c r="J868" s="77">
        <f t="shared" si="53"/>
        <v>82.228796802996044</v>
      </c>
      <c r="K868" s="78">
        <f>E868 * (Constants!$C$8 / Constants!$C$5)</f>
        <v>43.521481183924841</v>
      </c>
      <c r="L868" s="78">
        <f t="shared" si="54"/>
        <v>109.97055966292476</v>
      </c>
      <c r="M868" s="79">
        <f t="shared" si="55"/>
        <v>59.079668474781919</v>
      </c>
    </row>
    <row r="869" spans="2:13" x14ac:dyDescent="0.3">
      <c r="B869" s="12">
        <v>194.99886924085877</v>
      </c>
      <c r="C869" s="11">
        <v>8.7807778263997829</v>
      </c>
      <c r="D869" s="11">
        <v>1.3556922954005497</v>
      </c>
      <c r="E869" s="11">
        <v>21.973184199960777</v>
      </c>
      <c r="F869" s="11">
        <v>14.990458494394574</v>
      </c>
      <c r="G869" s="11">
        <v>32.767078016206682</v>
      </c>
      <c r="H869" s="11">
        <v>2.378856725706803</v>
      </c>
      <c r="I869" s="77">
        <f t="shared" si="52"/>
        <v>47.100112816155686</v>
      </c>
      <c r="J869" s="77">
        <f t="shared" si="53"/>
        <v>82.246047558069165</v>
      </c>
      <c r="K869" s="78">
        <f>E869 * (Constants!$C$8 / Constants!$C$5)</f>
        <v>60.603459648278921</v>
      </c>
      <c r="L869" s="78">
        <f t="shared" si="54"/>
        <v>120.87632300638731</v>
      </c>
      <c r="M869" s="79">
        <f t="shared" si="55"/>
        <v>85.730388264473831</v>
      </c>
    </row>
    <row r="870" spans="2:13" x14ac:dyDescent="0.3">
      <c r="B870" s="12">
        <v>9.5475915979186539</v>
      </c>
      <c r="C870" s="11">
        <v>4.9964200851875216</v>
      </c>
      <c r="D870" s="11">
        <v>1.7536565762523719</v>
      </c>
      <c r="E870" s="11">
        <v>10.398551081705287</v>
      </c>
      <c r="F870" s="11">
        <v>11.791830010858115</v>
      </c>
      <c r="G870" s="11">
        <v>51.886174833925885</v>
      </c>
      <c r="H870" s="11">
        <v>1.4317273385614178</v>
      </c>
      <c r="I870" s="77">
        <f t="shared" si="52"/>
        <v>28.940457754003297</v>
      </c>
      <c r="J870" s="77">
        <f t="shared" si="53"/>
        <v>82.258359926490598</v>
      </c>
      <c r="K870" s="78">
        <f>E870 * (Constants!$C$8 / Constants!$C$5)</f>
        <v>28.67987475760652</v>
      </c>
      <c r="L870" s="78">
        <f t="shared" si="54"/>
        <v>100.53968360239182</v>
      </c>
      <c r="M870" s="79">
        <f t="shared" si="55"/>
        <v>47.221781429904532</v>
      </c>
    </row>
    <row r="871" spans="2:13" x14ac:dyDescent="0.3">
      <c r="B871" s="12">
        <v>16.736160677821317</v>
      </c>
      <c r="C871" s="11">
        <v>4.2783732006637178</v>
      </c>
      <c r="D871" s="11">
        <v>7.9650009341608721</v>
      </c>
      <c r="E871" s="11">
        <v>26.991541123616646</v>
      </c>
      <c r="F871" s="11">
        <v>12.108299912423083</v>
      </c>
      <c r="G871" s="11">
        <v>29.773085634036228</v>
      </c>
      <c r="H871" s="11">
        <v>1.2143103654578957</v>
      </c>
      <c r="I871" s="77">
        <f t="shared" si="52"/>
        <v>51.343215170864319</v>
      </c>
      <c r="J871" s="77">
        <f t="shared" si="53"/>
        <v>82.330611170358438</v>
      </c>
      <c r="K871" s="78">
        <f>E871 * (Constants!$C$8 / Constants!$C$5)</f>
        <v>74.44441180868462</v>
      </c>
      <c r="L871" s="78">
        <f t="shared" si="54"/>
        <v>129.78348185542643</v>
      </c>
      <c r="M871" s="79">
        <f t="shared" si="55"/>
        <v>98.79608585593229</v>
      </c>
    </row>
    <row r="872" spans="2:13" x14ac:dyDescent="0.3">
      <c r="B872" s="12">
        <v>7.444149234208453</v>
      </c>
      <c r="C872" s="11">
        <v>5.1660038237655828</v>
      </c>
      <c r="D872" s="11">
        <v>1.2021346849211196</v>
      </c>
      <c r="E872" s="11">
        <v>55.864526135303592</v>
      </c>
      <c r="F872" s="11">
        <v>0</v>
      </c>
      <c r="G872" s="11">
        <v>20.119431121685142</v>
      </c>
      <c r="H872" s="11">
        <v>0</v>
      </c>
      <c r="I872" s="77">
        <f t="shared" si="52"/>
        <v>62.232664643990297</v>
      </c>
      <c r="J872" s="77">
        <f t="shared" si="53"/>
        <v>82.352095765675443</v>
      </c>
      <c r="K872" s="78">
        <f>E872 * (Constants!$C$8 / Constants!$C$5)</f>
        <v>154.07796724414379</v>
      </c>
      <c r="L872" s="78">
        <f t="shared" si="54"/>
        <v>180.56553687451563</v>
      </c>
      <c r="M872" s="79">
        <f t="shared" si="55"/>
        <v>160.4461057528305</v>
      </c>
    </row>
    <row r="873" spans="2:13" x14ac:dyDescent="0.3">
      <c r="B873" s="12">
        <v>2.4362233983993065E-2</v>
      </c>
      <c r="C873" s="11">
        <v>55.790989952139164</v>
      </c>
      <c r="D873" s="11">
        <v>0</v>
      </c>
      <c r="E873" s="11">
        <v>0</v>
      </c>
      <c r="F873" s="11">
        <v>21.79479444770617</v>
      </c>
      <c r="G873" s="11">
        <v>0</v>
      </c>
      <c r="H873" s="11">
        <v>4.8430145248635217</v>
      </c>
      <c r="I873" s="77">
        <f t="shared" si="52"/>
        <v>77.585784399845338</v>
      </c>
      <c r="J873" s="77">
        <f t="shared" si="53"/>
        <v>82.428798924708857</v>
      </c>
      <c r="K873" s="78">
        <f>E873 * (Constants!$C$8 / Constants!$C$5)</f>
        <v>0</v>
      </c>
      <c r="L873" s="78">
        <f t="shared" si="54"/>
        <v>82.428798924708857</v>
      </c>
      <c r="M873" s="79">
        <f t="shared" si="55"/>
        <v>77.585784399845338</v>
      </c>
    </row>
    <row r="874" spans="2:13" x14ac:dyDescent="0.3">
      <c r="B874" s="12">
        <v>1.9513807850016747</v>
      </c>
      <c r="C874" s="11">
        <v>3.6668653242300131</v>
      </c>
      <c r="D874" s="11">
        <v>7.4994282612483572</v>
      </c>
      <c r="E874" s="11">
        <v>36.622658966354308</v>
      </c>
      <c r="F874" s="11">
        <v>1.0661814510881205</v>
      </c>
      <c r="G874" s="11">
        <v>30.044577814877112</v>
      </c>
      <c r="H874" s="11">
        <v>3.5292293157290135</v>
      </c>
      <c r="I874" s="77">
        <f t="shared" si="52"/>
        <v>48.855134002920799</v>
      </c>
      <c r="J874" s="77">
        <f t="shared" si="53"/>
        <v>82.428941133526919</v>
      </c>
      <c r="K874" s="78">
        <f>E874 * (Constants!$C$8 / Constants!$C$5)</f>
        <v>101.00765618139657</v>
      </c>
      <c r="L874" s="78">
        <f t="shared" si="54"/>
        <v>146.8139383485692</v>
      </c>
      <c r="M874" s="79">
        <f t="shared" si="55"/>
        <v>113.24013121796307</v>
      </c>
    </row>
    <row r="875" spans="2:13" x14ac:dyDescent="0.3">
      <c r="B875" s="12">
        <v>138.06469837181794</v>
      </c>
      <c r="C875" s="11">
        <v>8.3041973968050371</v>
      </c>
      <c r="D875" s="11">
        <v>0.74710315409314842</v>
      </c>
      <c r="E875" s="11">
        <v>29.563891386241732</v>
      </c>
      <c r="F875" s="11">
        <v>9.522489035018479</v>
      </c>
      <c r="G875" s="11">
        <v>32.870213015013661</v>
      </c>
      <c r="H875" s="11">
        <v>1.4317273385614178</v>
      </c>
      <c r="I875" s="77">
        <f t="shared" si="52"/>
        <v>48.1376809721584</v>
      </c>
      <c r="J875" s="77">
        <f t="shared" si="53"/>
        <v>82.439621325733469</v>
      </c>
      <c r="K875" s="78">
        <f>E875 * (Constants!$C$8 / Constants!$C$5)</f>
        <v>81.53911979108608</v>
      </c>
      <c r="L875" s="78">
        <f t="shared" si="54"/>
        <v>134.41484973057783</v>
      </c>
      <c r="M875" s="79">
        <f t="shared" si="55"/>
        <v>100.11290937700275</v>
      </c>
    </row>
    <row r="876" spans="2:13" x14ac:dyDescent="0.3">
      <c r="B876" s="12">
        <v>0.47850437301531201</v>
      </c>
      <c r="C876" s="11">
        <v>10.339678449902475</v>
      </c>
      <c r="D876" s="11">
        <v>3.5931878368113712</v>
      </c>
      <c r="E876" s="11">
        <v>21.725031155258861</v>
      </c>
      <c r="F876" s="11">
        <v>10.360058487160879</v>
      </c>
      <c r="G876" s="11">
        <v>36.16852462205452</v>
      </c>
      <c r="H876" s="11">
        <v>0.27338315095168603</v>
      </c>
      <c r="I876" s="77">
        <f t="shared" si="52"/>
        <v>46.017955929133585</v>
      </c>
      <c r="J876" s="77">
        <f t="shared" si="53"/>
        <v>82.459863702139799</v>
      </c>
      <c r="K876" s="78">
        <f>E876 * (Constants!$C$8 / Constants!$C$5)</f>
        <v>59.919037541117184</v>
      </c>
      <c r="L876" s="78">
        <f t="shared" si="54"/>
        <v>120.65387008799811</v>
      </c>
      <c r="M876" s="79">
        <f t="shared" si="55"/>
        <v>84.211962314991908</v>
      </c>
    </row>
    <row r="877" spans="2:13" x14ac:dyDescent="0.3">
      <c r="B877" s="12">
        <v>1.4845162741767126</v>
      </c>
      <c r="C877" s="11">
        <v>10.341913438069772</v>
      </c>
      <c r="D877" s="11">
        <v>3.5931878368113712</v>
      </c>
      <c r="E877" s="11">
        <v>21.725031155258861</v>
      </c>
      <c r="F877" s="11">
        <v>10.360058487160879</v>
      </c>
      <c r="G877" s="11">
        <v>36.16852462205452</v>
      </c>
      <c r="H877" s="11">
        <v>0.27338315095168603</v>
      </c>
      <c r="I877" s="77">
        <f t="shared" si="52"/>
        <v>46.02019091730088</v>
      </c>
      <c r="J877" s="77">
        <f t="shared" si="53"/>
        <v>82.462098690307087</v>
      </c>
      <c r="K877" s="78">
        <f>E877 * (Constants!$C$8 / Constants!$C$5)</f>
        <v>59.919037541117184</v>
      </c>
      <c r="L877" s="78">
        <f t="shared" si="54"/>
        <v>120.6561050761654</v>
      </c>
      <c r="M877" s="79">
        <f t="shared" si="55"/>
        <v>84.21419730315921</v>
      </c>
    </row>
    <row r="878" spans="2:13" x14ac:dyDescent="0.3">
      <c r="B878" s="12">
        <v>8.1943249999312684E-2</v>
      </c>
      <c r="C878" s="11">
        <v>7.5379458340731533</v>
      </c>
      <c r="D878" s="11">
        <v>12.18318654530084</v>
      </c>
      <c r="E878" s="11">
        <v>12.654213148347397</v>
      </c>
      <c r="F878" s="11">
        <v>14.990458494394574</v>
      </c>
      <c r="G878" s="11">
        <v>32.767078016206682</v>
      </c>
      <c r="H878" s="11">
        <v>2.378856725706803</v>
      </c>
      <c r="I878" s="77">
        <f t="shared" si="52"/>
        <v>47.365804022115967</v>
      </c>
      <c r="J878" s="77">
        <f t="shared" si="53"/>
        <v>82.511738764029445</v>
      </c>
      <c r="K878" s="78">
        <f>E878 * (Constants!$C$8 / Constants!$C$5)</f>
        <v>34.901136263990402</v>
      </c>
      <c r="L878" s="78">
        <f t="shared" si="54"/>
        <v>104.75866187967245</v>
      </c>
      <c r="M878" s="79">
        <f t="shared" si="55"/>
        <v>69.612727137758981</v>
      </c>
    </row>
    <row r="879" spans="2:13" x14ac:dyDescent="0.3">
      <c r="B879" s="12">
        <v>6.2739056108766817</v>
      </c>
      <c r="C879" s="11">
        <v>24.304203359534007</v>
      </c>
      <c r="D879" s="11">
        <v>1.3556924248000497</v>
      </c>
      <c r="E879" s="11">
        <v>21.973184199960777</v>
      </c>
      <c r="F879" s="11">
        <v>12.004899607606955</v>
      </c>
      <c r="G879" s="11">
        <v>22.557616900144357</v>
      </c>
      <c r="H879" s="11">
        <v>0.38235628704064373</v>
      </c>
      <c r="I879" s="77">
        <f t="shared" si="52"/>
        <v>59.637979591901797</v>
      </c>
      <c r="J879" s="77">
        <f t="shared" si="53"/>
        <v>82.5779527790868</v>
      </c>
      <c r="K879" s="78">
        <f>E879 * (Constants!$C$8 / Constants!$C$5)</f>
        <v>60.603459648278921</v>
      </c>
      <c r="L879" s="78">
        <f t="shared" si="54"/>
        <v>121.20822822740493</v>
      </c>
      <c r="M879" s="79">
        <f t="shared" si="55"/>
        <v>98.268255040219941</v>
      </c>
    </row>
    <row r="880" spans="2:13" x14ac:dyDescent="0.3">
      <c r="B880" s="12">
        <v>1.2653487615898484</v>
      </c>
      <c r="C880" s="11">
        <v>7.5869602943534282</v>
      </c>
      <c r="D880" s="11">
        <v>2.196184103977405</v>
      </c>
      <c r="E880" s="11">
        <v>17.939932213709508</v>
      </c>
      <c r="F880" s="11">
        <v>0.23167411868350968</v>
      </c>
      <c r="G880" s="11">
        <v>54.385433536202015</v>
      </c>
      <c r="H880" s="11">
        <v>0.27338315095168603</v>
      </c>
      <c r="I880" s="77">
        <f t="shared" si="52"/>
        <v>27.954750730723852</v>
      </c>
      <c r="J880" s="77">
        <f t="shared" si="53"/>
        <v>82.613567417877547</v>
      </c>
      <c r="K880" s="78">
        <f>E880 * (Constants!$C$8 / Constants!$C$5)</f>
        <v>49.479490460392356</v>
      </c>
      <c r="L880" s="78">
        <f t="shared" si="54"/>
        <v>114.15312566456041</v>
      </c>
      <c r="M880" s="79">
        <f t="shared" si="55"/>
        <v>59.494308977406703</v>
      </c>
    </row>
    <row r="881" spans="2:13" x14ac:dyDescent="0.3">
      <c r="B881" s="12">
        <v>0.13755145734467078</v>
      </c>
      <c r="C881" s="11">
        <v>3.3943649871701949</v>
      </c>
      <c r="D881" s="11">
        <v>4.3782258777799568</v>
      </c>
      <c r="E881" s="11">
        <v>58.656487018476511</v>
      </c>
      <c r="F881" s="11">
        <v>0</v>
      </c>
      <c r="G881" s="11">
        <v>16.280144433797048</v>
      </c>
      <c r="H881" s="11">
        <v>0</v>
      </c>
      <c r="I881" s="77">
        <f t="shared" si="52"/>
        <v>66.429077883426658</v>
      </c>
      <c r="J881" s="77">
        <f t="shared" si="53"/>
        <v>82.709222317223706</v>
      </c>
      <c r="K881" s="78">
        <f>E881 * (Constants!$C$8 / Constants!$C$5)</f>
        <v>161.77837548644328</v>
      </c>
      <c r="L881" s="78">
        <f t="shared" si="54"/>
        <v>185.83111078519048</v>
      </c>
      <c r="M881" s="79">
        <f t="shared" si="55"/>
        <v>169.55096635139341</v>
      </c>
    </row>
    <row r="882" spans="2:13" x14ac:dyDescent="0.3">
      <c r="B882" s="12">
        <v>26.432144267237163</v>
      </c>
      <c r="C882" s="11">
        <v>7.3368403772486115</v>
      </c>
      <c r="D882" s="11">
        <v>0.92172169782413393</v>
      </c>
      <c r="E882" s="11">
        <v>9.0176938185051299</v>
      </c>
      <c r="F882" s="11">
        <v>16.216600911634828</v>
      </c>
      <c r="G882" s="11">
        <v>43.925732751972859</v>
      </c>
      <c r="H882" s="11">
        <v>5.2969743190741028</v>
      </c>
      <c r="I882" s="77">
        <f t="shared" si="52"/>
        <v>33.492856805212703</v>
      </c>
      <c r="J882" s="77">
        <f t="shared" si="53"/>
        <v>82.715563876259665</v>
      </c>
      <c r="K882" s="78">
        <f>E882 * (Constants!$C$8 / Constants!$C$5)</f>
        <v>24.871381338135119</v>
      </c>
      <c r="L882" s="78">
        <f t="shared" si="54"/>
        <v>98.569251395889651</v>
      </c>
      <c r="M882" s="79">
        <f t="shared" si="55"/>
        <v>49.346544324842696</v>
      </c>
    </row>
    <row r="883" spans="2:13" x14ac:dyDescent="0.3">
      <c r="B883" s="12">
        <v>1.9239309611220961</v>
      </c>
      <c r="C883" s="11">
        <v>4.9964200851875216</v>
      </c>
      <c r="D883" s="11">
        <v>1.7536565762523719</v>
      </c>
      <c r="E883" s="11">
        <v>10.398551081705287</v>
      </c>
      <c r="F883" s="11">
        <v>31.307832414870628</v>
      </c>
      <c r="G883" s="11">
        <v>33.88656139609818</v>
      </c>
      <c r="H883" s="11">
        <v>0.38235628704064373</v>
      </c>
      <c r="I883" s="77">
        <f t="shared" si="52"/>
        <v>48.456460158015808</v>
      </c>
      <c r="J883" s="77">
        <f t="shared" si="53"/>
        <v>82.725377841154639</v>
      </c>
      <c r="K883" s="78">
        <f>E883 * (Constants!$C$8 / Constants!$C$5)</f>
        <v>28.67987475760652</v>
      </c>
      <c r="L883" s="78">
        <f t="shared" si="54"/>
        <v>101.00670151705589</v>
      </c>
      <c r="M883" s="79">
        <f t="shared" si="55"/>
        <v>66.737783833917035</v>
      </c>
    </row>
    <row r="884" spans="2:13" x14ac:dyDescent="0.3">
      <c r="B884" s="12">
        <v>0.40583824344503228</v>
      </c>
      <c r="C884" s="11">
        <v>24.928221579646159</v>
      </c>
      <c r="D884" s="11">
        <v>0.98122094670661919</v>
      </c>
      <c r="E884" s="11">
        <v>19.029743085884498</v>
      </c>
      <c r="F884" s="11">
        <v>17.201628292990943</v>
      </c>
      <c r="G884" s="11">
        <v>18.354079697882987</v>
      </c>
      <c r="H884" s="11">
        <v>2.2665438039387968</v>
      </c>
      <c r="I884" s="77">
        <f t="shared" si="52"/>
        <v>62.140813905228214</v>
      </c>
      <c r="J884" s="77">
        <f t="shared" si="53"/>
        <v>82.761437407049996</v>
      </c>
      <c r="K884" s="78">
        <f>E884 * (Constants!$C$8 / Constants!$C$5)</f>
        <v>52.48525915622983</v>
      </c>
      <c r="L884" s="78">
        <f t="shared" si="54"/>
        <v>116.21695347739534</v>
      </c>
      <c r="M884" s="79">
        <f t="shared" si="55"/>
        <v>95.596329975573553</v>
      </c>
    </row>
    <row r="885" spans="2:13" x14ac:dyDescent="0.3">
      <c r="B885" s="12">
        <v>0.68621828214236302</v>
      </c>
      <c r="C885" s="11">
        <v>61.319251299874914</v>
      </c>
      <c r="D885" s="11">
        <v>0</v>
      </c>
      <c r="E885" s="11">
        <v>0</v>
      </c>
      <c r="F885" s="11">
        <v>16.216600911634828</v>
      </c>
      <c r="G885" s="11">
        <v>0</v>
      </c>
      <c r="H885" s="11">
        <v>5.2969743190741028</v>
      </c>
      <c r="I885" s="77">
        <f t="shared" si="52"/>
        <v>77.535852211509734</v>
      </c>
      <c r="J885" s="77">
        <f t="shared" si="53"/>
        <v>82.832826530583844</v>
      </c>
      <c r="K885" s="78">
        <f>E885 * (Constants!$C$8 / Constants!$C$5)</f>
        <v>0</v>
      </c>
      <c r="L885" s="78">
        <f t="shared" si="54"/>
        <v>82.832826530583844</v>
      </c>
      <c r="M885" s="79">
        <f t="shared" si="55"/>
        <v>77.535852211509734</v>
      </c>
    </row>
    <row r="886" spans="2:13" x14ac:dyDescent="0.3">
      <c r="B886" s="12">
        <v>5.2062032409594394E-3</v>
      </c>
      <c r="C886" s="11">
        <v>10.303313049564853</v>
      </c>
      <c r="D886" s="11">
        <v>0.37355157704657421</v>
      </c>
      <c r="E886" s="11">
        <v>38.669833593484988</v>
      </c>
      <c r="F886" s="11">
        <v>0</v>
      </c>
      <c r="G886" s="11">
        <v>33.531852815586248</v>
      </c>
      <c r="H886" s="11">
        <v>0</v>
      </c>
      <c r="I886" s="77">
        <f t="shared" si="52"/>
        <v>49.346698220096414</v>
      </c>
      <c r="J886" s="77">
        <f t="shared" si="53"/>
        <v>82.878551035682662</v>
      </c>
      <c r="K886" s="78">
        <f>E886 * (Constants!$C$8 / Constants!$C$5)</f>
        <v>106.65389587880537</v>
      </c>
      <c r="L886" s="78">
        <f t="shared" si="54"/>
        <v>150.86261332100304</v>
      </c>
      <c r="M886" s="79">
        <f t="shared" si="55"/>
        <v>117.33076050541681</v>
      </c>
    </row>
    <row r="887" spans="2:13" x14ac:dyDescent="0.3">
      <c r="B887" s="12">
        <v>1.1189855307748076E-2</v>
      </c>
      <c r="C887" s="11">
        <v>8.0414413597075871</v>
      </c>
      <c r="D887" s="11">
        <v>10.589436048406759</v>
      </c>
      <c r="E887" s="11">
        <v>48.035413309871096</v>
      </c>
      <c r="F887" s="11">
        <v>0</v>
      </c>
      <c r="G887" s="11">
        <v>16.280144433797048</v>
      </c>
      <c r="H887" s="11">
        <v>0</v>
      </c>
      <c r="I887" s="77">
        <f t="shared" si="52"/>
        <v>66.666290717985447</v>
      </c>
      <c r="J887" s="77">
        <f t="shared" si="53"/>
        <v>82.946435151782495</v>
      </c>
      <c r="K887" s="78">
        <f>E887 * (Constants!$C$8 / Constants!$C$5)</f>
        <v>132.48476896754772</v>
      </c>
      <c r="L887" s="78">
        <f t="shared" si="54"/>
        <v>167.39579080945913</v>
      </c>
      <c r="M887" s="79">
        <f t="shared" si="55"/>
        <v>151.11564637566207</v>
      </c>
    </row>
    <row r="888" spans="2:13" x14ac:dyDescent="0.3">
      <c r="B888" s="12">
        <v>0.99861873238842236</v>
      </c>
      <c r="C888" s="11">
        <v>61.319251299874914</v>
      </c>
      <c r="D888" s="11">
        <v>0</v>
      </c>
      <c r="E888" s="11">
        <v>0</v>
      </c>
      <c r="F888" s="11">
        <v>20.436800469668174</v>
      </c>
      <c r="G888" s="11">
        <v>0</v>
      </c>
      <c r="H888" s="11">
        <v>1.2143103654578957</v>
      </c>
      <c r="I888" s="77">
        <f t="shared" si="52"/>
        <v>81.756051769543092</v>
      </c>
      <c r="J888" s="77">
        <f t="shared" si="53"/>
        <v>82.970362135000983</v>
      </c>
      <c r="K888" s="78">
        <f>E888 * (Constants!$C$8 / Constants!$C$5)</f>
        <v>0</v>
      </c>
      <c r="L888" s="78">
        <f t="shared" si="54"/>
        <v>82.970362135000983</v>
      </c>
      <c r="M888" s="79">
        <f t="shared" si="55"/>
        <v>81.756051769543092</v>
      </c>
    </row>
    <row r="889" spans="2:13" x14ac:dyDescent="0.3">
      <c r="B889" s="12">
        <v>152.24727868053014</v>
      </c>
      <c r="C889" s="11">
        <v>4.3415142043798234</v>
      </c>
      <c r="D889" s="11">
        <v>20.067063309606088</v>
      </c>
      <c r="E889" s="11">
        <v>19.759330594232317</v>
      </c>
      <c r="F889" s="11">
        <v>0.34800604888292236</v>
      </c>
      <c r="G889" s="11">
        <v>29.243401015693578</v>
      </c>
      <c r="H889" s="11">
        <v>9.2125966077420749</v>
      </c>
      <c r="I889" s="77">
        <f t="shared" si="52"/>
        <v>44.51591415710115</v>
      </c>
      <c r="J889" s="77">
        <f t="shared" si="53"/>
        <v>82.9719117805368</v>
      </c>
      <c r="K889" s="78">
        <f>E889 * (Constants!$C$8 / Constants!$C$5)</f>
        <v>54.497508574414944</v>
      </c>
      <c r="L889" s="78">
        <f t="shared" si="54"/>
        <v>117.71008976071943</v>
      </c>
      <c r="M889" s="79">
        <f t="shared" si="55"/>
        <v>79.254092137283777</v>
      </c>
    </row>
    <row r="890" spans="2:13" x14ac:dyDescent="0.3">
      <c r="B890" s="12">
        <v>6.2526088171580341E-2</v>
      </c>
      <c r="C890" s="11">
        <v>7.5379458340731533</v>
      </c>
      <c r="D890" s="11">
        <v>6.360095165154342</v>
      </c>
      <c r="E890" s="11">
        <v>16.442242729777075</v>
      </c>
      <c r="F890" s="11">
        <v>18.159402696832313</v>
      </c>
      <c r="G890" s="11">
        <v>32.312987155930507</v>
      </c>
      <c r="H890" s="11">
        <v>2.2665438039387968</v>
      </c>
      <c r="I890" s="77">
        <f t="shared" si="52"/>
        <v>48.499686425836884</v>
      </c>
      <c r="J890" s="77">
        <f t="shared" si="53"/>
        <v>83.079217385706201</v>
      </c>
      <c r="K890" s="78">
        <f>E890 * (Constants!$C$8 / Constants!$C$5)</f>
        <v>45.348766238578712</v>
      </c>
      <c r="L890" s="78">
        <f t="shared" si="54"/>
        <v>111.98574089450781</v>
      </c>
      <c r="M890" s="79">
        <f t="shared" si="55"/>
        <v>77.406209934638525</v>
      </c>
    </row>
    <row r="891" spans="2:13" x14ac:dyDescent="0.3">
      <c r="B891" s="12">
        <v>280.56196640059352</v>
      </c>
      <c r="C891" s="11">
        <v>8.6091594100807214</v>
      </c>
      <c r="D891" s="11">
        <v>1.0658802462077044</v>
      </c>
      <c r="E891" s="11">
        <v>29.64100520678744</v>
      </c>
      <c r="F891" s="11">
        <v>9.522489035018479</v>
      </c>
      <c r="G891" s="11">
        <v>32.870213015013661</v>
      </c>
      <c r="H891" s="11">
        <v>1.4317273385614178</v>
      </c>
      <c r="I891" s="77">
        <f t="shared" si="52"/>
        <v>48.838533898094347</v>
      </c>
      <c r="J891" s="77">
        <f t="shared" si="53"/>
        <v>83.140474251669417</v>
      </c>
      <c r="K891" s="78">
        <f>E891 * (Constants!$C$8 / Constants!$C$5)</f>
        <v>81.75180468323633</v>
      </c>
      <c r="L891" s="78">
        <f t="shared" si="54"/>
        <v>135.25127372811832</v>
      </c>
      <c r="M891" s="79">
        <f t="shared" si="55"/>
        <v>100.94933337454324</v>
      </c>
    </row>
    <row r="892" spans="2:13" x14ac:dyDescent="0.3">
      <c r="B892" s="12">
        <v>8.4554623361327685E-2</v>
      </c>
      <c r="C892" s="11">
        <v>4.7912918567010472</v>
      </c>
      <c r="D892" s="11">
        <v>13.16916932891473</v>
      </c>
      <c r="E892" s="11">
        <v>15.157928880875275</v>
      </c>
      <c r="F892" s="11">
        <v>8.8578208012600097</v>
      </c>
      <c r="G892" s="11">
        <v>36.337281684239464</v>
      </c>
      <c r="H892" s="11">
        <v>4.8430145248635217</v>
      </c>
      <c r="I892" s="77">
        <f t="shared" si="52"/>
        <v>41.976210867751064</v>
      </c>
      <c r="J892" s="77">
        <f t="shared" si="53"/>
        <v>83.156507076854041</v>
      </c>
      <c r="K892" s="78">
        <f>E892 * (Constants!$C$8 / Constants!$C$5)</f>
        <v>41.806545784349552</v>
      </c>
      <c r="L892" s="78">
        <f t="shared" si="54"/>
        <v>109.80512398032833</v>
      </c>
      <c r="M892" s="79">
        <f t="shared" si="55"/>
        <v>68.624827771225341</v>
      </c>
    </row>
    <row r="893" spans="2:13" x14ac:dyDescent="0.3">
      <c r="B893" s="12">
        <v>1.3844325185345951E-2</v>
      </c>
      <c r="C893" s="11">
        <v>55.790989952139164</v>
      </c>
      <c r="D893" s="11">
        <v>0</v>
      </c>
      <c r="E893" s="11">
        <v>0</v>
      </c>
      <c r="F893" s="11">
        <v>27.025143013507996</v>
      </c>
      <c r="G893" s="11">
        <v>0</v>
      </c>
      <c r="H893" s="11">
        <v>0.38235628704064373</v>
      </c>
      <c r="I893" s="77">
        <f t="shared" si="52"/>
        <v>82.816132965647157</v>
      </c>
      <c r="J893" s="77">
        <f t="shared" si="53"/>
        <v>83.198489252687807</v>
      </c>
      <c r="K893" s="78">
        <f>E893 * (Constants!$C$8 / Constants!$C$5)</f>
        <v>0</v>
      </c>
      <c r="L893" s="78">
        <f t="shared" si="54"/>
        <v>83.198489252687807</v>
      </c>
      <c r="M893" s="79">
        <f t="shared" si="55"/>
        <v>82.816132965647157</v>
      </c>
    </row>
    <row r="894" spans="2:13" x14ac:dyDescent="0.3">
      <c r="B894" s="12">
        <v>1.1480523244244978E-4</v>
      </c>
      <c r="C894" s="11">
        <v>3.7003533972813929</v>
      </c>
      <c r="D894" s="11">
        <v>1.7386053439881779</v>
      </c>
      <c r="E894" s="11">
        <v>13.624382277841969</v>
      </c>
      <c r="F894" s="11">
        <v>38.561005682236413</v>
      </c>
      <c r="G894" s="11">
        <v>23.308196590697001</v>
      </c>
      <c r="H894" s="11">
        <v>2.2665438039387968</v>
      </c>
      <c r="I894" s="77">
        <f t="shared" si="52"/>
        <v>57.624346701347953</v>
      </c>
      <c r="J894" s="77">
        <f t="shared" si="53"/>
        <v>83.199087095983757</v>
      </c>
      <c r="K894" s="78">
        <f>E894 * (Constants!$C$8 / Constants!$C$5)</f>
        <v>37.576925314693177</v>
      </c>
      <c r="L894" s="78">
        <f t="shared" si="54"/>
        <v>107.15163013283498</v>
      </c>
      <c r="M894" s="79">
        <f t="shared" si="55"/>
        <v>81.576889738199156</v>
      </c>
    </row>
    <row r="895" spans="2:13" x14ac:dyDescent="0.3">
      <c r="B895" s="12">
        <v>2.0905431447317824E-3</v>
      </c>
      <c r="C895" s="11">
        <v>7.5379458340731533</v>
      </c>
      <c r="D895" s="11">
        <v>6.0903163583825366</v>
      </c>
      <c r="E895" s="11">
        <v>11.842914514011088</v>
      </c>
      <c r="F895" s="11">
        <v>8.509069440443298</v>
      </c>
      <c r="G895" s="11">
        <v>46.962701545350235</v>
      </c>
      <c r="H895" s="11">
        <v>2.2665438039387968</v>
      </c>
      <c r="I895" s="77">
        <f t="shared" si="52"/>
        <v>33.980246146910076</v>
      </c>
      <c r="J895" s="77">
        <f t="shared" si="53"/>
        <v>83.209491496199107</v>
      </c>
      <c r="K895" s="78">
        <f>E895 * (Constants!$C$8 / Constants!$C$5)</f>
        <v>32.663522288643485</v>
      </c>
      <c r="L895" s="78">
        <f t="shared" si="54"/>
        <v>104.0300992708315</v>
      </c>
      <c r="M895" s="79">
        <f t="shared" si="55"/>
        <v>54.800853921542469</v>
      </c>
    </row>
    <row r="896" spans="2:13" x14ac:dyDescent="0.3">
      <c r="B896" s="12">
        <v>43.314925188140478</v>
      </c>
      <c r="C896" s="11">
        <v>5.6146282677411063</v>
      </c>
      <c r="D896" s="11">
        <v>5.7729713305365928</v>
      </c>
      <c r="E896" s="11">
        <v>25.159739024603546</v>
      </c>
      <c r="F896" s="11">
        <v>26.770785203509764</v>
      </c>
      <c r="G896" s="11">
        <v>17.048452314818242</v>
      </c>
      <c r="H896" s="11">
        <v>2.8455952612071744</v>
      </c>
      <c r="I896" s="77">
        <f t="shared" si="52"/>
        <v>63.318123826391002</v>
      </c>
      <c r="J896" s="77">
        <f t="shared" si="53"/>
        <v>83.212171402416416</v>
      </c>
      <c r="K896" s="78">
        <f>E896 * (Constants!$C$8 / Constants!$C$5)</f>
        <v>69.39218343882591</v>
      </c>
      <c r="L896" s="78">
        <f t="shared" si="54"/>
        <v>127.44461581663879</v>
      </c>
      <c r="M896" s="79">
        <f t="shared" si="55"/>
        <v>107.55056824061336</v>
      </c>
    </row>
    <row r="897" spans="2:13" x14ac:dyDescent="0.3">
      <c r="B897" s="12">
        <v>27.803218855849991</v>
      </c>
      <c r="C897" s="11">
        <v>14.395135999716775</v>
      </c>
      <c r="D897" s="11">
        <v>7.1863756736227424</v>
      </c>
      <c r="E897" s="11">
        <v>14.860229792167933</v>
      </c>
      <c r="F897" s="11">
        <v>10.360058487160879</v>
      </c>
      <c r="G897" s="11">
        <v>36.16852462205452</v>
      </c>
      <c r="H897" s="11">
        <v>0.27338315095168603</v>
      </c>
      <c r="I897" s="77">
        <f t="shared" si="52"/>
        <v>46.801799952668325</v>
      </c>
      <c r="J897" s="77">
        <f t="shared" si="53"/>
        <v>83.243707725674525</v>
      </c>
      <c r="K897" s="78">
        <f>E897 * (Constants!$C$8 / Constants!$C$5)</f>
        <v>40.985472491301884</v>
      </c>
      <c r="L897" s="78">
        <f t="shared" si="54"/>
        <v>109.36895042480847</v>
      </c>
      <c r="M897" s="79">
        <f t="shared" si="55"/>
        <v>72.927042651802282</v>
      </c>
    </row>
    <row r="898" spans="2:13" x14ac:dyDescent="0.3">
      <c r="B898" s="12">
        <v>3.1388726936711464E-2</v>
      </c>
      <c r="C898" s="11">
        <v>0.32898114850110244</v>
      </c>
      <c r="D898" s="11">
        <v>25.939924843113975</v>
      </c>
      <c r="E898" s="11">
        <v>18.463780727929951</v>
      </c>
      <c r="F898" s="11">
        <v>8.9636781971854766</v>
      </c>
      <c r="G898" s="11">
        <v>26.746686237451595</v>
      </c>
      <c r="H898" s="11">
        <v>2.8455952612071744</v>
      </c>
      <c r="I898" s="77">
        <f t="shared" si="52"/>
        <v>53.696364916730502</v>
      </c>
      <c r="J898" s="77">
        <f t="shared" si="53"/>
        <v>83.28864641538928</v>
      </c>
      <c r="K898" s="78">
        <f>E898 * (Constants!$C$8 / Constants!$C$5)</f>
        <v>50.924298459290675</v>
      </c>
      <c r="L898" s="78">
        <f t="shared" si="54"/>
        <v>115.74916414675002</v>
      </c>
      <c r="M898" s="79">
        <f t="shared" si="55"/>
        <v>86.156882648091226</v>
      </c>
    </row>
    <row r="899" spans="2:13" x14ac:dyDescent="0.3">
      <c r="B899" s="12">
        <v>540.92391073400358</v>
      </c>
      <c r="C899" s="11">
        <v>7.8937820372458551</v>
      </c>
      <c r="D899" s="11">
        <v>1.7386053439881779</v>
      </c>
      <c r="E899" s="11">
        <v>29.846913973059063</v>
      </c>
      <c r="F899" s="11">
        <v>9.522489035018479</v>
      </c>
      <c r="G899" s="11">
        <v>32.870213015013661</v>
      </c>
      <c r="H899" s="11">
        <v>1.4317273385614178</v>
      </c>
      <c r="I899" s="77">
        <f t="shared" ref="I899:I962" si="56">SUM(C899:F899)</f>
        <v>49.00179038931158</v>
      </c>
      <c r="J899" s="77">
        <f t="shared" ref="J899:J962" si="57">SUM(C899:H899)</f>
        <v>83.303730742886657</v>
      </c>
      <c r="K899" s="78">
        <f>E899 * (Constants!$C$8 / Constants!$C$5)</f>
        <v>82.319714345050002</v>
      </c>
      <c r="L899" s="78">
        <f t="shared" ref="L899:L962" si="58">C899+D899+F899+G899+H899+K899</f>
        <v>135.7765311148776</v>
      </c>
      <c r="M899" s="79">
        <f t="shared" ref="M899:M962" si="59">I899-E899+K899</f>
        <v>101.47459076130252</v>
      </c>
    </row>
    <row r="900" spans="2:13" x14ac:dyDescent="0.3">
      <c r="B900" s="12">
        <v>27.922392906693858</v>
      </c>
      <c r="C900" s="11">
        <v>5.8794924814956646</v>
      </c>
      <c r="D900" s="11">
        <v>10.187533623166129</v>
      </c>
      <c r="E900" s="11">
        <v>46.339079030009749</v>
      </c>
      <c r="F900" s="11">
        <v>0.2361817521346912</v>
      </c>
      <c r="G900" s="11">
        <v>20.283917659929489</v>
      </c>
      <c r="H900" s="11">
        <v>0.38235628704064373</v>
      </c>
      <c r="I900" s="77">
        <f t="shared" si="56"/>
        <v>62.642286886806232</v>
      </c>
      <c r="J900" s="77">
        <f t="shared" si="57"/>
        <v>83.308560833776369</v>
      </c>
      <c r="K900" s="78">
        <f>E900 * (Constants!$C$8 / Constants!$C$5)</f>
        <v>127.80616958276883</v>
      </c>
      <c r="L900" s="78">
        <f t="shared" si="58"/>
        <v>164.77565138653546</v>
      </c>
      <c r="M900" s="79">
        <f t="shared" si="59"/>
        <v>144.10937743956532</v>
      </c>
    </row>
    <row r="901" spans="2:13" x14ac:dyDescent="0.3">
      <c r="B901" s="12">
        <v>6.2642500532529084</v>
      </c>
      <c r="C901" s="11">
        <v>3.7148810791678151</v>
      </c>
      <c r="D901" s="11">
        <v>9.7935028283211079</v>
      </c>
      <c r="E901" s="11">
        <v>16.258780118406545</v>
      </c>
      <c r="F901" s="11">
        <v>16.651611057089958</v>
      </c>
      <c r="G901" s="11">
        <v>32.059450857321352</v>
      </c>
      <c r="H901" s="11">
        <v>4.8430145248635217</v>
      </c>
      <c r="I901" s="77">
        <f t="shared" si="56"/>
        <v>46.418775082985427</v>
      </c>
      <c r="J901" s="77">
        <f t="shared" si="57"/>
        <v>83.321240465170291</v>
      </c>
      <c r="K901" s="78">
        <f>E901 * (Constants!$C$8 / Constants!$C$5)</f>
        <v>44.842764520121278</v>
      </c>
      <c r="L901" s="78">
        <f t="shared" si="58"/>
        <v>111.90522486688504</v>
      </c>
      <c r="M901" s="79">
        <f t="shared" si="59"/>
        <v>75.002759484700164</v>
      </c>
    </row>
    <row r="902" spans="2:13" x14ac:dyDescent="0.3">
      <c r="B902" s="12">
        <v>8.5601684986613691E-5</v>
      </c>
      <c r="C902" s="11">
        <v>10.303409322792994</v>
      </c>
      <c r="D902" s="11">
        <v>16.26767245205966</v>
      </c>
      <c r="E902" s="11">
        <v>41.409359728788587</v>
      </c>
      <c r="F902" s="11">
        <v>0</v>
      </c>
      <c r="G902" s="11">
        <v>15.375691965252768</v>
      </c>
      <c r="H902" s="11">
        <v>0</v>
      </c>
      <c r="I902" s="77">
        <f t="shared" si="56"/>
        <v>67.980441503641245</v>
      </c>
      <c r="J902" s="77">
        <f t="shared" si="57"/>
        <v>83.356133468894015</v>
      </c>
      <c r="K902" s="78">
        <f>E902 * (Constants!$C$8 / Constants!$C$5)</f>
        <v>114.20968570359433</v>
      </c>
      <c r="L902" s="78">
        <f t="shared" si="58"/>
        <v>156.15645944369976</v>
      </c>
      <c r="M902" s="79">
        <f t="shared" si="59"/>
        <v>140.78076747844699</v>
      </c>
    </row>
    <row r="903" spans="2:13" x14ac:dyDescent="0.3">
      <c r="B903" s="12">
        <v>1.3983309327159077E-3</v>
      </c>
      <c r="C903" s="11">
        <v>24.701832495680335</v>
      </c>
      <c r="D903" s="11">
        <v>3.540380935979504</v>
      </c>
      <c r="E903" s="11">
        <v>21.641484626759667</v>
      </c>
      <c r="F903" s="11">
        <v>0</v>
      </c>
      <c r="G903" s="11">
        <v>33.512128196282958</v>
      </c>
      <c r="H903" s="11">
        <v>0</v>
      </c>
      <c r="I903" s="77">
        <f t="shared" si="56"/>
        <v>49.883698058419505</v>
      </c>
      <c r="J903" s="77">
        <f t="shared" si="57"/>
        <v>83.395826254702456</v>
      </c>
      <c r="K903" s="78">
        <f>E903 * (Constants!$C$8 / Constants!$C$5)</f>
        <v>59.688610825417797</v>
      </c>
      <c r="L903" s="78">
        <f t="shared" si="58"/>
        <v>121.44295245336059</v>
      </c>
      <c r="M903" s="79">
        <f t="shared" si="59"/>
        <v>87.930824257077632</v>
      </c>
    </row>
    <row r="904" spans="2:13" x14ac:dyDescent="0.3">
      <c r="B904" s="12">
        <v>3.9044392550786142</v>
      </c>
      <c r="C904" s="11">
        <v>3.3943649871701949</v>
      </c>
      <c r="D904" s="11">
        <v>4.3782258777799568</v>
      </c>
      <c r="E904" s="11">
        <v>58.656487018476511</v>
      </c>
      <c r="F904" s="11">
        <v>0</v>
      </c>
      <c r="G904" s="11">
        <v>16.978906914019113</v>
      </c>
      <c r="H904" s="11">
        <v>0</v>
      </c>
      <c r="I904" s="77">
        <f t="shared" si="56"/>
        <v>66.429077883426658</v>
      </c>
      <c r="J904" s="77">
        <f t="shared" si="57"/>
        <v>83.407984797445778</v>
      </c>
      <c r="K904" s="78">
        <f>E904 * (Constants!$C$8 / Constants!$C$5)</f>
        <v>161.77837548644328</v>
      </c>
      <c r="L904" s="78">
        <f t="shared" si="58"/>
        <v>186.52987326541256</v>
      </c>
      <c r="M904" s="79">
        <f t="shared" si="59"/>
        <v>169.55096635139341</v>
      </c>
    </row>
    <row r="905" spans="2:13" x14ac:dyDescent="0.3">
      <c r="B905" s="12">
        <v>57.145153662655503</v>
      </c>
      <c r="C905" s="11">
        <v>1.8791595986934335</v>
      </c>
      <c r="D905" s="11">
        <v>18.073296514586161</v>
      </c>
      <c r="E905" s="11">
        <v>28.971668176120463</v>
      </c>
      <c r="F905" s="11">
        <v>1.0661814510881205</v>
      </c>
      <c r="G905" s="11">
        <v>30.044577814877112</v>
      </c>
      <c r="H905" s="11">
        <v>3.5292293157290135</v>
      </c>
      <c r="I905" s="77">
        <f t="shared" si="56"/>
        <v>49.990305740488175</v>
      </c>
      <c r="J905" s="77">
        <f t="shared" si="57"/>
        <v>83.564112871094295</v>
      </c>
      <c r="K905" s="78">
        <f>E905 * (Constants!$C$8 / Constants!$C$5)</f>
        <v>79.90572996962257</v>
      </c>
      <c r="L905" s="78">
        <f t="shared" si="58"/>
        <v>134.49817466459641</v>
      </c>
      <c r="M905" s="79">
        <f t="shared" si="59"/>
        <v>100.92436753399028</v>
      </c>
    </row>
    <row r="906" spans="2:13" x14ac:dyDescent="0.3">
      <c r="B906" s="12">
        <v>0.31762738949328195</v>
      </c>
      <c r="C906" s="11">
        <v>8.0414413597075871</v>
      </c>
      <c r="D906" s="11">
        <v>10.589436048406759</v>
      </c>
      <c r="E906" s="11">
        <v>48.035413309871096</v>
      </c>
      <c r="F906" s="11">
        <v>0</v>
      </c>
      <c r="G906" s="11">
        <v>16.978906914019113</v>
      </c>
      <c r="H906" s="11">
        <v>0</v>
      </c>
      <c r="I906" s="77">
        <f t="shared" si="56"/>
        <v>66.666290717985447</v>
      </c>
      <c r="J906" s="77">
        <f t="shared" si="57"/>
        <v>83.645197632004567</v>
      </c>
      <c r="K906" s="78">
        <f>E906 * (Constants!$C$8 / Constants!$C$5)</f>
        <v>132.48476896754772</v>
      </c>
      <c r="L906" s="78">
        <f t="shared" si="58"/>
        <v>168.09455328968119</v>
      </c>
      <c r="M906" s="79">
        <f t="shared" si="59"/>
        <v>151.11564637566207</v>
      </c>
    </row>
    <row r="907" spans="2:13" x14ac:dyDescent="0.3">
      <c r="B907" s="12">
        <v>196.0650574855099</v>
      </c>
      <c r="C907" s="11">
        <v>12.949157052318309</v>
      </c>
      <c r="D907" s="11">
        <v>1.5771242139135642</v>
      </c>
      <c r="E907" s="11">
        <v>18.241987914210906</v>
      </c>
      <c r="F907" s="11">
        <v>15.05008440973887</v>
      </c>
      <c r="G907" s="11">
        <v>35.607883594175888</v>
      </c>
      <c r="H907" s="11">
        <v>0.27338315095168603</v>
      </c>
      <c r="I907" s="77">
        <f t="shared" si="56"/>
        <v>47.818353590181651</v>
      </c>
      <c r="J907" s="77">
        <f t="shared" si="57"/>
        <v>83.699620335309234</v>
      </c>
      <c r="K907" s="78">
        <f>E907 * (Constants!$C$8 / Constants!$C$5)</f>
        <v>50.312579569839762</v>
      </c>
      <c r="L907" s="78">
        <f t="shared" si="58"/>
        <v>115.77021199093809</v>
      </c>
      <c r="M907" s="79">
        <f t="shared" si="59"/>
        <v>79.888945245810504</v>
      </c>
    </row>
    <row r="908" spans="2:13" x14ac:dyDescent="0.3">
      <c r="B908" s="12">
        <v>47.272134753315186</v>
      </c>
      <c r="C908" s="11">
        <v>6.5377513621523065</v>
      </c>
      <c r="D908" s="11">
        <v>1.7536564468528717</v>
      </c>
      <c r="E908" s="11">
        <v>10.398551081705287</v>
      </c>
      <c r="F908" s="11">
        <v>11.791830010858115</v>
      </c>
      <c r="G908" s="11">
        <v>51.886174833925885</v>
      </c>
      <c r="H908" s="11">
        <v>1.4317273385614178</v>
      </c>
      <c r="I908" s="77">
        <f t="shared" si="56"/>
        <v>30.481788901568578</v>
      </c>
      <c r="J908" s="77">
        <f t="shared" si="57"/>
        <v>83.799691074055886</v>
      </c>
      <c r="K908" s="78">
        <f>E908 * (Constants!$C$8 / Constants!$C$5)</f>
        <v>28.67987475760652</v>
      </c>
      <c r="L908" s="78">
        <f t="shared" si="58"/>
        <v>102.08101474995712</v>
      </c>
      <c r="M908" s="79">
        <f t="shared" si="59"/>
        <v>48.763112577469812</v>
      </c>
    </row>
    <row r="909" spans="2:13" x14ac:dyDescent="0.3">
      <c r="B909" s="12">
        <v>87.013527467053791</v>
      </c>
      <c r="C909" s="11">
        <v>6.5377984635703763</v>
      </c>
      <c r="D909" s="11">
        <v>1.7536564468528717</v>
      </c>
      <c r="E909" s="11">
        <v>10.398551081705287</v>
      </c>
      <c r="F909" s="11">
        <v>11.791830010858115</v>
      </c>
      <c r="G909" s="11">
        <v>51.886174833925885</v>
      </c>
      <c r="H909" s="11">
        <v>1.4317273385614178</v>
      </c>
      <c r="I909" s="77">
        <f t="shared" si="56"/>
        <v>30.481836002986647</v>
      </c>
      <c r="J909" s="77">
        <f t="shared" si="57"/>
        <v>83.799738175473948</v>
      </c>
      <c r="K909" s="78">
        <f>E909 * (Constants!$C$8 / Constants!$C$5)</f>
        <v>28.67987475760652</v>
      </c>
      <c r="L909" s="78">
        <f t="shared" si="58"/>
        <v>102.08106185137518</v>
      </c>
      <c r="M909" s="79">
        <f t="shared" si="59"/>
        <v>48.763159678887881</v>
      </c>
    </row>
    <row r="910" spans="2:13" x14ac:dyDescent="0.3">
      <c r="B910" s="12">
        <v>75.843797343593906</v>
      </c>
      <c r="C910" s="11">
        <v>9.7854024196091629</v>
      </c>
      <c r="D910" s="11">
        <v>15.484594295920964</v>
      </c>
      <c r="E910" s="11">
        <v>22.711181640625</v>
      </c>
      <c r="F910" s="11">
        <v>1.3203422318880937</v>
      </c>
      <c r="G910" s="11">
        <v>31.008825127309628</v>
      </c>
      <c r="H910" s="11">
        <v>3.5292293157290135</v>
      </c>
      <c r="I910" s="77">
        <f t="shared" si="56"/>
        <v>49.301520588043218</v>
      </c>
      <c r="J910" s="77">
        <f t="shared" si="57"/>
        <v>83.83957503108185</v>
      </c>
      <c r="K910" s="78">
        <f>E910 * (Constants!$C$8 / Constants!$C$5)</f>
        <v>62.638904202368956</v>
      </c>
      <c r="L910" s="78">
        <f t="shared" si="58"/>
        <v>123.76729759282583</v>
      </c>
      <c r="M910" s="79">
        <f t="shared" si="59"/>
        <v>89.22924314978718</v>
      </c>
    </row>
    <row r="911" spans="2:13" x14ac:dyDescent="0.3">
      <c r="B911" s="12">
        <v>2.4298294520121999E-3</v>
      </c>
      <c r="C911" s="11">
        <v>10.303409322792994</v>
      </c>
      <c r="D911" s="11">
        <v>16.26767245205966</v>
      </c>
      <c r="E911" s="11">
        <v>41.409359728788587</v>
      </c>
      <c r="F911" s="11">
        <v>0</v>
      </c>
      <c r="G911" s="11">
        <v>16.035634307684717</v>
      </c>
      <c r="H911" s="11">
        <v>0</v>
      </c>
      <c r="I911" s="77">
        <f t="shared" si="56"/>
        <v>67.980441503641245</v>
      </c>
      <c r="J911" s="77">
        <f t="shared" si="57"/>
        <v>84.016075811325962</v>
      </c>
      <c r="K911" s="78">
        <f>E911 * (Constants!$C$8 / Constants!$C$5)</f>
        <v>114.20968570359433</v>
      </c>
      <c r="L911" s="78">
        <f t="shared" si="58"/>
        <v>156.81640178613171</v>
      </c>
      <c r="M911" s="79">
        <f t="shared" si="59"/>
        <v>140.78076747844699</v>
      </c>
    </row>
    <row r="912" spans="2:13" x14ac:dyDescent="0.3">
      <c r="B912" s="12">
        <v>1.1958438512447174</v>
      </c>
      <c r="C912" s="11">
        <v>15.240225927800628</v>
      </c>
      <c r="D912" s="11">
        <v>5.7729718481345929</v>
      </c>
      <c r="E912" s="11">
        <v>25.159739024603546</v>
      </c>
      <c r="F912" s="11">
        <v>23.887403173782776</v>
      </c>
      <c r="G912" s="11">
        <v>13.576635716702851</v>
      </c>
      <c r="H912" s="11">
        <v>0.38235628704064373</v>
      </c>
      <c r="I912" s="77">
        <f t="shared" si="56"/>
        <v>70.060339974321536</v>
      </c>
      <c r="J912" s="77">
        <f t="shared" si="57"/>
        <v>84.01933197806504</v>
      </c>
      <c r="K912" s="78">
        <f>E912 * (Constants!$C$8 / Constants!$C$5)</f>
        <v>69.39218343882591</v>
      </c>
      <c r="L912" s="78">
        <f t="shared" si="58"/>
        <v>128.25177639228741</v>
      </c>
      <c r="M912" s="79">
        <f t="shared" si="59"/>
        <v>114.29278438854391</v>
      </c>
    </row>
    <row r="913" spans="2:13" x14ac:dyDescent="0.3">
      <c r="B913" s="12">
        <v>1.5535614526015706E-2</v>
      </c>
      <c r="C913" s="11">
        <v>1.9897658918735293</v>
      </c>
      <c r="D913" s="11">
        <v>0.52529423013632781</v>
      </c>
      <c r="E913" s="11">
        <v>6.6101255378050263</v>
      </c>
      <c r="F913" s="11">
        <v>34.62538198914951</v>
      </c>
      <c r="G913" s="11">
        <v>35.162022106321899</v>
      </c>
      <c r="H913" s="11">
        <v>5.2969743190741028</v>
      </c>
      <c r="I913" s="77">
        <f t="shared" si="56"/>
        <v>43.750567648964392</v>
      </c>
      <c r="J913" s="77">
        <f t="shared" si="57"/>
        <v>84.209564074360401</v>
      </c>
      <c r="K913" s="78">
        <f>E913 * (Constants!$C$8 / Constants!$C$5)</f>
        <v>18.23115269297838</v>
      </c>
      <c r="L913" s="78">
        <f t="shared" si="58"/>
        <v>95.830591229533752</v>
      </c>
      <c r="M913" s="79">
        <f t="shared" si="59"/>
        <v>55.371594804137743</v>
      </c>
    </row>
    <row r="914" spans="2:13" x14ac:dyDescent="0.3">
      <c r="B914" s="12">
        <v>35.477607798078679</v>
      </c>
      <c r="C914" s="11">
        <v>5.0557368160749876</v>
      </c>
      <c r="D914" s="11">
        <v>9.7533672441459256</v>
      </c>
      <c r="E914" s="11">
        <v>11.856021130586415</v>
      </c>
      <c r="F914" s="11">
        <v>19.780116782867648</v>
      </c>
      <c r="G914" s="11">
        <v>37.384222090941542</v>
      </c>
      <c r="H914" s="11">
        <v>0.38235628704064373</v>
      </c>
      <c r="I914" s="77">
        <f t="shared" si="56"/>
        <v>46.445241973674982</v>
      </c>
      <c r="J914" s="77">
        <f t="shared" si="57"/>
        <v>84.211820351657181</v>
      </c>
      <c r="K914" s="78">
        <f>E914 * (Constants!$C$8 / Constants!$C$5)</f>
        <v>32.699671182746407</v>
      </c>
      <c r="L914" s="78">
        <f t="shared" si="58"/>
        <v>105.05547040381717</v>
      </c>
      <c r="M914" s="79">
        <f t="shared" si="59"/>
        <v>67.288892025834969</v>
      </c>
    </row>
    <row r="915" spans="2:13" x14ac:dyDescent="0.3">
      <c r="B915" s="12">
        <v>66.55532995442627</v>
      </c>
      <c r="C915" s="11">
        <v>5.7988558889567612</v>
      </c>
      <c r="D915" s="11">
        <v>12.18318758049684</v>
      </c>
      <c r="E915" s="11">
        <v>23.47570080284833</v>
      </c>
      <c r="F915" s="11">
        <v>4.2321009564166969</v>
      </c>
      <c r="G915" s="11">
        <v>33.687666612684041</v>
      </c>
      <c r="H915" s="11">
        <v>4.8430145248635217</v>
      </c>
      <c r="I915" s="77">
        <f t="shared" si="56"/>
        <v>45.689845228718625</v>
      </c>
      <c r="J915" s="77">
        <f t="shared" si="57"/>
        <v>84.220526366266185</v>
      </c>
      <c r="K915" s="78">
        <f>E915 * (Constants!$C$8 / Constants!$C$5)</f>
        <v>64.747497375597817</v>
      </c>
      <c r="L915" s="78">
        <f t="shared" si="58"/>
        <v>125.49232293901568</v>
      </c>
      <c r="M915" s="79">
        <f t="shared" si="59"/>
        <v>86.961641801468119</v>
      </c>
    </row>
    <row r="916" spans="2:13" x14ac:dyDescent="0.3">
      <c r="B916" s="12">
        <v>9.5257869712513639</v>
      </c>
      <c r="C916" s="11">
        <v>6.5377513621523065</v>
      </c>
      <c r="D916" s="11">
        <v>1.7536564468528717</v>
      </c>
      <c r="E916" s="11">
        <v>10.398551081705287</v>
      </c>
      <c r="F916" s="11">
        <v>31.307832414870628</v>
      </c>
      <c r="G916" s="11">
        <v>33.88656139609818</v>
      </c>
      <c r="H916" s="11">
        <v>0.38235628704064373</v>
      </c>
      <c r="I916" s="77">
        <f t="shared" si="56"/>
        <v>49.997791305581089</v>
      </c>
      <c r="J916" s="77">
        <f t="shared" si="57"/>
        <v>84.266708988719913</v>
      </c>
      <c r="K916" s="78">
        <f>E916 * (Constants!$C$8 / Constants!$C$5)</f>
        <v>28.67987475760652</v>
      </c>
      <c r="L916" s="78">
        <f t="shared" si="58"/>
        <v>102.54803266462116</v>
      </c>
      <c r="M916" s="79">
        <f t="shared" si="59"/>
        <v>68.279114981482323</v>
      </c>
    </row>
    <row r="917" spans="2:13" x14ac:dyDescent="0.3">
      <c r="B917" s="12">
        <v>17.534057444063365</v>
      </c>
      <c r="C917" s="11">
        <v>6.5377984635703763</v>
      </c>
      <c r="D917" s="11">
        <v>1.7536564468528717</v>
      </c>
      <c r="E917" s="11">
        <v>10.398551081705287</v>
      </c>
      <c r="F917" s="11">
        <v>31.307832414870628</v>
      </c>
      <c r="G917" s="11">
        <v>33.88656139609818</v>
      </c>
      <c r="H917" s="11">
        <v>0.38235628704064373</v>
      </c>
      <c r="I917" s="77">
        <f t="shared" si="56"/>
        <v>49.997838406999165</v>
      </c>
      <c r="J917" s="77">
        <f t="shared" si="57"/>
        <v>84.266756090138003</v>
      </c>
      <c r="K917" s="78">
        <f>E917 * (Constants!$C$8 / Constants!$C$5)</f>
        <v>28.67987475760652</v>
      </c>
      <c r="L917" s="78">
        <f t="shared" si="58"/>
        <v>102.54807976603922</v>
      </c>
      <c r="M917" s="79">
        <f t="shared" si="59"/>
        <v>68.279162082900399</v>
      </c>
    </row>
    <row r="918" spans="2:13" x14ac:dyDescent="0.3">
      <c r="B918" s="12">
        <v>0.34267051225469913</v>
      </c>
      <c r="C918" s="11">
        <v>2.1146729002167119</v>
      </c>
      <c r="D918" s="11">
        <v>0.52529419778645281</v>
      </c>
      <c r="E918" s="11">
        <v>6.6101250202070254</v>
      </c>
      <c r="F918" s="11">
        <v>34.62538198914951</v>
      </c>
      <c r="G918" s="11">
        <v>35.162022106321899</v>
      </c>
      <c r="H918" s="11">
        <v>5.2969743190741028</v>
      </c>
      <c r="I918" s="77">
        <f t="shared" si="56"/>
        <v>43.8754741073597</v>
      </c>
      <c r="J918" s="77">
        <f t="shared" si="57"/>
        <v>84.334470532755716</v>
      </c>
      <c r="K918" s="78">
        <f>E918 * (Constants!$C$8 / Constants!$C$5)</f>
        <v>18.2311512654097</v>
      </c>
      <c r="L918" s="78">
        <f t="shared" si="58"/>
        <v>95.955496777958359</v>
      </c>
      <c r="M918" s="79">
        <f t="shared" si="59"/>
        <v>55.496500352562371</v>
      </c>
    </row>
    <row r="919" spans="2:13" x14ac:dyDescent="0.3">
      <c r="B919" s="12">
        <v>4.41044723050436</v>
      </c>
      <c r="C919" s="11">
        <v>5.6146282677411063</v>
      </c>
      <c r="D919" s="11">
        <v>5.7729713305365928</v>
      </c>
      <c r="E919" s="11">
        <v>25.159739024603546</v>
      </c>
      <c r="F919" s="11">
        <v>25.744636469660851</v>
      </c>
      <c r="G919" s="11">
        <v>19.721351049452984</v>
      </c>
      <c r="H919" s="11">
        <v>2.378856725706803</v>
      </c>
      <c r="I919" s="77">
        <f t="shared" si="56"/>
        <v>62.291975092542089</v>
      </c>
      <c r="J919" s="77">
        <f t="shared" si="57"/>
        <v>84.392182867701862</v>
      </c>
      <c r="K919" s="78">
        <f>E919 * (Constants!$C$8 / Constants!$C$5)</f>
        <v>69.39218343882591</v>
      </c>
      <c r="L919" s="78">
        <f t="shared" si="58"/>
        <v>128.62462728192423</v>
      </c>
      <c r="M919" s="79">
        <f t="shared" si="59"/>
        <v>106.52441950676445</v>
      </c>
    </row>
    <row r="920" spans="2:13" x14ac:dyDescent="0.3">
      <c r="B920" s="12">
        <v>226.96515725884819</v>
      </c>
      <c r="C920" s="11">
        <v>23.052069613535661</v>
      </c>
      <c r="D920" s="11">
        <v>1.5771242139135642</v>
      </c>
      <c r="E920" s="11">
        <v>8.8337198203098506</v>
      </c>
      <c r="F920" s="11">
        <v>15.05008440973887</v>
      </c>
      <c r="G920" s="11">
        <v>35.607883594175888</v>
      </c>
      <c r="H920" s="11">
        <v>0.27338315095168603</v>
      </c>
      <c r="I920" s="77">
        <f t="shared" si="56"/>
        <v>48.512998057497946</v>
      </c>
      <c r="J920" s="77">
        <f t="shared" si="57"/>
        <v>84.394264802625528</v>
      </c>
      <c r="K920" s="78">
        <f>E920 * (Constants!$C$8 / Constants!$C$5)</f>
        <v>24.363969181822331</v>
      </c>
      <c r="L920" s="78">
        <f t="shared" si="58"/>
        <v>99.924514164138003</v>
      </c>
      <c r="M920" s="79">
        <f t="shared" si="59"/>
        <v>64.043247419010427</v>
      </c>
    </row>
    <row r="921" spans="2:13" x14ac:dyDescent="0.3">
      <c r="B921" s="12">
        <v>0.27903932459594216</v>
      </c>
      <c r="C921" s="11">
        <v>10.303409322792994</v>
      </c>
      <c r="D921" s="11">
        <v>16.26767245205966</v>
      </c>
      <c r="E921" s="11">
        <v>41.409359728788587</v>
      </c>
      <c r="F921" s="11">
        <v>0</v>
      </c>
      <c r="G921" s="11">
        <v>16.522296172480758</v>
      </c>
      <c r="H921" s="11">
        <v>0</v>
      </c>
      <c r="I921" s="77">
        <f t="shared" si="56"/>
        <v>67.980441503641245</v>
      </c>
      <c r="J921" s="77">
        <f t="shared" si="57"/>
        <v>84.502737676121995</v>
      </c>
      <c r="K921" s="78">
        <f>E921 * (Constants!$C$8 / Constants!$C$5)</f>
        <v>114.20968570359433</v>
      </c>
      <c r="L921" s="78">
        <f t="shared" si="58"/>
        <v>157.30306365092775</v>
      </c>
      <c r="M921" s="79">
        <f t="shared" si="59"/>
        <v>140.78076747844699</v>
      </c>
    </row>
    <row r="922" spans="2:13" x14ac:dyDescent="0.3">
      <c r="B922" s="12">
        <v>1.5256773380024242</v>
      </c>
      <c r="C922" s="11">
        <v>8.7807778263997829</v>
      </c>
      <c r="D922" s="11">
        <v>1.3556922954005497</v>
      </c>
      <c r="E922" s="11">
        <v>21.973184199960777</v>
      </c>
      <c r="F922" s="11">
        <v>25.70061589760433</v>
      </c>
      <c r="G922" s="11">
        <v>24.491959004063382</v>
      </c>
      <c r="H922" s="11">
        <v>2.2665438039387968</v>
      </c>
      <c r="I922" s="77">
        <f t="shared" si="56"/>
        <v>57.810270219365442</v>
      </c>
      <c r="J922" s="77">
        <f t="shared" si="57"/>
        <v>84.568773027367627</v>
      </c>
      <c r="K922" s="78">
        <f>E922 * (Constants!$C$8 / Constants!$C$5)</f>
        <v>60.603459648278921</v>
      </c>
      <c r="L922" s="78">
        <f t="shared" si="58"/>
        <v>123.19904847568577</v>
      </c>
      <c r="M922" s="79">
        <f t="shared" si="59"/>
        <v>96.44054566768358</v>
      </c>
    </row>
    <row r="923" spans="2:13" x14ac:dyDescent="0.3">
      <c r="B923" s="12">
        <v>7.3497647572366986E-2</v>
      </c>
      <c r="C923" s="11">
        <v>5.5918436037475088</v>
      </c>
      <c r="D923" s="11">
        <v>20.453506117759922</v>
      </c>
      <c r="E923" s="11">
        <v>9.5446147944581075</v>
      </c>
      <c r="F923" s="11">
        <v>26.467737406906547</v>
      </c>
      <c r="G923" s="11">
        <v>21.308566533847266</v>
      </c>
      <c r="H923" s="11">
        <v>1.2143103654578957</v>
      </c>
      <c r="I923" s="77">
        <f t="shared" si="56"/>
        <v>62.057701922872084</v>
      </c>
      <c r="J923" s="77">
        <f t="shared" si="57"/>
        <v>84.580578822177245</v>
      </c>
      <c r="K923" s="78">
        <f>E923 * (Constants!$C$8 / Constants!$C$5)</f>
        <v>26.324663384715105</v>
      </c>
      <c r="L923" s="78">
        <f t="shared" si="58"/>
        <v>101.36062741243424</v>
      </c>
      <c r="M923" s="79">
        <f t="shared" si="59"/>
        <v>78.83775051312908</v>
      </c>
    </row>
    <row r="924" spans="2:13" x14ac:dyDescent="0.3">
      <c r="B924" s="12">
        <v>1.746872103001806</v>
      </c>
      <c r="C924" s="11">
        <v>6.1867722986187665</v>
      </c>
      <c r="D924" s="11">
        <v>12.18318654530084</v>
      </c>
      <c r="E924" s="11">
        <v>23.475701953066071</v>
      </c>
      <c r="F924" s="11">
        <v>4.2321009564166969</v>
      </c>
      <c r="G924" s="11">
        <v>33.687666612684041</v>
      </c>
      <c r="H924" s="11">
        <v>4.8430145248635217</v>
      </c>
      <c r="I924" s="77">
        <f t="shared" si="56"/>
        <v>46.07776175340237</v>
      </c>
      <c r="J924" s="77">
        <f t="shared" si="57"/>
        <v>84.608442890949931</v>
      </c>
      <c r="K924" s="78">
        <f>E924 * (Constants!$C$8 / Constants!$C$5)</f>
        <v>64.74750054797255</v>
      </c>
      <c r="L924" s="78">
        <f t="shared" si="58"/>
        <v>125.88024148585642</v>
      </c>
      <c r="M924" s="79">
        <f t="shared" si="59"/>
        <v>87.349560348308842</v>
      </c>
    </row>
    <row r="925" spans="2:13" x14ac:dyDescent="0.3">
      <c r="B925" s="12">
        <v>0.58839207267010352</v>
      </c>
      <c r="C925" s="11">
        <v>5.7233559389774316</v>
      </c>
      <c r="D925" s="11">
        <v>20.453504047367918</v>
      </c>
      <c r="E925" s="11">
        <v>9.5446147944581075</v>
      </c>
      <c r="F925" s="11">
        <v>26.467737406906547</v>
      </c>
      <c r="G925" s="11">
        <v>21.308566533847266</v>
      </c>
      <c r="H925" s="11">
        <v>1.2143103654578957</v>
      </c>
      <c r="I925" s="77">
        <f t="shared" si="56"/>
        <v>62.189212187709998</v>
      </c>
      <c r="J925" s="77">
        <f t="shared" si="57"/>
        <v>84.712089087015158</v>
      </c>
      <c r="K925" s="78">
        <f>E925 * (Constants!$C$8 / Constants!$C$5)</f>
        <v>26.324663384715105</v>
      </c>
      <c r="L925" s="78">
        <f t="shared" si="58"/>
        <v>101.49213767727217</v>
      </c>
      <c r="M925" s="79">
        <f t="shared" si="59"/>
        <v>78.969260777966994</v>
      </c>
    </row>
    <row r="926" spans="2:13" x14ac:dyDescent="0.3">
      <c r="B926" s="12">
        <v>6.617748389391636</v>
      </c>
      <c r="C926" s="11">
        <v>3.3943649871701949</v>
      </c>
      <c r="D926" s="11">
        <v>4.3782258777799568</v>
      </c>
      <c r="E926" s="11">
        <v>58.656487018476511</v>
      </c>
      <c r="F926" s="11">
        <v>0</v>
      </c>
      <c r="G926" s="11">
        <v>18.402798250715712</v>
      </c>
      <c r="H926" s="11">
        <v>0</v>
      </c>
      <c r="I926" s="77">
        <f t="shared" si="56"/>
        <v>66.429077883426658</v>
      </c>
      <c r="J926" s="77">
        <f t="shared" si="57"/>
        <v>84.831876134142362</v>
      </c>
      <c r="K926" s="78">
        <f>E926 * (Constants!$C$8 / Constants!$C$5)</f>
        <v>161.77837548644328</v>
      </c>
      <c r="L926" s="78">
        <f t="shared" si="58"/>
        <v>187.95376460210915</v>
      </c>
      <c r="M926" s="79">
        <f t="shared" si="59"/>
        <v>169.55096635139341</v>
      </c>
    </row>
    <row r="927" spans="2:13" x14ac:dyDescent="0.3">
      <c r="B927" s="12">
        <v>6.4112658583326265E-4</v>
      </c>
      <c r="C927" s="11">
        <v>7.5379458340731533</v>
      </c>
      <c r="D927" s="11">
        <v>12.18318654530084</v>
      </c>
      <c r="E927" s="11">
        <v>12.654213148347397</v>
      </c>
      <c r="F927" s="11">
        <v>25.70061589760433</v>
      </c>
      <c r="G927" s="11">
        <v>24.491959004063382</v>
      </c>
      <c r="H927" s="11">
        <v>2.2665438039387968</v>
      </c>
      <c r="I927" s="77">
        <f t="shared" si="56"/>
        <v>58.075961425325723</v>
      </c>
      <c r="J927" s="77">
        <f t="shared" si="57"/>
        <v>84.834464233327907</v>
      </c>
      <c r="K927" s="78">
        <f>E927 * (Constants!$C$8 / Constants!$C$5)</f>
        <v>34.901136263990402</v>
      </c>
      <c r="L927" s="78">
        <f t="shared" si="58"/>
        <v>107.08138734897091</v>
      </c>
      <c r="M927" s="79">
        <f t="shared" si="59"/>
        <v>80.32288454096873</v>
      </c>
    </row>
    <row r="928" spans="2:13" x14ac:dyDescent="0.3">
      <c r="B928" s="12">
        <v>8.7818041676655412E-2</v>
      </c>
      <c r="C928" s="11">
        <v>3.4488556342985444</v>
      </c>
      <c r="D928" s="11">
        <v>13.16916932891473</v>
      </c>
      <c r="E928" s="11">
        <v>15.157928880875275</v>
      </c>
      <c r="F928" s="11">
        <v>14.399743570596584</v>
      </c>
      <c r="G928" s="11">
        <v>37.256227334122904</v>
      </c>
      <c r="H928" s="11">
        <v>1.4317273385614178</v>
      </c>
      <c r="I928" s="77">
        <f t="shared" si="56"/>
        <v>46.175697414685132</v>
      </c>
      <c r="J928" s="77">
        <f t="shared" si="57"/>
        <v>84.863652087369445</v>
      </c>
      <c r="K928" s="78">
        <f>E928 * (Constants!$C$8 / Constants!$C$5)</f>
        <v>41.806545784349552</v>
      </c>
      <c r="L928" s="78">
        <f t="shared" si="58"/>
        <v>111.51226899084374</v>
      </c>
      <c r="M928" s="79">
        <f t="shared" si="59"/>
        <v>72.824314318159409</v>
      </c>
    </row>
    <row r="929" spans="2:13" x14ac:dyDescent="0.3">
      <c r="B929" s="12">
        <v>0.22620251191256102</v>
      </c>
      <c r="C929" s="11">
        <v>7.5379458340731533</v>
      </c>
      <c r="D929" s="11">
        <v>6.360095165154342</v>
      </c>
      <c r="E929" s="11">
        <v>16.442242729777075</v>
      </c>
      <c r="F929" s="11">
        <v>24.456305797502662</v>
      </c>
      <c r="G929" s="11">
        <v>29.760950728434405</v>
      </c>
      <c r="H929" s="11">
        <v>0.38235628704064373</v>
      </c>
      <c r="I929" s="77">
        <f t="shared" si="56"/>
        <v>54.796589526507233</v>
      </c>
      <c r="J929" s="77">
        <f t="shared" si="57"/>
        <v>84.939896541982293</v>
      </c>
      <c r="K929" s="78">
        <f>E929 * (Constants!$C$8 / Constants!$C$5)</f>
        <v>45.348766238578712</v>
      </c>
      <c r="L929" s="78">
        <f t="shared" si="58"/>
        <v>113.84642005078393</v>
      </c>
      <c r="M929" s="79">
        <f t="shared" si="59"/>
        <v>83.70311303530886</v>
      </c>
    </row>
    <row r="930" spans="2:13" x14ac:dyDescent="0.3">
      <c r="B930" s="12">
        <v>28.797801986103877</v>
      </c>
      <c r="C930" s="11">
        <v>3.3943649871701949</v>
      </c>
      <c r="D930" s="11">
        <v>4.3782258777799568</v>
      </c>
      <c r="E930" s="11">
        <v>58.656487018476511</v>
      </c>
      <c r="F930" s="11">
        <v>0</v>
      </c>
      <c r="G930" s="11">
        <v>18.539147741409217</v>
      </c>
      <c r="H930" s="11">
        <v>0</v>
      </c>
      <c r="I930" s="77">
        <f t="shared" si="56"/>
        <v>66.429077883426658</v>
      </c>
      <c r="J930" s="77">
        <f t="shared" si="57"/>
        <v>84.968225624835867</v>
      </c>
      <c r="K930" s="78">
        <f>E930 * (Constants!$C$8 / Constants!$C$5)</f>
        <v>161.77837548644328</v>
      </c>
      <c r="L930" s="78">
        <f t="shared" si="58"/>
        <v>188.09011409280265</v>
      </c>
      <c r="M930" s="79">
        <f t="shared" si="59"/>
        <v>169.55096635139341</v>
      </c>
    </row>
    <row r="931" spans="2:13" x14ac:dyDescent="0.3">
      <c r="B931" s="12">
        <v>62.912226983811706</v>
      </c>
      <c r="C931" s="11">
        <v>9.3171967256667649</v>
      </c>
      <c r="D931" s="11">
        <v>3.5931878368113712</v>
      </c>
      <c r="E931" s="11">
        <v>21.725029084866858</v>
      </c>
      <c r="F931" s="11">
        <v>27.570072230272523</v>
      </c>
      <c r="G931" s="11">
        <v>19.932843956845865</v>
      </c>
      <c r="H931" s="11">
        <v>2.8455952612071744</v>
      </c>
      <c r="I931" s="77">
        <f t="shared" si="56"/>
        <v>62.205485877617512</v>
      </c>
      <c r="J931" s="77">
        <f t="shared" si="57"/>
        <v>84.983925095670557</v>
      </c>
      <c r="K931" s="78">
        <f>E931 * (Constants!$C$8 / Constants!$C$5)</f>
        <v>59.919031830842464</v>
      </c>
      <c r="L931" s="78">
        <f t="shared" si="58"/>
        <v>123.17792784164615</v>
      </c>
      <c r="M931" s="79">
        <f t="shared" si="59"/>
        <v>100.39948862359313</v>
      </c>
    </row>
    <row r="932" spans="2:13" x14ac:dyDescent="0.3">
      <c r="B932" s="12">
        <v>3.5694379897104227</v>
      </c>
      <c r="C932" s="11">
        <v>14.31567374530932</v>
      </c>
      <c r="D932" s="11">
        <v>1.5771240845140642</v>
      </c>
      <c r="E932" s="11">
        <v>18.241985843818902</v>
      </c>
      <c r="F932" s="11">
        <v>15.05008440973887</v>
      </c>
      <c r="G932" s="11">
        <v>35.607883594175888</v>
      </c>
      <c r="H932" s="11">
        <v>0.27338315095168603</v>
      </c>
      <c r="I932" s="77">
        <f t="shared" si="56"/>
        <v>49.184868083381161</v>
      </c>
      <c r="J932" s="77">
        <f t="shared" si="57"/>
        <v>85.066134828508737</v>
      </c>
      <c r="K932" s="78">
        <f>E932 * (Constants!$C$8 / Constants!$C$5)</f>
        <v>50.312573859565042</v>
      </c>
      <c r="L932" s="78">
        <f t="shared" si="58"/>
        <v>117.13672284425488</v>
      </c>
      <c r="M932" s="79">
        <f t="shared" si="59"/>
        <v>81.255456099127301</v>
      </c>
    </row>
    <row r="933" spans="2:13" x14ac:dyDescent="0.3">
      <c r="B933" s="12">
        <v>1.4277750953042414</v>
      </c>
      <c r="C933" s="11">
        <v>14.31567478050532</v>
      </c>
      <c r="D933" s="11">
        <v>1.5771240845140642</v>
      </c>
      <c r="E933" s="11">
        <v>18.24198998460291</v>
      </c>
      <c r="F933" s="11">
        <v>15.05008440973887</v>
      </c>
      <c r="G933" s="11">
        <v>35.607883594175888</v>
      </c>
      <c r="H933" s="11">
        <v>0.27338315095168603</v>
      </c>
      <c r="I933" s="77">
        <f t="shared" si="56"/>
        <v>49.184873259361169</v>
      </c>
      <c r="J933" s="77">
        <f t="shared" si="57"/>
        <v>85.066140004488744</v>
      </c>
      <c r="K933" s="78">
        <f>E933 * (Constants!$C$8 / Constants!$C$5)</f>
        <v>50.312585280114483</v>
      </c>
      <c r="L933" s="78">
        <f t="shared" si="58"/>
        <v>117.13673530000031</v>
      </c>
      <c r="M933" s="79">
        <f t="shared" si="59"/>
        <v>81.255468554872749</v>
      </c>
    </row>
    <row r="934" spans="2:13" x14ac:dyDescent="0.3">
      <c r="B934" s="12">
        <v>0.53835596045973944</v>
      </c>
      <c r="C934" s="11">
        <v>8.0414413597075871</v>
      </c>
      <c r="D934" s="11">
        <v>10.589436048406759</v>
      </c>
      <c r="E934" s="11">
        <v>48.035413309871096</v>
      </c>
      <c r="F934" s="11">
        <v>0</v>
      </c>
      <c r="G934" s="11">
        <v>18.402798250715712</v>
      </c>
      <c r="H934" s="11">
        <v>0</v>
      </c>
      <c r="I934" s="77">
        <f t="shared" si="56"/>
        <v>66.666290717985447</v>
      </c>
      <c r="J934" s="77">
        <f t="shared" si="57"/>
        <v>85.069088968701152</v>
      </c>
      <c r="K934" s="78">
        <f>E934 * (Constants!$C$8 / Constants!$C$5)</f>
        <v>132.48476896754772</v>
      </c>
      <c r="L934" s="78">
        <f t="shared" si="58"/>
        <v>169.51844462637777</v>
      </c>
      <c r="M934" s="79">
        <f t="shared" si="59"/>
        <v>151.11564637566207</v>
      </c>
    </row>
    <row r="935" spans="2:13" x14ac:dyDescent="0.3">
      <c r="B935" s="12">
        <v>280.68568669431261</v>
      </c>
      <c r="C935" s="11">
        <v>8.3041973968050371</v>
      </c>
      <c r="D935" s="11">
        <v>0.74710315409314842</v>
      </c>
      <c r="E935" s="11">
        <v>29.563891386241732</v>
      </c>
      <c r="F935" s="11">
        <v>0.5410302438944713</v>
      </c>
      <c r="G935" s="11">
        <v>34.123513490267662</v>
      </c>
      <c r="H935" s="11">
        <v>11.851320963876821</v>
      </c>
      <c r="I935" s="77">
        <f t="shared" si="56"/>
        <v>39.156222181034387</v>
      </c>
      <c r="J935" s="77">
        <f t="shared" si="57"/>
        <v>85.131056635178865</v>
      </c>
      <c r="K935" s="78">
        <f>E935 * (Constants!$C$8 / Constants!$C$5)</f>
        <v>81.53911979108608</v>
      </c>
      <c r="L935" s="78">
        <f t="shared" si="58"/>
        <v>137.10628504002324</v>
      </c>
      <c r="M935" s="79">
        <f t="shared" si="59"/>
        <v>91.131450585878738</v>
      </c>
    </row>
    <row r="936" spans="2:13" x14ac:dyDescent="0.3">
      <c r="B936" s="12">
        <v>2.342710456061468</v>
      </c>
      <c r="C936" s="11">
        <v>8.0414413597075871</v>
      </c>
      <c r="D936" s="11">
        <v>10.589436048406759</v>
      </c>
      <c r="E936" s="11">
        <v>48.035413309871096</v>
      </c>
      <c r="F936" s="11">
        <v>0</v>
      </c>
      <c r="G936" s="11">
        <v>18.539147741409217</v>
      </c>
      <c r="H936" s="11">
        <v>0</v>
      </c>
      <c r="I936" s="77">
        <f t="shared" si="56"/>
        <v>66.666290717985447</v>
      </c>
      <c r="J936" s="77">
        <f t="shared" si="57"/>
        <v>85.205438459394657</v>
      </c>
      <c r="K936" s="78">
        <f>E936 * (Constants!$C$8 / Constants!$C$5)</f>
        <v>132.48476896754772</v>
      </c>
      <c r="L936" s="78">
        <f t="shared" si="58"/>
        <v>169.65479411707128</v>
      </c>
      <c r="M936" s="79">
        <f t="shared" si="59"/>
        <v>151.11564637566207</v>
      </c>
    </row>
    <row r="937" spans="2:13" x14ac:dyDescent="0.3">
      <c r="B937" s="12">
        <v>1.1973529793176567</v>
      </c>
      <c r="C937" s="11">
        <v>61.319251299874914</v>
      </c>
      <c r="D937" s="11">
        <v>0</v>
      </c>
      <c r="E937" s="11">
        <v>0</v>
      </c>
      <c r="F937" s="11">
        <v>20.360479065299653</v>
      </c>
      <c r="G937" s="11">
        <v>0</v>
      </c>
      <c r="H937" s="11">
        <v>3.5292293157290135</v>
      </c>
      <c r="I937" s="77">
        <f t="shared" si="56"/>
        <v>81.679730365174564</v>
      </c>
      <c r="J937" s="77">
        <f t="shared" si="57"/>
        <v>85.208959680903575</v>
      </c>
      <c r="K937" s="78">
        <f>E937 * (Constants!$C$8 / Constants!$C$5)</f>
        <v>0</v>
      </c>
      <c r="L937" s="78">
        <f t="shared" si="58"/>
        <v>85.208959680903575</v>
      </c>
      <c r="M937" s="79">
        <f t="shared" si="59"/>
        <v>81.679730365174564</v>
      </c>
    </row>
    <row r="938" spans="2:13" x14ac:dyDescent="0.3">
      <c r="B938" s="12">
        <v>7.8886361749027856E-2</v>
      </c>
      <c r="C938" s="11">
        <v>5.7463248678593004</v>
      </c>
      <c r="D938" s="11">
        <v>5.7729713305365928</v>
      </c>
      <c r="E938" s="11">
        <v>12.667015417298273</v>
      </c>
      <c r="F938" s="11">
        <v>35.086676679070479</v>
      </c>
      <c r="G938" s="11">
        <v>24.873134127529656</v>
      </c>
      <c r="H938" s="11">
        <v>1.11467867989683</v>
      </c>
      <c r="I938" s="77">
        <f t="shared" si="56"/>
        <v>59.272988294764644</v>
      </c>
      <c r="J938" s="77">
        <f t="shared" si="57"/>
        <v>85.260801102191124</v>
      </c>
      <c r="K938" s="78">
        <f>E938 * (Constants!$C$8 / Constants!$C$5)</f>
        <v>34.936445747709755</v>
      </c>
      <c r="L938" s="78">
        <f t="shared" si="58"/>
        <v>107.5302314326026</v>
      </c>
      <c r="M938" s="79">
        <f t="shared" si="59"/>
        <v>81.542418625176126</v>
      </c>
    </row>
    <row r="939" spans="2:13" x14ac:dyDescent="0.3">
      <c r="B939" s="12">
        <v>25.640193012448435</v>
      </c>
      <c r="C939" s="11">
        <v>11.398918948956389</v>
      </c>
      <c r="D939" s="11">
        <v>2.196184103977405</v>
      </c>
      <c r="E939" s="11">
        <v>17.939932213709508</v>
      </c>
      <c r="F939" s="11">
        <v>13.269631755363692</v>
      </c>
      <c r="G939" s="11">
        <v>35.645604837029751</v>
      </c>
      <c r="H939" s="11">
        <v>4.8430145248635217</v>
      </c>
      <c r="I939" s="77">
        <f t="shared" si="56"/>
        <v>44.804667022006996</v>
      </c>
      <c r="J939" s="77">
        <f t="shared" si="57"/>
        <v>85.293286383900266</v>
      </c>
      <c r="K939" s="78">
        <f>E939 * (Constants!$C$8 / Constants!$C$5)</f>
        <v>49.479490460392356</v>
      </c>
      <c r="L939" s="78">
        <f t="shared" si="58"/>
        <v>116.83284463058311</v>
      </c>
      <c r="M939" s="79">
        <f t="shared" si="59"/>
        <v>76.34422526868984</v>
      </c>
    </row>
    <row r="940" spans="2:13" x14ac:dyDescent="0.3">
      <c r="B940" s="12">
        <v>8.7248604044434614</v>
      </c>
      <c r="C940" s="11">
        <v>8.3041973968050371</v>
      </c>
      <c r="D940" s="11">
        <v>0.74710315409314842</v>
      </c>
      <c r="E940" s="11">
        <v>29.563891386241732</v>
      </c>
      <c r="F940" s="11">
        <v>24.856618409280198</v>
      </c>
      <c r="G940" s="11">
        <v>21.467346455992505</v>
      </c>
      <c r="H940" s="11">
        <v>0.38235628704064373</v>
      </c>
      <c r="I940" s="77">
        <f t="shared" si="56"/>
        <v>63.471810346420114</v>
      </c>
      <c r="J940" s="77">
        <f t="shared" si="57"/>
        <v>85.321513089453262</v>
      </c>
      <c r="K940" s="78">
        <f>E940 * (Constants!$C$8 / Constants!$C$5)</f>
        <v>81.53911979108608</v>
      </c>
      <c r="L940" s="78">
        <f t="shared" si="58"/>
        <v>137.29674149429761</v>
      </c>
      <c r="M940" s="79">
        <f t="shared" si="59"/>
        <v>115.44703875126446</v>
      </c>
    </row>
    <row r="941" spans="2:13" x14ac:dyDescent="0.3">
      <c r="B941" s="12">
        <v>0.1324410102533875</v>
      </c>
      <c r="C941" s="11">
        <v>5.7463248678593004</v>
      </c>
      <c r="D941" s="11">
        <v>5.7729713305365928</v>
      </c>
      <c r="E941" s="11">
        <v>12.667015417298273</v>
      </c>
      <c r="F941" s="11">
        <v>44.138277263342133</v>
      </c>
      <c r="G941" s="11">
        <v>14.740848151582048</v>
      </c>
      <c r="H941" s="11">
        <v>2.2665438039387968</v>
      </c>
      <c r="I941" s="77">
        <f t="shared" si="56"/>
        <v>68.324588879036298</v>
      </c>
      <c r="J941" s="77">
        <f t="shared" si="57"/>
        <v>85.331980834557143</v>
      </c>
      <c r="K941" s="78">
        <f>E941 * (Constants!$C$8 / Constants!$C$5)</f>
        <v>34.936445747709755</v>
      </c>
      <c r="L941" s="78">
        <f t="shared" si="58"/>
        <v>107.60141116496862</v>
      </c>
      <c r="M941" s="79">
        <f t="shared" si="59"/>
        <v>90.594019209447779</v>
      </c>
    </row>
    <row r="942" spans="2:13" x14ac:dyDescent="0.3">
      <c r="B942" s="12">
        <v>9.0736679485416971E-3</v>
      </c>
      <c r="C942" s="11">
        <v>10.303409322792994</v>
      </c>
      <c r="D942" s="11">
        <v>16.26767245205966</v>
      </c>
      <c r="E942" s="11">
        <v>41.409359728788587</v>
      </c>
      <c r="F942" s="11">
        <v>0</v>
      </c>
      <c r="G942" s="11">
        <v>17.380420570120393</v>
      </c>
      <c r="H942" s="11">
        <v>0</v>
      </c>
      <c r="I942" s="77">
        <f t="shared" si="56"/>
        <v>67.980441503641245</v>
      </c>
      <c r="J942" s="77">
        <f t="shared" si="57"/>
        <v>85.360862073761638</v>
      </c>
      <c r="K942" s="78">
        <f>E942 * (Constants!$C$8 / Constants!$C$5)</f>
        <v>114.20968570359433</v>
      </c>
      <c r="L942" s="78">
        <f t="shared" si="58"/>
        <v>158.1611880485674</v>
      </c>
      <c r="M942" s="79">
        <f t="shared" si="59"/>
        <v>140.78076747844699</v>
      </c>
    </row>
    <row r="943" spans="2:13" x14ac:dyDescent="0.3">
      <c r="B943" s="12">
        <v>42.65682138165721</v>
      </c>
      <c r="C943" s="11">
        <v>3.6841813065465465</v>
      </c>
      <c r="D943" s="11">
        <v>18.073296514586161</v>
      </c>
      <c r="E943" s="11">
        <v>28.971670246512467</v>
      </c>
      <c r="F943" s="11">
        <v>1.0661814510881205</v>
      </c>
      <c r="G943" s="11">
        <v>30.044577814877112</v>
      </c>
      <c r="H943" s="11">
        <v>3.5292293157290135</v>
      </c>
      <c r="I943" s="77">
        <f t="shared" si="56"/>
        <v>51.79532951873329</v>
      </c>
      <c r="J943" s="77">
        <f t="shared" si="57"/>
        <v>85.36913664933941</v>
      </c>
      <c r="K943" s="78">
        <f>E943 * (Constants!$C$8 / Constants!$C$5)</f>
        <v>79.90573567989729</v>
      </c>
      <c r="L943" s="78">
        <f t="shared" si="58"/>
        <v>136.30320208272423</v>
      </c>
      <c r="M943" s="79">
        <f t="shared" si="59"/>
        <v>102.72939495211811</v>
      </c>
    </row>
    <row r="944" spans="2:13" x14ac:dyDescent="0.3">
      <c r="B944" s="12">
        <v>2.8334851449471898E-2</v>
      </c>
      <c r="C944" s="11">
        <v>3.6841810477475461</v>
      </c>
      <c r="D944" s="11">
        <v>18.073296514586161</v>
      </c>
      <c r="E944" s="11">
        <v>28.971670246512467</v>
      </c>
      <c r="F944" s="11">
        <v>1.0661814510881205</v>
      </c>
      <c r="G944" s="11">
        <v>30.044577814877112</v>
      </c>
      <c r="H944" s="11">
        <v>3.5292293157290135</v>
      </c>
      <c r="I944" s="77">
        <f t="shared" si="56"/>
        <v>51.795329259934299</v>
      </c>
      <c r="J944" s="77">
        <f t="shared" si="57"/>
        <v>85.369136390540419</v>
      </c>
      <c r="K944" s="78">
        <f>E944 * (Constants!$C$8 / Constants!$C$5)</f>
        <v>79.90573567989729</v>
      </c>
      <c r="L944" s="78">
        <f t="shared" si="58"/>
        <v>136.30320182392524</v>
      </c>
      <c r="M944" s="79">
        <f t="shared" si="59"/>
        <v>102.72939469331912</v>
      </c>
    </row>
    <row r="945" spans="2:13" x14ac:dyDescent="0.3">
      <c r="B945" s="12">
        <v>7.9050036889384501E-2</v>
      </c>
      <c r="C945" s="11">
        <v>5.0555427168247009</v>
      </c>
      <c r="D945" s="11">
        <v>3.982500725879436</v>
      </c>
      <c r="E945" s="11">
        <v>42.839180727664939</v>
      </c>
      <c r="F945" s="11">
        <v>0</v>
      </c>
      <c r="G945" s="11">
        <v>33.512128196282958</v>
      </c>
      <c r="H945" s="11">
        <v>0</v>
      </c>
      <c r="I945" s="77">
        <f t="shared" si="56"/>
        <v>51.877224170369075</v>
      </c>
      <c r="J945" s="77">
        <f t="shared" si="57"/>
        <v>85.389352366652034</v>
      </c>
      <c r="K945" s="78">
        <f>E945 * (Constants!$C$8 / Constants!$C$5)</f>
        <v>118.15322426501137</v>
      </c>
      <c r="L945" s="78">
        <f t="shared" si="58"/>
        <v>160.70339590399846</v>
      </c>
      <c r="M945" s="79">
        <f t="shared" si="59"/>
        <v>127.19126770771551</v>
      </c>
    </row>
    <row r="946" spans="2:13" x14ac:dyDescent="0.3">
      <c r="B946" s="12">
        <v>6.1722760023912997</v>
      </c>
      <c r="C946" s="11">
        <v>5.5918436037475088</v>
      </c>
      <c r="D946" s="11">
        <v>20.453506117759922</v>
      </c>
      <c r="E946" s="11">
        <v>9.5446147944581075</v>
      </c>
      <c r="F946" s="11">
        <v>0.286980087367047</v>
      </c>
      <c r="G946" s="11">
        <v>44.304590397692181</v>
      </c>
      <c r="H946" s="11">
        <v>5.2969743190741028</v>
      </c>
      <c r="I946" s="77">
        <f t="shared" si="56"/>
        <v>35.876944603332589</v>
      </c>
      <c r="J946" s="77">
        <f t="shared" si="57"/>
        <v>85.47850932009888</v>
      </c>
      <c r="K946" s="78">
        <f>E946 * (Constants!$C$8 / Constants!$C$5)</f>
        <v>26.324663384715105</v>
      </c>
      <c r="L946" s="78">
        <f t="shared" si="58"/>
        <v>102.25855791035588</v>
      </c>
      <c r="M946" s="79">
        <f t="shared" si="59"/>
        <v>52.656993193589585</v>
      </c>
    </row>
    <row r="947" spans="2:13" x14ac:dyDescent="0.3">
      <c r="B947" s="12">
        <v>0.13725487978808815</v>
      </c>
      <c r="C947" s="11">
        <v>10.303409322792994</v>
      </c>
      <c r="D947" s="11">
        <v>16.26767245205966</v>
      </c>
      <c r="E947" s="11">
        <v>41.409359728788587</v>
      </c>
      <c r="F947" s="11">
        <v>0</v>
      </c>
      <c r="G947" s="11">
        <v>17.509195089108704</v>
      </c>
      <c r="H947" s="11">
        <v>0</v>
      </c>
      <c r="I947" s="77">
        <f t="shared" si="56"/>
        <v>67.980441503641245</v>
      </c>
      <c r="J947" s="77">
        <f t="shared" si="57"/>
        <v>85.489636592749946</v>
      </c>
      <c r="K947" s="78">
        <f>E947 * (Constants!$C$8 / Constants!$C$5)</f>
        <v>114.20968570359433</v>
      </c>
      <c r="L947" s="78">
        <f t="shared" si="58"/>
        <v>158.28996256755568</v>
      </c>
      <c r="M947" s="79">
        <f t="shared" si="59"/>
        <v>140.78076747844699</v>
      </c>
    </row>
    <row r="948" spans="2:13" x14ac:dyDescent="0.3">
      <c r="B948" s="12">
        <v>1.3896137959163752</v>
      </c>
      <c r="C948" s="11">
        <v>3.3943649871701949</v>
      </c>
      <c r="D948" s="11">
        <v>4.3782258777799568</v>
      </c>
      <c r="E948" s="11">
        <v>58.656487018476511</v>
      </c>
      <c r="F948" s="11">
        <v>0</v>
      </c>
      <c r="G948" s="11">
        <v>19.080870199499586</v>
      </c>
      <c r="H948" s="11">
        <v>0</v>
      </c>
      <c r="I948" s="77">
        <f t="shared" si="56"/>
        <v>66.429077883426658</v>
      </c>
      <c r="J948" s="77">
        <f t="shared" si="57"/>
        <v>85.509948082926243</v>
      </c>
      <c r="K948" s="78">
        <f>E948 * (Constants!$C$8 / Constants!$C$5)</f>
        <v>161.77837548644328</v>
      </c>
      <c r="L948" s="78">
        <f t="shared" si="58"/>
        <v>188.63183655089301</v>
      </c>
      <c r="M948" s="79">
        <f t="shared" si="59"/>
        <v>169.55096635139341</v>
      </c>
    </row>
    <row r="949" spans="2:13" x14ac:dyDescent="0.3">
      <c r="B949" s="12">
        <v>7.2641417567720055</v>
      </c>
      <c r="C949" s="11">
        <v>24.385683636814154</v>
      </c>
      <c r="D949" s="11">
        <v>8.1426648951288474</v>
      </c>
      <c r="E949" s="11">
        <v>23.818371383273618</v>
      </c>
      <c r="F949" s="11">
        <v>0.23169763197754975</v>
      </c>
      <c r="G949" s="11">
        <v>24.097787977996866</v>
      </c>
      <c r="H949" s="11">
        <v>4.8430145248635217</v>
      </c>
      <c r="I949" s="77">
        <f t="shared" si="56"/>
        <v>56.578417547194171</v>
      </c>
      <c r="J949" s="77">
        <f t="shared" si="57"/>
        <v>85.519220050054557</v>
      </c>
      <c r="K949" s="78">
        <f>E949 * (Constants!$C$8 / Constants!$C$5)</f>
        <v>65.692604944190151</v>
      </c>
      <c r="L949" s="78">
        <f t="shared" si="58"/>
        <v>127.39345361097108</v>
      </c>
      <c r="M949" s="79">
        <f t="shared" si="59"/>
        <v>98.4526511081107</v>
      </c>
    </row>
    <row r="950" spans="2:13" x14ac:dyDescent="0.3">
      <c r="B950" s="12">
        <v>4.3596761034277733</v>
      </c>
      <c r="C950" s="11">
        <v>4.4373702485331687</v>
      </c>
      <c r="D950" s="11">
        <v>12.624783561220001</v>
      </c>
      <c r="E950" s="11">
        <v>23.588400521142511</v>
      </c>
      <c r="F950" s="11">
        <v>0.43964402129355462</v>
      </c>
      <c r="G950" s="11">
        <v>43.271286803912133</v>
      </c>
      <c r="H950" s="11">
        <v>1.2143103654578957</v>
      </c>
      <c r="I950" s="77">
        <f t="shared" si="56"/>
        <v>41.090198352189233</v>
      </c>
      <c r="J950" s="77">
        <f t="shared" si="57"/>
        <v>85.575795521559257</v>
      </c>
      <c r="K950" s="78">
        <f>E950 * (Constants!$C$8 / Constants!$C$5)</f>
        <v>65.058330469602737</v>
      </c>
      <c r="L950" s="78">
        <f t="shared" si="58"/>
        <v>127.04572547001949</v>
      </c>
      <c r="M950" s="79">
        <f t="shared" si="59"/>
        <v>82.560128300649467</v>
      </c>
    </row>
    <row r="951" spans="2:13" x14ac:dyDescent="0.3">
      <c r="B951" s="12">
        <v>4.6830087594571523E-3</v>
      </c>
      <c r="C951" s="11">
        <v>29.304850149995758</v>
      </c>
      <c r="D951" s="11">
        <v>0.98122088200686908</v>
      </c>
      <c r="E951" s="11">
        <v>19.029743085884498</v>
      </c>
      <c r="F951" s="11">
        <v>18.150175272112197</v>
      </c>
      <c r="G951" s="11">
        <v>16.911391817227976</v>
      </c>
      <c r="H951" s="11">
        <v>1.2143103654578957</v>
      </c>
      <c r="I951" s="77">
        <f t="shared" si="56"/>
        <v>67.465989389999322</v>
      </c>
      <c r="J951" s="77">
        <f t="shared" si="57"/>
        <v>85.591691572685193</v>
      </c>
      <c r="K951" s="78">
        <f>E951 * (Constants!$C$8 / Constants!$C$5)</f>
        <v>52.48525915622983</v>
      </c>
      <c r="L951" s="78">
        <f t="shared" si="58"/>
        <v>119.04720764303052</v>
      </c>
      <c r="M951" s="79">
        <f t="shared" si="59"/>
        <v>100.92150546034466</v>
      </c>
    </row>
    <row r="952" spans="2:13" x14ac:dyDescent="0.3">
      <c r="B952" s="12">
        <v>49.412714418809628</v>
      </c>
      <c r="C952" s="11">
        <v>5.7233559389774316</v>
      </c>
      <c r="D952" s="11">
        <v>20.453504047367918</v>
      </c>
      <c r="E952" s="11">
        <v>9.5446147944581075</v>
      </c>
      <c r="F952" s="11">
        <v>0.286980087367047</v>
      </c>
      <c r="G952" s="11">
        <v>44.304590397692181</v>
      </c>
      <c r="H952" s="11">
        <v>5.2969743190741028</v>
      </c>
      <c r="I952" s="77">
        <f t="shared" si="56"/>
        <v>36.008454868170503</v>
      </c>
      <c r="J952" s="77">
        <f t="shared" si="57"/>
        <v>85.610019584936794</v>
      </c>
      <c r="K952" s="78">
        <f>E952 * (Constants!$C$8 / Constants!$C$5)</f>
        <v>26.324663384715105</v>
      </c>
      <c r="L952" s="78">
        <f t="shared" si="58"/>
        <v>102.39006817519379</v>
      </c>
      <c r="M952" s="79">
        <f t="shared" si="59"/>
        <v>52.788503458427499</v>
      </c>
    </row>
    <row r="953" spans="2:13" x14ac:dyDescent="0.3">
      <c r="B953" s="12">
        <v>2.9801202137605287E-2</v>
      </c>
      <c r="C953" s="11">
        <v>4.4815565546623244</v>
      </c>
      <c r="D953" s="11">
        <v>25.939928983897982</v>
      </c>
      <c r="E953" s="11">
        <v>11.495950975767469</v>
      </c>
      <c r="F953" s="11">
        <v>7.101191825781644</v>
      </c>
      <c r="G953" s="11">
        <v>31.809357930891153</v>
      </c>
      <c r="H953" s="11">
        <v>4.8430145248635217</v>
      </c>
      <c r="I953" s="77">
        <f t="shared" si="56"/>
        <v>49.018628340109416</v>
      </c>
      <c r="J953" s="77">
        <f t="shared" si="57"/>
        <v>85.671000795864089</v>
      </c>
      <c r="K953" s="78">
        <f>E953 * (Constants!$C$8 / Constants!$C$5)</f>
        <v>31.706574465423184</v>
      </c>
      <c r="L953" s="78">
        <f t="shared" si="58"/>
        <v>105.88162428551981</v>
      </c>
      <c r="M953" s="79">
        <f t="shared" si="59"/>
        <v>69.229251829765133</v>
      </c>
    </row>
    <row r="954" spans="2:13" x14ac:dyDescent="0.3">
      <c r="B954" s="12">
        <v>7.794204805890331</v>
      </c>
      <c r="C954" s="11">
        <v>5.7988558889567612</v>
      </c>
      <c r="D954" s="11">
        <v>12.18318758049684</v>
      </c>
      <c r="E954" s="11">
        <v>23.47570080284833</v>
      </c>
      <c r="F954" s="11">
        <v>20.436800469668171</v>
      </c>
      <c r="G954" s="11">
        <v>22.566814675920508</v>
      </c>
      <c r="H954" s="11">
        <v>1.2143103654578957</v>
      </c>
      <c r="I954" s="77">
        <f t="shared" si="56"/>
        <v>61.894544741970101</v>
      </c>
      <c r="J954" s="77">
        <f t="shared" si="57"/>
        <v>85.675669783348496</v>
      </c>
      <c r="K954" s="78">
        <f>E954 * (Constants!$C$8 / Constants!$C$5)</f>
        <v>64.747497375597817</v>
      </c>
      <c r="L954" s="78">
        <f t="shared" si="58"/>
        <v>126.947466356098</v>
      </c>
      <c r="M954" s="79">
        <f t="shared" si="59"/>
        <v>103.16634131471959</v>
      </c>
    </row>
    <row r="955" spans="2:13" x14ac:dyDescent="0.3">
      <c r="B955" s="12">
        <v>0.12541538511140971</v>
      </c>
      <c r="C955" s="11">
        <v>10.185090560602527</v>
      </c>
      <c r="D955" s="11">
        <v>6.360095165154342</v>
      </c>
      <c r="E955" s="11">
        <v>16.442242729777075</v>
      </c>
      <c r="F955" s="11">
        <v>18.159402696832313</v>
      </c>
      <c r="G955" s="11">
        <v>32.312987155930507</v>
      </c>
      <c r="H955" s="11">
        <v>2.2665438039387968</v>
      </c>
      <c r="I955" s="77">
        <f t="shared" si="56"/>
        <v>51.146831152366261</v>
      </c>
      <c r="J955" s="77">
        <f t="shared" si="57"/>
        <v>85.726362112235577</v>
      </c>
      <c r="K955" s="78">
        <f>E955 * (Constants!$C$8 / Constants!$C$5)</f>
        <v>45.348766238578712</v>
      </c>
      <c r="L955" s="78">
        <f t="shared" si="58"/>
        <v>114.63288562103719</v>
      </c>
      <c r="M955" s="79">
        <f t="shared" si="59"/>
        <v>80.053354661167901</v>
      </c>
    </row>
    <row r="956" spans="2:13" x14ac:dyDescent="0.3">
      <c r="B956" s="12">
        <v>0.11304552934598178</v>
      </c>
      <c r="C956" s="11">
        <v>8.0414413597075871</v>
      </c>
      <c r="D956" s="11">
        <v>10.589436048406759</v>
      </c>
      <c r="E956" s="11">
        <v>48.035413309871096</v>
      </c>
      <c r="F956" s="11">
        <v>0</v>
      </c>
      <c r="G956" s="11">
        <v>19.080870199499586</v>
      </c>
      <c r="H956" s="11">
        <v>0</v>
      </c>
      <c r="I956" s="77">
        <f t="shared" si="56"/>
        <v>66.666290717985447</v>
      </c>
      <c r="J956" s="77">
        <f t="shared" si="57"/>
        <v>85.747160917485033</v>
      </c>
      <c r="K956" s="78">
        <f>E956 * (Constants!$C$8 / Constants!$C$5)</f>
        <v>132.48476896754772</v>
      </c>
      <c r="L956" s="78">
        <f t="shared" si="58"/>
        <v>170.19651657516164</v>
      </c>
      <c r="M956" s="79">
        <f t="shared" si="59"/>
        <v>151.11564637566207</v>
      </c>
    </row>
    <row r="957" spans="2:13" x14ac:dyDescent="0.3">
      <c r="B957" s="12">
        <v>0.65794052577257389</v>
      </c>
      <c r="C957" s="11">
        <v>3.6533472172440797</v>
      </c>
      <c r="D957" s="11">
        <v>9.0366492924890807</v>
      </c>
      <c r="E957" s="11">
        <v>39.557849568298423</v>
      </c>
      <c r="F957" s="11">
        <v>0</v>
      </c>
      <c r="G957" s="11">
        <v>33.512128196282958</v>
      </c>
      <c r="H957" s="11">
        <v>0</v>
      </c>
      <c r="I957" s="77">
        <f t="shared" si="56"/>
        <v>52.247846078031586</v>
      </c>
      <c r="J957" s="77">
        <f t="shared" si="57"/>
        <v>85.759974274314544</v>
      </c>
      <c r="K957" s="78">
        <f>E957 * (Constants!$C$8 / Constants!$C$5)</f>
        <v>109.10310122869404</v>
      </c>
      <c r="L957" s="78">
        <f t="shared" si="58"/>
        <v>155.30522593471017</v>
      </c>
      <c r="M957" s="79">
        <f t="shared" si="59"/>
        <v>121.79309773842721</v>
      </c>
    </row>
    <row r="958" spans="2:13" x14ac:dyDescent="0.3">
      <c r="B958" s="12">
        <v>416.73724097399099</v>
      </c>
      <c r="C958" s="11">
        <v>5.0557368160749876</v>
      </c>
      <c r="D958" s="11">
        <v>9.7533672441459256</v>
      </c>
      <c r="E958" s="11">
        <v>11.856021130586415</v>
      </c>
      <c r="F958" s="11">
        <v>2.4180435167484116</v>
      </c>
      <c r="G958" s="11">
        <v>54.304128279669435</v>
      </c>
      <c r="H958" s="11">
        <v>2.378856725706803</v>
      </c>
      <c r="I958" s="77">
        <f t="shared" si="56"/>
        <v>29.083168707555743</v>
      </c>
      <c r="J958" s="77">
        <f t="shared" si="57"/>
        <v>85.766153712931967</v>
      </c>
      <c r="K958" s="78">
        <f>E958 * (Constants!$C$8 / Constants!$C$5)</f>
        <v>32.699671182746407</v>
      </c>
      <c r="L958" s="78">
        <f t="shared" si="58"/>
        <v>106.60980376509195</v>
      </c>
      <c r="M958" s="79">
        <f t="shared" si="59"/>
        <v>49.926818759715736</v>
      </c>
    </row>
    <row r="959" spans="2:13" x14ac:dyDescent="0.3">
      <c r="B959" s="12">
        <v>23.073322217351233</v>
      </c>
      <c r="C959" s="11">
        <v>24.304203359534007</v>
      </c>
      <c r="D959" s="11">
        <v>1.3556924248000497</v>
      </c>
      <c r="E959" s="11">
        <v>21.973184199960777</v>
      </c>
      <c r="F959" s="11">
        <v>0.34800604888292236</v>
      </c>
      <c r="G959" s="11">
        <v>28.583460978488407</v>
      </c>
      <c r="H959" s="11">
        <v>9.2125966077420749</v>
      </c>
      <c r="I959" s="77">
        <f t="shared" si="56"/>
        <v>47.98108603317776</v>
      </c>
      <c r="J959" s="77">
        <f t="shared" si="57"/>
        <v>85.777143619408236</v>
      </c>
      <c r="K959" s="78">
        <f>E959 * (Constants!$C$8 / Constants!$C$5)</f>
        <v>60.603459648278921</v>
      </c>
      <c r="L959" s="78">
        <f t="shared" si="58"/>
        <v>124.40741906772638</v>
      </c>
      <c r="M959" s="79">
        <f t="shared" si="59"/>
        <v>86.611361481495905</v>
      </c>
    </row>
    <row r="960" spans="2:13" x14ac:dyDescent="0.3">
      <c r="B960" s="12">
        <v>0.66919910273281857</v>
      </c>
      <c r="C960" s="11">
        <v>3.7148810791678151</v>
      </c>
      <c r="D960" s="11">
        <v>9.7935028283211079</v>
      </c>
      <c r="E960" s="11">
        <v>16.258780118406545</v>
      </c>
      <c r="F960" s="11">
        <v>22.491568197615088</v>
      </c>
      <c r="G960" s="11">
        <v>31.183356789783179</v>
      </c>
      <c r="H960" s="11">
        <v>2.378856725706803</v>
      </c>
      <c r="I960" s="77">
        <f t="shared" si="56"/>
        <v>52.258732223510556</v>
      </c>
      <c r="J960" s="77">
        <f t="shared" si="57"/>
        <v>85.820945739000535</v>
      </c>
      <c r="K960" s="78">
        <f>E960 * (Constants!$C$8 / Constants!$C$5)</f>
        <v>44.842764520121278</v>
      </c>
      <c r="L960" s="78">
        <f t="shared" si="58"/>
        <v>114.40493014071527</v>
      </c>
      <c r="M960" s="79">
        <f t="shared" si="59"/>
        <v>80.842716625225293</v>
      </c>
    </row>
    <row r="961" spans="2:13" x14ac:dyDescent="0.3">
      <c r="B961" s="12">
        <v>570.38279247442551</v>
      </c>
      <c r="C961" s="11">
        <v>8.6091594100807214</v>
      </c>
      <c r="D961" s="11">
        <v>1.0658802462077044</v>
      </c>
      <c r="E961" s="11">
        <v>29.64100520678744</v>
      </c>
      <c r="F961" s="11">
        <v>0.5410302438944713</v>
      </c>
      <c r="G961" s="11">
        <v>34.123513490267662</v>
      </c>
      <c r="H961" s="11">
        <v>11.851320963876821</v>
      </c>
      <c r="I961" s="77">
        <f t="shared" si="56"/>
        <v>39.857075106970335</v>
      </c>
      <c r="J961" s="77">
        <f t="shared" si="57"/>
        <v>85.831909561114813</v>
      </c>
      <c r="K961" s="78">
        <f>E961 * (Constants!$C$8 / Constants!$C$5)</f>
        <v>81.75180468323633</v>
      </c>
      <c r="L961" s="78">
        <f t="shared" si="58"/>
        <v>137.9427090375637</v>
      </c>
      <c r="M961" s="79">
        <f t="shared" si="59"/>
        <v>91.967874583419217</v>
      </c>
    </row>
    <row r="962" spans="2:13" x14ac:dyDescent="0.3">
      <c r="B962" s="12">
        <v>8.0985232976818224</v>
      </c>
      <c r="C962" s="11">
        <v>3.4488556342985444</v>
      </c>
      <c r="D962" s="11">
        <v>13.16916932891473</v>
      </c>
      <c r="E962" s="11">
        <v>15.157928880875275</v>
      </c>
      <c r="F962" s="11">
        <v>16.350019926963235</v>
      </c>
      <c r="G962" s="11">
        <v>35.34428660594866</v>
      </c>
      <c r="H962" s="11">
        <v>2.378856725706803</v>
      </c>
      <c r="I962" s="77">
        <f t="shared" si="56"/>
        <v>48.125973771051783</v>
      </c>
      <c r="J962" s="77">
        <f t="shared" si="57"/>
        <v>85.84911710270724</v>
      </c>
      <c r="K962" s="78">
        <f>E962 * (Constants!$C$8 / Constants!$C$5)</f>
        <v>41.806545784349552</v>
      </c>
      <c r="L962" s="78">
        <f t="shared" si="58"/>
        <v>112.49773400618152</v>
      </c>
      <c r="M962" s="79">
        <f t="shared" si="59"/>
        <v>74.774590674526053</v>
      </c>
    </row>
    <row r="963" spans="2:13" x14ac:dyDescent="0.3">
      <c r="B963" s="12">
        <v>0.31876966289564734</v>
      </c>
      <c r="C963" s="11">
        <v>27.11306485262784</v>
      </c>
      <c r="D963" s="11">
        <v>3.5931878368113712</v>
      </c>
      <c r="E963" s="11">
        <v>21.725029084866858</v>
      </c>
      <c r="F963" s="11">
        <v>3.2954868548272689</v>
      </c>
      <c r="G963" s="11">
        <v>29.081367160279481</v>
      </c>
      <c r="H963" s="11">
        <v>1.11467867989683</v>
      </c>
      <c r="I963" s="77">
        <f t="shared" ref="I963:I1026" si="60">SUM(C963:F963)</f>
        <v>55.726768629133339</v>
      </c>
      <c r="J963" s="77">
        <f t="shared" ref="J963:J1026" si="61">SUM(C963:H963)</f>
        <v>85.922814469309643</v>
      </c>
      <c r="K963" s="78">
        <f>E963 * (Constants!$C$8 / Constants!$C$5)</f>
        <v>59.919031830842464</v>
      </c>
      <c r="L963" s="78">
        <f t="shared" ref="L963:L1026" si="62">C963+D963+F963+G963+H963+K963</f>
        <v>124.11681721528524</v>
      </c>
      <c r="M963" s="79">
        <f t="shared" ref="M963:M1026" si="63">I963-E963+K963</f>
        <v>93.920771375108956</v>
      </c>
    </row>
    <row r="964" spans="2:13" x14ac:dyDescent="0.3">
      <c r="B964" s="12">
        <v>0.32329020253382623</v>
      </c>
      <c r="C964" s="11">
        <v>56.362285639893571</v>
      </c>
      <c r="D964" s="11">
        <v>0</v>
      </c>
      <c r="E964" s="11">
        <v>0</v>
      </c>
      <c r="F964" s="11">
        <v>26.753662078321401</v>
      </c>
      <c r="G964" s="11">
        <v>0</v>
      </c>
      <c r="H964" s="11">
        <v>2.8455952612071744</v>
      </c>
      <c r="I964" s="77">
        <f t="shared" si="60"/>
        <v>83.115947718214969</v>
      </c>
      <c r="J964" s="77">
        <f t="shared" si="61"/>
        <v>85.961542979422148</v>
      </c>
      <c r="K964" s="78">
        <f>E964 * (Constants!$C$8 / Constants!$C$5)</f>
        <v>0</v>
      </c>
      <c r="L964" s="78">
        <f t="shared" si="62"/>
        <v>85.961542979422148</v>
      </c>
      <c r="M964" s="79">
        <f t="shared" si="63"/>
        <v>83.115947718214969</v>
      </c>
    </row>
    <row r="965" spans="2:13" x14ac:dyDescent="0.3">
      <c r="B965" s="12">
        <v>0.90612214992870577</v>
      </c>
      <c r="C965" s="11">
        <v>4.8059269401726272</v>
      </c>
      <c r="D965" s="11">
        <v>4.0383958751828573</v>
      </c>
      <c r="E965" s="11">
        <v>9.9137791461504623</v>
      </c>
      <c r="F965" s="11">
        <v>27.002034483303561</v>
      </c>
      <c r="G965" s="11">
        <v>37.371419541967974</v>
      </c>
      <c r="H965" s="11">
        <v>2.8455952612071744</v>
      </c>
      <c r="I965" s="77">
        <f t="shared" si="60"/>
        <v>45.760136444809504</v>
      </c>
      <c r="J965" s="77">
        <f t="shared" si="61"/>
        <v>85.977151247984651</v>
      </c>
      <c r="K965" s="78">
        <f>E965 * (Constants!$C$8 / Constants!$C$5)</f>
        <v>27.342842483737567</v>
      </c>
      <c r="L965" s="78">
        <f t="shared" si="62"/>
        <v>103.40621458557176</v>
      </c>
      <c r="M965" s="79">
        <f t="shared" si="63"/>
        <v>63.189199782396614</v>
      </c>
    </row>
    <row r="966" spans="2:13" x14ac:dyDescent="0.3">
      <c r="B966" s="12">
        <v>7.3541248995752539E-2</v>
      </c>
      <c r="C966" s="11">
        <v>4.8554931599217159</v>
      </c>
      <c r="D966" s="11">
        <v>12.624784596416003</v>
      </c>
      <c r="E966" s="11">
        <v>23.588402591534514</v>
      </c>
      <c r="F966" s="11">
        <v>0.43964402129355462</v>
      </c>
      <c r="G966" s="11">
        <v>43.271286803912133</v>
      </c>
      <c r="H966" s="11">
        <v>1.2143103654578957</v>
      </c>
      <c r="I966" s="77">
        <f t="shared" si="60"/>
        <v>41.508324369165784</v>
      </c>
      <c r="J966" s="77">
        <f t="shared" si="61"/>
        <v>85.993921538535801</v>
      </c>
      <c r="K966" s="78">
        <f>E966 * (Constants!$C$8 / Constants!$C$5)</f>
        <v>65.058336179877458</v>
      </c>
      <c r="L966" s="78">
        <f t="shared" si="62"/>
        <v>127.46385512687877</v>
      </c>
      <c r="M966" s="79">
        <f t="shared" si="63"/>
        <v>82.978257957508731</v>
      </c>
    </row>
    <row r="967" spans="2:13" x14ac:dyDescent="0.3">
      <c r="B967" s="12">
        <v>1099.6989174224436</v>
      </c>
      <c r="C967" s="11">
        <v>7.8937820372458551</v>
      </c>
      <c r="D967" s="11">
        <v>1.7386053439881779</v>
      </c>
      <c r="E967" s="11">
        <v>29.846913973059063</v>
      </c>
      <c r="F967" s="11">
        <v>0.5410302438944713</v>
      </c>
      <c r="G967" s="11">
        <v>34.123513490267662</v>
      </c>
      <c r="H967" s="11">
        <v>11.851320963876821</v>
      </c>
      <c r="I967" s="77">
        <f t="shared" si="60"/>
        <v>40.020331598187568</v>
      </c>
      <c r="J967" s="77">
        <f t="shared" si="61"/>
        <v>85.995166052332053</v>
      </c>
      <c r="K967" s="78">
        <f>E967 * (Constants!$C$8 / Constants!$C$5)</f>
        <v>82.319714345050002</v>
      </c>
      <c r="L967" s="78">
        <f t="shared" si="62"/>
        <v>138.46796642432298</v>
      </c>
      <c r="M967" s="79">
        <f t="shared" si="63"/>
        <v>92.49313197017851</v>
      </c>
    </row>
    <row r="968" spans="2:13" x14ac:dyDescent="0.3">
      <c r="B968" s="12">
        <v>8.6736847297288477E-3</v>
      </c>
      <c r="C968" s="11">
        <v>10.303409322792994</v>
      </c>
      <c r="D968" s="11">
        <v>16.26767245205966</v>
      </c>
      <c r="E968" s="11">
        <v>41.409359728788587</v>
      </c>
      <c r="F968" s="11">
        <v>0</v>
      </c>
      <c r="G968" s="11">
        <v>18.020821855082943</v>
      </c>
      <c r="H968" s="11">
        <v>0</v>
      </c>
      <c r="I968" s="77">
        <f t="shared" si="60"/>
        <v>67.980441503641245</v>
      </c>
      <c r="J968" s="77">
        <f t="shared" si="61"/>
        <v>86.001263358724188</v>
      </c>
      <c r="K968" s="78">
        <f>E968 * (Constants!$C$8 / Constants!$C$5)</f>
        <v>114.20968570359433</v>
      </c>
      <c r="L968" s="78">
        <f t="shared" si="62"/>
        <v>158.80158933352993</v>
      </c>
      <c r="M968" s="79">
        <f t="shared" si="63"/>
        <v>140.78076747844699</v>
      </c>
    </row>
    <row r="969" spans="2:13" x14ac:dyDescent="0.3">
      <c r="B969" s="12">
        <v>3.6043246128392639</v>
      </c>
      <c r="C969" s="11">
        <v>10.339678449902475</v>
      </c>
      <c r="D969" s="11">
        <v>3.5931878368113712</v>
      </c>
      <c r="E969" s="11">
        <v>21.725031155258861</v>
      </c>
      <c r="F969" s="11">
        <v>27.570072230272523</v>
      </c>
      <c r="G969" s="11">
        <v>19.932843956845865</v>
      </c>
      <c r="H969" s="11">
        <v>2.8455952612071744</v>
      </c>
      <c r="I969" s="77">
        <f t="shared" si="60"/>
        <v>63.22796967224523</v>
      </c>
      <c r="J969" s="77">
        <f t="shared" si="61"/>
        <v>86.006408890298275</v>
      </c>
      <c r="K969" s="78">
        <f>E969 * (Constants!$C$8 / Constants!$C$5)</f>
        <v>59.919037541117184</v>
      </c>
      <c r="L969" s="78">
        <f t="shared" si="62"/>
        <v>124.2004152761566</v>
      </c>
      <c r="M969" s="79">
        <f t="shared" si="63"/>
        <v>101.42197605810355</v>
      </c>
    </row>
    <row r="970" spans="2:13" x14ac:dyDescent="0.3">
      <c r="B970" s="12">
        <v>11.182089123853075</v>
      </c>
      <c r="C970" s="11">
        <v>10.341913438069772</v>
      </c>
      <c r="D970" s="11">
        <v>3.5931878368113712</v>
      </c>
      <c r="E970" s="11">
        <v>21.725031155258861</v>
      </c>
      <c r="F970" s="11">
        <v>27.570072230272523</v>
      </c>
      <c r="G970" s="11">
        <v>19.932843956845865</v>
      </c>
      <c r="H970" s="11">
        <v>2.8455952612071744</v>
      </c>
      <c r="I970" s="77">
        <f t="shared" si="60"/>
        <v>63.230204660412525</v>
      </c>
      <c r="J970" s="77">
        <f t="shared" si="61"/>
        <v>86.008643878465577</v>
      </c>
      <c r="K970" s="78">
        <f>E970 * (Constants!$C$8 / Constants!$C$5)</f>
        <v>59.919037541117184</v>
      </c>
      <c r="L970" s="78">
        <f t="shared" si="62"/>
        <v>124.20265026432389</v>
      </c>
      <c r="M970" s="79">
        <f t="shared" si="63"/>
        <v>101.42421104627084</v>
      </c>
    </row>
    <row r="971" spans="2:13" x14ac:dyDescent="0.3">
      <c r="B971" s="12">
        <v>17.729832611155871</v>
      </c>
      <c r="C971" s="11">
        <v>8.6091594100807214</v>
      </c>
      <c r="D971" s="11">
        <v>1.0658802462077044</v>
      </c>
      <c r="E971" s="11">
        <v>29.64100520678744</v>
      </c>
      <c r="F971" s="11">
        <v>24.856618409280198</v>
      </c>
      <c r="G971" s="11">
        <v>21.467346455992505</v>
      </c>
      <c r="H971" s="11">
        <v>0.38235628704064373</v>
      </c>
      <c r="I971" s="77">
        <f t="shared" si="60"/>
        <v>64.172663272356061</v>
      </c>
      <c r="J971" s="77">
        <f t="shared" si="61"/>
        <v>86.02236601538921</v>
      </c>
      <c r="K971" s="78">
        <f>E971 * (Constants!$C$8 / Constants!$C$5)</f>
        <v>81.75180468323633</v>
      </c>
      <c r="L971" s="78">
        <f t="shared" si="62"/>
        <v>138.1331654918381</v>
      </c>
      <c r="M971" s="79">
        <f t="shared" si="63"/>
        <v>116.28346274880495</v>
      </c>
    </row>
    <row r="972" spans="2:13" x14ac:dyDescent="0.3">
      <c r="B972" s="12">
        <v>0.2045738327797153</v>
      </c>
      <c r="C972" s="11">
        <v>6.1867722986187665</v>
      </c>
      <c r="D972" s="11">
        <v>12.18318654530084</v>
      </c>
      <c r="E972" s="11">
        <v>23.475701953066071</v>
      </c>
      <c r="F972" s="11">
        <v>20.436800469668171</v>
      </c>
      <c r="G972" s="11">
        <v>22.566814675920508</v>
      </c>
      <c r="H972" s="11">
        <v>1.2143103654578957</v>
      </c>
      <c r="I972" s="77">
        <f t="shared" si="60"/>
        <v>62.282461266653847</v>
      </c>
      <c r="J972" s="77">
        <f t="shared" si="61"/>
        <v>86.063586308032242</v>
      </c>
      <c r="K972" s="78">
        <f>E972 * (Constants!$C$8 / Constants!$C$5)</f>
        <v>64.74750054797255</v>
      </c>
      <c r="L972" s="78">
        <f t="shared" si="62"/>
        <v>127.33538490293873</v>
      </c>
      <c r="M972" s="79">
        <f t="shared" si="63"/>
        <v>103.55425986156033</v>
      </c>
    </row>
    <row r="973" spans="2:13" x14ac:dyDescent="0.3">
      <c r="B973" s="12">
        <v>13.163337207013683</v>
      </c>
      <c r="C973" s="11">
        <v>15.461002179046176</v>
      </c>
      <c r="D973" s="11">
        <v>12.18318758049684</v>
      </c>
      <c r="E973" s="11">
        <v>23.47570080284833</v>
      </c>
      <c r="F973" s="11">
        <v>12.004899607606955</v>
      </c>
      <c r="G973" s="11">
        <v>22.557616900144357</v>
      </c>
      <c r="H973" s="11">
        <v>0.38235628704064373</v>
      </c>
      <c r="I973" s="77">
        <f t="shared" si="60"/>
        <v>63.124790169998306</v>
      </c>
      <c r="J973" s="77">
        <f t="shared" si="61"/>
        <v>86.06476335718331</v>
      </c>
      <c r="K973" s="78">
        <f>E973 * (Constants!$C$8 / Constants!$C$5)</f>
        <v>64.747497375597817</v>
      </c>
      <c r="L973" s="78">
        <f t="shared" si="62"/>
        <v>127.33655992993278</v>
      </c>
      <c r="M973" s="79">
        <f t="shared" si="63"/>
        <v>104.39658674274779</v>
      </c>
    </row>
    <row r="974" spans="2:13" x14ac:dyDescent="0.3">
      <c r="B974" s="12">
        <v>1.606121504541079</v>
      </c>
      <c r="C974" s="11">
        <v>7.7516454854522658</v>
      </c>
      <c r="D974" s="11">
        <v>1.2991470430081702</v>
      </c>
      <c r="E974" s="11">
        <v>32.096388673200053</v>
      </c>
      <c r="F974" s="11">
        <v>0.43964402129355462</v>
      </c>
      <c r="G974" s="11">
        <v>43.271286803912133</v>
      </c>
      <c r="H974" s="11">
        <v>1.2143103654578957</v>
      </c>
      <c r="I974" s="77">
        <f t="shared" si="60"/>
        <v>41.58682522295404</v>
      </c>
      <c r="J974" s="77">
        <f t="shared" si="61"/>
        <v>86.072422392324057</v>
      </c>
      <c r="K974" s="78">
        <f>E974 * (Constants!$C$8 / Constants!$C$5)</f>
        <v>88.523910695438857</v>
      </c>
      <c r="L974" s="78">
        <f t="shared" si="62"/>
        <v>142.49994441456289</v>
      </c>
      <c r="M974" s="79">
        <f t="shared" si="63"/>
        <v>98.014347245192852</v>
      </c>
    </row>
    <row r="975" spans="2:13" x14ac:dyDescent="0.3">
      <c r="B975" s="12">
        <v>159.74729194904648</v>
      </c>
      <c r="C975" s="11">
        <v>7.9674900629465419</v>
      </c>
      <c r="D975" s="11">
        <v>13.086369176732637</v>
      </c>
      <c r="E975" s="11">
        <v>32.687717473976001</v>
      </c>
      <c r="F975" s="11">
        <v>2.5717460678823425</v>
      </c>
      <c r="G975" s="11">
        <v>26.95697520486701</v>
      </c>
      <c r="H975" s="11">
        <v>2.8455952612071744</v>
      </c>
      <c r="I975" s="77">
        <f t="shared" si="60"/>
        <v>56.313322781537522</v>
      </c>
      <c r="J975" s="77">
        <f t="shared" si="61"/>
        <v>86.115893247611709</v>
      </c>
      <c r="K975" s="78">
        <f>E975 * (Constants!$C$8 / Constants!$C$5)</f>
        <v>90.154833678224136</v>
      </c>
      <c r="L975" s="78">
        <f t="shared" si="62"/>
        <v>143.58300945185985</v>
      </c>
      <c r="M975" s="79">
        <f t="shared" si="63"/>
        <v>113.78043898578565</v>
      </c>
    </row>
    <row r="976" spans="2:13" x14ac:dyDescent="0.3">
      <c r="B976" s="12">
        <v>0.90924274248391157</v>
      </c>
      <c r="C976" s="11">
        <v>3.7059222341716045</v>
      </c>
      <c r="D976" s="11">
        <v>0.74710315409314842</v>
      </c>
      <c r="E976" s="11">
        <v>13.300101954383798</v>
      </c>
      <c r="F976" s="11">
        <v>32.004959195364187</v>
      </c>
      <c r="G976" s="11">
        <v>27.201945243277287</v>
      </c>
      <c r="H976" s="11">
        <v>9.2125966077420749</v>
      </c>
      <c r="I976" s="77">
        <f t="shared" si="60"/>
        <v>49.758086538012734</v>
      </c>
      <c r="J976" s="77">
        <f t="shared" si="61"/>
        <v>86.172628389032084</v>
      </c>
      <c r="K976" s="78">
        <f>E976 * (Constants!$C$8 / Constants!$C$5)</f>
        <v>36.682539261284347</v>
      </c>
      <c r="L976" s="78">
        <f t="shared" si="62"/>
        <v>109.55506569593265</v>
      </c>
      <c r="M976" s="79">
        <f t="shared" si="63"/>
        <v>73.140523844913275</v>
      </c>
    </row>
    <row r="977" spans="2:13" x14ac:dyDescent="0.3">
      <c r="B977" s="12">
        <v>34.183145048933511</v>
      </c>
      <c r="C977" s="11">
        <v>7.8937820372458551</v>
      </c>
      <c r="D977" s="11">
        <v>1.7386053439881779</v>
      </c>
      <c r="E977" s="11">
        <v>29.846913973059063</v>
      </c>
      <c r="F977" s="11">
        <v>24.856618409280198</v>
      </c>
      <c r="G977" s="11">
        <v>21.467346455992505</v>
      </c>
      <c r="H977" s="11">
        <v>0.38235628704064373</v>
      </c>
      <c r="I977" s="77">
        <f t="shared" si="60"/>
        <v>64.335919763573301</v>
      </c>
      <c r="J977" s="77">
        <f t="shared" si="61"/>
        <v>86.185622506606464</v>
      </c>
      <c r="K977" s="78">
        <f>E977 * (Constants!$C$8 / Constants!$C$5)</f>
        <v>82.319714345050002</v>
      </c>
      <c r="L977" s="78">
        <f t="shared" si="62"/>
        <v>138.65842287859738</v>
      </c>
      <c r="M977" s="79">
        <f t="shared" si="63"/>
        <v>116.80872013556424</v>
      </c>
    </row>
    <row r="978" spans="2:13" x14ac:dyDescent="0.3">
      <c r="B978" s="12">
        <v>1.3031017151661217E-3</v>
      </c>
      <c r="C978" s="11">
        <v>4.7912918567010472</v>
      </c>
      <c r="D978" s="11">
        <v>13.16916932891473</v>
      </c>
      <c r="E978" s="11">
        <v>15.157928880875275</v>
      </c>
      <c r="F978" s="11">
        <v>14.399743570596584</v>
      </c>
      <c r="G978" s="11">
        <v>37.256227334122904</v>
      </c>
      <c r="H978" s="11">
        <v>1.4317273385614178</v>
      </c>
      <c r="I978" s="77">
        <f t="shared" si="60"/>
        <v>47.518133637087637</v>
      </c>
      <c r="J978" s="77">
        <f t="shared" si="61"/>
        <v>86.206088309771957</v>
      </c>
      <c r="K978" s="78">
        <f>E978 * (Constants!$C$8 / Constants!$C$5)</f>
        <v>41.806545784349552</v>
      </c>
      <c r="L978" s="78">
        <f t="shared" si="62"/>
        <v>112.85470521324623</v>
      </c>
      <c r="M978" s="79">
        <f t="shared" si="63"/>
        <v>74.166750540561907</v>
      </c>
    </row>
    <row r="979" spans="2:13" x14ac:dyDescent="0.3">
      <c r="B979" s="12">
        <v>2.3076221390510909E-2</v>
      </c>
      <c r="C979" s="11">
        <v>29.304850149995758</v>
      </c>
      <c r="D979" s="11">
        <v>0.98122088200686908</v>
      </c>
      <c r="E979" s="11">
        <v>19.029743085884498</v>
      </c>
      <c r="F979" s="11">
        <v>10.033234066819404</v>
      </c>
      <c r="G979" s="11">
        <v>24.555388210327688</v>
      </c>
      <c r="H979" s="11">
        <v>2.378856725706803</v>
      </c>
      <c r="I979" s="77">
        <f t="shared" si="60"/>
        <v>59.349048184706533</v>
      </c>
      <c r="J979" s="77">
        <f t="shared" si="61"/>
        <v>86.283293120741021</v>
      </c>
      <c r="K979" s="78">
        <f>E979 * (Constants!$C$8 / Constants!$C$5)</f>
        <v>52.48525915622983</v>
      </c>
      <c r="L979" s="78">
        <f t="shared" si="62"/>
        <v>119.73880919108635</v>
      </c>
      <c r="M979" s="79">
        <f t="shared" si="63"/>
        <v>92.804564255051872</v>
      </c>
    </row>
    <row r="980" spans="2:13" x14ac:dyDescent="0.3">
      <c r="B980" s="12">
        <v>3.2323365560005186</v>
      </c>
      <c r="C980" s="11">
        <v>55.929250730103035</v>
      </c>
      <c r="D980" s="11">
        <v>0</v>
      </c>
      <c r="E980" s="11">
        <v>0</v>
      </c>
      <c r="F980" s="11">
        <v>27.570072230272523</v>
      </c>
      <c r="G980" s="11">
        <v>0</v>
      </c>
      <c r="H980" s="11">
        <v>2.8455952612071744</v>
      </c>
      <c r="I980" s="77">
        <f t="shared" si="60"/>
        <v>83.499322960375565</v>
      </c>
      <c r="J980" s="77">
        <f t="shared" si="61"/>
        <v>86.344918221582745</v>
      </c>
      <c r="K980" s="78">
        <f>E980 * (Constants!$C$8 / Constants!$C$5)</f>
        <v>0</v>
      </c>
      <c r="L980" s="78">
        <f t="shared" si="62"/>
        <v>86.344918221582745</v>
      </c>
      <c r="M980" s="79">
        <f t="shared" si="63"/>
        <v>83.499322960375565</v>
      </c>
    </row>
    <row r="981" spans="2:13" x14ac:dyDescent="0.3">
      <c r="B981" s="12">
        <v>272.7529821922144</v>
      </c>
      <c r="C981" s="11">
        <v>11.398918948956389</v>
      </c>
      <c r="D981" s="11">
        <v>2.196184103977405</v>
      </c>
      <c r="E981" s="11">
        <v>17.939932213709508</v>
      </c>
      <c r="F981" s="11">
        <v>0.23167411868350968</v>
      </c>
      <c r="G981" s="11">
        <v>54.385433536202015</v>
      </c>
      <c r="H981" s="11">
        <v>0.27338315095168603</v>
      </c>
      <c r="I981" s="77">
        <f t="shared" si="60"/>
        <v>31.766709385326813</v>
      </c>
      <c r="J981" s="77">
        <f t="shared" si="61"/>
        <v>86.425526072480508</v>
      </c>
      <c r="K981" s="78">
        <f>E981 * (Constants!$C$8 / Constants!$C$5)</f>
        <v>49.479490460392356</v>
      </c>
      <c r="L981" s="78">
        <f t="shared" si="62"/>
        <v>117.96508431916337</v>
      </c>
      <c r="M981" s="79">
        <f t="shared" si="63"/>
        <v>63.306267632009664</v>
      </c>
    </row>
    <row r="982" spans="2:13" x14ac:dyDescent="0.3">
      <c r="B982" s="12">
        <v>1.1914176809077617</v>
      </c>
      <c r="C982" s="11">
        <v>10.315772668639225</v>
      </c>
      <c r="D982" s="11">
        <v>6.5431845883663184</v>
      </c>
      <c r="E982" s="11">
        <v>39.485808208160194</v>
      </c>
      <c r="F982" s="11">
        <v>0</v>
      </c>
      <c r="G982" s="11">
        <v>30.105591924201011</v>
      </c>
      <c r="H982" s="11">
        <v>0</v>
      </c>
      <c r="I982" s="77">
        <f t="shared" si="60"/>
        <v>56.344765465165736</v>
      </c>
      <c r="J982" s="77">
        <f t="shared" si="61"/>
        <v>86.450357389366744</v>
      </c>
      <c r="K982" s="78">
        <f>E982 * (Constants!$C$8 / Constants!$C$5)</f>
        <v>108.90440650960312</v>
      </c>
      <c r="L982" s="78">
        <f t="shared" si="62"/>
        <v>155.86895569080968</v>
      </c>
      <c r="M982" s="79">
        <f t="shared" si="63"/>
        <v>125.76336376660866</v>
      </c>
    </row>
    <row r="983" spans="2:13" x14ac:dyDescent="0.3">
      <c r="B983" s="12">
        <v>2.2344214929034933E-2</v>
      </c>
      <c r="C983" s="11">
        <v>6.3068612459718452</v>
      </c>
      <c r="D983" s="11">
        <v>1.7536565762523719</v>
      </c>
      <c r="E983" s="11">
        <v>20.6561291719227</v>
      </c>
      <c r="F983" s="11">
        <v>18.736083706303113</v>
      </c>
      <c r="G983" s="11">
        <v>36.79237377670875</v>
      </c>
      <c r="H983" s="11">
        <v>2.2665438039387968</v>
      </c>
      <c r="I983" s="77">
        <f t="shared" si="60"/>
        <v>47.452730700450033</v>
      </c>
      <c r="J983" s="77">
        <f t="shared" si="61"/>
        <v>86.511648281097578</v>
      </c>
      <c r="K983" s="78">
        <f>E983 * (Constants!$C$8 / Constants!$C$5)</f>
        <v>56.970936909657773</v>
      </c>
      <c r="L983" s="78">
        <f t="shared" si="62"/>
        <v>122.82645601883266</v>
      </c>
      <c r="M983" s="79">
        <f t="shared" si="63"/>
        <v>83.767538438185113</v>
      </c>
    </row>
    <row r="984" spans="2:13" x14ac:dyDescent="0.3">
      <c r="B984" s="12">
        <v>1.2594347388658207</v>
      </c>
      <c r="C984" s="11">
        <v>7.5379458340731533</v>
      </c>
      <c r="D984" s="11">
        <v>6.360095165154342</v>
      </c>
      <c r="E984" s="11">
        <v>16.442242729777075</v>
      </c>
      <c r="F984" s="11">
        <v>10.591877389025383</v>
      </c>
      <c r="G984" s="11">
        <v>43.230603599303628</v>
      </c>
      <c r="H984" s="11">
        <v>2.378856725706803</v>
      </c>
      <c r="I984" s="77">
        <f t="shared" si="60"/>
        <v>40.932161118029953</v>
      </c>
      <c r="J984" s="77">
        <f t="shared" si="61"/>
        <v>86.54162144304037</v>
      </c>
      <c r="K984" s="78">
        <f>E984 * (Constants!$C$8 / Constants!$C$5)</f>
        <v>45.348766238578712</v>
      </c>
      <c r="L984" s="78">
        <f t="shared" si="62"/>
        <v>115.44814495184201</v>
      </c>
      <c r="M984" s="79">
        <f t="shared" si="63"/>
        <v>69.838684626831594</v>
      </c>
    </row>
    <row r="985" spans="2:13" x14ac:dyDescent="0.3">
      <c r="B985" s="12">
        <v>7.736995815706905</v>
      </c>
      <c r="C985" s="11">
        <v>3.3943649871701949</v>
      </c>
      <c r="D985" s="11">
        <v>4.3782258777799568</v>
      </c>
      <c r="E985" s="11">
        <v>58.656487018476511</v>
      </c>
      <c r="F985" s="11">
        <v>0</v>
      </c>
      <c r="G985" s="11">
        <v>20.119431121685142</v>
      </c>
      <c r="H985" s="11">
        <v>0</v>
      </c>
      <c r="I985" s="77">
        <f t="shared" si="60"/>
        <v>66.429077883426658</v>
      </c>
      <c r="J985" s="77">
        <f t="shared" si="61"/>
        <v>86.548509005111796</v>
      </c>
      <c r="K985" s="78">
        <f>E985 * (Constants!$C$8 / Constants!$C$5)</f>
        <v>161.77837548644328</v>
      </c>
      <c r="L985" s="78">
        <f t="shared" si="62"/>
        <v>189.67039747307857</v>
      </c>
      <c r="M985" s="79">
        <f t="shared" si="63"/>
        <v>169.55096635139341</v>
      </c>
    </row>
    <row r="986" spans="2:13" x14ac:dyDescent="0.3">
      <c r="B986" s="12">
        <v>289.79205167769396</v>
      </c>
      <c r="C986" s="11">
        <v>5.6146282677411063</v>
      </c>
      <c r="D986" s="11">
        <v>5.7729713305365928</v>
      </c>
      <c r="E986" s="11">
        <v>25.159739024603546</v>
      </c>
      <c r="F986" s="11">
        <v>18.873894344531468</v>
      </c>
      <c r="G986" s="11">
        <v>30.934741106255995</v>
      </c>
      <c r="H986" s="11">
        <v>0.27338315095168603</v>
      </c>
      <c r="I986" s="77">
        <f t="shared" si="60"/>
        <v>55.421232967412706</v>
      </c>
      <c r="J986" s="77">
        <f t="shared" si="61"/>
        <v>86.629357224620392</v>
      </c>
      <c r="K986" s="78">
        <f>E986 * (Constants!$C$8 / Constants!$C$5)</f>
        <v>69.39218343882591</v>
      </c>
      <c r="L986" s="78">
        <f t="shared" si="62"/>
        <v>130.86180163884276</v>
      </c>
      <c r="M986" s="79">
        <f t="shared" si="63"/>
        <v>99.653677381635077</v>
      </c>
    </row>
    <row r="987" spans="2:13" x14ac:dyDescent="0.3">
      <c r="B987" s="12">
        <v>2.3950470403724466</v>
      </c>
      <c r="C987" s="11">
        <v>9.2298900417912763E-2</v>
      </c>
      <c r="D987" s="11">
        <v>5.6498487413010405</v>
      </c>
      <c r="E987" s="11">
        <v>11.510858833385452</v>
      </c>
      <c r="F987" s="11">
        <v>4.1868846885332411</v>
      </c>
      <c r="G987" s="11">
        <v>62.830029444889192</v>
      </c>
      <c r="H987" s="11">
        <v>2.378856725706803</v>
      </c>
      <c r="I987" s="77">
        <f t="shared" si="60"/>
        <v>21.439891163637647</v>
      </c>
      <c r="J987" s="77">
        <f t="shared" si="61"/>
        <v>86.648777334233628</v>
      </c>
      <c r="K987" s="78">
        <f>E987 * (Constants!$C$8 / Constants!$C$5)</f>
        <v>31.747691298530846</v>
      </c>
      <c r="L987" s="78">
        <f t="shared" si="62"/>
        <v>106.88560979937904</v>
      </c>
      <c r="M987" s="79">
        <f t="shared" si="63"/>
        <v>41.676723628783037</v>
      </c>
    </row>
    <row r="988" spans="2:13" x14ac:dyDescent="0.3">
      <c r="B988" s="12">
        <v>0.62940709866234101</v>
      </c>
      <c r="C988" s="11">
        <v>8.0414413597075871</v>
      </c>
      <c r="D988" s="11">
        <v>10.589436048406759</v>
      </c>
      <c r="E988" s="11">
        <v>48.035413309871096</v>
      </c>
      <c r="F988" s="11">
        <v>0</v>
      </c>
      <c r="G988" s="11">
        <v>20.119431121685142</v>
      </c>
      <c r="H988" s="11">
        <v>0</v>
      </c>
      <c r="I988" s="77">
        <f t="shared" si="60"/>
        <v>66.666290717985447</v>
      </c>
      <c r="J988" s="77">
        <f t="shared" si="61"/>
        <v>86.785721839670586</v>
      </c>
      <c r="K988" s="78">
        <f>E988 * (Constants!$C$8 / Constants!$C$5)</f>
        <v>132.48476896754772</v>
      </c>
      <c r="L988" s="78">
        <f t="shared" si="62"/>
        <v>171.23507749734722</v>
      </c>
      <c r="M988" s="79">
        <f t="shared" si="63"/>
        <v>151.11564637566207</v>
      </c>
    </row>
    <row r="989" spans="2:13" x14ac:dyDescent="0.3">
      <c r="B989" s="12">
        <v>10.724586028089107</v>
      </c>
      <c r="C989" s="11">
        <v>12.949157052318309</v>
      </c>
      <c r="D989" s="11">
        <v>1.5771242139135642</v>
      </c>
      <c r="E989" s="11">
        <v>18.241987914210906</v>
      </c>
      <c r="F989" s="11">
        <v>16.216600911634828</v>
      </c>
      <c r="G989" s="11">
        <v>32.505988523267021</v>
      </c>
      <c r="H989" s="11">
        <v>5.2969743190741028</v>
      </c>
      <c r="I989" s="77">
        <f t="shared" si="60"/>
        <v>48.984870092077607</v>
      </c>
      <c r="J989" s="77">
        <f t="shared" si="61"/>
        <v>86.787832934418731</v>
      </c>
      <c r="K989" s="78">
        <f>E989 * (Constants!$C$8 / Constants!$C$5)</f>
        <v>50.312579569839762</v>
      </c>
      <c r="L989" s="78">
        <f t="shared" si="62"/>
        <v>118.85842459004758</v>
      </c>
      <c r="M989" s="79">
        <f t="shared" si="63"/>
        <v>81.05546174770646</v>
      </c>
    </row>
    <row r="990" spans="2:13" x14ac:dyDescent="0.3">
      <c r="B990" s="12">
        <v>209.42718957252509</v>
      </c>
      <c r="C990" s="11">
        <v>14.395135999716775</v>
      </c>
      <c r="D990" s="11">
        <v>7.1863756736227424</v>
      </c>
      <c r="E990" s="11">
        <v>14.860229792167933</v>
      </c>
      <c r="F990" s="11">
        <v>27.570072230272523</v>
      </c>
      <c r="G990" s="11">
        <v>19.932843956845865</v>
      </c>
      <c r="H990" s="11">
        <v>2.8455952612071744</v>
      </c>
      <c r="I990" s="77">
        <f t="shared" si="60"/>
        <v>64.011813695779978</v>
      </c>
      <c r="J990" s="77">
        <f t="shared" si="61"/>
        <v>86.790252913833015</v>
      </c>
      <c r="K990" s="78">
        <f>E990 * (Constants!$C$8 / Constants!$C$5)</f>
        <v>40.985472491301884</v>
      </c>
      <c r="L990" s="78">
        <f t="shared" si="62"/>
        <v>112.91549561296696</v>
      </c>
      <c r="M990" s="79">
        <f t="shared" si="63"/>
        <v>90.137056394913927</v>
      </c>
    </row>
    <row r="991" spans="2:13" x14ac:dyDescent="0.3">
      <c r="B991" s="12">
        <v>1.1845762086377363</v>
      </c>
      <c r="C991" s="11">
        <v>8.6729554340667931</v>
      </c>
      <c r="D991" s="11">
        <v>13.086370211928639</v>
      </c>
      <c r="E991" s="11">
        <v>32.687717473976001</v>
      </c>
      <c r="F991" s="11">
        <v>2.5717460678823425</v>
      </c>
      <c r="G991" s="11">
        <v>26.95697520486701</v>
      </c>
      <c r="H991" s="11">
        <v>2.8455952612071744</v>
      </c>
      <c r="I991" s="77">
        <f t="shared" si="60"/>
        <v>57.018789187853777</v>
      </c>
      <c r="J991" s="77">
        <f t="shared" si="61"/>
        <v>86.821359653927971</v>
      </c>
      <c r="K991" s="78">
        <f>E991 * (Constants!$C$8 / Constants!$C$5)</f>
        <v>90.154833678224136</v>
      </c>
      <c r="L991" s="78">
        <f t="shared" si="62"/>
        <v>144.2884758581761</v>
      </c>
      <c r="M991" s="79">
        <f t="shared" si="63"/>
        <v>114.48590539210191</v>
      </c>
    </row>
    <row r="992" spans="2:13" x14ac:dyDescent="0.3">
      <c r="B992" s="12">
        <v>24.524593028414529</v>
      </c>
      <c r="C992" s="11">
        <v>10.401799526758078</v>
      </c>
      <c r="D992" s="11">
        <v>4.4521730337569965</v>
      </c>
      <c r="E992" s="11">
        <v>15.934138511543843</v>
      </c>
      <c r="F992" s="11">
        <v>15.050084409738876</v>
      </c>
      <c r="G992" s="11">
        <v>40.772399460220825</v>
      </c>
      <c r="H992" s="11">
        <v>0.27338315095168603</v>
      </c>
      <c r="I992" s="77">
        <f t="shared" si="60"/>
        <v>45.838195481797797</v>
      </c>
      <c r="J992" s="77">
        <f t="shared" si="61"/>
        <v>86.88397809297031</v>
      </c>
      <c r="K992" s="78">
        <f>E992 * (Constants!$C$8 / Constants!$C$5)</f>
        <v>43.947382023774153</v>
      </c>
      <c r="L992" s="78">
        <f t="shared" si="62"/>
        <v>114.89722160520061</v>
      </c>
      <c r="M992" s="79">
        <f t="shared" si="63"/>
        <v>73.851438994028115</v>
      </c>
    </row>
    <row r="993" spans="2:13" x14ac:dyDescent="0.3">
      <c r="B993" s="12">
        <v>9.6932440646924078E-4</v>
      </c>
      <c r="C993" s="11">
        <v>10.303409322792994</v>
      </c>
      <c r="D993" s="11">
        <v>16.26767245205966</v>
      </c>
      <c r="E993" s="11">
        <v>41.409359728788587</v>
      </c>
      <c r="F993" s="11">
        <v>0</v>
      </c>
      <c r="G993" s="11">
        <v>19.001684948258191</v>
      </c>
      <c r="H993" s="11">
        <v>0</v>
      </c>
      <c r="I993" s="77">
        <f t="shared" si="60"/>
        <v>67.980441503641245</v>
      </c>
      <c r="J993" s="77">
        <f t="shared" si="61"/>
        <v>86.982126451899433</v>
      </c>
      <c r="K993" s="78">
        <f>E993 * (Constants!$C$8 / Constants!$C$5)</f>
        <v>114.20968570359433</v>
      </c>
      <c r="L993" s="78">
        <f t="shared" si="62"/>
        <v>159.78245242670516</v>
      </c>
      <c r="M993" s="79">
        <f t="shared" si="63"/>
        <v>140.78076747844699</v>
      </c>
    </row>
    <row r="994" spans="2:13" x14ac:dyDescent="0.3">
      <c r="B994" s="12">
        <v>15.090345007578435</v>
      </c>
      <c r="C994" s="11">
        <v>3.7059222341716045</v>
      </c>
      <c r="D994" s="11">
        <v>0.74710315409314842</v>
      </c>
      <c r="E994" s="11">
        <v>13.300101954383798</v>
      </c>
      <c r="F994" s="11">
        <v>20.087385918884777</v>
      </c>
      <c r="G994" s="11">
        <v>48.913944419781991</v>
      </c>
      <c r="H994" s="11">
        <v>0.27338315095168603</v>
      </c>
      <c r="I994" s="77">
        <f t="shared" si="60"/>
        <v>37.840513261533332</v>
      </c>
      <c r="J994" s="77">
        <f t="shared" si="61"/>
        <v>87.027840832267017</v>
      </c>
      <c r="K994" s="78">
        <f>E994 * (Constants!$C$8 / Constants!$C$5)</f>
        <v>36.682539261284347</v>
      </c>
      <c r="L994" s="78">
        <f t="shared" si="62"/>
        <v>110.41027813916756</v>
      </c>
      <c r="M994" s="79">
        <f t="shared" si="63"/>
        <v>61.22295056843388</v>
      </c>
    </row>
    <row r="995" spans="2:13" x14ac:dyDescent="0.3">
      <c r="B995" s="12">
        <v>4.9786331153882202E-2</v>
      </c>
      <c r="C995" s="11">
        <v>29.304850149995758</v>
      </c>
      <c r="D995" s="11">
        <v>0.98122088200686908</v>
      </c>
      <c r="E995" s="11">
        <v>19.029743085884498</v>
      </c>
      <c r="F995" s="11">
        <v>17.201628292990943</v>
      </c>
      <c r="G995" s="11">
        <v>18.354079697882987</v>
      </c>
      <c r="H995" s="11">
        <v>2.2665438039387968</v>
      </c>
      <c r="I995" s="77">
        <f t="shared" si="60"/>
        <v>66.517442410878076</v>
      </c>
      <c r="J995" s="77">
        <f t="shared" si="61"/>
        <v>87.138065912699872</v>
      </c>
      <c r="K995" s="78">
        <f>E995 * (Constants!$C$8 / Constants!$C$5)</f>
        <v>52.48525915622983</v>
      </c>
      <c r="L995" s="78">
        <f t="shared" si="62"/>
        <v>120.59358198304518</v>
      </c>
      <c r="M995" s="79">
        <f t="shared" si="63"/>
        <v>99.972958481223401</v>
      </c>
    </row>
    <row r="996" spans="2:13" x14ac:dyDescent="0.3">
      <c r="B996" s="12">
        <v>0.12017120143718785</v>
      </c>
      <c r="C996" s="11">
        <v>4.7912918567010472</v>
      </c>
      <c r="D996" s="11">
        <v>13.16916932891473</v>
      </c>
      <c r="E996" s="11">
        <v>15.157928880875275</v>
      </c>
      <c r="F996" s="11">
        <v>16.350019926963235</v>
      </c>
      <c r="G996" s="11">
        <v>35.34428660594866</v>
      </c>
      <c r="H996" s="11">
        <v>2.378856725706803</v>
      </c>
      <c r="I996" s="77">
        <f t="shared" si="60"/>
        <v>49.468409993454287</v>
      </c>
      <c r="J996" s="77">
        <f t="shared" si="61"/>
        <v>87.191553325109751</v>
      </c>
      <c r="K996" s="78">
        <f>E996 * (Constants!$C$8 / Constants!$C$5)</f>
        <v>41.806545784349552</v>
      </c>
      <c r="L996" s="78">
        <f t="shared" si="62"/>
        <v>113.84017022858401</v>
      </c>
      <c r="M996" s="79">
        <f t="shared" si="63"/>
        <v>76.117026896928564</v>
      </c>
    </row>
    <row r="997" spans="2:13" x14ac:dyDescent="0.3">
      <c r="B997" s="12">
        <v>1.8600709496240597E-2</v>
      </c>
      <c r="C997" s="11">
        <v>7.1161976662872606</v>
      </c>
      <c r="D997" s="11">
        <v>1.7536565762523719</v>
      </c>
      <c r="E997" s="11">
        <v>20.6561291719227</v>
      </c>
      <c r="F997" s="11">
        <v>18.736083706303113</v>
      </c>
      <c r="G997" s="11">
        <v>36.79237377670875</v>
      </c>
      <c r="H997" s="11">
        <v>2.2665438039387968</v>
      </c>
      <c r="I997" s="77">
        <f t="shared" si="60"/>
        <v>48.262067120765444</v>
      </c>
      <c r="J997" s="77">
        <f t="shared" si="61"/>
        <v>87.320984701412996</v>
      </c>
      <c r="K997" s="78">
        <f>E997 * (Constants!$C$8 / Constants!$C$5)</f>
        <v>56.970936909657773</v>
      </c>
      <c r="L997" s="78">
        <f t="shared" si="62"/>
        <v>123.63579243914808</v>
      </c>
      <c r="M997" s="79">
        <f t="shared" si="63"/>
        <v>84.576874858500517</v>
      </c>
    </row>
    <row r="998" spans="2:13" x14ac:dyDescent="0.3">
      <c r="B998" s="12">
        <v>0.68937415741675068</v>
      </c>
      <c r="C998" s="11">
        <v>8.3041973968050371</v>
      </c>
      <c r="D998" s="11">
        <v>0.74710315409314842</v>
      </c>
      <c r="E998" s="11">
        <v>29.563891386241732</v>
      </c>
      <c r="F998" s="11">
        <v>23.527684411796024</v>
      </c>
      <c r="G998" s="11">
        <v>21.671934037368121</v>
      </c>
      <c r="H998" s="11">
        <v>3.5292293157290135</v>
      </c>
      <c r="I998" s="77">
        <f t="shared" si="60"/>
        <v>62.142876348935943</v>
      </c>
      <c r="J998" s="77">
        <f t="shared" si="61"/>
        <v>87.344039702033072</v>
      </c>
      <c r="K998" s="78">
        <f>E998 * (Constants!$C$8 / Constants!$C$5)</f>
        <v>81.53911979108608</v>
      </c>
      <c r="L998" s="78">
        <f t="shared" si="62"/>
        <v>139.31926810687742</v>
      </c>
      <c r="M998" s="79">
        <f t="shared" si="63"/>
        <v>114.11810475378029</v>
      </c>
    </row>
    <row r="999" spans="2:13" x14ac:dyDescent="0.3">
      <c r="B999" s="12">
        <v>15.96808293608774</v>
      </c>
      <c r="C999" s="11">
        <v>15.529457620235117</v>
      </c>
      <c r="D999" s="11">
        <v>6.0903163583825366</v>
      </c>
      <c r="E999" s="11">
        <v>20.926447833409302</v>
      </c>
      <c r="F999" s="11">
        <v>0.43964402129355462</v>
      </c>
      <c r="G999" s="11">
        <v>43.271286803912133</v>
      </c>
      <c r="H999" s="11">
        <v>1.2143103654578957</v>
      </c>
      <c r="I999" s="77">
        <f t="shared" si="60"/>
        <v>42.98586583332051</v>
      </c>
      <c r="J999" s="77">
        <f t="shared" si="61"/>
        <v>87.471463002690541</v>
      </c>
      <c r="K999" s="78">
        <f>E999 * (Constants!$C$8 / Constants!$C$5)</f>
        <v>57.716493217951466</v>
      </c>
      <c r="L999" s="78">
        <f t="shared" si="62"/>
        <v>124.26150838723269</v>
      </c>
      <c r="M999" s="79">
        <f t="shared" si="63"/>
        <v>79.775911217862671</v>
      </c>
    </row>
    <row r="1000" spans="2:13" x14ac:dyDescent="0.3">
      <c r="B1000" s="12">
        <v>12.414794281132345</v>
      </c>
      <c r="C1000" s="11">
        <v>23.052069613535661</v>
      </c>
      <c r="D1000" s="11">
        <v>1.5771242139135642</v>
      </c>
      <c r="E1000" s="11">
        <v>8.8337198203098506</v>
      </c>
      <c r="F1000" s="11">
        <v>16.216600911634828</v>
      </c>
      <c r="G1000" s="11">
        <v>32.505988523267021</v>
      </c>
      <c r="H1000" s="11">
        <v>5.2969743190741028</v>
      </c>
      <c r="I1000" s="77">
        <f t="shared" si="60"/>
        <v>49.679514559393901</v>
      </c>
      <c r="J1000" s="77">
        <f t="shared" si="61"/>
        <v>87.482477401735025</v>
      </c>
      <c r="K1000" s="78">
        <f>E1000 * (Constants!$C$8 / Constants!$C$5)</f>
        <v>24.363969181822331</v>
      </c>
      <c r="L1000" s="78">
        <f t="shared" si="62"/>
        <v>103.0127267632475</v>
      </c>
      <c r="M1000" s="79">
        <f t="shared" si="63"/>
        <v>65.209763920906383</v>
      </c>
    </row>
    <row r="1001" spans="2:13" x14ac:dyDescent="0.3">
      <c r="B1001" s="12">
        <v>3.4114488953491673E-3</v>
      </c>
      <c r="C1001" s="11">
        <v>3.7003533972813929</v>
      </c>
      <c r="D1001" s="11">
        <v>1.7386053439881779</v>
      </c>
      <c r="E1001" s="11">
        <v>13.624382277841969</v>
      </c>
      <c r="F1001" s="11">
        <v>32.004959195364187</v>
      </c>
      <c r="G1001" s="11">
        <v>27.201945243277287</v>
      </c>
      <c r="H1001" s="11">
        <v>9.2125966077420749</v>
      </c>
      <c r="I1001" s="77">
        <f t="shared" si="60"/>
        <v>51.068300214475727</v>
      </c>
      <c r="J1001" s="77">
        <f t="shared" si="61"/>
        <v>87.482842065495092</v>
      </c>
      <c r="K1001" s="78">
        <f>E1001 * (Constants!$C$8 / Constants!$C$5)</f>
        <v>37.576925314693177</v>
      </c>
      <c r="L1001" s="78">
        <f t="shared" si="62"/>
        <v>111.43538510234629</v>
      </c>
      <c r="M1001" s="79">
        <f t="shared" si="63"/>
        <v>75.020843251326937</v>
      </c>
    </row>
    <row r="1002" spans="2:13" x14ac:dyDescent="0.3">
      <c r="B1002" s="12">
        <v>4.6877306241658516</v>
      </c>
      <c r="C1002" s="11">
        <v>7.5379458340731533</v>
      </c>
      <c r="D1002" s="11">
        <v>6.360095165154342</v>
      </c>
      <c r="E1002" s="11">
        <v>16.442242729777075</v>
      </c>
      <c r="F1002" s="11">
        <v>10.219456265174729</v>
      </c>
      <c r="G1002" s="11">
        <v>45.569152758509269</v>
      </c>
      <c r="H1002" s="11">
        <v>1.4317273385614178</v>
      </c>
      <c r="I1002" s="77">
        <f t="shared" si="60"/>
        <v>40.559739994179296</v>
      </c>
      <c r="J1002" s="77">
        <f t="shared" si="61"/>
        <v>87.560620091249973</v>
      </c>
      <c r="K1002" s="78">
        <f>E1002 * (Constants!$C$8 / Constants!$C$5)</f>
        <v>45.348766238578712</v>
      </c>
      <c r="L1002" s="78">
        <f t="shared" si="62"/>
        <v>116.46714360005163</v>
      </c>
      <c r="M1002" s="79">
        <f t="shared" si="63"/>
        <v>69.466263502980937</v>
      </c>
    </row>
    <row r="1003" spans="2:13" x14ac:dyDescent="0.3">
      <c r="B1003" s="12">
        <v>133.59173163920059</v>
      </c>
      <c r="C1003" s="11">
        <v>5.7988558889567612</v>
      </c>
      <c r="D1003" s="11">
        <v>12.18318758049684</v>
      </c>
      <c r="E1003" s="11">
        <v>23.47570080284833</v>
      </c>
      <c r="F1003" s="11">
        <v>14.939442576664042</v>
      </c>
      <c r="G1003" s="11">
        <v>28.326049551799013</v>
      </c>
      <c r="H1003" s="11">
        <v>2.8455952612071744</v>
      </c>
      <c r="I1003" s="77">
        <f t="shared" si="60"/>
        <v>56.397186848965973</v>
      </c>
      <c r="J1003" s="77">
        <f t="shared" si="61"/>
        <v>87.568831661972169</v>
      </c>
      <c r="K1003" s="78">
        <f>E1003 * (Constants!$C$8 / Constants!$C$5)</f>
        <v>64.747497375597817</v>
      </c>
      <c r="L1003" s="78">
        <f t="shared" si="62"/>
        <v>128.84062823472163</v>
      </c>
      <c r="M1003" s="79">
        <f t="shared" si="63"/>
        <v>97.668983421715467</v>
      </c>
    </row>
    <row r="1004" spans="2:13" x14ac:dyDescent="0.3">
      <c r="B1004" s="12">
        <v>0.45371901513863122</v>
      </c>
      <c r="C1004" s="11">
        <v>10.185090560602527</v>
      </c>
      <c r="D1004" s="11">
        <v>6.360095165154342</v>
      </c>
      <c r="E1004" s="11">
        <v>16.442242729777075</v>
      </c>
      <c r="F1004" s="11">
        <v>24.456305797502662</v>
      </c>
      <c r="G1004" s="11">
        <v>29.760950728434405</v>
      </c>
      <c r="H1004" s="11">
        <v>0.38235628704064373</v>
      </c>
      <c r="I1004" s="77">
        <f t="shared" si="60"/>
        <v>57.44373425303661</v>
      </c>
      <c r="J1004" s="77">
        <f t="shared" si="61"/>
        <v>87.587041268511669</v>
      </c>
      <c r="K1004" s="78">
        <f>E1004 * (Constants!$C$8 / Constants!$C$5)</f>
        <v>45.348766238578712</v>
      </c>
      <c r="L1004" s="78">
        <f t="shared" si="62"/>
        <v>116.49356477731331</v>
      </c>
      <c r="M1004" s="79">
        <f t="shared" si="63"/>
        <v>86.350257761838236</v>
      </c>
    </row>
    <row r="1005" spans="2:13" x14ac:dyDescent="0.3">
      <c r="B1005" s="12">
        <v>50.359793295356212</v>
      </c>
      <c r="C1005" s="11">
        <v>4.3415142043798234</v>
      </c>
      <c r="D1005" s="11">
        <v>20.067063309606088</v>
      </c>
      <c r="E1005" s="11">
        <v>19.759330594232317</v>
      </c>
      <c r="F1005" s="11">
        <v>4.232100956416696</v>
      </c>
      <c r="G1005" s="11">
        <v>34.465453458526866</v>
      </c>
      <c r="H1005" s="11">
        <v>4.8430145248635217</v>
      </c>
      <c r="I1005" s="77">
        <f t="shared" si="60"/>
        <v>48.400009064634922</v>
      </c>
      <c r="J1005" s="77">
        <f t="shared" si="61"/>
        <v>87.708477048025316</v>
      </c>
      <c r="K1005" s="78">
        <f>E1005 * (Constants!$C$8 / Constants!$C$5)</f>
        <v>54.497508574414944</v>
      </c>
      <c r="L1005" s="78">
        <f t="shared" si="62"/>
        <v>122.44665502820794</v>
      </c>
      <c r="M1005" s="79">
        <f t="shared" si="63"/>
        <v>83.138187044817556</v>
      </c>
    </row>
    <row r="1006" spans="2:13" x14ac:dyDescent="0.3">
      <c r="B1006" s="12">
        <v>0.5043882176905754</v>
      </c>
      <c r="C1006" s="11">
        <v>3.7926594955465038</v>
      </c>
      <c r="D1006" s="11">
        <v>6.947392912700348</v>
      </c>
      <c r="E1006" s="11">
        <v>15.327943260989972</v>
      </c>
      <c r="F1006" s="11">
        <v>11.852986764410275</v>
      </c>
      <c r="G1006" s="11">
        <v>44.6529238878218</v>
      </c>
      <c r="H1006" s="11">
        <v>5.2969743190741028</v>
      </c>
      <c r="I1006" s="77">
        <f t="shared" si="60"/>
        <v>37.920982433647097</v>
      </c>
      <c r="J1006" s="77">
        <f t="shared" si="61"/>
        <v>87.870880640542993</v>
      </c>
      <c r="K1006" s="78">
        <f>E1006 * (Constants!$C$8 / Constants!$C$5)</f>
        <v>42.275456413375572</v>
      </c>
      <c r="L1006" s="78">
        <f t="shared" si="62"/>
        <v>114.81839379292859</v>
      </c>
      <c r="M1006" s="79">
        <f t="shared" si="63"/>
        <v>64.868495586032694</v>
      </c>
    </row>
    <row r="1007" spans="2:13" x14ac:dyDescent="0.3">
      <c r="B1007" s="12">
        <v>17.202387354525854</v>
      </c>
      <c r="C1007" s="11">
        <v>4.8059269401726272</v>
      </c>
      <c r="D1007" s="11">
        <v>4.0383958751828573</v>
      </c>
      <c r="E1007" s="11">
        <v>9.9137791461504623</v>
      </c>
      <c r="F1007" s="11">
        <v>19.851791768648035</v>
      </c>
      <c r="G1007" s="11">
        <v>44.445164161361312</v>
      </c>
      <c r="H1007" s="11">
        <v>4.8430145248635217</v>
      </c>
      <c r="I1007" s="77">
        <f t="shared" si="60"/>
        <v>38.609893730153985</v>
      </c>
      <c r="J1007" s="77">
        <f t="shared" si="61"/>
        <v>87.898072416378824</v>
      </c>
      <c r="K1007" s="78">
        <f>E1007 * (Constants!$C$8 / Constants!$C$5)</f>
        <v>27.342842483737567</v>
      </c>
      <c r="L1007" s="78">
        <f t="shared" si="62"/>
        <v>105.32713575396592</v>
      </c>
      <c r="M1007" s="79">
        <f t="shared" si="63"/>
        <v>56.038957067741094</v>
      </c>
    </row>
    <row r="1008" spans="2:13" x14ac:dyDescent="0.3">
      <c r="B1008" s="12">
        <v>3.506370854927809</v>
      </c>
      <c r="C1008" s="11">
        <v>6.1867722986187665</v>
      </c>
      <c r="D1008" s="11">
        <v>12.18318654530084</v>
      </c>
      <c r="E1008" s="11">
        <v>23.475701953066071</v>
      </c>
      <c r="F1008" s="11">
        <v>14.939442576664042</v>
      </c>
      <c r="G1008" s="11">
        <v>28.326049551799013</v>
      </c>
      <c r="H1008" s="11">
        <v>2.8455952612071744</v>
      </c>
      <c r="I1008" s="77">
        <f t="shared" si="60"/>
        <v>56.785103373649719</v>
      </c>
      <c r="J1008" s="77">
        <f t="shared" si="61"/>
        <v>87.956748186655915</v>
      </c>
      <c r="K1008" s="78">
        <f>E1008 * (Constants!$C$8 / Constants!$C$5)</f>
        <v>64.74750054797255</v>
      </c>
      <c r="L1008" s="78">
        <f t="shared" si="62"/>
        <v>129.22854678156239</v>
      </c>
      <c r="M1008" s="79">
        <f t="shared" si="63"/>
        <v>98.05690196855619</v>
      </c>
    </row>
    <row r="1009" spans="2:13" x14ac:dyDescent="0.3">
      <c r="B1009" s="12">
        <v>1.4008806847123196</v>
      </c>
      <c r="C1009" s="11">
        <v>8.6091594100807214</v>
      </c>
      <c r="D1009" s="11">
        <v>1.0658802462077044</v>
      </c>
      <c r="E1009" s="11">
        <v>29.64100520678744</v>
      </c>
      <c r="F1009" s="11">
        <v>23.527684411796024</v>
      </c>
      <c r="G1009" s="11">
        <v>21.671934037368121</v>
      </c>
      <c r="H1009" s="11">
        <v>3.5292293157290135</v>
      </c>
      <c r="I1009" s="77">
        <f t="shared" si="60"/>
        <v>62.84372927487189</v>
      </c>
      <c r="J1009" s="77">
        <f t="shared" si="61"/>
        <v>88.04489262796902</v>
      </c>
      <c r="K1009" s="78">
        <f>E1009 * (Constants!$C$8 / Constants!$C$5)</f>
        <v>81.75180468323633</v>
      </c>
      <c r="L1009" s="78">
        <f t="shared" si="62"/>
        <v>140.15569210441791</v>
      </c>
      <c r="M1009" s="79">
        <f t="shared" si="63"/>
        <v>114.95452875132078</v>
      </c>
    </row>
    <row r="1010" spans="2:13" x14ac:dyDescent="0.3">
      <c r="B1010" s="12">
        <v>14.343699656434183</v>
      </c>
      <c r="C1010" s="11">
        <v>7.8152924412141171</v>
      </c>
      <c r="D1010" s="11">
        <v>6.947393430298348</v>
      </c>
      <c r="E1010" s="11">
        <v>29.524108803903069</v>
      </c>
      <c r="F1010" s="11">
        <v>9.522489035018479</v>
      </c>
      <c r="G1010" s="11">
        <v>32.870213015013661</v>
      </c>
      <c r="H1010" s="11">
        <v>1.4317273385614178</v>
      </c>
      <c r="I1010" s="77">
        <f t="shared" si="60"/>
        <v>53.809283710434016</v>
      </c>
      <c r="J1010" s="77">
        <f t="shared" si="61"/>
        <v>88.111224064009093</v>
      </c>
      <c r="K1010" s="78">
        <f>E1010 * (Constants!$C$8 / Constants!$C$5)</f>
        <v>81.429396862377828</v>
      </c>
      <c r="L1010" s="78">
        <f t="shared" si="62"/>
        <v>140.01651212248385</v>
      </c>
      <c r="M1010" s="79">
        <f t="shared" si="63"/>
        <v>105.71457176890877</v>
      </c>
    </row>
    <row r="1011" spans="2:13" x14ac:dyDescent="0.3">
      <c r="B1011" s="12">
        <v>3.2126427759067155E-3</v>
      </c>
      <c r="C1011" s="11">
        <v>18.03733380549313</v>
      </c>
      <c r="D1011" s="11">
        <v>0</v>
      </c>
      <c r="E1011" s="11">
        <v>25.44195001775568</v>
      </c>
      <c r="F1011" s="11">
        <v>13.536005397081643</v>
      </c>
      <c r="G1011" s="11">
        <v>30.716095344948862</v>
      </c>
      <c r="H1011" s="11">
        <v>0.38235628704064373</v>
      </c>
      <c r="I1011" s="77">
        <f t="shared" si="60"/>
        <v>57.015289220330452</v>
      </c>
      <c r="J1011" s="77">
        <f t="shared" si="61"/>
        <v>88.113740852319964</v>
      </c>
      <c r="K1011" s="78">
        <f>E1011 * (Constants!$C$8 / Constants!$C$5)</f>
        <v>70.170539565100341</v>
      </c>
      <c r="L1011" s="78">
        <f t="shared" si="62"/>
        <v>132.8423303996646</v>
      </c>
      <c r="M1011" s="79">
        <f t="shared" si="63"/>
        <v>101.74387876767511</v>
      </c>
    </row>
    <row r="1012" spans="2:13" x14ac:dyDescent="0.3">
      <c r="B1012" s="12">
        <v>9.3453227374047856</v>
      </c>
      <c r="C1012" s="11">
        <v>5.7988558889567612</v>
      </c>
      <c r="D1012" s="11">
        <v>12.18318758049684</v>
      </c>
      <c r="E1012" s="11">
        <v>23.47570080284833</v>
      </c>
      <c r="F1012" s="11">
        <v>20.360479065299661</v>
      </c>
      <c r="G1012" s="11">
        <v>22.772594950303418</v>
      </c>
      <c r="H1012" s="11">
        <v>3.5292293157290135</v>
      </c>
      <c r="I1012" s="77">
        <f t="shared" si="60"/>
        <v>61.818223337601594</v>
      </c>
      <c r="J1012" s="77">
        <f t="shared" si="61"/>
        <v>88.120047603634021</v>
      </c>
      <c r="K1012" s="78">
        <f>E1012 * (Constants!$C$8 / Constants!$C$5)</f>
        <v>64.747497375597817</v>
      </c>
      <c r="L1012" s="78">
        <f t="shared" si="62"/>
        <v>129.3918441763835</v>
      </c>
      <c r="M1012" s="79">
        <f t="shared" si="63"/>
        <v>103.09001991035109</v>
      </c>
    </row>
    <row r="1013" spans="2:13" x14ac:dyDescent="0.3">
      <c r="B1013" s="12">
        <v>7.8098040692566428E-2</v>
      </c>
      <c r="C1013" s="11">
        <v>14.31567478050532</v>
      </c>
      <c r="D1013" s="11">
        <v>1.5771240845140642</v>
      </c>
      <c r="E1013" s="11">
        <v>18.24198998460291</v>
      </c>
      <c r="F1013" s="11">
        <v>16.216600911634828</v>
      </c>
      <c r="G1013" s="11">
        <v>32.505988523267021</v>
      </c>
      <c r="H1013" s="11">
        <v>5.2969743190741028</v>
      </c>
      <c r="I1013" s="77">
        <f t="shared" si="60"/>
        <v>50.351389761257124</v>
      </c>
      <c r="J1013" s="77">
        <f t="shared" si="61"/>
        <v>88.154352603598255</v>
      </c>
      <c r="K1013" s="78">
        <f>E1013 * (Constants!$C$8 / Constants!$C$5)</f>
        <v>50.312585280114483</v>
      </c>
      <c r="L1013" s="78">
        <f t="shared" si="62"/>
        <v>120.22494789910982</v>
      </c>
      <c r="M1013" s="79">
        <f t="shared" si="63"/>
        <v>82.421985056768705</v>
      </c>
    </row>
    <row r="1014" spans="2:13" x14ac:dyDescent="0.3">
      <c r="B1014" s="12">
        <v>0.1952451154938899</v>
      </c>
      <c r="C1014" s="11">
        <v>14.31567374530932</v>
      </c>
      <c r="D1014" s="11">
        <v>1.5771240845140642</v>
      </c>
      <c r="E1014" s="11">
        <v>18.241985843818902</v>
      </c>
      <c r="F1014" s="11">
        <v>16.216600911634828</v>
      </c>
      <c r="G1014" s="11">
        <v>32.505988523267021</v>
      </c>
      <c r="H1014" s="11">
        <v>5.2969743190741028</v>
      </c>
      <c r="I1014" s="77">
        <f t="shared" si="60"/>
        <v>50.351384585277117</v>
      </c>
      <c r="J1014" s="77">
        <f t="shared" si="61"/>
        <v>88.154347427618234</v>
      </c>
      <c r="K1014" s="78">
        <f>E1014 * (Constants!$C$8 / Constants!$C$5)</f>
        <v>50.312573859565042</v>
      </c>
      <c r="L1014" s="78">
        <f t="shared" si="62"/>
        <v>120.22493544336439</v>
      </c>
      <c r="M1014" s="79">
        <f t="shared" si="63"/>
        <v>82.421972601023256</v>
      </c>
    </row>
    <row r="1015" spans="2:13" x14ac:dyDescent="0.3">
      <c r="B1015" s="12">
        <v>2.7009001546757645</v>
      </c>
      <c r="C1015" s="11">
        <v>7.8937820372458551</v>
      </c>
      <c r="D1015" s="11">
        <v>1.7386053439881779</v>
      </c>
      <c r="E1015" s="11">
        <v>29.846913973059063</v>
      </c>
      <c r="F1015" s="11">
        <v>23.527684411796024</v>
      </c>
      <c r="G1015" s="11">
        <v>21.671934037368121</v>
      </c>
      <c r="H1015" s="11">
        <v>3.5292293157290135</v>
      </c>
      <c r="I1015" s="77">
        <f t="shared" si="60"/>
        <v>63.006985766089123</v>
      </c>
      <c r="J1015" s="77">
        <f t="shared" si="61"/>
        <v>88.20814911918626</v>
      </c>
      <c r="K1015" s="78">
        <f>E1015 * (Constants!$C$8 / Constants!$C$5)</f>
        <v>82.319714345050002</v>
      </c>
      <c r="L1015" s="78">
        <f t="shared" si="62"/>
        <v>140.68094949117719</v>
      </c>
      <c r="M1015" s="79">
        <f t="shared" si="63"/>
        <v>115.47978613808006</v>
      </c>
    </row>
    <row r="1016" spans="2:13" x14ac:dyDescent="0.3">
      <c r="B1016" s="12">
        <v>5.6618478607560974E-2</v>
      </c>
      <c r="C1016" s="11">
        <v>3.7003533972813929</v>
      </c>
      <c r="D1016" s="11">
        <v>1.7386053439881779</v>
      </c>
      <c r="E1016" s="11">
        <v>13.624382277841969</v>
      </c>
      <c r="F1016" s="11">
        <v>20.087385918884777</v>
      </c>
      <c r="G1016" s="11">
        <v>48.913944419781991</v>
      </c>
      <c r="H1016" s="11">
        <v>0.27338315095168603</v>
      </c>
      <c r="I1016" s="77">
        <f t="shared" si="60"/>
        <v>39.150726937996318</v>
      </c>
      <c r="J1016" s="77">
        <f t="shared" si="61"/>
        <v>88.338054508729996</v>
      </c>
      <c r="K1016" s="78">
        <f>E1016 * (Constants!$C$8 / Constants!$C$5)</f>
        <v>37.576925314693177</v>
      </c>
      <c r="L1016" s="78">
        <f t="shared" si="62"/>
        <v>112.29059754558119</v>
      </c>
      <c r="M1016" s="79">
        <f t="shared" si="63"/>
        <v>63.103269974847528</v>
      </c>
    </row>
    <row r="1017" spans="2:13" x14ac:dyDescent="0.3">
      <c r="B1017" s="12">
        <v>0.13266968769312371</v>
      </c>
      <c r="C1017" s="11">
        <v>15.240225927800628</v>
      </c>
      <c r="D1017" s="11">
        <v>5.7729718481345929</v>
      </c>
      <c r="E1017" s="11">
        <v>25.159739024603546</v>
      </c>
      <c r="F1017" s="11">
        <v>17.123112015608434</v>
      </c>
      <c r="G1017" s="11">
        <v>20.27542092636644</v>
      </c>
      <c r="H1017" s="11">
        <v>4.8430145248635217</v>
      </c>
      <c r="I1017" s="77">
        <f t="shared" si="60"/>
        <v>63.296048816147199</v>
      </c>
      <c r="J1017" s="77">
        <f t="shared" si="61"/>
        <v>88.414484267377162</v>
      </c>
      <c r="K1017" s="78">
        <f>E1017 * (Constants!$C$8 / Constants!$C$5)</f>
        <v>69.39218343882591</v>
      </c>
      <c r="L1017" s="78">
        <f t="shared" si="62"/>
        <v>132.64692868159952</v>
      </c>
      <c r="M1017" s="79">
        <f t="shared" si="63"/>
        <v>107.52849323036956</v>
      </c>
    </row>
    <row r="1018" spans="2:13" x14ac:dyDescent="0.3">
      <c r="B1018" s="12">
        <v>1.3551156026223907</v>
      </c>
      <c r="C1018" s="11">
        <v>7.3368403772486115</v>
      </c>
      <c r="D1018" s="11">
        <v>0.92172169782413393</v>
      </c>
      <c r="E1018" s="11">
        <v>9.0176938185051299</v>
      </c>
      <c r="F1018" s="11">
        <v>31.361622471571184</v>
      </c>
      <c r="G1018" s="11">
        <v>38.688850359389214</v>
      </c>
      <c r="H1018" s="11">
        <v>1.11467867989683</v>
      </c>
      <c r="I1018" s="77">
        <f t="shared" si="60"/>
        <v>48.637878365149064</v>
      </c>
      <c r="J1018" s="77">
        <f t="shared" si="61"/>
        <v>88.441407404435097</v>
      </c>
      <c r="K1018" s="78">
        <f>E1018 * (Constants!$C$8 / Constants!$C$5)</f>
        <v>24.871381338135119</v>
      </c>
      <c r="L1018" s="78">
        <f t="shared" si="62"/>
        <v>104.29509492406508</v>
      </c>
      <c r="M1018" s="79">
        <f t="shared" si="63"/>
        <v>64.49156588477905</v>
      </c>
    </row>
    <row r="1019" spans="2:13" x14ac:dyDescent="0.3">
      <c r="B1019" s="12">
        <v>0.31456283551960951</v>
      </c>
      <c r="C1019" s="11">
        <v>27.11306485262784</v>
      </c>
      <c r="D1019" s="11">
        <v>3.5931878368113712</v>
      </c>
      <c r="E1019" s="11">
        <v>21.725029084866858</v>
      </c>
      <c r="F1019" s="11">
        <v>19.780116782867648</v>
      </c>
      <c r="G1019" s="11">
        <v>15.873638040724591</v>
      </c>
      <c r="H1019" s="11">
        <v>0.38235628704064373</v>
      </c>
      <c r="I1019" s="77">
        <f t="shared" si="60"/>
        <v>72.211398557173723</v>
      </c>
      <c r="J1019" s="77">
        <f t="shared" si="61"/>
        <v>88.46739288493896</v>
      </c>
      <c r="K1019" s="78">
        <f>E1019 * (Constants!$C$8 / Constants!$C$5)</f>
        <v>59.919031830842464</v>
      </c>
      <c r="L1019" s="78">
        <f t="shared" si="62"/>
        <v>126.66139563091457</v>
      </c>
      <c r="M1019" s="79">
        <f t="shared" si="63"/>
        <v>110.40540130314932</v>
      </c>
    </row>
    <row r="1020" spans="2:13" x14ac:dyDescent="0.3">
      <c r="B1020" s="12">
        <v>6.2419648093055002E-3</v>
      </c>
      <c r="C1020" s="11">
        <v>0.32898114850110244</v>
      </c>
      <c r="D1020" s="11">
        <v>25.939924843113975</v>
      </c>
      <c r="E1020" s="11">
        <v>18.463780727929951</v>
      </c>
      <c r="F1020" s="11">
        <v>7.101191825781644</v>
      </c>
      <c r="G1020" s="11">
        <v>31.809357930891153</v>
      </c>
      <c r="H1020" s="11">
        <v>4.8430145248635217</v>
      </c>
      <c r="I1020" s="77">
        <f t="shared" si="60"/>
        <v>51.833878545326669</v>
      </c>
      <c r="J1020" s="77">
        <f t="shared" si="61"/>
        <v>88.486251001081342</v>
      </c>
      <c r="K1020" s="78">
        <f>E1020 * (Constants!$C$8 / Constants!$C$5)</f>
        <v>50.924298459290675</v>
      </c>
      <c r="L1020" s="78">
        <f t="shared" si="62"/>
        <v>120.94676873244208</v>
      </c>
      <c r="M1020" s="79">
        <f t="shared" si="63"/>
        <v>84.294396276687394</v>
      </c>
    </row>
    <row r="1021" spans="2:13" x14ac:dyDescent="0.3">
      <c r="B1021" s="12">
        <v>0.2452858936303528</v>
      </c>
      <c r="C1021" s="11">
        <v>6.1867722986187665</v>
      </c>
      <c r="D1021" s="11">
        <v>12.18318654530084</v>
      </c>
      <c r="E1021" s="11">
        <v>23.475701953066071</v>
      </c>
      <c r="F1021" s="11">
        <v>20.360479065299661</v>
      </c>
      <c r="G1021" s="11">
        <v>22.772594950303418</v>
      </c>
      <c r="H1021" s="11">
        <v>3.5292293157290135</v>
      </c>
      <c r="I1021" s="77">
        <f t="shared" si="60"/>
        <v>62.20613986228534</v>
      </c>
      <c r="J1021" s="77">
        <f t="shared" si="61"/>
        <v>88.507964128317766</v>
      </c>
      <c r="K1021" s="78">
        <f>E1021 * (Constants!$C$8 / Constants!$C$5)</f>
        <v>64.74750054797255</v>
      </c>
      <c r="L1021" s="78">
        <f t="shared" si="62"/>
        <v>129.77976272322422</v>
      </c>
      <c r="M1021" s="79">
        <f t="shared" si="63"/>
        <v>103.47793845719181</v>
      </c>
    </row>
    <row r="1022" spans="2:13" x14ac:dyDescent="0.3">
      <c r="B1022" s="12">
        <v>58.338394507401972</v>
      </c>
      <c r="C1022" s="11">
        <v>14.472804075989018</v>
      </c>
      <c r="D1022" s="11">
        <v>16.539554259508567</v>
      </c>
      <c r="E1022" s="11">
        <v>13.941324096845319</v>
      </c>
      <c r="F1022" s="11">
        <v>6.6731414373900053</v>
      </c>
      <c r="G1022" s="11">
        <v>36.660955042504867</v>
      </c>
      <c r="H1022" s="11">
        <v>0.27338315095168603</v>
      </c>
      <c r="I1022" s="77">
        <f t="shared" si="60"/>
        <v>51.62682386973291</v>
      </c>
      <c r="J1022" s="77">
        <f t="shared" si="61"/>
        <v>88.561162063189457</v>
      </c>
      <c r="K1022" s="78">
        <f>E1022 * (Constants!$C$8 / Constants!$C$5)</f>
        <v>38.451071299363704</v>
      </c>
      <c r="L1022" s="78">
        <f t="shared" si="62"/>
        <v>113.07090926570785</v>
      </c>
      <c r="M1022" s="79">
        <f t="shared" si="63"/>
        <v>76.136571072251286</v>
      </c>
    </row>
    <row r="1023" spans="2:13" x14ac:dyDescent="0.3">
      <c r="B1023" s="12">
        <v>0.335001409825054</v>
      </c>
      <c r="C1023" s="11">
        <v>15.240225927800628</v>
      </c>
      <c r="D1023" s="11">
        <v>5.7729718481345929</v>
      </c>
      <c r="E1023" s="11">
        <v>25.159739024603546</v>
      </c>
      <c r="F1023" s="11">
        <v>27.694284948743398</v>
      </c>
      <c r="G1023" s="11">
        <v>13.582171534234885</v>
      </c>
      <c r="H1023" s="11">
        <v>1.2143103654578957</v>
      </c>
      <c r="I1023" s="77">
        <f t="shared" si="60"/>
        <v>73.867221749282166</v>
      </c>
      <c r="J1023" s="77">
        <f t="shared" si="61"/>
        <v>88.663703648974945</v>
      </c>
      <c r="K1023" s="78">
        <f>E1023 * (Constants!$C$8 / Constants!$C$5)</f>
        <v>69.39218343882591</v>
      </c>
      <c r="L1023" s="78">
        <f t="shared" si="62"/>
        <v>132.8961480631973</v>
      </c>
      <c r="M1023" s="79">
        <f t="shared" si="63"/>
        <v>118.09966616350454</v>
      </c>
    </row>
    <row r="1024" spans="2:13" x14ac:dyDescent="0.3">
      <c r="B1024" s="12">
        <v>5.9503739612409845E-4</v>
      </c>
      <c r="C1024" s="11">
        <v>7.5379463516711542</v>
      </c>
      <c r="D1024" s="11">
        <v>4.0383956163838564</v>
      </c>
      <c r="E1024" s="11">
        <v>9.9137791461504623</v>
      </c>
      <c r="F1024" s="11">
        <v>27.002034483303561</v>
      </c>
      <c r="G1024" s="11">
        <v>37.371419541967974</v>
      </c>
      <c r="H1024" s="11">
        <v>2.8455952612071744</v>
      </c>
      <c r="I1024" s="77">
        <f t="shared" si="60"/>
        <v>48.492155597509033</v>
      </c>
      <c r="J1024" s="77">
        <f t="shared" si="61"/>
        <v>88.709170400684187</v>
      </c>
      <c r="K1024" s="78">
        <f>E1024 * (Constants!$C$8 / Constants!$C$5)</f>
        <v>27.342842483737567</v>
      </c>
      <c r="L1024" s="78">
        <f t="shared" si="62"/>
        <v>106.1382337382713</v>
      </c>
      <c r="M1024" s="79">
        <f t="shared" si="63"/>
        <v>65.921218935096135</v>
      </c>
    </row>
    <row r="1025" spans="2:13" x14ac:dyDescent="0.3">
      <c r="B1025" s="12">
        <v>2.4964805401396006E-2</v>
      </c>
      <c r="C1025" s="11">
        <v>26.141978539475915</v>
      </c>
      <c r="D1025" s="11">
        <v>7.080761871959008</v>
      </c>
      <c r="E1025" s="11">
        <v>19.249219130952127</v>
      </c>
      <c r="F1025" s="11">
        <v>18.150175272112197</v>
      </c>
      <c r="G1025" s="11">
        <v>16.911391817227976</v>
      </c>
      <c r="H1025" s="11">
        <v>1.2143103654578957</v>
      </c>
      <c r="I1025" s="77">
        <f t="shared" si="60"/>
        <v>70.622134814499248</v>
      </c>
      <c r="J1025" s="77">
        <f t="shared" si="61"/>
        <v>88.747836997185118</v>
      </c>
      <c r="K1025" s="78">
        <f>E1025 * (Constants!$C$8 / Constants!$C$5)</f>
        <v>53.090588248271196</v>
      </c>
      <c r="L1025" s="78">
        <f t="shared" si="62"/>
        <v>122.58920611450418</v>
      </c>
      <c r="M1025" s="79">
        <f t="shared" si="63"/>
        <v>104.46350393181831</v>
      </c>
    </row>
    <row r="1026" spans="2:13" x14ac:dyDescent="0.3">
      <c r="B1026" s="12">
        <v>8.2359739906678442E-2</v>
      </c>
      <c r="C1026" s="11">
        <v>8.0496913542417534</v>
      </c>
      <c r="D1026" s="11">
        <v>2.8249241118515203</v>
      </c>
      <c r="E1026" s="11">
        <v>48.6407462421557</v>
      </c>
      <c r="F1026" s="11">
        <v>0</v>
      </c>
      <c r="G1026" s="11">
        <v>29.269737943732544</v>
      </c>
      <c r="H1026" s="11">
        <v>0</v>
      </c>
      <c r="I1026" s="77">
        <f t="shared" si="60"/>
        <v>59.515361708248975</v>
      </c>
      <c r="J1026" s="77">
        <f t="shared" si="61"/>
        <v>88.785099651981511</v>
      </c>
      <c r="K1026" s="78">
        <f>E1026 * (Constants!$C$8 / Constants!$C$5)</f>
        <v>134.15431624852621</v>
      </c>
      <c r="L1026" s="78">
        <f t="shared" si="62"/>
        <v>174.29866965835203</v>
      </c>
      <c r="M1026" s="79">
        <f t="shared" si="63"/>
        <v>145.02893171461949</v>
      </c>
    </row>
    <row r="1027" spans="2:13" x14ac:dyDescent="0.3">
      <c r="B1027" s="12">
        <v>1.8225610961962957E-2</v>
      </c>
      <c r="C1027" s="11">
        <v>3.7059222341716045</v>
      </c>
      <c r="D1027" s="11">
        <v>0.74710315409314842</v>
      </c>
      <c r="E1027" s="11">
        <v>13.300101954383798</v>
      </c>
      <c r="F1027" s="11">
        <v>30.653156912313566</v>
      </c>
      <c r="G1027" s="11">
        <v>39.329344832102827</v>
      </c>
      <c r="H1027" s="11">
        <v>1.11467867989683</v>
      </c>
      <c r="I1027" s="77">
        <f t="shared" ref="I1027:I1090" si="64">SUM(C1027:F1027)</f>
        <v>48.406284254962117</v>
      </c>
      <c r="J1027" s="77">
        <f t="shared" ref="J1027:J1090" si="65">SUM(C1027:H1027)</f>
        <v>88.850307766961777</v>
      </c>
      <c r="K1027" s="78">
        <f>E1027 * (Constants!$C$8 / Constants!$C$5)</f>
        <v>36.682539261284347</v>
      </c>
      <c r="L1027" s="78">
        <f t="shared" ref="L1027:L1090" si="66">C1027+D1027+F1027+G1027+H1027+K1027</f>
        <v>112.23274507386232</v>
      </c>
      <c r="M1027" s="79">
        <f t="shared" ref="M1027:M1090" si="67">I1027-E1027+K1027</f>
        <v>71.788721561862673</v>
      </c>
    </row>
    <row r="1028" spans="2:13" x14ac:dyDescent="0.3">
      <c r="B1028" s="12">
        <v>5.8975673803288373</v>
      </c>
      <c r="C1028" s="11">
        <v>4.3415142043798234</v>
      </c>
      <c r="D1028" s="11">
        <v>20.067063309606088</v>
      </c>
      <c r="E1028" s="11">
        <v>19.759330594232317</v>
      </c>
      <c r="F1028" s="11">
        <v>20.436800469668174</v>
      </c>
      <c r="G1028" s="11">
        <v>23.087841311849495</v>
      </c>
      <c r="H1028" s="11">
        <v>1.2143103654578957</v>
      </c>
      <c r="I1028" s="77">
        <f t="shared" si="64"/>
        <v>64.604708577886399</v>
      </c>
      <c r="J1028" s="77">
        <f t="shared" si="65"/>
        <v>88.906860255193777</v>
      </c>
      <c r="K1028" s="78">
        <f>E1028 * (Constants!$C$8 / Constants!$C$5)</f>
        <v>54.497508574414944</v>
      </c>
      <c r="L1028" s="78">
        <f t="shared" si="66"/>
        <v>123.64503823537643</v>
      </c>
      <c r="M1028" s="79">
        <f t="shared" si="67"/>
        <v>99.342886558069026</v>
      </c>
    </row>
    <row r="1029" spans="2:13" x14ac:dyDescent="0.3">
      <c r="B1029" s="12">
        <v>5.4183188069146127E-2</v>
      </c>
      <c r="C1029" s="11">
        <v>55.790989952139164</v>
      </c>
      <c r="D1029" s="11">
        <v>0</v>
      </c>
      <c r="E1029" s="11">
        <v>0</v>
      </c>
      <c r="F1029" s="11">
        <v>32.84884722374585</v>
      </c>
      <c r="G1029" s="11">
        <v>0</v>
      </c>
      <c r="H1029" s="11">
        <v>0.27338315095168603</v>
      </c>
      <c r="I1029" s="77">
        <f t="shared" si="64"/>
        <v>88.63983717588502</v>
      </c>
      <c r="J1029" s="77">
        <f t="shared" si="65"/>
        <v>88.913220326836708</v>
      </c>
      <c r="K1029" s="78">
        <f>E1029 * (Constants!$C$8 / Constants!$C$5)</f>
        <v>0</v>
      </c>
      <c r="L1029" s="78">
        <f t="shared" si="66"/>
        <v>88.913220326836708</v>
      </c>
      <c r="M1029" s="79">
        <f t="shared" si="67"/>
        <v>88.63983717588502</v>
      </c>
    </row>
    <row r="1030" spans="2:13" x14ac:dyDescent="0.3">
      <c r="B1030" s="12">
        <v>3.0391332162253093E-2</v>
      </c>
      <c r="C1030" s="11">
        <v>2.7107546740341704</v>
      </c>
      <c r="D1030" s="11">
        <v>3.5931878368113712</v>
      </c>
      <c r="E1030" s="11">
        <v>6.8226616288784241</v>
      </c>
      <c r="F1030" s="11">
        <v>37.481440060153844</v>
      </c>
      <c r="G1030" s="11">
        <v>33.017790657468467</v>
      </c>
      <c r="H1030" s="11">
        <v>5.2969743190741028</v>
      </c>
      <c r="I1030" s="77">
        <f t="shared" si="64"/>
        <v>50.60804419987781</v>
      </c>
      <c r="J1030" s="77">
        <f t="shared" si="65"/>
        <v>88.922809176420373</v>
      </c>
      <c r="K1030" s="78">
        <f>E1030 * (Constants!$C$8 / Constants!$C$5)</f>
        <v>18.817340944164687</v>
      </c>
      <c r="L1030" s="78">
        <f t="shared" si="66"/>
        <v>100.91748849170664</v>
      </c>
      <c r="M1030" s="79">
        <f t="shared" si="67"/>
        <v>62.602723515164072</v>
      </c>
    </row>
    <row r="1031" spans="2:13" x14ac:dyDescent="0.3">
      <c r="B1031" s="12">
        <v>2.4441657102288445</v>
      </c>
      <c r="C1031" s="11">
        <v>8.3041973968050371</v>
      </c>
      <c r="D1031" s="11">
        <v>0.74710315409314842</v>
      </c>
      <c r="E1031" s="11">
        <v>29.563891386241732</v>
      </c>
      <c r="F1031" s="11">
        <v>27.694284948743409</v>
      </c>
      <c r="G1031" s="11">
        <v>21.47609967846655</v>
      </c>
      <c r="H1031" s="11">
        <v>1.2143103654578957</v>
      </c>
      <c r="I1031" s="77">
        <f t="shared" si="64"/>
        <v>66.309476885883328</v>
      </c>
      <c r="J1031" s="77">
        <f t="shared" si="65"/>
        <v>88.999886929807772</v>
      </c>
      <c r="K1031" s="78">
        <f>E1031 * (Constants!$C$8 / Constants!$C$5)</f>
        <v>81.53911979108608</v>
      </c>
      <c r="L1031" s="78">
        <f t="shared" si="66"/>
        <v>140.97511533465212</v>
      </c>
      <c r="M1031" s="79">
        <f t="shared" si="67"/>
        <v>118.28470529072767</v>
      </c>
    </row>
    <row r="1032" spans="2:13" x14ac:dyDescent="0.3">
      <c r="B1032" s="12">
        <v>5.8625867306545842E-2</v>
      </c>
      <c r="C1032" s="11">
        <v>55.790989952139164</v>
      </c>
      <c r="D1032" s="11">
        <v>0</v>
      </c>
      <c r="E1032" s="11">
        <v>0</v>
      </c>
      <c r="F1032" s="11">
        <v>30.473838393271027</v>
      </c>
      <c r="G1032" s="11">
        <v>0</v>
      </c>
      <c r="H1032" s="11">
        <v>2.8455952612071744</v>
      </c>
      <c r="I1032" s="77">
        <f t="shared" si="64"/>
        <v>86.264828345410194</v>
      </c>
      <c r="J1032" s="77">
        <f t="shared" si="65"/>
        <v>89.110423606617374</v>
      </c>
      <c r="K1032" s="78">
        <f>E1032 * (Constants!$C$8 / Constants!$C$5)</f>
        <v>0</v>
      </c>
      <c r="L1032" s="78">
        <f t="shared" si="66"/>
        <v>89.110423606617374</v>
      </c>
      <c r="M1032" s="79">
        <f t="shared" si="67"/>
        <v>86.264828345410194</v>
      </c>
    </row>
    <row r="1033" spans="2:13" x14ac:dyDescent="0.3">
      <c r="B1033" s="12">
        <v>2.5261854278796818</v>
      </c>
      <c r="C1033" s="11">
        <v>10.185090560602527</v>
      </c>
      <c r="D1033" s="11">
        <v>6.360095165154342</v>
      </c>
      <c r="E1033" s="11">
        <v>16.442242729777075</v>
      </c>
      <c r="F1033" s="11">
        <v>10.591877389025383</v>
      </c>
      <c r="G1033" s="11">
        <v>43.230603599303628</v>
      </c>
      <c r="H1033" s="11">
        <v>2.378856725706803</v>
      </c>
      <c r="I1033" s="77">
        <f t="shared" si="64"/>
        <v>43.579305844559329</v>
      </c>
      <c r="J1033" s="77">
        <f t="shared" si="65"/>
        <v>89.188766169569746</v>
      </c>
      <c r="K1033" s="78">
        <f>E1033 * (Constants!$C$8 / Constants!$C$5)</f>
        <v>45.348766238578712</v>
      </c>
      <c r="L1033" s="78">
        <f t="shared" si="66"/>
        <v>118.09528967837139</v>
      </c>
      <c r="M1033" s="79">
        <f t="shared" si="67"/>
        <v>72.48582935336097</v>
      </c>
    </row>
    <row r="1034" spans="2:13" x14ac:dyDescent="0.3">
      <c r="B1034" s="12">
        <v>0.12106836286693579</v>
      </c>
      <c r="C1034" s="11">
        <v>24.928221579646159</v>
      </c>
      <c r="D1034" s="11">
        <v>0.98122094670661919</v>
      </c>
      <c r="E1034" s="11">
        <v>19.029743085884498</v>
      </c>
      <c r="F1034" s="11">
        <v>27.025143013507996</v>
      </c>
      <c r="G1034" s="11">
        <v>16.904499077059224</v>
      </c>
      <c r="H1034" s="11">
        <v>0.38235628704064373</v>
      </c>
      <c r="I1034" s="77">
        <f t="shared" si="64"/>
        <v>71.964328625745267</v>
      </c>
      <c r="J1034" s="77">
        <f t="shared" si="65"/>
        <v>89.251183989845146</v>
      </c>
      <c r="K1034" s="78">
        <f>E1034 * (Constants!$C$8 / Constants!$C$5)</f>
        <v>52.48525915622983</v>
      </c>
      <c r="L1034" s="78">
        <f t="shared" si="66"/>
        <v>122.70670006019049</v>
      </c>
      <c r="M1034" s="79">
        <f t="shared" si="67"/>
        <v>105.41984469609059</v>
      </c>
    </row>
    <row r="1035" spans="2:13" x14ac:dyDescent="0.3">
      <c r="B1035" s="12">
        <v>48.41034272282559</v>
      </c>
      <c r="C1035" s="11">
        <v>15.461002179046176</v>
      </c>
      <c r="D1035" s="11">
        <v>12.18318758049684</v>
      </c>
      <c r="E1035" s="11">
        <v>23.47570080284833</v>
      </c>
      <c r="F1035" s="11">
        <v>0.34800604888292236</v>
      </c>
      <c r="G1035" s="11">
        <v>28.583460978488407</v>
      </c>
      <c r="H1035" s="11">
        <v>9.2125966077420749</v>
      </c>
      <c r="I1035" s="77">
        <f t="shared" si="64"/>
        <v>51.46789661127427</v>
      </c>
      <c r="J1035" s="77">
        <f t="shared" si="65"/>
        <v>89.263954197504745</v>
      </c>
      <c r="K1035" s="78">
        <f>E1035 * (Constants!$C$8 / Constants!$C$5)</f>
        <v>64.747497375597817</v>
      </c>
      <c r="L1035" s="78">
        <f t="shared" si="66"/>
        <v>130.53575077025425</v>
      </c>
      <c r="M1035" s="79">
        <f t="shared" si="67"/>
        <v>92.739693184023764</v>
      </c>
    </row>
    <row r="1036" spans="2:13" x14ac:dyDescent="0.3">
      <c r="B1036" s="12">
        <v>4.2304809834895423</v>
      </c>
      <c r="C1036" s="11">
        <v>27.11306485262784</v>
      </c>
      <c r="D1036" s="11">
        <v>3.5931878368113712</v>
      </c>
      <c r="E1036" s="11">
        <v>21.725029084866858</v>
      </c>
      <c r="F1036" s="11">
        <v>11.110260963147912</v>
      </c>
      <c r="G1036" s="11">
        <v>24.305279871988652</v>
      </c>
      <c r="H1036" s="11">
        <v>1.4317273385614178</v>
      </c>
      <c r="I1036" s="77">
        <f t="shared" si="64"/>
        <v>63.54154273745398</v>
      </c>
      <c r="J1036" s="77">
        <f t="shared" si="65"/>
        <v>89.278549948004041</v>
      </c>
      <c r="K1036" s="78">
        <f>E1036 * (Constants!$C$8 / Constants!$C$5)</f>
        <v>59.919031830842464</v>
      </c>
      <c r="L1036" s="78">
        <f t="shared" si="66"/>
        <v>127.47255269397965</v>
      </c>
      <c r="M1036" s="79">
        <f t="shared" si="67"/>
        <v>101.73554548342958</v>
      </c>
    </row>
    <row r="1037" spans="2:13" x14ac:dyDescent="0.3">
      <c r="B1037" s="12">
        <v>5.1163632560928818E-2</v>
      </c>
      <c r="C1037" s="11">
        <v>61.319251299874914</v>
      </c>
      <c r="D1037" s="11">
        <v>0</v>
      </c>
      <c r="E1037" s="11">
        <v>0</v>
      </c>
      <c r="F1037" s="11">
        <v>25.700615897604333</v>
      </c>
      <c r="G1037" s="11">
        <v>0</v>
      </c>
      <c r="H1037" s="11">
        <v>2.2665438039387968</v>
      </c>
      <c r="I1037" s="77">
        <f t="shared" si="64"/>
        <v>87.019867197479243</v>
      </c>
      <c r="J1037" s="77">
        <f t="shared" si="65"/>
        <v>89.286411001418045</v>
      </c>
      <c r="K1037" s="78">
        <f>E1037 * (Constants!$C$8 / Constants!$C$5)</f>
        <v>0</v>
      </c>
      <c r="L1037" s="78">
        <f t="shared" si="66"/>
        <v>89.286411001418045</v>
      </c>
      <c r="M1037" s="79">
        <f t="shared" si="67"/>
        <v>87.019867197479243</v>
      </c>
    </row>
    <row r="1038" spans="2:13" x14ac:dyDescent="0.3">
      <c r="B1038" s="12">
        <v>4.2705131709226407E-3</v>
      </c>
      <c r="C1038" s="11">
        <v>10.303409322792994</v>
      </c>
      <c r="D1038" s="11">
        <v>16.26767245205966</v>
      </c>
      <c r="E1038" s="11">
        <v>41.409359728788587</v>
      </c>
      <c r="F1038" s="11">
        <v>0</v>
      </c>
      <c r="G1038" s="11">
        <v>21.353769937140402</v>
      </c>
      <c r="H1038" s="11">
        <v>0</v>
      </c>
      <c r="I1038" s="77">
        <f t="shared" si="64"/>
        <v>67.980441503641245</v>
      </c>
      <c r="J1038" s="77">
        <f t="shared" si="65"/>
        <v>89.334211440781644</v>
      </c>
      <c r="K1038" s="78">
        <f>E1038 * (Constants!$C$8 / Constants!$C$5)</f>
        <v>114.20968570359433</v>
      </c>
      <c r="L1038" s="78">
        <f t="shared" si="66"/>
        <v>162.13453741558737</v>
      </c>
      <c r="M1038" s="79">
        <f t="shared" si="67"/>
        <v>140.78076747844699</v>
      </c>
    </row>
    <row r="1039" spans="2:13" x14ac:dyDescent="0.3">
      <c r="B1039" s="12">
        <v>0.12301778757682769</v>
      </c>
      <c r="C1039" s="11">
        <v>26.141978539475915</v>
      </c>
      <c r="D1039" s="11">
        <v>7.080761871959008</v>
      </c>
      <c r="E1039" s="11">
        <v>19.249219130952127</v>
      </c>
      <c r="F1039" s="11">
        <v>10.033234066819404</v>
      </c>
      <c r="G1039" s="11">
        <v>24.555388210327688</v>
      </c>
      <c r="H1039" s="11">
        <v>2.378856725706803</v>
      </c>
      <c r="I1039" s="77">
        <f t="shared" si="64"/>
        <v>62.505193609206451</v>
      </c>
      <c r="J1039" s="77">
        <f t="shared" si="65"/>
        <v>89.439438545240932</v>
      </c>
      <c r="K1039" s="78">
        <f>E1039 * (Constants!$C$8 / Constants!$C$5)</f>
        <v>53.090588248271196</v>
      </c>
      <c r="L1039" s="78">
        <f t="shared" si="66"/>
        <v>123.28080766255999</v>
      </c>
      <c r="M1039" s="79">
        <f t="shared" si="67"/>
        <v>96.346562726525519</v>
      </c>
    </row>
    <row r="1040" spans="2:13" x14ac:dyDescent="0.3">
      <c r="B1040" s="12">
        <v>1.3414736471167998</v>
      </c>
      <c r="C1040" s="11">
        <v>10.401799526758078</v>
      </c>
      <c r="D1040" s="11">
        <v>4.4521730337569965</v>
      </c>
      <c r="E1040" s="11">
        <v>15.934138511543843</v>
      </c>
      <c r="F1040" s="11">
        <v>16.216600911634831</v>
      </c>
      <c r="G1040" s="11">
        <v>37.220610020663344</v>
      </c>
      <c r="H1040" s="11">
        <v>5.2969743190741028</v>
      </c>
      <c r="I1040" s="77">
        <f t="shared" si="64"/>
        <v>47.004711983693753</v>
      </c>
      <c r="J1040" s="77">
        <f t="shared" si="65"/>
        <v>89.522296323431192</v>
      </c>
      <c r="K1040" s="78">
        <f>E1040 * (Constants!$C$8 / Constants!$C$5)</f>
        <v>43.947382023774153</v>
      </c>
      <c r="L1040" s="78">
        <f t="shared" si="66"/>
        <v>117.53553983566151</v>
      </c>
      <c r="M1040" s="79">
        <f t="shared" si="67"/>
        <v>75.01795549592407</v>
      </c>
    </row>
    <row r="1041" spans="2:13" x14ac:dyDescent="0.3">
      <c r="B1041" s="12">
        <v>74.771283625319484</v>
      </c>
      <c r="C1041" s="11">
        <v>5.7988558889567612</v>
      </c>
      <c r="D1041" s="11">
        <v>12.18318758049684</v>
      </c>
      <c r="E1041" s="11">
        <v>23.47570080284833</v>
      </c>
      <c r="F1041" s="11">
        <v>12.158991743079891</v>
      </c>
      <c r="G1041" s="11">
        <v>34.539605262290749</v>
      </c>
      <c r="H1041" s="11">
        <v>1.4317273385614178</v>
      </c>
      <c r="I1041" s="77">
        <f t="shared" si="64"/>
        <v>53.616736015381818</v>
      </c>
      <c r="J1041" s="77">
        <f t="shared" si="65"/>
        <v>89.588068616233983</v>
      </c>
      <c r="K1041" s="78">
        <f>E1041 * (Constants!$C$8 / Constants!$C$5)</f>
        <v>64.747497375597817</v>
      </c>
      <c r="L1041" s="78">
        <f t="shared" si="66"/>
        <v>130.85986518898346</v>
      </c>
      <c r="M1041" s="79">
        <f t="shared" si="67"/>
        <v>94.888532588131312</v>
      </c>
    </row>
    <row r="1042" spans="2:13" x14ac:dyDescent="0.3">
      <c r="B1042" s="12">
        <v>0.79179586756799836</v>
      </c>
      <c r="C1042" s="11">
        <v>16.605514878333828</v>
      </c>
      <c r="D1042" s="11">
        <v>16.57731096327224</v>
      </c>
      <c r="E1042" s="11">
        <v>56.469594057411804</v>
      </c>
      <c r="F1042" s="11">
        <v>0</v>
      </c>
      <c r="G1042" s="11">
        <v>0</v>
      </c>
      <c r="H1042" s="11">
        <v>0</v>
      </c>
      <c r="I1042" s="77">
        <f t="shared" si="64"/>
        <v>89.652419899017872</v>
      </c>
      <c r="J1042" s="77">
        <f t="shared" si="65"/>
        <v>89.652419899017872</v>
      </c>
      <c r="K1042" s="78">
        <f>E1042 * (Constants!$C$8 / Constants!$C$5)</f>
        <v>155.74678360995838</v>
      </c>
      <c r="L1042" s="78">
        <f t="shared" si="66"/>
        <v>188.92960945156446</v>
      </c>
      <c r="M1042" s="79">
        <f t="shared" si="67"/>
        <v>188.92960945156446</v>
      </c>
    </row>
    <row r="1043" spans="2:13" x14ac:dyDescent="0.3">
      <c r="B1043" s="12">
        <v>64.630853996946826</v>
      </c>
      <c r="C1043" s="11">
        <v>16.605514878333828</v>
      </c>
      <c r="D1043" s="11">
        <v>16.57731096327224</v>
      </c>
      <c r="E1043" s="11">
        <v>56.469594057411804</v>
      </c>
      <c r="F1043" s="11">
        <v>0</v>
      </c>
      <c r="G1043" s="11">
        <v>0</v>
      </c>
      <c r="H1043" s="11">
        <v>0</v>
      </c>
      <c r="I1043" s="77">
        <f t="shared" si="64"/>
        <v>89.652419899017872</v>
      </c>
      <c r="J1043" s="77">
        <f t="shared" si="65"/>
        <v>89.652419899017872</v>
      </c>
      <c r="K1043" s="78">
        <f>E1043 * (Constants!$C$8 / Constants!$C$5)</f>
        <v>155.74678360995838</v>
      </c>
      <c r="L1043" s="78">
        <f t="shared" si="66"/>
        <v>188.92960945156446</v>
      </c>
      <c r="M1043" s="79">
        <f t="shared" si="67"/>
        <v>188.92960945156446</v>
      </c>
    </row>
    <row r="1044" spans="2:13" x14ac:dyDescent="0.3">
      <c r="B1044" s="12">
        <v>4.96680140512035</v>
      </c>
      <c r="C1044" s="11">
        <v>8.6091594100807214</v>
      </c>
      <c r="D1044" s="11">
        <v>1.0658802462077044</v>
      </c>
      <c r="E1044" s="11">
        <v>29.64100520678744</v>
      </c>
      <c r="F1044" s="11">
        <v>27.694284948743409</v>
      </c>
      <c r="G1044" s="11">
        <v>21.47609967846655</v>
      </c>
      <c r="H1044" s="11">
        <v>1.2143103654578957</v>
      </c>
      <c r="I1044" s="77">
        <f t="shared" si="64"/>
        <v>67.010329811819275</v>
      </c>
      <c r="J1044" s="77">
        <f t="shared" si="65"/>
        <v>89.70073985574372</v>
      </c>
      <c r="K1044" s="78">
        <f>E1044 * (Constants!$C$8 / Constants!$C$5)</f>
        <v>81.75180468323633</v>
      </c>
      <c r="L1044" s="78">
        <f t="shared" si="66"/>
        <v>141.81153933219261</v>
      </c>
      <c r="M1044" s="79">
        <f t="shared" si="67"/>
        <v>119.12112928826816</v>
      </c>
    </row>
    <row r="1045" spans="2:13" x14ac:dyDescent="0.3">
      <c r="B1045" s="12">
        <v>9.5760008897996158</v>
      </c>
      <c r="C1045" s="11">
        <v>7.8937820372458551</v>
      </c>
      <c r="D1045" s="11">
        <v>1.7386053439881779</v>
      </c>
      <c r="E1045" s="11">
        <v>29.846913973059063</v>
      </c>
      <c r="F1045" s="11">
        <v>27.694284948743409</v>
      </c>
      <c r="G1045" s="11">
        <v>21.47609967846655</v>
      </c>
      <c r="H1045" s="11">
        <v>1.2143103654578957</v>
      </c>
      <c r="I1045" s="77">
        <f t="shared" si="64"/>
        <v>67.173586303036501</v>
      </c>
      <c r="J1045" s="77">
        <f t="shared" si="65"/>
        <v>89.863996346960946</v>
      </c>
      <c r="K1045" s="78">
        <f>E1045 * (Constants!$C$8 / Constants!$C$5)</f>
        <v>82.319714345050002</v>
      </c>
      <c r="L1045" s="78">
        <f t="shared" si="66"/>
        <v>142.33679671895189</v>
      </c>
      <c r="M1045" s="79">
        <f t="shared" si="67"/>
        <v>119.64638667502744</v>
      </c>
    </row>
    <row r="1046" spans="2:13" x14ac:dyDescent="0.3">
      <c r="B1046" s="12">
        <v>77.509184997841658</v>
      </c>
      <c r="C1046" s="11">
        <v>22.503457140566699</v>
      </c>
      <c r="D1046" s="11">
        <v>13.169170364110732</v>
      </c>
      <c r="E1046" s="11">
        <v>28.712198368729858</v>
      </c>
      <c r="F1046" s="11">
        <v>0.79594475416405497</v>
      </c>
      <c r="G1046" s="11">
        <v>24.331827100101979</v>
      </c>
      <c r="H1046" s="11">
        <v>0.38235628704064373</v>
      </c>
      <c r="I1046" s="77">
        <f t="shared" si="64"/>
        <v>65.180770627571349</v>
      </c>
      <c r="J1046" s="77">
        <f t="shared" si="65"/>
        <v>89.894954014713974</v>
      </c>
      <c r="K1046" s="78">
        <f>E1046 * (Constants!$C$8 / Constants!$C$5)</f>
        <v>79.190095500851712</v>
      </c>
      <c r="L1046" s="78">
        <f t="shared" si="66"/>
        <v>140.37285114683581</v>
      </c>
      <c r="M1046" s="79">
        <f t="shared" si="67"/>
        <v>115.6586677596932</v>
      </c>
    </row>
    <row r="1047" spans="2:13" x14ac:dyDescent="0.3">
      <c r="B1047" s="12">
        <v>1.962515542487381</v>
      </c>
      <c r="C1047" s="11">
        <v>6.1867722986187665</v>
      </c>
      <c r="D1047" s="11">
        <v>12.18318654530084</v>
      </c>
      <c r="E1047" s="11">
        <v>23.475701953066071</v>
      </c>
      <c r="F1047" s="11">
        <v>12.158991743079891</v>
      </c>
      <c r="G1047" s="11">
        <v>34.539605262290749</v>
      </c>
      <c r="H1047" s="11">
        <v>1.4317273385614178</v>
      </c>
      <c r="I1047" s="77">
        <f t="shared" si="64"/>
        <v>54.004652540065564</v>
      </c>
      <c r="J1047" s="77">
        <f t="shared" si="65"/>
        <v>89.975985140917729</v>
      </c>
      <c r="K1047" s="78">
        <f>E1047 * (Constants!$C$8 / Constants!$C$5)</f>
        <v>64.74750054797255</v>
      </c>
      <c r="L1047" s="78">
        <f t="shared" si="66"/>
        <v>131.24778373582421</v>
      </c>
      <c r="M1047" s="79">
        <f t="shared" si="67"/>
        <v>95.276451134972035</v>
      </c>
    </row>
    <row r="1048" spans="2:13" x14ac:dyDescent="0.3">
      <c r="B1048" s="12">
        <v>33.312504885972885</v>
      </c>
      <c r="C1048" s="11">
        <v>8.2199536637988153</v>
      </c>
      <c r="D1048" s="11">
        <v>15.228195915066888</v>
      </c>
      <c r="E1048" s="11">
        <v>34.870469651034597</v>
      </c>
      <c r="F1048" s="11">
        <v>0.29725788574990669</v>
      </c>
      <c r="G1048" s="11">
        <v>29.998124760243009</v>
      </c>
      <c r="H1048" s="11">
        <v>1.4317273385614178</v>
      </c>
      <c r="I1048" s="77">
        <f t="shared" si="64"/>
        <v>58.615877115650207</v>
      </c>
      <c r="J1048" s="77">
        <f t="shared" si="65"/>
        <v>90.045729214454639</v>
      </c>
      <c r="K1048" s="78">
        <f>E1048 * (Constants!$C$8 / Constants!$C$5)</f>
        <v>96.175005005272851</v>
      </c>
      <c r="L1048" s="78">
        <f t="shared" si="66"/>
        <v>151.35026456869289</v>
      </c>
      <c r="M1048" s="79">
        <f t="shared" si="67"/>
        <v>119.92041246988846</v>
      </c>
    </row>
    <row r="1049" spans="2:13" x14ac:dyDescent="0.3">
      <c r="B1049" s="12">
        <v>9.5622881926828995E-3</v>
      </c>
      <c r="C1049" s="11">
        <v>5.3664943741652182</v>
      </c>
      <c r="D1049" s="11">
        <v>12.624785631612003</v>
      </c>
      <c r="E1049" s="11">
        <v>14.386525665241795</v>
      </c>
      <c r="F1049" s="11">
        <v>8.509069440443298</v>
      </c>
      <c r="G1049" s="11">
        <v>46.962701545350235</v>
      </c>
      <c r="H1049" s="11">
        <v>2.2665438039387968</v>
      </c>
      <c r="I1049" s="77">
        <f t="shared" si="64"/>
        <v>40.886875111462317</v>
      </c>
      <c r="J1049" s="77">
        <f t="shared" si="65"/>
        <v>90.116120460751361</v>
      </c>
      <c r="K1049" s="78">
        <f>E1049 * (Constants!$C$8 / Constants!$C$5)</f>
        <v>39.678965947683018</v>
      </c>
      <c r="L1049" s="78">
        <f t="shared" si="66"/>
        <v>115.40856074319257</v>
      </c>
      <c r="M1049" s="79">
        <f t="shared" si="67"/>
        <v>66.179315393903536</v>
      </c>
    </row>
    <row r="1050" spans="2:13" x14ac:dyDescent="0.3">
      <c r="B1050" s="12">
        <v>6.8381894379854202E-5</v>
      </c>
      <c r="C1050" s="11">
        <v>3.7003533972813929</v>
      </c>
      <c r="D1050" s="11">
        <v>1.7386053439881779</v>
      </c>
      <c r="E1050" s="11">
        <v>13.624382277841969</v>
      </c>
      <c r="F1050" s="11">
        <v>30.653156912313566</v>
      </c>
      <c r="G1050" s="11">
        <v>39.329344832102827</v>
      </c>
      <c r="H1050" s="11">
        <v>1.11467867989683</v>
      </c>
      <c r="I1050" s="77">
        <f t="shared" si="64"/>
        <v>49.71649793142511</v>
      </c>
      <c r="J1050" s="77">
        <f t="shared" si="65"/>
        <v>90.160521443424756</v>
      </c>
      <c r="K1050" s="78">
        <f>E1050 * (Constants!$C$8 / Constants!$C$5)</f>
        <v>37.576925314693177</v>
      </c>
      <c r="L1050" s="78">
        <f t="shared" si="66"/>
        <v>114.11306448027597</v>
      </c>
      <c r="M1050" s="79">
        <f t="shared" si="67"/>
        <v>73.66904096827632</v>
      </c>
    </row>
    <row r="1051" spans="2:13" x14ac:dyDescent="0.3">
      <c r="B1051" s="12">
        <v>8.5370156484714244E-2</v>
      </c>
      <c r="C1051" s="11">
        <v>3.7926594955465038</v>
      </c>
      <c r="D1051" s="11">
        <v>6.947392912700348</v>
      </c>
      <c r="E1051" s="11">
        <v>15.327943260989972</v>
      </c>
      <c r="F1051" s="11">
        <v>38.561005682236413</v>
      </c>
      <c r="G1051" s="11">
        <v>23.308196590697001</v>
      </c>
      <c r="H1051" s="11">
        <v>2.2665438039387968</v>
      </c>
      <c r="I1051" s="77">
        <f t="shared" si="64"/>
        <v>64.629001351473235</v>
      </c>
      <c r="J1051" s="77">
        <f t="shared" si="65"/>
        <v>90.203741746109031</v>
      </c>
      <c r="K1051" s="78">
        <f>E1051 * (Constants!$C$8 / Constants!$C$5)</f>
        <v>42.275456413375572</v>
      </c>
      <c r="L1051" s="78">
        <f t="shared" si="66"/>
        <v>117.15125489849464</v>
      </c>
      <c r="M1051" s="79">
        <f t="shared" si="67"/>
        <v>91.576514503858846</v>
      </c>
    </row>
    <row r="1052" spans="2:13" x14ac:dyDescent="0.3">
      <c r="B1052" s="12">
        <v>9.4026918800373096</v>
      </c>
      <c r="C1052" s="11">
        <v>10.185090560602527</v>
      </c>
      <c r="D1052" s="11">
        <v>6.360095165154342</v>
      </c>
      <c r="E1052" s="11">
        <v>16.442242729777075</v>
      </c>
      <c r="F1052" s="11">
        <v>10.219456265174729</v>
      </c>
      <c r="G1052" s="11">
        <v>45.569152758509269</v>
      </c>
      <c r="H1052" s="11">
        <v>1.4317273385614178</v>
      </c>
      <c r="I1052" s="77">
        <f t="shared" si="64"/>
        <v>43.206884720708672</v>
      </c>
      <c r="J1052" s="77">
        <f t="shared" si="65"/>
        <v>90.207764817779349</v>
      </c>
      <c r="K1052" s="78">
        <f>E1052 * (Constants!$C$8 / Constants!$C$5)</f>
        <v>45.348766238578712</v>
      </c>
      <c r="L1052" s="78">
        <f t="shared" si="66"/>
        <v>119.114288326581</v>
      </c>
      <c r="M1052" s="79">
        <f t="shared" si="67"/>
        <v>72.113408229510313</v>
      </c>
    </row>
    <row r="1053" spans="2:13" x14ac:dyDescent="0.3">
      <c r="B1053" s="12">
        <v>1.4672612384674721</v>
      </c>
      <c r="C1053" s="11">
        <v>4.9964200851875216</v>
      </c>
      <c r="D1053" s="11">
        <v>1.7536565762523719</v>
      </c>
      <c r="E1053" s="11">
        <v>10.398551081705287</v>
      </c>
      <c r="F1053" s="11">
        <v>27.680276788449241</v>
      </c>
      <c r="G1053" s="11">
        <v>42.552031160694717</v>
      </c>
      <c r="H1053" s="11">
        <v>2.8455952612071744</v>
      </c>
      <c r="I1053" s="77">
        <f t="shared" si="64"/>
        <v>44.828904531594418</v>
      </c>
      <c r="J1053" s="77">
        <f t="shared" si="65"/>
        <v>90.226530953496322</v>
      </c>
      <c r="K1053" s="78">
        <f>E1053 * (Constants!$C$8 / Constants!$C$5)</f>
        <v>28.67987475760652</v>
      </c>
      <c r="L1053" s="78">
        <f t="shared" si="66"/>
        <v>108.50785462939754</v>
      </c>
      <c r="M1053" s="79">
        <f t="shared" si="67"/>
        <v>63.110228207495652</v>
      </c>
    </row>
    <row r="1054" spans="2:13" x14ac:dyDescent="0.3">
      <c r="B1054" s="12">
        <v>32.95587356154283</v>
      </c>
      <c r="C1054" s="11">
        <v>8.2081234438933706</v>
      </c>
      <c r="D1054" s="11">
        <v>13.169168293718728</v>
      </c>
      <c r="E1054" s="11">
        <v>28.712194227945854</v>
      </c>
      <c r="F1054" s="11">
        <v>6.750460122060213</v>
      </c>
      <c r="G1054" s="11">
        <v>30.553960694264831</v>
      </c>
      <c r="H1054" s="11">
        <v>2.8455952612071744</v>
      </c>
      <c r="I1054" s="77">
        <f t="shared" si="64"/>
        <v>56.839946087618166</v>
      </c>
      <c r="J1054" s="77">
        <f t="shared" si="65"/>
        <v>90.239502043090184</v>
      </c>
      <c r="K1054" s="78">
        <f>E1054 * (Constants!$C$8 / Constants!$C$5)</f>
        <v>79.190084080302285</v>
      </c>
      <c r="L1054" s="78">
        <f t="shared" si="66"/>
        <v>140.71739189544661</v>
      </c>
      <c r="M1054" s="79">
        <f t="shared" si="67"/>
        <v>107.3178359399746</v>
      </c>
    </row>
    <row r="1055" spans="2:13" x14ac:dyDescent="0.3">
      <c r="B1055" s="12">
        <v>9.1617993457475677E-2</v>
      </c>
      <c r="C1055" s="11">
        <v>4.0760415541753678</v>
      </c>
      <c r="D1055" s="11">
        <v>3.5931875780123708</v>
      </c>
      <c r="E1055" s="11">
        <v>6.8226616288784241</v>
      </c>
      <c r="F1055" s="11">
        <v>37.481440060153844</v>
      </c>
      <c r="G1055" s="11">
        <v>33.017790657468467</v>
      </c>
      <c r="H1055" s="11">
        <v>5.2969743190741028</v>
      </c>
      <c r="I1055" s="77">
        <f t="shared" si="64"/>
        <v>51.973330821220003</v>
      </c>
      <c r="J1055" s="77">
        <f t="shared" si="65"/>
        <v>90.288095797762566</v>
      </c>
      <c r="K1055" s="78">
        <f>E1055 * (Constants!$C$8 / Constants!$C$5)</f>
        <v>18.817340944164687</v>
      </c>
      <c r="L1055" s="78">
        <f t="shared" si="66"/>
        <v>102.28277511304883</v>
      </c>
      <c r="M1055" s="79">
        <f t="shared" si="67"/>
        <v>63.968010136506265</v>
      </c>
    </row>
    <row r="1056" spans="2:13" x14ac:dyDescent="0.3">
      <c r="B1056" s="12">
        <v>9.1797286833752878E-2</v>
      </c>
      <c r="C1056" s="11">
        <v>4.0775539755335979</v>
      </c>
      <c r="D1056" s="11">
        <v>3.5931875780123708</v>
      </c>
      <c r="E1056" s="11">
        <v>6.8226616288784241</v>
      </c>
      <c r="F1056" s="11">
        <v>37.481440060153844</v>
      </c>
      <c r="G1056" s="11">
        <v>33.017790657468467</v>
      </c>
      <c r="H1056" s="11">
        <v>5.2969743190741028</v>
      </c>
      <c r="I1056" s="77">
        <f t="shared" si="64"/>
        <v>51.974843242578238</v>
      </c>
      <c r="J1056" s="77">
        <f t="shared" si="65"/>
        <v>90.289608219120822</v>
      </c>
      <c r="K1056" s="78">
        <f>E1056 * (Constants!$C$8 / Constants!$C$5)</f>
        <v>18.817340944164687</v>
      </c>
      <c r="L1056" s="78">
        <f t="shared" si="66"/>
        <v>102.28428753440706</v>
      </c>
      <c r="M1056" s="79">
        <f t="shared" si="67"/>
        <v>63.969522557864508</v>
      </c>
    </row>
    <row r="1057" spans="2:13" x14ac:dyDescent="0.3">
      <c r="B1057" s="12">
        <v>0.26540759021736449</v>
      </c>
      <c r="C1057" s="11">
        <v>26.141978539475915</v>
      </c>
      <c r="D1057" s="11">
        <v>7.080761871959008</v>
      </c>
      <c r="E1057" s="11">
        <v>19.249219130952127</v>
      </c>
      <c r="F1057" s="11">
        <v>17.201628292990943</v>
      </c>
      <c r="G1057" s="11">
        <v>18.354079697882987</v>
      </c>
      <c r="H1057" s="11">
        <v>2.2665438039387968</v>
      </c>
      <c r="I1057" s="77">
        <f t="shared" si="64"/>
        <v>69.673587835377987</v>
      </c>
      <c r="J1057" s="77">
        <f t="shared" si="65"/>
        <v>90.294211337199769</v>
      </c>
      <c r="K1057" s="78">
        <f>E1057 * (Constants!$C$8 / Constants!$C$5)</f>
        <v>53.090588248271196</v>
      </c>
      <c r="L1057" s="78">
        <f t="shared" si="66"/>
        <v>124.13558045451884</v>
      </c>
      <c r="M1057" s="79">
        <f t="shared" si="67"/>
        <v>103.51495695269705</v>
      </c>
    </row>
    <row r="1058" spans="2:13" x14ac:dyDescent="0.3">
      <c r="B1058" s="12">
        <v>7.6321084197552409</v>
      </c>
      <c r="C1058" s="11">
        <v>24.304203359534007</v>
      </c>
      <c r="D1058" s="11">
        <v>1.3556924248000497</v>
      </c>
      <c r="E1058" s="11">
        <v>21.973184199960777</v>
      </c>
      <c r="F1058" s="11">
        <v>4.2321009564166969</v>
      </c>
      <c r="G1058" s="11">
        <v>33.687666612684041</v>
      </c>
      <c r="H1058" s="11">
        <v>4.8430145248635217</v>
      </c>
      <c r="I1058" s="77">
        <f t="shared" si="64"/>
        <v>51.865180940711532</v>
      </c>
      <c r="J1058" s="77">
        <f t="shared" si="65"/>
        <v>90.395862078259086</v>
      </c>
      <c r="K1058" s="78">
        <f>E1058 * (Constants!$C$8 / Constants!$C$5)</f>
        <v>60.603459648278921</v>
      </c>
      <c r="L1058" s="78">
        <f t="shared" si="66"/>
        <v>129.02613752657723</v>
      </c>
      <c r="M1058" s="79">
        <f t="shared" si="67"/>
        <v>90.49545638902967</v>
      </c>
    </row>
    <row r="1059" spans="2:13" x14ac:dyDescent="0.3">
      <c r="B1059" s="12">
        <v>0.8831910992594203</v>
      </c>
      <c r="C1059" s="11">
        <v>5.7194025254476024</v>
      </c>
      <c r="D1059" s="11">
        <v>20.453506117759922</v>
      </c>
      <c r="E1059" s="11">
        <v>25.869088451121524</v>
      </c>
      <c r="F1059" s="11">
        <v>8.9636781971854766</v>
      </c>
      <c r="G1059" s="11">
        <v>26.746686237451595</v>
      </c>
      <c r="H1059" s="11">
        <v>2.8455952612071744</v>
      </c>
      <c r="I1059" s="77">
        <f t="shared" si="64"/>
        <v>61.005675291514521</v>
      </c>
      <c r="J1059" s="77">
        <f t="shared" si="65"/>
        <v>90.597956790173299</v>
      </c>
      <c r="K1059" s="78">
        <f>E1059 * (Constants!$C$8 / Constants!$C$5)</f>
        <v>71.348614921641627</v>
      </c>
      <c r="L1059" s="78">
        <f t="shared" si="66"/>
        <v>136.07748326069338</v>
      </c>
      <c r="M1059" s="79">
        <f t="shared" si="67"/>
        <v>106.48520176203462</v>
      </c>
    </row>
    <row r="1060" spans="2:13" x14ac:dyDescent="0.3">
      <c r="B1060" s="12">
        <v>1.1296560551272705E-2</v>
      </c>
      <c r="C1060" s="11">
        <v>7.5379463516711542</v>
      </c>
      <c r="D1060" s="11">
        <v>4.0383956163838564</v>
      </c>
      <c r="E1060" s="11">
        <v>9.9137791461504623</v>
      </c>
      <c r="F1060" s="11">
        <v>19.851791768648035</v>
      </c>
      <c r="G1060" s="11">
        <v>44.445164161361312</v>
      </c>
      <c r="H1060" s="11">
        <v>4.8430145248635217</v>
      </c>
      <c r="I1060" s="77">
        <f t="shared" si="64"/>
        <v>41.341912882853507</v>
      </c>
      <c r="J1060" s="77">
        <f t="shared" si="65"/>
        <v>90.630091569078331</v>
      </c>
      <c r="K1060" s="78">
        <f>E1060 * (Constants!$C$8 / Constants!$C$5)</f>
        <v>27.342842483737567</v>
      </c>
      <c r="L1060" s="78">
        <f t="shared" si="66"/>
        <v>108.05915490666544</v>
      </c>
      <c r="M1060" s="79">
        <f t="shared" si="67"/>
        <v>58.770976220440616</v>
      </c>
    </row>
    <row r="1061" spans="2:13" x14ac:dyDescent="0.3">
      <c r="B1061" s="12">
        <v>5.1705567248282023</v>
      </c>
      <c r="C1061" s="11">
        <v>7.8152950292041217</v>
      </c>
      <c r="D1061" s="11">
        <v>9.793501793125106</v>
      </c>
      <c r="E1061" s="11">
        <v>29.274932985551644</v>
      </c>
      <c r="F1061" s="11">
        <v>9.522489035018479</v>
      </c>
      <c r="G1061" s="11">
        <v>32.870213015013661</v>
      </c>
      <c r="H1061" s="11">
        <v>1.4317273385614178</v>
      </c>
      <c r="I1061" s="77">
        <f t="shared" si="64"/>
        <v>56.406218842899349</v>
      </c>
      <c r="J1061" s="77">
        <f t="shared" si="65"/>
        <v>90.708159196474426</v>
      </c>
      <c r="K1061" s="78">
        <f>E1061 * (Constants!$C$8 / Constants!$C$5)</f>
        <v>80.742153879505352</v>
      </c>
      <c r="L1061" s="78">
        <f t="shared" si="66"/>
        <v>142.17538009042812</v>
      </c>
      <c r="M1061" s="79">
        <f t="shared" si="67"/>
        <v>107.87343973685306</v>
      </c>
    </row>
    <row r="1062" spans="2:13" x14ac:dyDescent="0.3">
      <c r="B1062" s="12">
        <v>29.160757494733843</v>
      </c>
      <c r="C1062" s="11">
        <v>7.8152924412141171</v>
      </c>
      <c r="D1062" s="11">
        <v>6.947393430298348</v>
      </c>
      <c r="E1062" s="11">
        <v>29.524108803903069</v>
      </c>
      <c r="F1062" s="11">
        <v>0.5410302438944713</v>
      </c>
      <c r="G1062" s="11">
        <v>34.123513490267662</v>
      </c>
      <c r="H1062" s="11">
        <v>11.851320963876821</v>
      </c>
      <c r="I1062" s="77">
        <f t="shared" si="64"/>
        <v>44.827824919310004</v>
      </c>
      <c r="J1062" s="77">
        <f t="shared" si="65"/>
        <v>90.802659373454475</v>
      </c>
      <c r="K1062" s="78">
        <f>E1062 * (Constants!$C$8 / Constants!$C$5)</f>
        <v>81.429396862377828</v>
      </c>
      <c r="L1062" s="78">
        <f t="shared" si="66"/>
        <v>142.70794743192926</v>
      </c>
      <c r="M1062" s="79">
        <f t="shared" si="67"/>
        <v>96.733112977784771</v>
      </c>
    </row>
    <row r="1063" spans="2:13" x14ac:dyDescent="0.3">
      <c r="B1063" s="12">
        <v>0.79310588938096771</v>
      </c>
      <c r="C1063" s="11">
        <v>3.1295605559847246</v>
      </c>
      <c r="D1063" s="11">
        <v>7.9650009341608721</v>
      </c>
      <c r="E1063" s="11">
        <v>26.991543194008649</v>
      </c>
      <c r="F1063" s="11">
        <v>18.159402696832313</v>
      </c>
      <c r="G1063" s="11">
        <v>32.312987155930507</v>
      </c>
      <c r="H1063" s="11">
        <v>2.2665438039387968</v>
      </c>
      <c r="I1063" s="77">
        <f t="shared" si="64"/>
        <v>56.245507380986567</v>
      </c>
      <c r="J1063" s="77">
        <f t="shared" si="65"/>
        <v>90.825038340855869</v>
      </c>
      <c r="K1063" s="78">
        <f>E1063 * (Constants!$C$8 / Constants!$C$5)</f>
        <v>74.444417518959341</v>
      </c>
      <c r="L1063" s="78">
        <f t="shared" si="66"/>
        <v>138.27791266580655</v>
      </c>
      <c r="M1063" s="79">
        <f t="shared" si="67"/>
        <v>103.69838170593727</v>
      </c>
    </row>
    <row r="1064" spans="2:13" x14ac:dyDescent="0.3">
      <c r="B1064" s="12">
        <v>5.4090109476819634</v>
      </c>
      <c r="C1064" s="11">
        <v>3.1304145926859839</v>
      </c>
      <c r="D1064" s="11">
        <v>7.965001969356873</v>
      </c>
      <c r="E1064" s="11">
        <v>26.991536982832642</v>
      </c>
      <c r="F1064" s="11">
        <v>18.159402696832313</v>
      </c>
      <c r="G1064" s="11">
        <v>32.312987155930507</v>
      </c>
      <c r="H1064" s="11">
        <v>2.2665438039387968</v>
      </c>
      <c r="I1064" s="77">
        <f t="shared" si="64"/>
        <v>56.246356241707815</v>
      </c>
      <c r="J1064" s="77">
        <f t="shared" si="65"/>
        <v>90.825887201577117</v>
      </c>
      <c r="K1064" s="78">
        <f>E1064 * (Constants!$C$8 / Constants!$C$5)</f>
        <v>74.444400388135193</v>
      </c>
      <c r="L1064" s="78">
        <f t="shared" si="66"/>
        <v>138.27875060687967</v>
      </c>
      <c r="M1064" s="79">
        <f t="shared" si="67"/>
        <v>103.69921964701037</v>
      </c>
    </row>
    <row r="1065" spans="2:13" x14ac:dyDescent="0.3">
      <c r="B1065" s="12">
        <v>1.0273954896765645</v>
      </c>
      <c r="C1065" s="11">
        <v>3.6668653242300131</v>
      </c>
      <c r="D1065" s="11">
        <v>7.4994282612483572</v>
      </c>
      <c r="E1065" s="11">
        <v>36.622658966354308</v>
      </c>
      <c r="F1065" s="11">
        <v>12.108299912423083</v>
      </c>
      <c r="G1065" s="11">
        <v>29.773085634036228</v>
      </c>
      <c r="H1065" s="11">
        <v>1.2143103654578957</v>
      </c>
      <c r="I1065" s="77">
        <f t="shared" si="64"/>
        <v>59.897252464255764</v>
      </c>
      <c r="J1065" s="77">
        <f t="shared" si="65"/>
        <v>90.884648463749883</v>
      </c>
      <c r="K1065" s="78">
        <f>E1065 * (Constants!$C$8 / Constants!$C$5)</f>
        <v>101.00765618139657</v>
      </c>
      <c r="L1065" s="78">
        <f t="shared" si="66"/>
        <v>155.26964567879216</v>
      </c>
      <c r="M1065" s="79">
        <f t="shared" si="67"/>
        <v>124.28224967929802</v>
      </c>
    </row>
    <row r="1066" spans="2:13" x14ac:dyDescent="0.3">
      <c r="B1066" s="12">
        <v>6.4966282050590962E-2</v>
      </c>
      <c r="C1066" s="11">
        <v>7.8459575347693349</v>
      </c>
      <c r="D1066" s="11">
        <v>2.3268742347831157</v>
      </c>
      <c r="E1066" s="11">
        <v>15.779717288800139</v>
      </c>
      <c r="F1066" s="11">
        <v>19.780116782867641</v>
      </c>
      <c r="G1066" s="11">
        <v>44.784061582433495</v>
      </c>
      <c r="H1066" s="11">
        <v>0.38235628704064373</v>
      </c>
      <c r="I1066" s="77">
        <f t="shared" si="64"/>
        <v>45.732665841220225</v>
      </c>
      <c r="J1066" s="77">
        <f t="shared" si="65"/>
        <v>90.89908371069437</v>
      </c>
      <c r="K1066" s="78">
        <f>E1066 * (Constants!$C$8 / Constants!$C$5)</f>
        <v>43.521478328787481</v>
      </c>
      <c r="L1066" s="78">
        <f t="shared" si="66"/>
        <v>118.64084475068172</v>
      </c>
      <c r="M1066" s="79">
        <f t="shared" si="67"/>
        <v>73.474426881207563</v>
      </c>
    </row>
    <row r="1067" spans="2:13" x14ac:dyDescent="0.3">
      <c r="B1067" s="12">
        <v>6.6378190887917299E-2</v>
      </c>
      <c r="C1067" s="11">
        <v>4.4815565546623244</v>
      </c>
      <c r="D1067" s="11">
        <v>25.939928983897982</v>
      </c>
      <c r="E1067" s="11">
        <v>11.495950975767469</v>
      </c>
      <c r="F1067" s="11">
        <v>26.467737406906547</v>
      </c>
      <c r="G1067" s="11">
        <v>21.308566533847266</v>
      </c>
      <c r="H1067" s="11">
        <v>1.2143103654578957</v>
      </c>
      <c r="I1067" s="77">
        <f t="shared" si="64"/>
        <v>68.385173921234326</v>
      </c>
      <c r="J1067" s="77">
        <f t="shared" si="65"/>
        <v>90.908050820539486</v>
      </c>
      <c r="K1067" s="78">
        <f>E1067 * (Constants!$C$8 / Constants!$C$5)</f>
        <v>31.706574465423184</v>
      </c>
      <c r="L1067" s="78">
        <f t="shared" si="66"/>
        <v>111.1186743101952</v>
      </c>
      <c r="M1067" s="79">
        <f t="shared" si="67"/>
        <v>88.595797410890043</v>
      </c>
    </row>
    <row r="1068" spans="2:13" x14ac:dyDescent="0.3">
      <c r="B1068" s="12">
        <v>101.08359459604253</v>
      </c>
      <c r="C1068" s="11">
        <v>4.3415142043798234</v>
      </c>
      <c r="D1068" s="11">
        <v>20.067063309606088</v>
      </c>
      <c r="E1068" s="11">
        <v>19.759330594232317</v>
      </c>
      <c r="F1068" s="11">
        <v>14.939442576664044</v>
      </c>
      <c r="G1068" s="11">
        <v>28.98004642814503</v>
      </c>
      <c r="H1068" s="11">
        <v>2.8455952612071744</v>
      </c>
      <c r="I1068" s="77">
        <f t="shared" si="64"/>
        <v>59.10735068488227</v>
      </c>
      <c r="J1068" s="77">
        <f t="shared" si="65"/>
        <v>90.932992374234473</v>
      </c>
      <c r="K1068" s="78">
        <f>E1068 * (Constants!$C$8 / Constants!$C$5)</f>
        <v>54.497508574414944</v>
      </c>
      <c r="L1068" s="78">
        <f t="shared" si="66"/>
        <v>125.67117035441711</v>
      </c>
      <c r="M1068" s="79">
        <f t="shared" si="67"/>
        <v>93.845528665064904</v>
      </c>
    </row>
    <row r="1069" spans="2:13" x14ac:dyDescent="0.3">
      <c r="B1069" s="12">
        <v>0.90643574108253233</v>
      </c>
      <c r="C1069" s="11">
        <v>7.8152924412141171</v>
      </c>
      <c r="D1069" s="11">
        <v>6.947393430298348</v>
      </c>
      <c r="E1069" s="11">
        <v>29.524108803903069</v>
      </c>
      <c r="F1069" s="11">
        <v>24.856618409280198</v>
      </c>
      <c r="G1069" s="11">
        <v>21.467346455992505</v>
      </c>
      <c r="H1069" s="11">
        <v>0.38235628704064373</v>
      </c>
      <c r="I1069" s="77">
        <f t="shared" si="64"/>
        <v>69.143413084695737</v>
      </c>
      <c r="J1069" s="77">
        <f t="shared" si="65"/>
        <v>90.993115827728886</v>
      </c>
      <c r="K1069" s="78">
        <f>E1069 * (Constants!$C$8 / Constants!$C$5)</f>
        <v>81.429396862377828</v>
      </c>
      <c r="L1069" s="78">
        <f t="shared" si="66"/>
        <v>142.89840388620365</v>
      </c>
      <c r="M1069" s="79">
        <f t="shared" si="67"/>
        <v>121.04870114317049</v>
      </c>
    </row>
    <row r="1070" spans="2:13" x14ac:dyDescent="0.3">
      <c r="B1070" s="12">
        <v>3.3862517725356156</v>
      </c>
      <c r="C1070" s="11">
        <v>8.7930480046058772</v>
      </c>
      <c r="D1070" s="11">
        <v>8.1426643775308474</v>
      </c>
      <c r="E1070" s="11">
        <v>23.818373453665622</v>
      </c>
      <c r="F1070" s="11">
        <v>13.268285117719607</v>
      </c>
      <c r="G1070" s="11">
        <v>36.766626697420435</v>
      </c>
      <c r="H1070" s="11">
        <v>0.27338315095168603</v>
      </c>
      <c r="I1070" s="77">
        <f t="shared" si="64"/>
        <v>54.02237095352195</v>
      </c>
      <c r="J1070" s="77">
        <f t="shared" si="65"/>
        <v>91.062380801894065</v>
      </c>
      <c r="K1070" s="78">
        <f>E1070 * (Constants!$C$8 / Constants!$C$5)</f>
        <v>65.692610654464872</v>
      </c>
      <c r="L1070" s="78">
        <f t="shared" si="66"/>
        <v>132.93661800269331</v>
      </c>
      <c r="M1070" s="79">
        <f t="shared" si="67"/>
        <v>95.8966081543212</v>
      </c>
    </row>
    <row r="1071" spans="2:13" x14ac:dyDescent="0.3">
      <c r="B1071" s="12">
        <v>0.5887770968474797</v>
      </c>
      <c r="C1071" s="11">
        <v>15.240225927800628</v>
      </c>
      <c r="D1071" s="11">
        <v>5.7729718481345929</v>
      </c>
      <c r="E1071" s="11">
        <v>25.159739024603546</v>
      </c>
      <c r="F1071" s="11">
        <v>18.574868234699764</v>
      </c>
      <c r="G1071" s="11">
        <v>17.203379193173753</v>
      </c>
      <c r="H1071" s="11">
        <v>9.2125966077420749</v>
      </c>
      <c r="I1071" s="77">
        <f t="shared" si="64"/>
        <v>64.747805035238528</v>
      </c>
      <c r="J1071" s="77">
        <f t="shared" si="65"/>
        <v>91.163780836154345</v>
      </c>
      <c r="K1071" s="78">
        <f>E1071 * (Constants!$C$8 / Constants!$C$5)</f>
        <v>69.39218343882591</v>
      </c>
      <c r="L1071" s="78">
        <f t="shared" si="66"/>
        <v>135.39622525037674</v>
      </c>
      <c r="M1071" s="79">
        <f t="shared" si="67"/>
        <v>108.9802494494609</v>
      </c>
    </row>
    <row r="1072" spans="2:13" x14ac:dyDescent="0.3">
      <c r="B1072" s="12">
        <v>32.645328594044258</v>
      </c>
      <c r="C1072" s="11">
        <v>6.3068612459718452</v>
      </c>
      <c r="D1072" s="11">
        <v>1.7536565762523719</v>
      </c>
      <c r="E1072" s="11">
        <v>20.6561291719227</v>
      </c>
      <c r="F1072" s="11">
        <v>10.928239473553614</v>
      </c>
      <c r="G1072" s="11">
        <v>49.22344438608765</v>
      </c>
      <c r="H1072" s="11">
        <v>2.378856725706803</v>
      </c>
      <c r="I1072" s="77">
        <f t="shared" si="64"/>
        <v>39.64488646770053</v>
      </c>
      <c r="J1072" s="77">
        <f t="shared" si="65"/>
        <v>91.247187579494977</v>
      </c>
      <c r="K1072" s="78">
        <f>E1072 * (Constants!$C$8 / Constants!$C$5)</f>
        <v>56.970936909657773</v>
      </c>
      <c r="L1072" s="78">
        <f t="shared" si="66"/>
        <v>127.56199531723004</v>
      </c>
      <c r="M1072" s="79">
        <f t="shared" si="67"/>
        <v>75.959694205435596</v>
      </c>
    </row>
    <row r="1073" spans="2:13" x14ac:dyDescent="0.3">
      <c r="B1073" s="12">
        <v>7.0712371444387827</v>
      </c>
      <c r="C1073" s="11">
        <v>4.3415142043798234</v>
      </c>
      <c r="D1073" s="11">
        <v>20.067063309606088</v>
      </c>
      <c r="E1073" s="11">
        <v>19.759330594232317</v>
      </c>
      <c r="F1073" s="11">
        <v>20.360479065299653</v>
      </c>
      <c r="G1073" s="11">
        <v>23.298372677852637</v>
      </c>
      <c r="H1073" s="11">
        <v>3.5292293157290135</v>
      </c>
      <c r="I1073" s="77">
        <f t="shared" si="64"/>
        <v>64.528387173517885</v>
      </c>
      <c r="J1073" s="77">
        <f t="shared" si="65"/>
        <v>91.355989167099537</v>
      </c>
      <c r="K1073" s="78">
        <f>E1073 * (Constants!$C$8 / Constants!$C$5)</f>
        <v>54.497508574414944</v>
      </c>
      <c r="L1073" s="78">
        <f t="shared" si="66"/>
        <v>126.09416714728215</v>
      </c>
      <c r="M1073" s="79">
        <f t="shared" si="67"/>
        <v>99.266565153700512</v>
      </c>
    </row>
    <row r="1074" spans="2:13" x14ac:dyDescent="0.3">
      <c r="B1074" s="12">
        <v>165.05787933035026</v>
      </c>
      <c r="C1074" s="11">
        <v>9.0073056266298117</v>
      </c>
      <c r="D1074" s="11">
        <v>5.6498487413010405</v>
      </c>
      <c r="E1074" s="11">
        <v>31.829600030078655</v>
      </c>
      <c r="F1074" s="11">
        <v>0.43964402129355462</v>
      </c>
      <c r="G1074" s="11">
        <v>43.271286803912133</v>
      </c>
      <c r="H1074" s="11">
        <v>1.2143103654578957</v>
      </c>
      <c r="I1074" s="77">
        <f t="shared" si="64"/>
        <v>46.926398419303062</v>
      </c>
      <c r="J1074" s="77">
        <f t="shared" si="65"/>
        <v>91.411995588673079</v>
      </c>
      <c r="K1074" s="78">
        <f>E1074 * (Constants!$C$8 / Constants!$C$5)</f>
        <v>87.788090405539521</v>
      </c>
      <c r="L1074" s="78">
        <f t="shared" si="66"/>
        <v>147.37048596413396</v>
      </c>
      <c r="M1074" s="79">
        <f t="shared" si="67"/>
        <v>102.88488879476392</v>
      </c>
    </row>
    <row r="1075" spans="2:13" x14ac:dyDescent="0.3">
      <c r="B1075" s="12">
        <v>0.11706648375547957</v>
      </c>
      <c r="C1075" s="11">
        <v>15.240225927800628</v>
      </c>
      <c r="D1075" s="11">
        <v>5.7729718481345929</v>
      </c>
      <c r="E1075" s="11">
        <v>25.159739024603546</v>
      </c>
      <c r="F1075" s="11">
        <v>11.852986764410272</v>
      </c>
      <c r="G1075" s="11">
        <v>28.239935594899173</v>
      </c>
      <c r="H1075" s="11">
        <v>5.2969743190741028</v>
      </c>
      <c r="I1075" s="77">
        <f t="shared" si="64"/>
        <v>58.025923564949039</v>
      </c>
      <c r="J1075" s="77">
        <f t="shared" si="65"/>
        <v>91.562833478922329</v>
      </c>
      <c r="K1075" s="78">
        <f>E1075 * (Constants!$C$8 / Constants!$C$5)</f>
        <v>69.39218343882591</v>
      </c>
      <c r="L1075" s="78">
        <f t="shared" si="66"/>
        <v>135.79527789314466</v>
      </c>
      <c r="M1075" s="79">
        <f t="shared" si="67"/>
        <v>102.2583679791714</v>
      </c>
    </row>
    <row r="1076" spans="2:13" x14ac:dyDescent="0.3">
      <c r="B1076" s="12">
        <v>0.58620286247605691</v>
      </c>
      <c r="C1076" s="11">
        <v>3.7148810791678151</v>
      </c>
      <c r="D1076" s="11">
        <v>9.7935028283211079</v>
      </c>
      <c r="E1076" s="11">
        <v>16.258780118406545</v>
      </c>
      <c r="F1076" s="11">
        <v>11.852986764410275</v>
      </c>
      <c r="G1076" s="11">
        <v>44.6529238878218</v>
      </c>
      <c r="H1076" s="11">
        <v>5.2969743190741028</v>
      </c>
      <c r="I1076" s="77">
        <f t="shared" si="64"/>
        <v>41.620150790305743</v>
      </c>
      <c r="J1076" s="77">
        <f t="shared" si="65"/>
        <v>91.570048997201638</v>
      </c>
      <c r="K1076" s="78">
        <f>E1076 * (Constants!$C$8 / Constants!$C$5)</f>
        <v>44.842764520121278</v>
      </c>
      <c r="L1076" s="78">
        <f t="shared" si="66"/>
        <v>120.15403339891637</v>
      </c>
      <c r="M1076" s="79">
        <f t="shared" si="67"/>
        <v>70.204135192020473</v>
      </c>
    </row>
    <row r="1077" spans="2:13" x14ac:dyDescent="0.3">
      <c r="B1077" s="12">
        <v>3.3078698870667722E-2</v>
      </c>
      <c r="C1077" s="11">
        <v>14.528483919403119</v>
      </c>
      <c r="D1077" s="11">
        <v>4.6537484695662314</v>
      </c>
      <c r="E1077" s="11">
        <v>7.456593400496871</v>
      </c>
      <c r="F1077" s="11">
        <v>19.780116782867641</v>
      </c>
      <c r="G1077" s="11">
        <v>44.784061582433495</v>
      </c>
      <c r="H1077" s="11">
        <v>0.38235628704064373</v>
      </c>
      <c r="I1077" s="77">
        <f t="shared" si="64"/>
        <v>46.418942572333862</v>
      </c>
      <c r="J1077" s="77">
        <f t="shared" si="65"/>
        <v>91.585360441808007</v>
      </c>
      <c r="K1077" s="78">
        <f>E1077 * (Constants!$C$8 / Constants!$C$5)</f>
        <v>20.565765669112338</v>
      </c>
      <c r="L1077" s="78">
        <f t="shared" si="66"/>
        <v>104.69453271042347</v>
      </c>
      <c r="M1077" s="79">
        <f t="shared" si="67"/>
        <v>59.528114840949328</v>
      </c>
    </row>
    <row r="1078" spans="2:13" x14ac:dyDescent="0.3">
      <c r="B1078" s="12">
        <v>51.039084288291633</v>
      </c>
      <c r="C1078" s="11">
        <v>5.7988558889567612</v>
      </c>
      <c r="D1078" s="11">
        <v>12.18318758049684</v>
      </c>
      <c r="E1078" s="11">
        <v>23.47570080284833</v>
      </c>
      <c r="F1078" s="11">
        <v>14.990458494394574</v>
      </c>
      <c r="G1078" s="11">
        <v>32.767078016206682</v>
      </c>
      <c r="H1078" s="11">
        <v>2.378856725706803</v>
      </c>
      <c r="I1078" s="77">
        <f t="shared" si="64"/>
        <v>56.448202766696504</v>
      </c>
      <c r="J1078" s="77">
        <f t="shared" si="65"/>
        <v>91.59413750860999</v>
      </c>
      <c r="K1078" s="78">
        <f>E1078 * (Constants!$C$8 / Constants!$C$5)</f>
        <v>64.747497375597817</v>
      </c>
      <c r="L1078" s="78">
        <f t="shared" si="66"/>
        <v>132.86593408135946</v>
      </c>
      <c r="M1078" s="79">
        <f t="shared" si="67"/>
        <v>97.719999339445991</v>
      </c>
    </row>
    <row r="1079" spans="2:13" x14ac:dyDescent="0.3">
      <c r="B1079" s="12">
        <v>0.1976968873932492</v>
      </c>
      <c r="C1079" s="11">
        <v>10.228969413519229</v>
      </c>
      <c r="D1079" s="11">
        <v>2.4320294446181734</v>
      </c>
      <c r="E1079" s="11">
        <v>21.224211611288371</v>
      </c>
      <c r="F1079" s="11">
        <v>8.509069440443298</v>
      </c>
      <c r="G1079" s="11">
        <v>46.962701545350235</v>
      </c>
      <c r="H1079" s="11">
        <v>2.2665438039387968</v>
      </c>
      <c r="I1079" s="77">
        <f t="shared" si="64"/>
        <v>42.39427990986907</v>
      </c>
      <c r="J1079" s="77">
        <f t="shared" si="65"/>
        <v>91.623525259158114</v>
      </c>
      <c r="K1079" s="78">
        <f>E1079 * (Constants!$C$8 / Constants!$C$5)</f>
        <v>58.537744927908257</v>
      </c>
      <c r="L1079" s="78">
        <f t="shared" si="66"/>
        <v>128.937058575778</v>
      </c>
      <c r="M1079" s="79">
        <f t="shared" si="67"/>
        <v>79.707813226488952</v>
      </c>
    </row>
    <row r="1080" spans="2:13" x14ac:dyDescent="0.3">
      <c r="B1080" s="12">
        <v>50.533966966846492</v>
      </c>
      <c r="C1080" s="11">
        <v>22.381976889787566</v>
      </c>
      <c r="D1080" s="11">
        <v>2.3268742347831157</v>
      </c>
      <c r="E1080" s="11">
        <v>15.779717288800139</v>
      </c>
      <c r="F1080" s="11">
        <v>0.33470668757083233</v>
      </c>
      <c r="G1080" s="11">
        <v>48.624347384204029</v>
      </c>
      <c r="H1080" s="11">
        <v>2.2665438039387968</v>
      </c>
      <c r="I1080" s="77">
        <f t="shared" si="64"/>
        <v>40.82327510094165</v>
      </c>
      <c r="J1080" s="77">
        <f t="shared" si="65"/>
        <v>91.714166289084474</v>
      </c>
      <c r="K1080" s="78">
        <f>E1080 * (Constants!$C$8 / Constants!$C$5)</f>
        <v>43.521478328787481</v>
      </c>
      <c r="L1080" s="78">
        <f t="shared" si="66"/>
        <v>119.45592732907183</v>
      </c>
      <c r="M1080" s="79">
        <f t="shared" si="67"/>
        <v>68.565036140928996</v>
      </c>
    </row>
    <row r="1081" spans="2:13" x14ac:dyDescent="0.3">
      <c r="B1081" s="12">
        <v>1.7815796745708212E-3</v>
      </c>
      <c r="C1081" s="11">
        <v>8.7069807738429663</v>
      </c>
      <c r="D1081" s="11">
        <v>2.3268742347831157</v>
      </c>
      <c r="E1081" s="11">
        <v>15.779717288800139</v>
      </c>
      <c r="F1081" s="11">
        <v>19.780116782867641</v>
      </c>
      <c r="G1081" s="11">
        <v>44.784061582433495</v>
      </c>
      <c r="H1081" s="11">
        <v>0.38235628704064373</v>
      </c>
      <c r="I1081" s="77">
        <f t="shared" si="64"/>
        <v>46.593689080293856</v>
      </c>
      <c r="J1081" s="77">
        <f t="shared" si="65"/>
        <v>91.760106949768002</v>
      </c>
      <c r="K1081" s="78">
        <f>E1081 * (Constants!$C$8 / Constants!$C$5)</f>
        <v>43.521478328787481</v>
      </c>
      <c r="L1081" s="78">
        <f t="shared" si="66"/>
        <v>119.50186798975535</v>
      </c>
      <c r="M1081" s="79">
        <f t="shared" si="67"/>
        <v>74.335450120281195</v>
      </c>
    </row>
    <row r="1082" spans="2:13" x14ac:dyDescent="0.3">
      <c r="B1082" s="12">
        <v>7.2647190939896973</v>
      </c>
      <c r="C1082" s="11">
        <v>6.5377513621523065</v>
      </c>
      <c r="D1082" s="11">
        <v>1.7536564468528717</v>
      </c>
      <c r="E1082" s="11">
        <v>10.398551081705287</v>
      </c>
      <c r="F1082" s="11">
        <v>27.680276788449241</v>
      </c>
      <c r="G1082" s="11">
        <v>42.552031160694717</v>
      </c>
      <c r="H1082" s="11">
        <v>2.8455952612071744</v>
      </c>
      <c r="I1082" s="77">
        <f t="shared" si="64"/>
        <v>46.370235679159705</v>
      </c>
      <c r="J1082" s="77">
        <f t="shared" si="65"/>
        <v>91.767862101061596</v>
      </c>
      <c r="K1082" s="78">
        <f>E1082 * (Constants!$C$8 / Constants!$C$5)</f>
        <v>28.67987475760652</v>
      </c>
      <c r="L1082" s="78">
        <f t="shared" si="66"/>
        <v>110.04918577696284</v>
      </c>
      <c r="M1082" s="79">
        <f t="shared" si="67"/>
        <v>64.65155935506094</v>
      </c>
    </row>
    <row r="1083" spans="2:13" x14ac:dyDescent="0.3">
      <c r="B1083" s="12">
        <v>13.372123719913361</v>
      </c>
      <c r="C1083" s="11">
        <v>6.5377984635703763</v>
      </c>
      <c r="D1083" s="11">
        <v>1.7536564468528717</v>
      </c>
      <c r="E1083" s="11">
        <v>10.398551081705287</v>
      </c>
      <c r="F1083" s="11">
        <v>27.680276788449241</v>
      </c>
      <c r="G1083" s="11">
        <v>42.552031160694717</v>
      </c>
      <c r="H1083" s="11">
        <v>2.8455952612071744</v>
      </c>
      <c r="I1083" s="77">
        <f t="shared" si="64"/>
        <v>46.370282780577774</v>
      </c>
      <c r="J1083" s="77">
        <f t="shared" si="65"/>
        <v>91.767909202479672</v>
      </c>
      <c r="K1083" s="78">
        <f>E1083 * (Constants!$C$8 / Constants!$C$5)</f>
        <v>28.67987475760652</v>
      </c>
      <c r="L1083" s="78">
        <f t="shared" si="66"/>
        <v>110.04923287838091</v>
      </c>
      <c r="M1083" s="79">
        <f t="shared" si="67"/>
        <v>64.651606456479016</v>
      </c>
    </row>
    <row r="1084" spans="2:13" x14ac:dyDescent="0.3">
      <c r="B1084" s="12">
        <v>5.5743894968763925</v>
      </c>
      <c r="C1084" s="11">
        <v>4.4815565546623244</v>
      </c>
      <c r="D1084" s="11">
        <v>25.939928983897982</v>
      </c>
      <c r="E1084" s="11">
        <v>11.495950975767469</v>
      </c>
      <c r="F1084" s="11">
        <v>0.286980087367047</v>
      </c>
      <c r="G1084" s="11">
        <v>44.304590397692181</v>
      </c>
      <c r="H1084" s="11">
        <v>5.2969743190741028</v>
      </c>
      <c r="I1084" s="77">
        <f t="shared" si="64"/>
        <v>42.204416601694824</v>
      </c>
      <c r="J1084" s="77">
        <f t="shared" si="65"/>
        <v>91.805981318461107</v>
      </c>
      <c r="K1084" s="78">
        <f>E1084 * (Constants!$C$8 / Constants!$C$5)</f>
        <v>31.706574465423184</v>
      </c>
      <c r="L1084" s="78">
        <f t="shared" si="66"/>
        <v>112.01660480811682</v>
      </c>
      <c r="M1084" s="79">
        <f t="shared" si="67"/>
        <v>62.415040091350534</v>
      </c>
    </row>
    <row r="1085" spans="2:13" x14ac:dyDescent="0.3">
      <c r="B1085" s="12">
        <v>0.89378590963315219</v>
      </c>
      <c r="C1085" s="11">
        <v>24.304203359534007</v>
      </c>
      <c r="D1085" s="11">
        <v>1.3556924248000497</v>
      </c>
      <c r="E1085" s="11">
        <v>21.973184199960777</v>
      </c>
      <c r="F1085" s="11">
        <v>20.436800469668171</v>
      </c>
      <c r="G1085" s="11">
        <v>22.566814675920508</v>
      </c>
      <c r="H1085" s="11">
        <v>1.2143103654578957</v>
      </c>
      <c r="I1085" s="77">
        <f t="shared" si="64"/>
        <v>68.069880453963009</v>
      </c>
      <c r="J1085" s="77">
        <f t="shared" si="65"/>
        <v>91.851005495341411</v>
      </c>
      <c r="K1085" s="78">
        <f>E1085 * (Constants!$C$8 / Constants!$C$5)</f>
        <v>60.603459648278921</v>
      </c>
      <c r="L1085" s="78">
        <f t="shared" si="66"/>
        <v>130.48128094365956</v>
      </c>
      <c r="M1085" s="79">
        <f t="shared" si="67"/>
        <v>106.70015590228115</v>
      </c>
    </row>
    <row r="1086" spans="2:13" x14ac:dyDescent="0.3">
      <c r="B1086" s="12">
        <v>0.12823117918014759</v>
      </c>
      <c r="C1086" s="11">
        <v>8.5524865697811538</v>
      </c>
      <c r="D1086" s="11">
        <v>16.539554259508567</v>
      </c>
      <c r="E1086" s="11">
        <v>23.251150226981217</v>
      </c>
      <c r="F1086" s="11">
        <v>6.6731414373900053</v>
      </c>
      <c r="G1086" s="11">
        <v>36.660955042504867</v>
      </c>
      <c r="H1086" s="11">
        <v>0.27338315095168603</v>
      </c>
      <c r="I1086" s="77">
        <f t="shared" si="64"/>
        <v>55.016332493660947</v>
      </c>
      <c r="J1086" s="77">
        <f t="shared" si="65"/>
        <v>91.950670687117494</v>
      </c>
      <c r="K1086" s="78">
        <f>E1086 * (Constants!$C$8 / Constants!$C$5)</f>
        <v>64.128172400222397</v>
      </c>
      <c r="L1086" s="78">
        <f t="shared" si="66"/>
        <v>132.8276928603587</v>
      </c>
      <c r="M1086" s="79">
        <f t="shared" si="67"/>
        <v>95.893354666902127</v>
      </c>
    </row>
    <row r="1087" spans="2:13" x14ac:dyDescent="0.3">
      <c r="B1087" s="12">
        <v>1.6464749160586507</v>
      </c>
      <c r="C1087" s="11">
        <v>4.2783732006637178</v>
      </c>
      <c r="D1087" s="11">
        <v>7.9650009341608721</v>
      </c>
      <c r="E1087" s="11">
        <v>26.991541123616646</v>
      </c>
      <c r="F1087" s="11">
        <v>18.159402696832313</v>
      </c>
      <c r="G1087" s="11">
        <v>32.312987155930507</v>
      </c>
      <c r="H1087" s="11">
        <v>2.2665438039387968</v>
      </c>
      <c r="I1087" s="77">
        <f t="shared" si="64"/>
        <v>57.39431795527355</v>
      </c>
      <c r="J1087" s="77">
        <f t="shared" si="65"/>
        <v>91.973848915142852</v>
      </c>
      <c r="K1087" s="78">
        <f>E1087 * (Constants!$C$8 / Constants!$C$5)</f>
        <v>74.44441180868462</v>
      </c>
      <c r="L1087" s="78">
        <f t="shared" si="66"/>
        <v>139.42671960021084</v>
      </c>
      <c r="M1087" s="79">
        <f t="shared" si="67"/>
        <v>104.84718864034153</v>
      </c>
    </row>
    <row r="1088" spans="2:13" x14ac:dyDescent="0.3">
      <c r="B1088" s="12">
        <v>1.3396185184101341</v>
      </c>
      <c r="C1088" s="11">
        <v>6.1867722986187665</v>
      </c>
      <c r="D1088" s="11">
        <v>12.18318654530084</v>
      </c>
      <c r="E1088" s="11">
        <v>23.475701953066071</v>
      </c>
      <c r="F1088" s="11">
        <v>14.990458494394574</v>
      </c>
      <c r="G1088" s="11">
        <v>32.767078016206682</v>
      </c>
      <c r="H1088" s="11">
        <v>2.378856725706803</v>
      </c>
      <c r="I1088" s="77">
        <f t="shared" si="64"/>
        <v>56.83611929138025</v>
      </c>
      <c r="J1088" s="77">
        <f t="shared" si="65"/>
        <v>91.982054033293721</v>
      </c>
      <c r="K1088" s="78">
        <f>E1088 * (Constants!$C$8 / Constants!$C$5)</f>
        <v>64.74750054797255</v>
      </c>
      <c r="L1088" s="78">
        <f t="shared" si="66"/>
        <v>133.25385262820021</v>
      </c>
      <c r="M1088" s="79">
        <f t="shared" si="67"/>
        <v>98.107917886286728</v>
      </c>
    </row>
    <row r="1089" spans="2:13" x14ac:dyDescent="0.3">
      <c r="B1089" s="12">
        <v>30.086733241041657</v>
      </c>
      <c r="C1089" s="11">
        <v>1.8791595986934335</v>
      </c>
      <c r="D1089" s="11">
        <v>18.073296514586161</v>
      </c>
      <c r="E1089" s="11">
        <v>28.971668176120463</v>
      </c>
      <c r="F1089" s="11">
        <v>12.108299912423083</v>
      </c>
      <c r="G1089" s="11">
        <v>29.773085634036228</v>
      </c>
      <c r="H1089" s="11">
        <v>1.2143103654578957</v>
      </c>
      <c r="I1089" s="77">
        <f t="shared" si="64"/>
        <v>61.03242420182314</v>
      </c>
      <c r="J1089" s="77">
        <f t="shared" si="65"/>
        <v>92.019820201317259</v>
      </c>
      <c r="K1089" s="78">
        <f>E1089 * (Constants!$C$8 / Constants!$C$5)</f>
        <v>79.90572996962257</v>
      </c>
      <c r="L1089" s="78">
        <f t="shared" si="66"/>
        <v>142.95388199481937</v>
      </c>
      <c r="M1089" s="79">
        <f t="shared" si="67"/>
        <v>111.96648599532524</v>
      </c>
    </row>
    <row r="1090" spans="2:13" x14ac:dyDescent="0.3">
      <c r="B1090" s="12">
        <v>5.9857731016309117</v>
      </c>
      <c r="C1090" s="11">
        <v>46.316863723816994</v>
      </c>
      <c r="D1090" s="11">
        <v>9.02802921538437</v>
      </c>
      <c r="E1090" s="11">
        <v>19.981750736728291</v>
      </c>
      <c r="F1090" s="11">
        <v>0.23618175213469117</v>
      </c>
      <c r="G1090" s="11">
        <v>16.089755848574132</v>
      </c>
      <c r="H1090" s="11">
        <v>0.38235628704064373</v>
      </c>
      <c r="I1090" s="77">
        <f t="shared" si="64"/>
        <v>75.562825428064357</v>
      </c>
      <c r="J1090" s="77">
        <f t="shared" si="65"/>
        <v>92.034937563679136</v>
      </c>
      <c r="K1090" s="78">
        <f>E1090 * (Constants!$C$8 / Constants!$C$5)</f>
        <v>55.110957677105453</v>
      </c>
      <c r="L1090" s="78">
        <f t="shared" si="66"/>
        <v>127.16414450405628</v>
      </c>
      <c r="M1090" s="79">
        <f t="shared" si="67"/>
        <v>110.69203236844152</v>
      </c>
    </row>
    <row r="1091" spans="2:13" x14ac:dyDescent="0.3">
      <c r="B1091" s="12">
        <v>27.175995021680137</v>
      </c>
      <c r="C1091" s="11">
        <v>7.1161976662872606</v>
      </c>
      <c r="D1091" s="11">
        <v>1.7536565762523719</v>
      </c>
      <c r="E1091" s="11">
        <v>20.6561291719227</v>
      </c>
      <c r="F1091" s="11">
        <v>10.928239473553614</v>
      </c>
      <c r="G1091" s="11">
        <v>49.22344438608765</v>
      </c>
      <c r="H1091" s="11">
        <v>2.378856725706803</v>
      </c>
      <c r="I1091" s="77">
        <f t="shared" ref="I1091:I1154" si="68">SUM(C1091:F1091)</f>
        <v>40.454222888015948</v>
      </c>
      <c r="J1091" s="77">
        <f t="shared" ref="J1091:J1154" si="69">SUM(C1091:H1091)</f>
        <v>92.056523999810395</v>
      </c>
      <c r="K1091" s="78">
        <f>E1091 * (Constants!$C$8 / Constants!$C$5)</f>
        <v>56.970936909657773</v>
      </c>
      <c r="L1091" s="78">
        <f t="shared" ref="L1091:L1154" si="70">C1091+D1091+F1091+G1091+H1091+K1091</f>
        <v>128.37133173754546</v>
      </c>
      <c r="M1091" s="79">
        <f t="shared" ref="M1091:M1154" si="71">I1091-E1091+K1091</f>
        <v>76.769030625751014</v>
      </c>
    </row>
    <row r="1092" spans="2:13" x14ac:dyDescent="0.3">
      <c r="B1092" s="12">
        <v>2.8323225326166721</v>
      </c>
      <c r="C1092" s="11">
        <v>10.652030209835058</v>
      </c>
      <c r="D1092" s="11">
        <v>12.508790884444963</v>
      </c>
      <c r="E1092" s="11">
        <v>47.99555412302832</v>
      </c>
      <c r="F1092" s="11">
        <v>0.2361817521346912</v>
      </c>
      <c r="G1092" s="11">
        <v>20.283917659929489</v>
      </c>
      <c r="H1092" s="11">
        <v>0.38235628704064373</v>
      </c>
      <c r="I1092" s="77">
        <f t="shared" si="68"/>
        <v>71.392556969443035</v>
      </c>
      <c r="J1092" s="77">
        <f t="shared" si="69"/>
        <v>92.058830916413172</v>
      </c>
      <c r="K1092" s="78">
        <f>E1092 * (Constants!$C$8 / Constants!$C$5)</f>
        <v>132.37483475867489</v>
      </c>
      <c r="L1092" s="78">
        <f t="shared" si="70"/>
        <v>176.43811155205975</v>
      </c>
      <c r="M1092" s="79">
        <f t="shared" si="71"/>
        <v>155.77183760508962</v>
      </c>
    </row>
    <row r="1093" spans="2:13" x14ac:dyDescent="0.3">
      <c r="B1093" s="12">
        <v>9.1272035647125449</v>
      </c>
      <c r="C1093" s="11">
        <v>8.3041973968050371</v>
      </c>
      <c r="D1093" s="11">
        <v>0.74710315409314842</v>
      </c>
      <c r="E1093" s="11">
        <v>29.563891386241732</v>
      </c>
      <c r="F1093" s="11">
        <v>16.651611057089958</v>
      </c>
      <c r="G1093" s="11">
        <v>32.059450857321352</v>
      </c>
      <c r="H1093" s="11">
        <v>4.8430145248635217</v>
      </c>
      <c r="I1093" s="77">
        <f t="shared" si="68"/>
        <v>55.266802994229877</v>
      </c>
      <c r="J1093" s="77">
        <f t="shared" si="69"/>
        <v>92.169268376414749</v>
      </c>
      <c r="K1093" s="78">
        <f>E1093 * (Constants!$C$8 / Constants!$C$5)</f>
        <v>81.53911979108608</v>
      </c>
      <c r="L1093" s="78">
        <f t="shared" si="70"/>
        <v>144.14449678125908</v>
      </c>
      <c r="M1093" s="79">
        <f t="shared" si="71"/>
        <v>107.24203139907422</v>
      </c>
    </row>
    <row r="1094" spans="2:13" x14ac:dyDescent="0.3">
      <c r="B1094" s="12">
        <v>9.4370562648691703E-2</v>
      </c>
      <c r="C1094" s="11">
        <v>9.2298900417912763E-2</v>
      </c>
      <c r="D1094" s="11">
        <v>5.6498487413010405</v>
      </c>
      <c r="E1094" s="11">
        <v>11.510858833385452</v>
      </c>
      <c r="F1094" s="11">
        <v>31.307832414870632</v>
      </c>
      <c r="G1094" s="11">
        <v>43.253650305395006</v>
      </c>
      <c r="H1094" s="11">
        <v>0.38235628704064373</v>
      </c>
      <c r="I1094" s="77">
        <f t="shared" si="68"/>
        <v>48.560838889975038</v>
      </c>
      <c r="J1094" s="77">
        <f t="shared" si="69"/>
        <v>92.196845482410694</v>
      </c>
      <c r="K1094" s="78">
        <f>E1094 * (Constants!$C$8 / Constants!$C$5)</f>
        <v>31.747691298530846</v>
      </c>
      <c r="L1094" s="78">
        <f t="shared" si="70"/>
        <v>112.43367794755608</v>
      </c>
      <c r="M1094" s="79">
        <f t="shared" si="71"/>
        <v>68.797671355120428</v>
      </c>
    </row>
    <row r="1095" spans="2:13" x14ac:dyDescent="0.3">
      <c r="B1095" s="12">
        <v>2.285303344251588E-5</v>
      </c>
      <c r="C1095" s="11">
        <v>11.052223526477167</v>
      </c>
      <c r="D1095" s="11">
        <v>2.4320291858191729</v>
      </c>
      <c r="E1095" s="11">
        <v>21.224211611288371</v>
      </c>
      <c r="F1095" s="11">
        <v>8.509069440443298</v>
      </c>
      <c r="G1095" s="11">
        <v>46.962701545350235</v>
      </c>
      <c r="H1095" s="11">
        <v>2.2665438039387968</v>
      </c>
      <c r="I1095" s="77">
        <f t="shared" si="68"/>
        <v>43.217533764028012</v>
      </c>
      <c r="J1095" s="77">
        <f t="shared" si="69"/>
        <v>92.446779113317049</v>
      </c>
      <c r="K1095" s="78">
        <f>E1095 * (Constants!$C$8 / Constants!$C$5)</f>
        <v>58.537744927908257</v>
      </c>
      <c r="L1095" s="78">
        <f t="shared" si="70"/>
        <v>129.76031242993693</v>
      </c>
      <c r="M1095" s="79">
        <f t="shared" si="71"/>
        <v>80.531067080647901</v>
      </c>
    </row>
    <row r="1096" spans="2:13" x14ac:dyDescent="0.3">
      <c r="B1096" s="12">
        <v>9.0266580518800765E-3</v>
      </c>
      <c r="C1096" s="11">
        <v>18.03733380549313</v>
      </c>
      <c r="D1096" s="11">
        <v>0</v>
      </c>
      <c r="E1096" s="11">
        <v>25.44195001775568</v>
      </c>
      <c r="F1096" s="11">
        <v>17.058363329074147</v>
      </c>
      <c r="G1096" s="11">
        <v>30.728619706850754</v>
      </c>
      <c r="H1096" s="11">
        <v>1.2143103654578957</v>
      </c>
      <c r="I1096" s="77">
        <f t="shared" si="68"/>
        <v>60.537647152322954</v>
      </c>
      <c r="J1096" s="77">
        <f t="shared" si="69"/>
        <v>92.480577224631602</v>
      </c>
      <c r="K1096" s="78">
        <f>E1096 * (Constants!$C$8 / Constants!$C$5)</f>
        <v>70.170539565100341</v>
      </c>
      <c r="L1096" s="78">
        <f t="shared" si="70"/>
        <v>137.20916677197624</v>
      </c>
      <c r="M1096" s="79">
        <f t="shared" si="71"/>
        <v>105.26623669966762</v>
      </c>
    </row>
    <row r="1097" spans="2:13" x14ac:dyDescent="0.3">
      <c r="B1097" s="12">
        <v>4.48256498639239E-2</v>
      </c>
      <c r="C1097" s="11">
        <v>4.3306575863138148</v>
      </c>
      <c r="D1097" s="11">
        <v>7.080761871959008</v>
      </c>
      <c r="E1097" s="11">
        <v>9.5488218310083113</v>
      </c>
      <c r="F1097" s="11">
        <v>32.84884722374585</v>
      </c>
      <c r="G1097" s="11">
        <v>38.517370090177835</v>
      </c>
      <c r="H1097" s="11">
        <v>0.27338315095168603</v>
      </c>
      <c r="I1097" s="77">
        <f t="shared" si="68"/>
        <v>53.809088513026985</v>
      </c>
      <c r="J1097" s="77">
        <f t="shared" si="69"/>
        <v>92.599841754156515</v>
      </c>
      <c r="K1097" s="78">
        <f>E1097 * (Constants!$C$8 / Constants!$C$5)</f>
        <v>26.336266662942279</v>
      </c>
      <c r="L1097" s="78">
        <f t="shared" si="70"/>
        <v>109.38728658609047</v>
      </c>
      <c r="M1097" s="79">
        <f t="shared" si="71"/>
        <v>70.59653334496096</v>
      </c>
    </row>
    <row r="1098" spans="2:13" x14ac:dyDescent="0.3">
      <c r="B1098" s="12">
        <v>3.2651670500126784</v>
      </c>
      <c r="C1098" s="11">
        <v>9.7854024196091629</v>
      </c>
      <c r="D1098" s="11">
        <v>15.484594295920964</v>
      </c>
      <c r="E1098" s="11">
        <v>22.711181640625</v>
      </c>
      <c r="F1098" s="11">
        <v>13.536005397081643</v>
      </c>
      <c r="G1098" s="11">
        <v>30.716095344948862</v>
      </c>
      <c r="H1098" s="11">
        <v>0.38235628704064373</v>
      </c>
      <c r="I1098" s="77">
        <f t="shared" si="68"/>
        <v>61.517183753236772</v>
      </c>
      <c r="J1098" s="77">
        <f t="shared" si="69"/>
        <v>92.615635385226284</v>
      </c>
      <c r="K1098" s="78">
        <f>E1098 * (Constants!$C$8 / Constants!$C$5)</f>
        <v>62.638904202368956</v>
      </c>
      <c r="L1098" s="78">
        <f t="shared" si="70"/>
        <v>132.54335794697025</v>
      </c>
      <c r="M1098" s="79">
        <f t="shared" si="71"/>
        <v>101.44490631498073</v>
      </c>
    </row>
    <row r="1099" spans="2:13" x14ac:dyDescent="0.3">
      <c r="B1099" s="12">
        <v>2.8692430574883474</v>
      </c>
      <c r="C1099" s="11">
        <v>3.1295605559847246</v>
      </c>
      <c r="D1099" s="11">
        <v>7.9650009341608721</v>
      </c>
      <c r="E1099" s="11">
        <v>26.991543194008649</v>
      </c>
      <c r="F1099" s="11">
        <v>24.456305797502662</v>
      </c>
      <c r="G1099" s="11">
        <v>29.760950728434405</v>
      </c>
      <c r="H1099" s="11">
        <v>0.38235628704064373</v>
      </c>
      <c r="I1099" s="77">
        <f t="shared" si="68"/>
        <v>62.542410481656916</v>
      </c>
      <c r="J1099" s="77">
        <f t="shared" si="69"/>
        <v>92.685717497131975</v>
      </c>
      <c r="K1099" s="78">
        <f>E1099 * (Constants!$C$8 / Constants!$C$5)</f>
        <v>74.444417518959341</v>
      </c>
      <c r="L1099" s="78">
        <f t="shared" si="70"/>
        <v>140.13859182208267</v>
      </c>
      <c r="M1099" s="79">
        <f t="shared" si="71"/>
        <v>109.9952848066076</v>
      </c>
    </row>
    <row r="1100" spans="2:13" x14ac:dyDescent="0.3">
      <c r="B1100" s="12">
        <v>19.568341777907335</v>
      </c>
      <c r="C1100" s="11">
        <v>3.1304145926859839</v>
      </c>
      <c r="D1100" s="11">
        <v>7.965001969356873</v>
      </c>
      <c r="E1100" s="11">
        <v>26.991536982832642</v>
      </c>
      <c r="F1100" s="11">
        <v>24.456305797502662</v>
      </c>
      <c r="G1100" s="11">
        <v>29.760950728434405</v>
      </c>
      <c r="H1100" s="11">
        <v>0.38235628704064373</v>
      </c>
      <c r="I1100" s="77">
        <f t="shared" si="68"/>
        <v>62.543259342378164</v>
      </c>
      <c r="J1100" s="77">
        <f t="shared" si="69"/>
        <v>92.686566357853224</v>
      </c>
      <c r="K1100" s="78">
        <f>E1100 * (Constants!$C$8 / Constants!$C$5)</f>
        <v>74.444400388135193</v>
      </c>
      <c r="L1100" s="78">
        <f t="shared" si="70"/>
        <v>140.13942976315576</v>
      </c>
      <c r="M1100" s="79">
        <f t="shared" si="71"/>
        <v>109.99612274768072</v>
      </c>
    </row>
    <row r="1101" spans="2:13" x14ac:dyDescent="0.3">
      <c r="B1101" s="12">
        <v>1.0099725741820293</v>
      </c>
      <c r="C1101" s="11">
        <v>7.5379639500031796</v>
      </c>
      <c r="D1101" s="11">
        <v>1.2991471724076704</v>
      </c>
      <c r="E1101" s="11">
        <v>14.594027598159769</v>
      </c>
      <c r="F1101" s="11">
        <v>4.1868846885332411</v>
      </c>
      <c r="G1101" s="11">
        <v>62.830029444889192</v>
      </c>
      <c r="H1101" s="11">
        <v>2.378856725706803</v>
      </c>
      <c r="I1101" s="77">
        <f t="shared" si="68"/>
        <v>27.618023409103859</v>
      </c>
      <c r="J1101" s="77">
        <f t="shared" si="69"/>
        <v>92.826909579699844</v>
      </c>
      <c r="K1101" s="78">
        <f>E1101 * (Constants!$C$8 / Constants!$C$5)</f>
        <v>40.251269665892274</v>
      </c>
      <c r="L1101" s="78">
        <f t="shared" si="70"/>
        <v>118.48415164743236</v>
      </c>
      <c r="M1101" s="79">
        <f t="shared" si="71"/>
        <v>53.275265476836367</v>
      </c>
    </row>
    <row r="1102" spans="2:13" x14ac:dyDescent="0.3">
      <c r="B1102" s="12">
        <v>1.3124867492442718</v>
      </c>
      <c r="C1102" s="11">
        <v>15.240225927800628</v>
      </c>
      <c r="D1102" s="11">
        <v>5.7729718481345929</v>
      </c>
      <c r="E1102" s="11">
        <v>25.159739024603546</v>
      </c>
      <c r="F1102" s="11">
        <v>26.770785203509764</v>
      </c>
      <c r="G1102" s="11">
        <v>17.048452314818242</v>
      </c>
      <c r="H1102" s="11">
        <v>2.8455952612071744</v>
      </c>
      <c r="I1102" s="77">
        <f t="shared" si="68"/>
        <v>72.943722004048524</v>
      </c>
      <c r="J1102" s="77">
        <f t="shared" si="69"/>
        <v>92.837769580073953</v>
      </c>
      <c r="K1102" s="78">
        <f>E1102 * (Constants!$C$8 / Constants!$C$5)</f>
        <v>69.39218343882591</v>
      </c>
      <c r="L1102" s="78">
        <f t="shared" si="70"/>
        <v>137.07021399429632</v>
      </c>
      <c r="M1102" s="79">
        <f t="shared" si="71"/>
        <v>117.1761664182709</v>
      </c>
    </row>
    <row r="1103" spans="2:13" x14ac:dyDescent="0.3">
      <c r="B1103" s="12">
        <v>18.54743616617634</v>
      </c>
      <c r="C1103" s="11">
        <v>8.6091594100807214</v>
      </c>
      <c r="D1103" s="11">
        <v>1.0658802462077044</v>
      </c>
      <c r="E1103" s="11">
        <v>29.64100520678744</v>
      </c>
      <c r="F1103" s="11">
        <v>16.651611057089958</v>
      </c>
      <c r="G1103" s="11">
        <v>32.059450857321352</v>
      </c>
      <c r="H1103" s="11">
        <v>4.8430145248635217</v>
      </c>
      <c r="I1103" s="77">
        <f t="shared" si="68"/>
        <v>55.967655920165825</v>
      </c>
      <c r="J1103" s="77">
        <f t="shared" si="69"/>
        <v>92.870121302350697</v>
      </c>
      <c r="K1103" s="78">
        <f>E1103 * (Constants!$C$8 / Constants!$C$5)</f>
        <v>81.75180468323633</v>
      </c>
      <c r="L1103" s="78">
        <f t="shared" si="70"/>
        <v>144.9809207787996</v>
      </c>
      <c r="M1103" s="79">
        <f t="shared" si="71"/>
        <v>108.07845539661471</v>
      </c>
    </row>
    <row r="1104" spans="2:13" x14ac:dyDescent="0.3">
      <c r="B1104" s="12">
        <v>1.5692526731872931</v>
      </c>
      <c r="C1104" s="11">
        <v>9.4910465069671179</v>
      </c>
      <c r="D1104" s="11">
        <v>16.539554259508567</v>
      </c>
      <c r="E1104" s="11">
        <v>23.251152297373221</v>
      </c>
      <c r="F1104" s="11">
        <v>6.6731414373900053</v>
      </c>
      <c r="G1104" s="11">
        <v>36.660955042504867</v>
      </c>
      <c r="H1104" s="11">
        <v>0.27338315095168603</v>
      </c>
      <c r="I1104" s="77">
        <f t="shared" si="68"/>
        <v>55.954894501238918</v>
      </c>
      <c r="J1104" s="77">
        <f t="shared" si="69"/>
        <v>92.88923269469548</v>
      </c>
      <c r="K1104" s="78">
        <f>E1104 * (Constants!$C$8 / Constants!$C$5)</f>
        <v>64.128178110497117</v>
      </c>
      <c r="L1104" s="78">
        <f t="shared" si="70"/>
        <v>133.76625850781937</v>
      </c>
      <c r="M1104" s="79">
        <f t="shared" si="71"/>
        <v>96.831920314362819</v>
      </c>
    </row>
    <row r="1105" spans="2:13" x14ac:dyDescent="0.3">
      <c r="B1105" s="12">
        <v>7.1619870839640498E-2</v>
      </c>
      <c r="C1105" s="11">
        <v>7.8152924412141171</v>
      </c>
      <c r="D1105" s="11">
        <v>6.947393430298348</v>
      </c>
      <c r="E1105" s="11">
        <v>29.524108803903069</v>
      </c>
      <c r="F1105" s="11">
        <v>23.527684411796024</v>
      </c>
      <c r="G1105" s="11">
        <v>21.671934037368121</v>
      </c>
      <c r="H1105" s="11">
        <v>3.5292293157290135</v>
      </c>
      <c r="I1105" s="77">
        <f t="shared" si="68"/>
        <v>67.814479087211566</v>
      </c>
      <c r="J1105" s="77">
        <f t="shared" si="69"/>
        <v>93.015642440308696</v>
      </c>
      <c r="K1105" s="78">
        <f>E1105 * (Constants!$C$8 / Constants!$C$5)</f>
        <v>81.429396862377828</v>
      </c>
      <c r="L1105" s="78">
        <f t="shared" si="70"/>
        <v>144.92093049878343</v>
      </c>
      <c r="M1105" s="79">
        <f t="shared" si="71"/>
        <v>119.71976714568632</v>
      </c>
    </row>
    <row r="1106" spans="2:13" x14ac:dyDescent="0.3">
      <c r="B1106" s="12">
        <v>35.759485983828199</v>
      </c>
      <c r="C1106" s="11">
        <v>7.8937820372458551</v>
      </c>
      <c r="D1106" s="11">
        <v>1.7386053439881779</v>
      </c>
      <c r="E1106" s="11">
        <v>29.846913973059063</v>
      </c>
      <c r="F1106" s="11">
        <v>16.651611057089958</v>
      </c>
      <c r="G1106" s="11">
        <v>32.059450857321352</v>
      </c>
      <c r="H1106" s="11">
        <v>4.8430145248635217</v>
      </c>
      <c r="I1106" s="77">
        <f t="shared" si="68"/>
        <v>56.130912411383058</v>
      </c>
      <c r="J1106" s="77">
        <f t="shared" si="69"/>
        <v>93.033377793567922</v>
      </c>
      <c r="K1106" s="78">
        <f>E1106 * (Constants!$C$8 / Constants!$C$5)</f>
        <v>82.319714345050002</v>
      </c>
      <c r="L1106" s="78">
        <f t="shared" si="70"/>
        <v>145.50617816555888</v>
      </c>
      <c r="M1106" s="79">
        <f t="shared" si="71"/>
        <v>108.60371278337399</v>
      </c>
    </row>
    <row r="1107" spans="2:13" x14ac:dyDescent="0.3">
      <c r="B1107" s="12">
        <v>56.576481408446853</v>
      </c>
      <c r="C1107" s="11">
        <v>4.3415142043798234</v>
      </c>
      <c r="D1107" s="11">
        <v>20.067063309606088</v>
      </c>
      <c r="E1107" s="11">
        <v>19.759330594232317</v>
      </c>
      <c r="F1107" s="11">
        <v>12.15899174307989</v>
      </c>
      <c r="G1107" s="11">
        <v>35.337061819388666</v>
      </c>
      <c r="H1107" s="11">
        <v>1.4317273385614178</v>
      </c>
      <c r="I1107" s="77">
        <f t="shared" si="68"/>
        <v>56.326899851298116</v>
      </c>
      <c r="J1107" s="77">
        <f t="shared" si="69"/>
        <v>93.09568900924819</v>
      </c>
      <c r="K1107" s="78">
        <f>E1107 * (Constants!$C$8 / Constants!$C$5)</f>
        <v>54.497508574414944</v>
      </c>
      <c r="L1107" s="78">
        <f t="shared" si="70"/>
        <v>127.83386698943082</v>
      </c>
      <c r="M1107" s="79">
        <f t="shared" si="71"/>
        <v>91.06507783148075</v>
      </c>
    </row>
    <row r="1108" spans="2:13" x14ac:dyDescent="0.3">
      <c r="B1108" s="12">
        <v>925.04415333258657</v>
      </c>
      <c r="C1108" s="11">
        <v>9.3966738986839591</v>
      </c>
      <c r="D1108" s="11">
        <v>0.92172163312438382</v>
      </c>
      <c r="E1108" s="11">
        <v>19.443647573566825</v>
      </c>
      <c r="F1108" s="11">
        <v>15.050084409738876</v>
      </c>
      <c r="G1108" s="11">
        <v>48.117360821117032</v>
      </c>
      <c r="H1108" s="11">
        <v>0.27338315095168603</v>
      </c>
      <c r="I1108" s="77">
        <f t="shared" si="68"/>
        <v>44.812127515114042</v>
      </c>
      <c r="J1108" s="77">
        <f t="shared" si="69"/>
        <v>93.202871487182762</v>
      </c>
      <c r="K1108" s="78">
        <f>E1108 * (Constants!$C$8 / Constants!$C$5)</f>
        <v>53.626834436773024</v>
      </c>
      <c r="L1108" s="78">
        <f t="shared" si="70"/>
        <v>127.38605835038896</v>
      </c>
      <c r="M1108" s="79">
        <f t="shared" si="71"/>
        <v>78.995314378320245</v>
      </c>
    </row>
    <row r="1109" spans="2:13" x14ac:dyDescent="0.3">
      <c r="B1109" s="12">
        <v>6.6470969977672212E-3</v>
      </c>
      <c r="C1109" s="11">
        <v>4.9450578003757846</v>
      </c>
      <c r="D1109" s="11">
        <v>7.0807613543610071</v>
      </c>
      <c r="E1109" s="11">
        <v>9.5488228662043113</v>
      </c>
      <c r="F1109" s="11">
        <v>32.84884722374585</v>
      </c>
      <c r="G1109" s="11">
        <v>38.517370090177835</v>
      </c>
      <c r="H1109" s="11">
        <v>0.27338315095168603</v>
      </c>
      <c r="I1109" s="77">
        <f t="shared" si="68"/>
        <v>54.423489244686948</v>
      </c>
      <c r="J1109" s="77">
        <f t="shared" si="69"/>
        <v>93.21424248581647</v>
      </c>
      <c r="K1109" s="78">
        <f>E1109 * (Constants!$C$8 / Constants!$C$5)</f>
        <v>26.336269518079636</v>
      </c>
      <c r="L1109" s="78">
        <f t="shared" si="70"/>
        <v>110.0016891376918</v>
      </c>
      <c r="M1109" s="79">
        <f t="shared" si="71"/>
        <v>71.210935896562276</v>
      </c>
    </row>
    <row r="1110" spans="2:13" x14ac:dyDescent="0.3">
      <c r="B1110" s="12">
        <v>53.027652043150738</v>
      </c>
      <c r="C1110" s="11">
        <v>6.8482475332521515</v>
      </c>
      <c r="D1110" s="11">
        <v>2.1961843627764055</v>
      </c>
      <c r="E1110" s="11">
        <v>17.939934284101508</v>
      </c>
      <c r="F1110" s="11">
        <v>11.342976394588073</v>
      </c>
      <c r="G1110" s="11">
        <v>49.647777399773304</v>
      </c>
      <c r="H1110" s="11">
        <v>5.2969743190741028</v>
      </c>
      <c r="I1110" s="77">
        <f t="shared" si="68"/>
        <v>38.327342574718138</v>
      </c>
      <c r="J1110" s="77">
        <f t="shared" si="69"/>
        <v>93.272094293565544</v>
      </c>
      <c r="K1110" s="78">
        <f>E1110 * (Constants!$C$8 / Constants!$C$5)</f>
        <v>49.479496170667062</v>
      </c>
      <c r="L1110" s="78">
        <f t="shared" si="70"/>
        <v>124.81165618013111</v>
      </c>
      <c r="M1110" s="79">
        <f t="shared" si="71"/>
        <v>69.866904461283696</v>
      </c>
    </row>
    <row r="1111" spans="2:13" x14ac:dyDescent="0.3">
      <c r="B1111" s="12">
        <v>0.79697102017962607</v>
      </c>
      <c r="C1111" s="11">
        <v>12.134079952576428</v>
      </c>
      <c r="D1111" s="11">
        <v>12.624783561220001</v>
      </c>
      <c r="E1111" s="11">
        <v>23.588398450750507</v>
      </c>
      <c r="F1111" s="11">
        <v>0.43964402129355462</v>
      </c>
      <c r="G1111" s="11">
        <v>43.271286803912133</v>
      </c>
      <c r="H1111" s="11">
        <v>1.2143103654578957</v>
      </c>
      <c r="I1111" s="77">
        <f t="shared" si="68"/>
        <v>48.786905985840484</v>
      </c>
      <c r="J1111" s="77">
        <f t="shared" si="69"/>
        <v>93.272503155210501</v>
      </c>
      <c r="K1111" s="78">
        <f>E1111 * (Constants!$C$8 / Constants!$C$5)</f>
        <v>65.058324759328016</v>
      </c>
      <c r="L1111" s="78">
        <f t="shared" si="70"/>
        <v>134.74242946378803</v>
      </c>
      <c r="M1111" s="79">
        <f t="shared" si="71"/>
        <v>90.25683229441799</v>
      </c>
    </row>
    <row r="1112" spans="2:13" x14ac:dyDescent="0.3">
      <c r="B1112" s="12">
        <v>7.9299560002618819</v>
      </c>
      <c r="C1112" s="11">
        <v>19.455337006816062</v>
      </c>
      <c r="D1112" s="11">
        <v>2.1961843627764055</v>
      </c>
      <c r="E1112" s="11">
        <v>17.939932213709508</v>
      </c>
      <c r="F1112" s="11">
        <v>13.269631755363692</v>
      </c>
      <c r="G1112" s="11">
        <v>35.645604837029751</v>
      </c>
      <c r="H1112" s="11">
        <v>4.8430145248635217</v>
      </c>
      <c r="I1112" s="77">
        <f t="shared" si="68"/>
        <v>52.861085338665667</v>
      </c>
      <c r="J1112" s="77">
        <f t="shared" si="69"/>
        <v>93.349704700558931</v>
      </c>
      <c r="K1112" s="78">
        <f>E1112 * (Constants!$C$8 / Constants!$C$5)</f>
        <v>49.479490460392356</v>
      </c>
      <c r="L1112" s="78">
        <f t="shared" si="70"/>
        <v>124.88926294724179</v>
      </c>
      <c r="M1112" s="79">
        <f t="shared" si="71"/>
        <v>84.400643585348519</v>
      </c>
    </row>
    <row r="1113" spans="2:13" x14ac:dyDescent="0.3">
      <c r="B1113" s="12">
        <v>10.511747622789699</v>
      </c>
      <c r="C1113" s="11">
        <v>7.8152950292041217</v>
      </c>
      <c r="D1113" s="11">
        <v>9.793501793125106</v>
      </c>
      <c r="E1113" s="11">
        <v>29.274932985551644</v>
      </c>
      <c r="F1113" s="11">
        <v>0.5410302438944713</v>
      </c>
      <c r="G1113" s="11">
        <v>34.123513490267662</v>
      </c>
      <c r="H1113" s="11">
        <v>11.851320963876821</v>
      </c>
      <c r="I1113" s="77">
        <f t="shared" si="68"/>
        <v>47.424760051775337</v>
      </c>
      <c r="J1113" s="77">
        <f t="shared" si="69"/>
        <v>93.399594505919822</v>
      </c>
      <c r="K1113" s="78">
        <f>E1113 * (Constants!$C$8 / Constants!$C$5)</f>
        <v>80.742153879505352</v>
      </c>
      <c r="L1113" s="78">
        <f t="shared" si="70"/>
        <v>144.86681539987353</v>
      </c>
      <c r="M1113" s="79">
        <f t="shared" si="71"/>
        <v>98.891980945729046</v>
      </c>
    </row>
    <row r="1114" spans="2:13" x14ac:dyDescent="0.3">
      <c r="B1114" s="12">
        <v>0.87030757704633288</v>
      </c>
      <c r="C1114" s="11">
        <v>5.5918436037475088</v>
      </c>
      <c r="D1114" s="11">
        <v>20.453506117759922</v>
      </c>
      <c r="E1114" s="11">
        <v>9.5446147944581075</v>
      </c>
      <c r="F1114" s="11">
        <v>9.1569909382005328</v>
      </c>
      <c r="G1114" s="11">
        <v>48.532371087237102</v>
      </c>
      <c r="H1114" s="11">
        <v>0.27338315095168603</v>
      </c>
      <c r="I1114" s="77">
        <f t="shared" si="68"/>
        <v>44.74695545416607</v>
      </c>
      <c r="J1114" s="77">
        <f t="shared" si="69"/>
        <v>93.552709692354867</v>
      </c>
      <c r="K1114" s="78">
        <f>E1114 * (Constants!$C$8 / Constants!$C$5)</f>
        <v>26.324663384715105</v>
      </c>
      <c r="L1114" s="78">
        <f t="shared" si="70"/>
        <v>110.33275828261186</v>
      </c>
      <c r="M1114" s="79">
        <f t="shared" si="71"/>
        <v>61.527004044423066</v>
      </c>
    </row>
    <row r="1115" spans="2:13" x14ac:dyDescent="0.3">
      <c r="B1115" s="12">
        <v>0.32674815625796327</v>
      </c>
      <c r="C1115" s="11">
        <v>7.8152950292041217</v>
      </c>
      <c r="D1115" s="11">
        <v>9.793501793125106</v>
      </c>
      <c r="E1115" s="11">
        <v>29.274932985551644</v>
      </c>
      <c r="F1115" s="11">
        <v>24.856618409280198</v>
      </c>
      <c r="G1115" s="11">
        <v>21.467346455992505</v>
      </c>
      <c r="H1115" s="11">
        <v>0.38235628704064373</v>
      </c>
      <c r="I1115" s="77">
        <f t="shared" si="68"/>
        <v>71.74034821716107</v>
      </c>
      <c r="J1115" s="77">
        <f t="shared" si="69"/>
        <v>93.590050960194233</v>
      </c>
      <c r="K1115" s="78">
        <f>E1115 * (Constants!$C$8 / Constants!$C$5)</f>
        <v>80.742153879505352</v>
      </c>
      <c r="L1115" s="78">
        <f t="shared" si="70"/>
        <v>145.05727185414793</v>
      </c>
      <c r="M1115" s="79">
        <f t="shared" si="71"/>
        <v>123.20756911111478</v>
      </c>
    </row>
    <row r="1116" spans="2:13" x14ac:dyDescent="0.3">
      <c r="B1116" s="12">
        <v>1.4852098596747965E-2</v>
      </c>
      <c r="C1116" s="11">
        <v>29.304850149995758</v>
      </c>
      <c r="D1116" s="11">
        <v>0.98122088200686908</v>
      </c>
      <c r="E1116" s="11">
        <v>19.029743085884498</v>
      </c>
      <c r="F1116" s="11">
        <v>27.025143013507996</v>
      </c>
      <c r="G1116" s="11">
        <v>16.904499077059224</v>
      </c>
      <c r="H1116" s="11">
        <v>0.38235628704064373</v>
      </c>
      <c r="I1116" s="77">
        <f t="shared" si="68"/>
        <v>76.340957131395129</v>
      </c>
      <c r="J1116" s="77">
        <f t="shared" si="69"/>
        <v>93.627812495495007</v>
      </c>
      <c r="K1116" s="78">
        <f>E1116 * (Constants!$C$8 / Constants!$C$5)</f>
        <v>52.48525915622983</v>
      </c>
      <c r="L1116" s="78">
        <f t="shared" si="70"/>
        <v>127.08332856584033</v>
      </c>
      <c r="M1116" s="79">
        <f t="shared" si="71"/>
        <v>109.79647320174047</v>
      </c>
    </row>
    <row r="1117" spans="2:13" x14ac:dyDescent="0.3">
      <c r="B1117" s="12">
        <v>6.9673261118587106</v>
      </c>
      <c r="C1117" s="11">
        <v>5.7233559389774316</v>
      </c>
      <c r="D1117" s="11">
        <v>20.453504047367918</v>
      </c>
      <c r="E1117" s="11">
        <v>9.5446147944581075</v>
      </c>
      <c r="F1117" s="11">
        <v>9.1569909382005328</v>
      </c>
      <c r="G1117" s="11">
        <v>48.532371087237102</v>
      </c>
      <c r="H1117" s="11">
        <v>0.27338315095168603</v>
      </c>
      <c r="I1117" s="77">
        <f t="shared" si="68"/>
        <v>44.878465719003984</v>
      </c>
      <c r="J1117" s="77">
        <f t="shared" si="69"/>
        <v>93.684219957192781</v>
      </c>
      <c r="K1117" s="78">
        <f>E1117 * (Constants!$C$8 / Constants!$C$5)</f>
        <v>26.324663384715105</v>
      </c>
      <c r="L1117" s="78">
        <f t="shared" si="70"/>
        <v>110.46426854744978</v>
      </c>
      <c r="M1117" s="79">
        <f t="shared" si="71"/>
        <v>61.65851430926098</v>
      </c>
    </row>
    <row r="1118" spans="2:13" x14ac:dyDescent="0.3">
      <c r="B1118" s="12">
        <v>1.3903141552873421E-2</v>
      </c>
      <c r="C1118" s="11">
        <v>0.32898114850110244</v>
      </c>
      <c r="D1118" s="11">
        <v>25.939924843113975</v>
      </c>
      <c r="E1118" s="11">
        <v>18.463780727929951</v>
      </c>
      <c r="F1118" s="11">
        <v>26.467737406906547</v>
      </c>
      <c r="G1118" s="11">
        <v>21.308566533847266</v>
      </c>
      <c r="H1118" s="11">
        <v>1.2143103654578957</v>
      </c>
      <c r="I1118" s="77">
        <f t="shared" si="68"/>
        <v>71.20042412645158</v>
      </c>
      <c r="J1118" s="77">
        <f t="shared" si="69"/>
        <v>93.72330102575674</v>
      </c>
      <c r="K1118" s="78">
        <f>E1118 * (Constants!$C$8 / Constants!$C$5)</f>
        <v>50.924298459290675</v>
      </c>
      <c r="L1118" s="78">
        <f t="shared" si="70"/>
        <v>126.18381875711745</v>
      </c>
      <c r="M1118" s="79">
        <f t="shared" si="71"/>
        <v>103.6609418578123</v>
      </c>
    </row>
    <row r="1119" spans="2:13" x14ac:dyDescent="0.3">
      <c r="B1119" s="12">
        <v>15.31938284359785</v>
      </c>
      <c r="C1119" s="11">
        <v>24.304203359534007</v>
      </c>
      <c r="D1119" s="11">
        <v>1.3556924248000497</v>
      </c>
      <c r="E1119" s="11">
        <v>21.973184199960777</v>
      </c>
      <c r="F1119" s="11">
        <v>14.939442576664042</v>
      </c>
      <c r="G1119" s="11">
        <v>28.326049551799013</v>
      </c>
      <c r="H1119" s="11">
        <v>2.8455952612071744</v>
      </c>
      <c r="I1119" s="77">
        <f t="shared" si="68"/>
        <v>62.57252256095888</v>
      </c>
      <c r="J1119" s="77">
        <f t="shared" si="69"/>
        <v>93.74416737396507</v>
      </c>
      <c r="K1119" s="78">
        <f>E1119 * (Constants!$C$8 / Constants!$C$5)</f>
        <v>60.603459648278921</v>
      </c>
      <c r="L1119" s="78">
        <f t="shared" si="70"/>
        <v>132.37444282228321</v>
      </c>
      <c r="M1119" s="79">
        <f t="shared" si="71"/>
        <v>101.20279800927702</v>
      </c>
    </row>
    <row r="1120" spans="2:13" x14ac:dyDescent="0.3">
      <c r="B1120" s="12">
        <v>3.5180842365662102E-2</v>
      </c>
      <c r="C1120" s="11">
        <v>61.319251299874914</v>
      </c>
      <c r="D1120" s="11">
        <v>0</v>
      </c>
      <c r="E1120" s="11">
        <v>0</v>
      </c>
      <c r="F1120" s="11">
        <v>31.361622471571184</v>
      </c>
      <c r="G1120" s="11">
        <v>0</v>
      </c>
      <c r="H1120" s="11">
        <v>1.11467867989683</v>
      </c>
      <c r="I1120" s="77">
        <f t="shared" si="68"/>
        <v>92.680873771446102</v>
      </c>
      <c r="J1120" s="77">
        <f t="shared" si="69"/>
        <v>93.795552451342928</v>
      </c>
      <c r="K1120" s="78">
        <f>E1120 * (Constants!$C$8 / Constants!$C$5)</f>
        <v>0</v>
      </c>
      <c r="L1120" s="78">
        <f t="shared" si="70"/>
        <v>93.795552451342928</v>
      </c>
      <c r="M1120" s="79">
        <f t="shared" si="71"/>
        <v>92.680873771446102</v>
      </c>
    </row>
    <row r="1121" spans="2:13" x14ac:dyDescent="0.3">
      <c r="B1121" s="12">
        <v>22.45867450802325</v>
      </c>
      <c r="C1121" s="11">
        <v>3.6841813065465465</v>
      </c>
      <c r="D1121" s="11">
        <v>18.073296514586161</v>
      </c>
      <c r="E1121" s="11">
        <v>28.971670246512467</v>
      </c>
      <c r="F1121" s="11">
        <v>12.108299912423083</v>
      </c>
      <c r="G1121" s="11">
        <v>29.773085634036228</v>
      </c>
      <c r="H1121" s="11">
        <v>1.2143103654578957</v>
      </c>
      <c r="I1121" s="77">
        <f t="shared" si="68"/>
        <v>62.837447980068255</v>
      </c>
      <c r="J1121" s="77">
        <f t="shared" si="69"/>
        <v>93.824843979562374</v>
      </c>
      <c r="K1121" s="78">
        <f>E1121 * (Constants!$C$8 / Constants!$C$5)</f>
        <v>79.90573567989729</v>
      </c>
      <c r="L1121" s="78">
        <f t="shared" si="70"/>
        <v>144.75890941294722</v>
      </c>
      <c r="M1121" s="79">
        <f t="shared" si="71"/>
        <v>113.77151341345308</v>
      </c>
    </row>
    <row r="1122" spans="2:13" x14ac:dyDescent="0.3">
      <c r="B1122" s="12">
        <v>1.4918205000867601E-2</v>
      </c>
      <c r="C1122" s="11">
        <v>3.6841810477475461</v>
      </c>
      <c r="D1122" s="11">
        <v>18.073296514586161</v>
      </c>
      <c r="E1122" s="11">
        <v>28.971670246512467</v>
      </c>
      <c r="F1122" s="11">
        <v>12.108299912423083</v>
      </c>
      <c r="G1122" s="11">
        <v>29.773085634036228</v>
      </c>
      <c r="H1122" s="11">
        <v>1.2143103654578957</v>
      </c>
      <c r="I1122" s="77">
        <f t="shared" si="68"/>
        <v>62.837447721269264</v>
      </c>
      <c r="J1122" s="77">
        <f t="shared" si="69"/>
        <v>93.824843720763383</v>
      </c>
      <c r="K1122" s="78">
        <f>E1122 * (Constants!$C$8 / Constants!$C$5)</f>
        <v>79.90573567989729</v>
      </c>
      <c r="L1122" s="78">
        <f t="shared" si="70"/>
        <v>144.7589091541482</v>
      </c>
      <c r="M1122" s="79">
        <f t="shared" si="71"/>
        <v>113.77151315465409</v>
      </c>
    </row>
    <row r="1123" spans="2:13" x14ac:dyDescent="0.3">
      <c r="B1123" s="12">
        <v>6.3833387344493531</v>
      </c>
      <c r="C1123" s="11">
        <v>6.3068612459718452</v>
      </c>
      <c r="D1123" s="11">
        <v>1.7536565762523719</v>
      </c>
      <c r="E1123" s="11">
        <v>20.6561291719227</v>
      </c>
      <c r="F1123" s="11">
        <v>11.791830010858115</v>
      </c>
      <c r="G1123" s="11">
        <v>51.886174833925885</v>
      </c>
      <c r="H1123" s="11">
        <v>1.4317273385614178</v>
      </c>
      <c r="I1123" s="77">
        <f t="shared" si="68"/>
        <v>40.508477005005034</v>
      </c>
      <c r="J1123" s="77">
        <f t="shared" si="69"/>
        <v>93.826379177492328</v>
      </c>
      <c r="K1123" s="78">
        <f>E1123 * (Constants!$C$8 / Constants!$C$5)</f>
        <v>56.970936909657773</v>
      </c>
      <c r="L1123" s="78">
        <f t="shared" si="70"/>
        <v>130.14118691522742</v>
      </c>
      <c r="M1123" s="79">
        <f t="shared" si="71"/>
        <v>76.8232847427401</v>
      </c>
    </row>
    <row r="1124" spans="2:13" x14ac:dyDescent="0.3">
      <c r="B1124" s="12">
        <v>5.956501881366421</v>
      </c>
      <c r="C1124" s="11">
        <v>4.2783732006637178</v>
      </c>
      <c r="D1124" s="11">
        <v>7.9650009341608721</v>
      </c>
      <c r="E1124" s="11">
        <v>26.991541123616646</v>
      </c>
      <c r="F1124" s="11">
        <v>24.456305797502662</v>
      </c>
      <c r="G1124" s="11">
        <v>29.760950728434405</v>
      </c>
      <c r="H1124" s="11">
        <v>0.38235628704064373</v>
      </c>
      <c r="I1124" s="77">
        <f t="shared" si="68"/>
        <v>63.691221055943899</v>
      </c>
      <c r="J1124" s="77">
        <f t="shared" si="69"/>
        <v>93.834528071418958</v>
      </c>
      <c r="K1124" s="78">
        <f>E1124 * (Constants!$C$8 / Constants!$C$5)</f>
        <v>74.44441180868462</v>
      </c>
      <c r="L1124" s="78">
        <f t="shared" si="70"/>
        <v>141.28739875648694</v>
      </c>
      <c r="M1124" s="79">
        <f t="shared" si="71"/>
        <v>111.14409174101188</v>
      </c>
    </row>
    <row r="1125" spans="2:13" x14ac:dyDescent="0.3">
      <c r="B1125" s="12">
        <v>6.6772222045983654E-2</v>
      </c>
      <c r="C1125" s="11">
        <v>18.03733380549313</v>
      </c>
      <c r="D1125" s="11">
        <v>0</v>
      </c>
      <c r="E1125" s="11">
        <v>25.44195001775568</v>
      </c>
      <c r="F1125" s="11">
        <v>1.9196608525947549</v>
      </c>
      <c r="G1125" s="11">
        <v>47.03164403889803</v>
      </c>
      <c r="H1125" s="11">
        <v>1.4317273385614178</v>
      </c>
      <c r="I1125" s="77">
        <f t="shared" si="68"/>
        <v>45.398944675843559</v>
      </c>
      <c r="J1125" s="77">
        <f t="shared" si="69"/>
        <v>93.862316053303005</v>
      </c>
      <c r="K1125" s="78">
        <f>E1125 * (Constants!$C$8 / Constants!$C$5)</f>
        <v>70.170539565100341</v>
      </c>
      <c r="L1125" s="78">
        <f t="shared" si="70"/>
        <v>138.59090560064766</v>
      </c>
      <c r="M1125" s="79">
        <f t="shared" si="71"/>
        <v>90.127534223188221</v>
      </c>
    </row>
    <row r="1126" spans="2:13" x14ac:dyDescent="0.3">
      <c r="B1126" s="12">
        <v>0.54982500516780419</v>
      </c>
      <c r="C1126" s="11">
        <v>12.949157052318309</v>
      </c>
      <c r="D1126" s="11">
        <v>1.5771242139135642</v>
      </c>
      <c r="E1126" s="11">
        <v>18.241987914210906</v>
      </c>
      <c r="F1126" s="11">
        <v>31.361622471571184</v>
      </c>
      <c r="G1126" s="11">
        <v>28.630582735224085</v>
      </c>
      <c r="H1126" s="11">
        <v>1.11467867989683</v>
      </c>
      <c r="I1126" s="77">
        <f t="shared" si="68"/>
        <v>64.129891652013967</v>
      </c>
      <c r="J1126" s="77">
        <f t="shared" si="69"/>
        <v>93.875153067134875</v>
      </c>
      <c r="K1126" s="78">
        <f>E1126 * (Constants!$C$8 / Constants!$C$5)</f>
        <v>50.312579569839762</v>
      </c>
      <c r="L1126" s="78">
        <f t="shared" si="70"/>
        <v>125.94574472276372</v>
      </c>
      <c r="M1126" s="79">
        <f t="shared" si="71"/>
        <v>96.200483307642827</v>
      </c>
    </row>
    <row r="1127" spans="2:13" x14ac:dyDescent="0.3">
      <c r="B1127" s="12">
        <v>16.012994609867746</v>
      </c>
      <c r="C1127" s="11">
        <v>15.461002179046176</v>
      </c>
      <c r="D1127" s="11">
        <v>12.18318758049684</v>
      </c>
      <c r="E1127" s="11">
        <v>23.47570080284833</v>
      </c>
      <c r="F1127" s="11">
        <v>4.2321009564166969</v>
      </c>
      <c r="G1127" s="11">
        <v>33.687666612684041</v>
      </c>
      <c r="H1127" s="11">
        <v>4.8430145248635217</v>
      </c>
      <c r="I1127" s="77">
        <f t="shared" si="68"/>
        <v>55.351991518808042</v>
      </c>
      <c r="J1127" s="77">
        <f t="shared" si="69"/>
        <v>93.882672656355595</v>
      </c>
      <c r="K1127" s="78">
        <f>E1127 * (Constants!$C$8 / Constants!$C$5)</f>
        <v>64.747497375597817</v>
      </c>
      <c r="L1127" s="78">
        <f t="shared" si="70"/>
        <v>135.15446922910508</v>
      </c>
      <c r="M1127" s="79">
        <f t="shared" si="71"/>
        <v>96.623788091557529</v>
      </c>
    </row>
    <row r="1128" spans="2:13" x14ac:dyDescent="0.3">
      <c r="B1128" s="12">
        <v>9.9217682618473191E-2</v>
      </c>
      <c r="C1128" s="11">
        <v>3.7148810791678151</v>
      </c>
      <c r="D1128" s="11">
        <v>9.7935028283211079</v>
      </c>
      <c r="E1128" s="11">
        <v>16.258780118406545</v>
      </c>
      <c r="F1128" s="11">
        <v>38.561005682236413</v>
      </c>
      <c r="G1128" s="11">
        <v>23.308196590697001</v>
      </c>
      <c r="H1128" s="11">
        <v>2.2665438039387968</v>
      </c>
      <c r="I1128" s="77">
        <f t="shared" si="68"/>
        <v>68.328169708131881</v>
      </c>
      <c r="J1128" s="77">
        <f t="shared" si="69"/>
        <v>93.902910102767677</v>
      </c>
      <c r="K1128" s="78">
        <f>E1128 * (Constants!$C$8 / Constants!$C$5)</f>
        <v>44.842764520121278</v>
      </c>
      <c r="L1128" s="78">
        <f t="shared" si="70"/>
        <v>122.48689450448241</v>
      </c>
      <c r="M1128" s="79">
        <f t="shared" si="71"/>
        <v>96.912154109846611</v>
      </c>
    </row>
    <row r="1129" spans="2:13" x14ac:dyDescent="0.3">
      <c r="B1129" s="12">
        <v>0.39933141435176367</v>
      </c>
      <c r="C1129" s="11">
        <v>5.7988558889567612</v>
      </c>
      <c r="D1129" s="11">
        <v>12.18318758049684</v>
      </c>
      <c r="E1129" s="11">
        <v>23.47570080284833</v>
      </c>
      <c r="F1129" s="11">
        <v>25.70061589760433</v>
      </c>
      <c r="G1129" s="11">
        <v>24.491959004063382</v>
      </c>
      <c r="H1129" s="11">
        <v>2.2665438039387968</v>
      </c>
      <c r="I1129" s="77">
        <f t="shared" si="68"/>
        <v>67.15836016990626</v>
      </c>
      <c r="J1129" s="77">
        <f t="shared" si="69"/>
        <v>93.916862977908451</v>
      </c>
      <c r="K1129" s="78">
        <f>E1129 * (Constants!$C$8 / Constants!$C$5)</f>
        <v>64.747497375597817</v>
      </c>
      <c r="L1129" s="78">
        <f t="shared" si="70"/>
        <v>135.18865955065792</v>
      </c>
      <c r="M1129" s="79">
        <f t="shared" si="71"/>
        <v>108.43015674265575</v>
      </c>
    </row>
    <row r="1130" spans="2:13" x14ac:dyDescent="0.3">
      <c r="B1130" s="12">
        <v>1.9815956876409473</v>
      </c>
      <c r="C1130" s="11">
        <v>3.4488556342985444</v>
      </c>
      <c r="D1130" s="11">
        <v>13.16916932891473</v>
      </c>
      <c r="E1130" s="11">
        <v>15.157928880875275</v>
      </c>
      <c r="F1130" s="11">
        <v>6.2480592424998171</v>
      </c>
      <c r="G1130" s="11">
        <v>50.611156147303262</v>
      </c>
      <c r="H1130" s="11">
        <v>5.2969743190741028</v>
      </c>
      <c r="I1130" s="77">
        <f t="shared" si="68"/>
        <v>38.024013086588369</v>
      </c>
      <c r="J1130" s="77">
        <f t="shared" si="69"/>
        <v>93.932143552965726</v>
      </c>
      <c r="K1130" s="78">
        <f>E1130 * (Constants!$C$8 / Constants!$C$5)</f>
        <v>41.806545784349552</v>
      </c>
      <c r="L1130" s="78">
        <f t="shared" si="70"/>
        <v>120.58076045644002</v>
      </c>
      <c r="M1130" s="79">
        <f t="shared" si="71"/>
        <v>64.672629990062646</v>
      </c>
    </row>
    <row r="1131" spans="2:13" x14ac:dyDescent="0.3">
      <c r="B1131" s="12">
        <v>3.9256582524103578E-2</v>
      </c>
      <c r="C1131" s="11">
        <v>7.5869602943534282</v>
      </c>
      <c r="D1131" s="11">
        <v>2.196184103977405</v>
      </c>
      <c r="E1131" s="11">
        <v>17.939932213709508</v>
      </c>
      <c r="F1131" s="11">
        <v>11.342976394588073</v>
      </c>
      <c r="G1131" s="11">
        <v>49.647777399773304</v>
      </c>
      <c r="H1131" s="11">
        <v>5.2969743190741028</v>
      </c>
      <c r="I1131" s="77">
        <f t="shared" si="68"/>
        <v>39.066053006628415</v>
      </c>
      <c r="J1131" s="77">
        <f t="shared" si="69"/>
        <v>94.010804725475822</v>
      </c>
      <c r="K1131" s="78">
        <f>E1131 * (Constants!$C$8 / Constants!$C$5)</f>
        <v>49.479490460392356</v>
      </c>
      <c r="L1131" s="78">
        <f t="shared" si="70"/>
        <v>125.55036297215867</v>
      </c>
      <c r="M1131" s="79">
        <f t="shared" si="71"/>
        <v>70.605611253311267</v>
      </c>
    </row>
    <row r="1132" spans="2:13" x14ac:dyDescent="0.3">
      <c r="B1132" s="12">
        <v>0.13364108383393614</v>
      </c>
      <c r="C1132" s="11">
        <v>15.240225927800628</v>
      </c>
      <c r="D1132" s="11">
        <v>5.7729718481345929</v>
      </c>
      <c r="E1132" s="11">
        <v>25.159739024603546</v>
      </c>
      <c r="F1132" s="11">
        <v>25.744636469660851</v>
      </c>
      <c r="G1132" s="11">
        <v>19.721351049452984</v>
      </c>
      <c r="H1132" s="11">
        <v>2.378856725706803</v>
      </c>
      <c r="I1132" s="77">
        <f t="shared" si="68"/>
        <v>71.917573270199611</v>
      </c>
      <c r="J1132" s="77">
        <f t="shared" si="69"/>
        <v>94.017781045359399</v>
      </c>
      <c r="K1132" s="78">
        <f>E1132 * (Constants!$C$8 / Constants!$C$5)</f>
        <v>69.39218343882591</v>
      </c>
      <c r="L1132" s="78">
        <f t="shared" si="70"/>
        <v>138.25022545958177</v>
      </c>
      <c r="M1132" s="79">
        <f t="shared" si="71"/>
        <v>116.15001768442198</v>
      </c>
    </row>
    <row r="1133" spans="2:13" x14ac:dyDescent="0.3">
      <c r="B1133" s="12">
        <v>7.4158859125891468</v>
      </c>
      <c r="C1133" s="11">
        <v>3.3943649871701949</v>
      </c>
      <c r="D1133" s="11">
        <v>4.3782258777799568</v>
      </c>
      <c r="E1133" s="11">
        <v>58.656487018476511</v>
      </c>
      <c r="F1133" s="11">
        <v>0</v>
      </c>
      <c r="G1133" s="11">
        <v>27.762387654045515</v>
      </c>
      <c r="H1133" s="11">
        <v>0</v>
      </c>
      <c r="I1133" s="77">
        <f t="shared" si="68"/>
        <v>66.429077883426658</v>
      </c>
      <c r="J1133" s="77">
        <f t="shared" si="69"/>
        <v>94.191465537472169</v>
      </c>
      <c r="K1133" s="78">
        <f>E1133 * (Constants!$C$8 / Constants!$C$5)</f>
        <v>161.77837548644328</v>
      </c>
      <c r="L1133" s="78">
        <f t="shared" si="70"/>
        <v>197.31335400543895</v>
      </c>
      <c r="M1133" s="79">
        <f t="shared" si="71"/>
        <v>169.55096635139341</v>
      </c>
    </row>
    <row r="1134" spans="2:13" x14ac:dyDescent="0.3">
      <c r="B1134" s="12">
        <v>2.7328658462356543</v>
      </c>
      <c r="C1134" s="11">
        <v>10.388205332866033</v>
      </c>
      <c r="D1134" s="11">
        <v>0.92172169782413393</v>
      </c>
      <c r="E1134" s="11">
        <v>19.443649643958828</v>
      </c>
      <c r="F1134" s="11">
        <v>15.050084409738876</v>
      </c>
      <c r="G1134" s="11">
        <v>48.117360821117032</v>
      </c>
      <c r="H1134" s="11">
        <v>0.27338315095168603</v>
      </c>
      <c r="I1134" s="77">
        <f t="shared" si="68"/>
        <v>45.803661084387869</v>
      </c>
      <c r="J1134" s="77">
        <f t="shared" si="69"/>
        <v>94.194405056456588</v>
      </c>
      <c r="K1134" s="78">
        <f>E1134 * (Constants!$C$8 / Constants!$C$5)</f>
        <v>53.626840147047737</v>
      </c>
      <c r="L1134" s="78">
        <f t="shared" si="70"/>
        <v>128.37759555954548</v>
      </c>
      <c r="M1134" s="79">
        <f t="shared" si="71"/>
        <v>79.986851587476778</v>
      </c>
    </row>
    <row r="1135" spans="2:13" x14ac:dyDescent="0.3">
      <c r="B1135" s="12">
        <v>6.8533063313225284E-4</v>
      </c>
      <c r="C1135" s="11">
        <v>10.303409322792994</v>
      </c>
      <c r="D1135" s="11">
        <v>16.26767245205966</v>
      </c>
      <c r="E1135" s="11">
        <v>41.409359728788587</v>
      </c>
      <c r="F1135" s="11">
        <v>0</v>
      </c>
      <c r="G1135" s="11">
        <v>26.220032784376318</v>
      </c>
      <c r="H1135" s="11">
        <v>0</v>
      </c>
      <c r="I1135" s="77">
        <f t="shared" si="68"/>
        <v>67.980441503641245</v>
      </c>
      <c r="J1135" s="77">
        <f t="shared" si="69"/>
        <v>94.20047428801756</v>
      </c>
      <c r="K1135" s="78">
        <f>E1135 * (Constants!$C$8 / Constants!$C$5)</f>
        <v>114.20968570359433</v>
      </c>
      <c r="L1135" s="78">
        <f t="shared" si="70"/>
        <v>167.0008002628233</v>
      </c>
      <c r="M1135" s="79">
        <f t="shared" si="71"/>
        <v>140.78076747844699</v>
      </c>
    </row>
    <row r="1136" spans="2:13" x14ac:dyDescent="0.3">
      <c r="B1136" s="12">
        <v>15.97517353042349</v>
      </c>
      <c r="C1136" s="11">
        <v>3.1295605559847246</v>
      </c>
      <c r="D1136" s="11">
        <v>7.9650009341608721</v>
      </c>
      <c r="E1136" s="11">
        <v>26.991543194008649</v>
      </c>
      <c r="F1136" s="11">
        <v>10.591877389025383</v>
      </c>
      <c r="G1136" s="11">
        <v>43.230603599303628</v>
      </c>
      <c r="H1136" s="11">
        <v>2.378856725706803</v>
      </c>
      <c r="I1136" s="77">
        <f t="shared" si="68"/>
        <v>48.677982073179635</v>
      </c>
      <c r="J1136" s="77">
        <f t="shared" si="69"/>
        <v>94.287442398190066</v>
      </c>
      <c r="K1136" s="78">
        <f>E1136 * (Constants!$C$8 / Constants!$C$5)</f>
        <v>74.444417518959341</v>
      </c>
      <c r="L1136" s="78">
        <f t="shared" si="70"/>
        <v>141.74031672314072</v>
      </c>
      <c r="M1136" s="79">
        <f t="shared" si="71"/>
        <v>96.130856398130334</v>
      </c>
    </row>
    <row r="1137" spans="2:13" x14ac:dyDescent="0.3">
      <c r="B1137" s="12">
        <v>108.95126322206488</v>
      </c>
      <c r="C1137" s="11">
        <v>3.1304145926859839</v>
      </c>
      <c r="D1137" s="11">
        <v>7.965001969356873</v>
      </c>
      <c r="E1137" s="11">
        <v>26.991536982832642</v>
      </c>
      <c r="F1137" s="11">
        <v>10.591877389025383</v>
      </c>
      <c r="G1137" s="11">
        <v>43.230603599303628</v>
      </c>
      <c r="H1137" s="11">
        <v>2.378856725706803</v>
      </c>
      <c r="I1137" s="77">
        <f t="shared" si="68"/>
        <v>48.678830933900883</v>
      </c>
      <c r="J1137" s="77">
        <f t="shared" si="69"/>
        <v>94.288291258911315</v>
      </c>
      <c r="K1137" s="78">
        <f>E1137 * (Constants!$C$8 / Constants!$C$5)</f>
        <v>74.444400388135193</v>
      </c>
      <c r="L1137" s="78">
        <f t="shared" si="70"/>
        <v>141.74115466421387</v>
      </c>
      <c r="M1137" s="79">
        <f t="shared" si="71"/>
        <v>96.131694339203435</v>
      </c>
    </row>
    <row r="1138" spans="2:13" x14ac:dyDescent="0.3">
      <c r="B1138" s="12">
        <v>1.2863037657807581</v>
      </c>
      <c r="C1138" s="11">
        <v>6.3068612459718452</v>
      </c>
      <c r="D1138" s="11">
        <v>1.7536565762523719</v>
      </c>
      <c r="E1138" s="11">
        <v>20.6561291719227</v>
      </c>
      <c r="F1138" s="11">
        <v>31.307832414870628</v>
      </c>
      <c r="G1138" s="11">
        <v>33.88656139609818</v>
      </c>
      <c r="H1138" s="11">
        <v>0.38235628704064373</v>
      </c>
      <c r="I1138" s="77">
        <f t="shared" si="68"/>
        <v>60.024479409017545</v>
      </c>
      <c r="J1138" s="77">
        <f t="shared" si="69"/>
        <v>94.293397092156383</v>
      </c>
      <c r="K1138" s="78">
        <f>E1138 * (Constants!$C$8 / Constants!$C$5)</f>
        <v>56.970936909657773</v>
      </c>
      <c r="L1138" s="78">
        <f t="shared" si="70"/>
        <v>130.60820482989143</v>
      </c>
      <c r="M1138" s="79">
        <f t="shared" si="71"/>
        <v>96.339287146752611</v>
      </c>
    </row>
    <row r="1139" spans="2:13" x14ac:dyDescent="0.3">
      <c r="B1139" s="12">
        <v>1.0716574675316224</v>
      </c>
      <c r="C1139" s="11">
        <v>24.304203359534007</v>
      </c>
      <c r="D1139" s="11">
        <v>1.3556924248000497</v>
      </c>
      <c r="E1139" s="11">
        <v>21.973184199960777</v>
      </c>
      <c r="F1139" s="11">
        <v>20.360479065299661</v>
      </c>
      <c r="G1139" s="11">
        <v>22.772594950303418</v>
      </c>
      <c r="H1139" s="11">
        <v>3.5292293157290135</v>
      </c>
      <c r="I1139" s="77">
        <f t="shared" si="68"/>
        <v>67.993559049594495</v>
      </c>
      <c r="J1139" s="77">
        <f t="shared" si="69"/>
        <v>94.295383315626921</v>
      </c>
      <c r="K1139" s="78">
        <f>E1139 * (Constants!$C$8 / Constants!$C$5)</f>
        <v>60.603459648278921</v>
      </c>
      <c r="L1139" s="78">
        <f t="shared" si="70"/>
        <v>132.92565876394508</v>
      </c>
      <c r="M1139" s="79">
        <f t="shared" si="71"/>
        <v>106.62383449791264</v>
      </c>
    </row>
    <row r="1140" spans="2:13" x14ac:dyDescent="0.3">
      <c r="B1140" s="12">
        <v>1.0481217781489249E-2</v>
      </c>
      <c r="C1140" s="11">
        <v>6.1867722986187665</v>
      </c>
      <c r="D1140" s="11">
        <v>12.18318654530084</v>
      </c>
      <c r="E1140" s="11">
        <v>23.475701953066071</v>
      </c>
      <c r="F1140" s="11">
        <v>25.70061589760433</v>
      </c>
      <c r="G1140" s="11">
        <v>24.491959004063382</v>
      </c>
      <c r="H1140" s="11">
        <v>2.2665438039387968</v>
      </c>
      <c r="I1140" s="77">
        <f t="shared" si="68"/>
        <v>67.546276694590006</v>
      </c>
      <c r="J1140" s="77">
        <f t="shared" si="69"/>
        <v>94.304779502592183</v>
      </c>
      <c r="K1140" s="78">
        <f>E1140 * (Constants!$C$8 / Constants!$C$5)</f>
        <v>64.74750054797255</v>
      </c>
      <c r="L1140" s="78">
        <f t="shared" si="70"/>
        <v>135.57657809749867</v>
      </c>
      <c r="M1140" s="79">
        <f t="shared" si="71"/>
        <v>108.81807528949648</v>
      </c>
    </row>
    <row r="1141" spans="2:13" x14ac:dyDescent="0.3">
      <c r="B1141" s="12">
        <v>4.8274463501002174E-2</v>
      </c>
      <c r="C1141" s="11">
        <v>5.5918436037475088</v>
      </c>
      <c r="D1141" s="11">
        <v>20.453506117759922</v>
      </c>
      <c r="E1141" s="11">
        <v>9.5446147944581075</v>
      </c>
      <c r="F1141" s="11">
        <v>25.497657316685579</v>
      </c>
      <c r="G1141" s="11">
        <v>30.940098195299395</v>
      </c>
      <c r="H1141" s="11">
        <v>2.378856725706803</v>
      </c>
      <c r="I1141" s="77">
        <f t="shared" si="68"/>
        <v>61.087621832651124</v>
      </c>
      <c r="J1141" s="77">
        <f t="shared" si="69"/>
        <v>94.406576753657319</v>
      </c>
      <c r="K1141" s="78">
        <f>E1141 * (Constants!$C$8 / Constants!$C$5)</f>
        <v>26.324663384715105</v>
      </c>
      <c r="L1141" s="78">
        <f t="shared" si="70"/>
        <v>111.18662534391432</v>
      </c>
      <c r="M1141" s="79">
        <f t="shared" si="71"/>
        <v>77.86767042290812</v>
      </c>
    </row>
    <row r="1142" spans="2:13" x14ac:dyDescent="0.3">
      <c r="B1142" s="12">
        <v>16.594988524127984</v>
      </c>
      <c r="C1142" s="11">
        <v>5.1659769086695428</v>
      </c>
      <c r="D1142" s="11">
        <v>2.4042693698422393</v>
      </c>
      <c r="E1142" s="11">
        <v>41.92854779061016</v>
      </c>
      <c r="F1142" s="11">
        <v>0.43964402129355462</v>
      </c>
      <c r="G1142" s="11">
        <v>43.271286803912133</v>
      </c>
      <c r="H1142" s="11">
        <v>1.2143103654578957</v>
      </c>
      <c r="I1142" s="77">
        <f t="shared" si="68"/>
        <v>49.938438090415495</v>
      </c>
      <c r="J1142" s="77">
        <f t="shared" si="69"/>
        <v>94.424035259785512</v>
      </c>
      <c r="K1142" s="78">
        <f>E1142 * (Constants!$C$8 / Constants!$C$5)</f>
        <v>115.64163987410222</v>
      </c>
      <c r="L1142" s="78">
        <f t="shared" si="70"/>
        <v>168.1371273432776</v>
      </c>
      <c r="M1142" s="79">
        <f t="shared" si="71"/>
        <v>123.65153017390756</v>
      </c>
    </row>
    <row r="1143" spans="2:13" x14ac:dyDescent="0.3">
      <c r="B1143" s="12">
        <v>0.60328470473905327</v>
      </c>
      <c r="C1143" s="11">
        <v>8.0414413597075871</v>
      </c>
      <c r="D1143" s="11">
        <v>10.589436048406759</v>
      </c>
      <c r="E1143" s="11">
        <v>48.035413309871096</v>
      </c>
      <c r="F1143" s="11">
        <v>0</v>
      </c>
      <c r="G1143" s="11">
        <v>27.762387654045515</v>
      </c>
      <c r="H1143" s="11">
        <v>0</v>
      </c>
      <c r="I1143" s="77">
        <f t="shared" si="68"/>
        <v>66.666290717985447</v>
      </c>
      <c r="J1143" s="77">
        <f t="shared" si="69"/>
        <v>94.428678372030959</v>
      </c>
      <c r="K1143" s="78">
        <f>E1143 * (Constants!$C$8 / Constants!$C$5)</f>
        <v>132.48476896754772</v>
      </c>
      <c r="L1143" s="78">
        <f t="shared" si="70"/>
        <v>178.87803402970758</v>
      </c>
      <c r="M1143" s="79">
        <f t="shared" si="71"/>
        <v>151.11564637566207</v>
      </c>
    </row>
    <row r="1144" spans="2:13" x14ac:dyDescent="0.3">
      <c r="B1144" s="12">
        <v>84.356586031761253</v>
      </c>
      <c r="C1144" s="11">
        <v>19.455337006816062</v>
      </c>
      <c r="D1144" s="11">
        <v>2.1961843627764055</v>
      </c>
      <c r="E1144" s="11">
        <v>17.939932213709508</v>
      </c>
      <c r="F1144" s="11">
        <v>0.23167411868350968</v>
      </c>
      <c r="G1144" s="11">
        <v>54.385433536202015</v>
      </c>
      <c r="H1144" s="11">
        <v>0.27338315095168603</v>
      </c>
      <c r="I1144" s="77">
        <f t="shared" si="68"/>
        <v>39.823127701985484</v>
      </c>
      <c r="J1144" s="77">
        <f t="shared" si="69"/>
        <v>94.481944389139187</v>
      </c>
      <c r="K1144" s="78">
        <f>E1144 * (Constants!$C$8 / Constants!$C$5)</f>
        <v>49.479490460392356</v>
      </c>
      <c r="L1144" s="78">
        <f t="shared" si="70"/>
        <v>126.02150263582205</v>
      </c>
      <c r="M1144" s="79">
        <f t="shared" si="71"/>
        <v>71.362685948668329</v>
      </c>
    </row>
    <row r="1145" spans="2:13" x14ac:dyDescent="0.3">
      <c r="B1145" s="12">
        <v>2.5367826979854726</v>
      </c>
      <c r="C1145" s="11">
        <v>3.7926594955465038</v>
      </c>
      <c r="D1145" s="11">
        <v>6.947392912700348</v>
      </c>
      <c r="E1145" s="11">
        <v>15.327943260989972</v>
      </c>
      <c r="F1145" s="11">
        <v>32.004959195364187</v>
      </c>
      <c r="G1145" s="11">
        <v>27.201945243277287</v>
      </c>
      <c r="H1145" s="11">
        <v>9.2125966077420749</v>
      </c>
      <c r="I1145" s="77">
        <f t="shared" si="68"/>
        <v>58.072954864601009</v>
      </c>
      <c r="J1145" s="77">
        <f t="shared" si="69"/>
        <v>94.487496715620367</v>
      </c>
      <c r="K1145" s="78">
        <f>E1145 * (Constants!$C$8 / Constants!$C$5)</f>
        <v>42.275456413375572</v>
      </c>
      <c r="L1145" s="78">
        <f t="shared" si="70"/>
        <v>121.43500986800598</v>
      </c>
      <c r="M1145" s="79">
        <f t="shared" si="71"/>
        <v>85.020468016986598</v>
      </c>
    </row>
    <row r="1146" spans="2:13" x14ac:dyDescent="0.3">
      <c r="B1146" s="12">
        <v>0.38646558869368164</v>
      </c>
      <c r="C1146" s="11">
        <v>5.7233559389774316</v>
      </c>
      <c r="D1146" s="11">
        <v>20.453504047367918</v>
      </c>
      <c r="E1146" s="11">
        <v>9.5446147944581075</v>
      </c>
      <c r="F1146" s="11">
        <v>25.497657316685579</v>
      </c>
      <c r="G1146" s="11">
        <v>30.940098195299395</v>
      </c>
      <c r="H1146" s="11">
        <v>2.378856725706803</v>
      </c>
      <c r="I1146" s="77">
        <f t="shared" si="68"/>
        <v>61.219132097489037</v>
      </c>
      <c r="J1146" s="77">
        <f t="shared" si="69"/>
        <v>94.538087018495233</v>
      </c>
      <c r="K1146" s="78">
        <f>E1146 * (Constants!$C$8 / Constants!$C$5)</f>
        <v>26.324663384715105</v>
      </c>
      <c r="L1146" s="78">
        <f t="shared" si="70"/>
        <v>111.31813560875223</v>
      </c>
      <c r="M1146" s="79">
        <f t="shared" si="71"/>
        <v>77.999180687746033</v>
      </c>
    </row>
    <row r="1147" spans="2:13" x14ac:dyDescent="0.3">
      <c r="B1147" s="12">
        <v>0.63647811784176156</v>
      </c>
      <c r="C1147" s="11">
        <v>23.052069613535661</v>
      </c>
      <c r="D1147" s="11">
        <v>1.5771242139135642</v>
      </c>
      <c r="E1147" s="11">
        <v>8.8337198203098506</v>
      </c>
      <c r="F1147" s="11">
        <v>31.361622471571184</v>
      </c>
      <c r="G1147" s="11">
        <v>28.630582735224085</v>
      </c>
      <c r="H1147" s="11">
        <v>1.11467867989683</v>
      </c>
      <c r="I1147" s="77">
        <f t="shared" si="68"/>
        <v>64.824536119330261</v>
      </c>
      <c r="J1147" s="77">
        <f t="shared" si="69"/>
        <v>94.569797534451169</v>
      </c>
      <c r="K1147" s="78">
        <f>E1147 * (Constants!$C$8 / Constants!$C$5)</f>
        <v>24.363969181822331</v>
      </c>
      <c r="L1147" s="78">
        <f t="shared" si="70"/>
        <v>110.10004689596364</v>
      </c>
      <c r="M1147" s="79">
        <f t="shared" si="71"/>
        <v>80.354785480842736</v>
      </c>
    </row>
    <row r="1148" spans="2:13" x14ac:dyDescent="0.3">
      <c r="B1148" s="12">
        <v>1.1675751507282257</v>
      </c>
      <c r="C1148" s="11">
        <v>0.32898114850110244</v>
      </c>
      <c r="D1148" s="11">
        <v>25.939924843113975</v>
      </c>
      <c r="E1148" s="11">
        <v>18.463780727929951</v>
      </c>
      <c r="F1148" s="11">
        <v>0.286980087367047</v>
      </c>
      <c r="G1148" s="11">
        <v>44.304590397692181</v>
      </c>
      <c r="H1148" s="11">
        <v>5.2969743190741028</v>
      </c>
      <c r="I1148" s="77">
        <f t="shared" si="68"/>
        <v>45.019666806912078</v>
      </c>
      <c r="J1148" s="77">
        <f t="shared" si="69"/>
        <v>94.621231523678375</v>
      </c>
      <c r="K1148" s="78">
        <f>E1148 * (Constants!$C$8 / Constants!$C$5)</f>
        <v>50.924298459290675</v>
      </c>
      <c r="L1148" s="78">
        <f t="shared" si="70"/>
        <v>127.08174925503909</v>
      </c>
      <c r="M1148" s="79">
        <f t="shared" si="71"/>
        <v>77.480184538272795</v>
      </c>
    </row>
    <row r="1149" spans="2:13" x14ac:dyDescent="0.3">
      <c r="B1149" s="12">
        <v>5.3138868297610315</v>
      </c>
      <c r="C1149" s="11">
        <v>7.1161976662872606</v>
      </c>
      <c r="D1149" s="11">
        <v>1.7536565762523719</v>
      </c>
      <c r="E1149" s="11">
        <v>20.6561291719227</v>
      </c>
      <c r="F1149" s="11">
        <v>11.791830010858115</v>
      </c>
      <c r="G1149" s="11">
        <v>51.886174833925885</v>
      </c>
      <c r="H1149" s="11">
        <v>1.4317273385614178</v>
      </c>
      <c r="I1149" s="77">
        <f t="shared" si="68"/>
        <v>41.317813425320445</v>
      </c>
      <c r="J1149" s="77">
        <f t="shared" si="69"/>
        <v>94.635715597807746</v>
      </c>
      <c r="K1149" s="78">
        <f>E1149 * (Constants!$C$8 / Constants!$C$5)</f>
        <v>56.970936909657773</v>
      </c>
      <c r="L1149" s="78">
        <f t="shared" si="70"/>
        <v>130.95052333554281</v>
      </c>
      <c r="M1149" s="79">
        <f t="shared" si="71"/>
        <v>77.632621163055518</v>
      </c>
    </row>
    <row r="1150" spans="2:13" x14ac:dyDescent="0.3">
      <c r="B1150" s="12">
        <v>0.97504352221585577</v>
      </c>
      <c r="C1150" s="11">
        <v>8.3041973968050371</v>
      </c>
      <c r="D1150" s="11">
        <v>0.74710315409314842</v>
      </c>
      <c r="E1150" s="11">
        <v>29.563891386241732</v>
      </c>
      <c r="F1150" s="11">
        <v>22.491568197615088</v>
      </c>
      <c r="G1150" s="11">
        <v>31.183356789783179</v>
      </c>
      <c r="H1150" s="11">
        <v>2.378856725706803</v>
      </c>
      <c r="I1150" s="77">
        <f t="shared" si="68"/>
        <v>61.106760134755007</v>
      </c>
      <c r="J1150" s="77">
        <f t="shared" si="69"/>
        <v>94.668973650244979</v>
      </c>
      <c r="K1150" s="78">
        <f>E1150 * (Constants!$C$8 / Constants!$C$5)</f>
        <v>81.53911979108608</v>
      </c>
      <c r="L1150" s="78">
        <f t="shared" si="70"/>
        <v>146.64420205508932</v>
      </c>
      <c r="M1150" s="79">
        <f t="shared" si="71"/>
        <v>113.08198853959935</v>
      </c>
    </row>
    <row r="1151" spans="2:13" x14ac:dyDescent="0.3">
      <c r="B1151" s="12">
        <v>0.25392717523936881</v>
      </c>
      <c r="C1151" s="11">
        <v>7.8152924412141171</v>
      </c>
      <c r="D1151" s="11">
        <v>6.947393430298348</v>
      </c>
      <c r="E1151" s="11">
        <v>29.524108803903069</v>
      </c>
      <c r="F1151" s="11">
        <v>27.694284948743409</v>
      </c>
      <c r="G1151" s="11">
        <v>21.47609967846655</v>
      </c>
      <c r="H1151" s="11">
        <v>1.2143103654578957</v>
      </c>
      <c r="I1151" s="77">
        <f t="shared" si="68"/>
        <v>71.981079624158951</v>
      </c>
      <c r="J1151" s="77">
        <f t="shared" si="69"/>
        <v>94.671489668083396</v>
      </c>
      <c r="K1151" s="78">
        <f>E1151 * (Constants!$C$8 / Constants!$C$5)</f>
        <v>81.429396862377828</v>
      </c>
      <c r="L1151" s="78">
        <f t="shared" si="70"/>
        <v>146.57677772655813</v>
      </c>
      <c r="M1151" s="79">
        <f t="shared" si="71"/>
        <v>123.8863676826337</v>
      </c>
    </row>
    <row r="1152" spans="2:13" x14ac:dyDescent="0.3">
      <c r="B1152" s="12">
        <v>3.054323820542777</v>
      </c>
      <c r="C1152" s="11">
        <v>7.5379458340731533</v>
      </c>
      <c r="D1152" s="11">
        <v>6.0903163583825366</v>
      </c>
      <c r="E1152" s="11">
        <v>11.842914514011088</v>
      </c>
      <c r="F1152" s="11">
        <v>4.1868846885332411</v>
      </c>
      <c r="G1152" s="11">
        <v>62.830029444889192</v>
      </c>
      <c r="H1152" s="11">
        <v>2.378856725706803</v>
      </c>
      <c r="I1152" s="77">
        <f t="shared" si="68"/>
        <v>29.658061395000018</v>
      </c>
      <c r="J1152" s="77">
        <f t="shared" si="69"/>
        <v>94.866947565596007</v>
      </c>
      <c r="K1152" s="78">
        <f>E1152 * (Constants!$C$8 / Constants!$C$5)</f>
        <v>32.663522288643485</v>
      </c>
      <c r="L1152" s="78">
        <f t="shared" si="70"/>
        <v>115.68755534022841</v>
      </c>
      <c r="M1152" s="79">
        <f t="shared" si="71"/>
        <v>50.478669169632411</v>
      </c>
    </row>
    <row r="1153" spans="2:13" x14ac:dyDescent="0.3">
      <c r="B1153" s="12">
        <v>1.3448515310301445E-3</v>
      </c>
      <c r="C1153" s="11">
        <v>24.928221579646159</v>
      </c>
      <c r="D1153" s="11">
        <v>0.98122094670661919</v>
      </c>
      <c r="E1153" s="11">
        <v>19.029743085884498</v>
      </c>
      <c r="F1153" s="11">
        <v>17.881542486601656</v>
      </c>
      <c r="G1153" s="11">
        <v>30.969960576102718</v>
      </c>
      <c r="H1153" s="11">
        <v>1.11467867989683</v>
      </c>
      <c r="I1153" s="77">
        <f t="shared" si="68"/>
        <v>62.820728098838927</v>
      </c>
      <c r="J1153" s="77">
        <f t="shared" si="69"/>
        <v>94.905367354838475</v>
      </c>
      <c r="K1153" s="78">
        <f>E1153 * (Constants!$C$8 / Constants!$C$5)</f>
        <v>52.48525915622983</v>
      </c>
      <c r="L1153" s="78">
        <f t="shared" si="70"/>
        <v>128.36088342518383</v>
      </c>
      <c r="M1153" s="79">
        <f t="shared" si="71"/>
        <v>96.276244169184253</v>
      </c>
    </row>
    <row r="1154" spans="2:13" x14ac:dyDescent="0.3">
      <c r="B1154" s="12">
        <v>38.61926214628329</v>
      </c>
      <c r="C1154" s="11">
        <v>4.3415142043798234</v>
      </c>
      <c r="D1154" s="11">
        <v>20.067063309606088</v>
      </c>
      <c r="E1154" s="11">
        <v>19.759330594232317</v>
      </c>
      <c r="F1154" s="11">
        <v>14.990458494394575</v>
      </c>
      <c r="G1154" s="11">
        <v>33.523610148595907</v>
      </c>
      <c r="H1154" s="11">
        <v>2.378856725706803</v>
      </c>
      <c r="I1154" s="77">
        <f t="shared" si="68"/>
        <v>59.158366602612801</v>
      </c>
      <c r="J1154" s="77">
        <f t="shared" si="69"/>
        <v>95.060833476915505</v>
      </c>
      <c r="K1154" s="78">
        <f>E1154 * (Constants!$C$8 / Constants!$C$5)</f>
        <v>54.497508574414944</v>
      </c>
      <c r="L1154" s="78">
        <f t="shared" si="70"/>
        <v>129.79901145709812</v>
      </c>
      <c r="M1154" s="79">
        <f t="shared" si="71"/>
        <v>93.896544582795428</v>
      </c>
    </row>
    <row r="1155" spans="2:13" x14ac:dyDescent="0.3">
      <c r="B1155" s="12">
        <v>1.0707989853617619</v>
      </c>
      <c r="C1155" s="11">
        <v>7.1161976662872606</v>
      </c>
      <c r="D1155" s="11">
        <v>1.7536565762523719</v>
      </c>
      <c r="E1155" s="11">
        <v>20.6561291719227</v>
      </c>
      <c r="F1155" s="11">
        <v>31.307832414870628</v>
      </c>
      <c r="G1155" s="11">
        <v>33.88656139609818</v>
      </c>
      <c r="H1155" s="11">
        <v>0.38235628704064373</v>
      </c>
      <c r="I1155" s="77">
        <f t="shared" ref="I1155:I1218" si="72">SUM(C1155:F1155)</f>
        <v>60.833815829332963</v>
      </c>
      <c r="J1155" s="77">
        <f t="shared" ref="J1155:J1218" si="73">SUM(C1155:H1155)</f>
        <v>95.102733512471801</v>
      </c>
      <c r="K1155" s="78">
        <f>E1155 * (Constants!$C$8 / Constants!$C$5)</f>
        <v>56.970936909657773</v>
      </c>
      <c r="L1155" s="78">
        <f t="shared" ref="L1155:L1218" si="74">C1155+D1155+F1155+G1155+H1155+K1155</f>
        <v>131.41754125020685</v>
      </c>
      <c r="M1155" s="79">
        <f t="shared" ref="M1155:M1218" si="75">I1155-E1155+K1155</f>
        <v>97.148623567068029</v>
      </c>
    </row>
    <row r="1156" spans="2:13" x14ac:dyDescent="0.3">
      <c r="B1156" s="12">
        <v>50.599100775150873</v>
      </c>
      <c r="C1156" s="11">
        <v>9.3966738986839591</v>
      </c>
      <c r="D1156" s="11">
        <v>0.92172163312438382</v>
      </c>
      <c r="E1156" s="11">
        <v>19.443647573566825</v>
      </c>
      <c r="F1156" s="11">
        <v>16.216600911634828</v>
      </c>
      <c r="G1156" s="11">
        <v>43.925732751972859</v>
      </c>
      <c r="H1156" s="11">
        <v>5.2969743190741028</v>
      </c>
      <c r="I1156" s="77">
        <f t="shared" si="72"/>
        <v>45.978644017009998</v>
      </c>
      <c r="J1156" s="77">
        <f t="shared" si="73"/>
        <v>95.201351088056953</v>
      </c>
      <c r="K1156" s="78">
        <f>E1156 * (Constants!$C$8 / Constants!$C$5)</f>
        <v>53.626834436773024</v>
      </c>
      <c r="L1156" s="78">
        <f t="shared" si="74"/>
        <v>129.38453795126316</v>
      </c>
      <c r="M1156" s="79">
        <f t="shared" si="75"/>
        <v>80.161830880216201</v>
      </c>
    </row>
    <row r="1157" spans="2:13" x14ac:dyDescent="0.3">
      <c r="B1157" s="12">
        <v>0.65305829256976722</v>
      </c>
      <c r="C1157" s="11">
        <v>4.9964200851875216</v>
      </c>
      <c r="D1157" s="11">
        <v>1.7536565762523719</v>
      </c>
      <c r="E1157" s="11">
        <v>10.398551081705287</v>
      </c>
      <c r="F1157" s="11">
        <v>14.893805376972267</v>
      </c>
      <c r="G1157" s="11">
        <v>62.082021224814312</v>
      </c>
      <c r="H1157" s="11">
        <v>1.11467867989683</v>
      </c>
      <c r="I1157" s="77">
        <f t="shared" si="72"/>
        <v>32.042433120117451</v>
      </c>
      <c r="J1157" s="77">
        <f t="shared" si="73"/>
        <v>95.23913302482859</v>
      </c>
      <c r="K1157" s="78">
        <f>E1157 * (Constants!$C$8 / Constants!$C$5)</f>
        <v>28.67987475760652</v>
      </c>
      <c r="L1157" s="78">
        <f t="shared" si="74"/>
        <v>113.52045670072982</v>
      </c>
      <c r="M1157" s="79">
        <f t="shared" si="75"/>
        <v>50.323756796018685</v>
      </c>
    </row>
    <row r="1158" spans="2:13" x14ac:dyDescent="0.3">
      <c r="B1158" s="12">
        <v>1.0009770667238627E-2</v>
      </c>
      <c r="C1158" s="11">
        <v>14.31567374530932</v>
      </c>
      <c r="D1158" s="11">
        <v>1.5771240845140642</v>
      </c>
      <c r="E1158" s="11">
        <v>18.241985843818902</v>
      </c>
      <c r="F1158" s="11">
        <v>31.361622471571184</v>
      </c>
      <c r="G1158" s="11">
        <v>28.630582735224085</v>
      </c>
      <c r="H1158" s="11">
        <v>1.11467867989683</v>
      </c>
      <c r="I1158" s="77">
        <f t="shared" si="72"/>
        <v>65.49640614521347</v>
      </c>
      <c r="J1158" s="77">
        <f t="shared" si="73"/>
        <v>95.241667560334378</v>
      </c>
      <c r="K1158" s="78">
        <f>E1158 * (Constants!$C$8 / Constants!$C$5)</f>
        <v>50.312573859565042</v>
      </c>
      <c r="L1158" s="78">
        <f t="shared" si="74"/>
        <v>127.31225557608053</v>
      </c>
      <c r="M1158" s="79">
        <f t="shared" si="75"/>
        <v>97.566994160959609</v>
      </c>
    </row>
    <row r="1159" spans="2:13" x14ac:dyDescent="0.3">
      <c r="B1159" s="12">
        <v>4.0039079831331037E-3</v>
      </c>
      <c r="C1159" s="11">
        <v>14.31567478050532</v>
      </c>
      <c r="D1159" s="11">
        <v>1.5771240845140642</v>
      </c>
      <c r="E1159" s="11">
        <v>18.24198998460291</v>
      </c>
      <c r="F1159" s="11">
        <v>31.361622471571184</v>
      </c>
      <c r="G1159" s="11">
        <v>28.630582735224085</v>
      </c>
      <c r="H1159" s="11">
        <v>1.11467867989683</v>
      </c>
      <c r="I1159" s="77">
        <f t="shared" si="72"/>
        <v>65.496411321193477</v>
      </c>
      <c r="J1159" s="77">
        <f t="shared" si="73"/>
        <v>95.241672736314385</v>
      </c>
      <c r="K1159" s="78">
        <f>E1159 * (Constants!$C$8 / Constants!$C$5)</f>
        <v>50.312585280114483</v>
      </c>
      <c r="L1159" s="78">
        <f t="shared" si="74"/>
        <v>127.31226803182597</v>
      </c>
      <c r="M1159" s="79">
        <f t="shared" si="75"/>
        <v>97.567006616705044</v>
      </c>
    </row>
    <row r="1160" spans="2:13" x14ac:dyDescent="0.3">
      <c r="B1160" s="12">
        <v>2.9404216766124591E-2</v>
      </c>
      <c r="C1160" s="11">
        <v>4.7912918567010472</v>
      </c>
      <c r="D1160" s="11">
        <v>13.16916932891473</v>
      </c>
      <c r="E1160" s="11">
        <v>15.157928880875275</v>
      </c>
      <c r="F1160" s="11">
        <v>6.2480592424998171</v>
      </c>
      <c r="G1160" s="11">
        <v>50.611156147303262</v>
      </c>
      <c r="H1160" s="11">
        <v>5.2969743190741028</v>
      </c>
      <c r="I1160" s="77">
        <f t="shared" si="72"/>
        <v>39.366449308990866</v>
      </c>
      <c r="J1160" s="77">
        <f t="shared" si="73"/>
        <v>95.274579775368238</v>
      </c>
      <c r="K1160" s="78">
        <f>E1160 * (Constants!$C$8 / Constants!$C$5)</f>
        <v>41.806545784349552</v>
      </c>
      <c r="L1160" s="78">
        <f t="shared" si="74"/>
        <v>121.9231966788425</v>
      </c>
      <c r="M1160" s="79">
        <f t="shared" si="75"/>
        <v>66.015066212465143</v>
      </c>
    </row>
    <row r="1161" spans="2:13" x14ac:dyDescent="0.3">
      <c r="B1161" s="12">
        <v>59.46104857508908</v>
      </c>
      <c r="C1161" s="11">
        <v>3.1295605559847246</v>
      </c>
      <c r="D1161" s="11">
        <v>7.9650009341608721</v>
      </c>
      <c r="E1161" s="11">
        <v>26.991543194008649</v>
      </c>
      <c r="F1161" s="11">
        <v>10.219456265174729</v>
      </c>
      <c r="G1161" s="11">
        <v>45.569152758509269</v>
      </c>
      <c r="H1161" s="11">
        <v>1.4317273385614178</v>
      </c>
      <c r="I1161" s="77">
        <f t="shared" si="72"/>
        <v>48.305560949328978</v>
      </c>
      <c r="J1161" s="77">
        <f t="shared" si="73"/>
        <v>95.306441046399669</v>
      </c>
      <c r="K1161" s="78">
        <f>E1161 * (Constants!$C$8 / Constants!$C$5)</f>
        <v>74.444417518959341</v>
      </c>
      <c r="L1161" s="78">
        <f t="shared" si="74"/>
        <v>142.75931537135034</v>
      </c>
      <c r="M1161" s="79">
        <f t="shared" si="75"/>
        <v>95.758435274279663</v>
      </c>
    </row>
    <row r="1162" spans="2:13" x14ac:dyDescent="0.3">
      <c r="B1162" s="12">
        <v>405.52650914407423</v>
      </c>
      <c r="C1162" s="11">
        <v>3.1304145926859839</v>
      </c>
      <c r="D1162" s="11">
        <v>7.965001969356873</v>
      </c>
      <c r="E1162" s="11">
        <v>26.991536982832642</v>
      </c>
      <c r="F1162" s="11">
        <v>10.219456265174729</v>
      </c>
      <c r="G1162" s="11">
        <v>45.569152758509269</v>
      </c>
      <c r="H1162" s="11">
        <v>1.4317273385614178</v>
      </c>
      <c r="I1162" s="77">
        <f t="shared" si="72"/>
        <v>48.306409810050226</v>
      </c>
      <c r="J1162" s="77">
        <f t="shared" si="73"/>
        <v>95.307289907120918</v>
      </c>
      <c r="K1162" s="78">
        <f>E1162 * (Constants!$C$8 / Constants!$C$5)</f>
        <v>74.444400388135193</v>
      </c>
      <c r="L1162" s="78">
        <f t="shared" si="74"/>
        <v>142.76015331242345</v>
      </c>
      <c r="M1162" s="79">
        <f t="shared" si="75"/>
        <v>95.759273215352778</v>
      </c>
    </row>
    <row r="1163" spans="2:13" x14ac:dyDescent="0.3">
      <c r="B1163" s="12">
        <v>1.8752601727101137</v>
      </c>
      <c r="C1163" s="11">
        <v>15.461002179046176</v>
      </c>
      <c r="D1163" s="11">
        <v>12.18318758049684</v>
      </c>
      <c r="E1163" s="11">
        <v>23.47570080284833</v>
      </c>
      <c r="F1163" s="11">
        <v>20.436800469668171</v>
      </c>
      <c r="G1163" s="11">
        <v>22.566814675920508</v>
      </c>
      <c r="H1163" s="11">
        <v>1.2143103654578957</v>
      </c>
      <c r="I1163" s="77">
        <f t="shared" si="72"/>
        <v>71.556691032059518</v>
      </c>
      <c r="J1163" s="77">
        <f t="shared" si="73"/>
        <v>95.337816073437921</v>
      </c>
      <c r="K1163" s="78">
        <f>E1163 * (Constants!$C$8 / Constants!$C$5)</f>
        <v>64.747497375597817</v>
      </c>
      <c r="L1163" s="78">
        <f t="shared" si="74"/>
        <v>136.6096126461874</v>
      </c>
      <c r="M1163" s="79">
        <f t="shared" si="75"/>
        <v>112.828487604809</v>
      </c>
    </row>
    <row r="1164" spans="2:13" x14ac:dyDescent="0.3">
      <c r="B1164" s="12">
        <v>42.101986997942731</v>
      </c>
      <c r="C1164" s="11">
        <v>3.7926594955465038</v>
      </c>
      <c r="D1164" s="11">
        <v>6.947392912700348</v>
      </c>
      <c r="E1164" s="11">
        <v>15.327943260989972</v>
      </c>
      <c r="F1164" s="11">
        <v>20.087385918884777</v>
      </c>
      <c r="G1164" s="11">
        <v>48.913944419781991</v>
      </c>
      <c r="H1164" s="11">
        <v>0.27338315095168603</v>
      </c>
      <c r="I1164" s="77">
        <f t="shared" si="72"/>
        <v>46.1553815881216</v>
      </c>
      <c r="J1164" s="77">
        <f t="shared" si="73"/>
        <v>95.342709158855271</v>
      </c>
      <c r="K1164" s="78">
        <f>E1164 * (Constants!$C$8 / Constants!$C$5)</f>
        <v>42.275456413375572</v>
      </c>
      <c r="L1164" s="78">
        <f t="shared" si="74"/>
        <v>122.29022231124088</v>
      </c>
      <c r="M1164" s="79">
        <f t="shared" si="75"/>
        <v>73.102894740507196</v>
      </c>
    </row>
    <row r="1165" spans="2:13" x14ac:dyDescent="0.3">
      <c r="B1165" s="12">
        <v>1.9813908344731317</v>
      </c>
      <c r="C1165" s="11">
        <v>8.6091594100807214</v>
      </c>
      <c r="D1165" s="11">
        <v>1.0658802462077044</v>
      </c>
      <c r="E1165" s="11">
        <v>29.64100520678744</v>
      </c>
      <c r="F1165" s="11">
        <v>22.491568197615088</v>
      </c>
      <c r="G1165" s="11">
        <v>31.183356789783179</v>
      </c>
      <c r="H1165" s="11">
        <v>2.378856725706803</v>
      </c>
      <c r="I1165" s="77">
        <f t="shared" si="72"/>
        <v>61.807613060690954</v>
      </c>
      <c r="J1165" s="77">
        <f t="shared" si="73"/>
        <v>95.369826576180927</v>
      </c>
      <c r="K1165" s="78">
        <f>E1165 * (Constants!$C$8 / Constants!$C$5)</f>
        <v>81.75180468323633</v>
      </c>
      <c r="L1165" s="78">
        <f t="shared" si="74"/>
        <v>147.48062605262982</v>
      </c>
      <c r="M1165" s="79">
        <f t="shared" si="75"/>
        <v>113.91841253713984</v>
      </c>
    </row>
    <row r="1166" spans="2:13" x14ac:dyDescent="0.3">
      <c r="B1166" s="12">
        <v>33.164200202816573</v>
      </c>
      <c r="C1166" s="11">
        <v>4.2783732006637178</v>
      </c>
      <c r="D1166" s="11">
        <v>7.9650009341608721</v>
      </c>
      <c r="E1166" s="11">
        <v>26.991541123616646</v>
      </c>
      <c r="F1166" s="11">
        <v>10.591877389025383</v>
      </c>
      <c r="G1166" s="11">
        <v>43.230603599303628</v>
      </c>
      <c r="H1166" s="11">
        <v>2.378856725706803</v>
      </c>
      <c r="I1166" s="77">
        <f t="shared" si="72"/>
        <v>49.826792647466618</v>
      </c>
      <c r="J1166" s="77">
        <f t="shared" si="73"/>
        <v>95.43625297247705</v>
      </c>
      <c r="K1166" s="78">
        <f>E1166 * (Constants!$C$8 / Constants!$C$5)</f>
        <v>74.44441180868462</v>
      </c>
      <c r="L1166" s="78">
        <f t="shared" si="74"/>
        <v>142.88912365754501</v>
      </c>
      <c r="M1166" s="79">
        <f t="shared" si="75"/>
        <v>97.279663332534597</v>
      </c>
    </row>
    <row r="1167" spans="2:13" x14ac:dyDescent="0.3">
      <c r="B1167" s="12">
        <v>3.8201246328098932</v>
      </c>
      <c r="C1167" s="11">
        <v>7.8937820372458551</v>
      </c>
      <c r="D1167" s="11">
        <v>1.7386053439881779</v>
      </c>
      <c r="E1167" s="11">
        <v>29.846913973059063</v>
      </c>
      <c r="F1167" s="11">
        <v>22.491568197615088</v>
      </c>
      <c r="G1167" s="11">
        <v>31.183356789783179</v>
      </c>
      <c r="H1167" s="11">
        <v>2.378856725706803</v>
      </c>
      <c r="I1167" s="77">
        <f t="shared" si="72"/>
        <v>61.970869551908187</v>
      </c>
      <c r="J1167" s="77">
        <f t="shared" si="73"/>
        <v>95.533083067398167</v>
      </c>
      <c r="K1167" s="78">
        <f>E1167 * (Constants!$C$8 / Constants!$C$5)</f>
        <v>82.319714345050002</v>
      </c>
      <c r="L1167" s="78">
        <f t="shared" si="74"/>
        <v>148.00588343938909</v>
      </c>
      <c r="M1167" s="79">
        <f t="shared" si="75"/>
        <v>114.44366992389912</v>
      </c>
    </row>
    <row r="1168" spans="2:13" x14ac:dyDescent="0.3">
      <c r="B1168" s="12">
        <v>2.5817230816755909E-2</v>
      </c>
      <c r="C1168" s="11">
        <v>7.8152950292041217</v>
      </c>
      <c r="D1168" s="11">
        <v>9.793501793125106</v>
      </c>
      <c r="E1168" s="11">
        <v>29.274932985551644</v>
      </c>
      <c r="F1168" s="11">
        <v>23.527684411796024</v>
      </c>
      <c r="G1168" s="11">
        <v>21.671934037368121</v>
      </c>
      <c r="H1168" s="11">
        <v>3.5292293157290135</v>
      </c>
      <c r="I1168" s="77">
        <f t="shared" si="72"/>
        <v>70.411414219676885</v>
      </c>
      <c r="J1168" s="77">
        <f t="shared" si="73"/>
        <v>95.612577572774015</v>
      </c>
      <c r="K1168" s="78">
        <f>E1168 * (Constants!$C$8 / Constants!$C$5)</f>
        <v>80.742153879505352</v>
      </c>
      <c r="L1168" s="78">
        <f t="shared" si="74"/>
        <v>147.07979846672774</v>
      </c>
      <c r="M1168" s="79">
        <f t="shared" si="75"/>
        <v>121.87863511363059</v>
      </c>
    </row>
    <row r="1169" spans="2:13" x14ac:dyDescent="0.3">
      <c r="B1169" s="12">
        <v>10.339267763578391</v>
      </c>
      <c r="C1169" s="11">
        <v>3.4488556342985444</v>
      </c>
      <c r="D1169" s="11">
        <v>13.16916932891473</v>
      </c>
      <c r="E1169" s="11">
        <v>15.157928880875275</v>
      </c>
      <c r="F1169" s="11">
        <v>8.186297924361817</v>
      </c>
      <c r="G1169" s="11">
        <v>55.440743030161741</v>
      </c>
      <c r="H1169" s="11">
        <v>0.27338315095168603</v>
      </c>
      <c r="I1169" s="77">
        <f t="shared" si="72"/>
        <v>39.962251768450365</v>
      </c>
      <c r="J1169" s="77">
        <f t="shared" si="73"/>
        <v>95.676377949563786</v>
      </c>
      <c r="K1169" s="78">
        <f>E1169 * (Constants!$C$8 / Constants!$C$5)</f>
        <v>41.806545784349552</v>
      </c>
      <c r="L1169" s="78">
        <f t="shared" si="74"/>
        <v>122.32499485303808</v>
      </c>
      <c r="M1169" s="79">
        <f t="shared" si="75"/>
        <v>66.610868671924635</v>
      </c>
    </row>
    <row r="1170" spans="2:13" x14ac:dyDescent="0.3">
      <c r="B1170" s="12">
        <v>1.3552826858358458E-3</v>
      </c>
      <c r="C1170" s="11">
        <v>55.790989952139164</v>
      </c>
      <c r="D1170" s="11">
        <v>0</v>
      </c>
      <c r="E1170" s="11">
        <v>0</v>
      </c>
      <c r="F1170" s="11">
        <v>34.62538198914951</v>
      </c>
      <c r="G1170" s="11">
        <v>0</v>
      </c>
      <c r="H1170" s="11">
        <v>5.2969743190741028</v>
      </c>
      <c r="I1170" s="77">
        <f t="shared" si="72"/>
        <v>90.416371941288673</v>
      </c>
      <c r="J1170" s="77">
        <f t="shared" si="73"/>
        <v>95.713346260362783</v>
      </c>
      <c r="K1170" s="78">
        <f>E1170 * (Constants!$C$8 / Constants!$C$5)</f>
        <v>0</v>
      </c>
      <c r="L1170" s="78">
        <f t="shared" si="74"/>
        <v>95.713346260362783</v>
      </c>
      <c r="M1170" s="79">
        <f t="shared" si="75"/>
        <v>90.416371941288673</v>
      </c>
    </row>
    <row r="1171" spans="2:13" x14ac:dyDescent="0.3">
      <c r="B1171" s="12">
        <v>2.8714130297885276E-2</v>
      </c>
      <c r="C1171" s="11">
        <v>5.1660038237655828</v>
      </c>
      <c r="D1171" s="11">
        <v>1.2021346849211196</v>
      </c>
      <c r="E1171" s="11">
        <v>55.864526135303592</v>
      </c>
      <c r="F1171" s="11">
        <v>0</v>
      </c>
      <c r="G1171" s="11">
        <v>33.512128196282958</v>
      </c>
      <c r="H1171" s="11">
        <v>0</v>
      </c>
      <c r="I1171" s="77">
        <f t="shared" si="72"/>
        <v>62.232664643990297</v>
      </c>
      <c r="J1171" s="77">
        <f t="shared" si="73"/>
        <v>95.744792840273249</v>
      </c>
      <c r="K1171" s="78">
        <f>E1171 * (Constants!$C$8 / Constants!$C$5)</f>
        <v>154.07796724414379</v>
      </c>
      <c r="L1171" s="78">
        <f t="shared" si="74"/>
        <v>193.95823394911346</v>
      </c>
      <c r="M1171" s="79">
        <f t="shared" si="75"/>
        <v>160.4461057528305</v>
      </c>
    </row>
    <row r="1172" spans="2:13" x14ac:dyDescent="0.3">
      <c r="B1172" s="12">
        <v>8.5742575944532291</v>
      </c>
      <c r="C1172" s="11">
        <v>24.304203359534007</v>
      </c>
      <c r="D1172" s="11">
        <v>1.3556924248000497</v>
      </c>
      <c r="E1172" s="11">
        <v>21.973184199960777</v>
      </c>
      <c r="F1172" s="11">
        <v>12.158991743079891</v>
      </c>
      <c r="G1172" s="11">
        <v>34.539605262290749</v>
      </c>
      <c r="H1172" s="11">
        <v>1.4317273385614178</v>
      </c>
      <c r="I1172" s="77">
        <f t="shared" si="72"/>
        <v>59.792071727374733</v>
      </c>
      <c r="J1172" s="77">
        <f t="shared" si="73"/>
        <v>95.763404328226898</v>
      </c>
      <c r="K1172" s="78">
        <f>E1172 * (Constants!$C$8 / Constants!$C$5)</f>
        <v>60.603459648278921</v>
      </c>
      <c r="L1172" s="78">
        <f t="shared" si="74"/>
        <v>134.39367977654504</v>
      </c>
      <c r="M1172" s="79">
        <f t="shared" si="75"/>
        <v>98.422347175692877</v>
      </c>
    </row>
    <row r="1173" spans="2:13" x14ac:dyDescent="0.3">
      <c r="B1173" s="12">
        <v>0.17563145433814498</v>
      </c>
      <c r="C1173" s="11">
        <v>5.7194025254476024</v>
      </c>
      <c r="D1173" s="11">
        <v>20.453506117759922</v>
      </c>
      <c r="E1173" s="11">
        <v>25.869088451121524</v>
      </c>
      <c r="F1173" s="11">
        <v>7.101191825781644</v>
      </c>
      <c r="G1173" s="11">
        <v>31.809357930891153</v>
      </c>
      <c r="H1173" s="11">
        <v>4.8430145248635217</v>
      </c>
      <c r="I1173" s="77">
        <f t="shared" si="72"/>
        <v>59.143188920110688</v>
      </c>
      <c r="J1173" s="77">
        <f t="shared" si="73"/>
        <v>95.795561375865361</v>
      </c>
      <c r="K1173" s="78">
        <f>E1173 * (Constants!$C$8 / Constants!$C$5)</f>
        <v>71.348614921641627</v>
      </c>
      <c r="L1173" s="78">
        <f t="shared" si="74"/>
        <v>141.27508784638547</v>
      </c>
      <c r="M1173" s="79">
        <f t="shared" si="75"/>
        <v>104.62271539063079</v>
      </c>
    </row>
    <row r="1174" spans="2:13" x14ac:dyDescent="0.3">
      <c r="B1174" s="12">
        <v>0.34996610740199685</v>
      </c>
      <c r="C1174" s="11">
        <v>27.11306485262784</v>
      </c>
      <c r="D1174" s="11">
        <v>3.5931878368113712</v>
      </c>
      <c r="E1174" s="11">
        <v>21.725029084866858</v>
      </c>
      <c r="F1174" s="11">
        <v>14.882841836343342</v>
      </c>
      <c r="G1174" s="11">
        <v>23.705776572654131</v>
      </c>
      <c r="H1174" s="11">
        <v>4.8430145248635217</v>
      </c>
      <c r="I1174" s="77">
        <f t="shared" si="72"/>
        <v>67.314123610649418</v>
      </c>
      <c r="J1174" s="77">
        <f t="shared" si="73"/>
        <v>95.862914708167068</v>
      </c>
      <c r="K1174" s="78">
        <f>E1174 * (Constants!$C$8 / Constants!$C$5)</f>
        <v>59.919031830842464</v>
      </c>
      <c r="L1174" s="78">
        <f t="shared" si="74"/>
        <v>134.05691745414268</v>
      </c>
      <c r="M1174" s="79">
        <f t="shared" si="75"/>
        <v>105.50812635662501</v>
      </c>
    </row>
    <row r="1175" spans="2:13" x14ac:dyDescent="0.3">
      <c r="B1175" s="12">
        <v>7.313853500818368E-3</v>
      </c>
      <c r="C1175" s="11">
        <v>12.896606368503129</v>
      </c>
      <c r="D1175" s="11">
        <v>2.3268742347831157</v>
      </c>
      <c r="E1175" s="11">
        <v>15.779718323996141</v>
      </c>
      <c r="F1175" s="11">
        <v>19.780116782867641</v>
      </c>
      <c r="G1175" s="11">
        <v>44.784061582433495</v>
      </c>
      <c r="H1175" s="11">
        <v>0.38235628704064373</v>
      </c>
      <c r="I1175" s="77">
        <f t="shared" si="72"/>
        <v>50.783315710150021</v>
      </c>
      <c r="J1175" s="77">
        <f t="shared" si="73"/>
        <v>95.949733579624166</v>
      </c>
      <c r="K1175" s="78">
        <f>E1175 * (Constants!$C$8 / Constants!$C$5)</f>
        <v>43.521481183924841</v>
      </c>
      <c r="L1175" s="78">
        <f t="shared" si="74"/>
        <v>123.69149643955288</v>
      </c>
      <c r="M1175" s="79">
        <f t="shared" si="75"/>
        <v>78.525078570078719</v>
      </c>
    </row>
    <row r="1176" spans="2:13" x14ac:dyDescent="0.3">
      <c r="B1176" s="12">
        <v>0</v>
      </c>
      <c r="C1176" s="11">
        <v>0</v>
      </c>
      <c r="D1176" s="11">
        <v>0</v>
      </c>
      <c r="E1176" s="11">
        <v>0</v>
      </c>
      <c r="F1176" s="11">
        <v>27.951548521514209</v>
      </c>
      <c r="G1176" s="11">
        <v>67.811151825154994</v>
      </c>
      <c r="H1176" s="11">
        <v>0.27338315095168603</v>
      </c>
      <c r="I1176" s="77">
        <f t="shared" si="72"/>
        <v>27.951548521514209</v>
      </c>
      <c r="J1176" s="77">
        <f t="shared" si="73"/>
        <v>96.036083497620893</v>
      </c>
      <c r="K1176" s="78">
        <f>E1176 * (Constants!$C$8 / Constants!$C$5)</f>
        <v>0</v>
      </c>
      <c r="L1176" s="78">
        <f t="shared" si="74"/>
        <v>96.036083497620893</v>
      </c>
      <c r="M1176" s="79">
        <f t="shared" si="75"/>
        <v>27.951548521514209</v>
      </c>
    </row>
    <row r="1177" spans="2:13" x14ac:dyDescent="0.3">
      <c r="B1177" s="12">
        <v>1.1212228273507208E-3</v>
      </c>
      <c r="C1177" s="11">
        <v>4.3306575863138148</v>
      </c>
      <c r="D1177" s="11">
        <v>7.080761871959008</v>
      </c>
      <c r="E1177" s="11">
        <v>9.5488218310083113</v>
      </c>
      <c r="F1177" s="11">
        <v>34.62538198914951</v>
      </c>
      <c r="G1177" s="11">
        <v>35.162022106321899</v>
      </c>
      <c r="H1177" s="11">
        <v>5.2969743190741028</v>
      </c>
      <c r="I1177" s="77">
        <f t="shared" si="72"/>
        <v>55.585623278430646</v>
      </c>
      <c r="J1177" s="77">
        <f t="shared" si="73"/>
        <v>96.04461970382664</v>
      </c>
      <c r="K1177" s="78">
        <f>E1177 * (Constants!$C$8 / Constants!$C$5)</f>
        <v>26.336266662942279</v>
      </c>
      <c r="L1177" s="78">
        <f t="shared" si="74"/>
        <v>112.83206453576062</v>
      </c>
      <c r="M1177" s="79">
        <f t="shared" si="75"/>
        <v>72.373068110364613</v>
      </c>
    </row>
    <row r="1178" spans="2:13" x14ac:dyDescent="0.3">
      <c r="B1178" s="12">
        <v>6.8774286766711157E-2</v>
      </c>
      <c r="C1178" s="11">
        <v>10.401799526758078</v>
      </c>
      <c r="D1178" s="11">
        <v>4.4521730337569965</v>
      </c>
      <c r="E1178" s="11">
        <v>15.934138511543843</v>
      </c>
      <c r="F1178" s="11">
        <v>31.361622471571184</v>
      </c>
      <c r="G1178" s="11">
        <v>32.783120989824575</v>
      </c>
      <c r="H1178" s="11">
        <v>1.11467867989683</v>
      </c>
      <c r="I1178" s="77">
        <f t="shared" si="72"/>
        <v>62.149733543630106</v>
      </c>
      <c r="J1178" s="77">
        <f t="shared" si="73"/>
        <v>96.0475332133515</v>
      </c>
      <c r="K1178" s="78">
        <f>E1178 * (Constants!$C$8 / Constants!$C$5)</f>
        <v>43.947382023774153</v>
      </c>
      <c r="L1178" s="78">
        <f t="shared" si="74"/>
        <v>124.06077672558182</v>
      </c>
      <c r="M1178" s="79">
        <f t="shared" si="75"/>
        <v>90.162977055860409</v>
      </c>
    </row>
    <row r="1179" spans="2:13" x14ac:dyDescent="0.3">
      <c r="B1179" s="12">
        <v>10.04245382778754</v>
      </c>
      <c r="C1179" s="11">
        <v>7.7827883219621885</v>
      </c>
      <c r="D1179" s="11">
        <v>10.493764269141685</v>
      </c>
      <c r="E1179" s="11">
        <v>32.870758760573906</v>
      </c>
      <c r="F1179" s="11">
        <v>0.43964402129355462</v>
      </c>
      <c r="G1179" s="11">
        <v>43.271286803912133</v>
      </c>
      <c r="H1179" s="11">
        <v>1.2143103654578957</v>
      </c>
      <c r="I1179" s="77">
        <f t="shared" si="72"/>
        <v>51.586955372971332</v>
      </c>
      <c r="J1179" s="77">
        <f t="shared" si="73"/>
        <v>96.072552542341356</v>
      </c>
      <c r="K1179" s="78">
        <f>E1179 * (Constants!$C$8 / Constants!$C$5)</f>
        <v>90.65967335577642</v>
      </c>
      <c r="L1179" s="78">
        <f t="shared" si="74"/>
        <v>153.86146713754388</v>
      </c>
      <c r="M1179" s="79">
        <f t="shared" si="75"/>
        <v>109.37586996817384</v>
      </c>
    </row>
    <row r="1180" spans="2:13" x14ac:dyDescent="0.3">
      <c r="B1180" s="12">
        <v>28.132154217229981</v>
      </c>
      <c r="C1180" s="11">
        <v>8.8185241782034431</v>
      </c>
      <c r="D1180" s="11">
        <v>1.762267336593069</v>
      </c>
      <c r="E1180" s="11">
        <v>18.805774290170241</v>
      </c>
      <c r="F1180" s="11">
        <v>15.050084409738876</v>
      </c>
      <c r="G1180" s="11">
        <v>51.398155871677019</v>
      </c>
      <c r="H1180" s="11">
        <v>0.27338315095168603</v>
      </c>
      <c r="I1180" s="77">
        <f t="shared" si="72"/>
        <v>44.436650214705629</v>
      </c>
      <c r="J1180" s="77">
        <f t="shared" si="73"/>
        <v>96.108189237334344</v>
      </c>
      <c r="K1180" s="78">
        <f>E1180 * (Constants!$C$8 / Constants!$C$5)</f>
        <v>51.867538768050188</v>
      </c>
      <c r="L1180" s="78">
        <f t="shared" si="74"/>
        <v>129.16995371521429</v>
      </c>
      <c r="M1180" s="79">
        <f t="shared" si="75"/>
        <v>77.498414692585584</v>
      </c>
    </row>
    <row r="1181" spans="2:13" x14ac:dyDescent="0.3">
      <c r="B1181" s="12">
        <v>8.8855205130093964</v>
      </c>
      <c r="C1181" s="11">
        <v>4.9964200851875216</v>
      </c>
      <c r="D1181" s="11">
        <v>1.7536565762523719</v>
      </c>
      <c r="E1181" s="11">
        <v>10.398551081705287</v>
      </c>
      <c r="F1181" s="11">
        <v>23.576654767425591</v>
      </c>
      <c r="G1181" s="11">
        <v>50.606373360064424</v>
      </c>
      <c r="H1181" s="11">
        <v>4.8430145248635217</v>
      </c>
      <c r="I1181" s="77">
        <f t="shared" si="72"/>
        <v>40.725282510570771</v>
      </c>
      <c r="J1181" s="77">
        <f t="shared" si="73"/>
        <v>96.174670395498708</v>
      </c>
      <c r="K1181" s="78">
        <f>E1181 * (Constants!$C$8 / Constants!$C$5)</f>
        <v>28.67987475760652</v>
      </c>
      <c r="L1181" s="78">
        <f t="shared" si="74"/>
        <v>114.45599407139994</v>
      </c>
      <c r="M1181" s="79">
        <f t="shared" si="75"/>
        <v>59.006606186472006</v>
      </c>
    </row>
    <row r="1182" spans="2:13" x14ac:dyDescent="0.3">
      <c r="B1182" s="12">
        <v>0.14948535576695576</v>
      </c>
      <c r="C1182" s="11">
        <v>10.388205332866033</v>
      </c>
      <c r="D1182" s="11">
        <v>0.92172169782413393</v>
      </c>
      <c r="E1182" s="11">
        <v>19.443649643958828</v>
      </c>
      <c r="F1182" s="11">
        <v>16.216600911634828</v>
      </c>
      <c r="G1182" s="11">
        <v>43.925732751972859</v>
      </c>
      <c r="H1182" s="11">
        <v>5.2969743190741028</v>
      </c>
      <c r="I1182" s="77">
        <f t="shared" si="72"/>
        <v>46.970177586283825</v>
      </c>
      <c r="J1182" s="77">
        <f t="shared" si="73"/>
        <v>96.192884657330779</v>
      </c>
      <c r="K1182" s="78">
        <f>E1182 * (Constants!$C$8 / Constants!$C$5)</f>
        <v>53.626840147047737</v>
      </c>
      <c r="L1182" s="78">
        <f t="shared" si="74"/>
        <v>130.3760751604197</v>
      </c>
      <c r="M1182" s="79">
        <f t="shared" si="75"/>
        <v>81.153368089372734</v>
      </c>
    </row>
    <row r="1183" spans="2:13" x14ac:dyDescent="0.3">
      <c r="B1183" s="12">
        <v>0.12201843989896588</v>
      </c>
      <c r="C1183" s="11">
        <v>27.619975489871312</v>
      </c>
      <c r="D1183" s="11">
        <v>2.4320294446181734</v>
      </c>
      <c r="E1183" s="11">
        <v>21.224209540896371</v>
      </c>
      <c r="F1183" s="11">
        <v>0.43964402129355462</v>
      </c>
      <c r="G1183" s="11">
        <v>43.271286803912133</v>
      </c>
      <c r="H1183" s="11">
        <v>1.2143103654578957</v>
      </c>
      <c r="I1183" s="77">
        <f t="shared" si="72"/>
        <v>51.715858496679409</v>
      </c>
      <c r="J1183" s="77">
        <f t="shared" si="73"/>
        <v>96.201455666049441</v>
      </c>
      <c r="K1183" s="78">
        <f>E1183 * (Constants!$C$8 / Constants!$C$5)</f>
        <v>58.537739217633543</v>
      </c>
      <c r="L1183" s="78">
        <f t="shared" si="74"/>
        <v>133.51498534278659</v>
      </c>
      <c r="M1183" s="79">
        <f t="shared" si="75"/>
        <v>89.029388173416578</v>
      </c>
    </row>
    <row r="1184" spans="2:13" x14ac:dyDescent="0.3">
      <c r="B1184" s="12">
        <v>8.7809969937734422</v>
      </c>
      <c r="C1184" s="11">
        <v>15.240225927800628</v>
      </c>
      <c r="D1184" s="11">
        <v>5.7729718481345929</v>
      </c>
      <c r="E1184" s="11">
        <v>25.159739024603546</v>
      </c>
      <c r="F1184" s="11">
        <v>18.873894344531468</v>
      </c>
      <c r="G1184" s="11">
        <v>30.934741106255995</v>
      </c>
      <c r="H1184" s="11">
        <v>0.27338315095168603</v>
      </c>
      <c r="I1184" s="77">
        <f t="shared" si="72"/>
        <v>65.046831145070229</v>
      </c>
      <c r="J1184" s="77">
        <f t="shared" si="73"/>
        <v>96.254955402277915</v>
      </c>
      <c r="K1184" s="78">
        <f>E1184 * (Constants!$C$8 / Constants!$C$5)</f>
        <v>69.39218343882591</v>
      </c>
      <c r="L1184" s="78">
        <f t="shared" si="74"/>
        <v>140.48739981650027</v>
      </c>
      <c r="M1184" s="79">
        <f t="shared" si="75"/>
        <v>109.27927555929259</v>
      </c>
    </row>
    <row r="1185" spans="2:13" x14ac:dyDescent="0.3">
      <c r="B1185" s="12">
        <v>441.75557053508965</v>
      </c>
      <c r="C1185" s="11">
        <v>7.8459575347693349</v>
      </c>
      <c r="D1185" s="11">
        <v>2.3268742347831157</v>
      </c>
      <c r="E1185" s="11">
        <v>15.779717288800139</v>
      </c>
      <c r="F1185" s="11">
        <v>3.0362454861014556</v>
      </c>
      <c r="G1185" s="11">
        <v>65.053096976073377</v>
      </c>
      <c r="H1185" s="11">
        <v>2.378856725706803</v>
      </c>
      <c r="I1185" s="77">
        <f t="shared" si="72"/>
        <v>28.988794544454045</v>
      </c>
      <c r="J1185" s="77">
        <f t="shared" si="73"/>
        <v>96.420748246234226</v>
      </c>
      <c r="K1185" s="78">
        <f>E1185 * (Constants!$C$8 / Constants!$C$5)</f>
        <v>43.521478328787481</v>
      </c>
      <c r="L1185" s="78">
        <f t="shared" si="74"/>
        <v>124.16250928622156</v>
      </c>
      <c r="M1185" s="79">
        <f t="shared" si="75"/>
        <v>56.73055558444139</v>
      </c>
    </row>
    <row r="1186" spans="2:13" x14ac:dyDescent="0.3">
      <c r="B1186" s="12">
        <v>123.44016892574291</v>
      </c>
      <c r="C1186" s="11">
        <v>4.2783732006637178</v>
      </c>
      <c r="D1186" s="11">
        <v>7.9650009341608721</v>
      </c>
      <c r="E1186" s="11">
        <v>26.991541123616646</v>
      </c>
      <c r="F1186" s="11">
        <v>10.219456265174729</v>
      </c>
      <c r="G1186" s="11">
        <v>45.569152758509269</v>
      </c>
      <c r="H1186" s="11">
        <v>1.4317273385614178</v>
      </c>
      <c r="I1186" s="77">
        <f t="shared" si="72"/>
        <v>49.454371523615961</v>
      </c>
      <c r="J1186" s="77">
        <f t="shared" si="73"/>
        <v>96.455251620686653</v>
      </c>
      <c r="K1186" s="78">
        <f>E1186 * (Constants!$C$8 / Constants!$C$5)</f>
        <v>74.44441180868462</v>
      </c>
      <c r="L1186" s="78">
        <f t="shared" si="74"/>
        <v>143.9081223057546</v>
      </c>
      <c r="M1186" s="79">
        <f t="shared" si="75"/>
        <v>96.90724220868394</v>
      </c>
    </row>
    <row r="1187" spans="2:13" x14ac:dyDescent="0.3">
      <c r="B1187" s="12">
        <v>600.36102369763103</v>
      </c>
      <c r="C1187" s="11">
        <v>5.0557368160749876</v>
      </c>
      <c r="D1187" s="11">
        <v>9.7533672441459256</v>
      </c>
      <c r="E1187" s="11">
        <v>11.856021130586415</v>
      </c>
      <c r="F1187" s="11">
        <v>0.26606714301633844</v>
      </c>
      <c r="G1187" s="11">
        <v>68.489925613704784</v>
      </c>
      <c r="H1187" s="11">
        <v>1.11467867989683</v>
      </c>
      <c r="I1187" s="77">
        <f t="shared" si="72"/>
        <v>26.93119233382367</v>
      </c>
      <c r="J1187" s="77">
        <f t="shared" si="73"/>
        <v>96.535796627425285</v>
      </c>
      <c r="K1187" s="78">
        <f>E1187 * (Constants!$C$8 / Constants!$C$5)</f>
        <v>32.699671182746407</v>
      </c>
      <c r="L1187" s="78">
        <f t="shared" si="74"/>
        <v>117.37944667958527</v>
      </c>
      <c r="M1187" s="79">
        <f t="shared" si="75"/>
        <v>47.774842385983661</v>
      </c>
    </row>
    <row r="1188" spans="2:13" x14ac:dyDescent="0.3">
      <c r="B1188" s="12">
        <v>1.6626366414129734E-4</v>
      </c>
      <c r="C1188" s="11">
        <v>4.9450578003757846</v>
      </c>
      <c r="D1188" s="11">
        <v>7.0807613543610071</v>
      </c>
      <c r="E1188" s="11">
        <v>9.5488228662043113</v>
      </c>
      <c r="F1188" s="11">
        <v>34.62538198914951</v>
      </c>
      <c r="G1188" s="11">
        <v>35.162022106321899</v>
      </c>
      <c r="H1188" s="11">
        <v>5.2969743190741028</v>
      </c>
      <c r="I1188" s="77">
        <f t="shared" si="72"/>
        <v>56.200024010090615</v>
      </c>
      <c r="J1188" s="77">
        <f t="shared" si="73"/>
        <v>96.65902043548661</v>
      </c>
      <c r="K1188" s="78">
        <f>E1188 * (Constants!$C$8 / Constants!$C$5)</f>
        <v>26.336269518079636</v>
      </c>
      <c r="L1188" s="78">
        <f t="shared" si="74"/>
        <v>113.44646708736192</v>
      </c>
      <c r="M1188" s="79">
        <f t="shared" si="75"/>
        <v>72.987470661965943</v>
      </c>
    </row>
    <row r="1189" spans="2:13" x14ac:dyDescent="0.3">
      <c r="B1189" s="12">
        <v>3.2334290057842736</v>
      </c>
      <c r="C1189" s="11">
        <v>6.5377513621523065</v>
      </c>
      <c r="D1189" s="11">
        <v>1.7536564468528717</v>
      </c>
      <c r="E1189" s="11">
        <v>10.398551081705287</v>
      </c>
      <c r="F1189" s="11">
        <v>14.893805376972267</v>
      </c>
      <c r="G1189" s="11">
        <v>62.082021224814312</v>
      </c>
      <c r="H1189" s="11">
        <v>1.11467867989683</v>
      </c>
      <c r="I1189" s="77">
        <f t="shared" si="72"/>
        <v>33.583764267682731</v>
      </c>
      <c r="J1189" s="77">
        <f t="shared" si="73"/>
        <v>96.780464172393863</v>
      </c>
      <c r="K1189" s="78">
        <f>E1189 * (Constants!$C$8 / Constants!$C$5)</f>
        <v>28.67987475760652</v>
      </c>
      <c r="L1189" s="78">
        <f t="shared" si="74"/>
        <v>115.0617878482951</v>
      </c>
      <c r="M1189" s="79">
        <f t="shared" si="75"/>
        <v>51.865087943583966</v>
      </c>
    </row>
    <row r="1190" spans="2:13" x14ac:dyDescent="0.3">
      <c r="B1190" s="12">
        <v>5.9517528682772536</v>
      </c>
      <c r="C1190" s="11">
        <v>6.5377984635703763</v>
      </c>
      <c r="D1190" s="11">
        <v>1.7536564468528717</v>
      </c>
      <c r="E1190" s="11">
        <v>10.398551081705287</v>
      </c>
      <c r="F1190" s="11">
        <v>14.893805376972267</v>
      </c>
      <c r="G1190" s="11">
        <v>62.082021224814312</v>
      </c>
      <c r="H1190" s="11">
        <v>1.11467867989683</v>
      </c>
      <c r="I1190" s="77">
        <f t="shared" si="72"/>
        <v>33.5838113691008</v>
      </c>
      <c r="J1190" s="77">
        <f t="shared" si="73"/>
        <v>96.780511273811939</v>
      </c>
      <c r="K1190" s="78">
        <f>E1190 * (Constants!$C$8 / Constants!$C$5)</f>
        <v>28.67987475760652</v>
      </c>
      <c r="L1190" s="78">
        <f t="shared" si="74"/>
        <v>115.06183494971316</v>
      </c>
      <c r="M1190" s="79">
        <f t="shared" si="75"/>
        <v>51.865135045002035</v>
      </c>
    </row>
    <row r="1191" spans="2:13" x14ac:dyDescent="0.3">
      <c r="B1191" s="12">
        <v>7.9175540893629659E-2</v>
      </c>
      <c r="C1191" s="11">
        <v>26.141978539475915</v>
      </c>
      <c r="D1191" s="11">
        <v>7.080761871959008</v>
      </c>
      <c r="E1191" s="11">
        <v>19.249219130952127</v>
      </c>
      <c r="F1191" s="11">
        <v>27.025143013507996</v>
      </c>
      <c r="G1191" s="11">
        <v>16.904499077059224</v>
      </c>
      <c r="H1191" s="11">
        <v>0.38235628704064373</v>
      </c>
      <c r="I1191" s="77">
        <f t="shared" si="72"/>
        <v>79.49710255589504</v>
      </c>
      <c r="J1191" s="77">
        <f t="shared" si="73"/>
        <v>96.783957919994918</v>
      </c>
      <c r="K1191" s="78">
        <f>E1191 * (Constants!$C$8 / Constants!$C$5)</f>
        <v>53.090588248271196</v>
      </c>
      <c r="L1191" s="78">
        <f t="shared" si="74"/>
        <v>130.62532703731398</v>
      </c>
      <c r="M1191" s="79">
        <f t="shared" si="75"/>
        <v>113.33847167321412</v>
      </c>
    </row>
    <row r="1192" spans="2:13" x14ac:dyDescent="0.3">
      <c r="B1192" s="12">
        <v>0.21304727710230509</v>
      </c>
      <c r="C1192" s="11">
        <v>24.928221579646159</v>
      </c>
      <c r="D1192" s="11">
        <v>0.98122094670661919</v>
      </c>
      <c r="E1192" s="11">
        <v>19.029743085884498</v>
      </c>
      <c r="F1192" s="11">
        <v>21.79479444770617</v>
      </c>
      <c r="G1192" s="11">
        <v>25.245269998301627</v>
      </c>
      <c r="H1192" s="11">
        <v>4.8430145248635217</v>
      </c>
      <c r="I1192" s="77">
        <f t="shared" si="72"/>
        <v>66.733980059943448</v>
      </c>
      <c r="J1192" s="77">
        <f t="shared" si="73"/>
        <v>96.822264583108591</v>
      </c>
      <c r="K1192" s="78">
        <f>E1192 * (Constants!$C$8 / Constants!$C$5)</f>
        <v>52.48525915622983</v>
      </c>
      <c r="L1192" s="78">
        <f t="shared" si="74"/>
        <v>130.27778065345393</v>
      </c>
      <c r="M1192" s="79">
        <f t="shared" si="75"/>
        <v>100.18949613028877</v>
      </c>
    </row>
    <row r="1193" spans="2:13" x14ac:dyDescent="0.3">
      <c r="B1193" s="12">
        <v>9.1742370735955774</v>
      </c>
      <c r="C1193" s="11">
        <v>9.7854024196091629</v>
      </c>
      <c r="D1193" s="11">
        <v>15.484594295920964</v>
      </c>
      <c r="E1193" s="11">
        <v>22.711181640625</v>
      </c>
      <c r="F1193" s="11">
        <v>17.058363329074147</v>
      </c>
      <c r="G1193" s="11">
        <v>30.728619706850754</v>
      </c>
      <c r="H1193" s="11">
        <v>1.2143103654578957</v>
      </c>
      <c r="I1193" s="77">
        <f t="shared" si="72"/>
        <v>65.039541685229267</v>
      </c>
      <c r="J1193" s="77">
        <f t="shared" si="73"/>
        <v>96.982471757537908</v>
      </c>
      <c r="K1193" s="78">
        <f>E1193 * (Constants!$C$8 / Constants!$C$5)</f>
        <v>62.638904202368956</v>
      </c>
      <c r="L1193" s="78">
        <f t="shared" si="74"/>
        <v>136.91019431928189</v>
      </c>
      <c r="M1193" s="79">
        <f t="shared" si="75"/>
        <v>104.96726424697323</v>
      </c>
    </row>
    <row r="1194" spans="2:13" x14ac:dyDescent="0.3">
      <c r="B1194" s="12">
        <v>0.15342083778523374</v>
      </c>
      <c r="C1194" s="11">
        <v>4.7912918567010472</v>
      </c>
      <c r="D1194" s="11">
        <v>13.16916932891473</v>
      </c>
      <c r="E1194" s="11">
        <v>15.157928880875275</v>
      </c>
      <c r="F1194" s="11">
        <v>8.186297924361817</v>
      </c>
      <c r="G1194" s="11">
        <v>55.440743030161741</v>
      </c>
      <c r="H1194" s="11">
        <v>0.27338315095168603</v>
      </c>
      <c r="I1194" s="77">
        <f t="shared" si="72"/>
        <v>41.304687990852869</v>
      </c>
      <c r="J1194" s="77">
        <f t="shared" si="73"/>
        <v>97.018814171966298</v>
      </c>
      <c r="K1194" s="78">
        <f>E1194 * (Constants!$C$8 / Constants!$C$5)</f>
        <v>41.806545784349552</v>
      </c>
      <c r="L1194" s="78">
        <f t="shared" si="74"/>
        <v>123.66743107544058</v>
      </c>
      <c r="M1194" s="79">
        <f t="shared" si="75"/>
        <v>67.953304894327147</v>
      </c>
    </row>
    <row r="1195" spans="2:13" x14ac:dyDescent="0.3">
      <c r="B1195" s="12">
        <v>0.42690826530451886</v>
      </c>
      <c r="C1195" s="11">
        <v>14.788005762600022</v>
      </c>
      <c r="D1195" s="11">
        <v>8.1426643908786449</v>
      </c>
      <c r="E1195" s="11">
        <v>23.818371383273618</v>
      </c>
      <c r="F1195" s="11">
        <v>13.268285117719607</v>
      </c>
      <c r="G1195" s="11">
        <v>36.766626697420435</v>
      </c>
      <c r="H1195" s="11">
        <v>0.27338315095168603</v>
      </c>
      <c r="I1195" s="77">
        <f t="shared" si="72"/>
        <v>60.017326654471894</v>
      </c>
      <c r="J1195" s="77">
        <f t="shared" si="73"/>
        <v>97.057336502844024</v>
      </c>
      <c r="K1195" s="78">
        <f>E1195 * (Constants!$C$8 / Constants!$C$5)</f>
        <v>65.692604944190151</v>
      </c>
      <c r="L1195" s="78">
        <f t="shared" si="74"/>
        <v>138.93157006376055</v>
      </c>
      <c r="M1195" s="79">
        <f t="shared" si="75"/>
        <v>101.89156021538842</v>
      </c>
    </row>
    <row r="1196" spans="2:13" x14ac:dyDescent="0.3">
      <c r="B1196" s="12">
        <v>224.92743978984799</v>
      </c>
      <c r="C1196" s="11">
        <v>14.528483919403119</v>
      </c>
      <c r="D1196" s="11">
        <v>4.6537484695662314</v>
      </c>
      <c r="E1196" s="11">
        <v>7.456593400496871</v>
      </c>
      <c r="F1196" s="11">
        <v>3.0362454861014556</v>
      </c>
      <c r="G1196" s="11">
        <v>65.053096976073377</v>
      </c>
      <c r="H1196" s="11">
        <v>2.378856725706803</v>
      </c>
      <c r="I1196" s="77">
        <f t="shared" si="72"/>
        <v>29.675071275567678</v>
      </c>
      <c r="J1196" s="77">
        <f t="shared" si="73"/>
        <v>97.107024977347848</v>
      </c>
      <c r="K1196" s="78">
        <f>E1196 * (Constants!$C$8 / Constants!$C$5)</f>
        <v>20.565765669112338</v>
      </c>
      <c r="L1196" s="78">
        <f t="shared" si="74"/>
        <v>110.21619724596331</v>
      </c>
      <c r="M1196" s="79">
        <f t="shared" si="75"/>
        <v>42.784243544183141</v>
      </c>
    </row>
    <row r="1197" spans="2:13" x14ac:dyDescent="0.3">
      <c r="B1197" s="12">
        <v>5.0849363309680484E-2</v>
      </c>
      <c r="C1197" s="11">
        <v>3.7926594955465038</v>
      </c>
      <c r="D1197" s="11">
        <v>6.947392912700348</v>
      </c>
      <c r="E1197" s="11">
        <v>15.327943260989972</v>
      </c>
      <c r="F1197" s="11">
        <v>30.653156912313566</v>
      </c>
      <c r="G1197" s="11">
        <v>39.329344832102827</v>
      </c>
      <c r="H1197" s="11">
        <v>1.11467867989683</v>
      </c>
      <c r="I1197" s="77">
        <f t="shared" si="72"/>
        <v>56.721152581550385</v>
      </c>
      <c r="J1197" s="77">
        <f t="shared" si="73"/>
        <v>97.165176093550031</v>
      </c>
      <c r="K1197" s="78">
        <f>E1197 * (Constants!$C$8 / Constants!$C$5)</f>
        <v>42.275456413375572</v>
      </c>
      <c r="L1197" s="78">
        <f t="shared" si="74"/>
        <v>124.11268924593563</v>
      </c>
      <c r="M1197" s="79">
        <f t="shared" si="75"/>
        <v>83.668665733935995</v>
      </c>
    </row>
    <row r="1198" spans="2:13" x14ac:dyDescent="0.3">
      <c r="B1198" s="12">
        <v>0.30215833197871689</v>
      </c>
      <c r="C1198" s="11">
        <v>4.3415142043798234</v>
      </c>
      <c r="D1198" s="11">
        <v>20.067063309606088</v>
      </c>
      <c r="E1198" s="11">
        <v>19.759330594232317</v>
      </c>
      <c r="F1198" s="11">
        <v>25.70061589760433</v>
      </c>
      <c r="G1198" s="11">
        <v>25.057433715069632</v>
      </c>
      <c r="H1198" s="11">
        <v>2.2665438039387968</v>
      </c>
      <c r="I1198" s="77">
        <f t="shared" si="72"/>
        <v>69.868524005822565</v>
      </c>
      <c r="J1198" s="77">
        <f t="shared" si="73"/>
        <v>97.192501524831002</v>
      </c>
      <c r="K1198" s="78">
        <f>E1198 * (Constants!$C$8 / Constants!$C$5)</f>
        <v>54.497508574414944</v>
      </c>
      <c r="L1198" s="78">
        <f t="shared" si="74"/>
        <v>131.93067950501361</v>
      </c>
      <c r="M1198" s="79">
        <f t="shared" si="75"/>
        <v>104.60670198600519</v>
      </c>
    </row>
    <row r="1199" spans="2:13" x14ac:dyDescent="0.3">
      <c r="B1199" s="12">
        <v>32.141733503936848</v>
      </c>
      <c r="C1199" s="11">
        <v>15.461002179046176</v>
      </c>
      <c r="D1199" s="11">
        <v>12.18318758049684</v>
      </c>
      <c r="E1199" s="11">
        <v>23.47570080284833</v>
      </c>
      <c r="F1199" s="11">
        <v>14.939442576664042</v>
      </c>
      <c r="G1199" s="11">
        <v>28.326049551799013</v>
      </c>
      <c r="H1199" s="11">
        <v>2.8455952612071744</v>
      </c>
      <c r="I1199" s="77">
        <f t="shared" si="72"/>
        <v>66.059333139055383</v>
      </c>
      <c r="J1199" s="77">
        <f t="shared" si="73"/>
        <v>97.230977952061579</v>
      </c>
      <c r="K1199" s="78">
        <f>E1199 * (Constants!$C$8 / Constants!$C$5)</f>
        <v>64.747497375597817</v>
      </c>
      <c r="L1199" s="78">
        <f t="shared" si="74"/>
        <v>138.50277452481106</v>
      </c>
      <c r="M1199" s="79">
        <f t="shared" si="75"/>
        <v>107.33112971180486</v>
      </c>
    </row>
    <row r="1200" spans="2:13" x14ac:dyDescent="0.3">
      <c r="B1200" s="12">
        <v>4.3621175977023086</v>
      </c>
      <c r="C1200" s="11">
        <v>10.721536374965549</v>
      </c>
      <c r="D1200" s="11">
        <v>28.013287858691275</v>
      </c>
      <c r="E1200" s="11">
        <v>22.641059533873602</v>
      </c>
      <c r="F1200" s="11">
        <v>1.3203422318880937</v>
      </c>
      <c r="G1200" s="11">
        <v>31.008825127309628</v>
      </c>
      <c r="H1200" s="11">
        <v>3.5292293157290135</v>
      </c>
      <c r="I1200" s="77">
        <f t="shared" si="72"/>
        <v>62.696225999418516</v>
      </c>
      <c r="J1200" s="77">
        <f t="shared" si="73"/>
        <v>97.234280442457148</v>
      </c>
      <c r="K1200" s="78">
        <f>E1200 * (Constants!$C$8 / Constants!$C$5)</f>
        <v>62.445502907941716</v>
      </c>
      <c r="L1200" s="78">
        <f t="shared" si="74"/>
        <v>137.03872381652525</v>
      </c>
      <c r="M1200" s="79">
        <f t="shared" si="75"/>
        <v>102.50066937348663</v>
      </c>
    </row>
    <row r="1201" spans="2:13" x14ac:dyDescent="0.3">
      <c r="B1201" s="12">
        <v>9.1534603692707606E-2</v>
      </c>
      <c r="C1201" s="11">
        <v>7.8152950292041217</v>
      </c>
      <c r="D1201" s="11">
        <v>9.793501793125106</v>
      </c>
      <c r="E1201" s="11">
        <v>29.274932985551644</v>
      </c>
      <c r="F1201" s="11">
        <v>27.694284948743409</v>
      </c>
      <c r="G1201" s="11">
        <v>21.47609967846655</v>
      </c>
      <c r="H1201" s="11">
        <v>1.2143103654578957</v>
      </c>
      <c r="I1201" s="77">
        <f t="shared" si="72"/>
        <v>74.57801475662427</v>
      </c>
      <c r="J1201" s="77">
        <f t="shared" si="73"/>
        <v>97.268424800548715</v>
      </c>
      <c r="K1201" s="78">
        <f>E1201 * (Constants!$C$8 / Constants!$C$5)</f>
        <v>80.742153879505352</v>
      </c>
      <c r="L1201" s="78">
        <f t="shared" si="74"/>
        <v>148.73564569450244</v>
      </c>
      <c r="M1201" s="79">
        <f t="shared" si="75"/>
        <v>126.04523565057798</v>
      </c>
    </row>
    <row r="1202" spans="2:13" x14ac:dyDescent="0.3">
      <c r="B1202" s="12">
        <v>12.114326385824825</v>
      </c>
      <c r="C1202" s="11">
        <v>8.7069807738429663</v>
      </c>
      <c r="D1202" s="11">
        <v>2.3268742347831157</v>
      </c>
      <c r="E1202" s="11">
        <v>15.779717288800139</v>
      </c>
      <c r="F1202" s="11">
        <v>3.0362454861014556</v>
      </c>
      <c r="G1202" s="11">
        <v>65.053096976073377</v>
      </c>
      <c r="H1202" s="11">
        <v>2.378856725706803</v>
      </c>
      <c r="I1202" s="77">
        <f t="shared" si="72"/>
        <v>29.849817783527676</v>
      </c>
      <c r="J1202" s="77">
        <f t="shared" si="73"/>
        <v>97.281771485307857</v>
      </c>
      <c r="K1202" s="78">
        <f>E1202 * (Constants!$C$8 / Constants!$C$5)</f>
        <v>43.521478328787481</v>
      </c>
      <c r="L1202" s="78">
        <f t="shared" si="74"/>
        <v>125.0235325252952</v>
      </c>
      <c r="M1202" s="79">
        <f t="shared" si="75"/>
        <v>57.591578823515022</v>
      </c>
    </row>
    <row r="1203" spans="2:13" x14ac:dyDescent="0.3">
      <c r="B1203" s="12">
        <v>5.6742906992440112E-2</v>
      </c>
      <c r="C1203" s="11">
        <v>7.5379458340731533</v>
      </c>
      <c r="D1203" s="11">
        <v>6.360095165154342</v>
      </c>
      <c r="E1203" s="11">
        <v>16.442242729777075</v>
      </c>
      <c r="F1203" s="11">
        <v>27.002034483303561</v>
      </c>
      <c r="G1203" s="11">
        <v>37.371419541967974</v>
      </c>
      <c r="H1203" s="11">
        <v>2.8455952612071744</v>
      </c>
      <c r="I1203" s="77">
        <f t="shared" si="72"/>
        <v>57.342318212308129</v>
      </c>
      <c r="J1203" s="77">
        <f t="shared" si="73"/>
        <v>97.55933301548329</v>
      </c>
      <c r="K1203" s="78">
        <f>E1203 * (Constants!$C$8 / Constants!$C$5)</f>
        <v>45.348766238578712</v>
      </c>
      <c r="L1203" s="78">
        <f t="shared" si="74"/>
        <v>126.46585652428493</v>
      </c>
      <c r="M1203" s="79">
        <f t="shared" si="75"/>
        <v>86.248841721109756</v>
      </c>
    </row>
    <row r="1204" spans="2:13" x14ac:dyDescent="0.3">
      <c r="B1204" s="12">
        <v>1558.2817460575752</v>
      </c>
      <c r="C1204" s="11">
        <v>7.9674900629465419</v>
      </c>
      <c r="D1204" s="11">
        <v>13.086369176732637</v>
      </c>
      <c r="E1204" s="11">
        <v>32.687717473976001</v>
      </c>
      <c r="F1204" s="11">
        <v>9.522489035018479</v>
      </c>
      <c r="G1204" s="11">
        <v>32.870213015013661</v>
      </c>
      <c r="H1204" s="11">
        <v>1.4317273385614178</v>
      </c>
      <c r="I1204" s="77">
        <f t="shared" si="72"/>
        <v>63.264065748673659</v>
      </c>
      <c r="J1204" s="77">
        <f t="shared" si="73"/>
        <v>97.566006102248735</v>
      </c>
      <c r="K1204" s="78">
        <f>E1204 * (Constants!$C$8 / Constants!$C$5)</f>
        <v>90.154833678224136</v>
      </c>
      <c r="L1204" s="78">
        <f t="shared" si="74"/>
        <v>155.03312230649686</v>
      </c>
      <c r="M1204" s="79">
        <f t="shared" si="75"/>
        <v>120.73118195292179</v>
      </c>
    </row>
    <row r="1205" spans="2:13" x14ac:dyDescent="0.3">
      <c r="B1205" s="12">
        <v>0.38948954227089416</v>
      </c>
      <c r="C1205" s="11">
        <v>5.6146282677411063</v>
      </c>
      <c r="D1205" s="11">
        <v>5.7729713305365928</v>
      </c>
      <c r="E1205" s="11">
        <v>25.159739024603546</v>
      </c>
      <c r="F1205" s="11">
        <v>35.086676679070479</v>
      </c>
      <c r="G1205" s="11">
        <v>24.873134127529656</v>
      </c>
      <c r="H1205" s="11">
        <v>1.11467867989683</v>
      </c>
      <c r="I1205" s="77">
        <f t="shared" si="72"/>
        <v>71.63401530195172</v>
      </c>
      <c r="J1205" s="77">
        <f t="shared" si="73"/>
        <v>97.6218281093782</v>
      </c>
      <c r="K1205" s="78">
        <f>E1205 * (Constants!$C$8 / Constants!$C$5)</f>
        <v>69.39218343882591</v>
      </c>
      <c r="L1205" s="78">
        <f t="shared" si="74"/>
        <v>141.85427252360057</v>
      </c>
      <c r="M1205" s="79">
        <f t="shared" si="75"/>
        <v>115.86645971617409</v>
      </c>
    </row>
    <row r="1206" spans="2:13" x14ac:dyDescent="0.3">
      <c r="B1206" s="12">
        <v>0.65390756166743813</v>
      </c>
      <c r="C1206" s="11">
        <v>5.6146282677411063</v>
      </c>
      <c r="D1206" s="11">
        <v>5.7729713305365928</v>
      </c>
      <c r="E1206" s="11">
        <v>25.159739024603546</v>
      </c>
      <c r="F1206" s="11">
        <v>44.138277263342133</v>
      </c>
      <c r="G1206" s="11">
        <v>14.740848151582048</v>
      </c>
      <c r="H1206" s="11">
        <v>2.2665438039387968</v>
      </c>
      <c r="I1206" s="77">
        <f t="shared" si="72"/>
        <v>80.685615886223374</v>
      </c>
      <c r="J1206" s="77">
        <f t="shared" si="73"/>
        <v>97.693007841744219</v>
      </c>
      <c r="K1206" s="78">
        <f>E1206 * (Constants!$C$8 / Constants!$C$5)</f>
        <v>69.39218343882591</v>
      </c>
      <c r="L1206" s="78">
        <f t="shared" si="74"/>
        <v>141.9254522559666</v>
      </c>
      <c r="M1206" s="79">
        <f t="shared" si="75"/>
        <v>124.91806030044575</v>
      </c>
    </row>
    <row r="1207" spans="2:13" x14ac:dyDescent="0.3">
      <c r="B1207" s="12">
        <v>2.7069612260675058E-3</v>
      </c>
      <c r="C1207" s="11">
        <v>17.490021538702084</v>
      </c>
      <c r="D1207" s="11">
        <v>1.7536565762523719</v>
      </c>
      <c r="E1207" s="11">
        <v>20.6561291719227</v>
      </c>
      <c r="F1207" s="11">
        <v>18.736083706303113</v>
      </c>
      <c r="G1207" s="11">
        <v>36.79237377670875</v>
      </c>
      <c r="H1207" s="11">
        <v>2.2665438039387968</v>
      </c>
      <c r="I1207" s="77">
        <f t="shared" si="72"/>
        <v>58.635890993180269</v>
      </c>
      <c r="J1207" s="77">
        <f t="shared" si="73"/>
        <v>97.694808573827814</v>
      </c>
      <c r="K1207" s="78">
        <f>E1207 * (Constants!$C$8 / Constants!$C$5)</f>
        <v>56.970936909657773</v>
      </c>
      <c r="L1207" s="78">
        <f t="shared" si="74"/>
        <v>134.00961631156289</v>
      </c>
      <c r="M1207" s="79">
        <f t="shared" si="75"/>
        <v>94.950698730915349</v>
      </c>
    </row>
    <row r="1208" spans="2:13" x14ac:dyDescent="0.3">
      <c r="B1208" s="12">
        <v>43.994081516415463</v>
      </c>
      <c r="C1208" s="11">
        <v>6.5377513621523065</v>
      </c>
      <c r="D1208" s="11">
        <v>1.7536564468528717</v>
      </c>
      <c r="E1208" s="11">
        <v>10.398551081705287</v>
      </c>
      <c r="F1208" s="11">
        <v>23.576654767425591</v>
      </c>
      <c r="G1208" s="11">
        <v>50.606373360064424</v>
      </c>
      <c r="H1208" s="11">
        <v>4.8430145248635217</v>
      </c>
      <c r="I1208" s="77">
        <f t="shared" si="72"/>
        <v>42.266613658136052</v>
      </c>
      <c r="J1208" s="77">
        <f t="shared" si="73"/>
        <v>97.716001543063996</v>
      </c>
      <c r="K1208" s="78">
        <f>E1208 * (Constants!$C$8 / Constants!$C$5)</f>
        <v>28.67987475760652</v>
      </c>
      <c r="L1208" s="78">
        <f t="shared" si="74"/>
        <v>115.99732521896524</v>
      </c>
      <c r="M1208" s="79">
        <f t="shared" si="75"/>
        <v>60.547937334037286</v>
      </c>
    </row>
    <row r="1209" spans="2:13" x14ac:dyDescent="0.3">
      <c r="B1209" s="12">
        <v>80.979635051240621</v>
      </c>
      <c r="C1209" s="11">
        <v>6.5377984635703763</v>
      </c>
      <c r="D1209" s="11">
        <v>1.7536564468528717</v>
      </c>
      <c r="E1209" s="11">
        <v>10.398551081705287</v>
      </c>
      <c r="F1209" s="11">
        <v>23.576654767425591</v>
      </c>
      <c r="G1209" s="11">
        <v>50.606373360064424</v>
      </c>
      <c r="H1209" s="11">
        <v>4.8430145248635217</v>
      </c>
      <c r="I1209" s="77">
        <f t="shared" si="72"/>
        <v>42.266660759554128</v>
      </c>
      <c r="J1209" s="77">
        <f t="shared" si="73"/>
        <v>97.716048644482072</v>
      </c>
      <c r="K1209" s="78">
        <f>E1209 * (Constants!$C$8 / Constants!$C$5)</f>
        <v>28.67987475760652</v>
      </c>
      <c r="L1209" s="78">
        <f t="shared" si="74"/>
        <v>115.99737232038331</v>
      </c>
      <c r="M1209" s="79">
        <f t="shared" si="75"/>
        <v>60.547984435455362</v>
      </c>
    </row>
    <row r="1210" spans="2:13" x14ac:dyDescent="0.3">
      <c r="B1210" s="12">
        <v>5.8528118664617068</v>
      </c>
      <c r="C1210" s="11">
        <v>24.304203359534007</v>
      </c>
      <c r="D1210" s="11">
        <v>1.3556924248000497</v>
      </c>
      <c r="E1210" s="11">
        <v>21.973184199960777</v>
      </c>
      <c r="F1210" s="11">
        <v>14.990458494394574</v>
      </c>
      <c r="G1210" s="11">
        <v>32.767078016206682</v>
      </c>
      <c r="H1210" s="11">
        <v>2.378856725706803</v>
      </c>
      <c r="I1210" s="77">
        <f t="shared" si="72"/>
        <v>62.623538478689412</v>
      </c>
      <c r="J1210" s="77">
        <f t="shared" si="73"/>
        <v>97.76947322060289</v>
      </c>
      <c r="K1210" s="78">
        <f>E1210 * (Constants!$C$8 / Constants!$C$5)</f>
        <v>60.603459648278921</v>
      </c>
      <c r="L1210" s="78">
        <f t="shared" si="74"/>
        <v>136.39974866892103</v>
      </c>
      <c r="M1210" s="79">
        <f t="shared" si="75"/>
        <v>101.25381392700756</v>
      </c>
    </row>
    <row r="1211" spans="2:13" x14ac:dyDescent="0.3">
      <c r="B1211" s="12">
        <v>2.2484540715813637</v>
      </c>
      <c r="C1211" s="11">
        <v>15.461002179046176</v>
      </c>
      <c r="D1211" s="11">
        <v>12.18318758049684</v>
      </c>
      <c r="E1211" s="11">
        <v>23.47570080284833</v>
      </c>
      <c r="F1211" s="11">
        <v>20.360479065299661</v>
      </c>
      <c r="G1211" s="11">
        <v>22.772594950303418</v>
      </c>
      <c r="H1211" s="11">
        <v>3.5292293157290135</v>
      </c>
      <c r="I1211" s="77">
        <f t="shared" si="72"/>
        <v>71.480369627691005</v>
      </c>
      <c r="J1211" s="77">
        <f t="shared" si="73"/>
        <v>97.782193893723431</v>
      </c>
      <c r="K1211" s="78">
        <f>E1211 * (Constants!$C$8 / Constants!$C$5)</f>
        <v>64.747497375597817</v>
      </c>
      <c r="L1211" s="78">
        <f t="shared" si="74"/>
        <v>139.05399046647292</v>
      </c>
      <c r="M1211" s="79">
        <f t="shared" si="75"/>
        <v>112.75216620044048</v>
      </c>
    </row>
    <row r="1212" spans="2:13" x14ac:dyDescent="0.3">
      <c r="B1212" s="12">
        <v>9.1581967601450742</v>
      </c>
      <c r="C1212" s="11">
        <v>1.9712248844886893</v>
      </c>
      <c r="D1212" s="11">
        <v>8.7564517555599135</v>
      </c>
      <c r="E1212" s="11">
        <v>52.445845170454547</v>
      </c>
      <c r="F1212" s="11">
        <v>1.0661814510881205</v>
      </c>
      <c r="G1212" s="11">
        <v>30.044577814877112</v>
      </c>
      <c r="H1212" s="11">
        <v>3.5292293157290135</v>
      </c>
      <c r="I1212" s="77">
        <f t="shared" si="72"/>
        <v>64.239703261591274</v>
      </c>
      <c r="J1212" s="77">
        <f t="shared" si="73"/>
        <v>97.813510392197401</v>
      </c>
      <c r="K1212" s="78">
        <f>E1212 * (Constants!$C$8 / Constants!$C$5)</f>
        <v>144.64902458302788</v>
      </c>
      <c r="L1212" s="78">
        <f t="shared" si="74"/>
        <v>190.01668980477072</v>
      </c>
      <c r="M1212" s="79">
        <f t="shared" si="75"/>
        <v>156.44288267416459</v>
      </c>
    </row>
    <row r="1213" spans="2:13" x14ac:dyDescent="0.3">
      <c r="B1213" s="12">
        <v>1.5388040680336417</v>
      </c>
      <c r="C1213" s="11">
        <v>8.8185241782034431</v>
      </c>
      <c r="D1213" s="11">
        <v>1.762267336593069</v>
      </c>
      <c r="E1213" s="11">
        <v>18.805774290170241</v>
      </c>
      <c r="F1213" s="11">
        <v>16.216600911634828</v>
      </c>
      <c r="G1213" s="11">
        <v>46.920729238597453</v>
      </c>
      <c r="H1213" s="11">
        <v>5.2969743190741028</v>
      </c>
      <c r="I1213" s="77">
        <f t="shared" si="72"/>
        <v>45.603166716601578</v>
      </c>
      <c r="J1213" s="77">
        <f t="shared" si="73"/>
        <v>97.820870274273148</v>
      </c>
      <c r="K1213" s="78">
        <f>E1213 * (Constants!$C$8 / Constants!$C$5)</f>
        <v>51.867538768050188</v>
      </c>
      <c r="L1213" s="78">
        <f t="shared" si="74"/>
        <v>130.88263475215308</v>
      </c>
      <c r="M1213" s="79">
        <f t="shared" si="75"/>
        <v>78.664931194481525</v>
      </c>
    </row>
    <row r="1214" spans="2:13" x14ac:dyDescent="0.3">
      <c r="B1214" s="12">
        <v>8.4619752902435721</v>
      </c>
      <c r="C1214" s="11">
        <v>11.398918948956389</v>
      </c>
      <c r="D1214" s="11">
        <v>2.196184103977405</v>
      </c>
      <c r="E1214" s="11">
        <v>17.939932213709508</v>
      </c>
      <c r="F1214" s="11">
        <v>11.342976394588073</v>
      </c>
      <c r="G1214" s="11">
        <v>49.647777399773304</v>
      </c>
      <c r="H1214" s="11">
        <v>5.2969743190741028</v>
      </c>
      <c r="I1214" s="77">
        <f t="shared" si="72"/>
        <v>42.878011661231376</v>
      </c>
      <c r="J1214" s="77">
        <f t="shared" si="73"/>
        <v>97.822763380078783</v>
      </c>
      <c r="K1214" s="78">
        <f>E1214 * (Constants!$C$8 / Constants!$C$5)</f>
        <v>49.479490460392356</v>
      </c>
      <c r="L1214" s="78">
        <f t="shared" si="74"/>
        <v>129.36232162676163</v>
      </c>
      <c r="M1214" s="79">
        <f t="shared" si="75"/>
        <v>74.417569907914228</v>
      </c>
    </row>
    <row r="1215" spans="2:13" x14ac:dyDescent="0.3">
      <c r="B1215" s="12">
        <v>0.94823563285171986</v>
      </c>
      <c r="C1215" s="11">
        <v>7.8152924412141171</v>
      </c>
      <c r="D1215" s="11">
        <v>6.947393430298348</v>
      </c>
      <c r="E1215" s="11">
        <v>29.524108803903069</v>
      </c>
      <c r="F1215" s="11">
        <v>16.651611057089958</v>
      </c>
      <c r="G1215" s="11">
        <v>32.059450857321352</v>
      </c>
      <c r="H1215" s="11">
        <v>4.8430145248635217</v>
      </c>
      <c r="I1215" s="77">
        <f t="shared" si="72"/>
        <v>60.938405732505494</v>
      </c>
      <c r="J1215" s="77">
        <f t="shared" si="73"/>
        <v>97.840871114690373</v>
      </c>
      <c r="K1215" s="78">
        <f>E1215 * (Constants!$C$8 / Constants!$C$5)</f>
        <v>81.429396862377828</v>
      </c>
      <c r="L1215" s="78">
        <f t="shared" si="74"/>
        <v>149.74615917316513</v>
      </c>
      <c r="M1215" s="79">
        <f t="shared" si="75"/>
        <v>112.84369379098025</v>
      </c>
    </row>
    <row r="1216" spans="2:13" x14ac:dyDescent="0.3">
      <c r="B1216" s="12">
        <v>6.9016064328025095E-2</v>
      </c>
      <c r="C1216" s="11">
        <v>10.119560583313898</v>
      </c>
      <c r="D1216" s="11">
        <v>0.52529426248620292</v>
      </c>
      <c r="E1216" s="11">
        <v>15.618734993798762</v>
      </c>
      <c r="F1216" s="11">
        <v>32.84884722374585</v>
      </c>
      <c r="G1216" s="11">
        <v>38.517370090177835</v>
      </c>
      <c r="H1216" s="11">
        <v>0.27338315095168603</v>
      </c>
      <c r="I1216" s="77">
        <f t="shared" si="72"/>
        <v>59.112437063344714</v>
      </c>
      <c r="J1216" s="77">
        <f t="shared" si="73"/>
        <v>97.903190304474236</v>
      </c>
      <c r="K1216" s="78">
        <f>E1216 * (Constants!$C$8 / Constants!$C$5)</f>
        <v>43.07747877321917</v>
      </c>
      <c r="L1216" s="78">
        <f t="shared" si="74"/>
        <v>125.36193408389464</v>
      </c>
      <c r="M1216" s="79">
        <f t="shared" si="75"/>
        <v>86.571180842765131</v>
      </c>
    </row>
    <row r="1217" spans="2:13" x14ac:dyDescent="0.3">
      <c r="B1217" s="12">
        <v>0.41188734301977092</v>
      </c>
      <c r="C1217" s="11">
        <v>8.4660244117436605</v>
      </c>
      <c r="D1217" s="11">
        <v>7.9650014517588721</v>
      </c>
      <c r="E1217" s="11">
        <v>46.88984471066189</v>
      </c>
      <c r="F1217" s="11">
        <v>1.0661814510881205</v>
      </c>
      <c r="G1217" s="11">
        <v>30.044577814877112</v>
      </c>
      <c r="H1217" s="11">
        <v>3.5292293157290135</v>
      </c>
      <c r="I1217" s="77">
        <f t="shared" si="72"/>
        <v>64.387052025252544</v>
      </c>
      <c r="J1217" s="77">
        <f t="shared" si="73"/>
        <v>97.960859155858671</v>
      </c>
      <c r="K1217" s="78">
        <f>E1217 * (Constants!$C$8 / Constants!$C$5)</f>
        <v>129.32521686327715</v>
      </c>
      <c r="L1217" s="78">
        <f t="shared" si="74"/>
        <v>180.39623130847394</v>
      </c>
      <c r="M1217" s="79">
        <f t="shared" si="75"/>
        <v>146.82242417786779</v>
      </c>
    </row>
    <row r="1218" spans="2:13" x14ac:dyDescent="0.3">
      <c r="B1218" s="12">
        <v>2.9482633155857911</v>
      </c>
      <c r="C1218" s="11">
        <v>3.7148810791678151</v>
      </c>
      <c r="D1218" s="11">
        <v>9.7935028283211079</v>
      </c>
      <c r="E1218" s="11">
        <v>16.258780118406545</v>
      </c>
      <c r="F1218" s="11">
        <v>32.004959195364187</v>
      </c>
      <c r="G1218" s="11">
        <v>27.201945243277287</v>
      </c>
      <c r="H1218" s="11">
        <v>9.2125966077420749</v>
      </c>
      <c r="I1218" s="77">
        <f t="shared" si="72"/>
        <v>61.772123221259655</v>
      </c>
      <c r="J1218" s="77">
        <f t="shared" si="73"/>
        <v>98.186665072279013</v>
      </c>
      <c r="K1218" s="78">
        <f>E1218 * (Constants!$C$8 / Constants!$C$5)</f>
        <v>44.842764520121278</v>
      </c>
      <c r="L1218" s="78">
        <f t="shared" si="74"/>
        <v>126.77064947399374</v>
      </c>
      <c r="M1218" s="79">
        <f t="shared" si="75"/>
        <v>90.356107622974392</v>
      </c>
    </row>
    <row r="1219" spans="2:13" x14ac:dyDescent="0.3">
      <c r="B1219" s="12">
        <v>11.555147259263322</v>
      </c>
      <c r="C1219" s="11">
        <v>8.6729554340667931</v>
      </c>
      <c r="D1219" s="11">
        <v>13.086370211928639</v>
      </c>
      <c r="E1219" s="11">
        <v>32.687717473976001</v>
      </c>
      <c r="F1219" s="11">
        <v>9.522489035018479</v>
      </c>
      <c r="G1219" s="11">
        <v>32.870213015013661</v>
      </c>
      <c r="H1219" s="11">
        <v>1.4317273385614178</v>
      </c>
      <c r="I1219" s="77">
        <f t="shared" ref="I1219:I1282" si="76">SUM(C1219:F1219)</f>
        <v>63.969532154989913</v>
      </c>
      <c r="J1219" s="77">
        <f t="shared" ref="J1219:J1282" si="77">SUM(C1219:H1219)</f>
        <v>98.271472508564983</v>
      </c>
      <c r="K1219" s="78">
        <f>E1219 * (Constants!$C$8 / Constants!$C$5)</f>
        <v>90.154833678224136</v>
      </c>
      <c r="L1219" s="78">
        <f t="shared" ref="L1219:L1282" si="78">C1219+D1219+F1219+G1219+H1219+K1219</f>
        <v>155.73858871281311</v>
      </c>
      <c r="M1219" s="79">
        <f t="shared" ref="M1219:M1282" si="79">I1219-E1219+K1219</f>
        <v>121.43664835923805</v>
      </c>
    </row>
    <row r="1220" spans="2:13" x14ac:dyDescent="0.3">
      <c r="B1220" s="12">
        <v>16.981055814656429</v>
      </c>
      <c r="C1220" s="11">
        <v>5.9718304120378223</v>
      </c>
      <c r="D1220" s="11">
        <v>21.178872096813517</v>
      </c>
      <c r="E1220" s="11">
        <v>36.554948866286466</v>
      </c>
      <c r="F1220" s="11">
        <v>1.0661814510881205</v>
      </c>
      <c r="G1220" s="11">
        <v>30.044577814877112</v>
      </c>
      <c r="H1220" s="11">
        <v>3.5292293157290135</v>
      </c>
      <c r="I1220" s="77">
        <f t="shared" si="76"/>
        <v>64.771832826225932</v>
      </c>
      <c r="J1220" s="77">
        <f t="shared" si="77"/>
        <v>98.345639956832059</v>
      </c>
      <c r="K1220" s="78">
        <f>E1220 * (Constants!$C$8 / Constants!$C$5)</f>
        <v>100.82090735701591</v>
      </c>
      <c r="L1220" s="78">
        <f t="shared" si="78"/>
        <v>162.61159844756151</v>
      </c>
      <c r="M1220" s="79">
        <f t="shared" si="79"/>
        <v>129.03779131695538</v>
      </c>
    </row>
    <row r="1221" spans="2:13" x14ac:dyDescent="0.3">
      <c r="B1221" s="12">
        <v>67.863897321134573</v>
      </c>
      <c r="C1221" s="11">
        <v>9.7854024196091629</v>
      </c>
      <c r="D1221" s="11">
        <v>15.484594295920964</v>
      </c>
      <c r="E1221" s="11">
        <v>22.711181640625</v>
      </c>
      <c r="F1221" s="11">
        <v>1.9196608525947549</v>
      </c>
      <c r="G1221" s="11">
        <v>47.03164403889803</v>
      </c>
      <c r="H1221" s="11">
        <v>1.4317273385614178</v>
      </c>
      <c r="I1221" s="77">
        <f t="shared" si="76"/>
        <v>49.900839208749879</v>
      </c>
      <c r="J1221" s="77">
        <f t="shared" si="77"/>
        <v>98.364210586209325</v>
      </c>
      <c r="K1221" s="78">
        <f>E1221 * (Constants!$C$8 / Constants!$C$5)</f>
        <v>62.638904202368956</v>
      </c>
      <c r="L1221" s="78">
        <f t="shared" si="78"/>
        <v>138.29193314795327</v>
      </c>
      <c r="M1221" s="79">
        <f t="shared" si="79"/>
        <v>89.828561770493835</v>
      </c>
    </row>
    <row r="1222" spans="2:13" x14ac:dyDescent="0.3">
      <c r="B1222" s="12">
        <v>3.9795326971216127E-2</v>
      </c>
      <c r="C1222" s="11">
        <v>7.5379639500031796</v>
      </c>
      <c r="D1222" s="11">
        <v>1.2991471724076704</v>
      </c>
      <c r="E1222" s="11">
        <v>14.594027598159769</v>
      </c>
      <c r="F1222" s="11">
        <v>31.307832414870632</v>
      </c>
      <c r="G1222" s="11">
        <v>43.253650305395006</v>
      </c>
      <c r="H1222" s="11">
        <v>0.38235628704064373</v>
      </c>
      <c r="I1222" s="77">
        <f t="shared" si="76"/>
        <v>54.738971135441247</v>
      </c>
      <c r="J1222" s="77">
        <f t="shared" si="77"/>
        <v>98.374977727876896</v>
      </c>
      <c r="K1222" s="78">
        <f>E1222 * (Constants!$C$8 / Constants!$C$5)</f>
        <v>40.251269665892274</v>
      </c>
      <c r="L1222" s="78">
        <f t="shared" si="78"/>
        <v>124.03221979560942</v>
      </c>
      <c r="M1222" s="79">
        <f t="shared" si="79"/>
        <v>80.396213203173744</v>
      </c>
    </row>
    <row r="1223" spans="2:13" x14ac:dyDescent="0.3">
      <c r="B1223" s="12">
        <v>2.4495925026712939E-3</v>
      </c>
      <c r="C1223" s="11">
        <v>4.4373702485331687</v>
      </c>
      <c r="D1223" s="11">
        <v>12.624783561220001</v>
      </c>
      <c r="E1223" s="11">
        <v>23.588400521142511</v>
      </c>
      <c r="F1223" s="11">
        <v>8.509069440443298</v>
      </c>
      <c r="G1223" s="11">
        <v>46.962701545350235</v>
      </c>
      <c r="H1223" s="11">
        <v>2.2665438039387968</v>
      </c>
      <c r="I1223" s="77">
        <f t="shared" si="76"/>
        <v>49.159623771338978</v>
      </c>
      <c r="J1223" s="77">
        <f t="shared" si="77"/>
        <v>98.388869120628016</v>
      </c>
      <c r="K1223" s="78">
        <f>E1223 * (Constants!$C$8 / Constants!$C$5)</f>
        <v>65.058330469602737</v>
      </c>
      <c r="L1223" s="78">
        <f t="shared" si="78"/>
        <v>139.85879906908826</v>
      </c>
      <c r="M1223" s="79">
        <f t="shared" si="79"/>
        <v>90.629553719799205</v>
      </c>
    </row>
    <row r="1224" spans="2:13" x14ac:dyDescent="0.3">
      <c r="B1224" s="12">
        <v>1.4206302097591106E-2</v>
      </c>
      <c r="C1224" s="11">
        <v>55.929250730103035</v>
      </c>
      <c r="D1224" s="11">
        <v>0</v>
      </c>
      <c r="E1224" s="11">
        <v>0</v>
      </c>
      <c r="F1224" s="11">
        <v>37.481440060153844</v>
      </c>
      <c r="G1224" s="11">
        <v>0</v>
      </c>
      <c r="H1224" s="11">
        <v>5.2969743190741028</v>
      </c>
      <c r="I1224" s="77">
        <f t="shared" si="76"/>
        <v>93.410690790256879</v>
      </c>
      <c r="J1224" s="77">
        <f t="shared" si="77"/>
        <v>98.707665109330975</v>
      </c>
      <c r="K1224" s="78">
        <f>E1224 * (Constants!$C$8 / Constants!$C$5)</f>
        <v>0</v>
      </c>
      <c r="L1224" s="78">
        <f t="shared" si="78"/>
        <v>98.707665109330975</v>
      </c>
      <c r="M1224" s="79">
        <f t="shared" si="79"/>
        <v>93.410690790256879</v>
      </c>
    </row>
    <row r="1225" spans="2:13" x14ac:dyDescent="0.3">
      <c r="B1225" s="12">
        <v>4.1320978198200464E-5</v>
      </c>
      <c r="C1225" s="11">
        <v>4.8554931599217159</v>
      </c>
      <c r="D1225" s="11">
        <v>12.624784596416003</v>
      </c>
      <c r="E1225" s="11">
        <v>23.588402591534514</v>
      </c>
      <c r="F1225" s="11">
        <v>8.509069440443298</v>
      </c>
      <c r="G1225" s="11">
        <v>46.962701545350235</v>
      </c>
      <c r="H1225" s="11">
        <v>2.2665438039387968</v>
      </c>
      <c r="I1225" s="77">
        <f t="shared" si="76"/>
        <v>49.577749788315529</v>
      </c>
      <c r="J1225" s="77">
        <f t="shared" si="77"/>
        <v>98.806995137604574</v>
      </c>
      <c r="K1225" s="78">
        <f>E1225 * (Constants!$C$8 / Constants!$C$5)</f>
        <v>65.058336179877458</v>
      </c>
      <c r="L1225" s="78">
        <f t="shared" si="78"/>
        <v>140.27692872594753</v>
      </c>
      <c r="M1225" s="79">
        <f t="shared" si="79"/>
        <v>91.047683376658469</v>
      </c>
    </row>
    <row r="1226" spans="2:13" x14ac:dyDescent="0.3">
      <c r="B1226" s="12">
        <v>374.09617877171695</v>
      </c>
      <c r="C1226" s="11">
        <v>8.7807778263997829</v>
      </c>
      <c r="D1226" s="11">
        <v>1.3556922954005497</v>
      </c>
      <c r="E1226" s="11">
        <v>21.973184199960777</v>
      </c>
      <c r="F1226" s="11">
        <v>15.050084409738876</v>
      </c>
      <c r="G1226" s="11">
        <v>51.398155871677019</v>
      </c>
      <c r="H1226" s="11">
        <v>0.27338315095168603</v>
      </c>
      <c r="I1226" s="77">
        <f t="shared" si="76"/>
        <v>47.159738731499985</v>
      </c>
      <c r="J1226" s="77">
        <f t="shared" si="77"/>
        <v>98.831277754128692</v>
      </c>
      <c r="K1226" s="78">
        <f>E1226 * (Constants!$C$8 / Constants!$C$5)</f>
        <v>60.603459648278921</v>
      </c>
      <c r="L1226" s="78">
        <f t="shared" si="78"/>
        <v>137.46155320244685</v>
      </c>
      <c r="M1226" s="79">
        <f t="shared" si="79"/>
        <v>85.790014179818129</v>
      </c>
    </row>
    <row r="1227" spans="2:13" x14ac:dyDescent="0.3">
      <c r="B1227" s="12">
        <v>9.0243933664169163E-4</v>
      </c>
      <c r="C1227" s="11">
        <v>7.7516454854522658</v>
      </c>
      <c r="D1227" s="11">
        <v>1.2991470430081702</v>
      </c>
      <c r="E1227" s="11">
        <v>32.096388673200053</v>
      </c>
      <c r="F1227" s="11">
        <v>8.509069440443298</v>
      </c>
      <c r="G1227" s="11">
        <v>46.962701545350235</v>
      </c>
      <c r="H1227" s="11">
        <v>2.2665438039387968</v>
      </c>
      <c r="I1227" s="77">
        <f t="shared" si="76"/>
        <v>49.656250642103785</v>
      </c>
      <c r="J1227" s="77">
        <f t="shared" si="77"/>
        <v>98.88549599139283</v>
      </c>
      <c r="K1227" s="78">
        <f>E1227 * (Constants!$C$8 / Constants!$C$5)</f>
        <v>88.523910695438857</v>
      </c>
      <c r="L1227" s="78">
        <f t="shared" si="78"/>
        <v>155.31301801363162</v>
      </c>
      <c r="M1227" s="79">
        <f t="shared" si="79"/>
        <v>106.08377266434259</v>
      </c>
    </row>
    <row r="1228" spans="2:13" x14ac:dyDescent="0.3">
      <c r="B1228" s="12">
        <v>48.931169342125941</v>
      </c>
      <c r="C1228" s="11">
        <v>3.7148810791678151</v>
      </c>
      <c r="D1228" s="11">
        <v>9.7935028283211079</v>
      </c>
      <c r="E1228" s="11">
        <v>16.258780118406545</v>
      </c>
      <c r="F1228" s="11">
        <v>20.087385918884777</v>
      </c>
      <c r="G1228" s="11">
        <v>48.913944419781991</v>
      </c>
      <c r="H1228" s="11">
        <v>0.27338315095168603</v>
      </c>
      <c r="I1228" s="77">
        <f t="shared" si="76"/>
        <v>49.854549944780246</v>
      </c>
      <c r="J1228" s="77">
        <f t="shared" si="77"/>
        <v>99.041877515513917</v>
      </c>
      <c r="K1228" s="78">
        <f>E1228 * (Constants!$C$8 / Constants!$C$5)</f>
        <v>44.842764520121278</v>
      </c>
      <c r="L1228" s="78">
        <f t="shared" si="78"/>
        <v>127.62586191722865</v>
      </c>
      <c r="M1228" s="79">
        <f t="shared" si="79"/>
        <v>78.438534346494976</v>
      </c>
    </row>
    <row r="1229" spans="2:13" x14ac:dyDescent="0.3">
      <c r="B1229" s="12">
        <v>0.157204279290454</v>
      </c>
      <c r="C1229" s="11">
        <v>7.5379458340731533</v>
      </c>
      <c r="D1229" s="11">
        <v>12.18318654530084</v>
      </c>
      <c r="E1229" s="11">
        <v>12.654213148347397</v>
      </c>
      <c r="F1229" s="11">
        <v>15.050084409738876</v>
      </c>
      <c r="G1229" s="11">
        <v>51.398155871677019</v>
      </c>
      <c r="H1229" s="11">
        <v>0.27338315095168603</v>
      </c>
      <c r="I1229" s="77">
        <f t="shared" si="76"/>
        <v>47.425429937460265</v>
      </c>
      <c r="J1229" s="77">
        <f t="shared" si="77"/>
        <v>99.096968960088972</v>
      </c>
      <c r="K1229" s="78">
        <f>E1229 * (Constants!$C$8 / Constants!$C$5)</f>
        <v>34.901136263990402</v>
      </c>
      <c r="L1229" s="78">
        <f t="shared" si="78"/>
        <v>121.34389207573199</v>
      </c>
      <c r="M1229" s="79">
        <f t="shared" si="79"/>
        <v>69.672353053103279</v>
      </c>
    </row>
    <row r="1230" spans="2:13" x14ac:dyDescent="0.3">
      <c r="B1230" s="12">
        <v>14.914592219960468</v>
      </c>
      <c r="C1230" s="11">
        <v>6.750534347472068</v>
      </c>
      <c r="D1230" s="11">
        <v>21.178870026421514</v>
      </c>
      <c r="E1230" s="11">
        <v>36.554957147854481</v>
      </c>
      <c r="F1230" s="11">
        <v>1.0661814510881205</v>
      </c>
      <c r="G1230" s="11">
        <v>30.044577814877112</v>
      </c>
      <c r="H1230" s="11">
        <v>3.5292293157290135</v>
      </c>
      <c r="I1230" s="77">
        <f t="shared" si="76"/>
        <v>65.550542972836197</v>
      </c>
      <c r="J1230" s="77">
        <f t="shared" si="77"/>
        <v>99.124350103442325</v>
      </c>
      <c r="K1230" s="78">
        <f>E1230 * (Constants!$C$8 / Constants!$C$5)</f>
        <v>100.82093019811478</v>
      </c>
      <c r="L1230" s="78">
        <f t="shared" si="78"/>
        <v>163.39032315370261</v>
      </c>
      <c r="M1230" s="79">
        <f t="shared" si="79"/>
        <v>129.81651602309648</v>
      </c>
    </row>
    <row r="1231" spans="2:13" x14ac:dyDescent="0.3">
      <c r="B1231" s="12">
        <v>3.232804964085517</v>
      </c>
      <c r="C1231" s="11">
        <v>3.3417695251216397</v>
      </c>
      <c r="D1231" s="11">
        <v>8.7564517555599135</v>
      </c>
      <c r="E1231" s="11">
        <v>52.445845170454547</v>
      </c>
      <c r="F1231" s="11">
        <v>1.0661814510881205</v>
      </c>
      <c r="G1231" s="11">
        <v>30.044577814877112</v>
      </c>
      <c r="H1231" s="11">
        <v>3.5292293157290135</v>
      </c>
      <c r="I1231" s="77">
        <f t="shared" si="76"/>
        <v>65.610247902224231</v>
      </c>
      <c r="J1231" s="77">
        <f t="shared" si="77"/>
        <v>99.184055032830358</v>
      </c>
      <c r="K1231" s="78">
        <f>E1231 * (Constants!$C$8 / Constants!$C$5)</f>
        <v>144.64902458302788</v>
      </c>
      <c r="L1231" s="78">
        <f t="shared" si="78"/>
        <v>191.38723444540369</v>
      </c>
      <c r="M1231" s="79">
        <f t="shared" si="79"/>
        <v>157.81342731479756</v>
      </c>
    </row>
    <row r="1232" spans="2:13" x14ac:dyDescent="0.3">
      <c r="B1232" s="12">
        <v>0.93017154929839307</v>
      </c>
      <c r="C1232" s="11">
        <v>27.11306485262784</v>
      </c>
      <c r="D1232" s="11">
        <v>3.5931878368113712</v>
      </c>
      <c r="E1232" s="11">
        <v>21.725029084866858</v>
      </c>
      <c r="F1232" s="11">
        <v>10.360058487160879</v>
      </c>
      <c r="G1232" s="11">
        <v>36.16852462205452</v>
      </c>
      <c r="H1232" s="11">
        <v>0.27338315095168603</v>
      </c>
      <c r="I1232" s="77">
        <f t="shared" si="76"/>
        <v>62.791340261466949</v>
      </c>
      <c r="J1232" s="77">
        <f t="shared" si="77"/>
        <v>99.233248034473164</v>
      </c>
      <c r="K1232" s="78">
        <f>E1232 * (Constants!$C$8 / Constants!$C$5)</f>
        <v>59.919031830842464</v>
      </c>
      <c r="L1232" s="78">
        <f t="shared" si="78"/>
        <v>137.42725078044876</v>
      </c>
      <c r="M1232" s="79">
        <f t="shared" si="79"/>
        <v>100.98534300744257</v>
      </c>
    </row>
    <row r="1233" spans="2:13" x14ac:dyDescent="0.3">
      <c r="B1233" s="12">
        <v>17.989726179483114</v>
      </c>
      <c r="C1233" s="11">
        <v>15.461002179046176</v>
      </c>
      <c r="D1233" s="11">
        <v>12.18318758049684</v>
      </c>
      <c r="E1233" s="11">
        <v>23.47570080284833</v>
      </c>
      <c r="F1233" s="11">
        <v>12.158991743079891</v>
      </c>
      <c r="G1233" s="11">
        <v>34.539605262290749</v>
      </c>
      <c r="H1233" s="11">
        <v>1.4317273385614178</v>
      </c>
      <c r="I1233" s="77">
        <f t="shared" si="76"/>
        <v>63.278882305471242</v>
      </c>
      <c r="J1233" s="77">
        <f t="shared" si="77"/>
        <v>99.250214906323407</v>
      </c>
      <c r="K1233" s="78">
        <f>E1233 * (Constants!$C$8 / Constants!$C$5)</f>
        <v>64.747497375597817</v>
      </c>
      <c r="L1233" s="78">
        <f t="shared" si="78"/>
        <v>140.52201147907289</v>
      </c>
      <c r="M1233" s="79">
        <f t="shared" si="79"/>
        <v>104.55067887822074</v>
      </c>
    </row>
    <row r="1234" spans="2:13" x14ac:dyDescent="0.3">
      <c r="B1234" s="12">
        <v>1.6498007607879117E-4</v>
      </c>
      <c r="C1234" s="11">
        <v>29.304850149995758</v>
      </c>
      <c r="D1234" s="11">
        <v>0.98122088200686908</v>
      </c>
      <c r="E1234" s="11">
        <v>19.029743085884498</v>
      </c>
      <c r="F1234" s="11">
        <v>17.881542486601656</v>
      </c>
      <c r="G1234" s="11">
        <v>30.969960576102718</v>
      </c>
      <c r="H1234" s="11">
        <v>1.11467867989683</v>
      </c>
      <c r="I1234" s="77">
        <f t="shared" si="76"/>
        <v>67.197356604488789</v>
      </c>
      <c r="J1234" s="77">
        <f t="shared" si="77"/>
        <v>99.281995860488337</v>
      </c>
      <c r="K1234" s="78">
        <f>E1234 * (Constants!$C$8 / Constants!$C$5)</f>
        <v>52.48525915622983</v>
      </c>
      <c r="L1234" s="78">
        <f t="shared" si="78"/>
        <v>132.73751193083365</v>
      </c>
      <c r="M1234" s="79">
        <f t="shared" si="79"/>
        <v>100.65287267483413</v>
      </c>
    </row>
    <row r="1235" spans="2:13" x14ac:dyDescent="0.3">
      <c r="B1235" s="12">
        <v>1.0772426938347053</v>
      </c>
      <c r="C1235" s="11">
        <v>7.5379458340731533</v>
      </c>
      <c r="D1235" s="11">
        <v>6.360095165154342</v>
      </c>
      <c r="E1235" s="11">
        <v>16.442242729777075</v>
      </c>
      <c r="F1235" s="11">
        <v>19.851791768648035</v>
      </c>
      <c r="G1235" s="11">
        <v>44.445164161361312</v>
      </c>
      <c r="H1235" s="11">
        <v>4.8430145248635217</v>
      </c>
      <c r="I1235" s="77">
        <f t="shared" si="76"/>
        <v>50.192075497652603</v>
      </c>
      <c r="J1235" s="77">
        <f t="shared" si="77"/>
        <v>99.480254183877435</v>
      </c>
      <c r="K1235" s="78">
        <f>E1235 * (Constants!$C$8 / Constants!$C$5)</f>
        <v>45.348766238578712</v>
      </c>
      <c r="L1235" s="78">
        <f t="shared" si="78"/>
        <v>128.38677769267909</v>
      </c>
      <c r="M1235" s="79">
        <f t="shared" si="79"/>
        <v>79.098599006454236</v>
      </c>
    </row>
    <row r="1236" spans="2:13" x14ac:dyDescent="0.3">
      <c r="B1236" s="12">
        <v>0.51268210481794085</v>
      </c>
      <c r="C1236" s="11">
        <v>24.928221579646159</v>
      </c>
      <c r="D1236" s="11">
        <v>0.98122094670661919</v>
      </c>
      <c r="E1236" s="11">
        <v>19.029743085884498</v>
      </c>
      <c r="F1236" s="11">
        <v>30.473838393271027</v>
      </c>
      <c r="G1236" s="11">
        <v>21.227316725201408</v>
      </c>
      <c r="H1236" s="11">
        <v>2.8455952612071744</v>
      </c>
      <c r="I1236" s="77">
        <f t="shared" si="76"/>
        <v>75.413024005508305</v>
      </c>
      <c r="J1236" s="77">
        <f t="shared" si="77"/>
        <v>99.48593599191689</v>
      </c>
      <c r="K1236" s="78">
        <f>E1236 * (Constants!$C$8 / Constants!$C$5)</f>
        <v>52.48525915622983</v>
      </c>
      <c r="L1236" s="78">
        <f t="shared" si="78"/>
        <v>132.94145206226221</v>
      </c>
      <c r="M1236" s="79">
        <f t="shared" si="79"/>
        <v>108.86854007585364</v>
      </c>
    </row>
    <row r="1237" spans="2:13" x14ac:dyDescent="0.3">
      <c r="B1237" s="12">
        <v>8.4910565055906773E-4</v>
      </c>
      <c r="C1237" s="11">
        <v>10.303409322792994</v>
      </c>
      <c r="D1237" s="11">
        <v>16.26767245205966</v>
      </c>
      <c r="E1237" s="11">
        <v>41.409359728788587</v>
      </c>
      <c r="F1237" s="11">
        <v>0</v>
      </c>
      <c r="G1237" s="11">
        <v>31.650343296489456</v>
      </c>
      <c r="H1237" s="11">
        <v>0</v>
      </c>
      <c r="I1237" s="77">
        <f t="shared" si="76"/>
        <v>67.980441503641245</v>
      </c>
      <c r="J1237" s="77">
        <f t="shared" si="77"/>
        <v>99.630784800130698</v>
      </c>
      <c r="K1237" s="78">
        <f>E1237 * (Constants!$C$8 / Constants!$C$5)</f>
        <v>114.20968570359433</v>
      </c>
      <c r="L1237" s="78">
        <f t="shared" si="78"/>
        <v>172.43111077493643</v>
      </c>
      <c r="M1237" s="79">
        <f t="shared" si="79"/>
        <v>140.78076747844699</v>
      </c>
    </row>
    <row r="1238" spans="2:13" x14ac:dyDescent="0.3">
      <c r="B1238" s="12">
        <v>1.6786045488770469</v>
      </c>
      <c r="C1238" s="11">
        <v>21.674080878455733</v>
      </c>
      <c r="D1238" s="11">
        <v>13.086370211928639</v>
      </c>
      <c r="E1238" s="11">
        <v>32.687717473976001</v>
      </c>
      <c r="F1238" s="11">
        <v>2.5717460678823425</v>
      </c>
      <c r="G1238" s="11">
        <v>26.95697520486701</v>
      </c>
      <c r="H1238" s="11">
        <v>2.8455952612071744</v>
      </c>
      <c r="I1238" s="77">
        <f t="shared" si="76"/>
        <v>70.019914632242717</v>
      </c>
      <c r="J1238" s="77">
        <f t="shared" si="77"/>
        <v>99.822485098316903</v>
      </c>
      <c r="K1238" s="78">
        <f>E1238 * (Constants!$C$8 / Constants!$C$5)</f>
        <v>90.154833678224136</v>
      </c>
      <c r="L1238" s="78">
        <f t="shared" si="78"/>
        <v>157.28960130256505</v>
      </c>
      <c r="M1238" s="79">
        <f t="shared" si="79"/>
        <v>127.48703083649085</v>
      </c>
    </row>
    <row r="1239" spans="2:13" x14ac:dyDescent="0.3">
      <c r="B1239" s="12">
        <v>0.78600396590627497</v>
      </c>
      <c r="C1239" s="11">
        <v>4.4815565546623244</v>
      </c>
      <c r="D1239" s="11">
        <v>25.939928983897982</v>
      </c>
      <c r="E1239" s="11">
        <v>11.495950975767469</v>
      </c>
      <c r="F1239" s="11">
        <v>9.1569909382005328</v>
      </c>
      <c r="G1239" s="11">
        <v>48.532371087237102</v>
      </c>
      <c r="H1239" s="11">
        <v>0.27338315095168603</v>
      </c>
      <c r="I1239" s="77">
        <f t="shared" si="76"/>
        <v>51.074427452528312</v>
      </c>
      <c r="J1239" s="77">
        <f t="shared" si="77"/>
        <v>99.880181690717095</v>
      </c>
      <c r="K1239" s="78">
        <f>E1239 * (Constants!$C$8 / Constants!$C$5)</f>
        <v>31.706574465423184</v>
      </c>
      <c r="L1239" s="78">
        <f t="shared" si="78"/>
        <v>120.09080518037281</v>
      </c>
      <c r="M1239" s="79">
        <f t="shared" si="79"/>
        <v>71.285050942184029</v>
      </c>
    </row>
    <row r="1240" spans="2:13" x14ac:dyDescent="0.3">
      <c r="B1240" s="12">
        <v>0.13603548715036595</v>
      </c>
      <c r="C1240" s="11">
        <v>3.3943649871701949</v>
      </c>
      <c r="D1240" s="11">
        <v>4.3782258777799568</v>
      </c>
      <c r="E1240" s="11">
        <v>58.656487018476511</v>
      </c>
      <c r="F1240" s="11">
        <v>0</v>
      </c>
      <c r="G1240" s="11">
        <v>33.512128196282958</v>
      </c>
      <c r="H1240" s="11">
        <v>0</v>
      </c>
      <c r="I1240" s="77">
        <f t="shared" si="76"/>
        <v>66.429077883426658</v>
      </c>
      <c r="J1240" s="77">
        <f t="shared" si="77"/>
        <v>99.941206079709616</v>
      </c>
      <c r="K1240" s="78">
        <f>E1240 * (Constants!$C$8 / Constants!$C$5)</f>
        <v>161.77837548644328</v>
      </c>
      <c r="L1240" s="78">
        <f t="shared" si="78"/>
        <v>203.0630945476764</v>
      </c>
      <c r="M1240" s="79">
        <f t="shared" si="79"/>
        <v>169.55096635139341</v>
      </c>
    </row>
    <row r="1241" spans="2:13" x14ac:dyDescent="0.3">
      <c r="B1241" s="12">
        <v>4.5792585682647768E-2</v>
      </c>
      <c r="C1241" s="11">
        <v>24.304203359534007</v>
      </c>
      <c r="D1241" s="11">
        <v>1.3556924248000497</v>
      </c>
      <c r="E1241" s="11">
        <v>21.973184199960777</v>
      </c>
      <c r="F1241" s="11">
        <v>25.70061589760433</v>
      </c>
      <c r="G1241" s="11">
        <v>24.491959004063382</v>
      </c>
      <c r="H1241" s="11">
        <v>2.2665438039387968</v>
      </c>
      <c r="I1241" s="77">
        <f t="shared" si="76"/>
        <v>73.33369588189916</v>
      </c>
      <c r="J1241" s="77">
        <f t="shared" si="77"/>
        <v>100.09219868990134</v>
      </c>
      <c r="K1241" s="78">
        <f>E1241 * (Constants!$C$8 / Constants!$C$5)</f>
        <v>60.603459648278921</v>
      </c>
      <c r="L1241" s="78">
        <f t="shared" si="78"/>
        <v>138.7224741382195</v>
      </c>
      <c r="M1241" s="79">
        <f t="shared" si="79"/>
        <v>111.9639713302173</v>
      </c>
    </row>
    <row r="1242" spans="2:13" x14ac:dyDescent="0.3">
      <c r="B1242" s="12">
        <v>22.434112901144545</v>
      </c>
      <c r="C1242" s="11">
        <v>8.2081234438933706</v>
      </c>
      <c r="D1242" s="11">
        <v>13.169168293718728</v>
      </c>
      <c r="E1242" s="11">
        <v>28.712194227945854</v>
      </c>
      <c r="F1242" s="11">
        <v>8.8578208012600097</v>
      </c>
      <c r="G1242" s="11">
        <v>36.337281684239464</v>
      </c>
      <c r="H1242" s="11">
        <v>4.8430145248635217</v>
      </c>
      <c r="I1242" s="77">
        <f t="shared" si="76"/>
        <v>58.947306766817967</v>
      </c>
      <c r="J1242" s="77">
        <f t="shared" si="77"/>
        <v>100.12760297592095</v>
      </c>
      <c r="K1242" s="78">
        <f>E1242 * (Constants!$C$8 / Constants!$C$5)</f>
        <v>79.190084080302285</v>
      </c>
      <c r="L1242" s="78">
        <f t="shared" si="78"/>
        <v>150.60549282827736</v>
      </c>
      <c r="M1242" s="79">
        <f t="shared" si="79"/>
        <v>109.4251966191744</v>
      </c>
    </row>
    <row r="1243" spans="2:13" x14ac:dyDescent="0.3">
      <c r="B1243" s="12">
        <v>1.1066530641983263E-2</v>
      </c>
      <c r="C1243" s="11">
        <v>8.0414413597075871</v>
      </c>
      <c r="D1243" s="11">
        <v>10.589436048406759</v>
      </c>
      <c r="E1243" s="11">
        <v>48.035413309871096</v>
      </c>
      <c r="F1243" s="11">
        <v>0</v>
      </c>
      <c r="G1243" s="11">
        <v>33.512128196282958</v>
      </c>
      <c r="H1243" s="11">
        <v>0</v>
      </c>
      <c r="I1243" s="77">
        <f t="shared" si="76"/>
        <v>66.666290717985447</v>
      </c>
      <c r="J1243" s="77">
        <f t="shared" si="77"/>
        <v>100.17841891426841</v>
      </c>
      <c r="K1243" s="78">
        <f>E1243 * (Constants!$C$8 / Constants!$C$5)</f>
        <v>132.48476896754772</v>
      </c>
      <c r="L1243" s="78">
        <f t="shared" si="78"/>
        <v>184.62777457194503</v>
      </c>
      <c r="M1243" s="79">
        <f t="shared" si="79"/>
        <v>151.11564637566207</v>
      </c>
    </row>
    <row r="1244" spans="2:13" x14ac:dyDescent="0.3">
      <c r="B1244" s="12">
        <v>0.11381542874732986</v>
      </c>
      <c r="C1244" s="11">
        <v>10.185090560602527</v>
      </c>
      <c r="D1244" s="11">
        <v>6.360095165154342</v>
      </c>
      <c r="E1244" s="11">
        <v>16.442242729777075</v>
      </c>
      <c r="F1244" s="11">
        <v>27.002034483303561</v>
      </c>
      <c r="G1244" s="11">
        <v>37.371419541967974</v>
      </c>
      <c r="H1244" s="11">
        <v>2.8455952612071744</v>
      </c>
      <c r="I1244" s="77">
        <f t="shared" si="76"/>
        <v>59.989462938837505</v>
      </c>
      <c r="J1244" s="77">
        <f t="shared" si="77"/>
        <v>100.20647774201267</v>
      </c>
      <c r="K1244" s="78">
        <f>E1244 * (Constants!$C$8 / Constants!$C$5)</f>
        <v>45.348766238578712</v>
      </c>
      <c r="L1244" s="78">
        <f t="shared" si="78"/>
        <v>129.11300125081428</v>
      </c>
      <c r="M1244" s="79">
        <f t="shared" si="79"/>
        <v>88.895986447639132</v>
      </c>
    </row>
    <row r="1245" spans="2:13" x14ac:dyDescent="0.3">
      <c r="B1245" s="12">
        <v>3167.9885380799169</v>
      </c>
      <c r="C1245" s="11">
        <v>7.9674900629465419</v>
      </c>
      <c r="D1245" s="11">
        <v>13.086369176732637</v>
      </c>
      <c r="E1245" s="11">
        <v>32.687717473976001</v>
      </c>
      <c r="F1245" s="11">
        <v>0.5410302438944713</v>
      </c>
      <c r="G1245" s="11">
        <v>34.123513490267662</v>
      </c>
      <c r="H1245" s="11">
        <v>11.851320963876821</v>
      </c>
      <c r="I1245" s="77">
        <f t="shared" si="76"/>
        <v>54.282606957549646</v>
      </c>
      <c r="J1245" s="77">
        <f t="shared" si="77"/>
        <v>100.25744141169412</v>
      </c>
      <c r="K1245" s="78">
        <f>E1245 * (Constants!$C$8 / Constants!$C$5)</f>
        <v>90.154833678224136</v>
      </c>
      <c r="L1245" s="78">
        <f t="shared" si="78"/>
        <v>157.72455761594227</v>
      </c>
      <c r="M1245" s="79">
        <f t="shared" si="79"/>
        <v>111.74972316179779</v>
      </c>
    </row>
    <row r="1246" spans="2:13" x14ac:dyDescent="0.3">
      <c r="B1246" s="12">
        <v>8.9720647520152852E-3</v>
      </c>
      <c r="C1246" s="11">
        <v>15.529457620235117</v>
      </c>
      <c r="D1246" s="11">
        <v>6.0903163583825366</v>
      </c>
      <c r="E1246" s="11">
        <v>20.926447833409302</v>
      </c>
      <c r="F1246" s="11">
        <v>8.509069440443298</v>
      </c>
      <c r="G1246" s="11">
        <v>46.962701545350235</v>
      </c>
      <c r="H1246" s="11">
        <v>2.2665438039387968</v>
      </c>
      <c r="I1246" s="77">
        <f t="shared" si="76"/>
        <v>51.055291252470255</v>
      </c>
      <c r="J1246" s="77">
        <f t="shared" si="77"/>
        <v>100.28453660175929</v>
      </c>
      <c r="K1246" s="78">
        <f>E1246 * (Constants!$C$8 / Constants!$C$5)</f>
        <v>57.716493217951466</v>
      </c>
      <c r="L1246" s="78">
        <f t="shared" si="78"/>
        <v>137.07458198630144</v>
      </c>
      <c r="M1246" s="79">
        <f t="shared" si="79"/>
        <v>87.845336637012423</v>
      </c>
    </row>
    <row r="1247" spans="2:13" x14ac:dyDescent="0.3">
      <c r="B1247" s="12">
        <v>0.10129838835564442</v>
      </c>
      <c r="C1247" s="11">
        <v>7.8152924412141171</v>
      </c>
      <c r="D1247" s="11">
        <v>6.947393430298348</v>
      </c>
      <c r="E1247" s="11">
        <v>29.524108803903069</v>
      </c>
      <c r="F1247" s="11">
        <v>22.491568197615088</v>
      </c>
      <c r="G1247" s="11">
        <v>31.183356789783179</v>
      </c>
      <c r="H1247" s="11">
        <v>2.378856725706803</v>
      </c>
      <c r="I1247" s="77">
        <f t="shared" si="76"/>
        <v>66.77836287303063</v>
      </c>
      <c r="J1247" s="77">
        <f t="shared" si="77"/>
        <v>100.3405763885206</v>
      </c>
      <c r="K1247" s="78">
        <f>E1247 * (Constants!$C$8 / Constants!$C$5)</f>
        <v>81.429396862377828</v>
      </c>
      <c r="L1247" s="78">
        <f t="shared" si="78"/>
        <v>152.24586444699537</v>
      </c>
      <c r="M1247" s="79">
        <f t="shared" si="79"/>
        <v>118.68365093150538</v>
      </c>
    </row>
    <row r="1248" spans="2:13" x14ac:dyDescent="0.3">
      <c r="B1248" s="12">
        <v>0.1203476393566234</v>
      </c>
      <c r="C1248" s="11">
        <v>7.5379458340731533</v>
      </c>
      <c r="D1248" s="11">
        <v>6.0903163583825366</v>
      </c>
      <c r="E1248" s="11">
        <v>11.842914514011088</v>
      </c>
      <c r="F1248" s="11">
        <v>31.307832414870632</v>
      </c>
      <c r="G1248" s="11">
        <v>43.253650305395006</v>
      </c>
      <c r="H1248" s="11">
        <v>0.38235628704064373</v>
      </c>
      <c r="I1248" s="77">
        <f t="shared" si="76"/>
        <v>56.77900912133741</v>
      </c>
      <c r="J1248" s="77">
        <f t="shared" si="77"/>
        <v>100.41501571377306</v>
      </c>
      <c r="K1248" s="78">
        <f>E1248 * (Constants!$C$8 / Constants!$C$5)</f>
        <v>32.663522288643485</v>
      </c>
      <c r="L1248" s="78">
        <f t="shared" si="78"/>
        <v>121.23562348840545</v>
      </c>
      <c r="M1248" s="79">
        <f t="shared" si="79"/>
        <v>77.599616895969802</v>
      </c>
    </row>
    <row r="1249" spans="2:13" x14ac:dyDescent="0.3">
      <c r="B1249" s="12">
        <v>0.8541154664271744</v>
      </c>
      <c r="C1249" s="11">
        <v>8.3041973968050371</v>
      </c>
      <c r="D1249" s="11">
        <v>0.74710315409314842</v>
      </c>
      <c r="E1249" s="11">
        <v>29.563891386241732</v>
      </c>
      <c r="F1249" s="11">
        <v>11.852986764410275</v>
      </c>
      <c r="G1249" s="11">
        <v>44.6529238878218</v>
      </c>
      <c r="H1249" s="11">
        <v>5.2969743190741028</v>
      </c>
      <c r="I1249" s="77">
        <f t="shared" si="76"/>
        <v>50.468178701550194</v>
      </c>
      <c r="J1249" s="77">
        <f t="shared" si="77"/>
        <v>100.4180769084461</v>
      </c>
      <c r="K1249" s="78">
        <f>E1249 * (Constants!$C$8 / Constants!$C$5)</f>
        <v>81.53911979108608</v>
      </c>
      <c r="L1249" s="78">
        <f t="shared" si="78"/>
        <v>152.39330531329045</v>
      </c>
      <c r="M1249" s="79">
        <f t="shared" si="79"/>
        <v>102.44340710639455</v>
      </c>
    </row>
    <row r="1250" spans="2:13" x14ac:dyDescent="0.3">
      <c r="B1250" s="12">
        <v>0.34181600602460094</v>
      </c>
      <c r="C1250" s="11">
        <v>7.8152950292041217</v>
      </c>
      <c r="D1250" s="11">
        <v>9.793501793125106</v>
      </c>
      <c r="E1250" s="11">
        <v>29.274932985551644</v>
      </c>
      <c r="F1250" s="11">
        <v>16.651611057089958</v>
      </c>
      <c r="G1250" s="11">
        <v>32.059450857321352</v>
      </c>
      <c r="H1250" s="11">
        <v>4.8430145248635217</v>
      </c>
      <c r="I1250" s="77">
        <f t="shared" si="76"/>
        <v>63.535340864970827</v>
      </c>
      <c r="J1250" s="77">
        <f t="shared" si="77"/>
        <v>100.43780624715569</v>
      </c>
      <c r="K1250" s="78">
        <f>E1250 * (Constants!$C$8 / Constants!$C$5)</f>
        <v>80.742153879505352</v>
      </c>
      <c r="L1250" s="78">
        <f t="shared" si="78"/>
        <v>151.90502714110943</v>
      </c>
      <c r="M1250" s="79">
        <f t="shared" si="79"/>
        <v>115.00256175892454</v>
      </c>
    </row>
    <row r="1251" spans="2:13" x14ac:dyDescent="0.3">
      <c r="B1251" s="12">
        <v>98.474055029873853</v>
      </c>
      <c r="C1251" s="11">
        <v>7.9674900629465419</v>
      </c>
      <c r="D1251" s="11">
        <v>13.086369176732637</v>
      </c>
      <c r="E1251" s="11">
        <v>32.687717473976001</v>
      </c>
      <c r="F1251" s="11">
        <v>24.856618409280198</v>
      </c>
      <c r="G1251" s="11">
        <v>21.467346455992505</v>
      </c>
      <c r="H1251" s="11">
        <v>0.38235628704064373</v>
      </c>
      <c r="I1251" s="77">
        <f t="shared" si="76"/>
        <v>78.59819512293538</v>
      </c>
      <c r="J1251" s="77">
        <f t="shared" si="77"/>
        <v>100.44789786596853</v>
      </c>
      <c r="K1251" s="78">
        <f>E1251 * (Constants!$C$8 / Constants!$C$5)</f>
        <v>90.154833678224136</v>
      </c>
      <c r="L1251" s="78">
        <f t="shared" si="78"/>
        <v>157.91501407021667</v>
      </c>
      <c r="M1251" s="79">
        <f t="shared" si="79"/>
        <v>136.06531132718351</v>
      </c>
    </row>
    <row r="1252" spans="2:13" x14ac:dyDescent="0.3">
      <c r="B1252" s="12">
        <v>0</v>
      </c>
      <c r="C1252" s="11">
        <v>0</v>
      </c>
      <c r="D1252" s="11">
        <v>0</v>
      </c>
      <c r="E1252" s="11">
        <v>0</v>
      </c>
      <c r="F1252" s="11">
        <v>33.249218414985187</v>
      </c>
      <c r="G1252" s="11">
        <v>61.903946555771761</v>
      </c>
      <c r="H1252" s="11">
        <v>5.2969743190741028</v>
      </c>
      <c r="I1252" s="77">
        <f t="shared" si="76"/>
        <v>33.249218414985187</v>
      </c>
      <c r="J1252" s="77">
        <f t="shared" si="77"/>
        <v>100.45013928983104</v>
      </c>
      <c r="K1252" s="78">
        <f>E1252 * (Constants!$C$8 / Constants!$C$5)</f>
        <v>0</v>
      </c>
      <c r="L1252" s="78">
        <f t="shared" si="78"/>
        <v>100.45013928983104</v>
      </c>
      <c r="M1252" s="79">
        <f t="shared" si="79"/>
        <v>33.249218414985187</v>
      </c>
    </row>
    <row r="1253" spans="2:13" x14ac:dyDescent="0.3">
      <c r="B1253" s="12">
        <v>0.35755566867010202</v>
      </c>
      <c r="C1253" s="11">
        <v>4.8059269401726272</v>
      </c>
      <c r="D1253" s="11">
        <v>4.0383958751828573</v>
      </c>
      <c r="E1253" s="11">
        <v>9.9137791461504623</v>
      </c>
      <c r="F1253" s="11">
        <v>26.076982315751383</v>
      </c>
      <c r="G1253" s="11">
        <v>54.523678374934192</v>
      </c>
      <c r="H1253" s="11">
        <v>1.11467867989683</v>
      </c>
      <c r="I1253" s="77">
        <f t="shared" si="76"/>
        <v>44.83508427725733</v>
      </c>
      <c r="J1253" s="77">
        <f t="shared" si="77"/>
        <v>100.47344133208836</v>
      </c>
      <c r="K1253" s="78">
        <f>E1253 * (Constants!$C$8 / Constants!$C$5)</f>
        <v>27.342842483737567</v>
      </c>
      <c r="L1253" s="78">
        <f t="shared" si="78"/>
        <v>117.90250466967547</v>
      </c>
      <c r="M1253" s="79">
        <f t="shared" si="79"/>
        <v>62.264147614844433</v>
      </c>
    </row>
    <row r="1254" spans="2:13" x14ac:dyDescent="0.3">
      <c r="B1254" s="12">
        <v>0.10107341433467809</v>
      </c>
      <c r="C1254" s="11">
        <v>3.6668653242300131</v>
      </c>
      <c r="D1254" s="11">
        <v>7.4994282612483572</v>
      </c>
      <c r="E1254" s="11">
        <v>36.622658966354308</v>
      </c>
      <c r="F1254" s="11">
        <v>18.159402696832313</v>
      </c>
      <c r="G1254" s="11">
        <v>32.312987155930507</v>
      </c>
      <c r="H1254" s="11">
        <v>2.2665438039387968</v>
      </c>
      <c r="I1254" s="77">
        <f t="shared" si="76"/>
        <v>65.948355248664996</v>
      </c>
      <c r="J1254" s="77">
        <f t="shared" si="77"/>
        <v>100.5278862085343</v>
      </c>
      <c r="K1254" s="78">
        <f>E1254 * (Constants!$C$8 / Constants!$C$5)</f>
        <v>101.00765618139657</v>
      </c>
      <c r="L1254" s="78">
        <f t="shared" si="78"/>
        <v>164.91288342357655</v>
      </c>
      <c r="M1254" s="79">
        <f t="shared" si="79"/>
        <v>130.33335246370726</v>
      </c>
    </row>
    <row r="1255" spans="2:13" x14ac:dyDescent="0.3">
      <c r="B1255" s="12">
        <v>20.462731623221771</v>
      </c>
      <c r="C1255" s="11">
        <v>8.7807778263997829</v>
      </c>
      <c r="D1255" s="11">
        <v>1.3556922954005497</v>
      </c>
      <c r="E1255" s="11">
        <v>21.973184199960777</v>
      </c>
      <c r="F1255" s="11">
        <v>16.216600911634828</v>
      </c>
      <c r="G1255" s="11">
        <v>46.920729238597453</v>
      </c>
      <c r="H1255" s="11">
        <v>5.2969743190741028</v>
      </c>
      <c r="I1255" s="77">
        <f t="shared" si="76"/>
        <v>48.326255233395941</v>
      </c>
      <c r="J1255" s="77">
        <f t="shared" si="77"/>
        <v>100.5439587910675</v>
      </c>
      <c r="K1255" s="78">
        <f>E1255 * (Constants!$C$8 / Constants!$C$5)</f>
        <v>60.603459648278921</v>
      </c>
      <c r="L1255" s="78">
        <f t="shared" si="78"/>
        <v>139.17423423938564</v>
      </c>
      <c r="M1255" s="79">
        <f t="shared" si="79"/>
        <v>86.956530681714085</v>
      </c>
    </row>
    <row r="1256" spans="2:13" x14ac:dyDescent="0.3">
      <c r="B1256" s="12">
        <v>4.3598287273198366E-2</v>
      </c>
      <c r="C1256" s="11">
        <v>4.4815565546623244</v>
      </c>
      <c r="D1256" s="11">
        <v>25.939928983897982</v>
      </c>
      <c r="E1256" s="11">
        <v>11.495950975767469</v>
      </c>
      <c r="F1256" s="11">
        <v>25.497657316685579</v>
      </c>
      <c r="G1256" s="11">
        <v>30.940098195299395</v>
      </c>
      <c r="H1256" s="11">
        <v>2.378856725706803</v>
      </c>
      <c r="I1256" s="77">
        <f t="shared" si="76"/>
        <v>67.415093831013351</v>
      </c>
      <c r="J1256" s="77">
        <f t="shared" si="77"/>
        <v>100.73404875201955</v>
      </c>
      <c r="K1256" s="78">
        <f>E1256 * (Constants!$C$8 / Constants!$C$5)</f>
        <v>31.706574465423184</v>
      </c>
      <c r="L1256" s="78">
        <f t="shared" si="78"/>
        <v>120.94467224167526</v>
      </c>
      <c r="M1256" s="79">
        <f t="shared" si="79"/>
        <v>87.625717320669068</v>
      </c>
    </row>
    <row r="1257" spans="2:13" x14ac:dyDescent="0.3">
      <c r="B1257" s="12">
        <v>8.5989356739446521E-3</v>
      </c>
      <c r="C1257" s="11">
        <v>7.5379458340731533</v>
      </c>
      <c r="D1257" s="11">
        <v>12.18318654530084</v>
      </c>
      <c r="E1257" s="11">
        <v>12.654213148347397</v>
      </c>
      <c r="F1257" s="11">
        <v>16.216600911634828</v>
      </c>
      <c r="G1257" s="11">
        <v>46.920729238597453</v>
      </c>
      <c r="H1257" s="11">
        <v>5.2969743190741028</v>
      </c>
      <c r="I1257" s="77">
        <f t="shared" si="76"/>
        <v>48.591946439356221</v>
      </c>
      <c r="J1257" s="77">
        <f t="shared" si="77"/>
        <v>100.80964999702778</v>
      </c>
      <c r="K1257" s="78">
        <f>E1257 * (Constants!$C$8 / Constants!$C$5)</f>
        <v>34.901136263990402</v>
      </c>
      <c r="L1257" s="78">
        <f t="shared" si="78"/>
        <v>123.05657311267078</v>
      </c>
      <c r="M1257" s="79">
        <f t="shared" si="79"/>
        <v>70.838869554999235</v>
      </c>
    </row>
    <row r="1258" spans="2:13" x14ac:dyDescent="0.3">
      <c r="B1258" s="12">
        <v>130.28597309485485</v>
      </c>
      <c r="C1258" s="11">
        <v>8.8172622742775815</v>
      </c>
      <c r="D1258" s="11">
        <v>15.484593260724962</v>
      </c>
      <c r="E1258" s="11">
        <v>40.658590039857529</v>
      </c>
      <c r="F1258" s="11">
        <v>1.3203422318880937</v>
      </c>
      <c r="G1258" s="11">
        <v>31.008825127309628</v>
      </c>
      <c r="H1258" s="11">
        <v>3.5292293157290135</v>
      </c>
      <c r="I1258" s="77">
        <f t="shared" si="76"/>
        <v>66.280787806748165</v>
      </c>
      <c r="J1258" s="77">
        <f t="shared" si="77"/>
        <v>100.81884224978681</v>
      </c>
      <c r="K1258" s="78">
        <f>E1258 * (Constants!$C$8 / Constants!$C$5)</f>
        <v>112.13901446476835</v>
      </c>
      <c r="L1258" s="78">
        <f t="shared" si="78"/>
        <v>172.29926667469763</v>
      </c>
      <c r="M1258" s="79">
        <f t="shared" si="79"/>
        <v>137.76121223165899</v>
      </c>
    </row>
    <row r="1259" spans="2:13" x14ac:dyDescent="0.3">
      <c r="B1259" s="12">
        <v>5.9097419958561659E-2</v>
      </c>
      <c r="C1259" s="11">
        <v>3.7148810791678151</v>
      </c>
      <c r="D1259" s="11">
        <v>9.7935028283211079</v>
      </c>
      <c r="E1259" s="11">
        <v>16.258780118406545</v>
      </c>
      <c r="F1259" s="11">
        <v>30.653156912313566</v>
      </c>
      <c r="G1259" s="11">
        <v>39.329344832102827</v>
      </c>
      <c r="H1259" s="11">
        <v>1.11467867989683</v>
      </c>
      <c r="I1259" s="77">
        <f t="shared" si="76"/>
        <v>60.420320938209031</v>
      </c>
      <c r="J1259" s="77">
        <f t="shared" si="77"/>
        <v>100.86434445020868</v>
      </c>
      <c r="K1259" s="78">
        <f>E1259 * (Constants!$C$8 / Constants!$C$5)</f>
        <v>44.842764520121278</v>
      </c>
      <c r="L1259" s="78">
        <f t="shared" si="78"/>
        <v>129.44832885192341</v>
      </c>
      <c r="M1259" s="79">
        <f t="shared" si="79"/>
        <v>89.004305339923761</v>
      </c>
    </row>
    <row r="1260" spans="2:13" x14ac:dyDescent="0.3">
      <c r="B1260" s="12">
        <v>2.5941002079052851</v>
      </c>
      <c r="C1260" s="11">
        <v>9.3966738986839591</v>
      </c>
      <c r="D1260" s="11">
        <v>0.92172163312438382</v>
      </c>
      <c r="E1260" s="11">
        <v>19.443647573566825</v>
      </c>
      <c r="F1260" s="11">
        <v>31.361622471571184</v>
      </c>
      <c r="G1260" s="11">
        <v>38.688850359389214</v>
      </c>
      <c r="H1260" s="11">
        <v>1.11467867989683</v>
      </c>
      <c r="I1260" s="77">
        <f t="shared" si="76"/>
        <v>61.123665576946351</v>
      </c>
      <c r="J1260" s="77">
        <f t="shared" si="77"/>
        <v>100.92719461623238</v>
      </c>
      <c r="K1260" s="78">
        <f>E1260 * (Constants!$C$8 / Constants!$C$5)</f>
        <v>53.626834436773024</v>
      </c>
      <c r="L1260" s="78">
        <f t="shared" si="78"/>
        <v>135.11038147943862</v>
      </c>
      <c r="M1260" s="79">
        <f t="shared" si="79"/>
        <v>95.306852440152554</v>
      </c>
    </row>
    <row r="1261" spans="2:13" x14ac:dyDescent="0.3">
      <c r="B1261" s="12">
        <v>23.49162734260608</v>
      </c>
      <c r="C1261" s="11">
        <v>8.6729554340667931</v>
      </c>
      <c r="D1261" s="11">
        <v>13.086370211928639</v>
      </c>
      <c r="E1261" s="11">
        <v>32.687717473976001</v>
      </c>
      <c r="F1261" s="11">
        <v>0.5410302438944713</v>
      </c>
      <c r="G1261" s="11">
        <v>34.123513490267662</v>
      </c>
      <c r="H1261" s="11">
        <v>11.851320963876821</v>
      </c>
      <c r="I1261" s="77">
        <f t="shared" si="76"/>
        <v>54.988073363865901</v>
      </c>
      <c r="J1261" s="77">
        <f t="shared" si="77"/>
        <v>100.96290781801038</v>
      </c>
      <c r="K1261" s="78">
        <f>E1261 * (Constants!$C$8 / Constants!$C$5)</f>
        <v>90.154833678224136</v>
      </c>
      <c r="L1261" s="78">
        <f t="shared" si="78"/>
        <v>158.43002402225852</v>
      </c>
      <c r="M1261" s="79">
        <f t="shared" si="79"/>
        <v>112.45518956811404</v>
      </c>
    </row>
    <row r="1262" spans="2:13" x14ac:dyDescent="0.3">
      <c r="B1262" s="12">
        <v>0.39119556815421674</v>
      </c>
      <c r="C1262" s="11">
        <v>5.7194025254476024</v>
      </c>
      <c r="D1262" s="11">
        <v>20.453506117759922</v>
      </c>
      <c r="E1262" s="11">
        <v>25.869088451121524</v>
      </c>
      <c r="F1262" s="11">
        <v>26.467737406906547</v>
      </c>
      <c r="G1262" s="11">
        <v>21.308566533847266</v>
      </c>
      <c r="H1262" s="11">
        <v>1.2143103654578957</v>
      </c>
      <c r="I1262" s="77">
        <f t="shared" si="76"/>
        <v>78.509734501235599</v>
      </c>
      <c r="J1262" s="77">
        <f t="shared" si="77"/>
        <v>101.03261140054076</v>
      </c>
      <c r="K1262" s="78">
        <f>E1262 * (Constants!$C$8 / Constants!$C$5)</f>
        <v>71.348614921641627</v>
      </c>
      <c r="L1262" s="78">
        <f t="shared" si="78"/>
        <v>146.51213787106087</v>
      </c>
      <c r="M1262" s="79">
        <f t="shared" si="79"/>
        <v>123.9892609717557</v>
      </c>
    </row>
    <row r="1263" spans="2:13" x14ac:dyDescent="0.3">
      <c r="B1263" s="12">
        <v>1.7356523254566127</v>
      </c>
      <c r="C1263" s="11">
        <v>8.6091594100807214</v>
      </c>
      <c r="D1263" s="11">
        <v>1.0658802462077044</v>
      </c>
      <c r="E1263" s="11">
        <v>29.64100520678744</v>
      </c>
      <c r="F1263" s="11">
        <v>11.852986764410275</v>
      </c>
      <c r="G1263" s="11">
        <v>44.6529238878218</v>
      </c>
      <c r="H1263" s="11">
        <v>5.2969743190741028</v>
      </c>
      <c r="I1263" s="77">
        <f t="shared" si="76"/>
        <v>51.169031627486142</v>
      </c>
      <c r="J1263" s="77">
        <f t="shared" si="77"/>
        <v>101.11892983438204</v>
      </c>
      <c r="K1263" s="78">
        <f>E1263 * (Constants!$C$8 / Constants!$C$5)</f>
        <v>81.75180468323633</v>
      </c>
      <c r="L1263" s="78">
        <f t="shared" si="78"/>
        <v>153.22972931083092</v>
      </c>
      <c r="M1263" s="79">
        <f t="shared" si="79"/>
        <v>103.27983110393504</v>
      </c>
    </row>
    <row r="1264" spans="2:13" x14ac:dyDescent="0.3">
      <c r="B1264" s="12">
        <v>0.73021596380567644</v>
      </c>
      <c r="C1264" s="11">
        <v>8.6729554340667931</v>
      </c>
      <c r="D1264" s="11">
        <v>13.086370211928639</v>
      </c>
      <c r="E1264" s="11">
        <v>32.687717473976001</v>
      </c>
      <c r="F1264" s="11">
        <v>24.856618409280198</v>
      </c>
      <c r="G1264" s="11">
        <v>21.467346455992505</v>
      </c>
      <c r="H1264" s="11">
        <v>0.38235628704064373</v>
      </c>
      <c r="I1264" s="77">
        <f t="shared" si="76"/>
        <v>79.303661529251627</v>
      </c>
      <c r="J1264" s="77">
        <f t="shared" si="77"/>
        <v>101.15336427228478</v>
      </c>
      <c r="K1264" s="78">
        <f>E1264 * (Constants!$C$8 / Constants!$C$5)</f>
        <v>90.154833678224136</v>
      </c>
      <c r="L1264" s="78">
        <f t="shared" si="78"/>
        <v>158.62048047653292</v>
      </c>
      <c r="M1264" s="79">
        <f t="shared" si="79"/>
        <v>136.77077773349976</v>
      </c>
    </row>
    <row r="1265" spans="2:13" x14ac:dyDescent="0.3">
      <c r="B1265" s="12">
        <v>2.6135640146094374E-2</v>
      </c>
      <c r="C1265" s="11">
        <v>29.304850149995758</v>
      </c>
      <c r="D1265" s="11">
        <v>0.98122088200686908</v>
      </c>
      <c r="E1265" s="11">
        <v>19.029743085884498</v>
      </c>
      <c r="F1265" s="11">
        <v>21.79479444770617</v>
      </c>
      <c r="G1265" s="11">
        <v>25.245269998301627</v>
      </c>
      <c r="H1265" s="11">
        <v>4.8430145248635217</v>
      </c>
      <c r="I1265" s="77">
        <f t="shared" si="76"/>
        <v>71.110608565593296</v>
      </c>
      <c r="J1265" s="77">
        <f t="shared" si="77"/>
        <v>101.19889308875844</v>
      </c>
      <c r="K1265" s="78">
        <f>E1265 * (Constants!$C$8 / Constants!$C$5)</f>
        <v>52.48525915622983</v>
      </c>
      <c r="L1265" s="78">
        <f t="shared" si="78"/>
        <v>134.65440915910378</v>
      </c>
      <c r="M1265" s="79">
        <f t="shared" si="79"/>
        <v>104.56612463593862</v>
      </c>
    </row>
    <row r="1266" spans="2:13" x14ac:dyDescent="0.3">
      <c r="B1266" s="12">
        <v>0.4683180473948596</v>
      </c>
      <c r="C1266" s="11">
        <v>9.2298900417912763E-2</v>
      </c>
      <c r="D1266" s="11">
        <v>5.6498487413010405</v>
      </c>
      <c r="E1266" s="11">
        <v>11.510858833385452</v>
      </c>
      <c r="F1266" s="11">
        <v>16.290541730246915</v>
      </c>
      <c r="G1266" s="11">
        <v>66.228804856241013</v>
      </c>
      <c r="H1266" s="11">
        <v>1.4317273385614178</v>
      </c>
      <c r="I1266" s="77">
        <f t="shared" si="76"/>
        <v>33.543548205351321</v>
      </c>
      <c r="J1266" s="77">
        <f t="shared" si="77"/>
        <v>101.20408040015374</v>
      </c>
      <c r="K1266" s="78">
        <f>E1266 * (Constants!$C$8 / Constants!$C$5)</f>
        <v>31.747691298530846</v>
      </c>
      <c r="L1266" s="78">
        <f t="shared" si="78"/>
        <v>121.44091286529914</v>
      </c>
      <c r="M1266" s="79">
        <f t="shared" si="79"/>
        <v>53.780380670496712</v>
      </c>
    </row>
    <row r="1267" spans="2:13" x14ac:dyDescent="0.3">
      <c r="B1267" s="12">
        <v>12.279836673653335</v>
      </c>
      <c r="C1267" s="11">
        <v>15.461002179046176</v>
      </c>
      <c r="D1267" s="11">
        <v>12.18318758049684</v>
      </c>
      <c r="E1267" s="11">
        <v>23.47570080284833</v>
      </c>
      <c r="F1267" s="11">
        <v>14.990458494394574</v>
      </c>
      <c r="G1267" s="11">
        <v>32.767078016206682</v>
      </c>
      <c r="H1267" s="11">
        <v>2.378856725706803</v>
      </c>
      <c r="I1267" s="77">
        <f t="shared" si="76"/>
        <v>66.110349056785921</v>
      </c>
      <c r="J1267" s="77">
        <f t="shared" si="77"/>
        <v>101.2562837986994</v>
      </c>
      <c r="K1267" s="78">
        <f>E1267 * (Constants!$C$8 / Constants!$C$5)</f>
        <v>64.747497375597817</v>
      </c>
      <c r="L1267" s="78">
        <f t="shared" si="78"/>
        <v>142.52808037144888</v>
      </c>
      <c r="M1267" s="79">
        <f t="shared" si="79"/>
        <v>107.38214562953542</v>
      </c>
    </row>
    <row r="1268" spans="2:13" x14ac:dyDescent="0.3">
      <c r="B1268" s="12">
        <v>3.3463404024660122</v>
      </c>
      <c r="C1268" s="11">
        <v>7.8937820372458551</v>
      </c>
      <c r="D1268" s="11">
        <v>1.7386053439881779</v>
      </c>
      <c r="E1268" s="11">
        <v>29.846913973059063</v>
      </c>
      <c r="F1268" s="11">
        <v>11.852986764410275</v>
      </c>
      <c r="G1268" s="11">
        <v>44.6529238878218</v>
      </c>
      <c r="H1268" s="11">
        <v>5.2969743190741028</v>
      </c>
      <c r="I1268" s="77">
        <f t="shared" si="76"/>
        <v>51.332288118703374</v>
      </c>
      <c r="J1268" s="77">
        <f t="shared" si="77"/>
        <v>101.28218632559927</v>
      </c>
      <c r="K1268" s="78">
        <f>E1268 * (Constants!$C$8 / Constants!$C$5)</f>
        <v>82.319714345050002</v>
      </c>
      <c r="L1268" s="78">
        <f t="shared" si="78"/>
        <v>153.7549866975902</v>
      </c>
      <c r="M1268" s="79">
        <f t="shared" si="79"/>
        <v>103.80508849069432</v>
      </c>
    </row>
    <row r="1269" spans="2:13" x14ac:dyDescent="0.3">
      <c r="B1269" s="12">
        <v>1.7262970359297469E-3</v>
      </c>
      <c r="C1269" s="11">
        <v>10.119560583313898</v>
      </c>
      <c r="D1269" s="11">
        <v>0.52529426248620292</v>
      </c>
      <c r="E1269" s="11">
        <v>15.618734993798762</v>
      </c>
      <c r="F1269" s="11">
        <v>34.62538198914951</v>
      </c>
      <c r="G1269" s="11">
        <v>35.162022106321899</v>
      </c>
      <c r="H1269" s="11">
        <v>5.2969743190741028</v>
      </c>
      <c r="I1269" s="77">
        <f t="shared" si="76"/>
        <v>60.888971828748375</v>
      </c>
      <c r="J1269" s="77">
        <f t="shared" si="77"/>
        <v>101.34796825414438</v>
      </c>
      <c r="K1269" s="78">
        <f>E1269 * (Constants!$C$8 / Constants!$C$5)</f>
        <v>43.07747877321917</v>
      </c>
      <c r="L1269" s="78">
        <f t="shared" si="78"/>
        <v>128.80671203356479</v>
      </c>
      <c r="M1269" s="79">
        <f t="shared" si="79"/>
        <v>88.347715608168784</v>
      </c>
    </row>
    <row r="1270" spans="2:13" x14ac:dyDescent="0.3">
      <c r="B1270" s="12">
        <v>49.732498503653915</v>
      </c>
      <c r="C1270" s="11">
        <v>12.896606368503129</v>
      </c>
      <c r="D1270" s="11">
        <v>2.3268742347831157</v>
      </c>
      <c r="E1270" s="11">
        <v>15.779718323996141</v>
      </c>
      <c r="F1270" s="11">
        <v>3.0362454861014556</v>
      </c>
      <c r="G1270" s="11">
        <v>65.053096976073377</v>
      </c>
      <c r="H1270" s="11">
        <v>2.378856725706803</v>
      </c>
      <c r="I1270" s="77">
        <f t="shared" si="76"/>
        <v>34.039444413383841</v>
      </c>
      <c r="J1270" s="77">
        <f t="shared" si="77"/>
        <v>101.47139811516401</v>
      </c>
      <c r="K1270" s="78">
        <f>E1270 * (Constants!$C$8 / Constants!$C$5)</f>
        <v>43.521481183924841</v>
      </c>
      <c r="L1270" s="78">
        <f t="shared" si="78"/>
        <v>129.21316097509271</v>
      </c>
      <c r="M1270" s="79">
        <f t="shared" si="79"/>
        <v>61.781207273312539</v>
      </c>
    </row>
    <row r="1271" spans="2:13" x14ac:dyDescent="0.3">
      <c r="B1271" s="12">
        <v>2.959881453163689</v>
      </c>
      <c r="C1271" s="11">
        <v>1.8791595986934335</v>
      </c>
      <c r="D1271" s="11">
        <v>18.073296514586161</v>
      </c>
      <c r="E1271" s="11">
        <v>28.971668176120463</v>
      </c>
      <c r="F1271" s="11">
        <v>18.159402696832313</v>
      </c>
      <c r="G1271" s="11">
        <v>32.312987155930507</v>
      </c>
      <c r="H1271" s="11">
        <v>2.2665438039387968</v>
      </c>
      <c r="I1271" s="77">
        <f t="shared" si="76"/>
        <v>67.083526986232371</v>
      </c>
      <c r="J1271" s="77">
        <f t="shared" si="77"/>
        <v>101.66305794610169</v>
      </c>
      <c r="K1271" s="78">
        <f>E1271 * (Constants!$C$8 / Constants!$C$5)</f>
        <v>79.90572996962257</v>
      </c>
      <c r="L1271" s="78">
        <f t="shared" si="78"/>
        <v>152.59711973960378</v>
      </c>
      <c r="M1271" s="79">
        <f t="shared" si="79"/>
        <v>118.01758877973448</v>
      </c>
    </row>
    <row r="1272" spans="2:13" x14ac:dyDescent="0.3">
      <c r="B1272" s="12">
        <v>13.970687324239407</v>
      </c>
      <c r="C1272" s="11">
        <v>5.3664943741652182</v>
      </c>
      <c r="D1272" s="11">
        <v>12.624785631612003</v>
      </c>
      <c r="E1272" s="11">
        <v>14.386525665241795</v>
      </c>
      <c r="F1272" s="11">
        <v>4.1868846885332411</v>
      </c>
      <c r="G1272" s="11">
        <v>62.830029444889192</v>
      </c>
      <c r="H1272" s="11">
        <v>2.378856725706803</v>
      </c>
      <c r="I1272" s="77">
        <f t="shared" si="76"/>
        <v>36.564690359552259</v>
      </c>
      <c r="J1272" s="77">
        <f t="shared" si="77"/>
        <v>101.77357653014825</v>
      </c>
      <c r="K1272" s="78">
        <f>E1272 * (Constants!$C$8 / Constants!$C$5)</f>
        <v>39.678965947683018</v>
      </c>
      <c r="L1272" s="78">
        <f t="shared" si="78"/>
        <v>127.06601681258945</v>
      </c>
      <c r="M1272" s="79">
        <f t="shared" si="79"/>
        <v>61.857130641993479</v>
      </c>
    </row>
    <row r="1273" spans="2:13" x14ac:dyDescent="0.3">
      <c r="B1273" s="12">
        <v>0.98098304697487038</v>
      </c>
      <c r="C1273" s="11">
        <v>6.3068612459718452</v>
      </c>
      <c r="D1273" s="11">
        <v>1.7536565762523719</v>
      </c>
      <c r="E1273" s="11">
        <v>20.6561291719227</v>
      </c>
      <c r="F1273" s="11">
        <v>27.680276788449241</v>
      </c>
      <c r="G1273" s="11">
        <v>42.552031160694717</v>
      </c>
      <c r="H1273" s="11">
        <v>2.8455952612071744</v>
      </c>
      <c r="I1273" s="77">
        <f t="shared" si="76"/>
        <v>56.396923782596161</v>
      </c>
      <c r="J1273" s="77">
        <f t="shared" si="77"/>
        <v>101.79455020449807</v>
      </c>
      <c r="K1273" s="78">
        <f>E1273 * (Constants!$C$8 / Constants!$C$5)</f>
        <v>56.970936909657773</v>
      </c>
      <c r="L1273" s="78">
        <f t="shared" si="78"/>
        <v>138.10935794223312</v>
      </c>
      <c r="M1273" s="79">
        <f t="shared" si="79"/>
        <v>92.711731520331227</v>
      </c>
    </row>
    <row r="1274" spans="2:13" x14ac:dyDescent="0.3">
      <c r="B1274" s="12">
        <v>7.6637724123429507E-3</v>
      </c>
      <c r="C1274" s="11">
        <v>10.388205332866033</v>
      </c>
      <c r="D1274" s="11">
        <v>0.92172169782413393</v>
      </c>
      <c r="E1274" s="11">
        <v>19.443649643958828</v>
      </c>
      <c r="F1274" s="11">
        <v>31.361622471571184</v>
      </c>
      <c r="G1274" s="11">
        <v>38.688850359389214</v>
      </c>
      <c r="H1274" s="11">
        <v>1.11467867989683</v>
      </c>
      <c r="I1274" s="77">
        <f t="shared" si="76"/>
        <v>62.115199146220178</v>
      </c>
      <c r="J1274" s="77">
        <f t="shared" si="77"/>
        <v>101.91872818550621</v>
      </c>
      <c r="K1274" s="78">
        <f>E1274 * (Constants!$C$8 / Constants!$C$5)</f>
        <v>53.626840147047737</v>
      </c>
      <c r="L1274" s="78">
        <f t="shared" si="78"/>
        <v>136.10191868859513</v>
      </c>
      <c r="M1274" s="79">
        <f t="shared" si="79"/>
        <v>96.298389649309087</v>
      </c>
    </row>
    <row r="1275" spans="2:13" x14ac:dyDescent="0.3">
      <c r="B1275" s="12">
        <v>32.852303402556572</v>
      </c>
      <c r="C1275" s="11">
        <v>5.7194025254476024</v>
      </c>
      <c r="D1275" s="11">
        <v>20.453506117759922</v>
      </c>
      <c r="E1275" s="11">
        <v>25.869088451121524</v>
      </c>
      <c r="F1275" s="11">
        <v>0.286980087367047</v>
      </c>
      <c r="G1275" s="11">
        <v>44.304590397692181</v>
      </c>
      <c r="H1275" s="11">
        <v>5.2969743190741028</v>
      </c>
      <c r="I1275" s="77">
        <f t="shared" si="76"/>
        <v>52.328977181696096</v>
      </c>
      <c r="J1275" s="77">
        <f t="shared" si="77"/>
        <v>101.93054189846239</v>
      </c>
      <c r="K1275" s="78">
        <f>E1275 * (Constants!$C$8 / Constants!$C$5)</f>
        <v>71.348614921641627</v>
      </c>
      <c r="L1275" s="78">
        <f t="shared" si="78"/>
        <v>147.41006836898248</v>
      </c>
      <c r="M1275" s="79">
        <f t="shared" si="79"/>
        <v>97.808503652216203</v>
      </c>
    </row>
    <row r="1276" spans="2:13" x14ac:dyDescent="0.3">
      <c r="B1276" s="12">
        <v>9.4915963767562062E-2</v>
      </c>
      <c r="C1276" s="11">
        <v>9.2298900417912763E-2</v>
      </c>
      <c r="D1276" s="11">
        <v>5.6498487413010405</v>
      </c>
      <c r="E1276" s="11">
        <v>11.510858833385452</v>
      </c>
      <c r="F1276" s="11">
        <v>27.623195368401227</v>
      </c>
      <c r="G1276" s="11">
        <v>54.314471571638613</v>
      </c>
      <c r="H1276" s="11">
        <v>2.8455952612071744</v>
      </c>
      <c r="I1276" s="77">
        <f t="shared" si="76"/>
        <v>44.876201843505633</v>
      </c>
      <c r="J1276" s="77">
        <f t="shared" si="77"/>
        <v>102.03626867635143</v>
      </c>
      <c r="K1276" s="78">
        <f>E1276 * (Constants!$C$8 / Constants!$C$5)</f>
        <v>31.747691298530846</v>
      </c>
      <c r="L1276" s="78">
        <f t="shared" si="78"/>
        <v>122.27310114149682</v>
      </c>
      <c r="M1276" s="79">
        <f t="shared" si="79"/>
        <v>65.113034308651038</v>
      </c>
    </row>
    <row r="1277" spans="2:13" x14ac:dyDescent="0.3">
      <c r="B1277" s="12">
        <v>2.1607429995929124</v>
      </c>
      <c r="C1277" s="11">
        <v>10.185090560602527</v>
      </c>
      <c r="D1277" s="11">
        <v>6.360095165154342</v>
      </c>
      <c r="E1277" s="11">
        <v>16.442242729777075</v>
      </c>
      <c r="F1277" s="11">
        <v>19.851791768648035</v>
      </c>
      <c r="G1277" s="11">
        <v>44.445164161361312</v>
      </c>
      <c r="H1277" s="11">
        <v>4.8430145248635217</v>
      </c>
      <c r="I1277" s="77">
        <f t="shared" si="76"/>
        <v>52.839220224181979</v>
      </c>
      <c r="J1277" s="77">
        <f t="shared" si="77"/>
        <v>102.12739891040681</v>
      </c>
      <c r="K1277" s="78">
        <f>E1277 * (Constants!$C$8 / Constants!$C$5)</f>
        <v>45.348766238578712</v>
      </c>
      <c r="L1277" s="78">
        <f t="shared" si="78"/>
        <v>131.03392241920847</v>
      </c>
      <c r="M1277" s="79">
        <f t="shared" si="79"/>
        <v>81.745743732983613</v>
      </c>
    </row>
    <row r="1278" spans="2:13" x14ac:dyDescent="0.3">
      <c r="B1278" s="12">
        <v>70.305290322285146</v>
      </c>
      <c r="C1278" s="11">
        <v>5.0557368160749876</v>
      </c>
      <c r="D1278" s="11">
        <v>9.7533672441459256</v>
      </c>
      <c r="E1278" s="11">
        <v>11.856021130586415</v>
      </c>
      <c r="F1278" s="11">
        <v>14.882841836343346</v>
      </c>
      <c r="G1278" s="11">
        <v>55.829798686142091</v>
      </c>
      <c r="H1278" s="11">
        <v>4.8430145248635217</v>
      </c>
      <c r="I1278" s="77">
        <f t="shared" si="76"/>
        <v>41.547967027150676</v>
      </c>
      <c r="J1278" s="77">
        <f t="shared" si="77"/>
        <v>102.22078023815629</v>
      </c>
      <c r="K1278" s="78">
        <f>E1278 * (Constants!$C$8 / Constants!$C$5)</f>
        <v>32.699671182746407</v>
      </c>
      <c r="L1278" s="78">
        <f t="shared" si="78"/>
        <v>123.06443029031627</v>
      </c>
      <c r="M1278" s="79">
        <f t="shared" si="79"/>
        <v>62.39161707931067</v>
      </c>
    </row>
    <row r="1279" spans="2:13" x14ac:dyDescent="0.3">
      <c r="B1279" s="12">
        <v>0.36565633451391477</v>
      </c>
      <c r="C1279" s="11">
        <v>3.6668653242300131</v>
      </c>
      <c r="D1279" s="11">
        <v>7.4994282612483572</v>
      </c>
      <c r="E1279" s="11">
        <v>36.622658966354308</v>
      </c>
      <c r="F1279" s="11">
        <v>24.456305797502662</v>
      </c>
      <c r="G1279" s="11">
        <v>29.760950728434405</v>
      </c>
      <c r="H1279" s="11">
        <v>0.38235628704064373</v>
      </c>
      <c r="I1279" s="77">
        <f t="shared" si="76"/>
        <v>72.245258349335344</v>
      </c>
      <c r="J1279" s="77">
        <f t="shared" si="77"/>
        <v>102.3885653648104</v>
      </c>
      <c r="K1279" s="78">
        <f>E1279 * (Constants!$C$8 / Constants!$C$5)</f>
        <v>101.00765618139657</v>
      </c>
      <c r="L1279" s="78">
        <f t="shared" si="78"/>
        <v>166.77356257985267</v>
      </c>
      <c r="M1279" s="79">
        <f t="shared" si="79"/>
        <v>136.63025556437759</v>
      </c>
    </row>
    <row r="1280" spans="2:13" x14ac:dyDescent="0.3">
      <c r="B1280" s="12">
        <v>3.95492251640826</v>
      </c>
      <c r="C1280" s="11">
        <v>17.490021538702084</v>
      </c>
      <c r="D1280" s="11">
        <v>1.7536565762523719</v>
      </c>
      <c r="E1280" s="11">
        <v>20.6561291719227</v>
      </c>
      <c r="F1280" s="11">
        <v>10.928239473553614</v>
      </c>
      <c r="G1280" s="11">
        <v>49.22344438608765</v>
      </c>
      <c r="H1280" s="11">
        <v>2.378856725706803</v>
      </c>
      <c r="I1280" s="77">
        <f t="shared" si="76"/>
        <v>50.828046760430766</v>
      </c>
      <c r="J1280" s="77">
        <f t="shared" si="77"/>
        <v>102.43034787222521</v>
      </c>
      <c r="K1280" s="78">
        <f>E1280 * (Constants!$C$8 / Constants!$C$5)</f>
        <v>56.970936909657773</v>
      </c>
      <c r="L1280" s="78">
        <f t="shared" si="78"/>
        <v>138.74515560996028</v>
      </c>
      <c r="M1280" s="79">
        <f t="shared" si="79"/>
        <v>87.142854498165832</v>
      </c>
    </row>
    <row r="1281" spans="2:13" x14ac:dyDescent="0.3">
      <c r="B1281" s="12">
        <v>8.7949770386330783E-4</v>
      </c>
      <c r="C1281" s="11">
        <v>26.141978539475915</v>
      </c>
      <c r="D1281" s="11">
        <v>7.080761871959008</v>
      </c>
      <c r="E1281" s="11">
        <v>19.249219130952127</v>
      </c>
      <c r="F1281" s="11">
        <v>17.881542486601656</v>
      </c>
      <c r="G1281" s="11">
        <v>30.969960576102718</v>
      </c>
      <c r="H1281" s="11">
        <v>1.11467867989683</v>
      </c>
      <c r="I1281" s="77">
        <f t="shared" si="76"/>
        <v>70.3535020289887</v>
      </c>
      <c r="J1281" s="77">
        <f t="shared" si="77"/>
        <v>102.43814128498825</v>
      </c>
      <c r="K1281" s="78">
        <f>E1281 * (Constants!$C$8 / Constants!$C$5)</f>
        <v>53.090588248271196</v>
      </c>
      <c r="L1281" s="78">
        <f t="shared" si="78"/>
        <v>136.27951040230732</v>
      </c>
      <c r="M1281" s="79">
        <f t="shared" si="79"/>
        <v>104.19487114630778</v>
      </c>
    </row>
    <row r="1282" spans="2:13" x14ac:dyDescent="0.3">
      <c r="B1282" s="12">
        <v>7.7806939671863802</v>
      </c>
      <c r="C1282" s="11">
        <v>7.9674900629465419</v>
      </c>
      <c r="D1282" s="11">
        <v>13.086369176732637</v>
      </c>
      <c r="E1282" s="11">
        <v>32.687717473976001</v>
      </c>
      <c r="F1282" s="11">
        <v>23.527684411796024</v>
      </c>
      <c r="G1282" s="11">
        <v>21.671934037368121</v>
      </c>
      <c r="H1282" s="11">
        <v>3.5292293157290135</v>
      </c>
      <c r="I1282" s="77">
        <f t="shared" si="76"/>
        <v>77.269261125451209</v>
      </c>
      <c r="J1282" s="77">
        <f t="shared" si="77"/>
        <v>102.47042447854834</v>
      </c>
      <c r="K1282" s="78">
        <f>E1282 * (Constants!$C$8 / Constants!$C$5)</f>
        <v>90.154833678224136</v>
      </c>
      <c r="L1282" s="78">
        <f t="shared" si="78"/>
        <v>159.93754068279645</v>
      </c>
      <c r="M1282" s="79">
        <f t="shared" si="79"/>
        <v>134.73637732969934</v>
      </c>
    </row>
    <row r="1283" spans="2:13" x14ac:dyDescent="0.3">
      <c r="B1283" s="12">
        <v>0.81663109391229227</v>
      </c>
      <c r="C1283" s="11">
        <v>7.1161976662872606</v>
      </c>
      <c r="D1283" s="11">
        <v>1.7536565762523719</v>
      </c>
      <c r="E1283" s="11">
        <v>20.6561291719227</v>
      </c>
      <c r="F1283" s="11">
        <v>27.680276788449241</v>
      </c>
      <c r="G1283" s="11">
        <v>42.552031160694717</v>
      </c>
      <c r="H1283" s="11">
        <v>2.8455952612071744</v>
      </c>
      <c r="I1283" s="77">
        <f t="shared" ref="I1283:I1346" si="80">SUM(C1283:F1283)</f>
        <v>57.206260202911572</v>
      </c>
      <c r="J1283" s="77">
        <f t="shared" ref="J1283:J1346" si="81">SUM(C1283:H1283)</f>
        <v>102.60388662481347</v>
      </c>
      <c r="K1283" s="78">
        <f>E1283 * (Constants!$C$8 / Constants!$C$5)</f>
        <v>56.970936909657773</v>
      </c>
      <c r="L1283" s="78">
        <f t="shared" ref="L1283:L1346" si="82">C1283+D1283+F1283+G1283+H1283+K1283</f>
        <v>138.91869436254854</v>
      </c>
      <c r="M1283" s="79">
        <f t="shared" ref="M1283:M1346" si="83">I1283-E1283+K1283</f>
        <v>93.521067940646645</v>
      </c>
    </row>
    <row r="1284" spans="2:13" x14ac:dyDescent="0.3">
      <c r="B1284" s="12">
        <v>0.16463124786969274</v>
      </c>
      <c r="C1284" s="11">
        <v>0.32898114850110244</v>
      </c>
      <c r="D1284" s="11">
        <v>25.939924843113975</v>
      </c>
      <c r="E1284" s="11">
        <v>18.463780727929951</v>
      </c>
      <c r="F1284" s="11">
        <v>9.1569909382005328</v>
      </c>
      <c r="G1284" s="11">
        <v>48.532371087237102</v>
      </c>
      <c r="H1284" s="11">
        <v>0.27338315095168603</v>
      </c>
      <c r="I1284" s="77">
        <f t="shared" si="80"/>
        <v>53.889677657745565</v>
      </c>
      <c r="J1284" s="77">
        <f t="shared" si="81"/>
        <v>102.69543189593436</v>
      </c>
      <c r="K1284" s="78">
        <f>E1284 * (Constants!$C$8 / Constants!$C$5)</f>
        <v>50.924298459290675</v>
      </c>
      <c r="L1284" s="78">
        <f t="shared" si="82"/>
        <v>135.15594962729509</v>
      </c>
      <c r="M1284" s="79">
        <f t="shared" si="83"/>
        <v>86.35019538910629</v>
      </c>
    </row>
    <row r="1285" spans="2:13" x14ac:dyDescent="0.3">
      <c r="B1285" s="12">
        <v>0.14456319253076799</v>
      </c>
      <c r="C1285" s="11">
        <v>8.3041973968050371</v>
      </c>
      <c r="D1285" s="11">
        <v>0.74710315409314842</v>
      </c>
      <c r="E1285" s="11">
        <v>29.563891386241732</v>
      </c>
      <c r="F1285" s="11">
        <v>38.561005682236413</v>
      </c>
      <c r="G1285" s="11">
        <v>23.308196590697001</v>
      </c>
      <c r="H1285" s="11">
        <v>2.2665438039387968</v>
      </c>
      <c r="I1285" s="77">
        <f t="shared" si="80"/>
        <v>77.176197619376325</v>
      </c>
      <c r="J1285" s="77">
        <f t="shared" si="81"/>
        <v>102.75093801401214</v>
      </c>
      <c r="K1285" s="78">
        <f>E1285 * (Constants!$C$8 / Constants!$C$5)</f>
        <v>81.53911979108608</v>
      </c>
      <c r="L1285" s="78">
        <f t="shared" si="82"/>
        <v>154.72616641885648</v>
      </c>
      <c r="M1285" s="79">
        <f t="shared" si="83"/>
        <v>129.15142602422065</v>
      </c>
    </row>
    <row r="1286" spans="2:13" x14ac:dyDescent="0.3">
      <c r="B1286" s="12">
        <v>7.0064985784702003</v>
      </c>
      <c r="C1286" s="11">
        <v>27.11306485262784</v>
      </c>
      <c r="D1286" s="11">
        <v>3.5931878368113712</v>
      </c>
      <c r="E1286" s="11">
        <v>21.725029084866858</v>
      </c>
      <c r="F1286" s="11">
        <v>27.570072230272523</v>
      </c>
      <c r="G1286" s="11">
        <v>19.932843956845865</v>
      </c>
      <c r="H1286" s="11">
        <v>2.8455952612071744</v>
      </c>
      <c r="I1286" s="77">
        <f t="shared" si="80"/>
        <v>80.001354004578587</v>
      </c>
      <c r="J1286" s="77">
        <f t="shared" si="81"/>
        <v>102.77979322263162</v>
      </c>
      <c r="K1286" s="78">
        <f>E1286 * (Constants!$C$8 / Constants!$C$5)</f>
        <v>59.919031830842464</v>
      </c>
      <c r="L1286" s="78">
        <f t="shared" si="82"/>
        <v>140.97379596860725</v>
      </c>
      <c r="M1286" s="79">
        <f t="shared" si="83"/>
        <v>118.1953567505542</v>
      </c>
    </row>
    <row r="1287" spans="2:13" x14ac:dyDescent="0.3">
      <c r="B1287" s="12">
        <v>3.6515618397970684E-2</v>
      </c>
      <c r="C1287" s="11">
        <v>7.8152950292041217</v>
      </c>
      <c r="D1287" s="11">
        <v>9.793501793125106</v>
      </c>
      <c r="E1287" s="11">
        <v>29.274932985551644</v>
      </c>
      <c r="F1287" s="11">
        <v>22.491568197615088</v>
      </c>
      <c r="G1287" s="11">
        <v>31.183356789783179</v>
      </c>
      <c r="H1287" s="11">
        <v>2.378856725706803</v>
      </c>
      <c r="I1287" s="77">
        <f t="shared" si="80"/>
        <v>69.375298005495949</v>
      </c>
      <c r="J1287" s="77">
        <f t="shared" si="81"/>
        <v>102.93751152098592</v>
      </c>
      <c r="K1287" s="78">
        <f>E1287 * (Constants!$C$8 / Constants!$C$5)</f>
        <v>80.742153879505352</v>
      </c>
      <c r="L1287" s="78">
        <f t="shared" si="82"/>
        <v>154.40473241493964</v>
      </c>
      <c r="M1287" s="79">
        <f t="shared" si="83"/>
        <v>120.84251889944966</v>
      </c>
    </row>
    <row r="1288" spans="2:13" x14ac:dyDescent="0.3">
      <c r="B1288" s="12">
        <v>1.4431799072044669</v>
      </c>
      <c r="C1288" s="11">
        <v>16.605514878333828</v>
      </c>
      <c r="D1288" s="11">
        <v>16.57731096327224</v>
      </c>
      <c r="E1288" s="11">
        <v>56.469594057411804</v>
      </c>
      <c r="F1288" s="11">
        <v>0</v>
      </c>
      <c r="G1288" s="11">
        <v>13.377510057868331</v>
      </c>
      <c r="H1288" s="11">
        <v>0</v>
      </c>
      <c r="I1288" s="77">
        <f t="shared" si="80"/>
        <v>89.652419899017872</v>
      </c>
      <c r="J1288" s="77">
        <f t="shared" si="81"/>
        <v>103.02992995688621</v>
      </c>
      <c r="K1288" s="78">
        <f>E1288 * (Constants!$C$8 / Constants!$C$5)</f>
        <v>155.74678360995838</v>
      </c>
      <c r="L1288" s="78">
        <f t="shared" si="82"/>
        <v>202.30711950943277</v>
      </c>
      <c r="M1288" s="79">
        <f t="shared" si="83"/>
        <v>188.92960945156446</v>
      </c>
    </row>
    <row r="1289" spans="2:13" x14ac:dyDescent="0.3">
      <c r="B1289" s="12">
        <v>5.769628296548035E-2</v>
      </c>
      <c r="C1289" s="11">
        <v>8.6729554340667931</v>
      </c>
      <c r="D1289" s="11">
        <v>13.086370211928639</v>
      </c>
      <c r="E1289" s="11">
        <v>32.687717473976001</v>
      </c>
      <c r="F1289" s="11">
        <v>23.527684411796024</v>
      </c>
      <c r="G1289" s="11">
        <v>21.671934037368121</v>
      </c>
      <c r="H1289" s="11">
        <v>3.5292293157290135</v>
      </c>
      <c r="I1289" s="77">
        <f t="shared" si="80"/>
        <v>77.974727531767456</v>
      </c>
      <c r="J1289" s="77">
        <f t="shared" si="81"/>
        <v>103.17589088486459</v>
      </c>
      <c r="K1289" s="78">
        <f>E1289 * (Constants!$C$8 / Constants!$C$5)</f>
        <v>90.154833678224136</v>
      </c>
      <c r="L1289" s="78">
        <f t="shared" si="82"/>
        <v>160.64300708911273</v>
      </c>
      <c r="M1289" s="79">
        <f t="shared" si="83"/>
        <v>135.44184373601558</v>
      </c>
    </row>
    <row r="1290" spans="2:13" x14ac:dyDescent="0.3">
      <c r="B1290" s="12">
        <v>0.34574018279090524</v>
      </c>
      <c r="C1290" s="11">
        <v>8.2081234438933706</v>
      </c>
      <c r="D1290" s="11">
        <v>13.169168293718728</v>
      </c>
      <c r="E1290" s="11">
        <v>28.712194227945854</v>
      </c>
      <c r="F1290" s="11">
        <v>14.399743570596584</v>
      </c>
      <c r="G1290" s="11">
        <v>37.256227334122904</v>
      </c>
      <c r="H1290" s="11">
        <v>1.4317273385614178</v>
      </c>
      <c r="I1290" s="77">
        <f t="shared" si="80"/>
        <v>64.489229536154539</v>
      </c>
      <c r="J1290" s="77">
        <f t="shared" si="81"/>
        <v>103.17718420883887</v>
      </c>
      <c r="K1290" s="78">
        <f>E1290 * (Constants!$C$8 / Constants!$C$5)</f>
        <v>79.190084080302285</v>
      </c>
      <c r="L1290" s="78">
        <f t="shared" si="82"/>
        <v>153.65507406119528</v>
      </c>
      <c r="M1290" s="79">
        <f t="shared" si="83"/>
        <v>114.96711938851097</v>
      </c>
    </row>
    <row r="1291" spans="2:13" x14ac:dyDescent="0.3">
      <c r="B1291" s="12">
        <v>7.8890966280596331E-2</v>
      </c>
      <c r="C1291" s="11">
        <v>8.8185241782034431</v>
      </c>
      <c r="D1291" s="11">
        <v>1.762267336593069</v>
      </c>
      <c r="E1291" s="11">
        <v>18.805774290170241</v>
      </c>
      <c r="F1291" s="11">
        <v>31.361622471571177</v>
      </c>
      <c r="G1291" s="11">
        <v>41.326779510217335</v>
      </c>
      <c r="H1291" s="11">
        <v>1.11467867989683</v>
      </c>
      <c r="I1291" s="77">
        <f t="shared" si="80"/>
        <v>60.748188276537931</v>
      </c>
      <c r="J1291" s="77">
        <f t="shared" si="81"/>
        <v>103.18964646665209</v>
      </c>
      <c r="K1291" s="78">
        <f>E1291 * (Constants!$C$8 / Constants!$C$5)</f>
        <v>51.867538768050188</v>
      </c>
      <c r="L1291" s="78">
        <f t="shared" si="82"/>
        <v>136.25141094453204</v>
      </c>
      <c r="M1291" s="79">
        <f t="shared" si="83"/>
        <v>93.809952754417878</v>
      </c>
    </row>
    <row r="1292" spans="2:13" x14ac:dyDescent="0.3">
      <c r="B1292" s="12">
        <v>2.3480167146772146E-4</v>
      </c>
      <c r="C1292" s="11">
        <v>7.5379463516711542</v>
      </c>
      <c r="D1292" s="11">
        <v>4.0383956163838564</v>
      </c>
      <c r="E1292" s="11">
        <v>9.9137791461504623</v>
      </c>
      <c r="F1292" s="11">
        <v>26.076982315751383</v>
      </c>
      <c r="G1292" s="11">
        <v>54.523678374934192</v>
      </c>
      <c r="H1292" s="11">
        <v>1.11467867989683</v>
      </c>
      <c r="I1292" s="77">
        <f t="shared" si="80"/>
        <v>47.567103429956859</v>
      </c>
      <c r="J1292" s="77">
        <f t="shared" si="81"/>
        <v>103.20546048478788</v>
      </c>
      <c r="K1292" s="78">
        <f>E1292 * (Constants!$C$8 / Constants!$C$5)</f>
        <v>27.342842483737567</v>
      </c>
      <c r="L1292" s="78">
        <f t="shared" si="82"/>
        <v>120.63452382237499</v>
      </c>
      <c r="M1292" s="79">
        <f t="shared" si="83"/>
        <v>64.996166767543968</v>
      </c>
    </row>
    <row r="1293" spans="2:13" x14ac:dyDescent="0.3">
      <c r="B1293" s="12">
        <v>77.821184125437867</v>
      </c>
      <c r="C1293" s="11">
        <v>5.0557368160749876</v>
      </c>
      <c r="D1293" s="11">
        <v>9.7533672441459256</v>
      </c>
      <c r="E1293" s="11">
        <v>11.856021130586415</v>
      </c>
      <c r="F1293" s="11">
        <v>26.753662078321401</v>
      </c>
      <c r="G1293" s="11">
        <v>46.944113471343357</v>
      </c>
      <c r="H1293" s="11">
        <v>2.8455952612071744</v>
      </c>
      <c r="I1293" s="77">
        <f t="shared" si="80"/>
        <v>53.418787269128728</v>
      </c>
      <c r="J1293" s="77">
        <f t="shared" si="81"/>
        <v>103.20849600167926</v>
      </c>
      <c r="K1293" s="78">
        <f>E1293 * (Constants!$C$8 / Constants!$C$5)</f>
        <v>32.699671182746407</v>
      </c>
      <c r="L1293" s="78">
        <f t="shared" si="82"/>
        <v>124.05214605383927</v>
      </c>
      <c r="M1293" s="79">
        <f t="shared" si="83"/>
        <v>74.262437321288729</v>
      </c>
    </row>
    <row r="1294" spans="2:13" x14ac:dyDescent="0.3">
      <c r="B1294" s="12">
        <v>288.83896219663438</v>
      </c>
      <c r="C1294" s="11">
        <v>10.228969413519229</v>
      </c>
      <c r="D1294" s="11">
        <v>2.4320294446181734</v>
      </c>
      <c r="E1294" s="11">
        <v>21.224211611288371</v>
      </c>
      <c r="F1294" s="11">
        <v>4.1868846885332411</v>
      </c>
      <c r="G1294" s="11">
        <v>62.830029444889192</v>
      </c>
      <c r="H1294" s="11">
        <v>2.378856725706803</v>
      </c>
      <c r="I1294" s="77">
        <f t="shared" si="80"/>
        <v>38.072095157959012</v>
      </c>
      <c r="J1294" s="77">
        <f t="shared" si="81"/>
        <v>103.280981328555</v>
      </c>
      <c r="K1294" s="78">
        <f>E1294 * (Constants!$C$8 / Constants!$C$5)</f>
        <v>58.537744927908257</v>
      </c>
      <c r="L1294" s="78">
        <f t="shared" si="82"/>
        <v>140.59451464517488</v>
      </c>
      <c r="M1294" s="79">
        <f t="shared" si="83"/>
        <v>75.385628474578894</v>
      </c>
    </row>
    <row r="1295" spans="2:13" x14ac:dyDescent="0.3">
      <c r="B1295" s="12">
        <v>0.29376758899888955</v>
      </c>
      <c r="C1295" s="11">
        <v>8.6091594100807214</v>
      </c>
      <c r="D1295" s="11">
        <v>1.0658802462077044</v>
      </c>
      <c r="E1295" s="11">
        <v>29.64100520678744</v>
      </c>
      <c r="F1295" s="11">
        <v>38.561005682236413</v>
      </c>
      <c r="G1295" s="11">
        <v>23.308196590697001</v>
      </c>
      <c r="H1295" s="11">
        <v>2.2665438039387968</v>
      </c>
      <c r="I1295" s="77">
        <f t="shared" si="80"/>
        <v>77.877050545312272</v>
      </c>
      <c r="J1295" s="77">
        <f t="shared" si="81"/>
        <v>103.45179093994808</v>
      </c>
      <c r="K1295" s="78">
        <f>E1295 * (Constants!$C$8 / Constants!$C$5)</f>
        <v>81.75180468323633</v>
      </c>
      <c r="L1295" s="78">
        <f t="shared" si="82"/>
        <v>155.56259041639697</v>
      </c>
      <c r="M1295" s="79">
        <f t="shared" si="83"/>
        <v>129.98785002176118</v>
      </c>
    </row>
    <row r="1296" spans="2:13" x14ac:dyDescent="0.3">
      <c r="B1296" s="12">
        <v>1.4676275459351018E-3</v>
      </c>
      <c r="C1296" s="11">
        <v>3.6841810477475461</v>
      </c>
      <c r="D1296" s="11">
        <v>18.073296514586161</v>
      </c>
      <c r="E1296" s="11">
        <v>28.971670246512467</v>
      </c>
      <c r="F1296" s="11">
        <v>18.159402696832313</v>
      </c>
      <c r="G1296" s="11">
        <v>32.312987155930507</v>
      </c>
      <c r="H1296" s="11">
        <v>2.2665438039387968</v>
      </c>
      <c r="I1296" s="77">
        <f t="shared" si="80"/>
        <v>68.888550505678495</v>
      </c>
      <c r="J1296" s="77">
        <f t="shared" si="81"/>
        <v>103.4680814655478</v>
      </c>
      <c r="K1296" s="78">
        <f>E1296 * (Constants!$C$8 / Constants!$C$5)</f>
        <v>79.90573567989729</v>
      </c>
      <c r="L1296" s="78">
        <f t="shared" si="82"/>
        <v>154.40214689893261</v>
      </c>
      <c r="M1296" s="79">
        <f t="shared" si="83"/>
        <v>119.82261593906333</v>
      </c>
    </row>
    <row r="1297" spans="2:13" x14ac:dyDescent="0.3">
      <c r="B1297" s="12">
        <v>2.2094460573862307</v>
      </c>
      <c r="C1297" s="11">
        <v>3.6841813065465465</v>
      </c>
      <c r="D1297" s="11">
        <v>18.073296514586161</v>
      </c>
      <c r="E1297" s="11">
        <v>28.971670246512467</v>
      </c>
      <c r="F1297" s="11">
        <v>18.159402696832313</v>
      </c>
      <c r="G1297" s="11">
        <v>32.312987155930507</v>
      </c>
      <c r="H1297" s="11">
        <v>2.2665438039387968</v>
      </c>
      <c r="I1297" s="77">
        <f t="shared" si="80"/>
        <v>68.888550764477486</v>
      </c>
      <c r="J1297" s="77">
        <f t="shared" si="81"/>
        <v>103.46808172434679</v>
      </c>
      <c r="K1297" s="78">
        <f>E1297 * (Constants!$C$8 / Constants!$C$5)</f>
        <v>79.90573567989729</v>
      </c>
      <c r="L1297" s="78">
        <f t="shared" si="82"/>
        <v>154.40214715773163</v>
      </c>
      <c r="M1297" s="79">
        <f t="shared" si="83"/>
        <v>119.82261619786232</v>
      </c>
    </row>
    <row r="1298" spans="2:13" x14ac:dyDescent="0.3">
      <c r="B1298" s="12">
        <v>10.70805225908407</v>
      </c>
      <c r="C1298" s="11">
        <v>1.8791595986934335</v>
      </c>
      <c r="D1298" s="11">
        <v>18.073296514586161</v>
      </c>
      <c r="E1298" s="11">
        <v>28.971668176120463</v>
      </c>
      <c r="F1298" s="11">
        <v>24.456305797502662</v>
      </c>
      <c r="G1298" s="11">
        <v>29.760950728434405</v>
      </c>
      <c r="H1298" s="11">
        <v>0.38235628704064373</v>
      </c>
      <c r="I1298" s="77">
        <f t="shared" si="80"/>
        <v>73.38043008690272</v>
      </c>
      <c r="J1298" s="77">
        <f t="shared" si="81"/>
        <v>103.52373710237778</v>
      </c>
      <c r="K1298" s="78">
        <f>E1298 * (Constants!$C$8 / Constants!$C$5)</f>
        <v>79.90572996962257</v>
      </c>
      <c r="L1298" s="78">
        <f t="shared" si="82"/>
        <v>154.45779889587988</v>
      </c>
      <c r="M1298" s="79">
        <f t="shared" si="83"/>
        <v>124.31449188040483</v>
      </c>
    </row>
    <row r="1299" spans="2:13" x14ac:dyDescent="0.3">
      <c r="B1299" s="12">
        <v>9.1318119957577437E-3</v>
      </c>
      <c r="C1299" s="11">
        <v>0.32898114850110244</v>
      </c>
      <c r="D1299" s="11">
        <v>25.939924843113975</v>
      </c>
      <c r="E1299" s="11">
        <v>18.463780727929951</v>
      </c>
      <c r="F1299" s="11">
        <v>25.497657316685579</v>
      </c>
      <c r="G1299" s="11">
        <v>30.940098195299395</v>
      </c>
      <c r="H1299" s="11">
        <v>2.378856725706803</v>
      </c>
      <c r="I1299" s="77">
        <f t="shared" si="80"/>
        <v>70.230344036230605</v>
      </c>
      <c r="J1299" s="77">
        <f t="shared" si="81"/>
        <v>103.5492989572368</v>
      </c>
      <c r="K1299" s="78">
        <f>E1299 * (Constants!$C$8 / Constants!$C$5)</f>
        <v>50.924298459290675</v>
      </c>
      <c r="L1299" s="78">
        <f t="shared" si="82"/>
        <v>136.00981668859754</v>
      </c>
      <c r="M1299" s="79">
        <f t="shared" si="83"/>
        <v>102.69086176759133</v>
      </c>
    </row>
    <row r="1300" spans="2:13" x14ac:dyDescent="0.3">
      <c r="B1300" s="12">
        <v>9.6077831636648625E-2</v>
      </c>
      <c r="C1300" s="11">
        <v>15.461002179046176</v>
      </c>
      <c r="D1300" s="11">
        <v>12.18318758049684</v>
      </c>
      <c r="E1300" s="11">
        <v>23.47570080284833</v>
      </c>
      <c r="F1300" s="11">
        <v>25.70061589760433</v>
      </c>
      <c r="G1300" s="11">
        <v>24.491959004063382</v>
      </c>
      <c r="H1300" s="11">
        <v>2.2665438039387968</v>
      </c>
      <c r="I1300" s="77">
        <f t="shared" si="80"/>
        <v>76.82050645999567</v>
      </c>
      <c r="J1300" s="77">
        <f t="shared" si="81"/>
        <v>103.57900926799785</v>
      </c>
      <c r="K1300" s="78">
        <f>E1300 * (Constants!$C$8 / Constants!$C$5)</f>
        <v>64.747497375597817</v>
      </c>
      <c r="L1300" s="78">
        <f t="shared" si="82"/>
        <v>144.85080584074734</v>
      </c>
      <c r="M1300" s="79">
        <f t="shared" si="83"/>
        <v>118.09230303274515</v>
      </c>
    </row>
    <row r="1301" spans="2:13" x14ac:dyDescent="0.3">
      <c r="B1301" s="12">
        <v>0.56638437177753076</v>
      </c>
      <c r="C1301" s="11">
        <v>7.8937820372458551</v>
      </c>
      <c r="D1301" s="11">
        <v>1.7386053439881779</v>
      </c>
      <c r="E1301" s="11">
        <v>29.846913973059063</v>
      </c>
      <c r="F1301" s="11">
        <v>38.561005682236413</v>
      </c>
      <c r="G1301" s="11">
        <v>23.308196590697001</v>
      </c>
      <c r="H1301" s="11">
        <v>2.2665438039387968</v>
      </c>
      <c r="I1301" s="77">
        <f t="shared" si="80"/>
        <v>78.040307036529512</v>
      </c>
      <c r="J1301" s="77">
        <f t="shared" si="81"/>
        <v>103.61504743116531</v>
      </c>
      <c r="K1301" s="78">
        <f>E1301 * (Constants!$C$8 / Constants!$C$5)</f>
        <v>82.319714345050002</v>
      </c>
      <c r="L1301" s="78">
        <f t="shared" si="82"/>
        <v>156.08784780315625</v>
      </c>
      <c r="M1301" s="79">
        <f t="shared" si="83"/>
        <v>130.51310740852045</v>
      </c>
    </row>
    <row r="1302" spans="2:13" x14ac:dyDescent="0.3">
      <c r="B1302" s="12">
        <v>211.1649972700543</v>
      </c>
      <c r="C1302" s="11">
        <v>7.0986868083234391</v>
      </c>
      <c r="D1302" s="11">
        <v>6.9009208937998219</v>
      </c>
      <c r="E1302" s="11">
        <v>44.869696980739057</v>
      </c>
      <c r="F1302" s="11">
        <v>0.43964402129355462</v>
      </c>
      <c r="G1302" s="11">
        <v>43.271286803912133</v>
      </c>
      <c r="H1302" s="11">
        <v>1.2143103654578957</v>
      </c>
      <c r="I1302" s="77">
        <f t="shared" si="80"/>
        <v>59.308948704155874</v>
      </c>
      <c r="J1302" s="77">
        <f t="shared" si="81"/>
        <v>103.79454587352589</v>
      </c>
      <c r="K1302" s="78">
        <f>E1302 * (Constants!$C$8 / Constants!$C$5)</f>
        <v>123.75351909203837</v>
      </c>
      <c r="L1302" s="78">
        <f t="shared" si="82"/>
        <v>182.67836798482523</v>
      </c>
      <c r="M1302" s="79">
        <f t="shared" si="83"/>
        <v>138.19277081545519</v>
      </c>
    </row>
    <row r="1303" spans="2:13" x14ac:dyDescent="0.3">
      <c r="B1303" s="12">
        <v>6.2893434660509229E-2</v>
      </c>
      <c r="C1303" s="11">
        <v>29.304850149995758</v>
      </c>
      <c r="D1303" s="11">
        <v>0.98122088200686908</v>
      </c>
      <c r="E1303" s="11">
        <v>19.029743085884498</v>
      </c>
      <c r="F1303" s="11">
        <v>30.473838393271027</v>
      </c>
      <c r="G1303" s="11">
        <v>21.227316725201408</v>
      </c>
      <c r="H1303" s="11">
        <v>2.8455952612071744</v>
      </c>
      <c r="I1303" s="77">
        <f t="shared" si="80"/>
        <v>79.789652511158152</v>
      </c>
      <c r="J1303" s="77">
        <f t="shared" si="81"/>
        <v>103.86256449756674</v>
      </c>
      <c r="K1303" s="78">
        <f>E1303 * (Constants!$C$8 / Constants!$C$5)</f>
        <v>52.48525915622983</v>
      </c>
      <c r="L1303" s="78">
        <f t="shared" si="82"/>
        <v>137.31808056791209</v>
      </c>
      <c r="M1303" s="79">
        <f t="shared" si="83"/>
        <v>113.24516858150349</v>
      </c>
    </row>
    <row r="1304" spans="2:13" x14ac:dyDescent="0.3">
      <c r="B1304" s="12">
        <v>2.0358761106035672</v>
      </c>
      <c r="C1304" s="11">
        <v>3.6668653242300131</v>
      </c>
      <c r="D1304" s="11">
        <v>7.4994282612483572</v>
      </c>
      <c r="E1304" s="11">
        <v>36.622658966354308</v>
      </c>
      <c r="F1304" s="11">
        <v>10.591877389025383</v>
      </c>
      <c r="G1304" s="11">
        <v>43.230603599303628</v>
      </c>
      <c r="H1304" s="11">
        <v>2.378856725706803</v>
      </c>
      <c r="I1304" s="77">
        <f t="shared" si="80"/>
        <v>58.380829940858064</v>
      </c>
      <c r="J1304" s="77">
        <f t="shared" si="81"/>
        <v>103.9902902658685</v>
      </c>
      <c r="K1304" s="78">
        <f>E1304 * (Constants!$C$8 / Constants!$C$5)</f>
        <v>101.00765618139657</v>
      </c>
      <c r="L1304" s="78">
        <f t="shared" si="82"/>
        <v>168.37528748091074</v>
      </c>
      <c r="M1304" s="79">
        <f t="shared" si="83"/>
        <v>122.76582715590033</v>
      </c>
    </row>
    <row r="1305" spans="2:13" x14ac:dyDescent="0.3">
      <c r="B1305" s="12">
        <v>1.788713077257853E-2</v>
      </c>
      <c r="C1305" s="11">
        <v>18.03733380549313</v>
      </c>
      <c r="D1305" s="11">
        <v>0</v>
      </c>
      <c r="E1305" s="11">
        <v>25.44195001775568</v>
      </c>
      <c r="F1305" s="11">
        <v>13.52404077523253</v>
      </c>
      <c r="G1305" s="11">
        <v>44.618041745125161</v>
      </c>
      <c r="H1305" s="11">
        <v>2.378856725706803</v>
      </c>
      <c r="I1305" s="77">
        <f t="shared" si="80"/>
        <v>57.003324598481335</v>
      </c>
      <c r="J1305" s="77">
        <f t="shared" si="81"/>
        <v>104.00022306931329</v>
      </c>
      <c r="K1305" s="78">
        <f>E1305 * (Constants!$C$8 / Constants!$C$5)</f>
        <v>70.170539565100341</v>
      </c>
      <c r="L1305" s="78">
        <f t="shared" si="82"/>
        <v>148.72881261665796</v>
      </c>
      <c r="M1305" s="79">
        <f t="shared" si="83"/>
        <v>101.731914145826</v>
      </c>
    </row>
    <row r="1306" spans="2:13" x14ac:dyDescent="0.3">
      <c r="B1306" s="12">
        <v>3.3388718467904255E-2</v>
      </c>
      <c r="C1306" s="11">
        <v>11.052223526477167</v>
      </c>
      <c r="D1306" s="11">
        <v>2.4320291858191729</v>
      </c>
      <c r="E1306" s="11">
        <v>21.224211611288371</v>
      </c>
      <c r="F1306" s="11">
        <v>4.1868846885332411</v>
      </c>
      <c r="G1306" s="11">
        <v>62.830029444889192</v>
      </c>
      <c r="H1306" s="11">
        <v>2.378856725706803</v>
      </c>
      <c r="I1306" s="77">
        <f t="shared" si="80"/>
        <v>38.895349012117954</v>
      </c>
      <c r="J1306" s="77">
        <f t="shared" si="81"/>
        <v>104.10423518271394</v>
      </c>
      <c r="K1306" s="78">
        <f>E1306 * (Constants!$C$8 / Constants!$C$5)</f>
        <v>58.537744927908257</v>
      </c>
      <c r="L1306" s="78">
        <f t="shared" si="82"/>
        <v>141.41776849933382</v>
      </c>
      <c r="M1306" s="79">
        <f t="shared" si="83"/>
        <v>76.208882328737843</v>
      </c>
    </row>
    <row r="1307" spans="2:13" x14ac:dyDescent="0.3">
      <c r="B1307" s="12">
        <v>27.586333476283471</v>
      </c>
      <c r="C1307" s="11">
        <v>7.9674900629465419</v>
      </c>
      <c r="D1307" s="11">
        <v>13.086369176732637</v>
      </c>
      <c r="E1307" s="11">
        <v>32.687717473976001</v>
      </c>
      <c r="F1307" s="11">
        <v>27.694284948743409</v>
      </c>
      <c r="G1307" s="11">
        <v>21.47609967846655</v>
      </c>
      <c r="H1307" s="11">
        <v>1.2143103654578957</v>
      </c>
      <c r="I1307" s="77">
        <f t="shared" si="80"/>
        <v>81.435861662398594</v>
      </c>
      <c r="J1307" s="77">
        <f t="shared" si="81"/>
        <v>104.12627170632304</v>
      </c>
      <c r="K1307" s="78">
        <f>E1307 * (Constants!$C$8 / Constants!$C$5)</f>
        <v>90.154833678224136</v>
      </c>
      <c r="L1307" s="78">
        <f t="shared" si="82"/>
        <v>161.59338791057115</v>
      </c>
      <c r="M1307" s="79">
        <f t="shared" si="83"/>
        <v>138.90297786664672</v>
      </c>
    </row>
    <row r="1308" spans="2:13" x14ac:dyDescent="0.3">
      <c r="B1308" s="12">
        <v>31.883937192687881</v>
      </c>
      <c r="C1308" s="11">
        <v>8.2081234438933706</v>
      </c>
      <c r="D1308" s="11">
        <v>13.169168293718728</v>
      </c>
      <c r="E1308" s="11">
        <v>28.712194227945854</v>
      </c>
      <c r="F1308" s="11">
        <v>16.350019926963235</v>
      </c>
      <c r="G1308" s="11">
        <v>35.34428660594866</v>
      </c>
      <c r="H1308" s="11">
        <v>2.378856725706803</v>
      </c>
      <c r="I1308" s="77">
        <f t="shared" si="80"/>
        <v>66.439505892521197</v>
      </c>
      <c r="J1308" s="77">
        <f t="shared" si="81"/>
        <v>104.16264922417666</v>
      </c>
      <c r="K1308" s="78">
        <f>E1308 * (Constants!$C$8 / Constants!$C$5)</f>
        <v>79.190084080302285</v>
      </c>
      <c r="L1308" s="78">
        <f t="shared" si="82"/>
        <v>154.64053907653306</v>
      </c>
      <c r="M1308" s="79">
        <f t="shared" si="83"/>
        <v>116.91739574487762</v>
      </c>
    </row>
    <row r="1309" spans="2:13" x14ac:dyDescent="0.3">
      <c r="B1309" s="12">
        <v>9.274187678238377E-2</v>
      </c>
      <c r="C1309" s="11">
        <v>9.0073056266298117</v>
      </c>
      <c r="D1309" s="11">
        <v>5.6498487413010405</v>
      </c>
      <c r="E1309" s="11">
        <v>31.829600030078655</v>
      </c>
      <c r="F1309" s="11">
        <v>8.509069440443298</v>
      </c>
      <c r="G1309" s="11">
        <v>46.962701545350235</v>
      </c>
      <c r="H1309" s="11">
        <v>2.2665438039387968</v>
      </c>
      <c r="I1309" s="77">
        <f t="shared" si="80"/>
        <v>54.995823838452807</v>
      </c>
      <c r="J1309" s="77">
        <f t="shared" si="81"/>
        <v>104.22506918774185</v>
      </c>
      <c r="K1309" s="78">
        <f>E1309 * (Constants!$C$8 / Constants!$C$5)</f>
        <v>87.788090405539521</v>
      </c>
      <c r="L1309" s="78">
        <f t="shared" si="82"/>
        <v>160.18355956320272</v>
      </c>
      <c r="M1309" s="79">
        <f t="shared" si="83"/>
        <v>110.95431421391368</v>
      </c>
    </row>
    <row r="1310" spans="2:13" x14ac:dyDescent="0.3">
      <c r="B1310" s="12">
        <v>0.13932734366971999</v>
      </c>
      <c r="C1310" s="11">
        <v>26.141978539475915</v>
      </c>
      <c r="D1310" s="11">
        <v>7.080761871959008</v>
      </c>
      <c r="E1310" s="11">
        <v>19.249219130952127</v>
      </c>
      <c r="F1310" s="11">
        <v>21.79479444770617</v>
      </c>
      <c r="G1310" s="11">
        <v>25.245269998301627</v>
      </c>
      <c r="H1310" s="11">
        <v>4.8430145248635217</v>
      </c>
      <c r="I1310" s="77">
        <f t="shared" si="80"/>
        <v>74.266753990093221</v>
      </c>
      <c r="J1310" s="77">
        <f t="shared" si="81"/>
        <v>104.35503851325836</v>
      </c>
      <c r="K1310" s="78">
        <f>E1310 * (Constants!$C$8 / Constants!$C$5)</f>
        <v>53.090588248271196</v>
      </c>
      <c r="L1310" s="78">
        <f t="shared" si="82"/>
        <v>138.19640763057743</v>
      </c>
      <c r="M1310" s="79">
        <f t="shared" si="83"/>
        <v>108.1081231074123</v>
      </c>
    </row>
    <row r="1311" spans="2:13" x14ac:dyDescent="0.3">
      <c r="B1311" s="12">
        <v>7.9331856373028131</v>
      </c>
      <c r="C1311" s="11">
        <v>22.503457140566699</v>
      </c>
      <c r="D1311" s="11">
        <v>13.169170364110732</v>
      </c>
      <c r="E1311" s="11">
        <v>28.712198368729858</v>
      </c>
      <c r="F1311" s="11">
        <v>6.750460122060213</v>
      </c>
      <c r="G1311" s="11">
        <v>30.553960694264831</v>
      </c>
      <c r="H1311" s="11">
        <v>2.8455952612071744</v>
      </c>
      <c r="I1311" s="77">
        <f t="shared" si="80"/>
        <v>71.135285995467513</v>
      </c>
      <c r="J1311" s="77">
        <f t="shared" si="81"/>
        <v>104.53484195093952</v>
      </c>
      <c r="K1311" s="78">
        <f>E1311 * (Constants!$C$8 / Constants!$C$5)</f>
        <v>79.190095500851712</v>
      </c>
      <c r="L1311" s="78">
        <f t="shared" si="82"/>
        <v>155.01273908306138</v>
      </c>
      <c r="M1311" s="79">
        <f t="shared" si="83"/>
        <v>121.61318312758937</v>
      </c>
    </row>
    <row r="1312" spans="2:13" x14ac:dyDescent="0.3">
      <c r="B1312" s="12">
        <v>0.51680620263505261</v>
      </c>
      <c r="C1312" s="11">
        <v>16.605514878333828</v>
      </c>
      <c r="D1312" s="11">
        <v>16.57731096327224</v>
      </c>
      <c r="E1312" s="11">
        <v>56.469594057411804</v>
      </c>
      <c r="F1312" s="11">
        <v>0</v>
      </c>
      <c r="G1312" s="11">
        <v>14.908942666829882</v>
      </c>
      <c r="H1312" s="11">
        <v>0</v>
      </c>
      <c r="I1312" s="77">
        <f t="shared" si="80"/>
        <v>89.652419899017872</v>
      </c>
      <c r="J1312" s="77">
        <f t="shared" si="81"/>
        <v>104.56136256584776</v>
      </c>
      <c r="K1312" s="78">
        <f>E1312 * (Constants!$C$8 / Constants!$C$5)</f>
        <v>155.74678360995838</v>
      </c>
      <c r="L1312" s="78">
        <f t="shared" si="82"/>
        <v>203.83855211839432</v>
      </c>
      <c r="M1312" s="79">
        <f t="shared" si="83"/>
        <v>188.92960945156446</v>
      </c>
    </row>
    <row r="1313" spans="2:13" x14ac:dyDescent="0.3">
      <c r="B1313" s="12">
        <v>8.8802720711100847E-4</v>
      </c>
      <c r="C1313" s="11">
        <v>18.03733380549313</v>
      </c>
      <c r="D1313" s="11">
        <v>0</v>
      </c>
      <c r="E1313" s="11">
        <v>25.44195001775568</v>
      </c>
      <c r="F1313" s="11">
        <v>25.70061589760433</v>
      </c>
      <c r="G1313" s="11">
        <v>33.350036543469059</v>
      </c>
      <c r="H1313" s="11">
        <v>2.2665438039387968</v>
      </c>
      <c r="I1313" s="77">
        <f t="shared" si="80"/>
        <v>69.179899720853143</v>
      </c>
      <c r="J1313" s="77">
        <f t="shared" si="81"/>
        <v>104.796480068261</v>
      </c>
      <c r="K1313" s="78">
        <f>E1313 * (Constants!$C$8 / Constants!$C$5)</f>
        <v>70.170539565100341</v>
      </c>
      <c r="L1313" s="78">
        <f t="shared" si="82"/>
        <v>149.52506961560567</v>
      </c>
      <c r="M1313" s="79">
        <f t="shared" si="83"/>
        <v>113.9084892681978</v>
      </c>
    </row>
    <row r="1314" spans="2:13" x14ac:dyDescent="0.3">
      <c r="B1314" s="12">
        <v>0.20456130380625837</v>
      </c>
      <c r="C1314" s="11">
        <v>8.6729554340667931</v>
      </c>
      <c r="D1314" s="11">
        <v>13.086370211928639</v>
      </c>
      <c r="E1314" s="11">
        <v>32.687717473976001</v>
      </c>
      <c r="F1314" s="11">
        <v>27.694284948743409</v>
      </c>
      <c r="G1314" s="11">
        <v>21.47609967846655</v>
      </c>
      <c r="H1314" s="11">
        <v>1.2143103654578957</v>
      </c>
      <c r="I1314" s="77">
        <f t="shared" si="80"/>
        <v>82.141328068714841</v>
      </c>
      <c r="J1314" s="77">
        <f t="shared" si="81"/>
        <v>104.83173811263929</v>
      </c>
      <c r="K1314" s="78">
        <f>E1314 * (Constants!$C$8 / Constants!$C$5)</f>
        <v>90.154833678224136</v>
      </c>
      <c r="L1314" s="78">
        <f t="shared" si="82"/>
        <v>162.2988543168874</v>
      </c>
      <c r="M1314" s="79">
        <f t="shared" si="83"/>
        <v>139.60844427296297</v>
      </c>
    </row>
    <row r="1315" spans="2:13" x14ac:dyDescent="0.3">
      <c r="B1315" s="12">
        <v>7.5777160151046701</v>
      </c>
      <c r="C1315" s="11">
        <v>3.6668653242300131</v>
      </c>
      <c r="D1315" s="11">
        <v>7.4994282612483572</v>
      </c>
      <c r="E1315" s="11">
        <v>36.622658966354308</v>
      </c>
      <c r="F1315" s="11">
        <v>10.219456265174729</v>
      </c>
      <c r="G1315" s="11">
        <v>45.569152758509269</v>
      </c>
      <c r="H1315" s="11">
        <v>1.4317273385614178</v>
      </c>
      <c r="I1315" s="77">
        <f t="shared" si="80"/>
        <v>58.008408817007407</v>
      </c>
      <c r="J1315" s="77">
        <f t="shared" si="81"/>
        <v>105.0092889140781</v>
      </c>
      <c r="K1315" s="78">
        <f>E1315 * (Constants!$C$8 / Constants!$C$5)</f>
        <v>101.00765618139657</v>
      </c>
      <c r="L1315" s="78">
        <f t="shared" si="82"/>
        <v>169.39428612912036</v>
      </c>
      <c r="M1315" s="79">
        <f t="shared" si="83"/>
        <v>122.39340603204967</v>
      </c>
    </row>
    <row r="1316" spans="2:13" x14ac:dyDescent="0.3">
      <c r="B1316" s="12">
        <v>0.77332994269090705</v>
      </c>
      <c r="C1316" s="11">
        <v>17.490021538702084</v>
      </c>
      <c r="D1316" s="11">
        <v>1.7536565762523719</v>
      </c>
      <c r="E1316" s="11">
        <v>20.6561291719227</v>
      </c>
      <c r="F1316" s="11">
        <v>11.791830010858115</v>
      </c>
      <c r="G1316" s="11">
        <v>51.886174833925885</v>
      </c>
      <c r="H1316" s="11">
        <v>1.4317273385614178</v>
      </c>
      <c r="I1316" s="77">
        <f t="shared" si="80"/>
        <v>51.691637297735269</v>
      </c>
      <c r="J1316" s="77">
        <f t="shared" si="81"/>
        <v>105.00953947022256</v>
      </c>
      <c r="K1316" s="78">
        <f>E1316 * (Constants!$C$8 / Constants!$C$5)</f>
        <v>56.970936909657773</v>
      </c>
      <c r="L1316" s="78">
        <f t="shared" si="82"/>
        <v>141.32434720795766</v>
      </c>
      <c r="M1316" s="79">
        <f t="shared" si="83"/>
        <v>88.006445035470335</v>
      </c>
    </row>
    <row r="1317" spans="2:13" x14ac:dyDescent="0.3">
      <c r="B1317" s="12">
        <v>15.899855226365617</v>
      </c>
      <c r="C1317" s="11">
        <v>1.8792684236730941</v>
      </c>
      <c r="D1317" s="11">
        <v>12.522242221288797</v>
      </c>
      <c r="E1317" s="11">
        <v>41.618647374809193</v>
      </c>
      <c r="F1317" s="11">
        <v>2.516727627815659</v>
      </c>
      <c r="G1317" s="11">
        <v>46.217469078776944</v>
      </c>
      <c r="H1317" s="11">
        <v>0.27338315095168603</v>
      </c>
      <c r="I1317" s="77">
        <f t="shared" si="80"/>
        <v>58.53688564758675</v>
      </c>
      <c r="J1317" s="77">
        <f t="shared" si="81"/>
        <v>105.02773787731537</v>
      </c>
      <c r="K1317" s="78">
        <f>E1317 * (Constants!$C$8 / Constants!$C$5)</f>
        <v>114.78691453374795</v>
      </c>
      <c r="L1317" s="78">
        <f t="shared" si="82"/>
        <v>178.19600503625412</v>
      </c>
      <c r="M1317" s="79">
        <f t="shared" si="83"/>
        <v>131.70515280652552</v>
      </c>
    </row>
    <row r="1318" spans="2:13" x14ac:dyDescent="0.3">
      <c r="B1318" s="12">
        <v>59.61955455991847</v>
      </c>
      <c r="C1318" s="11">
        <v>1.8791595986934335</v>
      </c>
      <c r="D1318" s="11">
        <v>18.073296514586161</v>
      </c>
      <c r="E1318" s="11">
        <v>28.971668176120463</v>
      </c>
      <c r="F1318" s="11">
        <v>10.591877389025383</v>
      </c>
      <c r="G1318" s="11">
        <v>43.230603599303628</v>
      </c>
      <c r="H1318" s="11">
        <v>2.378856725706803</v>
      </c>
      <c r="I1318" s="77">
        <f t="shared" si="80"/>
        <v>59.51600167842544</v>
      </c>
      <c r="J1318" s="77">
        <f t="shared" si="81"/>
        <v>105.12546200343586</v>
      </c>
      <c r="K1318" s="78">
        <f>E1318 * (Constants!$C$8 / Constants!$C$5)</f>
        <v>79.90572996962257</v>
      </c>
      <c r="L1318" s="78">
        <f t="shared" si="82"/>
        <v>156.05952379693798</v>
      </c>
      <c r="M1318" s="79">
        <f t="shared" si="83"/>
        <v>110.45006347192755</v>
      </c>
    </row>
    <row r="1319" spans="2:13" x14ac:dyDescent="0.3">
      <c r="B1319" s="12">
        <v>14.669698626006721</v>
      </c>
      <c r="C1319" s="11">
        <v>16.605514878333828</v>
      </c>
      <c r="D1319" s="11">
        <v>16.57731096327224</v>
      </c>
      <c r="E1319" s="11">
        <v>56.469594057411804</v>
      </c>
      <c r="F1319" s="11">
        <v>0</v>
      </c>
      <c r="G1319" s="11">
        <v>15.548851593788511</v>
      </c>
      <c r="H1319" s="11">
        <v>0</v>
      </c>
      <c r="I1319" s="77">
        <f t="shared" si="80"/>
        <v>89.652419899017872</v>
      </c>
      <c r="J1319" s="77">
        <f t="shared" si="81"/>
        <v>105.20127149280638</v>
      </c>
      <c r="K1319" s="78">
        <f>E1319 * (Constants!$C$8 / Constants!$C$5)</f>
        <v>155.74678360995838</v>
      </c>
      <c r="L1319" s="78">
        <f t="shared" si="82"/>
        <v>204.47846104535296</v>
      </c>
      <c r="M1319" s="79">
        <f t="shared" si="83"/>
        <v>188.92960945156446</v>
      </c>
    </row>
    <row r="1320" spans="2:13" x14ac:dyDescent="0.3">
      <c r="B1320" s="12">
        <v>0.71974970823794138</v>
      </c>
      <c r="C1320" s="11">
        <v>3.1295605559847246</v>
      </c>
      <c r="D1320" s="11">
        <v>7.9650009341608721</v>
      </c>
      <c r="E1320" s="11">
        <v>26.991543194008649</v>
      </c>
      <c r="F1320" s="11">
        <v>27.002034483303561</v>
      </c>
      <c r="G1320" s="11">
        <v>37.371419541967974</v>
      </c>
      <c r="H1320" s="11">
        <v>2.8455952612071744</v>
      </c>
      <c r="I1320" s="77">
        <f t="shared" si="80"/>
        <v>65.088139167457811</v>
      </c>
      <c r="J1320" s="77">
        <f t="shared" si="81"/>
        <v>105.30515397063296</v>
      </c>
      <c r="K1320" s="78">
        <f>E1320 * (Constants!$C$8 / Constants!$C$5)</f>
        <v>74.444417518959341</v>
      </c>
      <c r="L1320" s="78">
        <f t="shared" si="82"/>
        <v>152.75802829558364</v>
      </c>
      <c r="M1320" s="79">
        <f t="shared" si="83"/>
        <v>112.5410134924085</v>
      </c>
    </row>
    <row r="1321" spans="2:13" x14ac:dyDescent="0.3">
      <c r="B1321" s="12">
        <v>4.9087191301659914</v>
      </c>
      <c r="C1321" s="11">
        <v>3.1304145926859839</v>
      </c>
      <c r="D1321" s="11">
        <v>7.965001969356873</v>
      </c>
      <c r="E1321" s="11">
        <v>26.991536982832642</v>
      </c>
      <c r="F1321" s="11">
        <v>27.002034483303561</v>
      </c>
      <c r="G1321" s="11">
        <v>37.371419541967974</v>
      </c>
      <c r="H1321" s="11">
        <v>2.8455952612071744</v>
      </c>
      <c r="I1321" s="77">
        <f t="shared" si="80"/>
        <v>65.08898802817906</v>
      </c>
      <c r="J1321" s="77">
        <f t="shared" si="81"/>
        <v>105.30600283135421</v>
      </c>
      <c r="K1321" s="78">
        <f>E1321 * (Constants!$C$8 / Constants!$C$5)</f>
        <v>74.444400388135193</v>
      </c>
      <c r="L1321" s="78">
        <f t="shared" si="82"/>
        <v>152.75886623665679</v>
      </c>
      <c r="M1321" s="79">
        <f t="shared" si="83"/>
        <v>112.54185143348161</v>
      </c>
    </row>
    <row r="1322" spans="2:13" x14ac:dyDescent="0.3">
      <c r="B1322" s="12">
        <v>7.9931795311567839</v>
      </c>
      <c r="C1322" s="11">
        <v>3.6841813065465465</v>
      </c>
      <c r="D1322" s="11">
        <v>18.073296514586161</v>
      </c>
      <c r="E1322" s="11">
        <v>28.971670246512467</v>
      </c>
      <c r="F1322" s="11">
        <v>24.456305797502662</v>
      </c>
      <c r="G1322" s="11">
        <v>29.760950728434405</v>
      </c>
      <c r="H1322" s="11">
        <v>0.38235628704064373</v>
      </c>
      <c r="I1322" s="77">
        <f t="shared" si="80"/>
        <v>75.185453865147835</v>
      </c>
      <c r="J1322" s="77">
        <f t="shared" si="81"/>
        <v>105.32876088062289</v>
      </c>
      <c r="K1322" s="78">
        <f>E1322 * (Constants!$C$8 / Constants!$C$5)</f>
        <v>79.90573567989729</v>
      </c>
      <c r="L1322" s="78">
        <f t="shared" si="82"/>
        <v>156.26282631400773</v>
      </c>
      <c r="M1322" s="79">
        <f t="shared" si="83"/>
        <v>126.11951929853265</v>
      </c>
    </row>
    <row r="1323" spans="2:13" x14ac:dyDescent="0.3">
      <c r="B1323" s="12">
        <v>5.3094803442945704E-3</v>
      </c>
      <c r="C1323" s="11">
        <v>3.6841810477475461</v>
      </c>
      <c r="D1323" s="11">
        <v>18.073296514586161</v>
      </c>
      <c r="E1323" s="11">
        <v>28.971670246512467</v>
      </c>
      <c r="F1323" s="11">
        <v>24.456305797502662</v>
      </c>
      <c r="G1323" s="11">
        <v>29.760950728434405</v>
      </c>
      <c r="H1323" s="11">
        <v>0.38235628704064373</v>
      </c>
      <c r="I1323" s="77">
        <f t="shared" si="80"/>
        <v>75.185453606348844</v>
      </c>
      <c r="J1323" s="77">
        <f t="shared" si="81"/>
        <v>105.3287606218239</v>
      </c>
      <c r="K1323" s="78">
        <f>E1323 * (Constants!$C$8 / Constants!$C$5)</f>
        <v>79.90573567989729</v>
      </c>
      <c r="L1323" s="78">
        <f t="shared" si="82"/>
        <v>156.26282605520873</v>
      </c>
      <c r="M1323" s="79">
        <f t="shared" si="83"/>
        <v>126.11951903973366</v>
      </c>
    </row>
    <row r="1324" spans="2:13" x14ac:dyDescent="0.3">
      <c r="B1324" s="12">
        <v>1.247105814400129E-2</v>
      </c>
      <c r="C1324" s="11">
        <v>22.381976889787566</v>
      </c>
      <c r="D1324" s="11">
        <v>2.3268742347831157</v>
      </c>
      <c r="E1324" s="11">
        <v>15.779717288800139</v>
      </c>
      <c r="F1324" s="11">
        <v>19.780116782867641</v>
      </c>
      <c r="G1324" s="11">
        <v>44.784061582433495</v>
      </c>
      <c r="H1324" s="11">
        <v>0.38235628704064373</v>
      </c>
      <c r="I1324" s="77">
        <f t="shared" si="80"/>
        <v>60.268685196238465</v>
      </c>
      <c r="J1324" s="77">
        <f t="shared" si="81"/>
        <v>105.43510306571261</v>
      </c>
      <c r="K1324" s="78">
        <f>E1324 * (Constants!$C$8 / Constants!$C$5)</f>
        <v>43.521478328787481</v>
      </c>
      <c r="L1324" s="78">
        <f t="shared" si="82"/>
        <v>133.17686410569996</v>
      </c>
      <c r="M1324" s="79">
        <f t="shared" si="83"/>
        <v>88.010446236225803</v>
      </c>
    </row>
    <row r="1325" spans="2:13" x14ac:dyDescent="0.3">
      <c r="B1325" s="12">
        <v>0.15583337479620241</v>
      </c>
      <c r="C1325" s="11">
        <v>17.490021538702084</v>
      </c>
      <c r="D1325" s="11">
        <v>1.7536565762523719</v>
      </c>
      <c r="E1325" s="11">
        <v>20.6561291719227</v>
      </c>
      <c r="F1325" s="11">
        <v>31.307832414870628</v>
      </c>
      <c r="G1325" s="11">
        <v>33.88656139609818</v>
      </c>
      <c r="H1325" s="11">
        <v>0.38235628704064373</v>
      </c>
      <c r="I1325" s="77">
        <f t="shared" si="80"/>
        <v>71.20763970174778</v>
      </c>
      <c r="J1325" s="77">
        <f t="shared" si="81"/>
        <v>105.47655738488662</v>
      </c>
      <c r="K1325" s="78">
        <f>E1325 * (Constants!$C$8 / Constants!$C$5)</f>
        <v>56.970936909657773</v>
      </c>
      <c r="L1325" s="78">
        <f t="shared" si="82"/>
        <v>141.79136512262167</v>
      </c>
      <c r="M1325" s="79">
        <f t="shared" si="83"/>
        <v>107.52244743948285</v>
      </c>
    </row>
    <row r="1326" spans="2:13" x14ac:dyDescent="0.3">
      <c r="B1326" s="12">
        <v>2.6171055613522185</v>
      </c>
      <c r="C1326" s="11">
        <v>19.455337006816062</v>
      </c>
      <c r="D1326" s="11">
        <v>2.1961843627764055</v>
      </c>
      <c r="E1326" s="11">
        <v>17.939932213709508</v>
      </c>
      <c r="F1326" s="11">
        <v>11.342976394588073</v>
      </c>
      <c r="G1326" s="11">
        <v>49.647777399773304</v>
      </c>
      <c r="H1326" s="11">
        <v>5.2969743190741028</v>
      </c>
      <c r="I1326" s="77">
        <f t="shared" si="80"/>
        <v>50.934429977890048</v>
      </c>
      <c r="J1326" s="77">
        <f t="shared" si="81"/>
        <v>105.87918169673745</v>
      </c>
      <c r="K1326" s="78">
        <f>E1326 * (Constants!$C$8 / Constants!$C$5)</f>
        <v>49.479490460392356</v>
      </c>
      <c r="L1326" s="78">
        <f t="shared" si="82"/>
        <v>137.41873994342032</v>
      </c>
      <c r="M1326" s="79">
        <f t="shared" si="83"/>
        <v>82.473988224572892</v>
      </c>
    </row>
    <row r="1327" spans="2:13" x14ac:dyDescent="0.3">
      <c r="B1327" s="12">
        <v>1.0490774647187209</v>
      </c>
      <c r="C1327" s="11">
        <v>8.7807778263997829</v>
      </c>
      <c r="D1327" s="11">
        <v>1.3556922954005497</v>
      </c>
      <c r="E1327" s="11">
        <v>21.973184199960777</v>
      </c>
      <c r="F1327" s="11">
        <v>31.361622471571177</v>
      </c>
      <c r="G1327" s="11">
        <v>41.326779510217335</v>
      </c>
      <c r="H1327" s="11">
        <v>1.11467867989683</v>
      </c>
      <c r="I1327" s="77">
        <f t="shared" si="80"/>
        <v>63.471276793332294</v>
      </c>
      <c r="J1327" s="77">
        <f t="shared" si="81"/>
        <v>105.91273498344646</v>
      </c>
      <c r="K1327" s="78">
        <f>E1327 * (Constants!$C$8 / Constants!$C$5)</f>
        <v>60.603459648278921</v>
      </c>
      <c r="L1327" s="78">
        <f t="shared" si="82"/>
        <v>144.5430104317646</v>
      </c>
      <c r="M1327" s="79">
        <f t="shared" si="83"/>
        <v>102.10155224165044</v>
      </c>
    </row>
    <row r="1328" spans="2:13" x14ac:dyDescent="0.3">
      <c r="B1328" s="12">
        <v>0.18779442943923641</v>
      </c>
      <c r="C1328" s="11">
        <v>10.721536374965549</v>
      </c>
      <c r="D1328" s="11">
        <v>28.013287858691275</v>
      </c>
      <c r="E1328" s="11">
        <v>22.641059533873602</v>
      </c>
      <c r="F1328" s="11">
        <v>13.536005397081643</v>
      </c>
      <c r="G1328" s="11">
        <v>30.716095344948862</v>
      </c>
      <c r="H1328" s="11">
        <v>0.38235628704064373</v>
      </c>
      <c r="I1328" s="77">
        <f t="shared" si="80"/>
        <v>74.911889164612063</v>
      </c>
      <c r="J1328" s="77">
        <f t="shared" si="81"/>
        <v>106.01034079660157</v>
      </c>
      <c r="K1328" s="78">
        <f>E1328 * (Constants!$C$8 / Constants!$C$5)</f>
        <v>62.445502907941716</v>
      </c>
      <c r="L1328" s="78">
        <f t="shared" si="82"/>
        <v>145.8147841706697</v>
      </c>
      <c r="M1328" s="79">
        <f t="shared" si="83"/>
        <v>114.71633253868018</v>
      </c>
    </row>
    <row r="1329" spans="2:13" x14ac:dyDescent="0.3">
      <c r="B1329" s="12">
        <v>4.4779799645766616E-4</v>
      </c>
      <c r="C1329" s="11">
        <v>12.134079952576428</v>
      </c>
      <c r="D1329" s="11">
        <v>12.624783561220001</v>
      </c>
      <c r="E1329" s="11">
        <v>23.588398450750507</v>
      </c>
      <c r="F1329" s="11">
        <v>8.509069440443298</v>
      </c>
      <c r="G1329" s="11">
        <v>46.962701545350235</v>
      </c>
      <c r="H1329" s="11">
        <v>2.2665438039387968</v>
      </c>
      <c r="I1329" s="77">
        <f t="shared" si="80"/>
        <v>56.856331404990229</v>
      </c>
      <c r="J1329" s="77">
        <f t="shared" si="81"/>
        <v>106.08557675427927</v>
      </c>
      <c r="K1329" s="78">
        <f>E1329 * (Constants!$C$8 / Constants!$C$5)</f>
        <v>65.058324759328016</v>
      </c>
      <c r="L1329" s="78">
        <f t="shared" si="82"/>
        <v>147.55550306285679</v>
      </c>
      <c r="M1329" s="79">
        <f t="shared" si="83"/>
        <v>98.326257713567742</v>
      </c>
    </row>
    <row r="1330" spans="2:13" x14ac:dyDescent="0.3">
      <c r="B1330" s="12">
        <v>8.8735034136334434E-2</v>
      </c>
      <c r="C1330" s="11">
        <v>7.8152924412141171</v>
      </c>
      <c r="D1330" s="11">
        <v>6.947393430298348</v>
      </c>
      <c r="E1330" s="11">
        <v>29.524108803903069</v>
      </c>
      <c r="F1330" s="11">
        <v>11.852986764410275</v>
      </c>
      <c r="G1330" s="11">
        <v>44.6529238878218</v>
      </c>
      <c r="H1330" s="11">
        <v>5.2969743190741028</v>
      </c>
      <c r="I1330" s="77">
        <f t="shared" si="80"/>
        <v>56.139781439825811</v>
      </c>
      <c r="J1330" s="77">
        <f t="shared" si="81"/>
        <v>106.08967964672172</v>
      </c>
      <c r="K1330" s="78">
        <f>E1330 * (Constants!$C$8 / Constants!$C$5)</f>
        <v>81.429396862377828</v>
      </c>
      <c r="L1330" s="78">
        <f t="shared" si="82"/>
        <v>157.99496770519647</v>
      </c>
      <c r="M1330" s="79">
        <f t="shared" si="83"/>
        <v>108.04506949830056</v>
      </c>
    </row>
    <row r="1331" spans="2:13" x14ac:dyDescent="0.3">
      <c r="B1331" s="12">
        <v>221.90940354797931</v>
      </c>
      <c r="C1331" s="11">
        <v>1.8791595986934335</v>
      </c>
      <c r="D1331" s="11">
        <v>18.073296514586161</v>
      </c>
      <c r="E1331" s="11">
        <v>28.971668176120463</v>
      </c>
      <c r="F1331" s="11">
        <v>10.219456265174729</v>
      </c>
      <c r="G1331" s="11">
        <v>45.569152758509269</v>
      </c>
      <c r="H1331" s="11">
        <v>1.4317273385614178</v>
      </c>
      <c r="I1331" s="77">
        <f t="shared" si="80"/>
        <v>59.143580554574783</v>
      </c>
      <c r="J1331" s="77">
        <f t="shared" si="81"/>
        <v>106.14446065164546</v>
      </c>
      <c r="K1331" s="78">
        <f>E1331 * (Constants!$C$8 / Constants!$C$5)</f>
        <v>79.90572996962257</v>
      </c>
      <c r="L1331" s="78">
        <f t="shared" si="82"/>
        <v>157.07852244514757</v>
      </c>
      <c r="M1331" s="79">
        <f t="shared" si="83"/>
        <v>110.07764234807689</v>
      </c>
    </row>
    <row r="1332" spans="2:13" x14ac:dyDescent="0.3">
      <c r="B1332" s="12">
        <v>4.408477689139545E-4</v>
      </c>
      <c r="C1332" s="11">
        <v>7.5379458340731533</v>
      </c>
      <c r="D1332" s="11">
        <v>12.18318654530084</v>
      </c>
      <c r="E1332" s="11">
        <v>12.654213148347397</v>
      </c>
      <c r="F1332" s="11">
        <v>31.361622471571177</v>
      </c>
      <c r="G1332" s="11">
        <v>41.326779510217335</v>
      </c>
      <c r="H1332" s="11">
        <v>1.11467867989683</v>
      </c>
      <c r="I1332" s="77">
        <f t="shared" si="80"/>
        <v>63.736967999292574</v>
      </c>
      <c r="J1332" s="77">
        <f t="shared" si="81"/>
        <v>106.17842618940674</v>
      </c>
      <c r="K1332" s="78">
        <f>E1332 * (Constants!$C$8 / Constants!$C$5)</f>
        <v>34.901136263990402</v>
      </c>
      <c r="L1332" s="78">
        <f t="shared" si="82"/>
        <v>128.42534930504974</v>
      </c>
      <c r="M1332" s="79">
        <f t="shared" si="83"/>
        <v>85.983891114935574</v>
      </c>
    </row>
    <row r="1333" spans="2:13" x14ac:dyDescent="0.3">
      <c r="B1333" s="12">
        <v>1.6039633643231355E-2</v>
      </c>
      <c r="C1333" s="11">
        <v>3.8240300751767617</v>
      </c>
      <c r="D1333" s="11">
        <v>34.731829991334166</v>
      </c>
      <c r="E1333" s="11">
        <v>22.76511742269653</v>
      </c>
      <c r="F1333" s="11">
        <v>0.43964402129355462</v>
      </c>
      <c r="G1333" s="11">
        <v>43.271286803912133</v>
      </c>
      <c r="H1333" s="11">
        <v>1.2143103654578957</v>
      </c>
      <c r="I1333" s="77">
        <f t="shared" si="80"/>
        <v>61.760621510501018</v>
      </c>
      <c r="J1333" s="77">
        <f t="shared" si="81"/>
        <v>106.24621867987105</v>
      </c>
      <c r="K1333" s="78">
        <f>E1333 * (Constants!$C$8 / Constants!$C$5)</f>
        <v>62.787662569050113</v>
      </c>
      <c r="L1333" s="78">
        <f t="shared" si="82"/>
        <v>146.26876382622464</v>
      </c>
      <c r="M1333" s="79">
        <f t="shared" si="83"/>
        <v>101.7831666568546</v>
      </c>
    </row>
    <row r="1334" spans="2:13" x14ac:dyDescent="0.3">
      <c r="B1334" s="12">
        <v>22.905331882779137</v>
      </c>
      <c r="C1334" s="11">
        <v>12.831100716887942</v>
      </c>
      <c r="D1334" s="11">
        <v>11.299697058319916</v>
      </c>
      <c r="E1334" s="11">
        <v>37.195499166542994</v>
      </c>
      <c r="F1334" s="11">
        <v>0.43964402129355462</v>
      </c>
      <c r="G1334" s="11">
        <v>43.271286803912133</v>
      </c>
      <c r="H1334" s="11">
        <v>1.2143103654578957</v>
      </c>
      <c r="I1334" s="77">
        <f t="shared" si="80"/>
        <v>61.765940963044407</v>
      </c>
      <c r="J1334" s="77">
        <f t="shared" si="81"/>
        <v>106.25153813241442</v>
      </c>
      <c r="K1334" s="78">
        <f>E1334 * (Constants!$C$8 / Constants!$C$5)</f>
        <v>102.58758641094923</v>
      </c>
      <c r="L1334" s="78">
        <f t="shared" si="82"/>
        <v>171.64362537682067</v>
      </c>
      <c r="M1334" s="79">
        <f t="shared" si="83"/>
        <v>127.15802820745064</v>
      </c>
    </row>
    <row r="1335" spans="2:13" x14ac:dyDescent="0.3">
      <c r="B1335" s="12">
        <v>4.8217601184151135</v>
      </c>
      <c r="C1335" s="11">
        <v>1.9712248844886893</v>
      </c>
      <c r="D1335" s="11">
        <v>8.7564517555599135</v>
      </c>
      <c r="E1335" s="11">
        <v>52.445845170454547</v>
      </c>
      <c r="F1335" s="11">
        <v>12.108299912423083</v>
      </c>
      <c r="G1335" s="11">
        <v>29.773085634036228</v>
      </c>
      <c r="H1335" s="11">
        <v>1.2143103654578957</v>
      </c>
      <c r="I1335" s="77">
        <f t="shared" si="80"/>
        <v>75.281821722926225</v>
      </c>
      <c r="J1335" s="77">
        <f t="shared" si="81"/>
        <v>106.26921772242034</v>
      </c>
      <c r="K1335" s="78">
        <f>E1335 * (Constants!$C$8 / Constants!$C$5)</f>
        <v>144.64902458302788</v>
      </c>
      <c r="L1335" s="78">
        <f t="shared" si="82"/>
        <v>198.47239713499368</v>
      </c>
      <c r="M1335" s="79">
        <f t="shared" si="83"/>
        <v>167.48500113549954</v>
      </c>
    </row>
    <row r="1336" spans="2:13" x14ac:dyDescent="0.3">
      <c r="B1336" s="12">
        <v>0.21685731546313036</v>
      </c>
      <c r="C1336" s="11">
        <v>8.4660244117436605</v>
      </c>
      <c r="D1336" s="11">
        <v>7.9650014517588721</v>
      </c>
      <c r="E1336" s="11">
        <v>46.88984471066189</v>
      </c>
      <c r="F1336" s="11">
        <v>12.108299912423083</v>
      </c>
      <c r="G1336" s="11">
        <v>29.773085634036228</v>
      </c>
      <c r="H1336" s="11">
        <v>1.2143103654578957</v>
      </c>
      <c r="I1336" s="77">
        <f t="shared" si="80"/>
        <v>75.429170486587509</v>
      </c>
      <c r="J1336" s="77">
        <f t="shared" si="81"/>
        <v>106.41656648608162</v>
      </c>
      <c r="K1336" s="78">
        <f>E1336 * (Constants!$C$8 / Constants!$C$5)</f>
        <v>129.32521686327715</v>
      </c>
      <c r="L1336" s="78">
        <f t="shared" si="82"/>
        <v>188.85193863869688</v>
      </c>
      <c r="M1336" s="79">
        <f t="shared" si="83"/>
        <v>157.86454263920277</v>
      </c>
    </row>
    <row r="1337" spans="2:13" x14ac:dyDescent="0.3">
      <c r="B1337" s="12">
        <v>1.4941886781161884</v>
      </c>
      <c r="C1337" s="11">
        <v>4.2783732006637178</v>
      </c>
      <c r="D1337" s="11">
        <v>7.9650009341608721</v>
      </c>
      <c r="E1337" s="11">
        <v>26.991541123616646</v>
      </c>
      <c r="F1337" s="11">
        <v>27.002034483303561</v>
      </c>
      <c r="G1337" s="11">
        <v>37.371419541967974</v>
      </c>
      <c r="H1337" s="11">
        <v>2.8455952612071744</v>
      </c>
      <c r="I1337" s="77">
        <f t="shared" si="80"/>
        <v>66.236949741744795</v>
      </c>
      <c r="J1337" s="77">
        <f t="shared" si="81"/>
        <v>106.45396454491994</v>
      </c>
      <c r="K1337" s="78">
        <f>E1337 * (Constants!$C$8 / Constants!$C$5)</f>
        <v>74.44441180868462</v>
      </c>
      <c r="L1337" s="78">
        <f t="shared" si="82"/>
        <v>153.90683522998793</v>
      </c>
      <c r="M1337" s="79">
        <f t="shared" si="83"/>
        <v>113.68982042681277</v>
      </c>
    </row>
    <row r="1338" spans="2:13" x14ac:dyDescent="0.3">
      <c r="B1338" s="12">
        <v>215.71361893940775</v>
      </c>
      <c r="C1338" s="11">
        <v>5.0557368160749876</v>
      </c>
      <c r="D1338" s="11">
        <v>9.7533672441459256</v>
      </c>
      <c r="E1338" s="11">
        <v>11.856021130586415</v>
      </c>
      <c r="F1338" s="11">
        <v>21.124869437631634</v>
      </c>
      <c r="G1338" s="11">
        <v>57.241697107227104</v>
      </c>
      <c r="H1338" s="11">
        <v>1.4317273385614178</v>
      </c>
      <c r="I1338" s="77">
        <f t="shared" si="80"/>
        <v>47.789994628438961</v>
      </c>
      <c r="J1338" s="77">
        <f t="shared" si="81"/>
        <v>106.46341907422749</v>
      </c>
      <c r="K1338" s="78">
        <f>E1338 * (Constants!$C$8 / Constants!$C$5)</f>
        <v>32.699671182746407</v>
      </c>
      <c r="L1338" s="78">
        <f t="shared" si="82"/>
        <v>127.30706912638749</v>
      </c>
      <c r="M1338" s="79">
        <f t="shared" si="83"/>
        <v>68.633644680598962</v>
      </c>
    </row>
    <row r="1339" spans="2:13" x14ac:dyDescent="0.3">
      <c r="B1339" s="12">
        <v>23.172187999618473</v>
      </c>
      <c r="C1339" s="11">
        <v>16.605514878333828</v>
      </c>
      <c r="D1339" s="11">
        <v>16.57731096327224</v>
      </c>
      <c r="E1339" s="11">
        <v>56.469594057411804</v>
      </c>
      <c r="F1339" s="11">
        <v>0</v>
      </c>
      <c r="G1339" s="11">
        <v>16.852815105226114</v>
      </c>
      <c r="H1339" s="11">
        <v>0</v>
      </c>
      <c r="I1339" s="77">
        <f t="shared" si="80"/>
        <v>89.652419899017872</v>
      </c>
      <c r="J1339" s="77">
        <f t="shared" si="81"/>
        <v>106.50523500424399</v>
      </c>
      <c r="K1339" s="78">
        <f>E1339 * (Constants!$C$8 / Constants!$C$5)</f>
        <v>155.74678360995838</v>
      </c>
      <c r="L1339" s="78">
        <f t="shared" si="82"/>
        <v>205.78242455679057</v>
      </c>
      <c r="M1339" s="79">
        <f t="shared" si="83"/>
        <v>188.92960945156446</v>
      </c>
    </row>
    <row r="1340" spans="2:13" x14ac:dyDescent="0.3">
      <c r="B1340" s="12">
        <v>3.4441909665474668E-3</v>
      </c>
      <c r="C1340" s="11">
        <v>56.362285639893571</v>
      </c>
      <c r="D1340" s="11">
        <v>0</v>
      </c>
      <c r="E1340" s="11">
        <v>0</v>
      </c>
      <c r="F1340" s="11">
        <v>41.019850099338122</v>
      </c>
      <c r="G1340" s="11">
        <v>0</v>
      </c>
      <c r="H1340" s="11">
        <v>9.2125966077420749</v>
      </c>
      <c r="I1340" s="77">
        <f t="shared" si="80"/>
        <v>97.3821357392317</v>
      </c>
      <c r="J1340" s="77">
        <f t="shared" si="81"/>
        <v>106.59473234697377</v>
      </c>
      <c r="K1340" s="78">
        <f>E1340 * (Constants!$C$8 / Constants!$C$5)</f>
        <v>0</v>
      </c>
      <c r="L1340" s="78">
        <f t="shared" si="82"/>
        <v>106.59473234697377</v>
      </c>
      <c r="M1340" s="79">
        <f t="shared" si="83"/>
        <v>97.3821357392317</v>
      </c>
    </row>
    <row r="1341" spans="2:13" x14ac:dyDescent="0.3">
      <c r="B1341" s="12">
        <v>108.51506379237981</v>
      </c>
      <c r="C1341" s="11">
        <v>16.605514878333828</v>
      </c>
      <c r="D1341" s="11">
        <v>16.57731096327224</v>
      </c>
      <c r="E1341" s="11">
        <v>56.469594057411804</v>
      </c>
      <c r="F1341" s="11">
        <v>0</v>
      </c>
      <c r="G1341" s="11">
        <v>16.977680504772621</v>
      </c>
      <c r="H1341" s="11">
        <v>0</v>
      </c>
      <c r="I1341" s="77">
        <f t="shared" si="80"/>
        <v>89.652419899017872</v>
      </c>
      <c r="J1341" s="77">
        <f t="shared" si="81"/>
        <v>106.63010040379049</v>
      </c>
      <c r="K1341" s="78">
        <f>E1341 * (Constants!$C$8 / Constants!$C$5)</f>
        <v>155.74678360995838</v>
      </c>
      <c r="L1341" s="78">
        <f t="shared" si="82"/>
        <v>205.90728995633708</v>
      </c>
      <c r="M1341" s="79">
        <f t="shared" si="83"/>
        <v>188.92960945156446</v>
      </c>
    </row>
    <row r="1342" spans="2:13" x14ac:dyDescent="0.3">
      <c r="B1342" s="12">
        <v>9.1742458185763098E-2</v>
      </c>
      <c r="C1342" s="11">
        <v>24.385683636814154</v>
      </c>
      <c r="D1342" s="11">
        <v>8.1426648951288474</v>
      </c>
      <c r="E1342" s="11">
        <v>23.818371383273618</v>
      </c>
      <c r="F1342" s="11">
        <v>13.268285117719607</v>
      </c>
      <c r="G1342" s="11">
        <v>36.766626697420435</v>
      </c>
      <c r="H1342" s="11">
        <v>0.27338315095168603</v>
      </c>
      <c r="I1342" s="77">
        <f t="shared" si="80"/>
        <v>69.615005032936239</v>
      </c>
      <c r="J1342" s="77">
        <f t="shared" si="81"/>
        <v>106.65501488130836</v>
      </c>
      <c r="K1342" s="78">
        <f>E1342 * (Constants!$C$8 / Constants!$C$5)</f>
        <v>65.692604944190151</v>
      </c>
      <c r="L1342" s="78">
        <f t="shared" si="82"/>
        <v>148.52924844222488</v>
      </c>
      <c r="M1342" s="79">
        <f t="shared" si="83"/>
        <v>111.48923859385278</v>
      </c>
    </row>
    <row r="1343" spans="2:13" x14ac:dyDescent="0.3">
      <c r="B1343" s="12">
        <v>8.940469378430862</v>
      </c>
      <c r="C1343" s="11">
        <v>5.9718304120378223</v>
      </c>
      <c r="D1343" s="11">
        <v>21.178872096813517</v>
      </c>
      <c r="E1343" s="11">
        <v>36.554948866286466</v>
      </c>
      <c r="F1343" s="11">
        <v>12.108299912423083</v>
      </c>
      <c r="G1343" s="11">
        <v>29.773085634036228</v>
      </c>
      <c r="H1343" s="11">
        <v>1.2143103654578957</v>
      </c>
      <c r="I1343" s="77">
        <f t="shared" si="80"/>
        <v>75.813951287560883</v>
      </c>
      <c r="J1343" s="77">
        <f t="shared" si="81"/>
        <v>106.80134728705499</v>
      </c>
      <c r="K1343" s="78">
        <f>E1343 * (Constants!$C$8 / Constants!$C$5)</f>
        <v>100.82090735701591</v>
      </c>
      <c r="L1343" s="78">
        <f t="shared" si="82"/>
        <v>171.06730577778444</v>
      </c>
      <c r="M1343" s="79">
        <f t="shared" si="83"/>
        <v>140.07990977829033</v>
      </c>
    </row>
    <row r="1344" spans="2:13" x14ac:dyDescent="0.3">
      <c r="B1344" s="12">
        <v>0.43662239341938403</v>
      </c>
      <c r="C1344" s="11">
        <v>6.3068612459718452</v>
      </c>
      <c r="D1344" s="11">
        <v>1.7536565762523719</v>
      </c>
      <c r="E1344" s="11">
        <v>20.6561291719227</v>
      </c>
      <c r="F1344" s="11">
        <v>14.893805376972267</v>
      </c>
      <c r="G1344" s="11">
        <v>62.082021224814312</v>
      </c>
      <c r="H1344" s="11">
        <v>1.11467867989683</v>
      </c>
      <c r="I1344" s="77">
        <f t="shared" si="80"/>
        <v>43.61045237111918</v>
      </c>
      <c r="J1344" s="77">
        <f t="shared" si="81"/>
        <v>106.80715227583032</v>
      </c>
      <c r="K1344" s="78">
        <f>E1344 * (Constants!$C$8 / Constants!$C$5)</f>
        <v>56.970936909657773</v>
      </c>
      <c r="L1344" s="78">
        <f t="shared" si="82"/>
        <v>143.1219600135654</v>
      </c>
      <c r="M1344" s="79">
        <f t="shared" si="83"/>
        <v>79.925260108854246</v>
      </c>
    </row>
    <row r="1345" spans="2:13" x14ac:dyDescent="0.3">
      <c r="B1345" s="12">
        <v>44.503873499576002</v>
      </c>
      <c r="C1345" s="11">
        <v>3.6841813065465465</v>
      </c>
      <c r="D1345" s="11">
        <v>18.073296514586161</v>
      </c>
      <c r="E1345" s="11">
        <v>28.971670246512467</v>
      </c>
      <c r="F1345" s="11">
        <v>10.591877389025383</v>
      </c>
      <c r="G1345" s="11">
        <v>43.230603599303628</v>
      </c>
      <c r="H1345" s="11">
        <v>2.378856725706803</v>
      </c>
      <c r="I1345" s="77">
        <f t="shared" si="80"/>
        <v>61.321025456670554</v>
      </c>
      <c r="J1345" s="77">
        <f t="shared" si="81"/>
        <v>106.93048578168099</v>
      </c>
      <c r="K1345" s="78">
        <f>E1345 * (Constants!$C$8 / Constants!$C$5)</f>
        <v>79.90573567989729</v>
      </c>
      <c r="L1345" s="78">
        <f t="shared" si="82"/>
        <v>157.8645512150658</v>
      </c>
      <c r="M1345" s="79">
        <f t="shared" si="83"/>
        <v>112.25509089005538</v>
      </c>
    </row>
    <row r="1346" spans="2:13" x14ac:dyDescent="0.3">
      <c r="B1346" s="12">
        <v>2.9561758332420141E-2</v>
      </c>
      <c r="C1346" s="11">
        <v>3.6841810477475461</v>
      </c>
      <c r="D1346" s="11">
        <v>18.073296514586161</v>
      </c>
      <c r="E1346" s="11">
        <v>28.971670246512467</v>
      </c>
      <c r="F1346" s="11">
        <v>10.591877389025383</v>
      </c>
      <c r="G1346" s="11">
        <v>43.230603599303628</v>
      </c>
      <c r="H1346" s="11">
        <v>2.378856725706803</v>
      </c>
      <c r="I1346" s="77">
        <f t="shared" si="80"/>
        <v>61.321025197871563</v>
      </c>
      <c r="J1346" s="77">
        <f t="shared" si="81"/>
        <v>106.93048552288199</v>
      </c>
      <c r="K1346" s="78">
        <f>E1346 * (Constants!$C$8 / Constants!$C$5)</f>
        <v>79.90573567989729</v>
      </c>
      <c r="L1346" s="78">
        <f t="shared" si="82"/>
        <v>157.86455095626681</v>
      </c>
      <c r="M1346" s="79">
        <f t="shared" si="83"/>
        <v>112.25509063125639</v>
      </c>
    </row>
    <row r="1347" spans="2:13" x14ac:dyDescent="0.3">
      <c r="B1347" s="12">
        <v>0.33528067939914763</v>
      </c>
      <c r="C1347" s="11">
        <v>26.141978539475915</v>
      </c>
      <c r="D1347" s="11">
        <v>7.080761871959008</v>
      </c>
      <c r="E1347" s="11">
        <v>19.249219130952127</v>
      </c>
      <c r="F1347" s="11">
        <v>30.473838393271027</v>
      </c>
      <c r="G1347" s="11">
        <v>21.227316725201408</v>
      </c>
      <c r="H1347" s="11">
        <v>2.8455952612071744</v>
      </c>
      <c r="I1347" s="77">
        <f t="shared" ref="I1347:I1410" si="84">SUM(C1347:F1347)</f>
        <v>82.945797935658078</v>
      </c>
      <c r="J1347" s="77">
        <f t="shared" ref="J1347:J1410" si="85">SUM(C1347:H1347)</f>
        <v>107.01870992206666</v>
      </c>
      <c r="K1347" s="78">
        <f>E1347 * (Constants!$C$8 / Constants!$C$5)</f>
        <v>53.090588248271196</v>
      </c>
      <c r="L1347" s="78">
        <f t="shared" ref="L1347:L1410" si="86">C1347+D1347+F1347+G1347+H1347+K1347</f>
        <v>140.86007903938574</v>
      </c>
      <c r="M1347" s="79">
        <f t="shared" ref="M1347:M1410" si="87">I1347-E1347+K1347</f>
        <v>116.78716705297714</v>
      </c>
    </row>
    <row r="1348" spans="2:13" x14ac:dyDescent="0.3">
      <c r="B1348" s="12">
        <v>4.2957096563768573</v>
      </c>
      <c r="C1348" s="11">
        <v>8.3041973968050371</v>
      </c>
      <c r="D1348" s="11">
        <v>0.74710315409314842</v>
      </c>
      <c r="E1348" s="11">
        <v>29.563891386241732</v>
      </c>
      <c r="F1348" s="11">
        <v>32.004959195364187</v>
      </c>
      <c r="G1348" s="11">
        <v>27.201945243277287</v>
      </c>
      <c r="H1348" s="11">
        <v>9.2125966077420749</v>
      </c>
      <c r="I1348" s="77">
        <f t="shared" si="84"/>
        <v>70.620151132504105</v>
      </c>
      <c r="J1348" s="77">
        <f t="shared" si="85"/>
        <v>107.03469298352347</v>
      </c>
      <c r="K1348" s="78">
        <f>E1348 * (Constants!$C$8 / Constants!$C$5)</f>
        <v>81.53911979108608</v>
      </c>
      <c r="L1348" s="78">
        <f t="shared" si="86"/>
        <v>159.00992138836779</v>
      </c>
      <c r="M1348" s="79">
        <f t="shared" si="87"/>
        <v>122.59537953734845</v>
      </c>
    </row>
    <row r="1349" spans="2:13" x14ac:dyDescent="0.3">
      <c r="B1349" s="12">
        <v>5.2210354063281557</v>
      </c>
      <c r="C1349" s="11">
        <v>16.605514878333828</v>
      </c>
      <c r="D1349" s="11">
        <v>16.57731096327224</v>
      </c>
      <c r="E1349" s="11">
        <v>56.469594057411804</v>
      </c>
      <c r="F1349" s="11">
        <v>0</v>
      </c>
      <c r="G1349" s="11">
        <v>17.473776169147499</v>
      </c>
      <c r="H1349" s="11">
        <v>0</v>
      </c>
      <c r="I1349" s="77">
        <f t="shared" si="84"/>
        <v>89.652419899017872</v>
      </c>
      <c r="J1349" s="77">
        <f t="shared" si="85"/>
        <v>107.12619606816537</v>
      </c>
      <c r="K1349" s="78">
        <f>E1349 * (Constants!$C$8 / Constants!$C$5)</f>
        <v>155.74678360995838</v>
      </c>
      <c r="L1349" s="78">
        <f t="shared" si="86"/>
        <v>206.40338562071196</v>
      </c>
      <c r="M1349" s="79">
        <f t="shared" si="87"/>
        <v>188.92960945156446</v>
      </c>
    </row>
    <row r="1350" spans="2:13" x14ac:dyDescent="0.3">
      <c r="B1350" s="12">
        <v>2.9613166393392021</v>
      </c>
      <c r="C1350" s="11">
        <v>84.820962437457595</v>
      </c>
      <c r="D1350" s="11">
        <v>0.35073132819042441</v>
      </c>
      <c r="E1350" s="11">
        <v>20.211204000858633</v>
      </c>
      <c r="F1350" s="11">
        <v>0.544673811032657</v>
      </c>
      <c r="G1350" s="11">
        <v>0</v>
      </c>
      <c r="H1350" s="11">
        <v>1.2143103654578957</v>
      </c>
      <c r="I1350" s="77">
        <f t="shared" si="84"/>
        <v>105.9275715775393</v>
      </c>
      <c r="J1350" s="77">
        <f t="shared" si="85"/>
        <v>107.14188194299719</v>
      </c>
      <c r="K1350" s="78">
        <f>E1350 * (Constants!$C$8 / Constants!$C$5)</f>
        <v>55.743804583013329</v>
      </c>
      <c r="L1350" s="78">
        <f t="shared" si="86"/>
        <v>142.67448252515189</v>
      </c>
      <c r="M1350" s="79">
        <f t="shared" si="87"/>
        <v>141.460172159694</v>
      </c>
    </row>
    <row r="1351" spans="2:13" x14ac:dyDescent="0.3">
      <c r="B1351" s="12">
        <v>1.4447361930651823</v>
      </c>
      <c r="C1351" s="11">
        <v>7.8459575347693349</v>
      </c>
      <c r="D1351" s="11">
        <v>2.3268742347831157</v>
      </c>
      <c r="E1351" s="11">
        <v>15.779717288800139</v>
      </c>
      <c r="F1351" s="11">
        <v>11.202577410207509</v>
      </c>
      <c r="G1351" s="11">
        <v>68.57212869367747</v>
      </c>
      <c r="H1351" s="11">
        <v>1.4317273385614178</v>
      </c>
      <c r="I1351" s="77">
        <f t="shared" si="84"/>
        <v>37.155126468560098</v>
      </c>
      <c r="J1351" s="77">
        <f t="shared" si="85"/>
        <v>107.15898250079898</v>
      </c>
      <c r="K1351" s="78">
        <f>E1351 * (Constants!$C$8 / Constants!$C$5)</f>
        <v>43.521478328787481</v>
      </c>
      <c r="L1351" s="78">
        <f t="shared" si="86"/>
        <v>134.90074354078632</v>
      </c>
      <c r="M1351" s="79">
        <f t="shared" si="87"/>
        <v>64.896887508547437</v>
      </c>
    </row>
    <row r="1352" spans="2:13" x14ac:dyDescent="0.3">
      <c r="B1352" s="12">
        <v>13.664176822567242</v>
      </c>
      <c r="C1352" s="11">
        <v>3.1295605559847246</v>
      </c>
      <c r="D1352" s="11">
        <v>7.9650009341608721</v>
      </c>
      <c r="E1352" s="11">
        <v>26.991543194008649</v>
      </c>
      <c r="F1352" s="11">
        <v>19.851791768648035</v>
      </c>
      <c r="G1352" s="11">
        <v>44.445164161361312</v>
      </c>
      <c r="H1352" s="11">
        <v>4.8430145248635217</v>
      </c>
      <c r="I1352" s="77">
        <f t="shared" si="84"/>
        <v>57.937896452802285</v>
      </c>
      <c r="J1352" s="77">
        <f t="shared" si="85"/>
        <v>107.22607513902712</v>
      </c>
      <c r="K1352" s="78">
        <f>E1352 * (Constants!$C$8 / Constants!$C$5)</f>
        <v>74.444417518959341</v>
      </c>
      <c r="L1352" s="78">
        <f t="shared" si="86"/>
        <v>154.6789494639778</v>
      </c>
      <c r="M1352" s="79">
        <f t="shared" si="87"/>
        <v>105.39077077775298</v>
      </c>
    </row>
    <row r="1353" spans="2:13" x14ac:dyDescent="0.3">
      <c r="B1353" s="12">
        <v>93.190181807629415</v>
      </c>
      <c r="C1353" s="11">
        <v>3.1304145926859839</v>
      </c>
      <c r="D1353" s="11">
        <v>7.965001969356873</v>
      </c>
      <c r="E1353" s="11">
        <v>26.991536982832642</v>
      </c>
      <c r="F1353" s="11">
        <v>19.851791768648035</v>
      </c>
      <c r="G1353" s="11">
        <v>44.445164161361312</v>
      </c>
      <c r="H1353" s="11">
        <v>4.8430145248635217</v>
      </c>
      <c r="I1353" s="77">
        <f t="shared" si="84"/>
        <v>57.938745313523533</v>
      </c>
      <c r="J1353" s="77">
        <f t="shared" si="85"/>
        <v>107.22692399974837</v>
      </c>
      <c r="K1353" s="78">
        <f>E1353 * (Constants!$C$8 / Constants!$C$5)</f>
        <v>74.444400388135193</v>
      </c>
      <c r="L1353" s="78">
        <f t="shared" si="86"/>
        <v>154.67978740505092</v>
      </c>
      <c r="M1353" s="79">
        <f t="shared" si="87"/>
        <v>105.39160871882609</v>
      </c>
    </row>
    <row r="1354" spans="2:13" x14ac:dyDescent="0.3">
      <c r="B1354" s="12">
        <v>9.3243072478799149E-3</v>
      </c>
      <c r="C1354" s="11">
        <v>5.1659769086695428</v>
      </c>
      <c r="D1354" s="11">
        <v>2.4042693698422393</v>
      </c>
      <c r="E1354" s="11">
        <v>41.92854779061016</v>
      </c>
      <c r="F1354" s="11">
        <v>8.509069440443298</v>
      </c>
      <c r="G1354" s="11">
        <v>46.962701545350235</v>
      </c>
      <c r="H1354" s="11">
        <v>2.2665438039387968</v>
      </c>
      <c r="I1354" s="77">
        <f t="shared" si="84"/>
        <v>58.00786350956524</v>
      </c>
      <c r="J1354" s="77">
        <f t="shared" si="85"/>
        <v>107.23710885885428</v>
      </c>
      <c r="K1354" s="78">
        <f>E1354 * (Constants!$C$8 / Constants!$C$5)</f>
        <v>115.64163987410222</v>
      </c>
      <c r="L1354" s="78">
        <f t="shared" si="86"/>
        <v>180.95020094234633</v>
      </c>
      <c r="M1354" s="79">
        <f t="shared" si="87"/>
        <v>131.72095559305731</v>
      </c>
    </row>
    <row r="1355" spans="2:13" x14ac:dyDescent="0.3">
      <c r="B1355" s="12">
        <v>1.1801933418610133E-2</v>
      </c>
      <c r="C1355" s="11">
        <v>15.240225927800628</v>
      </c>
      <c r="D1355" s="11">
        <v>5.7729718481345929</v>
      </c>
      <c r="E1355" s="11">
        <v>25.159739024603546</v>
      </c>
      <c r="F1355" s="11">
        <v>35.086676679070479</v>
      </c>
      <c r="G1355" s="11">
        <v>24.873134127529656</v>
      </c>
      <c r="H1355" s="11">
        <v>1.11467867989683</v>
      </c>
      <c r="I1355" s="77">
        <f t="shared" si="84"/>
        <v>81.259613479609243</v>
      </c>
      <c r="J1355" s="77">
        <f t="shared" si="85"/>
        <v>107.24742628703572</v>
      </c>
      <c r="K1355" s="78">
        <f>E1355 * (Constants!$C$8 / Constants!$C$5)</f>
        <v>69.39218343882591</v>
      </c>
      <c r="L1355" s="78">
        <f t="shared" si="86"/>
        <v>151.47987070125811</v>
      </c>
      <c r="M1355" s="79">
        <f t="shared" si="87"/>
        <v>125.4920578938316</v>
      </c>
    </row>
    <row r="1356" spans="2:13" x14ac:dyDescent="0.3">
      <c r="B1356" s="12">
        <v>103.01514344483439</v>
      </c>
      <c r="C1356" s="11">
        <v>7.9674900629465419</v>
      </c>
      <c r="D1356" s="11">
        <v>13.086369176732637</v>
      </c>
      <c r="E1356" s="11">
        <v>32.687717473976001</v>
      </c>
      <c r="F1356" s="11">
        <v>16.651611057089958</v>
      </c>
      <c r="G1356" s="11">
        <v>32.059450857321352</v>
      </c>
      <c r="H1356" s="11">
        <v>4.8430145248635217</v>
      </c>
      <c r="I1356" s="77">
        <f t="shared" si="84"/>
        <v>70.393187770745129</v>
      </c>
      <c r="J1356" s="77">
        <f t="shared" si="85"/>
        <v>107.29565315293</v>
      </c>
      <c r="K1356" s="78">
        <f>E1356 * (Constants!$C$8 / Constants!$C$5)</f>
        <v>90.154833678224136</v>
      </c>
      <c r="L1356" s="78">
        <f t="shared" si="86"/>
        <v>164.76276935717814</v>
      </c>
      <c r="M1356" s="79">
        <f t="shared" si="87"/>
        <v>127.86030397499326</v>
      </c>
    </row>
    <row r="1357" spans="2:13" x14ac:dyDescent="0.3">
      <c r="B1357" s="12">
        <v>1.9814071158180013E-2</v>
      </c>
      <c r="C1357" s="11">
        <v>15.240225927800628</v>
      </c>
      <c r="D1357" s="11">
        <v>5.7729718481345929</v>
      </c>
      <c r="E1357" s="11">
        <v>25.159739024603546</v>
      </c>
      <c r="F1357" s="11">
        <v>44.138277263342133</v>
      </c>
      <c r="G1357" s="11">
        <v>14.740848151582048</v>
      </c>
      <c r="H1357" s="11">
        <v>2.2665438039387968</v>
      </c>
      <c r="I1357" s="77">
        <f t="shared" si="84"/>
        <v>90.311214063880897</v>
      </c>
      <c r="J1357" s="77">
        <f t="shared" si="85"/>
        <v>107.31860601940174</v>
      </c>
      <c r="K1357" s="78">
        <f>E1357 * (Constants!$C$8 / Constants!$C$5)</f>
        <v>69.39218343882591</v>
      </c>
      <c r="L1357" s="78">
        <f t="shared" si="86"/>
        <v>151.55105043362411</v>
      </c>
      <c r="M1357" s="79">
        <f t="shared" si="87"/>
        <v>134.54365847810328</v>
      </c>
    </row>
    <row r="1358" spans="2:13" x14ac:dyDescent="0.3">
      <c r="B1358" s="12">
        <v>0.55047838357859291</v>
      </c>
      <c r="C1358" s="11">
        <v>5.3664943741652182</v>
      </c>
      <c r="D1358" s="11">
        <v>12.624785631612003</v>
      </c>
      <c r="E1358" s="11">
        <v>14.386525665241795</v>
      </c>
      <c r="F1358" s="11">
        <v>31.307832414870632</v>
      </c>
      <c r="G1358" s="11">
        <v>43.253650305395006</v>
      </c>
      <c r="H1358" s="11">
        <v>0.38235628704064373</v>
      </c>
      <c r="I1358" s="77">
        <f t="shared" si="84"/>
        <v>63.68563808588965</v>
      </c>
      <c r="J1358" s="77">
        <f t="shared" si="85"/>
        <v>107.32164467832531</v>
      </c>
      <c r="K1358" s="78">
        <f>E1358 * (Constants!$C$8 / Constants!$C$5)</f>
        <v>39.678965947683018</v>
      </c>
      <c r="L1358" s="78">
        <f t="shared" si="86"/>
        <v>132.61408496076652</v>
      </c>
      <c r="M1358" s="79">
        <f t="shared" si="87"/>
        <v>88.97807836833087</v>
      </c>
    </row>
    <row r="1359" spans="2:13" x14ac:dyDescent="0.3">
      <c r="B1359" s="12">
        <v>0.19748605179484002</v>
      </c>
      <c r="C1359" s="11">
        <v>7.5379639500031796</v>
      </c>
      <c r="D1359" s="11">
        <v>1.2991471724076704</v>
      </c>
      <c r="E1359" s="11">
        <v>14.594027598159769</v>
      </c>
      <c r="F1359" s="11">
        <v>16.290541730246915</v>
      </c>
      <c r="G1359" s="11">
        <v>66.228804856241013</v>
      </c>
      <c r="H1359" s="11">
        <v>1.4317273385614178</v>
      </c>
      <c r="I1359" s="77">
        <f t="shared" si="84"/>
        <v>39.72168045081753</v>
      </c>
      <c r="J1359" s="77">
        <f t="shared" si="85"/>
        <v>107.38221264561996</v>
      </c>
      <c r="K1359" s="78">
        <f>E1359 * (Constants!$C$8 / Constants!$C$5)</f>
        <v>40.251269665892274</v>
      </c>
      <c r="L1359" s="78">
        <f t="shared" si="86"/>
        <v>133.03945471335246</v>
      </c>
      <c r="M1359" s="79">
        <f t="shared" si="87"/>
        <v>65.378922518550041</v>
      </c>
    </row>
    <row r="1360" spans="2:13" x14ac:dyDescent="0.3">
      <c r="B1360" s="12">
        <v>1.4258467243053019E-2</v>
      </c>
      <c r="C1360" s="11">
        <v>18.03733380549313</v>
      </c>
      <c r="D1360" s="11">
        <v>0</v>
      </c>
      <c r="E1360" s="11">
        <v>25.44195001775568</v>
      </c>
      <c r="F1360" s="11">
        <v>13.330001363383722</v>
      </c>
      <c r="G1360" s="11">
        <v>45.871582277710871</v>
      </c>
      <c r="H1360" s="11">
        <v>4.8430145248635217</v>
      </c>
      <c r="I1360" s="77">
        <f t="shared" si="84"/>
        <v>56.809285186632529</v>
      </c>
      <c r="J1360" s="77">
        <f t="shared" si="85"/>
        <v>107.52388198920693</v>
      </c>
      <c r="K1360" s="78">
        <f>E1360 * (Constants!$C$8 / Constants!$C$5)</f>
        <v>70.170539565100341</v>
      </c>
      <c r="L1360" s="78">
        <f t="shared" si="86"/>
        <v>152.25247153655158</v>
      </c>
      <c r="M1360" s="79">
        <f t="shared" si="87"/>
        <v>101.53787473397719</v>
      </c>
    </row>
    <row r="1361" spans="2:13" x14ac:dyDescent="0.3">
      <c r="B1361" s="12">
        <v>7.8524831724062096</v>
      </c>
      <c r="C1361" s="11">
        <v>6.750534347472068</v>
      </c>
      <c r="D1361" s="11">
        <v>21.178870026421514</v>
      </c>
      <c r="E1361" s="11">
        <v>36.554957147854481</v>
      </c>
      <c r="F1361" s="11">
        <v>12.108299912423083</v>
      </c>
      <c r="G1361" s="11">
        <v>29.773085634036228</v>
      </c>
      <c r="H1361" s="11">
        <v>1.2143103654578957</v>
      </c>
      <c r="I1361" s="77">
        <f t="shared" si="84"/>
        <v>76.592661434171148</v>
      </c>
      <c r="J1361" s="77">
        <f t="shared" si="85"/>
        <v>107.58005743366527</v>
      </c>
      <c r="K1361" s="78">
        <f>E1361 * (Constants!$C$8 / Constants!$C$5)</f>
        <v>100.82093019811478</v>
      </c>
      <c r="L1361" s="78">
        <f t="shared" si="86"/>
        <v>171.84603048392557</v>
      </c>
      <c r="M1361" s="79">
        <f t="shared" si="87"/>
        <v>140.85863448443143</v>
      </c>
    </row>
    <row r="1362" spans="2:13" x14ac:dyDescent="0.3">
      <c r="B1362" s="12">
        <v>0.36347154404211324</v>
      </c>
      <c r="C1362" s="11">
        <v>7.1161976662872606</v>
      </c>
      <c r="D1362" s="11">
        <v>1.7536565762523719</v>
      </c>
      <c r="E1362" s="11">
        <v>20.6561291719227</v>
      </c>
      <c r="F1362" s="11">
        <v>14.893805376972267</v>
      </c>
      <c r="G1362" s="11">
        <v>62.082021224814312</v>
      </c>
      <c r="H1362" s="11">
        <v>1.11467867989683</v>
      </c>
      <c r="I1362" s="77">
        <f t="shared" si="84"/>
        <v>44.419788791434598</v>
      </c>
      <c r="J1362" s="77">
        <f t="shared" si="85"/>
        <v>107.61648869614574</v>
      </c>
      <c r="K1362" s="78">
        <f>E1362 * (Constants!$C$8 / Constants!$C$5)</f>
        <v>56.970936909657773</v>
      </c>
      <c r="L1362" s="78">
        <f t="shared" si="86"/>
        <v>143.93129643388082</v>
      </c>
      <c r="M1362" s="79">
        <f t="shared" si="87"/>
        <v>80.734596529169664</v>
      </c>
    </row>
    <row r="1363" spans="2:13" x14ac:dyDescent="0.3">
      <c r="B1363" s="12">
        <v>1.702061055766535</v>
      </c>
      <c r="C1363" s="11">
        <v>3.3417695251216397</v>
      </c>
      <c r="D1363" s="11">
        <v>8.7564517555599135</v>
      </c>
      <c r="E1363" s="11">
        <v>52.445845170454547</v>
      </c>
      <c r="F1363" s="11">
        <v>12.108299912423083</v>
      </c>
      <c r="G1363" s="11">
        <v>29.773085634036228</v>
      </c>
      <c r="H1363" s="11">
        <v>1.2143103654578957</v>
      </c>
      <c r="I1363" s="77">
        <f t="shared" si="84"/>
        <v>76.652366363559182</v>
      </c>
      <c r="J1363" s="77">
        <f t="shared" si="85"/>
        <v>107.63976236305331</v>
      </c>
      <c r="K1363" s="78">
        <f>E1363 * (Constants!$C$8 / Constants!$C$5)</f>
        <v>144.64902458302788</v>
      </c>
      <c r="L1363" s="78">
        <f t="shared" si="86"/>
        <v>199.84294177562663</v>
      </c>
      <c r="M1363" s="79">
        <f t="shared" si="87"/>
        <v>168.85554577613252</v>
      </c>
    </row>
    <row r="1364" spans="2:13" x14ac:dyDescent="0.3">
      <c r="B1364" s="12">
        <v>8.7293331495602615</v>
      </c>
      <c r="C1364" s="11">
        <v>8.6091594100807214</v>
      </c>
      <c r="D1364" s="11">
        <v>1.0658802462077044</v>
      </c>
      <c r="E1364" s="11">
        <v>29.64100520678744</v>
      </c>
      <c r="F1364" s="11">
        <v>32.004959195364187</v>
      </c>
      <c r="G1364" s="11">
        <v>27.201945243277287</v>
      </c>
      <c r="H1364" s="11">
        <v>9.2125966077420749</v>
      </c>
      <c r="I1364" s="77">
        <f t="shared" si="84"/>
        <v>71.321004058440053</v>
      </c>
      <c r="J1364" s="77">
        <f t="shared" si="85"/>
        <v>107.73554590945942</v>
      </c>
      <c r="K1364" s="78">
        <f>E1364 * (Constants!$C$8 / Constants!$C$5)</f>
        <v>81.75180468323633</v>
      </c>
      <c r="L1364" s="78">
        <f t="shared" si="86"/>
        <v>159.84634538590831</v>
      </c>
      <c r="M1364" s="79">
        <f t="shared" si="87"/>
        <v>123.43180353488894</v>
      </c>
    </row>
    <row r="1365" spans="2:13" x14ac:dyDescent="0.3">
      <c r="B1365" s="12">
        <v>5.9406905589421513</v>
      </c>
      <c r="C1365" s="11">
        <v>6.3068612459718452</v>
      </c>
      <c r="D1365" s="11">
        <v>1.7536565762523719</v>
      </c>
      <c r="E1365" s="11">
        <v>20.6561291719227</v>
      </c>
      <c r="F1365" s="11">
        <v>23.576654767425591</v>
      </c>
      <c r="G1365" s="11">
        <v>50.606373360064424</v>
      </c>
      <c r="H1365" s="11">
        <v>4.8430145248635217</v>
      </c>
      <c r="I1365" s="77">
        <f t="shared" si="84"/>
        <v>52.293301761572508</v>
      </c>
      <c r="J1365" s="77">
        <f t="shared" si="85"/>
        <v>107.74268964650045</v>
      </c>
      <c r="K1365" s="78">
        <f>E1365 * (Constants!$C$8 / Constants!$C$5)</f>
        <v>56.970936909657773</v>
      </c>
      <c r="L1365" s="78">
        <f t="shared" si="86"/>
        <v>144.05749738423552</v>
      </c>
      <c r="M1365" s="79">
        <f t="shared" si="87"/>
        <v>88.608109499307574</v>
      </c>
    </row>
    <row r="1366" spans="2:13" x14ac:dyDescent="0.3">
      <c r="B1366" s="12">
        <v>0.73561225879529957</v>
      </c>
      <c r="C1366" s="11">
        <v>14.528483919403119</v>
      </c>
      <c r="D1366" s="11">
        <v>4.6537484695662314</v>
      </c>
      <c r="E1366" s="11">
        <v>7.456593400496871</v>
      </c>
      <c r="F1366" s="11">
        <v>11.202577410207509</v>
      </c>
      <c r="G1366" s="11">
        <v>68.57212869367747</v>
      </c>
      <c r="H1366" s="11">
        <v>1.4317273385614178</v>
      </c>
      <c r="I1366" s="77">
        <f t="shared" si="84"/>
        <v>37.841403199673728</v>
      </c>
      <c r="J1366" s="77">
        <f t="shared" si="85"/>
        <v>107.84525923191262</v>
      </c>
      <c r="K1366" s="78">
        <f>E1366 * (Constants!$C$8 / Constants!$C$5)</f>
        <v>20.565765669112338</v>
      </c>
      <c r="L1366" s="78">
        <f t="shared" si="86"/>
        <v>120.95443150052809</v>
      </c>
      <c r="M1366" s="79">
        <f t="shared" si="87"/>
        <v>50.950575468289195</v>
      </c>
    </row>
    <row r="1367" spans="2:13" x14ac:dyDescent="0.3">
      <c r="B1367" s="12">
        <v>71.294207518585608</v>
      </c>
      <c r="C1367" s="11">
        <v>8.3041973968050371</v>
      </c>
      <c r="D1367" s="11">
        <v>0.74710315409314842</v>
      </c>
      <c r="E1367" s="11">
        <v>29.563891386241732</v>
      </c>
      <c r="F1367" s="11">
        <v>20.087385918884777</v>
      </c>
      <c r="G1367" s="11">
        <v>48.913944419781991</v>
      </c>
      <c r="H1367" s="11">
        <v>0.27338315095168603</v>
      </c>
      <c r="I1367" s="77">
        <f t="shared" si="84"/>
        <v>58.702577856024696</v>
      </c>
      <c r="J1367" s="77">
        <f t="shared" si="85"/>
        <v>107.88990542675838</v>
      </c>
      <c r="K1367" s="78">
        <f>E1367 * (Constants!$C$8 / Constants!$C$5)</f>
        <v>81.53911979108608</v>
      </c>
      <c r="L1367" s="78">
        <f t="shared" si="86"/>
        <v>159.86513383160272</v>
      </c>
      <c r="M1367" s="79">
        <f t="shared" si="87"/>
        <v>110.67780626086905</v>
      </c>
    </row>
    <row r="1368" spans="2:13" x14ac:dyDescent="0.3">
      <c r="B1368" s="12">
        <v>16.830167987252935</v>
      </c>
      <c r="C1368" s="11">
        <v>7.8937820372458551</v>
      </c>
      <c r="D1368" s="11">
        <v>1.7386053439881779</v>
      </c>
      <c r="E1368" s="11">
        <v>29.846913973059063</v>
      </c>
      <c r="F1368" s="11">
        <v>32.004959195364187</v>
      </c>
      <c r="G1368" s="11">
        <v>27.201945243277287</v>
      </c>
      <c r="H1368" s="11">
        <v>9.2125966077420749</v>
      </c>
      <c r="I1368" s="77">
        <f t="shared" si="84"/>
        <v>71.484260549657279</v>
      </c>
      <c r="J1368" s="77">
        <f t="shared" si="85"/>
        <v>107.89880240067664</v>
      </c>
      <c r="K1368" s="78">
        <f>E1368 * (Constants!$C$8 / Constants!$C$5)</f>
        <v>82.319714345050002</v>
      </c>
      <c r="L1368" s="78">
        <f t="shared" si="86"/>
        <v>160.37160277266759</v>
      </c>
      <c r="M1368" s="79">
        <f t="shared" si="87"/>
        <v>123.95706092164822</v>
      </c>
    </row>
    <row r="1369" spans="2:13" x14ac:dyDescent="0.3">
      <c r="B1369" s="12">
        <v>165.64746410406951</v>
      </c>
      <c r="C1369" s="11">
        <v>3.6841813065465465</v>
      </c>
      <c r="D1369" s="11">
        <v>18.073296514586161</v>
      </c>
      <c r="E1369" s="11">
        <v>28.971670246512467</v>
      </c>
      <c r="F1369" s="11">
        <v>10.219456265174729</v>
      </c>
      <c r="G1369" s="11">
        <v>45.569152758509269</v>
      </c>
      <c r="H1369" s="11">
        <v>1.4317273385614178</v>
      </c>
      <c r="I1369" s="77">
        <f t="shared" si="84"/>
        <v>60.948604332819897</v>
      </c>
      <c r="J1369" s="77">
        <f t="shared" si="85"/>
        <v>107.94948442989059</v>
      </c>
      <c r="K1369" s="78">
        <f>E1369 * (Constants!$C$8 / Constants!$C$5)</f>
        <v>79.90573567989729</v>
      </c>
      <c r="L1369" s="78">
        <f t="shared" si="86"/>
        <v>158.88354986327539</v>
      </c>
      <c r="M1369" s="79">
        <f t="shared" si="87"/>
        <v>111.88266976620471</v>
      </c>
    </row>
    <row r="1370" spans="2:13" x14ac:dyDescent="0.3">
      <c r="B1370" s="12">
        <v>0.11003155267098919</v>
      </c>
      <c r="C1370" s="11">
        <v>3.6841810477475461</v>
      </c>
      <c r="D1370" s="11">
        <v>18.073296514586161</v>
      </c>
      <c r="E1370" s="11">
        <v>28.971670246512467</v>
      </c>
      <c r="F1370" s="11">
        <v>10.219456265174729</v>
      </c>
      <c r="G1370" s="11">
        <v>45.569152758509269</v>
      </c>
      <c r="H1370" s="11">
        <v>1.4317273385614178</v>
      </c>
      <c r="I1370" s="77">
        <f t="shared" si="84"/>
        <v>60.948604074020906</v>
      </c>
      <c r="J1370" s="77">
        <f t="shared" si="85"/>
        <v>107.9494841710916</v>
      </c>
      <c r="K1370" s="78">
        <f>E1370 * (Constants!$C$8 / Constants!$C$5)</f>
        <v>79.90573567989729</v>
      </c>
      <c r="L1370" s="78">
        <f t="shared" si="86"/>
        <v>158.8835496044764</v>
      </c>
      <c r="M1370" s="79">
        <f t="shared" si="87"/>
        <v>111.88266950740572</v>
      </c>
    </row>
    <row r="1371" spans="2:13" x14ac:dyDescent="0.3">
      <c r="B1371" s="12">
        <v>0.76388955685251858</v>
      </c>
      <c r="C1371" s="11">
        <v>8.6729554340667931</v>
      </c>
      <c r="D1371" s="11">
        <v>13.086370211928639</v>
      </c>
      <c r="E1371" s="11">
        <v>32.687717473976001</v>
      </c>
      <c r="F1371" s="11">
        <v>16.651611057089958</v>
      </c>
      <c r="G1371" s="11">
        <v>32.059450857321352</v>
      </c>
      <c r="H1371" s="11">
        <v>4.8430145248635217</v>
      </c>
      <c r="I1371" s="77">
        <f t="shared" si="84"/>
        <v>71.098654177061391</v>
      </c>
      <c r="J1371" s="77">
        <f t="shared" si="85"/>
        <v>108.00111955924626</v>
      </c>
      <c r="K1371" s="78">
        <f>E1371 * (Constants!$C$8 / Constants!$C$5)</f>
        <v>90.154833678224136</v>
      </c>
      <c r="L1371" s="78">
        <f t="shared" si="86"/>
        <v>165.46823576349442</v>
      </c>
      <c r="M1371" s="79">
        <f t="shared" si="87"/>
        <v>128.56577038130953</v>
      </c>
    </row>
    <row r="1372" spans="2:13" x14ac:dyDescent="0.3">
      <c r="B1372" s="12">
        <v>3.9619207891519181E-2</v>
      </c>
      <c r="C1372" s="11">
        <v>8.7069807738429663</v>
      </c>
      <c r="D1372" s="11">
        <v>2.3268742347831157</v>
      </c>
      <c r="E1372" s="11">
        <v>15.779717288800139</v>
      </c>
      <c r="F1372" s="11">
        <v>11.202577410207509</v>
      </c>
      <c r="G1372" s="11">
        <v>68.57212869367747</v>
      </c>
      <c r="H1372" s="11">
        <v>1.4317273385614178</v>
      </c>
      <c r="I1372" s="77">
        <f t="shared" si="84"/>
        <v>38.01614970763373</v>
      </c>
      <c r="J1372" s="77">
        <f t="shared" si="85"/>
        <v>108.02000573987262</v>
      </c>
      <c r="K1372" s="78">
        <f>E1372 * (Constants!$C$8 / Constants!$C$5)</f>
        <v>43.521478328787481</v>
      </c>
      <c r="L1372" s="78">
        <f t="shared" si="86"/>
        <v>135.76176677985995</v>
      </c>
      <c r="M1372" s="79">
        <f t="shared" si="87"/>
        <v>65.757910747621068</v>
      </c>
    </row>
    <row r="1373" spans="2:13" x14ac:dyDescent="0.3">
      <c r="B1373" s="12">
        <v>29.069320707043516</v>
      </c>
      <c r="C1373" s="11">
        <v>16.605514878333828</v>
      </c>
      <c r="D1373" s="11">
        <v>16.57731096327224</v>
      </c>
      <c r="E1373" s="11">
        <v>56.469594057411804</v>
      </c>
      <c r="F1373" s="11">
        <v>0</v>
      </c>
      <c r="G1373" s="11">
        <v>18.424863876497959</v>
      </c>
      <c r="H1373" s="11">
        <v>0</v>
      </c>
      <c r="I1373" s="77">
        <f t="shared" si="84"/>
        <v>89.652419899017872</v>
      </c>
      <c r="J1373" s="77">
        <f t="shared" si="85"/>
        <v>108.07728377551584</v>
      </c>
      <c r="K1373" s="78">
        <f>E1373 * (Constants!$C$8 / Constants!$C$5)</f>
        <v>155.74678360995838</v>
      </c>
      <c r="L1373" s="78">
        <f t="shared" si="86"/>
        <v>207.3544733280624</v>
      </c>
      <c r="M1373" s="79">
        <f t="shared" si="87"/>
        <v>188.92960945156446</v>
      </c>
    </row>
    <row r="1374" spans="2:13" x14ac:dyDescent="0.3">
      <c r="B1374" s="12">
        <v>97.916087793681072</v>
      </c>
      <c r="C1374" s="11">
        <v>5.7988558889567612</v>
      </c>
      <c r="D1374" s="11">
        <v>12.18318758049684</v>
      </c>
      <c r="E1374" s="11">
        <v>23.47570080284833</v>
      </c>
      <c r="F1374" s="11">
        <v>15.050084409738876</v>
      </c>
      <c r="G1374" s="11">
        <v>51.398155871677019</v>
      </c>
      <c r="H1374" s="11">
        <v>0.27338315095168603</v>
      </c>
      <c r="I1374" s="77">
        <f t="shared" si="84"/>
        <v>56.50782868204081</v>
      </c>
      <c r="J1374" s="77">
        <f t="shared" si="85"/>
        <v>108.17936770466952</v>
      </c>
      <c r="K1374" s="78">
        <f>E1374 * (Constants!$C$8 / Constants!$C$5)</f>
        <v>64.747497375597817</v>
      </c>
      <c r="L1374" s="78">
        <f t="shared" si="86"/>
        <v>149.451164277419</v>
      </c>
      <c r="M1374" s="79">
        <f t="shared" si="87"/>
        <v>97.77962525479029</v>
      </c>
    </row>
    <row r="1375" spans="2:13" x14ac:dyDescent="0.3">
      <c r="B1375" s="12">
        <v>4.0025318347034045E-2</v>
      </c>
      <c r="C1375" s="11">
        <v>7.5379639500031796</v>
      </c>
      <c r="D1375" s="11">
        <v>1.2991471724076704</v>
      </c>
      <c r="E1375" s="11">
        <v>14.594027598159769</v>
      </c>
      <c r="F1375" s="11">
        <v>27.623195368401227</v>
      </c>
      <c r="G1375" s="11">
        <v>54.314471571638613</v>
      </c>
      <c r="H1375" s="11">
        <v>2.8455952612071744</v>
      </c>
      <c r="I1375" s="77">
        <f t="shared" si="84"/>
        <v>51.054334088971842</v>
      </c>
      <c r="J1375" s="77">
        <f t="shared" si="85"/>
        <v>108.21440092181764</v>
      </c>
      <c r="K1375" s="78">
        <f>E1375 * (Constants!$C$8 / Constants!$C$5)</f>
        <v>40.251269665892274</v>
      </c>
      <c r="L1375" s="78">
        <f t="shared" si="86"/>
        <v>133.87164298955014</v>
      </c>
      <c r="M1375" s="79">
        <f t="shared" si="87"/>
        <v>76.711576156704353</v>
      </c>
    </row>
    <row r="1376" spans="2:13" x14ac:dyDescent="0.3">
      <c r="B1376" s="12">
        <v>4.8721318307798356E-4</v>
      </c>
      <c r="C1376" s="11">
        <v>18.03733380549313</v>
      </c>
      <c r="D1376" s="11">
        <v>0</v>
      </c>
      <c r="E1376" s="11">
        <v>25.44195001775568</v>
      </c>
      <c r="F1376" s="11">
        <v>23.419899890411717</v>
      </c>
      <c r="G1376" s="11">
        <v>38.570813691460295</v>
      </c>
      <c r="H1376" s="11">
        <v>2.8455952612071744</v>
      </c>
      <c r="I1376" s="77">
        <f t="shared" si="84"/>
        <v>66.89918371366052</v>
      </c>
      <c r="J1376" s="77">
        <f t="shared" si="85"/>
        <v>108.31559266632799</v>
      </c>
      <c r="K1376" s="78">
        <f>E1376 * (Constants!$C$8 / Constants!$C$5)</f>
        <v>70.170539565100341</v>
      </c>
      <c r="L1376" s="78">
        <f t="shared" si="86"/>
        <v>153.04418221367268</v>
      </c>
      <c r="M1376" s="79">
        <f t="shared" si="87"/>
        <v>111.62777326100519</v>
      </c>
    </row>
    <row r="1377" spans="2:13" x14ac:dyDescent="0.3">
      <c r="B1377" s="12">
        <v>28.366608656069729</v>
      </c>
      <c r="C1377" s="11">
        <v>4.2783732006637178</v>
      </c>
      <c r="D1377" s="11">
        <v>7.9650009341608721</v>
      </c>
      <c r="E1377" s="11">
        <v>26.991541123616646</v>
      </c>
      <c r="F1377" s="11">
        <v>19.851791768648035</v>
      </c>
      <c r="G1377" s="11">
        <v>44.445164161361312</v>
      </c>
      <c r="H1377" s="11">
        <v>4.8430145248635217</v>
      </c>
      <c r="I1377" s="77">
        <f t="shared" si="84"/>
        <v>59.086707027089268</v>
      </c>
      <c r="J1377" s="77">
        <f t="shared" si="85"/>
        <v>108.3748857133141</v>
      </c>
      <c r="K1377" s="78">
        <f>E1377 * (Constants!$C$8 / Constants!$C$5)</f>
        <v>74.44441180868462</v>
      </c>
      <c r="L1377" s="78">
        <f t="shared" si="86"/>
        <v>155.82775639838206</v>
      </c>
      <c r="M1377" s="79">
        <f t="shared" si="87"/>
        <v>106.53957771215724</v>
      </c>
    </row>
    <row r="1378" spans="2:13" x14ac:dyDescent="0.3">
      <c r="B1378" s="12">
        <v>1.5018835663795471E-2</v>
      </c>
      <c r="C1378" s="11">
        <v>7.8152924412141171</v>
      </c>
      <c r="D1378" s="11">
        <v>6.947393430298348</v>
      </c>
      <c r="E1378" s="11">
        <v>29.524108803903069</v>
      </c>
      <c r="F1378" s="11">
        <v>38.561005682236413</v>
      </c>
      <c r="G1378" s="11">
        <v>23.308196590697001</v>
      </c>
      <c r="H1378" s="11">
        <v>2.2665438039387968</v>
      </c>
      <c r="I1378" s="77">
        <f t="shared" si="84"/>
        <v>82.847800357651948</v>
      </c>
      <c r="J1378" s="77">
        <f t="shared" si="85"/>
        <v>108.42254075228776</v>
      </c>
      <c r="K1378" s="78">
        <f>E1378 * (Constants!$C$8 / Constants!$C$5)</f>
        <v>81.429396862377828</v>
      </c>
      <c r="L1378" s="78">
        <f t="shared" si="86"/>
        <v>160.32782881076253</v>
      </c>
      <c r="M1378" s="79">
        <f t="shared" si="87"/>
        <v>134.7530884161267</v>
      </c>
    </row>
    <row r="1379" spans="2:13" x14ac:dyDescent="0.3">
      <c r="B1379" s="12">
        <v>0.39888950069143903</v>
      </c>
      <c r="C1379" s="11">
        <v>30.178890978788584</v>
      </c>
      <c r="D1379" s="11">
        <v>9.7533662089499238</v>
      </c>
      <c r="E1379" s="11">
        <v>21.556869775986897</v>
      </c>
      <c r="F1379" s="11">
        <v>4.1456508932586305</v>
      </c>
      <c r="G1379" s="11">
        <v>40.589962978060917</v>
      </c>
      <c r="H1379" s="11">
        <v>2.2665438039387968</v>
      </c>
      <c r="I1379" s="77">
        <f t="shared" si="84"/>
        <v>65.63477785698403</v>
      </c>
      <c r="J1379" s="77">
        <f t="shared" si="85"/>
        <v>108.49128463898374</v>
      </c>
      <c r="K1379" s="78">
        <f>E1379 * (Constants!$C$8 / Constants!$C$5)</f>
        <v>59.455237607963866</v>
      </c>
      <c r="L1379" s="78">
        <f t="shared" si="86"/>
        <v>146.38965247096073</v>
      </c>
      <c r="M1379" s="79">
        <f t="shared" si="87"/>
        <v>103.533145688961</v>
      </c>
    </row>
    <row r="1380" spans="2:13" x14ac:dyDescent="0.3">
      <c r="B1380" s="12">
        <v>18.179571819011471</v>
      </c>
      <c r="C1380" s="11">
        <v>9.7854024196091629</v>
      </c>
      <c r="D1380" s="11">
        <v>15.484594295920964</v>
      </c>
      <c r="E1380" s="11">
        <v>22.711181640625</v>
      </c>
      <c r="F1380" s="11">
        <v>13.52404077523253</v>
      </c>
      <c r="G1380" s="11">
        <v>44.618041745125161</v>
      </c>
      <c r="H1380" s="11">
        <v>2.378856725706803</v>
      </c>
      <c r="I1380" s="77">
        <f t="shared" si="84"/>
        <v>61.505219131387655</v>
      </c>
      <c r="J1380" s="77">
        <f t="shared" si="85"/>
        <v>108.50211760221961</v>
      </c>
      <c r="K1380" s="78">
        <f>E1380 * (Constants!$C$8 / Constants!$C$5)</f>
        <v>62.638904202368956</v>
      </c>
      <c r="L1380" s="78">
        <f t="shared" si="86"/>
        <v>148.42984016396358</v>
      </c>
      <c r="M1380" s="79">
        <f t="shared" si="87"/>
        <v>101.43294169313161</v>
      </c>
    </row>
    <row r="1381" spans="2:13" x14ac:dyDescent="0.3">
      <c r="B1381" s="12">
        <v>4.9453990511974553</v>
      </c>
      <c r="C1381" s="11">
        <v>7.1161976662872606</v>
      </c>
      <c r="D1381" s="11">
        <v>1.7536565762523719</v>
      </c>
      <c r="E1381" s="11">
        <v>20.6561291719227</v>
      </c>
      <c r="F1381" s="11">
        <v>23.576654767425591</v>
      </c>
      <c r="G1381" s="11">
        <v>50.606373360064424</v>
      </c>
      <c r="H1381" s="11">
        <v>4.8430145248635217</v>
      </c>
      <c r="I1381" s="77">
        <f t="shared" si="84"/>
        <v>53.102638181887926</v>
      </c>
      <c r="J1381" s="77">
        <f t="shared" si="85"/>
        <v>108.55202606681587</v>
      </c>
      <c r="K1381" s="78">
        <f>E1381 * (Constants!$C$8 / Constants!$C$5)</f>
        <v>56.970936909657773</v>
      </c>
      <c r="L1381" s="78">
        <f t="shared" si="86"/>
        <v>144.86683380455094</v>
      </c>
      <c r="M1381" s="79">
        <f t="shared" si="87"/>
        <v>89.417445919622992</v>
      </c>
    </row>
    <row r="1382" spans="2:13" x14ac:dyDescent="0.3">
      <c r="B1382" s="12">
        <v>2.5699952553550247</v>
      </c>
      <c r="C1382" s="11">
        <v>6.1867722986187665</v>
      </c>
      <c r="D1382" s="11">
        <v>12.18318654530084</v>
      </c>
      <c r="E1382" s="11">
        <v>23.475701953066071</v>
      </c>
      <c r="F1382" s="11">
        <v>15.050084409738876</v>
      </c>
      <c r="G1382" s="11">
        <v>51.398155871677019</v>
      </c>
      <c r="H1382" s="11">
        <v>0.27338315095168603</v>
      </c>
      <c r="I1382" s="77">
        <f t="shared" si="84"/>
        <v>56.895745206724555</v>
      </c>
      <c r="J1382" s="77">
        <f t="shared" si="85"/>
        <v>108.56728422935326</v>
      </c>
      <c r="K1382" s="78">
        <f>E1382 * (Constants!$C$8 / Constants!$C$5)</f>
        <v>64.74750054797255</v>
      </c>
      <c r="L1382" s="78">
        <f t="shared" si="86"/>
        <v>149.83908282425972</v>
      </c>
      <c r="M1382" s="79">
        <f t="shared" si="87"/>
        <v>98.167543801631041</v>
      </c>
    </row>
    <row r="1383" spans="2:13" x14ac:dyDescent="0.3">
      <c r="B1383" s="12">
        <v>144.87731686863117</v>
      </c>
      <c r="C1383" s="11">
        <v>8.6091594100807214</v>
      </c>
      <c r="D1383" s="11">
        <v>1.0658802462077044</v>
      </c>
      <c r="E1383" s="11">
        <v>29.64100520678744</v>
      </c>
      <c r="F1383" s="11">
        <v>20.087385918884777</v>
      </c>
      <c r="G1383" s="11">
        <v>48.913944419781991</v>
      </c>
      <c r="H1383" s="11">
        <v>0.27338315095168603</v>
      </c>
      <c r="I1383" s="77">
        <f t="shared" si="84"/>
        <v>59.403430781960644</v>
      </c>
      <c r="J1383" s="77">
        <f t="shared" si="85"/>
        <v>108.59075835269432</v>
      </c>
      <c r="K1383" s="78">
        <f>E1383 * (Constants!$C$8 / Constants!$C$5)</f>
        <v>81.75180468323633</v>
      </c>
      <c r="L1383" s="78">
        <f t="shared" si="86"/>
        <v>160.70155782914321</v>
      </c>
      <c r="M1383" s="79">
        <f t="shared" si="87"/>
        <v>111.51423025840953</v>
      </c>
    </row>
    <row r="1384" spans="2:13" x14ac:dyDescent="0.3">
      <c r="B1384" s="12">
        <v>3.1986833142582327E-2</v>
      </c>
      <c r="C1384" s="11">
        <v>7.8152950292041217</v>
      </c>
      <c r="D1384" s="11">
        <v>9.793501793125106</v>
      </c>
      <c r="E1384" s="11">
        <v>29.274932985551644</v>
      </c>
      <c r="F1384" s="11">
        <v>11.852986764410275</v>
      </c>
      <c r="G1384" s="11">
        <v>44.6529238878218</v>
      </c>
      <c r="H1384" s="11">
        <v>5.2969743190741028</v>
      </c>
      <c r="I1384" s="77">
        <f t="shared" si="84"/>
        <v>58.736716572291144</v>
      </c>
      <c r="J1384" s="77">
        <f t="shared" si="85"/>
        <v>108.68661477918704</v>
      </c>
      <c r="K1384" s="78">
        <f>E1384 * (Constants!$C$8 / Constants!$C$5)</f>
        <v>80.742153879505352</v>
      </c>
      <c r="L1384" s="78">
        <f t="shared" si="86"/>
        <v>160.15383567314075</v>
      </c>
      <c r="M1384" s="79">
        <f t="shared" si="87"/>
        <v>110.20393746624485</v>
      </c>
    </row>
    <row r="1385" spans="2:13" x14ac:dyDescent="0.3">
      <c r="B1385" s="12">
        <v>279.32369387992367</v>
      </c>
      <c r="C1385" s="11">
        <v>7.8937820372458551</v>
      </c>
      <c r="D1385" s="11">
        <v>1.7386053439881779</v>
      </c>
      <c r="E1385" s="11">
        <v>29.846913973059063</v>
      </c>
      <c r="F1385" s="11">
        <v>20.087385918884777</v>
      </c>
      <c r="G1385" s="11">
        <v>48.913944419781991</v>
      </c>
      <c r="H1385" s="11">
        <v>0.27338315095168603</v>
      </c>
      <c r="I1385" s="77">
        <f t="shared" si="84"/>
        <v>59.566687273177877</v>
      </c>
      <c r="J1385" s="77">
        <f t="shared" si="85"/>
        <v>108.75401484391155</v>
      </c>
      <c r="K1385" s="78">
        <f>E1385 * (Constants!$C$8 / Constants!$C$5)</f>
        <v>82.319714345050002</v>
      </c>
      <c r="L1385" s="78">
        <f t="shared" si="86"/>
        <v>161.22681521590249</v>
      </c>
      <c r="M1385" s="79">
        <f t="shared" si="87"/>
        <v>112.03948764516882</v>
      </c>
    </row>
    <row r="1386" spans="2:13" x14ac:dyDescent="0.3">
      <c r="B1386" s="12">
        <v>11.380943638156168</v>
      </c>
      <c r="C1386" s="11">
        <v>10.228969413519229</v>
      </c>
      <c r="D1386" s="11">
        <v>2.4320294446181734</v>
      </c>
      <c r="E1386" s="11">
        <v>21.224211611288371</v>
      </c>
      <c r="F1386" s="11">
        <v>31.307832414870632</v>
      </c>
      <c r="G1386" s="11">
        <v>43.253650305395006</v>
      </c>
      <c r="H1386" s="11">
        <v>0.38235628704064373</v>
      </c>
      <c r="I1386" s="77">
        <f t="shared" si="84"/>
        <v>65.193042884296403</v>
      </c>
      <c r="J1386" s="77">
        <f t="shared" si="85"/>
        <v>108.82904947673207</v>
      </c>
      <c r="K1386" s="78">
        <f>E1386 * (Constants!$C$8 / Constants!$C$5)</f>
        <v>58.537744927908257</v>
      </c>
      <c r="L1386" s="78">
        <f t="shared" si="86"/>
        <v>146.14258279335195</v>
      </c>
      <c r="M1386" s="79">
        <f t="shared" si="87"/>
        <v>102.5065762009163</v>
      </c>
    </row>
    <row r="1387" spans="2:13" x14ac:dyDescent="0.3">
      <c r="B1387" s="12">
        <v>5.6426025839755312E-3</v>
      </c>
      <c r="C1387" s="11">
        <v>7.7827883219621885</v>
      </c>
      <c r="D1387" s="11">
        <v>10.493764269141685</v>
      </c>
      <c r="E1387" s="11">
        <v>32.870758760573906</v>
      </c>
      <c r="F1387" s="11">
        <v>8.509069440443298</v>
      </c>
      <c r="G1387" s="11">
        <v>46.962701545350235</v>
      </c>
      <c r="H1387" s="11">
        <v>2.2665438039387968</v>
      </c>
      <c r="I1387" s="77">
        <f t="shared" si="84"/>
        <v>59.656380792121077</v>
      </c>
      <c r="J1387" s="77">
        <f t="shared" si="85"/>
        <v>108.88562614141011</v>
      </c>
      <c r="K1387" s="78">
        <f>E1387 * (Constants!$C$8 / Constants!$C$5)</f>
        <v>90.65967335577642</v>
      </c>
      <c r="L1387" s="78">
        <f t="shared" si="86"/>
        <v>166.67454073661264</v>
      </c>
      <c r="M1387" s="79">
        <f t="shared" si="87"/>
        <v>117.4452953873236</v>
      </c>
    </row>
    <row r="1388" spans="2:13" x14ac:dyDescent="0.3">
      <c r="B1388" s="12">
        <v>6.8559093051590025E-5</v>
      </c>
      <c r="C1388" s="11">
        <v>27.619975489871312</v>
      </c>
      <c r="D1388" s="11">
        <v>2.4320294446181734</v>
      </c>
      <c r="E1388" s="11">
        <v>21.224209540896371</v>
      </c>
      <c r="F1388" s="11">
        <v>8.509069440443298</v>
      </c>
      <c r="G1388" s="11">
        <v>46.962701545350235</v>
      </c>
      <c r="H1388" s="11">
        <v>2.2665438039387968</v>
      </c>
      <c r="I1388" s="77">
        <f t="shared" si="84"/>
        <v>59.785283915829154</v>
      </c>
      <c r="J1388" s="77">
        <f t="shared" si="85"/>
        <v>109.01452926511818</v>
      </c>
      <c r="K1388" s="78">
        <f>E1388 * (Constants!$C$8 / Constants!$C$5)</f>
        <v>58.537739217633543</v>
      </c>
      <c r="L1388" s="78">
        <f t="shared" si="86"/>
        <v>146.32805894185537</v>
      </c>
      <c r="M1388" s="79">
        <f t="shared" si="87"/>
        <v>97.09881359256633</v>
      </c>
    </row>
    <row r="1389" spans="2:13" x14ac:dyDescent="0.3">
      <c r="B1389" s="12">
        <v>0.90254578134045005</v>
      </c>
      <c r="C1389" s="11">
        <v>9.7854024196091629</v>
      </c>
      <c r="D1389" s="11">
        <v>15.484594295920964</v>
      </c>
      <c r="E1389" s="11">
        <v>22.711181640625</v>
      </c>
      <c r="F1389" s="11">
        <v>25.70061589760433</v>
      </c>
      <c r="G1389" s="11">
        <v>33.350036543469059</v>
      </c>
      <c r="H1389" s="11">
        <v>2.2665438039387968</v>
      </c>
      <c r="I1389" s="77">
        <f t="shared" si="84"/>
        <v>73.681794253759449</v>
      </c>
      <c r="J1389" s="77">
        <f t="shared" si="85"/>
        <v>109.29837460116731</v>
      </c>
      <c r="K1389" s="78">
        <f>E1389 * (Constants!$C$8 / Constants!$C$5)</f>
        <v>62.638904202368956</v>
      </c>
      <c r="L1389" s="78">
        <f t="shared" si="86"/>
        <v>149.22609716291126</v>
      </c>
      <c r="M1389" s="79">
        <f t="shared" si="87"/>
        <v>113.60951681550341</v>
      </c>
    </row>
    <row r="1390" spans="2:13" x14ac:dyDescent="0.3">
      <c r="B1390" s="12">
        <v>0.59723042747646105</v>
      </c>
      <c r="C1390" s="11">
        <v>7.5379458340731533</v>
      </c>
      <c r="D1390" s="11">
        <v>6.0903163583825366</v>
      </c>
      <c r="E1390" s="11">
        <v>11.842914514011088</v>
      </c>
      <c r="F1390" s="11">
        <v>16.290541730246915</v>
      </c>
      <c r="G1390" s="11">
        <v>66.228804856241013</v>
      </c>
      <c r="H1390" s="11">
        <v>1.4317273385614178</v>
      </c>
      <c r="I1390" s="77">
        <f t="shared" si="84"/>
        <v>41.761718436713693</v>
      </c>
      <c r="J1390" s="77">
        <f t="shared" si="85"/>
        <v>109.42225063151612</v>
      </c>
      <c r="K1390" s="78">
        <f>E1390 * (Constants!$C$8 / Constants!$C$5)</f>
        <v>32.663522288643485</v>
      </c>
      <c r="L1390" s="78">
        <f t="shared" si="86"/>
        <v>130.24285840614851</v>
      </c>
      <c r="M1390" s="79">
        <f t="shared" si="87"/>
        <v>62.582326211346086</v>
      </c>
    </row>
    <row r="1391" spans="2:13" x14ac:dyDescent="0.3">
      <c r="B1391" s="12">
        <v>11.938029567332705</v>
      </c>
      <c r="C1391" s="11">
        <v>10.896639778623749</v>
      </c>
      <c r="D1391" s="11">
        <v>28.013287858691275</v>
      </c>
      <c r="E1391" s="11">
        <v>34.656405610662951</v>
      </c>
      <c r="F1391" s="11">
        <v>1.3203422318880937</v>
      </c>
      <c r="G1391" s="11">
        <v>31.008825127309628</v>
      </c>
      <c r="H1391" s="11">
        <v>3.5292293157290135</v>
      </c>
      <c r="I1391" s="77">
        <f t="shared" si="84"/>
        <v>74.886675479866071</v>
      </c>
      <c r="J1391" s="77">
        <f t="shared" si="85"/>
        <v>109.42472992290472</v>
      </c>
      <c r="K1391" s="78">
        <f>E1391 * (Constants!$C$8 / Constants!$C$5)</f>
        <v>95.584602571344604</v>
      </c>
      <c r="L1391" s="78">
        <f t="shared" si="86"/>
        <v>170.35292688358635</v>
      </c>
      <c r="M1391" s="79">
        <f t="shared" si="87"/>
        <v>135.81487244054773</v>
      </c>
    </row>
    <row r="1392" spans="2:13" x14ac:dyDescent="0.3">
      <c r="B1392" s="12">
        <v>5.6089684500038857</v>
      </c>
      <c r="C1392" s="11">
        <v>8.8172622742775815</v>
      </c>
      <c r="D1392" s="11">
        <v>15.484593260724962</v>
      </c>
      <c r="E1392" s="11">
        <v>40.658590039857529</v>
      </c>
      <c r="F1392" s="11">
        <v>13.536005397081643</v>
      </c>
      <c r="G1392" s="11">
        <v>30.716095344948862</v>
      </c>
      <c r="H1392" s="11">
        <v>0.38235628704064373</v>
      </c>
      <c r="I1392" s="77">
        <f t="shared" si="84"/>
        <v>78.496450971941712</v>
      </c>
      <c r="J1392" s="77">
        <f t="shared" si="85"/>
        <v>109.59490260393123</v>
      </c>
      <c r="K1392" s="78">
        <f>E1392 * (Constants!$C$8 / Constants!$C$5)</f>
        <v>112.13901446476835</v>
      </c>
      <c r="L1392" s="78">
        <f t="shared" si="86"/>
        <v>181.07532702884205</v>
      </c>
      <c r="M1392" s="79">
        <f t="shared" si="87"/>
        <v>149.97687539685253</v>
      </c>
    </row>
    <row r="1393" spans="2:13" x14ac:dyDescent="0.3">
      <c r="B1393" s="12">
        <v>1.3155951019143686E-3</v>
      </c>
      <c r="C1393" s="11">
        <v>11.052223526477167</v>
      </c>
      <c r="D1393" s="11">
        <v>2.4320291858191729</v>
      </c>
      <c r="E1393" s="11">
        <v>21.224211611288371</v>
      </c>
      <c r="F1393" s="11">
        <v>31.307832414870632</v>
      </c>
      <c r="G1393" s="11">
        <v>43.253650305395006</v>
      </c>
      <c r="H1393" s="11">
        <v>0.38235628704064373</v>
      </c>
      <c r="I1393" s="77">
        <f t="shared" si="84"/>
        <v>66.016296738455338</v>
      </c>
      <c r="J1393" s="77">
        <f t="shared" si="85"/>
        <v>109.652303330891</v>
      </c>
      <c r="K1393" s="78">
        <f>E1393 * (Constants!$C$8 / Constants!$C$5)</f>
        <v>58.537744927908257</v>
      </c>
      <c r="L1393" s="78">
        <f t="shared" si="86"/>
        <v>146.96583664751088</v>
      </c>
      <c r="M1393" s="79">
        <f t="shared" si="87"/>
        <v>103.32983005507523</v>
      </c>
    </row>
    <row r="1394" spans="2:13" x14ac:dyDescent="0.3">
      <c r="B1394" s="12">
        <v>63.404932324148831</v>
      </c>
      <c r="C1394" s="11">
        <v>4.2154136150468799</v>
      </c>
      <c r="D1394" s="11">
        <v>18.073298584978161</v>
      </c>
      <c r="E1394" s="11">
        <v>52.750383270967603</v>
      </c>
      <c r="F1394" s="11">
        <v>1.0661814510881205</v>
      </c>
      <c r="G1394" s="11">
        <v>30.044577814877112</v>
      </c>
      <c r="H1394" s="11">
        <v>3.5292293157290135</v>
      </c>
      <c r="I1394" s="77">
        <f t="shared" si="84"/>
        <v>76.105276922080776</v>
      </c>
      <c r="J1394" s="77">
        <f t="shared" si="85"/>
        <v>109.6790840526869</v>
      </c>
      <c r="K1394" s="78">
        <f>E1394 * (Constants!$C$8 / Constants!$C$5)</f>
        <v>145.48896031186229</v>
      </c>
      <c r="L1394" s="78">
        <f t="shared" si="86"/>
        <v>202.41766109358156</v>
      </c>
      <c r="M1394" s="79">
        <f t="shared" si="87"/>
        <v>168.84385396297546</v>
      </c>
    </row>
    <row r="1395" spans="2:13" x14ac:dyDescent="0.3">
      <c r="B1395" s="12">
        <v>8.6106745031429455E-2</v>
      </c>
      <c r="C1395" s="11">
        <v>8.3041973968050371</v>
      </c>
      <c r="D1395" s="11">
        <v>0.74710315409314842</v>
      </c>
      <c r="E1395" s="11">
        <v>29.563891386241732</v>
      </c>
      <c r="F1395" s="11">
        <v>30.653156912313566</v>
      </c>
      <c r="G1395" s="11">
        <v>39.329344832102827</v>
      </c>
      <c r="H1395" s="11">
        <v>1.11467867989683</v>
      </c>
      <c r="I1395" s="77">
        <f t="shared" si="84"/>
        <v>69.268348849453488</v>
      </c>
      <c r="J1395" s="77">
        <f t="shared" si="85"/>
        <v>109.71237236145313</v>
      </c>
      <c r="K1395" s="78">
        <f>E1395 * (Constants!$C$8 / Constants!$C$5)</f>
        <v>81.53911979108608</v>
      </c>
      <c r="L1395" s="78">
        <f t="shared" si="86"/>
        <v>161.68760076629749</v>
      </c>
      <c r="M1395" s="79">
        <f t="shared" si="87"/>
        <v>121.24357725429783</v>
      </c>
    </row>
    <row r="1396" spans="2:13" x14ac:dyDescent="0.3">
      <c r="B1396" s="12">
        <v>11.004931312607368</v>
      </c>
      <c r="C1396" s="11">
        <v>7.9674900629465419</v>
      </c>
      <c r="D1396" s="11">
        <v>13.086369176732637</v>
      </c>
      <c r="E1396" s="11">
        <v>32.687717473976001</v>
      </c>
      <c r="F1396" s="11">
        <v>22.491568197615088</v>
      </c>
      <c r="G1396" s="11">
        <v>31.183356789783179</v>
      </c>
      <c r="H1396" s="11">
        <v>2.378856725706803</v>
      </c>
      <c r="I1396" s="77">
        <f t="shared" si="84"/>
        <v>76.233144911270273</v>
      </c>
      <c r="J1396" s="77">
        <f t="shared" si="85"/>
        <v>109.79535842676025</v>
      </c>
      <c r="K1396" s="78">
        <f>E1396 * (Constants!$C$8 / Constants!$C$5)</f>
        <v>90.154833678224136</v>
      </c>
      <c r="L1396" s="78">
        <f t="shared" si="86"/>
        <v>167.26247463100839</v>
      </c>
      <c r="M1396" s="79">
        <f t="shared" si="87"/>
        <v>133.7002611155184</v>
      </c>
    </row>
    <row r="1397" spans="2:13" x14ac:dyDescent="0.3">
      <c r="B1397" s="12">
        <v>5.355923796640127</v>
      </c>
      <c r="C1397" s="11">
        <v>5.7988558889567612</v>
      </c>
      <c r="D1397" s="11">
        <v>12.18318758049684</v>
      </c>
      <c r="E1397" s="11">
        <v>23.47570080284833</v>
      </c>
      <c r="F1397" s="11">
        <v>16.216600911634828</v>
      </c>
      <c r="G1397" s="11">
        <v>46.920729238597453</v>
      </c>
      <c r="H1397" s="11">
        <v>5.2969743190741028</v>
      </c>
      <c r="I1397" s="77">
        <f t="shared" si="84"/>
        <v>57.674345183936758</v>
      </c>
      <c r="J1397" s="77">
        <f t="shared" si="85"/>
        <v>109.89204874160831</v>
      </c>
      <c r="K1397" s="78">
        <f>E1397 * (Constants!$C$8 / Constants!$C$5)</f>
        <v>64.747497375597817</v>
      </c>
      <c r="L1397" s="78">
        <f t="shared" si="86"/>
        <v>151.16384531435781</v>
      </c>
      <c r="M1397" s="79">
        <f t="shared" si="87"/>
        <v>98.946141756686245</v>
      </c>
    </row>
    <row r="1398" spans="2:13" x14ac:dyDescent="0.3">
      <c r="B1398" s="12">
        <v>4.6322634573589312</v>
      </c>
      <c r="C1398" s="11">
        <v>5.7194025254476024</v>
      </c>
      <c r="D1398" s="11">
        <v>20.453506117759922</v>
      </c>
      <c r="E1398" s="11">
        <v>25.869088451121524</v>
      </c>
      <c r="F1398" s="11">
        <v>9.1569909382005328</v>
      </c>
      <c r="G1398" s="11">
        <v>48.532371087237102</v>
      </c>
      <c r="H1398" s="11">
        <v>0.27338315095168603</v>
      </c>
      <c r="I1398" s="77">
        <f t="shared" si="84"/>
        <v>61.198988032529584</v>
      </c>
      <c r="J1398" s="77">
        <f t="shared" si="85"/>
        <v>110.00474227071838</v>
      </c>
      <c r="K1398" s="78">
        <f>E1398 * (Constants!$C$8 / Constants!$C$5)</f>
        <v>71.348614921641627</v>
      </c>
      <c r="L1398" s="78">
        <f t="shared" si="86"/>
        <v>155.48426874123845</v>
      </c>
      <c r="M1398" s="79">
        <f t="shared" si="87"/>
        <v>106.67851450304968</v>
      </c>
    </row>
    <row r="1399" spans="2:13" x14ac:dyDescent="0.3">
      <c r="B1399" s="12">
        <v>3.5789018539944664</v>
      </c>
      <c r="C1399" s="11">
        <v>4.4373702485331687</v>
      </c>
      <c r="D1399" s="11">
        <v>12.624783561220001</v>
      </c>
      <c r="E1399" s="11">
        <v>23.588400521142511</v>
      </c>
      <c r="F1399" s="11">
        <v>4.1868846885332411</v>
      </c>
      <c r="G1399" s="11">
        <v>62.830029444889192</v>
      </c>
      <c r="H1399" s="11">
        <v>2.378856725706803</v>
      </c>
      <c r="I1399" s="77">
        <f t="shared" si="84"/>
        <v>44.837439019428921</v>
      </c>
      <c r="J1399" s="77">
        <f t="shared" si="85"/>
        <v>110.04632519002492</v>
      </c>
      <c r="K1399" s="78">
        <f>E1399 * (Constants!$C$8 / Constants!$C$5)</f>
        <v>65.058330469602737</v>
      </c>
      <c r="L1399" s="78">
        <f t="shared" si="86"/>
        <v>151.51625513848512</v>
      </c>
      <c r="M1399" s="79">
        <f t="shared" si="87"/>
        <v>86.307368967889147</v>
      </c>
    </row>
    <row r="1400" spans="2:13" x14ac:dyDescent="0.3">
      <c r="B1400" s="12">
        <v>0.1210431712679565</v>
      </c>
      <c r="C1400" s="11">
        <v>7.5379458340731533</v>
      </c>
      <c r="D1400" s="11">
        <v>6.0903163583825366</v>
      </c>
      <c r="E1400" s="11">
        <v>11.842914514011088</v>
      </c>
      <c r="F1400" s="11">
        <v>27.623195368401227</v>
      </c>
      <c r="G1400" s="11">
        <v>54.314471571638613</v>
      </c>
      <c r="H1400" s="11">
        <v>2.8455952612071744</v>
      </c>
      <c r="I1400" s="77">
        <f t="shared" si="84"/>
        <v>53.094372074868005</v>
      </c>
      <c r="J1400" s="77">
        <f t="shared" si="85"/>
        <v>110.2544389077138</v>
      </c>
      <c r="K1400" s="78">
        <f>E1400 * (Constants!$C$8 / Constants!$C$5)</f>
        <v>32.663522288643485</v>
      </c>
      <c r="L1400" s="78">
        <f t="shared" si="86"/>
        <v>131.0750466823462</v>
      </c>
      <c r="M1400" s="79">
        <f t="shared" si="87"/>
        <v>73.914979849500412</v>
      </c>
    </row>
    <row r="1401" spans="2:13" x14ac:dyDescent="0.3">
      <c r="B1401" s="12">
        <v>0.52762472347239964</v>
      </c>
      <c r="C1401" s="11">
        <v>9.2298900417912763E-2</v>
      </c>
      <c r="D1401" s="11">
        <v>5.6498487413010405</v>
      </c>
      <c r="E1401" s="11">
        <v>11.510858833385452</v>
      </c>
      <c r="F1401" s="11">
        <v>23.576753013369988</v>
      </c>
      <c r="G1401" s="11">
        <v>64.595234404412693</v>
      </c>
      <c r="H1401" s="11">
        <v>4.8430145248635217</v>
      </c>
      <c r="I1401" s="77">
        <f t="shared" si="84"/>
        <v>40.829759488474394</v>
      </c>
      <c r="J1401" s="77">
        <f t="shared" si="85"/>
        <v>110.26800841775061</v>
      </c>
      <c r="K1401" s="78">
        <f>E1401 * (Constants!$C$8 / Constants!$C$5)</f>
        <v>31.747691298530846</v>
      </c>
      <c r="L1401" s="78">
        <f t="shared" si="86"/>
        <v>130.50484088289599</v>
      </c>
      <c r="M1401" s="79">
        <f t="shared" si="87"/>
        <v>61.066591953619792</v>
      </c>
    </row>
    <row r="1402" spans="2:13" x14ac:dyDescent="0.3">
      <c r="B1402" s="12">
        <v>0.14057647783192806</v>
      </c>
      <c r="C1402" s="11">
        <v>6.1867722986187665</v>
      </c>
      <c r="D1402" s="11">
        <v>12.18318654530084</v>
      </c>
      <c r="E1402" s="11">
        <v>23.475701953066071</v>
      </c>
      <c r="F1402" s="11">
        <v>16.216600911634828</v>
      </c>
      <c r="G1402" s="11">
        <v>46.920729238597453</v>
      </c>
      <c r="H1402" s="11">
        <v>5.2969743190741028</v>
      </c>
      <c r="I1402" s="77">
        <f t="shared" si="84"/>
        <v>58.062261708620504</v>
      </c>
      <c r="J1402" s="77">
        <f t="shared" si="85"/>
        <v>110.27996526629207</v>
      </c>
      <c r="K1402" s="78">
        <f>E1402 * (Constants!$C$8 / Constants!$C$5)</f>
        <v>64.74750054797255</v>
      </c>
      <c r="L1402" s="78">
        <f t="shared" si="86"/>
        <v>151.55176386119854</v>
      </c>
      <c r="M1402" s="79">
        <f t="shared" si="87"/>
        <v>99.334060303526982</v>
      </c>
    </row>
    <row r="1403" spans="2:13" x14ac:dyDescent="0.3">
      <c r="B1403" s="12">
        <v>0.52765159955015406</v>
      </c>
      <c r="C1403" s="11">
        <v>10.721536374965549</v>
      </c>
      <c r="D1403" s="11">
        <v>28.013287858691275</v>
      </c>
      <c r="E1403" s="11">
        <v>22.641059533873602</v>
      </c>
      <c r="F1403" s="11">
        <v>17.058363329074147</v>
      </c>
      <c r="G1403" s="11">
        <v>30.728619706850754</v>
      </c>
      <c r="H1403" s="11">
        <v>1.2143103654578957</v>
      </c>
      <c r="I1403" s="77">
        <f t="shared" si="84"/>
        <v>78.434247096604565</v>
      </c>
      <c r="J1403" s="77">
        <f t="shared" si="85"/>
        <v>110.37717716891321</v>
      </c>
      <c r="K1403" s="78">
        <f>E1403 * (Constants!$C$8 / Constants!$C$5)</f>
        <v>62.445502907941716</v>
      </c>
      <c r="L1403" s="78">
        <f t="shared" si="86"/>
        <v>150.18162054298134</v>
      </c>
      <c r="M1403" s="79">
        <f t="shared" si="87"/>
        <v>118.23869047067268</v>
      </c>
    </row>
    <row r="1404" spans="2:13" x14ac:dyDescent="0.3">
      <c r="B1404" s="12">
        <v>0.1749779486854095</v>
      </c>
      <c r="C1404" s="11">
        <v>8.6091594100807214</v>
      </c>
      <c r="D1404" s="11">
        <v>1.0658802462077044</v>
      </c>
      <c r="E1404" s="11">
        <v>29.64100520678744</v>
      </c>
      <c r="F1404" s="11">
        <v>30.653156912313566</v>
      </c>
      <c r="G1404" s="11">
        <v>39.329344832102827</v>
      </c>
      <c r="H1404" s="11">
        <v>1.11467867989683</v>
      </c>
      <c r="I1404" s="77">
        <f t="shared" si="84"/>
        <v>69.969201775389436</v>
      </c>
      <c r="J1404" s="77">
        <f t="shared" si="85"/>
        <v>110.41322528738908</v>
      </c>
      <c r="K1404" s="78">
        <f>E1404 * (Constants!$C$8 / Constants!$C$5)</f>
        <v>81.75180468323633</v>
      </c>
      <c r="L1404" s="78">
        <f t="shared" si="86"/>
        <v>162.52402476383799</v>
      </c>
      <c r="M1404" s="79">
        <f t="shared" si="87"/>
        <v>122.08000125183833</v>
      </c>
    </row>
    <row r="1405" spans="2:13" x14ac:dyDescent="0.3">
      <c r="B1405" s="12">
        <v>0.27650279810768552</v>
      </c>
      <c r="C1405" s="11">
        <v>9.3171967256667649</v>
      </c>
      <c r="D1405" s="11">
        <v>3.5931878368113712</v>
      </c>
      <c r="E1405" s="11">
        <v>21.725029084866858</v>
      </c>
      <c r="F1405" s="11">
        <v>37.481440060153844</v>
      </c>
      <c r="G1405" s="11">
        <v>33.017790657468467</v>
      </c>
      <c r="H1405" s="11">
        <v>5.2969743190741028</v>
      </c>
      <c r="I1405" s="77">
        <f t="shared" si="84"/>
        <v>72.116853707498834</v>
      </c>
      <c r="J1405" s="77">
        <f t="shared" si="85"/>
        <v>110.43161868404141</v>
      </c>
      <c r="K1405" s="78">
        <f>E1405 * (Constants!$C$8 / Constants!$C$5)</f>
        <v>59.919031830842464</v>
      </c>
      <c r="L1405" s="78">
        <f t="shared" si="86"/>
        <v>148.62562143001702</v>
      </c>
      <c r="M1405" s="79">
        <f t="shared" si="87"/>
        <v>110.31085645347443</v>
      </c>
    </row>
    <row r="1406" spans="2:13" x14ac:dyDescent="0.3">
      <c r="B1406" s="12">
        <v>6.0370749139110558E-2</v>
      </c>
      <c r="C1406" s="11">
        <v>4.8554931599217159</v>
      </c>
      <c r="D1406" s="11">
        <v>12.624784596416003</v>
      </c>
      <c r="E1406" s="11">
        <v>23.588402591534514</v>
      </c>
      <c r="F1406" s="11">
        <v>4.1868846885332411</v>
      </c>
      <c r="G1406" s="11">
        <v>62.830029444889192</v>
      </c>
      <c r="H1406" s="11">
        <v>2.378856725706803</v>
      </c>
      <c r="I1406" s="77">
        <f t="shared" si="84"/>
        <v>45.255565036405471</v>
      </c>
      <c r="J1406" s="77">
        <f t="shared" si="85"/>
        <v>110.46445120700146</v>
      </c>
      <c r="K1406" s="78">
        <f>E1406 * (Constants!$C$8 / Constants!$C$5)</f>
        <v>65.058336179877458</v>
      </c>
      <c r="L1406" s="78">
        <f t="shared" si="86"/>
        <v>151.93438479534441</v>
      </c>
      <c r="M1406" s="79">
        <f t="shared" si="87"/>
        <v>86.725498624748411</v>
      </c>
    </row>
    <row r="1407" spans="2:13" x14ac:dyDescent="0.3">
      <c r="B1407" s="12">
        <v>8.1605012834188528E-2</v>
      </c>
      <c r="C1407" s="11">
        <v>8.6729554340667931</v>
      </c>
      <c r="D1407" s="11">
        <v>13.086370211928639</v>
      </c>
      <c r="E1407" s="11">
        <v>32.687717473976001</v>
      </c>
      <c r="F1407" s="11">
        <v>22.491568197615088</v>
      </c>
      <c r="G1407" s="11">
        <v>31.183356789783179</v>
      </c>
      <c r="H1407" s="11">
        <v>2.378856725706803</v>
      </c>
      <c r="I1407" s="77">
        <f t="shared" si="84"/>
        <v>76.93861131758652</v>
      </c>
      <c r="J1407" s="77">
        <f t="shared" si="85"/>
        <v>110.50082483307649</v>
      </c>
      <c r="K1407" s="78">
        <f>E1407 * (Constants!$C$8 / Constants!$C$5)</f>
        <v>90.154833678224136</v>
      </c>
      <c r="L1407" s="78">
        <f t="shared" si="86"/>
        <v>167.96794103732464</v>
      </c>
      <c r="M1407" s="79">
        <f t="shared" si="87"/>
        <v>134.40572752183465</v>
      </c>
    </row>
    <row r="1408" spans="2:13" x14ac:dyDescent="0.3">
      <c r="B1408" s="12">
        <v>1.3184812573163072</v>
      </c>
      <c r="C1408" s="11">
        <v>7.7516454854522658</v>
      </c>
      <c r="D1408" s="11">
        <v>1.2991470430081702</v>
      </c>
      <c r="E1408" s="11">
        <v>32.096388673200053</v>
      </c>
      <c r="F1408" s="11">
        <v>4.1868846885332411</v>
      </c>
      <c r="G1408" s="11">
        <v>62.830029444889192</v>
      </c>
      <c r="H1408" s="11">
        <v>2.378856725706803</v>
      </c>
      <c r="I1408" s="77">
        <f t="shared" si="84"/>
        <v>45.334065890193727</v>
      </c>
      <c r="J1408" s="77">
        <f t="shared" si="85"/>
        <v>110.54295206078972</v>
      </c>
      <c r="K1408" s="78">
        <f>E1408 * (Constants!$C$8 / Constants!$C$5)</f>
        <v>88.523910695438857</v>
      </c>
      <c r="L1408" s="78">
        <f t="shared" si="86"/>
        <v>166.97047408302853</v>
      </c>
      <c r="M1408" s="79">
        <f t="shared" si="87"/>
        <v>101.76158791243253</v>
      </c>
    </row>
    <row r="1409" spans="2:13" x14ac:dyDescent="0.3">
      <c r="B1409" s="12">
        <v>0.33735775917011779</v>
      </c>
      <c r="C1409" s="11">
        <v>7.8937820372458551</v>
      </c>
      <c r="D1409" s="11">
        <v>1.7386053439881779</v>
      </c>
      <c r="E1409" s="11">
        <v>29.846913973059063</v>
      </c>
      <c r="F1409" s="11">
        <v>30.653156912313566</v>
      </c>
      <c r="G1409" s="11">
        <v>39.329344832102827</v>
      </c>
      <c r="H1409" s="11">
        <v>1.11467867989683</v>
      </c>
      <c r="I1409" s="77">
        <f t="shared" si="84"/>
        <v>70.132458266606662</v>
      </c>
      <c r="J1409" s="77">
        <f t="shared" si="85"/>
        <v>110.57648177860631</v>
      </c>
      <c r="K1409" s="78">
        <f>E1409 * (Constants!$C$8 / Constants!$C$5)</f>
        <v>82.319714345050002</v>
      </c>
      <c r="L1409" s="78">
        <f t="shared" si="86"/>
        <v>163.04928215059726</v>
      </c>
      <c r="M1409" s="79">
        <f t="shared" si="87"/>
        <v>122.6052586385976</v>
      </c>
    </row>
    <row r="1410" spans="2:13" x14ac:dyDescent="0.3">
      <c r="B1410" s="12">
        <v>0.25694368187396321</v>
      </c>
      <c r="C1410" s="11">
        <v>5.7194025254476024</v>
      </c>
      <c r="D1410" s="11">
        <v>20.453506117759922</v>
      </c>
      <c r="E1410" s="11">
        <v>25.869088451121524</v>
      </c>
      <c r="F1410" s="11">
        <v>25.497657316685579</v>
      </c>
      <c r="G1410" s="11">
        <v>30.940098195299395</v>
      </c>
      <c r="H1410" s="11">
        <v>2.378856725706803</v>
      </c>
      <c r="I1410" s="77">
        <f t="shared" si="84"/>
        <v>77.539654411014624</v>
      </c>
      <c r="J1410" s="77">
        <f t="shared" si="85"/>
        <v>110.85860933202082</v>
      </c>
      <c r="K1410" s="78">
        <f>E1410 * (Constants!$C$8 / Constants!$C$5)</f>
        <v>71.348614921641627</v>
      </c>
      <c r="L1410" s="78">
        <f t="shared" si="86"/>
        <v>156.33813580254093</v>
      </c>
      <c r="M1410" s="79">
        <f t="shared" si="87"/>
        <v>123.01918088153472</v>
      </c>
    </row>
    <row r="1411" spans="2:13" x14ac:dyDescent="0.3">
      <c r="B1411" s="12">
        <v>84.800287695252337</v>
      </c>
      <c r="C1411" s="11">
        <v>22.381976889787566</v>
      </c>
      <c r="D1411" s="11">
        <v>2.3268742347831157</v>
      </c>
      <c r="E1411" s="11">
        <v>15.779717288800139</v>
      </c>
      <c r="F1411" s="11">
        <v>3.0362454861014556</v>
      </c>
      <c r="G1411" s="11">
        <v>65.053096976073377</v>
      </c>
      <c r="H1411" s="11">
        <v>2.378856725706803</v>
      </c>
      <c r="I1411" s="77">
        <f t="shared" ref="I1411:I1474" si="88">SUM(C1411:F1411)</f>
        <v>43.524813899472278</v>
      </c>
      <c r="J1411" s="77">
        <f t="shared" ref="J1411:J1474" si="89">SUM(C1411:H1411)</f>
        <v>110.95676760125245</v>
      </c>
      <c r="K1411" s="78">
        <f>E1411 * (Constants!$C$8 / Constants!$C$5)</f>
        <v>43.521478328787481</v>
      </c>
      <c r="L1411" s="78">
        <f t="shared" ref="L1411:L1474" si="90">C1411+D1411+F1411+G1411+H1411+K1411</f>
        <v>138.69852864123979</v>
      </c>
      <c r="M1411" s="79">
        <f t="shared" ref="M1411:M1474" si="91">I1411-E1411+K1411</f>
        <v>71.266574939459616</v>
      </c>
    </row>
    <row r="1412" spans="2:13" x14ac:dyDescent="0.3">
      <c r="B1412" s="12">
        <v>5.4139269195729867E-3</v>
      </c>
      <c r="C1412" s="11">
        <v>7.8152950292041217</v>
      </c>
      <c r="D1412" s="11">
        <v>9.793501793125106</v>
      </c>
      <c r="E1412" s="11">
        <v>29.274932985551644</v>
      </c>
      <c r="F1412" s="11">
        <v>38.561005682236413</v>
      </c>
      <c r="G1412" s="11">
        <v>23.308196590697001</v>
      </c>
      <c r="H1412" s="11">
        <v>2.2665438039387968</v>
      </c>
      <c r="I1412" s="77">
        <f t="shared" si="88"/>
        <v>85.444735490117282</v>
      </c>
      <c r="J1412" s="77">
        <f t="shared" si="89"/>
        <v>111.01947588475308</v>
      </c>
      <c r="K1412" s="78">
        <f>E1412 * (Constants!$C$8 / Constants!$C$5)</f>
        <v>80.742153879505352</v>
      </c>
      <c r="L1412" s="78">
        <f t="shared" si="90"/>
        <v>162.4866967787068</v>
      </c>
      <c r="M1412" s="79">
        <f t="shared" si="91"/>
        <v>136.911956384071</v>
      </c>
    </row>
    <row r="1413" spans="2:13" x14ac:dyDescent="0.3">
      <c r="B1413" s="12">
        <v>16.374229543711408</v>
      </c>
      <c r="C1413" s="11">
        <v>21.674080878455733</v>
      </c>
      <c r="D1413" s="11">
        <v>13.086370211928639</v>
      </c>
      <c r="E1413" s="11">
        <v>32.687717473976001</v>
      </c>
      <c r="F1413" s="11">
        <v>9.522489035018479</v>
      </c>
      <c r="G1413" s="11">
        <v>32.870213015013661</v>
      </c>
      <c r="H1413" s="11">
        <v>1.4317273385614178</v>
      </c>
      <c r="I1413" s="77">
        <f t="shared" si="88"/>
        <v>76.970657599378853</v>
      </c>
      <c r="J1413" s="77">
        <f t="shared" si="89"/>
        <v>111.27259795295393</v>
      </c>
      <c r="K1413" s="78">
        <f>E1413 * (Constants!$C$8 / Constants!$C$5)</f>
        <v>90.154833678224136</v>
      </c>
      <c r="L1413" s="78">
        <f t="shared" si="90"/>
        <v>168.73971415720206</v>
      </c>
      <c r="M1413" s="79">
        <f t="shared" si="91"/>
        <v>134.43777380362698</v>
      </c>
    </row>
    <row r="1414" spans="2:13" x14ac:dyDescent="0.3">
      <c r="B1414" s="12">
        <v>6.0020556259114528</v>
      </c>
      <c r="C1414" s="11">
        <v>5.8794924814956646</v>
      </c>
      <c r="D1414" s="11">
        <v>10.187533623166129</v>
      </c>
      <c r="E1414" s="11">
        <v>46.339079030009749</v>
      </c>
      <c r="F1414" s="11">
        <v>2.516727627815659</v>
      </c>
      <c r="G1414" s="11">
        <v>46.217469078776944</v>
      </c>
      <c r="H1414" s="11">
        <v>0.27338315095168603</v>
      </c>
      <c r="I1414" s="77">
        <f t="shared" si="88"/>
        <v>64.922832762487204</v>
      </c>
      <c r="J1414" s="77">
        <f t="shared" si="89"/>
        <v>111.41368499221583</v>
      </c>
      <c r="K1414" s="78">
        <f>E1414 * (Constants!$C$8 / Constants!$C$5)</f>
        <v>127.80616958276883</v>
      </c>
      <c r="L1414" s="78">
        <f t="shared" si="90"/>
        <v>192.88077554497491</v>
      </c>
      <c r="M1414" s="79">
        <f t="shared" si="91"/>
        <v>146.38992331524628</v>
      </c>
    </row>
    <row r="1415" spans="2:13" x14ac:dyDescent="0.3">
      <c r="B1415" s="12">
        <v>1.5841210653888993E-2</v>
      </c>
      <c r="C1415" s="11">
        <v>10.339678449902475</v>
      </c>
      <c r="D1415" s="11">
        <v>3.5931878368113712</v>
      </c>
      <c r="E1415" s="11">
        <v>21.725031155258861</v>
      </c>
      <c r="F1415" s="11">
        <v>37.481440060153844</v>
      </c>
      <c r="G1415" s="11">
        <v>33.017790657468467</v>
      </c>
      <c r="H1415" s="11">
        <v>5.2969743190741028</v>
      </c>
      <c r="I1415" s="77">
        <f t="shared" si="88"/>
        <v>73.139337502126551</v>
      </c>
      <c r="J1415" s="77">
        <f t="shared" si="89"/>
        <v>111.45410247866911</v>
      </c>
      <c r="K1415" s="78">
        <f>E1415 * (Constants!$C$8 / Constants!$C$5)</f>
        <v>59.919037541117184</v>
      </c>
      <c r="L1415" s="78">
        <f t="shared" si="90"/>
        <v>149.64810886452744</v>
      </c>
      <c r="M1415" s="79">
        <f t="shared" si="91"/>
        <v>111.33334388798488</v>
      </c>
    </row>
    <row r="1416" spans="2:13" x14ac:dyDescent="0.3">
      <c r="B1416" s="12">
        <v>4.9145914555992931E-2</v>
      </c>
      <c r="C1416" s="11">
        <v>10.341913438069772</v>
      </c>
      <c r="D1416" s="11">
        <v>3.5931878368113712</v>
      </c>
      <c r="E1416" s="11">
        <v>21.725031155258861</v>
      </c>
      <c r="F1416" s="11">
        <v>37.481440060153844</v>
      </c>
      <c r="G1416" s="11">
        <v>33.017790657468467</v>
      </c>
      <c r="H1416" s="11">
        <v>5.2969743190741028</v>
      </c>
      <c r="I1416" s="77">
        <f t="shared" si="88"/>
        <v>73.141572490293839</v>
      </c>
      <c r="J1416" s="77">
        <f t="shared" si="89"/>
        <v>111.4563374668364</v>
      </c>
      <c r="K1416" s="78">
        <f>E1416 * (Constants!$C$8 / Constants!$C$5)</f>
        <v>59.919037541117184</v>
      </c>
      <c r="L1416" s="78">
        <f t="shared" si="90"/>
        <v>149.65034385269473</v>
      </c>
      <c r="M1416" s="79">
        <f t="shared" si="91"/>
        <v>111.33557887615217</v>
      </c>
    </row>
    <row r="1417" spans="2:13" x14ac:dyDescent="0.3">
      <c r="B1417" s="12">
        <v>3.9031576888519339</v>
      </c>
      <c r="C1417" s="11">
        <v>10.721536374965549</v>
      </c>
      <c r="D1417" s="11">
        <v>28.013287858691275</v>
      </c>
      <c r="E1417" s="11">
        <v>22.641059533873602</v>
      </c>
      <c r="F1417" s="11">
        <v>1.9196608525947549</v>
      </c>
      <c r="G1417" s="11">
        <v>47.03164403889803</v>
      </c>
      <c r="H1417" s="11">
        <v>1.4317273385614178</v>
      </c>
      <c r="I1417" s="77">
        <f t="shared" si="88"/>
        <v>63.295544620125177</v>
      </c>
      <c r="J1417" s="77">
        <f t="shared" si="89"/>
        <v>111.75891599758462</v>
      </c>
      <c r="K1417" s="78">
        <f>E1417 * (Constants!$C$8 / Constants!$C$5)</f>
        <v>62.445502907941716</v>
      </c>
      <c r="L1417" s="78">
        <f t="shared" si="90"/>
        <v>151.56335937165272</v>
      </c>
      <c r="M1417" s="79">
        <f t="shared" si="91"/>
        <v>103.0999879941933</v>
      </c>
    </row>
    <row r="1418" spans="2:13" x14ac:dyDescent="0.3">
      <c r="B1418" s="12">
        <v>13.108359490259318</v>
      </c>
      <c r="C1418" s="11">
        <v>15.529457620235117</v>
      </c>
      <c r="D1418" s="11">
        <v>6.0903163583825366</v>
      </c>
      <c r="E1418" s="11">
        <v>20.926447833409302</v>
      </c>
      <c r="F1418" s="11">
        <v>4.1868846885332411</v>
      </c>
      <c r="G1418" s="11">
        <v>62.830029444889192</v>
      </c>
      <c r="H1418" s="11">
        <v>2.378856725706803</v>
      </c>
      <c r="I1418" s="77">
        <f t="shared" si="88"/>
        <v>46.733106500560197</v>
      </c>
      <c r="J1418" s="77">
        <f t="shared" si="89"/>
        <v>111.94199267115619</v>
      </c>
      <c r="K1418" s="78">
        <f>E1418 * (Constants!$C$8 / Constants!$C$5)</f>
        <v>57.716493217951466</v>
      </c>
      <c r="L1418" s="78">
        <f t="shared" si="90"/>
        <v>148.73203805569835</v>
      </c>
      <c r="M1418" s="79">
        <f t="shared" si="91"/>
        <v>83.523151885102365</v>
      </c>
    </row>
    <row r="1419" spans="2:13" x14ac:dyDescent="0.3">
      <c r="B1419" s="12">
        <v>9.4380940934206592</v>
      </c>
      <c r="C1419" s="11">
        <v>14.487741954291044</v>
      </c>
      <c r="D1419" s="11">
        <v>31.043029122630809</v>
      </c>
      <c r="E1419" s="11">
        <v>31.81926256280741</v>
      </c>
      <c r="F1419" s="11">
        <v>1.0661814510881205</v>
      </c>
      <c r="G1419" s="11">
        <v>30.044577814877112</v>
      </c>
      <c r="H1419" s="11">
        <v>3.5292293157290135</v>
      </c>
      <c r="I1419" s="77">
        <f t="shared" si="88"/>
        <v>78.416215090817388</v>
      </c>
      <c r="J1419" s="77">
        <f t="shared" si="89"/>
        <v>111.99002222142352</v>
      </c>
      <c r="K1419" s="78">
        <f>E1419 * (Constants!$C$8 / Constants!$C$5)</f>
        <v>87.759579003872062</v>
      </c>
      <c r="L1419" s="78">
        <f t="shared" si="90"/>
        <v>167.93033866248817</v>
      </c>
      <c r="M1419" s="79">
        <f t="shared" si="91"/>
        <v>134.35653153188204</v>
      </c>
    </row>
    <row r="1420" spans="2:13" x14ac:dyDescent="0.3">
      <c r="B1420" s="12">
        <v>14.491582386399386</v>
      </c>
      <c r="C1420" s="11">
        <v>9.7854024196091629</v>
      </c>
      <c r="D1420" s="11">
        <v>15.484594295920964</v>
      </c>
      <c r="E1420" s="11">
        <v>22.711181640625</v>
      </c>
      <c r="F1420" s="11">
        <v>13.330001363383722</v>
      </c>
      <c r="G1420" s="11">
        <v>45.871582277710871</v>
      </c>
      <c r="H1420" s="11">
        <v>4.8430145248635217</v>
      </c>
      <c r="I1420" s="77">
        <f t="shared" si="88"/>
        <v>61.311179719538849</v>
      </c>
      <c r="J1420" s="77">
        <f t="shared" si="89"/>
        <v>112.02577652211323</v>
      </c>
      <c r="K1420" s="78">
        <f>E1420 * (Constants!$C$8 / Constants!$C$5)</f>
        <v>62.638904202368956</v>
      </c>
      <c r="L1420" s="78">
        <f t="shared" si="90"/>
        <v>151.9534990838572</v>
      </c>
      <c r="M1420" s="79">
        <f t="shared" si="91"/>
        <v>101.2389022812828</v>
      </c>
    </row>
    <row r="1421" spans="2:13" x14ac:dyDescent="0.3">
      <c r="B1421" s="12">
        <v>2.2390742858988233E-2</v>
      </c>
      <c r="C1421" s="11">
        <v>7.5379458340731533</v>
      </c>
      <c r="D1421" s="11">
        <v>6.360095165154342</v>
      </c>
      <c r="E1421" s="11">
        <v>16.442242729777075</v>
      </c>
      <c r="F1421" s="11">
        <v>26.076982315751383</v>
      </c>
      <c r="G1421" s="11">
        <v>54.523678374934192</v>
      </c>
      <c r="H1421" s="11">
        <v>1.11467867989683</v>
      </c>
      <c r="I1421" s="77">
        <f t="shared" si="88"/>
        <v>56.417266044755948</v>
      </c>
      <c r="J1421" s="77">
        <f t="shared" si="89"/>
        <v>112.05562309958697</v>
      </c>
      <c r="K1421" s="78">
        <f>E1421 * (Constants!$C$8 / Constants!$C$5)</f>
        <v>45.348766238578712</v>
      </c>
      <c r="L1421" s="78">
        <f t="shared" si="90"/>
        <v>140.96214660838862</v>
      </c>
      <c r="M1421" s="79">
        <f t="shared" si="91"/>
        <v>85.323789553557589</v>
      </c>
    </row>
    <row r="1422" spans="2:13" x14ac:dyDescent="0.3">
      <c r="B1422" s="12">
        <v>74.089241912806756</v>
      </c>
      <c r="C1422" s="11">
        <v>4.3415142043798234</v>
      </c>
      <c r="D1422" s="11">
        <v>20.067063309606088</v>
      </c>
      <c r="E1422" s="11">
        <v>19.759330594232317</v>
      </c>
      <c r="F1422" s="11">
        <v>15.050084409738872</v>
      </c>
      <c r="G1422" s="11">
        <v>52.584845647409885</v>
      </c>
      <c r="H1422" s="11">
        <v>0.27338315095168603</v>
      </c>
      <c r="I1422" s="77">
        <f t="shared" si="88"/>
        <v>59.2179925179571</v>
      </c>
      <c r="J1422" s="77">
        <f t="shared" si="89"/>
        <v>112.07622131631867</v>
      </c>
      <c r="K1422" s="78">
        <f>E1422 * (Constants!$C$8 / Constants!$C$5)</f>
        <v>54.497508574414944</v>
      </c>
      <c r="L1422" s="78">
        <f t="shared" si="90"/>
        <v>146.81439929650131</v>
      </c>
      <c r="M1422" s="79">
        <f t="shared" si="91"/>
        <v>93.956170498139727</v>
      </c>
    </row>
    <row r="1423" spans="2:13" x14ac:dyDescent="0.3">
      <c r="B1423" s="12">
        <v>0.16264727679663338</v>
      </c>
      <c r="C1423" s="11">
        <v>12.896606368503129</v>
      </c>
      <c r="D1423" s="11">
        <v>2.3268742347831157</v>
      </c>
      <c r="E1423" s="11">
        <v>15.779718323996141</v>
      </c>
      <c r="F1423" s="11">
        <v>11.202577410207509</v>
      </c>
      <c r="G1423" s="11">
        <v>68.57212869367747</v>
      </c>
      <c r="H1423" s="11">
        <v>1.4317273385614178</v>
      </c>
      <c r="I1423" s="77">
        <f t="shared" si="88"/>
        <v>42.205776337489894</v>
      </c>
      <c r="J1423" s="77">
        <f t="shared" si="89"/>
        <v>112.20963236972878</v>
      </c>
      <c r="K1423" s="78">
        <f>E1423 * (Constants!$C$8 / Constants!$C$5)</f>
        <v>43.521481183924841</v>
      </c>
      <c r="L1423" s="78">
        <f t="shared" si="90"/>
        <v>139.95139522965746</v>
      </c>
      <c r="M1423" s="79">
        <f t="shared" si="91"/>
        <v>69.947539197418592</v>
      </c>
    </row>
    <row r="1424" spans="2:13" x14ac:dyDescent="0.3">
      <c r="B1424" s="12">
        <v>0.9204443507042015</v>
      </c>
      <c r="C1424" s="11">
        <v>14.395135999716775</v>
      </c>
      <c r="D1424" s="11">
        <v>7.1863756736227424</v>
      </c>
      <c r="E1424" s="11">
        <v>14.860229792167933</v>
      </c>
      <c r="F1424" s="11">
        <v>37.481440060153844</v>
      </c>
      <c r="G1424" s="11">
        <v>33.017790657468467</v>
      </c>
      <c r="H1424" s="11">
        <v>5.2969743190741028</v>
      </c>
      <c r="I1424" s="77">
        <f t="shared" si="88"/>
        <v>73.923181525661292</v>
      </c>
      <c r="J1424" s="77">
        <f t="shared" si="89"/>
        <v>112.23794650220387</v>
      </c>
      <c r="K1424" s="78">
        <f>E1424 * (Constants!$C$8 / Constants!$C$5)</f>
        <v>40.985472491301884</v>
      </c>
      <c r="L1424" s="78">
        <f t="shared" si="90"/>
        <v>138.36318920133783</v>
      </c>
      <c r="M1424" s="79">
        <f t="shared" si="91"/>
        <v>100.04842422479524</v>
      </c>
    </row>
    <row r="1425" spans="2:13" x14ac:dyDescent="0.3">
      <c r="B1425" s="12">
        <v>7.8015546938404441</v>
      </c>
      <c r="C1425" s="11">
        <v>8.2081234438933706</v>
      </c>
      <c r="D1425" s="11">
        <v>13.169168293718728</v>
      </c>
      <c r="E1425" s="11">
        <v>28.712194227945854</v>
      </c>
      <c r="F1425" s="11">
        <v>6.2480592424998171</v>
      </c>
      <c r="G1425" s="11">
        <v>50.611156147303262</v>
      </c>
      <c r="H1425" s="11">
        <v>5.2969743190741028</v>
      </c>
      <c r="I1425" s="77">
        <f t="shared" si="88"/>
        <v>56.337545208057776</v>
      </c>
      <c r="J1425" s="77">
        <f t="shared" si="89"/>
        <v>112.24567567443515</v>
      </c>
      <c r="K1425" s="78">
        <f>E1425 * (Constants!$C$8 / Constants!$C$5)</f>
        <v>79.190084080302285</v>
      </c>
      <c r="L1425" s="78">
        <f t="shared" si="90"/>
        <v>162.72356552679156</v>
      </c>
      <c r="M1425" s="79">
        <f t="shared" si="91"/>
        <v>106.8154350604142</v>
      </c>
    </row>
    <row r="1426" spans="2:13" x14ac:dyDescent="0.3">
      <c r="B1426" s="12">
        <v>8.6563330882054288</v>
      </c>
      <c r="C1426" s="11">
        <v>30.178890978788584</v>
      </c>
      <c r="D1426" s="11">
        <v>9.7533662089499238</v>
      </c>
      <c r="E1426" s="11">
        <v>21.556869775986897</v>
      </c>
      <c r="F1426" s="11">
        <v>12.335966816704884</v>
      </c>
      <c r="G1426" s="11">
        <v>37.399465354176328</v>
      </c>
      <c r="H1426" s="11">
        <v>1.2143103654578957</v>
      </c>
      <c r="I1426" s="77">
        <f t="shared" si="88"/>
        <v>73.825093780430294</v>
      </c>
      <c r="J1426" s="77">
        <f t="shared" si="89"/>
        <v>112.43886950006451</v>
      </c>
      <c r="K1426" s="78">
        <f>E1426 * (Constants!$C$8 / Constants!$C$5)</f>
        <v>59.455237607963866</v>
      </c>
      <c r="L1426" s="78">
        <f t="shared" si="90"/>
        <v>150.33723733204147</v>
      </c>
      <c r="M1426" s="79">
        <f t="shared" si="91"/>
        <v>111.72346161240726</v>
      </c>
    </row>
    <row r="1427" spans="2:13" x14ac:dyDescent="0.3">
      <c r="B1427" s="12">
        <v>2.3952726836723741</v>
      </c>
      <c r="C1427" s="11">
        <v>7.8459575347693349</v>
      </c>
      <c r="D1427" s="11">
        <v>2.3268742347831157</v>
      </c>
      <c r="E1427" s="11">
        <v>15.779717288800139</v>
      </c>
      <c r="F1427" s="11">
        <v>14.882841836343347</v>
      </c>
      <c r="G1427" s="11">
        <v>66.880758850961584</v>
      </c>
      <c r="H1427" s="11">
        <v>4.8430145248635217</v>
      </c>
      <c r="I1427" s="77">
        <f t="shared" si="88"/>
        <v>40.835390894695934</v>
      </c>
      <c r="J1427" s="77">
        <f t="shared" si="89"/>
        <v>112.55916427052104</v>
      </c>
      <c r="K1427" s="78">
        <f>E1427 * (Constants!$C$8 / Constants!$C$5)</f>
        <v>43.521478328787481</v>
      </c>
      <c r="L1427" s="78">
        <f t="shared" si="90"/>
        <v>140.30092531050838</v>
      </c>
      <c r="M1427" s="79">
        <f t="shared" si="91"/>
        <v>68.577151934683272</v>
      </c>
    </row>
    <row r="1428" spans="2:13" x14ac:dyDescent="0.3">
      <c r="B1428" s="12">
        <v>0.44628619661671109</v>
      </c>
      <c r="C1428" s="11">
        <v>7.8152924412141171</v>
      </c>
      <c r="D1428" s="11">
        <v>6.947393430298348</v>
      </c>
      <c r="E1428" s="11">
        <v>29.524108803903069</v>
      </c>
      <c r="F1428" s="11">
        <v>32.004959195364187</v>
      </c>
      <c r="G1428" s="11">
        <v>27.201945243277287</v>
      </c>
      <c r="H1428" s="11">
        <v>9.2125966077420749</v>
      </c>
      <c r="I1428" s="77">
        <f t="shared" si="88"/>
        <v>76.291753870779729</v>
      </c>
      <c r="J1428" s="77">
        <f t="shared" si="89"/>
        <v>112.70629572179909</v>
      </c>
      <c r="K1428" s="78">
        <f>E1428 * (Constants!$C$8 / Constants!$C$5)</f>
        <v>81.429396862377828</v>
      </c>
      <c r="L1428" s="78">
        <f t="shared" si="90"/>
        <v>164.61158378027383</v>
      </c>
      <c r="M1428" s="79">
        <f t="shared" si="91"/>
        <v>128.19704192925448</v>
      </c>
    </row>
    <row r="1429" spans="2:13" x14ac:dyDescent="0.3">
      <c r="B1429" s="12">
        <v>0.49517874825687613</v>
      </c>
      <c r="C1429" s="11">
        <v>9.7854024196091629</v>
      </c>
      <c r="D1429" s="11">
        <v>15.484594295920964</v>
      </c>
      <c r="E1429" s="11">
        <v>22.711181640625</v>
      </c>
      <c r="F1429" s="11">
        <v>23.419899890411717</v>
      </c>
      <c r="G1429" s="11">
        <v>38.570813691460295</v>
      </c>
      <c r="H1429" s="11">
        <v>2.8455952612071744</v>
      </c>
      <c r="I1429" s="77">
        <f t="shared" si="88"/>
        <v>71.40107824656684</v>
      </c>
      <c r="J1429" s="77">
        <f t="shared" si="89"/>
        <v>112.81748719923432</v>
      </c>
      <c r="K1429" s="78">
        <f>E1429 * (Constants!$C$8 / Constants!$C$5)</f>
        <v>62.638904202368956</v>
      </c>
      <c r="L1429" s="78">
        <f t="shared" si="90"/>
        <v>152.74520976097827</v>
      </c>
      <c r="M1429" s="79">
        <f t="shared" si="91"/>
        <v>111.3288008083108</v>
      </c>
    </row>
    <row r="1430" spans="2:13" x14ac:dyDescent="0.3">
      <c r="B1430" s="12">
        <v>0.11884432192891836</v>
      </c>
      <c r="C1430" s="11">
        <v>17.490021538702084</v>
      </c>
      <c r="D1430" s="11">
        <v>1.7536565762523719</v>
      </c>
      <c r="E1430" s="11">
        <v>20.6561291719227</v>
      </c>
      <c r="F1430" s="11">
        <v>27.680276788449241</v>
      </c>
      <c r="G1430" s="11">
        <v>42.552031160694717</v>
      </c>
      <c r="H1430" s="11">
        <v>2.8455952612071744</v>
      </c>
      <c r="I1430" s="77">
        <f t="shared" si="88"/>
        <v>67.580084075326397</v>
      </c>
      <c r="J1430" s="77">
        <f t="shared" si="89"/>
        <v>112.9777104972283</v>
      </c>
      <c r="K1430" s="78">
        <f>E1430 * (Constants!$C$8 / Constants!$C$5)</f>
        <v>56.970936909657773</v>
      </c>
      <c r="L1430" s="78">
        <f t="shared" si="90"/>
        <v>149.29251823496335</v>
      </c>
      <c r="M1430" s="79">
        <f t="shared" si="91"/>
        <v>103.89489181306146</v>
      </c>
    </row>
    <row r="1431" spans="2:13" x14ac:dyDescent="0.3">
      <c r="B1431" s="12">
        <v>5.6513379124226049E-2</v>
      </c>
      <c r="C1431" s="11">
        <v>7.8459575347693349</v>
      </c>
      <c r="D1431" s="11">
        <v>2.3268742347831157</v>
      </c>
      <c r="E1431" s="11">
        <v>15.779717288800139</v>
      </c>
      <c r="F1431" s="11">
        <v>28.176478177927383</v>
      </c>
      <c r="G1431" s="11">
        <v>56.23623954295951</v>
      </c>
      <c r="H1431" s="11">
        <v>2.8455952612071744</v>
      </c>
      <c r="I1431" s="77">
        <f t="shared" si="88"/>
        <v>54.129027236279967</v>
      </c>
      <c r="J1431" s="77">
        <f t="shared" si="89"/>
        <v>113.21086204044666</v>
      </c>
      <c r="K1431" s="78">
        <f>E1431 * (Constants!$C$8 / Constants!$C$5)</f>
        <v>43.521478328787481</v>
      </c>
      <c r="L1431" s="78">
        <f t="shared" si="90"/>
        <v>140.95262308043402</v>
      </c>
      <c r="M1431" s="79">
        <f t="shared" si="91"/>
        <v>81.870788276267305</v>
      </c>
    </row>
    <row r="1432" spans="2:13" x14ac:dyDescent="0.3">
      <c r="B1432" s="12">
        <v>1.2195942468388239</v>
      </c>
      <c r="C1432" s="11">
        <v>14.528483919403119</v>
      </c>
      <c r="D1432" s="11">
        <v>4.6537484695662314</v>
      </c>
      <c r="E1432" s="11">
        <v>7.456593400496871</v>
      </c>
      <c r="F1432" s="11">
        <v>14.882841836343347</v>
      </c>
      <c r="G1432" s="11">
        <v>66.880758850961584</v>
      </c>
      <c r="H1432" s="11">
        <v>4.8430145248635217</v>
      </c>
      <c r="I1432" s="77">
        <f t="shared" si="88"/>
        <v>41.52166762580957</v>
      </c>
      <c r="J1432" s="77">
        <f t="shared" si="89"/>
        <v>113.24544100163467</v>
      </c>
      <c r="K1432" s="78">
        <f>E1432 * (Constants!$C$8 / Constants!$C$5)</f>
        <v>20.565765669112338</v>
      </c>
      <c r="L1432" s="78">
        <f t="shared" si="90"/>
        <v>126.35461327025014</v>
      </c>
      <c r="M1432" s="79">
        <f t="shared" si="91"/>
        <v>54.630839894425037</v>
      </c>
    </row>
    <row r="1433" spans="2:13" x14ac:dyDescent="0.3">
      <c r="B1433" s="12">
        <v>6.5685906432918273E-2</v>
      </c>
      <c r="C1433" s="11">
        <v>8.7069807738429663</v>
      </c>
      <c r="D1433" s="11">
        <v>2.3268742347831157</v>
      </c>
      <c r="E1433" s="11">
        <v>15.779717288800139</v>
      </c>
      <c r="F1433" s="11">
        <v>14.882841836343347</v>
      </c>
      <c r="G1433" s="11">
        <v>66.880758850961584</v>
      </c>
      <c r="H1433" s="11">
        <v>4.8430145248635217</v>
      </c>
      <c r="I1433" s="77">
        <f t="shared" si="88"/>
        <v>41.696414133769565</v>
      </c>
      <c r="J1433" s="77">
        <f t="shared" si="89"/>
        <v>113.42018750959467</v>
      </c>
      <c r="K1433" s="78">
        <f>E1433 * (Constants!$C$8 / Constants!$C$5)</f>
        <v>43.521478328787481</v>
      </c>
      <c r="L1433" s="78">
        <f t="shared" si="90"/>
        <v>141.16194854958201</v>
      </c>
      <c r="M1433" s="79">
        <f t="shared" si="91"/>
        <v>69.438175173756903</v>
      </c>
    </row>
    <row r="1434" spans="2:13" x14ac:dyDescent="0.3">
      <c r="B1434" s="12">
        <v>7.4068368811858818</v>
      </c>
      <c r="C1434" s="11">
        <v>7.8152924412141171</v>
      </c>
      <c r="D1434" s="11">
        <v>6.947393430298348</v>
      </c>
      <c r="E1434" s="11">
        <v>29.524108803903069</v>
      </c>
      <c r="F1434" s="11">
        <v>20.087385918884777</v>
      </c>
      <c r="G1434" s="11">
        <v>48.913944419781991</v>
      </c>
      <c r="H1434" s="11">
        <v>0.27338315095168603</v>
      </c>
      <c r="I1434" s="77">
        <f t="shared" si="88"/>
        <v>64.374180594300313</v>
      </c>
      <c r="J1434" s="77">
        <f t="shared" si="89"/>
        <v>113.561508165034</v>
      </c>
      <c r="K1434" s="78">
        <f>E1434 * (Constants!$C$8 / Constants!$C$5)</f>
        <v>81.429396862377828</v>
      </c>
      <c r="L1434" s="78">
        <f t="shared" si="90"/>
        <v>165.46679622350877</v>
      </c>
      <c r="M1434" s="79">
        <f t="shared" si="91"/>
        <v>116.27946865277508</v>
      </c>
    </row>
    <row r="1435" spans="2:13" x14ac:dyDescent="0.3">
      <c r="B1435" s="12">
        <v>3.1629005866561783</v>
      </c>
      <c r="C1435" s="11">
        <v>3.9408954221810868</v>
      </c>
      <c r="D1435" s="11">
        <v>34.731827920942166</v>
      </c>
      <c r="E1435" s="11">
        <v>30.060257517013653</v>
      </c>
      <c r="F1435" s="11">
        <v>0.43964402129355462</v>
      </c>
      <c r="G1435" s="11">
        <v>43.271286803912133</v>
      </c>
      <c r="H1435" s="11">
        <v>1.2143103654578957</v>
      </c>
      <c r="I1435" s="77">
        <f t="shared" si="88"/>
        <v>69.172624881430465</v>
      </c>
      <c r="J1435" s="77">
        <f t="shared" si="89"/>
        <v>113.65822205080049</v>
      </c>
      <c r="K1435" s="78">
        <f>E1435 * (Constants!$C$8 / Constants!$C$5)</f>
        <v>82.908129603376366</v>
      </c>
      <c r="L1435" s="78">
        <f t="shared" si="90"/>
        <v>166.50609413716319</v>
      </c>
      <c r="M1435" s="79">
        <f t="shared" si="91"/>
        <v>122.02049696779318</v>
      </c>
    </row>
    <row r="1436" spans="2:13" x14ac:dyDescent="0.3">
      <c r="B1436" s="12">
        <v>4.052616304194089</v>
      </c>
      <c r="C1436" s="11">
        <v>4.3415142043798234</v>
      </c>
      <c r="D1436" s="11">
        <v>20.067063309606088</v>
      </c>
      <c r="E1436" s="11">
        <v>19.759330594232317</v>
      </c>
      <c r="F1436" s="11">
        <v>16.216600911634828</v>
      </c>
      <c r="G1436" s="11">
        <v>48.004043390887034</v>
      </c>
      <c r="H1436" s="11">
        <v>5.2969743190741028</v>
      </c>
      <c r="I1436" s="77">
        <f t="shared" si="88"/>
        <v>60.384509019853056</v>
      </c>
      <c r="J1436" s="77">
        <f t="shared" si="89"/>
        <v>113.6855267298142</v>
      </c>
      <c r="K1436" s="78">
        <f>E1436 * (Constants!$C$8 / Constants!$C$5)</f>
        <v>54.497508574414944</v>
      </c>
      <c r="L1436" s="78">
        <f t="shared" si="90"/>
        <v>148.42370470999683</v>
      </c>
      <c r="M1436" s="79">
        <f t="shared" si="91"/>
        <v>95.122687000035683</v>
      </c>
    </row>
    <row r="1437" spans="2:13" x14ac:dyDescent="0.3">
      <c r="B1437" s="12">
        <v>3.2033102936111391E-2</v>
      </c>
      <c r="C1437" s="11">
        <v>9.2298900417912763E-2</v>
      </c>
      <c r="D1437" s="11">
        <v>5.6498487413010405</v>
      </c>
      <c r="E1437" s="11">
        <v>11.510858833385452</v>
      </c>
      <c r="F1437" s="11">
        <v>16.139764414822004</v>
      </c>
      <c r="G1437" s="11">
        <v>79.243036934972736</v>
      </c>
      <c r="H1437" s="11">
        <v>1.11467867989683</v>
      </c>
      <c r="I1437" s="77">
        <f t="shared" si="88"/>
        <v>33.39277088992641</v>
      </c>
      <c r="J1437" s="77">
        <f t="shared" si="89"/>
        <v>113.75048650479597</v>
      </c>
      <c r="K1437" s="78">
        <f>E1437 * (Constants!$C$8 / Constants!$C$5)</f>
        <v>31.747691298530846</v>
      </c>
      <c r="L1437" s="78">
        <f t="shared" si="90"/>
        <v>133.98731896994136</v>
      </c>
      <c r="M1437" s="79">
        <f t="shared" si="91"/>
        <v>53.629603355071808</v>
      </c>
    </row>
    <row r="1438" spans="2:13" x14ac:dyDescent="0.3">
      <c r="B1438" s="12">
        <v>2.8774758102372289E-2</v>
      </c>
      <c r="C1438" s="11">
        <v>14.528483919403119</v>
      </c>
      <c r="D1438" s="11">
        <v>4.6537484695662314</v>
      </c>
      <c r="E1438" s="11">
        <v>7.456593400496871</v>
      </c>
      <c r="F1438" s="11">
        <v>28.176478177927383</v>
      </c>
      <c r="G1438" s="11">
        <v>56.23623954295951</v>
      </c>
      <c r="H1438" s="11">
        <v>2.8455952612071744</v>
      </c>
      <c r="I1438" s="77">
        <f t="shared" si="88"/>
        <v>54.815303967393604</v>
      </c>
      <c r="J1438" s="77">
        <f t="shared" si="89"/>
        <v>113.89713877156029</v>
      </c>
      <c r="K1438" s="78">
        <f>E1438 * (Constants!$C$8 / Constants!$C$5)</f>
        <v>20.565765669112338</v>
      </c>
      <c r="L1438" s="78">
        <f t="shared" si="90"/>
        <v>127.00631104017576</v>
      </c>
      <c r="M1438" s="79">
        <f t="shared" si="91"/>
        <v>67.92447623600907</v>
      </c>
    </row>
    <row r="1439" spans="2:13" x14ac:dyDescent="0.3">
      <c r="B1439" s="12">
        <v>15.759685648663435</v>
      </c>
      <c r="C1439" s="11">
        <v>8.8172622742775815</v>
      </c>
      <c r="D1439" s="11">
        <v>15.484593260724962</v>
      </c>
      <c r="E1439" s="11">
        <v>40.658590039857529</v>
      </c>
      <c r="F1439" s="11">
        <v>17.058363329074147</v>
      </c>
      <c r="G1439" s="11">
        <v>30.728619706850754</v>
      </c>
      <c r="H1439" s="11">
        <v>1.2143103654578957</v>
      </c>
      <c r="I1439" s="77">
        <f t="shared" si="88"/>
        <v>82.018808903934229</v>
      </c>
      <c r="J1439" s="77">
        <f t="shared" si="89"/>
        <v>113.96173897624287</v>
      </c>
      <c r="K1439" s="78">
        <f>E1439 * (Constants!$C$8 / Constants!$C$5)</f>
        <v>112.13901446476835</v>
      </c>
      <c r="L1439" s="78">
        <f t="shared" si="90"/>
        <v>185.44216340115369</v>
      </c>
      <c r="M1439" s="79">
        <f t="shared" si="91"/>
        <v>153.49923332884504</v>
      </c>
    </row>
    <row r="1440" spans="2:13" x14ac:dyDescent="0.3">
      <c r="B1440" s="12">
        <v>33.288827033742564</v>
      </c>
      <c r="C1440" s="11">
        <v>21.674080878455733</v>
      </c>
      <c r="D1440" s="11">
        <v>13.086370211928639</v>
      </c>
      <c r="E1440" s="11">
        <v>32.687717473976001</v>
      </c>
      <c r="F1440" s="11">
        <v>0.5410302438944713</v>
      </c>
      <c r="G1440" s="11">
        <v>34.123513490267662</v>
      </c>
      <c r="H1440" s="11">
        <v>11.851320963876821</v>
      </c>
      <c r="I1440" s="77">
        <f t="shared" si="88"/>
        <v>67.989198808254841</v>
      </c>
      <c r="J1440" s="77">
        <f t="shared" si="89"/>
        <v>113.96403326239931</v>
      </c>
      <c r="K1440" s="78">
        <f>E1440 * (Constants!$C$8 / Constants!$C$5)</f>
        <v>90.154833678224136</v>
      </c>
      <c r="L1440" s="78">
        <f t="shared" si="90"/>
        <v>171.43114946664747</v>
      </c>
      <c r="M1440" s="79">
        <f t="shared" si="91"/>
        <v>125.45631501250298</v>
      </c>
    </row>
    <row r="1441" spans="2:13" x14ac:dyDescent="0.3">
      <c r="B1441" s="12">
        <v>40.705762257508468</v>
      </c>
      <c r="C1441" s="11">
        <v>8.2081234438933706</v>
      </c>
      <c r="D1441" s="11">
        <v>13.169168293718728</v>
      </c>
      <c r="E1441" s="11">
        <v>28.712194227945854</v>
      </c>
      <c r="F1441" s="11">
        <v>8.186297924361817</v>
      </c>
      <c r="G1441" s="11">
        <v>55.440743030161741</v>
      </c>
      <c r="H1441" s="11">
        <v>0.27338315095168603</v>
      </c>
      <c r="I1441" s="77">
        <f t="shared" si="88"/>
        <v>58.275783889919772</v>
      </c>
      <c r="J1441" s="77">
        <f t="shared" si="89"/>
        <v>113.98991007103321</v>
      </c>
      <c r="K1441" s="78">
        <f>E1441 * (Constants!$C$8 / Constants!$C$5)</f>
        <v>79.190084080302285</v>
      </c>
      <c r="L1441" s="78">
        <f t="shared" si="90"/>
        <v>164.46779992338963</v>
      </c>
      <c r="M1441" s="79">
        <f t="shared" si="91"/>
        <v>108.75367374227621</v>
      </c>
    </row>
    <row r="1442" spans="2:13" x14ac:dyDescent="0.3">
      <c r="B1442" s="12">
        <v>1.5497745043830946E-3</v>
      </c>
      <c r="C1442" s="11">
        <v>8.7069807738429663</v>
      </c>
      <c r="D1442" s="11">
        <v>2.3268742347831157</v>
      </c>
      <c r="E1442" s="11">
        <v>15.779717288800139</v>
      </c>
      <c r="F1442" s="11">
        <v>28.176478177927383</v>
      </c>
      <c r="G1442" s="11">
        <v>56.23623954295951</v>
      </c>
      <c r="H1442" s="11">
        <v>2.8455952612071744</v>
      </c>
      <c r="I1442" s="77">
        <f t="shared" si="88"/>
        <v>54.990050475353598</v>
      </c>
      <c r="J1442" s="77">
        <f t="shared" si="89"/>
        <v>114.07188527952029</v>
      </c>
      <c r="K1442" s="78">
        <f>E1442 * (Constants!$C$8 / Constants!$C$5)</f>
        <v>43.521478328787481</v>
      </c>
      <c r="L1442" s="78">
        <f t="shared" si="90"/>
        <v>141.81364631950765</v>
      </c>
      <c r="M1442" s="79">
        <f t="shared" si="91"/>
        <v>82.731811515340937</v>
      </c>
    </row>
    <row r="1443" spans="2:13" x14ac:dyDescent="0.3">
      <c r="B1443" s="12">
        <v>1.0347530446451856</v>
      </c>
      <c r="C1443" s="11">
        <v>21.674080878455733</v>
      </c>
      <c r="D1443" s="11">
        <v>13.086370211928639</v>
      </c>
      <c r="E1443" s="11">
        <v>32.687717473976001</v>
      </c>
      <c r="F1443" s="11">
        <v>24.856618409280198</v>
      </c>
      <c r="G1443" s="11">
        <v>21.467346455992505</v>
      </c>
      <c r="H1443" s="11">
        <v>0.38235628704064373</v>
      </c>
      <c r="I1443" s="77">
        <f t="shared" si="88"/>
        <v>92.304786973640574</v>
      </c>
      <c r="J1443" s="77">
        <f t="shared" si="89"/>
        <v>114.15448971667372</v>
      </c>
      <c r="K1443" s="78">
        <f>E1443 * (Constants!$C$8 / Constants!$C$5)</f>
        <v>90.154833678224136</v>
      </c>
      <c r="L1443" s="78">
        <f t="shared" si="90"/>
        <v>171.62160592092187</v>
      </c>
      <c r="M1443" s="79">
        <f t="shared" si="91"/>
        <v>149.7719031778887</v>
      </c>
    </row>
    <row r="1444" spans="2:13" x14ac:dyDescent="0.3">
      <c r="B1444" s="12">
        <v>11.228344876231859</v>
      </c>
      <c r="C1444" s="11">
        <v>24.304203359534007</v>
      </c>
      <c r="D1444" s="11">
        <v>1.3556924248000497</v>
      </c>
      <c r="E1444" s="11">
        <v>21.973184199960777</v>
      </c>
      <c r="F1444" s="11">
        <v>15.050084409738876</v>
      </c>
      <c r="G1444" s="11">
        <v>51.398155871677019</v>
      </c>
      <c r="H1444" s="11">
        <v>0.27338315095168603</v>
      </c>
      <c r="I1444" s="77">
        <f t="shared" si="88"/>
        <v>62.68316439403371</v>
      </c>
      <c r="J1444" s="77">
        <f t="shared" si="89"/>
        <v>114.35470341666242</v>
      </c>
      <c r="K1444" s="78">
        <f>E1444 * (Constants!$C$8 / Constants!$C$5)</f>
        <v>60.603459648278921</v>
      </c>
      <c r="L1444" s="78">
        <f t="shared" si="90"/>
        <v>152.98497886498058</v>
      </c>
      <c r="M1444" s="79">
        <f t="shared" si="91"/>
        <v>101.31343984235185</v>
      </c>
    </row>
    <row r="1445" spans="2:13" x14ac:dyDescent="0.3">
      <c r="B1445" s="12">
        <v>5.4003721649351064</v>
      </c>
      <c r="C1445" s="11">
        <v>22.503457140566699</v>
      </c>
      <c r="D1445" s="11">
        <v>13.169170364110732</v>
      </c>
      <c r="E1445" s="11">
        <v>28.712198368729858</v>
      </c>
      <c r="F1445" s="11">
        <v>8.8578208012600097</v>
      </c>
      <c r="G1445" s="11">
        <v>36.337281684239464</v>
      </c>
      <c r="H1445" s="11">
        <v>4.8430145248635217</v>
      </c>
      <c r="I1445" s="77">
        <f t="shared" si="88"/>
        <v>73.242646674667299</v>
      </c>
      <c r="J1445" s="77">
        <f t="shared" si="89"/>
        <v>114.42294288377028</v>
      </c>
      <c r="K1445" s="78">
        <f>E1445 * (Constants!$C$8 / Constants!$C$5)</f>
        <v>79.190095500851712</v>
      </c>
      <c r="L1445" s="78">
        <f t="shared" si="90"/>
        <v>164.90084001589213</v>
      </c>
      <c r="M1445" s="79">
        <f t="shared" si="91"/>
        <v>123.72054380678915</v>
      </c>
    </row>
    <row r="1446" spans="2:13" x14ac:dyDescent="0.3">
      <c r="B1446" s="12">
        <v>4.4911551638506353E-2</v>
      </c>
      <c r="C1446" s="11">
        <v>10.185090560602527</v>
      </c>
      <c r="D1446" s="11">
        <v>6.360095165154342</v>
      </c>
      <c r="E1446" s="11">
        <v>16.442242729777075</v>
      </c>
      <c r="F1446" s="11">
        <v>26.076982315751383</v>
      </c>
      <c r="G1446" s="11">
        <v>54.523678374934192</v>
      </c>
      <c r="H1446" s="11">
        <v>1.11467867989683</v>
      </c>
      <c r="I1446" s="77">
        <f t="shared" si="88"/>
        <v>59.064410771285324</v>
      </c>
      <c r="J1446" s="77">
        <f t="shared" si="89"/>
        <v>114.70276782611634</v>
      </c>
      <c r="K1446" s="78">
        <f>E1446 * (Constants!$C$8 / Constants!$C$5)</f>
        <v>45.348766238578712</v>
      </c>
      <c r="L1446" s="78">
        <f t="shared" si="90"/>
        <v>143.609291334918</v>
      </c>
      <c r="M1446" s="79">
        <f t="shared" si="91"/>
        <v>87.970934280086965</v>
      </c>
    </row>
    <row r="1447" spans="2:13" x14ac:dyDescent="0.3">
      <c r="B1447" s="12">
        <v>46.11279743698833</v>
      </c>
      <c r="C1447" s="11">
        <v>4.8059269401726272</v>
      </c>
      <c r="D1447" s="11">
        <v>4.0383958751828573</v>
      </c>
      <c r="E1447" s="11">
        <v>9.9137791461504623</v>
      </c>
      <c r="F1447" s="11">
        <v>27.951548521514209</v>
      </c>
      <c r="G1447" s="11">
        <v>67.811151825154994</v>
      </c>
      <c r="H1447" s="11">
        <v>0.27338315095168603</v>
      </c>
      <c r="I1447" s="77">
        <f t="shared" si="88"/>
        <v>46.709650483020155</v>
      </c>
      <c r="J1447" s="77">
        <f t="shared" si="89"/>
        <v>114.79418545912684</v>
      </c>
      <c r="K1447" s="78">
        <f>E1447 * (Constants!$C$8 / Constants!$C$5)</f>
        <v>27.342842483737567</v>
      </c>
      <c r="L1447" s="78">
        <f t="shared" si="90"/>
        <v>132.22324879671393</v>
      </c>
      <c r="M1447" s="79">
        <f t="shared" si="91"/>
        <v>64.138713820607265</v>
      </c>
    </row>
    <row r="1448" spans="2:13" x14ac:dyDescent="0.3">
      <c r="B1448" s="12">
        <v>9.1724902638816275E-2</v>
      </c>
      <c r="C1448" s="11">
        <v>3.6668653242300131</v>
      </c>
      <c r="D1448" s="11">
        <v>7.4994282612483572</v>
      </c>
      <c r="E1448" s="11">
        <v>36.622658966354308</v>
      </c>
      <c r="F1448" s="11">
        <v>27.002034483303561</v>
      </c>
      <c r="G1448" s="11">
        <v>37.371419541967974</v>
      </c>
      <c r="H1448" s="11">
        <v>2.8455952612071744</v>
      </c>
      <c r="I1448" s="77">
        <f t="shared" si="88"/>
        <v>74.79098703513624</v>
      </c>
      <c r="J1448" s="77">
        <f t="shared" si="89"/>
        <v>115.00800183831139</v>
      </c>
      <c r="K1448" s="78">
        <f>E1448 * (Constants!$C$8 / Constants!$C$5)</f>
        <v>101.00765618139657</v>
      </c>
      <c r="L1448" s="78">
        <f t="shared" si="90"/>
        <v>179.39299905335366</v>
      </c>
      <c r="M1448" s="79">
        <f t="shared" si="91"/>
        <v>139.17598425017849</v>
      </c>
    </row>
    <row r="1449" spans="2:13" x14ac:dyDescent="0.3">
      <c r="B1449" s="12">
        <v>121.27500529553799</v>
      </c>
      <c r="C1449" s="11">
        <v>16.605514878333828</v>
      </c>
      <c r="D1449" s="11">
        <v>16.57731096327224</v>
      </c>
      <c r="E1449" s="11">
        <v>56.469594057411804</v>
      </c>
      <c r="F1449" s="11">
        <v>0</v>
      </c>
      <c r="G1449" s="11">
        <v>25.424089295498579</v>
      </c>
      <c r="H1449" s="11">
        <v>0</v>
      </c>
      <c r="I1449" s="77">
        <f t="shared" si="88"/>
        <v>89.652419899017872</v>
      </c>
      <c r="J1449" s="77">
        <f t="shared" si="89"/>
        <v>115.07650919451645</v>
      </c>
      <c r="K1449" s="78">
        <f>E1449 * (Constants!$C$8 / Constants!$C$5)</f>
        <v>155.74678360995838</v>
      </c>
      <c r="L1449" s="78">
        <f t="shared" si="90"/>
        <v>214.35369874706305</v>
      </c>
      <c r="M1449" s="79">
        <f t="shared" si="91"/>
        <v>188.92960945156446</v>
      </c>
    </row>
    <row r="1450" spans="2:13" x14ac:dyDescent="0.3">
      <c r="B1450" s="12">
        <v>0.27458596737415064</v>
      </c>
      <c r="C1450" s="11">
        <v>5.7988558889567612</v>
      </c>
      <c r="D1450" s="11">
        <v>12.18318758049684</v>
      </c>
      <c r="E1450" s="11">
        <v>23.47570080284833</v>
      </c>
      <c r="F1450" s="11">
        <v>31.361622471571177</v>
      </c>
      <c r="G1450" s="11">
        <v>41.326779510217335</v>
      </c>
      <c r="H1450" s="11">
        <v>1.11467867989683</v>
      </c>
      <c r="I1450" s="77">
        <f t="shared" si="88"/>
        <v>72.819366743873104</v>
      </c>
      <c r="J1450" s="77">
        <f t="shared" si="89"/>
        <v>115.26082493398727</v>
      </c>
      <c r="K1450" s="78">
        <f>E1450 * (Constants!$C$8 / Constants!$C$5)</f>
        <v>64.747497375597817</v>
      </c>
      <c r="L1450" s="78">
        <f t="shared" si="90"/>
        <v>156.53262150673675</v>
      </c>
      <c r="M1450" s="79">
        <f t="shared" si="91"/>
        <v>114.09116331662258</v>
      </c>
    </row>
    <row r="1451" spans="2:13" x14ac:dyDescent="0.3">
      <c r="B1451" s="12">
        <v>0.16087537736166269</v>
      </c>
      <c r="C1451" s="11">
        <v>7.8152950292041217</v>
      </c>
      <c r="D1451" s="11">
        <v>9.793501793125106</v>
      </c>
      <c r="E1451" s="11">
        <v>29.274932985551644</v>
      </c>
      <c r="F1451" s="11">
        <v>32.004959195364187</v>
      </c>
      <c r="G1451" s="11">
        <v>27.201945243277287</v>
      </c>
      <c r="H1451" s="11">
        <v>9.2125966077420749</v>
      </c>
      <c r="I1451" s="77">
        <f t="shared" si="88"/>
        <v>78.888689003245048</v>
      </c>
      <c r="J1451" s="77">
        <f t="shared" si="89"/>
        <v>115.30323085426441</v>
      </c>
      <c r="K1451" s="78">
        <f>E1451 * (Constants!$C$8 / Constants!$C$5)</f>
        <v>80.742153879505352</v>
      </c>
      <c r="L1451" s="78">
        <f t="shared" si="90"/>
        <v>166.77045174821814</v>
      </c>
      <c r="M1451" s="79">
        <f t="shared" si="91"/>
        <v>130.35590989719876</v>
      </c>
    </row>
    <row r="1452" spans="2:13" x14ac:dyDescent="0.3">
      <c r="B1452" s="12">
        <v>116.57794322240807</v>
      </c>
      <c r="C1452" s="11">
        <v>8.8172622742775815</v>
      </c>
      <c r="D1452" s="11">
        <v>15.484593260724962</v>
      </c>
      <c r="E1452" s="11">
        <v>40.658590039857529</v>
      </c>
      <c r="F1452" s="11">
        <v>1.9196608525947549</v>
      </c>
      <c r="G1452" s="11">
        <v>47.03164403889803</v>
      </c>
      <c r="H1452" s="11">
        <v>1.4317273385614178</v>
      </c>
      <c r="I1452" s="77">
        <f t="shared" si="88"/>
        <v>66.880106427454834</v>
      </c>
      <c r="J1452" s="77">
        <f t="shared" si="89"/>
        <v>115.34347780491427</v>
      </c>
      <c r="K1452" s="78">
        <f>E1452 * (Constants!$C$8 / Constants!$C$5)</f>
        <v>112.13901446476835</v>
      </c>
      <c r="L1452" s="78">
        <f t="shared" si="90"/>
        <v>186.82390222982508</v>
      </c>
      <c r="M1452" s="79">
        <f t="shared" si="91"/>
        <v>138.36053085236566</v>
      </c>
    </row>
    <row r="1453" spans="2:13" x14ac:dyDescent="0.3">
      <c r="B1453" s="12">
        <v>8.9457283756928518E-3</v>
      </c>
      <c r="C1453" s="11">
        <v>7.8152924412141171</v>
      </c>
      <c r="D1453" s="11">
        <v>6.947393430298348</v>
      </c>
      <c r="E1453" s="11">
        <v>29.524108803903069</v>
      </c>
      <c r="F1453" s="11">
        <v>30.653156912313566</v>
      </c>
      <c r="G1453" s="11">
        <v>39.329344832102827</v>
      </c>
      <c r="H1453" s="11">
        <v>1.11467867989683</v>
      </c>
      <c r="I1453" s="77">
        <f t="shared" si="88"/>
        <v>74.939951587729098</v>
      </c>
      <c r="J1453" s="77">
        <f t="shared" si="89"/>
        <v>115.38397509972876</v>
      </c>
      <c r="K1453" s="78">
        <f>E1453 * (Constants!$C$8 / Constants!$C$5)</f>
        <v>81.429396862377828</v>
      </c>
      <c r="L1453" s="78">
        <f t="shared" si="90"/>
        <v>167.28926315820351</v>
      </c>
      <c r="M1453" s="79">
        <f t="shared" si="91"/>
        <v>126.84523964620385</v>
      </c>
    </row>
    <row r="1454" spans="2:13" x14ac:dyDescent="0.3">
      <c r="B1454" s="12">
        <v>9.6400640862411819</v>
      </c>
      <c r="C1454" s="11">
        <v>7.9674900629465419</v>
      </c>
      <c r="D1454" s="11">
        <v>13.086369176732637</v>
      </c>
      <c r="E1454" s="11">
        <v>32.687717473976001</v>
      </c>
      <c r="F1454" s="11">
        <v>11.852986764410275</v>
      </c>
      <c r="G1454" s="11">
        <v>44.6529238878218</v>
      </c>
      <c r="H1454" s="11">
        <v>5.2969743190741028</v>
      </c>
      <c r="I1454" s="77">
        <f t="shared" si="88"/>
        <v>65.594563478065453</v>
      </c>
      <c r="J1454" s="77">
        <f t="shared" si="89"/>
        <v>115.54446168496136</v>
      </c>
      <c r="K1454" s="78">
        <f>E1454 * (Constants!$C$8 / Constants!$C$5)</f>
        <v>90.154833678224136</v>
      </c>
      <c r="L1454" s="78">
        <f t="shared" si="90"/>
        <v>173.01157788920949</v>
      </c>
      <c r="M1454" s="79">
        <f t="shared" si="91"/>
        <v>123.06167968231358</v>
      </c>
    </row>
    <row r="1455" spans="2:13" x14ac:dyDescent="0.3">
      <c r="B1455" s="12">
        <v>0.14101726435183082</v>
      </c>
      <c r="C1455" s="11">
        <v>4.4373702485331687</v>
      </c>
      <c r="D1455" s="11">
        <v>12.624783561220001</v>
      </c>
      <c r="E1455" s="11">
        <v>23.588400521142511</v>
      </c>
      <c r="F1455" s="11">
        <v>31.307832414870632</v>
      </c>
      <c r="G1455" s="11">
        <v>43.253650305395006</v>
      </c>
      <c r="H1455" s="11">
        <v>0.38235628704064373</v>
      </c>
      <c r="I1455" s="77">
        <f t="shared" si="88"/>
        <v>71.958386745766319</v>
      </c>
      <c r="J1455" s="77">
        <f t="shared" si="89"/>
        <v>115.59439333820198</v>
      </c>
      <c r="K1455" s="78">
        <f>E1455 * (Constants!$C$8 / Constants!$C$5)</f>
        <v>65.058330469602737</v>
      </c>
      <c r="L1455" s="78">
        <f t="shared" si="90"/>
        <v>157.06432328666222</v>
      </c>
      <c r="M1455" s="79">
        <f t="shared" si="91"/>
        <v>113.42831669422654</v>
      </c>
    </row>
    <row r="1456" spans="2:13" x14ac:dyDescent="0.3">
      <c r="B1456" s="12">
        <v>7.2070346068358049E-3</v>
      </c>
      <c r="C1456" s="11">
        <v>6.1867722986187665</v>
      </c>
      <c r="D1456" s="11">
        <v>12.18318654530084</v>
      </c>
      <c r="E1456" s="11">
        <v>23.475701953066071</v>
      </c>
      <c r="F1456" s="11">
        <v>31.361622471571177</v>
      </c>
      <c r="G1456" s="11">
        <v>41.326779510217335</v>
      </c>
      <c r="H1456" s="11">
        <v>1.11467867989683</v>
      </c>
      <c r="I1456" s="77">
        <f t="shared" si="88"/>
        <v>73.20728326855685</v>
      </c>
      <c r="J1456" s="77">
        <f t="shared" si="89"/>
        <v>115.64874145867101</v>
      </c>
      <c r="K1456" s="78">
        <f>E1456 * (Constants!$C$8 / Constants!$C$5)</f>
        <v>64.74750054797255</v>
      </c>
      <c r="L1456" s="78">
        <f t="shared" si="90"/>
        <v>156.9205400535775</v>
      </c>
      <c r="M1456" s="79">
        <f t="shared" si="91"/>
        <v>114.47908186346334</v>
      </c>
    </row>
    <row r="1457" spans="2:13" x14ac:dyDescent="0.3">
      <c r="B1457" s="12">
        <v>135.4976691705233</v>
      </c>
      <c r="C1457" s="11">
        <v>9.0073056266298117</v>
      </c>
      <c r="D1457" s="11">
        <v>5.6498487413010405</v>
      </c>
      <c r="E1457" s="11">
        <v>31.829600030078655</v>
      </c>
      <c r="F1457" s="11">
        <v>4.1868846885332411</v>
      </c>
      <c r="G1457" s="11">
        <v>62.830029444889192</v>
      </c>
      <c r="H1457" s="11">
        <v>2.378856725706803</v>
      </c>
      <c r="I1457" s="77">
        <f t="shared" si="88"/>
        <v>50.67363908654275</v>
      </c>
      <c r="J1457" s="77">
        <f t="shared" si="89"/>
        <v>115.88252525713874</v>
      </c>
      <c r="K1457" s="78">
        <f>E1457 * (Constants!$C$8 / Constants!$C$5)</f>
        <v>87.788090405539521</v>
      </c>
      <c r="L1457" s="78">
        <f t="shared" si="90"/>
        <v>171.84101563259961</v>
      </c>
      <c r="M1457" s="79">
        <f t="shared" si="91"/>
        <v>106.63212946200362</v>
      </c>
    </row>
    <row r="1458" spans="2:13" x14ac:dyDescent="0.3">
      <c r="B1458" s="12">
        <v>0.47435652889544144</v>
      </c>
      <c r="C1458" s="11">
        <v>1.9712248844886893</v>
      </c>
      <c r="D1458" s="11">
        <v>8.7564517555599135</v>
      </c>
      <c r="E1458" s="11">
        <v>52.445845170454547</v>
      </c>
      <c r="F1458" s="11">
        <v>18.159402696832313</v>
      </c>
      <c r="G1458" s="11">
        <v>32.312987155930507</v>
      </c>
      <c r="H1458" s="11">
        <v>2.2665438039387968</v>
      </c>
      <c r="I1458" s="77">
        <f t="shared" si="88"/>
        <v>81.332924507335463</v>
      </c>
      <c r="J1458" s="77">
        <f t="shared" si="89"/>
        <v>115.91245546720477</v>
      </c>
      <c r="K1458" s="78">
        <f>E1458 * (Constants!$C$8 / Constants!$C$5)</f>
        <v>144.64902458302788</v>
      </c>
      <c r="L1458" s="78">
        <f t="shared" si="90"/>
        <v>208.1156348797781</v>
      </c>
      <c r="M1458" s="79">
        <f t="shared" si="91"/>
        <v>173.53610391990878</v>
      </c>
    </row>
    <row r="1459" spans="2:13" x14ac:dyDescent="0.3">
      <c r="B1459" s="12">
        <v>2.3787514219293371E-3</v>
      </c>
      <c r="C1459" s="11">
        <v>4.8554931599217159</v>
      </c>
      <c r="D1459" s="11">
        <v>12.624784596416003</v>
      </c>
      <c r="E1459" s="11">
        <v>23.588402591534514</v>
      </c>
      <c r="F1459" s="11">
        <v>31.307832414870632</v>
      </c>
      <c r="G1459" s="11">
        <v>43.253650305395006</v>
      </c>
      <c r="H1459" s="11">
        <v>0.38235628704064373</v>
      </c>
      <c r="I1459" s="77">
        <f t="shared" si="88"/>
        <v>72.376512762742863</v>
      </c>
      <c r="J1459" s="77">
        <f t="shared" si="89"/>
        <v>116.01251935517853</v>
      </c>
      <c r="K1459" s="78">
        <f>E1459 * (Constants!$C$8 / Constants!$C$5)</f>
        <v>65.058336179877458</v>
      </c>
      <c r="L1459" s="78">
        <f t="shared" si="90"/>
        <v>157.48245294352148</v>
      </c>
      <c r="M1459" s="79">
        <f t="shared" si="91"/>
        <v>113.8464463510858</v>
      </c>
    </row>
    <row r="1460" spans="2:13" x14ac:dyDescent="0.3">
      <c r="B1460" s="12">
        <v>2.1334052478778176E-2</v>
      </c>
      <c r="C1460" s="11">
        <v>8.4660244117436605</v>
      </c>
      <c r="D1460" s="11">
        <v>7.9650014517588721</v>
      </c>
      <c r="E1460" s="11">
        <v>46.88984471066189</v>
      </c>
      <c r="F1460" s="11">
        <v>18.159402696832313</v>
      </c>
      <c r="G1460" s="11">
        <v>32.312987155930507</v>
      </c>
      <c r="H1460" s="11">
        <v>2.2665438039387968</v>
      </c>
      <c r="I1460" s="77">
        <f t="shared" si="88"/>
        <v>81.480273270996733</v>
      </c>
      <c r="J1460" s="77">
        <f t="shared" si="89"/>
        <v>116.05980423086605</v>
      </c>
      <c r="K1460" s="78">
        <f>E1460 * (Constants!$C$8 / Constants!$C$5)</f>
        <v>129.32521686327715</v>
      </c>
      <c r="L1460" s="78">
        <f t="shared" si="90"/>
        <v>198.49517638348129</v>
      </c>
      <c r="M1460" s="79">
        <f t="shared" si="91"/>
        <v>163.91564542361198</v>
      </c>
    </row>
    <row r="1461" spans="2:13" x14ac:dyDescent="0.3">
      <c r="B1461" s="12">
        <v>0.61418057925766334</v>
      </c>
      <c r="C1461" s="11">
        <v>24.304203359534007</v>
      </c>
      <c r="D1461" s="11">
        <v>1.3556924248000497</v>
      </c>
      <c r="E1461" s="11">
        <v>21.973184199960777</v>
      </c>
      <c r="F1461" s="11">
        <v>16.216600911634828</v>
      </c>
      <c r="G1461" s="11">
        <v>46.920729238597453</v>
      </c>
      <c r="H1461" s="11">
        <v>5.2969743190741028</v>
      </c>
      <c r="I1461" s="77">
        <f t="shared" si="88"/>
        <v>63.849680895929666</v>
      </c>
      <c r="J1461" s="77">
        <f t="shared" si="89"/>
        <v>116.06738445360122</v>
      </c>
      <c r="K1461" s="78">
        <f>E1461 * (Constants!$C$8 / Constants!$C$5)</f>
        <v>60.603459648278921</v>
      </c>
      <c r="L1461" s="78">
        <f t="shared" si="90"/>
        <v>154.69765990191937</v>
      </c>
      <c r="M1461" s="79">
        <f t="shared" si="91"/>
        <v>102.47995634424781</v>
      </c>
    </row>
    <row r="1462" spans="2:13" x14ac:dyDescent="0.3">
      <c r="B1462" s="12">
        <v>5.1951304500107653E-2</v>
      </c>
      <c r="C1462" s="11">
        <v>7.7516454854522658</v>
      </c>
      <c r="D1462" s="11">
        <v>1.2991470430081702</v>
      </c>
      <c r="E1462" s="11">
        <v>32.096388673200053</v>
      </c>
      <c r="F1462" s="11">
        <v>31.307832414870632</v>
      </c>
      <c r="G1462" s="11">
        <v>43.253650305395006</v>
      </c>
      <c r="H1462" s="11">
        <v>0.38235628704064373</v>
      </c>
      <c r="I1462" s="77">
        <f t="shared" si="88"/>
        <v>72.455013616531119</v>
      </c>
      <c r="J1462" s="77">
        <f t="shared" si="89"/>
        <v>116.09102020896678</v>
      </c>
      <c r="K1462" s="78">
        <f>E1462 * (Constants!$C$8 / Constants!$C$5)</f>
        <v>88.523910695438857</v>
      </c>
      <c r="L1462" s="78">
        <f t="shared" si="90"/>
        <v>172.51854223120557</v>
      </c>
      <c r="M1462" s="79">
        <f t="shared" si="91"/>
        <v>128.88253563876992</v>
      </c>
    </row>
    <row r="1463" spans="2:13" x14ac:dyDescent="0.3">
      <c r="B1463" s="12">
        <v>1.204980287788203</v>
      </c>
      <c r="C1463" s="11">
        <v>24.132603059144969</v>
      </c>
      <c r="D1463" s="11">
        <v>15.484594295920964</v>
      </c>
      <c r="E1463" s="11">
        <v>40.658585899073522</v>
      </c>
      <c r="F1463" s="11">
        <v>1.3203422318880937</v>
      </c>
      <c r="G1463" s="11">
        <v>31.008825127309628</v>
      </c>
      <c r="H1463" s="11">
        <v>3.5292293157290135</v>
      </c>
      <c r="I1463" s="77">
        <f t="shared" si="88"/>
        <v>81.596125486027546</v>
      </c>
      <c r="J1463" s="77">
        <f t="shared" si="89"/>
        <v>116.13417992906618</v>
      </c>
      <c r="K1463" s="78">
        <f>E1463 * (Constants!$C$8 / Constants!$C$5)</f>
        <v>112.13900304421891</v>
      </c>
      <c r="L1463" s="78">
        <f t="shared" si="90"/>
        <v>187.61459707421159</v>
      </c>
      <c r="M1463" s="79">
        <f t="shared" si="91"/>
        <v>153.07654263117294</v>
      </c>
    </row>
    <row r="1464" spans="2:13" x14ac:dyDescent="0.3">
      <c r="B1464" s="12">
        <v>2.6861152348865289</v>
      </c>
      <c r="C1464" s="11">
        <v>1.8791595986934335</v>
      </c>
      <c r="D1464" s="11">
        <v>18.073296514586161</v>
      </c>
      <c r="E1464" s="11">
        <v>28.971668176120463</v>
      </c>
      <c r="F1464" s="11">
        <v>27.002034483303561</v>
      </c>
      <c r="G1464" s="11">
        <v>37.371419541967974</v>
      </c>
      <c r="H1464" s="11">
        <v>2.8455952612071744</v>
      </c>
      <c r="I1464" s="77">
        <f t="shared" si="88"/>
        <v>75.926158772703616</v>
      </c>
      <c r="J1464" s="77">
        <f t="shared" si="89"/>
        <v>116.14317357587878</v>
      </c>
      <c r="K1464" s="78">
        <f>E1464 * (Constants!$C$8 / Constants!$C$5)</f>
        <v>79.90572996962257</v>
      </c>
      <c r="L1464" s="78">
        <f t="shared" si="90"/>
        <v>167.0772353693809</v>
      </c>
      <c r="M1464" s="79">
        <f t="shared" si="91"/>
        <v>126.86022056620573</v>
      </c>
    </row>
    <row r="1465" spans="2:13" x14ac:dyDescent="0.3">
      <c r="B1465" s="12">
        <v>2.6699855102342553</v>
      </c>
      <c r="C1465" s="11">
        <v>7.8152950292041217</v>
      </c>
      <c r="D1465" s="11">
        <v>9.793501793125106</v>
      </c>
      <c r="E1465" s="11">
        <v>29.274932985551644</v>
      </c>
      <c r="F1465" s="11">
        <v>20.087385918884777</v>
      </c>
      <c r="G1465" s="11">
        <v>48.913944419781991</v>
      </c>
      <c r="H1465" s="11">
        <v>0.27338315095168603</v>
      </c>
      <c r="I1465" s="77">
        <f t="shared" si="88"/>
        <v>66.971115726765646</v>
      </c>
      <c r="J1465" s="77">
        <f t="shared" si="89"/>
        <v>116.15844329749932</v>
      </c>
      <c r="K1465" s="78">
        <f>E1465 * (Constants!$C$8 / Constants!$C$5)</f>
        <v>80.742153879505352</v>
      </c>
      <c r="L1465" s="78">
        <f t="shared" si="90"/>
        <v>167.62566419145304</v>
      </c>
      <c r="M1465" s="79">
        <f t="shared" si="91"/>
        <v>118.43833662071935</v>
      </c>
    </row>
    <row r="1466" spans="2:13" x14ac:dyDescent="0.3">
      <c r="B1466" s="12">
        <v>8.1758558328147046E-2</v>
      </c>
      <c r="C1466" s="11">
        <v>21.674080878455733</v>
      </c>
      <c r="D1466" s="11">
        <v>13.086370211928639</v>
      </c>
      <c r="E1466" s="11">
        <v>32.687717473976001</v>
      </c>
      <c r="F1466" s="11">
        <v>23.527684411796024</v>
      </c>
      <c r="G1466" s="11">
        <v>21.671934037368121</v>
      </c>
      <c r="H1466" s="11">
        <v>3.5292293157290135</v>
      </c>
      <c r="I1466" s="77">
        <f t="shared" si="88"/>
        <v>90.975852976156403</v>
      </c>
      <c r="J1466" s="77">
        <f t="shared" si="89"/>
        <v>116.17701632925353</v>
      </c>
      <c r="K1466" s="78">
        <f>E1466 * (Constants!$C$8 / Constants!$C$5)</f>
        <v>90.154833678224136</v>
      </c>
      <c r="L1466" s="78">
        <f t="shared" si="90"/>
        <v>173.64413253350165</v>
      </c>
      <c r="M1466" s="79">
        <f t="shared" si="91"/>
        <v>148.44296918040453</v>
      </c>
    </row>
    <row r="1467" spans="2:13" x14ac:dyDescent="0.3">
      <c r="B1467" s="12">
        <v>7.1484094834886491E-2</v>
      </c>
      <c r="C1467" s="11">
        <v>8.6729554340667931</v>
      </c>
      <c r="D1467" s="11">
        <v>13.086370211928639</v>
      </c>
      <c r="E1467" s="11">
        <v>32.687717473976001</v>
      </c>
      <c r="F1467" s="11">
        <v>11.852986764410275</v>
      </c>
      <c r="G1467" s="11">
        <v>44.6529238878218</v>
      </c>
      <c r="H1467" s="11">
        <v>5.2969743190741028</v>
      </c>
      <c r="I1467" s="77">
        <f t="shared" si="88"/>
        <v>66.300029884381701</v>
      </c>
      <c r="J1467" s="77">
        <f t="shared" si="89"/>
        <v>116.24992809127761</v>
      </c>
      <c r="K1467" s="78">
        <f>E1467 * (Constants!$C$8 / Constants!$C$5)</f>
        <v>90.154833678224136</v>
      </c>
      <c r="L1467" s="78">
        <f t="shared" si="90"/>
        <v>173.71704429552574</v>
      </c>
      <c r="M1467" s="79">
        <f t="shared" si="91"/>
        <v>123.76714608862983</v>
      </c>
    </row>
    <row r="1468" spans="2:13" x14ac:dyDescent="0.3">
      <c r="B1468" s="12">
        <v>2.7317730708891759</v>
      </c>
      <c r="C1468" s="11">
        <v>5.3664943741652182</v>
      </c>
      <c r="D1468" s="11">
        <v>12.624785631612003</v>
      </c>
      <c r="E1468" s="11">
        <v>14.386525665241795</v>
      </c>
      <c r="F1468" s="11">
        <v>16.290541730246915</v>
      </c>
      <c r="G1468" s="11">
        <v>66.228804856241013</v>
      </c>
      <c r="H1468" s="11">
        <v>1.4317273385614178</v>
      </c>
      <c r="I1468" s="77">
        <f t="shared" si="88"/>
        <v>48.668347401265933</v>
      </c>
      <c r="J1468" s="77">
        <f t="shared" si="89"/>
        <v>116.32887959606836</v>
      </c>
      <c r="K1468" s="78">
        <f>E1468 * (Constants!$C$8 / Constants!$C$5)</f>
        <v>39.678965947683018</v>
      </c>
      <c r="L1468" s="78">
        <f t="shared" si="90"/>
        <v>141.62131987850958</v>
      </c>
      <c r="M1468" s="79">
        <f t="shared" si="91"/>
        <v>73.960787683707167</v>
      </c>
    </row>
    <row r="1469" spans="2:13" x14ac:dyDescent="0.3">
      <c r="B1469" s="12">
        <v>0.87954811457893811</v>
      </c>
      <c r="C1469" s="11">
        <v>5.9718304120378223</v>
      </c>
      <c r="D1469" s="11">
        <v>21.178872096813517</v>
      </c>
      <c r="E1469" s="11">
        <v>36.554948866286466</v>
      </c>
      <c r="F1469" s="11">
        <v>18.159402696832313</v>
      </c>
      <c r="G1469" s="11">
        <v>32.312987155930507</v>
      </c>
      <c r="H1469" s="11">
        <v>2.2665438039387968</v>
      </c>
      <c r="I1469" s="77">
        <f t="shared" si="88"/>
        <v>81.865054071970121</v>
      </c>
      <c r="J1469" s="77">
        <f t="shared" si="89"/>
        <v>116.44458503183942</v>
      </c>
      <c r="K1469" s="78">
        <f>E1469 * (Constants!$C$8 / Constants!$C$5)</f>
        <v>100.82090735701591</v>
      </c>
      <c r="L1469" s="78">
        <f t="shared" si="90"/>
        <v>180.71054352256888</v>
      </c>
      <c r="M1469" s="79">
        <f t="shared" si="91"/>
        <v>146.13101256269957</v>
      </c>
    </row>
    <row r="1470" spans="2:13" x14ac:dyDescent="0.3">
      <c r="B1470" s="12">
        <v>0.2224952124961419</v>
      </c>
      <c r="C1470" s="11">
        <v>7.5379639500031796</v>
      </c>
      <c r="D1470" s="11">
        <v>1.2991471724076704</v>
      </c>
      <c r="E1470" s="11">
        <v>14.594027598159769</v>
      </c>
      <c r="F1470" s="11">
        <v>23.576753013369988</v>
      </c>
      <c r="G1470" s="11">
        <v>64.595234404412693</v>
      </c>
      <c r="H1470" s="11">
        <v>4.8430145248635217</v>
      </c>
      <c r="I1470" s="77">
        <f t="shared" si="88"/>
        <v>47.00789173394061</v>
      </c>
      <c r="J1470" s="77">
        <f t="shared" si="89"/>
        <v>116.44614066321682</v>
      </c>
      <c r="K1470" s="78">
        <f>E1470 * (Constants!$C$8 / Constants!$C$5)</f>
        <v>40.251269665892274</v>
      </c>
      <c r="L1470" s="78">
        <f t="shared" si="90"/>
        <v>142.10338273094933</v>
      </c>
      <c r="M1470" s="79">
        <f t="shared" si="91"/>
        <v>72.665133801673107</v>
      </c>
    </row>
    <row r="1471" spans="2:13" x14ac:dyDescent="0.3">
      <c r="B1471" s="12">
        <v>0.4738309585954994</v>
      </c>
      <c r="C1471" s="11">
        <v>24.928221579646159</v>
      </c>
      <c r="D1471" s="11">
        <v>0.98122094670661919</v>
      </c>
      <c r="E1471" s="11">
        <v>19.029743085884498</v>
      </c>
      <c r="F1471" s="11">
        <v>32.84884722374585</v>
      </c>
      <c r="G1471" s="11">
        <v>38.517370090177835</v>
      </c>
      <c r="H1471" s="11">
        <v>0.27338315095168603</v>
      </c>
      <c r="I1471" s="77">
        <f t="shared" si="88"/>
        <v>77.788032835983131</v>
      </c>
      <c r="J1471" s="77">
        <f t="shared" si="89"/>
        <v>116.57878607711265</v>
      </c>
      <c r="K1471" s="78">
        <f>E1471 * (Constants!$C$8 / Constants!$C$5)</f>
        <v>52.48525915622983</v>
      </c>
      <c r="L1471" s="78">
        <f t="shared" si="90"/>
        <v>150.03430214745799</v>
      </c>
      <c r="M1471" s="79">
        <f t="shared" si="91"/>
        <v>111.24354890632847</v>
      </c>
    </row>
    <row r="1472" spans="2:13" x14ac:dyDescent="0.3">
      <c r="B1472" s="12">
        <v>0.11864830832928419</v>
      </c>
      <c r="C1472" s="11">
        <v>7.0986868083234391</v>
      </c>
      <c r="D1472" s="11">
        <v>6.9009208937998219</v>
      </c>
      <c r="E1472" s="11">
        <v>44.869696980739057</v>
      </c>
      <c r="F1472" s="11">
        <v>8.509069440443298</v>
      </c>
      <c r="G1472" s="11">
        <v>46.962701545350235</v>
      </c>
      <c r="H1472" s="11">
        <v>2.2665438039387968</v>
      </c>
      <c r="I1472" s="77">
        <f t="shared" si="88"/>
        <v>67.378374123305619</v>
      </c>
      <c r="J1472" s="77">
        <f t="shared" si="89"/>
        <v>116.60761947259466</v>
      </c>
      <c r="K1472" s="78">
        <f>E1472 * (Constants!$C$8 / Constants!$C$5)</f>
        <v>123.75351909203837</v>
      </c>
      <c r="L1472" s="78">
        <f t="shared" si="90"/>
        <v>195.49144158389396</v>
      </c>
      <c r="M1472" s="79">
        <f t="shared" si="91"/>
        <v>146.26219623460494</v>
      </c>
    </row>
    <row r="1473" spans="2:13" x14ac:dyDescent="0.3">
      <c r="B1473" s="12">
        <v>1.7413626907509752</v>
      </c>
      <c r="C1473" s="11">
        <v>3.6668653242300131</v>
      </c>
      <c r="D1473" s="11">
        <v>7.4994282612483572</v>
      </c>
      <c r="E1473" s="11">
        <v>36.622658966354308</v>
      </c>
      <c r="F1473" s="11">
        <v>19.851791768648035</v>
      </c>
      <c r="G1473" s="11">
        <v>44.445164161361312</v>
      </c>
      <c r="H1473" s="11">
        <v>4.8430145248635217</v>
      </c>
      <c r="I1473" s="77">
        <f t="shared" si="88"/>
        <v>67.640744320480707</v>
      </c>
      <c r="J1473" s="77">
        <f t="shared" si="89"/>
        <v>116.92892300670553</v>
      </c>
      <c r="K1473" s="78">
        <f>E1473 * (Constants!$C$8 / Constants!$C$5)</f>
        <v>101.00765618139657</v>
      </c>
      <c r="L1473" s="78">
        <f t="shared" si="90"/>
        <v>181.31392022174782</v>
      </c>
      <c r="M1473" s="79">
        <f t="shared" si="91"/>
        <v>132.02574153552297</v>
      </c>
    </row>
    <row r="1474" spans="2:13" x14ac:dyDescent="0.3">
      <c r="B1474" s="12">
        <v>0.55365979438647628</v>
      </c>
      <c r="C1474" s="11">
        <v>5.3664943741652182</v>
      </c>
      <c r="D1474" s="11">
        <v>12.624785631612003</v>
      </c>
      <c r="E1474" s="11">
        <v>14.386525665241795</v>
      </c>
      <c r="F1474" s="11">
        <v>27.623195368401227</v>
      </c>
      <c r="G1474" s="11">
        <v>54.314471571638613</v>
      </c>
      <c r="H1474" s="11">
        <v>2.8455952612071744</v>
      </c>
      <c r="I1474" s="77">
        <f t="shared" si="88"/>
        <v>60.001001039420245</v>
      </c>
      <c r="J1474" s="77">
        <f t="shared" si="89"/>
        <v>117.16106787226603</v>
      </c>
      <c r="K1474" s="78">
        <f>E1474 * (Constants!$C$8 / Constants!$C$5)</f>
        <v>39.678965947683018</v>
      </c>
      <c r="L1474" s="78">
        <f t="shared" si="90"/>
        <v>142.45350815470727</v>
      </c>
      <c r="M1474" s="79">
        <f t="shared" si="91"/>
        <v>85.293441321861479</v>
      </c>
    </row>
    <row r="1475" spans="2:13" x14ac:dyDescent="0.3">
      <c r="B1475" s="12">
        <v>0.77251388899458107</v>
      </c>
      <c r="C1475" s="11">
        <v>6.750534347472068</v>
      </c>
      <c r="D1475" s="11">
        <v>21.178870026421514</v>
      </c>
      <c r="E1475" s="11">
        <v>36.554957147854481</v>
      </c>
      <c r="F1475" s="11">
        <v>18.159402696832313</v>
      </c>
      <c r="G1475" s="11">
        <v>32.312987155930507</v>
      </c>
      <c r="H1475" s="11">
        <v>2.2665438039387968</v>
      </c>
      <c r="I1475" s="77">
        <f t="shared" ref="I1475:I1538" si="92">SUM(C1475:F1475)</f>
        <v>82.643764218580387</v>
      </c>
      <c r="J1475" s="77">
        <f t="shared" ref="J1475:J1538" si="93">SUM(C1475:H1475)</f>
        <v>117.2232951784497</v>
      </c>
      <c r="K1475" s="78">
        <f>E1475 * (Constants!$C$8 / Constants!$C$5)</f>
        <v>100.82093019811478</v>
      </c>
      <c r="L1475" s="78">
        <f t="shared" ref="L1475:L1538" si="94">C1475+D1475+F1475+G1475+H1475+K1475</f>
        <v>181.48926822870999</v>
      </c>
      <c r="M1475" s="79">
        <f t="shared" ref="M1475:M1538" si="95">I1475-E1475+K1475</f>
        <v>146.90973726884067</v>
      </c>
    </row>
    <row r="1476" spans="2:13" x14ac:dyDescent="0.3">
      <c r="B1476" s="12">
        <v>0.16744586096319836</v>
      </c>
      <c r="C1476" s="11">
        <v>3.3417695251216397</v>
      </c>
      <c r="D1476" s="11">
        <v>8.7564517555599135</v>
      </c>
      <c r="E1476" s="11">
        <v>52.445845170454547</v>
      </c>
      <c r="F1476" s="11">
        <v>18.159402696832313</v>
      </c>
      <c r="G1476" s="11">
        <v>32.312987155930507</v>
      </c>
      <c r="H1476" s="11">
        <v>2.2665438039387968</v>
      </c>
      <c r="I1476" s="77">
        <f t="shared" si="92"/>
        <v>82.70346914796842</v>
      </c>
      <c r="J1476" s="77">
        <f t="shared" si="93"/>
        <v>117.28300010783774</v>
      </c>
      <c r="K1476" s="78">
        <f>E1476 * (Constants!$C$8 / Constants!$C$5)</f>
        <v>144.64902458302788</v>
      </c>
      <c r="L1476" s="78">
        <f t="shared" si="94"/>
        <v>209.48617952041104</v>
      </c>
      <c r="M1476" s="79">
        <f t="shared" si="95"/>
        <v>174.90664856054175</v>
      </c>
    </row>
    <row r="1477" spans="2:13" x14ac:dyDescent="0.3">
      <c r="B1477" s="12">
        <v>8.3227077790070325E-2</v>
      </c>
      <c r="C1477" s="11">
        <v>22.503457140566699</v>
      </c>
      <c r="D1477" s="11">
        <v>13.169170364110732</v>
      </c>
      <c r="E1477" s="11">
        <v>28.712198368729858</v>
      </c>
      <c r="F1477" s="11">
        <v>14.399743570596584</v>
      </c>
      <c r="G1477" s="11">
        <v>37.256227334122904</v>
      </c>
      <c r="H1477" s="11">
        <v>1.4317273385614178</v>
      </c>
      <c r="I1477" s="77">
        <f t="shared" si="92"/>
        <v>78.784569444003878</v>
      </c>
      <c r="J1477" s="77">
        <f t="shared" si="93"/>
        <v>117.47252411668819</v>
      </c>
      <c r="K1477" s="78">
        <f>E1477 * (Constants!$C$8 / Constants!$C$5)</f>
        <v>79.190095500851712</v>
      </c>
      <c r="L1477" s="78">
        <f t="shared" si="94"/>
        <v>167.95042124881004</v>
      </c>
      <c r="M1477" s="79">
        <f t="shared" si="95"/>
        <v>129.26246657612575</v>
      </c>
    </row>
    <row r="1478" spans="2:13" x14ac:dyDescent="0.3">
      <c r="B1478" s="12">
        <v>0.51650061132386327</v>
      </c>
      <c r="C1478" s="11">
        <v>15.529457620235117</v>
      </c>
      <c r="D1478" s="11">
        <v>6.0903163583825366</v>
      </c>
      <c r="E1478" s="11">
        <v>20.926447833409302</v>
      </c>
      <c r="F1478" s="11">
        <v>31.307832414870632</v>
      </c>
      <c r="G1478" s="11">
        <v>43.253650305395006</v>
      </c>
      <c r="H1478" s="11">
        <v>0.38235628704064373</v>
      </c>
      <c r="I1478" s="77">
        <f t="shared" si="92"/>
        <v>73.854054226897588</v>
      </c>
      <c r="J1478" s="77">
        <f t="shared" si="93"/>
        <v>117.49006081933324</v>
      </c>
      <c r="K1478" s="78">
        <f>E1478 * (Constants!$C$8 / Constants!$C$5)</f>
        <v>57.716493217951466</v>
      </c>
      <c r="L1478" s="78">
        <f t="shared" si="94"/>
        <v>154.28010620387539</v>
      </c>
      <c r="M1478" s="79">
        <f t="shared" si="95"/>
        <v>110.64409961143976</v>
      </c>
    </row>
    <row r="1479" spans="2:13" x14ac:dyDescent="0.3">
      <c r="B1479" s="12">
        <v>3.0281611368991435E-2</v>
      </c>
      <c r="C1479" s="11">
        <v>7.5379463516711542</v>
      </c>
      <c r="D1479" s="11">
        <v>4.0383956163838564</v>
      </c>
      <c r="E1479" s="11">
        <v>9.9137791461504623</v>
      </c>
      <c r="F1479" s="11">
        <v>27.951548521514209</v>
      </c>
      <c r="G1479" s="11">
        <v>67.811151825154994</v>
      </c>
      <c r="H1479" s="11">
        <v>0.27338315095168603</v>
      </c>
      <c r="I1479" s="77">
        <f t="shared" si="92"/>
        <v>49.441669635719677</v>
      </c>
      <c r="J1479" s="77">
        <f t="shared" si="93"/>
        <v>117.52620461182636</v>
      </c>
      <c r="K1479" s="78">
        <f>E1479 * (Constants!$C$8 / Constants!$C$5)</f>
        <v>27.342842483737567</v>
      </c>
      <c r="L1479" s="78">
        <f t="shared" si="94"/>
        <v>134.95526794941347</v>
      </c>
      <c r="M1479" s="79">
        <f t="shared" si="95"/>
        <v>66.870732973306787</v>
      </c>
    </row>
    <row r="1480" spans="2:13" x14ac:dyDescent="0.3">
      <c r="B1480" s="12">
        <v>4.0271090923342854</v>
      </c>
      <c r="C1480" s="11">
        <v>4.3957284541757655</v>
      </c>
      <c r="D1480" s="11">
        <v>60.59916896121311</v>
      </c>
      <c r="E1480" s="11">
        <v>35.871471058238633</v>
      </c>
      <c r="F1480" s="11">
        <v>0.23618175213469117</v>
      </c>
      <c r="G1480" s="11">
        <v>16.089755848574132</v>
      </c>
      <c r="H1480" s="11">
        <v>0.38235628704064373</v>
      </c>
      <c r="I1480" s="77">
        <f t="shared" si="92"/>
        <v>101.10255022576222</v>
      </c>
      <c r="J1480" s="77">
        <f t="shared" si="93"/>
        <v>117.57466236137699</v>
      </c>
      <c r="K1480" s="78">
        <f>E1480 * (Constants!$C$8 / Constants!$C$5)</f>
        <v>98.935831467077534</v>
      </c>
      <c r="L1480" s="78">
        <f t="shared" si="94"/>
        <v>180.63902277021589</v>
      </c>
      <c r="M1480" s="79">
        <f t="shared" si="95"/>
        <v>164.16691063460109</v>
      </c>
    </row>
    <row r="1481" spans="2:13" x14ac:dyDescent="0.3">
      <c r="B1481" s="12">
        <v>0.26965793552517425</v>
      </c>
      <c r="C1481" s="11">
        <v>12.896606368503129</v>
      </c>
      <c r="D1481" s="11">
        <v>2.3268742347831157</v>
      </c>
      <c r="E1481" s="11">
        <v>15.779718323996141</v>
      </c>
      <c r="F1481" s="11">
        <v>14.882841836343347</v>
      </c>
      <c r="G1481" s="11">
        <v>66.880758850961584</v>
      </c>
      <c r="H1481" s="11">
        <v>4.8430145248635217</v>
      </c>
      <c r="I1481" s="77">
        <f t="shared" si="92"/>
        <v>45.886040763625729</v>
      </c>
      <c r="J1481" s="77">
        <f t="shared" si="93"/>
        <v>117.60981413945083</v>
      </c>
      <c r="K1481" s="78">
        <f>E1481 * (Constants!$C$8 / Constants!$C$5)</f>
        <v>43.521481183924841</v>
      </c>
      <c r="L1481" s="78">
        <f t="shared" si="94"/>
        <v>145.35157699937955</v>
      </c>
      <c r="M1481" s="79">
        <f t="shared" si="95"/>
        <v>73.627803623554428</v>
      </c>
    </row>
    <row r="1482" spans="2:13" x14ac:dyDescent="0.3">
      <c r="B1482" s="12">
        <v>0.65424150649050716</v>
      </c>
      <c r="C1482" s="11">
        <v>12.134079952576428</v>
      </c>
      <c r="D1482" s="11">
        <v>12.624783561220001</v>
      </c>
      <c r="E1482" s="11">
        <v>23.588398450750507</v>
      </c>
      <c r="F1482" s="11">
        <v>4.1868846885332411</v>
      </c>
      <c r="G1482" s="11">
        <v>62.830029444889192</v>
      </c>
      <c r="H1482" s="11">
        <v>2.378856725706803</v>
      </c>
      <c r="I1482" s="77">
        <f t="shared" si="92"/>
        <v>52.534146653080171</v>
      </c>
      <c r="J1482" s="77">
        <f t="shared" si="93"/>
        <v>117.74303282367616</v>
      </c>
      <c r="K1482" s="78">
        <f>E1482 * (Constants!$C$8 / Constants!$C$5)</f>
        <v>65.058324759328016</v>
      </c>
      <c r="L1482" s="78">
        <f t="shared" si="94"/>
        <v>159.21295913225367</v>
      </c>
      <c r="M1482" s="79">
        <f t="shared" si="95"/>
        <v>94.004072961657684</v>
      </c>
    </row>
    <row r="1483" spans="2:13" x14ac:dyDescent="0.3">
      <c r="B1483" s="12">
        <v>1.7160938980960054</v>
      </c>
      <c r="C1483" s="11">
        <v>1.9712248844886893</v>
      </c>
      <c r="D1483" s="11">
        <v>8.7564517555599135</v>
      </c>
      <c r="E1483" s="11">
        <v>52.445845170454547</v>
      </c>
      <c r="F1483" s="11">
        <v>24.456305797502662</v>
      </c>
      <c r="G1483" s="11">
        <v>29.760950728434405</v>
      </c>
      <c r="H1483" s="11">
        <v>0.38235628704064373</v>
      </c>
      <c r="I1483" s="77">
        <f t="shared" si="92"/>
        <v>87.629827608005812</v>
      </c>
      <c r="J1483" s="77">
        <f t="shared" si="93"/>
        <v>117.77313462348087</v>
      </c>
      <c r="K1483" s="78">
        <f>E1483 * (Constants!$C$8 / Constants!$C$5)</f>
        <v>144.64902458302788</v>
      </c>
      <c r="L1483" s="78">
        <f t="shared" si="94"/>
        <v>209.97631403605419</v>
      </c>
      <c r="M1483" s="79">
        <f t="shared" si="95"/>
        <v>179.83300702057915</v>
      </c>
    </row>
    <row r="1484" spans="2:13" x14ac:dyDescent="0.3">
      <c r="B1484" s="12">
        <v>0.28987373929703608</v>
      </c>
      <c r="C1484" s="11">
        <v>21.674080878455733</v>
      </c>
      <c r="D1484" s="11">
        <v>13.086370211928639</v>
      </c>
      <c r="E1484" s="11">
        <v>32.687717473976001</v>
      </c>
      <c r="F1484" s="11">
        <v>27.694284948743409</v>
      </c>
      <c r="G1484" s="11">
        <v>21.47609967846655</v>
      </c>
      <c r="H1484" s="11">
        <v>1.2143103654578957</v>
      </c>
      <c r="I1484" s="77">
        <f t="shared" si="92"/>
        <v>95.142453513103789</v>
      </c>
      <c r="J1484" s="77">
        <f t="shared" si="93"/>
        <v>117.83286355702823</v>
      </c>
      <c r="K1484" s="78">
        <f>E1484 * (Constants!$C$8 / Constants!$C$5)</f>
        <v>90.154833678224136</v>
      </c>
      <c r="L1484" s="78">
        <f t="shared" si="94"/>
        <v>175.29997976127635</v>
      </c>
      <c r="M1484" s="79">
        <f t="shared" si="95"/>
        <v>152.60956971735192</v>
      </c>
    </row>
    <row r="1485" spans="2:13" x14ac:dyDescent="0.3">
      <c r="B1485" s="12">
        <v>56.478430906150606</v>
      </c>
      <c r="C1485" s="11">
        <v>10.228969413519229</v>
      </c>
      <c r="D1485" s="11">
        <v>2.4320294446181734</v>
      </c>
      <c r="E1485" s="11">
        <v>21.224211611288371</v>
      </c>
      <c r="F1485" s="11">
        <v>16.290541730246915</v>
      </c>
      <c r="G1485" s="11">
        <v>66.228804856241013</v>
      </c>
      <c r="H1485" s="11">
        <v>1.4317273385614178</v>
      </c>
      <c r="I1485" s="77">
        <f t="shared" si="92"/>
        <v>50.175752199672687</v>
      </c>
      <c r="J1485" s="77">
        <f t="shared" si="93"/>
        <v>117.83628439447511</v>
      </c>
      <c r="K1485" s="78">
        <f>E1485 * (Constants!$C$8 / Constants!$C$5)</f>
        <v>58.537744927908257</v>
      </c>
      <c r="L1485" s="78">
        <f t="shared" si="94"/>
        <v>155.14981771109501</v>
      </c>
      <c r="M1485" s="79">
        <f t="shared" si="95"/>
        <v>87.489285516292568</v>
      </c>
    </row>
    <row r="1486" spans="2:13" x14ac:dyDescent="0.3">
      <c r="B1486" s="12">
        <v>23.558290329761803</v>
      </c>
      <c r="C1486" s="11">
        <v>15.461002179046176</v>
      </c>
      <c r="D1486" s="11">
        <v>12.18318758049684</v>
      </c>
      <c r="E1486" s="11">
        <v>23.47570080284833</v>
      </c>
      <c r="F1486" s="11">
        <v>15.050084409738876</v>
      </c>
      <c r="G1486" s="11">
        <v>51.398155871677019</v>
      </c>
      <c r="H1486" s="11">
        <v>0.27338315095168603</v>
      </c>
      <c r="I1486" s="77">
        <f t="shared" si="92"/>
        <v>66.16997497213022</v>
      </c>
      <c r="J1486" s="77">
        <f t="shared" si="93"/>
        <v>117.84151399475893</v>
      </c>
      <c r="K1486" s="78">
        <f>E1486 * (Constants!$C$8 / Constants!$C$5)</f>
        <v>64.747497375597817</v>
      </c>
      <c r="L1486" s="78">
        <f t="shared" si="94"/>
        <v>159.11331056750842</v>
      </c>
      <c r="M1486" s="79">
        <f t="shared" si="95"/>
        <v>107.44177154487971</v>
      </c>
    </row>
    <row r="1487" spans="2:13" x14ac:dyDescent="0.3">
      <c r="B1487" s="12">
        <v>1.6316276841826038</v>
      </c>
      <c r="C1487" s="11">
        <v>7.9674900629465419</v>
      </c>
      <c r="D1487" s="11">
        <v>13.086369176732637</v>
      </c>
      <c r="E1487" s="11">
        <v>32.687717473976001</v>
      </c>
      <c r="F1487" s="11">
        <v>38.561005682236413</v>
      </c>
      <c r="G1487" s="11">
        <v>23.308196590697001</v>
      </c>
      <c r="H1487" s="11">
        <v>2.2665438039387968</v>
      </c>
      <c r="I1487" s="77">
        <f t="shared" si="92"/>
        <v>92.302582395891591</v>
      </c>
      <c r="J1487" s="77">
        <f t="shared" si="93"/>
        <v>117.8773227905274</v>
      </c>
      <c r="K1487" s="78">
        <f>E1487 * (Constants!$C$8 / Constants!$C$5)</f>
        <v>90.154833678224136</v>
      </c>
      <c r="L1487" s="78">
        <f t="shared" si="94"/>
        <v>175.34443899477554</v>
      </c>
      <c r="M1487" s="79">
        <f t="shared" si="95"/>
        <v>149.76969860013972</v>
      </c>
    </row>
    <row r="1488" spans="2:13" x14ac:dyDescent="0.3">
      <c r="B1488" s="12">
        <v>7.7180844062240794E-2</v>
      </c>
      <c r="C1488" s="11">
        <v>8.4660244117436605</v>
      </c>
      <c r="D1488" s="11">
        <v>7.9650014517588721</v>
      </c>
      <c r="E1488" s="11">
        <v>46.88984471066189</v>
      </c>
      <c r="F1488" s="11">
        <v>24.456305797502662</v>
      </c>
      <c r="G1488" s="11">
        <v>29.760950728434405</v>
      </c>
      <c r="H1488" s="11">
        <v>0.38235628704064373</v>
      </c>
      <c r="I1488" s="77">
        <f t="shared" si="92"/>
        <v>87.777176371667082</v>
      </c>
      <c r="J1488" s="77">
        <f t="shared" si="93"/>
        <v>117.92048338714214</v>
      </c>
      <c r="K1488" s="78">
        <f>E1488 * (Constants!$C$8 / Constants!$C$5)</f>
        <v>129.32521686327715</v>
      </c>
      <c r="L1488" s="78">
        <f t="shared" si="94"/>
        <v>200.35585553975739</v>
      </c>
      <c r="M1488" s="79">
        <f t="shared" si="95"/>
        <v>170.21254852428234</v>
      </c>
    </row>
    <row r="1489" spans="2:13" x14ac:dyDescent="0.3">
      <c r="B1489" s="12">
        <v>2.0050893285078928</v>
      </c>
      <c r="C1489" s="11">
        <v>3.6841813065465465</v>
      </c>
      <c r="D1489" s="11">
        <v>18.073296514586161</v>
      </c>
      <c r="E1489" s="11">
        <v>28.971670246512467</v>
      </c>
      <c r="F1489" s="11">
        <v>27.002034483303561</v>
      </c>
      <c r="G1489" s="11">
        <v>37.371419541967974</v>
      </c>
      <c r="H1489" s="11">
        <v>2.8455952612071744</v>
      </c>
      <c r="I1489" s="77">
        <f t="shared" si="92"/>
        <v>77.731182550948731</v>
      </c>
      <c r="J1489" s="77">
        <f t="shared" si="93"/>
        <v>117.94819735412388</v>
      </c>
      <c r="K1489" s="78">
        <f>E1489 * (Constants!$C$8 / Constants!$C$5)</f>
        <v>79.90573567989729</v>
      </c>
      <c r="L1489" s="78">
        <f t="shared" si="94"/>
        <v>168.88226278750872</v>
      </c>
      <c r="M1489" s="79">
        <f t="shared" si="95"/>
        <v>128.66524798433355</v>
      </c>
    </row>
    <row r="1490" spans="2:13" x14ac:dyDescent="0.3">
      <c r="B1490" s="12">
        <v>1.3318833080120385E-3</v>
      </c>
      <c r="C1490" s="11">
        <v>3.6841810477475461</v>
      </c>
      <c r="D1490" s="11">
        <v>18.073296514586161</v>
      </c>
      <c r="E1490" s="11">
        <v>28.971670246512467</v>
      </c>
      <c r="F1490" s="11">
        <v>27.002034483303561</v>
      </c>
      <c r="G1490" s="11">
        <v>37.371419541967974</v>
      </c>
      <c r="H1490" s="11">
        <v>2.8455952612071744</v>
      </c>
      <c r="I1490" s="77">
        <f t="shared" si="92"/>
        <v>77.73118229214974</v>
      </c>
      <c r="J1490" s="77">
        <f t="shared" si="93"/>
        <v>117.94819709532489</v>
      </c>
      <c r="K1490" s="78">
        <f>E1490 * (Constants!$C$8 / Constants!$C$5)</f>
        <v>79.90573567989729</v>
      </c>
      <c r="L1490" s="78">
        <f t="shared" si="94"/>
        <v>168.8822625287097</v>
      </c>
      <c r="M1490" s="79">
        <f t="shared" si="95"/>
        <v>128.66524772553456</v>
      </c>
    </row>
    <row r="1491" spans="2:13" x14ac:dyDescent="0.3">
      <c r="B1491" s="12">
        <v>3.2247186609311029E-3</v>
      </c>
      <c r="C1491" s="11">
        <v>7.8152950292041217</v>
      </c>
      <c r="D1491" s="11">
        <v>9.793501793125106</v>
      </c>
      <c r="E1491" s="11">
        <v>29.274932985551644</v>
      </c>
      <c r="F1491" s="11">
        <v>30.653156912313566</v>
      </c>
      <c r="G1491" s="11">
        <v>39.329344832102827</v>
      </c>
      <c r="H1491" s="11">
        <v>1.11467867989683</v>
      </c>
      <c r="I1491" s="77">
        <f t="shared" si="92"/>
        <v>77.536886720194431</v>
      </c>
      <c r="J1491" s="77">
        <f t="shared" si="93"/>
        <v>117.98091023219408</v>
      </c>
      <c r="K1491" s="78">
        <f>E1491 * (Constants!$C$8 / Constants!$C$5)</f>
        <v>80.742153879505352</v>
      </c>
      <c r="L1491" s="78">
        <f t="shared" si="94"/>
        <v>169.44813112614781</v>
      </c>
      <c r="M1491" s="79">
        <f t="shared" si="95"/>
        <v>129.00410761414815</v>
      </c>
    </row>
    <row r="1492" spans="2:13" x14ac:dyDescent="0.3">
      <c r="B1492" s="12">
        <v>5.28960132796783E-2</v>
      </c>
      <c r="C1492" s="11">
        <v>17.490021538702084</v>
      </c>
      <c r="D1492" s="11">
        <v>1.7536565762523719</v>
      </c>
      <c r="E1492" s="11">
        <v>20.6561291719227</v>
      </c>
      <c r="F1492" s="11">
        <v>14.893805376972267</v>
      </c>
      <c r="G1492" s="11">
        <v>62.082021224814312</v>
      </c>
      <c r="H1492" s="11">
        <v>1.11467867989683</v>
      </c>
      <c r="I1492" s="77">
        <f t="shared" si="92"/>
        <v>54.793612663849423</v>
      </c>
      <c r="J1492" s="77">
        <f t="shared" si="93"/>
        <v>117.99031256856057</v>
      </c>
      <c r="K1492" s="78">
        <f>E1492 * (Constants!$C$8 / Constants!$C$5)</f>
        <v>56.970936909657773</v>
      </c>
      <c r="L1492" s="78">
        <f t="shared" si="94"/>
        <v>154.30512030629563</v>
      </c>
      <c r="M1492" s="79">
        <f t="shared" si="95"/>
        <v>91.108420401584496</v>
      </c>
    </row>
    <row r="1493" spans="2:13" x14ac:dyDescent="0.3">
      <c r="B1493" s="12">
        <v>50.9948849092616</v>
      </c>
      <c r="C1493" s="11">
        <v>1.8791595986934335</v>
      </c>
      <c r="D1493" s="11">
        <v>18.073296514586161</v>
      </c>
      <c r="E1493" s="11">
        <v>28.971668176120463</v>
      </c>
      <c r="F1493" s="11">
        <v>19.851791768648035</v>
      </c>
      <c r="G1493" s="11">
        <v>44.445164161361312</v>
      </c>
      <c r="H1493" s="11">
        <v>4.8430145248635217</v>
      </c>
      <c r="I1493" s="77">
        <f t="shared" si="92"/>
        <v>68.775916058048097</v>
      </c>
      <c r="J1493" s="77">
        <f t="shared" si="93"/>
        <v>118.06409474427292</v>
      </c>
      <c r="K1493" s="78">
        <f>E1493 * (Constants!$C$8 / Constants!$C$5)</f>
        <v>79.90572996962257</v>
      </c>
      <c r="L1493" s="78">
        <f t="shared" si="94"/>
        <v>168.99815653777503</v>
      </c>
      <c r="M1493" s="79">
        <f t="shared" si="95"/>
        <v>119.70997785155021</v>
      </c>
    </row>
    <row r="1494" spans="2:13" x14ac:dyDescent="0.3">
      <c r="B1494" s="12">
        <v>33.382485875597922</v>
      </c>
      <c r="C1494" s="11">
        <v>4.2154136150468799</v>
      </c>
      <c r="D1494" s="11">
        <v>18.073298584978161</v>
      </c>
      <c r="E1494" s="11">
        <v>52.750383270967603</v>
      </c>
      <c r="F1494" s="11">
        <v>12.108299912423083</v>
      </c>
      <c r="G1494" s="11">
        <v>29.773085634036228</v>
      </c>
      <c r="H1494" s="11">
        <v>1.2143103654578957</v>
      </c>
      <c r="I1494" s="77">
        <f t="shared" si="92"/>
        <v>87.147395383415727</v>
      </c>
      <c r="J1494" s="77">
        <f t="shared" si="93"/>
        <v>118.13479138290984</v>
      </c>
      <c r="K1494" s="78">
        <f>E1494 * (Constants!$C$8 / Constants!$C$5)</f>
        <v>145.48896031186229</v>
      </c>
      <c r="L1494" s="78">
        <f t="shared" si="94"/>
        <v>210.87336842380452</v>
      </c>
      <c r="M1494" s="79">
        <f t="shared" si="95"/>
        <v>179.88597242431041</v>
      </c>
    </row>
    <row r="1495" spans="2:13" x14ac:dyDescent="0.3">
      <c r="B1495" s="12">
        <v>0.51394658694334794</v>
      </c>
      <c r="C1495" s="11">
        <v>10.896639778623749</v>
      </c>
      <c r="D1495" s="11">
        <v>28.013287858691275</v>
      </c>
      <c r="E1495" s="11">
        <v>34.656405610662951</v>
      </c>
      <c r="F1495" s="11">
        <v>13.536005397081643</v>
      </c>
      <c r="G1495" s="11">
        <v>30.716095344948862</v>
      </c>
      <c r="H1495" s="11">
        <v>0.38235628704064373</v>
      </c>
      <c r="I1495" s="77">
        <f t="shared" si="92"/>
        <v>87.102338645059618</v>
      </c>
      <c r="J1495" s="77">
        <f t="shared" si="93"/>
        <v>118.20079027704914</v>
      </c>
      <c r="K1495" s="78">
        <f>E1495 * (Constants!$C$8 / Constants!$C$5)</f>
        <v>95.584602571344604</v>
      </c>
      <c r="L1495" s="78">
        <f t="shared" si="94"/>
        <v>179.12898723773077</v>
      </c>
      <c r="M1495" s="79">
        <f t="shared" si="95"/>
        <v>148.03053560574128</v>
      </c>
    </row>
    <row r="1496" spans="2:13" x14ac:dyDescent="0.3">
      <c r="B1496" s="12">
        <v>15.497337477470865</v>
      </c>
      <c r="C1496" s="11">
        <v>5.4798126220703125</v>
      </c>
      <c r="D1496" s="11">
        <v>8.5354850282500845</v>
      </c>
      <c r="E1496" s="11">
        <v>104.22177774126526</v>
      </c>
      <c r="F1496" s="11">
        <v>0</v>
      </c>
      <c r="G1496" s="11">
        <v>0</v>
      </c>
      <c r="H1496" s="11">
        <v>0</v>
      </c>
      <c r="I1496" s="77">
        <f t="shared" si="92"/>
        <v>118.23707539158565</v>
      </c>
      <c r="J1496" s="77">
        <f t="shared" si="93"/>
        <v>118.23707539158565</v>
      </c>
      <c r="K1496" s="78">
        <f>E1496 * (Constants!$C$8 / Constants!$C$5)</f>
        <v>287.45038699607034</v>
      </c>
      <c r="L1496" s="78">
        <f t="shared" si="94"/>
        <v>301.46568464639074</v>
      </c>
      <c r="M1496" s="79">
        <f t="shared" si="95"/>
        <v>301.46568464639074</v>
      </c>
    </row>
    <row r="1497" spans="2:13" x14ac:dyDescent="0.3">
      <c r="B1497" s="12">
        <v>11.358776762557682</v>
      </c>
      <c r="C1497" s="11">
        <v>5.4798126220703125</v>
      </c>
      <c r="D1497" s="11">
        <v>8.5354850282500845</v>
      </c>
      <c r="E1497" s="11">
        <v>104.22177774126526</v>
      </c>
      <c r="F1497" s="11">
        <v>0</v>
      </c>
      <c r="G1497" s="11">
        <v>0</v>
      </c>
      <c r="H1497" s="11">
        <v>0</v>
      </c>
      <c r="I1497" s="77">
        <f t="shared" si="92"/>
        <v>118.23707539158565</v>
      </c>
      <c r="J1497" s="77">
        <f t="shared" si="93"/>
        <v>118.23707539158565</v>
      </c>
      <c r="K1497" s="78">
        <f>E1497 * (Constants!$C$8 / Constants!$C$5)</f>
        <v>287.45038699607034</v>
      </c>
      <c r="L1497" s="78">
        <f t="shared" si="94"/>
        <v>301.46568464639074</v>
      </c>
      <c r="M1497" s="79">
        <f t="shared" si="95"/>
        <v>301.46568464639074</v>
      </c>
    </row>
    <row r="1498" spans="2:13" x14ac:dyDescent="0.3">
      <c r="B1498" s="12">
        <v>6.362232263199985E-3</v>
      </c>
      <c r="C1498" s="11">
        <v>12.896606368503129</v>
      </c>
      <c r="D1498" s="11">
        <v>2.3268742347831157</v>
      </c>
      <c r="E1498" s="11">
        <v>15.779718323996141</v>
      </c>
      <c r="F1498" s="11">
        <v>28.176478177927383</v>
      </c>
      <c r="G1498" s="11">
        <v>56.23623954295951</v>
      </c>
      <c r="H1498" s="11">
        <v>2.8455952612071744</v>
      </c>
      <c r="I1498" s="77">
        <f t="shared" si="92"/>
        <v>59.179677105209763</v>
      </c>
      <c r="J1498" s="77">
        <f t="shared" si="93"/>
        <v>118.26151190937645</v>
      </c>
      <c r="K1498" s="78">
        <f>E1498 * (Constants!$C$8 / Constants!$C$5)</f>
        <v>43.521481183924841</v>
      </c>
      <c r="L1498" s="78">
        <f t="shared" si="94"/>
        <v>146.00327476930516</v>
      </c>
      <c r="M1498" s="79">
        <f t="shared" si="95"/>
        <v>86.921439965138461</v>
      </c>
    </row>
    <row r="1499" spans="2:13" x14ac:dyDescent="0.3">
      <c r="B1499" s="12">
        <v>3.1819676984596299</v>
      </c>
      <c r="C1499" s="11">
        <v>5.9718304120378223</v>
      </c>
      <c r="D1499" s="11">
        <v>21.178872096813517</v>
      </c>
      <c r="E1499" s="11">
        <v>36.554948866286466</v>
      </c>
      <c r="F1499" s="11">
        <v>24.456305797502662</v>
      </c>
      <c r="G1499" s="11">
        <v>29.760950728434405</v>
      </c>
      <c r="H1499" s="11">
        <v>0.38235628704064373</v>
      </c>
      <c r="I1499" s="77">
        <f t="shared" si="92"/>
        <v>88.16195717264047</v>
      </c>
      <c r="J1499" s="77">
        <f t="shared" si="93"/>
        <v>118.30526418811553</v>
      </c>
      <c r="K1499" s="78">
        <f>E1499 * (Constants!$C$8 / Constants!$C$5)</f>
        <v>100.82090735701591</v>
      </c>
      <c r="L1499" s="78">
        <f t="shared" si="94"/>
        <v>182.57122267884498</v>
      </c>
      <c r="M1499" s="79">
        <f t="shared" si="95"/>
        <v>152.4279156633699</v>
      </c>
    </row>
    <row r="1500" spans="2:13" x14ac:dyDescent="0.3">
      <c r="B1500" s="12">
        <v>7.6751475613418734</v>
      </c>
      <c r="C1500" s="11">
        <v>22.503457140566699</v>
      </c>
      <c r="D1500" s="11">
        <v>13.169170364110732</v>
      </c>
      <c r="E1500" s="11">
        <v>28.712198368729858</v>
      </c>
      <c r="F1500" s="11">
        <v>16.350019926963235</v>
      </c>
      <c r="G1500" s="11">
        <v>35.34428660594866</v>
      </c>
      <c r="H1500" s="11">
        <v>2.378856725706803</v>
      </c>
      <c r="I1500" s="77">
        <f t="shared" si="92"/>
        <v>80.734845800370522</v>
      </c>
      <c r="J1500" s="77">
        <f t="shared" si="93"/>
        <v>118.45798913202599</v>
      </c>
      <c r="K1500" s="78">
        <f>E1500 * (Constants!$C$8 / Constants!$C$5)</f>
        <v>79.190095500851712</v>
      </c>
      <c r="L1500" s="78">
        <f t="shared" si="94"/>
        <v>168.93588626414783</v>
      </c>
      <c r="M1500" s="79">
        <f t="shared" si="95"/>
        <v>131.21274293249238</v>
      </c>
    </row>
    <row r="1501" spans="2:13" x14ac:dyDescent="0.3">
      <c r="B1501" s="12">
        <v>0.67286225866700988</v>
      </c>
      <c r="C1501" s="11">
        <v>7.5379458340731533</v>
      </c>
      <c r="D1501" s="11">
        <v>6.0903163583825366</v>
      </c>
      <c r="E1501" s="11">
        <v>11.842914514011088</v>
      </c>
      <c r="F1501" s="11">
        <v>23.576753013369988</v>
      </c>
      <c r="G1501" s="11">
        <v>64.595234404412693</v>
      </c>
      <c r="H1501" s="11">
        <v>4.8430145248635217</v>
      </c>
      <c r="I1501" s="77">
        <f t="shared" si="92"/>
        <v>49.047929719836766</v>
      </c>
      <c r="J1501" s="77">
        <f t="shared" si="93"/>
        <v>118.48617864911299</v>
      </c>
      <c r="K1501" s="78">
        <f>E1501 * (Constants!$C$8 / Constants!$C$5)</f>
        <v>32.663522288643485</v>
      </c>
      <c r="L1501" s="78">
        <f t="shared" si="94"/>
        <v>139.30678642374536</v>
      </c>
      <c r="M1501" s="79">
        <f t="shared" si="95"/>
        <v>69.868537494469166</v>
      </c>
    </row>
    <row r="1502" spans="2:13" x14ac:dyDescent="0.3">
      <c r="B1502" s="12">
        <v>1.2099030369427055E-2</v>
      </c>
      <c r="C1502" s="11">
        <v>8.6729554340667931</v>
      </c>
      <c r="D1502" s="11">
        <v>13.086370211928639</v>
      </c>
      <c r="E1502" s="11">
        <v>32.687717473976001</v>
      </c>
      <c r="F1502" s="11">
        <v>38.561005682236413</v>
      </c>
      <c r="G1502" s="11">
        <v>23.308196590697001</v>
      </c>
      <c r="H1502" s="11">
        <v>2.2665438039387968</v>
      </c>
      <c r="I1502" s="77">
        <f t="shared" si="92"/>
        <v>93.008048802207838</v>
      </c>
      <c r="J1502" s="77">
        <f t="shared" si="93"/>
        <v>118.58278919684365</v>
      </c>
      <c r="K1502" s="78">
        <f>E1502 * (Constants!$C$8 / Constants!$C$5)</f>
        <v>90.154833678224136</v>
      </c>
      <c r="L1502" s="78">
        <f t="shared" si="94"/>
        <v>176.04990540109179</v>
      </c>
      <c r="M1502" s="79">
        <f t="shared" si="95"/>
        <v>150.47516500645597</v>
      </c>
    </row>
    <row r="1503" spans="2:13" x14ac:dyDescent="0.3">
      <c r="B1503" s="12">
        <v>0.37078755143738817</v>
      </c>
      <c r="C1503" s="11">
        <v>84.820962437457595</v>
      </c>
      <c r="D1503" s="11">
        <v>0.35073132819042441</v>
      </c>
      <c r="E1503" s="11">
        <v>20.211204000858633</v>
      </c>
      <c r="F1503" s="11">
        <v>11.791830010858115</v>
      </c>
      <c r="G1503" s="11">
        <v>0</v>
      </c>
      <c r="H1503" s="11">
        <v>1.4317273385614178</v>
      </c>
      <c r="I1503" s="77">
        <f t="shared" si="92"/>
        <v>117.17472777736477</v>
      </c>
      <c r="J1503" s="77">
        <f t="shared" si="93"/>
        <v>118.60645511592618</v>
      </c>
      <c r="K1503" s="78">
        <f>E1503 * (Constants!$C$8 / Constants!$C$5)</f>
        <v>55.743804583013329</v>
      </c>
      <c r="L1503" s="78">
        <f t="shared" si="94"/>
        <v>154.13905569808088</v>
      </c>
      <c r="M1503" s="79">
        <f t="shared" si="95"/>
        <v>152.70732835951947</v>
      </c>
    </row>
    <row r="1504" spans="2:13" x14ac:dyDescent="0.3">
      <c r="B1504" s="12">
        <v>6.5286982571706176E-3</v>
      </c>
      <c r="C1504" s="11">
        <v>11.052223526477167</v>
      </c>
      <c r="D1504" s="11">
        <v>2.4320291858191729</v>
      </c>
      <c r="E1504" s="11">
        <v>21.224211611288371</v>
      </c>
      <c r="F1504" s="11">
        <v>16.290541730246915</v>
      </c>
      <c r="G1504" s="11">
        <v>66.228804856241013</v>
      </c>
      <c r="H1504" s="11">
        <v>1.4317273385614178</v>
      </c>
      <c r="I1504" s="77">
        <f t="shared" si="92"/>
        <v>50.999006053831629</v>
      </c>
      <c r="J1504" s="77">
        <f t="shared" si="93"/>
        <v>118.65953824863405</v>
      </c>
      <c r="K1504" s="78">
        <f>E1504 * (Constants!$C$8 / Constants!$C$5)</f>
        <v>58.537744927908257</v>
      </c>
      <c r="L1504" s="78">
        <f t="shared" si="94"/>
        <v>155.97307156525395</v>
      </c>
      <c r="M1504" s="79">
        <f t="shared" si="95"/>
        <v>88.312539370451518</v>
      </c>
    </row>
    <row r="1505" spans="2:13" x14ac:dyDescent="0.3">
      <c r="B1505" s="12">
        <v>11.446718168517691</v>
      </c>
      <c r="C1505" s="11">
        <v>10.228969413519229</v>
      </c>
      <c r="D1505" s="11">
        <v>2.4320294446181734</v>
      </c>
      <c r="E1505" s="11">
        <v>21.224211611288371</v>
      </c>
      <c r="F1505" s="11">
        <v>27.623195368401227</v>
      </c>
      <c r="G1505" s="11">
        <v>54.314471571638613</v>
      </c>
      <c r="H1505" s="11">
        <v>2.8455952612071744</v>
      </c>
      <c r="I1505" s="77">
        <f t="shared" si="92"/>
        <v>61.508405837826999</v>
      </c>
      <c r="J1505" s="77">
        <f t="shared" si="93"/>
        <v>118.66847267067278</v>
      </c>
      <c r="K1505" s="78">
        <f>E1505 * (Constants!$C$8 / Constants!$C$5)</f>
        <v>58.537744927908257</v>
      </c>
      <c r="L1505" s="78">
        <f t="shared" si="94"/>
        <v>155.98200598729269</v>
      </c>
      <c r="M1505" s="79">
        <f t="shared" si="95"/>
        <v>98.821939154446881</v>
      </c>
    </row>
    <row r="1506" spans="2:13" x14ac:dyDescent="0.3">
      <c r="B1506" s="12">
        <v>1.8962618088698946</v>
      </c>
      <c r="C1506" s="11">
        <v>84.820962437457595</v>
      </c>
      <c r="D1506" s="11">
        <v>0.35073132819042441</v>
      </c>
      <c r="E1506" s="11">
        <v>20.211204000858633</v>
      </c>
      <c r="F1506" s="11">
        <v>10.928239473553614</v>
      </c>
      <c r="G1506" s="11">
        <v>0</v>
      </c>
      <c r="H1506" s="11">
        <v>2.378856725706803</v>
      </c>
      <c r="I1506" s="77">
        <f t="shared" si="92"/>
        <v>116.31113724006026</v>
      </c>
      <c r="J1506" s="77">
        <f t="shared" si="93"/>
        <v>118.68999396576706</v>
      </c>
      <c r="K1506" s="78">
        <f>E1506 * (Constants!$C$8 / Constants!$C$5)</f>
        <v>55.743804583013329</v>
      </c>
      <c r="L1506" s="78">
        <f t="shared" si="94"/>
        <v>154.22259454792174</v>
      </c>
      <c r="M1506" s="79">
        <f t="shared" si="95"/>
        <v>151.84373782221496</v>
      </c>
    </row>
    <row r="1507" spans="2:13" x14ac:dyDescent="0.3">
      <c r="B1507" s="12">
        <v>13.622992577234982</v>
      </c>
      <c r="C1507" s="11">
        <v>5.1659769086695428</v>
      </c>
      <c r="D1507" s="11">
        <v>2.4042693698422393</v>
      </c>
      <c r="E1507" s="11">
        <v>41.92854779061016</v>
      </c>
      <c r="F1507" s="11">
        <v>4.1868846885332411</v>
      </c>
      <c r="G1507" s="11">
        <v>62.830029444889192</v>
      </c>
      <c r="H1507" s="11">
        <v>2.378856725706803</v>
      </c>
      <c r="I1507" s="77">
        <f t="shared" si="92"/>
        <v>53.685678757655182</v>
      </c>
      <c r="J1507" s="77">
        <f t="shared" si="93"/>
        <v>118.89456492825117</v>
      </c>
      <c r="K1507" s="78">
        <f>E1507 * (Constants!$C$8 / Constants!$C$5)</f>
        <v>115.64163987410222</v>
      </c>
      <c r="L1507" s="78">
        <f t="shared" si="94"/>
        <v>192.60765701174324</v>
      </c>
      <c r="M1507" s="79">
        <f t="shared" si="95"/>
        <v>127.39877084114724</v>
      </c>
    </row>
    <row r="1508" spans="2:13" x14ac:dyDescent="0.3">
      <c r="B1508" s="12">
        <v>0.2077683720854111</v>
      </c>
      <c r="C1508" s="11">
        <v>4.3415142043798234</v>
      </c>
      <c r="D1508" s="11">
        <v>20.067063309606088</v>
      </c>
      <c r="E1508" s="11">
        <v>19.759330594232317</v>
      </c>
      <c r="F1508" s="11">
        <v>31.361622471571177</v>
      </c>
      <c r="G1508" s="11">
        <v>42.280939555009269</v>
      </c>
      <c r="H1508" s="11">
        <v>1.11467867989683</v>
      </c>
      <c r="I1508" s="77">
        <f t="shared" si="92"/>
        <v>75.529530579789409</v>
      </c>
      <c r="J1508" s="77">
        <f t="shared" si="93"/>
        <v>118.9251488146955</v>
      </c>
      <c r="K1508" s="78">
        <f>E1508 * (Constants!$C$8 / Constants!$C$5)</f>
        <v>54.497508574414944</v>
      </c>
      <c r="L1508" s="78">
        <f t="shared" si="94"/>
        <v>153.66332679487812</v>
      </c>
      <c r="M1508" s="79">
        <f t="shared" si="95"/>
        <v>110.26770855997204</v>
      </c>
    </row>
    <row r="1509" spans="2:13" x14ac:dyDescent="0.3">
      <c r="B1509" s="12">
        <v>0.71970391680952162</v>
      </c>
      <c r="C1509" s="11">
        <v>17.490021538702084</v>
      </c>
      <c r="D1509" s="11">
        <v>1.7536565762523719</v>
      </c>
      <c r="E1509" s="11">
        <v>20.6561291719227</v>
      </c>
      <c r="F1509" s="11">
        <v>23.576654767425591</v>
      </c>
      <c r="G1509" s="11">
        <v>50.606373360064424</v>
      </c>
      <c r="H1509" s="11">
        <v>4.8430145248635217</v>
      </c>
      <c r="I1509" s="77">
        <f t="shared" si="92"/>
        <v>63.476462054302743</v>
      </c>
      <c r="J1509" s="77">
        <f t="shared" si="93"/>
        <v>118.92584993923069</v>
      </c>
      <c r="K1509" s="78">
        <f>E1509 * (Constants!$C$8 / Constants!$C$5)</f>
        <v>56.970936909657773</v>
      </c>
      <c r="L1509" s="78">
        <f t="shared" si="94"/>
        <v>155.24065767696575</v>
      </c>
      <c r="M1509" s="79">
        <f t="shared" si="95"/>
        <v>99.791269792037809</v>
      </c>
    </row>
    <row r="1510" spans="2:13" x14ac:dyDescent="0.3">
      <c r="B1510" s="12">
        <v>1.3149203605280491</v>
      </c>
      <c r="C1510" s="11">
        <v>46.316863723816994</v>
      </c>
      <c r="D1510" s="11">
        <v>9.02802921538437</v>
      </c>
      <c r="E1510" s="11">
        <v>19.981750736728291</v>
      </c>
      <c r="F1510" s="11">
        <v>6.6731414373900053</v>
      </c>
      <c r="G1510" s="11">
        <v>36.660955042504867</v>
      </c>
      <c r="H1510" s="11">
        <v>0.27338315095168603</v>
      </c>
      <c r="I1510" s="77">
        <f t="shared" si="92"/>
        <v>81.99978511331966</v>
      </c>
      <c r="J1510" s="77">
        <f t="shared" si="93"/>
        <v>118.93412330677621</v>
      </c>
      <c r="K1510" s="78">
        <f>E1510 * (Constants!$C$8 / Constants!$C$5)</f>
        <v>55.110957677105453</v>
      </c>
      <c r="L1510" s="78">
        <f t="shared" si="94"/>
        <v>154.06333024715337</v>
      </c>
      <c r="M1510" s="79">
        <f t="shared" si="95"/>
        <v>117.12899205369683</v>
      </c>
    </row>
    <row r="1511" spans="2:13" x14ac:dyDescent="0.3">
      <c r="B1511" s="12">
        <v>244.07994559711369</v>
      </c>
      <c r="C1511" s="11">
        <v>20.731930363938474</v>
      </c>
      <c r="D1511" s="11">
        <v>20.067065379998091</v>
      </c>
      <c r="E1511" s="11">
        <v>42.733557609237195</v>
      </c>
      <c r="F1511" s="11">
        <v>12.004899607606957</v>
      </c>
      <c r="G1511" s="11">
        <v>23.078431176188282</v>
      </c>
      <c r="H1511" s="11">
        <v>0.38235628704064373</v>
      </c>
      <c r="I1511" s="77">
        <f t="shared" si="92"/>
        <v>95.537452960780726</v>
      </c>
      <c r="J1511" s="77">
        <f t="shared" si="93"/>
        <v>118.99824042400967</v>
      </c>
      <c r="K1511" s="78">
        <f>E1511 * (Constants!$C$8 / Constants!$C$5)</f>
        <v>117.86190888999292</v>
      </c>
      <c r="L1511" s="78">
        <f t="shared" si="94"/>
        <v>194.12659170476536</v>
      </c>
      <c r="M1511" s="79">
        <f t="shared" si="95"/>
        <v>170.66580424153645</v>
      </c>
    </row>
    <row r="1512" spans="2:13" x14ac:dyDescent="0.3">
      <c r="B1512" s="12">
        <v>7.476741121703526</v>
      </c>
      <c r="C1512" s="11">
        <v>30.178890978788584</v>
      </c>
      <c r="D1512" s="11">
        <v>9.7533662089499238</v>
      </c>
      <c r="E1512" s="11">
        <v>21.556869775986897</v>
      </c>
      <c r="F1512" s="11">
        <v>19.780116782867648</v>
      </c>
      <c r="G1512" s="11">
        <v>37.384222090941542</v>
      </c>
      <c r="H1512" s="11">
        <v>0.38235628704064373</v>
      </c>
      <c r="I1512" s="77">
        <f t="shared" si="92"/>
        <v>81.269243746593048</v>
      </c>
      <c r="J1512" s="77">
        <f t="shared" si="93"/>
        <v>119.03582212457523</v>
      </c>
      <c r="K1512" s="78">
        <f>E1512 * (Constants!$C$8 / Constants!$C$5)</f>
        <v>59.455237607963866</v>
      </c>
      <c r="L1512" s="78">
        <f t="shared" si="94"/>
        <v>156.93418995655222</v>
      </c>
      <c r="M1512" s="79">
        <f t="shared" si="95"/>
        <v>119.16761157857002</v>
      </c>
    </row>
    <row r="1513" spans="2:13" x14ac:dyDescent="0.3">
      <c r="B1513" s="12">
        <v>1.2869930695160292E-2</v>
      </c>
      <c r="C1513" s="11">
        <v>12.831100716887942</v>
      </c>
      <c r="D1513" s="11">
        <v>11.299697058319916</v>
      </c>
      <c r="E1513" s="11">
        <v>37.195499166542994</v>
      </c>
      <c r="F1513" s="11">
        <v>8.509069440443298</v>
      </c>
      <c r="G1513" s="11">
        <v>46.962701545350235</v>
      </c>
      <c r="H1513" s="11">
        <v>2.2665438039387968</v>
      </c>
      <c r="I1513" s="77">
        <f t="shared" si="92"/>
        <v>69.835366382194152</v>
      </c>
      <c r="J1513" s="77">
        <f t="shared" si="93"/>
        <v>119.0646117314832</v>
      </c>
      <c r="K1513" s="78">
        <f>E1513 * (Constants!$C$8 / Constants!$C$5)</f>
        <v>102.58758641094923</v>
      </c>
      <c r="L1513" s="78">
        <f t="shared" si="94"/>
        <v>184.45669897588942</v>
      </c>
      <c r="M1513" s="79">
        <f t="shared" si="95"/>
        <v>135.22745362660038</v>
      </c>
    </row>
    <row r="1514" spans="2:13" x14ac:dyDescent="0.3">
      <c r="B1514" s="12">
        <v>2.7947467576595955</v>
      </c>
      <c r="C1514" s="11">
        <v>6.750534347472068</v>
      </c>
      <c r="D1514" s="11">
        <v>21.178870026421514</v>
      </c>
      <c r="E1514" s="11">
        <v>36.554957147854481</v>
      </c>
      <c r="F1514" s="11">
        <v>24.456305797502662</v>
      </c>
      <c r="G1514" s="11">
        <v>29.760950728434405</v>
      </c>
      <c r="H1514" s="11">
        <v>0.38235628704064373</v>
      </c>
      <c r="I1514" s="77">
        <f t="shared" si="92"/>
        <v>88.940667319250736</v>
      </c>
      <c r="J1514" s="77">
        <f t="shared" si="93"/>
        <v>119.0839743347258</v>
      </c>
      <c r="K1514" s="78">
        <f>E1514 * (Constants!$C$8 / Constants!$C$5)</f>
        <v>100.82093019811478</v>
      </c>
      <c r="L1514" s="78">
        <f t="shared" si="94"/>
        <v>183.34994738498608</v>
      </c>
      <c r="M1514" s="79">
        <f t="shared" si="95"/>
        <v>153.20664036951104</v>
      </c>
    </row>
    <row r="1515" spans="2:13" x14ac:dyDescent="0.3">
      <c r="B1515" s="12">
        <v>0.60577393321727868</v>
      </c>
      <c r="C1515" s="11">
        <v>3.3417695251216397</v>
      </c>
      <c r="D1515" s="11">
        <v>8.7564517555599135</v>
      </c>
      <c r="E1515" s="11">
        <v>52.445845170454547</v>
      </c>
      <c r="F1515" s="11">
        <v>24.456305797502662</v>
      </c>
      <c r="G1515" s="11">
        <v>29.760950728434405</v>
      </c>
      <c r="H1515" s="11">
        <v>0.38235628704064373</v>
      </c>
      <c r="I1515" s="77">
        <f t="shared" si="92"/>
        <v>89.000372248638769</v>
      </c>
      <c r="J1515" s="77">
        <f t="shared" si="93"/>
        <v>119.14367926411383</v>
      </c>
      <c r="K1515" s="78">
        <f>E1515 * (Constants!$C$8 / Constants!$C$5)</f>
        <v>144.64902458302788</v>
      </c>
      <c r="L1515" s="78">
        <f t="shared" si="94"/>
        <v>211.34685867668713</v>
      </c>
      <c r="M1515" s="79">
        <f t="shared" si="95"/>
        <v>181.20355166121209</v>
      </c>
    </row>
    <row r="1516" spans="2:13" x14ac:dyDescent="0.3">
      <c r="B1516" s="12">
        <v>0.35361500713042915</v>
      </c>
      <c r="C1516" s="11">
        <v>4.8059269401726272</v>
      </c>
      <c r="D1516" s="11">
        <v>4.0383958751828573</v>
      </c>
      <c r="E1516" s="11">
        <v>9.9137791461504623</v>
      </c>
      <c r="F1516" s="11">
        <v>33.249218414985187</v>
      </c>
      <c r="G1516" s="11">
        <v>61.903946555771761</v>
      </c>
      <c r="H1516" s="11">
        <v>5.2969743190741028</v>
      </c>
      <c r="I1516" s="77">
        <f t="shared" si="92"/>
        <v>52.007320376491137</v>
      </c>
      <c r="J1516" s="77">
        <f t="shared" si="93"/>
        <v>119.208241251337</v>
      </c>
      <c r="K1516" s="78">
        <f>E1516 * (Constants!$C$8 / Constants!$C$5)</f>
        <v>27.342842483737567</v>
      </c>
      <c r="L1516" s="78">
        <f t="shared" si="94"/>
        <v>136.63730458892411</v>
      </c>
      <c r="M1516" s="79">
        <f t="shared" si="95"/>
        <v>69.436383714078246</v>
      </c>
    </row>
    <row r="1517" spans="2:13" x14ac:dyDescent="0.3">
      <c r="B1517" s="12">
        <v>9.5547492029727437</v>
      </c>
      <c r="C1517" s="11">
        <v>1.9712248844886893</v>
      </c>
      <c r="D1517" s="11">
        <v>8.7564517555599135</v>
      </c>
      <c r="E1517" s="11">
        <v>52.445845170454547</v>
      </c>
      <c r="F1517" s="11">
        <v>10.591877389025383</v>
      </c>
      <c r="G1517" s="11">
        <v>43.230603599303628</v>
      </c>
      <c r="H1517" s="11">
        <v>2.378856725706803</v>
      </c>
      <c r="I1517" s="77">
        <f t="shared" si="92"/>
        <v>73.765399199528531</v>
      </c>
      <c r="J1517" s="77">
        <f t="shared" si="93"/>
        <v>119.37485952453896</v>
      </c>
      <c r="K1517" s="78">
        <f>E1517 * (Constants!$C$8 / Constants!$C$5)</f>
        <v>144.64902458302788</v>
      </c>
      <c r="L1517" s="78">
        <f t="shared" si="94"/>
        <v>211.5780389371123</v>
      </c>
      <c r="M1517" s="79">
        <f t="shared" si="95"/>
        <v>165.96857861210185</v>
      </c>
    </row>
    <row r="1518" spans="2:13" x14ac:dyDescent="0.3">
      <c r="B1518" s="12">
        <v>1.3231983903096989E-3</v>
      </c>
      <c r="C1518" s="11">
        <v>11.052223526477167</v>
      </c>
      <c r="D1518" s="11">
        <v>2.4320291858191729</v>
      </c>
      <c r="E1518" s="11">
        <v>21.224211611288371</v>
      </c>
      <c r="F1518" s="11">
        <v>27.623195368401227</v>
      </c>
      <c r="G1518" s="11">
        <v>54.314471571638613</v>
      </c>
      <c r="H1518" s="11">
        <v>2.8455952612071744</v>
      </c>
      <c r="I1518" s="77">
        <f t="shared" si="92"/>
        <v>62.331659691985941</v>
      </c>
      <c r="J1518" s="77">
        <f t="shared" si="93"/>
        <v>119.49172652483173</v>
      </c>
      <c r="K1518" s="78">
        <f>E1518 * (Constants!$C$8 / Constants!$C$5)</f>
        <v>58.537744927908257</v>
      </c>
      <c r="L1518" s="78">
        <f t="shared" si="94"/>
        <v>156.80525984145163</v>
      </c>
      <c r="M1518" s="79">
        <f t="shared" si="95"/>
        <v>99.645193008605816</v>
      </c>
    </row>
    <row r="1519" spans="2:13" x14ac:dyDescent="0.3">
      <c r="B1519" s="12">
        <v>0.42972217845090199</v>
      </c>
      <c r="C1519" s="11">
        <v>8.4660244117436605</v>
      </c>
      <c r="D1519" s="11">
        <v>7.9650014517588721</v>
      </c>
      <c r="E1519" s="11">
        <v>46.88984471066189</v>
      </c>
      <c r="F1519" s="11">
        <v>10.591877389025383</v>
      </c>
      <c r="G1519" s="11">
        <v>43.230603599303628</v>
      </c>
      <c r="H1519" s="11">
        <v>2.378856725706803</v>
      </c>
      <c r="I1519" s="77">
        <f t="shared" si="92"/>
        <v>73.912747963189801</v>
      </c>
      <c r="J1519" s="77">
        <f t="shared" si="93"/>
        <v>119.52220828820022</v>
      </c>
      <c r="K1519" s="78">
        <f>E1519 * (Constants!$C$8 / Constants!$C$5)</f>
        <v>129.32521686327715</v>
      </c>
      <c r="L1519" s="78">
        <f t="shared" si="94"/>
        <v>201.95758044081549</v>
      </c>
      <c r="M1519" s="79">
        <f t="shared" si="95"/>
        <v>156.34812011580505</v>
      </c>
    </row>
    <row r="1520" spans="2:13" x14ac:dyDescent="0.3">
      <c r="B1520" s="12">
        <v>1.2886177402397152</v>
      </c>
      <c r="C1520" s="11">
        <v>15.461002179046176</v>
      </c>
      <c r="D1520" s="11">
        <v>12.18318758049684</v>
      </c>
      <c r="E1520" s="11">
        <v>23.47570080284833</v>
      </c>
      <c r="F1520" s="11">
        <v>16.216600911634828</v>
      </c>
      <c r="G1520" s="11">
        <v>46.920729238597453</v>
      </c>
      <c r="H1520" s="11">
        <v>5.2969743190741028</v>
      </c>
      <c r="I1520" s="77">
        <f t="shared" si="92"/>
        <v>67.336491474026175</v>
      </c>
      <c r="J1520" s="77">
        <f t="shared" si="93"/>
        <v>119.55419503169773</v>
      </c>
      <c r="K1520" s="78">
        <f>E1520 * (Constants!$C$8 / Constants!$C$5)</f>
        <v>64.747497375597817</v>
      </c>
      <c r="L1520" s="78">
        <f t="shared" si="94"/>
        <v>160.82599160444721</v>
      </c>
      <c r="M1520" s="79">
        <f t="shared" si="95"/>
        <v>108.60828804677567</v>
      </c>
    </row>
    <row r="1521" spans="2:13" x14ac:dyDescent="0.3">
      <c r="B1521" s="12">
        <v>0.28401313026552089</v>
      </c>
      <c r="C1521" s="11">
        <v>3.1295605559847246</v>
      </c>
      <c r="D1521" s="11">
        <v>7.9650009341608721</v>
      </c>
      <c r="E1521" s="11">
        <v>26.991543194008649</v>
      </c>
      <c r="F1521" s="11">
        <v>26.076982315751383</v>
      </c>
      <c r="G1521" s="11">
        <v>54.523678374934192</v>
      </c>
      <c r="H1521" s="11">
        <v>1.11467867989683</v>
      </c>
      <c r="I1521" s="77">
        <f t="shared" si="92"/>
        <v>64.16308699990563</v>
      </c>
      <c r="J1521" s="77">
        <f t="shared" si="93"/>
        <v>119.80144405473665</v>
      </c>
      <c r="K1521" s="78">
        <f>E1521 * (Constants!$C$8 / Constants!$C$5)</f>
        <v>74.444417518959341</v>
      </c>
      <c r="L1521" s="78">
        <f t="shared" si="94"/>
        <v>167.25431837968733</v>
      </c>
      <c r="M1521" s="79">
        <f t="shared" si="95"/>
        <v>111.61596132485633</v>
      </c>
    </row>
    <row r="1522" spans="2:13" x14ac:dyDescent="0.3">
      <c r="B1522" s="12">
        <v>1.9369798553234432</v>
      </c>
      <c r="C1522" s="11">
        <v>3.1304145926859839</v>
      </c>
      <c r="D1522" s="11">
        <v>7.965001969356873</v>
      </c>
      <c r="E1522" s="11">
        <v>26.991536982832642</v>
      </c>
      <c r="F1522" s="11">
        <v>26.076982315751383</v>
      </c>
      <c r="G1522" s="11">
        <v>54.523678374934192</v>
      </c>
      <c r="H1522" s="11">
        <v>1.11467867989683</v>
      </c>
      <c r="I1522" s="77">
        <f t="shared" si="92"/>
        <v>64.163935860626879</v>
      </c>
      <c r="J1522" s="77">
        <f t="shared" si="93"/>
        <v>119.8022929154579</v>
      </c>
      <c r="K1522" s="78">
        <f>E1522 * (Constants!$C$8 / Constants!$C$5)</f>
        <v>74.444400388135193</v>
      </c>
      <c r="L1522" s="78">
        <f t="shared" si="94"/>
        <v>167.25515632076045</v>
      </c>
      <c r="M1522" s="79">
        <f t="shared" si="95"/>
        <v>111.61679926592943</v>
      </c>
    </row>
    <row r="1523" spans="2:13" x14ac:dyDescent="0.3">
      <c r="B1523" s="12">
        <v>38.065864863965544</v>
      </c>
      <c r="C1523" s="11">
        <v>3.6841813065465465</v>
      </c>
      <c r="D1523" s="11">
        <v>18.073296514586161</v>
      </c>
      <c r="E1523" s="11">
        <v>28.971670246512467</v>
      </c>
      <c r="F1523" s="11">
        <v>19.851791768648035</v>
      </c>
      <c r="G1523" s="11">
        <v>44.445164161361312</v>
      </c>
      <c r="H1523" s="11">
        <v>4.8430145248635217</v>
      </c>
      <c r="I1523" s="77">
        <f t="shared" si="92"/>
        <v>70.580939836293197</v>
      </c>
      <c r="J1523" s="77">
        <f t="shared" si="93"/>
        <v>119.86911852251802</v>
      </c>
      <c r="K1523" s="78">
        <f>E1523 * (Constants!$C$8 / Constants!$C$5)</f>
        <v>79.90573567989729</v>
      </c>
      <c r="L1523" s="78">
        <f t="shared" si="94"/>
        <v>170.80318395590285</v>
      </c>
      <c r="M1523" s="79">
        <f t="shared" si="95"/>
        <v>121.51500526967803</v>
      </c>
    </row>
    <row r="1524" spans="2:13" x14ac:dyDescent="0.3">
      <c r="B1524" s="12">
        <v>2.528530235576909E-2</v>
      </c>
      <c r="C1524" s="11">
        <v>3.6841810477475461</v>
      </c>
      <c r="D1524" s="11">
        <v>18.073296514586161</v>
      </c>
      <c r="E1524" s="11">
        <v>28.971670246512467</v>
      </c>
      <c r="F1524" s="11">
        <v>19.851791768648035</v>
      </c>
      <c r="G1524" s="11">
        <v>44.445164161361312</v>
      </c>
      <c r="H1524" s="11">
        <v>4.8430145248635217</v>
      </c>
      <c r="I1524" s="77">
        <f t="shared" si="92"/>
        <v>70.580939577494206</v>
      </c>
      <c r="J1524" s="77">
        <f t="shared" si="93"/>
        <v>119.86911826371903</v>
      </c>
      <c r="K1524" s="78">
        <f>E1524 * (Constants!$C$8 / Constants!$C$5)</f>
        <v>79.90573567989729</v>
      </c>
      <c r="L1524" s="78">
        <f t="shared" si="94"/>
        <v>170.80318369710386</v>
      </c>
      <c r="M1524" s="79">
        <f t="shared" si="95"/>
        <v>121.51500501087904</v>
      </c>
    </row>
    <row r="1525" spans="2:13" x14ac:dyDescent="0.3">
      <c r="B1525" s="12">
        <v>17.716340209764894</v>
      </c>
      <c r="C1525" s="11">
        <v>5.9718304120378223</v>
      </c>
      <c r="D1525" s="11">
        <v>21.178872096813517</v>
      </c>
      <c r="E1525" s="11">
        <v>36.554948866286466</v>
      </c>
      <c r="F1525" s="11">
        <v>10.591877389025383</v>
      </c>
      <c r="G1525" s="11">
        <v>43.230603599303628</v>
      </c>
      <c r="H1525" s="11">
        <v>2.378856725706803</v>
      </c>
      <c r="I1525" s="77">
        <f t="shared" si="92"/>
        <v>74.297528764163189</v>
      </c>
      <c r="J1525" s="77">
        <f t="shared" si="93"/>
        <v>119.90698908917362</v>
      </c>
      <c r="K1525" s="78">
        <f>E1525 * (Constants!$C$8 / Constants!$C$5)</f>
        <v>100.82090735701591</v>
      </c>
      <c r="L1525" s="78">
        <f t="shared" si="94"/>
        <v>184.17294757990305</v>
      </c>
      <c r="M1525" s="79">
        <f t="shared" si="95"/>
        <v>138.56348725489264</v>
      </c>
    </row>
    <row r="1526" spans="2:13" x14ac:dyDescent="0.3">
      <c r="B1526" s="12">
        <v>1.3508108560927212E-2</v>
      </c>
      <c r="C1526" s="11">
        <v>7.5379639500031796</v>
      </c>
      <c r="D1526" s="11">
        <v>1.2991471724076704</v>
      </c>
      <c r="E1526" s="11">
        <v>14.594027598159769</v>
      </c>
      <c r="F1526" s="11">
        <v>16.139764414822004</v>
      </c>
      <c r="G1526" s="11">
        <v>79.243036934972736</v>
      </c>
      <c r="H1526" s="11">
        <v>1.11467867989683</v>
      </c>
      <c r="I1526" s="77">
        <f t="shared" si="92"/>
        <v>39.570903135392626</v>
      </c>
      <c r="J1526" s="77">
        <f t="shared" si="93"/>
        <v>119.92861875026219</v>
      </c>
      <c r="K1526" s="78">
        <f>E1526 * (Constants!$C$8 / Constants!$C$5)</f>
        <v>40.251269665892274</v>
      </c>
      <c r="L1526" s="78">
        <f t="shared" si="94"/>
        <v>145.5858608179947</v>
      </c>
      <c r="M1526" s="79">
        <f t="shared" si="95"/>
        <v>65.228145203125138</v>
      </c>
    </row>
    <row r="1527" spans="2:13" x14ac:dyDescent="0.3">
      <c r="B1527" s="12">
        <v>1.185192157572601E-2</v>
      </c>
      <c r="C1527" s="11">
        <v>24.928221579646159</v>
      </c>
      <c r="D1527" s="11">
        <v>0.98122094670661919</v>
      </c>
      <c r="E1527" s="11">
        <v>19.029743085884498</v>
      </c>
      <c r="F1527" s="11">
        <v>34.62538198914951</v>
      </c>
      <c r="G1527" s="11">
        <v>35.162022106321899</v>
      </c>
      <c r="H1527" s="11">
        <v>5.2969743190741028</v>
      </c>
      <c r="I1527" s="77">
        <f t="shared" si="92"/>
        <v>79.564567601386784</v>
      </c>
      <c r="J1527" s="77">
        <f t="shared" si="93"/>
        <v>120.02356402678279</v>
      </c>
      <c r="K1527" s="78">
        <f>E1527 * (Constants!$C$8 / Constants!$C$5)</f>
        <v>52.48525915622983</v>
      </c>
      <c r="L1527" s="78">
        <f t="shared" si="94"/>
        <v>153.47908009712813</v>
      </c>
      <c r="M1527" s="79">
        <f t="shared" si="95"/>
        <v>113.02008367173212</v>
      </c>
    </row>
    <row r="1528" spans="2:13" x14ac:dyDescent="0.3">
      <c r="B1528" s="12">
        <v>0.60882165249495301</v>
      </c>
      <c r="C1528" s="11">
        <v>10.652030209835058</v>
      </c>
      <c r="D1528" s="11">
        <v>12.508790884444963</v>
      </c>
      <c r="E1528" s="11">
        <v>47.99555412302832</v>
      </c>
      <c r="F1528" s="11">
        <v>2.516727627815659</v>
      </c>
      <c r="G1528" s="11">
        <v>46.217469078776944</v>
      </c>
      <c r="H1528" s="11">
        <v>0.27338315095168603</v>
      </c>
      <c r="I1528" s="77">
        <f t="shared" si="92"/>
        <v>73.673102845123992</v>
      </c>
      <c r="J1528" s="77">
        <f t="shared" si="93"/>
        <v>120.16395507485262</v>
      </c>
      <c r="K1528" s="78">
        <f>E1528 * (Constants!$C$8 / Constants!$C$5)</f>
        <v>132.37483475867489</v>
      </c>
      <c r="L1528" s="78">
        <f t="shared" si="94"/>
        <v>204.5432357104992</v>
      </c>
      <c r="M1528" s="79">
        <f t="shared" si="95"/>
        <v>158.05238348077057</v>
      </c>
    </row>
    <row r="1529" spans="2:13" x14ac:dyDescent="0.3">
      <c r="B1529" s="12">
        <v>0.5111104229290504</v>
      </c>
      <c r="C1529" s="11">
        <v>16.605514878333828</v>
      </c>
      <c r="D1529" s="11">
        <v>16.57731096327224</v>
      </c>
      <c r="E1529" s="11">
        <v>56.469594057411804</v>
      </c>
      <c r="F1529" s="11">
        <v>0</v>
      </c>
      <c r="G1529" s="11">
        <v>30.689555608893691</v>
      </c>
      <c r="H1529" s="11">
        <v>0</v>
      </c>
      <c r="I1529" s="77">
        <f t="shared" si="92"/>
        <v>89.652419899017872</v>
      </c>
      <c r="J1529" s="77">
        <f t="shared" si="93"/>
        <v>120.34197550791157</v>
      </c>
      <c r="K1529" s="78">
        <f>E1529 * (Constants!$C$8 / Constants!$C$5)</f>
        <v>155.74678360995838</v>
      </c>
      <c r="L1529" s="78">
        <f t="shared" si="94"/>
        <v>219.61916506045816</v>
      </c>
      <c r="M1529" s="79">
        <f t="shared" si="95"/>
        <v>188.92960945156446</v>
      </c>
    </row>
    <row r="1530" spans="2:13" x14ac:dyDescent="0.3">
      <c r="B1530" s="12">
        <v>35.563645390051533</v>
      </c>
      <c r="C1530" s="11">
        <v>1.9712248844886893</v>
      </c>
      <c r="D1530" s="11">
        <v>8.7564517555599135</v>
      </c>
      <c r="E1530" s="11">
        <v>52.445845170454547</v>
      </c>
      <c r="F1530" s="11">
        <v>10.219456265174729</v>
      </c>
      <c r="G1530" s="11">
        <v>45.569152758509269</v>
      </c>
      <c r="H1530" s="11">
        <v>1.4317273385614178</v>
      </c>
      <c r="I1530" s="77">
        <f t="shared" si="92"/>
        <v>73.392978075677874</v>
      </c>
      <c r="J1530" s="77">
        <f t="shared" si="93"/>
        <v>120.39385817274857</v>
      </c>
      <c r="K1530" s="78">
        <f>E1530 * (Constants!$C$8 / Constants!$C$5)</f>
        <v>144.64902458302788</v>
      </c>
      <c r="L1530" s="78">
        <f t="shared" si="94"/>
        <v>212.59703758532191</v>
      </c>
      <c r="M1530" s="79">
        <f t="shared" si="95"/>
        <v>165.59615748825121</v>
      </c>
    </row>
    <row r="1531" spans="2:13" x14ac:dyDescent="0.3">
      <c r="B1531" s="12">
        <v>4.9691251329641091</v>
      </c>
      <c r="C1531" s="11">
        <v>14.487741954291044</v>
      </c>
      <c r="D1531" s="11">
        <v>31.043029122630809</v>
      </c>
      <c r="E1531" s="11">
        <v>31.81926256280741</v>
      </c>
      <c r="F1531" s="11">
        <v>12.108299912423083</v>
      </c>
      <c r="G1531" s="11">
        <v>29.773085634036228</v>
      </c>
      <c r="H1531" s="11">
        <v>1.2143103654578957</v>
      </c>
      <c r="I1531" s="77">
        <f t="shared" si="92"/>
        <v>89.45833355215234</v>
      </c>
      <c r="J1531" s="77">
        <f t="shared" si="93"/>
        <v>120.44572955164645</v>
      </c>
      <c r="K1531" s="78">
        <f>E1531 * (Constants!$C$8 / Constants!$C$5)</f>
        <v>87.759579003872062</v>
      </c>
      <c r="L1531" s="78">
        <f t="shared" si="94"/>
        <v>176.3860459927111</v>
      </c>
      <c r="M1531" s="79">
        <f t="shared" si="95"/>
        <v>145.39864999321699</v>
      </c>
    </row>
    <row r="1532" spans="2:13" x14ac:dyDescent="0.3">
      <c r="B1532" s="12">
        <v>1.5994650247594109</v>
      </c>
      <c r="C1532" s="11">
        <v>8.4660244117436605</v>
      </c>
      <c r="D1532" s="11">
        <v>7.9650014517588721</v>
      </c>
      <c r="E1532" s="11">
        <v>46.88984471066189</v>
      </c>
      <c r="F1532" s="11">
        <v>10.219456265174729</v>
      </c>
      <c r="G1532" s="11">
        <v>45.569152758509269</v>
      </c>
      <c r="H1532" s="11">
        <v>1.4317273385614178</v>
      </c>
      <c r="I1532" s="77">
        <f t="shared" si="92"/>
        <v>73.540326839339158</v>
      </c>
      <c r="J1532" s="77">
        <f t="shared" si="93"/>
        <v>120.54120693640985</v>
      </c>
      <c r="K1532" s="78">
        <f>E1532 * (Constants!$C$8 / Constants!$C$5)</f>
        <v>129.32521686327715</v>
      </c>
      <c r="L1532" s="78">
        <f t="shared" si="94"/>
        <v>202.97657908902511</v>
      </c>
      <c r="M1532" s="79">
        <f t="shared" si="95"/>
        <v>155.9756989919544</v>
      </c>
    </row>
    <row r="1533" spans="2:13" x14ac:dyDescent="0.3">
      <c r="B1533" s="12">
        <v>8.2439511033298913</v>
      </c>
      <c r="C1533" s="11">
        <v>7.7827883219621885</v>
      </c>
      <c r="D1533" s="11">
        <v>10.493764269141685</v>
      </c>
      <c r="E1533" s="11">
        <v>32.870758760573906</v>
      </c>
      <c r="F1533" s="11">
        <v>4.1868846885332411</v>
      </c>
      <c r="G1533" s="11">
        <v>62.830029444889192</v>
      </c>
      <c r="H1533" s="11">
        <v>2.378856725706803</v>
      </c>
      <c r="I1533" s="77">
        <f t="shared" si="92"/>
        <v>55.334196040211019</v>
      </c>
      <c r="J1533" s="77">
        <f t="shared" si="93"/>
        <v>120.54308221080701</v>
      </c>
      <c r="K1533" s="78">
        <f>E1533 * (Constants!$C$8 / Constants!$C$5)</f>
        <v>90.65967335577642</v>
      </c>
      <c r="L1533" s="78">
        <f t="shared" si="94"/>
        <v>178.3319968060095</v>
      </c>
      <c r="M1533" s="79">
        <f t="shared" si="95"/>
        <v>113.12311063541352</v>
      </c>
    </row>
    <row r="1534" spans="2:13" x14ac:dyDescent="0.3">
      <c r="B1534" s="12">
        <v>87.825438633532031</v>
      </c>
      <c r="C1534" s="11">
        <v>30.178890978788584</v>
      </c>
      <c r="D1534" s="11">
        <v>9.7533662089499238</v>
      </c>
      <c r="E1534" s="11">
        <v>21.556869775986897</v>
      </c>
      <c r="F1534" s="11">
        <v>2.4180435167484116</v>
      </c>
      <c r="G1534" s="11">
        <v>54.304128279669435</v>
      </c>
      <c r="H1534" s="11">
        <v>2.378856725706803</v>
      </c>
      <c r="I1534" s="77">
        <f t="shared" si="92"/>
        <v>63.907170480473816</v>
      </c>
      <c r="J1534" s="77">
        <f t="shared" si="93"/>
        <v>120.59015548585005</v>
      </c>
      <c r="K1534" s="78">
        <f>E1534 * (Constants!$C$8 / Constants!$C$5)</f>
        <v>59.455237607963866</v>
      </c>
      <c r="L1534" s="78">
        <f t="shared" si="94"/>
        <v>158.488523317827</v>
      </c>
      <c r="M1534" s="79">
        <f t="shared" si="95"/>
        <v>101.80553831245078</v>
      </c>
    </row>
    <row r="1535" spans="2:13" x14ac:dyDescent="0.3">
      <c r="B1535" s="12">
        <v>0.10016616153006908</v>
      </c>
      <c r="C1535" s="11">
        <v>27.619975489871312</v>
      </c>
      <c r="D1535" s="11">
        <v>2.4320294446181734</v>
      </c>
      <c r="E1535" s="11">
        <v>21.224209540896371</v>
      </c>
      <c r="F1535" s="11">
        <v>4.1868846885332411</v>
      </c>
      <c r="G1535" s="11">
        <v>62.830029444889192</v>
      </c>
      <c r="H1535" s="11">
        <v>2.378856725706803</v>
      </c>
      <c r="I1535" s="77">
        <f t="shared" si="92"/>
        <v>55.463099163919097</v>
      </c>
      <c r="J1535" s="77">
        <f t="shared" si="93"/>
        <v>120.67198533451509</v>
      </c>
      <c r="K1535" s="78">
        <f>E1535 * (Constants!$C$8 / Constants!$C$5)</f>
        <v>58.537739217633543</v>
      </c>
      <c r="L1535" s="78">
        <f t="shared" si="94"/>
        <v>157.98551501125226</v>
      </c>
      <c r="M1535" s="79">
        <f t="shared" si="95"/>
        <v>92.776628840656272</v>
      </c>
    </row>
    <row r="1536" spans="2:13" x14ac:dyDescent="0.3">
      <c r="B1536" s="12">
        <v>15.560398172106943</v>
      </c>
      <c r="C1536" s="11">
        <v>6.750534347472068</v>
      </c>
      <c r="D1536" s="11">
        <v>21.178870026421514</v>
      </c>
      <c r="E1536" s="11">
        <v>36.554957147854481</v>
      </c>
      <c r="F1536" s="11">
        <v>10.591877389025383</v>
      </c>
      <c r="G1536" s="11">
        <v>43.230603599303628</v>
      </c>
      <c r="H1536" s="11">
        <v>2.378856725706803</v>
      </c>
      <c r="I1536" s="77">
        <f t="shared" si="92"/>
        <v>75.076238910773455</v>
      </c>
      <c r="J1536" s="77">
        <f t="shared" si="93"/>
        <v>120.68569923578387</v>
      </c>
      <c r="K1536" s="78">
        <f>E1536 * (Constants!$C$8 / Constants!$C$5)</f>
        <v>100.82093019811478</v>
      </c>
      <c r="L1536" s="78">
        <f t="shared" si="94"/>
        <v>184.95167228604419</v>
      </c>
      <c r="M1536" s="79">
        <f t="shared" si="95"/>
        <v>139.34221196103374</v>
      </c>
    </row>
    <row r="1537" spans="2:13" x14ac:dyDescent="0.3">
      <c r="B1537" s="12">
        <v>3.3727863096719375</v>
      </c>
      <c r="C1537" s="11">
        <v>3.3417695251216397</v>
      </c>
      <c r="D1537" s="11">
        <v>8.7564517555599135</v>
      </c>
      <c r="E1537" s="11">
        <v>52.445845170454547</v>
      </c>
      <c r="F1537" s="11">
        <v>10.591877389025383</v>
      </c>
      <c r="G1537" s="11">
        <v>43.230603599303628</v>
      </c>
      <c r="H1537" s="11">
        <v>2.378856725706803</v>
      </c>
      <c r="I1537" s="77">
        <f t="shared" si="92"/>
        <v>75.135943840161488</v>
      </c>
      <c r="J1537" s="77">
        <f t="shared" si="93"/>
        <v>120.74540416517191</v>
      </c>
      <c r="K1537" s="78">
        <f>E1537 * (Constants!$C$8 / Constants!$C$5)</f>
        <v>144.64902458302788</v>
      </c>
      <c r="L1537" s="78">
        <f t="shared" si="94"/>
        <v>212.94858357774524</v>
      </c>
      <c r="M1537" s="79">
        <f t="shared" si="95"/>
        <v>167.33912325273482</v>
      </c>
    </row>
    <row r="1538" spans="2:13" x14ac:dyDescent="0.3">
      <c r="B1538" s="12">
        <v>65.941829287752626</v>
      </c>
      <c r="C1538" s="11">
        <v>5.9718304120378223</v>
      </c>
      <c r="D1538" s="11">
        <v>21.178872096813517</v>
      </c>
      <c r="E1538" s="11">
        <v>36.554948866286466</v>
      </c>
      <c r="F1538" s="11">
        <v>10.219456265174729</v>
      </c>
      <c r="G1538" s="11">
        <v>45.569152758509269</v>
      </c>
      <c r="H1538" s="11">
        <v>1.4317273385614178</v>
      </c>
      <c r="I1538" s="77">
        <f t="shared" si="92"/>
        <v>73.925107640312532</v>
      </c>
      <c r="J1538" s="77">
        <f t="shared" si="93"/>
        <v>120.92598773738322</v>
      </c>
      <c r="K1538" s="78">
        <f>E1538 * (Constants!$C$8 / Constants!$C$5)</f>
        <v>100.82090735701591</v>
      </c>
      <c r="L1538" s="78">
        <f t="shared" si="94"/>
        <v>185.19194622811267</v>
      </c>
      <c r="M1538" s="79">
        <f t="shared" si="95"/>
        <v>138.19106613104196</v>
      </c>
    </row>
    <row r="1539" spans="2:13" x14ac:dyDescent="0.3">
      <c r="B1539" s="12">
        <v>0.58960663521429524</v>
      </c>
      <c r="C1539" s="11">
        <v>4.2783732006637178</v>
      </c>
      <c r="D1539" s="11">
        <v>7.9650009341608721</v>
      </c>
      <c r="E1539" s="11">
        <v>26.991541123616646</v>
      </c>
      <c r="F1539" s="11">
        <v>26.076982315751383</v>
      </c>
      <c r="G1539" s="11">
        <v>54.523678374934192</v>
      </c>
      <c r="H1539" s="11">
        <v>1.11467867989683</v>
      </c>
      <c r="I1539" s="77">
        <f t="shared" ref="I1539:I1602" si="96">SUM(C1539:F1539)</f>
        <v>65.311897574192614</v>
      </c>
      <c r="J1539" s="77">
        <f t="shared" ref="J1539:J1602" si="97">SUM(C1539:H1539)</f>
        <v>120.95025462902363</v>
      </c>
      <c r="K1539" s="78">
        <f>E1539 * (Constants!$C$8 / Constants!$C$5)</f>
        <v>74.44441180868462</v>
      </c>
      <c r="L1539" s="78">
        <f t="shared" ref="L1539:L1602" si="98">C1539+D1539+F1539+G1539+H1539+K1539</f>
        <v>168.4031253140916</v>
      </c>
      <c r="M1539" s="79">
        <f t="shared" ref="M1539:M1602" si="99">I1539-E1539+K1539</f>
        <v>112.76476825926059</v>
      </c>
    </row>
    <row r="1540" spans="2:13" x14ac:dyDescent="0.3">
      <c r="B1540" s="12">
        <v>5.8127358366618864E-2</v>
      </c>
      <c r="C1540" s="11">
        <v>29.304850149995758</v>
      </c>
      <c r="D1540" s="11">
        <v>0.98122088200686908</v>
      </c>
      <c r="E1540" s="11">
        <v>19.029743085884498</v>
      </c>
      <c r="F1540" s="11">
        <v>32.84884722374585</v>
      </c>
      <c r="G1540" s="11">
        <v>38.517370090177835</v>
      </c>
      <c r="H1540" s="11">
        <v>0.27338315095168603</v>
      </c>
      <c r="I1540" s="77">
        <f t="shared" si="96"/>
        <v>82.164661341632979</v>
      </c>
      <c r="J1540" s="77">
        <f t="shared" si="97"/>
        <v>120.9554145827625</v>
      </c>
      <c r="K1540" s="78">
        <f>E1540 * (Constants!$C$8 / Constants!$C$5)</f>
        <v>52.48525915622983</v>
      </c>
      <c r="L1540" s="78">
        <f t="shared" si="98"/>
        <v>154.41093065310781</v>
      </c>
      <c r="M1540" s="79">
        <f t="shared" si="99"/>
        <v>115.62017741197832</v>
      </c>
    </row>
    <row r="1541" spans="2:13" x14ac:dyDescent="0.3">
      <c r="B1541" s="12">
        <v>1.0824702333193272</v>
      </c>
      <c r="C1541" s="11">
        <v>21.674080878455733</v>
      </c>
      <c r="D1541" s="11">
        <v>13.086370211928639</v>
      </c>
      <c r="E1541" s="11">
        <v>32.687717473976001</v>
      </c>
      <c r="F1541" s="11">
        <v>16.651611057089958</v>
      </c>
      <c r="G1541" s="11">
        <v>32.059450857321352</v>
      </c>
      <c r="H1541" s="11">
        <v>4.8430145248635217</v>
      </c>
      <c r="I1541" s="77">
        <f t="shared" si="96"/>
        <v>84.099779621450324</v>
      </c>
      <c r="J1541" s="77">
        <f t="shared" si="97"/>
        <v>121.0022450036352</v>
      </c>
      <c r="K1541" s="78">
        <f>E1541 * (Constants!$C$8 / Constants!$C$5)</f>
        <v>90.154833678224136</v>
      </c>
      <c r="L1541" s="78">
        <f t="shared" si="98"/>
        <v>178.46936120788334</v>
      </c>
      <c r="M1541" s="79">
        <f t="shared" si="99"/>
        <v>141.56689582569845</v>
      </c>
    </row>
    <row r="1542" spans="2:13" x14ac:dyDescent="0.3">
      <c r="B1542" s="12">
        <v>2.5361986088682897E-2</v>
      </c>
      <c r="C1542" s="11">
        <v>84.820962437457595</v>
      </c>
      <c r="D1542" s="11">
        <v>0.35073132819042441</v>
      </c>
      <c r="E1542" s="11">
        <v>20.211204000858633</v>
      </c>
      <c r="F1542" s="11">
        <v>14.893805376972267</v>
      </c>
      <c r="G1542" s="11">
        <v>0</v>
      </c>
      <c r="H1542" s="11">
        <v>1.11467867989683</v>
      </c>
      <c r="I1542" s="77">
        <f t="shared" si="96"/>
        <v>120.27670314347891</v>
      </c>
      <c r="J1542" s="77">
        <f t="shared" si="97"/>
        <v>121.39138182337574</v>
      </c>
      <c r="K1542" s="78">
        <f>E1542 * (Constants!$C$8 / Constants!$C$5)</f>
        <v>55.743804583013329</v>
      </c>
      <c r="L1542" s="78">
        <f t="shared" si="98"/>
        <v>156.92398240553044</v>
      </c>
      <c r="M1542" s="79">
        <f t="shared" si="99"/>
        <v>155.80930372563361</v>
      </c>
    </row>
    <row r="1543" spans="2:13" x14ac:dyDescent="0.3">
      <c r="B1543" s="12">
        <v>5.3389311615173938</v>
      </c>
      <c r="C1543" s="11">
        <v>9.0073056266298117</v>
      </c>
      <c r="D1543" s="11">
        <v>5.6498487413010405</v>
      </c>
      <c r="E1543" s="11">
        <v>31.829600030078655</v>
      </c>
      <c r="F1543" s="11">
        <v>31.307832414870632</v>
      </c>
      <c r="G1543" s="11">
        <v>43.253650305395006</v>
      </c>
      <c r="H1543" s="11">
        <v>0.38235628704064373</v>
      </c>
      <c r="I1543" s="77">
        <f t="shared" si="96"/>
        <v>77.794586812880141</v>
      </c>
      <c r="J1543" s="77">
        <f t="shared" si="97"/>
        <v>121.4305934053158</v>
      </c>
      <c r="K1543" s="78">
        <f>E1543 * (Constants!$C$8 / Constants!$C$5)</f>
        <v>87.788090405539521</v>
      </c>
      <c r="L1543" s="78">
        <f t="shared" si="98"/>
        <v>177.38908378077667</v>
      </c>
      <c r="M1543" s="79">
        <f t="shared" si="99"/>
        <v>133.75307718834102</v>
      </c>
    </row>
    <row r="1544" spans="2:13" x14ac:dyDescent="0.3">
      <c r="B1544" s="12">
        <v>3.1487634041695856E-2</v>
      </c>
      <c r="C1544" s="11">
        <v>24.304203359534007</v>
      </c>
      <c r="D1544" s="11">
        <v>1.3556924248000497</v>
      </c>
      <c r="E1544" s="11">
        <v>21.973184199960777</v>
      </c>
      <c r="F1544" s="11">
        <v>31.361622471571177</v>
      </c>
      <c r="G1544" s="11">
        <v>41.326779510217335</v>
      </c>
      <c r="H1544" s="11">
        <v>1.11467867989683</v>
      </c>
      <c r="I1544" s="77">
        <f t="shared" si="96"/>
        <v>78.994702455866019</v>
      </c>
      <c r="J1544" s="77">
        <f t="shared" si="97"/>
        <v>121.43616064598018</v>
      </c>
      <c r="K1544" s="78">
        <f>E1544 * (Constants!$C$8 / Constants!$C$5)</f>
        <v>60.603459648278921</v>
      </c>
      <c r="L1544" s="78">
        <f t="shared" si="98"/>
        <v>160.06643609429833</v>
      </c>
      <c r="M1544" s="79">
        <f t="shared" si="99"/>
        <v>117.62497790418416</v>
      </c>
    </row>
    <row r="1545" spans="2:13" x14ac:dyDescent="0.3">
      <c r="B1545" s="12">
        <v>0.27733446500496939</v>
      </c>
      <c r="C1545" s="11">
        <v>22.381976889787566</v>
      </c>
      <c r="D1545" s="11">
        <v>2.3268742347831157</v>
      </c>
      <c r="E1545" s="11">
        <v>15.779717288800139</v>
      </c>
      <c r="F1545" s="11">
        <v>11.202577410207509</v>
      </c>
      <c r="G1545" s="11">
        <v>68.57212869367747</v>
      </c>
      <c r="H1545" s="11">
        <v>1.4317273385614178</v>
      </c>
      <c r="I1545" s="77">
        <f t="shared" si="96"/>
        <v>51.691145823578331</v>
      </c>
      <c r="J1545" s="77">
        <f t="shared" si="97"/>
        <v>121.69500185581722</v>
      </c>
      <c r="K1545" s="78">
        <f>E1545 * (Constants!$C$8 / Constants!$C$5)</f>
        <v>43.521478328787481</v>
      </c>
      <c r="L1545" s="78">
        <f t="shared" si="98"/>
        <v>149.43676289580455</v>
      </c>
      <c r="M1545" s="79">
        <f t="shared" si="99"/>
        <v>79.432906863565677</v>
      </c>
    </row>
    <row r="1546" spans="2:13" x14ac:dyDescent="0.3">
      <c r="B1546" s="12">
        <v>57.917216974004987</v>
      </c>
      <c r="C1546" s="11">
        <v>6.750534347472068</v>
      </c>
      <c r="D1546" s="11">
        <v>21.178870026421514</v>
      </c>
      <c r="E1546" s="11">
        <v>36.554957147854481</v>
      </c>
      <c r="F1546" s="11">
        <v>10.219456265174729</v>
      </c>
      <c r="G1546" s="11">
        <v>45.569152758509269</v>
      </c>
      <c r="H1546" s="11">
        <v>1.4317273385614178</v>
      </c>
      <c r="I1546" s="77">
        <f t="shared" si="96"/>
        <v>74.703817786922798</v>
      </c>
      <c r="J1546" s="77">
        <f t="shared" si="97"/>
        <v>121.70469788399348</v>
      </c>
      <c r="K1546" s="78">
        <f>E1546 * (Constants!$C$8 / Constants!$C$5)</f>
        <v>100.82093019811478</v>
      </c>
      <c r="L1546" s="78">
        <f t="shared" si="98"/>
        <v>185.97067093425377</v>
      </c>
      <c r="M1546" s="79">
        <f t="shared" si="99"/>
        <v>138.9697908371831</v>
      </c>
    </row>
    <row r="1547" spans="2:13" x14ac:dyDescent="0.3">
      <c r="B1547" s="12">
        <v>12.553817347346921</v>
      </c>
      <c r="C1547" s="11">
        <v>3.3417695251216397</v>
      </c>
      <c r="D1547" s="11">
        <v>8.7564517555599135</v>
      </c>
      <c r="E1547" s="11">
        <v>52.445845170454547</v>
      </c>
      <c r="F1547" s="11">
        <v>10.219456265174729</v>
      </c>
      <c r="G1547" s="11">
        <v>45.569152758509269</v>
      </c>
      <c r="H1547" s="11">
        <v>1.4317273385614178</v>
      </c>
      <c r="I1547" s="77">
        <f t="shared" si="96"/>
        <v>74.763522716310831</v>
      </c>
      <c r="J1547" s="77">
        <f t="shared" si="97"/>
        <v>121.76440281338151</v>
      </c>
      <c r="K1547" s="78">
        <f>E1547 * (Constants!$C$8 / Constants!$C$5)</f>
        <v>144.64902458302788</v>
      </c>
      <c r="L1547" s="78">
        <f t="shared" si="98"/>
        <v>213.96758222595486</v>
      </c>
      <c r="M1547" s="79">
        <f t="shared" si="99"/>
        <v>166.96670212888415</v>
      </c>
    </row>
    <row r="1548" spans="2:13" x14ac:dyDescent="0.3">
      <c r="B1548" s="12">
        <v>1.0455888672295259</v>
      </c>
      <c r="C1548" s="11">
        <v>10.721536374965549</v>
      </c>
      <c r="D1548" s="11">
        <v>28.013287858691275</v>
      </c>
      <c r="E1548" s="11">
        <v>22.641059533873602</v>
      </c>
      <c r="F1548" s="11">
        <v>13.52404077523253</v>
      </c>
      <c r="G1548" s="11">
        <v>44.618041745125161</v>
      </c>
      <c r="H1548" s="11">
        <v>2.378856725706803</v>
      </c>
      <c r="I1548" s="77">
        <f t="shared" si="96"/>
        <v>74.89992454276296</v>
      </c>
      <c r="J1548" s="77">
        <f t="shared" si="97"/>
        <v>121.89682301359493</v>
      </c>
      <c r="K1548" s="78">
        <f>E1548 * (Constants!$C$8 / Constants!$C$5)</f>
        <v>62.445502907941716</v>
      </c>
      <c r="L1548" s="78">
        <f t="shared" si="98"/>
        <v>161.70126638766303</v>
      </c>
      <c r="M1548" s="79">
        <f t="shared" si="99"/>
        <v>114.70436791683107</v>
      </c>
    </row>
    <row r="1549" spans="2:13" x14ac:dyDescent="0.3">
      <c r="B1549" s="12">
        <v>2.3221388983074576E-4</v>
      </c>
      <c r="C1549" s="11">
        <v>7.5379463516711542</v>
      </c>
      <c r="D1549" s="11">
        <v>4.0383956163838564</v>
      </c>
      <c r="E1549" s="11">
        <v>9.9137791461504623</v>
      </c>
      <c r="F1549" s="11">
        <v>33.249218414985187</v>
      </c>
      <c r="G1549" s="11">
        <v>61.903946555771761</v>
      </c>
      <c r="H1549" s="11">
        <v>5.2969743190741028</v>
      </c>
      <c r="I1549" s="77">
        <f t="shared" si="96"/>
        <v>54.739339529190659</v>
      </c>
      <c r="J1549" s="77">
        <f t="shared" si="97"/>
        <v>121.94026040403654</v>
      </c>
      <c r="K1549" s="78">
        <f>E1549 * (Constants!$C$8 / Constants!$C$5)</f>
        <v>27.342842483737567</v>
      </c>
      <c r="L1549" s="78">
        <f t="shared" si="98"/>
        <v>139.36932374162365</v>
      </c>
      <c r="M1549" s="79">
        <f t="shared" si="99"/>
        <v>72.168402866777768</v>
      </c>
    </row>
    <row r="1550" spans="2:13" x14ac:dyDescent="0.3">
      <c r="B1550" s="12">
        <v>4.0850750607205555E-2</v>
      </c>
      <c r="C1550" s="11">
        <v>7.5379458340731533</v>
      </c>
      <c r="D1550" s="11">
        <v>6.0903163583825366</v>
      </c>
      <c r="E1550" s="11">
        <v>11.842914514011088</v>
      </c>
      <c r="F1550" s="11">
        <v>16.139764414822004</v>
      </c>
      <c r="G1550" s="11">
        <v>79.243036934972736</v>
      </c>
      <c r="H1550" s="11">
        <v>1.11467867989683</v>
      </c>
      <c r="I1550" s="77">
        <f t="shared" si="96"/>
        <v>41.610941121288782</v>
      </c>
      <c r="J1550" s="77">
        <f t="shared" si="97"/>
        <v>121.96865673615835</v>
      </c>
      <c r="K1550" s="78">
        <f>E1550 * (Constants!$C$8 / Constants!$C$5)</f>
        <v>32.663522288643485</v>
      </c>
      <c r="L1550" s="78">
        <f t="shared" si="98"/>
        <v>142.78926451079073</v>
      </c>
      <c r="M1550" s="79">
        <f t="shared" si="99"/>
        <v>62.431548895921182</v>
      </c>
    </row>
    <row r="1551" spans="2:13" x14ac:dyDescent="0.3">
      <c r="B1551" s="12">
        <v>48.483979053620715</v>
      </c>
      <c r="C1551" s="11">
        <v>7.9674900629465419</v>
      </c>
      <c r="D1551" s="11">
        <v>13.086369176732637</v>
      </c>
      <c r="E1551" s="11">
        <v>32.687717473976001</v>
      </c>
      <c r="F1551" s="11">
        <v>32.004959195364187</v>
      </c>
      <c r="G1551" s="11">
        <v>27.201945243277287</v>
      </c>
      <c r="H1551" s="11">
        <v>9.2125966077420749</v>
      </c>
      <c r="I1551" s="77">
        <f t="shared" si="96"/>
        <v>85.746535909019372</v>
      </c>
      <c r="J1551" s="77">
        <f t="shared" si="97"/>
        <v>122.16107776003874</v>
      </c>
      <c r="K1551" s="78">
        <f>E1551 * (Constants!$C$8 / Constants!$C$5)</f>
        <v>90.154833678224136</v>
      </c>
      <c r="L1551" s="78">
        <f t="shared" si="98"/>
        <v>179.62819396428685</v>
      </c>
      <c r="M1551" s="79">
        <f t="shared" si="99"/>
        <v>143.2136521132675</v>
      </c>
    </row>
    <row r="1552" spans="2:13" x14ac:dyDescent="0.3">
      <c r="B1552" s="12">
        <v>897.64423962534056</v>
      </c>
      <c r="C1552" s="11">
        <v>20.731930363938474</v>
      </c>
      <c r="D1552" s="11">
        <v>20.067065379998091</v>
      </c>
      <c r="E1552" s="11">
        <v>42.733557609237195</v>
      </c>
      <c r="F1552" s="11">
        <v>0.34800604888292236</v>
      </c>
      <c r="G1552" s="11">
        <v>29.243401015693578</v>
      </c>
      <c r="H1552" s="11">
        <v>9.2125966077420749</v>
      </c>
      <c r="I1552" s="77">
        <f t="shared" si="96"/>
        <v>83.88055940205669</v>
      </c>
      <c r="J1552" s="77">
        <f t="shared" si="97"/>
        <v>122.33655702549234</v>
      </c>
      <c r="K1552" s="78">
        <f>E1552 * (Constants!$C$8 / Constants!$C$5)</f>
        <v>117.86190888999292</v>
      </c>
      <c r="L1552" s="78">
        <f t="shared" si="98"/>
        <v>197.46490830624805</v>
      </c>
      <c r="M1552" s="79">
        <f t="shared" si="99"/>
        <v>159.00891068281243</v>
      </c>
    </row>
    <row r="1553" spans="2:13" x14ac:dyDescent="0.3">
      <c r="B1553" s="12">
        <v>4.4822134911082685</v>
      </c>
      <c r="C1553" s="11">
        <v>5.0557368160749876</v>
      </c>
      <c r="D1553" s="11">
        <v>9.7533672441459256</v>
      </c>
      <c r="E1553" s="11">
        <v>11.856021130586415</v>
      </c>
      <c r="F1553" s="11">
        <v>10.360058487160881</v>
      </c>
      <c r="G1553" s="11">
        <v>85.180987099719204</v>
      </c>
      <c r="H1553" s="11">
        <v>0.27338315095168603</v>
      </c>
      <c r="I1553" s="77">
        <f t="shared" si="96"/>
        <v>37.025183677968215</v>
      </c>
      <c r="J1553" s="77">
        <f t="shared" si="97"/>
        <v>122.47955392863911</v>
      </c>
      <c r="K1553" s="78">
        <f>E1553 * (Constants!$C$8 / Constants!$C$5)</f>
        <v>32.699671182746407</v>
      </c>
      <c r="L1553" s="78">
        <f t="shared" si="98"/>
        <v>143.32320398079909</v>
      </c>
      <c r="M1553" s="79">
        <f t="shared" si="99"/>
        <v>57.868833730128209</v>
      </c>
    </row>
    <row r="1554" spans="2:13" x14ac:dyDescent="0.3">
      <c r="B1554" s="12">
        <v>1.4440510269487277</v>
      </c>
      <c r="C1554" s="11">
        <v>10.896639778623749</v>
      </c>
      <c r="D1554" s="11">
        <v>28.013287858691275</v>
      </c>
      <c r="E1554" s="11">
        <v>34.656405610662951</v>
      </c>
      <c r="F1554" s="11">
        <v>17.058363329074147</v>
      </c>
      <c r="G1554" s="11">
        <v>30.728619706850754</v>
      </c>
      <c r="H1554" s="11">
        <v>1.2143103654578957</v>
      </c>
      <c r="I1554" s="77">
        <f t="shared" si="96"/>
        <v>90.624696577052134</v>
      </c>
      <c r="J1554" s="77">
        <f t="shared" si="97"/>
        <v>122.56762664936078</v>
      </c>
      <c r="K1554" s="78">
        <f>E1554 * (Constants!$C$8 / Constants!$C$5)</f>
        <v>95.584602571344604</v>
      </c>
      <c r="L1554" s="78">
        <f t="shared" si="98"/>
        <v>183.49582361004241</v>
      </c>
      <c r="M1554" s="79">
        <f t="shared" si="99"/>
        <v>151.55289353773378</v>
      </c>
    </row>
    <row r="1555" spans="2:13" x14ac:dyDescent="0.3">
      <c r="B1555" s="12">
        <v>5.1909463567426428E-2</v>
      </c>
      <c r="C1555" s="11">
        <v>10.721536374965549</v>
      </c>
      <c r="D1555" s="11">
        <v>28.013287858691275</v>
      </c>
      <c r="E1555" s="11">
        <v>22.641059533873602</v>
      </c>
      <c r="F1555" s="11">
        <v>25.70061589760433</v>
      </c>
      <c r="G1555" s="11">
        <v>33.350036543469059</v>
      </c>
      <c r="H1555" s="11">
        <v>2.2665438039387968</v>
      </c>
      <c r="I1555" s="77">
        <f t="shared" si="96"/>
        <v>87.076499665134747</v>
      </c>
      <c r="J1555" s="77">
        <f t="shared" si="97"/>
        <v>122.69308001254261</v>
      </c>
      <c r="K1555" s="78">
        <f>E1555 * (Constants!$C$8 / Constants!$C$5)</f>
        <v>62.445502907941716</v>
      </c>
      <c r="L1555" s="78">
        <f t="shared" si="98"/>
        <v>162.49752338661074</v>
      </c>
      <c r="M1555" s="79">
        <f t="shared" si="99"/>
        <v>126.88094303920286</v>
      </c>
    </row>
    <row r="1556" spans="2:13" x14ac:dyDescent="0.3">
      <c r="B1556" s="12">
        <v>0.35952389167505316</v>
      </c>
      <c r="C1556" s="11">
        <v>8.6729554340667931</v>
      </c>
      <c r="D1556" s="11">
        <v>13.086370211928639</v>
      </c>
      <c r="E1556" s="11">
        <v>32.687717473976001</v>
      </c>
      <c r="F1556" s="11">
        <v>32.004959195364187</v>
      </c>
      <c r="G1556" s="11">
        <v>27.201945243277287</v>
      </c>
      <c r="H1556" s="11">
        <v>9.2125966077420749</v>
      </c>
      <c r="I1556" s="77">
        <f t="shared" si="96"/>
        <v>86.452002315335619</v>
      </c>
      <c r="J1556" s="77">
        <f t="shared" si="97"/>
        <v>122.86654416635498</v>
      </c>
      <c r="K1556" s="78">
        <f>E1556 * (Constants!$C$8 / Constants!$C$5)</f>
        <v>90.154833678224136</v>
      </c>
      <c r="L1556" s="78">
        <f t="shared" si="98"/>
        <v>180.33366037060313</v>
      </c>
      <c r="M1556" s="79">
        <f t="shared" si="99"/>
        <v>143.91911851958375</v>
      </c>
    </row>
    <row r="1557" spans="2:13" x14ac:dyDescent="0.3">
      <c r="B1557" s="12">
        <v>804.66957510498469</v>
      </c>
      <c r="C1557" s="11">
        <v>7.9674900629465419</v>
      </c>
      <c r="D1557" s="11">
        <v>13.086369176732637</v>
      </c>
      <c r="E1557" s="11">
        <v>32.687717473976001</v>
      </c>
      <c r="F1557" s="11">
        <v>20.087385918884777</v>
      </c>
      <c r="G1557" s="11">
        <v>48.913944419781991</v>
      </c>
      <c r="H1557" s="11">
        <v>0.27338315095168603</v>
      </c>
      <c r="I1557" s="77">
        <f t="shared" si="96"/>
        <v>73.828962632539955</v>
      </c>
      <c r="J1557" s="77">
        <f t="shared" si="97"/>
        <v>123.01629020327364</v>
      </c>
      <c r="K1557" s="78">
        <f>E1557 * (Constants!$C$8 / Constants!$C$5)</f>
        <v>90.154833678224136</v>
      </c>
      <c r="L1557" s="78">
        <f t="shared" si="98"/>
        <v>180.48340640752178</v>
      </c>
      <c r="M1557" s="79">
        <f t="shared" si="99"/>
        <v>131.2960788367881</v>
      </c>
    </row>
    <row r="1558" spans="2:13" x14ac:dyDescent="0.3">
      <c r="B1558" s="12">
        <v>2.5778674928005785E-2</v>
      </c>
      <c r="C1558" s="11">
        <v>12.134079952576428</v>
      </c>
      <c r="D1558" s="11">
        <v>12.624783561220001</v>
      </c>
      <c r="E1558" s="11">
        <v>23.588398450750507</v>
      </c>
      <c r="F1558" s="11">
        <v>31.307832414870632</v>
      </c>
      <c r="G1558" s="11">
        <v>43.253650305395006</v>
      </c>
      <c r="H1558" s="11">
        <v>0.38235628704064373</v>
      </c>
      <c r="I1558" s="77">
        <f t="shared" si="96"/>
        <v>79.655094379417562</v>
      </c>
      <c r="J1558" s="77">
        <f t="shared" si="97"/>
        <v>123.29110097185323</v>
      </c>
      <c r="K1558" s="78">
        <f>E1558 * (Constants!$C$8 / Constants!$C$5)</f>
        <v>65.058324759328016</v>
      </c>
      <c r="L1558" s="78">
        <f t="shared" si="98"/>
        <v>164.76102728043074</v>
      </c>
      <c r="M1558" s="79">
        <f t="shared" si="99"/>
        <v>121.12502068799508</v>
      </c>
    </row>
    <row r="1559" spans="2:13" x14ac:dyDescent="0.3">
      <c r="B1559" s="12">
        <v>0.11563844079500996</v>
      </c>
      <c r="C1559" s="11">
        <v>21.674080878455733</v>
      </c>
      <c r="D1559" s="11">
        <v>13.086370211928639</v>
      </c>
      <c r="E1559" s="11">
        <v>32.687717473976001</v>
      </c>
      <c r="F1559" s="11">
        <v>22.491568197615088</v>
      </c>
      <c r="G1559" s="11">
        <v>31.183356789783179</v>
      </c>
      <c r="H1559" s="11">
        <v>2.378856725706803</v>
      </c>
      <c r="I1559" s="77">
        <f t="shared" si="96"/>
        <v>89.939736761975468</v>
      </c>
      <c r="J1559" s="77">
        <f t="shared" si="97"/>
        <v>123.50195027746544</v>
      </c>
      <c r="K1559" s="78">
        <f>E1559 * (Constants!$C$8 / Constants!$C$5)</f>
        <v>90.154833678224136</v>
      </c>
      <c r="L1559" s="78">
        <f t="shared" si="98"/>
        <v>180.96906648171358</v>
      </c>
      <c r="M1559" s="79">
        <f t="shared" si="99"/>
        <v>147.4068529662236</v>
      </c>
    </row>
    <row r="1560" spans="2:13" x14ac:dyDescent="0.3">
      <c r="B1560" s="12">
        <v>5.966876952079474</v>
      </c>
      <c r="C1560" s="11">
        <v>8.6729554340667931</v>
      </c>
      <c r="D1560" s="11">
        <v>13.086370211928639</v>
      </c>
      <c r="E1560" s="11">
        <v>32.687717473976001</v>
      </c>
      <c r="F1560" s="11">
        <v>20.087385918884777</v>
      </c>
      <c r="G1560" s="11">
        <v>48.913944419781991</v>
      </c>
      <c r="H1560" s="11">
        <v>0.27338315095168603</v>
      </c>
      <c r="I1560" s="77">
        <f t="shared" si="96"/>
        <v>74.534429038856217</v>
      </c>
      <c r="J1560" s="77">
        <f t="shared" si="97"/>
        <v>123.72175660958989</v>
      </c>
      <c r="K1560" s="78">
        <f>E1560 * (Constants!$C$8 / Constants!$C$5)</f>
        <v>90.154833678224136</v>
      </c>
      <c r="L1560" s="78">
        <f t="shared" si="98"/>
        <v>181.18887281383803</v>
      </c>
      <c r="M1560" s="79">
        <f t="shared" si="99"/>
        <v>132.00154524310435</v>
      </c>
    </row>
    <row r="1561" spans="2:13" x14ac:dyDescent="0.3">
      <c r="B1561" s="12">
        <v>10.681970591525896</v>
      </c>
      <c r="C1561" s="11">
        <v>10.896639778623749</v>
      </c>
      <c r="D1561" s="11">
        <v>28.013287858691275</v>
      </c>
      <c r="E1561" s="11">
        <v>34.656405610662951</v>
      </c>
      <c r="F1561" s="11">
        <v>1.9196608525947549</v>
      </c>
      <c r="G1561" s="11">
        <v>47.03164403889803</v>
      </c>
      <c r="H1561" s="11">
        <v>1.4317273385614178</v>
      </c>
      <c r="I1561" s="77">
        <f t="shared" si="96"/>
        <v>75.485994100572739</v>
      </c>
      <c r="J1561" s="77">
        <f t="shared" si="97"/>
        <v>123.94936547803218</v>
      </c>
      <c r="K1561" s="78">
        <f>E1561 * (Constants!$C$8 / Constants!$C$5)</f>
        <v>95.584602571344604</v>
      </c>
      <c r="L1561" s="78">
        <f t="shared" si="98"/>
        <v>184.87756243871382</v>
      </c>
      <c r="M1561" s="79">
        <f t="shared" si="99"/>
        <v>136.4141910612544</v>
      </c>
    </row>
    <row r="1562" spans="2:13" x14ac:dyDescent="0.3">
      <c r="B1562" s="12">
        <v>0.24681648076511919</v>
      </c>
      <c r="C1562" s="11">
        <v>11.697665127840908</v>
      </c>
      <c r="D1562" s="11">
        <v>32.683949360530441</v>
      </c>
      <c r="E1562" s="11">
        <v>47.426001705340482</v>
      </c>
      <c r="F1562" s="11">
        <v>14.929977919090733</v>
      </c>
      <c r="G1562" s="11">
        <v>13.706023439130123</v>
      </c>
      <c r="H1562" s="11">
        <v>3.5292293157290135</v>
      </c>
      <c r="I1562" s="77">
        <f t="shared" si="96"/>
        <v>106.73759411280255</v>
      </c>
      <c r="J1562" s="77">
        <f t="shared" si="97"/>
        <v>123.97284686766169</v>
      </c>
      <c r="K1562" s="78">
        <f>E1562 * (Constants!$C$8 / Constants!$C$5)</f>
        <v>130.80397244537457</v>
      </c>
      <c r="L1562" s="78">
        <f t="shared" si="98"/>
        <v>207.35081760769577</v>
      </c>
      <c r="M1562" s="79">
        <f t="shared" si="99"/>
        <v>190.11556485283666</v>
      </c>
    </row>
    <row r="1563" spans="2:13" x14ac:dyDescent="0.3">
      <c r="B1563" s="12">
        <v>0.30987304652808234</v>
      </c>
      <c r="C1563" s="11">
        <v>26.141978539475915</v>
      </c>
      <c r="D1563" s="11">
        <v>7.080761871959008</v>
      </c>
      <c r="E1563" s="11">
        <v>19.249219130952127</v>
      </c>
      <c r="F1563" s="11">
        <v>32.84884722374585</v>
      </c>
      <c r="G1563" s="11">
        <v>38.517370090177835</v>
      </c>
      <c r="H1563" s="11">
        <v>0.27338315095168603</v>
      </c>
      <c r="I1563" s="77">
        <f t="shared" si="96"/>
        <v>85.320806766132904</v>
      </c>
      <c r="J1563" s="77">
        <f t="shared" si="97"/>
        <v>124.11156000726243</v>
      </c>
      <c r="K1563" s="78">
        <f>E1563 * (Constants!$C$8 / Constants!$C$5)</f>
        <v>53.090588248271196</v>
      </c>
      <c r="L1563" s="78">
        <f t="shared" si="98"/>
        <v>157.95292912458149</v>
      </c>
      <c r="M1563" s="79">
        <f t="shared" si="99"/>
        <v>119.16217588345197</v>
      </c>
    </row>
    <row r="1564" spans="2:13" x14ac:dyDescent="0.3">
      <c r="B1564" s="12">
        <v>0.82907250928110443</v>
      </c>
      <c r="C1564" s="11">
        <v>5.0557368160749876</v>
      </c>
      <c r="D1564" s="11">
        <v>9.7533672441459256</v>
      </c>
      <c r="E1564" s="11">
        <v>11.856021130586415</v>
      </c>
      <c r="F1564" s="11">
        <v>41.019850099338122</v>
      </c>
      <c r="G1564" s="11">
        <v>47.370715536034012</v>
      </c>
      <c r="H1564" s="11">
        <v>9.2125966077420749</v>
      </c>
      <c r="I1564" s="77">
        <f t="shared" si="96"/>
        <v>67.684975290145445</v>
      </c>
      <c r="J1564" s="77">
        <f t="shared" si="97"/>
        <v>124.26828743392153</v>
      </c>
      <c r="K1564" s="78">
        <f>E1564 * (Constants!$C$8 / Constants!$C$5)</f>
        <v>32.699671182746407</v>
      </c>
      <c r="L1564" s="78">
        <f t="shared" si="98"/>
        <v>145.11193748608153</v>
      </c>
      <c r="M1564" s="79">
        <f t="shared" si="99"/>
        <v>88.528625342305446</v>
      </c>
    </row>
    <row r="1565" spans="2:13" x14ac:dyDescent="0.3">
      <c r="B1565" s="12">
        <v>1.4539381227223203E-3</v>
      </c>
      <c r="C1565" s="11">
        <v>29.304850149995758</v>
      </c>
      <c r="D1565" s="11">
        <v>0.98122088200686908</v>
      </c>
      <c r="E1565" s="11">
        <v>19.029743085884498</v>
      </c>
      <c r="F1565" s="11">
        <v>34.62538198914951</v>
      </c>
      <c r="G1565" s="11">
        <v>35.162022106321899</v>
      </c>
      <c r="H1565" s="11">
        <v>5.2969743190741028</v>
      </c>
      <c r="I1565" s="77">
        <f t="shared" si="96"/>
        <v>83.941196107036632</v>
      </c>
      <c r="J1565" s="77">
        <f t="shared" si="97"/>
        <v>124.40019253243264</v>
      </c>
      <c r="K1565" s="78">
        <f>E1565 * (Constants!$C$8 / Constants!$C$5)</f>
        <v>52.48525915622983</v>
      </c>
      <c r="L1565" s="78">
        <f t="shared" si="98"/>
        <v>157.85570860277798</v>
      </c>
      <c r="M1565" s="79">
        <f t="shared" si="99"/>
        <v>117.39671217738197</v>
      </c>
    </row>
    <row r="1566" spans="2:13" x14ac:dyDescent="0.3">
      <c r="B1566" s="12">
        <v>0.53677838172006886</v>
      </c>
      <c r="C1566" s="11">
        <v>5.1659769086695428</v>
      </c>
      <c r="D1566" s="11">
        <v>2.4042693698422393</v>
      </c>
      <c r="E1566" s="11">
        <v>41.92854779061016</v>
      </c>
      <c r="F1566" s="11">
        <v>31.307832414870632</v>
      </c>
      <c r="G1566" s="11">
        <v>43.253650305395006</v>
      </c>
      <c r="H1566" s="11">
        <v>0.38235628704064373</v>
      </c>
      <c r="I1566" s="77">
        <f t="shared" si="96"/>
        <v>80.806626483992574</v>
      </c>
      <c r="J1566" s="77">
        <f t="shared" si="97"/>
        <v>124.44263307642824</v>
      </c>
      <c r="K1566" s="78">
        <f>E1566 * (Constants!$C$8 / Constants!$C$5)</f>
        <v>115.64163987410222</v>
      </c>
      <c r="L1566" s="78">
        <f t="shared" si="98"/>
        <v>198.15572515992028</v>
      </c>
      <c r="M1566" s="79">
        <f t="shared" si="99"/>
        <v>154.51971856748463</v>
      </c>
    </row>
    <row r="1567" spans="2:13" x14ac:dyDescent="0.3">
      <c r="B1567" s="12">
        <v>0.69980434614990372</v>
      </c>
      <c r="C1567" s="11">
        <v>4.4373702485331687</v>
      </c>
      <c r="D1567" s="11">
        <v>12.624783561220001</v>
      </c>
      <c r="E1567" s="11">
        <v>23.588400521142511</v>
      </c>
      <c r="F1567" s="11">
        <v>16.290541730246915</v>
      </c>
      <c r="G1567" s="11">
        <v>66.228804856241013</v>
      </c>
      <c r="H1567" s="11">
        <v>1.4317273385614178</v>
      </c>
      <c r="I1567" s="77">
        <f t="shared" si="96"/>
        <v>56.941096061142595</v>
      </c>
      <c r="J1567" s="77">
        <f t="shared" si="97"/>
        <v>124.60162825594503</v>
      </c>
      <c r="K1567" s="78">
        <f>E1567 * (Constants!$C$8 / Constants!$C$5)</f>
        <v>65.058330469602737</v>
      </c>
      <c r="L1567" s="78">
        <f t="shared" si="98"/>
        <v>166.07155820440525</v>
      </c>
      <c r="M1567" s="79">
        <f t="shared" si="99"/>
        <v>98.411026009602821</v>
      </c>
    </row>
    <row r="1568" spans="2:13" x14ac:dyDescent="0.3">
      <c r="B1568" s="12">
        <v>0.9718528384109959</v>
      </c>
      <c r="C1568" s="11">
        <v>7.9674900629465419</v>
      </c>
      <c r="D1568" s="11">
        <v>13.086369176732637</v>
      </c>
      <c r="E1568" s="11">
        <v>32.687717473976001</v>
      </c>
      <c r="F1568" s="11">
        <v>30.653156912313566</v>
      </c>
      <c r="G1568" s="11">
        <v>39.329344832102827</v>
      </c>
      <c r="H1568" s="11">
        <v>1.11467867989683</v>
      </c>
      <c r="I1568" s="77">
        <f t="shared" si="96"/>
        <v>84.39473362596874</v>
      </c>
      <c r="J1568" s="77">
        <f t="shared" si="97"/>
        <v>124.8387571379684</v>
      </c>
      <c r="K1568" s="78">
        <f>E1568 * (Constants!$C$8 / Constants!$C$5)</f>
        <v>90.154833678224136</v>
      </c>
      <c r="L1568" s="78">
        <f t="shared" si="98"/>
        <v>182.30587334221656</v>
      </c>
      <c r="M1568" s="79">
        <f t="shared" si="99"/>
        <v>141.86184983021687</v>
      </c>
    </row>
    <row r="1569" spans="2:13" x14ac:dyDescent="0.3">
      <c r="B1569" s="12">
        <v>5.1875856297556311E-2</v>
      </c>
      <c r="C1569" s="11">
        <v>24.132603059144969</v>
      </c>
      <c r="D1569" s="11">
        <v>15.484594295920964</v>
      </c>
      <c r="E1569" s="11">
        <v>40.658585899073522</v>
      </c>
      <c r="F1569" s="11">
        <v>13.536005397081643</v>
      </c>
      <c r="G1569" s="11">
        <v>30.716095344948862</v>
      </c>
      <c r="H1569" s="11">
        <v>0.38235628704064373</v>
      </c>
      <c r="I1569" s="77">
        <f t="shared" si="96"/>
        <v>93.811788651221093</v>
      </c>
      <c r="J1569" s="77">
        <f t="shared" si="97"/>
        <v>124.9102402832106</v>
      </c>
      <c r="K1569" s="78">
        <f>E1569 * (Constants!$C$8 / Constants!$C$5)</f>
        <v>112.13900304421891</v>
      </c>
      <c r="L1569" s="78">
        <f t="shared" si="98"/>
        <v>196.39065742835601</v>
      </c>
      <c r="M1569" s="79">
        <f t="shared" si="99"/>
        <v>165.29220579636649</v>
      </c>
    </row>
    <row r="1570" spans="2:13" x14ac:dyDescent="0.3">
      <c r="B1570" s="12">
        <v>6.6064485276001506E-2</v>
      </c>
      <c r="C1570" s="11">
        <v>15.461002179046176</v>
      </c>
      <c r="D1570" s="11">
        <v>12.18318758049684</v>
      </c>
      <c r="E1570" s="11">
        <v>23.47570080284833</v>
      </c>
      <c r="F1570" s="11">
        <v>31.361622471571177</v>
      </c>
      <c r="G1570" s="11">
        <v>41.326779510217335</v>
      </c>
      <c r="H1570" s="11">
        <v>1.11467867989683</v>
      </c>
      <c r="I1570" s="77">
        <f t="shared" si="96"/>
        <v>82.481513033962528</v>
      </c>
      <c r="J1570" s="77">
        <f t="shared" si="97"/>
        <v>124.92297122407669</v>
      </c>
      <c r="K1570" s="78">
        <f>E1570 * (Constants!$C$8 / Constants!$C$5)</f>
        <v>64.747497375597817</v>
      </c>
      <c r="L1570" s="78">
        <f t="shared" si="98"/>
        <v>166.19476779682617</v>
      </c>
      <c r="M1570" s="79">
        <f t="shared" si="99"/>
        <v>123.75330960671201</v>
      </c>
    </row>
    <row r="1571" spans="2:13" x14ac:dyDescent="0.3">
      <c r="B1571" s="12">
        <v>49.945491828751983</v>
      </c>
      <c r="C1571" s="11">
        <v>11.697665127840908</v>
      </c>
      <c r="D1571" s="11">
        <v>32.683949360530441</v>
      </c>
      <c r="E1571" s="11">
        <v>47.426001705340482</v>
      </c>
      <c r="F1571" s="11">
        <v>10.962228101878091</v>
      </c>
      <c r="G1571" s="11">
        <v>20.788172816332978</v>
      </c>
      <c r="H1571" s="11">
        <v>1.4317273385614178</v>
      </c>
      <c r="I1571" s="77">
        <f t="shared" si="96"/>
        <v>102.76984429558992</v>
      </c>
      <c r="J1571" s="77">
        <f t="shared" si="97"/>
        <v>124.98974445048431</v>
      </c>
      <c r="K1571" s="78">
        <f>E1571 * (Constants!$C$8 / Constants!$C$5)</f>
        <v>130.80397244537457</v>
      </c>
      <c r="L1571" s="78">
        <f t="shared" si="98"/>
        <v>208.3677151905184</v>
      </c>
      <c r="M1571" s="79">
        <f t="shared" si="99"/>
        <v>186.14781503562401</v>
      </c>
    </row>
    <row r="1572" spans="2:13" x14ac:dyDescent="0.3">
      <c r="B1572" s="12">
        <v>1.1804658061009832E-2</v>
      </c>
      <c r="C1572" s="11">
        <v>4.8554931599217159</v>
      </c>
      <c r="D1572" s="11">
        <v>12.624784596416003</v>
      </c>
      <c r="E1572" s="11">
        <v>23.588402591534514</v>
      </c>
      <c r="F1572" s="11">
        <v>16.290541730246915</v>
      </c>
      <c r="G1572" s="11">
        <v>66.228804856241013</v>
      </c>
      <c r="H1572" s="11">
        <v>1.4317273385614178</v>
      </c>
      <c r="I1572" s="77">
        <f t="shared" si="96"/>
        <v>57.359222078119146</v>
      </c>
      <c r="J1572" s="77">
        <f t="shared" si="97"/>
        <v>125.01975427292157</v>
      </c>
      <c r="K1572" s="78">
        <f>E1572 * (Constants!$C$8 / Constants!$C$5)</f>
        <v>65.058336179877458</v>
      </c>
      <c r="L1572" s="78">
        <f t="shared" si="98"/>
        <v>166.48968786126454</v>
      </c>
      <c r="M1572" s="79">
        <f t="shared" si="99"/>
        <v>98.829155666462086</v>
      </c>
    </row>
    <row r="1573" spans="2:13" x14ac:dyDescent="0.3">
      <c r="B1573" s="12">
        <v>0.25781062230817042</v>
      </c>
      <c r="C1573" s="11">
        <v>7.7516454854522658</v>
      </c>
      <c r="D1573" s="11">
        <v>1.2991470430081702</v>
      </c>
      <c r="E1573" s="11">
        <v>32.096388673200053</v>
      </c>
      <c r="F1573" s="11">
        <v>16.290541730246915</v>
      </c>
      <c r="G1573" s="11">
        <v>66.228804856241013</v>
      </c>
      <c r="H1573" s="11">
        <v>1.4317273385614178</v>
      </c>
      <c r="I1573" s="77">
        <f t="shared" si="96"/>
        <v>57.437722931907402</v>
      </c>
      <c r="J1573" s="77">
        <f t="shared" si="97"/>
        <v>125.09825512670983</v>
      </c>
      <c r="K1573" s="78">
        <f>E1573 * (Constants!$C$8 / Constants!$C$5)</f>
        <v>88.523910695438857</v>
      </c>
      <c r="L1573" s="78">
        <f t="shared" si="98"/>
        <v>181.52577714894863</v>
      </c>
      <c r="M1573" s="79">
        <f t="shared" si="99"/>
        <v>113.86524495414621</v>
      </c>
    </row>
    <row r="1574" spans="2:13" x14ac:dyDescent="0.3">
      <c r="B1574" s="12">
        <v>3.0777182710589841</v>
      </c>
      <c r="C1574" s="11">
        <v>5.3664943741652182</v>
      </c>
      <c r="D1574" s="11">
        <v>12.624785631612003</v>
      </c>
      <c r="E1574" s="11">
        <v>14.386525665241795</v>
      </c>
      <c r="F1574" s="11">
        <v>23.576753013369988</v>
      </c>
      <c r="G1574" s="11">
        <v>64.595234404412693</v>
      </c>
      <c r="H1574" s="11">
        <v>4.8430145248635217</v>
      </c>
      <c r="I1574" s="77">
        <f t="shared" si="96"/>
        <v>55.954558684389006</v>
      </c>
      <c r="J1574" s="77">
        <f t="shared" si="97"/>
        <v>125.39280761366521</v>
      </c>
      <c r="K1574" s="78">
        <f>E1574 * (Constants!$C$8 / Constants!$C$5)</f>
        <v>39.678965947683018</v>
      </c>
      <c r="L1574" s="78">
        <f t="shared" si="98"/>
        <v>150.68524789610643</v>
      </c>
      <c r="M1574" s="79">
        <f t="shared" si="99"/>
        <v>81.246998966830233</v>
      </c>
    </row>
    <row r="1575" spans="2:13" x14ac:dyDescent="0.3">
      <c r="B1575" s="12">
        <v>0.8334760225698119</v>
      </c>
      <c r="C1575" s="11">
        <v>10.721536374965549</v>
      </c>
      <c r="D1575" s="11">
        <v>28.013287858691275</v>
      </c>
      <c r="E1575" s="11">
        <v>22.641059533873602</v>
      </c>
      <c r="F1575" s="11">
        <v>13.330001363383722</v>
      </c>
      <c r="G1575" s="11">
        <v>45.871582277710871</v>
      </c>
      <c r="H1575" s="11">
        <v>4.8430145248635217</v>
      </c>
      <c r="I1575" s="77">
        <f t="shared" si="96"/>
        <v>74.70588513091414</v>
      </c>
      <c r="J1575" s="77">
        <f t="shared" si="97"/>
        <v>125.42048193348853</v>
      </c>
      <c r="K1575" s="78">
        <f>E1575 * (Constants!$C$8 / Constants!$C$5)</f>
        <v>62.445502907941716</v>
      </c>
      <c r="L1575" s="78">
        <f t="shared" si="98"/>
        <v>165.22492530755665</v>
      </c>
      <c r="M1575" s="79">
        <f t="shared" si="99"/>
        <v>114.51032850498225</v>
      </c>
    </row>
    <row r="1576" spans="2:13" x14ac:dyDescent="0.3">
      <c r="B1576" s="12">
        <v>0.14183225338638294</v>
      </c>
      <c r="C1576" s="11">
        <v>4.4373702485331687</v>
      </c>
      <c r="D1576" s="11">
        <v>12.624783561220001</v>
      </c>
      <c r="E1576" s="11">
        <v>23.588400521142511</v>
      </c>
      <c r="F1576" s="11">
        <v>27.623195368401227</v>
      </c>
      <c r="G1576" s="11">
        <v>54.314471571638613</v>
      </c>
      <c r="H1576" s="11">
        <v>2.8455952612071744</v>
      </c>
      <c r="I1576" s="77">
        <f t="shared" si="96"/>
        <v>68.2737496992969</v>
      </c>
      <c r="J1576" s="77">
        <f t="shared" si="97"/>
        <v>125.4338165321427</v>
      </c>
      <c r="K1576" s="78">
        <f>E1576 * (Constants!$C$8 / Constants!$C$5)</f>
        <v>65.058330469602737</v>
      </c>
      <c r="L1576" s="78">
        <f t="shared" si="98"/>
        <v>166.90374648060293</v>
      </c>
      <c r="M1576" s="79">
        <f t="shared" si="99"/>
        <v>109.74367964775712</v>
      </c>
    </row>
    <row r="1577" spans="2:13" x14ac:dyDescent="0.3">
      <c r="B1577" s="12">
        <v>11.914134877806646</v>
      </c>
      <c r="C1577" s="11">
        <v>4.4796502412255128</v>
      </c>
      <c r="D1577" s="11">
        <v>7.7291439475650865</v>
      </c>
      <c r="E1577" s="11">
        <v>78.590987268911121</v>
      </c>
      <c r="F1577" s="11">
        <v>1.0661814510881205</v>
      </c>
      <c r="G1577" s="11">
        <v>30.044577814877112</v>
      </c>
      <c r="H1577" s="11">
        <v>3.5292293157290135</v>
      </c>
      <c r="I1577" s="77">
        <f t="shared" si="96"/>
        <v>91.865962908789854</v>
      </c>
      <c r="J1577" s="77">
        <f t="shared" si="97"/>
        <v>125.43977003939598</v>
      </c>
      <c r="K1577" s="78">
        <f>E1577 * (Constants!$C$8 / Constants!$C$5)</f>
        <v>216.75901327393231</v>
      </c>
      <c r="L1577" s="78">
        <f t="shared" si="98"/>
        <v>263.60779604441717</v>
      </c>
      <c r="M1577" s="79">
        <f t="shared" si="99"/>
        <v>230.03398891381104</v>
      </c>
    </row>
    <row r="1578" spans="2:13" x14ac:dyDescent="0.3">
      <c r="B1578" s="12">
        <v>31.229227541931323</v>
      </c>
      <c r="C1578" s="11">
        <v>8.8172622742775815</v>
      </c>
      <c r="D1578" s="11">
        <v>15.484593260724962</v>
      </c>
      <c r="E1578" s="11">
        <v>40.658590039857529</v>
      </c>
      <c r="F1578" s="11">
        <v>13.52404077523253</v>
      </c>
      <c r="G1578" s="11">
        <v>44.618041745125161</v>
      </c>
      <c r="H1578" s="11">
        <v>2.378856725706803</v>
      </c>
      <c r="I1578" s="77">
        <f t="shared" si="96"/>
        <v>78.48448635009261</v>
      </c>
      <c r="J1578" s="77">
        <f t="shared" si="97"/>
        <v>125.48138482092456</v>
      </c>
      <c r="K1578" s="78">
        <f>E1578 * (Constants!$C$8 / Constants!$C$5)</f>
        <v>112.13901446476835</v>
      </c>
      <c r="L1578" s="78">
        <f t="shared" si="98"/>
        <v>196.96180924583538</v>
      </c>
      <c r="M1578" s="79">
        <f t="shared" si="99"/>
        <v>149.96491077500343</v>
      </c>
    </row>
    <row r="1579" spans="2:13" x14ac:dyDescent="0.3">
      <c r="B1579" s="12">
        <v>7.2065932181430981E-3</v>
      </c>
      <c r="C1579" s="11">
        <v>8.6729554340667931</v>
      </c>
      <c r="D1579" s="11">
        <v>13.086370211928639</v>
      </c>
      <c r="E1579" s="11">
        <v>32.687717473976001</v>
      </c>
      <c r="F1579" s="11">
        <v>30.653156912313566</v>
      </c>
      <c r="G1579" s="11">
        <v>39.329344832102827</v>
      </c>
      <c r="H1579" s="11">
        <v>1.11467867989683</v>
      </c>
      <c r="I1579" s="77">
        <f t="shared" si="96"/>
        <v>85.100200032285002</v>
      </c>
      <c r="J1579" s="77">
        <f t="shared" si="97"/>
        <v>125.54422354428465</v>
      </c>
      <c r="K1579" s="78">
        <f>E1579 * (Constants!$C$8 / Constants!$C$5)</f>
        <v>90.154833678224136</v>
      </c>
      <c r="L1579" s="78">
        <f t="shared" si="98"/>
        <v>183.01133974853281</v>
      </c>
      <c r="M1579" s="79">
        <f t="shared" si="99"/>
        <v>142.56731623653315</v>
      </c>
    </row>
    <row r="1580" spans="2:13" x14ac:dyDescent="0.3">
      <c r="B1580" s="12">
        <v>2.3924990819068626E-3</v>
      </c>
      <c r="C1580" s="11">
        <v>4.8554931599217159</v>
      </c>
      <c r="D1580" s="11">
        <v>12.624784596416003</v>
      </c>
      <c r="E1580" s="11">
        <v>23.588402591534514</v>
      </c>
      <c r="F1580" s="11">
        <v>27.623195368401227</v>
      </c>
      <c r="G1580" s="11">
        <v>54.314471571638613</v>
      </c>
      <c r="H1580" s="11">
        <v>2.8455952612071744</v>
      </c>
      <c r="I1580" s="77">
        <f t="shared" si="96"/>
        <v>68.691875716273458</v>
      </c>
      <c r="J1580" s="77">
        <f t="shared" si="97"/>
        <v>125.85194254911924</v>
      </c>
      <c r="K1580" s="78">
        <f>E1580 * (Constants!$C$8 / Constants!$C$5)</f>
        <v>65.058336179877458</v>
      </c>
      <c r="L1580" s="78">
        <f t="shared" si="98"/>
        <v>167.3218761374622</v>
      </c>
      <c r="M1580" s="79">
        <f t="shared" si="99"/>
        <v>110.1618093046164</v>
      </c>
    </row>
    <row r="1581" spans="2:13" x14ac:dyDescent="0.3">
      <c r="B1581" s="12">
        <v>5.225154961226508E-2</v>
      </c>
      <c r="C1581" s="11">
        <v>7.7516454854522658</v>
      </c>
      <c r="D1581" s="11">
        <v>1.2991470430081702</v>
      </c>
      <c r="E1581" s="11">
        <v>32.096388673200053</v>
      </c>
      <c r="F1581" s="11">
        <v>27.623195368401227</v>
      </c>
      <c r="G1581" s="11">
        <v>54.314471571638613</v>
      </c>
      <c r="H1581" s="11">
        <v>2.8455952612071744</v>
      </c>
      <c r="I1581" s="77">
        <f t="shared" si="96"/>
        <v>68.770376570061714</v>
      </c>
      <c r="J1581" s="77">
        <f t="shared" si="97"/>
        <v>125.9304434029075</v>
      </c>
      <c r="K1581" s="78">
        <f>E1581 * (Constants!$C$8 / Constants!$C$5)</f>
        <v>88.523910695438857</v>
      </c>
      <c r="L1581" s="78">
        <f t="shared" si="98"/>
        <v>182.35796542514632</v>
      </c>
      <c r="M1581" s="79">
        <f t="shared" si="99"/>
        <v>125.19789859230052</v>
      </c>
    </row>
    <row r="1582" spans="2:13" x14ac:dyDescent="0.3">
      <c r="B1582" s="12">
        <v>23.340483910069452</v>
      </c>
      <c r="C1582" s="11">
        <v>11.697665127840908</v>
      </c>
      <c r="D1582" s="11">
        <v>32.683949360530441</v>
      </c>
      <c r="E1582" s="11">
        <v>47.426001705340482</v>
      </c>
      <c r="F1582" s="11">
        <v>0.71291716126952187</v>
      </c>
      <c r="G1582" s="11">
        <v>21.580800076109842</v>
      </c>
      <c r="H1582" s="11">
        <v>11.851320963876821</v>
      </c>
      <c r="I1582" s="77">
        <f t="shared" si="96"/>
        <v>92.520533354981339</v>
      </c>
      <c r="J1582" s="77">
        <f t="shared" si="97"/>
        <v>125.95265439496799</v>
      </c>
      <c r="K1582" s="78">
        <f>E1582 * (Constants!$C$8 / Constants!$C$5)</f>
        <v>130.80397244537457</v>
      </c>
      <c r="L1582" s="78">
        <f t="shared" si="98"/>
        <v>209.33062513500209</v>
      </c>
      <c r="M1582" s="79">
        <f t="shared" si="99"/>
        <v>175.89850409501543</v>
      </c>
    </row>
    <row r="1583" spans="2:13" x14ac:dyDescent="0.3">
      <c r="B1583" s="12">
        <v>0.32483132521156222</v>
      </c>
      <c r="C1583" s="11">
        <v>7.7827883219621885</v>
      </c>
      <c r="D1583" s="11">
        <v>10.493764269141685</v>
      </c>
      <c r="E1583" s="11">
        <v>32.870758760573906</v>
      </c>
      <c r="F1583" s="11">
        <v>31.307832414870632</v>
      </c>
      <c r="G1583" s="11">
        <v>43.253650305395006</v>
      </c>
      <c r="H1583" s="11">
        <v>0.38235628704064373</v>
      </c>
      <c r="I1583" s="77">
        <f t="shared" si="96"/>
        <v>82.455143766548417</v>
      </c>
      <c r="J1583" s="77">
        <f t="shared" si="97"/>
        <v>126.09115035898408</v>
      </c>
      <c r="K1583" s="78">
        <f>E1583 * (Constants!$C$8 / Constants!$C$5)</f>
        <v>90.65967335577642</v>
      </c>
      <c r="L1583" s="78">
        <f t="shared" si="98"/>
        <v>183.88006495418659</v>
      </c>
      <c r="M1583" s="79">
        <f t="shared" si="99"/>
        <v>140.24405836175094</v>
      </c>
    </row>
    <row r="1584" spans="2:13" x14ac:dyDescent="0.3">
      <c r="B1584" s="12">
        <v>2.8479954955400899E-2</v>
      </c>
      <c r="C1584" s="11">
        <v>10.721536374965549</v>
      </c>
      <c r="D1584" s="11">
        <v>28.013287858691275</v>
      </c>
      <c r="E1584" s="11">
        <v>22.641059533873602</v>
      </c>
      <c r="F1584" s="11">
        <v>23.419899890411717</v>
      </c>
      <c r="G1584" s="11">
        <v>38.570813691460295</v>
      </c>
      <c r="H1584" s="11">
        <v>2.8455952612071744</v>
      </c>
      <c r="I1584" s="77">
        <f t="shared" si="96"/>
        <v>84.795783657942138</v>
      </c>
      <c r="J1584" s="77">
        <f t="shared" si="97"/>
        <v>126.21219261060962</v>
      </c>
      <c r="K1584" s="78">
        <f>E1584 * (Constants!$C$8 / Constants!$C$5)</f>
        <v>62.445502907941716</v>
      </c>
      <c r="L1584" s="78">
        <f t="shared" si="98"/>
        <v>166.01663598467775</v>
      </c>
      <c r="M1584" s="79">
        <f t="shared" si="99"/>
        <v>124.60022703201025</v>
      </c>
    </row>
    <row r="1585" spans="2:13" x14ac:dyDescent="0.3">
      <c r="B1585" s="12">
        <v>3.9467855385737494E-3</v>
      </c>
      <c r="C1585" s="11">
        <v>27.619975489871312</v>
      </c>
      <c r="D1585" s="11">
        <v>2.4320294446181734</v>
      </c>
      <c r="E1585" s="11">
        <v>21.224209540896371</v>
      </c>
      <c r="F1585" s="11">
        <v>31.307832414870632</v>
      </c>
      <c r="G1585" s="11">
        <v>43.253650305395006</v>
      </c>
      <c r="H1585" s="11">
        <v>0.38235628704064373</v>
      </c>
      <c r="I1585" s="77">
        <f t="shared" si="96"/>
        <v>82.584046890256488</v>
      </c>
      <c r="J1585" s="77">
        <f t="shared" si="97"/>
        <v>126.22005348269214</v>
      </c>
      <c r="K1585" s="78">
        <f>E1585 * (Constants!$C$8 / Constants!$C$5)</f>
        <v>58.537739217633543</v>
      </c>
      <c r="L1585" s="78">
        <f t="shared" si="98"/>
        <v>163.53358315942933</v>
      </c>
      <c r="M1585" s="79">
        <f t="shared" si="99"/>
        <v>119.89757656699366</v>
      </c>
    </row>
    <row r="1586" spans="2:13" x14ac:dyDescent="0.3">
      <c r="B1586" s="12">
        <v>1.550410969692166</v>
      </c>
      <c r="C1586" s="11">
        <v>8.8172622742775815</v>
      </c>
      <c r="D1586" s="11">
        <v>15.484593260724962</v>
      </c>
      <c r="E1586" s="11">
        <v>40.658590039857529</v>
      </c>
      <c r="F1586" s="11">
        <v>25.70061589760433</v>
      </c>
      <c r="G1586" s="11">
        <v>33.350036543469059</v>
      </c>
      <c r="H1586" s="11">
        <v>2.2665438039387968</v>
      </c>
      <c r="I1586" s="77">
        <f t="shared" si="96"/>
        <v>90.661061472464411</v>
      </c>
      <c r="J1586" s="77">
        <f t="shared" si="97"/>
        <v>126.27764181987227</v>
      </c>
      <c r="K1586" s="78">
        <f>E1586 * (Constants!$C$8 / Constants!$C$5)</f>
        <v>112.13901446476835</v>
      </c>
      <c r="L1586" s="78">
        <f t="shared" si="98"/>
        <v>197.75806624478309</v>
      </c>
      <c r="M1586" s="79">
        <f t="shared" si="99"/>
        <v>162.14148589737522</v>
      </c>
    </row>
    <row r="1587" spans="2:13" x14ac:dyDescent="0.3">
      <c r="B1587" s="12">
        <v>2.8876616429770365</v>
      </c>
      <c r="C1587" s="11">
        <v>7.5379458340731533</v>
      </c>
      <c r="D1587" s="11">
        <v>6.360095165154342</v>
      </c>
      <c r="E1587" s="11">
        <v>16.442242729777075</v>
      </c>
      <c r="F1587" s="11">
        <v>27.951548521514209</v>
      </c>
      <c r="G1587" s="11">
        <v>67.811151825154994</v>
      </c>
      <c r="H1587" s="11">
        <v>0.27338315095168603</v>
      </c>
      <c r="I1587" s="77">
        <f t="shared" si="96"/>
        <v>58.29183225051878</v>
      </c>
      <c r="J1587" s="77">
        <f t="shared" si="97"/>
        <v>126.37636722662546</v>
      </c>
      <c r="K1587" s="78">
        <f>E1587 * (Constants!$C$8 / Constants!$C$5)</f>
        <v>45.348766238578712</v>
      </c>
      <c r="L1587" s="78">
        <f t="shared" si="98"/>
        <v>155.28289073542709</v>
      </c>
      <c r="M1587" s="79">
        <f t="shared" si="99"/>
        <v>87.198355759320407</v>
      </c>
    </row>
    <row r="1588" spans="2:13" x14ac:dyDescent="0.3">
      <c r="B1588" s="12">
        <v>1.2979033490410075E-3</v>
      </c>
      <c r="C1588" s="11">
        <v>84.820962437457595</v>
      </c>
      <c r="D1588" s="11">
        <v>0.35073132819042441</v>
      </c>
      <c r="E1588" s="11">
        <v>20.211204000858633</v>
      </c>
      <c r="F1588" s="11">
        <v>18.736083706303113</v>
      </c>
      <c r="G1588" s="11">
        <v>0</v>
      </c>
      <c r="H1588" s="11">
        <v>2.2665438039387968</v>
      </c>
      <c r="I1588" s="77">
        <f t="shared" si="96"/>
        <v>124.11898147280976</v>
      </c>
      <c r="J1588" s="77">
        <f t="shared" si="97"/>
        <v>126.38552527674857</v>
      </c>
      <c r="K1588" s="78">
        <f>E1588 * (Constants!$C$8 / Constants!$C$5)</f>
        <v>55.743804583013329</v>
      </c>
      <c r="L1588" s="78">
        <f t="shared" si="98"/>
        <v>161.91812585890327</v>
      </c>
      <c r="M1588" s="79">
        <f t="shared" si="99"/>
        <v>159.65158205496448</v>
      </c>
    </row>
    <row r="1589" spans="2:13" x14ac:dyDescent="0.3">
      <c r="B1589" s="12">
        <v>20.696134371304652</v>
      </c>
      <c r="C1589" s="11">
        <v>7.1593699979329202</v>
      </c>
      <c r="D1589" s="11">
        <v>67.232456491954295</v>
      </c>
      <c r="E1589" s="11">
        <v>24.320534611654086</v>
      </c>
      <c r="F1589" s="11">
        <v>0.35908484072339009</v>
      </c>
      <c r="G1589" s="11">
        <v>25.883706060929121</v>
      </c>
      <c r="H1589" s="11">
        <v>1.4317273385614178</v>
      </c>
      <c r="I1589" s="77">
        <f t="shared" si="96"/>
        <v>99.071445942264688</v>
      </c>
      <c r="J1589" s="77">
        <f t="shared" si="97"/>
        <v>126.38687934175522</v>
      </c>
      <c r="K1589" s="78">
        <f>E1589 * (Constants!$C$8 / Constants!$C$5)</f>
        <v>67.077603525691117</v>
      </c>
      <c r="L1589" s="78">
        <f t="shared" si="98"/>
        <v>169.14394825579228</v>
      </c>
      <c r="M1589" s="79">
        <f t="shared" si="99"/>
        <v>141.82851485630172</v>
      </c>
    </row>
    <row r="1590" spans="2:13" x14ac:dyDescent="0.3">
      <c r="B1590" s="12">
        <v>2.5631568889948539</v>
      </c>
      <c r="C1590" s="11">
        <v>15.529457620235117</v>
      </c>
      <c r="D1590" s="11">
        <v>6.0903163583825366</v>
      </c>
      <c r="E1590" s="11">
        <v>20.926447833409302</v>
      </c>
      <c r="F1590" s="11">
        <v>16.290541730246915</v>
      </c>
      <c r="G1590" s="11">
        <v>66.228804856241013</v>
      </c>
      <c r="H1590" s="11">
        <v>1.4317273385614178</v>
      </c>
      <c r="I1590" s="77">
        <f t="shared" si="96"/>
        <v>58.836763542273872</v>
      </c>
      <c r="J1590" s="77">
        <f t="shared" si="97"/>
        <v>126.4972957370763</v>
      </c>
      <c r="K1590" s="78">
        <f>E1590 * (Constants!$C$8 / Constants!$C$5)</f>
        <v>57.716493217951466</v>
      </c>
      <c r="L1590" s="78">
        <f t="shared" si="98"/>
        <v>163.28734112161845</v>
      </c>
      <c r="M1590" s="79">
        <f t="shared" si="99"/>
        <v>95.62680892681604</v>
      </c>
    </row>
    <row r="1591" spans="2:13" x14ac:dyDescent="0.3">
      <c r="B1591" s="12">
        <v>9.9146530190773774</v>
      </c>
      <c r="C1591" s="11">
        <v>11.123955363010939</v>
      </c>
      <c r="D1591" s="11">
        <v>31.043027052238806</v>
      </c>
      <c r="E1591" s="11">
        <v>49.693080948683431</v>
      </c>
      <c r="F1591" s="11">
        <v>1.0661814510881205</v>
      </c>
      <c r="G1591" s="11">
        <v>30.044577814877112</v>
      </c>
      <c r="H1591" s="11">
        <v>3.5292293157290135</v>
      </c>
      <c r="I1591" s="77">
        <f t="shared" si="96"/>
        <v>92.926244815021306</v>
      </c>
      <c r="J1591" s="77">
        <f t="shared" si="97"/>
        <v>126.50005194562743</v>
      </c>
      <c r="K1591" s="78">
        <f>E1591 * (Constants!$C$8 / Constants!$C$5)</f>
        <v>137.05672326169142</v>
      </c>
      <c r="L1591" s="78">
        <f t="shared" si="98"/>
        <v>213.86369425863541</v>
      </c>
      <c r="M1591" s="79">
        <f t="shared" si="99"/>
        <v>180.28988712802931</v>
      </c>
    </row>
    <row r="1592" spans="2:13" x14ac:dyDescent="0.3">
      <c r="B1592" s="12">
        <v>1.878001550474437</v>
      </c>
      <c r="C1592" s="11">
        <v>22.503457140566699</v>
      </c>
      <c r="D1592" s="11">
        <v>13.169170364110732</v>
      </c>
      <c r="E1592" s="11">
        <v>28.712198368729858</v>
      </c>
      <c r="F1592" s="11">
        <v>6.2480592424998171</v>
      </c>
      <c r="G1592" s="11">
        <v>50.611156147303262</v>
      </c>
      <c r="H1592" s="11">
        <v>5.2969743190741028</v>
      </c>
      <c r="I1592" s="77">
        <f t="shared" si="96"/>
        <v>70.632885115907115</v>
      </c>
      <c r="J1592" s="77">
        <f t="shared" si="97"/>
        <v>126.54101558228447</v>
      </c>
      <c r="K1592" s="78">
        <f>E1592 * (Constants!$C$8 / Constants!$C$5)</f>
        <v>79.190095500851712</v>
      </c>
      <c r="L1592" s="78">
        <f t="shared" si="98"/>
        <v>177.01891271440633</v>
      </c>
      <c r="M1592" s="79">
        <f t="shared" si="99"/>
        <v>121.11078224802897</v>
      </c>
    </row>
    <row r="1593" spans="2:13" x14ac:dyDescent="0.3">
      <c r="B1593" s="12">
        <v>0.76434824585157912</v>
      </c>
      <c r="C1593" s="11">
        <v>18.606300302244104</v>
      </c>
      <c r="D1593" s="11">
        <v>16.341975715461224</v>
      </c>
      <c r="E1593" s="11">
        <v>91.766133819538666</v>
      </c>
      <c r="F1593" s="11">
        <v>0</v>
      </c>
      <c r="G1593" s="11">
        <v>0</v>
      </c>
      <c r="H1593" s="11">
        <v>0</v>
      </c>
      <c r="I1593" s="77">
        <f t="shared" si="96"/>
        <v>126.71440983724399</v>
      </c>
      <c r="J1593" s="77">
        <f t="shared" si="97"/>
        <v>126.71440983724399</v>
      </c>
      <c r="K1593" s="78">
        <f>E1593 * (Constants!$C$8 / Constants!$C$5)</f>
        <v>253.09691747001796</v>
      </c>
      <c r="L1593" s="78">
        <f t="shared" si="98"/>
        <v>288.04519348772328</v>
      </c>
      <c r="M1593" s="79">
        <f t="shared" si="99"/>
        <v>288.04519348772328</v>
      </c>
    </row>
    <row r="1594" spans="2:13" x14ac:dyDescent="0.3">
      <c r="B1594" s="12">
        <v>5.1137580268550664</v>
      </c>
      <c r="C1594" s="11">
        <v>18.606300302244104</v>
      </c>
      <c r="D1594" s="11">
        <v>16.341975715461224</v>
      </c>
      <c r="E1594" s="11">
        <v>91.766133819538666</v>
      </c>
      <c r="F1594" s="11">
        <v>0</v>
      </c>
      <c r="G1594" s="11">
        <v>0</v>
      </c>
      <c r="H1594" s="11">
        <v>0</v>
      </c>
      <c r="I1594" s="77">
        <f t="shared" si="96"/>
        <v>126.71440983724399</v>
      </c>
      <c r="J1594" s="77">
        <f t="shared" si="97"/>
        <v>126.71440983724399</v>
      </c>
      <c r="K1594" s="78">
        <f>E1594 * (Constants!$C$8 / Constants!$C$5)</f>
        <v>253.09691747001796</v>
      </c>
      <c r="L1594" s="78">
        <f t="shared" si="98"/>
        <v>288.04519348772328</v>
      </c>
      <c r="M1594" s="79">
        <f t="shared" si="99"/>
        <v>288.04519348772328</v>
      </c>
    </row>
    <row r="1595" spans="2:13" x14ac:dyDescent="0.3">
      <c r="B1595" s="12">
        <v>63.630724152229959</v>
      </c>
      <c r="C1595" s="11">
        <v>10.228969413519229</v>
      </c>
      <c r="D1595" s="11">
        <v>2.4320294446181734</v>
      </c>
      <c r="E1595" s="11">
        <v>21.224211611288371</v>
      </c>
      <c r="F1595" s="11">
        <v>23.576753013369988</v>
      </c>
      <c r="G1595" s="11">
        <v>64.595234404412693</v>
      </c>
      <c r="H1595" s="11">
        <v>4.8430145248635217</v>
      </c>
      <c r="I1595" s="77">
        <f t="shared" si="96"/>
        <v>57.46196348279576</v>
      </c>
      <c r="J1595" s="77">
        <f t="shared" si="97"/>
        <v>126.90021241207197</v>
      </c>
      <c r="K1595" s="78">
        <f>E1595 * (Constants!$C$8 / Constants!$C$5)</f>
        <v>58.537744927908257</v>
      </c>
      <c r="L1595" s="78">
        <f t="shared" si="98"/>
        <v>164.21374572869186</v>
      </c>
      <c r="M1595" s="79">
        <f t="shared" si="99"/>
        <v>94.775496799415635</v>
      </c>
    </row>
    <row r="1596" spans="2:13" x14ac:dyDescent="0.3">
      <c r="B1596" s="12">
        <v>296.91945072564704</v>
      </c>
      <c r="C1596" s="11">
        <v>20.731930363938474</v>
      </c>
      <c r="D1596" s="11">
        <v>20.067065379998091</v>
      </c>
      <c r="E1596" s="11">
        <v>42.733557609237195</v>
      </c>
      <c r="F1596" s="11">
        <v>4.232100956416696</v>
      </c>
      <c r="G1596" s="11">
        <v>34.465453458526866</v>
      </c>
      <c r="H1596" s="11">
        <v>4.8430145248635217</v>
      </c>
      <c r="I1596" s="77">
        <f t="shared" si="96"/>
        <v>87.764654309590469</v>
      </c>
      <c r="J1596" s="77">
        <f t="shared" si="97"/>
        <v>127.07312229298086</v>
      </c>
      <c r="K1596" s="78">
        <f>E1596 * (Constants!$C$8 / Constants!$C$5)</f>
        <v>117.86190888999292</v>
      </c>
      <c r="L1596" s="78">
        <f t="shared" si="98"/>
        <v>202.20147357373656</v>
      </c>
      <c r="M1596" s="79">
        <f t="shared" si="99"/>
        <v>162.89300559034621</v>
      </c>
    </row>
    <row r="1597" spans="2:13" x14ac:dyDescent="0.3">
      <c r="B1597" s="12">
        <v>0.45980136127036531</v>
      </c>
      <c r="C1597" s="11">
        <v>22.381976889787566</v>
      </c>
      <c r="D1597" s="11">
        <v>2.3268742347831157</v>
      </c>
      <c r="E1597" s="11">
        <v>15.779717288800139</v>
      </c>
      <c r="F1597" s="11">
        <v>14.882841836343347</v>
      </c>
      <c r="G1597" s="11">
        <v>66.880758850961584</v>
      </c>
      <c r="H1597" s="11">
        <v>4.8430145248635217</v>
      </c>
      <c r="I1597" s="77">
        <f t="shared" si="96"/>
        <v>55.371410249714167</v>
      </c>
      <c r="J1597" s="77">
        <f t="shared" si="97"/>
        <v>127.09518362553928</v>
      </c>
      <c r="K1597" s="78">
        <f>E1597 * (Constants!$C$8 / Constants!$C$5)</f>
        <v>43.521478328787481</v>
      </c>
      <c r="L1597" s="78">
        <f t="shared" si="98"/>
        <v>154.83694466552663</v>
      </c>
      <c r="M1597" s="79">
        <f t="shared" si="99"/>
        <v>83.113171289701512</v>
      </c>
    </row>
    <row r="1598" spans="2:13" x14ac:dyDescent="0.3">
      <c r="B1598" s="12">
        <v>0.51948565247585066</v>
      </c>
      <c r="C1598" s="11">
        <v>15.529457620235117</v>
      </c>
      <c r="D1598" s="11">
        <v>6.0903163583825366</v>
      </c>
      <c r="E1598" s="11">
        <v>20.926447833409302</v>
      </c>
      <c r="F1598" s="11">
        <v>27.623195368401227</v>
      </c>
      <c r="G1598" s="11">
        <v>54.314471571638613</v>
      </c>
      <c r="H1598" s="11">
        <v>2.8455952612071744</v>
      </c>
      <c r="I1598" s="77">
        <f t="shared" si="96"/>
        <v>70.169417180428184</v>
      </c>
      <c r="J1598" s="77">
        <f t="shared" si="97"/>
        <v>127.32948401327398</v>
      </c>
      <c r="K1598" s="78">
        <f>E1598 * (Constants!$C$8 / Constants!$C$5)</f>
        <v>57.716493217951466</v>
      </c>
      <c r="L1598" s="78">
        <f t="shared" si="98"/>
        <v>164.11952939781617</v>
      </c>
      <c r="M1598" s="79">
        <f t="shared" si="99"/>
        <v>106.95946256497035</v>
      </c>
    </row>
    <row r="1599" spans="2:13" x14ac:dyDescent="0.3">
      <c r="B1599" s="12">
        <v>7.7508465328719467E-3</v>
      </c>
      <c r="C1599" s="11">
        <v>26.141978539475915</v>
      </c>
      <c r="D1599" s="11">
        <v>7.080761871959008</v>
      </c>
      <c r="E1599" s="11">
        <v>19.249219130952127</v>
      </c>
      <c r="F1599" s="11">
        <v>34.62538198914951</v>
      </c>
      <c r="G1599" s="11">
        <v>35.162022106321899</v>
      </c>
      <c r="H1599" s="11">
        <v>5.2969743190741028</v>
      </c>
      <c r="I1599" s="77">
        <f t="shared" si="96"/>
        <v>87.097341531536557</v>
      </c>
      <c r="J1599" s="77">
        <f t="shared" si="97"/>
        <v>127.55633795693257</v>
      </c>
      <c r="K1599" s="78">
        <f>E1599 * (Constants!$C$8 / Constants!$C$5)</f>
        <v>53.090588248271196</v>
      </c>
      <c r="L1599" s="78">
        <f t="shared" si="98"/>
        <v>161.39770707425163</v>
      </c>
      <c r="M1599" s="79">
        <f t="shared" si="99"/>
        <v>120.93871064885562</v>
      </c>
    </row>
    <row r="1600" spans="2:13" x14ac:dyDescent="0.3">
      <c r="B1600" s="12">
        <v>7.3554769769543782E-3</v>
      </c>
      <c r="C1600" s="11">
        <v>11.052223526477167</v>
      </c>
      <c r="D1600" s="11">
        <v>2.4320291858191729</v>
      </c>
      <c r="E1600" s="11">
        <v>21.224211611288371</v>
      </c>
      <c r="F1600" s="11">
        <v>23.576753013369988</v>
      </c>
      <c r="G1600" s="11">
        <v>64.595234404412693</v>
      </c>
      <c r="H1600" s="11">
        <v>4.8430145248635217</v>
      </c>
      <c r="I1600" s="77">
        <f t="shared" si="96"/>
        <v>58.285217336954702</v>
      </c>
      <c r="J1600" s="77">
        <f t="shared" si="97"/>
        <v>127.72346626623091</v>
      </c>
      <c r="K1600" s="78">
        <f>E1600 * (Constants!$C$8 / Constants!$C$5)</f>
        <v>58.537744927908257</v>
      </c>
      <c r="L1600" s="78">
        <f t="shared" si="98"/>
        <v>165.0369995828508</v>
      </c>
      <c r="M1600" s="79">
        <f t="shared" si="99"/>
        <v>95.598750653574598</v>
      </c>
    </row>
    <row r="1601" spans="2:13" x14ac:dyDescent="0.3">
      <c r="B1601" s="12">
        <v>1.0848421909031458E-2</v>
      </c>
      <c r="C1601" s="11">
        <v>22.381976889787566</v>
      </c>
      <c r="D1601" s="11">
        <v>2.3268742347831157</v>
      </c>
      <c r="E1601" s="11">
        <v>15.779717288800139</v>
      </c>
      <c r="F1601" s="11">
        <v>28.176478177927383</v>
      </c>
      <c r="G1601" s="11">
        <v>56.23623954295951</v>
      </c>
      <c r="H1601" s="11">
        <v>2.8455952612071744</v>
      </c>
      <c r="I1601" s="77">
        <f t="shared" si="96"/>
        <v>68.665046591298207</v>
      </c>
      <c r="J1601" s="77">
        <f t="shared" si="97"/>
        <v>127.7468813954649</v>
      </c>
      <c r="K1601" s="78">
        <f>E1601 * (Constants!$C$8 / Constants!$C$5)</f>
        <v>43.521478328787481</v>
      </c>
      <c r="L1601" s="78">
        <f t="shared" si="98"/>
        <v>155.48864243545222</v>
      </c>
      <c r="M1601" s="79">
        <f t="shared" si="99"/>
        <v>96.406807631285545</v>
      </c>
    </row>
    <row r="1602" spans="2:13" x14ac:dyDescent="0.3">
      <c r="B1602" s="12">
        <v>3.2841119709628401</v>
      </c>
      <c r="C1602" s="11">
        <v>4.2154136150468799</v>
      </c>
      <c r="D1602" s="11">
        <v>18.073298584978161</v>
      </c>
      <c r="E1602" s="11">
        <v>52.750383270967603</v>
      </c>
      <c r="F1602" s="11">
        <v>18.159402696832313</v>
      </c>
      <c r="G1602" s="11">
        <v>32.312987155930507</v>
      </c>
      <c r="H1602" s="11">
        <v>2.2665438039387968</v>
      </c>
      <c r="I1602" s="77">
        <f t="shared" si="96"/>
        <v>93.198498167824965</v>
      </c>
      <c r="J1602" s="77">
        <f t="shared" si="97"/>
        <v>127.77802912769427</v>
      </c>
      <c r="K1602" s="78">
        <f>E1602 * (Constants!$C$8 / Constants!$C$5)</f>
        <v>145.48896031186229</v>
      </c>
      <c r="L1602" s="78">
        <f t="shared" si="98"/>
        <v>220.51660616858896</v>
      </c>
      <c r="M1602" s="79">
        <f t="shared" si="99"/>
        <v>185.93707520871965</v>
      </c>
    </row>
    <row r="1603" spans="2:13" x14ac:dyDescent="0.3">
      <c r="B1603" s="12">
        <v>13.333068555759382</v>
      </c>
      <c r="C1603" s="11">
        <v>4.9964200851875216</v>
      </c>
      <c r="D1603" s="11">
        <v>1.7536565762523719</v>
      </c>
      <c r="E1603" s="11">
        <v>10.398551081705287</v>
      </c>
      <c r="F1603" s="11">
        <v>33.147162746877399</v>
      </c>
      <c r="G1603" s="11">
        <v>77.211470178867231</v>
      </c>
      <c r="H1603" s="11">
        <v>0.27338315095168603</v>
      </c>
      <c r="I1603" s="77">
        <f t="shared" ref="I1603:I1666" si="100">SUM(C1603:F1603)</f>
        <v>50.295790490022583</v>
      </c>
      <c r="J1603" s="77">
        <f t="shared" ref="J1603:J1666" si="101">SUM(C1603:H1603)</f>
        <v>127.7806438198415</v>
      </c>
      <c r="K1603" s="78">
        <f>E1603 * (Constants!$C$8 / Constants!$C$5)</f>
        <v>28.67987475760652</v>
      </c>
      <c r="L1603" s="78">
        <f t="shared" ref="L1603:L1666" si="102">C1603+D1603+F1603+G1603+H1603+K1603</f>
        <v>146.06196749574272</v>
      </c>
      <c r="M1603" s="79">
        <f t="shared" ref="M1603:M1666" si="103">I1603-E1603+K1603</f>
        <v>68.577114165923817</v>
      </c>
    </row>
    <row r="1604" spans="2:13" x14ac:dyDescent="0.3">
      <c r="B1604" s="12">
        <v>3.0793957790592685E-2</v>
      </c>
      <c r="C1604" s="11">
        <v>27.11306485262784</v>
      </c>
      <c r="D1604" s="11">
        <v>3.5931878368113712</v>
      </c>
      <c r="E1604" s="11">
        <v>21.725029084866858</v>
      </c>
      <c r="F1604" s="11">
        <v>37.481440060153844</v>
      </c>
      <c r="G1604" s="11">
        <v>33.017790657468467</v>
      </c>
      <c r="H1604" s="11">
        <v>5.2969743190741028</v>
      </c>
      <c r="I1604" s="77">
        <f t="shared" si="100"/>
        <v>89.912721834459916</v>
      </c>
      <c r="J1604" s="77">
        <f t="shared" si="101"/>
        <v>128.22748681100248</v>
      </c>
      <c r="K1604" s="78">
        <f>E1604 * (Constants!$C$8 / Constants!$C$5)</f>
        <v>59.919031830842464</v>
      </c>
      <c r="L1604" s="78">
        <f t="shared" si="102"/>
        <v>166.42148955697809</v>
      </c>
      <c r="M1604" s="79">
        <f t="shared" si="103"/>
        <v>128.10672458043553</v>
      </c>
    </row>
    <row r="1605" spans="2:13" x14ac:dyDescent="0.3">
      <c r="B1605" s="12">
        <v>173.34746488065866</v>
      </c>
      <c r="C1605" s="11">
        <v>7.0986868083234391</v>
      </c>
      <c r="D1605" s="11">
        <v>6.9009208937998219</v>
      </c>
      <c r="E1605" s="11">
        <v>44.869696980739057</v>
      </c>
      <c r="F1605" s="11">
        <v>4.1868846885332411</v>
      </c>
      <c r="G1605" s="11">
        <v>62.830029444889192</v>
      </c>
      <c r="H1605" s="11">
        <v>2.378856725706803</v>
      </c>
      <c r="I1605" s="77">
        <f t="shared" si="100"/>
        <v>63.056189371395561</v>
      </c>
      <c r="J1605" s="77">
        <f t="shared" si="101"/>
        <v>128.26507554199156</v>
      </c>
      <c r="K1605" s="78">
        <f>E1605 * (Constants!$C$8 / Constants!$C$5)</f>
        <v>123.75351909203837</v>
      </c>
      <c r="L1605" s="78">
        <f t="shared" si="102"/>
        <v>207.14889765329087</v>
      </c>
      <c r="M1605" s="79">
        <f t="shared" si="103"/>
        <v>141.94001148269487</v>
      </c>
    </row>
    <row r="1606" spans="2:13" x14ac:dyDescent="0.3">
      <c r="B1606" s="12">
        <v>34.771835875406396</v>
      </c>
      <c r="C1606" s="11">
        <v>20.731930363938474</v>
      </c>
      <c r="D1606" s="11">
        <v>20.067065379998091</v>
      </c>
      <c r="E1606" s="11">
        <v>42.733557609237195</v>
      </c>
      <c r="F1606" s="11">
        <v>20.436800469668174</v>
      </c>
      <c r="G1606" s="11">
        <v>23.087841311849495</v>
      </c>
      <c r="H1606" s="11">
        <v>1.2143103654578957</v>
      </c>
      <c r="I1606" s="77">
        <f t="shared" si="100"/>
        <v>103.96935382284194</v>
      </c>
      <c r="J1606" s="77">
        <f t="shared" si="101"/>
        <v>128.27150550014932</v>
      </c>
      <c r="K1606" s="78">
        <f>E1606 * (Constants!$C$8 / Constants!$C$5)</f>
        <v>117.86190888999292</v>
      </c>
      <c r="L1606" s="78">
        <f t="shared" si="102"/>
        <v>203.39985678090505</v>
      </c>
      <c r="M1606" s="79">
        <f t="shared" si="103"/>
        <v>179.09770510359766</v>
      </c>
    </row>
    <row r="1607" spans="2:13" x14ac:dyDescent="0.3">
      <c r="B1607" s="12">
        <v>9.7987500738963718</v>
      </c>
      <c r="C1607" s="11">
        <v>22.503457140566699</v>
      </c>
      <c r="D1607" s="11">
        <v>13.169170364110732</v>
      </c>
      <c r="E1607" s="11">
        <v>28.712198368729858</v>
      </c>
      <c r="F1607" s="11">
        <v>8.186297924361817</v>
      </c>
      <c r="G1607" s="11">
        <v>55.440743030161741</v>
      </c>
      <c r="H1607" s="11">
        <v>0.27338315095168603</v>
      </c>
      <c r="I1607" s="77">
        <f t="shared" si="100"/>
        <v>72.571123797769104</v>
      </c>
      <c r="J1607" s="77">
        <f t="shared" si="101"/>
        <v>128.28524997888252</v>
      </c>
      <c r="K1607" s="78">
        <f>E1607 * (Constants!$C$8 / Constants!$C$5)</f>
        <v>79.190095500851712</v>
      </c>
      <c r="L1607" s="78">
        <f t="shared" si="102"/>
        <v>178.7631471110044</v>
      </c>
      <c r="M1607" s="79">
        <f t="shared" si="103"/>
        <v>123.04902092989096</v>
      </c>
    </row>
    <row r="1608" spans="2:13" x14ac:dyDescent="0.3">
      <c r="B1608" s="12">
        <v>0.18685414422361646</v>
      </c>
      <c r="C1608" s="11">
        <v>5.3664943741652182</v>
      </c>
      <c r="D1608" s="11">
        <v>12.624785631612003</v>
      </c>
      <c r="E1608" s="11">
        <v>14.386525665241795</v>
      </c>
      <c r="F1608" s="11">
        <v>16.139764414822004</v>
      </c>
      <c r="G1608" s="11">
        <v>79.243036934972736</v>
      </c>
      <c r="H1608" s="11">
        <v>1.11467867989683</v>
      </c>
      <c r="I1608" s="77">
        <f t="shared" si="100"/>
        <v>48.517570085841022</v>
      </c>
      <c r="J1608" s="77">
        <f t="shared" si="101"/>
        <v>128.87528570071058</v>
      </c>
      <c r="K1608" s="78">
        <f>E1608 * (Constants!$C$8 / Constants!$C$5)</f>
        <v>39.678965947683018</v>
      </c>
      <c r="L1608" s="78">
        <f t="shared" si="102"/>
        <v>154.1677259831518</v>
      </c>
      <c r="M1608" s="79">
        <f t="shared" si="103"/>
        <v>73.810010368282235</v>
      </c>
    </row>
    <row r="1609" spans="2:13" x14ac:dyDescent="0.3">
      <c r="B1609" s="12">
        <v>24.893926451783045</v>
      </c>
      <c r="C1609" s="11">
        <v>8.8172622742775815</v>
      </c>
      <c r="D1609" s="11">
        <v>15.484593260724962</v>
      </c>
      <c r="E1609" s="11">
        <v>40.658590039857529</v>
      </c>
      <c r="F1609" s="11">
        <v>13.330001363383722</v>
      </c>
      <c r="G1609" s="11">
        <v>45.871582277710871</v>
      </c>
      <c r="H1609" s="11">
        <v>4.8430145248635217</v>
      </c>
      <c r="I1609" s="77">
        <f t="shared" si="100"/>
        <v>78.290446938243804</v>
      </c>
      <c r="J1609" s="77">
        <f t="shared" si="101"/>
        <v>129.00504374081819</v>
      </c>
      <c r="K1609" s="78">
        <f>E1609 * (Constants!$C$8 / Constants!$C$5)</f>
        <v>112.13901446476835</v>
      </c>
      <c r="L1609" s="78">
        <f t="shared" si="102"/>
        <v>200.485468165729</v>
      </c>
      <c r="M1609" s="79">
        <f t="shared" si="103"/>
        <v>149.77087136315464</v>
      </c>
    </row>
    <row r="1610" spans="2:13" x14ac:dyDescent="0.3">
      <c r="B1610" s="12">
        <v>5.7920974688022397</v>
      </c>
      <c r="C1610" s="11">
        <v>10.185090560602527</v>
      </c>
      <c r="D1610" s="11">
        <v>6.360095165154342</v>
      </c>
      <c r="E1610" s="11">
        <v>16.442242729777075</v>
      </c>
      <c r="F1610" s="11">
        <v>27.951548521514209</v>
      </c>
      <c r="G1610" s="11">
        <v>67.811151825154994</v>
      </c>
      <c r="H1610" s="11">
        <v>0.27338315095168603</v>
      </c>
      <c r="I1610" s="77">
        <f t="shared" si="100"/>
        <v>60.938976977048156</v>
      </c>
      <c r="J1610" s="77">
        <f t="shared" si="101"/>
        <v>129.02351195315484</v>
      </c>
      <c r="K1610" s="78">
        <f>E1610 * (Constants!$C$8 / Constants!$C$5)</f>
        <v>45.348766238578712</v>
      </c>
      <c r="L1610" s="78">
        <f t="shared" si="102"/>
        <v>157.93003546195646</v>
      </c>
      <c r="M1610" s="79">
        <f t="shared" si="103"/>
        <v>89.845500485849783</v>
      </c>
    </row>
    <row r="1611" spans="2:13" x14ac:dyDescent="0.3">
      <c r="B1611" s="12">
        <v>0.10129658681398723</v>
      </c>
      <c r="C1611" s="11">
        <v>21.674080878455733</v>
      </c>
      <c r="D1611" s="11">
        <v>13.086370211928639</v>
      </c>
      <c r="E1611" s="11">
        <v>32.687717473976001</v>
      </c>
      <c r="F1611" s="11">
        <v>11.852986764410275</v>
      </c>
      <c r="G1611" s="11">
        <v>44.6529238878218</v>
      </c>
      <c r="H1611" s="11">
        <v>5.2969743190741028</v>
      </c>
      <c r="I1611" s="77">
        <f t="shared" si="100"/>
        <v>79.301155328770648</v>
      </c>
      <c r="J1611" s="77">
        <f t="shared" si="101"/>
        <v>129.25105353566656</v>
      </c>
      <c r="K1611" s="78">
        <f>E1611 * (Constants!$C$8 / Constants!$C$5)</f>
        <v>90.154833678224136</v>
      </c>
      <c r="L1611" s="78">
        <f t="shared" si="102"/>
        <v>186.71816973991469</v>
      </c>
      <c r="M1611" s="79">
        <f t="shared" si="103"/>
        <v>136.76827153301878</v>
      </c>
    </row>
    <row r="1612" spans="2:13" x14ac:dyDescent="0.3">
      <c r="B1612" s="12">
        <v>0.18834217557741795</v>
      </c>
      <c r="C1612" s="11">
        <v>4.9964200851875216</v>
      </c>
      <c r="D1612" s="11">
        <v>1.7536565762523719</v>
      </c>
      <c r="E1612" s="11">
        <v>10.398551081705287</v>
      </c>
      <c r="F1612" s="11">
        <v>36.336942213298592</v>
      </c>
      <c r="G1612" s="11">
        <v>70.485378802725236</v>
      </c>
      <c r="H1612" s="11">
        <v>5.2969743190741028</v>
      </c>
      <c r="I1612" s="77">
        <f t="shared" si="100"/>
        <v>53.485569956443769</v>
      </c>
      <c r="J1612" s="77">
        <f t="shared" si="101"/>
        <v>129.26792307824311</v>
      </c>
      <c r="K1612" s="78">
        <f>E1612 * (Constants!$C$8 / Constants!$C$5)</f>
        <v>28.67987475760652</v>
      </c>
      <c r="L1612" s="78">
        <f t="shared" si="102"/>
        <v>147.54924675414435</v>
      </c>
      <c r="M1612" s="79">
        <f t="shared" si="103"/>
        <v>71.766893632345003</v>
      </c>
    </row>
    <row r="1613" spans="2:13" x14ac:dyDescent="0.3">
      <c r="B1613" s="12">
        <v>0.14575713791418821</v>
      </c>
      <c r="C1613" s="11">
        <v>24.132603059144969</v>
      </c>
      <c r="D1613" s="11">
        <v>15.484594295920964</v>
      </c>
      <c r="E1613" s="11">
        <v>40.658585899073522</v>
      </c>
      <c r="F1613" s="11">
        <v>17.058363329074147</v>
      </c>
      <c r="G1613" s="11">
        <v>30.728619706850754</v>
      </c>
      <c r="H1613" s="11">
        <v>1.2143103654578957</v>
      </c>
      <c r="I1613" s="77">
        <f t="shared" si="100"/>
        <v>97.334146583213595</v>
      </c>
      <c r="J1613" s="77">
        <f t="shared" si="101"/>
        <v>129.27707665552225</v>
      </c>
      <c r="K1613" s="78">
        <f>E1613 * (Constants!$C$8 / Constants!$C$5)</f>
        <v>112.13900304421891</v>
      </c>
      <c r="L1613" s="78">
        <f t="shared" si="102"/>
        <v>200.75749380066765</v>
      </c>
      <c r="M1613" s="79">
        <f t="shared" si="103"/>
        <v>168.81456372835899</v>
      </c>
    </row>
    <row r="1614" spans="2:13" x14ac:dyDescent="0.3">
      <c r="B1614" s="12">
        <v>66.014827611666988</v>
      </c>
      <c r="C1614" s="11">
        <v>6.5377513621523065</v>
      </c>
      <c r="D1614" s="11">
        <v>1.7536564468528717</v>
      </c>
      <c r="E1614" s="11">
        <v>10.398551081705287</v>
      </c>
      <c r="F1614" s="11">
        <v>33.147162746877399</v>
      </c>
      <c r="G1614" s="11">
        <v>77.211470178867231</v>
      </c>
      <c r="H1614" s="11">
        <v>0.27338315095168603</v>
      </c>
      <c r="I1614" s="77">
        <f t="shared" si="100"/>
        <v>51.837121637587863</v>
      </c>
      <c r="J1614" s="77">
        <f t="shared" si="101"/>
        <v>129.32197496740676</v>
      </c>
      <c r="K1614" s="78">
        <f>E1614 * (Constants!$C$8 / Constants!$C$5)</f>
        <v>28.67987475760652</v>
      </c>
      <c r="L1614" s="78">
        <f t="shared" si="102"/>
        <v>147.60329864330802</v>
      </c>
      <c r="M1614" s="79">
        <f t="shared" si="103"/>
        <v>70.118445313489104</v>
      </c>
    </row>
    <row r="1615" spans="2:13" x14ac:dyDescent="0.3">
      <c r="B1615" s="12">
        <v>121.51308684484684</v>
      </c>
      <c r="C1615" s="11">
        <v>6.5377984635703763</v>
      </c>
      <c r="D1615" s="11">
        <v>1.7536564468528717</v>
      </c>
      <c r="E1615" s="11">
        <v>10.398551081705287</v>
      </c>
      <c r="F1615" s="11">
        <v>33.147162746877399</v>
      </c>
      <c r="G1615" s="11">
        <v>77.211470178867231</v>
      </c>
      <c r="H1615" s="11">
        <v>0.27338315095168603</v>
      </c>
      <c r="I1615" s="77">
        <f t="shared" si="100"/>
        <v>51.837168739005932</v>
      </c>
      <c r="J1615" s="77">
        <f t="shared" si="101"/>
        <v>129.32202206882485</v>
      </c>
      <c r="K1615" s="78">
        <f>E1615 * (Constants!$C$8 / Constants!$C$5)</f>
        <v>28.67987475760652</v>
      </c>
      <c r="L1615" s="78">
        <f t="shared" si="102"/>
        <v>147.60334574472608</v>
      </c>
      <c r="M1615" s="79">
        <f t="shared" si="103"/>
        <v>70.118492414907166</v>
      </c>
    </row>
    <row r="1616" spans="2:13" x14ac:dyDescent="0.3">
      <c r="B1616" s="12">
        <v>3.6194633241393603E-2</v>
      </c>
      <c r="C1616" s="11">
        <v>3.6668653242300131</v>
      </c>
      <c r="D1616" s="11">
        <v>7.4994282612483572</v>
      </c>
      <c r="E1616" s="11">
        <v>36.622658966354308</v>
      </c>
      <c r="F1616" s="11">
        <v>26.076982315751383</v>
      </c>
      <c r="G1616" s="11">
        <v>54.523678374934192</v>
      </c>
      <c r="H1616" s="11">
        <v>1.11467867989683</v>
      </c>
      <c r="I1616" s="77">
        <f t="shared" si="100"/>
        <v>73.865934867584059</v>
      </c>
      <c r="J1616" s="77">
        <f t="shared" si="101"/>
        <v>129.50429192241506</v>
      </c>
      <c r="K1616" s="78">
        <f>E1616 * (Constants!$C$8 / Constants!$C$5)</f>
        <v>101.00765618139657</v>
      </c>
      <c r="L1616" s="78">
        <f t="shared" si="102"/>
        <v>193.88928913745735</v>
      </c>
      <c r="M1616" s="79">
        <f t="shared" si="103"/>
        <v>138.25093208262632</v>
      </c>
    </row>
    <row r="1617" spans="2:13" x14ac:dyDescent="0.3">
      <c r="B1617" s="12">
        <v>11.881030766293406</v>
      </c>
      <c r="C1617" s="11">
        <v>4.2154136150468799</v>
      </c>
      <c r="D1617" s="11">
        <v>18.073298584978161</v>
      </c>
      <c r="E1617" s="11">
        <v>52.750383270967603</v>
      </c>
      <c r="F1617" s="11">
        <v>24.456305797502662</v>
      </c>
      <c r="G1617" s="11">
        <v>29.760950728434405</v>
      </c>
      <c r="H1617" s="11">
        <v>0.38235628704064373</v>
      </c>
      <c r="I1617" s="77">
        <f t="shared" si="100"/>
        <v>99.495401268495314</v>
      </c>
      <c r="J1617" s="77">
        <f t="shared" si="101"/>
        <v>129.63870828397035</v>
      </c>
      <c r="K1617" s="78">
        <f>E1617 * (Constants!$C$8 / Constants!$C$5)</f>
        <v>145.48896031186229</v>
      </c>
      <c r="L1617" s="78">
        <f t="shared" si="102"/>
        <v>222.37728532486506</v>
      </c>
      <c r="M1617" s="79">
        <f t="shared" si="103"/>
        <v>192.23397830939001</v>
      </c>
    </row>
    <row r="1618" spans="2:13" x14ac:dyDescent="0.3">
      <c r="B1618" s="12">
        <v>3.123759887253982</v>
      </c>
      <c r="C1618" s="11">
        <v>11.697665127840908</v>
      </c>
      <c r="D1618" s="11">
        <v>32.683949360530441</v>
      </c>
      <c r="E1618" s="11">
        <v>47.426001705340482</v>
      </c>
      <c r="F1618" s="11">
        <v>23.887403173782776</v>
      </c>
      <c r="G1618" s="11">
        <v>13.576635716702851</v>
      </c>
      <c r="H1618" s="11">
        <v>0.38235628704064373</v>
      </c>
      <c r="I1618" s="77">
        <f t="shared" si="100"/>
        <v>115.6950193674946</v>
      </c>
      <c r="J1618" s="77">
        <f t="shared" si="101"/>
        <v>129.65401137123808</v>
      </c>
      <c r="K1618" s="78">
        <f>E1618 * (Constants!$C$8 / Constants!$C$5)</f>
        <v>130.80397244537457</v>
      </c>
      <c r="L1618" s="78">
        <f t="shared" si="102"/>
        <v>213.03198211127221</v>
      </c>
      <c r="M1618" s="79">
        <f t="shared" si="103"/>
        <v>199.07299010752868</v>
      </c>
    </row>
    <row r="1619" spans="2:13" x14ac:dyDescent="0.3">
      <c r="B1619" s="12">
        <v>0.8506278342101723</v>
      </c>
      <c r="C1619" s="11">
        <v>8.8172622742775815</v>
      </c>
      <c r="D1619" s="11">
        <v>15.484593260724962</v>
      </c>
      <c r="E1619" s="11">
        <v>40.658590039857529</v>
      </c>
      <c r="F1619" s="11">
        <v>23.419899890411717</v>
      </c>
      <c r="G1619" s="11">
        <v>38.570813691460295</v>
      </c>
      <c r="H1619" s="11">
        <v>2.8455952612071744</v>
      </c>
      <c r="I1619" s="77">
        <f t="shared" si="100"/>
        <v>88.380345465271787</v>
      </c>
      <c r="J1619" s="77">
        <f t="shared" si="101"/>
        <v>129.79675441793924</v>
      </c>
      <c r="K1619" s="78">
        <f>E1619 * (Constants!$C$8 / Constants!$C$5)</f>
        <v>112.13901446476835</v>
      </c>
      <c r="L1619" s="78">
        <f t="shared" si="102"/>
        <v>201.27717884285008</v>
      </c>
      <c r="M1619" s="79">
        <f t="shared" si="103"/>
        <v>159.86076989018261</v>
      </c>
    </row>
    <row r="1620" spans="2:13" x14ac:dyDescent="0.3">
      <c r="B1620" s="12">
        <v>0.48885404744942207</v>
      </c>
      <c r="C1620" s="11">
        <v>14.487741954291044</v>
      </c>
      <c r="D1620" s="11">
        <v>31.043029122630809</v>
      </c>
      <c r="E1620" s="11">
        <v>31.81926256280741</v>
      </c>
      <c r="F1620" s="11">
        <v>18.159402696832313</v>
      </c>
      <c r="G1620" s="11">
        <v>32.312987155930507</v>
      </c>
      <c r="H1620" s="11">
        <v>2.2665438039387968</v>
      </c>
      <c r="I1620" s="77">
        <f t="shared" si="100"/>
        <v>95.509436336561578</v>
      </c>
      <c r="J1620" s="77">
        <f t="shared" si="101"/>
        <v>130.08896729643087</v>
      </c>
      <c r="K1620" s="78">
        <f>E1620 * (Constants!$C$8 / Constants!$C$5)</f>
        <v>87.759579003872062</v>
      </c>
      <c r="L1620" s="78">
        <f t="shared" si="102"/>
        <v>186.02928373749552</v>
      </c>
      <c r="M1620" s="79">
        <f t="shared" si="103"/>
        <v>151.44975277762623</v>
      </c>
    </row>
    <row r="1621" spans="2:13" x14ac:dyDescent="0.3">
      <c r="B1621" s="12">
        <v>595.9850789855991</v>
      </c>
      <c r="C1621" s="11">
        <v>20.731930363938474</v>
      </c>
      <c r="D1621" s="11">
        <v>20.067065379998091</v>
      </c>
      <c r="E1621" s="11">
        <v>42.733557609237195</v>
      </c>
      <c r="F1621" s="11">
        <v>14.939442576664044</v>
      </c>
      <c r="G1621" s="11">
        <v>28.98004642814503</v>
      </c>
      <c r="H1621" s="11">
        <v>2.8455952612071744</v>
      </c>
      <c r="I1621" s="77">
        <f t="shared" si="100"/>
        <v>98.471995929837817</v>
      </c>
      <c r="J1621" s="77">
        <f t="shared" si="101"/>
        <v>130.29763761919003</v>
      </c>
      <c r="K1621" s="78">
        <f>E1621 * (Constants!$C$8 / Constants!$C$5)</f>
        <v>117.86190888999292</v>
      </c>
      <c r="L1621" s="78">
        <f t="shared" si="102"/>
        <v>205.42598889994574</v>
      </c>
      <c r="M1621" s="79">
        <f t="shared" si="103"/>
        <v>173.60034721059355</v>
      </c>
    </row>
    <row r="1622" spans="2:13" x14ac:dyDescent="0.3">
      <c r="B1622" s="12">
        <v>3.863142581685679</v>
      </c>
      <c r="C1622" s="11">
        <v>10.228969413519229</v>
      </c>
      <c r="D1622" s="11">
        <v>2.4320294446181734</v>
      </c>
      <c r="E1622" s="11">
        <v>21.224211611288371</v>
      </c>
      <c r="F1622" s="11">
        <v>16.139764414822004</v>
      </c>
      <c r="G1622" s="11">
        <v>79.243036934972736</v>
      </c>
      <c r="H1622" s="11">
        <v>1.11467867989683</v>
      </c>
      <c r="I1622" s="77">
        <f t="shared" si="100"/>
        <v>50.024974884247776</v>
      </c>
      <c r="J1622" s="77">
        <f t="shared" si="101"/>
        <v>130.38269049911733</v>
      </c>
      <c r="K1622" s="78">
        <f>E1622 * (Constants!$C$8 / Constants!$C$5)</f>
        <v>58.537744927908257</v>
      </c>
      <c r="L1622" s="78">
        <f t="shared" si="102"/>
        <v>167.69622381573723</v>
      </c>
      <c r="M1622" s="79">
        <f t="shared" si="103"/>
        <v>87.338508200867665</v>
      </c>
    </row>
    <row r="1623" spans="2:13" x14ac:dyDescent="0.3">
      <c r="B1623" s="12">
        <v>0.43048220653145108</v>
      </c>
      <c r="C1623" s="11">
        <v>1.9712248844886893</v>
      </c>
      <c r="D1623" s="11">
        <v>8.7564517555599135</v>
      </c>
      <c r="E1623" s="11">
        <v>52.445845170454547</v>
      </c>
      <c r="F1623" s="11">
        <v>27.002034483303561</v>
      </c>
      <c r="G1623" s="11">
        <v>37.371419541967974</v>
      </c>
      <c r="H1623" s="11">
        <v>2.8455952612071744</v>
      </c>
      <c r="I1623" s="77">
        <f t="shared" si="100"/>
        <v>90.175556293806707</v>
      </c>
      <c r="J1623" s="77">
        <f t="shared" si="101"/>
        <v>130.39257109698184</v>
      </c>
      <c r="K1623" s="78">
        <f>E1623 * (Constants!$C$8 / Constants!$C$5)</f>
        <v>144.64902458302788</v>
      </c>
      <c r="L1623" s="78">
        <f t="shared" si="102"/>
        <v>222.59575050955522</v>
      </c>
      <c r="M1623" s="79">
        <f t="shared" si="103"/>
        <v>182.37873570638004</v>
      </c>
    </row>
    <row r="1624" spans="2:13" x14ac:dyDescent="0.3">
      <c r="B1624" s="12">
        <v>26.494679554278264</v>
      </c>
      <c r="C1624" s="11">
        <v>9.0073056266298117</v>
      </c>
      <c r="D1624" s="11">
        <v>5.6498487413010405</v>
      </c>
      <c r="E1624" s="11">
        <v>31.829600030078655</v>
      </c>
      <c r="F1624" s="11">
        <v>16.290541730246915</v>
      </c>
      <c r="G1624" s="11">
        <v>66.228804856241013</v>
      </c>
      <c r="H1624" s="11">
        <v>1.4317273385614178</v>
      </c>
      <c r="I1624" s="77">
        <f t="shared" si="100"/>
        <v>62.777296128256424</v>
      </c>
      <c r="J1624" s="77">
        <f t="shared" si="101"/>
        <v>130.43782832305885</v>
      </c>
      <c r="K1624" s="78">
        <f>E1624 * (Constants!$C$8 / Constants!$C$5)</f>
        <v>87.788090405539521</v>
      </c>
      <c r="L1624" s="78">
        <f t="shared" si="102"/>
        <v>186.39631869851971</v>
      </c>
      <c r="M1624" s="79">
        <f t="shared" si="103"/>
        <v>118.73578650371729</v>
      </c>
    </row>
    <row r="1625" spans="2:13" x14ac:dyDescent="0.3">
      <c r="B1625" s="12">
        <v>1.0729532156838104</v>
      </c>
      <c r="C1625" s="11">
        <v>8.8658429874332167</v>
      </c>
      <c r="D1625" s="11">
        <v>21.178870026421514</v>
      </c>
      <c r="E1625" s="11">
        <v>65.838954309595493</v>
      </c>
      <c r="F1625" s="11">
        <v>1.0661814510881205</v>
      </c>
      <c r="G1625" s="11">
        <v>30.044577814877112</v>
      </c>
      <c r="H1625" s="11">
        <v>3.5292293157290135</v>
      </c>
      <c r="I1625" s="77">
        <f t="shared" si="100"/>
        <v>96.949848774538353</v>
      </c>
      <c r="J1625" s="77">
        <f t="shared" si="101"/>
        <v>130.52365590514449</v>
      </c>
      <c r="K1625" s="78">
        <f>E1625 * (Constants!$C$8 / Constants!$C$5)</f>
        <v>181.58808366033597</v>
      </c>
      <c r="L1625" s="78">
        <f t="shared" si="102"/>
        <v>246.27278525588494</v>
      </c>
      <c r="M1625" s="79">
        <f t="shared" si="103"/>
        <v>212.69897812527881</v>
      </c>
    </row>
    <row r="1626" spans="2:13" x14ac:dyDescent="0.3">
      <c r="B1626" s="12">
        <v>1.9360817081178539E-2</v>
      </c>
      <c r="C1626" s="11">
        <v>8.4660244117436605</v>
      </c>
      <c r="D1626" s="11">
        <v>7.9650014517588721</v>
      </c>
      <c r="E1626" s="11">
        <v>46.88984471066189</v>
      </c>
      <c r="F1626" s="11">
        <v>27.002034483303561</v>
      </c>
      <c r="G1626" s="11">
        <v>37.371419541967974</v>
      </c>
      <c r="H1626" s="11">
        <v>2.8455952612071744</v>
      </c>
      <c r="I1626" s="77">
        <f t="shared" si="100"/>
        <v>90.322905057467977</v>
      </c>
      <c r="J1626" s="77">
        <f t="shared" si="101"/>
        <v>130.53991986064312</v>
      </c>
      <c r="K1626" s="78">
        <f>E1626 * (Constants!$C$8 / Constants!$C$5)</f>
        <v>129.32521686327715</v>
      </c>
      <c r="L1626" s="78">
        <f t="shared" si="102"/>
        <v>212.97529201325841</v>
      </c>
      <c r="M1626" s="79">
        <f t="shared" si="103"/>
        <v>172.75827721008324</v>
      </c>
    </row>
    <row r="1627" spans="2:13" x14ac:dyDescent="0.3">
      <c r="B1627" s="12">
        <v>1.0599406812834786</v>
      </c>
      <c r="C1627" s="11">
        <v>1.8791595986934335</v>
      </c>
      <c r="D1627" s="11">
        <v>18.073296514586161</v>
      </c>
      <c r="E1627" s="11">
        <v>28.971668176120463</v>
      </c>
      <c r="F1627" s="11">
        <v>26.076982315751383</v>
      </c>
      <c r="G1627" s="11">
        <v>54.523678374934192</v>
      </c>
      <c r="H1627" s="11">
        <v>1.11467867989683</v>
      </c>
      <c r="I1627" s="77">
        <f t="shared" si="100"/>
        <v>75.001106605151435</v>
      </c>
      <c r="J1627" s="77">
        <f t="shared" si="101"/>
        <v>130.63946365998245</v>
      </c>
      <c r="K1627" s="78">
        <f>E1627 * (Constants!$C$8 / Constants!$C$5)</f>
        <v>79.90572996962257</v>
      </c>
      <c r="L1627" s="78">
        <f t="shared" si="102"/>
        <v>181.57352545348456</v>
      </c>
      <c r="M1627" s="79">
        <f t="shared" si="103"/>
        <v>125.93516839865354</v>
      </c>
    </row>
    <row r="1628" spans="2:13" x14ac:dyDescent="0.3">
      <c r="B1628" s="12">
        <v>1.0781983680644771</v>
      </c>
      <c r="C1628" s="11">
        <v>24.132603059144969</v>
      </c>
      <c r="D1628" s="11">
        <v>15.484594295920964</v>
      </c>
      <c r="E1628" s="11">
        <v>40.658585899073522</v>
      </c>
      <c r="F1628" s="11">
        <v>1.9196608525947549</v>
      </c>
      <c r="G1628" s="11">
        <v>47.03164403889803</v>
      </c>
      <c r="H1628" s="11">
        <v>1.4317273385614178</v>
      </c>
      <c r="I1628" s="77">
        <f t="shared" si="100"/>
        <v>82.195444106734215</v>
      </c>
      <c r="J1628" s="77">
        <f t="shared" si="101"/>
        <v>130.65881548419367</v>
      </c>
      <c r="K1628" s="78">
        <f>E1628 * (Constants!$C$8 / Constants!$C$5)</f>
        <v>112.13900304421891</v>
      </c>
      <c r="L1628" s="78">
        <f t="shared" si="102"/>
        <v>202.13923262933906</v>
      </c>
      <c r="M1628" s="79">
        <f t="shared" si="103"/>
        <v>153.67586125187961</v>
      </c>
    </row>
    <row r="1629" spans="2:13" x14ac:dyDescent="0.3">
      <c r="B1629" s="12">
        <v>41.691748744153301</v>
      </c>
      <c r="C1629" s="11">
        <v>20.731930363938474</v>
      </c>
      <c r="D1629" s="11">
        <v>20.067065379998091</v>
      </c>
      <c r="E1629" s="11">
        <v>42.733557609237195</v>
      </c>
      <c r="F1629" s="11">
        <v>20.360479065299653</v>
      </c>
      <c r="G1629" s="11">
        <v>23.298372677852637</v>
      </c>
      <c r="H1629" s="11">
        <v>3.5292293157290135</v>
      </c>
      <c r="I1629" s="77">
        <f t="shared" si="100"/>
        <v>103.89303241847342</v>
      </c>
      <c r="J1629" s="77">
        <f t="shared" si="101"/>
        <v>130.72063441205509</v>
      </c>
      <c r="K1629" s="78">
        <f>E1629 * (Constants!$C$8 / Constants!$C$5)</f>
        <v>117.86190888999292</v>
      </c>
      <c r="L1629" s="78">
        <f t="shared" si="102"/>
        <v>205.8489856928108</v>
      </c>
      <c r="M1629" s="79">
        <f t="shared" si="103"/>
        <v>179.02138369922915</v>
      </c>
    </row>
    <row r="1630" spans="2:13" x14ac:dyDescent="0.3">
      <c r="B1630" s="12">
        <v>18.803216752115986</v>
      </c>
      <c r="C1630" s="11">
        <v>12.831100716887942</v>
      </c>
      <c r="D1630" s="11">
        <v>11.299697058319916</v>
      </c>
      <c r="E1630" s="11">
        <v>37.195499166542994</v>
      </c>
      <c r="F1630" s="11">
        <v>4.1868846885332411</v>
      </c>
      <c r="G1630" s="11">
        <v>62.830029444889192</v>
      </c>
      <c r="H1630" s="11">
        <v>2.378856725706803</v>
      </c>
      <c r="I1630" s="77">
        <f t="shared" si="100"/>
        <v>65.513181630284095</v>
      </c>
      <c r="J1630" s="77">
        <f t="shared" si="101"/>
        <v>130.7220678008801</v>
      </c>
      <c r="K1630" s="78">
        <f>E1630 * (Constants!$C$8 / Constants!$C$5)</f>
        <v>102.58758641094923</v>
      </c>
      <c r="L1630" s="78">
        <f t="shared" si="102"/>
        <v>196.11415504528634</v>
      </c>
      <c r="M1630" s="79">
        <f t="shared" si="103"/>
        <v>130.90526887469034</v>
      </c>
    </row>
    <row r="1631" spans="2:13" x14ac:dyDescent="0.3">
      <c r="B1631" s="12">
        <v>2.2143971946206875E-2</v>
      </c>
      <c r="C1631" s="11">
        <v>7.5379458340731533</v>
      </c>
      <c r="D1631" s="11">
        <v>6.360095165154342</v>
      </c>
      <c r="E1631" s="11">
        <v>16.442242729777075</v>
      </c>
      <c r="F1631" s="11">
        <v>33.249218414985187</v>
      </c>
      <c r="G1631" s="11">
        <v>61.903946555771761</v>
      </c>
      <c r="H1631" s="11">
        <v>5.2969743190741028</v>
      </c>
      <c r="I1631" s="77">
        <f t="shared" si="100"/>
        <v>63.589502143989755</v>
      </c>
      <c r="J1631" s="77">
        <f t="shared" si="101"/>
        <v>130.79042301883561</v>
      </c>
      <c r="K1631" s="78">
        <f>E1631 * (Constants!$C$8 / Constants!$C$5)</f>
        <v>45.348766238578712</v>
      </c>
      <c r="L1631" s="78">
        <f t="shared" si="102"/>
        <v>159.69694652763727</v>
      </c>
      <c r="M1631" s="79">
        <f t="shared" si="103"/>
        <v>92.496025652791388</v>
      </c>
    </row>
    <row r="1632" spans="2:13" x14ac:dyDescent="0.3">
      <c r="B1632" s="12">
        <v>0.93252173729706556</v>
      </c>
      <c r="C1632" s="11">
        <v>6.5377513621523065</v>
      </c>
      <c r="D1632" s="11">
        <v>1.7536564468528717</v>
      </c>
      <c r="E1632" s="11">
        <v>10.398551081705287</v>
      </c>
      <c r="F1632" s="11">
        <v>36.336942213298592</v>
      </c>
      <c r="G1632" s="11">
        <v>70.485378802725236</v>
      </c>
      <c r="H1632" s="11">
        <v>5.2969743190741028</v>
      </c>
      <c r="I1632" s="77">
        <f t="shared" si="100"/>
        <v>55.026901104009056</v>
      </c>
      <c r="J1632" s="77">
        <f t="shared" si="101"/>
        <v>130.80925422580839</v>
      </c>
      <c r="K1632" s="78">
        <f>E1632 * (Constants!$C$8 / Constants!$C$5)</f>
        <v>28.67987475760652</v>
      </c>
      <c r="L1632" s="78">
        <f t="shared" si="102"/>
        <v>149.09057790170962</v>
      </c>
      <c r="M1632" s="79">
        <f t="shared" si="103"/>
        <v>73.30822477991029</v>
      </c>
    </row>
    <row r="1633" spans="2:13" x14ac:dyDescent="0.3">
      <c r="B1633" s="12">
        <v>1.7164870218985016</v>
      </c>
      <c r="C1633" s="11">
        <v>6.5377984635703763</v>
      </c>
      <c r="D1633" s="11">
        <v>1.7536564468528717</v>
      </c>
      <c r="E1633" s="11">
        <v>10.398551081705287</v>
      </c>
      <c r="F1633" s="11">
        <v>36.336942213298592</v>
      </c>
      <c r="G1633" s="11">
        <v>70.485378802725236</v>
      </c>
      <c r="H1633" s="11">
        <v>5.2969743190741028</v>
      </c>
      <c r="I1633" s="77">
        <f t="shared" si="100"/>
        <v>55.026948205427125</v>
      </c>
      <c r="J1633" s="77">
        <f t="shared" si="101"/>
        <v>130.80930132722648</v>
      </c>
      <c r="K1633" s="78">
        <f>E1633 * (Constants!$C$8 / Constants!$C$5)</f>
        <v>28.67987475760652</v>
      </c>
      <c r="L1633" s="78">
        <f t="shared" si="102"/>
        <v>149.09062500312768</v>
      </c>
      <c r="M1633" s="79">
        <f t="shared" si="103"/>
        <v>73.308271881328352</v>
      </c>
    </row>
    <row r="1634" spans="2:13" x14ac:dyDescent="0.3">
      <c r="B1634" s="12">
        <v>0.79819669394055381</v>
      </c>
      <c r="C1634" s="11">
        <v>5.9718304120378223</v>
      </c>
      <c r="D1634" s="11">
        <v>21.178872096813517</v>
      </c>
      <c r="E1634" s="11">
        <v>36.554948866286466</v>
      </c>
      <c r="F1634" s="11">
        <v>27.002034483303561</v>
      </c>
      <c r="G1634" s="11">
        <v>37.371419541967974</v>
      </c>
      <c r="H1634" s="11">
        <v>2.8455952612071744</v>
      </c>
      <c r="I1634" s="77">
        <f t="shared" si="100"/>
        <v>90.707685858441366</v>
      </c>
      <c r="J1634" s="77">
        <f t="shared" si="101"/>
        <v>130.9247006616165</v>
      </c>
      <c r="K1634" s="78">
        <f>E1634 * (Constants!$C$8 / Constants!$C$5)</f>
        <v>100.82090735701591</v>
      </c>
      <c r="L1634" s="78">
        <f t="shared" si="102"/>
        <v>195.19065915234597</v>
      </c>
      <c r="M1634" s="79">
        <f t="shared" si="103"/>
        <v>154.9736443491708</v>
      </c>
    </row>
    <row r="1635" spans="2:13" x14ac:dyDescent="0.3">
      <c r="B1635" s="12">
        <v>4.4656502723228186E-4</v>
      </c>
      <c r="C1635" s="11">
        <v>11.052223526477167</v>
      </c>
      <c r="D1635" s="11">
        <v>2.4320291858191729</v>
      </c>
      <c r="E1635" s="11">
        <v>21.224211611288371</v>
      </c>
      <c r="F1635" s="11">
        <v>16.139764414822004</v>
      </c>
      <c r="G1635" s="11">
        <v>79.243036934972736</v>
      </c>
      <c r="H1635" s="11">
        <v>1.11467867989683</v>
      </c>
      <c r="I1635" s="77">
        <f t="shared" si="100"/>
        <v>50.848228738406718</v>
      </c>
      <c r="J1635" s="77">
        <f t="shared" si="101"/>
        <v>131.20594435327627</v>
      </c>
      <c r="K1635" s="78">
        <f>E1635 * (Constants!$C$8 / Constants!$C$5)</f>
        <v>58.537744927908257</v>
      </c>
      <c r="L1635" s="78">
        <f t="shared" si="102"/>
        <v>168.51947766989616</v>
      </c>
      <c r="M1635" s="79">
        <f t="shared" si="103"/>
        <v>88.1617620550266</v>
      </c>
    </row>
    <row r="1636" spans="2:13" x14ac:dyDescent="0.3">
      <c r="B1636" s="12">
        <v>66.150383362037246</v>
      </c>
      <c r="C1636" s="11">
        <v>4.2154136150468799</v>
      </c>
      <c r="D1636" s="11">
        <v>18.073298584978161</v>
      </c>
      <c r="E1636" s="11">
        <v>52.750383270967603</v>
      </c>
      <c r="F1636" s="11">
        <v>10.591877389025383</v>
      </c>
      <c r="G1636" s="11">
        <v>43.230603599303628</v>
      </c>
      <c r="H1636" s="11">
        <v>2.378856725706803</v>
      </c>
      <c r="I1636" s="77">
        <f t="shared" si="100"/>
        <v>85.630972860018034</v>
      </c>
      <c r="J1636" s="77">
        <f t="shared" si="101"/>
        <v>131.24043318502848</v>
      </c>
      <c r="K1636" s="78">
        <f>E1636 * (Constants!$C$8 / Constants!$C$5)</f>
        <v>145.48896031186229</v>
      </c>
      <c r="L1636" s="78">
        <f t="shared" si="102"/>
        <v>223.97901022592313</v>
      </c>
      <c r="M1636" s="79">
        <f t="shared" si="103"/>
        <v>178.36954990091272</v>
      </c>
    </row>
    <row r="1637" spans="2:13" x14ac:dyDescent="0.3">
      <c r="B1637" s="12">
        <v>5.3697867479204433</v>
      </c>
      <c r="C1637" s="11">
        <v>9.0073056266298117</v>
      </c>
      <c r="D1637" s="11">
        <v>5.6498487413010405</v>
      </c>
      <c r="E1637" s="11">
        <v>31.829600030078655</v>
      </c>
      <c r="F1637" s="11">
        <v>27.623195368401227</v>
      </c>
      <c r="G1637" s="11">
        <v>54.314471571638613</v>
      </c>
      <c r="H1637" s="11">
        <v>2.8455952612071744</v>
      </c>
      <c r="I1637" s="77">
        <f t="shared" si="100"/>
        <v>74.109949766410736</v>
      </c>
      <c r="J1637" s="77">
        <f t="shared" si="101"/>
        <v>131.27001659925651</v>
      </c>
      <c r="K1637" s="78">
        <f>E1637 * (Constants!$C$8 / Constants!$C$5)</f>
        <v>87.788090405539521</v>
      </c>
      <c r="L1637" s="78">
        <f t="shared" si="102"/>
        <v>187.22850697471739</v>
      </c>
      <c r="M1637" s="79">
        <f t="shared" si="103"/>
        <v>130.0684401418716</v>
      </c>
    </row>
    <row r="1638" spans="2:13" x14ac:dyDescent="0.3">
      <c r="B1638" s="12">
        <v>126.52329828139045</v>
      </c>
      <c r="C1638" s="11">
        <v>30.178890978788584</v>
      </c>
      <c r="D1638" s="11">
        <v>9.7533662089499238</v>
      </c>
      <c r="E1638" s="11">
        <v>21.556869775986897</v>
      </c>
      <c r="F1638" s="11">
        <v>0.26606714301633844</v>
      </c>
      <c r="G1638" s="11">
        <v>68.489925613704784</v>
      </c>
      <c r="H1638" s="11">
        <v>1.11467867989683</v>
      </c>
      <c r="I1638" s="77">
        <f t="shared" si="100"/>
        <v>61.75519410674174</v>
      </c>
      <c r="J1638" s="77">
        <f t="shared" si="101"/>
        <v>131.35979840034335</v>
      </c>
      <c r="K1638" s="78">
        <f>E1638 * (Constants!$C$8 / Constants!$C$5)</f>
        <v>59.455237607963866</v>
      </c>
      <c r="L1638" s="78">
        <f t="shared" si="102"/>
        <v>169.25816623232032</v>
      </c>
      <c r="M1638" s="79">
        <f t="shared" si="103"/>
        <v>99.65356193871871</v>
      </c>
    </row>
    <row r="1639" spans="2:13" x14ac:dyDescent="0.3">
      <c r="B1639" s="12">
        <v>1.7144939483841881E-2</v>
      </c>
      <c r="C1639" s="11">
        <v>21.674080878455733</v>
      </c>
      <c r="D1639" s="11">
        <v>13.086370211928639</v>
      </c>
      <c r="E1639" s="11">
        <v>32.687717473976001</v>
      </c>
      <c r="F1639" s="11">
        <v>38.561005682236413</v>
      </c>
      <c r="G1639" s="11">
        <v>23.308196590697001</v>
      </c>
      <c r="H1639" s="11">
        <v>2.2665438039387968</v>
      </c>
      <c r="I1639" s="77">
        <f t="shared" si="100"/>
        <v>106.00917424659679</v>
      </c>
      <c r="J1639" s="77">
        <f t="shared" si="101"/>
        <v>131.58391464123258</v>
      </c>
      <c r="K1639" s="78">
        <f>E1639 * (Constants!$C$8 / Constants!$C$5)</f>
        <v>90.154833678224136</v>
      </c>
      <c r="L1639" s="78">
        <f t="shared" si="102"/>
        <v>189.05103084548074</v>
      </c>
      <c r="M1639" s="79">
        <f t="shared" si="103"/>
        <v>163.47629045084494</v>
      </c>
    </row>
    <row r="1640" spans="2:13" x14ac:dyDescent="0.3">
      <c r="B1640" s="12">
        <v>0.70106230916280765</v>
      </c>
      <c r="C1640" s="11">
        <v>6.750534347472068</v>
      </c>
      <c r="D1640" s="11">
        <v>21.178870026421514</v>
      </c>
      <c r="E1640" s="11">
        <v>36.554957147854481</v>
      </c>
      <c r="F1640" s="11">
        <v>27.002034483303561</v>
      </c>
      <c r="G1640" s="11">
        <v>37.371419541967974</v>
      </c>
      <c r="H1640" s="11">
        <v>2.8455952612071744</v>
      </c>
      <c r="I1640" s="77">
        <f t="shared" si="100"/>
        <v>91.486396005051631</v>
      </c>
      <c r="J1640" s="77">
        <f t="shared" si="101"/>
        <v>131.70341080822678</v>
      </c>
      <c r="K1640" s="78">
        <f>E1640 * (Constants!$C$8 / Constants!$C$5)</f>
        <v>100.82093019811478</v>
      </c>
      <c r="L1640" s="78">
        <f t="shared" si="102"/>
        <v>195.96938385848708</v>
      </c>
      <c r="M1640" s="79">
        <f t="shared" si="103"/>
        <v>155.75236905531193</v>
      </c>
    </row>
    <row r="1641" spans="2:13" x14ac:dyDescent="0.3">
      <c r="B1641" s="12">
        <v>0.15195840958040208</v>
      </c>
      <c r="C1641" s="11">
        <v>3.3417695251216397</v>
      </c>
      <c r="D1641" s="11">
        <v>8.7564517555599135</v>
      </c>
      <c r="E1641" s="11">
        <v>52.445845170454547</v>
      </c>
      <c r="F1641" s="11">
        <v>27.002034483303561</v>
      </c>
      <c r="G1641" s="11">
        <v>37.371419541967974</v>
      </c>
      <c r="H1641" s="11">
        <v>2.8455952612071744</v>
      </c>
      <c r="I1641" s="77">
        <f t="shared" si="100"/>
        <v>91.546100934439664</v>
      </c>
      <c r="J1641" s="77">
        <f t="shared" si="101"/>
        <v>131.76311573761481</v>
      </c>
      <c r="K1641" s="78">
        <f>E1641 * (Constants!$C$8 / Constants!$C$5)</f>
        <v>144.64902458302788</v>
      </c>
      <c r="L1641" s="78">
        <f t="shared" si="102"/>
        <v>223.96629515018816</v>
      </c>
      <c r="M1641" s="79">
        <f t="shared" si="103"/>
        <v>183.74928034701298</v>
      </c>
    </row>
    <row r="1642" spans="2:13" x14ac:dyDescent="0.3">
      <c r="B1642" s="12">
        <v>1.7685420075140428</v>
      </c>
      <c r="C1642" s="11">
        <v>14.487741954291044</v>
      </c>
      <c r="D1642" s="11">
        <v>31.043029122630809</v>
      </c>
      <c r="E1642" s="11">
        <v>31.81926256280741</v>
      </c>
      <c r="F1642" s="11">
        <v>24.456305797502662</v>
      </c>
      <c r="G1642" s="11">
        <v>29.760950728434405</v>
      </c>
      <c r="H1642" s="11">
        <v>0.38235628704064373</v>
      </c>
      <c r="I1642" s="77">
        <f t="shared" si="100"/>
        <v>101.80633943723193</v>
      </c>
      <c r="J1642" s="77">
        <f t="shared" si="101"/>
        <v>131.94964645270696</v>
      </c>
      <c r="K1642" s="78">
        <f>E1642 * (Constants!$C$8 / Constants!$C$5)</f>
        <v>87.759579003872062</v>
      </c>
      <c r="L1642" s="78">
        <f t="shared" si="102"/>
        <v>187.88996289377164</v>
      </c>
      <c r="M1642" s="79">
        <f t="shared" si="103"/>
        <v>157.74665587829656</v>
      </c>
    </row>
    <row r="1643" spans="2:13" x14ac:dyDescent="0.3">
      <c r="B1643" s="12">
        <v>3.1800467695575207E-4</v>
      </c>
      <c r="C1643" s="11">
        <v>18.03733380549313</v>
      </c>
      <c r="D1643" s="11">
        <v>0</v>
      </c>
      <c r="E1643" s="11">
        <v>25.44195001775568</v>
      </c>
      <c r="F1643" s="11">
        <v>31.361622471571184</v>
      </c>
      <c r="G1643" s="11">
        <v>56.273555196665789</v>
      </c>
      <c r="H1643" s="11">
        <v>1.11467867989683</v>
      </c>
      <c r="I1643" s="77">
        <f t="shared" si="100"/>
        <v>74.840906294819987</v>
      </c>
      <c r="J1643" s="77">
        <f t="shared" si="101"/>
        <v>132.2291401713826</v>
      </c>
      <c r="K1643" s="78">
        <f>E1643 * (Constants!$C$8 / Constants!$C$5)</f>
        <v>70.170539565100341</v>
      </c>
      <c r="L1643" s="78">
        <f t="shared" si="102"/>
        <v>176.95772971872728</v>
      </c>
      <c r="M1643" s="79">
        <f t="shared" si="103"/>
        <v>119.56949584216466</v>
      </c>
    </row>
    <row r="1644" spans="2:13" x14ac:dyDescent="0.3">
      <c r="B1644" s="12">
        <v>246.21774222729437</v>
      </c>
      <c r="C1644" s="11">
        <v>4.2154136150468799</v>
      </c>
      <c r="D1644" s="11">
        <v>18.073298584978161</v>
      </c>
      <c r="E1644" s="11">
        <v>52.750383270967603</v>
      </c>
      <c r="F1644" s="11">
        <v>10.219456265174729</v>
      </c>
      <c r="G1644" s="11">
        <v>45.569152758509269</v>
      </c>
      <c r="H1644" s="11">
        <v>1.4317273385614178</v>
      </c>
      <c r="I1644" s="77">
        <f t="shared" si="100"/>
        <v>85.258551736167377</v>
      </c>
      <c r="J1644" s="77">
        <f t="shared" si="101"/>
        <v>132.25943183323807</v>
      </c>
      <c r="K1644" s="78">
        <f>E1644 * (Constants!$C$8 / Constants!$C$5)</f>
        <v>145.48896031186229</v>
      </c>
      <c r="L1644" s="78">
        <f t="shared" si="102"/>
        <v>224.99800887413275</v>
      </c>
      <c r="M1644" s="79">
        <f t="shared" si="103"/>
        <v>177.99712877706207</v>
      </c>
    </row>
    <row r="1645" spans="2:13" x14ac:dyDescent="0.3">
      <c r="B1645" s="12">
        <v>0.12792780253221281</v>
      </c>
      <c r="C1645" s="11">
        <v>12.134079952576428</v>
      </c>
      <c r="D1645" s="11">
        <v>12.624783561220001</v>
      </c>
      <c r="E1645" s="11">
        <v>23.588398450750507</v>
      </c>
      <c r="F1645" s="11">
        <v>16.290541730246915</v>
      </c>
      <c r="G1645" s="11">
        <v>66.228804856241013</v>
      </c>
      <c r="H1645" s="11">
        <v>1.4317273385614178</v>
      </c>
      <c r="I1645" s="77">
        <f t="shared" si="100"/>
        <v>64.637803694793845</v>
      </c>
      <c r="J1645" s="77">
        <f t="shared" si="101"/>
        <v>132.29833588959627</v>
      </c>
      <c r="K1645" s="78">
        <f>E1645 * (Constants!$C$8 / Constants!$C$5)</f>
        <v>65.058324759328016</v>
      </c>
      <c r="L1645" s="78">
        <f t="shared" si="102"/>
        <v>173.76826219817377</v>
      </c>
      <c r="M1645" s="79">
        <f t="shared" si="103"/>
        <v>106.10773000337136</v>
      </c>
    </row>
    <row r="1646" spans="2:13" x14ac:dyDescent="0.3">
      <c r="B1646" s="12">
        <v>8.1725423737079836</v>
      </c>
      <c r="C1646" s="11">
        <v>1.9712248844886893</v>
      </c>
      <c r="D1646" s="11">
        <v>8.7564517555599135</v>
      </c>
      <c r="E1646" s="11">
        <v>52.445845170454547</v>
      </c>
      <c r="F1646" s="11">
        <v>19.851791768648035</v>
      </c>
      <c r="G1646" s="11">
        <v>44.445164161361312</v>
      </c>
      <c r="H1646" s="11">
        <v>4.8430145248635217</v>
      </c>
      <c r="I1646" s="77">
        <f t="shared" si="100"/>
        <v>83.025313579151174</v>
      </c>
      <c r="J1646" s="77">
        <f t="shared" si="101"/>
        <v>132.313492265376</v>
      </c>
      <c r="K1646" s="78">
        <f>E1646 * (Constants!$C$8 / Constants!$C$5)</f>
        <v>144.64902458302788</v>
      </c>
      <c r="L1646" s="78">
        <f t="shared" si="102"/>
        <v>224.51667167794935</v>
      </c>
      <c r="M1646" s="79">
        <f t="shared" si="103"/>
        <v>175.22849299172452</v>
      </c>
    </row>
    <row r="1647" spans="2:13" x14ac:dyDescent="0.3">
      <c r="B1647" s="12">
        <v>0.79120795760536566</v>
      </c>
      <c r="C1647" s="11">
        <v>3.6841813065465465</v>
      </c>
      <c r="D1647" s="11">
        <v>18.073296514586161</v>
      </c>
      <c r="E1647" s="11">
        <v>28.971670246512467</v>
      </c>
      <c r="F1647" s="11">
        <v>26.076982315751383</v>
      </c>
      <c r="G1647" s="11">
        <v>54.523678374934192</v>
      </c>
      <c r="H1647" s="11">
        <v>1.11467867989683</v>
      </c>
      <c r="I1647" s="77">
        <f t="shared" si="100"/>
        <v>76.80613038339655</v>
      </c>
      <c r="J1647" s="77">
        <f t="shared" si="101"/>
        <v>132.44448743822755</v>
      </c>
      <c r="K1647" s="78">
        <f>E1647 * (Constants!$C$8 / Constants!$C$5)</f>
        <v>79.90573567989729</v>
      </c>
      <c r="L1647" s="78">
        <f t="shared" si="102"/>
        <v>183.37855287161238</v>
      </c>
      <c r="M1647" s="79">
        <f t="shared" si="103"/>
        <v>127.74019581678138</v>
      </c>
    </row>
    <row r="1648" spans="2:13" x14ac:dyDescent="0.3">
      <c r="B1648" s="12">
        <v>5.2556095761246979E-4</v>
      </c>
      <c r="C1648" s="11">
        <v>3.6841810477475461</v>
      </c>
      <c r="D1648" s="11">
        <v>18.073296514586161</v>
      </c>
      <c r="E1648" s="11">
        <v>28.971670246512467</v>
      </c>
      <c r="F1648" s="11">
        <v>26.076982315751383</v>
      </c>
      <c r="G1648" s="11">
        <v>54.523678374934192</v>
      </c>
      <c r="H1648" s="11">
        <v>1.11467867989683</v>
      </c>
      <c r="I1648" s="77">
        <f t="shared" si="100"/>
        <v>76.806130124597559</v>
      </c>
      <c r="J1648" s="77">
        <f t="shared" si="101"/>
        <v>132.44448717942856</v>
      </c>
      <c r="K1648" s="78">
        <f>E1648 * (Constants!$C$8 / Constants!$C$5)</f>
        <v>79.90573567989729</v>
      </c>
      <c r="L1648" s="78">
        <f t="shared" si="102"/>
        <v>183.37855261281339</v>
      </c>
      <c r="M1648" s="79">
        <f t="shared" si="103"/>
        <v>127.74019555798239</v>
      </c>
    </row>
    <row r="1649" spans="2:13" x14ac:dyDescent="0.3">
      <c r="B1649" s="12">
        <v>333.57281046138087</v>
      </c>
      <c r="C1649" s="11">
        <v>20.731930363938474</v>
      </c>
      <c r="D1649" s="11">
        <v>20.067065379998091</v>
      </c>
      <c r="E1649" s="11">
        <v>42.733557609237195</v>
      </c>
      <c r="F1649" s="11">
        <v>12.15899174307989</v>
      </c>
      <c r="G1649" s="11">
        <v>35.337061819388666</v>
      </c>
      <c r="H1649" s="11">
        <v>1.4317273385614178</v>
      </c>
      <c r="I1649" s="77">
        <f t="shared" si="100"/>
        <v>95.691545096253662</v>
      </c>
      <c r="J1649" s="77">
        <f t="shared" si="101"/>
        <v>132.46033425420376</v>
      </c>
      <c r="K1649" s="78">
        <f>E1649 * (Constants!$C$8 / Constants!$C$5)</f>
        <v>117.86190888999292</v>
      </c>
      <c r="L1649" s="78">
        <f t="shared" si="102"/>
        <v>207.58868553495944</v>
      </c>
      <c r="M1649" s="79">
        <f t="shared" si="103"/>
        <v>170.8198963770094</v>
      </c>
    </row>
    <row r="1650" spans="2:13" x14ac:dyDescent="0.3">
      <c r="B1650" s="12">
        <v>0.36755781210376881</v>
      </c>
      <c r="C1650" s="11">
        <v>8.4660244117436605</v>
      </c>
      <c r="D1650" s="11">
        <v>7.9650014517588721</v>
      </c>
      <c r="E1650" s="11">
        <v>46.88984471066189</v>
      </c>
      <c r="F1650" s="11">
        <v>19.851791768648035</v>
      </c>
      <c r="G1650" s="11">
        <v>44.445164161361312</v>
      </c>
      <c r="H1650" s="11">
        <v>4.8430145248635217</v>
      </c>
      <c r="I1650" s="77">
        <f t="shared" si="100"/>
        <v>83.172662342812458</v>
      </c>
      <c r="J1650" s="77">
        <f t="shared" si="101"/>
        <v>132.46084102903728</v>
      </c>
      <c r="K1650" s="78">
        <f>E1650 * (Constants!$C$8 / Constants!$C$5)</f>
        <v>129.32521686327715</v>
      </c>
      <c r="L1650" s="78">
        <f t="shared" si="102"/>
        <v>214.89621318165254</v>
      </c>
      <c r="M1650" s="79">
        <f t="shared" si="103"/>
        <v>165.60803449542772</v>
      </c>
    </row>
    <row r="1651" spans="2:13" x14ac:dyDescent="0.3">
      <c r="B1651" s="12">
        <v>4.6324526352691464E-2</v>
      </c>
      <c r="C1651" s="11">
        <v>5.4798126220703125</v>
      </c>
      <c r="D1651" s="11">
        <v>8.5354850282500845</v>
      </c>
      <c r="E1651" s="11">
        <v>104.22177774126526</v>
      </c>
      <c r="F1651" s="11">
        <v>0</v>
      </c>
      <c r="G1651" s="11">
        <v>14.607863265261173</v>
      </c>
      <c r="H1651" s="11">
        <v>0</v>
      </c>
      <c r="I1651" s="77">
        <f t="shared" si="100"/>
        <v>118.23707539158565</v>
      </c>
      <c r="J1651" s="77">
        <f t="shared" si="101"/>
        <v>132.84493865684681</v>
      </c>
      <c r="K1651" s="78">
        <f>E1651 * (Constants!$C$8 / Constants!$C$5)</f>
        <v>287.45038699607034</v>
      </c>
      <c r="L1651" s="78">
        <f t="shared" si="102"/>
        <v>316.07354791165193</v>
      </c>
      <c r="M1651" s="79">
        <f t="shared" si="103"/>
        <v>301.46568464639074</v>
      </c>
    </row>
    <row r="1652" spans="2:13" x14ac:dyDescent="0.3">
      <c r="B1652" s="12">
        <v>15.153463266862673</v>
      </c>
      <c r="C1652" s="11">
        <v>5.9718304120378223</v>
      </c>
      <c r="D1652" s="11">
        <v>21.178872096813517</v>
      </c>
      <c r="E1652" s="11">
        <v>36.554948866286466</v>
      </c>
      <c r="F1652" s="11">
        <v>19.851791768648035</v>
      </c>
      <c r="G1652" s="11">
        <v>44.445164161361312</v>
      </c>
      <c r="H1652" s="11">
        <v>4.8430145248635217</v>
      </c>
      <c r="I1652" s="77">
        <f t="shared" si="100"/>
        <v>83.557443143785832</v>
      </c>
      <c r="J1652" s="77">
        <f t="shared" si="101"/>
        <v>132.84562183001066</v>
      </c>
      <c r="K1652" s="78">
        <f>E1652 * (Constants!$C$8 / Constants!$C$5)</f>
        <v>100.82090735701591</v>
      </c>
      <c r="L1652" s="78">
        <f t="shared" si="102"/>
        <v>197.11158032074013</v>
      </c>
      <c r="M1652" s="79">
        <f t="shared" si="103"/>
        <v>147.82340163451528</v>
      </c>
    </row>
    <row r="1653" spans="2:13" x14ac:dyDescent="0.3">
      <c r="B1653" s="12">
        <v>2.5927659080480225E-2</v>
      </c>
      <c r="C1653" s="11">
        <v>12.134079952576428</v>
      </c>
      <c r="D1653" s="11">
        <v>12.624783561220001</v>
      </c>
      <c r="E1653" s="11">
        <v>23.588398450750507</v>
      </c>
      <c r="F1653" s="11">
        <v>27.623195368401227</v>
      </c>
      <c r="G1653" s="11">
        <v>54.314471571638613</v>
      </c>
      <c r="H1653" s="11">
        <v>2.8455952612071744</v>
      </c>
      <c r="I1653" s="77">
        <f t="shared" si="100"/>
        <v>75.970457332948158</v>
      </c>
      <c r="J1653" s="77">
        <f t="shared" si="101"/>
        <v>133.13052416579393</v>
      </c>
      <c r="K1653" s="78">
        <f>E1653 * (Constants!$C$8 / Constants!$C$5)</f>
        <v>65.058324759328016</v>
      </c>
      <c r="L1653" s="78">
        <f t="shared" si="102"/>
        <v>174.60045047437146</v>
      </c>
      <c r="M1653" s="79">
        <f t="shared" si="103"/>
        <v>117.44038364152567</v>
      </c>
    </row>
    <row r="1654" spans="2:13" x14ac:dyDescent="0.3">
      <c r="B1654" s="12">
        <v>4.4416576347430237E-2</v>
      </c>
      <c r="C1654" s="11">
        <v>10.185090560602527</v>
      </c>
      <c r="D1654" s="11">
        <v>6.360095165154342</v>
      </c>
      <c r="E1654" s="11">
        <v>16.442242729777075</v>
      </c>
      <c r="F1654" s="11">
        <v>33.249218414985187</v>
      </c>
      <c r="G1654" s="11">
        <v>61.903946555771761</v>
      </c>
      <c r="H1654" s="11">
        <v>5.2969743190741028</v>
      </c>
      <c r="I1654" s="77">
        <f t="shared" si="100"/>
        <v>66.236646870519138</v>
      </c>
      <c r="J1654" s="77">
        <f t="shared" si="101"/>
        <v>133.43756774536502</v>
      </c>
      <c r="K1654" s="78">
        <f>E1654 * (Constants!$C$8 / Constants!$C$5)</f>
        <v>45.348766238578712</v>
      </c>
      <c r="L1654" s="78">
        <f t="shared" si="102"/>
        <v>162.34409125416664</v>
      </c>
      <c r="M1654" s="79">
        <f t="shared" si="103"/>
        <v>95.143170379320765</v>
      </c>
    </row>
    <row r="1655" spans="2:13" x14ac:dyDescent="0.3">
      <c r="B1655" s="12">
        <v>2.6637862120696809</v>
      </c>
      <c r="C1655" s="11">
        <v>5.1659769086695428</v>
      </c>
      <c r="D1655" s="11">
        <v>2.4042693698422393</v>
      </c>
      <c r="E1655" s="11">
        <v>41.92854779061016</v>
      </c>
      <c r="F1655" s="11">
        <v>16.290541730246915</v>
      </c>
      <c r="G1655" s="11">
        <v>66.228804856241013</v>
      </c>
      <c r="H1655" s="11">
        <v>1.4317273385614178</v>
      </c>
      <c r="I1655" s="77">
        <f t="shared" si="100"/>
        <v>65.789335799368857</v>
      </c>
      <c r="J1655" s="77">
        <f t="shared" si="101"/>
        <v>133.44986799417129</v>
      </c>
      <c r="K1655" s="78">
        <f>E1655 * (Constants!$C$8 / Constants!$C$5)</f>
        <v>115.64163987410222</v>
      </c>
      <c r="L1655" s="78">
        <f t="shared" si="102"/>
        <v>207.16296007766334</v>
      </c>
      <c r="M1655" s="79">
        <f t="shared" si="103"/>
        <v>139.50242788286093</v>
      </c>
    </row>
    <row r="1656" spans="2:13" x14ac:dyDescent="0.3">
      <c r="B1656" s="12">
        <v>9.8467661678878358</v>
      </c>
      <c r="C1656" s="11">
        <v>14.487741954291044</v>
      </c>
      <c r="D1656" s="11">
        <v>31.043029122630809</v>
      </c>
      <c r="E1656" s="11">
        <v>31.81926256280741</v>
      </c>
      <c r="F1656" s="11">
        <v>10.591877389025383</v>
      </c>
      <c r="G1656" s="11">
        <v>43.230603599303628</v>
      </c>
      <c r="H1656" s="11">
        <v>2.378856725706803</v>
      </c>
      <c r="I1656" s="77">
        <f t="shared" si="100"/>
        <v>87.941911028754646</v>
      </c>
      <c r="J1656" s="77">
        <f t="shared" si="101"/>
        <v>133.55137135376509</v>
      </c>
      <c r="K1656" s="78">
        <f>E1656 * (Constants!$C$8 / Constants!$C$5)</f>
        <v>87.759579003872062</v>
      </c>
      <c r="L1656" s="78">
        <f t="shared" si="102"/>
        <v>189.49168779482972</v>
      </c>
      <c r="M1656" s="79">
        <f t="shared" si="103"/>
        <v>143.8822274698193</v>
      </c>
    </row>
    <row r="1657" spans="2:13" x14ac:dyDescent="0.3">
      <c r="B1657" s="12">
        <v>13.309403597289929</v>
      </c>
      <c r="C1657" s="11">
        <v>6.750534347472068</v>
      </c>
      <c r="D1657" s="11">
        <v>21.178870026421514</v>
      </c>
      <c r="E1657" s="11">
        <v>36.554957147854481</v>
      </c>
      <c r="F1657" s="11">
        <v>19.851791768648035</v>
      </c>
      <c r="G1657" s="11">
        <v>44.445164161361312</v>
      </c>
      <c r="H1657" s="11">
        <v>4.8430145248635217</v>
      </c>
      <c r="I1657" s="77">
        <f t="shared" si="100"/>
        <v>84.336153290396112</v>
      </c>
      <c r="J1657" s="77">
        <f t="shared" si="101"/>
        <v>133.62433197662094</v>
      </c>
      <c r="K1657" s="78">
        <f>E1657 * (Constants!$C$8 / Constants!$C$5)</f>
        <v>100.82093019811478</v>
      </c>
      <c r="L1657" s="78">
        <f t="shared" si="102"/>
        <v>197.89030502688124</v>
      </c>
      <c r="M1657" s="79">
        <f t="shared" si="103"/>
        <v>148.60212634065641</v>
      </c>
    </row>
    <row r="1658" spans="2:13" x14ac:dyDescent="0.3">
      <c r="B1658" s="12">
        <v>0.78842589278065134</v>
      </c>
      <c r="C1658" s="11">
        <v>4.4373702485331687</v>
      </c>
      <c r="D1658" s="11">
        <v>12.624783561220001</v>
      </c>
      <c r="E1658" s="11">
        <v>23.588400521142511</v>
      </c>
      <c r="F1658" s="11">
        <v>23.576753013369988</v>
      </c>
      <c r="G1658" s="11">
        <v>64.595234404412693</v>
      </c>
      <c r="H1658" s="11">
        <v>4.8430145248635217</v>
      </c>
      <c r="I1658" s="77">
        <f t="shared" si="100"/>
        <v>64.227307344265668</v>
      </c>
      <c r="J1658" s="77">
        <f t="shared" si="101"/>
        <v>133.66555627354188</v>
      </c>
      <c r="K1658" s="78">
        <f>E1658 * (Constants!$C$8 / Constants!$C$5)</f>
        <v>65.058330469602737</v>
      </c>
      <c r="L1658" s="78">
        <f t="shared" si="102"/>
        <v>175.1354862220021</v>
      </c>
      <c r="M1658" s="79">
        <f t="shared" si="103"/>
        <v>105.6972372927259</v>
      </c>
    </row>
    <row r="1659" spans="2:13" x14ac:dyDescent="0.3">
      <c r="B1659" s="12">
        <v>2.8848731084144674</v>
      </c>
      <c r="C1659" s="11">
        <v>3.3417695251216397</v>
      </c>
      <c r="D1659" s="11">
        <v>8.7564517555599135</v>
      </c>
      <c r="E1659" s="11">
        <v>52.445845170454547</v>
      </c>
      <c r="F1659" s="11">
        <v>19.851791768648035</v>
      </c>
      <c r="G1659" s="11">
        <v>44.445164161361312</v>
      </c>
      <c r="H1659" s="11">
        <v>4.8430145248635217</v>
      </c>
      <c r="I1659" s="77">
        <f t="shared" si="100"/>
        <v>84.395858219784145</v>
      </c>
      <c r="J1659" s="77">
        <f t="shared" si="101"/>
        <v>133.68403690600897</v>
      </c>
      <c r="K1659" s="78">
        <f>E1659 * (Constants!$C$8 / Constants!$C$5)</f>
        <v>144.64902458302788</v>
      </c>
      <c r="L1659" s="78">
        <f t="shared" si="102"/>
        <v>225.88721631858232</v>
      </c>
      <c r="M1659" s="79">
        <f t="shared" si="103"/>
        <v>176.59903763235747</v>
      </c>
    </row>
    <row r="1660" spans="2:13" x14ac:dyDescent="0.3">
      <c r="B1660" s="12">
        <v>0.3450755471130833</v>
      </c>
      <c r="C1660" s="11">
        <v>84.820962437457595</v>
      </c>
      <c r="D1660" s="11">
        <v>0.35073132819042441</v>
      </c>
      <c r="E1660" s="11">
        <v>20.211204000858633</v>
      </c>
      <c r="F1660" s="11">
        <v>23.576654767425591</v>
      </c>
      <c r="G1660" s="11">
        <v>0</v>
      </c>
      <c r="H1660" s="11">
        <v>4.8430145248635217</v>
      </c>
      <c r="I1660" s="77">
        <f t="shared" si="100"/>
        <v>128.95955253393223</v>
      </c>
      <c r="J1660" s="77">
        <f t="shared" si="101"/>
        <v>133.80256705879574</v>
      </c>
      <c r="K1660" s="78">
        <f>E1660 * (Constants!$C$8 / Constants!$C$5)</f>
        <v>55.743804583013329</v>
      </c>
      <c r="L1660" s="78">
        <f t="shared" si="102"/>
        <v>169.33516764095046</v>
      </c>
      <c r="M1660" s="79">
        <f t="shared" si="103"/>
        <v>164.49215311608691</v>
      </c>
    </row>
    <row r="1661" spans="2:13" x14ac:dyDescent="0.3">
      <c r="B1661" s="12">
        <v>6.8303033379488625</v>
      </c>
      <c r="C1661" s="11">
        <v>7.0986868083234391</v>
      </c>
      <c r="D1661" s="11">
        <v>6.9009208937998219</v>
      </c>
      <c r="E1661" s="11">
        <v>44.869696980739057</v>
      </c>
      <c r="F1661" s="11">
        <v>31.307832414870632</v>
      </c>
      <c r="G1661" s="11">
        <v>43.253650305395006</v>
      </c>
      <c r="H1661" s="11">
        <v>0.38235628704064373</v>
      </c>
      <c r="I1661" s="77">
        <f t="shared" si="100"/>
        <v>90.177137097732952</v>
      </c>
      <c r="J1661" s="77">
        <f t="shared" si="101"/>
        <v>133.8131436901686</v>
      </c>
      <c r="K1661" s="78">
        <f>E1661 * (Constants!$C$8 / Constants!$C$5)</f>
        <v>123.75351909203837</v>
      </c>
      <c r="L1661" s="78">
        <f t="shared" si="102"/>
        <v>212.69696580146791</v>
      </c>
      <c r="M1661" s="79">
        <f t="shared" si="103"/>
        <v>169.06095920903226</v>
      </c>
    </row>
    <row r="1662" spans="2:13" x14ac:dyDescent="0.3">
      <c r="B1662" s="12">
        <v>6.2727523664070759</v>
      </c>
      <c r="C1662" s="11">
        <v>4.4796502412255128</v>
      </c>
      <c r="D1662" s="11">
        <v>7.7291439475650865</v>
      </c>
      <c r="E1662" s="11">
        <v>78.590987268911121</v>
      </c>
      <c r="F1662" s="11">
        <v>12.108299912423083</v>
      </c>
      <c r="G1662" s="11">
        <v>29.773085634036228</v>
      </c>
      <c r="H1662" s="11">
        <v>1.2143103654578957</v>
      </c>
      <c r="I1662" s="77">
        <f t="shared" si="100"/>
        <v>102.9080813701248</v>
      </c>
      <c r="J1662" s="77">
        <f t="shared" si="101"/>
        <v>133.89547736961893</v>
      </c>
      <c r="K1662" s="78">
        <f>E1662 * (Constants!$C$8 / Constants!$C$5)</f>
        <v>216.75901327393231</v>
      </c>
      <c r="L1662" s="78">
        <f t="shared" si="102"/>
        <v>272.06350337464011</v>
      </c>
      <c r="M1662" s="79">
        <f t="shared" si="103"/>
        <v>241.07610737514599</v>
      </c>
    </row>
    <row r="1663" spans="2:13" x14ac:dyDescent="0.3">
      <c r="B1663" s="12">
        <v>0.34655715982080437</v>
      </c>
      <c r="C1663" s="11">
        <v>11.697665127840908</v>
      </c>
      <c r="D1663" s="11">
        <v>32.683949360530441</v>
      </c>
      <c r="E1663" s="11">
        <v>47.426001705340482</v>
      </c>
      <c r="F1663" s="11">
        <v>17.123112015608434</v>
      </c>
      <c r="G1663" s="11">
        <v>20.27542092636644</v>
      </c>
      <c r="H1663" s="11">
        <v>4.8430145248635217</v>
      </c>
      <c r="I1663" s="77">
        <f t="shared" si="100"/>
        <v>108.93072820932025</v>
      </c>
      <c r="J1663" s="77">
        <f t="shared" si="101"/>
        <v>134.04916366055022</v>
      </c>
      <c r="K1663" s="78">
        <f>E1663 * (Constants!$C$8 / Constants!$C$5)</f>
        <v>130.80397244537457</v>
      </c>
      <c r="L1663" s="78">
        <f t="shared" si="102"/>
        <v>217.42713440058429</v>
      </c>
      <c r="M1663" s="79">
        <f t="shared" si="103"/>
        <v>192.30869894935432</v>
      </c>
    </row>
    <row r="1664" spans="2:13" x14ac:dyDescent="0.3">
      <c r="B1664" s="12">
        <v>1.3299571699462831E-2</v>
      </c>
      <c r="C1664" s="11">
        <v>4.8554931599217159</v>
      </c>
      <c r="D1664" s="11">
        <v>12.624784596416003</v>
      </c>
      <c r="E1664" s="11">
        <v>23.588402591534514</v>
      </c>
      <c r="F1664" s="11">
        <v>23.576753013369988</v>
      </c>
      <c r="G1664" s="11">
        <v>64.595234404412693</v>
      </c>
      <c r="H1664" s="11">
        <v>4.8430145248635217</v>
      </c>
      <c r="I1664" s="77">
        <f t="shared" si="100"/>
        <v>64.645433361242226</v>
      </c>
      <c r="J1664" s="77">
        <f t="shared" si="101"/>
        <v>134.08368229051842</v>
      </c>
      <c r="K1664" s="78">
        <f>E1664 * (Constants!$C$8 / Constants!$C$5)</f>
        <v>65.058336179877458</v>
      </c>
      <c r="L1664" s="78">
        <f t="shared" si="102"/>
        <v>175.55361587886136</v>
      </c>
      <c r="M1664" s="79">
        <f t="shared" si="103"/>
        <v>106.11536694958517</v>
      </c>
    </row>
    <row r="1665" spans="2:13" x14ac:dyDescent="0.3">
      <c r="B1665" s="12">
        <v>2.8615163467329694</v>
      </c>
      <c r="C1665" s="11">
        <v>10.896639778623749</v>
      </c>
      <c r="D1665" s="11">
        <v>28.013287858691275</v>
      </c>
      <c r="E1665" s="11">
        <v>34.656405610662951</v>
      </c>
      <c r="F1665" s="11">
        <v>13.52404077523253</v>
      </c>
      <c r="G1665" s="11">
        <v>44.618041745125161</v>
      </c>
      <c r="H1665" s="11">
        <v>2.378856725706803</v>
      </c>
      <c r="I1665" s="77">
        <f t="shared" si="100"/>
        <v>87.090374023210515</v>
      </c>
      <c r="J1665" s="77">
        <f t="shared" si="101"/>
        <v>134.08727249404248</v>
      </c>
      <c r="K1665" s="78">
        <f>E1665 * (Constants!$C$8 / Constants!$C$5)</f>
        <v>95.584602571344604</v>
      </c>
      <c r="L1665" s="78">
        <f t="shared" si="102"/>
        <v>195.0154694547241</v>
      </c>
      <c r="M1665" s="79">
        <f t="shared" si="103"/>
        <v>148.01857098389218</v>
      </c>
    </row>
    <row r="1666" spans="2:13" x14ac:dyDescent="0.3">
      <c r="B1666" s="12">
        <v>36.628254263603594</v>
      </c>
      <c r="C1666" s="11">
        <v>3.1295605559847246</v>
      </c>
      <c r="D1666" s="11">
        <v>7.9650009341608721</v>
      </c>
      <c r="E1666" s="11">
        <v>26.991543194008649</v>
      </c>
      <c r="F1666" s="11">
        <v>27.951548521514209</v>
      </c>
      <c r="G1666" s="11">
        <v>67.811151825154994</v>
      </c>
      <c r="H1666" s="11">
        <v>0.27338315095168603</v>
      </c>
      <c r="I1666" s="77">
        <f t="shared" si="100"/>
        <v>66.037653205668462</v>
      </c>
      <c r="J1666" s="77">
        <f t="shared" si="101"/>
        <v>134.12218818177513</v>
      </c>
      <c r="K1666" s="78">
        <f>E1666 * (Constants!$C$8 / Constants!$C$5)</f>
        <v>74.444417518959341</v>
      </c>
      <c r="L1666" s="78">
        <f t="shared" si="102"/>
        <v>181.57506250672583</v>
      </c>
      <c r="M1666" s="79">
        <f t="shared" si="103"/>
        <v>113.49052753061915</v>
      </c>
    </row>
    <row r="1667" spans="2:13" x14ac:dyDescent="0.3">
      <c r="B1667" s="12">
        <v>249.80602332972921</v>
      </c>
      <c r="C1667" s="11">
        <v>3.1304145926859839</v>
      </c>
      <c r="D1667" s="11">
        <v>7.965001969356873</v>
      </c>
      <c r="E1667" s="11">
        <v>26.991536982832642</v>
      </c>
      <c r="F1667" s="11">
        <v>27.951548521514209</v>
      </c>
      <c r="G1667" s="11">
        <v>67.811151825154994</v>
      </c>
      <c r="H1667" s="11">
        <v>0.27338315095168603</v>
      </c>
      <c r="I1667" s="77">
        <f t="shared" ref="I1667:I1730" si="104">SUM(C1667:F1667)</f>
        <v>66.038502066389711</v>
      </c>
      <c r="J1667" s="77">
        <f t="shared" ref="J1667:J1730" si="105">SUM(C1667:H1667)</f>
        <v>134.12303704249638</v>
      </c>
      <c r="K1667" s="78">
        <f>E1667 * (Constants!$C$8 / Constants!$C$5)</f>
        <v>74.444400388135193</v>
      </c>
      <c r="L1667" s="78">
        <f t="shared" ref="L1667:L1730" si="106">C1667+D1667+F1667+G1667+H1667+K1667</f>
        <v>181.57590044779894</v>
      </c>
      <c r="M1667" s="79">
        <f t="shared" ref="M1667:M1730" si="107">I1667-E1667+K1667</f>
        <v>113.49136547169226</v>
      </c>
    </row>
    <row r="1668" spans="2:13" x14ac:dyDescent="0.3">
      <c r="B1668" s="12">
        <v>0.29045914216840174</v>
      </c>
      <c r="C1668" s="11">
        <v>7.7516454854522658</v>
      </c>
      <c r="D1668" s="11">
        <v>1.2991470430081702</v>
      </c>
      <c r="E1668" s="11">
        <v>32.096388673200053</v>
      </c>
      <c r="F1668" s="11">
        <v>23.576753013369988</v>
      </c>
      <c r="G1668" s="11">
        <v>64.595234404412693</v>
      </c>
      <c r="H1668" s="11">
        <v>4.8430145248635217</v>
      </c>
      <c r="I1668" s="77">
        <f t="shared" si="104"/>
        <v>64.723934215030482</v>
      </c>
      <c r="J1668" s="77">
        <f t="shared" si="105"/>
        <v>134.16218314430671</v>
      </c>
      <c r="K1668" s="78">
        <f>E1668 * (Constants!$C$8 / Constants!$C$5)</f>
        <v>88.523910695438857</v>
      </c>
      <c r="L1668" s="78">
        <f t="shared" si="106"/>
        <v>190.58970516654551</v>
      </c>
      <c r="M1668" s="79">
        <f t="shared" si="107"/>
        <v>121.15145623726929</v>
      </c>
    </row>
    <row r="1669" spans="2:13" x14ac:dyDescent="0.3">
      <c r="B1669" s="12">
        <v>0.53988061533891596</v>
      </c>
      <c r="C1669" s="11">
        <v>5.1659769086695428</v>
      </c>
      <c r="D1669" s="11">
        <v>2.4042693698422393</v>
      </c>
      <c r="E1669" s="11">
        <v>41.92854779061016</v>
      </c>
      <c r="F1669" s="11">
        <v>27.623195368401227</v>
      </c>
      <c r="G1669" s="11">
        <v>54.314471571638613</v>
      </c>
      <c r="H1669" s="11">
        <v>2.8455952612071744</v>
      </c>
      <c r="I1669" s="77">
        <f t="shared" si="104"/>
        <v>77.121989437523169</v>
      </c>
      <c r="J1669" s="77">
        <f t="shared" si="105"/>
        <v>134.28205627036894</v>
      </c>
      <c r="K1669" s="78">
        <f>E1669 * (Constants!$C$8 / Constants!$C$5)</f>
        <v>115.64163987410222</v>
      </c>
      <c r="L1669" s="78">
        <f t="shared" si="106"/>
        <v>207.99514835386103</v>
      </c>
      <c r="M1669" s="79">
        <f t="shared" si="107"/>
        <v>150.83508152101524</v>
      </c>
    </row>
    <row r="1670" spans="2:13" x14ac:dyDescent="0.3">
      <c r="B1670" s="12">
        <v>0.87508412163879257</v>
      </c>
      <c r="C1670" s="11">
        <v>11.697665127840908</v>
      </c>
      <c r="D1670" s="11">
        <v>32.683949360530441</v>
      </c>
      <c r="E1670" s="11">
        <v>47.426001705340482</v>
      </c>
      <c r="F1670" s="11">
        <v>27.694284948743398</v>
      </c>
      <c r="G1670" s="11">
        <v>13.582171534234885</v>
      </c>
      <c r="H1670" s="11">
        <v>1.2143103654578957</v>
      </c>
      <c r="I1670" s="77">
        <f t="shared" si="104"/>
        <v>119.50190114245522</v>
      </c>
      <c r="J1670" s="77">
        <f t="shared" si="105"/>
        <v>134.298383042148</v>
      </c>
      <c r="K1670" s="78">
        <f>E1670 * (Constants!$C$8 / Constants!$C$5)</f>
        <v>130.80397244537457</v>
      </c>
      <c r="L1670" s="78">
        <f t="shared" si="106"/>
        <v>217.6763537821821</v>
      </c>
      <c r="M1670" s="79">
        <f t="shared" si="107"/>
        <v>202.87987188248931</v>
      </c>
    </row>
    <row r="1671" spans="2:13" x14ac:dyDescent="0.3">
      <c r="B1671" s="12">
        <v>227.69771981894155</v>
      </c>
      <c r="C1671" s="11">
        <v>20.731930363938474</v>
      </c>
      <c r="D1671" s="11">
        <v>20.067065379998091</v>
      </c>
      <c r="E1671" s="11">
        <v>42.733557609237195</v>
      </c>
      <c r="F1671" s="11">
        <v>14.990458494394575</v>
      </c>
      <c r="G1671" s="11">
        <v>33.523610148595907</v>
      </c>
      <c r="H1671" s="11">
        <v>2.378856725706803</v>
      </c>
      <c r="I1671" s="77">
        <f t="shared" si="104"/>
        <v>98.523011847568341</v>
      </c>
      <c r="J1671" s="77">
        <f t="shared" si="105"/>
        <v>134.42547872187106</v>
      </c>
      <c r="K1671" s="78">
        <f>E1671 * (Constants!$C$8 / Constants!$C$5)</f>
        <v>117.86190888999292</v>
      </c>
      <c r="L1671" s="78">
        <f t="shared" si="106"/>
        <v>209.55383000262674</v>
      </c>
      <c r="M1671" s="79">
        <f t="shared" si="107"/>
        <v>173.65136312832408</v>
      </c>
    </row>
    <row r="1672" spans="2:13" x14ac:dyDescent="0.3">
      <c r="B1672" s="12">
        <v>3.1853404027060606E-2</v>
      </c>
      <c r="C1672" s="11">
        <v>5.4798126220703125</v>
      </c>
      <c r="D1672" s="11">
        <v>8.5354850282500845</v>
      </c>
      <c r="E1672" s="11">
        <v>104.22177774126526</v>
      </c>
      <c r="F1672" s="11">
        <v>0</v>
      </c>
      <c r="G1672" s="11">
        <v>16.280144433797048</v>
      </c>
      <c r="H1672" s="11">
        <v>0</v>
      </c>
      <c r="I1672" s="77">
        <f t="shared" si="104"/>
        <v>118.23707539158565</v>
      </c>
      <c r="J1672" s="77">
        <f t="shared" si="105"/>
        <v>134.51721982538271</v>
      </c>
      <c r="K1672" s="78">
        <f>E1672 * (Constants!$C$8 / Constants!$C$5)</f>
        <v>287.45038699607034</v>
      </c>
      <c r="L1672" s="78">
        <f t="shared" si="106"/>
        <v>317.74582908018778</v>
      </c>
      <c r="M1672" s="79">
        <f t="shared" si="107"/>
        <v>301.46568464639074</v>
      </c>
    </row>
    <row r="1673" spans="2:13" x14ac:dyDescent="0.3">
      <c r="B1673" s="12">
        <v>36.65055908789509</v>
      </c>
      <c r="C1673" s="11">
        <v>14.487741954291044</v>
      </c>
      <c r="D1673" s="11">
        <v>31.043029122630809</v>
      </c>
      <c r="E1673" s="11">
        <v>31.81926256280741</v>
      </c>
      <c r="F1673" s="11">
        <v>10.219456265174729</v>
      </c>
      <c r="G1673" s="11">
        <v>45.569152758509269</v>
      </c>
      <c r="H1673" s="11">
        <v>1.4317273385614178</v>
      </c>
      <c r="I1673" s="77">
        <f t="shared" si="104"/>
        <v>87.569489904903989</v>
      </c>
      <c r="J1673" s="77">
        <f t="shared" si="105"/>
        <v>134.57037000197468</v>
      </c>
      <c r="K1673" s="78">
        <f>E1673 * (Constants!$C$8 / Constants!$C$5)</f>
        <v>87.759579003872062</v>
      </c>
      <c r="L1673" s="78">
        <f t="shared" si="106"/>
        <v>190.51068644303933</v>
      </c>
      <c r="M1673" s="79">
        <f t="shared" si="107"/>
        <v>143.50980634596863</v>
      </c>
    </row>
    <row r="1674" spans="2:13" x14ac:dyDescent="0.3">
      <c r="B1674" s="12">
        <v>0.14206327479041647</v>
      </c>
      <c r="C1674" s="11">
        <v>10.896639778623749</v>
      </c>
      <c r="D1674" s="11">
        <v>28.013287858691275</v>
      </c>
      <c r="E1674" s="11">
        <v>34.656405610662951</v>
      </c>
      <c r="F1674" s="11">
        <v>25.70061589760433</v>
      </c>
      <c r="G1674" s="11">
        <v>33.350036543469059</v>
      </c>
      <c r="H1674" s="11">
        <v>2.2665438039387968</v>
      </c>
      <c r="I1674" s="77">
        <f t="shared" si="104"/>
        <v>99.266949145582316</v>
      </c>
      <c r="J1674" s="77">
        <f t="shared" si="105"/>
        <v>134.88352949299016</v>
      </c>
      <c r="K1674" s="78">
        <f>E1674 * (Constants!$C$8 / Constants!$C$5)</f>
        <v>95.584602571344604</v>
      </c>
      <c r="L1674" s="78">
        <f t="shared" si="106"/>
        <v>195.81172645367181</v>
      </c>
      <c r="M1674" s="79">
        <f t="shared" si="107"/>
        <v>160.19514610626396</v>
      </c>
    </row>
    <row r="1675" spans="2:13" x14ac:dyDescent="0.3">
      <c r="B1675" s="12">
        <v>5.2200318214891013</v>
      </c>
      <c r="C1675" s="11">
        <v>11.123955363010939</v>
      </c>
      <c r="D1675" s="11">
        <v>31.043027052238806</v>
      </c>
      <c r="E1675" s="11">
        <v>49.693080948683431</v>
      </c>
      <c r="F1675" s="11">
        <v>12.108299912423083</v>
      </c>
      <c r="G1675" s="11">
        <v>29.773085634036228</v>
      </c>
      <c r="H1675" s="11">
        <v>1.2143103654578957</v>
      </c>
      <c r="I1675" s="77">
        <f t="shared" si="104"/>
        <v>103.96836327635626</v>
      </c>
      <c r="J1675" s="77">
        <f t="shared" si="105"/>
        <v>134.95575927585037</v>
      </c>
      <c r="K1675" s="78">
        <f>E1675 * (Constants!$C$8 / Constants!$C$5)</f>
        <v>137.05672326169142</v>
      </c>
      <c r="L1675" s="78">
        <f t="shared" si="106"/>
        <v>222.31940158885837</v>
      </c>
      <c r="M1675" s="79">
        <f t="shared" si="107"/>
        <v>191.33200558936426</v>
      </c>
    </row>
    <row r="1676" spans="2:13" x14ac:dyDescent="0.3">
      <c r="B1676" s="12">
        <v>1.6119896680174861</v>
      </c>
      <c r="C1676" s="11">
        <v>7.7827883219621885</v>
      </c>
      <c r="D1676" s="11">
        <v>10.493764269141685</v>
      </c>
      <c r="E1676" s="11">
        <v>32.870758760573906</v>
      </c>
      <c r="F1676" s="11">
        <v>16.290541730246915</v>
      </c>
      <c r="G1676" s="11">
        <v>66.228804856241013</v>
      </c>
      <c r="H1676" s="11">
        <v>1.4317273385614178</v>
      </c>
      <c r="I1676" s="77">
        <f t="shared" si="104"/>
        <v>67.437853081924686</v>
      </c>
      <c r="J1676" s="77">
        <f t="shared" si="105"/>
        <v>135.09838527672713</v>
      </c>
      <c r="K1676" s="78">
        <f>E1676 * (Constants!$C$8 / Constants!$C$5)</f>
        <v>90.65967335577642</v>
      </c>
      <c r="L1676" s="78">
        <f t="shared" si="106"/>
        <v>192.88729987192963</v>
      </c>
      <c r="M1676" s="79">
        <f t="shared" si="107"/>
        <v>125.2267676771272</v>
      </c>
    </row>
    <row r="1677" spans="2:13" x14ac:dyDescent="0.3">
      <c r="B1677" s="12">
        <v>0.90416839996760245</v>
      </c>
      <c r="C1677" s="11">
        <v>5.4798126220703125</v>
      </c>
      <c r="D1677" s="11">
        <v>8.5354850282500845</v>
      </c>
      <c r="E1677" s="11">
        <v>104.22177774126526</v>
      </c>
      <c r="F1677" s="11">
        <v>0</v>
      </c>
      <c r="G1677" s="11">
        <v>16.978906914019113</v>
      </c>
      <c r="H1677" s="11">
        <v>0</v>
      </c>
      <c r="I1677" s="77">
        <f t="shared" si="104"/>
        <v>118.23707539158565</v>
      </c>
      <c r="J1677" s="77">
        <f t="shared" si="105"/>
        <v>135.21598230560477</v>
      </c>
      <c r="K1677" s="78">
        <f>E1677 * (Constants!$C$8 / Constants!$C$5)</f>
        <v>287.45038699607034</v>
      </c>
      <c r="L1677" s="78">
        <f t="shared" si="106"/>
        <v>318.44459156040983</v>
      </c>
      <c r="M1677" s="79">
        <f t="shared" si="107"/>
        <v>301.46568464639074</v>
      </c>
    </row>
    <row r="1678" spans="2:13" x14ac:dyDescent="0.3">
      <c r="B1678" s="12">
        <v>1.9586095964768901E-2</v>
      </c>
      <c r="C1678" s="11">
        <v>27.619975489871312</v>
      </c>
      <c r="D1678" s="11">
        <v>2.4320294446181734</v>
      </c>
      <c r="E1678" s="11">
        <v>21.224209540896371</v>
      </c>
      <c r="F1678" s="11">
        <v>16.290541730246915</v>
      </c>
      <c r="G1678" s="11">
        <v>66.228804856241013</v>
      </c>
      <c r="H1678" s="11">
        <v>1.4317273385614178</v>
      </c>
      <c r="I1678" s="77">
        <f t="shared" si="104"/>
        <v>67.566756205632771</v>
      </c>
      <c r="J1678" s="77">
        <f t="shared" si="105"/>
        <v>135.22728840043521</v>
      </c>
      <c r="K1678" s="78">
        <f>E1678 * (Constants!$C$8 / Constants!$C$5)</f>
        <v>58.537739217633543</v>
      </c>
      <c r="L1678" s="78">
        <f t="shared" si="106"/>
        <v>172.54081807717239</v>
      </c>
      <c r="M1678" s="79">
        <f t="shared" si="107"/>
        <v>104.88028588236995</v>
      </c>
    </row>
    <row r="1679" spans="2:13" x14ac:dyDescent="0.3">
      <c r="B1679" s="12">
        <v>76.039659610847593</v>
      </c>
      <c r="C1679" s="11">
        <v>4.2783732006637178</v>
      </c>
      <c r="D1679" s="11">
        <v>7.9650009341608721</v>
      </c>
      <c r="E1679" s="11">
        <v>26.991541123616646</v>
      </c>
      <c r="F1679" s="11">
        <v>27.951548521514209</v>
      </c>
      <c r="G1679" s="11">
        <v>67.811151825154994</v>
      </c>
      <c r="H1679" s="11">
        <v>0.27338315095168603</v>
      </c>
      <c r="I1679" s="77">
        <f t="shared" si="104"/>
        <v>67.186463779955446</v>
      </c>
      <c r="J1679" s="77">
        <f t="shared" si="105"/>
        <v>135.27099875606211</v>
      </c>
      <c r="K1679" s="78">
        <f>E1679 * (Constants!$C$8 / Constants!$C$5)</f>
        <v>74.44441180868462</v>
      </c>
      <c r="L1679" s="78">
        <f t="shared" si="106"/>
        <v>182.72386944113009</v>
      </c>
      <c r="M1679" s="79">
        <f t="shared" si="107"/>
        <v>114.63933446502342</v>
      </c>
    </row>
    <row r="1680" spans="2:13" x14ac:dyDescent="0.3">
      <c r="B1680" s="12">
        <v>2.887748939654557</v>
      </c>
      <c r="C1680" s="11">
        <v>15.529457620235117</v>
      </c>
      <c r="D1680" s="11">
        <v>6.0903163583825366</v>
      </c>
      <c r="E1680" s="11">
        <v>20.926447833409302</v>
      </c>
      <c r="F1680" s="11">
        <v>23.576753013369988</v>
      </c>
      <c r="G1680" s="11">
        <v>64.595234404412693</v>
      </c>
      <c r="H1680" s="11">
        <v>4.8430145248635217</v>
      </c>
      <c r="I1680" s="77">
        <f t="shared" si="104"/>
        <v>66.122974825396938</v>
      </c>
      <c r="J1680" s="77">
        <f t="shared" si="105"/>
        <v>135.56122375467316</v>
      </c>
      <c r="K1680" s="78">
        <f>E1680 * (Constants!$C$8 / Constants!$C$5)</f>
        <v>57.716493217951466</v>
      </c>
      <c r="L1680" s="78">
        <f t="shared" si="106"/>
        <v>172.35126913921533</v>
      </c>
      <c r="M1680" s="79">
        <f t="shared" si="107"/>
        <v>102.91302020993911</v>
      </c>
    </row>
    <row r="1681" spans="2:13" x14ac:dyDescent="0.3">
      <c r="B1681" s="12">
        <v>0.50946358335204422</v>
      </c>
      <c r="C1681" s="11">
        <v>21.674080878455733</v>
      </c>
      <c r="D1681" s="11">
        <v>13.086370211928639</v>
      </c>
      <c r="E1681" s="11">
        <v>32.687717473976001</v>
      </c>
      <c r="F1681" s="11">
        <v>32.004959195364187</v>
      </c>
      <c r="G1681" s="11">
        <v>27.201945243277287</v>
      </c>
      <c r="H1681" s="11">
        <v>9.2125966077420749</v>
      </c>
      <c r="I1681" s="77">
        <f t="shared" si="104"/>
        <v>99.453127759724566</v>
      </c>
      <c r="J1681" s="77">
        <f t="shared" si="105"/>
        <v>135.86766961074395</v>
      </c>
      <c r="K1681" s="78">
        <f>E1681 * (Constants!$C$8 / Constants!$C$5)</f>
        <v>90.154833678224136</v>
      </c>
      <c r="L1681" s="78">
        <f t="shared" si="106"/>
        <v>193.33478581499205</v>
      </c>
      <c r="M1681" s="79">
        <f t="shared" si="107"/>
        <v>156.92024396397272</v>
      </c>
    </row>
    <row r="1682" spans="2:13" x14ac:dyDescent="0.3">
      <c r="B1682" s="12">
        <v>5.6982140085892752E-2</v>
      </c>
      <c r="C1682" s="11">
        <v>84.820962437457595</v>
      </c>
      <c r="D1682" s="11">
        <v>0.35073132819042441</v>
      </c>
      <c r="E1682" s="11">
        <v>20.211204000858633</v>
      </c>
      <c r="F1682" s="11">
        <v>27.680276788449241</v>
      </c>
      <c r="G1682" s="11">
        <v>0</v>
      </c>
      <c r="H1682" s="11">
        <v>2.8455952612071744</v>
      </c>
      <c r="I1682" s="77">
        <f t="shared" si="104"/>
        <v>133.06317455495588</v>
      </c>
      <c r="J1682" s="77">
        <f t="shared" si="105"/>
        <v>135.90876981616304</v>
      </c>
      <c r="K1682" s="78">
        <f>E1682 * (Constants!$C$8 / Constants!$C$5)</f>
        <v>55.743804583013329</v>
      </c>
      <c r="L1682" s="78">
        <f t="shared" si="106"/>
        <v>171.44137039831776</v>
      </c>
      <c r="M1682" s="79">
        <f t="shared" si="107"/>
        <v>168.59577513711059</v>
      </c>
    </row>
    <row r="1683" spans="2:13" x14ac:dyDescent="0.3">
      <c r="B1683" s="12">
        <v>0.32670864123792853</v>
      </c>
      <c r="C1683" s="11">
        <v>7.7827883219621885</v>
      </c>
      <c r="D1683" s="11">
        <v>10.493764269141685</v>
      </c>
      <c r="E1683" s="11">
        <v>32.870758760573906</v>
      </c>
      <c r="F1683" s="11">
        <v>27.623195368401227</v>
      </c>
      <c r="G1683" s="11">
        <v>54.314471571638613</v>
      </c>
      <c r="H1683" s="11">
        <v>2.8455952612071744</v>
      </c>
      <c r="I1683" s="77">
        <f t="shared" si="104"/>
        <v>78.770506720078998</v>
      </c>
      <c r="J1683" s="77">
        <f t="shared" si="105"/>
        <v>135.93057355292478</v>
      </c>
      <c r="K1683" s="78">
        <f>E1683 * (Constants!$C$8 / Constants!$C$5)</f>
        <v>90.65967335577642</v>
      </c>
      <c r="L1683" s="78">
        <f t="shared" si="106"/>
        <v>193.71948814812731</v>
      </c>
      <c r="M1683" s="79">
        <f t="shared" si="107"/>
        <v>136.5594213152815</v>
      </c>
    </row>
    <row r="1684" spans="2:13" x14ac:dyDescent="0.3">
      <c r="B1684" s="12">
        <v>3.9695954183116555E-3</v>
      </c>
      <c r="C1684" s="11">
        <v>27.619975489871312</v>
      </c>
      <c r="D1684" s="11">
        <v>2.4320294446181734</v>
      </c>
      <c r="E1684" s="11">
        <v>21.224209540896371</v>
      </c>
      <c r="F1684" s="11">
        <v>27.623195368401227</v>
      </c>
      <c r="G1684" s="11">
        <v>54.314471571638613</v>
      </c>
      <c r="H1684" s="11">
        <v>2.8455952612071744</v>
      </c>
      <c r="I1684" s="77">
        <f t="shared" si="104"/>
        <v>78.899409843787083</v>
      </c>
      <c r="J1684" s="77">
        <f t="shared" si="105"/>
        <v>136.05947667663287</v>
      </c>
      <c r="K1684" s="78">
        <f>E1684 * (Constants!$C$8 / Constants!$C$5)</f>
        <v>58.537739217633543</v>
      </c>
      <c r="L1684" s="78">
        <f t="shared" si="106"/>
        <v>173.37300635337004</v>
      </c>
      <c r="M1684" s="79">
        <f t="shared" si="107"/>
        <v>116.21293952052426</v>
      </c>
    </row>
    <row r="1685" spans="2:13" x14ac:dyDescent="0.3">
      <c r="B1685" s="12">
        <v>22.095854357496137</v>
      </c>
      <c r="C1685" s="11">
        <v>117.22410453061397</v>
      </c>
      <c r="D1685" s="11">
        <v>0</v>
      </c>
      <c r="E1685" s="11">
        <v>17.105080799946467</v>
      </c>
      <c r="F1685" s="11">
        <v>0.35908484072339009</v>
      </c>
      <c r="G1685" s="11">
        <v>0</v>
      </c>
      <c r="H1685" s="11">
        <v>1.4317273385614178</v>
      </c>
      <c r="I1685" s="77">
        <f t="shared" si="104"/>
        <v>134.68827017128385</v>
      </c>
      <c r="J1685" s="77">
        <f t="shared" si="105"/>
        <v>136.11999750984526</v>
      </c>
      <c r="K1685" s="78">
        <f>E1685 * (Constants!$C$8 / Constants!$C$5)</f>
        <v>47.17691639985236</v>
      </c>
      <c r="L1685" s="78">
        <f t="shared" si="106"/>
        <v>166.19183310975114</v>
      </c>
      <c r="M1685" s="79">
        <f t="shared" si="107"/>
        <v>164.76010577118973</v>
      </c>
    </row>
    <row r="1686" spans="2:13" x14ac:dyDescent="0.3">
      <c r="B1686" s="12">
        <v>0.74089156270201784</v>
      </c>
      <c r="C1686" s="11">
        <v>12.831100716887942</v>
      </c>
      <c r="D1686" s="11">
        <v>11.299697058319916</v>
      </c>
      <c r="E1686" s="11">
        <v>37.195499166542994</v>
      </c>
      <c r="F1686" s="11">
        <v>31.307832414870632</v>
      </c>
      <c r="G1686" s="11">
        <v>43.253650305395006</v>
      </c>
      <c r="H1686" s="11">
        <v>0.38235628704064373</v>
      </c>
      <c r="I1686" s="77">
        <f t="shared" si="104"/>
        <v>92.634129356621486</v>
      </c>
      <c r="J1686" s="77">
        <f t="shared" si="105"/>
        <v>136.27013594905713</v>
      </c>
      <c r="K1686" s="78">
        <f>E1686 * (Constants!$C$8 / Constants!$C$5)</f>
        <v>102.58758641094923</v>
      </c>
      <c r="L1686" s="78">
        <f t="shared" si="106"/>
        <v>201.66222319346338</v>
      </c>
      <c r="M1686" s="79">
        <f t="shared" si="107"/>
        <v>158.02621660102773</v>
      </c>
    </row>
    <row r="1687" spans="2:13" x14ac:dyDescent="0.3">
      <c r="B1687" s="12">
        <v>1.7815141820756253</v>
      </c>
      <c r="C1687" s="11">
        <v>20.731930363938474</v>
      </c>
      <c r="D1687" s="11">
        <v>20.067065379998091</v>
      </c>
      <c r="E1687" s="11">
        <v>42.733557609237195</v>
      </c>
      <c r="F1687" s="11">
        <v>25.70061589760433</v>
      </c>
      <c r="G1687" s="11">
        <v>25.057433715069632</v>
      </c>
      <c r="H1687" s="11">
        <v>2.2665438039387968</v>
      </c>
      <c r="I1687" s="77">
        <f t="shared" si="104"/>
        <v>109.2331692507781</v>
      </c>
      <c r="J1687" s="77">
        <f t="shared" si="105"/>
        <v>136.55714676978653</v>
      </c>
      <c r="K1687" s="78">
        <f>E1687 * (Constants!$C$8 / Constants!$C$5)</f>
        <v>117.86190888999292</v>
      </c>
      <c r="L1687" s="78">
        <f t="shared" si="106"/>
        <v>211.68549805054226</v>
      </c>
      <c r="M1687" s="79">
        <f t="shared" si="107"/>
        <v>184.36152053153381</v>
      </c>
    </row>
    <row r="1688" spans="2:13" x14ac:dyDescent="0.3">
      <c r="B1688" s="12">
        <v>7.7207653241202934</v>
      </c>
      <c r="C1688" s="11">
        <v>5.4798126220703125</v>
      </c>
      <c r="D1688" s="11">
        <v>8.5354850282500845</v>
      </c>
      <c r="E1688" s="11">
        <v>104.22177774126526</v>
      </c>
      <c r="F1688" s="11">
        <v>0</v>
      </c>
      <c r="G1688" s="11">
        <v>18.402798250715712</v>
      </c>
      <c r="H1688" s="11">
        <v>0</v>
      </c>
      <c r="I1688" s="77">
        <f t="shared" si="104"/>
        <v>118.23707539158565</v>
      </c>
      <c r="J1688" s="77">
        <f t="shared" si="105"/>
        <v>136.63987364230135</v>
      </c>
      <c r="K1688" s="78">
        <f>E1688 * (Constants!$C$8 / Constants!$C$5)</f>
        <v>287.45038699607034</v>
      </c>
      <c r="L1688" s="78">
        <f t="shared" si="106"/>
        <v>319.86848289710645</v>
      </c>
      <c r="M1688" s="79">
        <f t="shared" si="107"/>
        <v>301.46568464639074</v>
      </c>
    </row>
    <row r="1689" spans="2:13" x14ac:dyDescent="0.3">
      <c r="B1689" s="12">
        <v>8.455367177943117</v>
      </c>
      <c r="C1689" s="11">
        <v>21.674080878455733</v>
      </c>
      <c r="D1689" s="11">
        <v>13.086370211928639</v>
      </c>
      <c r="E1689" s="11">
        <v>32.687717473976001</v>
      </c>
      <c r="F1689" s="11">
        <v>20.087385918884777</v>
      </c>
      <c r="G1689" s="11">
        <v>48.913944419781991</v>
      </c>
      <c r="H1689" s="11">
        <v>0.27338315095168603</v>
      </c>
      <c r="I1689" s="77">
        <f t="shared" si="104"/>
        <v>87.53555448324515</v>
      </c>
      <c r="J1689" s="77">
        <f t="shared" si="105"/>
        <v>136.72288205397882</v>
      </c>
      <c r="K1689" s="78">
        <f>E1689 * (Constants!$C$8 / Constants!$C$5)</f>
        <v>90.154833678224136</v>
      </c>
      <c r="L1689" s="78">
        <f t="shared" si="106"/>
        <v>194.18999825822698</v>
      </c>
      <c r="M1689" s="79">
        <f t="shared" si="107"/>
        <v>145.00267068749329</v>
      </c>
    </row>
    <row r="1690" spans="2:13" x14ac:dyDescent="0.3">
      <c r="B1690" s="12">
        <v>0.32320381930912845</v>
      </c>
      <c r="C1690" s="11">
        <v>9.7854024196091629</v>
      </c>
      <c r="D1690" s="11">
        <v>15.484594295920964</v>
      </c>
      <c r="E1690" s="11">
        <v>22.711181640625</v>
      </c>
      <c r="F1690" s="11">
        <v>31.361622471571184</v>
      </c>
      <c r="G1690" s="11">
        <v>56.273555196665789</v>
      </c>
      <c r="H1690" s="11">
        <v>1.11467867989683</v>
      </c>
      <c r="I1690" s="77">
        <f t="shared" si="104"/>
        <v>79.342800827726307</v>
      </c>
      <c r="J1690" s="77">
        <f t="shared" si="105"/>
        <v>136.73103470428893</v>
      </c>
      <c r="K1690" s="78">
        <f>E1690 * (Constants!$C$8 / Constants!$C$5)</f>
        <v>62.638904202368956</v>
      </c>
      <c r="L1690" s="78">
        <f t="shared" si="106"/>
        <v>176.65875726603289</v>
      </c>
      <c r="M1690" s="79">
        <f t="shared" si="107"/>
        <v>119.27052338947027</v>
      </c>
    </row>
    <row r="1691" spans="2:13" x14ac:dyDescent="0.3">
      <c r="B1691" s="12">
        <v>8.6738587916188408</v>
      </c>
      <c r="C1691" s="11">
        <v>5.4798126220703125</v>
      </c>
      <c r="D1691" s="11">
        <v>8.5354850282500845</v>
      </c>
      <c r="E1691" s="11">
        <v>104.22177774126526</v>
      </c>
      <c r="F1691" s="11">
        <v>0</v>
      </c>
      <c r="G1691" s="11">
        <v>18.539147741409217</v>
      </c>
      <c r="H1691" s="11">
        <v>0</v>
      </c>
      <c r="I1691" s="77">
        <f t="shared" si="104"/>
        <v>118.23707539158565</v>
      </c>
      <c r="J1691" s="77">
        <f t="shared" si="105"/>
        <v>136.77622313299486</v>
      </c>
      <c r="K1691" s="78">
        <f>E1691 * (Constants!$C$8 / Constants!$C$5)</f>
        <v>287.45038699607034</v>
      </c>
      <c r="L1691" s="78">
        <f t="shared" si="106"/>
        <v>320.00483238779998</v>
      </c>
      <c r="M1691" s="79">
        <f t="shared" si="107"/>
        <v>301.46568464639074</v>
      </c>
    </row>
    <row r="1692" spans="2:13" x14ac:dyDescent="0.3">
      <c r="B1692" s="12">
        <v>1.5379920010018395</v>
      </c>
      <c r="C1692" s="11">
        <v>11.697665127840908</v>
      </c>
      <c r="D1692" s="11">
        <v>32.683949360530441</v>
      </c>
      <c r="E1692" s="11">
        <v>47.426001705340482</v>
      </c>
      <c r="F1692" s="11">
        <v>18.574868234699764</v>
      </c>
      <c r="G1692" s="11">
        <v>17.203379193173753</v>
      </c>
      <c r="H1692" s="11">
        <v>9.2125966077420749</v>
      </c>
      <c r="I1692" s="77">
        <f t="shared" si="104"/>
        <v>110.38248442841159</v>
      </c>
      <c r="J1692" s="77">
        <f t="shared" si="105"/>
        <v>136.79846022932742</v>
      </c>
      <c r="K1692" s="78">
        <f>E1692 * (Constants!$C$8 / Constants!$C$5)</f>
        <v>130.80397244537457</v>
      </c>
      <c r="L1692" s="78">
        <f t="shared" si="106"/>
        <v>220.17643096936149</v>
      </c>
      <c r="M1692" s="79">
        <f t="shared" si="107"/>
        <v>193.76045516844567</v>
      </c>
    </row>
    <row r="1693" spans="2:13" x14ac:dyDescent="0.3">
      <c r="B1693" s="12">
        <v>14.8165135095187</v>
      </c>
      <c r="C1693" s="11">
        <v>30.178890978788584</v>
      </c>
      <c r="D1693" s="11">
        <v>9.7533662089499238</v>
      </c>
      <c r="E1693" s="11">
        <v>21.556869775986897</v>
      </c>
      <c r="F1693" s="11">
        <v>14.882841836343346</v>
      </c>
      <c r="G1693" s="11">
        <v>55.829798686142091</v>
      </c>
      <c r="H1693" s="11">
        <v>4.8430145248635217</v>
      </c>
      <c r="I1693" s="77">
        <f t="shared" si="104"/>
        <v>76.371968800068743</v>
      </c>
      <c r="J1693" s="77">
        <f t="shared" si="105"/>
        <v>137.04478201107435</v>
      </c>
      <c r="K1693" s="78">
        <f>E1693 * (Constants!$C$8 / Constants!$C$5)</f>
        <v>59.455237607963866</v>
      </c>
      <c r="L1693" s="78">
        <f t="shared" si="106"/>
        <v>174.94314984305134</v>
      </c>
      <c r="M1693" s="79">
        <f t="shared" si="107"/>
        <v>114.27033663204571</v>
      </c>
    </row>
    <row r="1694" spans="2:13" x14ac:dyDescent="0.3">
      <c r="B1694" s="12">
        <v>7.4717235533171333E-2</v>
      </c>
      <c r="C1694" s="11">
        <v>84.820962437457595</v>
      </c>
      <c r="D1694" s="11">
        <v>0.35073132819042441</v>
      </c>
      <c r="E1694" s="11">
        <v>20.211204000858633</v>
      </c>
      <c r="F1694" s="11">
        <v>31.307832414870628</v>
      </c>
      <c r="G1694" s="11">
        <v>0</v>
      </c>
      <c r="H1694" s="11">
        <v>0.38235628704064373</v>
      </c>
      <c r="I1694" s="77">
        <f t="shared" si="104"/>
        <v>136.69073018137726</v>
      </c>
      <c r="J1694" s="77">
        <f t="shared" si="105"/>
        <v>137.0730864684179</v>
      </c>
      <c r="K1694" s="78">
        <f>E1694 * (Constants!$C$8 / Constants!$C$5)</f>
        <v>55.743804583013329</v>
      </c>
      <c r="L1694" s="78">
        <f t="shared" si="106"/>
        <v>172.60568705057261</v>
      </c>
      <c r="M1694" s="79">
        <f t="shared" si="107"/>
        <v>172.22333076353198</v>
      </c>
    </row>
    <row r="1695" spans="2:13" x14ac:dyDescent="0.3">
      <c r="B1695" s="12">
        <v>4.78668391588144E-2</v>
      </c>
      <c r="C1695" s="11">
        <v>4.4373702485331687</v>
      </c>
      <c r="D1695" s="11">
        <v>12.624783561220001</v>
      </c>
      <c r="E1695" s="11">
        <v>23.588400521142511</v>
      </c>
      <c r="F1695" s="11">
        <v>16.139764414822004</v>
      </c>
      <c r="G1695" s="11">
        <v>79.243036934972736</v>
      </c>
      <c r="H1695" s="11">
        <v>1.11467867989683</v>
      </c>
      <c r="I1695" s="77">
        <f t="shared" si="104"/>
        <v>56.790318745717684</v>
      </c>
      <c r="J1695" s="77">
        <f t="shared" si="105"/>
        <v>137.14803436058725</v>
      </c>
      <c r="K1695" s="78">
        <f>E1695 * (Constants!$C$8 / Constants!$C$5)</f>
        <v>65.058330469602737</v>
      </c>
      <c r="L1695" s="78">
        <f t="shared" si="106"/>
        <v>178.61796430904747</v>
      </c>
      <c r="M1695" s="79">
        <f t="shared" si="107"/>
        <v>98.260248694177903</v>
      </c>
    </row>
    <row r="1696" spans="2:13" x14ac:dyDescent="0.3">
      <c r="B1696" s="12">
        <v>0.30579877606942318</v>
      </c>
      <c r="C1696" s="11">
        <v>11.697665127840908</v>
      </c>
      <c r="D1696" s="11">
        <v>32.683949360530441</v>
      </c>
      <c r="E1696" s="11">
        <v>47.426001705340482</v>
      </c>
      <c r="F1696" s="11">
        <v>11.852986764410272</v>
      </c>
      <c r="G1696" s="11">
        <v>28.239935594899173</v>
      </c>
      <c r="H1696" s="11">
        <v>5.2969743190741028</v>
      </c>
      <c r="I1696" s="77">
        <f t="shared" si="104"/>
        <v>103.6606029581221</v>
      </c>
      <c r="J1696" s="77">
        <f t="shared" si="105"/>
        <v>137.19751287209539</v>
      </c>
      <c r="K1696" s="78">
        <f>E1696 * (Constants!$C$8 / Constants!$C$5)</f>
        <v>130.80397244537457</v>
      </c>
      <c r="L1696" s="78">
        <f t="shared" si="106"/>
        <v>220.57548361212946</v>
      </c>
      <c r="M1696" s="79">
        <f t="shared" si="107"/>
        <v>187.0385736981562</v>
      </c>
    </row>
    <row r="1697" spans="2:13" x14ac:dyDescent="0.3">
      <c r="B1697" s="12">
        <v>6.3467852162284544</v>
      </c>
      <c r="C1697" s="11">
        <v>5.4798126220703125</v>
      </c>
      <c r="D1697" s="11">
        <v>8.5354850282500845</v>
      </c>
      <c r="E1697" s="11">
        <v>104.22177774126526</v>
      </c>
      <c r="F1697" s="11">
        <v>0</v>
      </c>
      <c r="G1697" s="11">
        <v>19.080870199499586</v>
      </c>
      <c r="H1697" s="11">
        <v>0</v>
      </c>
      <c r="I1697" s="77">
        <f t="shared" si="104"/>
        <v>118.23707539158565</v>
      </c>
      <c r="J1697" s="77">
        <f t="shared" si="105"/>
        <v>137.31794559108522</v>
      </c>
      <c r="K1697" s="78">
        <f>E1697 * (Constants!$C$8 / Constants!$C$5)</f>
        <v>287.45038699607034</v>
      </c>
      <c r="L1697" s="78">
        <f t="shared" si="106"/>
        <v>320.54655484589034</v>
      </c>
      <c r="M1697" s="79">
        <f t="shared" si="107"/>
        <v>301.46568464639074</v>
      </c>
    </row>
    <row r="1698" spans="2:13" x14ac:dyDescent="0.3">
      <c r="B1698" s="12">
        <v>3.9769093651557341E-2</v>
      </c>
      <c r="C1698" s="11">
        <v>18.03733380549313</v>
      </c>
      <c r="D1698" s="11">
        <v>0</v>
      </c>
      <c r="E1698" s="11">
        <v>25.44195001775568</v>
      </c>
      <c r="F1698" s="11">
        <v>23.69801155316755</v>
      </c>
      <c r="G1698" s="11">
        <v>69.98747533028947</v>
      </c>
      <c r="H1698" s="11">
        <v>0.27338315095168603</v>
      </c>
      <c r="I1698" s="77">
        <f t="shared" si="104"/>
        <v>67.177295376416353</v>
      </c>
      <c r="J1698" s="77">
        <f t="shared" si="105"/>
        <v>137.43815385765751</v>
      </c>
      <c r="K1698" s="78">
        <f>E1698 * (Constants!$C$8 / Constants!$C$5)</f>
        <v>70.170539565100341</v>
      </c>
      <c r="L1698" s="78">
        <f t="shared" si="106"/>
        <v>182.16674340500219</v>
      </c>
      <c r="M1698" s="79">
        <f t="shared" si="107"/>
        <v>111.90588492376102</v>
      </c>
    </row>
    <row r="1699" spans="2:13" x14ac:dyDescent="0.3">
      <c r="B1699" s="12">
        <v>8.0744235310703516E-4</v>
      </c>
      <c r="C1699" s="11">
        <v>4.8554931599217159</v>
      </c>
      <c r="D1699" s="11">
        <v>12.624784596416003</v>
      </c>
      <c r="E1699" s="11">
        <v>23.588402591534514</v>
      </c>
      <c r="F1699" s="11">
        <v>16.139764414822004</v>
      </c>
      <c r="G1699" s="11">
        <v>79.243036934972736</v>
      </c>
      <c r="H1699" s="11">
        <v>1.11467867989683</v>
      </c>
      <c r="I1699" s="77">
        <f t="shared" si="104"/>
        <v>57.208444762694235</v>
      </c>
      <c r="J1699" s="77">
        <f t="shared" si="105"/>
        <v>137.56616037756379</v>
      </c>
      <c r="K1699" s="78">
        <f>E1699 * (Constants!$C$8 / Constants!$C$5)</f>
        <v>65.058336179877458</v>
      </c>
      <c r="L1699" s="78">
        <f t="shared" si="106"/>
        <v>179.03609396590673</v>
      </c>
      <c r="M1699" s="79">
        <f t="shared" si="107"/>
        <v>98.678378351037182</v>
      </c>
    </row>
    <row r="1700" spans="2:13" x14ac:dyDescent="0.3">
      <c r="B1700" s="12">
        <v>2.2810163133399328</v>
      </c>
      <c r="C1700" s="11">
        <v>10.896639778623749</v>
      </c>
      <c r="D1700" s="11">
        <v>28.013287858691275</v>
      </c>
      <c r="E1700" s="11">
        <v>34.656405610662951</v>
      </c>
      <c r="F1700" s="11">
        <v>13.330001363383722</v>
      </c>
      <c r="G1700" s="11">
        <v>45.871582277710871</v>
      </c>
      <c r="H1700" s="11">
        <v>4.8430145248635217</v>
      </c>
      <c r="I1700" s="77">
        <f t="shared" si="104"/>
        <v>86.896334611361709</v>
      </c>
      <c r="J1700" s="77">
        <f t="shared" si="105"/>
        <v>137.6109314139361</v>
      </c>
      <c r="K1700" s="78">
        <f>E1700 * (Constants!$C$8 / Constants!$C$5)</f>
        <v>95.584602571344604</v>
      </c>
      <c r="L1700" s="78">
        <f t="shared" si="106"/>
        <v>198.53912837461775</v>
      </c>
      <c r="M1700" s="79">
        <f t="shared" si="107"/>
        <v>147.82453157204336</v>
      </c>
    </row>
    <row r="1701" spans="2:13" x14ac:dyDescent="0.3">
      <c r="B1701" s="12">
        <v>1.7634328309213743E-2</v>
      </c>
      <c r="C1701" s="11">
        <v>7.7516454854522658</v>
      </c>
      <c r="D1701" s="11">
        <v>1.2991470430081702</v>
      </c>
      <c r="E1701" s="11">
        <v>32.096388673200053</v>
      </c>
      <c r="F1701" s="11">
        <v>16.139764414822004</v>
      </c>
      <c r="G1701" s="11">
        <v>79.243036934972736</v>
      </c>
      <c r="H1701" s="11">
        <v>1.11467867989683</v>
      </c>
      <c r="I1701" s="77">
        <f t="shared" si="104"/>
        <v>57.286945616482491</v>
      </c>
      <c r="J1701" s="77">
        <f t="shared" si="105"/>
        <v>137.64466123135205</v>
      </c>
      <c r="K1701" s="78">
        <f>E1701 * (Constants!$C$8 / Constants!$C$5)</f>
        <v>88.523910695438857</v>
      </c>
      <c r="L1701" s="78">
        <f t="shared" si="106"/>
        <v>194.07218325359088</v>
      </c>
      <c r="M1701" s="79">
        <f t="shared" si="107"/>
        <v>113.71446763872129</v>
      </c>
    </row>
    <row r="1702" spans="2:13" x14ac:dyDescent="0.3">
      <c r="B1702" s="12">
        <v>16.400453232403379</v>
      </c>
      <c r="C1702" s="11">
        <v>30.178890978788584</v>
      </c>
      <c r="D1702" s="11">
        <v>9.7533662089499238</v>
      </c>
      <c r="E1702" s="11">
        <v>21.556869775986897</v>
      </c>
      <c r="F1702" s="11">
        <v>26.753662078321401</v>
      </c>
      <c r="G1702" s="11">
        <v>46.944113471343357</v>
      </c>
      <c r="H1702" s="11">
        <v>2.8455952612071744</v>
      </c>
      <c r="I1702" s="77">
        <f t="shared" si="104"/>
        <v>88.242789042046809</v>
      </c>
      <c r="J1702" s="77">
        <f t="shared" si="105"/>
        <v>138.03249777459735</v>
      </c>
      <c r="K1702" s="78">
        <f>E1702 * (Constants!$C$8 / Constants!$C$5)</f>
        <v>59.455237607963866</v>
      </c>
      <c r="L1702" s="78">
        <f t="shared" si="106"/>
        <v>175.93086560657432</v>
      </c>
      <c r="M1702" s="79">
        <f t="shared" si="107"/>
        <v>126.14115687402378</v>
      </c>
    </row>
    <row r="1703" spans="2:13" x14ac:dyDescent="0.3">
      <c r="B1703" s="12">
        <v>5.9207999181671767</v>
      </c>
      <c r="C1703" s="11">
        <v>5.4798126220703125</v>
      </c>
      <c r="D1703" s="11">
        <v>8.5354850282500845</v>
      </c>
      <c r="E1703" s="11">
        <v>104.22177774126526</v>
      </c>
      <c r="F1703" s="11">
        <v>0</v>
      </c>
      <c r="G1703" s="11">
        <v>20.119431121685142</v>
      </c>
      <c r="H1703" s="11">
        <v>0</v>
      </c>
      <c r="I1703" s="77">
        <f t="shared" si="104"/>
        <v>118.23707539158565</v>
      </c>
      <c r="J1703" s="77">
        <f t="shared" si="105"/>
        <v>138.3565065132708</v>
      </c>
      <c r="K1703" s="78">
        <f>E1703 * (Constants!$C$8 / Constants!$C$5)</f>
        <v>287.45038699607034</v>
      </c>
      <c r="L1703" s="78">
        <f t="shared" si="106"/>
        <v>321.58511576807587</v>
      </c>
      <c r="M1703" s="79">
        <f t="shared" si="107"/>
        <v>301.46568464639074</v>
      </c>
    </row>
    <row r="1704" spans="2:13" x14ac:dyDescent="0.3">
      <c r="B1704" s="12">
        <v>7.7942544347024523E-2</v>
      </c>
      <c r="C1704" s="11">
        <v>10.896639778623749</v>
      </c>
      <c r="D1704" s="11">
        <v>28.013287858691275</v>
      </c>
      <c r="E1704" s="11">
        <v>34.656405610662951</v>
      </c>
      <c r="F1704" s="11">
        <v>23.419899890411717</v>
      </c>
      <c r="G1704" s="11">
        <v>38.570813691460295</v>
      </c>
      <c r="H1704" s="11">
        <v>2.8455952612071744</v>
      </c>
      <c r="I1704" s="77">
        <f t="shared" si="104"/>
        <v>96.986233138389693</v>
      </c>
      <c r="J1704" s="77">
        <f t="shared" si="105"/>
        <v>138.40264209105715</v>
      </c>
      <c r="K1704" s="78">
        <f>E1704 * (Constants!$C$8 / Constants!$C$5)</f>
        <v>95.584602571344604</v>
      </c>
      <c r="L1704" s="78">
        <f t="shared" si="106"/>
        <v>199.33083905173882</v>
      </c>
      <c r="M1704" s="79">
        <f t="shared" si="107"/>
        <v>157.91443009907135</v>
      </c>
    </row>
    <row r="1705" spans="2:13" x14ac:dyDescent="0.3">
      <c r="B1705" s="12">
        <v>3.4284521809167927</v>
      </c>
      <c r="C1705" s="11">
        <v>11.697665127840908</v>
      </c>
      <c r="D1705" s="11">
        <v>32.683949360530441</v>
      </c>
      <c r="E1705" s="11">
        <v>47.426001705340482</v>
      </c>
      <c r="F1705" s="11">
        <v>26.770785203509764</v>
      </c>
      <c r="G1705" s="11">
        <v>17.048452314818242</v>
      </c>
      <c r="H1705" s="11">
        <v>2.8455952612071744</v>
      </c>
      <c r="I1705" s="77">
        <f t="shared" si="104"/>
        <v>118.57840139722158</v>
      </c>
      <c r="J1705" s="77">
        <f t="shared" si="105"/>
        <v>138.472448973247</v>
      </c>
      <c r="K1705" s="78">
        <f>E1705 * (Constants!$C$8 / Constants!$C$5)</f>
        <v>130.80397244537457</v>
      </c>
      <c r="L1705" s="78">
        <f t="shared" si="106"/>
        <v>221.8504197132811</v>
      </c>
      <c r="M1705" s="79">
        <f t="shared" si="107"/>
        <v>201.95637213725567</v>
      </c>
    </row>
    <row r="1706" spans="2:13" x14ac:dyDescent="0.3">
      <c r="B1706" s="12">
        <v>0.28088298937655054</v>
      </c>
      <c r="C1706" s="11">
        <v>3.1295605559847246</v>
      </c>
      <c r="D1706" s="11">
        <v>7.9650009341608721</v>
      </c>
      <c r="E1706" s="11">
        <v>26.991543194008649</v>
      </c>
      <c r="F1706" s="11">
        <v>33.249218414985187</v>
      </c>
      <c r="G1706" s="11">
        <v>61.903946555771761</v>
      </c>
      <c r="H1706" s="11">
        <v>5.2969743190741028</v>
      </c>
      <c r="I1706" s="77">
        <f t="shared" si="104"/>
        <v>71.33532309913943</v>
      </c>
      <c r="J1706" s="77">
        <f t="shared" si="105"/>
        <v>138.53624397398531</v>
      </c>
      <c r="K1706" s="78">
        <f>E1706 * (Constants!$C$8 / Constants!$C$5)</f>
        <v>74.444417518959341</v>
      </c>
      <c r="L1706" s="78">
        <f t="shared" si="106"/>
        <v>185.98911829893601</v>
      </c>
      <c r="M1706" s="79">
        <f t="shared" si="107"/>
        <v>118.78819742409013</v>
      </c>
    </row>
    <row r="1707" spans="2:13" x14ac:dyDescent="0.3">
      <c r="B1707" s="12">
        <v>1.9156321809132351</v>
      </c>
      <c r="C1707" s="11">
        <v>3.1304145926859839</v>
      </c>
      <c r="D1707" s="11">
        <v>7.965001969356873</v>
      </c>
      <c r="E1707" s="11">
        <v>26.991536982832642</v>
      </c>
      <c r="F1707" s="11">
        <v>33.249218414985187</v>
      </c>
      <c r="G1707" s="11">
        <v>61.903946555771761</v>
      </c>
      <c r="H1707" s="11">
        <v>5.2969743190741028</v>
      </c>
      <c r="I1707" s="77">
        <f t="shared" si="104"/>
        <v>71.336171959860678</v>
      </c>
      <c r="J1707" s="77">
        <f t="shared" si="105"/>
        <v>138.53709283470656</v>
      </c>
      <c r="K1707" s="78">
        <f>E1707 * (Constants!$C$8 / Constants!$C$5)</f>
        <v>74.444400388135193</v>
      </c>
      <c r="L1707" s="78">
        <f t="shared" si="106"/>
        <v>185.98995624000909</v>
      </c>
      <c r="M1707" s="79">
        <f t="shared" si="107"/>
        <v>118.78903536516323</v>
      </c>
    </row>
    <row r="1708" spans="2:13" x14ac:dyDescent="0.3">
      <c r="B1708" s="12">
        <v>1.0212107983534224E-2</v>
      </c>
      <c r="C1708" s="11">
        <v>21.674080878455733</v>
      </c>
      <c r="D1708" s="11">
        <v>13.086370211928639</v>
      </c>
      <c r="E1708" s="11">
        <v>32.687717473976001</v>
      </c>
      <c r="F1708" s="11">
        <v>30.653156912313566</v>
      </c>
      <c r="G1708" s="11">
        <v>39.329344832102827</v>
      </c>
      <c r="H1708" s="11">
        <v>1.11467867989683</v>
      </c>
      <c r="I1708" s="77">
        <f t="shared" si="104"/>
        <v>98.101325476673935</v>
      </c>
      <c r="J1708" s="77">
        <f t="shared" si="105"/>
        <v>138.5453489886736</v>
      </c>
      <c r="K1708" s="78">
        <f>E1708 * (Constants!$C$8 / Constants!$C$5)</f>
        <v>90.154833678224136</v>
      </c>
      <c r="L1708" s="78">
        <f t="shared" si="106"/>
        <v>196.01246519292175</v>
      </c>
      <c r="M1708" s="79">
        <f t="shared" si="107"/>
        <v>155.56844168092209</v>
      </c>
    </row>
    <row r="1709" spans="2:13" x14ac:dyDescent="0.3">
      <c r="B1709" s="12">
        <v>1.2173977373167872</v>
      </c>
      <c r="C1709" s="11">
        <v>7.8459575347693349</v>
      </c>
      <c r="D1709" s="11">
        <v>2.3268742347831157</v>
      </c>
      <c r="E1709" s="11">
        <v>15.779717288800139</v>
      </c>
      <c r="F1709" s="11">
        <v>10.360058487160879</v>
      </c>
      <c r="G1709" s="11">
        <v>102.04172665801279</v>
      </c>
      <c r="H1709" s="11">
        <v>0.27338315095168603</v>
      </c>
      <c r="I1709" s="77">
        <f t="shared" si="104"/>
        <v>36.312607545513465</v>
      </c>
      <c r="J1709" s="77">
        <f t="shared" si="105"/>
        <v>138.62771735447794</v>
      </c>
      <c r="K1709" s="78">
        <f>E1709 * (Constants!$C$8 / Constants!$C$5)</f>
        <v>43.521478328787481</v>
      </c>
      <c r="L1709" s="78">
        <f t="shared" si="106"/>
        <v>166.36947839446529</v>
      </c>
      <c r="M1709" s="79">
        <f t="shared" si="107"/>
        <v>64.054368585500811</v>
      </c>
    </row>
    <row r="1710" spans="2:13" x14ac:dyDescent="0.3">
      <c r="B1710" s="12">
        <v>0.51779925776645541</v>
      </c>
      <c r="C1710" s="11">
        <v>84.820962437457595</v>
      </c>
      <c r="D1710" s="11">
        <v>0.35073132819042441</v>
      </c>
      <c r="E1710" s="11">
        <v>20.211204000858633</v>
      </c>
      <c r="F1710" s="11">
        <v>33.147162746877399</v>
      </c>
      <c r="G1710" s="11">
        <v>0</v>
      </c>
      <c r="H1710" s="11">
        <v>0.27338315095168603</v>
      </c>
      <c r="I1710" s="77">
        <f t="shared" si="104"/>
        <v>138.53006051338406</v>
      </c>
      <c r="J1710" s="77">
        <f t="shared" si="105"/>
        <v>138.80344366433573</v>
      </c>
      <c r="K1710" s="78">
        <f>E1710 * (Constants!$C$8 / Constants!$C$5)</f>
        <v>55.743804583013329</v>
      </c>
      <c r="L1710" s="78">
        <f t="shared" si="106"/>
        <v>174.33604424649042</v>
      </c>
      <c r="M1710" s="79">
        <f t="shared" si="107"/>
        <v>174.06266109553877</v>
      </c>
    </row>
    <row r="1711" spans="2:13" x14ac:dyDescent="0.3">
      <c r="B1711" s="12">
        <v>0.5649062975862762</v>
      </c>
      <c r="C1711" s="11">
        <v>8.8658429874332167</v>
      </c>
      <c r="D1711" s="11">
        <v>21.178870026421514</v>
      </c>
      <c r="E1711" s="11">
        <v>65.838954309595493</v>
      </c>
      <c r="F1711" s="11">
        <v>12.108299912423083</v>
      </c>
      <c r="G1711" s="11">
        <v>29.773085634036228</v>
      </c>
      <c r="H1711" s="11">
        <v>1.2143103654578957</v>
      </c>
      <c r="I1711" s="77">
        <f t="shared" si="104"/>
        <v>107.9919672358733</v>
      </c>
      <c r="J1711" s="77">
        <f t="shared" si="105"/>
        <v>138.97936323536743</v>
      </c>
      <c r="K1711" s="78">
        <f>E1711 * (Constants!$C$8 / Constants!$C$5)</f>
        <v>181.58808366033597</v>
      </c>
      <c r="L1711" s="78">
        <f t="shared" si="106"/>
        <v>254.7284925861079</v>
      </c>
      <c r="M1711" s="79">
        <f t="shared" si="107"/>
        <v>223.74109658661376</v>
      </c>
    </row>
    <row r="1712" spans="2:13" x14ac:dyDescent="0.3">
      <c r="B1712" s="12">
        <v>0.17532074391783681</v>
      </c>
      <c r="C1712" s="11">
        <v>15.529457620235117</v>
      </c>
      <c r="D1712" s="11">
        <v>6.0903163583825366</v>
      </c>
      <c r="E1712" s="11">
        <v>20.926447833409302</v>
      </c>
      <c r="F1712" s="11">
        <v>16.139764414822004</v>
      </c>
      <c r="G1712" s="11">
        <v>79.243036934972736</v>
      </c>
      <c r="H1712" s="11">
        <v>1.11467867989683</v>
      </c>
      <c r="I1712" s="77">
        <f t="shared" si="104"/>
        <v>58.685986226848961</v>
      </c>
      <c r="J1712" s="77">
        <f t="shared" si="105"/>
        <v>139.04370184171853</v>
      </c>
      <c r="K1712" s="78">
        <f>E1712 * (Constants!$C$8 / Constants!$C$5)</f>
        <v>57.716493217951466</v>
      </c>
      <c r="L1712" s="78">
        <f t="shared" si="106"/>
        <v>175.8337472262607</v>
      </c>
      <c r="M1712" s="79">
        <f t="shared" si="107"/>
        <v>95.476031611391122</v>
      </c>
    </row>
    <row r="1713" spans="2:13" x14ac:dyDescent="0.3">
      <c r="B1713" s="12">
        <v>0.61985897750128061</v>
      </c>
      <c r="C1713" s="11">
        <v>14.528483919403119</v>
      </c>
      <c r="D1713" s="11">
        <v>4.6537484695662314</v>
      </c>
      <c r="E1713" s="11">
        <v>7.456593400496871</v>
      </c>
      <c r="F1713" s="11">
        <v>10.360058487160879</v>
      </c>
      <c r="G1713" s="11">
        <v>102.04172665801279</v>
      </c>
      <c r="H1713" s="11">
        <v>0.27338315095168603</v>
      </c>
      <c r="I1713" s="77">
        <f t="shared" si="104"/>
        <v>36.998884276627102</v>
      </c>
      <c r="J1713" s="77">
        <f t="shared" si="105"/>
        <v>139.31399408559156</v>
      </c>
      <c r="K1713" s="78">
        <f>E1713 * (Constants!$C$8 / Constants!$C$5)</f>
        <v>20.565765669112338</v>
      </c>
      <c r="L1713" s="78">
        <f t="shared" si="106"/>
        <v>152.42316635420701</v>
      </c>
      <c r="M1713" s="79">
        <f t="shared" si="107"/>
        <v>50.108056545242569</v>
      </c>
    </row>
    <row r="1714" spans="2:13" x14ac:dyDescent="0.3">
      <c r="B1714" s="12">
        <v>8.9142368615284795</v>
      </c>
      <c r="C1714" s="11">
        <v>6.3068612459718452</v>
      </c>
      <c r="D1714" s="11">
        <v>1.7536565762523719</v>
      </c>
      <c r="E1714" s="11">
        <v>20.6561291719227</v>
      </c>
      <c r="F1714" s="11">
        <v>33.147162746877399</v>
      </c>
      <c r="G1714" s="11">
        <v>77.211470178867231</v>
      </c>
      <c r="H1714" s="11">
        <v>0.27338315095168603</v>
      </c>
      <c r="I1714" s="77">
        <f t="shared" si="104"/>
        <v>61.863809741024312</v>
      </c>
      <c r="J1714" s="77">
        <f t="shared" si="105"/>
        <v>139.34866307084323</v>
      </c>
      <c r="K1714" s="78">
        <f>E1714 * (Constants!$C$8 / Constants!$C$5)</f>
        <v>56.970936909657773</v>
      </c>
      <c r="L1714" s="78">
        <f t="shared" si="106"/>
        <v>175.6634708085783</v>
      </c>
      <c r="M1714" s="79">
        <f t="shared" si="107"/>
        <v>98.178617478759378</v>
      </c>
    </row>
    <row r="1715" spans="2:13" x14ac:dyDescent="0.3">
      <c r="B1715" s="12">
        <v>3.3384872804163024E-2</v>
      </c>
      <c r="C1715" s="11">
        <v>8.7069807738429663</v>
      </c>
      <c r="D1715" s="11">
        <v>2.3268742347831157</v>
      </c>
      <c r="E1715" s="11">
        <v>15.779717288800139</v>
      </c>
      <c r="F1715" s="11">
        <v>10.360058487160879</v>
      </c>
      <c r="G1715" s="11">
        <v>102.04172665801279</v>
      </c>
      <c r="H1715" s="11">
        <v>0.27338315095168603</v>
      </c>
      <c r="I1715" s="77">
        <f t="shared" si="104"/>
        <v>37.173630784587097</v>
      </c>
      <c r="J1715" s="77">
        <f t="shared" si="105"/>
        <v>139.48874059355157</v>
      </c>
      <c r="K1715" s="78">
        <f>E1715 * (Constants!$C$8 / Constants!$C$5)</f>
        <v>43.521478328787481</v>
      </c>
      <c r="L1715" s="78">
        <f t="shared" si="106"/>
        <v>167.23050163353892</v>
      </c>
      <c r="M1715" s="79">
        <f t="shared" si="107"/>
        <v>64.915391824574442</v>
      </c>
    </row>
    <row r="1716" spans="2:13" x14ac:dyDescent="0.3">
      <c r="B1716" s="12">
        <v>29.849902328583994</v>
      </c>
      <c r="C1716" s="11">
        <v>9.0073056266298117</v>
      </c>
      <c r="D1716" s="11">
        <v>5.6498487413010405</v>
      </c>
      <c r="E1716" s="11">
        <v>31.829600030078655</v>
      </c>
      <c r="F1716" s="11">
        <v>23.576753013369988</v>
      </c>
      <c r="G1716" s="11">
        <v>64.595234404412693</v>
      </c>
      <c r="H1716" s="11">
        <v>4.8430145248635217</v>
      </c>
      <c r="I1716" s="77">
        <f t="shared" si="104"/>
        <v>70.063507411379504</v>
      </c>
      <c r="J1716" s="77">
        <f t="shared" si="105"/>
        <v>139.50175634065573</v>
      </c>
      <c r="K1716" s="78">
        <f>E1716 * (Constants!$C$8 / Constants!$C$5)</f>
        <v>87.788090405539521</v>
      </c>
      <c r="L1716" s="78">
        <f t="shared" si="106"/>
        <v>195.46024671611656</v>
      </c>
      <c r="M1716" s="79">
        <f t="shared" si="107"/>
        <v>126.02199778684037</v>
      </c>
    </row>
    <row r="1717" spans="2:13" x14ac:dyDescent="0.3">
      <c r="B1717" s="12">
        <v>350.42685951222666</v>
      </c>
      <c r="C1717" s="11">
        <v>17.08562532629378</v>
      </c>
      <c r="D1717" s="11">
        <v>33.154621926544479</v>
      </c>
      <c r="E1717" s="11">
        <v>53.523794766844048</v>
      </c>
      <c r="F1717" s="11">
        <v>1.3203422318880937</v>
      </c>
      <c r="G1717" s="11">
        <v>31.008825127309628</v>
      </c>
      <c r="H1717" s="11">
        <v>3.5292293157290135</v>
      </c>
      <c r="I1717" s="77">
        <f t="shared" si="104"/>
        <v>105.0843842515704</v>
      </c>
      <c r="J1717" s="77">
        <f t="shared" si="105"/>
        <v>139.62243869460906</v>
      </c>
      <c r="K1717" s="78">
        <f>E1717 * (Constants!$C$8 / Constants!$C$5)</f>
        <v>147.62207911500536</v>
      </c>
      <c r="L1717" s="78">
        <f t="shared" si="106"/>
        <v>233.72072304277037</v>
      </c>
      <c r="M1717" s="79">
        <f t="shared" si="107"/>
        <v>199.1826685997317</v>
      </c>
    </row>
    <row r="1718" spans="2:13" x14ac:dyDescent="0.3">
      <c r="B1718" s="12">
        <v>0.34909462177893147</v>
      </c>
      <c r="C1718" s="11">
        <v>11.697665127840908</v>
      </c>
      <c r="D1718" s="11">
        <v>32.683949360530441</v>
      </c>
      <c r="E1718" s="11">
        <v>47.426001705340482</v>
      </c>
      <c r="F1718" s="11">
        <v>25.744636469660851</v>
      </c>
      <c r="G1718" s="11">
        <v>19.721351049452984</v>
      </c>
      <c r="H1718" s="11">
        <v>2.378856725706803</v>
      </c>
      <c r="I1718" s="77">
        <f t="shared" si="104"/>
        <v>117.55225266337267</v>
      </c>
      <c r="J1718" s="77">
        <f t="shared" si="105"/>
        <v>139.65246043853247</v>
      </c>
      <c r="K1718" s="78">
        <f>E1718 * (Constants!$C$8 / Constants!$C$5)</f>
        <v>130.80397244537457</v>
      </c>
      <c r="L1718" s="78">
        <f t="shared" si="106"/>
        <v>223.03043117856657</v>
      </c>
      <c r="M1718" s="79">
        <f t="shared" si="107"/>
        <v>200.93022340340676</v>
      </c>
    </row>
    <row r="1719" spans="2:13" x14ac:dyDescent="0.3">
      <c r="B1719" s="12">
        <v>0.58310851370333694</v>
      </c>
      <c r="C1719" s="11">
        <v>4.2783732006637178</v>
      </c>
      <c r="D1719" s="11">
        <v>7.9650009341608721</v>
      </c>
      <c r="E1719" s="11">
        <v>26.991541123616646</v>
      </c>
      <c r="F1719" s="11">
        <v>33.249218414985187</v>
      </c>
      <c r="G1719" s="11">
        <v>61.903946555771761</v>
      </c>
      <c r="H1719" s="11">
        <v>5.2969743190741028</v>
      </c>
      <c r="I1719" s="77">
        <f t="shared" si="104"/>
        <v>72.484133673426413</v>
      </c>
      <c r="J1719" s="77">
        <f t="shared" si="105"/>
        <v>139.68505454827229</v>
      </c>
      <c r="K1719" s="78">
        <f>E1719 * (Constants!$C$8 / Constants!$C$5)</f>
        <v>74.44441180868462</v>
      </c>
      <c r="L1719" s="78">
        <f t="shared" si="106"/>
        <v>187.13792523334024</v>
      </c>
      <c r="M1719" s="79">
        <f t="shared" si="107"/>
        <v>119.93700435849439</v>
      </c>
    </row>
    <row r="1720" spans="2:13" x14ac:dyDescent="0.3">
      <c r="B1720" s="12">
        <v>7.4207633068581345</v>
      </c>
      <c r="C1720" s="11">
        <v>7.1161976662872606</v>
      </c>
      <c r="D1720" s="11">
        <v>1.7536565762523719</v>
      </c>
      <c r="E1720" s="11">
        <v>20.6561291719227</v>
      </c>
      <c r="F1720" s="11">
        <v>33.147162746877399</v>
      </c>
      <c r="G1720" s="11">
        <v>77.211470178867231</v>
      </c>
      <c r="H1720" s="11">
        <v>0.27338315095168603</v>
      </c>
      <c r="I1720" s="77">
        <f t="shared" si="104"/>
        <v>62.67314616133973</v>
      </c>
      <c r="J1720" s="77">
        <f t="shared" si="105"/>
        <v>140.15799949115862</v>
      </c>
      <c r="K1720" s="78">
        <f>E1720 * (Constants!$C$8 / Constants!$C$5)</f>
        <v>56.970936909657773</v>
      </c>
      <c r="L1720" s="78">
        <f t="shared" si="106"/>
        <v>176.47280722889371</v>
      </c>
      <c r="M1720" s="79">
        <f t="shared" si="107"/>
        <v>98.987953899074796</v>
      </c>
    </row>
    <row r="1721" spans="2:13" x14ac:dyDescent="0.3">
      <c r="B1721" s="12">
        <v>18.926380123171839</v>
      </c>
      <c r="C1721" s="11">
        <v>11.303140544503158</v>
      </c>
      <c r="D1721" s="11">
        <v>67.232464773522295</v>
      </c>
      <c r="E1721" s="11">
        <v>33.999488861622282</v>
      </c>
      <c r="F1721" s="11">
        <v>0.35908484072339009</v>
      </c>
      <c r="G1721" s="11">
        <v>25.883706060929121</v>
      </c>
      <c r="H1721" s="11">
        <v>1.4317273385614178</v>
      </c>
      <c r="I1721" s="77">
        <f t="shared" si="104"/>
        <v>112.89417902037113</v>
      </c>
      <c r="J1721" s="77">
        <f t="shared" si="105"/>
        <v>140.20961241986166</v>
      </c>
      <c r="K1721" s="78">
        <f>E1721 * (Constants!$C$8 / Constants!$C$5)</f>
        <v>93.772783795764695</v>
      </c>
      <c r="L1721" s="78">
        <f t="shared" si="106"/>
        <v>199.98290735400408</v>
      </c>
      <c r="M1721" s="79">
        <f t="shared" si="107"/>
        <v>172.66747395451353</v>
      </c>
    </row>
    <row r="1722" spans="2:13" x14ac:dyDescent="0.3">
      <c r="B1722" s="12">
        <v>1.1539050232386217E-2</v>
      </c>
      <c r="C1722" s="11">
        <v>18.606300302244104</v>
      </c>
      <c r="D1722" s="11">
        <v>16.341975715461224</v>
      </c>
      <c r="E1722" s="11">
        <v>91.766133819538666</v>
      </c>
      <c r="F1722" s="11">
        <v>0</v>
      </c>
      <c r="G1722" s="11">
        <v>13.796315306079997</v>
      </c>
      <c r="H1722" s="11">
        <v>0</v>
      </c>
      <c r="I1722" s="77">
        <f t="shared" si="104"/>
        <v>126.71440983724399</v>
      </c>
      <c r="J1722" s="77">
        <f t="shared" si="105"/>
        <v>140.51072514332398</v>
      </c>
      <c r="K1722" s="78">
        <f>E1722 * (Constants!$C$8 / Constants!$C$5)</f>
        <v>253.09691747001796</v>
      </c>
      <c r="L1722" s="78">
        <f t="shared" si="106"/>
        <v>301.84150879380326</v>
      </c>
      <c r="M1722" s="79">
        <f t="shared" si="107"/>
        <v>288.04519348772328</v>
      </c>
    </row>
    <row r="1723" spans="2:13" x14ac:dyDescent="0.3">
      <c r="B1723" s="12">
        <v>0.28883081345702522</v>
      </c>
      <c r="C1723" s="11">
        <v>24.132603059144969</v>
      </c>
      <c r="D1723" s="11">
        <v>15.484594295920964</v>
      </c>
      <c r="E1723" s="11">
        <v>40.658585899073522</v>
      </c>
      <c r="F1723" s="11">
        <v>13.52404077523253</v>
      </c>
      <c r="G1723" s="11">
        <v>44.618041745125161</v>
      </c>
      <c r="H1723" s="11">
        <v>2.378856725706803</v>
      </c>
      <c r="I1723" s="77">
        <f t="shared" si="104"/>
        <v>93.79982402937199</v>
      </c>
      <c r="J1723" s="77">
        <f t="shared" si="105"/>
        <v>140.79672250020397</v>
      </c>
      <c r="K1723" s="78">
        <f>E1723 * (Constants!$C$8 / Constants!$C$5)</f>
        <v>112.13900304421891</v>
      </c>
      <c r="L1723" s="78">
        <f t="shared" si="106"/>
        <v>212.27713964534934</v>
      </c>
      <c r="M1723" s="79">
        <f t="shared" si="107"/>
        <v>165.28024117451739</v>
      </c>
    </row>
    <row r="1724" spans="2:13" x14ac:dyDescent="0.3">
      <c r="B1724" s="12">
        <v>0.12592200790822972</v>
      </c>
      <c r="C1724" s="11">
        <v>6.3068612459718452</v>
      </c>
      <c r="D1724" s="11">
        <v>1.7536565762523719</v>
      </c>
      <c r="E1724" s="11">
        <v>20.6561291719227</v>
      </c>
      <c r="F1724" s="11">
        <v>36.336942213298592</v>
      </c>
      <c r="G1724" s="11">
        <v>70.485378802725236</v>
      </c>
      <c r="H1724" s="11">
        <v>5.2969743190741028</v>
      </c>
      <c r="I1724" s="77">
        <f t="shared" si="104"/>
        <v>65.053589207445512</v>
      </c>
      <c r="J1724" s="77">
        <f t="shared" si="105"/>
        <v>140.83594232924486</v>
      </c>
      <c r="K1724" s="78">
        <f>E1724 * (Constants!$C$8 / Constants!$C$5)</f>
        <v>56.970936909657773</v>
      </c>
      <c r="L1724" s="78">
        <f t="shared" si="106"/>
        <v>177.15075006697992</v>
      </c>
      <c r="M1724" s="79">
        <f t="shared" si="107"/>
        <v>101.36839694518059</v>
      </c>
    </row>
    <row r="1725" spans="2:13" x14ac:dyDescent="0.3">
      <c r="B1725" s="12">
        <v>23.341348981193732</v>
      </c>
      <c r="C1725" s="11">
        <v>5.4798126220703125</v>
      </c>
      <c r="D1725" s="11">
        <v>8.5354850282500845</v>
      </c>
      <c r="E1725" s="11">
        <v>104.22177774126526</v>
      </c>
      <c r="F1725" s="11">
        <v>0</v>
      </c>
      <c r="G1725" s="11">
        <v>22.609874051089839</v>
      </c>
      <c r="H1725" s="11">
        <v>0</v>
      </c>
      <c r="I1725" s="77">
        <f t="shared" si="104"/>
        <v>118.23707539158565</v>
      </c>
      <c r="J1725" s="77">
        <f t="shared" si="105"/>
        <v>140.84694944267548</v>
      </c>
      <c r="K1725" s="78">
        <f>E1725 * (Constants!$C$8 / Constants!$C$5)</f>
        <v>287.45038699607034</v>
      </c>
      <c r="L1725" s="78">
        <f t="shared" si="106"/>
        <v>324.07555869748057</v>
      </c>
      <c r="M1725" s="79">
        <f t="shared" si="107"/>
        <v>301.46568464639074</v>
      </c>
    </row>
    <row r="1726" spans="2:13" x14ac:dyDescent="0.3">
      <c r="B1726" s="12">
        <v>45.460643637939938</v>
      </c>
      <c r="C1726" s="11">
        <v>30.178890978788584</v>
      </c>
      <c r="D1726" s="11">
        <v>9.7533662089499238</v>
      </c>
      <c r="E1726" s="11">
        <v>21.556869775986897</v>
      </c>
      <c r="F1726" s="11">
        <v>21.124869437631634</v>
      </c>
      <c r="G1726" s="11">
        <v>57.241697107227104</v>
      </c>
      <c r="H1726" s="11">
        <v>1.4317273385614178</v>
      </c>
      <c r="I1726" s="77">
        <f t="shared" si="104"/>
        <v>82.613996401357042</v>
      </c>
      <c r="J1726" s="77">
        <f t="shared" si="105"/>
        <v>141.28742084714557</v>
      </c>
      <c r="K1726" s="78">
        <f>E1726 * (Constants!$C$8 / Constants!$C$5)</f>
        <v>59.455237607963866</v>
      </c>
      <c r="L1726" s="78">
        <f t="shared" si="106"/>
        <v>179.18578867912254</v>
      </c>
      <c r="M1726" s="79">
        <f t="shared" si="107"/>
        <v>120.51236423333401</v>
      </c>
    </row>
    <row r="1727" spans="2:13" x14ac:dyDescent="0.3">
      <c r="B1727" s="12">
        <v>0.14412827311025467</v>
      </c>
      <c r="C1727" s="11">
        <v>12.134079952576428</v>
      </c>
      <c r="D1727" s="11">
        <v>12.624783561220001</v>
      </c>
      <c r="E1727" s="11">
        <v>23.588398450750507</v>
      </c>
      <c r="F1727" s="11">
        <v>23.576753013369988</v>
      </c>
      <c r="G1727" s="11">
        <v>64.595234404412693</v>
      </c>
      <c r="H1727" s="11">
        <v>4.8430145248635217</v>
      </c>
      <c r="I1727" s="77">
        <f t="shared" si="104"/>
        <v>71.924014977916926</v>
      </c>
      <c r="J1727" s="77">
        <f t="shared" si="105"/>
        <v>141.36226390719315</v>
      </c>
      <c r="K1727" s="78">
        <f>E1727 * (Constants!$C$8 / Constants!$C$5)</f>
        <v>65.058324759328016</v>
      </c>
      <c r="L1727" s="78">
        <f t="shared" si="106"/>
        <v>182.83219021577065</v>
      </c>
      <c r="M1727" s="79">
        <f t="shared" si="107"/>
        <v>113.39394128649444</v>
      </c>
    </row>
    <row r="1728" spans="2:13" x14ac:dyDescent="0.3">
      <c r="B1728" s="12">
        <v>1.4339338391437195E-2</v>
      </c>
      <c r="C1728" s="11">
        <v>24.132603059144969</v>
      </c>
      <c r="D1728" s="11">
        <v>15.484594295920964</v>
      </c>
      <c r="E1728" s="11">
        <v>40.658585899073522</v>
      </c>
      <c r="F1728" s="11">
        <v>25.70061589760433</v>
      </c>
      <c r="G1728" s="11">
        <v>33.350036543469059</v>
      </c>
      <c r="H1728" s="11">
        <v>2.2665438039387968</v>
      </c>
      <c r="I1728" s="77">
        <f t="shared" si="104"/>
        <v>105.97639915174378</v>
      </c>
      <c r="J1728" s="77">
        <f t="shared" si="105"/>
        <v>141.59297949915162</v>
      </c>
      <c r="K1728" s="78">
        <f>E1728 * (Constants!$C$8 / Constants!$C$5)</f>
        <v>112.13900304421891</v>
      </c>
      <c r="L1728" s="78">
        <f t="shared" si="106"/>
        <v>213.07339664429702</v>
      </c>
      <c r="M1728" s="79">
        <f t="shared" si="107"/>
        <v>177.45681629688914</v>
      </c>
    </row>
    <row r="1729" spans="2:13" x14ac:dyDescent="0.3">
      <c r="B1729" s="12">
        <v>0.10482528457941953</v>
      </c>
      <c r="C1729" s="11">
        <v>7.1161976662872606</v>
      </c>
      <c r="D1729" s="11">
        <v>1.7536565762523719</v>
      </c>
      <c r="E1729" s="11">
        <v>20.6561291719227</v>
      </c>
      <c r="F1729" s="11">
        <v>36.336942213298592</v>
      </c>
      <c r="G1729" s="11">
        <v>70.485378802725236</v>
      </c>
      <c r="H1729" s="11">
        <v>5.2969743190741028</v>
      </c>
      <c r="I1729" s="77">
        <f t="shared" si="104"/>
        <v>65.862925627760916</v>
      </c>
      <c r="J1729" s="77">
        <f t="shared" si="105"/>
        <v>141.64527874956028</v>
      </c>
      <c r="K1729" s="78">
        <f>E1729 * (Constants!$C$8 / Constants!$C$5)</f>
        <v>56.970936909657773</v>
      </c>
      <c r="L1729" s="78">
        <f t="shared" si="106"/>
        <v>177.96008648729534</v>
      </c>
      <c r="M1729" s="79">
        <f t="shared" si="107"/>
        <v>102.17773336549598</v>
      </c>
    </row>
    <row r="1730" spans="2:13" x14ac:dyDescent="0.3">
      <c r="B1730" s="12">
        <v>22.937548368616262</v>
      </c>
      <c r="C1730" s="11">
        <v>11.697665127840908</v>
      </c>
      <c r="D1730" s="11">
        <v>32.683949360530441</v>
      </c>
      <c r="E1730" s="11">
        <v>47.426001705340482</v>
      </c>
      <c r="F1730" s="11">
        <v>18.873894344531468</v>
      </c>
      <c r="G1730" s="11">
        <v>30.934741106255995</v>
      </c>
      <c r="H1730" s="11">
        <v>0.27338315095168603</v>
      </c>
      <c r="I1730" s="77">
        <f t="shared" si="104"/>
        <v>110.68151053824329</v>
      </c>
      <c r="J1730" s="77">
        <f t="shared" si="105"/>
        <v>141.88963479545095</v>
      </c>
      <c r="K1730" s="78">
        <f>E1730 * (Constants!$C$8 / Constants!$C$5)</f>
        <v>130.80397244537457</v>
      </c>
      <c r="L1730" s="78">
        <f t="shared" si="106"/>
        <v>225.26760553548507</v>
      </c>
      <c r="M1730" s="79">
        <f t="shared" si="107"/>
        <v>194.05948127827736</v>
      </c>
    </row>
    <row r="1731" spans="2:13" x14ac:dyDescent="0.3">
      <c r="B1731" s="12">
        <v>40.419288218065049</v>
      </c>
      <c r="C1731" s="11">
        <v>9.7854024196091629</v>
      </c>
      <c r="D1731" s="11">
        <v>15.484594295920964</v>
      </c>
      <c r="E1731" s="11">
        <v>22.711181640625</v>
      </c>
      <c r="F1731" s="11">
        <v>23.69801155316755</v>
      </c>
      <c r="G1731" s="11">
        <v>69.98747533028947</v>
      </c>
      <c r="H1731" s="11">
        <v>0.27338315095168603</v>
      </c>
      <c r="I1731" s="77">
        <f t="shared" ref="I1731:I1794" si="108">SUM(C1731:F1731)</f>
        <v>71.679189909322673</v>
      </c>
      <c r="J1731" s="77">
        <f t="shared" ref="J1731:J1794" si="109">SUM(C1731:H1731)</f>
        <v>141.94004839056382</v>
      </c>
      <c r="K1731" s="78">
        <f>E1731 * (Constants!$C$8 / Constants!$C$5)</f>
        <v>62.638904202368956</v>
      </c>
      <c r="L1731" s="78">
        <f t="shared" ref="L1731:L1794" si="110">C1731+D1731+F1731+G1731+H1731+K1731</f>
        <v>181.86777095230778</v>
      </c>
      <c r="M1731" s="79">
        <f t="shared" ref="M1731:M1794" si="111">I1731-E1731+K1731</f>
        <v>111.60691247106664</v>
      </c>
    </row>
    <row r="1732" spans="2:13" x14ac:dyDescent="0.3">
      <c r="B1732" s="12">
        <v>6.8730500497622415E-3</v>
      </c>
      <c r="C1732" s="11">
        <v>18.606300302244104</v>
      </c>
      <c r="D1732" s="11">
        <v>16.341975715461224</v>
      </c>
      <c r="E1732" s="11">
        <v>91.766133819538666</v>
      </c>
      <c r="F1732" s="11">
        <v>0</v>
      </c>
      <c r="G1732" s="11">
        <v>15.375691965252768</v>
      </c>
      <c r="H1732" s="11">
        <v>0</v>
      </c>
      <c r="I1732" s="77">
        <f t="shared" si="108"/>
        <v>126.71440983724399</v>
      </c>
      <c r="J1732" s="77">
        <f t="shared" si="109"/>
        <v>142.09010180249675</v>
      </c>
      <c r="K1732" s="78">
        <f>E1732 * (Constants!$C$8 / Constants!$C$5)</f>
        <v>253.09691747001796</v>
      </c>
      <c r="L1732" s="78">
        <f t="shared" si="110"/>
        <v>303.42088545297605</v>
      </c>
      <c r="M1732" s="79">
        <f t="shared" si="111"/>
        <v>288.04519348772328</v>
      </c>
    </row>
    <row r="1733" spans="2:13" x14ac:dyDescent="0.3">
      <c r="B1733" s="12">
        <v>2.9803569290961605</v>
      </c>
      <c r="C1733" s="11">
        <v>4.2154136150468799</v>
      </c>
      <c r="D1733" s="11">
        <v>18.073298584978161</v>
      </c>
      <c r="E1733" s="11">
        <v>52.750383270967603</v>
      </c>
      <c r="F1733" s="11">
        <v>27.002034483303561</v>
      </c>
      <c r="G1733" s="11">
        <v>37.371419541967974</v>
      </c>
      <c r="H1733" s="11">
        <v>2.8455952612071744</v>
      </c>
      <c r="I1733" s="77">
        <f t="shared" si="108"/>
        <v>102.04112995429621</v>
      </c>
      <c r="J1733" s="77">
        <f t="shared" si="109"/>
        <v>142.25814475747134</v>
      </c>
      <c r="K1733" s="78">
        <f>E1733 * (Constants!$C$8 / Constants!$C$5)</f>
        <v>145.48896031186229</v>
      </c>
      <c r="L1733" s="78">
        <f t="shared" si="110"/>
        <v>234.99672179836602</v>
      </c>
      <c r="M1733" s="79">
        <f t="shared" si="111"/>
        <v>194.77970699519091</v>
      </c>
    </row>
    <row r="1734" spans="2:13" x14ac:dyDescent="0.3">
      <c r="B1734" s="12">
        <v>3.0011217192368349</v>
      </c>
      <c r="C1734" s="11">
        <v>5.1659769086695428</v>
      </c>
      <c r="D1734" s="11">
        <v>2.4042693698422393</v>
      </c>
      <c r="E1734" s="11">
        <v>41.92854779061016</v>
      </c>
      <c r="F1734" s="11">
        <v>23.576753013369988</v>
      </c>
      <c r="G1734" s="11">
        <v>64.595234404412693</v>
      </c>
      <c r="H1734" s="11">
        <v>4.8430145248635217</v>
      </c>
      <c r="I1734" s="77">
        <f t="shared" si="108"/>
        <v>73.075547082491937</v>
      </c>
      <c r="J1734" s="77">
        <f t="shared" si="109"/>
        <v>142.51379601176814</v>
      </c>
      <c r="K1734" s="78">
        <f>E1734 * (Constants!$C$8 / Constants!$C$5)</f>
        <v>115.64163987410222</v>
      </c>
      <c r="L1734" s="78">
        <f t="shared" si="110"/>
        <v>216.22688809526022</v>
      </c>
      <c r="M1734" s="79">
        <f t="shared" si="111"/>
        <v>146.78863916598399</v>
      </c>
    </row>
    <row r="1735" spans="2:13" x14ac:dyDescent="0.3">
      <c r="B1735" s="12">
        <v>0.19509358103096019</v>
      </c>
      <c r="C1735" s="11">
        <v>18.606300302244104</v>
      </c>
      <c r="D1735" s="11">
        <v>16.341975715461224</v>
      </c>
      <c r="E1735" s="11">
        <v>91.766133819538666</v>
      </c>
      <c r="F1735" s="11">
        <v>0</v>
      </c>
      <c r="G1735" s="11">
        <v>16.035634307684717</v>
      </c>
      <c r="H1735" s="11">
        <v>0</v>
      </c>
      <c r="I1735" s="77">
        <f t="shared" si="108"/>
        <v>126.71440983724399</v>
      </c>
      <c r="J1735" s="77">
        <f t="shared" si="109"/>
        <v>142.75004414492872</v>
      </c>
      <c r="K1735" s="78">
        <f>E1735 * (Constants!$C$8 / Constants!$C$5)</f>
        <v>253.09691747001796</v>
      </c>
      <c r="L1735" s="78">
        <f t="shared" si="110"/>
        <v>304.08082779540803</v>
      </c>
      <c r="M1735" s="79">
        <f t="shared" si="111"/>
        <v>288.04519348772328</v>
      </c>
    </row>
    <row r="1736" spans="2:13" x14ac:dyDescent="0.3">
      <c r="B1736" s="12">
        <v>33.895679251727415</v>
      </c>
      <c r="C1736" s="11">
        <v>7.0986868083234391</v>
      </c>
      <c r="D1736" s="11">
        <v>6.9009208937998219</v>
      </c>
      <c r="E1736" s="11">
        <v>44.869696980739057</v>
      </c>
      <c r="F1736" s="11">
        <v>16.290541730246915</v>
      </c>
      <c r="G1736" s="11">
        <v>66.228804856241013</v>
      </c>
      <c r="H1736" s="11">
        <v>1.4317273385614178</v>
      </c>
      <c r="I1736" s="77">
        <f t="shared" si="108"/>
        <v>75.159846413109236</v>
      </c>
      <c r="J1736" s="77">
        <f t="shared" si="109"/>
        <v>142.82037860791166</v>
      </c>
      <c r="K1736" s="78">
        <f>E1736 * (Constants!$C$8 / Constants!$C$5)</f>
        <v>123.75351909203837</v>
      </c>
      <c r="L1736" s="78">
        <f t="shared" si="110"/>
        <v>221.70420071921097</v>
      </c>
      <c r="M1736" s="79">
        <f t="shared" si="111"/>
        <v>154.04366852440856</v>
      </c>
    </row>
    <row r="1737" spans="2:13" x14ac:dyDescent="0.3">
      <c r="B1737" s="12">
        <v>1.8122444822220132</v>
      </c>
      <c r="C1737" s="11">
        <v>9.0073056266298117</v>
      </c>
      <c r="D1737" s="11">
        <v>5.6498487413010405</v>
      </c>
      <c r="E1737" s="11">
        <v>31.829600030078655</v>
      </c>
      <c r="F1737" s="11">
        <v>16.139764414822004</v>
      </c>
      <c r="G1737" s="11">
        <v>79.243036934972736</v>
      </c>
      <c r="H1737" s="11">
        <v>1.11467867989683</v>
      </c>
      <c r="I1737" s="77">
        <f t="shared" si="108"/>
        <v>62.626518812831513</v>
      </c>
      <c r="J1737" s="77">
        <f t="shared" si="109"/>
        <v>142.98423442770107</v>
      </c>
      <c r="K1737" s="78">
        <f>E1737 * (Constants!$C$8 / Constants!$C$5)</f>
        <v>87.788090405539521</v>
      </c>
      <c r="L1737" s="78">
        <f t="shared" si="110"/>
        <v>198.94272480316192</v>
      </c>
      <c r="M1737" s="79">
        <f t="shared" si="111"/>
        <v>118.58500918829237</v>
      </c>
    </row>
    <row r="1738" spans="2:13" x14ac:dyDescent="0.3">
      <c r="B1738" s="12">
        <v>5.2035895479202736</v>
      </c>
      <c r="C1738" s="11">
        <v>18.606300302244104</v>
      </c>
      <c r="D1738" s="11">
        <v>16.341975715461224</v>
      </c>
      <c r="E1738" s="11">
        <v>91.766133819538666</v>
      </c>
      <c r="F1738" s="11">
        <v>0</v>
      </c>
      <c r="G1738" s="11">
        <v>16.522296172480758</v>
      </c>
      <c r="H1738" s="11">
        <v>0</v>
      </c>
      <c r="I1738" s="77">
        <f t="shared" si="108"/>
        <v>126.71440983724399</v>
      </c>
      <c r="J1738" s="77">
        <f t="shared" si="109"/>
        <v>143.23670600972474</v>
      </c>
      <c r="K1738" s="78">
        <f>E1738 * (Constants!$C$8 / Constants!$C$5)</f>
        <v>253.09691747001796</v>
      </c>
      <c r="L1738" s="78">
        <f t="shared" si="110"/>
        <v>304.56748966020405</v>
      </c>
      <c r="M1738" s="79">
        <f t="shared" si="111"/>
        <v>288.04519348772328</v>
      </c>
    </row>
    <row r="1739" spans="2:13" x14ac:dyDescent="0.3">
      <c r="B1739" s="12">
        <v>0.61710266917361878</v>
      </c>
      <c r="C1739" s="11">
        <v>4.4796502412255128</v>
      </c>
      <c r="D1739" s="11">
        <v>7.7291439475650865</v>
      </c>
      <c r="E1739" s="11">
        <v>78.590987268911121</v>
      </c>
      <c r="F1739" s="11">
        <v>18.159402696832313</v>
      </c>
      <c r="G1739" s="11">
        <v>32.312987155930507</v>
      </c>
      <c r="H1739" s="11">
        <v>2.2665438039387968</v>
      </c>
      <c r="I1739" s="77">
        <f t="shared" si="108"/>
        <v>108.95918415453404</v>
      </c>
      <c r="J1739" s="77">
        <f t="shared" si="109"/>
        <v>143.53871511440335</v>
      </c>
      <c r="K1739" s="78">
        <f>E1739 * (Constants!$C$8 / Constants!$C$5)</f>
        <v>216.75901327393231</v>
      </c>
      <c r="L1739" s="78">
        <f t="shared" si="110"/>
        <v>281.70674111942452</v>
      </c>
      <c r="M1739" s="79">
        <f t="shared" si="111"/>
        <v>247.12721015955523</v>
      </c>
    </row>
    <row r="1740" spans="2:13" x14ac:dyDescent="0.3">
      <c r="B1740" s="12">
        <v>6.8697780958173098</v>
      </c>
      <c r="C1740" s="11">
        <v>7.0986868083234391</v>
      </c>
      <c r="D1740" s="11">
        <v>6.9009208937998219</v>
      </c>
      <c r="E1740" s="11">
        <v>44.869696980739057</v>
      </c>
      <c r="F1740" s="11">
        <v>27.623195368401227</v>
      </c>
      <c r="G1740" s="11">
        <v>54.314471571638613</v>
      </c>
      <c r="H1740" s="11">
        <v>2.8455952612071744</v>
      </c>
      <c r="I1740" s="77">
        <f t="shared" si="108"/>
        <v>86.492500051263548</v>
      </c>
      <c r="J1740" s="77">
        <f t="shared" si="109"/>
        <v>143.65256688410932</v>
      </c>
      <c r="K1740" s="78">
        <f>E1740 * (Constants!$C$8 / Constants!$C$5)</f>
        <v>123.75351909203837</v>
      </c>
      <c r="L1740" s="78">
        <f t="shared" si="110"/>
        <v>222.53638899540863</v>
      </c>
      <c r="M1740" s="79">
        <f t="shared" si="111"/>
        <v>165.37632216256287</v>
      </c>
    </row>
    <row r="1741" spans="2:13" x14ac:dyDescent="0.3">
      <c r="B1741" s="12">
        <v>0.13705369029776193</v>
      </c>
      <c r="C1741" s="11">
        <v>12.896606368503129</v>
      </c>
      <c r="D1741" s="11">
        <v>2.3268742347831157</v>
      </c>
      <c r="E1741" s="11">
        <v>15.779718323996141</v>
      </c>
      <c r="F1741" s="11">
        <v>10.360058487160879</v>
      </c>
      <c r="G1741" s="11">
        <v>102.04172665801279</v>
      </c>
      <c r="H1741" s="11">
        <v>0.27338315095168603</v>
      </c>
      <c r="I1741" s="77">
        <f t="shared" si="108"/>
        <v>41.363257414443261</v>
      </c>
      <c r="J1741" s="77">
        <f t="shared" si="109"/>
        <v>143.67836722340772</v>
      </c>
      <c r="K1741" s="78">
        <f>E1741 * (Constants!$C$8 / Constants!$C$5)</f>
        <v>43.521481183924841</v>
      </c>
      <c r="L1741" s="78">
        <f t="shared" si="110"/>
        <v>171.42013008333646</v>
      </c>
      <c r="M1741" s="79">
        <f t="shared" si="111"/>
        <v>69.105020274371952</v>
      </c>
    </row>
    <row r="1742" spans="2:13" x14ac:dyDescent="0.3">
      <c r="B1742" s="12">
        <v>4.6679047139186878</v>
      </c>
      <c r="C1742" s="11">
        <v>3.6668653242300131</v>
      </c>
      <c r="D1742" s="11">
        <v>7.4994282612483572</v>
      </c>
      <c r="E1742" s="11">
        <v>36.622658966354308</v>
      </c>
      <c r="F1742" s="11">
        <v>27.951548521514209</v>
      </c>
      <c r="G1742" s="11">
        <v>67.811151825154994</v>
      </c>
      <c r="H1742" s="11">
        <v>0.27338315095168603</v>
      </c>
      <c r="I1742" s="77">
        <f t="shared" si="108"/>
        <v>75.740501073346891</v>
      </c>
      <c r="J1742" s="77">
        <f t="shared" si="109"/>
        <v>143.82503604945356</v>
      </c>
      <c r="K1742" s="78">
        <f>E1742 * (Constants!$C$8 / Constants!$C$5)</f>
        <v>101.00765618139657</v>
      </c>
      <c r="L1742" s="78">
        <f t="shared" si="110"/>
        <v>208.21003326449585</v>
      </c>
      <c r="M1742" s="79">
        <f t="shared" si="111"/>
        <v>140.12549828838917</v>
      </c>
    </row>
    <row r="1743" spans="2:13" x14ac:dyDescent="0.3">
      <c r="B1743" s="12">
        <v>7.7262374747078866E-2</v>
      </c>
      <c r="C1743" s="11">
        <v>18.606300302244104</v>
      </c>
      <c r="D1743" s="11">
        <v>16.341975715461224</v>
      </c>
      <c r="E1743" s="11">
        <v>91.766133819538666</v>
      </c>
      <c r="F1743" s="11">
        <v>0</v>
      </c>
      <c r="G1743" s="11">
        <v>17.380420570120393</v>
      </c>
      <c r="H1743" s="11">
        <v>0</v>
      </c>
      <c r="I1743" s="77">
        <f t="shared" si="108"/>
        <v>126.71440983724399</v>
      </c>
      <c r="J1743" s="77">
        <f t="shared" si="109"/>
        <v>144.09483040736438</v>
      </c>
      <c r="K1743" s="78">
        <f>E1743 * (Constants!$C$8 / Constants!$C$5)</f>
        <v>253.09691747001796</v>
      </c>
      <c r="L1743" s="78">
        <f t="shared" si="110"/>
        <v>305.42561405784369</v>
      </c>
      <c r="M1743" s="79">
        <f t="shared" si="111"/>
        <v>288.04519348772328</v>
      </c>
    </row>
    <row r="1744" spans="2:13" x14ac:dyDescent="0.3">
      <c r="B1744" s="12">
        <v>1.5544651808013441</v>
      </c>
      <c r="C1744" s="11">
        <v>7.5002559004515774</v>
      </c>
      <c r="D1744" s="11">
        <v>51.435651222756952</v>
      </c>
      <c r="E1744" s="11">
        <v>37.558977186598966</v>
      </c>
      <c r="F1744" s="11">
        <v>0.40103025710139073</v>
      </c>
      <c r="G1744" s="11">
        <v>43.693193103103141</v>
      </c>
      <c r="H1744" s="11">
        <v>3.5292293157290135</v>
      </c>
      <c r="I1744" s="77">
        <f t="shared" si="108"/>
        <v>96.8959145669089</v>
      </c>
      <c r="J1744" s="77">
        <f t="shared" si="109"/>
        <v>144.11833698574105</v>
      </c>
      <c r="K1744" s="78">
        <f>E1744 * (Constants!$C$8 / Constants!$C$5)</f>
        <v>103.59008224045844</v>
      </c>
      <c r="L1744" s="78">
        <f t="shared" si="110"/>
        <v>210.1494420396005</v>
      </c>
      <c r="M1744" s="79">
        <f t="shared" si="111"/>
        <v>162.92701962076836</v>
      </c>
    </row>
    <row r="1745" spans="2:13" x14ac:dyDescent="0.3">
      <c r="B1745" s="12">
        <v>1.8161281794891693</v>
      </c>
      <c r="C1745" s="11">
        <v>7.7827883219621885</v>
      </c>
      <c r="D1745" s="11">
        <v>10.493764269141685</v>
      </c>
      <c r="E1745" s="11">
        <v>32.870758760573906</v>
      </c>
      <c r="F1745" s="11">
        <v>23.576753013369988</v>
      </c>
      <c r="G1745" s="11">
        <v>64.595234404412693</v>
      </c>
      <c r="H1745" s="11">
        <v>4.8430145248635217</v>
      </c>
      <c r="I1745" s="77">
        <f t="shared" si="108"/>
        <v>74.724064365047767</v>
      </c>
      <c r="J1745" s="77">
        <f t="shared" si="109"/>
        <v>144.16231329432398</v>
      </c>
      <c r="K1745" s="78">
        <f>E1745 * (Constants!$C$8 / Constants!$C$5)</f>
        <v>90.65967335577642</v>
      </c>
      <c r="L1745" s="78">
        <f t="shared" si="110"/>
        <v>201.95122788952648</v>
      </c>
      <c r="M1745" s="79">
        <f t="shared" si="111"/>
        <v>132.51297896025028</v>
      </c>
    </row>
    <row r="1746" spans="2:13" x14ac:dyDescent="0.3">
      <c r="B1746" s="12">
        <v>56.580952527263435</v>
      </c>
      <c r="C1746" s="11">
        <v>4.2154136150468799</v>
      </c>
      <c r="D1746" s="11">
        <v>18.073298584978161</v>
      </c>
      <c r="E1746" s="11">
        <v>52.750383270967603</v>
      </c>
      <c r="F1746" s="11">
        <v>19.851791768648035</v>
      </c>
      <c r="G1746" s="11">
        <v>44.445164161361312</v>
      </c>
      <c r="H1746" s="11">
        <v>4.8430145248635217</v>
      </c>
      <c r="I1746" s="77">
        <f t="shared" si="108"/>
        <v>94.890887239640676</v>
      </c>
      <c r="J1746" s="77">
        <f t="shared" si="109"/>
        <v>144.1790659258655</v>
      </c>
      <c r="K1746" s="78">
        <f>E1746 * (Constants!$C$8 / Constants!$C$5)</f>
        <v>145.48896031186229</v>
      </c>
      <c r="L1746" s="78">
        <f t="shared" si="110"/>
        <v>236.91764296676018</v>
      </c>
      <c r="M1746" s="79">
        <f t="shared" si="111"/>
        <v>187.62946428053536</v>
      </c>
    </row>
    <row r="1747" spans="2:13" x14ac:dyDescent="0.3">
      <c r="B1747" s="12">
        <v>11.134980759044993</v>
      </c>
      <c r="C1747" s="11">
        <v>18.606300302244104</v>
      </c>
      <c r="D1747" s="11">
        <v>16.341975715461224</v>
      </c>
      <c r="E1747" s="11">
        <v>91.766133819538666</v>
      </c>
      <c r="F1747" s="11">
        <v>0</v>
      </c>
      <c r="G1747" s="11">
        <v>17.509195089108704</v>
      </c>
      <c r="H1747" s="11">
        <v>0</v>
      </c>
      <c r="I1747" s="77">
        <f t="shared" si="108"/>
        <v>126.71440983724399</v>
      </c>
      <c r="J1747" s="77">
        <f t="shared" si="109"/>
        <v>144.22360492635269</v>
      </c>
      <c r="K1747" s="78">
        <f>E1747 * (Constants!$C$8 / Constants!$C$5)</f>
        <v>253.09691747001796</v>
      </c>
      <c r="L1747" s="78">
        <f t="shared" si="110"/>
        <v>305.55438857683197</v>
      </c>
      <c r="M1747" s="79">
        <f t="shared" si="111"/>
        <v>288.04519348772328</v>
      </c>
    </row>
    <row r="1748" spans="2:13" x14ac:dyDescent="0.3">
      <c r="B1748" s="12">
        <v>2.206643225508742E-2</v>
      </c>
      <c r="C1748" s="11">
        <v>27.619975489871312</v>
      </c>
      <c r="D1748" s="11">
        <v>2.4320294446181734</v>
      </c>
      <c r="E1748" s="11">
        <v>21.224209540896371</v>
      </c>
      <c r="F1748" s="11">
        <v>23.576753013369988</v>
      </c>
      <c r="G1748" s="11">
        <v>64.595234404412693</v>
      </c>
      <c r="H1748" s="11">
        <v>4.8430145248635217</v>
      </c>
      <c r="I1748" s="77">
        <f t="shared" si="108"/>
        <v>74.852967488755837</v>
      </c>
      <c r="J1748" s="77">
        <f t="shared" si="109"/>
        <v>144.29121641803204</v>
      </c>
      <c r="K1748" s="78">
        <f>E1748 * (Constants!$C$8 / Constants!$C$5)</f>
        <v>58.537739217633543</v>
      </c>
      <c r="L1748" s="78">
        <f t="shared" si="110"/>
        <v>181.60474609476921</v>
      </c>
      <c r="M1748" s="79">
        <f t="shared" si="111"/>
        <v>112.16649716549301</v>
      </c>
    </row>
    <row r="1749" spans="2:13" x14ac:dyDescent="0.3">
      <c r="B1749" s="12">
        <v>0.23023729989654385</v>
      </c>
      <c r="C1749" s="11">
        <v>24.132603059144969</v>
      </c>
      <c r="D1749" s="11">
        <v>15.484594295920964</v>
      </c>
      <c r="E1749" s="11">
        <v>40.658585899073522</v>
      </c>
      <c r="F1749" s="11">
        <v>13.330001363383722</v>
      </c>
      <c r="G1749" s="11">
        <v>45.871582277710871</v>
      </c>
      <c r="H1749" s="11">
        <v>4.8430145248635217</v>
      </c>
      <c r="I1749" s="77">
        <f t="shared" si="108"/>
        <v>93.60578461752317</v>
      </c>
      <c r="J1749" s="77">
        <f t="shared" si="109"/>
        <v>144.32038142009756</v>
      </c>
      <c r="K1749" s="78">
        <f>E1749 * (Constants!$C$8 / Constants!$C$5)</f>
        <v>112.13900304421891</v>
      </c>
      <c r="L1749" s="78">
        <f t="shared" si="110"/>
        <v>215.80079856524296</v>
      </c>
      <c r="M1749" s="79">
        <f t="shared" si="111"/>
        <v>165.08620176266857</v>
      </c>
    </row>
    <row r="1750" spans="2:13" x14ac:dyDescent="0.3">
      <c r="B1750" s="12">
        <v>0.88465226624975912</v>
      </c>
      <c r="C1750" s="11">
        <v>4.3957284541757655</v>
      </c>
      <c r="D1750" s="11">
        <v>60.59916896121311</v>
      </c>
      <c r="E1750" s="11">
        <v>35.871471058238633</v>
      </c>
      <c r="F1750" s="11">
        <v>6.6731414373900053</v>
      </c>
      <c r="G1750" s="11">
        <v>36.660955042504867</v>
      </c>
      <c r="H1750" s="11">
        <v>0.27338315095168603</v>
      </c>
      <c r="I1750" s="77">
        <f t="shared" si="108"/>
        <v>107.53950991101752</v>
      </c>
      <c r="J1750" s="77">
        <f t="shared" si="109"/>
        <v>144.47384810447406</v>
      </c>
      <c r="K1750" s="78">
        <f>E1750 * (Constants!$C$8 / Constants!$C$5)</f>
        <v>98.935831467077534</v>
      </c>
      <c r="L1750" s="78">
        <f t="shared" si="110"/>
        <v>207.53820851331295</v>
      </c>
      <c r="M1750" s="79">
        <f t="shared" si="111"/>
        <v>170.60387031985641</v>
      </c>
    </row>
    <row r="1751" spans="2:13" x14ac:dyDescent="0.3">
      <c r="B1751" s="12">
        <v>0.44363881637400482</v>
      </c>
      <c r="C1751" s="11">
        <v>14.487741954291044</v>
      </c>
      <c r="D1751" s="11">
        <v>31.043029122630809</v>
      </c>
      <c r="E1751" s="11">
        <v>31.81926256280741</v>
      </c>
      <c r="F1751" s="11">
        <v>27.002034483303561</v>
      </c>
      <c r="G1751" s="11">
        <v>37.371419541967974</v>
      </c>
      <c r="H1751" s="11">
        <v>2.8455952612071744</v>
      </c>
      <c r="I1751" s="77">
        <f t="shared" si="108"/>
        <v>104.35206812303282</v>
      </c>
      <c r="J1751" s="77">
        <f t="shared" si="109"/>
        <v>144.56908292620795</v>
      </c>
      <c r="K1751" s="78">
        <f>E1751 * (Constants!$C$8 / Constants!$C$5)</f>
        <v>87.759579003872062</v>
      </c>
      <c r="L1751" s="78">
        <f t="shared" si="110"/>
        <v>200.50939936727264</v>
      </c>
      <c r="M1751" s="79">
        <f t="shared" si="111"/>
        <v>160.29238456409746</v>
      </c>
    </row>
    <row r="1752" spans="2:13" x14ac:dyDescent="0.3">
      <c r="B1752" s="12">
        <v>0.51353781913348939</v>
      </c>
      <c r="C1752" s="11">
        <v>11.123955363010939</v>
      </c>
      <c r="D1752" s="11">
        <v>31.043027052238806</v>
      </c>
      <c r="E1752" s="11">
        <v>49.693080948683431</v>
      </c>
      <c r="F1752" s="11">
        <v>18.159402696832313</v>
      </c>
      <c r="G1752" s="11">
        <v>32.312987155930507</v>
      </c>
      <c r="H1752" s="11">
        <v>2.2665438039387968</v>
      </c>
      <c r="I1752" s="77">
        <f t="shared" si="108"/>
        <v>110.0194660607655</v>
      </c>
      <c r="J1752" s="77">
        <f t="shared" si="109"/>
        <v>144.59899702063478</v>
      </c>
      <c r="K1752" s="78">
        <f>E1752 * (Constants!$C$8 / Constants!$C$5)</f>
        <v>137.05672326169142</v>
      </c>
      <c r="L1752" s="78">
        <f t="shared" si="110"/>
        <v>231.96263933364281</v>
      </c>
      <c r="M1752" s="79">
        <f t="shared" si="111"/>
        <v>197.3831083737735</v>
      </c>
    </row>
    <row r="1753" spans="2:13" x14ac:dyDescent="0.3">
      <c r="B1753" s="12">
        <v>0.6964193356980104</v>
      </c>
      <c r="C1753" s="11">
        <v>18.606300302244104</v>
      </c>
      <c r="D1753" s="11">
        <v>16.341975715461224</v>
      </c>
      <c r="E1753" s="11">
        <v>91.766133819538666</v>
      </c>
      <c r="F1753" s="11">
        <v>0</v>
      </c>
      <c r="G1753" s="11">
        <v>18.020821855082943</v>
      </c>
      <c r="H1753" s="11">
        <v>0</v>
      </c>
      <c r="I1753" s="77">
        <f t="shared" si="108"/>
        <v>126.71440983724399</v>
      </c>
      <c r="J1753" s="77">
        <f t="shared" si="109"/>
        <v>144.73523169232692</v>
      </c>
      <c r="K1753" s="78">
        <f>E1753 * (Constants!$C$8 / Constants!$C$5)</f>
        <v>253.09691747001796</v>
      </c>
      <c r="L1753" s="78">
        <f t="shared" si="110"/>
        <v>306.06601534280622</v>
      </c>
      <c r="M1753" s="79">
        <f t="shared" si="111"/>
        <v>288.04519348772328</v>
      </c>
    </row>
    <row r="1754" spans="2:13" x14ac:dyDescent="0.3">
      <c r="B1754" s="12">
        <v>8.7503022514283657E-3</v>
      </c>
      <c r="C1754" s="11">
        <v>12.134079952576428</v>
      </c>
      <c r="D1754" s="11">
        <v>12.624783561220001</v>
      </c>
      <c r="E1754" s="11">
        <v>23.588398450750507</v>
      </c>
      <c r="F1754" s="11">
        <v>16.139764414822004</v>
      </c>
      <c r="G1754" s="11">
        <v>79.243036934972736</v>
      </c>
      <c r="H1754" s="11">
        <v>1.11467867989683</v>
      </c>
      <c r="I1754" s="77">
        <f t="shared" si="108"/>
        <v>64.487026379368928</v>
      </c>
      <c r="J1754" s="77">
        <f t="shared" si="109"/>
        <v>144.84474199423849</v>
      </c>
      <c r="K1754" s="78">
        <f>E1754 * (Constants!$C$8 / Constants!$C$5)</f>
        <v>65.058324759328016</v>
      </c>
      <c r="L1754" s="78">
        <f t="shared" si="110"/>
        <v>186.31466830281602</v>
      </c>
      <c r="M1754" s="79">
        <f t="shared" si="111"/>
        <v>105.95695268794644</v>
      </c>
    </row>
    <row r="1755" spans="2:13" x14ac:dyDescent="0.3">
      <c r="B1755" s="12">
        <v>0.16986821613681968</v>
      </c>
      <c r="C1755" s="11">
        <v>1.9712248844886893</v>
      </c>
      <c r="D1755" s="11">
        <v>8.7564517555599135</v>
      </c>
      <c r="E1755" s="11">
        <v>52.445845170454547</v>
      </c>
      <c r="F1755" s="11">
        <v>26.076982315751383</v>
      </c>
      <c r="G1755" s="11">
        <v>54.523678374934192</v>
      </c>
      <c r="H1755" s="11">
        <v>1.11467867989683</v>
      </c>
      <c r="I1755" s="77">
        <f t="shared" si="108"/>
        <v>89.250504126254526</v>
      </c>
      <c r="J1755" s="77">
        <f t="shared" si="109"/>
        <v>144.88886118108553</v>
      </c>
      <c r="K1755" s="78">
        <f>E1755 * (Constants!$C$8 / Constants!$C$5)</f>
        <v>144.64902458302788</v>
      </c>
      <c r="L1755" s="78">
        <f t="shared" si="110"/>
        <v>237.09204059365888</v>
      </c>
      <c r="M1755" s="79">
        <f t="shared" si="111"/>
        <v>181.45368353882787</v>
      </c>
    </row>
    <row r="1756" spans="2:13" x14ac:dyDescent="0.3">
      <c r="B1756" s="12">
        <v>136.69711939866829</v>
      </c>
      <c r="C1756" s="11">
        <v>1.8791595986934335</v>
      </c>
      <c r="D1756" s="11">
        <v>18.073296514586161</v>
      </c>
      <c r="E1756" s="11">
        <v>28.971668176120463</v>
      </c>
      <c r="F1756" s="11">
        <v>27.951548521514209</v>
      </c>
      <c r="G1756" s="11">
        <v>67.811151825154994</v>
      </c>
      <c r="H1756" s="11">
        <v>0.27338315095168603</v>
      </c>
      <c r="I1756" s="77">
        <f t="shared" si="108"/>
        <v>76.875672810914267</v>
      </c>
      <c r="J1756" s="77">
        <f t="shared" si="109"/>
        <v>144.96020778702095</v>
      </c>
      <c r="K1756" s="78">
        <f>E1756 * (Constants!$C$8 / Constants!$C$5)</f>
        <v>79.90572996962257</v>
      </c>
      <c r="L1756" s="78">
        <f t="shared" si="110"/>
        <v>195.89426958052306</v>
      </c>
      <c r="M1756" s="79">
        <f t="shared" si="111"/>
        <v>127.80973460441638</v>
      </c>
    </row>
    <row r="1757" spans="2:13" x14ac:dyDescent="0.3">
      <c r="B1757" s="12">
        <v>7.6397756056394428E-3</v>
      </c>
      <c r="C1757" s="11">
        <v>8.4660244117436605</v>
      </c>
      <c r="D1757" s="11">
        <v>7.9650014517588721</v>
      </c>
      <c r="E1757" s="11">
        <v>46.88984471066189</v>
      </c>
      <c r="F1757" s="11">
        <v>26.076982315751383</v>
      </c>
      <c r="G1757" s="11">
        <v>54.523678374934192</v>
      </c>
      <c r="H1757" s="11">
        <v>1.11467867989683</v>
      </c>
      <c r="I1757" s="77">
        <f t="shared" si="108"/>
        <v>89.397852889915811</v>
      </c>
      <c r="J1757" s="77">
        <f t="shared" si="109"/>
        <v>145.03620994474682</v>
      </c>
      <c r="K1757" s="78">
        <f>E1757 * (Constants!$C$8 / Constants!$C$5)</f>
        <v>129.32521686327715</v>
      </c>
      <c r="L1757" s="78">
        <f t="shared" si="110"/>
        <v>227.4715820973621</v>
      </c>
      <c r="M1757" s="79">
        <f t="shared" si="111"/>
        <v>171.83322504253107</v>
      </c>
    </row>
    <row r="1758" spans="2:13" x14ac:dyDescent="0.3">
      <c r="B1758" s="12">
        <v>7.8672304371139035E-3</v>
      </c>
      <c r="C1758" s="11">
        <v>24.132603059144969</v>
      </c>
      <c r="D1758" s="11">
        <v>15.484594295920964</v>
      </c>
      <c r="E1758" s="11">
        <v>40.658585899073522</v>
      </c>
      <c r="F1758" s="11">
        <v>23.419899890411717</v>
      </c>
      <c r="G1758" s="11">
        <v>38.570813691460295</v>
      </c>
      <c r="H1758" s="11">
        <v>2.8455952612071744</v>
      </c>
      <c r="I1758" s="77">
        <f t="shared" si="108"/>
        <v>103.69568314455117</v>
      </c>
      <c r="J1758" s="77">
        <f t="shared" si="109"/>
        <v>145.11209209721864</v>
      </c>
      <c r="K1758" s="78">
        <f>E1758 * (Constants!$C$8 / Constants!$C$5)</f>
        <v>112.13900304421891</v>
      </c>
      <c r="L1758" s="78">
        <f t="shared" si="110"/>
        <v>216.59250924236403</v>
      </c>
      <c r="M1758" s="79">
        <f t="shared" si="111"/>
        <v>175.17610028969656</v>
      </c>
    </row>
    <row r="1759" spans="2:13" x14ac:dyDescent="0.3">
      <c r="B1759" s="12">
        <v>3.6767068059998564</v>
      </c>
      <c r="C1759" s="11">
        <v>12.831100716887942</v>
      </c>
      <c r="D1759" s="11">
        <v>11.299697058319916</v>
      </c>
      <c r="E1759" s="11">
        <v>37.195499166542994</v>
      </c>
      <c r="F1759" s="11">
        <v>16.290541730246915</v>
      </c>
      <c r="G1759" s="11">
        <v>66.228804856241013</v>
      </c>
      <c r="H1759" s="11">
        <v>1.4317273385614178</v>
      </c>
      <c r="I1759" s="77">
        <f t="shared" si="108"/>
        <v>77.616838671997769</v>
      </c>
      <c r="J1759" s="77">
        <f t="shared" si="109"/>
        <v>145.2773708668002</v>
      </c>
      <c r="K1759" s="78">
        <f>E1759 * (Constants!$C$8 / Constants!$C$5)</f>
        <v>102.58758641094923</v>
      </c>
      <c r="L1759" s="78">
        <f t="shared" si="110"/>
        <v>210.66945811120644</v>
      </c>
      <c r="M1759" s="79">
        <f t="shared" si="111"/>
        <v>143.008925916404</v>
      </c>
    </row>
    <row r="1760" spans="2:13" x14ac:dyDescent="0.3">
      <c r="B1760" s="12">
        <v>492.57930786631186</v>
      </c>
      <c r="C1760" s="11">
        <v>50.148285616042656</v>
      </c>
      <c r="D1760" s="11">
        <v>0.46537482107672307</v>
      </c>
      <c r="E1760" s="11">
        <v>15.373152340768636</v>
      </c>
      <c r="F1760" s="11">
        <v>0.33470668757083233</v>
      </c>
      <c r="G1760" s="11">
        <v>76.737518264079682</v>
      </c>
      <c r="H1760" s="11">
        <v>2.2665438039387968</v>
      </c>
      <c r="I1760" s="77">
        <f t="shared" si="108"/>
        <v>66.321519465458849</v>
      </c>
      <c r="J1760" s="77">
        <f t="shared" si="109"/>
        <v>145.32558153347733</v>
      </c>
      <c r="K1760" s="78">
        <f>E1760 * (Constants!$C$8 / Constants!$C$5)</f>
        <v>42.400145972119951</v>
      </c>
      <c r="L1760" s="78">
        <f t="shared" si="110"/>
        <v>172.35257516482864</v>
      </c>
      <c r="M1760" s="79">
        <f t="shared" si="111"/>
        <v>93.348513096810166</v>
      </c>
    </row>
    <row r="1761" spans="2:13" x14ac:dyDescent="0.3">
      <c r="B1761" s="12">
        <v>2.2325109080411494</v>
      </c>
      <c r="C1761" s="11">
        <v>4.4796502412255128</v>
      </c>
      <c r="D1761" s="11">
        <v>7.7291439475650865</v>
      </c>
      <c r="E1761" s="11">
        <v>78.590987268911121</v>
      </c>
      <c r="F1761" s="11">
        <v>24.456305797502662</v>
      </c>
      <c r="G1761" s="11">
        <v>29.760950728434405</v>
      </c>
      <c r="H1761" s="11">
        <v>0.38235628704064373</v>
      </c>
      <c r="I1761" s="77">
        <f t="shared" si="108"/>
        <v>115.25608725520439</v>
      </c>
      <c r="J1761" s="77">
        <f t="shared" si="109"/>
        <v>145.39939427067944</v>
      </c>
      <c r="K1761" s="78">
        <f>E1761 * (Constants!$C$8 / Constants!$C$5)</f>
        <v>216.75901327393231</v>
      </c>
      <c r="L1761" s="78">
        <f t="shared" si="110"/>
        <v>283.56742027570061</v>
      </c>
      <c r="M1761" s="79">
        <f t="shared" si="111"/>
        <v>253.42411326022557</v>
      </c>
    </row>
    <row r="1762" spans="2:13" x14ac:dyDescent="0.3">
      <c r="B1762" s="12">
        <v>0.3149682994117029</v>
      </c>
      <c r="C1762" s="11">
        <v>5.9718304120378223</v>
      </c>
      <c r="D1762" s="11">
        <v>21.178872096813517</v>
      </c>
      <c r="E1762" s="11">
        <v>36.554948866286466</v>
      </c>
      <c r="F1762" s="11">
        <v>26.076982315751383</v>
      </c>
      <c r="G1762" s="11">
        <v>54.523678374934192</v>
      </c>
      <c r="H1762" s="11">
        <v>1.11467867989683</v>
      </c>
      <c r="I1762" s="77">
        <f t="shared" si="108"/>
        <v>89.782633690889185</v>
      </c>
      <c r="J1762" s="77">
        <f t="shared" si="109"/>
        <v>145.42099074572019</v>
      </c>
      <c r="K1762" s="78">
        <f>E1762 * (Constants!$C$8 / Constants!$C$5)</f>
        <v>100.82090735701591</v>
      </c>
      <c r="L1762" s="78">
        <f t="shared" si="110"/>
        <v>209.68694923644966</v>
      </c>
      <c r="M1762" s="79">
        <f t="shared" si="111"/>
        <v>154.04859218161863</v>
      </c>
    </row>
    <row r="1763" spans="2:13" x14ac:dyDescent="0.3">
      <c r="B1763" s="12">
        <v>7.7828083260101266E-2</v>
      </c>
      <c r="C1763" s="11">
        <v>18.606300302244104</v>
      </c>
      <c r="D1763" s="11">
        <v>16.341975715461224</v>
      </c>
      <c r="E1763" s="11">
        <v>91.766133819538666</v>
      </c>
      <c r="F1763" s="11">
        <v>0</v>
      </c>
      <c r="G1763" s="11">
        <v>19.001684948258191</v>
      </c>
      <c r="H1763" s="11">
        <v>0</v>
      </c>
      <c r="I1763" s="77">
        <f t="shared" si="108"/>
        <v>126.71440983724399</v>
      </c>
      <c r="J1763" s="77">
        <f t="shared" si="109"/>
        <v>145.71609478550218</v>
      </c>
      <c r="K1763" s="78">
        <f>E1763 * (Constants!$C$8 / Constants!$C$5)</f>
        <v>253.09691747001796</v>
      </c>
      <c r="L1763" s="78">
        <f t="shared" si="110"/>
        <v>307.04687843598145</v>
      </c>
      <c r="M1763" s="79">
        <f t="shared" si="111"/>
        <v>288.04519348772328</v>
      </c>
    </row>
    <row r="1764" spans="2:13" x14ac:dyDescent="0.3">
      <c r="B1764" s="12">
        <v>0.18220382151775993</v>
      </c>
      <c r="C1764" s="11">
        <v>5.1659769086695428</v>
      </c>
      <c r="D1764" s="11">
        <v>2.4042693698422393</v>
      </c>
      <c r="E1764" s="11">
        <v>41.92854779061016</v>
      </c>
      <c r="F1764" s="11">
        <v>16.139764414822004</v>
      </c>
      <c r="G1764" s="11">
        <v>79.243036934972736</v>
      </c>
      <c r="H1764" s="11">
        <v>1.11467867989683</v>
      </c>
      <c r="I1764" s="77">
        <f t="shared" si="108"/>
        <v>65.638558483943939</v>
      </c>
      <c r="J1764" s="77">
        <f t="shared" si="109"/>
        <v>145.9962740988135</v>
      </c>
      <c r="K1764" s="78">
        <f>E1764 * (Constants!$C$8 / Constants!$C$5)</f>
        <v>115.64163987410222</v>
      </c>
      <c r="L1764" s="78">
        <f t="shared" si="110"/>
        <v>219.70936618230559</v>
      </c>
      <c r="M1764" s="79">
        <f t="shared" si="111"/>
        <v>139.351650567436</v>
      </c>
    </row>
    <row r="1765" spans="2:13" x14ac:dyDescent="0.3">
      <c r="B1765" s="12">
        <v>1.084106168258586</v>
      </c>
      <c r="C1765" s="11">
        <v>5.4798126220703125</v>
      </c>
      <c r="D1765" s="11">
        <v>8.5354850282500845</v>
      </c>
      <c r="E1765" s="11">
        <v>104.22177774126526</v>
      </c>
      <c r="F1765" s="11">
        <v>0</v>
      </c>
      <c r="G1765" s="11">
        <v>27.762387654045515</v>
      </c>
      <c r="H1765" s="11">
        <v>0</v>
      </c>
      <c r="I1765" s="77">
        <f t="shared" si="108"/>
        <v>118.23707539158565</v>
      </c>
      <c r="J1765" s="77">
        <f t="shared" si="109"/>
        <v>145.99946304563116</v>
      </c>
      <c r="K1765" s="78">
        <f>E1765 * (Constants!$C$8 / Constants!$C$5)</f>
        <v>287.45038699607034</v>
      </c>
      <c r="L1765" s="78">
        <f t="shared" si="110"/>
        <v>329.22807230043622</v>
      </c>
      <c r="M1765" s="79">
        <f t="shared" si="111"/>
        <v>301.46568464639074</v>
      </c>
    </row>
    <row r="1766" spans="2:13" x14ac:dyDescent="0.3">
      <c r="B1766" s="12">
        <v>0.74517343916522805</v>
      </c>
      <c r="C1766" s="11">
        <v>12.831100716887942</v>
      </c>
      <c r="D1766" s="11">
        <v>11.299697058319916</v>
      </c>
      <c r="E1766" s="11">
        <v>37.195499166542994</v>
      </c>
      <c r="F1766" s="11">
        <v>27.623195368401227</v>
      </c>
      <c r="G1766" s="11">
        <v>54.314471571638613</v>
      </c>
      <c r="H1766" s="11">
        <v>2.8455952612071744</v>
      </c>
      <c r="I1766" s="77">
        <f t="shared" si="108"/>
        <v>88.949492310152081</v>
      </c>
      <c r="J1766" s="77">
        <f t="shared" si="109"/>
        <v>146.10955914299785</v>
      </c>
      <c r="K1766" s="78">
        <f>E1766 * (Constants!$C$8 / Constants!$C$5)</f>
        <v>102.58758641094923</v>
      </c>
      <c r="L1766" s="78">
        <f t="shared" si="110"/>
        <v>211.50164638740409</v>
      </c>
      <c r="M1766" s="79">
        <f t="shared" si="111"/>
        <v>154.34157955455831</v>
      </c>
    </row>
    <row r="1767" spans="2:13" x14ac:dyDescent="0.3">
      <c r="B1767" s="12">
        <v>0.27663908530666959</v>
      </c>
      <c r="C1767" s="11">
        <v>6.750534347472068</v>
      </c>
      <c r="D1767" s="11">
        <v>21.178870026421514</v>
      </c>
      <c r="E1767" s="11">
        <v>36.554957147854481</v>
      </c>
      <c r="F1767" s="11">
        <v>26.076982315751383</v>
      </c>
      <c r="G1767" s="11">
        <v>54.523678374934192</v>
      </c>
      <c r="H1767" s="11">
        <v>1.11467867989683</v>
      </c>
      <c r="I1767" s="77">
        <f t="shared" si="108"/>
        <v>90.56134383749945</v>
      </c>
      <c r="J1767" s="77">
        <f t="shared" si="109"/>
        <v>146.19970089233047</v>
      </c>
      <c r="K1767" s="78">
        <f>E1767 * (Constants!$C$8 / Constants!$C$5)</f>
        <v>100.82093019811478</v>
      </c>
      <c r="L1767" s="78">
        <f t="shared" si="110"/>
        <v>210.46567394259077</v>
      </c>
      <c r="M1767" s="79">
        <f t="shared" si="111"/>
        <v>154.82731688775976</v>
      </c>
    </row>
    <row r="1768" spans="2:13" x14ac:dyDescent="0.3">
      <c r="B1768" s="12">
        <v>5.9962766332319006E-2</v>
      </c>
      <c r="C1768" s="11">
        <v>3.3417695251216397</v>
      </c>
      <c r="D1768" s="11">
        <v>8.7564517555599135</v>
      </c>
      <c r="E1768" s="11">
        <v>52.445845170454547</v>
      </c>
      <c r="F1768" s="11">
        <v>26.076982315751383</v>
      </c>
      <c r="G1768" s="11">
        <v>54.523678374934192</v>
      </c>
      <c r="H1768" s="11">
        <v>1.11467867989683</v>
      </c>
      <c r="I1768" s="77">
        <f t="shared" si="108"/>
        <v>90.621048766887483</v>
      </c>
      <c r="J1768" s="77">
        <f t="shared" si="109"/>
        <v>146.2594058217185</v>
      </c>
      <c r="K1768" s="78">
        <f>E1768 * (Constants!$C$8 / Constants!$C$5)</f>
        <v>144.64902458302788</v>
      </c>
      <c r="L1768" s="78">
        <f t="shared" si="110"/>
        <v>238.46258523429185</v>
      </c>
      <c r="M1768" s="79">
        <f t="shared" si="111"/>
        <v>182.82422817946082</v>
      </c>
    </row>
    <row r="1769" spans="2:13" x14ac:dyDescent="0.3">
      <c r="B1769" s="12">
        <v>1.8578412315691821</v>
      </c>
      <c r="C1769" s="11">
        <v>11.123955363010939</v>
      </c>
      <c r="D1769" s="11">
        <v>31.043027052238806</v>
      </c>
      <c r="E1769" s="11">
        <v>49.693080948683431</v>
      </c>
      <c r="F1769" s="11">
        <v>24.456305797502662</v>
      </c>
      <c r="G1769" s="11">
        <v>29.760950728434405</v>
      </c>
      <c r="H1769" s="11">
        <v>0.38235628704064373</v>
      </c>
      <c r="I1769" s="77">
        <f t="shared" si="108"/>
        <v>116.31636916143584</v>
      </c>
      <c r="J1769" s="77">
        <f t="shared" si="109"/>
        <v>146.45967617691088</v>
      </c>
      <c r="K1769" s="78">
        <f>E1769 * (Constants!$C$8 / Constants!$C$5)</f>
        <v>137.05672326169142</v>
      </c>
      <c r="L1769" s="78">
        <f t="shared" si="110"/>
        <v>233.8233184899189</v>
      </c>
      <c r="M1769" s="79">
        <f t="shared" si="111"/>
        <v>203.68001147444383</v>
      </c>
    </row>
    <row r="1770" spans="2:13" x14ac:dyDescent="0.3">
      <c r="B1770" s="12">
        <v>8.4223156507359818</v>
      </c>
      <c r="C1770" s="11">
        <v>14.487741954291044</v>
      </c>
      <c r="D1770" s="11">
        <v>31.043029122630809</v>
      </c>
      <c r="E1770" s="11">
        <v>31.81926256280741</v>
      </c>
      <c r="F1770" s="11">
        <v>19.851791768648035</v>
      </c>
      <c r="G1770" s="11">
        <v>44.445164161361312</v>
      </c>
      <c r="H1770" s="11">
        <v>4.8430145248635217</v>
      </c>
      <c r="I1770" s="77">
        <f t="shared" si="108"/>
        <v>97.201825408377289</v>
      </c>
      <c r="J1770" s="77">
        <f t="shared" si="109"/>
        <v>146.49000409460211</v>
      </c>
      <c r="K1770" s="78">
        <f>E1770 * (Constants!$C$8 / Constants!$C$5)</f>
        <v>87.759579003872062</v>
      </c>
      <c r="L1770" s="78">
        <f t="shared" si="110"/>
        <v>202.43032053566677</v>
      </c>
      <c r="M1770" s="79">
        <f t="shared" si="111"/>
        <v>153.14214184944194</v>
      </c>
    </row>
    <row r="1771" spans="2:13" x14ac:dyDescent="0.3">
      <c r="B1771" s="12">
        <v>102.039529721078</v>
      </c>
      <c r="C1771" s="11">
        <v>3.6841813065465465</v>
      </c>
      <c r="D1771" s="11">
        <v>18.073296514586161</v>
      </c>
      <c r="E1771" s="11">
        <v>28.971670246512467</v>
      </c>
      <c r="F1771" s="11">
        <v>27.951548521514209</v>
      </c>
      <c r="G1771" s="11">
        <v>67.811151825154994</v>
      </c>
      <c r="H1771" s="11">
        <v>0.27338315095168603</v>
      </c>
      <c r="I1771" s="77">
        <f t="shared" si="108"/>
        <v>78.680696589159382</v>
      </c>
      <c r="J1771" s="77">
        <f t="shared" si="109"/>
        <v>146.76523156526605</v>
      </c>
      <c r="K1771" s="78">
        <f>E1771 * (Constants!$C$8 / Constants!$C$5)</f>
        <v>79.90573567989729</v>
      </c>
      <c r="L1771" s="78">
        <f t="shared" si="110"/>
        <v>197.69929699865088</v>
      </c>
      <c r="M1771" s="79">
        <f t="shared" si="111"/>
        <v>129.6147620225442</v>
      </c>
    </row>
    <row r="1772" spans="2:13" x14ac:dyDescent="0.3">
      <c r="B1772" s="12">
        <v>6.7779895995045081E-2</v>
      </c>
      <c r="C1772" s="11">
        <v>3.6841810477475461</v>
      </c>
      <c r="D1772" s="11">
        <v>18.073296514586161</v>
      </c>
      <c r="E1772" s="11">
        <v>28.971670246512467</v>
      </c>
      <c r="F1772" s="11">
        <v>27.951548521514209</v>
      </c>
      <c r="G1772" s="11">
        <v>67.811151825154994</v>
      </c>
      <c r="H1772" s="11">
        <v>0.27338315095168603</v>
      </c>
      <c r="I1772" s="77">
        <f t="shared" si="108"/>
        <v>78.680696330360391</v>
      </c>
      <c r="J1772" s="77">
        <f t="shared" si="109"/>
        <v>146.76523130646706</v>
      </c>
      <c r="K1772" s="78">
        <f>E1772 * (Constants!$C$8 / Constants!$C$5)</f>
        <v>79.90573567989729</v>
      </c>
      <c r="L1772" s="78">
        <f t="shared" si="110"/>
        <v>197.69929673985189</v>
      </c>
      <c r="M1772" s="79">
        <f t="shared" si="111"/>
        <v>129.61476176374521</v>
      </c>
    </row>
    <row r="1773" spans="2:13" x14ac:dyDescent="0.3">
      <c r="B1773" s="12">
        <v>12.43002020039421</v>
      </c>
      <c r="C1773" s="11">
        <v>4.4796502412255128</v>
      </c>
      <c r="D1773" s="11">
        <v>7.7291439475650865</v>
      </c>
      <c r="E1773" s="11">
        <v>78.590987268911121</v>
      </c>
      <c r="F1773" s="11">
        <v>10.591877389025383</v>
      </c>
      <c r="G1773" s="11">
        <v>43.230603599303628</v>
      </c>
      <c r="H1773" s="11">
        <v>2.378856725706803</v>
      </c>
      <c r="I1773" s="77">
        <f t="shared" si="108"/>
        <v>101.39165884672711</v>
      </c>
      <c r="J1773" s="77">
        <f t="shared" si="109"/>
        <v>147.00111917173754</v>
      </c>
      <c r="K1773" s="78">
        <f>E1773 * (Constants!$C$8 / Constants!$C$5)</f>
        <v>216.75901327393231</v>
      </c>
      <c r="L1773" s="78">
        <f t="shared" si="110"/>
        <v>285.16914517675872</v>
      </c>
      <c r="M1773" s="79">
        <f t="shared" si="111"/>
        <v>239.5596848517483</v>
      </c>
    </row>
    <row r="1774" spans="2:13" x14ac:dyDescent="0.3">
      <c r="B1774" s="12">
        <v>7.3144031630363315E-3</v>
      </c>
      <c r="C1774" s="11">
        <v>84.820962437457595</v>
      </c>
      <c r="D1774" s="11">
        <v>0.35073132819042441</v>
      </c>
      <c r="E1774" s="11">
        <v>20.211204000858633</v>
      </c>
      <c r="F1774" s="11">
        <v>36.336942213298592</v>
      </c>
      <c r="G1774" s="11">
        <v>0</v>
      </c>
      <c r="H1774" s="11">
        <v>5.2969743190741028</v>
      </c>
      <c r="I1774" s="77">
        <f t="shared" si="108"/>
        <v>141.71983997980524</v>
      </c>
      <c r="J1774" s="77">
        <f t="shared" si="109"/>
        <v>147.01681429887935</v>
      </c>
      <c r="K1774" s="78">
        <f>E1774 * (Constants!$C$8 / Constants!$C$5)</f>
        <v>55.743804583013329</v>
      </c>
      <c r="L1774" s="78">
        <f t="shared" si="110"/>
        <v>182.54941488103407</v>
      </c>
      <c r="M1774" s="79">
        <f t="shared" si="111"/>
        <v>177.25244056195993</v>
      </c>
    </row>
    <row r="1775" spans="2:13" x14ac:dyDescent="0.3">
      <c r="B1775" s="12">
        <v>3.1449992093257606E-4</v>
      </c>
      <c r="C1775" s="11">
        <v>18.03733380549313</v>
      </c>
      <c r="D1775" s="11">
        <v>0</v>
      </c>
      <c r="E1775" s="11">
        <v>25.44195001775568</v>
      </c>
      <c r="F1775" s="11">
        <v>34.407547051530521</v>
      </c>
      <c r="G1775" s="11">
        <v>63.890684877180703</v>
      </c>
      <c r="H1775" s="11">
        <v>5.2969743190741028</v>
      </c>
      <c r="I1775" s="77">
        <f t="shared" si="108"/>
        <v>77.886830874779321</v>
      </c>
      <c r="J1775" s="77">
        <f t="shared" si="109"/>
        <v>147.07449007103415</v>
      </c>
      <c r="K1775" s="78">
        <f>E1775 * (Constants!$C$8 / Constants!$C$5)</f>
        <v>70.170539565100341</v>
      </c>
      <c r="L1775" s="78">
        <f t="shared" si="110"/>
        <v>191.8030796183788</v>
      </c>
      <c r="M1775" s="79">
        <f t="shared" si="111"/>
        <v>122.61542042212398</v>
      </c>
    </row>
    <row r="1776" spans="2:13" x14ac:dyDescent="0.3">
      <c r="B1776" s="12">
        <v>0.1227516171784373</v>
      </c>
      <c r="C1776" s="11">
        <v>83.906420600301047</v>
      </c>
      <c r="D1776" s="11">
        <v>1.1716206005826248</v>
      </c>
      <c r="E1776" s="11">
        <v>30.023387976223287</v>
      </c>
      <c r="F1776" s="11">
        <v>14.929977919090733</v>
      </c>
      <c r="G1776" s="11">
        <v>13.706023439130123</v>
      </c>
      <c r="H1776" s="11">
        <v>3.5292293157290135</v>
      </c>
      <c r="I1776" s="77">
        <f t="shared" si="108"/>
        <v>130.03140709619771</v>
      </c>
      <c r="J1776" s="77">
        <f t="shared" si="109"/>
        <v>147.26665985105686</v>
      </c>
      <c r="K1776" s="78">
        <f>E1776 * (Constants!$C$8 / Constants!$C$5)</f>
        <v>82.806441031196485</v>
      </c>
      <c r="L1776" s="78">
        <f t="shared" si="110"/>
        <v>200.04971290603004</v>
      </c>
      <c r="M1776" s="79">
        <f t="shared" si="111"/>
        <v>182.81446015117092</v>
      </c>
    </row>
    <row r="1777" spans="2:13" x14ac:dyDescent="0.3">
      <c r="B1777" s="12">
        <v>0.11026060441508889</v>
      </c>
      <c r="C1777" s="11">
        <v>7.7827883219621885</v>
      </c>
      <c r="D1777" s="11">
        <v>10.493764269141685</v>
      </c>
      <c r="E1777" s="11">
        <v>32.870758760573906</v>
      </c>
      <c r="F1777" s="11">
        <v>16.139764414822004</v>
      </c>
      <c r="G1777" s="11">
        <v>79.243036934972736</v>
      </c>
      <c r="H1777" s="11">
        <v>1.11467867989683</v>
      </c>
      <c r="I1777" s="77">
        <f t="shared" si="108"/>
        <v>67.287075766499783</v>
      </c>
      <c r="J1777" s="77">
        <f t="shared" si="109"/>
        <v>147.64479138136934</v>
      </c>
      <c r="K1777" s="78">
        <f>E1777 * (Constants!$C$8 / Constants!$C$5)</f>
        <v>90.65967335577642</v>
      </c>
      <c r="L1777" s="78">
        <f t="shared" si="110"/>
        <v>205.43370597657184</v>
      </c>
      <c r="M1777" s="79">
        <f t="shared" si="111"/>
        <v>125.0759903617023</v>
      </c>
    </row>
    <row r="1778" spans="2:13" x14ac:dyDescent="0.3">
      <c r="B1778" s="12">
        <v>1.339695169008337E-3</v>
      </c>
      <c r="C1778" s="11">
        <v>27.619975489871312</v>
      </c>
      <c r="D1778" s="11">
        <v>2.4320294446181734</v>
      </c>
      <c r="E1778" s="11">
        <v>21.224209540896371</v>
      </c>
      <c r="F1778" s="11">
        <v>16.139764414822004</v>
      </c>
      <c r="G1778" s="11">
        <v>79.243036934972736</v>
      </c>
      <c r="H1778" s="11">
        <v>1.11467867989683</v>
      </c>
      <c r="I1778" s="77">
        <f t="shared" si="108"/>
        <v>67.415978890207867</v>
      </c>
      <c r="J1778" s="77">
        <f t="shared" si="109"/>
        <v>147.77369450507743</v>
      </c>
      <c r="K1778" s="78">
        <f>E1778 * (Constants!$C$8 / Constants!$C$5)</f>
        <v>58.537739217633543</v>
      </c>
      <c r="L1778" s="78">
        <f t="shared" si="110"/>
        <v>185.08722418181458</v>
      </c>
      <c r="M1778" s="79">
        <f t="shared" si="111"/>
        <v>104.72950856694504</v>
      </c>
    </row>
    <row r="1779" spans="2:13" x14ac:dyDescent="0.3">
      <c r="B1779" s="12">
        <v>46.265665503888158</v>
      </c>
      <c r="C1779" s="11">
        <v>4.4796502412255128</v>
      </c>
      <c r="D1779" s="11">
        <v>7.7291439475650865</v>
      </c>
      <c r="E1779" s="11">
        <v>78.590987268911121</v>
      </c>
      <c r="F1779" s="11">
        <v>10.219456265174729</v>
      </c>
      <c r="G1779" s="11">
        <v>45.569152758509269</v>
      </c>
      <c r="H1779" s="11">
        <v>1.4317273385614178</v>
      </c>
      <c r="I1779" s="77">
        <f t="shared" si="108"/>
        <v>101.01923772287645</v>
      </c>
      <c r="J1779" s="77">
        <f t="shared" si="109"/>
        <v>148.02011781994713</v>
      </c>
      <c r="K1779" s="78">
        <f>E1779 * (Constants!$C$8 / Constants!$C$5)</f>
        <v>216.75901327393231</v>
      </c>
      <c r="L1779" s="78">
        <f t="shared" si="110"/>
        <v>286.18814382496834</v>
      </c>
      <c r="M1779" s="79">
        <f t="shared" si="111"/>
        <v>239.18726372789763</v>
      </c>
    </row>
    <row r="1780" spans="2:13" x14ac:dyDescent="0.3">
      <c r="B1780" s="12">
        <v>10.34396022632427</v>
      </c>
      <c r="C1780" s="11">
        <v>11.123955363010939</v>
      </c>
      <c r="D1780" s="11">
        <v>31.043027052238806</v>
      </c>
      <c r="E1780" s="11">
        <v>49.693080948683431</v>
      </c>
      <c r="F1780" s="11">
        <v>10.591877389025383</v>
      </c>
      <c r="G1780" s="11">
        <v>43.230603599303628</v>
      </c>
      <c r="H1780" s="11">
        <v>2.378856725706803</v>
      </c>
      <c r="I1780" s="77">
        <f t="shared" si="108"/>
        <v>102.45194075295856</v>
      </c>
      <c r="J1780" s="77">
        <f t="shared" si="109"/>
        <v>148.06140107796901</v>
      </c>
      <c r="K1780" s="78">
        <f>E1780 * (Constants!$C$8 / Constants!$C$5)</f>
        <v>137.05672326169142</v>
      </c>
      <c r="L1780" s="78">
        <f t="shared" si="110"/>
        <v>235.42504339097695</v>
      </c>
      <c r="M1780" s="79">
        <f t="shared" si="111"/>
        <v>189.81558306596656</v>
      </c>
    </row>
    <row r="1781" spans="2:13" x14ac:dyDescent="0.3">
      <c r="B1781" s="12">
        <v>0.34288402639504056</v>
      </c>
      <c r="C1781" s="11">
        <v>18.606300302244104</v>
      </c>
      <c r="D1781" s="11">
        <v>16.341975715461224</v>
      </c>
      <c r="E1781" s="11">
        <v>91.766133819538666</v>
      </c>
      <c r="F1781" s="11">
        <v>0</v>
      </c>
      <c r="G1781" s="11">
        <v>21.353769937140402</v>
      </c>
      <c r="H1781" s="11">
        <v>0</v>
      </c>
      <c r="I1781" s="77">
        <f t="shared" si="108"/>
        <v>126.71440983724399</v>
      </c>
      <c r="J1781" s="77">
        <f t="shared" si="109"/>
        <v>148.06817977438439</v>
      </c>
      <c r="K1781" s="78">
        <f>E1781 * (Constants!$C$8 / Constants!$C$5)</f>
        <v>253.09691747001796</v>
      </c>
      <c r="L1781" s="78">
        <f t="shared" si="110"/>
        <v>309.39896342486367</v>
      </c>
      <c r="M1781" s="79">
        <f t="shared" si="111"/>
        <v>288.04519348772328</v>
      </c>
    </row>
    <row r="1782" spans="2:13" x14ac:dyDescent="0.3">
      <c r="B1782" s="12">
        <v>826.58990629401524</v>
      </c>
      <c r="C1782" s="11">
        <v>50.148285616042656</v>
      </c>
      <c r="D1782" s="11">
        <v>0.46537482107672307</v>
      </c>
      <c r="E1782" s="11">
        <v>15.373152340768636</v>
      </c>
      <c r="F1782" s="11">
        <v>3.0362454861014556</v>
      </c>
      <c r="G1782" s="11">
        <v>76.737518264079682</v>
      </c>
      <c r="H1782" s="11">
        <v>2.378856725706803</v>
      </c>
      <c r="I1782" s="77">
        <f t="shared" si="108"/>
        <v>69.023058263989469</v>
      </c>
      <c r="J1782" s="77">
        <f t="shared" si="109"/>
        <v>148.13943325377596</v>
      </c>
      <c r="K1782" s="78">
        <f>E1782 * (Constants!$C$8 / Constants!$C$5)</f>
        <v>42.400145972119951</v>
      </c>
      <c r="L1782" s="78">
        <f t="shared" si="110"/>
        <v>175.16642688512729</v>
      </c>
      <c r="M1782" s="79">
        <f t="shared" si="111"/>
        <v>96.050051895340786</v>
      </c>
    </row>
    <row r="1783" spans="2:13" x14ac:dyDescent="0.3">
      <c r="B1783" s="12">
        <v>3.579572809394449E-2</v>
      </c>
      <c r="C1783" s="11">
        <v>3.6668653242300131</v>
      </c>
      <c r="D1783" s="11">
        <v>7.4994282612483572</v>
      </c>
      <c r="E1783" s="11">
        <v>36.622658966354308</v>
      </c>
      <c r="F1783" s="11">
        <v>33.249218414985187</v>
      </c>
      <c r="G1783" s="11">
        <v>61.903946555771761</v>
      </c>
      <c r="H1783" s="11">
        <v>5.2969743190741028</v>
      </c>
      <c r="I1783" s="77">
        <f t="shared" si="108"/>
        <v>81.038170966817859</v>
      </c>
      <c r="J1783" s="77">
        <f t="shared" si="109"/>
        <v>148.23909184166374</v>
      </c>
      <c r="K1783" s="78">
        <f>E1783 * (Constants!$C$8 / Constants!$C$5)</f>
        <v>101.00765618139657</v>
      </c>
      <c r="L1783" s="78">
        <f t="shared" si="110"/>
        <v>212.624089056706</v>
      </c>
      <c r="M1783" s="79">
        <f t="shared" si="111"/>
        <v>145.42316818186012</v>
      </c>
    </row>
    <row r="1784" spans="2:13" x14ac:dyDescent="0.3">
      <c r="B1784" s="12">
        <v>24.839872417360311</v>
      </c>
      <c r="C1784" s="11">
        <v>83.906420600301047</v>
      </c>
      <c r="D1784" s="11">
        <v>1.1716206005826248</v>
      </c>
      <c r="E1784" s="11">
        <v>30.023387976223287</v>
      </c>
      <c r="F1784" s="11">
        <v>10.962228101878091</v>
      </c>
      <c r="G1784" s="11">
        <v>20.788172816332978</v>
      </c>
      <c r="H1784" s="11">
        <v>1.4317273385614178</v>
      </c>
      <c r="I1784" s="77">
        <f t="shared" si="108"/>
        <v>126.06365727898506</v>
      </c>
      <c r="J1784" s="77">
        <f t="shared" si="109"/>
        <v>148.28355743387945</v>
      </c>
      <c r="K1784" s="78">
        <f>E1784 * (Constants!$C$8 / Constants!$C$5)</f>
        <v>82.806441031196485</v>
      </c>
      <c r="L1784" s="78">
        <f t="shared" si="110"/>
        <v>201.06661048885263</v>
      </c>
      <c r="M1784" s="79">
        <f t="shared" si="111"/>
        <v>178.84671033395824</v>
      </c>
    </row>
    <row r="1785" spans="2:13" x14ac:dyDescent="0.3">
      <c r="B1785" s="12">
        <v>15.086299410046195</v>
      </c>
      <c r="C1785" s="11">
        <v>17.08562532629378</v>
      </c>
      <c r="D1785" s="11">
        <v>33.154621926544479</v>
      </c>
      <c r="E1785" s="11">
        <v>53.523794766844048</v>
      </c>
      <c r="F1785" s="11">
        <v>13.536005397081643</v>
      </c>
      <c r="G1785" s="11">
        <v>30.716095344948862</v>
      </c>
      <c r="H1785" s="11">
        <v>0.38235628704064373</v>
      </c>
      <c r="I1785" s="77">
        <f t="shared" si="108"/>
        <v>117.30004741676395</v>
      </c>
      <c r="J1785" s="77">
        <f t="shared" si="109"/>
        <v>148.39849904875345</v>
      </c>
      <c r="K1785" s="78">
        <f>E1785 * (Constants!$C$8 / Constants!$C$5)</f>
        <v>147.62207911500536</v>
      </c>
      <c r="L1785" s="78">
        <f t="shared" si="110"/>
        <v>242.49678339691479</v>
      </c>
      <c r="M1785" s="79">
        <f t="shared" si="111"/>
        <v>211.39833176492527</v>
      </c>
    </row>
    <row r="1786" spans="2:13" x14ac:dyDescent="0.3">
      <c r="B1786" s="12">
        <v>5.5574517173226923E-2</v>
      </c>
      <c r="C1786" s="11">
        <v>8.8658429874332167</v>
      </c>
      <c r="D1786" s="11">
        <v>21.178870026421514</v>
      </c>
      <c r="E1786" s="11">
        <v>65.838954309595493</v>
      </c>
      <c r="F1786" s="11">
        <v>18.159402696832313</v>
      </c>
      <c r="G1786" s="11">
        <v>32.312987155930507</v>
      </c>
      <c r="H1786" s="11">
        <v>2.2665438039387968</v>
      </c>
      <c r="I1786" s="77">
        <f t="shared" si="108"/>
        <v>114.04307002028254</v>
      </c>
      <c r="J1786" s="77">
        <f t="shared" si="109"/>
        <v>148.62260098015184</v>
      </c>
      <c r="K1786" s="78">
        <f>E1786 * (Constants!$C$8 / Constants!$C$5)</f>
        <v>181.58808366033597</v>
      </c>
      <c r="L1786" s="78">
        <f t="shared" si="110"/>
        <v>264.37173033089232</v>
      </c>
      <c r="M1786" s="79">
        <f t="shared" si="111"/>
        <v>229.792199371023</v>
      </c>
    </row>
    <row r="1787" spans="2:13" x14ac:dyDescent="0.3">
      <c r="B1787" s="12">
        <v>9.2383549344958737E-3</v>
      </c>
      <c r="C1787" s="11">
        <v>9.2298900417912763E-2</v>
      </c>
      <c r="D1787" s="11">
        <v>5.6498487413010405</v>
      </c>
      <c r="E1787" s="11">
        <v>11.510858833385452</v>
      </c>
      <c r="F1787" s="11">
        <v>36.336942213298606</v>
      </c>
      <c r="G1787" s="11">
        <v>89.969291682909542</v>
      </c>
      <c r="H1787" s="11">
        <v>5.2969743190741028</v>
      </c>
      <c r="I1787" s="77">
        <f t="shared" si="108"/>
        <v>53.589948688403013</v>
      </c>
      <c r="J1787" s="77">
        <f t="shared" si="109"/>
        <v>148.85621469038668</v>
      </c>
      <c r="K1787" s="78">
        <f>E1787 * (Constants!$C$8 / Constants!$C$5)</f>
        <v>31.747691298530846</v>
      </c>
      <c r="L1787" s="78">
        <f t="shared" si="110"/>
        <v>169.09304715553205</v>
      </c>
      <c r="M1787" s="79">
        <f t="shared" si="111"/>
        <v>73.82678115354841</v>
      </c>
    </row>
    <row r="1788" spans="2:13" x14ac:dyDescent="0.3">
      <c r="B1788" s="12">
        <v>38.501160585525213</v>
      </c>
      <c r="C1788" s="11">
        <v>11.123955363010939</v>
      </c>
      <c r="D1788" s="11">
        <v>31.043027052238806</v>
      </c>
      <c r="E1788" s="11">
        <v>49.693080948683431</v>
      </c>
      <c r="F1788" s="11">
        <v>10.219456265174729</v>
      </c>
      <c r="G1788" s="11">
        <v>45.569152758509269</v>
      </c>
      <c r="H1788" s="11">
        <v>1.4317273385614178</v>
      </c>
      <c r="I1788" s="77">
        <f t="shared" si="108"/>
        <v>102.07951962910791</v>
      </c>
      <c r="J1788" s="77">
        <f t="shared" si="109"/>
        <v>149.0803997261786</v>
      </c>
      <c r="K1788" s="78">
        <f>E1788 * (Constants!$C$8 / Constants!$C$5)</f>
        <v>137.05672326169142</v>
      </c>
      <c r="L1788" s="78">
        <f t="shared" si="110"/>
        <v>236.44404203918657</v>
      </c>
      <c r="M1788" s="79">
        <f t="shared" si="111"/>
        <v>189.44316194211589</v>
      </c>
    </row>
    <row r="1789" spans="2:13" x14ac:dyDescent="0.3">
      <c r="B1789" s="12">
        <v>11.608147627688595</v>
      </c>
      <c r="C1789" s="11">
        <v>83.906420600301047</v>
      </c>
      <c r="D1789" s="11">
        <v>1.1716206005826248</v>
      </c>
      <c r="E1789" s="11">
        <v>30.023387976223287</v>
      </c>
      <c r="F1789" s="11">
        <v>0.71291716126952187</v>
      </c>
      <c r="G1789" s="11">
        <v>21.580800076109842</v>
      </c>
      <c r="H1789" s="11">
        <v>11.851320963876821</v>
      </c>
      <c r="I1789" s="77">
        <f t="shared" si="108"/>
        <v>115.81434633837648</v>
      </c>
      <c r="J1789" s="77">
        <f t="shared" si="109"/>
        <v>149.24646737836315</v>
      </c>
      <c r="K1789" s="78">
        <f>E1789 * (Constants!$C$8 / Constants!$C$5)</f>
        <v>82.806441031196485</v>
      </c>
      <c r="L1789" s="78">
        <f t="shared" si="110"/>
        <v>202.02952043333633</v>
      </c>
      <c r="M1789" s="79">
        <f t="shared" si="111"/>
        <v>168.59739939334969</v>
      </c>
    </row>
    <row r="1790" spans="2:13" x14ac:dyDescent="0.3">
      <c r="B1790" s="12">
        <v>0.76872646431729663</v>
      </c>
      <c r="C1790" s="11">
        <v>9.2298900417912763E-2</v>
      </c>
      <c r="D1790" s="11">
        <v>5.6498487413010405</v>
      </c>
      <c r="E1790" s="11">
        <v>11.510858833385452</v>
      </c>
      <c r="F1790" s="11">
        <v>33.169723210620489</v>
      </c>
      <c r="G1790" s="11">
        <v>98.554642108558738</v>
      </c>
      <c r="H1790" s="11">
        <v>0.27338315095168603</v>
      </c>
      <c r="I1790" s="77">
        <f t="shared" si="108"/>
        <v>50.422729685724896</v>
      </c>
      <c r="J1790" s="77">
        <f t="shared" si="109"/>
        <v>149.25075494523531</v>
      </c>
      <c r="K1790" s="78">
        <f>E1790 * (Constants!$C$8 / Constants!$C$5)</f>
        <v>31.747691298530846</v>
      </c>
      <c r="L1790" s="78">
        <f t="shared" si="110"/>
        <v>169.48758741038068</v>
      </c>
      <c r="M1790" s="79">
        <f t="shared" si="111"/>
        <v>70.6595621508703</v>
      </c>
    </row>
    <row r="1791" spans="2:13" x14ac:dyDescent="0.3">
      <c r="B1791" s="12">
        <v>1.0482589549646946</v>
      </c>
      <c r="C1791" s="11">
        <v>1.8791595986934335</v>
      </c>
      <c r="D1791" s="11">
        <v>18.073296514586161</v>
      </c>
      <c r="E1791" s="11">
        <v>28.971668176120463</v>
      </c>
      <c r="F1791" s="11">
        <v>33.249218414985187</v>
      </c>
      <c r="G1791" s="11">
        <v>61.903946555771761</v>
      </c>
      <c r="H1791" s="11">
        <v>5.2969743190741028</v>
      </c>
      <c r="I1791" s="77">
        <f t="shared" si="108"/>
        <v>82.173342704385249</v>
      </c>
      <c r="J1791" s="77">
        <f t="shared" si="109"/>
        <v>149.37426357923113</v>
      </c>
      <c r="K1791" s="78">
        <f>E1791 * (Constants!$C$8 / Constants!$C$5)</f>
        <v>79.90572996962257</v>
      </c>
      <c r="L1791" s="78">
        <f t="shared" si="110"/>
        <v>200.30832537273321</v>
      </c>
      <c r="M1791" s="79">
        <f t="shared" si="111"/>
        <v>133.10740449788736</v>
      </c>
    </row>
    <row r="1792" spans="2:13" x14ac:dyDescent="0.3">
      <c r="B1792" s="12">
        <v>1.8588904000353068E-2</v>
      </c>
      <c r="C1792" s="11">
        <v>10.721536374965549</v>
      </c>
      <c r="D1792" s="11">
        <v>28.013287858691275</v>
      </c>
      <c r="E1792" s="11">
        <v>22.641059533873602</v>
      </c>
      <c r="F1792" s="11">
        <v>31.361622471571184</v>
      </c>
      <c r="G1792" s="11">
        <v>56.273555196665789</v>
      </c>
      <c r="H1792" s="11">
        <v>1.11467867989683</v>
      </c>
      <c r="I1792" s="77">
        <f t="shared" si="108"/>
        <v>92.737506239101606</v>
      </c>
      <c r="J1792" s="77">
        <f t="shared" si="109"/>
        <v>150.12574011566423</v>
      </c>
      <c r="K1792" s="78">
        <f>E1792 * (Constants!$C$8 / Constants!$C$5)</f>
        <v>62.445502907941716</v>
      </c>
      <c r="L1792" s="78">
        <f t="shared" si="110"/>
        <v>189.93018348973234</v>
      </c>
      <c r="M1792" s="79">
        <f t="shared" si="111"/>
        <v>132.54194961316972</v>
      </c>
    </row>
    <row r="1793" spans="2:13" x14ac:dyDescent="0.3">
      <c r="B1793" s="12">
        <v>0.20105360417801421</v>
      </c>
      <c r="C1793" s="11">
        <v>8.8658429874332167</v>
      </c>
      <c r="D1793" s="11">
        <v>21.178870026421514</v>
      </c>
      <c r="E1793" s="11">
        <v>65.838954309595493</v>
      </c>
      <c r="F1793" s="11">
        <v>24.456305797502662</v>
      </c>
      <c r="G1793" s="11">
        <v>29.760950728434405</v>
      </c>
      <c r="H1793" s="11">
        <v>0.38235628704064373</v>
      </c>
      <c r="I1793" s="77">
        <f t="shared" si="108"/>
        <v>120.33997312095289</v>
      </c>
      <c r="J1793" s="77">
        <f t="shared" si="109"/>
        <v>150.48328013642794</v>
      </c>
      <c r="K1793" s="78">
        <f>E1793 * (Constants!$C$8 / Constants!$C$5)</f>
        <v>181.58808366033597</v>
      </c>
      <c r="L1793" s="78">
        <f t="shared" si="110"/>
        <v>266.23240948716841</v>
      </c>
      <c r="M1793" s="79">
        <f t="shared" si="111"/>
        <v>236.08910247169337</v>
      </c>
    </row>
    <row r="1794" spans="2:13" x14ac:dyDescent="0.3">
      <c r="B1794" s="12">
        <v>1.0799436733650509</v>
      </c>
      <c r="C1794" s="11">
        <v>17.490021538702084</v>
      </c>
      <c r="D1794" s="11">
        <v>1.7536565762523719</v>
      </c>
      <c r="E1794" s="11">
        <v>20.6561291719227</v>
      </c>
      <c r="F1794" s="11">
        <v>33.147162746877399</v>
      </c>
      <c r="G1794" s="11">
        <v>77.211470178867231</v>
      </c>
      <c r="H1794" s="11">
        <v>0.27338315095168603</v>
      </c>
      <c r="I1794" s="77">
        <f t="shared" si="108"/>
        <v>73.046970033754548</v>
      </c>
      <c r="J1794" s="77">
        <f t="shared" si="109"/>
        <v>150.53182336357347</v>
      </c>
      <c r="K1794" s="78">
        <f>E1794 * (Constants!$C$8 / Constants!$C$5)</f>
        <v>56.970936909657773</v>
      </c>
      <c r="L1794" s="78">
        <f t="shared" si="110"/>
        <v>186.84663110130853</v>
      </c>
      <c r="M1794" s="79">
        <f t="shared" si="111"/>
        <v>109.36177777148961</v>
      </c>
    </row>
    <row r="1795" spans="2:13" x14ac:dyDescent="0.3">
      <c r="B1795" s="12">
        <v>0.78248796507250518</v>
      </c>
      <c r="C1795" s="11">
        <v>3.6841813065465465</v>
      </c>
      <c r="D1795" s="11">
        <v>18.073296514586161</v>
      </c>
      <c r="E1795" s="11">
        <v>28.971670246512467</v>
      </c>
      <c r="F1795" s="11">
        <v>33.249218414985187</v>
      </c>
      <c r="G1795" s="11">
        <v>61.903946555771761</v>
      </c>
      <c r="H1795" s="11">
        <v>5.2969743190741028</v>
      </c>
      <c r="I1795" s="77">
        <f t="shared" ref="I1795:I1858" si="112">SUM(C1795:F1795)</f>
        <v>83.978366482630349</v>
      </c>
      <c r="J1795" s="77">
        <f t="shared" ref="J1795:J1858" si="113">SUM(C1795:H1795)</f>
        <v>151.17928735747623</v>
      </c>
      <c r="K1795" s="78">
        <f>E1795 * (Constants!$C$8 / Constants!$C$5)</f>
        <v>79.90573567989729</v>
      </c>
      <c r="L1795" s="78">
        <f t="shared" ref="L1795:L1858" si="114">C1795+D1795+F1795+G1795+H1795+K1795</f>
        <v>202.11335279086103</v>
      </c>
      <c r="M1795" s="79">
        <f t="shared" ref="M1795:M1858" si="115">I1795-E1795+K1795</f>
        <v>134.91243191601518</v>
      </c>
    </row>
    <row r="1796" spans="2:13" x14ac:dyDescent="0.3">
      <c r="B1796" s="12">
        <v>5.1976869872305542E-4</v>
      </c>
      <c r="C1796" s="11">
        <v>3.6841810477475461</v>
      </c>
      <c r="D1796" s="11">
        <v>18.073296514586161</v>
      </c>
      <c r="E1796" s="11">
        <v>28.971670246512467</v>
      </c>
      <c r="F1796" s="11">
        <v>33.249218414985187</v>
      </c>
      <c r="G1796" s="11">
        <v>61.903946555771761</v>
      </c>
      <c r="H1796" s="11">
        <v>5.2969743190741028</v>
      </c>
      <c r="I1796" s="77">
        <f t="shared" si="112"/>
        <v>83.978366223831358</v>
      </c>
      <c r="J1796" s="77">
        <f t="shared" si="113"/>
        <v>151.17928709867724</v>
      </c>
      <c r="K1796" s="78">
        <f>E1796 * (Constants!$C$8 / Constants!$C$5)</f>
        <v>79.90573567989729</v>
      </c>
      <c r="L1796" s="78">
        <f t="shared" si="114"/>
        <v>202.11335253206204</v>
      </c>
      <c r="M1796" s="79">
        <f t="shared" si="115"/>
        <v>134.91243165721619</v>
      </c>
    </row>
    <row r="1797" spans="2:13" x14ac:dyDescent="0.3">
      <c r="B1797" s="12">
        <v>436.82738895314105</v>
      </c>
      <c r="C1797" s="11">
        <v>20.731930363938474</v>
      </c>
      <c r="D1797" s="11">
        <v>20.067065379998091</v>
      </c>
      <c r="E1797" s="11">
        <v>42.733557609237195</v>
      </c>
      <c r="F1797" s="11">
        <v>15.050084409738872</v>
      </c>
      <c r="G1797" s="11">
        <v>52.584845647409885</v>
      </c>
      <c r="H1797" s="11">
        <v>0.27338315095168603</v>
      </c>
      <c r="I1797" s="77">
        <f t="shared" si="112"/>
        <v>98.58263776291264</v>
      </c>
      <c r="J1797" s="77">
        <f t="shared" si="113"/>
        <v>151.44086656127419</v>
      </c>
      <c r="K1797" s="78">
        <f>E1797 * (Constants!$C$8 / Constants!$C$5)</f>
        <v>117.86190888999292</v>
      </c>
      <c r="L1797" s="78">
        <f t="shared" si="114"/>
        <v>226.56921784202993</v>
      </c>
      <c r="M1797" s="79">
        <f t="shared" si="115"/>
        <v>173.71098904366835</v>
      </c>
    </row>
    <row r="1798" spans="2:13" x14ac:dyDescent="0.3">
      <c r="B1798" s="12">
        <v>0.31964175340544898</v>
      </c>
      <c r="C1798" s="11">
        <v>9.7854024196091629</v>
      </c>
      <c r="D1798" s="11">
        <v>15.484594295920964</v>
      </c>
      <c r="E1798" s="11">
        <v>22.711181640625</v>
      </c>
      <c r="F1798" s="11">
        <v>34.407547051530521</v>
      </c>
      <c r="G1798" s="11">
        <v>63.890684877180703</v>
      </c>
      <c r="H1798" s="11">
        <v>5.2969743190741028</v>
      </c>
      <c r="I1798" s="77">
        <f t="shared" si="112"/>
        <v>82.388725407685655</v>
      </c>
      <c r="J1798" s="77">
        <f t="shared" si="113"/>
        <v>151.57638460394045</v>
      </c>
      <c r="K1798" s="78">
        <f>E1798 * (Constants!$C$8 / Constants!$C$5)</f>
        <v>62.638904202368956</v>
      </c>
      <c r="L1798" s="78">
        <f t="shared" si="114"/>
        <v>191.50410716568442</v>
      </c>
      <c r="M1798" s="79">
        <f t="shared" si="115"/>
        <v>122.31644796942962</v>
      </c>
    </row>
    <row r="1799" spans="2:13" x14ac:dyDescent="0.3">
      <c r="B1799" s="12">
        <v>0.62131508860329632</v>
      </c>
      <c r="C1799" s="11">
        <v>5.4798126220703125</v>
      </c>
      <c r="D1799" s="11">
        <v>8.5354850282500845</v>
      </c>
      <c r="E1799" s="11">
        <v>104.22177774126526</v>
      </c>
      <c r="F1799" s="11">
        <v>0</v>
      </c>
      <c r="G1799" s="11">
        <v>33.512128196282958</v>
      </c>
      <c r="H1799" s="11">
        <v>0</v>
      </c>
      <c r="I1799" s="77">
        <f t="shared" si="112"/>
        <v>118.23707539158565</v>
      </c>
      <c r="J1799" s="77">
        <f t="shared" si="113"/>
        <v>151.74920358786861</v>
      </c>
      <c r="K1799" s="78">
        <f>E1799 * (Constants!$C$8 / Constants!$C$5)</f>
        <v>287.45038699607034</v>
      </c>
      <c r="L1799" s="78">
        <f t="shared" si="114"/>
        <v>334.9778128426737</v>
      </c>
      <c r="M1799" s="79">
        <f t="shared" si="115"/>
        <v>301.46568464639074</v>
      </c>
    </row>
    <row r="1800" spans="2:13" x14ac:dyDescent="0.3">
      <c r="B1800" s="12">
        <v>38.18814690518775</v>
      </c>
      <c r="C1800" s="11">
        <v>7.0986868083234391</v>
      </c>
      <c r="D1800" s="11">
        <v>6.9009208937998219</v>
      </c>
      <c r="E1800" s="11">
        <v>44.869696980739057</v>
      </c>
      <c r="F1800" s="11">
        <v>23.576753013369988</v>
      </c>
      <c r="G1800" s="11">
        <v>64.595234404412693</v>
      </c>
      <c r="H1800" s="11">
        <v>4.8430145248635217</v>
      </c>
      <c r="I1800" s="77">
        <f t="shared" si="112"/>
        <v>82.446057696232316</v>
      </c>
      <c r="J1800" s="77">
        <f t="shared" si="113"/>
        <v>151.88430662550854</v>
      </c>
      <c r="K1800" s="78">
        <f>E1800 * (Constants!$C$8 / Constants!$C$5)</f>
        <v>123.75351909203837</v>
      </c>
      <c r="L1800" s="78">
        <f t="shared" si="114"/>
        <v>230.76812873680785</v>
      </c>
      <c r="M1800" s="79">
        <f t="shared" si="115"/>
        <v>161.32987980753163</v>
      </c>
    </row>
    <row r="1801" spans="2:13" x14ac:dyDescent="0.3">
      <c r="B1801" s="12">
        <v>1.5255223508575E-2</v>
      </c>
      <c r="C1801" s="11">
        <v>17.490021538702084</v>
      </c>
      <c r="D1801" s="11">
        <v>1.7536565762523719</v>
      </c>
      <c r="E1801" s="11">
        <v>20.6561291719227</v>
      </c>
      <c r="F1801" s="11">
        <v>36.336942213298592</v>
      </c>
      <c r="G1801" s="11">
        <v>70.485378802725236</v>
      </c>
      <c r="H1801" s="11">
        <v>5.2969743190741028</v>
      </c>
      <c r="I1801" s="77">
        <f t="shared" si="112"/>
        <v>76.236749500175748</v>
      </c>
      <c r="J1801" s="77">
        <f t="shared" si="113"/>
        <v>152.01910262197509</v>
      </c>
      <c r="K1801" s="78">
        <f>E1801 * (Constants!$C$8 / Constants!$C$5)</f>
        <v>56.970936909657773</v>
      </c>
      <c r="L1801" s="78">
        <f t="shared" si="114"/>
        <v>188.33391035971016</v>
      </c>
      <c r="M1801" s="79">
        <f t="shared" si="115"/>
        <v>112.55155723791083</v>
      </c>
    </row>
    <row r="1802" spans="2:13" x14ac:dyDescent="0.3">
      <c r="B1802" s="12">
        <v>1.1194123855239013</v>
      </c>
      <c r="C1802" s="11">
        <v>8.8658429874332167</v>
      </c>
      <c r="D1802" s="11">
        <v>21.178870026421514</v>
      </c>
      <c r="E1802" s="11">
        <v>65.838954309595493</v>
      </c>
      <c r="F1802" s="11">
        <v>10.591877389025383</v>
      </c>
      <c r="G1802" s="11">
        <v>43.230603599303628</v>
      </c>
      <c r="H1802" s="11">
        <v>2.378856725706803</v>
      </c>
      <c r="I1802" s="77">
        <f t="shared" si="112"/>
        <v>106.47554471247561</v>
      </c>
      <c r="J1802" s="77">
        <f t="shared" si="113"/>
        <v>152.08500503748604</v>
      </c>
      <c r="K1802" s="78">
        <f>E1802 * (Constants!$C$8 / Constants!$C$5)</f>
        <v>181.58808366033597</v>
      </c>
      <c r="L1802" s="78">
        <f t="shared" si="114"/>
        <v>267.83413438822652</v>
      </c>
      <c r="M1802" s="79">
        <f t="shared" si="115"/>
        <v>222.22467406321607</v>
      </c>
    </row>
    <row r="1803" spans="2:13" x14ac:dyDescent="0.3">
      <c r="B1803" s="12">
        <v>42.388424613774987</v>
      </c>
      <c r="C1803" s="11">
        <v>17.08562532629378</v>
      </c>
      <c r="D1803" s="11">
        <v>33.154621926544479</v>
      </c>
      <c r="E1803" s="11">
        <v>53.523794766844048</v>
      </c>
      <c r="F1803" s="11">
        <v>17.058363329074147</v>
      </c>
      <c r="G1803" s="11">
        <v>30.728619706850754</v>
      </c>
      <c r="H1803" s="11">
        <v>1.2143103654578957</v>
      </c>
      <c r="I1803" s="77">
        <f t="shared" si="112"/>
        <v>120.82240534875646</v>
      </c>
      <c r="J1803" s="77">
        <f t="shared" si="113"/>
        <v>152.76533542106512</v>
      </c>
      <c r="K1803" s="78">
        <f>E1803 * (Constants!$C$8 / Constants!$C$5)</f>
        <v>147.62207911500536</v>
      </c>
      <c r="L1803" s="78">
        <f t="shared" si="114"/>
        <v>246.86361976922643</v>
      </c>
      <c r="M1803" s="79">
        <f t="shared" si="115"/>
        <v>214.92068969691778</v>
      </c>
    </row>
    <row r="1804" spans="2:13" x14ac:dyDescent="0.3">
      <c r="B1804" s="12">
        <v>3.0828779330477118E-2</v>
      </c>
      <c r="C1804" s="11">
        <v>11.697665127840908</v>
      </c>
      <c r="D1804" s="11">
        <v>32.683949360530441</v>
      </c>
      <c r="E1804" s="11">
        <v>47.426001705340482</v>
      </c>
      <c r="F1804" s="11">
        <v>35.086676679070479</v>
      </c>
      <c r="G1804" s="11">
        <v>24.873134127529656</v>
      </c>
      <c r="H1804" s="11">
        <v>1.11467867989683</v>
      </c>
      <c r="I1804" s="77">
        <f t="shared" si="112"/>
        <v>126.8942928727823</v>
      </c>
      <c r="J1804" s="77">
        <f t="shared" si="113"/>
        <v>152.88210568020878</v>
      </c>
      <c r="K1804" s="78">
        <f>E1804 * (Constants!$C$8 / Constants!$C$5)</f>
        <v>130.80397244537457</v>
      </c>
      <c r="L1804" s="78">
        <f t="shared" si="114"/>
        <v>236.26007642024288</v>
      </c>
      <c r="M1804" s="79">
        <f t="shared" si="115"/>
        <v>210.2722636128164</v>
      </c>
    </row>
    <row r="1805" spans="2:13" x14ac:dyDescent="0.3">
      <c r="B1805" s="12">
        <v>5.502592254197225E-2</v>
      </c>
      <c r="C1805" s="11">
        <v>18.606300302244104</v>
      </c>
      <c r="D1805" s="11">
        <v>16.341975715461224</v>
      </c>
      <c r="E1805" s="11">
        <v>91.766133819538666</v>
      </c>
      <c r="F1805" s="11">
        <v>0</v>
      </c>
      <c r="G1805" s="11">
        <v>26.220032784376318</v>
      </c>
      <c r="H1805" s="11">
        <v>0</v>
      </c>
      <c r="I1805" s="77">
        <f t="shared" si="112"/>
        <v>126.71440983724399</v>
      </c>
      <c r="J1805" s="77">
        <f t="shared" si="113"/>
        <v>152.93444262162032</v>
      </c>
      <c r="K1805" s="78">
        <f>E1805 * (Constants!$C$8 / Constants!$C$5)</f>
        <v>253.09691747001796</v>
      </c>
      <c r="L1805" s="78">
        <f t="shared" si="114"/>
        <v>314.2652262720996</v>
      </c>
      <c r="M1805" s="79">
        <f t="shared" si="115"/>
        <v>288.04519348772328</v>
      </c>
    </row>
    <row r="1806" spans="2:13" x14ac:dyDescent="0.3">
      <c r="B1806" s="12">
        <v>1.5535695859871339</v>
      </c>
      <c r="C1806" s="11">
        <v>83.906420600301047</v>
      </c>
      <c r="D1806" s="11">
        <v>1.1716206005826248</v>
      </c>
      <c r="E1806" s="11">
        <v>30.023387976223287</v>
      </c>
      <c r="F1806" s="11">
        <v>23.887403173782776</v>
      </c>
      <c r="G1806" s="11">
        <v>13.576635716702851</v>
      </c>
      <c r="H1806" s="11">
        <v>0.38235628704064373</v>
      </c>
      <c r="I1806" s="77">
        <f t="shared" si="112"/>
        <v>138.98883235088974</v>
      </c>
      <c r="J1806" s="77">
        <f t="shared" si="113"/>
        <v>152.94782435463321</v>
      </c>
      <c r="K1806" s="78">
        <f>E1806 * (Constants!$C$8 / Constants!$C$5)</f>
        <v>82.806441031196485</v>
      </c>
      <c r="L1806" s="78">
        <f t="shared" si="114"/>
        <v>205.73087740960642</v>
      </c>
      <c r="M1806" s="79">
        <f t="shared" si="115"/>
        <v>191.77188540586292</v>
      </c>
    </row>
    <row r="1807" spans="2:13" x14ac:dyDescent="0.3">
      <c r="B1807" s="12">
        <v>5.1757928609731607E-2</v>
      </c>
      <c r="C1807" s="11">
        <v>11.697665127840908</v>
      </c>
      <c r="D1807" s="11">
        <v>32.683949360530441</v>
      </c>
      <c r="E1807" s="11">
        <v>47.426001705340482</v>
      </c>
      <c r="F1807" s="11">
        <v>44.138277263342133</v>
      </c>
      <c r="G1807" s="11">
        <v>14.740848151582048</v>
      </c>
      <c r="H1807" s="11">
        <v>2.2665438039387968</v>
      </c>
      <c r="I1807" s="77">
        <f t="shared" si="112"/>
        <v>135.94589345705396</v>
      </c>
      <c r="J1807" s="77">
        <f t="shared" si="113"/>
        <v>152.95328541257479</v>
      </c>
      <c r="K1807" s="78">
        <f>E1807 * (Constants!$C$8 / Constants!$C$5)</f>
        <v>130.80397244537457</v>
      </c>
      <c r="L1807" s="78">
        <f t="shared" si="114"/>
        <v>236.33125615260889</v>
      </c>
      <c r="M1807" s="79">
        <f t="shared" si="115"/>
        <v>219.32386419708803</v>
      </c>
    </row>
    <row r="1808" spans="2:13" x14ac:dyDescent="0.3">
      <c r="B1808" s="12">
        <v>23.894073591363849</v>
      </c>
      <c r="C1808" s="11">
        <v>20.731930363938474</v>
      </c>
      <c r="D1808" s="11">
        <v>20.067065379998091</v>
      </c>
      <c r="E1808" s="11">
        <v>42.733557609237195</v>
      </c>
      <c r="F1808" s="11">
        <v>16.216600911634828</v>
      </c>
      <c r="G1808" s="11">
        <v>48.004043390887034</v>
      </c>
      <c r="H1808" s="11">
        <v>5.2969743190741028</v>
      </c>
      <c r="I1808" s="77">
        <f t="shared" si="112"/>
        <v>99.749154264808595</v>
      </c>
      <c r="J1808" s="77">
        <f t="shared" si="113"/>
        <v>153.05017197476974</v>
      </c>
      <c r="K1808" s="78">
        <f>E1808 * (Constants!$C$8 / Constants!$C$5)</f>
        <v>117.86190888999292</v>
      </c>
      <c r="L1808" s="78">
        <f t="shared" si="114"/>
        <v>228.17852325552545</v>
      </c>
      <c r="M1808" s="79">
        <f t="shared" si="115"/>
        <v>174.8775055455643</v>
      </c>
    </row>
    <row r="1809" spans="2:13" x14ac:dyDescent="0.3">
      <c r="B1809" s="12">
        <v>4.1665546921722125</v>
      </c>
      <c r="C1809" s="11">
        <v>8.8658429874332167</v>
      </c>
      <c r="D1809" s="11">
        <v>21.178870026421514</v>
      </c>
      <c r="E1809" s="11">
        <v>65.838954309595493</v>
      </c>
      <c r="F1809" s="11">
        <v>10.219456265174729</v>
      </c>
      <c r="G1809" s="11">
        <v>45.569152758509269</v>
      </c>
      <c r="H1809" s="11">
        <v>1.4317273385614178</v>
      </c>
      <c r="I1809" s="77">
        <f t="shared" si="112"/>
        <v>106.10312358862495</v>
      </c>
      <c r="J1809" s="77">
        <f t="shared" si="113"/>
        <v>153.10400368569563</v>
      </c>
      <c r="K1809" s="78">
        <f>E1809 * (Constants!$C$8 / Constants!$C$5)</f>
        <v>181.58808366033597</v>
      </c>
      <c r="L1809" s="78">
        <f t="shared" si="114"/>
        <v>268.85313303643613</v>
      </c>
      <c r="M1809" s="79">
        <f t="shared" si="115"/>
        <v>221.85225293936543</v>
      </c>
    </row>
    <row r="1810" spans="2:13" x14ac:dyDescent="0.3">
      <c r="B1810" s="12">
        <v>0.23369411785097327</v>
      </c>
      <c r="C1810" s="11">
        <v>22.381976889787566</v>
      </c>
      <c r="D1810" s="11">
        <v>2.3268742347831157</v>
      </c>
      <c r="E1810" s="11">
        <v>15.779717288800139</v>
      </c>
      <c r="F1810" s="11">
        <v>10.360058487160879</v>
      </c>
      <c r="G1810" s="11">
        <v>102.04172665801279</v>
      </c>
      <c r="H1810" s="11">
        <v>0.27338315095168603</v>
      </c>
      <c r="I1810" s="77">
        <f t="shared" si="112"/>
        <v>50.848626900531698</v>
      </c>
      <c r="J1810" s="77">
        <f t="shared" si="113"/>
        <v>153.16373670949616</v>
      </c>
      <c r="K1810" s="78">
        <f>E1810 * (Constants!$C$8 / Constants!$C$5)</f>
        <v>43.521478328787481</v>
      </c>
      <c r="L1810" s="78">
        <f t="shared" si="114"/>
        <v>180.90549774948352</v>
      </c>
      <c r="M1810" s="79">
        <f t="shared" si="115"/>
        <v>78.590387940519037</v>
      </c>
    </row>
    <row r="1811" spans="2:13" x14ac:dyDescent="0.3">
      <c r="B1811" s="12">
        <v>2.2779309390170965</v>
      </c>
      <c r="C1811" s="11">
        <v>50.148285616042656</v>
      </c>
      <c r="D1811" s="11">
        <v>0.46537482107672307</v>
      </c>
      <c r="E1811" s="11">
        <v>15.373152340768636</v>
      </c>
      <c r="F1811" s="11">
        <v>10.360058487160879</v>
      </c>
      <c r="G1811" s="11">
        <v>76.737518264079682</v>
      </c>
      <c r="H1811" s="11">
        <v>0.27338315095168603</v>
      </c>
      <c r="I1811" s="77">
        <f t="shared" si="112"/>
        <v>76.346871265048904</v>
      </c>
      <c r="J1811" s="77">
        <f t="shared" si="113"/>
        <v>153.35777268008027</v>
      </c>
      <c r="K1811" s="78">
        <f>E1811 * (Constants!$C$8 / Constants!$C$5)</f>
        <v>42.400145972119951</v>
      </c>
      <c r="L1811" s="78">
        <f t="shared" si="114"/>
        <v>180.38476631143158</v>
      </c>
      <c r="M1811" s="79">
        <f t="shared" si="115"/>
        <v>103.37386489640022</v>
      </c>
    </row>
    <row r="1812" spans="2:13" x14ac:dyDescent="0.3">
      <c r="B1812" s="12">
        <v>0.55520590452942997</v>
      </c>
      <c r="C1812" s="11">
        <v>8.8172622742775815</v>
      </c>
      <c r="D1812" s="11">
        <v>15.484593260724962</v>
      </c>
      <c r="E1812" s="11">
        <v>40.658590039857529</v>
      </c>
      <c r="F1812" s="11">
        <v>31.361622471571184</v>
      </c>
      <c r="G1812" s="11">
        <v>56.273555196665789</v>
      </c>
      <c r="H1812" s="11">
        <v>1.11467867989683</v>
      </c>
      <c r="I1812" s="77">
        <f t="shared" si="112"/>
        <v>96.322068046431255</v>
      </c>
      <c r="J1812" s="77">
        <f t="shared" si="113"/>
        <v>153.71030192299386</v>
      </c>
      <c r="K1812" s="78">
        <f>E1812 * (Constants!$C$8 / Constants!$C$5)</f>
        <v>112.13901446476835</v>
      </c>
      <c r="L1812" s="78">
        <f t="shared" si="114"/>
        <v>225.19072634790467</v>
      </c>
      <c r="M1812" s="79">
        <f t="shared" si="115"/>
        <v>167.80249247134208</v>
      </c>
    </row>
    <row r="1813" spans="2:13" x14ac:dyDescent="0.3">
      <c r="B1813" s="12">
        <v>313.5567211220914</v>
      </c>
      <c r="C1813" s="11">
        <v>17.08562532629378</v>
      </c>
      <c r="D1813" s="11">
        <v>33.154621926544479</v>
      </c>
      <c r="E1813" s="11">
        <v>53.523794766844048</v>
      </c>
      <c r="F1813" s="11">
        <v>1.9196608525947549</v>
      </c>
      <c r="G1813" s="11">
        <v>47.03164403889803</v>
      </c>
      <c r="H1813" s="11">
        <v>1.4317273385614178</v>
      </c>
      <c r="I1813" s="77">
        <f t="shared" si="112"/>
        <v>105.68370287227707</v>
      </c>
      <c r="J1813" s="77">
        <f t="shared" si="113"/>
        <v>154.14707424973651</v>
      </c>
      <c r="K1813" s="78">
        <f>E1813 * (Constants!$C$8 / Constants!$C$5)</f>
        <v>147.62207911500536</v>
      </c>
      <c r="L1813" s="78">
        <f t="shared" si="114"/>
        <v>248.24535859789782</v>
      </c>
      <c r="M1813" s="79">
        <f t="shared" si="115"/>
        <v>199.7819872204384</v>
      </c>
    </row>
    <row r="1814" spans="2:13" x14ac:dyDescent="0.3">
      <c r="B1814" s="12">
        <v>676.66179294064932</v>
      </c>
      <c r="C1814" s="11">
        <v>87.14130872625509</v>
      </c>
      <c r="D1814" s="11">
        <v>0.46537482107672307</v>
      </c>
      <c r="E1814" s="11">
        <v>15.373153375964637</v>
      </c>
      <c r="F1814" s="11">
        <v>0.33470668757083233</v>
      </c>
      <c r="G1814" s="11">
        <v>48.624347384204029</v>
      </c>
      <c r="H1814" s="11">
        <v>2.2665438039387968</v>
      </c>
      <c r="I1814" s="77">
        <f t="shared" si="112"/>
        <v>103.31454361086728</v>
      </c>
      <c r="J1814" s="77">
        <f t="shared" si="113"/>
        <v>154.20543479901008</v>
      </c>
      <c r="K1814" s="78">
        <f>E1814 * (Constants!$C$8 / Constants!$C$5)</f>
        <v>42.400148827257311</v>
      </c>
      <c r="L1814" s="78">
        <f t="shared" si="114"/>
        <v>181.23243025030277</v>
      </c>
      <c r="M1814" s="79">
        <f t="shared" si="115"/>
        <v>130.34153906215994</v>
      </c>
    </row>
    <row r="1815" spans="2:13" x14ac:dyDescent="0.3">
      <c r="B1815" s="12">
        <v>4.14231615162862</v>
      </c>
      <c r="C1815" s="11">
        <v>12.831100716887942</v>
      </c>
      <c r="D1815" s="11">
        <v>11.299697058319916</v>
      </c>
      <c r="E1815" s="11">
        <v>37.195499166542994</v>
      </c>
      <c r="F1815" s="11">
        <v>23.576753013369988</v>
      </c>
      <c r="G1815" s="11">
        <v>64.595234404412693</v>
      </c>
      <c r="H1815" s="11">
        <v>4.8430145248635217</v>
      </c>
      <c r="I1815" s="77">
        <f t="shared" si="112"/>
        <v>84.903049955120849</v>
      </c>
      <c r="J1815" s="77">
        <f t="shared" si="113"/>
        <v>154.34129888439708</v>
      </c>
      <c r="K1815" s="78">
        <f>E1815 * (Constants!$C$8 / Constants!$C$5)</f>
        <v>102.58758641094923</v>
      </c>
      <c r="L1815" s="78">
        <f t="shared" si="114"/>
        <v>219.73338612880329</v>
      </c>
      <c r="M1815" s="79">
        <f t="shared" si="115"/>
        <v>150.29513719952709</v>
      </c>
    </row>
    <row r="1816" spans="2:13" x14ac:dyDescent="0.3">
      <c r="B1816" s="12">
        <v>3.8957419019425288E-3</v>
      </c>
      <c r="C1816" s="11">
        <v>7.5379639500031796</v>
      </c>
      <c r="D1816" s="11">
        <v>1.2991471724076704</v>
      </c>
      <c r="E1816" s="11">
        <v>14.594027598159769</v>
      </c>
      <c r="F1816" s="11">
        <v>36.336942213298606</v>
      </c>
      <c r="G1816" s="11">
        <v>89.969291682909542</v>
      </c>
      <c r="H1816" s="11">
        <v>5.2969743190741028</v>
      </c>
      <c r="I1816" s="77">
        <f t="shared" si="112"/>
        <v>59.768080933869228</v>
      </c>
      <c r="J1816" s="77">
        <f t="shared" si="113"/>
        <v>155.03434693585288</v>
      </c>
      <c r="K1816" s="78">
        <f>E1816 * (Constants!$C$8 / Constants!$C$5)</f>
        <v>40.251269665892274</v>
      </c>
      <c r="L1816" s="78">
        <f t="shared" si="114"/>
        <v>180.69158900358539</v>
      </c>
      <c r="M1816" s="79">
        <f t="shared" si="115"/>
        <v>85.425323001601726</v>
      </c>
    </row>
    <row r="1817" spans="2:13" x14ac:dyDescent="0.3">
      <c r="B1817" s="12">
        <v>2.3246948939486174</v>
      </c>
      <c r="C1817" s="11">
        <v>10.721536374965549</v>
      </c>
      <c r="D1817" s="11">
        <v>28.013287858691275</v>
      </c>
      <c r="E1817" s="11">
        <v>22.641059533873602</v>
      </c>
      <c r="F1817" s="11">
        <v>23.69801155316755</v>
      </c>
      <c r="G1817" s="11">
        <v>69.98747533028947</v>
      </c>
      <c r="H1817" s="11">
        <v>0.27338315095168603</v>
      </c>
      <c r="I1817" s="77">
        <f t="shared" si="112"/>
        <v>85.073895320697972</v>
      </c>
      <c r="J1817" s="77">
        <f t="shared" si="113"/>
        <v>155.33475380193912</v>
      </c>
      <c r="K1817" s="78">
        <f>E1817 * (Constants!$C$8 / Constants!$C$5)</f>
        <v>62.445502907941716</v>
      </c>
      <c r="L1817" s="78">
        <f t="shared" si="114"/>
        <v>195.13919717600723</v>
      </c>
      <c r="M1817" s="79">
        <f t="shared" si="115"/>
        <v>124.87833869476609</v>
      </c>
    </row>
    <row r="1818" spans="2:13" x14ac:dyDescent="0.3">
      <c r="B1818" s="12">
        <v>2.7033147606998682</v>
      </c>
      <c r="C1818" s="11">
        <v>50.148285616042656</v>
      </c>
      <c r="D1818" s="11">
        <v>0.46537482107672307</v>
      </c>
      <c r="E1818" s="11">
        <v>15.373152340768636</v>
      </c>
      <c r="F1818" s="11">
        <v>11.202577410207509</v>
      </c>
      <c r="G1818" s="11">
        <v>76.737518264079682</v>
      </c>
      <c r="H1818" s="11">
        <v>1.4317273385614178</v>
      </c>
      <c r="I1818" s="77">
        <f t="shared" si="112"/>
        <v>77.18939018809553</v>
      </c>
      <c r="J1818" s="77">
        <f t="shared" si="113"/>
        <v>155.35863579073663</v>
      </c>
      <c r="K1818" s="78">
        <f>E1818 * (Constants!$C$8 / Constants!$C$5)</f>
        <v>42.400145972119951</v>
      </c>
      <c r="L1818" s="78">
        <f t="shared" si="114"/>
        <v>182.38562942208796</v>
      </c>
      <c r="M1818" s="79">
        <f t="shared" si="115"/>
        <v>104.21638381944685</v>
      </c>
    </row>
    <row r="1819" spans="2:13" x14ac:dyDescent="0.3">
      <c r="B1819" s="12">
        <v>2.3184752081724582</v>
      </c>
      <c r="C1819" s="11">
        <v>7.0986868083234391</v>
      </c>
      <c r="D1819" s="11">
        <v>6.9009208937998219</v>
      </c>
      <c r="E1819" s="11">
        <v>44.869696980739057</v>
      </c>
      <c r="F1819" s="11">
        <v>16.139764414822004</v>
      </c>
      <c r="G1819" s="11">
        <v>79.243036934972736</v>
      </c>
      <c r="H1819" s="11">
        <v>1.11467867989683</v>
      </c>
      <c r="I1819" s="77">
        <f t="shared" si="112"/>
        <v>75.009069097684318</v>
      </c>
      <c r="J1819" s="77">
        <f t="shared" si="113"/>
        <v>155.36678471255388</v>
      </c>
      <c r="K1819" s="78">
        <f>E1819 * (Constants!$C$8 / Constants!$C$5)</f>
        <v>123.75351909203837</v>
      </c>
      <c r="L1819" s="78">
        <f t="shared" si="114"/>
        <v>234.25060682385322</v>
      </c>
      <c r="M1819" s="79">
        <f t="shared" si="115"/>
        <v>153.89289120898363</v>
      </c>
    </row>
    <row r="1820" spans="2:13" x14ac:dyDescent="0.3">
      <c r="B1820" s="12">
        <v>0.32416592781373765</v>
      </c>
      <c r="C1820" s="11">
        <v>7.5379639500031796</v>
      </c>
      <c r="D1820" s="11">
        <v>1.2991471724076704</v>
      </c>
      <c r="E1820" s="11">
        <v>14.594027598159769</v>
      </c>
      <c r="F1820" s="11">
        <v>33.169723210620489</v>
      </c>
      <c r="G1820" s="11">
        <v>98.554642108558738</v>
      </c>
      <c r="H1820" s="11">
        <v>0.27338315095168603</v>
      </c>
      <c r="I1820" s="77">
        <f t="shared" si="112"/>
        <v>56.600861931191105</v>
      </c>
      <c r="J1820" s="77">
        <f t="shared" si="113"/>
        <v>155.42888719070152</v>
      </c>
      <c r="K1820" s="78">
        <f>E1820 * (Constants!$C$8 / Constants!$C$5)</f>
        <v>40.251269665892274</v>
      </c>
      <c r="L1820" s="78">
        <f t="shared" si="114"/>
        <v>181.086129258434</v>
      </c>
      <c r="M1820" s="79">
        <f t="shared" si="115"/>
        <v>82.258103998923616</v>
      </c>
    </row>
    <row r="1821" spans="2:13" x14ac:dyDescent="0.3">
      <c r="B1821" s="12">
        <v>350.25968445713806</v>
      </c>
      <c r="C1821" s="11">
        <v>5.484645434603439</v>
      </c>
      <c r="D1821" s="11">
        <v>17.070970056500169</v>
      </c>
      <c r="E1821" s="11">
        <v>90.54340999194369</v>
      </c>
      <c r="F1821" s="11">
        <v>12.004899607606957</v>
      </c>
      <c r="G1821" s="11">
        <v>30.84310068850121</v>
      </c>
      <c r="H1821" s="11">
        <v>0.38235628704064373</v>
      </c>
      <c r="I1821" s="77">
        <f t="shared" si="112"/>
        <v>125.10392509065426</v>
      </c>
      <c r="J1821" s="77">
        <f t="shared" si="113"/>
        <v>156.3293820661961</v>
      </c>
      <c r="K1821" s="78">
        <f>E1821 * (Constants!$C$8 / Constants!$C$5)</f>
        <v>249.72456626810279</v>
      </c>
      <c r="L1821" s="78">
        <f t="shared" si="114"/>
        <v>315.51053834235523</v>
      </c>
      <c r="M1821" s="79">
        <f t="shared" si="115"/>
        <v>284.28508136681336</v>
      </c>
    </row>
    <row r="1822" spans="2:13" x14ac:dyDescent="0.3">
      <c r="B1822" s="12">
        <v>1.1760484110563993</v>
      </c>
      <c r="C1822" s="11">
        <v>4.2154136150468799</v>
      </c>
      <c r="D1822" s="11">
        <v>18.073298584978161</v>
      </c>
      <c r="E1822" s="11">
        <v>52.750383270967603</v>
      </c>
      <c r="F1822" s="11">
        <v>26.076982315751383</v>
      </c>
      <c r="G1822" s="11">
        <v>54.523678374934192</v>
      </c>
      <c r="H1822" s="11">
        <v>1.11467867989683</v>
      </c>
      <c r="I1822" s="77">
        <f t="shared" si="112"/>
        <v>101.11607778674403</v>
      </c>
      <c r="J1822" s="77">
        <f t="shared" si="113"/>
        <v>156.75443484157506</v>
      </c>
      <c r="K1822" s="78">
        <f>E1822 * (Constants!$C$8 / Constants!$C$5)</f>
        <v>145.48896031186229</v>
      </c>
      <c r="L1822" s="78">
        <f t="shared" si="114"/>
        <v>249.49301188246972</v>
      </c>
      <c r="M1822" s="79">
        <f t="shared" si="115"/>
        <v>193.85465482763871</v>
      </c>
    </row>
    <row r="1823" spans="2:13" x14ac:dyDescent="0.3">
      <c r="B1823" s="12">
        <v>1.1781366731156595E-2</v>
      </c>
      <c r="C1823" s="11">
        <v>7.5379458340731533</v>
      </c>
      <c r="D1823" s="11">
        <v>6.0903163583825366</v>
      </c>
      <c r="E1823" s="11">
        <v>11.842914514011088</v>
      </c>
      <c r="F1823" s="11">
        <v>36.336942213298606</v>
      </c>
      <c r="G1823" s="11">
        <v>89.969291682909542</v>
      </c>
      <c r="H1823" s="11">
        <v>5.2969743190741028</v>
      </c>
      <c r="I1823" s="77">
        <f t="shared" si="112"/>
        <v>61.808118919765384</v>
      </c>
      <c r="J1823" s="77">
        <f t="shared" si="113"/>
        <v>157.07438492174904</v>
      </c>
      <c r="K1823" s="78">
        <f>E1823 * (Constants!$C$8 / Constants!$C$5)</f>
        <v>32.663522288643485</v>
      </c>
      <c r="L1823" s="78">
        <f t="shared" si="114"/>
        <v>177.89499269638142</v>
      </c>
      <c r="M1823" s="79">
        <f t="shared" si="115"/>
        <v>82.628726694397784</v>
      </c>
    </row>
    <row r="1824" spans="2:13" x14ac:dyDescent="0.3">
      <c r="B1824" s="12">
        <v>0.94460568243812304</v>
      </c>
      <c r="C1824" s="11">
        <v>30.178890978788584</v>
      </c>
      <c r="D1824" s="11">
        <v>9.7533662089499238</v>
      </c>
      <c r="E1824" s="11">
        <v>21.556869775986897</v>
      </c>
      <c r="F1824" s="11">
        <v>10.360058487160881</v>
      </c>
      <c r="G1824" s="11">
        <v>85.180987099719204</v>
      </c>
      <c r="H1824" s="11">
        <v>0.27338315095168603</v>
      </c>
      <c r="I1824" s="77">
        <f t="shared" si="112"/>
        <v>71.849185450886282</v>
      </c>
      <c r="J1824" s="77">
        <f t="shared" si="113"/>
        <v>157.30355570155714</v>
      </c>
      <c r="K1824" s="78">
        <f>E1824 * (Constants!$C$8 / Constants!$C$5)</f>
        <v>59.455237607963866</v>
      </c>
      <c r="L1824" s="78">
        <f t="shared" si="114"/>
        <v>195.20192353353411</v>
      </c>
      <c r="M1824" s="79">
        <f t="shared" si="115"/>
        <v>109.74755328286325</v>
      </c>
    </row>
    <row r="1825" spans="2:13" x14ac:dyDescent="0.3">
      <c r="B1825" s="12">
        <v>0.17235660957521759</v>
      </c>
      <c r="C1825" s="11">
        <v>83.906420600301047</v>
      </c>
      <c r="D1825" s="11">
        <v>1.1716206005826248</v>
      </c>
      <c r="E1825" s="11">
        <v>30.023387976223287</v>
      </c>
      <c r="F1825" s="11">
        <v>17.123112015608434</v>
      </c>
      <c r="G1825" s="11">
        <v>20.27542092636644</v>
      </c>
      <c r="H1825" s="11">
        <v>4.8430145248635217</v>
      </c>
      <c r="I1825" s="77">
        <f t="shared" si="112"/>
        <v>132.22454119271541</v>
      </c>
      <c r="J1825" s="77">
        <f t="shared" si="113"/>
        <v>157.34297664394538</v>
      </c>
      <c r="K1825" s="78">
        <f>E1825 * (Constants!$C$8 / Constants!$C$5)</f>
        <v>82.806441031196485</v>
      </c>
      <c r="L1825" s="78">
        <f t="shared" si="114"/>
        <v>210.12602969891856</v>
      </c>
      <c r="M1825" s="79">
        <f t="shared" si="115"/>
        <v>185.00759424768859</v>
      </c>
    </row>
    <row r="1826" spans="2:13" x14ac:dyDescent="0.3">
      <c r="B1826" s="12">
        <v>0.98033128863607999</v>
      </c>
      <c r="C1826" s="11">
        <v>7.5379458340731533</v>
      </c>
      <c r="D1826" s="11">
        <v>6.0903163583825366</v>
      </c>
      <c r="E1826" s="11">
        <v>11.842914514011088</v>
      </c>
      <c r="F1826" s="11">
        <v>33.169723210620489</v>
      </c>
      <c r="G1826" s="11">
        <v>98.554642108558738</v>
      </c>
      <c r="H1826" s="11">
        <v>0.27338315095168603</v>
      </c>
      <c r="I1826" s="77">
        <f t="shared" si="112"/>
        <v>58.640899917087268</v>
      </c>
      <c r="J1826" s="77">
        <f t="shared" si="113"/>
        <v>157.46892517659768</v>
      </c>
      <c r="K1826" s="78">
        <f>E1826 * (Constants!$C$8 / Constants!$C$5)</f>
        <v>32.663522288643485</v>
      </c>
      <c r="L1826" s="78">
        <f t="shared" si="114"/>
        <v>178.28953295123009</v>
      </c>
      <c r="M1826" s="79">
        <f t="shared" si="115"/>
        <v>79.461507691719675</v>
      </c>
    </row>
    <row r="1827" spans="2:13" x14ac:dyDescent="0.3">
      <c r="B1827" s="12">
        <v>0.43521401312318631</v>
      </c>
      <c r="C1827" s="11">
        <v>83.906420600301047</v>
      </c>
      <c r="D1827" s="11">
        <v>1.1716206005826248</v>
      </c>
      <c r="E1827" s="11">
        <v>30.023387976223287</v>
      </c>
      <c r="F1827" s="11">
        <v>27.694284948743398</v>
      </c>
      <c r="G1827" s="11">
        <v>13.582171534234885</v>
      </c>
      <c r="H1827" s="11">
        <v>1.2143103654578957</v>
      </c>
      <c r="I1827" s="77">
        <f t="shared" si="112"/>
        <v>142.79571412585037</v>
      </c>
      <c r="J1827" s="77">
        <f t="shared" si="113"/>
        <v>157.59219602554313</v>
      </c>
      <c r="K1827" s="78">
        <f>E1827 * (Constants!$C$8 / Constants!$C$5)</f>
        <v>82.806441031196485</v>
      </c>
      <c r="L1827" s="78">
        <f t="shared" si="114"/>
        <v>210.37524908051634</v>
      </c>
      <c r="M1827" s="79">
        <f t="shared" si="115"/>
        <v>195.57876718082355</v>
      </c>
    </row>
    <row r="1828" spans="2:13" x14ac:dyDescent="0.3">
      <c r="B1828" s="12">
        <v>0.25148791131505277</v>
      </c>
      <c r="C1828" s="11">
        <v>12.831100716887942</v>
      </c>
      <c r="D1828" s="11">
        <v>11.299697058319916</v>
      </c>
      <c r="E1828" s="11">
        <v>37.195499166542994</v>
      </c>
      <c r="F1828" s="11">
        <v>16.139764414822004</v>
      </c>
      <c r="G1828" s="11">
        <v>79.243036934972736</v>
      </c>
      <c r="H1828" s="11">
        <v>1.11467867989683</v>
      </c>
      <c r="I1828" s="77">
        <f t="shared" si="112"/>
        <v>77.466061356572851</v>
      </c>
      <c r="J1828" s="77">
        <f t="shared" si="113"/>
        <v>157.82377697144241</v>
      </c>
      <c r="K1828" s="78">
        <f>E1828 * (Constants!$C$8 / Constants!$C$5)</f>
        <v>102.58758641094923</v>
      </c>
      <c r="L1828" s="78">
        <f t="shared" si="114"/>
        <v>223.21586421584865</v>
      </c>
      <c r="M1828" s="79">
        <f t="shared" si="115"/>
        <v>142.85814860097909</v>
      </c>
    </row>
    <row r="1829" spans="2:13" x14ac:dyDescent="0.3">
      <c r="B1829" s="12">
        <v>0.56002542917849496</v>
      </c>
      <c r="C1829" s="11">
        <v>4.4796502412255128</v>
      </c>
      <c r="D1829" s="11">
        <v>7.7291439475650865</v>
      </c>
      <c r="E1829" s="11">
        <v>78.590987268911121</v>
      </c>
      <c r="F1829" s="11">
        <v>27.002034483303561</v>
      </c>
      <c r="G1829" s="11">
        <v>37.371419541967974</v>
      </c>
      <c r="H1829" s="11">
        <v>2.8455952612071744</v>
      </c>
      <c r="I1829" s="77">
        <f t="shared" si="112"/>
        <v>117.80181594100529</v>
      </c>
      <c r="J1829" s="77">
        <f t="shared" si="113"/>
        <v>158.01883074418043</v>
      </c>
      <c r="K1829" s="78">
        <f>E1829 * (Constants!$C$8 / Constants!$C$5)</f>
        <v>216.75901327393231</v>
      </c>
      <c r="L1829" s="78">
        <f t="shared" si="114"/>
        <v>296.18685674920164</v>
      </c>
      <c r="M1829" s="79">
        <f t="shared" si="115"/>
        <v>255.96984194602646</v>
      </c>
    </row>
    <row r="1830" spans="2:13" x14ac:dyDescent="0.3">
      <c r="B1830" s="12">
        <v>1.2249945220683003</v>
      </c>
      <c r="C1830" s="11">
        <v>20.731930363938474</v>
      </c>
      <c r="D1830" s="11">
        <v>20.067065379998091</v>
      </c>
      <c r="E1830" s="11">
        <v>42.733557609237195</v>
      </c>
      <c r="F1830" s="11">
        <v>31.361622471571177</v>
      </c>
      <c r="G1830" s="11">
        <v>42.280939555009269</v>
      </c>
      <c r="H1830" s="11">
        <v>1.11467867989683</v>
      </c>
      <c r="I1830" s="77">
        <f t="shared" si="112"/>
        <v>114.89417582474495</v>
      </c>
      <c r="J1830" s="77">
        <f t="shared" si="113"/>
        <v>158.28979405965106</v>
      </c>
      <c r="K1830" s="78">
        <f>E1830 * (Constants!$C$8 / Constants!$C$5)</f>
        <v>117.86190888999292</v>
      </c>
      <c r="L1830" s="78">
        <f t="shared" si="114"/>
        <v>233.41814534040674</v>
      </c>
      <c r="M1830" s="79">
        <f t="shared" si="115"/>
        <v>190.02252710550067</v>
      </c>
    </row>
    <row r="1831" spans="2:13" x14ac:dyDescent="0.3">
      <c r="B1831" s="12">
        <v>6.8175592285115272E-2</v>
      </c>
      <c r="C1831" s="11">
        <v>18.606300302244104</v>
      </c>
      <c r="D1831" s="11">
        <v>16.341975715461224</v>
      </c>
      <c r="E1831" s="11">
        <v>91.766133819538666</v>
      </c>
      <c r="F1831" s="11">
        <v>0</v>
      </c>
      <c r="G1831" s="11">
        <v>31.650343296489456</v>
      </c>
      <c r="H1831" s="11">
        <v>0</v>
      </c>
      <c r="I1831" s="77">
        <f t="shared" si="112"/>
        <v>126.71440983724399</v>
      </c>
      <c r="J1831" s="77">
        <f t="shared" si="113"/>
        <v>158.36475313373344</v>
      </c>
      <c r="K1831" s="78">
        <f>E1831 * (Constants!$C$8 / Constants!$C$5)</f>
        <v>253.09691747001796</v>
      </c>
      <c r="L1831" s="78">
        <f t="shared" si="114"/>
        <v>319.69553678421272</v>
      </c>
      <c r="M1831" s="79">
        <f t="shared" si="115"/>
        <v>288.04519348772328</v>
      </c>
    </row>
    <row r="1832" spans="2:13" x14ac:dyDescent="0.3">
      <c r="B1832" s="12">
        <v>69.433051636849996</v>
      </c>
      <c r="C1832" s="11">
        <v>8.8172622742775815</v>
      </c>
      <c r="D1832" s="11">
        <v>15.484593260724962</v>
      </c>
      <c r="E1832" s="11">
        <v>40.658590039857529</v>
      </c>
      <c r="F1832" s="11">
        <v>23.69801155316755</v>
      </c>
      <c r="G1832" s="11">
        <v>69.98747533028947</v>
      </c>
      <c r="H1832" s="11">
        <v>0.27338315095168603</v>
      </c>
      <c r="I1832" s="77">
        <f t="shared" si="112"/>
        <v>88.658457128027621</v>
      </c>
      <c r="J1832" s="77">
        <f t="shared" si="113"/>
        <v>158.91931560926875</v>
      </c>
      <c r="K1832" s="78">
        <f>E1832 * (Constants!$C$8 / Constants!$C$5)</f>
        <v>112.13901446476835</v>
      </c>
      <c r="L1832" s="78">
        <f t="shared" si="114"/>
        <v>230.39974003417962</v>
      </c>
      <c r="M1832" s="79">
        <f t="shared" si="115"/>
        <v>160.13888155293844</v>
      </c>
    </row>
    <row r="1833" spans="2:13" x14ac:dyDescent="0.3">
      <c r="B1833" s="12">
        <v>1.3718343299697153</v>
      </c>
      <c r="C1833" s="11">
        <v>5.2555172220175752</v>
      </c>
      <c r="D1833" s="11">
        <v>42.891478829662056</v>
      </c>
      <c r="E1833" s="11">
        <v>76.250069565171302</v>
      </c>
      <c r="F1833" s="11">
        <v>1.0661814510881205</v>
      </c>
      <c r="G1833" s="11">
        <v>30.044577814877112</v>
      </c>
      <c r="H1833" s="11">
        <v>3.5292293157290135</v>
      </c>
      <c r="I1833" s="77">
        <f t="shared" si="112"/>
        <v>125.46324706793907</v>
      </c>
      <c r="J1833" s="77">
        <f t="shared" si="113"/>
        <v>159.03705419854521</v>
      </c>
      <c r="K1833" s="78">
        <f>E1833 * (Constants!$C$8 / Constants!$C$5)</f>
        <v>210.30261122006925</v>
      </c>
      <c r="L1833" s="78">
        <f t="shared" si="114"/>
        <v>293.08959585344314</v>
      </c>
      <c r="M1833" s="79">
        <f t="shared" si="115"/>
        <v>259.51578872283699</v>
      </c>
    </row>
    <row r="1834" spans="2:13" x14ac:dyDescent="0.3">
      <c r="B1834" s="12">
        <v>0.17505981246358715</v>
      </c>
      <c r="C1834" s="11">
        <v>14.487741954291044</v>
      </c>
      <c r="D1834" s="11">
        <v>31.043029122630809</v>
      </c>
      <c r="E1834" s="11">
        <v>31.81926256280741</v>
      </c>
      <c r="F1834" s="11">
        <v>26.076982315751383</v>
      </c>
      <c r="G1834" s="11">
        <v>54.523678374934192</v>
      </c>
      <c r="H1834" s="11">
        <v>1.11467867989683</v>
      </c>
      <c r="I1834" s="77">
        <f t="shared" si="112"/>
        <v>103.42701595548064</v>
      </c>
      <c r="J1834" s="77">
        <f t="shared" si="113"/>
        <v>159.06537301031165</v>
      </c>
      <c r="K1834" s="78">
        <f>E1834 * (Constants!$C$8 / Constants!$C$5)</f>
        <v>87.759579003872062</v>
      </c>
      <c r="L1834" s="78">
        <f t="shared" si="114"/>
        <v>215.00568945137633</v>
      </c>
      <c r="M1834" s="79">
        <f t="shared" si="115"/>
        <v>159.36733239654529</v>
      </c>
    </row>
    <row r="1835" spans="2:13" x14ac:dyDescent="0.3">
      <c r="B1835" s="12">
        <v>0.46603952944860794</v>
      </c>
      <c r="C1835" s="11">
        <v>11.123955363010939</v>
      </c>
      <c r="D1835" s="11">
        <v>31.043027052238806</v>
      </c>
      <c r="E1835" s="11">
        <v>49.693080948683431</v>
      </c>
      <c r="F1835" s="11">
        <v>27.002034483303561</v>
      </c>
      <c r="G1835" s="11">
        <v>37.371419541967974</v>
      </c>
      <c r="H1835" s="11">
        <v>2.8455952612071744</v>
      </c>
      <c r="I1835" s="77">
        <f t="shared" si="112"/>
        <v>118.86209784723674</v>
      </c>
      <c r="J1835" s="77">
        <f t="shared" si="113"/>
        <v>159.07911265041187</v>
      </c>
      <c r="K1835" s="78">
        <f>E1835 * (Constants!$C$8 / Constants!$C$5)</f>
        <v>137.05672326169142</v>
      </c>
      <c r="L1835" s="78">
        <f t="shared" si="114"/>
        <v>246.44275496341987</v>
      </c>
      <c r="M1835" s="79">
        <f t="shared" si="115"/>
        <v>206.22574016024473</v>
      </c>
    </row>
    <row r="1836" spans="2:13" x14ac:dyDescent="0.3">
      <c r="B1836" s="12">
        <v>0.17472318196087144</v>
      </c>
      <c r="C1836" s="11">
        <v>30.178890978788584</v>
      </c>
      <c r="D1836" s="11">
        <v>9.7533662089499238</v>
      </c>
      <c r="E1836" s="11">
        <v>21.556869775986897</v>
      </c>
      <c r="F1836" s="11">
        <v>41.019850099338122</v>
      </c>
      <c r="G1836" s="11">
        <v>47.370715536034012</v>
      </c>
      <c r="H1836" s="11">
        <v>9.2125966077420749</v>
      </c>
      <c r="I1836" s="77">
        <f t="shared" si="112"/>
        <v>102.50897706306353</v>
      </c>
      <c r="J1836" s="77">
        <f t="shared" si="113"/>
        <v>159.09228920683964</v>
      </c>
      <c r="K1836" s="78">
        <f>E1836 * (Constants!$C$8 / Constants!$C$5)</f>
        <v>59.455237607963866</v>
      </c>
      <c r="L1836" s="78">
        <f t="shared" si="114"/>
        <v>196.99065703881661</v>
      </c>
      <c r="M1836" s="79">
        <f t="shared" si="115"/>
        <v>140.4073448950405</v>
      </c>
    </row>
    <row r="1837" spans="2:13" x14ac:dyDescent="0.3">
      <c r="B1837" s="12">
        <v>21.907354093200411</v>
      </c>
      <c r="C1837" s="11">
        <v>1.9712248844886893</v>
      </c>
      <c r="D1837" s="11">
        <v>8.7564517555599135</v>
      </c>
      <c r="E1837" s="11">
        <v>52.445845170454547</v>
      </c>
      <c r="F1837" s="11">
        <v>27.951548521514209</v>
      </c>
      <c r="G1837" s="11">
        <v>67.811151825154994</v>
      </c>
      <c r="H1837" s="11">
        <v>0.27338315095168603</v>
      </c>
      <c r="I1837" s="77">
        <f t="shared" si="112"/>
        <v>91.125070332017359</v>
      </c>
      <c r="J1837" s="77">
        <f t="shared" si="113"/>
        <v>159.20960530812403</v>
      </c>
      <c r="K1837" s="78">
        <f>E1837 * (Constants!$C$8 / Constants!$C$5)</f>
        <v>144.64902458302788</v>
      </c>
      <c r="L1837" s="78">
        <f t="shared" si="114"/>
        <v>251.41278472069737</v>
      </c>
      <c r="M1837" s="79">
        <f t="shared" si="115"/>
        <v>183.32824974459069</v>
      </c>
    </row>
    <row r="1838" spans="2:13" x14ac:dyDescent="0.3">
      <c r="B1838" s="12">
        <v>0.98527713547809981</v>
      </c>
      <c r="C1838" s="11">
        <v>8.4660244117436605</v>
      </c>
      <c r="D1838" s="11">
        <v>7.9650014517588721</v>
      </c>
      <c r="E1838" s="11">
        <v>46.88984471066189</v>
      </c>
      <c r="F1838" s="11">
        <v>27.951548521514209</v>
      </c>
      <c r="G1838" s="11">
        <v>67.811151825154994</v>
      </c>
      <c r="H1838" s="11">
        <v>0.27338315095168603</v>
      </c>
      <c r="I1838" s="77">
        <f t="shared" si="112"/>
        <v>91.272419095678629</v>
      </c>
      <c r="J1838" s="77">
        <f t="shared" si="113"/>
        <v>159.35695407178528</v>
      </c>
      <c r="K1838" s="78">
        <f>E1838 * (Constants!$C$8 / Constants!$C$5)</f>
        <v>129.32521686327715</v>
      </c>
      <c r="L1838" s="78">
        <f t="shared" si="114"/>
        <v>241.79232622440057</v>
      </c>
      <c r="M1838" s="79">
        <f t="shared" si="115"/>
        <v>173.70779124829389</v>
      </c>
    </row>
    <row r="1839" spans="2:13" x14ac:dyDescent="0.3">
      <c r="B1839" s="12">
        <v>40.620442249826738</v>
      </c>
      <c r="C1839" s="11">
        <v>5.9718304120378223</v>
      </c>
      <c r="D1839" s="11">
        <v>21.178872096813517</v>
      </c>
      <c r="E1839" s="11">
        <v>36.554948866286466</v>
      </c>
      <c r="F1839" s="11">
        <v>27.951548521514209</v>
      </c>
      <c r="G1839" s="11">
        <v>67.811151825154994</v>
      </c>
      <c r="H1839" s="11">
        <v>0.27338315095168603</v>
      </c>
      <c r="I1839" s="77">
        <f t="shared" si="112"/>
        <v>91.657199896652017</v>
      </c>
      <c r="J1839" s="77">
        <f t="shared" si="113"/>
        <v>159.74173487275868</v>
      </c>
      <c r="K1839" s="78">
        <f>E1839 * (Constants!$C$8 / Constants!$C$5)</f>
        <v>100.82090735701591</v>
      </c>
      <c r="L1839" s="78">
        <f t="shared" si="114"/>
        <v>224.00769336348816</v>
      </c>
      <c r="M1839" s="79">
        <f t="shared" si="115"/>
        <v>155.92315838738148</v>
      </c>
    </row>
    <row r="1840" spans="2:13" x14ac:dyDescent="0.3">
      <c r="B1840" s="12">
        <v>10.63187161021051</v>
      </c>
      <c r="C1840" s="11">
        <v>4.4796502412255128</v>
      </c>
      <c r="D1840" s="11">
        <v>7.7291439475650865</v>
      </c>
      <c r="E1840" s="11">
        <v>78.590987268911121</v>
      </c>
      <c r="F1840" s="11">
        <v>19.851791768648035</v>
      </c>
      <c r="G1840" s="11">
        <v>44.445164161361312</v>
      </c>
      <c r="H1840" s="11">
        <v>4.8430145248635217</v>
      </c>
      <c r="I1840" s="77">
        <f t="shared" si="112"/>
        <v>110.65157322634977</v>
      </c>
      <c r="J1840" s="77">
        <f t="shared" si="113"/>
        <v>159.93975191257459</v>
      </c>
      <c r="K1840" s="78">
        <f>E1840 * (Constants!$C$8 / Constants!$C$5)</f>
        <v>216.75901327393231</v>
      </c>
      <c r="L1840" s="78">
        <f t="shared" si="114"/>
        <v>298.10777791759574</v>
      </c>
      <c r="M1840" s="79">
        <f t="shared" si="115"/>
        <v>248.81959923137094</v>
      </c>
    </row>
    <row r="1841" spans="2:13" x14ac:dyDescent="0.3">
      <c r="B1841" s="12">
        <v>0.76490437245229259</v>
      </c>
      <c r="C1841" s="11">
        <v>83.906420600301047</v>
      </c>
      <c r="D1841" s="11">
        <v>1.1716206005826248</v>
      </c>
      <c r="E1841" s="11">
        <v>30.023387976223287</v>
      </c>
      <c r="F1841" s="11">
        <v>18.574868234699764</v>
      </c>
      <c r="G1841" s="11">
        <v>17.203379193173753</v>
      </c>
      <c r="H1841" s="11">
        <v>9.2125966077420749</v>
      </c>
      <c r="I1841" s="77">
        <f t="shared" si="112"/>
        <v>133.67629741180673</v>
      </c>
      <c r="J1841" s="77">
        <f t="shared" si="113"/>
        <v>160.09227321272257</v>
      </c>
      <c r="K1841" s="78">
        <f>E1841 * (Constants!$C$8 / Constants!$C$5)</f>
        <v>82.806441031196485</v>
      </c>
      <c r="L1841" s="78">
        <f t="shared" si="114"/>
        <v>212.87532626769575</v>
      </c>
      <c r="M1841" s="79">
        <f t="shared" si="115"/>
        <v>186.45935046677994</v>
      </c>
    </row>
    <row r="1842" spans="2:13" x14ac:dyDescent="0.3">
      <c r="B1842" s="12">
        <v>80.593987659623963</v>
      </c>
      <c r="C1842" s="11">
        <v>0.1196658999496108</v>
      </c>
      <c r="D1842" s="11">
        <v>50.08880739457895</v>
      </c>
      <c r="E1842" s="11">
        <v>65.131894736632887</v>
      </c>
      <c r="F1842" s="11">
        <v>0.43964402129355462</v>
      </c>
      <c r="G1842" s="11">
        <v>43.271286803912133</v>
      </c>
      <c r="H1842" s="11">
        <v>1.2143103654578957</v>
      </c>
      <c r="I1842" s="77">
        <f t="shared" si="112"/>
        <v>115.78001205245501</v>
      </c>
      <c r="J1842" s="77">
        <f t="shared" si="113"/>
        <v>160.26560922182503</v>
      </c>
      <c r="K1842" s="78">
        <f>E1842 * (Constants!$C$8 / Constants!$C$5)</f>
        <v>179.63796774135847</v>
      </c>
      <c r="L1842" s="78">
        <f t="shared" si="114"/>
        <v>274.77168222655064</v>
      </c>
      <c r="M1842" s="79">
        <f t="shared" si="115"/>
        <v>230.28608505718057</v>
      </c>
    </row>
    <row r="1843" spans="2:13" x14ac:dyDescent="0.3">
      <c r="B1843" s="12">
        <v>0.15208585008804221</v>
      </c>
      <c r="C1843" s="11">
        <v>83.906420600301047</v>
      </c>
      <c r="D1843" s="11">
        <v>1.1716206005826248</v>
      </c>
      <c r="E1843" s="11">
        <v>30.023387976223287</v>
      </c>
      <c r="F1843" s="11">
        <v>11.852986764410272</v>
      </c>
      <c r="G1843" s="11">
        <v>28.239935594899173</v>
      </c>
      <c r="H1843" s="11">
        <v>5.2969743190741028</v>
      </c>
      <c r="I1843" s="77">
        <f t="shared" si="112"/>
        <v>126.95441594151724</v>
      </c>
      <c r="J1843" s="77">
        <f t="shared" si="113"/>
        <v>160.49132585549052</v>
      </c>
      <c r="K1843" s="78">
        <f>E1843 * (Constants!$C$8 / Constants!$C$5)</f>
        <v>82.806441031196485</v>
      </c>
      <c r="L1843" s="78">
        <f t="shared" si="114"/>
        <v>213.27437891046372</v>
      </c>
      <c r="M1843" s="79">
        <f t="shared" si="115"/>
        <v>179.73746899649043</v>
      </c>
    </row>
    <row r="1844" spans="2:13" x14ac:dyDescent="0.3">
      <c r="B1844" s="12">
        <v>35.677247549465392</v>
      </c>
      <c r="C1844" s="11">
        <v>6.750534347472068</v>
      </c>
      <c r="D1844" s="11">
        <v>21.178870026421514</v>
      </c>
      <c r="E1844" s="11">
        <v>36.554957147854481</v>
      </c>
      <c r="F1844" s="11">
        <v>27.951548521514209</v>
      </c>
      <c r="G1844" s="11">
        <v>67.811151825154994</v>
      </c>
      <c r="H1844" s="11">
        <v>0.27338315095168603</v>
      </c>
      <c r="I1844" s="77">
        <f t="shared" si="112"/>
        <v>92.435910043262282</v>
      </c>
      <c r="J1844" s="77">
        <f t="shared" si="113"/>
        <v>160.52044501936896</v>
      </c>
      <c r="K1844" s="78">
        <f>E1844 * (Constants!$C$8 / Constants!$C$5)</f>
        <v>100.82093019811478</v>
      </c>
      <c r="L1844" s="78">
        <f t="shared" si="114"/>
        <v>224.78641806962924</v>
      </c>
      <c r="M1844" s="79">
        <f t="shared" si="115"/>
        <v>156.70188309352258</v>
      </c>
    </row>
    <row r="1845" spans="2:13" x14ac:dyDescent="0.3">
      <c r="B1845" s="12">
        <v>7.7332039174652891</v>
      </c>
      <c r="C1845" s="11">
        <v>3.3417695251216397</v>
      </c>
      <c r="D1845" s="11">
        <v>8.7564517555599135</v>
      </c>
      <c r="E1845" s="11">
        <v>52.445845170454547</v>
      </c>
      <c r="F1845" s="11">
        <v>27.951548521514209</v>
      </c>
      <c r="G1845" s="11">
        <v>67.811151825154994</v>
      </c>
      <c r="H1845" s="11">
        <v>0.27338315095168603</v>
      </c>
      <c r="I1845" s="77">
        <f t="shared" si="112"/>
        <v>92.495614972650316</v>
      </c>
      <c r="J1845" s="77">
        <f t="shared" si="113"/>
        <v>160.580149948757</v>
      </c>
      <c r="K1845" s="78">
        <f>E1845 * (Constants!$C$8 / Constants!$C$5)</f>
        <v>144.64902458302788</v>
      </c>
      <c r="L1845" s="78">
        <f t="shared" si="114"/>
        <v>252.78332936133035</v>
      </c>
      <c r="M1845" s="79">
        <f t="shared" si="115"/>
        <v>184.69879438522366</v>
      </c>
    </row>
    <row r="1846" spans="2:13" x14ac:dyDescent="0.3">
      <c r="B1846" s="12">
        <v>8.8475847419758793</v>
      </c>
      <c r="C1846" s="11">
        <v>11.123955363010939</v>
      </c>
      <c r="D1846" s="11">
        <v>31.043027052238806</v>
      </c>
      <c r="E1846" s="11">
        <v>49.693080948683431</v>
      </c>
      <c r="F1846" s="11">
        <v>19.851791768648035</v>
      </c>
      <c r="G1846" s="11">
        <v>44.445164161361312</v>
      </c>
      <c r="H1846" s="11">
        <v>4.8430145248635217</v>
      </c>
      <c r="I1846" s="77">
        <f t="shared" si="112"/>
        <v>111.71185513258121</v>
      </c>
      <c r="J1846" s="77">
        <f t="shared" si="113"/>
        <v>161.00003381880603</v>
      </c>
      <c r="K1846" s="78">
        <f>E1846 * (Constants!$C$8 / Constants!$C$5)</f>
        <v>137.05672326169142</v>
      </c>
      <c r="L1846" s="78">
        <f t="shared" si="114"/>
        <v>248.36367613181403</v>
      </c>
      <c r="M1846" s="79">
        <f t="shared" si="115"/>
        <v>199.07549744558918</v>
      </c>
    </row>
    <row r="1847" spans="2:13" x14ac:dyDescent="0.3">
      <c r="B1847" s="12">
        <v>0.88226612519065384</v>
      </c>
      <c r="C1847" s="11">
        <v>3.1490212056174207</v>
      </c>
      <c r="D1847" s="11">
        <v>76.002715691782569</v>
      </c>
      <c r="E1847" s="11">
        <v>82.353866763483722</v>
      </c>
      <c r="F1847" s="11">
        <v>0</v>
      </c>
      <c r="G1847" s="11">
        <v>0</v>
      </c>
      <c r="H1847" s="11">
        <v>0</v>
      </c>
      <c r="I1847" s="77">
        <f t="shared" si="112"/>
        <v>161.50560366088371</v>
      </c>
      <c r="J1847" s="77">
        <f t="shared" si="113"/>
        <v>161.50560366088371</v>
      </c>
      <c r="K1847" s="78">
        <f>E1847 * (Constants!$C$8 / Constants!$C$5)</f>
        <v>227.13727768638253</v>
      </c>
      <c r="L1847" s="78">
        <f t="shared" si="114"/>
        <v>306.28901458378255</v>
      </c>
      <c r="M1847" s="79">
        <f t="shared" si="115"/>
        <v>306.28901458378255</v>
      </c>
    </row>
    <row r="1848" spans="2:13" x14ac:dyDescent="0.3">
      <c r="B1848" s="12">
        <v>5.9026700250251452</v>
      </c>
      <c r="C1848" s="11">
        <v>3.1490212056174207</v>
      </c>
      <c r="D1848" s="11">
        <v>76.002715691782569</v>
      </c>
      <c r="E1848" s="11">
        <v>82.353866763483722</v>
      </c>
      <c r="F1848" s="11">
        <v>0</v>
      </c>
      <c r="G1848" s="11">
        <v>0</v>
      </c>
      <c r="H1848" s="11">
        <v>0</v>
      </c>
      <c r="I1848" s="77">
        <f t="shared" si="112"/>
        <v>161.50560366088371</v>
      </c>
      <c r="J1848" s="77">
        <f t="shared" si="113"/>
        <v>161.50560366088371</v>
      </c>
      <c r="K1848" s="78">
        <f>E1848 * (Constants!$C$8 / Constants!$C$5)</f>
        <v>227.13727768638253</v>
      </c>
      <c r="L1848" s="78">
        <f t="shared" si="114"/>
        <v>306.28901458378255</v>
      </c>
      <c r="M1848" s="79">
        <f t="shared" si="115"/>
        <v>306.28901458378255</v>
      </c>
    </row>
    <row r="1849" spans="2:13" x14ac:dyDescent="0.3">
      <c r="B1849" s="12">
        <v>2.0500695625814842</v>
      </c>
      <c r="C1849" s="11">
        <v>32.748748489441994</v>
      </c>
      <c r="D1849" s="11">
        <v>67.232460632738295</v>
      </c>
      <c r="E1849" s="11">
        <v>33.999486791230282</v>
      </c>
      <c r="F1849" s="11">
        <v>0.35908484072339009</v>
      </c>
      <c r="G1849" s="11">
        <v>25.883706060929121</v>
      </c>
      <c r="H1849" s="11">
        <v>1.4317273385614178</v>
      </c>
      <c r="I1849" s="77">
        <f t="shared" si="112"/>
        <v>134.33978075413395</v>
      </c>
      <c r="J1849" s="77">
        <f t="shared" si="113"/>
        <v>161.65521415362448</v>
      </c>
      <c r="K1849" s="78">
        <f>E1849 * (Constants!$C$8 / Constants!$C$5)</f>
        <v>93.772778085489975</v>
      </c>
      <c r="L1849" s="78">
        <f t="shared" si="114"/>
        <v>221.42850544788416</v>
      </c>
      <c r="M1849" s="79">
        <f t="shared" si="115"/>
        <v>194.11307204839363</v>
      </c>
    </row>
    <row r="1850" spans="2:13" x14ac:dyDescent="0.3">
      <c r="B1850" s="12">
        <v>1288.1377343672066</v>
      </c>
      <c r="C1850" s="11">
        <v>5.484645434603439</v>
      </c>
      <c r="D1850" s="11">
        <v>17.070970056500169</v>
      </c>
      <c r="E1850" s="11">
        <v>90.54340999194369</v>
      </c>
      <c r="F1850" s="11">
        <v>0.34800604888292236</v>
      </c>
      <c r="G1850" s="11">
        <v>39.082256290101348</v>
      </c>
      <c r="H1850" s="11">
        <v>9.2125966077420749</v>
      </c>
      <c r="I1850" s="77">
        <f t="shared" si="112"/>
        <v>113.44703153193022</v>
      </c>
      <c r="J1850" s="77">
        <f t="shared" si="113"/>
        <v>161.74188442977365</v>
      </c>
      <c r="K1850" s="78">
        <f>E1850 * (Constants!$C$8 / Constants!$C$5)</f>
        <v>249.72456626810279</v>
      </c>
      <c r="L1850" s="78">
        <f t="shared" si="114"/>
        <v>320.92304070593275</v>
      </c>
      <c r="M1850" s="79">
        <f t="shared" si="115"/>
        <v>272.62818780808931</v>
      </c>
    </row>
    <row r="1851" spans="2:13" x14ac:dyDescent="0.3">
      <c r="B1851" s="12">
        <v>1.7051051385205938</v>
      </c>
      <c r="C1851" s="11">
        <v>83.906420600301047</v>
      </c>
      <c r="D1851" s="11">
        <v>1.1716206005826248</v>
      </c>
      <c r="E1851" s="11">
        <v>30.023387976223287</v>
      </c>
      <c r="F1851" s="11">
        <v>26.770785203509764</v>
      </c>
      <c r="G1851" s="11">
        <v>17.048452314818242</v>
      </c>
      <c r="H1851" s="11">
        <v>2.8455952612071744</v>
      </c>
      <c r="I1851" s="77">
        <f t="shared" si="112"/>
        <v>141.87221438061673</v>
      </c>
      <c r="J1851" s="77">
        <f t="shared" si="113"/>
        <v>161.76626195664213</v>
      </c>
      <c r="K1851" s="78">
        <f>E1851 * (Constants!$C$8 / Constants!$C$5)</f>
        <v>82.806441031196485</v>
      </c>
      <c r="L1851" s="78">
        <f t="shared" si="114"/>
        <v>214.54931501161531</v>
      </c>
      <c r="M1851" s="79">
        <f t="shared" si="115"/>
        <v>194.65526743558991</v>
      </c>
    </row>
    <row r="1852" spans="2:13" x14ac:dyDescent="0.3">
      <c r="B1852" s="12">
        <v>6.3598388660466298E-3</v>
      </c>
      <c r="C1852" s="11">
        <v>7.8459575347693349</v>
      </c>
      <c r="D1852" s="11">
        <v>2.3268742347831157</v>
      </c>
      <c r="E1852" s="11">
        <v>15.779717288800139</v>
      </c>
      <c r="F1852" s="11">
        <v>37.481440060153851</v>
      </c>
      <c r="G1852" s="11">
        <v>93.152607255272116</v>
      </c>
      <c r="H1852" s="11">
        <v>5.2969743190741028</v>
      </c>
      <c r="I1852" s="77">
        <f t="shared" si="112"/>
        <v>63.433989118506439</v>
      </c>
      <c r="J1852" s="77">
        <f t="shared" si="113"/>
        <v>161.88357069285266</v>
      </c>
      <c r="K1852" s="78">
        <f>E1852 * (Constants!$C$8 / Constants!$C$5)</f>
        <v>43.521478328787481</v>
      </c>
      <c r="L1852" s="78">
        <f t="shared" si="114"/>
        <v>189.62533173284001</v>
      </c>
      <c r="M1852" s="79">
        <f t="shared" si="115"/>
        <v>91.175750158493784</v>
      </c>
    </row>
    <row r="1853" spans="2:13" x14ac:dyDescent="0.3">
      <c r="B1853" s="12">
        <v>4.2254864238202572E-2</v>
      </c>
      <c r="C1853" s="11">
        <v>83.694809974453023</v>
      </c>
      <c r="D1853" s="11">
        <v>9.7533672441459256</v>
      </c>
      <c r="E1853" s="11">
        <v>21.556869775986897</v>
      </c>
      <c r="F1853" s="11">
        <v>4.1456508932586305</v>
      </c>
      <c r="G1853" s="11">
        <v>40.589962978060917</v>
      </c>
      <c r="H1853" s="11">
        <v>2.2665438039387968</v>
      </c>
      <c r="I1853" s="77">
        <f t="shared" si="112"/>
        <v>119.15069788784447</v>
      </c>
      <c r="J1853" s="77">
        <f t="shared" si="113"/>
        <v>162.00720466984419</v>
      </c>
      <c r="K1853" s="78">
        <f>E1853 * (Constants!$C$8 / Constants!$C$5)</f>
        <v>59.455237607963866</v>
      </c>
      <c r="L1853" s="78">
        <f t="shared" si="114"/>
        <v>199.90557250182115</v>
      </c>
      <c r="M1853" s="79">
        <f t="shared" si="115"/>
        <v>157.04906571982144</v>
      </c>
    </row>
    <row r="1854" spans="2:13" x14ac:dyDescent="0.3">
      <c r="B1854" s="12">
        <v>5.0873201063950546E-2</v>
      </c>
      <c r="C1854" s="11">
        <v>10.896639778623749</v>
      </c>
      <c r="D1854" s="11">
        <v>28.013287858691275</v>
      </c>
      <c r="E1854" s="11">
        <v>34.656405610662951</v>
      </c>
      <c r="F1854" s="11">
        <v>31.361622471571184</v>
      </c>
      <c r="G1854" s="11">
        <v>56.273555196665789</v>
      </c>
      <c r="H1854" s="11">
        <v>1.11467867989683</v>
      </c>
      <c r="I1854" s="77">
        <f t="shared" si="112"/>
        <v>104.92795571954916</v>
      </c>
      <c r="J1854" s="77">
        <f t="shared" si="113"/>
        <v>162.31618959611177</v>
      </c>
      <c r="K1854" s="78">
        <f>E1854 * (Constants!$C$8 / Constants!$C$5)</f>
        <v>95.584602571344604</v>
      </c>
      <c r="L1854" s="78">
        <f t="shared" si="114"/>
        <v>223.24438655679342</v>
      </c>
      <c r="M1854" s="79">
        <f t="shared" si="115"/>
        <v>165.85615268023082</v>
      </c>
    </row>
    <row r="1855" spans="2:13" x14ac:dyDescent="0.3">
      <c r="B1855" s="12">
        <v>4.4819088998483494</v>
      </c>
      <c r="C1855" s="11">
        <v>50.148285616042656</v>
      </c>
      <c r="D1855" s="11">
        <v>0.46537482107672307</v>
      </c>
      <c r="E1855" s="11">
        <v>15.373152340768636</v>
      </c>
      <c r="F1855" s="11">
        <v>14.882841836343347</v>
      </c>
      <c r="G1855" s="11">
        <v>76.737518264079682</v>
      </c>
      <c r="H1855" s="11">
        <v>4.8430145248635217</v>
      </c>
      <c r="I1855" s="77">
        <f t="shared" si="112"/>
        <v>80.869654614231365</v>
      </c>
      <c r="J1855" s="77">
        <f t="shared" si="113"/>
        <v>162.45018740317457</v>
      </c>
      <c r="K1855" s="78">
        <f>E1855 * (Constants!$C$8 / Constants!$C$5)</f>
        <v>42.400145972119951</v>
      </c>
      <c r="L1855" s="78">
        <f t="shared" si="114"/>
        <v>189.47718103452587</v>
      </c>
      <c r="M1855" s="79">
        <f t="shared" si="115"/>
        <v>107.89664824558267</v>
      </c>
    </row>
    <row r="1856" spans="2:13" x14ac:dyDescent="0.3">
      <c r="B1856" s="12">
        <v>3.2382212375523522E-3</v>
      </c>
      <c r="C1856" s="11">
        <v>14.528483919403119</v>
      </c>
      <c r="D1856" s="11">
        <v>4.6537484695662314</v>
      </c>
      <c r="E1856" s="11">
        <v>7.456593400496871</v>
      </c>
      <c r="F1856" s="11">
        <v>37.481440060153851</v>
      </c>
      <c r="G1856" s="11">
        <v>93.152607255272116</v>
      </c>
      <c r="H1856" s="11">
        <v>5.2969743190741028</v>
      </c>
      <c r="I1856" s="77">
        <f t="shared" si="112"/>
        <v>64.120265849620068</v>
      </c>
      <c r="J1856" s="77">
        <f t="shared" si="113"/>
        <v>162.56984742396631</v>
      </c>
      <c r="K1856" s="78">
        <f>E1856 * (Constants!$C$8 / Constants!$C$5)</f>
        <v>20.565765669112338</v>
      </c>
      <c r="L1856" s="78">
        <f t="shared" si="114"/>
        <v>175.67901969258173</v>
      </c>
      <c r="M1856" s="79">
        <f t="shared" si="115"/>
        <v>77.229438118235535</v>
      </c>
    </row>
    <row r="1857" spans="2:13" x14ac:dyDescent="0.3">
      <c r="B1857" s="12">
        <v>1.7440677038393915E-4</v>
      </c>
      <c r="C1857" s="11">
        <v>8.7069807738429663</v>
      </c>
      <c r="D1857" s="11">
        <v>2.3268742347831157</v>
      </c>
      <c r="E1857" s="11">
        <v>15.779717288800139</v>
      </c>
      <c r="F1857" s="11">
        <v>37.481440060153851</v>
      </c>
      <c r="G1857" s="11">
        <v>93.152607255272116</v>
      </c>
      <c r="H1857" s="11">
        <v>5.2969743190741028</v>
      </c>
      <c r="I1857" s="77">
        <f t="shared" si="112"/>
        <v>64.295012357580077</v>
      </c>
      <c r="J1857" s="77">
        <f t="shared" si="113"/>
        <v>162.74459393192629</v>
      </c>
      <c r="K1857" s="78">
        <f>E1857 * (Constants!$C$8 / Constants!$C$5)</f>
        <v>43.521478328787481</v>
      </c>
      <c r="L1857" s="78">
        <f t="shared" si="114"/>
        <v>190.48635497191364</v>
      </c>
      <c r="M1857" s="79">
        <f t="shared" si="115"/>
        <v>92.036773397567416</v>
      </c>
    </row>
    <row r="1858" spans="2:13" x14ac:dyDescent="0.3">
      <c r="B1858" s="12">
        <v>0.12156150724331383</v>
      </c>
      <c r="C1858" s="11">
        <v>50.148285616042656</v>
      </c>
      <c r="D1858" s="11">
        <v>0.46537482107672307</v>
      </c>
      <c r="E1858" s="11">
        <v>15.373152340768636</v>
      </c>
      <c r="F1858" s="11">
        <v>19.780116782867641</v>
      </c>
      <c r="G1858" s="11">
        <v>76.737518264079682</v>
      </c>
      <c r="H1858" s="11">
        <v>0.38235628704064373</v>
      </c>
      <c r="I1858" s="77">
        <f t="shared" si="112"/>
        <v>85.766929560755656</v>
      </c>
      <c r="J1858" s="77">
        <f t="shared" si="113"/>
        <v>162.88680411187596</v>
      </c>
      <c r="K1858" s="78">
        <f>E1858 * (Constants!$C$8 / Constants!$C$5)</f>
        <v>42.400145972119951</v>
      </c>
      <c r="L1858" s="78">
        <f t="shared" si="114"/>
        <v>189.91379774322729</v>
      </c>
      <c r="M1858" s="79">
        <f t="shared" si="115"/>
        <v>112.79392319210697</v>
      </c>
    </row>
    <row r="1859" spans="2:13" x14ac:dyDescent="0.3">
      <c r="B1859" s="12">
        <v>0.17361858996446244</v>
      </c>
      <c r="C1859" s="11">
        <v>83.906420600301047</v>
      </c>
      <c r="D1859" s="11">
        <v>1.1716206005826248</v>
      </c>
      <c r="E1859" s="11">
        <v>30.023387976223287</v>
      </c>
      <c r="F1859" s="11">
        <v>25.744636469660851</v>
      </c>
      <c r="G1859" s="11">
        <v>19.721351049452984</v>
      </c>
      <c r="H1859" s="11">
        <v>2.378856725706803</v>
      </c>
      <c r="I1859" s="77">
        <f t="shared" ref="I1859:I1922" si="116">SUM(C1859:F1859)</f>
        <v>140.84606564676781</v>
      </c>
      <c r="J1859" s="77">
        <f t="shared" ref="J1859:J1922" si="117">SUM(C1859:H1859)</f>
        <v>162.9462734219276</v>
      </c>
      <c r="K1859" s="78">
        <f>E1859 * (Constants!$C$8 / Constants!$C$5)</f>
        <v>82.806441031196485</v>
      </c>
      <c r="L1859" s="78">
        <f t="shared" ref="L1859:L1922" si="118">C1859+D1859+F1859+G1859+H1859+K1859</f>
        <v>215.72932647690078</v>
      </c>
      <c r="M1859" s="79">
        <f t="shared" ref="M1859:M1922" si="119">I1859-E1859+K1859</f>
        <v>193.62911870174099</v>
      </c>
    </row>
    <row r="1860" spans="2:13" x14ac:dyDescent="0.3">
      <c r="B1860" s="12">
        <v>5.0434302727808245E-2</v>
      </c>
      <c r="C1860" s="11">
        <v>8.8658429874332167</v>
      </c>
      <c r="D1860" s="11">
        <v>21.178870026421514</v>
      </c>
      <c r="E1860" s="11">
        <v>65.838954309595493</v>
      </c>
      <c r="F1860" s="11">
        <v>27.002034483303561</v>
      </c>
      <c r="G1860" s="11">
        <v>37.371419541967974</v>
      </c>
      <c r="H1860" s="11">
        <v>2.8455952612071744</v>
      </c>
      <c r="I1860" s="77">
        <f t="shared" si="116"/>
        <v>122.88570180675379</v>
      </c>
      <c r="J1860" s="77">
        <f t="shared" si="117"/>
        <v>163.10271660992893</v>
      </c>
      <c r="K1860" s="78">
        <f>E1860 * (Constants!$C$8 / Constants!$C$5)</f>
        <v>181.58808366033597</v>
      </c>
      <c r="L1860" s="78">
        <f t="shared" si="118"/>
        <v>278.85184596066944</v>
      </c>
      <c r="M1860" s="79">
        <f t="shared" si="119"/>
        <v>238.63483115749426</v>
      </c>
    </row>
    <row r="1861" spans="2:13" x14ac:dyDescent="0.3">
      <c r="B1861" s="12">
        <v>0.1679960792826023</v>
      </c>
      <c r="C1861" s="11">
        <v>1.9712248844886893</v>
      </c>
      <c r="D1861" s="11">
        <v>8.7564517555599135</v>
      </c>
      <c r="E1861" s="11">
        <v>52.445845170454547</v>
      </c>
      <c r="F1861" s="11">
        <v>33.249218414985187</v>
      </c>
      <c r="G1861" s="11">
        <v>61.903946555771761</v>
      </c>
      <c r="H1861" s="11">
        <v>5.2969743190741028</v>
      </c>
      <c r="I1861" s="77">
        <f t="shared" si="116"/>
        <v>96.422740225488326</v>
      </c>
      <c r="J1861" s="77">
        <f t="shared" si="117"/>
        <v>163.6236611003342</v>
      </c>
      <c r="K1861" s="78">
        <f>E1861 * (Constants!$C$8 / Constants!$C$5)</f>
        <v>144.64902458302788</v>
      </c>
      <c r="L1861" s="78">
        <f t="shared" si="118"/>
        <v>255.82684051290755</v>
      </c>
      <c r="M1861" s="79">
        <f t="shared" si="119"/>
        <v>188.62591963806165</v>
      </c>
    </row>
    <row r="1862" spans="2:13" x14ac:dyDescent="0.3">
      <c r="B1862" s="12">
        <v>7.5555767689365894E-3</v>
      </c>
      <c r="C1862" s="11">
        <v>8.4660244117436605</v>
      </c>
      <c r="D1862" s="11">
        <v>7.9650014517588721</v>
      </c>
      <c r="E1862" s="11">
        <v>46.88984471066189</v>
      </c>
      <c r="F1862" s="11">
        <v>33.249218414985187</v>
      </c>
      <c r="G1862" s="11">
        <v>61.903946555771761</v>
      </c>
      <c r="H1862" s="11">
        <v>5.2969743190741028</v>
      </c>
      <c r="I1862" s="77">
        <f t="shared" si="116"/>
        <v>96.57008898914961</v>
      </c>
      <c r="J1862" s="77">
        <f t="shared" si="117"/>
        <v>163.77100986399549</v>
      </c>
      <c r="K1862" s="78">
        <f>E1862 * (Constants!$C$8 / Constants!$C$5)</f>
        <v>129.32521686327715</v>
      </c>
      <c r="L1862" s="78">
        <f t="shared" si="118"/>
        <v>246.20638201661075</v>
      </c>
      <c r="M1862" s="79">
        <f t="shared" si="119"/>
        <v>179.00546114176487</v>
      </c>
    </row>
    <row r="1863" spans="2:13" x14ac:dyDescent="0.3">
      <c r="B1863" s="12">
        <v>5.3888782116700895E-2</v>
      </c>
      <c r="C1863" s="11">
        <v>5.3664943741652182</v>
      </c>
      <c r="D1863" s="11">
        <v>12.624785631612003</v>
      </c>
      <c r="E1863" s="11">
        <v>14.386525665241795</v>
      </c>
      <c r="F1863" s="11">
        <v>36.336942213298606</v>
      </c>
      <c r="G1863" s="11">
        <v>89.969291682909542</v>
      </c>
      <c r="H1863" s="11">
        <v>5.2969743190741028</v>
      </c>
      <c r="I1863" s="77">
        <f t="shared" si="116"/>
        <v>68.714747884317632</v>
      </c>
      <c r="J1863" s="77">
        <f t="shared" si="117"/>
        <v>163.98101388630127</v>
      </c>
      <c r="K1863" s="78">
        <f>E1863 * (Constants!$C$8 / Constants!$C$5)</f>
        <v>39.678965947683018</v>
      </c>
      <c r="L1863" s="78">
        <f t="shared" si="118"/>
        <v>189.27345416874252</v>
      </c>
      <c r="M1863" s="79">
        <f t="shared" si="119"/>
        <v>94.007188166758851</v>
      </c>
    </row>
    <row r="1864" spans="2:13" x14ac:dyDescent="0.3">
      <c r="B1864" s="12">
        <v>0.31149699811066967</v>
      </c>
      <c r="C1864" s="11">
        <v>5.9718304120378223</v>
      </c>
      <c r="D1864" s="11">
        <v>21.178872096813517</v>
      </c>
      <c r="E1864" s="11">
        <v>36.554948866286466</v>
      </c>
      <c r="F1864" s="11">
        <v>33.249218414985187</v>
      </c>
      <c r="G1864" s="11">
        <v>61.903946555771761</v>
      </c>
      <c r="H1864" s="11">
        <v>5.2969743190741028</v>
      </c>
      <c r="I1864" s="77">
        <f t="shared" si="116"/>
        <v>96.954869790122984</v>
      </c>
      <c r="J1864" s="77">
        <f t="shared" si="117"/>
        <v>164.15579066496886</v>
      </c>
      <c r="K1864" s="78">
        <f>E1864 * (Constants!$C$8 / Constants!$C$5)</f>
        <v>100.82090735701591</v>
      </c>
      <c r="L1864" s="78">
        <f t="shared" si="118"/>
        <v>228.42174915569831</v>
      </c>
      <c r="M1864" s="79">
        <f t="shared" si="119"/>
        <v>161.22082828085243</v>
      </c>
    </row>
    <row r="1865" spans="2:13" x14ac:dyDescent="0.3">
      <c r="B1865" s="12">
        <v>83.996456967361155</v>
      </c>
      <c r="C1865" s="11">
        <v>17.08562532629378</v>
      </c>
      <c r="D1865" s="11">
        <v>33.154621926544479</v>
      </c>
      <c r="E1865" s="11">
        <v>53.523794766844048</v>
      </c>
      <c r="F1865" s="11">
        <v>13.52404077523253</v>
      </c>
      <c r="G1865" s="11">
        <v>44.618041745125161</v>
      </c>
      <c r="H1865" s="11">
        <v>2.378856725706803</v>
      </c>
      <c r="I1865" s="77">
        <f t="shared" si="116"/>
        <v>117.28808279491484</v>
      </c>
      <c r="J1865" s="77">
        <f t="shared" si="117"/>
        <v>164.28498126574681</v>
      </c>
      <c r="K1865" s="78">
        <f>E1865 * (Constants!$C$8 / Constants!$C$5)</f>
        <v>147.62207911500536</v>
      </c>
      <c r="L1865" s="78">
        <f t="shared" si="118"/>
        <v>258.38326561390812</v>
      </c>
      <c r="M1865" s="79">
        <f t="shared" si="119"/>
        <v>211.38636714307614</v>
      </c>
    </row>
    <row r="1866" spans="2:13" x14ac:dyDescent="0.3">
      <c r="B1866" s="12">
        <v>4.4841027711518109</v>
      </c>
      <c r="C1866" s="11">
        <v>5.3664943741652182</v>
      </c>
      <c r="D1866" s="11">
        <v>12.624785631612003</v>
      </c>
      <c r="E1866" s="11">
        <v>14.386525665241795</v>
      </c>
      <c r="F1866" s="11">
        <v>33.169723210620489</v>
      </c>
      <c r="G1866" s="11">
        <v>98.554642108558738</v>
      </c>
      <c r="H1866" s="11">
        <v>0.27338315095168603</v>
      </c>
      <c r="I1866" s="77">
        <f t="shared" si="116"/>
        <v>65.547528881639508</v>
      </c>
      <c r="J1866" s="77">
        <f t="shared" si="117"/>
        <v>164.37555414114993</v>
      </c>
      <c r="K1866" s="78">
        <f>E1866 * (Constants!$C$8 / Constants!$C$5)</f>
        <v>39.678965947683018</v>
      </c>
      <c r="L1866" s="78">
        <f t="shared" si="118"/>
        <v>189.66799442359115</v>
      </c>
      <c r="M1866" s="79">
        <f t="shared" si="119"/>
        <v>90.839969164080742</v>
      </c>
    </row>
    <row r="1867" spans="2:13" x14ac:dyDescent="0.3">
      <c r="B1867" s="12">
        <v>9.3373668323474703</v>
      </c>
      <c r="C1867" s="11">
        <v>81.285503082068345</v>
      </c>
      <c r="D1867" s="11">
        <v>10.741650233275207</v>
      </c>
      <c r="E1867" s="11">
        <v>55.757631796185976</v>
      </c>
      <c r="F1867" s="11">
        <v>0.23618175213469117</v>
      </c>
      <c r="G1867" s="11">
        <v>16.089755848574132</v>
      </c>
      <c r="H1867" s="11">
        <v>0.38235628704064373</v>
      </c>
      <c r="I1867" s="77">
        <f t="shared" si="116"/>
        <v>148.0209668636642</v>
      </c>
      <c r="J1867" s="77">
        <f t="shared" si="117"/>
        <v>164.49307899927896</v>
      </c>
      <c r="K1867" s="78">
        <f>E1867 * (Constants!$C$8 / Constants!$C$5)</f>
        <v>153.78314576044843</v>
      </c>
      <c r="L1867" s="78">
        <f t="shared" si="118"/>
        <v>262.51859296354144</v>
      </c>
      <c r="M1867" s="79">
        <f t="shared" si="119"/>
        <v>246.04648082792664</v>
      </c>
    </row>
    <row r="1868" spans="2:13" x14ac:dyDescent="0.3">
      <c r="B1868" s="12">
        <v>0.27359021460870281</v>
      </c>
      <c r="C1868" s="11">
        <v>6.750534347472068</v>
      </c>
      <c r="D1868" s="11">
        <v>21.178870026421514</v>
      </c>
      <c r="E1868" s="11">
        <v>36.554957147854481</v>
      </c>
      <c r="F1868" s="11">
        <v>33.249218414985187</v>
      </c>
      <c r="G1868" s="11">
        <v>61.903946555771761</v>
      </c>
      <c r="H1868" s="11">
        <v>5.2969743190741028</v>
      </c>
      <c r="I1868" s="77">
        <f t="shared" si="116"/>
        <v>97.733579936733264</v>
      </c>
      <c r="J1868" s="77">
        <f t="shared" si="117"/>
        <v>164.93450081157914</v>
      </c>
      <c r="K1868" s="78">
        <f>E1868 * (Constants!$C$8 / Constants!$C$5)</f>
        <v>100.82093019811478</v>
      </c>
      <c r="L1868" s="78">
        <f t="shared" si="118"/>
        <v>229.20047386183941</v>
      </c>
      <c r="M1868" s="79">
        <f t="shared" si="119"/>
        <v>161.99955298699356</v>
      </c>
    </row>
    <row r="1869" spans="2:13" x14ac:dyDescent="0.3">
      <c r="B1869" s="12">
        <v>1.8384033581241965E-2</v>
      </c>
      <c r="C1869" s="11">
        <v>10.721536374965549</v>
      </c>
      <c r="D1869" s="11">
        <v>28.013287858691275</v>
      </c>
      <c r="E1869" s="11">
        <v>22.641059533873602</v>
      </c>
      <c r="F1869" s="11">
        <v>34.407547051530521</v>
      </c>
      <c r="G1869" s="11">
        <v>63.890684877180703</v>
      </c>
      <c r="H1869" s="11">
        <v>5.2969743190741028</v>
      </c>
      <c r="I1869" s="77">
        <f t="shared" si="116"/>
        <v>95.783430819060953</v>
      </c>
      <c r="J1869" s="77">
        <f t="shared" si="117"/>
        <v>164.97109001531575</v>
      </c>
      <c r="K1869" s="78">
        <f>E1869 * (Constants!$C$8 / Constants!$C$5)</f>
        <v>62.445502907941716</v>
      </c>
      <c r="L1869" s="78">
        <f t="shared" si="118"/>
        <v>204.77553338938387</v>
      </c>
      <c r="M1869" s="79">
        <f t="shared" si="119"/>
        <v>135.58787419312907</v>
      </c>
    </row>
    <row r="1870" spans="2:13" x14ac:dyDescent="0.3">
      <c r="B1870" s="12">
        <v>5.9301909888745286E-2</v>
      </c>
      <c r="C1870" s="11">
        <v>3.3417695251216397</v>
      </c>
      <c r="D1870" s="11">
        <v>8.7564517555599135</v>
      </c>
      <c r="E1870" s="11">
        <v>52.445845170454547</v>
      </c>
      <c r="F1870" s="11">
        <v>33.249218414985187</v>
      </c>
      <c r="G1870" s="11">
        <v>61.903946555771761</v>
      </c>
      <c r="H1870" s="11">
        <v>5.2969743190741028</v>
      </c>
      <c r="I1870" s="77">
        <f t="shared" si="116"/>
        <v>97.793284866121297</v>
      </c>
      <c r="J1870" s="77">
        <f t="shared" si="117"/>
        <v>164.99420574096717</v>
      </c>
      <c r="K1870" s="78">
        <f>E1870 * (Constants!$C$8 / Constants!$C$5)</f>
        <v>144.64902458302788</v>
      </c>
      <c r="L1870" s="78">
        <f t="shared" si="118"/>
        <v>257.19738515354049</v>
      </c>
      <c r="M1870" s="79">
        <f t="shared" si="119"/>
        <v>189.99646427869465</v>
      </c>
    </row>
    <row r="1871" spans="2:13" x14ac:dyDescent="0.3">
      <c r="B1871" s="12">
        <v>0.9574762204720173</v>
      </c>
      <c r="C1871" s="11">
        <v>8.8658429874332167</v>
      </c>
      <c r="D1871" s="11">
        <v>21.178870026421514</v>
      </c>
      <c r="E1871" s="11">
        <v>65.838954309595493</v>
      </c>
      <c r="F1871" s="11">
        <v>19.851791768648035</v>
      </c>
      <c r="G1871" s="11">
        <v>44.445164161361312</v>
      </c>
      <c r="H1871" s="11">
        <v>4.8430145248635217</v>
      </c>
      <c r="I1871" s="77">
        <f t="shared" si="116"/>
        <v>115.73545909209827</v>
      </c>
      <c r="J1871" s="77">
        <f t="shared" si="117"/>
        <v>165.02363777832309</v>
      </c>
      <c r="K1871" s="78">
        <f>E1871 * (Constants!$C$8 / Constants!$C$5)</f>
        <v>181.58808366033597</v>
      </c>
      <c r="L1871" s="78">
        <f t="shared" si="118"/>
        <v>280.7727671290636</v>
      </c>
      <c r="M1871" s="79">
        <f t="shared" si="119"/>
        <v>231.48458844283874</v>
      </c>
    </row>
    <row r="1872" spans="2:13" x14ac:dyDescent="0.3">
      <c r="B1872" s="12">
        <v>4.1701008493691916</v>
      </c>
      <c r="C1872" s="11">
        <v>17.08562532629378</v>
      </c>
      <c r="D1872" s="11">
        <v>33.154621926544479</v>
      </c>
      <c r="E1872" s="11">
        <v>53.523794766844048</v>
      </c>
      <c r="F1872" s="11">
        <v>25.70061589760433</v>
      </c>
      <c r="G1872" s="11">
        <v>33.350036543469059</v>
      </c>
      <c r="H1872" s="11">
        <v>2.2665438039387968</v>
      </c>
      <c r="I1872" s="77">
        <f t="shared" si="116"/>
        <v>129.46465791728664</v>
      </c>
      <c r="J1872" s="77">
        <f t="shared" si="117"/>
        <v>165.08123826469449</v>
      </c>
      <c r="K1872" s="78">
        <f>E1872 * (Constants!$C$8 / Constants!$C$5)</f>
        <v>147.62207911500536</v>
      </c>
      <c r="L1872" s="78">
        <f t="shared" si="118"/>
        <v>259.17952261285581</v>
      </c>
      <c r="M1872" s="79">
        <f t="shared" si="119"/>
        <v>223.56294226544796</v>
      </c>
    </row>
    <row r="1873" spans="2:13" x14ac:dyDescent="0.3">
      <c r="B1873" s="12">
        <v>11.407751814665971</v>
      </c>
      <c r="C1873" s="11">
        <v>83.906420600301047</v>
      </c>
      <c r="D1873" s="11">
        <v>1.1716206005826248</v>
      </c>
      <c r="E1873" s="11">
        <v>30.023387976223287</v>
      </c>
      <c r="F1873" s="11">
        <v>18.873894344531468</v>
      </c>
      <c r="G1873" s="11">
        <v>30.934741106255995</v>
      </c>
      <c r="H1873" s="11">
        <v>0.27338315095168603</v>
      </c>
      <c r="I1873" s="77">
        <f t="shared" si="116"/>
        <v>133.97532352163844</v>
      </c>
      <c r="J1873" s="77">
        <f t="shared" si="117"/>
        <v>165.1834477788461</v>
      </c>
      <c r="K1873" s="78">
        <f>E1873 * (Constants!$C$8 / Constants!$C$5)</f>
        <v>82.806441031196485</v>
      </c>
      <c r="L1873" s="78">
        <f t="shared" si="118"/>
        <v>217.96650083381928</v>
      </c>
      <c r="M1873" s="79">
        <f t="shared" si="119"/>
        <v>186.75837657661162</v>
      </c>
    </row>
    <row r="1874" spans="2:13" x14ac:dyDescent="0.3">
      <c r="B1874" s="12">
        <v>1.1141312907275278</v>
      </c>
      <c r="C1874" s="11">
        <v>10.228969413519229</v>
      </c>
      <c r="D1874" s="11">
        <v>2.4320294446181734</v>
      </c>
      <c r="E1874" s="11">
        <v>21.224211611288371</v>
      </c>
      <c r="F1874" s="11">
        <v>36.336942213298606</v>
      </c>
      <c r="G1874" s="11">
        <v>89.969291682909542</v>
      </c>
      <c r="H1874" s="11">
        <v>5.2969743190741028</v>
      </c>
      <c r="I1874" s="77">
        <f t="shared" si="116"/>
        <v>70.222152682724385</v>
      </c>
      <c r="J1874" s="77">
        <f t="shared" si="117"/>
        <v>165.48841868470802</v>
      </c>
      <c r="K1874" s="78">
        <f>E1874 * (Constants!$C$8 / Constants!$C$5)</f>
        <v>58.537744927908257</v>
      </c>
      <c r="L1874" s="78">
        <f t="shared" si="118"/>
        <v>202.80195200132792</v>
      </c>
      <c r="M1874" s="79">
        <f t="shared" si="119"/>
        <v>107.53568599934428</v>
      </c>
    </row>
    <row r="1875" spans="2:13" x14ac:dyDescent="0.3">
      <c r="B1875" s="12">
        <v>49.898291446777876</v>
      </c>
      <c r="C1875" s="11">
        <v>5.484645434603439</v>
      </c>
      <c r="D1875" s="11">
        <v>17.070970056500169</v>
      </c>
      <c r="E1875" s="11">
        <v>90.54340999194369</v>
      </c>
      <c r="F1875" s="11">
        <v>20.436800469668171</v>
      </c>
      <c r="G1875" s="11">
        <v>30.855676836311059</v>
      </c>
      <c r="H1875" s="11">
        <v>1.2143103654578957</v>
      </c>
      <c r="I1875" s="77">
        <f t="shared" si="116"/>
        <v>133.53582595271547</v>
      </c>
      <c r="J1875" s="77">
        <f t="shared" si="117"/>
        <v>165.60581315448442</v>
      </c>
      <c r="K1875" s="78">
        <f>E1875 * (Constants!$C$8 / Constants!$C$5)</f>
        <v>249.72456626810279</v>
      </c>
      <c r="L1875" s="78">
        <f t="shared" si="118"/>
        <v>324.78696943064352</v>
      </c>
      <c r="M1875" s="79">
        <f t="shared" si="119"/>
        <v>292.7169822288746</v>
      </c>
    </row>
    <row r="1876" spans="2:13" x14ac:dyDescent="0.3">
      <c r="B1876" s="12">
        <v>92.707220535521628</v>
      </c>
      <c r="C1876" s="11">
        <v>10.228969413519229</v>
      </c>
      <c r="D1876" s="11">
        <v>2.4320294446181734</v>
      </c>
      <c r="E1876" s="11">
        <v>21.224211611288371</v>
      </c>
      <c r="F1876" s="11">
        <v>33.169723210620489</v>
      </c>
      <c r="G1876" s="11">
        <v>98.554642108558738</v>
      </c>
      <c r="H1876" s="11">
        <v>0.27338315095168603</v>
      </c>
      <c r="I1876" s="77">
        <f t="shared" si="116"/>
        <v>67.054933680046261</v>
      </c>
      <c r="J1876" s="77">
        <f t="shared" si="117"/>
        <v>165.88295893955669</v>
      </c>
      <c r="K1876" s="78">
        <f>E1876 * (Constants!$C$8 / Constants!$C$5)</f>
        <v>58.537744927908257</v>
      </c>
      <c r="L1876" s="78">
        <f t="shared" si="118"/>
        <v>203.19649225617655</v>
      </c>
      <c r="M1876" s="79">
        <f t="shared" si="119"/>
        <v>104.36846699666614</v>
      </c>
    </row>
    <row r="1877" spans="2:13" x14ac:dyDescent="0.3">
      <c r="B1877" s="12">
        <v>0.91697620211925823</v>
      </c>
      <c r="C1877" s="11">
        <v>83.694809974453023</v>
      </c>
      <c r="D1877" s="11">
        <v>9.7533672441459256</v>
      </c>
      <c r="E1877" s="11">
        <v>21.556869775986897</v>
      </c>
      <c r="F1877" s="11">
        <v>12.335966816704884</v>
      </c>
      <c r="G1877" s="11">
        <v>37.399465354176328</v>
      </c>
      <c r="H1877" s="11">
        <v>1.2143103654578957</v>
      </c>
      <c r="I1877" s="77">
        <f t="shared" si="116"/>
        <v>127.34101381129072</v>
      </c>
      <c r="J1877" s="77">
        <f t="shared" si="117"/>
        <v>165.95478953092493</v>
      </c>
      <c r="K1877" s="78">
        <f>E1877 * (Constants!$C$8 / Constants!$C$5)</f>
        <v>59.455237607963866</v>
      </c>
      <c r="L1877" s="78">
        <f t="shared" si="118"/>
        <v>203.85315736290192</v>
      </c>
      <c r="M1877" s="79">
        <f t="shared" si="119"/>
        <v>165.23938164326768</v>
      </c>
    </row>
    <row r="1878" spans="2:13" x14ac:dyDescent="0.3">
      <c r="B1878" s="12">
        <v>1.2878947018180043E-4</v>
      </c>
      <c r="C1878" s="11">
        <v>11.052223526477167</v>
      </c>
      <c r="D1878" s="11">
        <v>2.4320291858191729</v>
      </c>
      <c r="E1878" s="11">
        <v>21.224211611288371</v>
      </c>
      <c r="F1878" s="11">
        <v>36.336942213298606</v>
      </c>
      <c r="G1878" s="11">
        <v>89.969291682909542</v>
      </c>
      <c r="H1878" s="11">
        <v>5.2969743190741028</v>
      </c>
      <c r="I1878" s="77">
        <f t="shared" si="116"/>
        <v>71.04540653688332</v>
      </c>
      <c r="J1878" s="77">
        <f t="shared" si="117"/>
        <v>166.31167253886699</v>
      </c>
      <c r="K1878" s="78">
        <f>E1878 * (Constants!$C$8 / Constants!$C$5)</f>
        <v>58.537744927908257</v>
      </c>
      <c r="L1878" s="78">
        <f t="shared" si="118"/>
        <v>203.62520585548685</v>
      </c>
      <c r="M1878" s="79">
        <f t="shared" si="119"/>
        <v>108.35893985350322</v>
      </c>
    </row>
    <row r="1879" spans="2:13" x14ac:dyDescent="0.3">
      <c r="B1879" s="12">
        <v>1.0716612683609128E-2</v>
      </c>
      <c r="C1879" s="11">
        <v>11.052223526477167</v>
      </c>
      <c r="D1879" s="11">
        <v>2.4320291858191729</v>
      </c>
      <c r="E1879" s="11">
        <v>21.224211611288371</v>
      </c>
      <c r="F1879" s="11">
        <v>33.169723210620489</v>
      </c>
      <c r="G1879" s="11">
        <v>98.554642108558738</v>
      </c>
      <c r="H1879" s="11">
        <v>0.27338315095168603</v>
      </c>
      <c r="I1879" s="77">
        <f t="shared" si="116"/>
        <v>67.87818753420521</v>
      </c>
      <c r="J1879" s="77">
        <f t="shared" si="117"/>
        <v>166.70621279371562</v>
      </c>
      <c r="K1879" s="78">
        <f>E1879 * (Constants!$C$8 / Constants!$C$5)</f>
        <v>58.537744927908257</v>
      </c>
      <c r="L1879" s="78">
        <f t="shared" si="118"/>
        <v>204.01974611033549</v>
      </c>
      <c r="M1879" s="79">
        <f t="shared" si="119"/>
        <v>105.19172085082511</v>
      </c>
    </row>
    <row r="1880" spans="2:13" x14ac:dyDescent="0.3">
      <c r="B1880" s="12">
        <v>7.1598571958020329E-4</v>
      </c>
      <c r="C1880" s="11">
        <v>12.896606368503129</v>
      </c>
      <c r="D1880" s="11">
        <v>2.3268742347831157</v>
      </c>
      <c r="E1880" s="11">
        <v>15.779718323996141</v>
      </c>
      <c r="F1880" s="11">
        <v>37.481440060153851</v>
      </c>
      <c r="G1880" s="11">
        <v>93.152607255272116</v>
      </c>
      <c r="H1880" s="11">
        <v>5.2969743190741028</v>
      </c>
      <c r="I1880" s="77">
        <f t="shared" si="116"/>
        <v>68.484638987436227</v>
      </c>
      <c r="J1880" s="77">
        <f t="shared" si="117"/>
        <v>166.93422056178244</v>
      </c>
      <c r="K1880" s="78">
        <f>E1880 * (Constants!$C$8 / Constants!$C$5)</f>
        <v>43.521481183924841</v>
      </c>
      <c r="L1880" s="78">
        <f t="shared" si="118"/>
        <v>194.67598342171115</v>
      </c>
      <c r="M1880" s="79">
        <f t="shared" si="119"/>
        <v>96.226401847364926</v>
      </c>
    </row>
    <row r="1881" spans="2:13" x14ac:dyDescent="0.3">
      <c r="B1881" s="12">
        <v>0.72226620966102928</v>
      </c>
      <c r="C1881" s="11">
        <v>5.2555172220175752</v>
      </c>
      <c r="D1881" s="11">
        <v>42.891478829662056</v>
      </c>
      <c r="E1881" s="11">
        <v>76.250069565171302</v>
      </c>
      <c r="F1881" s="11">
        <v>12.108299912423083</v>
      </c>
      <c r="G1881" s="11">
        <v>29.773085634036228</v>
      </c>
      <c r="H1881" s="11">
        <v>1.2143103654578957</v>
      </c>
      <c r="I1881" s="77">
        <f t="shared" si="116"/>
        <v>136.50536552927403</v>
      </c>
      <c r="J1881" s="77">
        <f t="shared" si="117"/>
        <v>167.49276152876814</v>
      </c>
      <c r="K1881" s="78">
        <f>E1881 * (Constants!$C$8 / Constants!$C$5)</f>
        <v>210.30261122006925</v>
      </c>
      <c r="L1881" s="78">
        <f t="shared" si="118"/>
        <v>301.54530318366608</v>
      </c>
      <c r="M1881" s="79">
        <f t="shared" si="119"/>
        <v>270.557907184172</v>
      </c>
    </row>
    <row r="1882" spans="2:13" x14ac:dyDescent="0.3">
      <c r="B1882" s="12">
        <v>6.3621110062813386</v>
      </c>
      <c r="C1882" s="11">
        <v>10.896639778623749</v>
      </c>
      <c r="D1882" s="11">
        <v>28.013287858691275</v>
      </c>
      <c r="E1882" s="11">
        <v>34.656405610662951</v>
      </c>
      <c r="F1882" s="11">
        <v>23.69801155316755</v>
      </c>
      <c r="G1882" s="11">
        <v>69.98747533028947</v>
      </c>
      <c r="H1882" s="11">
        <v>0.27338315095168603</v>
      </c>
      <c r="I1882" s="77">
        <f t="shared" si="116"/>
        <v>97.264344801145526</v>
      </c>
      <c r="J1882" s="77">
        <f t="shared" si="117"/>
        <v>167.52520328238668</v>
      </c>
      <c r="K1882" s="78">
        <f>E1882 * (Constants!$C$8 / Constants!$C$5)</f>
        <v>95.584602571344604</v>
      </c>
      <c r="L1882" s="78">
        <f t="shared" si="118"/>
        <v>228.4534002430683</v>
      </c>
      <c r="M1882" s="79">
        <f t="shared" si="119"/>
        <v>158.19254176182719</v>
      </c>
    </row>
    <row r="1883" spans="2:13" x14ac:dyDescent="0.3">
      <c r="B1883" s="12">
        <v>66.956559176760493</v>
      </c>
      <c r="C1883" s="11">
        <v>17.08562532629378</v>
      </c>
      <c r="D1883" s="11">
        <v>33.154621926544479</v>
      </c>
      <c r="E1883" s="11">
        <v>53.523794766844048</v>
      </c>
      <c r="F1883" s="11">
        <v>13.330001363383722</v>
      </c>
      <c r="G1883" s="11">
        <v>45.871582277710871</v>
      </c>
      <c r="H1883" s="11">
        <v>4.8430145248635217</v>
      </c>
      <c r="I1883" s="77">
        <f t="shared" si="116"/>
        <v>117.09404338306604</v>
      </c>
      <c r="J1883" s="77">
        <f t="shared" si="117"/>
        <v>167.80864018564043</v>
      </c>
      <c r="K1883" s="78">
        <f>E1883 * (Constants!$C$8 / Constants!$C$5)</f>
        <v>147.62207911500536</v>
      </c>
      <c r="L1883" s="78">
        <f t="shared" si="118"/>
        <v>261.90692453380177</v>
      </c>
      <c r="M1883" s="79">
        <f t="shared" si="119"/>
        <v>211.19232773122735</v>
      </c>
    </row>
    <row r="1884" spans="2:13" x14ac:dyDescent="0.3">
      <c r="B1884" s="12">
        <v>0.16699042395339347</v>
      </c>
      <c r="C1884" s="11">
        <v>87.14130872625509</v>
      </c>
      <c r="D1884" s="11">
        <v>0.46537482107672307</v>
      </c>
      <c r="E1884" s="11">
        <v>15.373153375964637</v>
      </c>
      <c r="F1884" s="11">
        <v>19.780116782867641</v>
      </c>
      <c r="G1884" s="11">
        <v>44.784061582433495</v>
      </c>
      <c r="H1884" s="11">
        <v>0.38235628704064373</v>
      </c>
      <c r="I1884" s="77">
        <f t="shared" si="116"/>
        <v>122.75995370616408</v>
      </c>
      <c r="J1884" s="77">
        <f t="shared" si="117"/>
        <v>167.9263715756382</v>
      </c>
      <c r="K1884" s="78">
        <f>E1884 * (Constants!$C$8 / Constants!$C$5)</f>
        <v>42.400148827257311</v>
      </c>
      <c r="L1884" s="78">
        <f t="shared" si="118"/>
        <v>194.95336702693089</v>
      </c>
      <c r="M1884" s="79">
        <f t="shared" si="119"/>
        <v>149.78694915745677</v>
      </c>
    </row>
    <row r="1885" spans="2:13" x14ac:dyDescent="0.3">
      <c r="B1885" s="12">
        <v>59.828507106023608</v>
      </c>
      <c r="C1885" s="11">
        <v>5.484645434603439</v>
      </c>
      <c r="D1885" s="11">
        <v>17.070970056500169</v>
      </c>
      <c r="E1885" s="11">
        <v>90.54340999194369</v>
      </c>
      <c r="F1885" s="11">
        <v>20.360479065299653</v>
      </c>
      <c r="G1885" s="11">
        <v>31.137040854088077</v>
      </c>
      <c r="H1885" s="11">
        <v>3.5292293157290135</v>
      </c>
      <c r="I1885" s="77">
        <f t="shared" si="116"/>
        <v>133.45950454834696</v>
      </c>
      <c r="J1885" s="77">
        <f t="shared" si="117"/>
        <v>168.12577471816405</v>
      </c>
      <c r="K1885" s="78">
        <f>E1885 * (Constants!$C$8 / Constants!$C$5)</f>
        <v>249.72456626810279</v>
      </c>
      <c r="L1885" s="78">
        <f t="shared" si="118"/>
        <v>327.30693099432312</v>
      </c>
      <c r="M1885" s="79">
        <f t="shared" si="119"/>
        <v>292.64066082450609</v>
      </c>
    </row>
    <row r="1886" spans="2:13" x14ac:dyDescent="0.3">
      <c r="B1886" s="12">
        <v>426.08544862599229</v>
      </c>
      <c r="C1886" s="11">
        <v>5.484645434603439</v>
      </c>
      <c r="D1886" s="11">
        <v>17.070970056500169</v>
      </c>
      <c r="E1886" s="11">
        <v>90.54340999194369</v>
      </c>
      <c r="F1886" s="11">
        <v>4.232100956416696</v>
      </c>
      <c r="G1886" s="11">
        <v>46.06125274204053</v>
      </c>
      <c r="H1886" s="11">
        <v>4.8430145248635217</v>
      </c>
      <c r="I1886" s="77">
        <f t="shared" si="116"/>
        <v>117.331126439464</v>
      </c>
      <c r="J1886" s="77">
        <f t="shared" si="117"/>
        <v>168.23539370636806</v>
      </c>
      <c r="K1886" s="78">
        <f>E1886 * (Constants!$C$8 / Constants!$C$5)</f>
        <v>249.72456626810279</v>
      </c>
      <c r="L1886" s="78">
        <f t="shared" si="118"/>
        <v>327.41654998252716</v>
      </c>
      <c r="M1886" s="79">
        <f t="shared" si="119"/>
        <v>276.51228271562309</v>
      </c>
    </row>
    <row r="1887" spans="2:13" x14ac:dyDescent="0.3">
      <c r="B1887" s="12">
        <v>0.54908691735181492</v>
      </c>
      <c r="C1887" s="11">
        <v>8.8172622742775815</v>
      </c>
      <c r="D1887" s="11">
        <v>15.484593260724962</v>
      </c>
      <c r="E1887" s="11">
        <v>40.658590039857529</v>
      </c>
      <c r="F1887" s="11">
        <v>34.407547051530521</v>
      </c>
      <c r="G1887" s="11">
        <v>63.890684877180703</v>
      </c>
      <c r="H1887" s="11">
        <v>5.2969743190741028</v>
      </c>
      <c r="I1887" s="77">
        <f t="shared" si="116"/>
        <v>99.367992626390588</v>
      </c>
      <c r="J1887" s="77">
        <f t="shared" si="117"/>
        <v>168.55565182264539</v>
      </c>
      <c r="K1887" s="78">
        <f>E1887 * (Constants!$C$8 / Constants!$C$5)</f>
        <v>112.13901446476835</v>
      </c>
      <c r="L1887" s="78">
        <f t="shared" si="118"/>
        <v>240.03607624755625</v>
      </c>
      <c r="M1887" s="79">
        <f t="shared" si="119"/>
        <v>170.8484170513014</v>
      </c>
    </row>
    <row r="1888" spans="2:13" x14ac:dyDescent="0.3">
      <c r="B1888" s="12">
        <v>2.2879119944846025</v>
      </c>
      <c r="C1888" s="11">
        <v>17.08562532629378</v>
      </c>
      <c r="D1888" s="11">
        <v>33.154621926544479</v>
      </c>
      <c r="E1888" s="11">
        <v>53.523794766844048</v>
      </c>
      <c r="F1888" s="11">
        <v>23.419899890411717</v>
      </c>
      <c r="G1888" s="11">
        <v>38.570813691460295</v>
      </c>
      <c r="H1888" s="11">
        <v>2.8455952612071744</v>
      </c>
      <c r="I1888" s="77">
        <f t="shared" si="116"/>
        <v>127.18394191009402</v>
      </c>
      <c r="J1888" s="77">
        <f t="shared" si="117"/>
        <v>168.60035086276147</v>
      </c>
      <c r="K1888" s="78">
        <f>E1888 * (Constants!$C$8 / Constants!$C$5)</f>
        <v>147.62207911500536</v>
      </c>
      <c r="L1888" s="78">
        <f t="shared" si="118"/>
        <v>262.69863521092282</v>
      </c>
      <c r="M1888" s="79">
        <f t="shared" si="119"/>
        <v>221.28222625825532</v>
      </c>
    </row>
    <row r="1889" spans="2:13" x14ac:dyDescent="0.3">
      <c r="B1889" s="12">
        <v>5.1349516288610175E-3</v>
      </c>
      <c r="C1889" s="11">
        <v>24.132603059144969</v>
      </c>
      <c r="D1889" s="11">
        <v>15.484594295920964</v>
      </c>
      <c r="E1889" s="11">
        <v>40.658585899073522</v>
      </c>
      <c r="F1889" s="11">
        <v>31.361622471571184</v>
      </c>
      <c r="G1889" s="11">
        <v>56.273555196665789</v>
      </c>
      <c r="H1889" s="11">
        <v>1.11467867989683</v>
      </c>
      <c r="I1889" s="77">
        <f t="shared" si="116"/>
        <v>111.63740572571064</v>
      </c>
      <c r="J1889" s="77">
        <f t="shared" si="117"/>
        <v>169.02563960227326</v>
      </c>
      <c r="K1889" s="78">
        <f>E1889 * (Constants!$C$8 / Constants!$C$5)</f>
        <v>112.13900304421891</v>
      </c>
      <c r="L1889" s="78">
        <f t="shared" si="118"/>
        <v>240.50605674741865</v>
      </c>
      <c r="M1889" s="79">
        <f t="shared" si="119"/>
        <v>183.117822870856</v>
      </c>
    </row>
    <row r="1890" spans="2:13" x14ac:dyDescent="0.3">
      <c r="B1890" s="12">
        <v>7.1164374725049129</v>
      </c>
      <c r="C1890" s="11">
        <v>7.0775227436702322</v>
      </c>
      <c r="D1890" s="11">
        <v>21.954370547829036</v>
      </c>
      <c r="E1890" s="11">
        <v>105.46060093707598</v>
      </c>
      <c r="F1890" s="11">
        <v>1.0661814510881205</v>
      </c>
      <c r="G1890" s="11">
        <v>30.044577814877112</v>
      </c>
      <c r="H1890" s="11">
        <v>3.5292293157290135</v>
      </c>
      <c r="I1890" s="77">
        <f t="shared" si="116"/>
        <v>135.55867567966337</v>
      </c>
      <c r="J1890" s="77">
        <f t="shared" si="117"/>
        <v>169.13248281026949</v>
      </c>
      <c r="K1890" s="78">
        <f>E1890 * (Constants!$C$8 / Constants!$C$5)</f>
        <v>290.86714129419346</v>
      </c>
      <c r="L1890" s="78">
        <f t="shared" si="118"/>
        <v>354.53902316738697</v>
      </c>
      <c r="M1890" s="79">
        <f t="shared" si="119"/>
        <v>320.96521603678082</v>
      </c>
    </row>
    <row r="1891" spans="2:13" x14ac:dyDescent="0.3">
      <c r="B1891" s="12">
        <v>855.25070564882481</v>
      </c>
      <c r="C1891" s="11">
        <v>5.484645434603439</v>
      </c>
      <c r="D1891" s="11">
        <v>17.070970056500169</v>
      </c>
      <c r="E1891" s="11">
        <v>90.54340999194369</v>
      </c>
      <c r="F1891" s="11">
        <v>14.939442576664041</v>
      </c>
      <c r="G1891" s="11">
        <v>38.730296835035823</v>
      </c>
      <c r="H1891" s="11">
        <v>2.8455952612071744</v>
      </c>
      <c r="I1891" s="77">
        <f t="shared" si="116"/>
        <v>128.03846805971133</v>
      </c>
      <c r="J1891" s="77">
        <f t="shared" si="117"/>
        <v>169.61436015595433</v>
      </c>
      <c r="K1891" s="78">
        <f>E1891 * (Constants!$C$8 / Constants!$C$5)</f>
        <v>249.72456626810279</v>
      </c>
      <c r="L1891" s="78">
        <f t="shared" si="118"/>
        <v>328.79551643211346</v>
      </c>
      <c r="M1891" s="79">
        <f t="shared" si="119"/>
        <v>287.21962433587044</v>
      </c>
    </row>
    <row r="1892" spans="2:13" x14ac:dyDescent="0.3">
      <c r="B1892" s="12">
        <v>6.8351004772703163</v>
      </c>
      <c r="C1892" s="11">
        <v>9.38078467525653</v>
      </c>
      <c r="D1892" s="11">
        <v>68.296998229732026</v>
      </c>
      <c r="E1892" s="11">
        <v>58.375563809150272</v>
      </c>
      <c r="F1892" s="11">
        <v>1.0661814510881205</v>
      </c>
      <c r="G1892" s="11">
        <v>30.044577814877112</v>
      </c>
      <c r="H1892" s="11">
        <v>3.5292293157290135</v>
      </c>
      <c r="I1892" s="77">
        <f t="shared" si="116"/>
        <v>137.11952816522694</v>
      </c>
      <c r="J1892" s="77">
        <f t="shared" si="117"/>
        <v>170.69333529583307</v>
      </c>
      <c r="K1892" s="78">
        <f>E1892 * (Constants!$C$8 / Constants!$C$5)</f>
        <v>161.0035711510435</v>
      </c>
      <c r="L1892" s="78">
        <f t="shared" si="118"/>
        <v>273.32134263772633</v>
      </c>
      <c r="M1892" s="79">
        <f t="shared" si="119"/>
        <v>239.74753550712018</v>
      </c>
    </row>
    <row r="1893" spans="2:13" x14ac:dyDescent="0.3">
      <c r="B1893" s="12">
        <v>151.67115754983388</v>
      </c>
      <c r="C1893" s="11">
        <v>4.2154136150468799</v>
      </c>
      <c r="D1893" s="11">
        <v>18.073298584978161</v>
      </c>
      <c r="E1893" s="11">
        <v>52.750383270967603</v>
      </c>
      <c r="F1893" s="11">
        <v>27.951548521514209</v>
      </c>
      <c r="G1893" s="11">
        <v>67.811151825154994</v>
      </c>
      <c r="H1893" s="11">
        <v>0.27338315095168603</v>
      </c>
      <c r="I1893" s="77">
        <f t="shared" si="116"/>
        <v>102.99064399250686</v>
      </c>
      <c r="J1893" s="77">
        <f t="shared" si="117"/>
        <v>171.07517896861353</v>
      </c>
      <c r="K1893" s="78">
        <f>E1893 * (Constants!$C$8 / Constants!$C$5)</f>
        <v>145.48896031186229</v>
      </c>
      <c r="L1893" s="78">
        <f t="shared" si="118"/>
        <v>263.81375600950821</v>
      </c>
      <c r="M1893" s="79">
        <f t="shared" si="119"/>
        <v>195.72922103340153</v>
      </c>
    </row>
    <row r="1894" spans="2:13" x14ac:dyDescent="0.3">
      <c r="B1894" s="12">
        <v>1.3804808433633298E-2</v>
      </c>
      <c r="C1894" s="11">
        <v>4.4373702485331687</v>
      </c>
      <c r="D1894" s="11">
        <v>12.624783561220001</v>
      </c>
      <c r="E1894" s="11">
        <v>23.588400521142511</v>
      </c>
      <c r="F1894" s="11">
        <v>36.336942213298606</v>
      </c>
      <c r="G1894" s="11">
        <v>89.969291682909542</v>
      </c>
      <c r="H1894" s="11">
        <v>5.2969743190741028</v>
      </c>
      <c r="I1894" s="77">
        <f t="shared" si="116"/>
        <v>76.987496544194286</v>
      </c>
      <c r="J1894" s="77">
        <f t="shared" si="117"/>
        <v>172.25376254617794</v>
      </c>
      <c r="K1894" s="78">
        <f>E1894 * (Constants!$C$8 / Constants!$C$5)</f>
        <v>65.058330469602737</v>
      </c>
      <c r="L1894" s="78">
        <f t="shared" si="118"/>
        <v>213.72369249463816</v>
      </c>
      <c r="M1894" s="79">
        <f t="shared" si="119"/>
        <v>118.45742649265452</v>
      </c>
    </row>
    <row r="1895" spans="2:13" x14ac:dyDescent="0.3">
      <c r="B1895" s="12">
        <v>0.22098595295392442</v>
      </c>
      <c r="C1895" s="11">
        <v>4.4796502412255128</v>
      </c>
      <c r="D1895" s="11">
        <v>7.7291439475650865</v>
      </c>
      <c r="E1895" s="11">
        <v>78.590987268911121</v>
      </c>
      <c r="F1895" s="11">
        <v>26.076982315751383</v>
      </c>
      <c r="G1895" s="11">
        <v>54.523678374934192</v>
      </c>
      <c r="H1895" s="11">
        <v>1.11467867989683</v>
      </c>
      <c r="I1895" s="77">
        <f t="shared" si="116"/>
        <v>116.87676377345311</v>
      </c>
      <c r="J1895" s="77">
        <f t="shared" si="117"/>
        <v>172.51512082828413</v>
      </c>
      <c r="K1895" s="78">
        <f>E1895 * (Constants!$C$8 / Constants!$C$5)</f>
        <v>216.75901327393231</v>
      </c>
      <c r="L1895" s="78">
        <f t="shared" si="118"/>
        <v>310.68314683330533</v>
      </c>
      <c r="M1895" s="79">
        <f t="shared" si="119"/>
        <v>255.0447897784743</v>
      </c>
    </row>
    <row r="1896" spans="2:13" x14ac:dyDescent="0.3">
      <c r="B1896" s="12">
        <v>0.79202054820780177</v>
      </c>
      <c r="C1896" s="11">
        <v>83.694809974453023</v>
      </c>
      <c r="D1896" s="11">
        <v>9.7533672441459256</v>
      </c>
      <c r="E1896" s="11">
        <v>21.556869775986897</v>
      </c>
      <c r="F1896" s="11">
        <v>19.780116782867648</v>
      </c>
      <c r="G1896" s="11">
        <v>37.384222090941542</v>
      </c>
      <c r="H1896" s="11">
        <v>0.38235628704064373</v>
      </c>
      <c r="I1896" s="77">
        <f t="shared" si="116"/>
        <v>134.78516377745348</v>
      </c>
      <c r="J1896" s="77">
        <f t="shared" si="117"/>
        <v>172.55174215543565</v>
      </c>
      <c r="K1896" s="78">
        <f>E1896 * (Constants!$C$8 / Constants!$C$5)</f>
        <v>59.455237607963866</v>
      </c>
      <c r="L1896" s="78">
        <f t="shared" si="118"/>
        <v>210.45010998741265</v>
      </c>
      <c r="M1896" s="79">
        <f t="shared" si="119"/>
        <v>172.68353160943045</v>
      </c>
    </row>
    <row r="1897" spans="2:13" x14ac:dyDescent="0.3">
      <c r="B1897" s="12">
        <v>1.148702518970822</v>
      </c>
      <c r="C1897" s="11">
        <v>4.4373702485331687</v>
      </c>
      <c r="D1897" s="11">
        <v>12.624783561220001</v>
      </c>
      <c r="E1897" s="11">
        <v>23.588400521142511</v>
      </c>
      <c r="F1897" s="11">
        <v>33.169723210620489</v>
      </c>
      <c r="G1897" s="11">
        <v>98.554642108558738</v>
      </c>
      <c r="H1897" s="11">
        <v>0.27338315095168603</v>
      </c>
      <c r="I1897" s="77">
        <f t="shared" si="116"/>
        <v>73.820277541516163</v>
      </c>
      <c r="J1897" s="77">
        <f t="shared" si="117"/>
        <v>172.64830280102657</v>
      </c>
      <c r="K1897" s="78">
        <f>E1897 * (Constants!$C$8 / Constants!$C$5)</f>
        <v>65.058330469602737</v>
      </c>
      <c r="L1897" s="78">
        <f t="shared" si="118"/>
        <v>214.11823274948682</v>
      </c>
      <c r="M1897" s="79">
        <f t="shared" si="119"/>
        <v>115.29020748997638</v>
      </c>
    </row>
    <row r="1898" spans="2:13" x14ac:dyDescent="0.3">
      <c r="B1898" s="12">
        <v>2.3286657233256847E-4</v>
      </c>
      <c r="C1898" s="11">
        <v>4.8554931599217159</v>
      </c>
      <c r="D1898" s="11">
        <v>12.624784596416003</v>
      </c>
      <c r="E1898" s="11">
        <v>23.588402591534514</v>
      </c>
      <c r="F1898" s="11">
        <v>36.336942213298606</v>
      </c>
      <c r="G1898" s="11">
        <v>89.969291682909542</v>
      </c>
      <c r="H1898" s="11">
        <v>5.2969743190741028</v>
      </c>
      <c r="I1898" s="77">
        <f t="shared" si="116"/>
        <v>77.405622561170844</v>
      </c>
      <c r="J1898" s="77">
        <f t="shared" si="117"/>
        <v>172.67188856315451</v>
      </c>
      <c r="K1898" s="78">
        <f>E1898 * (Constants!$C$8 / Constants!$C$5)</f>
        <v>65.058336179877458</v>
      </c>
      <c r="L1898" s="78">
        <f t="shared" si="118"/>
        <v>214.14182215149742</v>
      </c>
      <c r="M1898" s="79">
        <f t="shared" si="119"/>
        <v>118.87555614951378</v>
      </c>
    </row>
    <row r="1899" spans="2:13" x14ac:dyDescent="0.3">
      <c r="B1899" s="12">
        <v>5.0857447204180062E-3</v>
      </c>
      <c r="C1899" s="11">
        <v>7.7516454854522658</v>
      </c>
      <c r="D1899" s="11">
        <v>1.2991470430081702</v>
      </c>
      <c r="E1899" s="11">
        <v>32.096388673200053</v>
      </c>
      <c r="F1899" s="11">
        <v>36.336942213298606</v>
      </c>
      <c r="G1899" s="11">
        <v>89.969291682909542</v>
      </c>
      <c r="H1899" s="11">
        <v>5.2969743190741028</v>
      </c>
      <c r="I1899" s="77">
        <f t="shared" si="116"/>
        <v>77.4841234149591</v>
      </c>
      <c r="J1899" s="77">
        <f t="shared" si="117"/>
        <v>172.75038941694274</v>
      </c>
      <c r="K1899" s="78">
        <f>E1899 * (Constants!$C$8 / Constants!$C$5)</f>
        <v>88.523910695438857</v>
      </c>
      <c r="L1899" s="78">
        <f t="shared" si="118"/>
        <v>229.17791143918157</v>
      </c>
      <c r="M1899" s="79">
        <f t="shared" si="119"/>
        <v>133.9116454371979</v>
      </c>
    </row>
    <row r="1900" spans="2:13" x14ac:dyDescent="0.3">
      <c r="B1900" s="12">
        <v>1.9376902317162603E-2</v>
      </c>
      <c r="C1900" s="11">
        <v>4.8554931599217159</v>
      </c>
      <c r="D1900" s="11">
        <v>12.624784596416003</v>
      </c>
      <c r="E1900" s="11">
        <v>23.588402591534514</v>
      </c>
      <c r="F1900" s="11">
        <v>33.169723210620489</v>
      </c>
      <c r="G1900" s="11">
        <v>98.554642108558738</v>
      </c>
      <c r="H1900" s="11">
        <v>0.27338315095168603</v>
      </c>
      <c r="I1900" s="77">
        <f t="shared" si="116"/>
        <v>74.23840355849272</v>
      </c>
      <c r="J1900" s="77">
        <f t="shared" si="117"/>
        <v>173.06642881800312</v>
      </c>
      <c r="K1900" s="78">
        <f>E1900 * (Constants!$C$8 / Constants!$C$5)</f>
        <v>65.058336179877458</v>
      </c>
      <c r="L1900" s="78">
        <f t="shared" si="118"/>
        <v>214.53636240634609</v>
      </c>
      <c r="M1900" s="79">
        <f t="shared" si="119"/>
        <v>115.70833714683566</v>
      </c>
    </row>
    <row r="1901" spans="2:13" x14ac:dyDescent="0.3">
      <c r="B1901" s="12">
        <v>4.5283737461431883E-2</v>
      </c>
      <c r="C1901" s="11">
        <v>0.1196658999496108</v>
      </c>
      <c r="D1901" s="11">
        <v>50.08880739457895</v>
      </c>
      <c r="E1901" s="11">
        <v>65.131894736632887</v>
      </c>
      <c r="F1901" s="11">
        <v>8.509069440443298</v>
      </c>
      <c r="G1901" s="11">
        <v>46.962701545350235</v>
      </c>
      <c r="H1901" s="11">
        <v>2.2665438039387968</v>
      </c>
      <c r="I1901" s="77">
        <f t="shared" si="116"/>
        <v>123.84943747160474</v>
      </c>
      <c r="J1901" s="77">
        <f t="shared" si="117"/>
        <v>173.07868282089376</v>
      </c>
      <c r="K1901" s="78">
        <f>E1901 * (Constants!$C$8 / Constants!$C$5)</f>
        <v>179.63796774135847</v>
      </c>
      <c r="L1901" s="78">
        <f t="shared" si="118"/>
        <v>287.58475582561937</v>
      </c>
      <c r="M1901" s="79">
        <f t="shared" si="119"/>
        <v>238.35551047633032</v>
      </c>
    </row>
    <row r="1902" spans="2:13" x14ac:dyDescent="0.3">
      <c r="B1902" s="12">
        <v>0.4231864418979967</v>
      </c>
      <c r="C1902" s="11">
        <v>7.7516454854522658</v>
      </c>
      <c r="D1902" s="11">
        <v>1.2991470430081702</v>
      </c>
      <c r="E1902" s="11">
        <v>32.096388673200053</v>
      </c>
      <c r="F1902" s="11">
        <v>33.169723210620489</v>
      </c>
      <c r="G1902" s="11">
        <v>98.554642108558738</v>
      </c>
      <c r="H1902" s="11">
        <v>0.27338315095168603</v>
      </c>
      <c r="I1902" s="77">
        <f t="shared" si="116"/>
        <v>74.316904412280977</v>
      </c>
      <c r="J1902" s="77">
        <f t="shared" si="117"/>
        <v>173.1449296717914</v>
      </c>
      <c r="K1902" s="78">
        <f>E1902 * (Constants!$C$8 / Constants!$C$5)</f>
        <v>88.523910695438857</v>
      </c>
      <c r="L1902" s="78">
        <f t="shared" si="118"/>
        <v>229.57245169403018</v>
      </c>
      <c r="M1902" s="79">
        <f t="shared" si="119"/>
        <v>130.74442643451977</v>
      </c>
    </row>
    <row r="1903" spans="2:13" x14ac:dyDescent="0.3">
      <c r="B1903" s="12">
        <v>22.57689747060067</v>
      </c>
      <c r="C1903" s="11">
        <v>14.487741954291044</v>
      </c>
      <c r="D1903" s="11">
        <v>31.043029122630809</v>
      </c>
      <c r="E1903" s="11">
        <v>31.81926256280741</v>
      </c>
      <c r="F1903" s="11">
        <v>27.951548521514209</v>
      </c>
      <c r="G1903" s="11">
        <v>67.811151825154994</v>
      </c>
      <c r="H1903" s="11">
        <v>0.27338315095168603</v>
      </c>
      <c r="I1903" s="77">
        <f t="shared" si="116"/>
        <v>105.30158216124347</v>
      </c>
      <c r="J1903" s="77">
        <f t="shared" si="117"/>
        <v>173.38611713735014</v>
      </c>
      <c r="K1903" s="78">
        <f>E1903 * (Constants!$C$8 / Constants!$C$5)</f>
        <v>87.759579003872062</v>
      </c>
      <c r="L1903" s="78">
        <f t="shared" si="118"/>
        <v>229.32643357841479</v>
      </c>
      <c r="M1903" s="79">
        <f t="shared" si="119"/>
        <v>161.24189860230814</v>
      </c>
    </row>
    <row r="1904" spans="2:13" x14ac:dyDescent="0.3">
      <c r="B1904" s="12">
        <v>1135.4959477334633</v>
      </c>
      <c r="C1904" s="11">
        <v>87.14130872625509</v>
      </c>
      <c r="D1904" s="11">
        <v>0.46537482107672307</v>
      </c>
      <c r="E1904" s="11">
        <v>15.373153375964637</v>
      </c>
      <c r="F1904" s="11">
        <v>3.0362454861014556</v>
      </c>
      <c r="G1904" s="11">
        <v>65.053096976073377</v>
      </c>
      <c r="H1904" s="11">
        <v>2.378856725706803</v>
      </c>
      <c r="I1904" s="77">
        <f t="shared" si="116"/>
        <v>106.0160824093979</v>
      </c>
      <c r="J1904" s="77">
        <f t="shared" si="117"/>
        <v>173.44803611117808</v>
      </c>
      <c r="K1904" s="78">
        <f>E1904 * (Constants!$C$8 / Constants!$C$5)</f>
        <v>42.400148827257311</v>
      </c>
      <c r="L1904" s="78">
        <f t="shared" si="118"/>
        <v>200.47503156247075</v>
      </c>
      <c r="M1904" s="79">
        <f t="shared" si="119"/>
        <v>133.04307786069057</v>
      </c>
    </row>
    <row r="1905" spans="2:13" x14ac:dyDescent="0.3">
      <c r="B1905" s="12">
        <v>0.18389913058490492</v>
      </c>
      <c r="C1905" s="11">
        <v>11.123955363010939</v>
      </c>
      <c r="D1905" s="11">
        <v>31.043027052238806</v>
      </c>
      <c r="E1905" s="11">
        <v>49.693080948683431</v>
      </c>
      <c r="F1905" s="11">
        <v>26.076982315751383</v>
      </c>
      <c r="G1905" s="11">
        <v>54.523678374934192</v>
      </c>
      <c r="H1905" s="11">
        <v>1.11467867989683</v>
      </c>
      <c r="I1905" s="77">
        <f t="shared" si="116"/>
        <v>117.93704567968456</v>
      </c>
      <c r="J1905" s="77">
        <f t="shared" si="117"/>
        <v>173.57540273451559</v>
      </c>
      <c r="K1905" s="78">
        <f>E1905 * (Constants!$C$8 / Constants!$C$5)</f>
        <v>137.05672326169142</v>
      </c>
      <c r="L1905" s="78">
        <f t="shared" si="118"/>
        <v>260.93904504752356</v>
      </c>
      <c r="M1905" s="79">
        <f t="shared" si="119"/>
        <v>205.30068799269253</v>
      </c>
    </row>
    <row r="1906" spans="2:13" x14ac:dyDescent="0.3">
      <c r="B1906" s="12">
        <v>0.10574487764097285</v>
      </c>
      <c r="C1906" s="11">
        <v>50.148285616042656</v>
      </c>
      <c r="D1906" s="11">
        <v>0.46537482107672307</v>
      </c>
      <c r="E1906" s="11">
        <v>15.373152340768636</v>
      </c>
      <c r="F1906" s="11">
        <v>28.176478177927383</v>
      </c>
      <c r="G1906" s="11">
        <v>76.737518264079682</v>
      </c>
      <c r="H1906" s="11">
        <v>2.8455952612071744</v>
      </c>
      <c r="I1906" s="77">
        <f t="shared" si="116"/>
        <v>94.163290955815398</v>
      </c>
      <c r="J1906" s="77">
        <f t="shared" si="117"/>
        <v>173.74640448110225</v>
      </c>
      <c r="K1906" s="78">
        <f>E1906 * (Constants!$C$8 / Constants!$C$5)</f>
        <v>42.400145972119951</v>
      </c>
      <c r="L1906" s="78">
        <f t="shared" si="118"/>
        <v>200.77339811245355</v>
      </c>
      <c r="M1906" s="79">
        <f t="shared" si="119"/>
        <v>121.1902845871667</v>
      </c>
    </row>
    <row r="1907" spans="2:13" x14ac:dyDescent="0.3">
      <c r="B1907" s="12">
        <v>478.68376506662753</v>
      </c>
      <c r="C1907" s="11">
        <v>5.484645434603439</v>
      </c>
      <c r="D1907" s="11">
        <v>17.070970056500169</v>
      </c>
      <c r="E1907" s="11">
        <v>90.54340999194369</v>
      </c>
      <c r="F1907" s="11">
        <v>12.158991743079888</v>
      </c>
      <c r="G1907" s="11">
        <v>47.226111142932929</v>
      </c>
      <c r="H1907" s="11">
        <v>1.4317273385614178</v>
      </c>
      <c r="I1907" s="77">
        <f t="shared" si="116"/>
        <v>125.25801722612718</v>
      </c>
      <c r="J1907" s="77">
        <f t="shared" si="117"/>
        <v>173.91585570762152</v>
      </c>
      <c r="K1907" s="78">
        <f>E1907 * (Constants!$C$8 / Constants!$C$5)</f>
        <v>249.72456626810279</v>
      </c>
      <c r="L1907" s="78">
        <f t="shared" si="118"/>
        <v>333.09701198378065</v>
      </c>
      <c r="M1907" s="79">
        <f t="shared" si="119"/>
        <v>284.43917350228628</v>
      </c>
    </row>
    <row r="1908" spans="2:13" x14ac:dyDescent="0.3">
      <c r="B1908" s="12">
        <v>9.3034586755820783</v>
      </c>
      <c r="C1908" s="11">
        <v>83.694809974453023</v>
      </c>
      <c r="D1908" s="11">
        <v>9.7533672441459256</v>
      </c>
      <c r="E1908" s="11">
        <v>21.556869775986897</v>
      </c>
      <c r="F1908" s="11">
        <v>2.4180435167484116</v>
      </c>
      <c r="G1908" s="11">
        <v>54.304128279669435</v>
      </c>
      <c r="H1908" s="11">
        <v>2.378856725706803</v>
      </c>
      <c r="I1908" s="77">
        <f t="shared" si="116"/>
        <v>117.42309051133425</v>
      </c>
      <c r="J1908" s="77">
        <f t="shared" si="117"/>
        <v>174.10607551671049</v>
      </c>
      <c r="K1908" s="78">
        <f>E1908 * (Constants!$C$8 / Constants!$C$5)</f>
        <v>59.455237607963866</v>
      </c>
      <c r="L1908" s="78">
        <f t="shared" si="118"/>
        <v>212.00444334868746</v>
      </c>
      <c r="M1908" s="79">
        <f t="shared" si="119"/>
        <v>155.32145834331124</v>
      </c>
    </row>
    <row r="1909" spans="2:13" x14ac:dyDescent="0.3">
      <c r="B1909" s="12">
        <v>5.0562546573928557E-2</v>
      </c>
      <c r="C1909" s="11">
        <v>15.529457620235117</v>
      </c>
      <c r="D1909" s="11">
        <v>6.0903163583825366</v>
      </c>
      <c r="E1909" s="11">
        <v>20.926447833409302</v>
      </c>
      <c r="F1909" s="11">
        <v>36.336942213298606</v>
      </c>
      <c r="G1909" s="11">
        <v>89.969291682909542</v>
      </c>
      <c r="H1909" s="11">
        <v>5.2969743190741028</v>
      </c>
      <c r="I1909" s="77">
        <f t="shared" si="116"/>
        <v>78.883164025325556</v>
      </c>
      <c r="J1909" s="77">
        <f t="shared" si="117"/>
        <v>174.14943002730919</v>
      </c>
      <c r="K1909" s="78">
        <f>E1909 * (Constants!$C$8 / Constants!$C$5)</f>
        <v>57.716493217951466</v>
      </c>
      <c r="L1909" s="78">
        <f t="shared" si="118"/>
        <v>210.93947541185139</v>
      </c>
      <c r="M1909" s="79">
        <f t="shared" si="119"/>
        <v>115.67320940986772</v>
      </c>
    </row>
    <row r="1910" spans="2:13" x14ac:dyDescent="0.3">
      <c r="B1910" s="12">
        <v>0.64216781404684298</v>
      </c>
      <c r="C1910" s="11">
        <v>24.132603059144969</v>
      </c>
      <c r="D1910" s="11">
        <v>15.484594295920964</v>
      </c>
      <c r="E1910" s="11">
        <v>40.658585899073522</v>
      </c>
      <c r="F1910" s="11">
        <v>23.69801155316755</v>
      </c>
      <c r="G1910" s="11">
        <v>69.98747533028947</v>
      </c>
      <c r="H1910" s="11">
        <v>0.27338315095168603</v>
      </c>
      <c r="I1910" s="77">
        <f t="shared" si="116"/>
        <v>103.973794807307</v>
      </c>
      <c r="J1910" s="77">
        <f t="shared" si="117"/>
        <v>174.23465328854815</v>
      </c>
      <c r="K1910" s="78">
        <f>E1910 * (Constants!$C$8 / Constants!$C$5)</f>
        <v>112.13900304421891</v>
      </c>
      <c r="L1910" s="78">
        <f t="shared" si="118"/>
        <v>245.71507043369354</v>
      </c>
      <c r="M1910" s="79">
        <f t="shared" si="119"/>
        <v>175.4542119524524</v>
      </c>
    </row>
    <row r="1911" spans="2:13" x14ac:dyDescent="0.3">
      <c r="B1911" s="12">
        <v>4.2073256491421489</v>
      </c>
      <c r="C1911" s="11">
        <v>15.529457620235117</v>
      </c>
      <c r="D1911" s="11">
        <v>6.0903163583825366</v>
      </c>
      <c r="E1911" s="11">
        <v>20.926447833409302</v>
      </c>
      <c r="F1911" s="11">
        <v>33.169723210620489</v>
      </c>
      <c r="G1911" s="11">
        <v>98.554642108558738</v>
      </c>
      <c r="H1911" s="11">
        <v>0.27338315095168603</v>
      </c>
      <c r="I1911" s="77">
        <f t="shared" si="116"/>
        <v>75.715945022647446</v>
      </c>
      <c r="J1911" s="77">
        <f t="shared" si="117"/>
        <v>174.54397028215786</v>
      </c>
      <c r="K1911" s="78">
        <f>E1911 * (Constants!$C$8 / Constants!$C$5)</f>
        <v>57.716493217951466</v>
      </c>
      <c r="L1911" s="78">
        <f t="shared" si="118"/>
        <v>211.33401566670003</v>
      </c>
      <c r="M1911" s="79">
        <f t="shared" si="119"/>
        <v>112.50599040718961</v>
      </c>
    </row>
    <row r="1912" spans="2:13" x14ac:dyDescent="0.3">
      <c r="B1912" s="12">
        <v>2.5565090722375317</v>
      </c>
      <c r="C1912" s="11">
        <v>5.484645434603439</v>
      </c>
      <c r="D1912" s="11">
        <v>17.070970056500169</v>
      </c>
      <c r="E1912" s="11">
        <v>90.54340999194369</v>
      </c>
      <c r="F1912" s="11">
        <v>25.700615897604333</v>
      </c>
      <c r="G1912" s="11">
        <v>33.487932744178153</v>
      </c>
      <c r="H1912" s="11">
        <v>2.2665438039387968</v>
      </c>
      <c r="I1912" s="77">
        <f t="shared" si="116"/>
        <v>138.79964138065162</v>
      </c>
      <c r="J1912" s="77">
        <f t="shared" si="117"/>
        <v>174.55411792876856</v>
      </c>
      <c r="K1912" s="78">
        <f>E1912 * (Constants!$C$8 / Constants!$C$5)</f>
        <v>249.72456626810279</v>
      </c>
      <c r="L1912" s="78">
        <f t="shared" si="118"/>
        <v>333.73527420492769</v>
      </c>
      <c r="M1912" s="79">
        <f t="shared" si="119"/>
        <v>297.98079765681075</v>
      </c>
    </row>
    <row r="1913" spans="2:13" x14ac:dyDescent="0.3">
      <c r="B1913" s="12">
        <v>326.7508573892992</v>
      </c>
      <c r="C1913" s="11">
        <v>5.484645434603439</v>
      </c>
      <c r="D1913" s="11">
        <v>17.070970056500169</v>
      </c>
      <c r="E1913" s="11">
        <v>90.54340999194369</v>
      </c>
      <c r="F1913" s="11">
        <v>14.990458494394575</v>
      </c>
      <c r="G1913" s="11">
        <v>44.802529052409319</v>
      </c>
      <c r="H1913" s="11">
        <v>2.378856725706803</v>
      </c>
      <c r="I1913" s="77">
        <f t="shared" si="116"/>
        <v>128.08948397744189</v>
      </c>
      <c r="J1913" s="77">
        <f t="shared" si="117"/>
        <v>175.27086975555801</v>
      </c>
      <c r="K1913" s="78">
        <f>E1913 * (Constants!$C$8 / Constants!$C$5)</f>
        <v>249.72456626810279</v>
      </c>
      <c r="L1913" s="78">
        <f t="shared" si="118"/>
        <v>334.45202603171708</v>
      </c>
      <c r="M1913" s="79">
        <f t="shared" si="119"/>
        <v>287.27064025360096</v>
      </c>
    </row>
    <row r="1914" spans="2:13" x14ac:dyDescent="0.3">
      <c r="B1914" s="12">
        <v>1.1630870482913451</v>
      </c>
      <c r="C1914" s="11">
        <v>4.2154136150468799</v>
      </c>
      <c r="D1914" s="11">
        <v>18.073298584978161</v>
      </c>
      <c r="E1914" s="11">
        <v>52.750383270967603</v>
      </c>
      <c r="F1914" s="11">
        <v>33.249218414985187</v>
      </c>
      <c r="G1914" s="11">
        <v>61.903946555771761</v>
      </c>
      <c r="H1914" s="11">
        <v>5.2969743190741028</v>
      </c>
      <c r="I1914" s="77">
        <f t="shared" si="116"/>
        <v>108.28831388597783</v>
      </c>
      <c r="J1914" s="77">
        <f t="shared" si="117"/>
        <v>175.48923476082371</v>
      </c>
      <c r="K1914" s="78">
        <f>E1914 * (Constants!$C$8 / Constants!$C$5)</f>
        <v>145.48896031186229</v>
      </c>
      <c r="L1914" s="78">
        <f t="shared" si="118"/>
        <v>268.22781180171842</v>
      </c>
      <c r="M1914" s="79">
        <f t="shared" si="119"/>
        <v>201.02689092687251</v>
      </c>
    </row>
    <row r="1915" spans="2:13" x14ac:dyDescent="0.3">
      <c r="B1915" s="12">
        <v>1.3319207835593261E-2</v>
      </c>
      <c r="C1915" s="11">
        <v>3.1490212056174207</v>
      </c>
      <c r="D1915" s="11">
        <v>76.002715691782569</v>
      </c>
      <c r="E1915" s="11">
        <v>82.353866763483722</v>
      </c>
      <c r="F1915" s="11">
        <v>0</v>
      </c>
      <c r="G1915" s="11">
        <v>14.607863265261173</v>
      </c>
      <c r="H1915" s="11">
        <v>0</v>
      </c>
      <c r="I1915" s="77">
        <f t="shared" si="116"/>
        <v>161.50560366088371</v>
      </c>
      <c r="J1915" s="77">
        <f t="shared" si="117"/>
        <v>176.11346692614489</v>
      </c>
      <c r="K1915" s="78">
        <f>E1915 * (Constants!$C$8 / Constants!$C$5)</f>
        <v>227.13727768638253</v>
      </c>
      <c r="L1915" s="78">
        <f t="shared" si="118"/>
        <v>320.89687784904368</v>
      </c>
      <c r="M1915" s="79">
        <f t="shared" si="119"/>
        <v>306.28901458378255</v>
      </c>
    </row>
    <row r="1916" spans="2:13" x14ac:dyDescent="0.3">
      <c r="B1916" s="12">
        <v>1.5332373703131452E-2</v>
      </c>
      <c r="C1916" s="11">
        <v>83.906420600301047</v>
      </c>
      <c r="D1916" s="11">
        <v>1.1716206005826248</v>
      </c>
      <c r="E1916" s="11">
        <v>30.023387976223287</v>
      </c>
      <c r="F1916" s="11">
        <v>35.086676679070479</v>
      </c>
      <c r="G1916" s="11">
        <v>24.873134127529656</v>
      </c>
      <c r="H1916" s="11">
        <v>1.11467867989683</v>
      </c>
      <c r="I1916" s="77">
        <f t="shared" si="116"/>
        <v>150.18810585617746</v>
      </c>
      <c r="J1916" s="77">
        <f t="shared" si="117"/>
        <v>176.17591866360394</v>
      </c>
      <c r="K1916" s="78">
        <f>E1916 * (Constants!$C$8 / Constants!$C$5)</f>
        <v>82.806441031196485</v>
      </c>
      <c r="L1916" s="78">
        <f t="shared" si="118"/>
        <v>228.95897171857712</v>
      </c>
      <c r="M1916" s="79">
        <f t="shared" si="119"/>
        <v>202.97115891115067</v>
      </c>
    </row>
    <row r="1917" spans="2:13" x14ac:dyDescent="0.3">
      <c r="B1917" s="12">
        <v>2.5741269055288285E-2</v>
      </c>
      <c r="C1917" s="11">
        <v>83.906420600301047</v>
      </c>
      <c r="D1917" s="11">
        <v>1.1716206005826248</v>
      </c>
      <c r="E1917" s="11">
        <v>30.023387976223287</v>
      </c>
      <c r="F1917" s="11">
        <v>44.138277263342133</v>
      </c>
      <c r="G1917" s="11">
        <v>14.740848151582048</v>
      </c>
      <c r="H1917" s="11">
        <v>2.2665438039387968</v>
      </c>
      <c r="I1917" s="77">
        <f t="shared" si="116"/>
        <v>159.23970644044908</v>
      </c>
      <c r="J1917" s="77">
        <f t="shared" si="117"/>
        <v>176.24709839596991</v>
      </c>
      <c r="K1917" s="78">
        <f>E1917 * (Constants!$C$8 / Constants!$C$5)</f>
        <v>82.806441031196485</v>
      </c>
      <c r="L1917" s="78">
        <f t="shared" si="118"/>
        <v>229.03015145094315</v>
      </c>
      <c r="M1917" s="79">
        <f t="shared" si="119"/>
        <v>212.02275949542229</v>
      </c>
    </row>
    <row r="1918" spans="2:13" x14ac:dyDescent="0.3">
      <c r="B1918" s="12">
        <v>1.2208474654471502E-3</v>
      </c>
      <c r="C1918" s="11">
        <v>22.381976889787566</v>
      </c>
      <c r="D1918" s="11">
        <v>2.3268742347831157</v>
      </c>
      <c r="E1918" s="11">
        <v>15.779717288800139</v>
      </c>
      <c r="F1918" s="11">
        <v>37.481440060153851</v>
      </c>
      <c r="G1918" s="11">
        <v>93.152607255272116</v>
      </c>
      <c r="H1918" s="11">
        <v>5.2969743190741028</v>
      </c>
      <c r="I1918" s="77">
        <f t="shared" si="116"/>
        <v>77.970008473524672</v>
      </c>
      <c r="J1918" s="77">
        <f t="shared" si="117"/>
        <v>176.41959004787091</v>
      </c>
      <c r="K1918" s="78">
        <f>E1918 * (Constants!$C$8 / Constants!$C$5)</f>
        <v>43.521478328787481</v>
      </c>
      <c r="L1918" s="78">
        <f t="shared" si="118"/>
        <v>204.16135108785824</v>
      </c>
      <c r="M1918" s="79">
        <f t="shared" si="119"/>
        <v>105.71176951351201</v>
      </c>
    </row>
    <row r="1919" spans="2:13" x14ac:dyDescent="0.3">
      <c r="B1919" s="12">
        <v>7.1055316671845503E-2</v>
      </c>
      <c r="C1919" s="11">
        <v>5.2555172220175752</v>
      </c>
      <c r="D1919" s="11">
        <v>42.891478829662056</v>
      </c>
      <c r="E1919" s="11">
        <v>76.250069565171302</v>
      </c>
      <c r="F1919" s="11">
        <v>18.159402696832313</v>
      </c>
      <c r="G1919" s="11">
        <v>32.312987155930507</v>
      </c>
      <c r="H1919" s="11">
        <v>2.2665438039387968</v>
      </c>
      <c r="I1919" s="77">
        <f t="shared" si="116"/>
        <v>142.55646831368324</v>
      </c>
      <c r="J1919" s="77">
        <f t="shared" si="117"/>
        <v>177.13599927355253</v>
      </c>
      <c r="K1919" s="78">
        <f>E1919 * (Constants!$C$8 / Constants!$C$5)</f>
        <v>210.30261122006925</v>
      </c>
      <c r="L1919" s="78">
        <f t="shared" si="118"/>
        <v>311.18854092845049</v>
      </c>
      <c r="M1919" s="79">
        <f t="shared" si="119"/>
        <v>276.60900996858118</v>
      </c>
    </row>
    <row r="1920" spans="2:13" x14ac:dyDescent="0.3">
      <c r="B1920" s="12">
        <v>5.031252175103873E-2</v>
      </c>
      <c r="C1920" s="11">
        <v>10.896639778623749</v>
      </c>
      <c r="D1920" s="11">
        <v>28.013287858691275</v>
      </c>
      <c r="E1920" s="11">
        <v>34.656405610662951</v>
      </c>
      <c r="F1920" s="11">
        <v>34.407547051530521</v>
      </c>
      <c r="G1920" s="11">
        <v>63.890684877180703</v>
      </c>
      <c r="H1920" s="11">
        <v>5.2969743190741028</v>
      </c>
      <c r="I1920" s="77">
        <f t="shared" si="116"/>
        <v>107.97388029950849</v>
      </c>
      <c r="J1920" s="77">
        <f t="shared" si="117"/>
        <v>177.16153949576332</v>
      </c>
      <c r="K1920" s="78">
        <f>E1920 * (Constants!$C$8 / Constants!$C$5)</f>
        <v>95.584602571344604</v>
      </c>
      <c r="L1920" s="78">
        <f t="shared" si="118"/>
        <v>238.089736456445</v>
      </c>
      <c r="M1920" s="79">
        <f t="shared" si="119"/>
        <v>168.90207726019014</v>
      </c>
    </row>
    <row r="1921" spans="2:13" x14ac:dyDescent="0.3">
      <c r="B1921" s="12">
        <v>3.7467806478525745</v>
      </c>
      <c r="C1921" s="11">
        <v>7.0775227436702322</v>
      </c>
      <c r="D1921" s="11">
        <v>21.954370547829036</v>
      </c>
      <c r="E1921" s="11">
        <v>105.46060093707598</v>
      </c>
      <c r="F1921" s="11">
        <v>12.108299912423083</v>
      </c>
      <c r="G1921" s="11">
        <v>29.773085634036228</v>
      </c>
      <c r="H1921" s="11">
        <v>1.2143103654578957</v>
      </c>
      <c r="I1921" s="77">
        <f t="shared" si="116"/>
        <v>146.60079414099835</v>
      </c>
      <c r="J1921" s="77">
        <f t="shared" si="117"/>
        <v>177.58819014049246</v>
      </c>
      <c r="K1921" s="78">
        <f>E1921 * (Constants!$C$8 / Constants!$C$5)</f>
        <v>290.86714129419346</v>
      </c>
      <c r="L1921" s="78">
        <f t="shared" si="118"/>
        <v>362.99473049760991</v>
      </c>
      <c r="M1921" s="79">
        <f t="shared" si="119"/>
        <v>332.00733449811582</v>
      </c>
    </row>
    <row r="1922" spans="2:13" x14ac:dyDescent="0.3">
      <c r="B1922" s="12">
        <v>1.9901368519640528E-2</v>
      </c>
      <c r="C1922" s="11">
        <v>8.8658429874332167</v>
      </c>
      <c r="D1922" s="11">
        <v>21.178870026421514</v>
      </c>
      <c r="E1922" s="11">
        <v>65.838954309595493</v>
      </c>
      <c r="F1922" s="11">
        <v>26.076982315751383</v>
      </c>
      <c r="G1922" s="11">
        <v>54.523678374934192</v>
      </c>
      <c r="H1922" s="11">
        <v>1.11467867989683</v>
      </c>
      <c r="I1922" s="77">
        <f t="shared" si="116"/>
        <v>121.96064963920161</v>
      </c>
      <c r="J1922" s="77">
        <f t="shared" si="117"/>
        <v>177.59900669403262</v>
      </c>
      <c r="K1922" s="78">
        <f>E1922 * (Constants!$C$8 / Constants!$C$5)</f>
        <v>181.58808366033597</v>
      </c>
      <c r="L1922" s="78">
        <f t="shared" si="118"/>
        <v>293.34813604477313</v>
      </c>
      <c r="M1922" s="79">
        <f t="shared" si="119"/>
        <v>237.70977898994209</v>
      </c>
    </row>
    <row r="1923" spans="2:13" x14ac:dyDescent="0.3">
      <c r="B1923" s="12">
        <v>7.9333723406307399E-3</v>
      </c>
      <c r="C1923" s="11">
        <v>3.1490212056174207</v>
      </c>
      <c r="D1923" s="11">
        <v>76.002715691782569</v>
      </c>
      <c r="E1923" s="11">
        <v>82.353866763483722</v>
      </c>
      <c r="F1923" s="11">
        <v>0</v>
      </c>
      <c r="G1923" s="11">
        <v>16.280144433797048</v>
      </c>
      <c r="H1923" s="11">
        <v>0</v>
      </c>
      <c r="I1923" s="77">
        <f t="shared" ref="I1923:I1986" si="120">SUM(C1923:F1923)</f>
        <v>161.50560366088371</v>
      </c>
      <c r="J1923" s="77">
        <f t="shared" ref="J1923:J1986" si="121">SUM(C1923:H1923)</f>
        <v>177.78574809468074</v>
      </c>
      <c r="K1923" s="78">
        <f>E1923 * (Constants!$C$8 / Constants!$C$5)</f>
        <v>227.13727768638253</v>
      </c>
      <c r="L1923" s="78">
        <f t="shared" ref="L1923:L1986" si="122">C1923+D1923+F1923+G1923+H1923+K1923</f>
        <v>322.56915901757958</v>
      </c>
      <c r="M1923" s="79">
        <f t="shared" ref="M1923:M1986" si="123">I1923-E1923+K1923</f>
        <v>306.28901458378255</v>
      </c>
    </row>
    <row r="1924" spans="2:13" x14ac:dyDescent="0.3">
      <c r="B1924" s="12">
        <v>0.17313045843911823</v>
      </c>
      <c r="C1924" s="11">
        <v>14.487741954291044</v>
      </c>
      <c r="D1924" s="11">
        <v>31.043029122630809</v>
      </c>
      <c r="E1924" s="11">
        <v>31.81926256280741</v>
      </c>
      <c r="F1924" s="11">
        <v>33.249218414985187</v>
      </c>
      <c r="G1924" s="11">
        <v>61.903946555771761</v>
      </c>
      <c r="H1924" s="11">
        <v>5.2969743190741028</v>
      </c>
      <c r="I1924" s="77">
        <f t="shared" si="120"/>
        <v>110.59925205471444</v>
      </c>
      <c r="J1924" s="77">
        <f t="shared" si="121"/>
        <v>177.80017292956032</v>
      </c>
      <c r="K1924" s="78">
        <f>E1924 * (Constants!$C$8 / Constants!$C$5)</f>
        <v>87.759579003872062</v>
      </c>
      <c r="L1924" s="78">
        <f t="shared" si="122"/>
        <v>233.74048937062497</v>
      </c>
      <c r="M1924" s="79">
        <f t="shared" si="123"/>
        <v>166.53956849577909</v>
      </c>
    </row>
    <row r="1925" spans="2:13" x14ac:dyDescent="0.3">
      <c r="B1925" s="12">
        <v>0.52265176379296463</v>
      </c>
      <c r="C1925" s="11">
        <v>9.0073056266298117</v>
      </c>
      <c r="D1925" s="11">
        <v>5.6498487413010405</v>
      </c>
      <c r="E1925" s="11">
        <v>31.829600030078655</v>
      </c>
      <c r="F1925" s="11">
        <v>36.336942213298606</v>
      </c>
      <c r="G1925" s="11">
        <v>89.969291682909542</v>
      </c>
      <c r="H1925" s="11">
        <v>5.2969743190741028</v>
      </c>
      <c r="I1925" s="77">
        <f t="shared" si="120"/>
        <v>82.823696611308122</v>
      </c>
      <c r="J1925" s="77">
        <f t="shared" si="121"/>
        <v>178.08996261329176</v>
      </c>
      <c r="K1925" s="78">
        <f>E1925 * (Constants!$C$8 / Constants!$C$5)</f>
        <v>87.788090405539521</v>
      </c>
      <c r="L1925" s="78">
        <f t="shared" si="122"/>
        <v>234.04845298875262</v>
      </c>
      <c r="M1925" s="79">
        <f t="shared" si="123"/>
        <v>138.78218698676898</v>
      </c>
    </row>
    <row r="1926" spans="2:13" x14ac:dyDescent="0.3">
      <c r="B1926" s="12">
        <v>43.490020190860378</v>
      </c>
      <c r="C1926" s="11">
        <v>9.0073056266298117</v>
      </c>
      <c r="D1926" s="11">
        <v>5.6498487413010405</v>
      </c>
      <c r="E1926" s="11">
        <v>31.829600030078655</v>
      </c>
      <c r="F1926" s="11">
        <v>33.169723210620489</v>
      </c>
      <c r="G1926" s="11">
        <v>98.554642108558738</v>
      </c>
      <c r="H1926" s="11">
        <v>0.27338315095168603</v>
      </c>
      <c r="I1926" s="77">
        <f t="shared" si="120"/>
        <v>79.656477608629999</v>
      </c>
      <c r="J1926" s="77">
        <f t="shared" si="121"/>
        <v>178.48450286814042</v>
      </c>
      <c r="K1926" s="78">
        <f>E1926 * (Constants!$C$8 / Constants!$C$5)</f>
        <v>87.788090405539521</v>
      </c>
      <c r="L1926" s="78">
        <f t="shared" si="122"/>
        <v>234.44299324360128</v>
      </c>
      <c r="M1926" s="79">
        <f t="shared" si="123"/>
        <v>135.61496798409087</v>
      </c>
    </row>
    <row r="1927" spans="2:13" x14ac:dyDescent="0.3">
      <c r="B1927" s="12">
        <v>0.22519114645547234</v>
      </c>
      <c r="C1927" s="11">
        <v>3.1490212056174207</v>
      </c>
      <c r="D1927" s="11">
        <v>76.002715691782569</v>
      </c>
      <c r="E1927" s="11">
        <v>82.353866763483722</v>
      </c>
      <c r="F1927" s="11">
        <v>0</v>
      </c>
      <c r="G1927" s="11">
        <v>16.978906914019113</v>
      </c>
      <c r="H1927" s="11">
        <v>0</v>
      </c>
      <c r="I1927" s="77">
        <f t="shared" si="120"/>
        <v>161.50560366088371</v>
      </c>
      <c r="J1927" s="77">
        <f t="shared" si="121"/>
        <v>178.48451057490283</v>
      </c>
      <c r="K1927" s="78">
        <f>E1927 * (Constants!$C$8 / Constants!$C$5)</f>
        <v>227.13727768638253</v>
      </c>
      <c r="L1927" s="78">
        <f t="shared" si="122"/>
        <v>323.26792149780164</v>
      </c>
      <c r="M1927" s="79">
        <f t="shared" si="123"/>
        <v>306.28901458378255</v>
      </c>
    </row>
    <row r="1928" spans="2:13" x14ac:dyDescent="0.3">
      <c r="B1928" s="12">
        <v>0.25705895871215034</v>
      </c>
      <c r="C1928" s="11">
        <v>5.2555172220175752</v>
      </c>
      <c r="D1928" s="11">
        <v>42.891478829662056</v>
      </c>
      <c r="E1928" s="11">
        <v>76.250069565171302</v>
      </c>
      <c r="F1928" s="11">
        <v>24.456305797502662</v>
      </c>
      <c r="G1928" s="11">
        <v>29.760950728434405</v>
      </c>
      <c r="H1928" s="11">
        <v>0.38235628704064373</v>
      </c>
      <c r="I1928" s="77">
        <f t="shared" si="120"/>
        <v>148.8533714143536</v>
      </c>
      <c r="J1928" s="77">
        <f t="shared" si="121"/>
        <v>178.99667842982865</v>
      </c>
      <c r="K1928" s="78">
        <f>E1928 * (Constants!$C$8 / Constants!$C$5)</f>
        <v>210.30261122006925</v>
      </c>
      <c r="L1928" s="78">
        <f t="shared" si="122"/>
        <v>313.04922008472658</v>
      </c>
      <c r="M1928" s="79">
        <f t="shared" si="123"/>
        <v>282.90591306925154</v>
      </c>
    </row>
    <row r="1929" spans="2:13" x14ac:dyDescent="0.3">
      <c r="B1929" s="12">
        <v>6.0063600752619095</v>
      </c>
      <c r="C1929" s="11">
        <v>3.1490212056174207</v>
      </c>
      <c r="D1929" s="11">
        <v>76.002715691782569</v>
      </c>
      <c r="E1929" s="11">
        <v>82.353866763483722</v>
      </c>
      <c r="F1929" s="11">
        <v>0</v>
      </c>
      <c r="G1929" s="11">
        <v>17.494195947332567</v>
      </c>
      <c r="H1929" s="11">
        <v>0</v>
      </c>
      <c r="I1929" s="77">
        <f t="shared" si="120"/>
        <v>161.50560366088371</v>
      </c>
      <c r="J1929" s="77">
        <f t="shared" si="121"/>
        <v>178.99979960821628</v>
      </c>
      <c r="K1929" s="78">
        <f>E1929 * (Constants!$C$8 / Constants!$C$5)</f>
        <v>227.13727768638253</v>
      </c>
      <c r="L1929" s="78">
        <f t="shared" si="122"/>
        <v>323.78321053111506</v>
      </c>
      <c r="M1929" s="79">
        <f t="shared" si="123"/>
        <v>306.28901458378255</v>
      </c>
    </row>
    <row r="1930" spans="2:13" x14ac:dyDescent="0.3">
      <c r="B1930" s="12">
        <v>0.20422109418723267</v>
      </c>
      <c r="C1930" s="11">
        <v>23.306464890126779</v>
      </c>
      <c r="D1930" s="11">
        <v>32.683951430922448</v>
      </c>
      <c r="E1930" s="11">
        <v>90.903293811482357</v>
      </c>
      <c r="F1930" s="11">
        <v>14.929977919090733</v>
      </c>
      <c r="G1930" s="11">
        <v>13.706023439130123</v>
      </c>
      <c r="H1930" s="11">
        <v>3.5292293157290135</v>
      </c>
      <c r="I1930" s="77">
        <f t="shared" si="120"/>
        <v>161.8236880516223</v>
      </c>
      <c r="J1930" s="77">
        <f t="shared" si="121"/>
        <v>179.05894080648144</v>
      </c>
      <c r="K1930" s="78">
        <f>E1930 * (Constants!$C$8 / Constants!$C$5)</f>
        <v>250.71714906070136</v>
      </c>
      <c r="L1930" s="78">
        <f t="shared" si="122"/>
        <v>338.87279605570046</v>
      </c>
      <c r="M1930" s="79">
        <f t="shared" si="123"/>
        <v>321.63754330084129</v>
      </c>
    </row>
    <row r="1931" spans="2:13" x14ac:dyDescent="0.3">
      <c r="B1931" s="12">
        <v>3.5986576560680987</v>
      </c>
      <c r="C1931" s="11">
        <v>9.38078467525653</v>
      </c>
      <c r="D1931" s="11">
        <v>68.296998229732026</v>
      </c>
      <c r="E1931" s="11">
        <v>58.375563809150272</v>
      </c>
      <c r="F1931" s="11">
        <v>12.108299912423083</v>
      </c>
      <c r="G1931" s="11">
        <v>29.773085634036228</v>
      </c>
      <c r="H1931" s="11">
        <v>1.2143103654578957</v>
      </c>
      <c r="I1931" s="77">
        <f t="shared" si="120"/>
        <v>148.16164662656192</v>
      </c>
      <c r="J1931" s="77">
        <f t="shared" si="121"/>
        <v>179.14904262605603</v>
      </c>
      <c r="K1931" s="78">
        <f>E1931 * (Constants!$C$8 / Constants!$C$5)</f>
        <v>161.0035711510435</v>
      </c>
      <c r="L1931" s="78">
        <f t="shared" si="122"/>
        <v>281.77704996794927</v>
      </c>
      <c r="M1931" s="79">
        <f t="shared" si="123"/>
        <v>250.78965396845516</v>
      </c>
    </row>
    <row r="1932" spans="2:13" x14ac:dyDescent="0.3">
      <c r="B1932" s="12">
        <v>8.9181830873712897E-2</v>
      </c>
      <c r="C1932" s="11">
        <v>3.1490212056174207</v>
      </c>
      <c r="D1932" s="11">
        <v>76.002715691782569</v>
      </c>
      <c r="E1932" s="11">
        <v>82.353866763483722</v>
      </c>
      <c r="F1932" s="11">
        <v>0</v>
      </c>
      <c r="G1932" s="11">
        <v>18.402798250715712</v>
      </c>
      <c r="H1932" s="11">
        <v>0</v>
      </c>
      <c r="I1932" s="77">
        <f t="shared" si="120"/>
        <v>161.50560366088371</v>
      </c>
      <c r="J1932" s="77">
        <f t="shared" si="121"/>
        <v>179.90840191159941</v>
      </c>
      <c r="K1932" s="78">
        <f>E1932 * (Constants!$C$8 / Constants!$C$5)</f>
        <v>227.13727768638253</v>
      </c>
      <c r="L1932" s="78">
        <f t="shared" si="122"/>
        <v>324.69181283449825</v>
      </c>
      <c r="M1932" s="79">
        <f t="shared" si="123"/>
        <v>306.28901458378255</v>
      </c>
    </row>
    <row r="1933" spans="2:13" x14ac:dyDescent="0.3">
      <c r="B1933" s="12">
        <v>2.5235893699573353E-3</v>
      </c>
      <c r="C1933" s="11">
        <v>12.134079952576428</v>
      </c>
      <c r="D1933" s="11">
        <v>12.624783561220001</v>
      </c>
      <c r="E1933" s="11">
        <v>23.588398450750507</v>
      </c>
      <c r="F1933" s="11">
        <v>36.336942213298606</v>
      </c>
      <c r="G1933" s="11">
        <v>89.969291682909542</v>
      </c>
      <c r="H1933" s="11">
        <v>5.2969743190741028</v>
      </c>
      <c r="I1933" s="77">
        <f t="shared" si="120"/>
        <v>84.684204177845544</v>
      </c>
      <c r="J1933" s="77">
        <f t="shared" si="121"/>
        <v>179.95047017982918</v>
      </c>
      <c r="K1933" s="78">
        <f>E1933 * (Constants!$C$8 / Constants!$C$5)</f>
        <v>65.058324759328016</v>
      </c>
      <c r="L1933" s="78">
        <f t="shared" si="122"/>
        <v>221.42039648840671</v>
      </c>
      <c r="M1933" s="79">
        <f t="shared" si="123"/>
        <v>126.15413048642306</v>
      </c>
    </row>
    <row r="1934" spans="2:13" x14ac:dyDescent="0.3">
      <c r="B1934" s="12">
        <v>12.852801562097738</v>
      </c>
      <c r="C1934" s="11">
        <v>3.1490212056174207</v>
      </c>
      <c r="D1934" s="11">
        <v>76.002715691782569</v>
      </c>
      <c r="E1934" s="11">
        <v>82.353866763483722</v>
      </c>
      <c r="F1934" s="11">
        <v>0</v>
      </c>
      <c r="G1934" s="11">
        <v>18.539147741409217</v>
      </c>
      <c r="H1934" s="11">
        <v>0</v>
      </c>
      <c r="I1934" s="77">
        <f t="shared" si="120"/>
        <v>161.50560366088371</v>
      </c>
      <c r="J1934" s="77">
        <f t="shared" si="121"/>
        <v>180.04475140229292</v>
      </c>
      <c r="K1934" s="78">
        <f>E1934 * (Constants!$C$8 / Constants!$C$5)</f>
        <v>227.13727768638253</v>
      </c>
      <c r="L1934" s="78">
        <f t="shared" si="122"/>
        <v>324.82816232519173</v>
      </c>
      <c r="M1934" s="79">
        <f t="shared" si="123"/>
        <v>306.28901458378255</v>
      </c>
    </row>
    <row r="1935" spans="2:13" x14ac:dyDescent="0.3">
      <c r="B1935" s="12">
        <v>41.325939659276628</v>
      </c>
      <c r="C1935" s="11">
        <v>23.306464890126779</v>
      </c>
      <c r="D1935" s="11">
        <v>32.683951430922448</v>
      </c>
      <c r="E1935" s="11">
        <v>90.903293811482357</v>
      </c>
      <c r="F1935" s="11">
        <v>10.962228101878091</v>
      </c>
      <c r="G1935" s="11">
        <v>20.788172816332978</v>
      </c>
      <c r="H1935" s="11">
        <v>1.4317273385614178</v>
      </c>
      <c r="I1935" s="77">
        <f t="shared" si="120"/>
        <v>157.85593823440965</v>
      </c>
      <c r="J1935" s="77">
        <f t="shared" si="121"/>
        <v>180.07583838930404</v>
      </c>
      <c r="K1935" s="78">
        <f>E1935 * (Constants!$C$8 / Constants!$C$5)</f>
        <v>250.71714906070136</v>
      </c>
      <c r="L1935" s="78">
        <f t="shared" si="122"/>
        <v>339.88969363852306</v>
      </c>
      <c r="M1935" s="79">
        <f t="shared" si="123"/>
        <v>317.66979348362867</v>
      </c>
    </row>
    <row r="1936" spans="2:13" x14ac:dyDescent="0.3">
      <c r="B1936" s="12">
        <v>0.2099886773066828</v>
      </c>
      <c r="C1936" s="11">
        <v>12.134079952576428</v>
      </c>
      <c r="D1936" s="11">
        <v>12.624783561220001</v>
      </c>
      <c r="E1936" s="11">
        <v>23.588398450750507</v>
      </c>
      <c r="F1936" s="11">
        <v>33.169723210620489</v>
      </c>
      <c r="G1936" s="11">
        <v>98.554642108558738</v>
      </c>
      <c r="H1936" s="11">
        <v>0.27338315095168603</v>
      </c>
      <c r="I1936" s="77">
        <f t="shared" si="120"/>
        <v>81.51698517516742</v>
      </c>
      <c r="J1936" s="77">
        <f t="shared" si="121"/>
        <v>180.34501043467785</v>
      </c>
      <c r="K1936" s="78">
        <f>E1936 * (Constants!$C$8 / Constants!$C$5)</f>
        <v>65.058324759328016</v>
      </c>
      <c r="L1936" s="78">
        <f t="shared" si="122"/>
        <v>221.81493674325537</v>
      </c>
      <c r="M1936" s="79">
        <f t="shared" si="123"/>
        <v>122.98691148374493</v>
      </c>
    </row>
    <row r="1937" spans="2:13" x14ac:dyDescent="0.3">
      <c r="B1937" s="12">
        <v>1.341972215421265</v>
      </c>
      <c r="C1937" s="11">
        <v>16.974477366805885</v>
      </c>
      <c r="D1937" s="11">
        <v>25.044403697289475</v>
      </c>
      <c r="E1937" s="11">
        <v>138.55487300712346</v>
      </c>
      <c r="F1937" s="11">
        <v>0</v>
      </c>
      <c r="G1937" s="11">
        <v>0</v>
      </c>
      <c r="H1937" s="11">
        <v>0</v>
      </c>
      <c r="I1937" s="77">
        <f t="shared" si="120"/>
        <v>180.57375407121881</v>
      </c>
      <c r="J1937" s="77">
        <f t="shared" si="121"/>
        <v>180.57375407121881</v>
      </c>
      <c r="K1937" s="78">
        <f>E1937 * (Constants!$C$8 / Constants!$C$5)</f>
        <v>382.14327877771149</v>
      </c>
      <c r="L1937" s="78">
        <f t="shared" si="122"/>
        <v>424.16215984180684</v>
      </c>
      <c r="M1937" s="79">
        <f t="shared" si="123"/>
        <v>424.16215984180684</v>
      </c>
    </row>
    <row r="1938" spans="2:13" x14ac:dyDescent="0.3">
      <c r="B1938" s="12">
        <v>10.868662292225054</v>
      </c>
      <c r="C1938" s="11">
        <v>16.974477366805885</v>
      </c>
      <c r="D1938" s="11">
        <v>25.044403697289475</v>
      </c>
      <c r="E1938" s="11">
        <v>138.55487300712346</v>
      </c>
      <c r="F1938" s="11">
        <v>0</v>
      </c>
      <c r="G1938" s="11">
        <v>0</v>
      </c>
      <c r="H1938" s="11">
        <v>0</v>
      </c>
      <c r="I1938" s="77">
        <f t="shared" si="120"/>
        <v>180.57375407121881</v>
      </c>
      <c r="J1938" s="77">
        <f t="shared" si="121"/>
        <v>180.57375407121881</v>
      </c>
      <c r="K1938" s="78">
        <f>E1938 * (Constants!$C$8 / Constants!$C$5)</f>
        <v>382.14327877771149</v>
      </c>
      <c r="L1938" s="78">
        <f t="shared" si="122"/>
        <v>424.16215984180684</v>
      </c>
      <c r="M1938" s="79">
        <f t="shared" si="123"/>
        <v>424.16215984180684</v>
      </c>
    </row>
    <row r="1939" spans="2:13" x14ac:dyDescent="0.3">
      <c r="B1939" s="12">
        <v>0.80385765538085252</v>
      </c>
      <c r="C1939" s="11">
        <v>3.1490212056174207</v>
      </c>
      <c r="D1939" s="11">
        <v>76.002715691782569</v>
      </c>
      <c r="E1939" s="11">
        <v>82.353866763483722</v>
      </c>
      <c r="F1939" s="11">
        <v>0</v>
      </c>
      <c r="G1939" s="11">
        <v>19.080870199499586</v>
      </c>
      <c r="H1939" s="11">
        <v>0</v>
      </c>
      <c r="I1939" s="77">
        <f t="shared" si="120"/>
        <v>161.50560366088371</v>
      </c>
      <c r="J1939" s="77">
        <f t="shared" si="121"/>
        <v>180.58647386038331</v>
      </c>
      <c r="K1939" s="78">
        <f>E1939 * (Constants!$C$8 / Constants!$C$5)</f>
        <v>227.13727768638253</v>
      </c>
      <c r="L1939" s="78">
        <f t="shared" si="122"/>
        <v>325.36988478328209</v>
      </c>
      <c r="M1939" s="79">
        <f t="shared" si="123"/>
        <v>306.28901458378255</v>
      </c>
    </row>
    <row r="1940" spans="2:13" x14ac:dyDescent="0.3">
      <c r="B1940" s="12">
        <v>1.4312351343978662</v>
      </c>
      <c r="C1940" s="11">
        <v>5.2555172220175752</v>
      </c>
      <c r="D1940" s="11">
        <v>42.891478829662056</v>
      </c>
      <c r="E1940" s="11">
        <v>76.250069565171302</v>
      </c>
      <c r="F1940" s="11">
        <v>10.591877389025383</v>
      </c>
      <c r="G1940" s="11">
        <v>43.230603599303628</v>
      </c>
      <c r="H1940" s="11">
        <v>2.378856725706803</v>
      </c>
      <c r="I1940" s="77">
        <f t="shared" si="120"/>
        <v>134.98894300587631</v>
      </c>
      <c r="J1940" s="77">
        <f t="shared" si="121"/>
        <v>180.59840333088675</v>
      </c>
      <c r="K1940" s="78">
        <f>E1940 * (Constants!$C$8 / Constants!$C$5)</f>
        <v>210.30261122006925</v>
      </c>
      <c r="L1940" s="78">
        <f t="shared" si="122"/>
        <v>314.65094498578469</v>
      </c>
      <c r="M1940" s="79">
        <f t="shared" si="123"/>
        <v>269.04148466077424</v>
      </c>
    </row>
    <row r="1941" spans="2:13" x14ac:dyDescent="0.3">
      <c r="B1941" s="12">
        <v>19.312402268318692</v>
      </c>
      <c r="C1941" s="11">
        <v>23.306464890126779</v>
      </c>
      <c r="D1941" s="11">
        <v>32.683951430922448</v>
      </c>
      <c r="E1941" s="11">
        <v>90.903293811482357</v>
      </c>
      <c r="F1941" s="11">
        <v>0.71291716126952187</v>
      </c>
      <c r="G1941" s="11">
        <v>21.580800076109842</v>
      </c>
      <c r="H1941" s="11">
        <v>11.851320963876821</v>
      </c>
      <c r="I1941" s="77">
        <f t="shared" si="120"/>
        <v>147.6066272938011</v>
      </c>
      <c r="J1941" s="77">
        <f t="shared" si="121"/>
        <v>181.03874833378777</v>
      </c>
      <c r="K1941" s="78">
        <f>E1941 * (Constants!$C$8 / Constants!$C$5)</f>
        <v>250.71714906070136</v>
      </c>
      <c r="L1941" s="78">
        <f t="shared" si="122"/>
        <v>340.85260358300678</v>
      </c>
      <c r="M1941" s="79">
        <f t="shared" si="123"/>
        <v>307.42048254302011</v>
      </c>
    </row>
    <row r="1942" spans="2:13" x14ac:dyDescent="0.3">
      <c r="B1942" s="12">
        <v>5.2547627885360271E-2</v>
      </c>
      <c r="C1942" s="11">
        <v>5.1659769086695428</v>
      </c>
      <c r="D1942" s="11">
        <v>2.4042693698422393</v>
      </c>
      <c r="E1942" s="11">
        <v>41.92854779061016</v>
      </c>
      <c r="F1942" s="11">
        <v>36.336942213298606</v>
      </c>
      <c r="G1942" s="11">
        <v>89.969291682909542</v>
      </c>
      <c r="H1942" s="11">
        <v>5.2969743190741028</v>
      </c>
      <c r="I1942" s="77">
        <f t="shared" si="120"/>
        <v>85.835736282420555</v>
      </c>
      <c r="J1942" s="77">
        <f t="shared" si="121"/>
        <v>181.10200228440422</v>
      </c>
      <c r="K1942" s="78">
        <f>E1942 * (Constants!$C$8 / Constants!$C$5)</f>
        <v>115.64163987410222</v>
      </c>
      <c r="L1942" s="78">
        <f t="shared" si="122"/>
        <v>254.81509436789625</v>
      </c>
      <c r="M1942" s="79">
        <f t="shared" si="123"/>
        <v>159.54882836591261</v>
      </c>
    </row>
    <row r="1943" spans="2:13" x14ac:dyDescent="0.3">
      <c r="B1943" s="12">
        <v>4.3725048989435891</v>
      </c>
      <c r="C1943" s="11">
        <v>5.1659769086695428</v>
      </c>
      <c r="D1943" s="11">
        <v>2.4042693698422393</v>
      </c>
      <c r="E1943" s="11">
        <v>41.92854779061016</v>
      </c>
      <c r="F1943" s="11">
        <v>33.169723210620489</v>
      </c>
      <c r="G1943" s="11">
        <v>98.554642108558738</v>
      </c>
      <c r="H1943" s="11">
        <v>0.27338315095168603</v>
      </c>
      <c r="I1943" s="77">
        <f t="shared" si="120"/>
        <v>82.668517279742431</v>
      </c>
      <c r="J1943" s="77">
        <f t="shared" si="121"/>
        <v>181.49654253925283</v>
      </c>
      <c r="K1943" s="78">
        <f>E1943 * (Constants!$C$8 / Constants!$C$5)</f>
        <v>115.64163987410222</v>
      </c>
      <c r="L1943" s="78">
        <f t="shared" si="122"/>
        <v>255.20963462274491</v>
      </c>
      <c r="M1943" s="79">
        <f t="shared" si="123"/>
        <v>156.3816093632345</v>
      </c>
    </row>
    <row r="1944" spans="2:13" x14ac:dyDescent="0.3">
      <c r="B1944" s="12">
        <v>5.3271873189369217</v>
      </c>
      <c r="C1944" s="11">
        <v>5.2555172220175752</v>
      </c>
      <c r="D1944" s="11">
        <v>42.891478829662056</v>
      </c>
      <c r="E1944" s="11">
        <v>76.250069565171302</v>
      </c>
      <c r="F1944" s="11">
        <v>10.219456265174729</v>
      </c>
      <c r="G1944" s="11">
        <v>45.569152758509269</v>
      </c>
      <c r="H1944" s="11">
        <v>1.4317273385614178</v>
      </c>
      <c r="I1944" s="77">
        <f t="shared" si="120"/>
        <v>134.61652188202567</v>
      </c>
      <c r="J1944" s="77">
        <f t="shared" si="121"/>
        <v>181.61740197909634</v>
      </c>
      <c r="K1944" s="78">
        <f>E1944 * (Constants!$C$8 / Constants!$C$5)</f>
        <v>210.30261122006925</v>
      </c>
      <c r="L1944" s="78">
        <f t="shared" si="122"/>
        <v>315.66994363399431</v>
      </c>
      <c r="M1944" s="79">
        <f t="shared" si="123"/>
        <v>268.6690635369236</v>
      </c>
    </row>
    <row r="1945" spans="2:13" x14ac:dyDescent="0.3">
      <c r="B1945" s="12">
        <v>8.9834812635672279E-2</v>
      </c>
      <c r="C1945" s="11">
        <v>3.1490212056174207</v>
      </c>
      <c r="D1945" s="11">
        <v>76.002715691782569</v>
      </c>
      <c r="E1945" s="11">
        <v>82.353866763483722</v>
      </c>
      <c r="F1945" s="11">
        <v>0</v>
      </c>
      <c r="G1945" s="11">
        <v>20.119431121685142</v>
      </c>
      <c r="H1945" s="11">
        <v>0</v>
      </c>
      <c r="I1945" s="77">
        <f t="shared" si="120"/>
        <v>161.50560366088371</v>
      </c>
      <c r="J1945" s="77">
        <f t="shared" si="121"/>
        <v>181.62503478256886</v>
      </c>
      <c r="K1945" s="78">
        <f>E1945 * (Constants!$C$8 / Constants!$C$5)</f>
        <v>227.13727768638253</v>
      </c>
      <c r="L1945" s="78">
        <f t="shared" si="122"/>
        <v>326.40844570546767</v>
      </c>
      <c r="M1945" s="79">
        <f t="shared" si="123"/>
        <v>306.28901458378255</v>
      </c>
    </row>
    <row r="1946" spans="2:13" x14ac:dyDescent="0.3">
      <c r="B1946" s="12">
        <v>3.1799186006537639E-2</v>
      </c>
      <c r="C1946" s="11">
        <v>7.7827883219621885</v>
      </c>
      <c r="D1946" s="11">
        <v>10.493764269141685</v>
      </c>
      <c r="E1946" s="11">
        <v>32.870758760573906</v>
      </c>
      <c r="F1946" s="11">
        <v>36.336942213298606</v>
      </c>
      <c r="G1946" s="11">
        <v>89.969291682909542</v>
      </c>
      <c r="H1946" s="11">
        <v>5.2969743190741028</v>
      </c>
      <c r="I1946" s="77">
        <f t="shared" si="120"/>
        <v>87.484253564976385</v>
      </c>
      <c r="J1946" s="77">
        <f t="shared" si="121"/>
        <v>182.75051956696004</v>
      </c>
      <c r="K1946" s="78">
        <f>E1946 * (Constants!$C$8 / Constants!$C$5)</f>
        <v>90.65967335577642</v>
      </c>
      <c r="L1946" s="78">
        <f t="shared" si="122"/>
        <v>240.53943416216256</v>
      </c>
      <c r="M1946" s="79">
        <f t="shared" si="123"/>
        <v>145.2731681601789</v>
      </c>
    </row>
    <row r="1947" spans="2:13" x14ac:dyDescent="0.3">
      <c r="B1947" s="12">
        <v>3.863684250973165E-4</v>
      </c>
      <c r="C1947" s="11">
        <v>27.619975489871312</v>
      </c>
      <c r="D1947" s="11">
        <v>2.4320294446181734</v>
      </c>
      <c r="E1947" s="11">
        <v>21.224209540896371</v>
      </c>
      <c r="F1947" s="11">
        <v>36.336942213298606</v>
      </c>
      <c r="G1947" s="11">
        <v>89.969291682909542</v>
      </c>
      <c r="H1947" s="11">
        <v>5.2969743190741028</v>
      </c>
      <c r="I1947" s="77">
        <f t="shared" si="120"/>
        <v>87.613156688684455</v>
      </c>
      <c r="J1947" s="77">
        <f t="shared" si="121"/>
        <v>182.87942269066812</v>
      </c>
      <c r="K1947" s="78">
        <f>E1947 * (Constants!$C$8 / Constants!$C$5)</f>
        <v>58.537739217633543</v>
      </c>
      <c r="L1947" s="78">
        <f t="shared" si="122"/>
        <v>220.1929523674053</v>
      </c>
      <c r="M1947" s="79">
        <f t="shared" si="123"/>
        <v>124.92668636542163</v>
      </c>
    </row>
    <row r="1948" spans="2:13" x14ac:dyDescent="0.3">
      <c r="B1948" s="12">
        <v>2.646020423315349</v>
      </c>
      <c r="C1948" s="11">
        <v>7.7827883219621885</v>
      </c>
      <c r="D1948" s="11">
        <v>10.493764269141685</v>
      </c>
      <c r="E1948" s="11">
        <v>32.870758760573906</v>
      </c>
      <c r="F1948" s="11">
        <v>33.169723210620489</v>
      </c>
      <c r="G1948" s="11">
        <v>98.554642108558738</v>
      </c>
      <c r="H1948" s="11">
        <v>0.27338315095168603</v>
      </c>
      <c r="I1948" s="77">
        <f t="shared" si="120"/>
        <v>84.317034562298261</v>
      </c>
      <c r="J1948" s="77">
        <f t="shared" si="121"/>
        <v>183.14505982180867</v>
      </c>
      <c r="K1948" s="78">
        <f>E1948 * (Constants!$C$8 / Constants!$C$5)</f>
        <v>90.65967335577642</v>
      </c>
      <c r="L1948" s="78">
        <f t="shared" si="122"/>
        <v>240.9339744170112</v>
      </c>
      <c r="M1948" s="79">
        <f t="shared" si="123"/>
        <v>142.10594915750079</v>
      </c>
    </row>
    <row r="1949" spans="2:13" x14ac:dyDescent="0.3">
      <c r="B1949" s="12">
        <v>3.214984001533594E-2</v>
      </c>
      <c r="C1949" s="11">
        <v>27.619975489871312</v>
      </c>
      <c r="D1949" s="11">
        <v>2.4320294446181734</v>
      </c>
      <c r="E1949" s="11">
        <v>21.224209540896371</v>
      </c>
      <c r="F1949" s="11">
        <v>33.169723210620489</v>
      </c>
      <c r="G1949" s="11">
        <v>98.554642108558738</v>
      </c>
      <c r="H1949" s="11">
        <v>0.27338315095168603</v>
      </c>
      <c r="I1949" s="77">
        <f t="shared" si="120"/>
        <v>84.445937686006346</v>
      </c>
      <c r="J1949" s="77">
        <f t="shared" si="121"/>
        <v>183.27396294551676</v>
      </c>
      <c r="K1949" s="78">
        <f>E1949 * (Constants!$C$8 / Constants!$C$5)</f>
        <v>58.537739217633543</v>
      </c>
      <c r="L1949" s="78">
        <f t="shared" si="122"/>
        <v>220.58749262225393</v>
      </c>
      <c r="M1949" s="79">
        <f t="shared" si="123"/>
        <v>121.75946736274352</v>
      </c>
    </row>
    <row r="1950" spans="2:13" x14ac:dyDescent="0.3">
      <c r="B1950" s="12">
        <v>5.0783587503246963E-3</v>
      </c>
      <c r="C1950" s="11">
        <v>24.132603059144969</v>
      </c>
      <c r="D1950" s="11">
        <v>15.484594295920964</v>
      </c>
      <c r="E1950" s="11">
        <v>40.658585899073522</v>
      </c>
      <c r="F1950" s="11">
        <v>34.407547051530521</v>
      </c>
      <c r="G1950" s="11">
        <v>63.890684877180703</v>
      </c>
      <c r="H1950" s="11">
        <v>5.2969743190741028</v>
      </c>
      <c r="I1950" s="77">
        <f t="shared" si="120"/>
        <v>114.68333030566998</v>
      </c>
      <c r="J1950" s="77">
        <f t="shared" si="121"/>
        <v>183.87098950192481</v>
      </c>
      <c r="K1950" s="78">
        <f>E1950 * (Constants!$C$8 / Constants!$C$5)</f>
        <v>112.13900304421891</v>
      </c>
      <c r="L1950" s="78">
        <f t="shared" si="122"/>
        <v>255.35140664707018</v>
      </c>
      <c r="M1950" s="79">
        <f t="shared" si="123"/>
        <v>186.16374745081538</v>
      </c>
    </row>
    <row r="1951" spans="2:13" x14ac:dyDescent="0.3">
      <c r="B1951" s="12">
        <v>0.39578158647054806</v>
      </c>
      <c r="C1951" s="11">
        <v>3.1490212056174207</v>
      </c>
      <c r="D1951" s="11">
        <v>76.002715691782569</v>
      </c>
      <c r="E1951" s="11">
        <v>82.353866763483722</v>
      </c>
      <c r="F1951" s="11">
        <v>0</v>
      </c>
      <c r="G1951" s="11">
        <v>22.609874051089839</v>
      </c>
      <c r="H1951" s="11">
        <v>0</v>
      </c>
      <c r="I1951" s="77">
        <f t="shared" si="120"/>
        <v>161.50560366088371</v>
      </c>
      <c r="J1951" s="77">
        <f t="shared" si="121"/>
        <v>184.11547771197354</v>
      </c>
      <c r="K1951" s="78">
        <f>E1951 * (Constants!$C$8 / Constants!$C$5)</f>
        <v>227.13727768638253</v>
      </c>
      <c r="L1951" s="78">
        <f t="shared" si="122"/>
        <v>328.89888863487238</v>
      </c>
      <c r="M1951" s="79">
        <f t="shared" si="123"/>
        <v>306.28901458378255</v>
      </c>
    </row>
    <row r="1952" spans="2:13" x14ac:dyDescent="0.3">
      <c r="B1952" s="12">
        <v>3.7135742075333837</v>
      </c>
      <c r="C1952" s="11">
        <v>87.14130872625509</v>
      </c>
      <c r="D1952" s="11">
        <v>0.46537482107672307</v>
      </c>
      <c r="E1952" s="11">
        <v>15.373153375964637</v>
      </c>
      <c r="F1952" s="11">
        <v>11.202577410207509</v>
      </c>
      <c r="G1952" s="11">
        <v>68.57212869367747</v>
      </c>
      <c r="H1952" s="11">
        <v>1.4317273385614178</v>
      </c>
      <c r="I1952" s="77">
        <f t="shared" si="120"/>
        <v>114.18241433350396</v>
      </c>
      <c r="J1952" s="77">
        <f t="shared" si="121"/>
        <v>184.18627036574284</v>
      </c>
      <c r="K1952" s="78">
        <f>E1952 * (Constants!$C$8 / Constants!$C$5)</f>
        <v>42.400148827257311</v>
      </c>
      <c r="L1952" s="78">
        <f t="shared" si="122"/>
        <v>211.21326581703553</v>
      </c>
      <c r="M1952" s="79">
        <f t="shared" si="123"/>
        <v>141.20940978479663</v>
      </c>
    </row>
    <row r="1953" spans="2:13" x14ac:dyDescent="0.3">
      <c r="B1953" s="12">
        <v>66.160413070509094</v>
      </c>
      <c r="C1953" s="11">
        <v>0.1196658999496108</v>
      </c>
      <c r="D1953" s="11">
        <v>50.08880739457895</v>
      </c>
      <c r="E1953" s="11">
        <v>65.131894736632887</v>
      </c>
      <c r="F1953" s="11">
        <v>4.1868846885332411</v>
      </c>
      <c r="G1953" s="11">
        <v>62.830029444889192</v>
      </c>
      <c r="H1953" s="11">
        <v>2.378856725706803</v>
      </c>
      <c r="I1953" s="77">
        <f t="shared" si="120"/>
        <v>119.52725271969469</v>
      </c>
      <c r="J1953" s="77">
        <f t="shared" si="121"/>
        <v>184.73613889029068</v>
      </c>
      <c r="K1953" s="78">
        <f>E1953 * (Constants!$C$8 / Constants!$C$5)</f>
        <v>179.63796774135847</v>
      </c>
      <c r="L1953" s="78">
        <f t="shared" si="122"/>
        <v>299.24221189501623</v>
      </c>
      <c r="M1953" s="79">
        <f t="shared" si="123"/>
        <v>234.03332572442025</v>
      </c>
    </row>
    <row r="1954" spans="2:13" x14ac:dyDescent="0.3">
      <c r="B1954" s="12">
        <v>2.5846639583323849</v>
      </c>
      <c r="C1954" s="11">
        <v>23.306464890126779</v>
      </c>
      <c r="D1954" s="11">
        <v>32.683951430922448</v>
      </c>
      <c r="E1954" s="11">
        <v>90.903293811482357</v>
      </c>
      <c r="F1954" s="11">
        <v>23.887403173782776</v>
      </c>
      <c r="G1954" s="11">
        <v>13.576635716702851</v>
      </c>
      <c r="H1954" s="11">
        <v>0.38235628704064373</v>
      </c>
      <c r="I1954" s="77">
        <f t="shared" si="120"/>
        <v>170.78111330631435</v>
      </c>
      <c r="J1954" s="77">
        <f t="shared" si="121"/>
        <v>184.74010531005783</v>
      </c>
      <c r="K1954" s="78">
        <f>E1954 * (Constants!$C$8 / Constants!$C$5)</f>
        <v>250.71714906070136</v>
      </c>
      <c r="L1954" s="78">
        <f t="shared" si="122"/>
        <v>344.55396055927685</v>
      </c>
      <c r="M1954" s="79">
        <f t="shared" si="123"/>
        <v>330.59496855553334</v>
      </c>
    </row>
    <row r="1955" spans="2:13" x14ac:dyDescent="0.3">
      <c r="B1955" s="12">
        <v>13.402771399414632</v>
      </c>
      <c r="C1955" s="11">
        <v>83.694809974453023</v>
      </c>
      <c r="D1955" s="11">
        <v>9.7533672441459256</v>
      </c>
      <c r="E1955" s="11">
        <v>21.556869775986897</v>
      </c>
      <c r="F1955" s="11">
        <v>0.26606714301633844</v>
      </c>
      <c r="G1955" s="11">
        <v>68.489925613704784</v>
      </c>
      <c r="H1955" s="11">
        <v>1.11467867989683</v>
      </c>
      <c r="I1955" s="77">
        <f t="shared" si="120"/>
        <v>115.27111413760218</v>
      </c>
      <c r="J1955" s="77">
        <f t="shared" si="121"/>
        <v>184.87571843120378</v>
      </c>
      <c r="K1955" s="78">
        <f>E1955 * (Constants!$C$8 / Constants!$C$5)</f>
        <v>59.455237607963866</v>
      </c>
      <c r="L1955" s="78">
        <f t="shared" si="122"/>
        <v>222.77408626318078</v>
      </c>
      <c r="M1955" s="79">
        <f t="shared" si="123"/>
        <v>153.16948196957915</v>
      </c>
    </row>
    <row r="1956" spans="2:13" x14ac:dyDescent="0.3">
      <c r="B1956" s="12">
        <v>1.1900197670911439E-2</v>
      </c>
      <c r="C1956" s="11">
        <v>50.148285616042656</v>
      </c>
      <c r="D1956" s="11">
        <v>0.46537482107672307</v>
      </c>
      <c r="E1956" s="11">
        <v>15.373152340768636</v>
      </c>
      <c r="F1956" s="11">
        <v>37.481440060153851</v>
      </c>
      <c r="G1956" s="11">
        <v>76.737518264079682</v>
      </c>
      <c r="H1956" s="11">
        <v>5.2969743190741028</v>
      </c>
      <c r="I1956" s="77">
        <f t="shared" si="120"/>
        <v>103.46825283804188</v>
      </c>
      <c r="J1956" s="77">
        <f t="shared" si="121"/>
        <v>185.50274542119567</v>
      </c>
      <c r="K1956" s="78">
        <f>E1956 * (Constants!$C$8 / Constants!$C$5)</f>
        <v>42.400145972119951</v>
      </c>
      <c r="L1956" s="78">
        <f t="shared" si="122"/>
        <v>212.52973905254697</v>
      </c>
      <c r="M1956" s="79">
        <f t="shared" si="123"/>
        <v>130.49524646939318</v>
      </c>
    </row>
    <row r="1957" spans="2:13" x14ac:dyDescent="0.3">
      <c r="B1957" s="12">
        <v>28.499843180718017</v>
      </c>
      <c r="C1957" s="11">
        <v>4.4796502412255128</v>
      </c>
      <c r="D1957" s="11">
        <v>7.7291439475650865</v>
      </c>
      <c r="E1957" s="11">
        <v>78.590987268911121</v>
      </c>
      <c r="F1957" s="11">
        <v>27.951548521514209</v>
      </c>
      <c r="G1957" s="11">
        <v>67.811151825154994</v>
      </c>
      <c r="H1957" s="11">
        <v>0.27338315095168603</v>
      </c>
      <c r="I1957" s="77">
        <f t="shared" si="120"/>
        <v>118.75132997921594</v>
      </c>
      <c r="J1957" s="77">
        <f t="shared" si="121"/>
        <v>186.83586495532259</v>
      </c>
      <c r="K1957" s="78">
        <f>E1957 * (Constants!$C$8 / Constants!$C$5)</f>
        <v>216.75901327393231</v>
      </c>
      <c r="L1957" s="78">
        <f t="shared" si="122"/>
        <v>325.00389096034382</v>
      </c>
      <c r="M1957" s="79">
        <f t="shared" si="123"/>
        <v>256.91935598423714</v>
      </c>
    </row>
    <row r="1958" spans="2:13" x14ac:dyDescent="0.3">
      <c r="B1958" s="12">
        <v>0.36860188376158476</v>
      </c>
      <c r="C1958" s="11">
        <v>7.0775227436702322</v>
      </c>
      <c r="D1958" s="11">
        <v>21.954370547829036</v>
      </c>
      <c r="E1958" s="11">
        <v>105.46060093707598</v>
      </c>
      <c r="F1958" s="11">
        <v>18.159402696832313</v>
      </c>
      <c r="G1958" s="11">
        <v>32.312987155930507</v>
      </c>
      <c r="H1958" s="11">
        <v>2.2665438039387968</v>
      </c>
      <c r="I1958" s="77">
        <f t="shared" si="120"/>
        <v>152.65189692540756</v>
      </c>
      <c r="J1958" s="77">
        <f t="shared" si="121"/>
        <v>187.23142788527684</v>
      </c>
      <c r="K1958" s="78">
        <f>E1958 * (Constants!$C$8 / Constants!$C$5)</f>
        <v>290.86714129419346</v>
      </c>
      <c r="L1958" s="78">
        <f t="shared" si="122"/>
        <v>372.63796824239432</v>
      </c>
      <c r="M1958" s="79">
        <f t="shared" si="123"/>
        <v>338.05843728252501</v>
      </c>
    </row>
    <row r="1959" spans="2:13" x14ac:dyDescent="0.3">
      <c r="B1959" s="12">
        <v>23.716875722253462</v>
      </c>
      <c r="C1959" s="11">
        <v>11.123955363010939</v>
      </c>
      <c r="D1959" s="11">
        <v>31.043027052238806</v>
      </c>
      <c r="E1959" s="11">
        <v>49.693080948683431</v>
      </c>
      <c r="F1959" s="11">
        <v>27.951548521514209</v>
      </c>
      <c r="G1959" s="11">
        <v>67.811151825154994</v>
      </c>
      <c r="H1959" s="11">
        <v>0.27338315095168603</v>
      </c>
      <c r="I1959" s="77">
        <f t="shared" si="120"/>
        <v>119.81161188544739</v>
      </c>
      <c r="J1959" s="77">
        <f t="shared" si="121"/>
        <v>187.89614686155406</v>
      </c>
      <c r="K1959" s="78">
        <f>E1959 * (Constants!$C$8 / Constants!$C$5)</f>
        <v>137.05672326169142</v>
      </c>
      <c r="L1959" s="78">
        <f t="shared" si="122"/>
        <v>275.25978917456206</v>
      </c>
      <c r="M1959" s="79">
        <f t="shared" si="123"/>
        <v>207.17525419845538</v>
      </c>
    </row>
    <row r="1960" spans="2:13" x14ac:dyDescent="0.3">
      <c r="B1960" s="12">
        <v>0.35402979669743218</v>
      </c>
      <c r="C1960" s="11">
        <v>9.38078467525653</v>
      </c>
      <c r="D1960" s="11">
        <v>68.296998229732026</v>
      </c>
      <c r="E1960" s="11">
        <v>58.375563809150272</v>
      </c>
      <c r="F1960" s="11">
        <v>18.159402696832313</v>
      </c>
      <c r="G1960" s="11">
        <v>32.312987155930507</v>
      </c>
      <c r="H1960" s="11">
        <v>2.2665438039387968</v>
      </c>
      <c r="I1960" s="77">
        <f t="shared" si="120"/>
        <v>154.21274941097113</v>
      </c>
      <c r="J1960" s="77">
        <f t="shared" si="121"/>
        <v>188.79228037084042</v>
      </c>
      <c r="K1960" s="78">
        <f>E1960 * (Constants!$C$8 / Constants!$C$5)</f>
        <v>161.0035711510435</v>
      </c>
      <c r="L1960" s="78">
        <f t="shared" si="122"/>
        <v>291.42028771273368</v>
      </c>
      <c r="M1960" s="79">
        <f t="shared" si="123"/>
        <v>256.84075675286437</v>
      </c>
    </row>
    <row r="1961" spans="2:13" x14ac:dyDescent="0.3">
      <c r="B1961" s="12">
        <v>1.3335021339444211</v>
      </c>
      <c r="C1961" s="11">
        <v>7.0775227436702322</v>
      </c>
      <c r="D1961" s="11">
        <v>21.954370547829036</v>
      </c>
      <c r="E1961" s="11">
        <v>105.46060093707598</v>
      </c>
      <c r="F1961" s="11">
        <v>24.456305797502662</v>
      </c>
      <c r="G1961" s="11">
        <v>29.760950728434405</v>
      </c>
      <c r="H1961" s="11">
        <v>0.38235628704064373</v>
      </c>
      <c r="I1961" s="77">
        <f t="shared" si="120"/>
        <v>158.94880002607792</v>
      </c>
      <c r="J1961" s="77">
        <f t="shared" si="121"/>
        <v>189.09210704155296</v>
      </c>
      <c r="K1961" s="78">
        <f>E1961 * (Constants!$C$8 / Constants!$C$5)</f>
        <v>290.86714129419346</v>
      </c>
      <c r="L1961" s="78">
        <f t="shared" si="122"/>
        <v>374.49864739867041</v>
      </c>
      <c r="M1961" s="79">
        <f t="shared" si="123"/>
        <v>344.35534038319543</v>
      </c>
    </row>
    <row r="1962" spans="2:13" x14ac:dyDescent="0.3">
      <c r="B1962" s="12">
        <v>0.28674860835599247</v>
      </c>
      <c r="C1962" s="11">
        <v>23.306464890126779</v>
      </c>
      <c r="D1962" s="11">
        <v>32.683951430922448</v>
      </c>
      <c r="E1962" s="11">
        <v>90.903293811482357</v>
      </c>
      <c r="F1962" s="11">
        <v>17.123112015608434</v>
      </c>
      <c r="G1962" s="11">
        <v>20.27542092636644</v>
      </c>
      <c r="H1962" s="11">
        <v>4.8430145248635217</v>
      </c>
      <c r="I1962" s="77">
        <f t="shared" si="120"/>
        <v>164.01682214813999</v>
      </c>
      <c r="J1962" s="77">
        <f t="shared" si="121"/>
        <v>189.13525759936996</v>
      </c>
      <c r="K1962" s="78">
        <f>E1962 * (Constants!$C$8 / Constants!$C$5)</f>
        <v>250.71714906070136</v>
      </c>
      <c r="L1962" s="78">
        <f t="shared" si="122"/>
        <v>348.94911284858898</v>
      </c>
      <c r="M1962" s="79">
        <f t="shared" si="123"/>
        <v>323.83067739735901</v>
      </c>
    </row>
    <row r="1963" spans="2:13" x14ac:dyDescent="0.3">
      <c r="B1963" s="12">
        <v>6.3514906622003764E-2</v>
      </c>
      <c r="C1963" s="11">
        <v>3.1490212056174207</v>
      </c>
      <c r="D1963" s="11">
        <v>76.002715691782569</v>
      </c>
      <c r="E1963" s="11">
        <v>82.353866763483722</v>
      </c>
      <c r="F1963" s="11">
        <v>0</v>
      </c>
      <c r="G1963" s="11">
        <v>27.762387654045515</v>
      </c>
      <c r="H1963" s="11">
        <v>0</v>
      </c>
      <c r="I1963" s="77">
        <f t="shared" si="120"/>
        <v>161.50560366088371</v>
      </c>
      <c r="J1963" s="77">
        <f t="shared" si="121"/>
        <v>189.26799131492922</v>
      </c>
      <c r="K1963" s="78">
        <f>E1963 * (Constants!$C$8 / Constants!$C$5)</f>
        <v>227.13727768638253</v>
      </c>
      <c r="L1963" s="78">
        <f t="shared" si="122"/>
        <v>334.05140223782803</v>
      </c>
      <c r="M1963" s="79">
        <f t="shared" si="123"/>
        <v>306.28901458378255</v>
      </c>
    </row>
    <row r="1964" spans="2:13" x14ac:dyDescent="0.3">
      <c r="B1964" s="12">
        <v>0.72406281894654967</v>
      </c>
      <c r="C1964" s="11">
        <v>23.306464890126779</v>
      </c>
      <c r="D1964" s="11">
        <v>32.683951430922448</v>
      </c>
      <c r="E1964" s="11">
        <v>90.903293811482357</v>
      </c>
      <c r="F1964" s="11">
        <v>27.694284948743398</v>
      </c>
      <c r="G1964" s="11">
        <v>13.582171534234885</v>
      </c>
      <c r="H1964" s="11">
        <v>1.2143103654578957</v>
      </c>
      <c r="I1964" s="77">
        <f t="shared" si="120"/>
        <v>174.58799508127495</v>
      </c>
      <c r="J1964" s="77">
        <f t="shared" si="121"/>
        <v>189.38447698096772</v>
      </c>
      <c r="K1964" s="78">
        <f>E1964 * (Constants!$C$8 / Constants!$C$5)</f>
        <v>250.71714906070136</v>
      </c>
      <c r="L1964" s="78">
        <f t="shared" si="122"/>
        <v>349.19833223018679</v>
      </c>
      <c r="M1964" s="79">
        <f t="shared" si="123"/>
        <v>334.40185033049397</v>
      </c>
    </row>
    <row r="1965" spans="2:13" x14ac:dyDescent="0.3">
      <c r="B1965" s="12">
        <v>6.1568491886282573</v>
      </c>
      <c r="C1965" s="11">
        <v>87.14130872625509</v>
      </c>
      <c r="D1965" s="11">
        <v>0.46537482107672307</v>
      </c>
      <c r="E1965" s="11">
        <v>15.373153375964637</v>
      </c>
      <c r="F1965" s="11">
        <v>14.882841836343347</v>
      </c>
      <c r="G1965" s="11">
        <v>66.880758850961584</v>
      </c>
      <c r="H1965" s="11">
        <v>4.8430145248635217</v>
      </c>
      <c r="I1965" s="77">
        <f t="shared" si="120"/>
        <v>117.86267875963979</v>
      </c>
      <c r="J1965" s="77">
        <f t="shared" si="121"/>
        <v>189.5864521354649</v>
      </c>
      <c r="K1965" s="78">
        <f>E1965 * (Constants!$C$8 / Constants!$C$5)</f>
        <v>42.400148827257311</v>
      </c>
      <c r="L1965" s="78">
        <f t="shared" si="122"/>
        <v>216.61344758675759</v>
      </c>
      <c r="M1965" s="79">
        <f t="shared" si="123"/>
        <v>144.88967421093247</v>
      </c>
    </row>
    <row r="1966" spans="2:13" x14ac:dyDescent="0.3">
      <c r="B1966" s="12">
        <v>0.14526294011739083</v>
      </c>
      <c r="C1966" s="11">
        <v>87.14130872625509</v>
      </c>
      <c r="D1966" s="11">
        <v>0.46537482107672307</v>
      </c>
      <c r="E1966" s="11">
        <v>15.373153375964637</v>
      </c>
      <c r="F1966" s="11">
        <v>28.176478177927383</v>
      </c>
      <c r="G1966" s="11">
        <v>56.23623954295951</v>
      </c>
      <c r="H1966" s="11">
        <v>2.8455952612071744</v>
      </c>
      <c r="I1966" s="77">
        <f t="shared" si="120"/>
        <v>131.15631510122384</v>
      </c>
      <c r="J1966" s="77">
        <f t="shared" si="121"/>
        <v>190.23814990539051</v>
      </c>
      <c r="K1966" s="78">
        <f>E1966 * (Constants!$C$8 / Constants!$C$5)</f>
        <v>42.400148827257311</v>
      </c>
      <c r="L1966" s="78">
        <f t="shared" si="122"/>
        <v>217.26514535668318</v>
      </c>
      <c r="M1966" s="79">
        <f t="shared" si="123"/>
        <v>158.1833105525165</v>
      </c>
    </row>
    <row r="1967" spans="2:13" x14ac:dyDescent="0.3">
      <c r="B1967" s="12">
        <v>2.6068779866327532</v>
      </c>
      <c r="C1967" s="11">
        <v>0.1196658999496108</v>
      </c>
      <c r="D1967" s="11">
        <v>50.08880739457895</v>
      </c>
      <c r="E1967" s="11">
        <v>65.131894736632887</v>
      </c>
      <c r="F1967" s="11">
        <v>31.307832414870632</v>
      </c>
      <c r="G1967" s="11">
        <v>43.253650305395006</v>
      </c>
      <c r="H1967" s="11">
        <v>0.38235628704064373</v>
      </c>
      <c r="I1967" s="77">
        <f t="shared" si="120"/>
        <v>146.64820044603209</v>
      </c>
      <c r="J1967" s="77">
        <f t="shared" si="121"/>
        <v>190.28420703846774</v>
      </c>
      <c r="K1967" s="78">
        <f>E1967 * (Constants!$C$8 / Constants!$C$5)</f>
        <v>179.63796774135847</v>
      </c>
      <c r="L1967" s="78">
        <f t="shared" si="122"/>
        <v>304.79028004319332</v>
      </c>
      <c r="M1967" s="79">
        <f t="shared" si="123"/>
        <v>261.15427345075767</v>
      </c>
    </row>
    <row r="1968" spans="2:13" x14ac:dyDescent="0.3">
      <c r="B1968" s="12">
        <v>0.66864883228845429</v>
      </c>
      <c r="C1968" s="11">
        <v>7.0986868083234391</v>
      </c>
      <c r="D1968" s="11">
        <v>6.9009208937998219</v>
      </c>
      <c r="E1968" s="11">
        <v>44.869696980739057</v>
      </c>
      <c r="F1968" s="11">
        <v>36.336942213298606</v>
      </c>
      <c r="G1968" s="11">
        <v>89.969291682909542</v>
      </c>
      <c r="H1968" s="11">
        <v>5.2969743190741028</v>
      </c>
      <c r="I1968" s="77">
        <f t="shared" si="120"/>
        <v>95.206246896160934</v>
      </c>
      <c r="J1968" s="77">
        <f t="shared" si="121"/>
        <v>190.47251289814457</v>
      </c>
      <c r="K1968" s="78">
        <f>E1968 * (Constants!$C$8 / Constants!$C$5)</f>
        <v>123.75351909203837</v>
      </c>
      <c r="L1968" s="78">
        <f t="shared" si="122"/>
        <v>269.35633500944391</v>
      </c>
      <c r="M1968" s="79">
        <f t="shared" si="123"/>
        <v>174.09006900746024</v>
      </c>
    </row>
    <row r="1969" spans="2:13" x14ac:dyDescent="0.3">
      <c r="B1969" s="12">
        <v>1.5695318269572454</v>
      </c>
      <c r="C1969" s="11">
        <v>83.694809974453023</v>
      </c>
      <c r="D1969" s="11">
        <v>9.7533672441459256</v>
      </c>
      <c r="E1969" s="11">
        <v>21.556869775986897</v>
      </c>
      <c r="F1969" s="11">
        <v>14.882841836343346</v>
      </c>
      <c r="G1969" s="11">
        <v>55.829798686142091</v>
      </c>
      <c r="H1969" s="11">
        <v>4.8430145248635217</v>
      </c>
      <c r="I1969" s="77">
        <f t="shared" si="120"/>
        <v>129.88788883092917</v>
      </c>
      <c r="J1969" s="77">
        <f t="shared" si="121"/>
        <v>190.56070204193477</v>
      </c>
      <c r="K1969" s="78">
        <f>E1969 * (Constants!$C$8 / Constants!$C$5)</f>
        <v>59.455237607963866</v>
      </c>
      <c r="L1969" s="78">
        <f t="shared" si="122"/>
        <v>228.45906987391174</v>
      </c>
      <c r="M1969" s="79">
        <f t="shared" si="123"/>
        <v>167.78625666290614</v>
      </c>
    </row>
    <row r="1970" spans="2:13" x14ac:dyDescent="0.3">
      <c r="B1970" s="12">
        <v>1.2807842558104312</v>
      </c>
      <c r="C1970" s="11">
        <v>9.38078467525653</v>
      </c>
      <c r="D1970" s="11">
        <v>68.296998229732026</v>
      </c>
      <c r="E1970" s="11">
        <v>58.375563809150272</v>
      </c>
      <c r="F1970" s="11">
        <v>24.456305797502662</v>
      </c>
      <c r="G1970" s="11">
        <v>29.760950728434405</v>
      </c>
      <c r="H1970" s="11">
        <v>0.38235628704064373</v>
      </c>
      <c r="I1970" s="77">
        <f t="shared" si="120"/>
        <v>160.50965251164149</v>
      </c>
      <c r="J1970" s="77">
        <f t="shared" si="121"/>
        <v>190.65295952711654</v>
      </c>
      <c r="K1970" s="78">
        <f>E1970 * (Constants!$C$8 / Constants!$C$5)</f>
        <v>161.0035711510435</v>
      </c>
      <c r="L1970" s="78">
        <f t="shared" si="122"/>
        <v>293.28096686900977</v>
      </c>
      <c r="M1970" s="79">
        <f t="shared" si="123"/>
        <v>263.13765985353473</v>
      </c>
    </row>
    <row r="1971" spans="2:13" x14ac:dyDescent="0.3">
      <c r="B1971" s="12">
        <v>7.4245811756700277</v>
      </c>
      <c r="C1971" s="11">
        <v>7.0775227436702322</v>
      </c>
      <c r="D1971" s="11">
        <v>21.954370547829036</v>
      </c>
      <c r="E1971" s="11">
        <v>105.46060093707598</v>
      </c>
      <c r="F1971" s="11">
        <v>10.591877389025383</v>
      </c>
      <c r="G1971" s="11">
        <v>43.230603599303628</v>
      </c>
      <c r="H1971" s="11">
        <v>2.378856725706803</v>
      </c>
      <c r="I1971" s="77">
        <f t="shared" si="120"/>
        <v>145.08437161760062</v>
      </c>
      <c r="J1971" s="77">
        <f t="shared" si="121"/>
        <v>190.69383194261107</v>
      </c>
      <c r="K1971" s="78">
        <f>E1971 * (Constants!$C$8 / Constants!$C$5)</f>
        <v>290.86714129419346</v>
      </c>
      <c r="L1971" s="78">
        <f t="shared" si="122"/>
        <v>376.10037229972852</v>
      </c>
      <c r="M1971" s="79">
        <f t="shared" si="123"/>
        <v>330.49091197471807</v>
      </c>
    </row>
    <row r="1972" spans="2:13" x14ac:dyDescent="0.3">
      <c r="B1972" s="12">
        <v>55.638482889378793</v>
      </c>
      <c r="C1972" s="11">
        <v>7.0986868083234391</v>
      </c>
      <c r="D1972" s="11">
        <v>6.9009208937998219</v>
      </c>
      <c r="E1972" s="11">
        <v>44.869696980739057</v>
      </c>
      <c r="F1972" s="11">
        <v>33.169723210620489</v>
      </c>
      <c r="G1972" s="11">
        <v>98.554642108558738</v>
      </c>
      <c r="H1972" s="11">
        <v>0.27338315095168603</v>
      </c>
      <c r="I1972" s="77">
        <f t="shared" si="120"/>
        <v>92.03902789348281</v>
      </c>
      <c r="J1972" s="77">
        <f t="shared" si="121"/>
        <v>190.86705315299324</v>
      </c>
      <c r="K1972" s="78">
        <f>E1972 * (Constants!$C$8 / Constants!$C$5)</f>
        <v>123.75351909203837</v>
      </c>
      <c r="L1972" s="78">
        <f t="shared" si="122"/>
        <v>269.75087526429252</v>
      </c>
      <c r="M1972" s="79">
        <f t="shared" si="123"/>
        <v>170.92285000478213</v>
      </c>
    </row>
    <row r="1973" spans="2:13" x14ac:dyDescent="0.3">
      <c r="B1973" s="12">
        <v>0.2185504417429911</v>
      </c>
      <c r="C1973" s="11">
        <v>4.4796502412255128</v>
      </c>
      <c r="D1973" s="11">
        <v>7.7291439475650865</v>
      </c>
      <c r="E1973" s="11">
        <v>78.590987268911121</v>
      </c>
      <c r="F1973" s="11">
        <v>33.249218414985187</v>
      </c>
      <c r="G1973" s="11">
        <v>61.903946555771761</v>
      </c>
      <c r="H1973" s="11">
        <v>5.2969743190741028</v>
      </c>
      <c r="I1973" s="77">
        <f t="shared" si="120"/>
        <v>124.04899987268692</v>
      </c>
      <c r="J1973" s="77">
        <f t="shared" si="121"/>
        <v>191.2499207475328</v>
      </c>
      <c r="K1973" s="78">
        <f>E1973 * (Constants!$C$8 / Constants!$C$5)</f>
        <v>216.75901327393231</v>
      </c>
      <c r="L1973" s="78">
        <f t="shared" si="122"/>
        <v>329.41794675255397</v>
      </c>
      <c r="M1973" s="79">
        <f t="shared" si="123"/>
        <v>262.21702587770812</v>
      </c>
    </row>
    <row r="1974" spans="2:13" x14ac:dyDescent="0.3">
      <c r="B1974" s="12">
        <v>2.0511792801262345</v>
      </c>
      <c r="C1974" s="11">
        <v>81.285503082068345</v>
      </c>
      <c r="D1974" s="11">
        <v>10.741650233275207</v>
      </c>
      <c r="E1974" s="11">
        <v>55.757631796185976</v>
      </c>
      <c r="F1974" s="11">
        <v>6.6731414373900053</v>
      </c>
      <c r="G1974" s="11">
        <v>36.660955042504867</v>
      </c>
      <c r="H1974" s="11">
        <v>0.27338315095168603</v>
      </c>
      <c r="I1974" s="77">
        <f t="shared" si="120"/>
        <v>154.45792654891952</v>
      </c>
      <c r="J1974" s="77">
        <f t="shared" si="121"/>
        <v>191.39226474237606</v>
      </c>
      <c r="K1974" s="78">
        <f>E1974 * (Constants!$C$8 / Constants!$C$5)</f>
        <v>153.78314576044843</v>
      </c>
      <c r="L1974" s="78">
        <f t="shared" si="122"/>
        <v>289.4177787066385</v>
      </c>
      <c r="M1974" s="79">
        <f t="shared" si="123"/>
        <v>252.48344051318196</v>
      </c>
    </row>
    <row r="1975" spans="2:13" x14ac:dyDescent="0.3">
      <c r="B1975" s="12">
        <v>1.7373205449694069</v>
      </c>
      <c r="C1975" s="11">
        <v>83.694809974453023</v>
      </c>
      <c r="D1975" s="11">
        <v>9.7533672441459256</v>
      </c>
      <c r="E1975" s="11">
        <v>21.556869775986897</v>
      </c>
      <c r="F1975" s="11">
        <v>26.753662078321401</v>
      </c>
      <c r="G1975" s="11">
        <v>46.944113471343357</v>
      </c>
      <c r="H1975" s="11">
        <v>2.8455952612071744</v>
      </c>
      <c r="I1975" s="77">
        <f t="shared" si="120"/>
        <v>141.75870907290724</v>
      </c>
      <c r="J1975" s="77">
        <f t="shared" si="121"/>
        <v>191.54841780545775</v>
      </c>
      <c r="K1975" s="78">
        <f>E1975 * (Constants!$C$8 / Constants!$C$5)</f>
        <v>59.455237607963866</v>
      </c>
      <c r="L1975" s="78">
        <f t="shared" si="122"/>
        <v>229.44678563743474</v>
      </c>
      <c r="M1975" s="79">
        <f t="shared" si="123"/>
        <v>179.65707690488421</v>
      </c>
    </row>
    <row r="1976" spans="2:13" x14ac:dyDescent="0.3">
      <c r="B1976" s="12">
        <v>6.4483247610041872E-2</v>
      </c>
      <c r="C1976" s="11">
        <v>5.2555172220175752</v>
      </c>
      <c r="D1976" s="11">
        <v>42.891478829662056</v>
      </c>
      <c r="E1976" s="11">
        <v>76.250069565171302</v>
      </c>
      <c r="F1976" s="11">
        <v>27.002034483303561</v>
      </c>
      <c r="G1976" s="11">
        <v>37.371419541967974</v>
      </c>
      <c r="H1976" s="11">
        <v>2.8455952612071744</v>
      </c>
      <c r="I1976" s="77">
        <f t="shared" si="120"/>
        <v>151.3991001001545</v>
      </c>
      <c r="J1976" s="77">
        <f t="shared" si="121"/>
        <v>191.61611490332965</v>
      </c>
      <c r="K1976" s="78">
        <f>E1976 * (Constants!$C$8 / Constants!$C$5)</f>
        <v>210.30261122006925</v>
      </c>
      <c r="L1976" s="78">
        <f t="shared" si="122"/>
        <v>325.66865655822761</v>
      </c>
      <c r="M1976" s="79">
        <f t="shared" si="123"/>
        <v>285.45164175505244</v>
      </c>
    </row>
    <row r="1977" spans="2:13" x14ac:dyDescent="0.3">
      <c r="B1977" s="12">
        <v>27.634966286597773</v>
      </c>
      <c r="C1977" s="11">
        <v>7.0775227436702322</v>
      </c>
      <c r="D1977" s="11">
        <v>21.954370547829036</v>
      </c>
      <c r="E1977" s="11">
        <v>105.46060093707598</v>
      </c>
      <c r="F1977" s="11">
        <v>10.219456265174729</v>
      </c>
      <c r="G1977" s="11">
        <v>45.569152758509269</v>
      </c>
      <c r="H1977" s="11">
        <v>1.4317273385614178</v>
      </c>
      <c r="I1977" s="77">
        <f t="shared" si="120"/>
        <v>144.71195049374998</v>
      </c>
      <c r="J1977" s="77">
        <f t="shared" si="121"/>
        <v>191.71283059082066</v>
      </c>
      <c r="K1977" s="78">
        <f>E1977 * (Constants!$C$8 / Constants!$C$5)</f>
        <v>290.86714129419346</v>
      </c>
      <c r="L1977" s="78">
        <f t="shared" si="122"/>
        <v>377.11937094793814</v>
      </c>
      <c r="M1977" s="79">
        <f t="shared" si="123"/>
        <v>330.11849085086749</v>
      </c>
    </row>
    <row r="1978" spans="2:13" x14ac:dyDescent="0.3">
      <c r="B1978" s="12">
        <v>1.2725665981561178</v>
      </c>
      <c r="C1978" s="11">
        <v>23.306464890126779</v>
      </c>
      <c r="D1978" s="11">
        <v>32.683951430922448</v>
      </c>
      <c r="E1978" s="11">
        <v>90.903293811482357</v>
      </c>
      <c r="F1978" s="11">
        <v>18.574868234699764</v>
      </c>
      <c r="G1978" s="11">
        <v>17.203379193173753</v>
      </c>
      <c r="H1978" s="11">
        <v>9.2125966077420749</v>
      </c>
      <c r="I1978" s="77">
        <f t="shared" si="120"/>
        <v>165.46857836723132</v>
      </c>
      <c r="J1978" s="77">
        <f t="shared" si="121"/>
        <v>191.88455416814716</v>
      </c>
      <c r="K1978" s="78">
        <f>E1978 * (Constants!$C$8 / Constants!$C$5)</f>
        <v>250.71714906070136</v>
      </c>
      <c r="L1978" s="78">
        <f t="shared" si="122"/>
        <v>351.69840941736618</v>
      </c>
      <c r="M1978" s="79">
        <f t="shared" si="123"/>
        <v>325.28243361645031</v>
      </c>
    </row>
    <row r="1979" spans="2:13" x14ac:dyDescent="0.3">
      <c r="B1979" s="12">
        <v>2.566615092146094</v>
      </c>
      <c r="C1979" s="11">
        <v>8.8658429874332167</v>
      </c>
      <c r="D1979" s="11">
        <v>21.178870026421514</v>
      </c>
      <c r="E1979" s="11">
        <v>65.838954309595493</v>
      </c>
      <c r="F1979" s="11">
        <v>27.951548521514209</v>
      </c>
      <c r="G1979" s="11">
        <v>67.811151825154994</v>
      </c>
      <c r="H1979" s="11">
        <v>0.27338315095168603</v>
      </c>
      <c r="I1979" s="77">
        <f t="shared" si="120"/>
        <v>123.83521584496444</v>
      </c>
      <c r="J1979" s="77">
        <f t="shared" si="121"/>
        <v>191.91975082107112</v>
      </c>
      <c r="K1979" s="78">
        <f>E1979 * (Constants!$C$8 / Constants!$C$5)</f>
        <v>181.58808366033597</v>
      </c>
      <c r="L1979" s="78">
        <f t="shared" si="122"/>
        <v>307.66888017181157</v>
      </c>
      <c r="M1979" s="79">
        <f t="shared" si="123"/>
        <v>239.58434519570491</v>
      </c>
    </row>
    <row r="1980" spans="2:13" x14ac:dyDescent="0.3">
      <c r="B1980" s="12">
        <v>7.1310622110322583</v>
      </c>
      <c r="C1980" s="11">
        <v>9.38078467525653</v>
      </c>
      <c r="D1980" s="11">
        <v>68.296998229732026</v>
      </c>
      <c r="E1980" s="11">
        <v>58.375563809150272</v>
      </c>
      <c r="F1980" s="11">
        <v>10.591877389025383</v>
      </c>
      <c r="G1980" s="11">
        <v>43.230603599303628</v>
      </c>
      <c r="H1980" s="11">
        <v>2.378856725706803</v>
      </c>
      <c r="I1980" s="77">
        <f t="shared" si="120"/>
        <v>146.6452241031642</v>
      </c>
      <c r="J1980" s="77">
        <f t="shared" si="121"/>
        <v>192.25468442817464</v>
      </c>
      <c r="K1980" s="78">
        <f>E1980 * (Constants!$C$8 / Constants!$C$5)</f>
        <v>161.0035711510435</v>
      </c>
      <c r="L1980" s="78">
        <f t="shared" si="122"/>
        <v>294.88269177006788</v>
      </c>
      <c r="M1980" s="79">
        <f t="shared" si="123"/>
        <v>249.27323144505743</v>
      </c>
    </row>
    <row r="1981" spans="2:13" x14ac:dyDescent="0.3">
      <c r="B1981" s="12">
        <v>0.25302427317365073</v>
      </c>
      <c r="C1981" s="11">
        <v>23.306464890126779</v>
      </c>
      <c r="D1981" s="11">
        <v>32.683951430922448</v>
      </c>
      <c r="E1981" s="11">
        <v>90.903293811482357</v>
      </c>
      <c r="F1981" s="11">
        <v>11.852986764410272</v>
      </c>
      <c r="G1981" s="11">
        <v>28.239935594899173</v>
      </c>
      <c r="H1981" s="11">
        <v>5.2969743190741028</v>
      </c>
      <c r="I1981" s="77">
        <f t="shared" si="120"/>
        <v>158.74669689694184</v>
      </c>
      <c r="J1981" s="77">
        <f t="shared" si="121"/>
        <v>192.28360681091513</v>
      </c>
      <c r="K1981" s="78">
        <f>E1981 * (Constants!$C$8 / Constants!$C$5)</f>
        <v>250.71714906070136</v>
      </c>
      <c r="L1981" s="78">
        <f t="shared" si="122"/>
        <v>352.09746206013415</v>
      </c>
      <c r="M1981" s="79">
        <f t="shared" si="123"/>
        <v>318.56055214616083</v>
      </c>
    </row>
    <row r="1982" spans="2:13" x14ac:dyDescent="0.3">
      <c r="B1982" s="12">
        <v>0.18187235743971542</v>
      </c>
      <c r="C1982" s="11">
        <v>11.123955363010939</v>
      </c>
      <c r="D1982" s="11">
        <v>31.043027052238806</v>
      </c>
      <c r="E1982" s="11">
        <v>49.693080948683431</v>
      </c>
      <c r="F1982" s="11">
        <v>33.249218414985187</v>
      </c>
      <c r="G1982" s="11">
        <v>61.903946555771761</v>
      </c>
      <c r="H1982" s="11">
        <v>5.2969743190741028</v>
      </c>
      <c r="I1982" s="77">
        <f t="shared" si="120"/>
        <v>125.10928177891836</v>
      </c>
      <c r="J1982" s="77">
        <f t="shared" si="121"/>
        <v>192.31020265376424</v>
      </c>
      <c r="K1982" s="78">
        <f>E1982 * (Constants!$C$8 / Constants!$C$5)</f>
        <v>137.05672326169142</v>
      </c>
      <c r="L1982" s="78">
        <f t="shared" si="122"/>
        <v>279.67384496677221</v>
      </c>
      <c r="M1982" s="79">
        <f t="shared" si="123"/>
        <v>212.47292409192636</v>
      </c>
    </row>
    <row r="1983" spans="2:13" x14ac:dyDescent="0.3">
      <c r="B1983" s="12">
        <v>1.493323163522291</v>
      </c>
      <c r="C1983" s="11">
        <v>17.08562532629378</v>
      </c>
      <c r="D1983" s="11">
        <v>33.154621926544479</v>
      </c>
      <c r="E1983" s="11">
        <v>53.523794766844048</v>
      </c>
      <c r="F1983" s="11">
        <v>31.361622471571184</v>
      </c>
      <c r="G1983" s="11">
        <v>56.273555196665789</v>
      </c>
      <c r="H1983" s="11">
        <v>1.11467867989683</v>
      </c>
      <c r="I1983" s="77">
        <f t="shared" si="120"/>
        <v>135.1256644912535</v>
      </c>
      <c r="J1983" s="77">
        <f t="shared" si="121"/>
        <v>192.51389836781613</v>
      </c>
      <c r="K1983" s="78">
        <f>E1983 * (Constants!$C$8 / Constants!$C$5)</f>
        <v>147.62207911500536</v>
      </c>
      <c r="L1983" s="78">
        <f t="shared" si="122"/>
        <v>286.61218271597738</v>
      </c>
      <c r="M1983" s="79">
        <f t="shared" si="123"/>
        <v>229.22394883941482</v>
      </c>
    </row>
    <row r="1984" spans="2:13" x14ac:dyDescent="0.3">
      <c r="B1984" s="12">
        <v>7.2529176773969084E-2</v>
      </c>
      <c r="C1984" s="11">
        <v>12.831100716887942</v>
      </c>
      <c r="D1984" s="11">
        <v>11.299697058319916</v>
      </c>
      <c r="E1984" s="11">
        <v>37.195499166542994</v>
      </c>
      <c r="F1984" s="11">
        <v>36.336942213298606</v>
      </c>
      <c r="G1984" s="11">
        <v>89.969291682909542</v>
      </c>
      <c r="H1984" s="11">
        <v>5.2969743190741028</v>
      </c>
      <c r="I1984" s="77">
        <f t="shared" si="120"/>
        <v>97.663239155049467</v>
      </c>
      <c r="J1984" s="77">
        <f t="shared" si="121"/>
        <v>192.92950515703311</v>
      </c>
      <c r="K1984" s="78">
        <f>E1984 * (Constants!$C$8 / Constants!$C$5)</f>
        <v>102.58758641094923</v>
      </c>
      <c r="L1984" s="78">
        <f t="shared" si="122"/>
        <v>258.32159240143937</v>
      </c>
      <c r="M1984" s="79">
        <f t="shared" si="123"/>
        <v>163.05532639945571</v>
      </c>
    </row>
    <row r="1985" spans="2:13" x14ac:dyDescent="0.3">
      <c r="B1985" s="12">
        <v>26.542462009238079</v>
      </c>
      <c r="C1985" s="11">
        <v>9.38078467525653</v>
      </c>
      <c r="D1985" s="11">
        <v>68.296998229732026</v>
      </c>
      <c r="E1985" s="11">
        <v>58.375563809150272</v>
      </c>
      <c r="F1985" s="11">
        <v>10.219456265174729</v>
      </c>
      <c r="G1985" s="11">
        <v>45.569152758509269</v>
      </c>
      <c r="H1985" s="11">
        <v>1.4317273385614178</v>
      </c>
      <c r="I1985" s="77">
        <f t="shared" si="120"/>
        <v>146.27280297931355</v>
      </c>
      <c r="J1985" s="77">
        <f t="shared" si="121"/>
        <v>193.27368307638423</v>
      </c>
      <c r="K1985" s="78">
        <f>E1985 * (Constants!$C$8 / Constants!$C$5)</f>
        <v>161.0035711510435</v>
      </c>
      <c r="L1985" s="78">
        <f t="shared" si="122"/>
        <v>295.90169041827744</v>
      </c>
      <c r="M1985" s="79">
        <f t="shared" si="123"/>
        <v>248.90081032120679</v>
      </c>
    </row>
    <row r="1986" spans="2:13" x14ac:dyDescent="0.3">
      <c r="B1986" s="12">
        <v>6.0351759643526748</v>
      </c>
      <c r="C1986" s="11">
        <v>12.831100716887942</v>
      </c>
      <c r="D1986" s="11">
        <v>11.299697058319916</v>
      </c>
      <c r="E1986" s="11">
        <v>37.195499166542994</v>
      </c>
      <c r="F1986" s="11">
        <v>33.169723210620489</v>
      </c>
      <c r="G1986" s="11">
        <v>98.554642108558738</v>
      </c>
      <c r="H1986" s="11">
        <v>0.27338315095168603</v>
      </c>
      <c r="I1986" s="77">
        <f t="shared" si="120"/>
        <v>94.496020152371344</v>
      </c>
      <c r="J1986" s="77">
        <f t="shared" si="121"/>
        <v>193.32404541188177</v>
      </c>
      <c r="K1986" s="78">
        <f>E1986 * (Constants!$C$8 / Constants!$C$5)</f>
        <v>102.58758641094923</v>
      </c>
      <c r="L1986" s="78">
        <f t="shared" si="122"/>
        <v>258.71613265628798</v>
      </c>
      <c r="M1986" s="79">
        <f t="shared" si="123"/>
        <v>159.88810739677757</v>
      </c>
    </row>
    <row r="1987" spans="2:13" x14ac:dyDescent="0.3">
      <c r="B1987" s="12">
        <v>1.2241901419038186</v>
      </c>
      <c r="C1987" s="11">
        <v>5.2555172220175752</v>
      </c>
      <c r="D1987" s="11">
        <v>42.891478829662056</v>
      </c>
      <c r="E1987" s="11">
        <v>76.250069565171302</v>
      </c>
      <c r="F1987" s="11">
        <v>19.851791768648035</v>
      </c>
      <c r="G1987" s="11">
        <v>44.445164161361312</v>
      </c>
      <c r="H1987" s="11">
        <v>4.8430145248635217</v>
      </c>
      <c r="I1987" s="77">
        <f t="shared" ref="I1987:I2050" si="124">SUM(C1987:F1987)</f>
        <v>144.24885738549898</v>
      </c>
      <c r="J1987" s="77">
        <f t="shared" ref="J1987:J2050" si="125">SUM(C1987:H1987)</f>
        <v>193.5370360717238</v>
      </c>
      <c r="K1987" s="78">
        <f>E1987 * (Constants!$C$8 / Constants!$C$5)</f>
        <v>210.30261122006925</v>
      </c>
      <c r="L1987" s="78">
        <f t="shared" ref="L1987:L2050" si="126">C1987+D1987+F1987+G1987+H1987+K1987</f>
        <v>327.58957772662177</v>
      </c>
      <c r="M1987" s="79">
        <f t="shared" ref="M1987:M2050" si="127">I1987-E1987+K1987</f>
        <v>278.30139904039692</v>
      </c>
    </row>
    <row r="1988" spans="2:13" x14ac:dyDescent="0.3">
      <c r="B1988" s="12">
        <v>2.8367727049044333</v>
      </c>
      <c r="C1988" s="11">
        <v>23.306464890126779</v>
      </c>
      <c r="D1988" s="11">
        <v>32.683951430922448</v>
      </c>
      <c r="E1988" s="11">
        <v>90.903293811482357</v>
      </c>
      <c r="F1988" s="11">
        <v>26.770785203509764</v>
      </c>
      <c r="G1988" s="11">
        <v>17.048452314818242</v>
      </c>
      <c r="H1988" s="11">
        <v>2.8455952612071744</v>
      </c>
      <c r="I1988" s="77">
        <f t="shared" si="124"/>
        <v>173.66449533604134</v>
      </c>
      <c r="J1988" s="77">
        <f t="shared" si="125"/>
        <v>193.55854291206674</v>
      </c>
      <c r="K1988" s="78">
        <f>E1988 * (Constants!$C$8 / Constants!$C$5)</f>
        <v>250.71714906070136</v>
      </c>
      <c r="L1988" s="78">
        <f t="shared" si="126"/>
        <v>353.37239816128579</v>
      </c>
      <c r="M1988" s="79">
        <f t="shared" si="127"/>
        <v>333.47835058526033</v>
      </c>
    </row>
    <row r="1989" spans="2:13" x14ac:dyDescent="0.3">
      <c r="B1989" s="12">
        <v>0.28884815720084589</v>
      </c>
      <c r="C1989" s="11">
        <v>23.306464890126779</v>
      </c>
      <c r="D1989" s="11">
        <v>32.683951430922448</v>
      </c>
      <c r="E1989" s="11">
        <v>90.903293811482357</v>
      </c>
      <c r="F1989" s="11">
        <v>25.744636469660851</v>
      </c>
      <c r="G1989" s="11">
        <v>19.721351049452984</v>
      </c>
      <c r="H1989" s="11">
        <v>2.378856725706803</v>
      </c>
      <c r="I1989" s="77">
        <f t="shared" si="124"/>
        <v>172.63834660219243</v>
      </c>
      <c r="J1989" s="77">
        <f t="shared" si="125"/>
        <v>194.73855437735222</v>
      </c>
      <c r="K1989" s="78">
        <f>E1989 * (Constants!$C$8 / Constants!$C$5)</f>
        <v>250.71714906070136</v>
      </c>
      <c r="L1989" s="78">
        <f t="shared" si="126"/>
        <v>354.5524096265712</v>
      </c>
      <c r="M1989" s="79">
        <f t="shared" si="127"/>
        <v>332.45220185141142</v>
      </c>
    </row>
    <row r="1990" spans="2:13" x14ac:dyDescent="0.3">
      <c r="B1990" s="12">
        <v>4.8157028991990956</v>
      </c>
      <c r="C1990" s="11">
        <v>83.694809974453023</v>
      </c>
      <c r="D1990" s="11">
        <v>9.7533672441459256</v>
      </c>
      <c r="E1990" s="11">
        <v>21.556869775986897</v>
      </c>
      <c r="F1990" s="11">
        <v>21.124869437631634</v>
      </c>
      <c r="G1990" s="11">
        <v>57.241697107227104</v>
      </c>
      <c r="H1990" s="11">
        <v>1.4317273385614178</v>
      </c>
      <c r="I1990" s="77">
        <f t="shared" si="124"/>
        <v>136.12991643221747</v>
      </c>
      <c r="J1990" s="77">
        <f t="shared" si="125"/>
        <v>194.803340878006</v>
      </c>
      <c r="K1990" s="78">
        <f>E1990 * (Constants!$C$8 / Constants!$C$5)</f>
        <v>59.455237607963866</v>
      </c>
      <c r="L1990" s="78">
        <f t="shared" si="126"/>
        <v>232.70170870998294</v>
      </c>
      <c r="M1990" s="79">
        <f t="shared" si="127"/>
        <v>174.02828426419444</v>
      </c>
    </row>
    <row r="1991" spans="2:13" x14ac:dyDescent="0.3">
      <c r="B1991" s="12">
        <v>7.8693208197364584E-2</v>
      </c>
      <c r="C1991" s="11">
        <v>3.1490212056174207</v>
      </c>
      <c r="D1991" s="11">
        <v>76.002715691782569</v>
      </c>
      <c r="E1991" s="11">
        <v>82.353866763483722</v>
      </c>
      <c r="F1991" s="11">
        <v>0</v>
      </c>
      <c r="G1991" s="11">
        <v>33.512128196282958</v>
      </c>
      <c r="H1991" s="11">
        <v>0</v>
      </c>
      <c r="I1991" s="77">
        <f t="shared" si="124"/>
        <v>161.50560366088371</v>
      </c>
      <c r="J1991" s="77">
        <f t="shared" si="125"/>
        <v>195.01773185716667</v>
      </c>
      <c r="K1991" s="78">
        <f>E1991 * (Constants!$C$8 / Constants!$C$5)</f>
        <v>227.13727768638253</v>
      </c>
      <c r="L1991" s="78">
        <f t="shared" si="126"/>
        <v>339.80114278006545</v>
      </c>
      <c r="M1991" s="79">
        <f t="shared" si="127"/>
        <v>306.28901458378255</v>
      </c>
    </row>
    <row r="1992" spans="2:13" x14ac:dyDescent="0.3">
      <c r="B1992" s="12">
        <v>2.3177274575573392E-2</v>
      </c>
      <c r="C1992" s="11">
        <v>16.974477366805885</v>
      </c>
      <c r="D1992" s="11">
        <v>25.044403697289475</v>
      </c>
      <c r="E1992" s="11">
        <v>138.55487300712346</v>
      </c>
      <c r="F1992" s="11">
        <v>0</v>
      </c>
      <c r="G1992" s="11">
        <v>14.607863265261173</v>
      </c>
      <c r="H1992" s="11">
        <v>0</v>
      </c>
      <c r="I1992" s="77">
        <f t="shared" si="124"/>
        <v>180.57375407121881</v>
      </c>
      <c r="J1992" s="77">
        <f t="shared" si="125"/>
        <v>195.18161733647997</v>
      </c>
      <c r="K1992" s="78">
        <f>E1992 * (Constants!$C$8 / Constants!$C$5)</f>
        <v>382.14327877771149</v>
      </c>
      <c r="L1992" s="78">
        <f t="shared" si="126"/>
        <v>438.77002310706803</v>
      </c>
      <c r="M1992" s="79">
        <f t="shared" si="127"/>
        <v>424.16215984180684</v>
      </c>
    </row>
    <row r="1993" spans="2:13" x14ac:dyDescent="0.3">
      <c r="B1993" s="12">
        <v>1.9682033293065615E-2</v>
      </c>
      <c r="C1993" s="11">
        <v>8.8658429874332167</v>
      </c>
      <c r="D1993" s="11">
        <v>21.178870026421514</v>
      </c>
      <c r="E1993" s="11">
        <v>65.838954309595493</v>
      </c>
      <c r="F1993" s="11">
        <v>33.249218414985187</v>
      </c>
      <c r="G1993" s="11">
        <v>61.903946555771761</v>
      </c>
      <c r="H1993" s="11">
        <v>5.2969743190741028</v>
      </c>
      <c r="I1993" s="77">
        <f t="shared" si="124"/>
        <v>129.13288573843542</v>
      </c>
      <c r="J1993" s="77">
        <f t="shared" si="125"/>
        <v>196.3338066132813</v>
      </c>
      <c r="K1993" s="78">
        <f>E1993 * (Constants!$C$8 / Constants!$C$5)</f>
        <v>181.58808366033597</v>
      </c>
      <c r="L1993" s="78">
        <f t="shared" si="126"/>
        <v>312.08293596402177</v>
      </c>
      <c r="M1993" s="79">
        <f t="shared" si="127"/>
        <v>244.88201508917589</v>
      </c>
    </row>
    <row r="1994" spans="2:13" x14ac:dyDescent="0.3">
      <c r="B1994" s="12">
        <v>0.45290099158592056</v>
      </c>
      <c r="C1994" s="11">
        <v>16.974477366805885</v>
      </c>
      <c r="D1994" s="11">
        <v>25.044403697289475</v>
      </c>
      <c r="E1994" s="11">
        <v>138.55487300712346</v>
      </c>
      <c r="F1994" s="11">
        <v>0</v>
      </c>
      <c r="G1994" s="11">
        <v>16.280144433797048</v>
      </c>
      <c r="H1994" s="11">
        <v>0</v>
      </c>
      <c r="I1994" s="77">
        <f t="shared" si="124"/>
        <v>180.57375407121881</v>
      </c>
      <c r="J1994" s="77">
        <f t="shared" si="125"/>
        <v>196.85389850501588</v>
      </c>
      <c r="K1994" s="78">
        <f>E1994 * (Constants!$C$8 / Constants!$C$5)</f>
        <v>382.14327877771149</v>
      </c>
      <c r="L1994" s="78">
        <f t="shared" si="126"/>
        <v>440.44230427560387</v>
      </c>
      <c r="M1994" s="79">
        <f t="shared" si="127"/>
        <v>424.16215984180684</v>
      </c>
    </row>
    <row r="1995" spans="2:13" x14ac:dyDescent="0.3">
      <c r="B1995" s="12">
        <v>18.979005013374262</v>
      </c>
      <c r="C1995" s="11">
        <v>23.306464890126779</v>
      </c>
      <c r="D1995" s="11">
        <v>32.683951430922448</v>
      </c>
      <c r="E1995" s="11">
        <v>90.903293811482357</v>
      </c>
      <c r="F1995" s="11">
        <v>18.873894344531468</v>
      </c>
      <c r="G1995" s="11">
        <v>30.934741106255995</v>
      </c>
      <c r="H1995" s="11">
        <v>0.27338315095168603</v>
      </c>
      <c r="I1995" s="77">
        <f t="shared" si="124"/>
        <v>165.76760447706303</v>
      </c>
      <c r="J1995" s="77">
        <f t="shared" si="125"/>
        <v>196.97572873427069</v>
      </c>
      <c r="K1995" s="78">
        <f>E1995 * (Constants!$C$8 / Constants!$C$5)</f>
        <v>250.71714906070136</v>
      </c>
      <c r="L1995" s="78">
        <f t="shared" si="126"/>
        <v>356.78958398348971</v>
      </c>
      <c r="M1995" s="79">
        <f t="shared" si="127"/>
        <v>325.58145972628205</v>
      </c>
    </row>
    <row r="1996" spans="2:13" x14ac:dyDescent="0.3">
      <c r="B1996" s="12">
        <v>41.249885404511588</v>
      </c>
      <c r="C1996" s="11">
        <v>16.974477366805885</v>
      </c>
      <c r="D1996" s="11">
        <v>25.044403697289475</v>
      </c>
      <c r="E1996" s="11">
        <v>138.55487300712346</v>
      </c>
      <c r="F1996" s="11">
        <v>0</v>
      </c>
      <c r="G1996" s="11">
        <v>16.978906914019113</v>
      </c>
      <c r="H1996" s="11">
        <v>0</v>
      </c>
      <c r="I1996" s="77">
        <f t="shared" si="124"/>
        <v>180.57375407121881</v>
      </c>
      <c r="J1996" s="77">
        <f t="shared" si="125"/>
        <v>197.55266098523794</v>
      </c>
      <c r="K1996" s="78">
        <f>E1996 * (Constants!$C$8 / Constants!$C$5)</f>
        <v>382.14327877771149</v>
      </c>
      <c r="L1996" s="78">
        <f t="shared" si="126"/>
        <v>441.14106675582593</v>
      </c>
      <c r="M1996" s="79">
        <f t="shared" si="127"/>
        <v>424.16215984180684</v>
      </c>
    </row>
    <row r="1997" spans="2:13" x14ac:dyDescent="0.3">
      <c r="B1997" s="12">
        <v>186.75230842952442</v>
      </c>
      <c r="C1997" s="11">
        <v>17.08562532629378</v>
      </c>
      <c r="D1997" s="11">
        <v>33.154621926544479</v>
      </c>
      <c r="E1997" s="11">
        <v>53.523794766844048</v>
      </c>
      <c r="F1997" s="11">
        <v>23.69801155316755</v>
      </c>
      <c r="G1997" s="11">
        <v>69.98747533028947</v>
      </c>
      <c r="H1997" s="11">
        <v>0.27338315095168603</v>
      </c>
      <c r="I1997" s="77">
        <f t="shared" si="124"/>
        <v>127.46205357284985</v>
      </c>
      <c r="J1997" s="77">
        <f t="shared" si="125"/>
        <v>197.72291205409098</v>
      </c>
      <c r="K1997" s="78">
        <f>E1997 * (Constants!$C$8 / Constants!$C$5)</f>
        <v>147.62207911500536</v>
      </c>
      <c r="L1997" s="78">
        <f t="shared" si="126"/>
        <v>291.82119640225233</v>
      </c>
      <c r="M1997" s="79">
        <f t="shared" si="127"/>
        <v>221.56033792101118</v>
      </c>
    </row>
    <row r="1998" spans="2:13" x14ac:dyDescent="0.3">
      <c r="B1998" s="12">
        <v>626.85618452861672</v>
      </c>
      <c r="C1998" s="11">
        <v>5.484645434603439</v>
      </c>
      <c r="D1998" s="11">
        <v>17.070970056500169</v>
      </c>
      <c r="E1998" s="11">
        <v>90.54340999194369</v>
      </c>
      <c r="F1998" s="11">
        <v>15.050084409738872</v>
      </c>
      <c r="G1998" s="11">
        <v>70.276860528794131</v>
      </c>
      <c r="H1998" s="11">
        <v>0.27338315095168603</v>
      </c>
      <c r="I1998" s="77">
        <f t="shared" si="124"/>
        <v>128.14910989278616</v>
      </c>
      <c r="J1998" s="77">
        <f t="shared" si="125"/>
        <v>198.69935357253198</v>
      </c>
      <c r="K1998" s="78">
        <f>E1998 * (Constants!$C$8 / Constants!$C$5)</f>
        <v>249.72456626810279</v>
      </c>
      <c r="L1998" s="78">
        <f t="shared" si="126"/>
        <v>357.88050984869108</v>
      </c>
      <c r="M1998" s="79">
        <f t="shared" si="127"/>
        <v>287.33026616894529</v>
      </c>
    </row>
    <row r="1999" spans="2:13" x14ac:dyDescent="0.3">
      <c r="B1999" s="12">
        <v>34.288481407318613</v>
      </c>
      <c r="C1999" s="11">
        <v>5.484645434603439</v>
      </c>
      <c r="D1999" s="11">
        <v>17.070970056500169</v>
      </c>
      <c r="E1999" s="11">
        <v>90.54340999194369</v>
      </c>
      <c r="F1999" s="11">
        <v>16.216600911634831</v>
      </c>
      <c r="G1999" s="11">
        <v>64.154860980669596</v>
      </c>
      <c r="H1999" s="11">
        <v>5.2969743190741028</v>
      </c>
      <c r="I1999" s="77">
        <f t="shared" si="124"/>
        <v>129.31562639468214</v>
      </c>
      <c r="J1999" s="77">
        <f t="shared" si="125"/>
        <v>198.76746169442586</v>
      </c>
      <c r="K1999" s="78">
        <f>E1999 * (Constants!$C$8 / Constants!$C$5)</f>
        <v>249.72456626810279</v>
      </c>
      <c r="L1999" s="78">
        <f t="shared" si="126"/>
        <v>357.94861797058491</v>
      </c>
      <c r="M1999" s="79">
        <f t="shared" si="127"/>
        <v>288.49678267084124</v>
      </c>
    </row>
    <row r="2000" spans="2:13" x14ac:dyDescent="0.3">
      <c r="B2000" s="12">
        <v>7.4598380603565602</v>
      </c>
      <c r="C2000" s="11">
        <v>16.974477366805885</v>
      </c>
      <c r="D2000" s="11">
        <v>25.044403697289475</v>
      </c>
      <c r="E2000" s="11">
        <v>138.55487300712346</v>
      </c>
      <c r="F2000" s="11">
        <v>0</v>
      </c>
      <c r="G2000" s="11">
        <v>18.402798250715712</v>
      </c>
      <c r="H2000" s="11">
        <v>0</v>
      </c>
      <c r="I2000" s="77">
        <f t="shared" si="124"/>
        <v>180.57375407121881</v>
      </c>
      <c r="J2000" s="77">
        <f t="shared" si="125"/>
        <v>198.97655232193452</v>
      </c>
      <c r="K2000" s="78">
        <f>E2000 * (Constants!$C$8 / Constants!$C$5)</f>
        <v>382.14327877771149</v>
      </c>
      <c r="L2000" s="78">
        <f t="shared" si="126"/>
        <v>442.56495809252255</v>
      </c>
      <c r="M2000" s="79">
        <f t="shared" si="127"/>
        <v>424.16215984180684</v>
      </c>
    </row>
    <row r="2001" spans="2:13" x14ac:dyDescent="0.3">
      <c r="B2001" s="12">
        <v>6.6213288325088797</v>
      </c>
      <c r="C2001" s="11">
        <v>16.974477366805885</v>
      </c>
      <c r="D2001" s="11">
        <v>25.044403697289475</v>
      </c>
      <c r="E2001" s="11">
        <v>138.55487300712346</v>
      </c>
      <c r="F2001" s="11">
        <v>0</v>
      </c>
      <c r="G2001" s="11">
        <v>18.539147741409217</v>
      </c>
      <c r="H2001" s="11">
        <v>0</v>
      </c>
      <c r="I2001" s="77">
        <f t="shared" si="124"/>
        <v>180.57375407121881</v>
      </c>
      <c r="J2001" s="77">
        <f t="shared" si="125"/>
        <v>199.11290181262802</v>
      </c>
      <c r="K2001" s="78">
        <f>E2001 * (Constants!$C$8 / Constants!$C$5)</f>
        <v>382.14327877771149</v>
      </c>
      <c r="L2001" s="78">
        <f t="shared" si="126"/>
        <v>442.70130758321608</v>
      </c>
      <c r="M2001" s="79">
        <f t="shared" si="127"/>
        <v>424.16215984180684</v>
      </c>
    </row>
    <row r="2002" spans="2:13" x14ac:dyDescent="0.3">
      <c r="B2002" s="12">
        <v>12.936746102073812</v>
      </c>
      <c r="C2002" s="11">
        <v>0.1196658999496108</v>
      </c>
      <c r="D2002" s="11">
        <v>50.08880739457895</v>
      </c>
      <c r="E2002" s="11">
        <v>65.131894736632887</v>
      </c>
      <c r="F2002" s="11">
        <v>16.290541730246915</v>
      </c>
      <c r="G2002" s="11">
        <v>66.228804856241013</v>
      </c>
      <c r="H2002" s="11">
        <v>1.4317273385614178</v>
      </c>
      <c r="I2002" s="77">
        <f t="shared" si="124"/>
        <v>131.63090976140836</v>
      </c>
      <c r="J2002" s="77">
        <f t="shared" si="125"/>
        <v>199.2914419562108</v>
      </c>
      <c r="K2002" s="78">
        <f>E2002 * (Constants!$C$8 / Constants!$C$5)</f>
        <v>179.63796774135847</v>
      </c>
      <c r="L2002" s="78">
        <f t="shared" si="126"/>
        <v>313.79751496093638</v>
      </c>
      <c r="M2002" s="79">
        <f t="shared" si="127"/>
        <v>246.13698276613394</v>
      </c>
    </row>
    <row r="2003" spans="2:13" x14ac:dyDescent="0.3">
      <c r="B2003" s="12">
        <v>3.1943910616973881</v>
      </c>
      <c r="C2003" s="11">
        <v>5.5749657681386218</v>
      </c>
      <c r="D2003" s="11">
        <v>55.70206661560804</v>
      </c>
      <c r="E2003" s="11">
        <v>103.32504127533497</v>
      </c>
      <c r="F2003" s="11">
        <v>12.004899607606955</v>
      </c>
      <c r="G2003" s="11">
        <v>22.557616900144357</v>
      </c>
      <c r="H2003" s="11">
        <v>0.38235628704064373</v>
      </c>
      <c r="I2003" s="77">
        <f t="shared" si="124"/>
        <v>176.60697326668856</v>
      </c>
      <c r="J2003" s="77">
        <f t="shared" si="125"/>
        <v>199.54694645387355</v>
      </c>
      <c r="K2003" s="78">
        <f>E2003 * (Constants!$C$8 / Constants!$C$5)</f>
        <v>284.97712996906904</v>
      </c>
      <c r="L2003" s="78">
        <f t="shared" si="126"/>
        <v>381.19903514760767</v>
      </c>
      <c r="M2003" s="79">
        <f t="shared" si="127"/>
        <v>358.25906196042263</v>
      </c>
    </row>
    <row r="2004" spans="2:13" x14ac:dyDescent="0.3">
      <c r="B2004" s="12">
        <v>1.3342610452091321</v>
      </c>
      <c r="C2004" s="11">
        <v>16.974477366805885</v>
      </c>
      <c r="D2004" s="11">
        <v>25.044403697289475</v>
      </c>
      <c r="E2004" s="11">
        <v>138.55487300712346</v>
      </c>
      <c r="F2004" s="11">
        <v>0</v>
      </c>
      <c r="G2004" s="11">
        <v>19.080870199499586</v>
      </c>
      <c r="H2004" s="11">
        <v>0</v>
      </c>
      <c r="I2004" s="77">
        <f t="shared" si="124"/>
        <v>180.57375407121881</v>
      </c>
      <c r="J2004" s="77">
        <f t="shared" si="125"/>
        <v>199.65462427071839</v>
      </c>
      <c r="K2004" s="78">
        <f>E2004 * (Constants!$C$8 / Constants!$C$5)</f>
        <v>382.14327877771149</v>
      </c>
      <c r="L2004" s="78">
        <f t="shared" si="126"/>
        <v>443.24303004130644</v>
      </c>
      <c r="M2004" s="79">
        <f t="shared" si="127"/>
        <v>424.16215984180684</v>
      </c>
    </row>
    <row r="2005" spans="2:13" x14ac:dyDescent="0.3">
      <c r="B2005" s="12">
        <v>2.6219440638233209</v>
      </c>
      <c r="C2005" s="11">
        <v>0.1196658999496108</v>
      </c>
      <c r="D2005" s="11">
        <v>50.08880739457895</v>
      </c>
      <c r="E2005" s="11">
        <v>65.131894736632887</v>
      </c>
      <c r="F2005" s="11">
        <v>27.623195368401227</v>
      </c>
      <c r="G2005" s="11">
        <v>54.314471571638613</v>
      </c>
      <c r="H2005" s="11">
        <v>2.8455952612071744</v>
      </c>
      <c r="I2005" s="77">
        <f t="shared" si="124"/>
        <v>142.96356339956267</v>
      </c>
      <c r="J2005" s="77">
        <f t="shared" si="125"/>
        <v>200.12363023240846</v>
      </c>
      <c r="K2005" s="78">
        <f>E2005 * (Constants!$C$8 / Constants!$C$5)</f>
        <v>179.63796774135847</v>
      </c>
      <c r="L2005" s="78">
        <f t="shared" si="126"/>
        <v>314.62970323713404</v>
      </c>
      <c r="M2005" s="79">
        <f t="shared" si="127"/>
        <v>257.46963640428828</v>
      </c>
    </row>
    <row r="2006" spans="2:13" x14ac:dyDescent="0.3">
      <c r="B2006" s="12">
        <v>33.862444789294386</v>
      </c>
      <c r="C2006" s="11">
        <v>16.974477366805885</v>
      </c>
      <c r="D2006" s="11">
        <v>25.044403697289475</v>
      </c>
      <c r="E2006" s="11">
        <v>138.55487300712346</v>
      </c>
      <c r="F2006" s="11">
        <v>0</v>
      </c>
      <c r="G2006" s="11">
        <v>20.119431121685142</v>
      </c>
      <c r="H2006" s="11">
        <v>0</v>
      </c>
      <c r="I2006" s="77">
        <f t="shared" si="124"/>
        <v>180.57375407121881</v>
      </c>
      <c r="J2006" s="77">
        <f t="shared" si="125"/>
        <v>200.69318519290397</v>
      </c>
      <c r="K2006" s="78">
        <f>E2006 * (Constants!$C$8 / Constants!$C$5)</f>
        <v>382.14327877771149</v>
      </c>
      <c r="L2006" s="78">
        <f t="shared" si="126"/>
        <v>444.28159096349202</v>
      </c>
      <c r="M2006" s="79">
        <f t="shared" si="127"/>
        <v>424.16215984180684</v>
      </c>
    </row>
    <row r="2007" spans="2:13" x14ac:dyDescent="0.3">
      <c r="B2007" s="12">
        <v>0.33450905086647253</v>
      </c>
      <c r="C2007" s="11">
        <v>7.0775227436702322</v>
      </c>
      <c r="D2007" s="11">
        <v>21.954370547829036</v>
      </c>
      <c r="E2007" s="11">
        <v>105.46060093707598</v>
      </c>
      <c r="F2007" s="11">
        <v>27.002034483303561</v>
      </c>
      <c r="G2007" s="11">
        <v>37.371419541967974</v>
      </c>
      <c r="H2007" s="11">
        <v>2.8455952612071744</v>
      </c>
      <c r="I2007" s="77">
        <f t="shared" si="124"/>
        <v>161.49452871187881</v>
      </c>
      <c r="J2007" s="77">
        <f t="shared" si="125"/>
        <v>201.71154351505396</v>
      </c>
      <c r="K2007" s="78">
        <f>E2007 * (Constants!$C$8 / Constants!$C$5)</f>
        <v>290.86714129419346</v>
      </c>
      <c r="L2007" s="78">
        <f t="shared" si="126"/>
        <v>387.11808387217144</v>
      </c>
      <c r="M2007" s="79">
        <f t="shared" si="127"/>
        <v>346.90106906899632</v>
      </c>
    </row>
    <row r="2008" spans="2:13" x14ac:dyDescent="0.3">
      <c r="B2008" s="12">
        <v>18.867708017627592</v>
      </c>
      <c r="C2008" s="11">
        <v>21.933823977590738</v>
      </c>
      <c r="D2008" s="11">
        <v>20.326054856443989</v>
      </c>
      <c r="E2008" s="11">
        <v>123.69030314514077</v>
      </c>
      <c r="F2008" s="11">
        <v>1.3203422318880937</v>
      </c>
      <c r="G2008" s="11">
        <v>31.008825127309628</v>
      </c>
      <c r="H2008" s="11">
        <v>3.5292293157290135</v>
      </c>
      <c r="I2008" s="77">
        <f t="shared" si="124"/>
        <v>167.27052421106362</v>
      </c>
      <c r="J2008" s="77">
        <f t="shared" si="125"/>
        <v>201.80857865410226</v>
      </c>
      <c r="K2008" s="78">
        <f>E2008 * (Constants!$C$8 / Constants!$C$5)</f>
        <v>341.14583609385602</v>
      </c>
      <c r="L2008" s="78">
        <f t="shared" si="126"/>
        <v>419.26411160281748</v>
      </c>
      <c r="M2008" s="79">
        <f t="shared" si="127"/>
        <v>384.72605715977886</v>
      </c>
    </row>
    <row r="2009" spans="2:13" x14ac:dyDescent="0.3">
      <c r="B2009" s="12">
        <v>1.7578920452069724</v>
      </c>
      <c r="C2009" s="11">
        <v>5.484645434603439</v>
      </c>
      <c r="D2009" s="11">
        <v>17.070970056500169</v>
      </c>
      <c r="E2009" s="11">
        <v>90.54340999194369</v>
      </c>
      <c r="F2009" s="11">
        <v>31.361622471571177</v>
      </c>
      <c r="G2009" s="11">
        <v>56.506235885093218</v>
      </c>
      <c r="H2009" s="11">
        <v>1.11467867989683</v>
      </c>
      <c r="I2009" s="77">
        <f t="shared" si="124"/>
        <v>144.46064795461848</v>
      </c>
      <c r="J2009" s="77">
        <f t="shared" si="125"/>
        <v>202.08156251960853</v>
      </c>
      <c r="K2009" s="78">
        <f>E2009 * (Constants!$C$8 / Constants!$C$5)</f>
        <v>249.72456626810279</v>
      </c>
      <c r="L2009" s="78">
        <f t="shared" si="126"/>
        <v>361.26271879576763</v>
      </c>
      <c r="M2009" s="79">
        <f t="shared" si="127"/>
        <v>303.64180423077755</v>
      </c>
    </row>
    <row r="2010" spans="2:13" x14ac:dyDescent="0.3">
      <c r="B2010" s="12">
        <v>11.747899765483453</v>
      </c>
      <c r="C2010" s="11">
        <v>5.5749657681386218</v>
      </c>
      <c r="D2010" s="11">
        <v>55.70206661560804</v>
      </c>
      <c r="E2010" s="11">
        <v>103.32504127533497</v>
      </c>
      <c r="F2010" s="11">
        <v>0.34800604888292236</v>
      </c>
      <c r="G2010" s="11">
        <v>28.583460978488407</v>
      </c>
      <c r="H2010" s="11">
        <v>9.2125966077420749</v>
      </c>
      <c r="I2010" s="77">
        <f t="shared" si="124"/>
        <v>164.95007970796453</v>
      </c>
      <c r="J2010" s="77">
        <f t="shared" si="125"/>
        <v>202.74613729419502</v>
      </c>
      <c r="K2010" s="78">
        <f>E2010 * (Constants!$C$8 / Constants!$C$5)</f>
        <v>284.97712996906904</v>
      </c>
      <c r="L2010" s="78">
        <f t="shared" si="126"/>
        <v>384.3982259879291</v>
      </c>
      <c r="M2010" s="79">
        <f t="shared" si="127"/>
        <v>346.60216840169858</v>
      </c>
    </row>
    <row r="2011" spans="2:13" x14ac:dyDescent="0.3">
      <c r="B2011" s="12">
        <v>0.32128476952493656</v>
      </c>
      <c r="C2011" s="11">
        <v>9.38078467525653</v>
      </c>
      <c r="D2011" s="11">
        <v>68.296998229732026</v>
      </c>
      <c r="E2011" s="11">
        <v>58.375563809150272</v>
      </c>
      <c r="F2011" s="11">
        <v>27.002034483303561</v>
      </c>
      <c r="G2011" s="11">
        <v>37.371419541967974</v>
      </c>
      <c r="H2011" s="11">
        <v>2.8455952612071744</v>
      </c>
      <c r="I2011" s="77">
        <f t="shared" si="124"/>
        <v>163.05538119744239</v>
      </c>
      <c r="J2011" s="77">
        <f t="shared" si="125"/>
        <v>203.27239600061753</v>
      </c>
      <c r="K2011" s="78">
        <f>E2011 * (Constants!$C$8 / Constants!$C$5)</f>
        <v>161.0035711510435</v>
      </c>
      <c r="L2011" s="78">
        <f t="shared" si="126"/>
        <v>305.9004033425108</v>
      </c>
      <c r="M2011" s="79">
        <f t="shared" si="127"/>
        <v>265.68338853933562</v>
      </c>
    </row>
    <row r="2012" spans="2:13" x14ac:dyDescent="0.3">
      <c r="B2012" s="12">
        <v>6.3505282008118229</v>
      </c>
      <c r="C2012" s="11">
        <v>7.0775227436702322</v>
      </c>
      <c r="D2012" s="11">
        <v>21.954370547829036</v>
      </c>
      <c r="E2012" s="11">
        <v>105.46060093707598</v>
      </c>
      <c r="F2012" s="11">
        <v>19.851791768648035</v>
      </c>
      <c r="G2012" s="11">
        <v>44.445164161361312</v>
      </c>
      <c r="H2012" s="11">
        <v>4.8430145248635217</v>
      </c>
      <c r="I2012" s="77">
        <f t="shared" si="124"/>
        <v>154.3442859972233</v>
      </c>
      <c r="J2012" s="77">
        <f t="shared" si="125"/>
        <v>203.63246468344812</v>
      </c>
      <c r="K2012" s="78">
        <f>E2012 * (Constants!$C$8 / Constants!$C$5)</f>
        <v>290.86714129419346</v>
      </c>
      <c r="L2012" s="78">
        <f t="shared" si="126"/>
        <v>389.0390050405656</v>
      </c>
      <c r="M2012" s="79">
        <f t="shared" si="127"/>
        <v>339.7508263543408</v>
      </c>
    </row>
    <row r="2013" spans="2:13" x14ac:dyDescent="0.3">
      <c r="B2013" s="12">
        <v>6.0994702059833799</v>
      </c>
      <c r="C2013" s="11">
        <v>9.38078467525653</v>
      </c>
      <c r="D2013" s="11">
        <v>68.296998229732026</v>
      </c>
      <c r="E2013" s="11">
        <v>58.375563809150272</v>
      </c>
      <c r="F2013" s="11">
        <v>19.851791768648035</v>
      </c>
      <c r="G2013" s="11">
        <v>44.445164161361312</v>
      </c>
      <c r="H2013" s="11">
        <v>4.8430145248635217</v>
      </c>
      <c r="I2013" s="77">
        <f t="shared" si="124"/>
        <v>155.90513848278687</v>
      </c>
      <c r="J2013" s="77">
        <f t="shared" si="125"/>
        <v>205.19331716901169</v>
      </c>
      <c r="K2013" s="78">
        <f>E2013 * (Constants!$C$8 / Constants!$C$5)</f>
        <v>161.0035711510435</v>
      </c>
      <c r="L2013" s="78">
        <f t="shared" si="126"/>
        <v>307.8213245109049</v>
      </c>
      <c r="M2013" s="79">
        <f t="shared" si="127"/>
        <v>258.5331458246801</v>
      </c>
    </row>
    <row r="2014" spans="2:13" x14ac:dyDescent="0.3">
      <c r="B2014" s="12">
        <v>2.5445080129429698E-2</v>
      </c>
      <c r="C2014" s="11">
        <v>5.2555172220175752</v>
      </c>
      <c r="D2014" s="11">
        <v>42.891478829662056</v>
      </c>
      <c r="E2014" s="11">
        <v>76.250069565171302</v>
      </c>
      <c r="F2014" s="11">
        <v>26.076982315751383</v>
      </c>
      <c r="G2014" s="11">
        <v>54.523678374934192</v>
      </c>
      <c r="H2014" s="11">
        <v>1.11467867989683</v>
      </c>
      <c r="I2014" s="77">
        <f t="shared" si="124"/>
        <v>150.47404793260233</v>
      </c>
      <c r="J2014" s="77">
        <f t="shared" si="125"/>
        <v>206.11240498743337</v>
      </c>
      <c r="K2014" s="78">
        <f>E2014 * (Constants!$C$8 / Constants!$C$5)</f>
        <v>210.30261122006925</v>
      </c>
      <c r="L2014" s="78">
        <f t="shared" si="126"/>
        <v>340.1649466423313</v>
      </c>
      <c r="M2014" s="79">
        <f t="shared" si="127"/>
        <v>284.52658958750027</v>
      </c>
    </row>
    <row r="2015" spans="2:13" x14ac:dyDescent="0.3">
      <c r="B2015" s="12">
        <v>1.4768650797777809</v>
      </c>
      <c r="C2015" s="11">
        <v>17.08562532629378</v>
      </c>
      <c r="D2015" s="11">
        <v>33.154621926544479</v>
      </c>
      <c r="E2015" s="11">
        <v>53.523794766844048</v>
      </c>
      <c r="F2015" s="11">
        <v>34.407547051530521</v>
      </c>
      <c r="G2015" s="11">
        <v>63.890684877180703</v>
      </c>
      <c r="H2015" s="11">
        <v>5.2969743190741028</v>
      </c>
      <c r="I2015" s="77">
        <f t="shared" si="124"/>
        <v>138.17158907121282</v>
      </c>
      <c r="J2015" s="77">
        <f t="shared" si="125"/>
        <v>207.35924826746762</v>
      </c>
      <c r="K2015" s="78">
        <f>E2015 * (Constants!$C$8 / Constants!$C$5)</f>
        <v>147.62207911500536</v>
      </c>
      <c r="L2015" s="78">
        <f t="shared" si="126"/>
        <v>301.45753261562891</v>
      </c>
      <c r="M2015" s="79">
        <f t="shared" si="127"/>
        <v>232.26987341937414</v>
      </c>
    </row>
    <row r="2016" spans="2:13" x14ac:dyDescent="0.3">
      <c r="B2016" s="12">
        <v>3.8859269536478678</v>
      </c>
      <c r="C2016" s="11">
        <v>5.5749657681386218</v>
      </c>
      <c r="D2016" s="11">
        <v>55.70206661560804</v>
      </c>
      <c r="E2016" s="11">
        <v>103.32504127533497</v>
      </c>
      <c r="F2016" s="11">
        <v>4.2321009564166969</v>
      </c>
      <c r="G2016" s="11">
        <v>33.687666612684041</v>
      </c>
      <c r="H2016" s="11">
        <v>4.8430145248635217</v>
      </c>
      <c r="I2016" s="77">
        <f t="shared" si="124"/>
        <v>168.83417461549831</v>
      </c>
      <c r="J2016" s="77">
        <f t="shared" si="125"/>
        <v>207.36485575304587</v>
      </c>
      <c r="K2016" s="78">
        <f>E2016 * (Constants!$C$8 / Constants!$C$5)</f>
        <v>284.97712996906904</v>
      </c>
      <c r="L2016" s="78">
        <f t="shared" si="126"/>
        <v>389.01694444677997</v>
      </c>
      <c r="M2016" s="79">
        <f t="shared" si="127"/>
        <v>350.48626330923241</v>
      </c>
    </row>
    <row r="2017" spans="2:13" x14ac:dyDescent="0.3">
      <c r="B2017" s="12">
        <v>2.5508373786578886E-2</v>
      </c>
      <c r="C2017" s="11">
        <v>23.306464890126779</v>
      </c>
      <c r="D2017" s="11">
        <v>32.683951430922448</v>
      </c>
      <c r="E2017" s="11">
        <v>90.903293811482357</v>
      </c>
      <c r="F2017" s="11">
        <v>35.086676679070479</v>
      </c>
      <c r="G2017" s="11">
        <v>24.873134127529656</v>
      </c>
      <c r="H2017" s="11">
        <v>1.11467867989683</v>
      </c>
      <c r="I2017" s="77">
        <f t="shared" si="124"/>
        <v>181.98038681160205</v>
      </c>
      <c r="J2017" s="77">
        <f t="shared" si="125"/>
        <v>207.96819961902852</v>
      </c>
      <c r="K2017" s="78">
        <f>E2017 * (Constants!$C$8 / Constants!$C$5)</f>
        <v>250.71714906070136</v>
      </c>
      <c r="L2017" s="78">
        <f t="shared" si="126"/>
        <v>367.78205486824754</v>
      </c>
      <c r="M2017" s="79">
        <f t="shared" si="127"/>
        <v>341.79424206082103</v>
      </c>
    </row>
    <row r="2018" spans="2:13" x14ac:dyDescent="0.3">
      <c r="B2018" s="12">
        <v>4.2825587588595226E-2</v>
      </c>
      <c r="C2018" s="11">
        <v>23.306464890126779</v>
      </c>
      <c r="D2018" s="11">
        <v>32.683951430922448</v>
      </c>
      <c r="E2018" s="11">
        <v>90.903293811482357</v>
      </c>
      <c r="F2018" s="11">
        <v>44.138277263342133</v>
      </c>
      <c r="G2018" s="11">
        <v>14.740848151582048</v>
      </c>
      <c r="H2018" s="11">
        <v>2.2665438039387968</v>
      </c>
      <c r="I2018" s="77">
        <f t="shared" si="124"/>
        <v>191.0319873958737</v>
      </c>
      <c r="J2018" s="77">
        <f t="shared" si="125"/>
        <v>208.03937935139453</v>
      </c>
      <c r="K2018" s="78">
        <f>E2018 * (Constants!$C$8 / Constants!$C$5)</f>
        <v>250.71714906070136</v>
      </c>
      <c r="L2018" s="78">
        <f t="shared" si="126"/>
        <v>367.85323460061358</v>
      </c>
      <c r="M2018" s="79">
        <f t="shared" si="127"/>
        <v>350.84584264509272</v>
      </c>
    </row>
    <row r="2019" spans="2:13" x14ac:dyDescent="0.3">
      <c r="B2019" s="12">
        <v>14.575024649966508</v>
      </c>
      <c r="C2019" s="11">
        <v>0.1196658999496108</v>
      </c>
      <c r="D2019" s="11">
        <v>50.08880739457895</v>
      </c>
      <c r="E2019" s="11">
        <v>65.131894736632887</v>
      </c>
      <c r="F2019" s="11">
        <v>23.576753013369988</v>
      </c>
      <c r="G2019" s="11">
        <v>64.595234404412693</v>
      </c>
      <c r="H2019" s="11">
        <v>4.8430145248635217</v>
      </c>
      <c r="I2019" s="77">
        <f t="shared" si="124"/>
        <v>138.91712104453143</v>
      </c>
      <c r="J2019" s="77">
        <f t="shared" si="125"/>
        <v>208.35536997380763</v>
      </c>
      <c r="K2019" s="78">
        <f>E2019 * (Constants!$C$8 / Constants!$C$5)</f>
        <v>179.63796774135847</v>
      </c>
      <c r="L2019" s="78">
        <f t="shared" si="126"/>
        <v>322.8614429785332</v>
      </c>
      <c r="M2019" s="79">
        <f t="shared" si="127"/>
        <v>253.42319404925701</v>
      </c>
    </row>
    <row r="2020" spans="2:13" x14ac:dyDescent="0.3">
      <c r="B2020" s="12">
        <v>0.45507565747539047</v>
      </c>
      <c r="C2020" s="11">
        <v>5.5749657681386218</v>
      </c>
      <c r="D2020" s="11">
        <v>55.70206661560804</v>
      </c>
      <c r="E2020" s="11">
        <v>103.32504127533497</v>
      </c>
      <c r="F2020" s="11">
        <v>20.436800469668171</v>
      </c>
      <c r="G2020" s="11">
        <v>22.566814675920508</v>
      </c>
      <c r="H2020" s="11">
        <v>1.2143103654578957</v>
      </c>
      <c r="I2020" s="77">
        <f t="shared" si="124"/>
        <v>185.0388741287498</v>
      </c>
      <c r="J2020" s="77">
        <f t="shared" si="125"/>
        <v>208.8199991701282</v>
      </c>
      <c r="K2020" s="78">
        <f>E2020 * (Constants!$C$8 / Constants!$C$5)</f>
        <v>284.97712996906904</v>
      </c>
      <c r="L2020" s="78">
        <f t="shared" si="126"/>
        <v>390.47208786386227</v>
      </c>
      <c r="M2020" s="79">
        <f t="shared" si="127"/>
        <v>366.69096282248387</v>
      </c>
    </row>
    <row r="2021" spans="2:13" x14ac:dyDescent="0.3">
      <c r="B2021" s="12">
        <v>0.81227761117042974</v>
      </c>
      <c r="C2021" s="11">
        <v>21.933823977590738</v>
      </c>
      <c r="D2021" s="11">
        <v>20.326054856443989</v>
      </c>
      <c r="E2021" s="11">
        <v>123.69030314514077</v>
      </c>
      <c r="F2021" s="11">
        <v>13.536005397081643</v>
      </c>
      <c r="G2021" s="11">
        <v>30.716095344948862</v>
      </c>
      <c r="H2021" s="11">
        <v>0.38235628704064373</v>
      </c>
      <c r="I2021" s="77">
        <f t="shared" si="124"/>
        <v>179.48618737625716</v>
      </c>
      <c r="J2021" s="77">
        <f t="shared" si="125"/>
        <v>210.58463900824665</v>
      </c>
      <c r="K2021" s="78">
        <f>E2021 * (Constants!$C$8 / Constants!$C$5)</f>
        <v>341.14583609385602</v>
      </c>
      <c r="L2021" s="78">
        <f t="shared" si="126"/>
        <v>428.0401719569619</v>
      </c>
      <c r="M2021" s="79">
        <f t="shared" si="127"/>
        <v>396.94172032497238</v>
      </c>
    </row>
    <row r="2022" spans="2:13" x14ac:dyDescent="0.3">
      <c r="B2022" s="12">
        <v>7.7999419598199893</v>
      </c>
      <c r="C2022" s="11">
        <v>5.5749657681386218</v>
      </c>
      <c r="D2022" s="11">
        <v>55.70206661560804</v>
      </c>
      <c r="E2022" s="11">
        <v>103.32504127533497</v>
      </c>
      <c r="F2022" s="11">
        <v>14.939442576664042</v>
      </c>
      <c r="G2022" s="11">
        <v>28.326049551799013</v>
      </c>
      <c r="H2022" s="11">
        <v>2.8455952612071744</v>
      </c>
      <c r="I2022" s="77">
        <f t="shared" si="124"/>
        <v>179.54151623574566</v>
      </c>
      <c r="J2022" s="77">
        <f t="shared" si="125"/>
        <v>210.71316104875183</v>
      </c>
      <c r="K2022" s="78">
        <f>E2022 * (Constants!$C$8 / Constants!$C$5)</f>
        <v>284.97712996906904</v>
      </c>
      <c r="L2022" s="78">
        <f t="shared" si="126"/>
        <v>392.36524974248596</v>
      </c>
      <c r="M2022" s="79">
        <f t="shared" si="127"/>
        <v>361.19360492947976</v>
      </c>
    </row>
    <row r="2023" spans="2:13" x14ac:dyDescent="0.3">
      <c r="B2023" s="12">
        <v>0.10006326262373477</v>
      </c>
      <c r="C2023" s="11">
        <v>83.694809974453023</v>
      </c>
      <c r="D2023" s="11">
        <v>9.7533672441459256</v>
      </c>
      <c r="E2023" s="11">
        <v>21.556869775986897</v>
      </c>
      <c r="F2023" s="11">
        <v>10.360058487160881</v>
      </c>
      <c r="G2023" s="11">
        <v>85.180987099719204</v>
      </c>
      <c r="H2023" s="11">
        <v>0.27338315095168603</v>
      </c>
      <c r="I2023" s="77">
        <f t="shared" si="124"/>
        <v>125.36510548174672</v>
      </c>
      <c r="J2023" s="77">
        <f t="shared" si="125"/>
        <v>210.8194757324176</v>
      </c>
      <c r="K2023" s="78">
        <f>E2023 * (Constants!$C$8 / Constants!$C$5)</f>
        <v>59.455237607963866</v>
      </c>
      <c r="L2023" s="78">
        <f t="shared" si="126"/>
        <v>248.71784356439457</v>
      </c>
      <c r="M2023" s="79">
        <f t="shared" si="127"/>
        <v>163.26347331372369</v>
      </c>
    </row>
    <row r="2024" spans="2:13" x14ac:dyDescent="0.3">
      <c r="B2024" s="12">
        <v>0.54563986897119321</v>
      </c>
      <c r="C2024" s="11">
        <v>5.5749657681386218</v>
      </c>
      <c r="D2024" s="11">
        <v>55.70206661560804</v>
      </c>
      <c r="E2024" s="11">
        <v>103.32504127533497</v>
      </c>
      <c r="F2024" s="11">
        <v>20.360479065299661</v>
      </c>
      <c r="G2024" s="11">
        <v>22.772594950303418</v>
      </c>
      <c r="H2024" s="11">
        <v>3.5292293157290135</v>
      </c>
      <c r="I2024" s="77">
        <f t="shared" si="124"/>
        <v>184.96255272438128</v>
      </c>
      <c r="J2024" s="77">
        <f t="shared" si="125"/>
        <v>211.26437699041372</v>
      </c>
      <c r="K2024" s="78">
        <f>E2024 * (Constants!$C$8 / Constants!$C$5)</f>
        <v>284.97712996906904</v>
      </c>
      <c r="L2024" s="78">
        <f t="shared" si="126"/>
        <v>392.91646568414779</v>
      </c>
      <c r="M2024" s="79">
        <f t="shared" si="127"/>
        <v>366.61464141811535</v>
      </c>
    </row>
    <row r="2025" spans="2:13" x14ac:dyDescent="0.3">
      <c r="B2025" s="12">
        <v>0.88487753525259905</v>
      </c>
      <c r="C2025" s="11">
        <v>0.1196658999496108</v>
      </c>
      <c r="D2025" s="11">
        <v>50.08880739457895</v>
      </c>
      <c r="E2025" s="11">
        <v>65.131894736632887</v>
      </c>
      <c r="F2025" s="11">
        <v>16.139764414822004</v>
      </c>
      <c r="G2025" s="11">
        <v>79.243036934972736</v>
      </c>
      <c r="H2025" s="11">
        <v>1.11467867989683</v>
      </c>
      <c r="I2025" s="77">
        <f t="shared" si="124"/>
        <v>131.48013244598346</v>
      </c>
      <c r="J2025" s="77">
        <f t="shared" si="125"/>
        <v>211.83784806085302</v>
      </c>
      <c r="K2025" s="78">
        <f>E2025 * (Constants!$C$8 / Constants!$C$5)</f>
        <v>179.63796774135847</v>
      </c>
      <c r="L2025" s="78">
        <f t="shared" si="126"/>
        <v>326.34392106557857</v>
      </c>
      <c r="M2025" s="79">
        <f t="shared" si="127"/>
        <v>245.98620545070904</v>
      </c>
    </row>
    <row r="2026" spans="2:13" x14ac:dyDescent="0.3">
      <c r="B2026" s="12">
        <v>1.8508645429392345E-2</v>
      </c>
      <c r="C2026" s="11">
        <v>83.694809974453023</v>
      </c>
      <c r="D2026" s="11">
        <v>9.7533672441459256</v>
      </c>
      <c r="E2026" s="11">
        <v>21.556869775986897</v>
      </c>
      <c r="F2026" s="11">
        <v>41.019850099338122</v>
      </c>
      <c r="G2026" s="11">
        <v>47.370715536034012</v>
      </c>
      <c r="H2026" s="11">
        <v>9.2125966077420749</v>
      </c>
      <c r="I2026" s="77">
        <f t="shared" si="124"/>
        <v>156.02489709392395</v>
      </c>
      <c r="J2026" s="77">
        <f t="shared" si="125"/>
        <v>212.60820923770004</v>
      </c>
      <c r="K2026" s="78">
        <f>E2026 * (Constants!$C$8 / Constants!$C$5)</f>
        <v>59.455237607963866</v>
      </c>
      <c r="L2026" s="78">
        <f t="shared" si="126"/>
        <v>250.50657706967706</v>
      </c>
      <c r="M2026" s="79">
        <f t="shared" si="127"/>
        <v>193.92326492590092</v>
      </c>
    </row>
    <row r="2027" spans="2:13" x14ac:dyDescent="0.3">
      <c r="B2027" s="12">
        <v>4.3656270143546863</v>
      </c>
      <c r="C2027" s="11">
        <v>5.5749657681386218</v>
      </c>
      <c r="D2027" s="11">
        <v>55.70206661560804</v>
      </c>
      <c r="E2027" s="11">
        <v>103.32504127533497</v>
      </c>
      <c r="F2027" s="11">
        <v>12.158991743079891</v>
      </c>
      <c r="G2027" s="11">
        <v>34.539605262290749</v>
      </c>
      <c r="H2027" s="11">
        <v>1.4317273385614178</v>
      </c>
      <c r="I2027" s="77">
        <f t="shared" si="124"/>
        <v>176.76106540216151</v>
      </c>
      <c r="J2027" s="77">
        <f t="shared" si="125"/>
        <v>212.73239800301366</v>
      </c>
      <c r="K2027" s="78">
        <f>E2027 * (Constants!$C$8 / Constants!$C$5)</f>
        <v>284.97712996906904</v>
      </c>
      <c r="L2027" s="78">
        <f t="shared" si="126"/>
        <v>394.38448669674779</v>
      </c>
      <c r="M2027" s="79">
        <f t="shared" si="127"/>
        <v>358.41315409589561</v>
      </c>
    </row>
    <row r="2028" spans="2:13" x14ac:dyDescent="0.3">
      <c r="B2028" s="12">
        <v>0.13061675970675424</v>
      </c>
      <c r="C2028" s="11">
        <v>16.974477366805885</v>
      </c>
      <c r="D2028" s="11">
        <v>25.044403697289475</v>
      </c>
      <c r="E2028" s="11">
        <v>138.55487300712346</v>
      </c>
      <c r="F2028" s="11">
        <v>0</v>
      </c>
      <c r="G2028" s="11">
        <v>33.512128196282958</v>
      </c>
      <c r="H2028" s="11">
        <v>0</v>
      </c>
      <c r="I2028" s="77">
        <f t="shared" si="124"/>
        <v>180.57375407121881</v>
      </c>
      <c r="J2028" s="77">
        <f t="shared" si="125"/>
        <v>214.08588226750177</v>
      </c>
      <c r="K2028" s="78">
        <f>E2028 * (Constants!$C$8 / Constants!$C$5)</f>
        <v>382.14327877771149</v>
      </c>
      <c r="L2028" s="78">
        <f t="shared" si="126"/>
        <v>457.6742880380898</v>
      </c>
      <c r="M2028" s="79">
        <f t="shared" si="127"/>
        <v>424.16215984180684</v>
      </c>
    </row>
    <row r="2029" spans="2:13" x14ac:dyDescent="0.3">
      <c r="B2029" s="12">
        <v>2.9799890325957676</v>
      </c>
      <c r="C2029" s="11">
        <v>5.5749657681386218</v>
      </c>
      <c r="D2029" s="11">
        <v>55.70206661560804</v>
      </c>
      <c r="E2029" s="11">
        <v>103.32504127533497</v>
      </c>
      <c r="F2029" s="11">
        <v>14.990458494394574</v>
      </c>
      <c r="G2029" s="11">
        <v>32.767078016206682</v>
      </c>
      <c r="H2029" s="11">
        <v>2.378856725706803</v>
      </c>
      <c r="I2029" s="77">
        <f t="shared" si="124"/>
        <v>179.59253215347618</v>
      </c>
      <c r="J2029" s="77">
        <f t="shared" si="125"/>
        <v>214.73846689538968</v>
      </c>
      <c r="K2029" s="78">
        <f>E2029 * (Constants!$C$8 / Constants!$C$5)</f>
        <v>284.97712996906904</v>
      </c>
      <c r="L2029" s="78">
        <f t="shared" si="126"/>
        <v>396.39055558912378</v>
      </c>
      <c r="M2029" s="79">
        <f t="shared" si="127"/>
        <v>361.24462084721029</v>
      </c>
    </row>
    <row r="2030" spans="2:13" x14ac:dyDescent="0.3">
      <c r="B2030" s="12">
        <v>2.2822805878822692</v>
      </c>
      <c r="C2030" s="11">
        <v>21.933823977590738</v>
      </c>
      <c r="D2030" s="11">
        <v>20.326054856443989</v>
      </c>
      <c r="E2030" s="11">
        <v>123.69030314514077</v>
      </c>
      <c r="F2030" s="11">
        <v>17.058363329074147</v>
      </c>
      <c r="G2030" s="11">
        <v>30.728619706850754</v>
      </c>
      <c r="H2030" s="11">
        <v>1.2143103654578957</v>
      </c>
      <c r="I2030" s="77">
        <f t="shared" si="124"/>
        <v>183.00854530824967</v>
      </c>
      <c r="J2030" s="77">
        <f t="shared" si="125"/>
        <v>214.95147538055832</v>
      </c>
      <c r="K2030" s="78">
        <f>E2030 * (Constants!$C$8 / Constants!$C$5)</f>
        <v>341.14583609385602</v>
      </c>
      <c r="L2030" s="78">
        <f t="shared" si="126"/>
        <v>432.40700832927354</v>
      </c>
      <c r="M2030" s="79">
        <f t="shared" si="127"/>
        <v>400.46407825696491</v>
      </c>
    </row>
    <row r="2031" spans="2:13" x14ac:dyDescent="0.3">
      <c r="B2031" s="12">
        <v>3.129219617578201</v>
      </c>
      <c r="C2031" s="11">
        <v>87.14130872625509</v>
      </c>
      <c r="D2031" s="11">
        <v>0.46537482107672307</v>
      </c>
      <c r="E2031" s="11">
        <v>15.373153375964637</v>
      </c>
      <c r="F2031" s="11">
        <v>10.360058487160879</v>
      </c>
      <c r="G2031" s="11">
        <v>102.04172665801279</v>
      </c>
      <c r="H2031" s="11">
        <v>0.27338315095168603</v>
      </c>
      <c r="I2031" s="77">
        <f t="shared" si="124"/>
        <v>113.33989541045733</v>
      </c>
      <c r="J2031" s="77">
        <f t="shared" si="125"/>
        <v>215.65500521942178</v>
      </c>
      <c r="K2031" s="78">
        <f>E2031 * (Constants!$C$8 / Constants!$C$5)</f>
        <v>42.400148827257311</v>
      </c>
      <c r="L2031" s="78">
        <f t="shared" si="126"/>
        <v>242.68200067071447</v>
      </c>
      <c r="M2031" s="79">
        <f t="shared" si="127"/>
        <v>140.36689086174999</v>
      </c>
    </row>
    <row r="2032" spans="2:13" x14ac:dyDescent="0.3">
      <c r="B2032" s="12">
        <v>0.13199722285207827</v>
      </c>
      <c r="C2032" s="11">
        <v>7.0775227436702322</v>
      </c>
      <c r="D2032" s="11">
        <v>21.954370547829036</v>
      </c>
      <c r="E2032" s="11">
        <v>105.46060093707598</v>
      </c>
      <c r="F2032" s="11">
        <v>26.076982315751383</v>
      </c>
      <c r="G2032" s="11">
        <v>54.523678374934192</v>
      </c>
      <c r="H2032" s="11">
        <v>1.11467867989683</v>
      </c>
      <c r="I2032" s="77">
        <f t="shared" si="124"/>
        <v>160.56947654432665</v>
      </c>
      <c r="J2032" s="77">
        <f t="shared" si="125"/>
        <v>216.20783359915765</v>
      </c>
      <c r="K2032" s="78">
        <f>E2032 * (Constants!$C$8 / Constants!$C$5)</f>
        <v>290.86714129419346</v>
      </c>
      <c r="L2032" s="78">
        <f t="shared" si="126"/>
        <v>401.61437395627513</v>
      </c>
      <c r="M2032" s="79">
        <f t="shared" si="127"/>
        <v>345.97601690144415</v>
      </c>
    </row>
    <row r="2033" spans="2:13" x14ac:dyDescent="0.3">
      <c r="B2033" s="12">
        <v>16.882543391024228</v>
      </c>
      <c r="C2033" s="11">
        <v>21.933823977590738</v>
      </c>
      <c r="D2033" s="11">
        <v>20.326054856443989</v>
      </c>
      <c r="E2033" s="11">
        <v>123.69030314514077</v>
      </c>
      <c r="F2033" s="11">
        <v>1.9196608525947549</v>
      </c>
      <c r="G2033" s="11">
        <v>47.03164403889803</v>
      </c>
      <c r="H2033" s="11">
        <v>1.4317273385614178</v>
      </c>
      <c r="I2033" s="77">
        <f t="shared" si="124"/>
        <v>167.86984283177026</v>
      </c>
      <c r="J2033" s="77">
        <f t="shared" si="125"/>
        <v>216.33321420922971</v>
      </c>
      <c r="K2033" s="78">
        <f>E2033 * (Constants!$C$8 / Constants!$C$5)</f>
        <v>341.14583609385602</v>
      </c>
      <c r="L2033" s="78">
        <f t="shared" si="126"/>
        <v>433.78874715794495</v>
      </c>
      <c r="M2033" s="79">
        <f t="shared" si="127"/>
        <v>385.3253757804855</v>
      </c>
    </row>
    <row r="2034" spans="2:13" x14ac:dyDescent="0.3">
      <c r="B2034" s="12">
        <v>2.3315528713283129E-2</v>
      </c>
      <c r="C2034" s="11">
        <v>5.5749657681386218</v>
      </c>
      <c r="D2034" s="11">
        <v>55.70206661560804</v>
      </c>
      <c r="E2034" s="11">
        <v>103.32504127533497</v>
      </c>
      <c r="F2034" s="11">
        <v>25.70061589760433</v>
      </c>
      <c r="G2034" s="11">
        <v>24.491959004063382</v>
      </c>
      <c r="H2034" s="11">
        <v>2.2665438039387968</v>
      </c>
      <c r="I2034" s="77">
        <f t="shared" si="124"/>
        <v>190.30268955668595</v>
      </c>
      <c r="J2034" s="77">
        <f t="shared" si="125"/>
        <v>217.06119236468811</v>
      </c>
      <c r="K2034" s="78">
        <f>E2034 * (Constants!$C$8 / Constants!$C$5)</f>
        <v>284.97712996906904</v>
      </c>
      <c r="L2034" s="78">
        <f t="shared" si="126"/>
        <v>398.71328105842218</v>
      </c>
      <c r="M2034" s="79">
        <f t="shared" si="127"/>
        <v>371.95477825042002</v>
      </c>
    </row>
    <row r="2035" spans="2:13" x14ac:dyDescent="0.3">
      <c r="B2035" s="12">
        <v>0.12677892335341312</v>
      </c>
      <c r="C2035" s="11">
        <v>9.38078467525653</v>
      </c>
      <c r="D2035" s="11">
        <v>68.296998229732026</v>
      </c>
      <c r="E2035" s="11">
        <v>58.375563809150272</v>
      </c>
      <c r="F2035" s="11">
        <v>26.076982315751383</v>
      </c>
      <c r="G2035" s="11">
        <v>54.523678374934192</v>
      </c>
      <c r="H2035" s="11">
        <v>1.11467867989683</v>
      </c>
      <c r="I2035" s="77">
        <f t="shared" si="124"/>
        <v>162.13032902989022</v>
      </c>
      <c r="J2035" s="77">
        <f t="shared" si="125"/>
        <v>217.76868608472125</v>
      </c>
      <c r="K2035" s="78">
        <f>E2035 * (Constants!$C$8 / Constants!$C$5)</f>
        <v>161.0035711510435</v>
      </c>
      <c r="L2035" s="78">
        <f t="shared" si="126"/>
        <v>320.39669342661443</v>
      </c>
      <c r="M2035" s="79">
        <f t="shared" si="127"/>
        <v>264.75833637178346</v>
      </c>
    </row>
    <row r="2036" spans="2:13" x14ac:dyDescent="0.3">
      <c r="B2036" s="12">
        <v>9.9314506911177887</v>
      </c>
      <c r="C2036" s="11">
        <v>218.83221940722524</v>
      </c>
      <c r="D2036" s="11">
        <v>0</v>
      </c>
      <c r="E2036" s="11">
        <v>0</v>
      </c>
      <c r="F2036" s="11">
        <v>0.23618175213469117</v>
      </c>
      <c r="G2036" s="11">
        <v>0</v>
      </c>
      <c r="H2036" s="11">
        <v>0.38235628704064373</v>
      </c>
      <c r="I2036" s="77">
        <f t="shared" si="124"/>
        <v>219.06840115935992</v>
      </c>
      <c r="J2036" s="77">
        <f t="shared" si="125"/>
        <v>219.45075744640056</v>
      </c>
      <c r="K2036" s="78">
        <f>E2036 * (Constants!$C$8 / Constants!$C$5)</f>
        <v>0</v>
      </c>
      <c r="L2036" s="78">
        <f t="shared" si="126"/>
        <v>219.45075744640056</v>
      </c>
      <c r="M2036" s="79">
        <f t="shared" si="127"/>
        <v>219.06840115935992</v>
      </c>
    </row>
    <row r="2037" spans="2:13" x14ac:dyDescent="0.3">
      <c r="B2037" s="12">
        <v>3.2815696376637788</v>
      </c>
      <c r="C2037" s="11">
        <v>5.2555172220175752</v>
      </c>
      <c r="D2037" s="11">
        <v>42.891478829662056</v>
      </c>
      <c r="E2037" s="11">
        <v>76.250069565171302</v>
      </c>
      <c r="F2037" s="11">
        <v>27.951548521514209</v>
      </c>
      <c r="G2037" s="11">
        <v>67.811151825154994</v>
      </c>
      <c r="H2037" s="11">
        <v>0.27338315095168603</v>
      </c>
      <c r="I2037" s="77">
        <f t="shared" si="124"/>
        <v>152.34861413836515</v>
      </c>
      <c r="J2037" s="77">
        <f t="shared" si="125"/>
        <v>220.43314911447183</v>
      </c>
      <c r="K2037" s="78">
        <f>E2037 * (Constants!$C$8 / Constants!$C$5)</f>
        <v>210.30261122006925</v>
      </c>
      <c r="L2037" s="78">
        <f t="shared" si="126"/>
        <v>354.48569076936974</v>
      </c>
      <c r="M2037" s="79">
        <f t="shared" si="127"/>
        <v>286.40115579326311</v>
      </c>
    </row>
    <row r="2038" spans="2:13" x14ac:dyDescent="0.3">
      <c r="B2038" s="12">
        <v>1.4132042129494948</v>
      </c>
      <c r="C2038" s="11">
        <v>216.63058111431479</v>
      </c>
      <c r="D2038" s="11">
        <v>0</v>
      </c>
      <c r="E2038" s="11">
        <v>0</v>
      </c>
      <c r="F2038" s="11">
        <v>1.0661814510881205</v>
      </c>
      <c r="G2038" s="11">
        <v>0</v>
      </c>
      <c r="H2038" s="11">
        <v>3.5292293157290135</v>
      </c>
      <c r="I2038" s="77">
        <f t="shared" si="124"/>
        <v>217.69676256540291</v>
      </c>
      <c r="J2038" s="77">
        <f t="shared" si="125"/>
        <v>221.22599188113193</v>
      </c>
      <c r="K2038" s="78">
        <f>E2038 * (Constants!$C$8 / Constants!$C$5)</f>
        <v>0</v>
      </c>
      <c r="L2038" s="78">
        <f t="shared" si="126"/>
        <v>221.22599188113193</v>
      </c>
      <c r="M2038" s="79">
        <f t="shared" si="127"/>
        <v>217.69676256540291</v>
      </c>
    </row>
    <row r="2039" spans="2:13" x14ac:dyDescent="0.3">
      <c r="B2039" s="12">
        <v>2.5164647027850151E-2</v>
      </c>
      <c r="C2039" s="11">
        <v>5.2555172220175752</v>
      </c>
      <c r="D2039" s="11">
        <v>42.891478829662056</v>
      </c>
      <c r="E2039" s="11">
        <v>76.250069565171302</v>
      </c>
      <c r="F2039" s="11">
        <v>33.249218414985187</v>
      </c>
      <c r="G2039" s="11">
        <v>61.903946555771761</v>
      </c>
      <c r="H2039" s="11">
        <v>5.2969743190741028</v>
      </c>
      <c r="I2039" s="77">
        <f t="shared" si="124"/>
        <v>157.64628403183613</v>
      </c>
      <c r="J2039" s="77">
        <f t="shared" si="125"/>
        <v>224.84720490668201</v>
      </c>
      <c r="K2039" s="78">
        <f>E2039 * (Constants!$C$8 / Constants!$C$5)</f>
        <v>210.30261122006925</v>
      </c>
      <c r="L2039" s="78">
        <f t="shared" si="126"/>
        <v>358.89974656157995</v>
      </c>
      <c r="M2039" s="79">
        <f t="shared" si="127"/>
        <v>291.6988256867341</v>
      </c>
    </row>
    <row r="2040" spans="2:13" x14ac:dyDescent="0.3">
      <c r="B2040" s="12">
        <v>2.1816842205007561</v>
      </c>
      <c r="C2040" s="11">
        <v>218.83221940722524</v>
      </c>
      <c r="D2040" s="11">
        <v>0</v>
      </c>
      <c r="E2040" s="11">
        <v>0</v>
      </c>
      <c r="F2040" s="11">
        <v>6.6731414373900053</v>
      </c>
      <c r="G2040" s="11">
        <v>0</v>
      </c>
      <c r="H2040" s="11">
        <v>0.27338315095168603</v>
      </c>
      <c r="I2040" s="77">
        <f t="shared" si="124"/>
        <v>225.50536084461524</v>
      </c>
      <c r="J2040" s="77">
        <f t="shared" si="125"/>
        <v>225.77874399556691</v>
      </c>
      <c r="K2040" s="78">
        <f>E2040 * (Constants!$C$8 / Constants!$C$5)</f>
        <v>0</v>
      </c>
      <c r="L2040" s="78">
        <f t="shared" si="126"/>
        <v>225.77874399556691</v>
      </c>
      <c r="M2040" s="79">
        <f t="shared" si="127"/>
        <v>225.50536084461524</v>
      </c>
    </row>
    <row r="2041" spans="2:13" x14ac:dyDescent="0.3">
      <c r="B2041" s="12">
        <v>4.5225432399311103</v>
      </c>
      <c r="C2041" s="11">
        <v>21.933823977590738</v>
      </c>
      <c r="D2041" s="11">
        <v>20.326054856443989</v>
      </c>
      <c r="E2041" s="11">
        <v>123.69030314514077</v>
      </c>
      <c r="F2041" s="11">
        <v>13.52404077523253</v>
      </c>
      <c r="G2041" s="11">
        <v>44.618041745125161</v>
      </c>
      <c r="H2041" s="11">
        <v>2.378856725706803</v>
      </c>
      <c r="I2041" s="77">
        <f t="shared" si="124"/>
        <v>179.47422275440803</v>
      </c>
      <c r="J2041" s="77">
        <f t="shared" si="125"/>
        <v>226.47112122524001</v>
      </c>
      <c r="K2041" s="78">
        <f>E2041 * (Constants!$C$8 / Constants!$C$5)</f>
        <v>341.14583609385602</v>
      </c>
      <c r="L2041" s="78">
        <f t="shared" si="126"/>
        <v>443.92665417395523</v>
      </c>
      <c r="M2041" s="79">
        <f t="shared" si="127"/>
        <v>396.92975570312331</v>
      </c>
    </row>
    <row r="2042" spans="2:13" x14ac:dyDescent="0.3">
      <c r="B2042" s="12">
        <v>0.22452686799806543</v>
      </c>
      <c r="C2042" s="11">
        <v>21.933823977590738</v>
      </c>
      <c r="D2042" s="11">
        <v>20.326054856443989</v>
      </c>
      <c r="E2042" s="11">
        <v>123.69030314514077</v>
      </c>
      <c r="F2042" s="11">
        <v>25.70061589760433</v>
      </c>
      <c r="G2042" s="11">
        <v>33.350036543469059</v>
      </c>
      <c r="H2042" s="11">
        <v>2.2665438039387968</v>
      </c>
      <c r="I2042" s="77">
        <f t="shared" si="124"/>
        <v>191.65079787677985</v>
      </c>
      <c r="J2042" s="77">
        <f t="shared" si="125"/>
        <v>227.26737822418769</v>
      </c>
      <c r="K2042" s="78">
        <f>E2042 * (Constants!$C$8 / Constants!$C$5)</f>
        <v>341.14583609385602</v>
      </c>
      <c r="L2042" s="78">
        <f t="shared" si="126"/>
        <v>444.72291117290291</v>
      </c>
      <c r="M2042" s="79">
        <f t="shared" si="127"/>
        <v>409.10633082549509</v>
      </c>
    </row>
    <row r="2043" spans="2:13" x14ac:dyDescent="0.3">
      <c r="B2043" s="12">
        <v>5.4878372685634531</v>
      </c>
      <c r="C2043" s="11">
        <v>216.63058111431479</v>
      </c>
      <c r="D2043" s="11">
        <v>0</v>
      </c>
      <c r="E2043" s="11">
        <v>0</v>
      </c>
      <c r="F2043" s="11">
        <v>10.219456265174729</v>
      </c>
      <c r="G2043" s="11">
        <v>0</v>
      </c>
      <c r="H2043" s="11">
        <v>1.4317273385614178</v>
      </c>
      <c r="I2043" s="77">
        <f t="shared" si="124"/>
        <v>226.85003737948952</v>
      </c>
      <c r="J2043" s="77">
        <f t="shared" si="125"/>
        <v>228.28176471805094</v>
      </c>
      <c r="K2043" s="78">
        <f>E2043 * (Constants!$C$8 / Constants!$C$5)</f>
        <v>0</v>
      </c>
      <c r="L2043" s="78">
        <f t="shared" si="126"/>
        <v>228.28176471805094</v>
      </c>
      <c r="M2043" s="79">
        <f t="shared" si="127"/>
        <v>226.85003737948952</v>
      </c>
    </row>
    <row r="2044" spans="2:13" x14ac:dyDescent="0.3">
      <c r="B2044" s="12">
        <v>1.4743963447108399</v>
      </c>
      <c r="C2044" s="11">
        <v>216.63058111431479</v>
      </c>
      <c r="D2044" s="11">
        <v>0</v>
      </c>
      <c r="E2044" s="11">
        <v>0</v>
      </c>
      <c r="F2044" s="11">
        <v>10.591877389025383</v>
      </c>
      <c r="G2044" s="11">
        <v>0</v>
      </c>
      <c r="H2044" s="11">
        <v>2.378856725706803</v>
      </c>
      <c r="I2044" s="77">
        <f t="shared" si="124"/>
        <v>227.22245850334016</v>
      </c>
      <c r="J2044" s="77">
        <f t="shared" si="125"/>
        <v>229.60131522904697</v>
      </c>
      <c r="K2044" s="78">
        <f>E2044 * (Constants!$C$8 / Constants!$C$5)</f>
        <v>0</v>
      </c>
      <c r="L2044" s="78">
        <f t="shared" si="126"/>
        <v>229.60131522904697</v>
      </c>
      <c r="M2044" s="79">
        <f t="shared" si="127"/>
        <v>227.22245850334016</v>
      </c>
    </row>
    <row r="2045" spans="2:13" x14ac:dyDescent="0.3">
      <c r="B2045" s="12">
        <v>0.74404731538379565</v>
      </c>
      <c r="C2045" s="11">
        <v>216.63058111431479</v>
      </c>
      <c r="D2045" s="11">
        <v>0</v>
      </c>
      <c r="E2045" s="11">
        <v>0</v>
      </c>
      <c r="F2045" s="11">
        <v>12.108299912423083</v>
      </c>
      <c r="G2045" s="11">
        <v>0</v>
      </c>
      <c r="H2045" s="11">
        <v>1.2143103654578957</v>
      </c>
      <c r="I2045" s="77">
        <f t="shared" si="124"/>
        <v>228.73888102673789</v>
      </c>
      <c r="J2045" s="77">
        <f t="shared" si="125"/>
        <v>229.95319139219578</v>
      </c>
      <c r="K2045" s="78">
        <f>E2045 * (Constants!$C$8 / Constants!$C$5)</f>
        <v>0</v>
      </c>
      <c r="L2045" s="78">
        <f t="shared" si="126"/>
        <v>229.95319139219578</v>
      </c>
      <c r="M2045" s="79">
        <f t="shared" si="127"/>
        <v>228.73888102673789</v>
      </c>
    </row>
    <row r="2046" spans="2:13" x14ac:dyDescent="0.3">
      <c r="B2046" s="12">
        <v>3.6050798451033188</v>
      </c>
      <c r="C2046" s="11">
        <v>21.933823977590738</v>
      </c>
      <c r="D2046" s="11">
        <v>20.326054856443989</v>
      </c>
      <c r="E2046" s="11">
        <v>123.69030314514077</v>
      </c>
      <c r="F2046" s="11">
        <v>13.330001363383722</v>
      </c>
      <c r="G2046" s="11">
        <v>45.871582277710871</v>
      </c>
      <c r="H2046" s="11">
        <v>4.8430145248635217</v>
      </c>
      <c r="I2046" s="77">
        <f t="shared" si="124"/>
        <v>179.28018334255924</v>
      </c>
      <c r="J2046" s="77">
        <f t="shared" si="125"/>
        <v>229.99478014513363</v>
      </c>
      <c r="K2046" s="78">
        <f>E2046 * (Constants!$C$8 / Constants!$C$5)</f>
        <v>341.14583609385602</v>
      </c>
      <c r="L2046" s="78">
        <f t="shared" si="126"/>
        <v>447.45031309384888</v>
      </c>
      <c r="M2046" s="79">
        <f t="shared" si="127"/>
        <v>396.73571629127446</v>
      </c>
    </row>
    <row r="2047" spans="2:13" x14ac:dyDescent="0.3">
      <c r="B2047" s="12">
        <v>17.02325465103786</v>
      </c>
      <c r="C2047" s="11">
        <v>7.0775227436702322</v>
      </c>
      <c r="D2047" s="11">
        <v>21.954370547829036</v>
      </c>
      <c r="E2047" s="11">
        <v>105.46060093707598</v>
      </c>
      <c r="F2047" s="11">
        <v>27.951548521514209</v>
      </c>
      <c r="G2047" s="11">
        <v>67.811151825154994</v>
      </c>
      <c r="H2047" s="11">
        <v>0.27338315095168603</v>
      </c>
      <c r="I2047" s="77">
        <f t="shared" si="124"/>
        <v>162.44404275008947</v>
      </c>
      <c r="J2047" s="77">
        <f t="shared" si="125"/>
        <v>230.52857772619612</v>
      </c>
      <c r="K2047" s="78">
        <f>E2047 * (Constants!$C$8 / Constants!$C$5)</f>
        <v>290.86714129419346</v>
      </c>
      <c r="L2047" s="78">
        <f t="shared" si="126"/>
        <v>415.93511808331363</v>
      </c>
      <c r="M2047" s="79">
        <f t="shared" si="127"/>
        <v>347.85058310720694</v>
      </c>
    </row>
    <row r="2048" spans="2:13" x14ac:dyDescent="0.3">
      <c r="B2048" s="12">
        <v>0.12318592114024796</v>
      </c>
      <c r="C2048" s="11">
        <v>21.933823977590738</v>
      </c>
      <c r="D2048" s="11">
        <v>20.326054856443989</v>
      </c>
      <c r="E2048" s="11">
        <v>123.69030314514077</v>
      </c>
      <c r="F2048" s="11">
        <v>23.419899890411717</v>
      </c>
      <c r="G2048" s="11">
        <v>38.570813691460295</v>
      </c>
      <c r="H2048" s="11">
        <v>2.8455952612071744</v>
      </c>
      <c r="I2048" s="77">
        <f t="shared" si="124"/>
        <v>189.37008186958724</v>
      </c>
      <c r="J2048" s="77">
        <f t="shared" si="125"/>
        <v>230.78649082225471</v>
      </c>
      <c r="K2048" s="78">
        <f>E2048 * (Constants!$C$8 / Constants!$C$5)</f>
        <v>341.14583609385602</v>
      </c>
      <c r="L2048" s="78">
        <f t="shared" si="126"/>
        <v>448.24202377096992</v>
      </c>
      <c r="M2048" s="79">
        <f t="shared" si="127"/>
        <v>406.82561481830248</v>
      </c>
    </row>
    <row r="2049" spans="2:13" x14ac:dyDescent="0.3">
      <c r="B2049" s="12">
        <v>5.716969099448761</v>
      </c>
      <c r="C2049" s="11">
        <v>5.5749657681386218</v>
      </c>
      <c r="D2049" s="11">
        <v>55.70206661560804</v>
      </c>
      <c r="E2049" s="11">
        <v>103.32504127533497</v>
      </c>
      <c r="F2049" s="11">
        <v>15.050084409738876</v>
      </c>
      <c r="G2049" s="11">
        <v>51.398155871677019</v>
      </c>
      <c r="H2049" s="11">
        <v>0.27338315095168603</v>
      </c>
      <c r="I2049" s="77">
        <f t="shared" si="124"/>
        <v>179.65215806882048</v>
      </c>
      <c r="J2049" s="77">
        <f t="shared" si="125"/>
        <v>231.32369709144919</v>
      </c>
      <c r="K2049" s="78">
        <f>E2049 * (Constants!$C$8 / Constants!$C$5)</f>
        <v>284.97712996906904</v>
      </c>
      <c r="L2049" s="78">
        <f t="shared" si="126"/>
        <v>412.97578578518329</v>
      </c>
      <c r="M2049" s="79">
        <f t="shared" si="127"/>
        <v>361.30424676255456</v>
      </c>
    </row>
    <row r="2050" spans="2:13" x14ac:dyDescent="0.3">
      <c r="B2050" s="12">
        <v>0.53804827173007652</v>
      </c>
      <c r="C2050" s="11">
        <v>12.571302230193139</v>
      </c>
      <c r="D2050" s="11">
        <v>42.891478829662056</v>
      </c>
      <c r="E2050" s="11">
        <v>141.54369090273067</v>
      </c>
      <c r="F2050" s="11">
        <v>1.0661814510881205</v>
      </c>
      <c r="G2050" s="11">
        <v>30.044577814877112</v>
      </c>
      <c r="H2050" s="11">
        <v>3.5292293157290135</v>
      </c>
      <c r="I2050" s="77">
        <f t="shared" si="124"/>
        <v>198.07265341367398</v>
      </c>
      <c r="J2050" s="77">
        <f t="shared" si="125"/>
        <v>231.6464605442801</v>
      </c>
      <c r="K2050" s="78">
        <f>E2050 * (Constants!$C$8 / Constants!$C$5)</f>
        <v>390.38663136075724</v>
      </c>
      <c r="L2050" s="78">
        <f t="shared" si="126"/>
        <v>480.48940100230669</v>
      </c>
      <c r="M2050" s="79">
        <f t="shared" si="127"/>
        <v>446.91559387170054</v>
      </c>
    </row>
    <row r="2051" spans="2:13" x14ac:dyDescent="0.3">
      <c r="B2051" s="12">
        <v>16.350267453293782</v>
      </c>
      <c r="C2051" s="11">
        <v>9.38078467525653</v>
      </c>
      <c r="D2051" s="11">
        <v>68.296998229732026</v>
      </c>
      <c r="E2051" s="11">
        <v>58.375563809150272</v>
      </c>
      <c r="F2051" s="11">
        <v>27.951548521514209</v>
      </c>
      <c r="G2051" s="11">
        <v>67.811151825154994</v>
      </c>
      <c r="H2051" s="11">
        <v>0.27338315095168603</v>
      </c>
      <c r="I2051" s="77">
        <f t="shared" ref="I2051:I2114" si="128">SUM(C2051:F2051)</f>
        <v>164.00489523565304</v>
      </c>
      <c r="J2051" s="77">
        <f t="shared" ref="J2051:J2114" si="129">SUM(C2051:H2051)</f>
        <v>232.08943021175972</v>
      </c>
      <c r="K2051" s="78">
        <f>E2051 * (Constants!$C$8 / Constants!$C$5)</f>
        <v>161.0035711510435</v>
      </c>
      <c r="L2051" s="78">
        <f t="shared" ref="L2051:L2114" si="130">C2051+D2051+F2051+G2051+H2051+K2051</f>
        <v>334.71743755365299</v>
      </c>
      <c r="M2051" s="79">
        <f t="shared" ref="M2051:M2114" si="131">I2051-E2051+K2051</f>
        <v>266.63290257754625</v>
      </c>
    </row>
    <row r="2052" spans="2:13" x14ac:dyDescent="0.3">
      <c r="B2052" s="12">
        <v>0.3127131765068043</v>
      </c>
      <c r="C2052" s="11">
        <v>5.5749657681386218</v>
      </c>
      <c r="D2052" s="11">
        <v>55.70206661560804</v>
      </c>
      <c r="E2052" s="11">
        <v>103.32504127533497</v>
      </c>
      <c r="F2052" s="11">
        <v>16.216600911634828</v>
      </c>
      <c r="G2052" s="11">
        <v>46.920729238597453</v>
      </c>
      <c r="H2052" s="11">
        <v>5.2969743190741028</v>
      </c>
      <c r="I2052" s="77">
        <f t="shared" si="128"/>
        <v>180.81867457071644</v>
      </c>
      <c r="J2052" s="77">
        <f t="shared" si="129"/>
        <v>233.03637812838801</v>
      </c>
      <c r="K2052" s="78">
        <f>E2052 * (Constants!$C$8 / Constants!$C$5)</f>
        <v>284.97712996906904</v>
      </c>
      <c r="L2052" s="78">
        <f t="shared" si="130"/>
        <v>414.68846682212211</v>
      </c>
      <c r="M2052" s="79">
        <f t="shared" si="131"/>
        <v>362.47076326445051</v>
      </c>
    </row>
    <row r="2053" spans="2:13" x14ac:dyDescent="0.3">
      <c r="B2053" s="12">
        <v>0.13054246650426649</v>
      </c>
      <c r="C2053" s="11">
        <v>7.0775227436702322</v>
      </c>
      <c r="D2053" s="11">
        <v>21.954370547829036</v>
      </c>
      <c r="E2053" s="11">
        <v>105.46060093707598</v>
      </c>
      <c r="F2053" s="11">
        <v>33.249218414985187</v>
      </c>
      <c r="G2053" s="11">
        <v>61.903946555771761</v>
      </c>
      <c r="H2053" s="11">
        <v>5.2969743190741028</v>
      </c>
      <c r="I2053" s="77">
        <f t="shared" si="128"/>
        <v>167.74171264356045</v>
      </c>
      <c r="J2053" s="77">
        <f t="shared" si="129"/>
        <v>234.94263351840632</v>
      </c>
      <c r="K2053" s="78">
        <f>E2053 * (Constants!$C$8 / Constants!$C$5)</f>
        <v>290.86714129419346</v>
      </c>
      <c r="L2053" s="78">
        <f t="shared" si="130"/>
        <v>420.34917387552377</v>
      </c>
      <c r="M2053" s="79">
        <f t="shared" si="131"/>
        <v>353.14825300067793</v>
      </c>
    </row>
    <row r="2054" spans="2:13" x14ac:dyDescent="0.3">
      <c r="B2054" s="12">
        <v>0.12538167848833837</v>
      </c>
      <c r="C2054" s="11">
        <v>9.38078467525653</v>
      </c>
      <c r="D2054" s="11">
        <v>68.296998229732026</v>
      </c>
      <c r="E2054" s="11">
        <v>58.375563809150272</v>
      </c>
      <c r="F2054" s="11">
        <v>33.249218414985187</v>
      </c>
      <c r="G2054" s="11">
        <v>61.903946555771761</v>
      </c>
      <c r="H2054" s="11">
        <v>5.2969743190741028</v>
      </c>
      <c r="I2054" s="77">
        <f t="shared" si="128"/>
        <v>169.30256512912402</v>
      </c>
      <c r="J2054" s="77">
        <f t="shared" si="129"/>
        <v>236.5034860039699</v>
      </c>
      <c r="K2054" s="78">
        <f>E2054 * (Constants!$C$8 / Constants!$C$5)</f>
        <v>161.0035711510435</v>
      </c>
      <c r="L2054" s="78">
        <f t="shared" si="130"/>
        <v>339.13149334586313</v>
      </c>
      <c r="M2054" s="79">
        <f t="shared" si="131"/>
        <v>271.93057247101729</v>
      </c>
    </row>
    <row r="2055" spans="2:13" x14ac:dyDescent="0.3">
      <c r="B2055" s="12">
        <v>148.36688338007662</v>
      </c>
      <c r="C2055" s="11">
        <v>19.095389005125295</v>
      </c>
      <c r="D2055" s="11">
        <v>50.088803253794943</v>
      </c>
      <c r="E2055" s="11">
        <v>122.84156664740925</v>
      </c>
      <c r="F2055" s="11">
        <v>0.43964402129355462</v>
      </c>
      <c r="G2055" s="11">
        <v>43.271286803912133</v>
      </c>
      <c r="H2055" s="11">
        <v>1.2143103654578957</v>
      </c>
      <c r="I2055" s="77">
        <f t="shared" si="128"/>
        <v>192.46540292762305</v>
      </c>
      <c r="J2055" s="77">
        <f t="shared" si="129"/>
        <v>236.95100009699308</v>
      </c>
      <c r="K2055" s="78">
        <f>E2055 * (Constants!$C$8 / Constants!$C$5)</f>
        <v>338.80496607591908</v>
      </c>
      <c r="L2055" s="78">
        <f t="shared" si="130"/>
        <v>452.91439952550292</v>
      </c>
      <c r="M2055" s="79">
        <f t="shared" si="131"/>
        <v>408.42880235613291</v>
      </c>
    </row>
    <row r="2056" spans="2:13" x14ac:dyDescent="0.3">
      <c r="B2056" s="12">
        <v>7.3198104670154862E-2</v>
      </c>
      <c r="C2056" s="11">
        <v>216.63058111431479</v>
      </c>
      <c r="D2056" s="11">
        <v>0</v>
      </c>
      <c r="E2056" s="11">
        <v>0</v>
      </c>
      <c r="F2056" s="11">
        <v>18.159402696832313</v>
      </c>
      <c r="G2056" s="11">
        <v>0</v>
      </c>
      <c r="H2056" s="11">
        <v>2.2665438039387968</v>
      </c>
      <c r="I2056" s="77">
        <f t="shared" si="128"/>
        <v>234.7899838111471</v>
      </c>
      <c r="J2056" s="77">
        <f t="shared" si="129"/>
        <v>237.05652761508588</v>
      </c>
      <c r="K2056" s="78">
        <f>E2056 * (Constants!$C$8 / Constants!$C$5)</f>
        <v>0</v>
      </c>
      <c r="L2056" s="78">
        <f t="shared" si="130"/>
        <v>237.05652761508588</v>
      </c>
      <c r="M2056" s="79">
        <f t="shared" si="131"/>
        <v>234.7899838111471</v>
      </c>
    </row>
    <row r="2057" spans="2:13" x14ac:dyDescent="0.3">
      <c r="B2057" s="12">
        <v>1.6032089581131004E-2</v>
      </c>
      <c r="C2057" s="11">
        <v>5.5749657681386218</v>
      </c>
      <c r="D2057" s="11">
        <v>55.70206661560804</v>
      </c>
      <c r="E2057" s="11">
        <v>103.32504127533497</v>
      </c>
      <c r="F2057" s="11">
        <v>31.361622471571177</v>
      </c>
      <c r="G2057" s="11">
        <v>41.326779510217335</v>
      </c>
      <c r="H2057" s="11">
        <v>1.11467867989683</v>
      </c>
      <c r="I2057" s="77">
        <f t="shared" si="128"/>
        <v>195.96369613065278</v>
      </c>
      <c r="J2057" s="77">
        <f t="shared" si="129"/>
        <v>238.40515432076694</v>
      </c>
      <c r="K2057" s="78">
        <f>E2057 * (Constants!$C$8 / Constants!$C$5)</f>
        <v>284.97712996906904</v>
      </c>
      <c r="L2057" s="78">
        <f t="shared" si="130"/>
        <v>420.05724301450107</v>
      </c>
      <c r="M2057" s="79">
        <f t="shared" si="131"/>
        <v>377.61578482438688</v>
      </c>
    </row>
    <row r="2058" spans="2:13" x14ac:dyDescent="0.3">
      <c r="B2058" s="12">
        <v>1.6347436772775836E-2</v>
      </c>
      <c r="C2058" s="11">
        <v>87.14130872625509</v>
      </c>
      <c r="D2058" s="11">
        <v>0.46537482107672307</v>
      </c>
      <c r="E2058" s="11">
        <v>15.373153375964637</v>
      </c>
      <c r="F2058" s="11">
        <v>37.481440060153851</v>
      </c>
      <c r="G2058" s="11">
        <v>93.152607255272116</v>
      </c>
      <c r="H2058" s="11">
        <v>5.2969743190741028</v>
      </c>
      <c r="I2058" s="77">
        <f t="shared" si="128"/>
        <v>140.46127698345029</v>
      </c>
      <c r="J2058" s="77">
        <f t="shared" si="129"/>
        <v>238.9108585577965</v>
      </c>
      <c r="K2058" s="78">
        <f>E2058 * (Constants!$C$8 / Constants!$C$5)</f>
        <v>42.400148827257311</v>
      </c>
      <c r="L2058" s="78">
        <f t="shared" si="130"/>
        <v>265.93785400908922</v>
      </c>
      <c r="M2058" s="79">
        <f t="shared" si="131"/>
        <v>167.48827243474295</v>
      </c>
    </row>
    <row r="2059" spans="2:13" x14ac:dyDescent="0.3">
      <c r="B2059" s="12">
        <v>30.521812977152877</v>
      </c>
      <c r="C2059" s="11">
        <v>21.1845490450781</v>
      </c>
      <c r="D2059" s="11">
        <v>50.088803253794943</v>
      </c>
      <c r="E2059" s="11">
        <v>122.84155008427324</v>
      </c>
      <c r="F2059" s="11">
        <v>0.43964402129355462</v>
      </c>
      <c r="G2059" s="11">
        <v>43.271286803912133</v>
      </c>
      <c r="H2059" s="11">
        <v>1.2143103654578957</v>
      </c>
      <c r="I2059" s="77">
        <f t="shared" si="128"/>
        <v>194.55454640443983</v>
      </c>
      <c r="J2059" s="77">
        <f t="shared" si="129"/>
        <v>239.04014357380987</v>
      </c>
      <c r="K2059" s="78">
        <f>E2059 * (Constants!$C$8 / Constants!$C$5)</f>
        <v>338.80492039372137</v>
      </c>
      <c r="L2059" s="78">
        <f t="shared" si="130"/>
        <v>455.00351388325799</v>
      </c>
      <c r="M2059" s="79">
        <f t="shared" si="131"/>
        <v>410.51791671388798</v>
      </c>
    </row>
    <row r="2060" spans="2:13" x14ac:dyDescent="0.3">
      <c r="B2060" s="12">
        <v>0.283280624600593</v>
      </c>
      <c r="C2060" s="11">
        <v>12.571302230193139</v>
      </c>
      <c r="D2060" s="11">
        <v>42.891478829662056</v>
      </c>
      <c r="E2060" s="11">
        <v>141.54369090273067</v>
      </c>
      <c r="F2060" s="11">
        <v>12.108299912423083</v>
      </c>
      <c r="G2060" s="11">
        <v>29.773085634036228</v>
      </c>
      <c r="H2060" s="11">
        <v>1.2143103654578957</v>
      </c>
      <c r="I2060" s="77">
        <f t="shared" si="128"/>
        <v>209.11477187500896</v>
      </c>
      <c r="J2060" s="77">
        <f t="shared" si="129"/>
        <v>240.10216787450307</v>
      </c>
      <c r="K2060" s="78">
        <f>E2060 * (Constants!$C$8 / Constants!$C$5)</f>
        <v>390.38663136075724</v>
      </c>
      <c r="L2060" s="78">
        <f t="shared" si="130"/>
        <v>488.94510833252963</v>
      </c>
      <c r="M2060" s="79">
        <f t="shared" si="131"/>
        <v>457.95771233303549</v>
      </c>
    </row>
    <row r="2061" spans="2:13" x14ac:dyDescent="0.3">
      <c r="B2061" s="12">
        <v>1.2611075755994534</v>
      </c>
      <c r="C2061" s="11">
        <v>216.63058111431479</v>
      </c>
      <c r="D2061" s="11">
        <v>0</v>
      </c>
      <c r="E2061" s="11">
        <v>0</v>
      </c>
      <c r="F2061" s="11">
        <v>19.851791768648035</v>
      </c>
      <c r="G2061" s="11">
        <v>0</v>
      </c>
      <c r="H2061" s="11">
        <v>4.8430145248635217</v>
      </c>
      <c r="I2061" s="77">
        <f t="shared" si="128"/>
        <v>236.48237288296284</v>
      </c>
      <c r="J2061" s="77">
        <f t="shared" si="129"/>
        <v>241.32538740782636</v>
      </c>
      <c r="K2061" s="78">
        <f>E2061 * (Constants!$C$8 / Constants!$C$5)</f>
        <v>0</v>
      </c>
      <c r="L2061" s="78">
        <f t="shared" si="130"/>
        <v>241.32538740782636</v>
      </c>
      <c r="M2061" s="79">
        <f t="shared" si="131"/>
        <v>236.48237288296284</v>
      </c>
    </row>
    <row r="2062" spans="2:13" x14ac:dyDescent="0.3">
      <c r="B2062" s="12">
        <v>0.26481098736985587</v>
      </c>
      <c r="C2062" s="11">
        <v>216.63058111431479</v>
      </c>
      <c r="D2062" s="11">
        <v>0</v>
      </c>
      <c r="E2062" s="11">
        <v>0</v>
      </c>
      <c r="F2062" s="11">
        <v>24.456305797502662</v>
      </c>
      <c r="G2062" s="11">
        <v>0</v>
      </c>
      <c r="H2062" s="11">
        <v>0.38235628704064373</v>
      </c>
      <c r="I2062" s="77">
        <f t="shared" si="128"/>
        <v>241.08688691181746</v>
      </c>
      <c r="J2062" s="77">
        <f t="shared" si="129"/>
        <v>241.46924319885809</v>
      </c>
      <c r="K2062" s="78">
        <f>E2062 * (Constants!$C$8 / Constants!$C$5)</f>
        <v>0</v>
      </c>
      <c r="L2062" s="78">
        <f t="shared" si="130"/>
        <v>241.46924319885809</v>
      </c>
      <c r="M2062" s="79">
        <f t="shared" si="131"/>
        <v>241.08688691181746</v>
      </c>
    </row>
    <row r="2063" spans="2:13" x14ac:dyDescent="0.3">
      <c r="B2063" s="12">
        <v>2.6212417680653743E-2</v>
      </c>
      <c r="C2063" s="11">
        <v>216.63058111431479</v>
      </c>
      <c r="D2063" s="11">
        <v>0</v>
      </c>
      <c r="E2063" s="11">
        <v>0</v>
      </c>
      <c r="F2063" s="11">
        <v>26.076982315751383</v>
      </c>
      <c r="G2063" s="11">
        <v>0</v>
      </c>
      <c r="H2063" s="11">
        <v>1.11467867989683</v>
      </c>
      <c r="I2063" s="77">
        <f t="shared" si="128"/>
        <v>242.70756343006619</v>
      </c>
      <c r="J2063" s="77">
        <f t="shared" si="129"/>
        <v>243.82224210996301</v>
      </c>
      <c r="K2063" s="78">
        <f>E2063 * (Constants!$C$8 / Constants!$C$5)</f>
        <v>0</v>
      </c>
      <c r="L2063" s="78">
        <f t="shared" si="130"/>
        <v>243.82224210996301</v>
      </c>
      <c r="M2063" s="79">
        <f t="shared" si="131"/>
        <v>242.70756343006619</v>
      </c>
    </row>
    <row r="2064" spans="2:13" x14ac:dyDescent="0.3">
      <c r="B2064" s="12">
        <v>3.3805306775902864</v>
      </c>
      <c r="C2064" s="11">
        <v>216.63058111431479</v>
      </c>
      <c r="D2064" s="11">
        <v>0</v>
      </c>
      <c r="E2064" s="11">
        <v>0</v>
      </c>
      <c r="F2064" s="11">
        <v>27.951548521514209</v>
      </c>
      <c r="G2064" s="11">
        <v>0</v>
      </c>
      <c r="H2064" s="11">
        <v>0.27338315095168603</v>
      </c>
      <c r="I2064" s="77">
        <f t="shared" si="128"/>
        <v>244.58212963582901</v>
      </c>
      <c r="J2064" s="77">
        <f t="shared" si="129"/>
        <v>244.85551278678068</v>
      </c>
      <c r="K2064" s="78">
        <f>E2064 * (Constants!$C$8 / Constants!$C$5)</f>
        <v>0</v>
      </c>
      <c r="L2064" s="78">
        <f t="shared" si="130"/>
        <v>244.85551278678068</v>
      </c>
      <c r="M2064" s="79">
        <f t="shared" si="131"/>
        <v>244.58212963582901</v>
      </c>
    </row>
    <row r="2065" spans="2:13" x14ac:dyDescent="0.3">
      <c r="B2065" s="12">
        <v>13.318215233739465</v>
      </c>
      <c r="C2065" s="11">
        <v>9.0779204866779377</v>
      </c>
      <c r="D2065" s="11">
        <v>0</v>
      </c>
      <c r="E2065" s="11">
        <v>201.92831342223542</v>
      </c>
      <c r="F2065" s="11">
        <v>1.0661814510881205</v>
      </c>
      <c r="G2065" s="11">
        <v>30.044577814877112</v>
      </c>
      <c r="H2065" s="11">
        <v>3.5292293157290135</v>
      </c>
      <c r="I2065" s="77">
        <f t="shared" si="128"/>
        <v>212.07241536000146</v>
      </c>
      <c r="J2065" s="77">
        <f t="shared" si="129"/>
        <v>245.64622249060758</v>
      </c>
      <c r="K2065" s="78">
        <f>E2065 * (Constants!$C$8 / Constants!$C$5)</f>
        <v>556.93131605164933</v>
      </c>
      <c r="L2065" s="78">
        <f t="shared" si="130"/>
        <v>600.64922512002147</v>
      </c>
      <c r="M2065" s="79">
        <f t="shared" si="131"/>
        <v>567.07541798941543</v>
      </c>
    </row>
    <row r="2066" spans="2:13" x14ac:dyDescent="0.3">
      <c r="B2066" s="12">
        <v>6.6427844241843559E-2</v>
      </c>
      <c r="C2066" s="11">
        <v>216.63058111431479</v>
      </c>
      <c r="D2066" s="11">
        <v>0</v>
      </c>
      <c r="E2066" s="11">
        <v>0</v>
      </c>
      <c r="F2066" s="11">
        <v>27.002034483303561</v>
      </c>
      <c r="G2066" s="11">
        <v>0</v>
      </c>
      <c r="H2066" s="11">
        <v>2.8455952612071744</v>
      </c>
      <c r="I2066" s="77">
        <f t="shared" si="128"/>
        <v>243.63261559761835</v>
      </c>
      <c r="J2066" s="77">
        <f t="shared" si="129"/>
        <v>246.47821085882552</v>
      </c>
      <c r="K2066" s="78">
        <f>E2066 * (Constants!$C$8 / Constants!$C$5)</f>
        <v>0</v>
      </c>
      <c r="L2066" s="78">
        <f t="shared" si="130"/>
        <v>246.47821085882552</v>
      </c>
      <c r="M2066" s="79">
        <f t="shared" si="131"/>
        <v>243.63261559761835</v>
      </c>
    </row>
    <row r="2067" spans="2:13" x14ac:dyDescent="0.3">
      <c r="B2067" s="12">
        <v>0.25519890339637641</v>
      </c>
      <c r="C2067" s="11">
        <v>0.1196658999496108</v>
      </c>
      <c r="D2067" s="11">
        <v>50.08880739457895</v>
      </c>
      <c r="E2067" s="11">
        <v>65.131894736632887</v>
      </c>
      <c r="F2067" s="11">
        <v>36.336942213298606</v>
      </c>
      <c r="G2067" s="11">
        <v>89.969291682909542</v>
      </c>
      <c r="H2067" s="11">
        <v>5.2969743190741028</v>
      </c>
      <c r="I2067" s="77">
        <f t="shared" si="128"/>
        <v>151.67731024446005</v>
      </c>
      <c r="J2067" s="77">
        <f t="shared" si="129"/>
        <v>246.94357624644371</v>
      </c>
      <c r="K2067" s="78">
        <f>E2067 * (Constants!$C$8 / Constants!$C$5)</f>
        <v>179.63796774135847</v>
      </c>
      <c r="L2067" s="78">
        <f t="shared" si="130"/>
        <v>361.44964925116926</v>
      </c>
      <c r="M2067" s="79">
        <f t="shared" si="131"/>
        <v>266.18338324918562</v>
      </c>
    </row>
    <row r="2068" spans="2:13" x14ac:dyDescent="0.3">
      <c r="B2068" s="12">
        <v>21.235182257281849</v>
      </c>
      <c r="C2068" s="11">
        <v>0.1196658999496108</v>
      </c>
      <c r="D2068" s="11">
        <v>50.08880739457895</v>
      </c>
      <c r="E2068" s="11">
        <v>65.131894736632887</v>
      </c>
      <c r="F2068" s="11">
        <v>33.169723210620489</v>
      </c>
      <c r="G2068" s="11">
        <v>98.554642108558738</v>
      </c>
      <c r="H2068" s="11">
        <v>0.27338315095168603</v>
      </c>
      <c r="I2068" s="77">
        <f t="shared" si="128"/>
        <v>148.51009124178194</v>
      </c>
      <c r="J2068" s="77">
        <f t="shared" si="129"/>
        <v>247.33811650129235</v>
      </c>
      <c r="K2068" s="78">
        <f>E2068 * (Constants!$C$8 / Constants!$C$5)</f>
        <v>179.63796774135847</v>
      </c>
      <c r="L2068" s="78">
        <f t="shared" si="130"/>
        <v>361.84418950601793</v>
      </c>
      <c r="M2068" s="79">
        <f t="shared" si="131"/>
        <v>263.01616424650751</v>
      </c>
    </row>
    <row r="2069" spans="2:13" x14ac:dyDescent="0.3">
      <c r="B2069" s="12">
        <v>312.47458818201267</v>
      </c>
      <c r="C2069" s="11">
        <v>84.901914764776961</v>
      </c>
      <c r="D2069" s="11">
        <v>10.017760443719789</v>
      </c>
      <c r="E2069" s="11">
        <v>107.63226823535024</v>
      </c>
      <c r="F2069" s="11">
        <v>0.43964402129355462</v>
      </c>
      <c r="G2069" s="11">
        <v>43.271286803912133</v>
      </c>
      <c r="H2069" s="11">
        <v>1.2143103654578957</v>
      </c>
      <c r="I2069" s="77">
        <f t="shared" si="128"/>
        <v>202.99158746514055</v>
      </c>
      <c r="J2069" s="77">
        <f t="shared" si="129"/>
        <v>247.47718463451059</v>
      </c>
      <c r="K2069" s="78">
        <f>E2069 * (Constants!$C$8 / Constants!$C$5)</f>
        <v>296.85673981040151</v>
      </c>
      <c r="L2069" s="78">
        <f t="shared" si="130"/>
        <v>436.70165620956186</v>
      </c>
      <c r="M2069" s="79">
        <f t="shared" si="131"/>
        <v>392.21605904019179</v>
      </c>
    </row>
    <row r="2070" spans="2:13" x14ac:dyDescent="0.3">
      <c r="B2070" s="12">
        <v>2.7868664241395891E-2</v>
      </c>
      <c r="C2070" s="11">
        <v>12.571302230193139</v>
      </c>
      <c r="D2070" s="11">
        <v>42.891478829662056</v>
      </c>
      <c r="E2070" s="11">
        <v>141.54369090273067</v>
      </c>
      <c r="F2070" s="11">
        <v>18.159402696832313</v>
      </c>
      <c r="G2070" s="11">
        <v>32.312987155930507</v>
      </c>
      <c r="H2070" s="11">
        <v>2.2665438039387968</v>
      </c>
      <c r="I2070" s="77">
        <f t="shared" si="128"/>
        <v>215.16587465941817</v>
      </c>
      <c r="J2070" s="77">
        <f t="shared" si="129"/>
        <v>249.74540561928745</v>
      </c>
      <c r="K2070" s="78">
        <f>E2070 * (Constants!$C$8 / Constants!$C$5)</f>
        <v>390.38663136075724</v>
      </c>
      <c r="L2070" s="78">
        <f t="shared" si="130"/>
        <v>498.58834607731404</v>
      </c>
      <c r="M2070" s="79">
        <f t="shared" si="131"/>
        <v>464.00881511744473</v>
      </c>
    </row>
    <row r="2071" spans="2:13" x14ac:dyDescent="0.3">
      <c r="B2071" s="12">
        <v>8.3363625381025486E-2</v>
      </c>
      <c r="C2071" s="11">
        <v>19.095389005125295</v>
      </c>
      <c r="D2071" s="11">
        <v>50.088803253794943</v>
      </c>
      <c r="E2071" s="11">
        <v>122.84156664740925</v>
      </c>
      <c r="F2071" s="11">
        <v>8.509069440443298</v>
      </c>
      <c r="G2071" s="11">
        <v>46.962701545350235</v>
      </c>
      <c r="H2071" s="11">
        <v>2.2665438039387968</v>
      </c>
      <c r="I2071" s="77">
        <f t="shared" si="128"/>
        <v>200.53482834677277</v>
      </c>
      <c r="J2071" s="77">
        <f t="shared" si="129"/>
        <v>249.76407369606179</v>
      </c>
      <c r="K2071" s="78">
        <f>E2071 * (Constants!$C$8 / Constants!$C$5)</f>
        <v>338.80496607591908</v>
      </c>
      <c r="L2071" s="78">
        <f t="shared" si="130"/>
        <v>465.72747312457165</v>
      </c>
      <c r="M2071" s="79">
        <f t="shared" si="131"/>
        <v>416.4982277752826</v>
      </c>
    </row>
    <row r="2072" spans="2:13" x14ac:dyDescent="0.3">
      <c r="B2072" s="12">
        <v>0.10082130579394288</v>
      </c>
      <c r="C2072" s="11">
        <v>12.571302230193139</v>
      </c>
      <c r="D2072" s="11">
        <v>42.891478829662056</v>
      </c>
      <c r="E2072" s="11">
        <v>141.54369090273067</v>
      </c>
      <c r="F2072" s="11">
        <v>24.456305797502662</v>
      </c>
      <c r="G2072" s="11">
        <v>29.760950728434405</v>
      </c>
      <c r="H2072" s="11">
        <v>0.38235628704064373</v>
      </c>
      <c r="I2072" s="77">
        <f t="shared" si="128"/>
        <v>221.46277776008853</v>
      </c>
      <c r="J2072" s="77">
        <f t="shared" si="129"/>
        <v>251.60608477556357</v>
      </c>
      <c r="K2072" s="78">
        <f>E2072 * (Constants!$C$8 / Constants!$C$5)</f>
        <v>390.38663136075724</v>
      </c>
      <c r="L2072" s="78">
        <f t="shared" si="130"/>
        <v>500.44902523359013</v>
      </c>
      <c r="M2072" s="79">
        <f t="shared" si="131"/>
        <v>470.30571821811509</v>
      </c>
    </row>
    <row r="2073" spans="2:13" x14ac:dyDescent="0.3">
      <c r="B2073" s="12">
        <v>1.7149440129287541E-2</v>
      </c>
      <c r="C2073" s="11">
        <v>21.1845490450781</v>
      </c>
      <c r="D2073" s="11">
        <v>50.088803253794943</v>
      </c>
      <c r="E2073" s="11">
        <v>122.84155008427324</v>
      </c>
      <c r="F2073" s="11">
        <v>8.509069440443298</v>
      </c>
      <c r="G2073" s="11">
        <v>46.962701545350235</v>
      </c>
      <c r="H2073" s="11">
        <v>2.2665438039387968</v>
      </c>
      <c r="I2073" s="77">
        <f t="shared" si="128"/>
        <v>202.62397182358956</v>
      </c>
      <c r="J2073" s="77">
        <f t="shared" si="129"/>
        <v>251.85321717287857</v>
      </c>
      <c r="K2073" s="78">
        <f>E2073 * (Constants!$C$8 / Constants!$C$5)</f>
        <v>338.80492039372137</v>
      </c>
      <c r="L2073" s="78">
        <f t="shared" si="130"/>
        <v>467.81658748232678</v>
      </c>
      <c r="M2073" s="79">
        <f t="shared" si="131"/>
        <v>418.58734213303768</v>
      </c>
    </row>
    <row r="2074" spans="2:13" x14ac:dyDescent="0.3">
      <c r="B2074" s="12">
        <v>0.56134591014415491</v>
      </c>
      <c r="C2074" s="11">
        <v>12.571302230193139</v>
      </c>
      <c r="D2074" s="11">
        <v>42.891478829662056</v>
      </c>
      <c r="E2074" s="11">
        <v>141.54369090273067</v>
      </c>
      <c r="F2074" s="11">
        <v>10.591877389025383</v>
      </c>
      <c r="G2074" s="11">
        <v>43.230603599303628</v>
      </c>
      <c r="H2074" s="11">
        <v>2.378856725706803</v>
      </c>
      <c r="I2074" s="77">
        <f t="shared" si="128"/>
        <v>207.59834935161123</v>
      </c>
      <c r="J2074" s="77">
        <f t="shared" si="129"/>
        <v>253.20780967662168</v>
      </c>
      <c r="K2074" s="78">
        <f>E2074 * (Constants!$C$8 / Constants!$C$5)</f>
        <v>390.38663136075724</v>
      </c>
      <c r="L2074" s="78">
        <f t="shared" si="130"/>
        <v>502.05075013464824</v>
      </c>
      <c r="M2074" s="79">
        <f t="shared" si="131"/>
        <v>456.44128980963779</v>
      </c>
    </row>
    <row r="2075" spans="2:13" x14ac:dyDescent="0.3">
      <c r="B2075" s="12">
        <v>7.0119960014417302</v>
      </c>
      <c r="C2075" s="11">
        <v>9.0779204866779377</v>
      </c>
      <c r="D2075" s="11">
        <v>0</v>
      </c>
      <c r="E2075" s="11">
        <v>201.92831342223542</v>
      </c>
      <c r="F2075" s="11">
        <v>12.108299912423083</v>
      </c>
      <c r="G2075" s="11">
        <v>29.773085634036228</v>
      </c>
      <c r="H2075" s="11">
        <v>1.2143103654578957</v>
      </c>
      <c r="I2075" s="77">
        <f t="shared" si="128"/>
        <v>223.11453382133644</v>
      </c>
      <c r="J2075" s="77">
        <f t="shared" si="129"/>
        <v>254.10192982083055</v>
      </c>
      <c r="K2075" s="78">
        <f>E2075 * (Constants!$C$8 / Constants!$C$5)</f>
        <v>556.93131605164933</v>
      </c>
      <c r="L2075" s="78">
        <f t="shared" si="130"/>
        <v>609.10493245024452</v>
      </c>
      <c r="M2075" s="79">
        <f t="shared" si="131"/>
        <v>578.11753645075032</v>
      </c>
    </row>
    <row r="2076" spans="2:13" x14ac:dyDescent="0.3">
      <c r="B2076" s="12">
        <v>2.08938052324811</v>
      </c>
      <c r="C2076" s="11">
        <v>12.571302230193139</v>
      </c>
      <c r="D2076" s="11">
        <v>42.891478829662056</v>
      </c>
      <c r="E2076" s="11">
        <v>141.54369090273067</v>
      </c>
      <c r="F2076" s="11">
        <v>10.219456265174729</v>
      </c>
      <c r="G2076" s="11">
        <v>45.569152758509269</v>
      </c>
      <c r="H2076" s="11">
        <v>1.4317273385614178</v>
      </c>
      <c r="I2076" s="77">
        <f t="shared" si="128"/>
        <v>207.22592822776059</v>
      </c>
      <c r="J2076" s="77">
        <f t="shared" si="129"/>
        <v>254.22680832483127</v>
      </c>
      <c r="K2076" s="78">
        <f>E2076 * (Constants!$C$8 / Constants!$C$5)</f>
        <v>390.38663136075724</v>
      </c>
      <c r="L2076" s="78">
        <f t="shared" si="130"/>
        <v>503.06974878285786</v>
      </c>
      <c r="M2076" s="79">
        <f t="shared" si="131"/>
        <v>456.06886868578715</v>
      </c>
    </row>
    <row r="2077" spans="2:13" x14ac:dyDescent="0.3">
      <c r="B2077" s="12">
        <v>8.0403612504596822E-2</v>
      </c>
      <c r="C2077" s="11">
        <v>21.933823977590738</v>
      </c>
      <c r="D2077" s="11">
        <v>20.326054856443989</v>
      </c>
      <c r="E2077" s="11">
        <v>123.69030314514077</v>
      </c>
      <c r="F2077" s="11">
        <v>31.361622471571184</v>
      </c>
      <c r="G2077" s="11">
        <v>56.273555196665789</v>
      </c>
      <c r="H2077" s="11">
        <v>1.11467867989683</v>
      </c>
      <c r="I2077" s="77">
        <f t="shared" si="128"/>
        <v>197.31180445074671</v>
      </c>
      <c r="J2077" s="77">
        <f t="shared" si="129"/>
        <v>254.70003832730933</v>
      </c>
      <c r="K2077" s="78">
        <f>E2077 * (Constants!$C$8 / Constants!$C$5)</f>
        <v>341.14583609385602</v>
      </c>
      <c r="L2077" s="78">
        <f t="shared" si="130"/>
        <v>472.15557127602455</v>
      </c>
      <c r="M2077" s="79">
        <f t="shared" si="131"/>
        <v>414.76733739946195</v>
      </c>
    </row>
    <row r="2078" spans="2:13" x14ac:dyDescent="0.3">
      <c r="B2078" s="12">
        <v>2.5923527660779655E-2</v>
      </c>
      <c r="C2078" s="11">
        <v>216.63058111431479</v>
      </c>
      <c r="D2078" s="11">
        <v>0</v>
      </c>
      <c r="E2078" s="11">
        <v>0</v>
      </c>
      <c r="F2078" s="11">
        <v>33.249218414985187</v>
      </c>
      <c r="G2078" s="11">
        <v>0</v>
      </c>
      <c r="H2078" s="11">
        <v>5.2969743190741028</v>
      </c>
      <c r="I2078" s="77">
        <f t="shared" si="128"/>
        <v>249.87979952929999</v>
      </c>
      <c r="J2078" s="77">
        <f t="shared" si="129"/>
        <v>255.1767738483741</v>
      </c>
      <c r="K2078" s="78">
        <f>E2078 * (Constants!$C$8 / Constants!$C$5)</f>
        <v>0</v>
      </c>
      <c r="L2078" s="78">
        <f t="shared" si="130"/>
        <v>255.1767738483741</v>
      </c>
      <c r="M2078" s="79">
        <f t="shared" si="131"/>
        <v>249.87979952929999</v>
      </c>
    </row>
    <row r="2079" spans="2:13" x14ac:dyDescent="0.3">
      <c r="B2079" s="12">
        <v>10.055131139117293</v>
      </c>
      <c r="C2079" s="11">
        <v>21.933823977590738</v>
      </c>
      <c r="D2079" s="11">
        <v>20.326054856443989</v>
      </c>
      <c r="E2079" s="11">
        <v>123.69030314514077</v>
      </c>
      <c r="F2079" s="11">
        <v>23.69801155316755</v>
      </c>
      <c r="G2079" s="11">
        <v>69.98747533028947</v>
      </c>
      <c r="H2079" s="11">
        <v>0.27338315095168603</v>
      </c>
      <c r="I2079" s="77">
        <f t="shared" si="128"/>
        <v>189.64819353234307</v>
      </c>
      <c r="J2079" s="77">
        <f t="shared" si="129"/>
        <v>259.90905201358424</v>
      </c>
      <c r="K2079" s="78">
        <f>E2079 * (Constants!$C$8 / Constants!$C$5)</f>
        <v>341.14583609385602</v>
      </c>
      <c r="L2079" s="78">
        <f t="shared" si="130"/>
        <v>477.36458496229943</v>
      </c>
      <c r="M2079" s="79">
        <f t="shared" si="131"/>
        <v>407.10372648105829</v>
      </c>
    </row>
    <row r="2080" spans="2:13" x14ac:dyDescent="0.3">
      <c r="B2080" s="12">
        <v>0.17557162296725437</v>
      </c>
      <c r="C2080" s="11">
        <v>84.901914764776961</v>
      </c>
      <c r="D2080" s="11">
        <v>10.017760443719789</v>
      </c>
      <c r="E2080" s="11">
        <v>107.63226823535024</v>
      </c>
      <c r="F2080" s="11">
        <v>8.509069440443298</v>
      </c>
      <c r="G2080" s="11">
        <v>46.962701545350235</v>
      </c>
      <c r="H2080" s="11">
        <v>2.2665438039387968</v>
      </c>
      <c r="I2080" s="77">
        <f t="shared" si="128"/>
        <v>211.06101288429028</v>
      </c>
      <c r="J2080" s="77">
        <f t="shared" si="129"/>
        <v>260.29025823357932</v>
      </c>
      <c r="K2080" s="78">
        <f>E2080 * (Constants!$C$8 / Constants!$C$5)</f>
        <v>296.85673981040151</v>
      </c>
      <c r="L2080" s="78">
        <f t="shared" si="130"/>
        <v>449.51472980863059</v>
      </c>
      <c r="M2080" s="79">
        <f t="shared" si="131"/>
        <v>400.28548445934155</v>
      </c>
    </row>
    <row r="2081" spans="2:13" x14ac:dyDescent="0.3">
      <c r="B2081" s="12">
        <v>121.79586313392792</v>
      </c>
      <c r="C2081" s="11">
        <v>19.095389005125295</v>
      </c>
      <c r="D2081" s="11">
        <v>50.088803253794943</v>
      </c>
      <c r="E2081" s="11">
        <v>122.84156664740925</v>
      </c>
      <c r="F2081" s="11">
        <v>4.1868846885332411</v>
      </c>
      <c r="G2081" s="11">
        <v>62.830029444889192</v>
      </c>
      <c r="H2081" s="11">
        <v>2.378856725706803</v>
      </c>
      <c r="I2081" s="77">
        <f t="shared" si="128"/>
        <v>196.21264359486273</v>
      </c>
      <c r="J2081" s="77">
        <f t="shared" si="129"/>
        <v>261.42152976545867</v>
      </c>
      <c r="K2081" s="78">
        <f>E2081 * (Constants!$C$8 / Constants!$C$5)</f>
        <v>338.80496607591908</v>
      </c>
      <c r="L2081" s="78">
        <f t="shared" si="130"/>
        <v>477.38492919396856</v>
      </c>
      <c r="M2081" s="79">
        <f t="shared" si="131"/>
        <v>412.17604302337259</v>
      </c>
    </row>
    <row r="2082" spans="2:13" x14ac:dyDescent="0.3">
      <c r="B2082" s="12">
        <v>11.617253386546508</v>
      </c>
      <c r="C2082" s="11">
        <v>253.39810954990671</v>
      </c>
      <c r="D2082" s="11">
        <v>0</v>
      </c>
      <c r="E2082" s="11">
        <v>0</v>
      </c>
      <c r="F2082" s="11">
        <v>4.232100956416696</v>
      </c>
      <c r="G2082" s="11">
        <v>0</v>
      </c>
      <c r="H2082" s="11">
        <v>4.8430145248635217</v>
      </c>
      <c r="I2082" s="77">
        <f t="shared" si="128"/>
        <v>257.63021050632341</v>
      </c>
      <c r="J2082" s="77">
        <f t="shared" si="129"/>
        <v>262.47322503118693</v>
      </c>
      <c r="K2082" s="78">
        <f>E2082 * (Constants!$C$8 / Constants!$C$5)</f>
        <v>0</v>
      </c>
      <c r="L2082" s="78">
        <f t="shared" si="130"/>
        <v>262.47322503118693</v>
      </c>
      <c r="M2082" s="79">
        <f t="shared" si="131"/>
        <v>257.63021050632341</v>
      </c>
    </row>
    <row r="2083" spans="2:13" x14ac:dyDescent="0.3">
      <c r="B2083" s="12">
        <v>35.121176996704889</v>
      </c>
      <c r="C2083" s="11">
        <v>253.39810954990671</v>
      </c>
      <c r="D2083" s="11">
        <v>0</v>
      </c>
      <c r="E2083" s="11">
        <v>0</v>
      </c>
      <c r="F2083" s="11">
        <v>0.34800604888292241</v>
      </c>
      <c r="G2083" s="11">
        <v>0</v>
      </c>
      <c r="H2083" s="11">
        <v>9.2125966077420749</v>
      </c>
      <c r="I2083" s="77">
        <f t="shared" si="128"/>
        <v>253.74611559878963</v>
      </c>
      <c r="J2083" s="77">
        <f t="shared" si="129"/>
        <v>262.95871220653169</v>
      </c>
      <c r="K2083" s="78">
        <f>E2083 * (Constants!$C$8 / Constants!$C$5)</f>
        <v>0</v>
      </c>
      <c r="L2083" s="78">
        <f t="shared" si="130"/>
        <v>262.95871220653169</v>
      </c>
      <c r="M2083" s="79">
        <f t="shared" si="131"/>
        <v>253.74611559878963</v>
      </c>
    </row>
    <row r="2084" spans="2:13" x14ac:dyDescent="0.3">
      <c r="B2084" s="12">
        <v>25.055662498765741</v>
      </c>
      <c r="C2084" s="11">
        <v>21.1845490450781</v>
      </c>
      <c r="D2084" s="11">
        <v>50.088803253794943</v>
      </c>
      <c r="E2084" s="11">
        <v>122.84155008427324</v>
      </c>
      <c r="F2084" s="11">
        <v>4.1868846885332411</v>
      </c>
      <c r="G2084" s="11">
        <v>62.830029444889192</v>
      </c>
      <c r="H2084" s="11">
        <v>2.378856725706803</v>
      </c>
      <c r="I2084" s="77">
        <f t="shared" si="128"/>
        <v>198.30178707167951</v>
      </c>
      <c r="J2084" s="77">
        <f t="shared" si="129"/>
        <v>263.51067324227552</v>
      </c>
      <c r="K2084" s="78">
        <f>E2084 * (Constants!$C$8 / Constants!$C$5)</f>
        <v>338.80492039372137</v>
      </c>
      <c r="L2084" s="78">
        <f t="shared" si="130"/>
        <v>479.47404355172364</v>
      </c>
      <c r="M2084" s="79">
        <f t="shared" si="131"/>
        <v>414.26515738112766</v>
      </c>
    </row>
    <row r="2085" spans="2:13" x14ac:dyDescent="0.3">
      <c r="B2085" s="12">
        <v>0.6898281959729502</v>
      </c>
      <c r="C2085" s="11">
        <v>9.0779204866779377</v>
      </c>
      <c r="D2085" s="11">
        <v>0</v>
      </c>
      <c r="E2085" s="11">
        <v>201.92831342223542</v>
      </c>
      <c r="F2085" s="11">
        <v>18.159402696832313</v>
      </c>
      <c r="G2085" s="11">
        <v>32.312987155930507</v>
      </c>
      <c r="H2085" s="11">
        <v>2.2665438039387968</v>
      </c>
      <c r="I2085" s="77">
        <f t="shared" si="128"/>
        <v>229.16563660574565</v>
      </c>
      <c r="J2085" s="77">
        <f t="shared" si="129"/>
        <v>263.74516756561496</v>
      </c>
      <c r="K2085" s="78">
        <f>E2085 * (Constants!$C$8 / Constants!$C$5)</f>
        <v>556.93131605164933</v>
      </c>
      <c r="L2085" s="78">
        <f t="shared" si="130"/>
        <v>618.74817019502893</v>
      </c>
      <c r="M2085" s="79">
        <f t="shared" si="131"/>
        <v>584.16863923515962</v>
      </c>
    </row>
    <row r="2086" spans="2:13" x14ac:dyDescent="0.3">
      <c r="B2086" s="12">
        <v>2.5291027617640793E-2</v>
      </c>
      <c r="C2086" s="11">
        <v>12.571302230193139</v>
      </c>
      <c r="D2086" s="11">
        <v>42.891478829662056</v>
      </c>
      <c r="E2086" s="11">
        <v>141.54369090273067</v>
      </c>
      <c r="F2086" s="11">
        <v>27.002034483303561</v>
      </c>
      <c r="G2086" s="11">
        <v>37.371419541967974</v>
      </c>
      <c r="H2086" s="11">
        <v>2.8455952612071744</v>
      </c>
      <c r="I2086" s="77">
        <f t="shared" si="128"/>
        <v>224.00850644588942</v>
      </c>
      <c r="J2086" s="77">
        <f t="shared" si="129"/>
        <v>264.22552124906457</v>
      </c>
      <c r="K2086" s="78">
        <f>E2086 * (Constants!$C$8 / Constants!$C$5)</f>
        <v>390.38663136075724</v>
      </c>
      <c r="L2086" s="78">
        <f t="shared" si="130"/>
        <v>513.06846170709116</v>
      </c>
      <c r="M2086" s="79">
        <f t="shared" si="131"/>
        <v>472.85144690391598</v>
      </c>
    </row>
    <row r="2087" spans="2:13" x14ac:dyDescent="0.3">
      <c r="B2087" s="12">
        <v>2.4956122362054884</v>
      </c>
      <c r="C2087" s="11">
        <v>9.0779204866779377</v>
      </c>
      <c r="D2087" s="11">
        <v>0</v>
      </c>
      <c r="E2087" s="11">
        <v>201.92831342223542</v>
      </c>
      <c r="F2087" s="11">
        <v>24.456305797502662</v>
      </c>
      <c r="G2087" s="11">
        <v>29.760950728434405</v>
      </c>
      <c r="H2087" s="11">
        <v>0.38235628704064373</v>
      </c>
      <c r="I2087" s="77">
        <f t="shared" si="128"/>
        <v>235.46253970641601</v>
      </c>
      <c r="J2087" s="77">
        <f t="shared" si="129"/>
        <v>265.60584672189106</v>
      </c>
      <c r="K2087" s="78">
        <f>E2087 * (Constants!$C$8 / Constants!$C$5)</f>
        <v>556.93131605164933</v>
      </c>
      <c r="L2087" s="78">
        <f t="shared" si="130"/>
        <v>620.60884935130503</v>
      </c>
      <c r="M2087" s="79">
        <f t="shared" si="131"/>
        <v>590.46554233582992</v>
      </c>
    </row>
    <row r="2088" spans="2:13" x14ac:dyDescent="0.3">
      <c r="B2088" s="12">
        <v>9.5498579417617293</v>
      </c>
      <c r="C2088" s="11">
        <v>253.39810954990671</v>
      </c>
      <c r="D2088" s="11">
        <v>0</v>
      </c>
      <c r="E2088" s="11">
        <v>0</v>
      </c>
      <c r="F2088" s="11">
        <v>12.004899607606959</v>
      </c>
      <c r="G2088" s="11">
        <v>0</v>
      </c>
      <c r="H2088" s="11">
        <v>0.38235628704064373</v>
      </c>
      <c r="I2088" s="77">
        <f t="shared" si="128"/>
        <v>265.40300915751368</v>
      </c>
      <c r="J2088" s="77">
        <f t="shared" si="129"/>
        <v>265.78536544455432</v>
      </c>
      <c r="K2088" s="78">
        <f>E2088 * (Constants!$C$8 / Constants!$C$5)</f>
        <v>0</v>
      </c>
      <c r="L2088" s="78">
        <f t="shared" si="130"/>
        <v>265.78536544455432</v>
      </c>
      <c r="M2088" s="79">
        <f t="shared" si="131"/>
        <v>265.40300915751368</v>
      </c>
    </row>
    <row r="2089" spans="2:13" x14ac:dyDescent="0.3">
      <c r="B2089" s="12">
        <v>0.48014062319998629</v>
      </c>
      <c r="C2089" s="11">
        <v>12.571302230193139</v>
      </c>
      <c r="D2089" s="11">
        <v>42.891478829662056</v>
      </c>
      <c r="E2089" s="11">
        <v>141.54369090273067</v>
      </c>
      <c r="F2089" s="11">
        <v>19.851791768648035</v>
      </c>
      <c r="G2089" s="11">
        <v>44.445164161361312</v>
      </c>
      <c r="H2089" s="11">
        <v>4.8430145248635217</v>
      </c>
      <c r="I2089" s="77">
        <f t="shared" si="128"/>
        <v>216.8582637312339</v>
      </c>
      <c r="J2089" s="77">
        <f t="shared" si="129"/>
        <v>266.14644241745873</v>
      </c>
      <c r="K2089" s="78">
        <f>E2089 * (Constants!$C$8 / Constants!$C$5)</f>
        <v>390.38663136075724</v>
      </c>
      <c r="L2089" s="78">
        <f t="shared" si="130"/>
        <v>514.98938287548526</v>
      </c>
      <c r="M2089" s="79">
        <f t="shared" si="131"/>
        <v>465.70120418926047</v>
      </c>
    </row>
    <row r="2090" spans="2:13" x14ac:dyDescent="0.3">
      <c r="B2090" s="12">
        <v>4.7990473416284658</v>
      </c>
      <c r="C2090" s="11">
        <v>19.095389005125295</v>
      </c>
      <c r="D2090" s="11">
        <v>50.088803253794943</v>
      </c>
      <c r="E2090" s="11">
        <v>122.84156664740925</v>
      </c>
      <c r="F2090" s="11">
        <v>31.307832414870632</v>
      </c>
      <c r="G2090" s="11">
        <v>43.253650305395006</v>
      </c>
      <c r="H2090" s="11">
        <v>0.38235628704064373</v>
      </c>
      <c r="I2090" s="77">
        <f t="shared" si="128"/>
        <v>223.33359132120012</v>
      </c>
      <c r="J2090" s="77">
        <f t="shared" si="129"/>
        <v>266.96959791363577</v>
      </c>
      <c r="K2090" s="78">
        <f>E2090 * (Constants!$C$8 / Constants!$C$5)</f>
        <v>338.80496607591908</v>
      </c>
      <c r="L2090" s="78">
        <f t="shared" si="130"/>
        <v>482.9329973421456</v>
      </c>
      <c r="M2090" s="79">
        <f t="shared" si="131"/>
        <v>439.29699074970995</v>
      </c>
    </row>
    <row r="2091" spans="2:13" x14ac:dyDescent="0.3">
      <c r="B2091" s="12">
        <v>13.051350635738345</v>
      </c>
      <c r="C2091" s="11">
        <v>253.39810954990671</v>
      </c>
      <c r="D2091" s="11">
        <v>0</v>
      </c>
      <c r="E2091" s="11">
        <v>0</v>
      </c>
      <c r="F2091" s="11">
        <v>12.158991743079891</v>
      </c>
      <c r="G2091" s="11">
        <v>0</v>
      </c>
      <c r="H2091" s="11">
        <v>1.4317273385614178</v>
      </c>
      <c r="I2091" s="77">
        <f t="shared" si="128"/>
        <v>265.5571012929866</v>
      </c>
      <c r="J2091" s="77">
        <f t="shared" si="129"/>
        <v>266.98882863154802</v>
      </c>
      <c r="K2091" s="78">
        <f>E2091 * (Constants!$C$8 / Constants!$C$5)</f>
        <v>0</v>
      </c>
      <c r="L2091" s="78">
        <f t="shared" si="130"/>
        <v>266.98882863154802</v>
      </c>
      <c r="M2091" s="79">
        <f t="shared" si="131"/>
        <v>265.5571012929866</v>
      </c>
    </row>
    <row r="2092" spans="2:13" x14ac:dyDescent="0.3">
      <c r="B2092" s="12">
        <v>13.894897622565622</v>
      </c>
      <c r="C2092" s="11">
        <v>9.0779204866779377</v>
      </c>
      <c r="D2092" s="11">
        <v>0</v>
      </c>
      <c r="E2092" s="11">
        <v>201.92831342223542</v>
      </c>
      <c r="F2092" s="11">
        <v>10.591877389025383</v>
      </c>
      <c r="G2092" s="11">
        <v>43.230603599303628</v>
      </c>
      <c r="H2092" s="11">
        <v>2.378856725706803</v>
      </c>
      <c r="I2092" s="77">
        <f t="shared" si="128"/>
        <v>221.59811129793871</v>
      </c>
      <c r="J2092" s="77">
        <f t="shared" si="129"/>
        <v>267.2075716229491</v>
      </c>
      <c r="K2092" s="78">
        <f>E2092 * (Constants!$C$8 / Constants!$C$5)</f>
        <v>556.93131605164933</v>
      </c>
      <c r="L2092" s="78">
        <f t="shared" si="130"/>
        <v>622.21057425236313</v>
      </c>
      <c r="M2092" s="79">
        <f t="shared" si="131"/>
        <v>576.60111392735257</v>
      </c>
    </row>
    <row r="2093" spans="2:13" x14ac:dyDescent="0.3">
      <c r="B2093" s="12">
        <v>51.718072477146052</v>
      </c>
      <c r="C2093" s="11">
        <v>9.0779204866779377</v>
      </c>
      <c r="D2093" s="11">
        <v>0</v>
      </c>
      <c r="E2093" s="11">
        <v>201.92831342223542</v>
      </c>
      <c r="F2093" s="11">
        <v>10.219456265174729</v>
      </c>
      <c r="G2093" s="11">
        <v>45.569152758509269</v>
      </c>
      <c r="H2093" s="11">
        <v>1.4317273385614178</v>
      </c>
      <c r="I2093" s="77">
        <f t="shared" si="128"/>
        <v>221.22569017408807</v>
      </c>
      <c r="J2093" s="77">
        <f t="shared" si="129"/>
        <v>268.22657027115878</v>
      </c>
      <c r="K2093" s="78">
        <f>E2093 * (Constants!$C$8 / Constants!$C$5)</f>
        <v>556.93131605164933</v>
      </c>
      <c r="L2093" s="78">
        <f t="shared" si="130"/>
        <v>623.22957290057275</v>
      </c>
      <c r="M2093" s="79">
        <f t="shared" si="131"/>
        <v>576.22869280350199</v>
      </c>
    </row>
    <row r="2094" spans="2:13" x14ac:dyDescent="0.3">
      <c r="B2094" s="12">
        <v>17.091283347210265</v>
      </c>
      <c r="C2094" s="11">
        <v>253.39810954990671</v>
      </c>
      <c r="D2094" s="11">
        <v>0</v>
      </c>
      <c r="E2094" s="11">
        <v>0</v>
      </c>
      <c r="F2094" s="11">
        <v>15.050084409738876</v>
      </c>
      <c r="G2094" s="11">
        <v>0</v>
      </c>
      <c r="H2094" s="11">
        <v>0.27338315095168603</v>
      </c>
      <c r="I2094" s="77">
        <f t="shared" si="128"/>
        <v>268.44819395964561</v>
      </c>
      <c r="J2094" s="77">
        <f t="shared" si="129"/>
        <v>268.72157711059731</v>
      </c>
      <c r="K2094" s="78">
        <f>E2094 * (Constants!$C$8 / Constants!$C$5)</f>
        <v>0</v>
      </c>
      <c r="L2094" s="78">
        <f t="shared" si="130"/>
        <v>268.72157711059731</v>
      </c>
      <c r="M2094" s="79">
        <f t="shared" si="131"/>
        <v>268.44819395964561</v>
      </c>
    </row>
    <row r="2095" spans="2:13" x14ac:dyDescent="0.3">
      <c r="B2095" s="12">
        <v>0.98725282955274452</v>
      </c>
      <c r="C2095" s="11">
        <v>21.1845490450781</v>
      </c>
      <c r="D2095" s="11">
        <v>50.088803253794943</v>
      </c>
      <c r="E2095" s="11">
        <v>122.84155008427324</v>
      </c>
      <c r="F2095" s="11">
        <v>31.307832414870632</v>
      </c>
      <c r="G2095" s="11">
        <v>43.253650305395006</v>
      </c>
      <c r="H2095" s="11">
        <v>0.38235628704064373</v>
      </c>
      <c r="I2095" s="77">
        <f t="shared" si="128"/>
        <v>225.4227347980169</v>
      </c>
      <c r="J2095" s="77">
        <f t="shared" si="129"/>
        <v>269.05874139045255</v>
      </c>
      <c r="K2095" s="78">
        <f>E2095 * (Constants!$C$8 / Constants!$C$5)</f>
        <v>338.80492039372137</v>
      </c>
      <c r="L2095" s="78">
        <f t="shared" si="130"/>
        <v>485.02211169990073</v>
      </c>
      <c r="M2095" s="79">
        <f t="shared" si="131"/>
        <v>441.38610510746503</v>
      </c>
    </row>
    <row r="2096" spans="2:13" x14ac:dyDescent="0.3">
      <c r="B2096" s="12">
        <v>7.9517475183820352E-2</v>
      </c>
      <c r="C2096" s="11">
        <v>21.933823977590738</v>
      </c>
      <c r="D2096" s="11">
        <v>20.326054856443989</v>
      </c>
      <c r="E2096" s="11">
        <v>123.69030314514077</v>
      </c>
      <c r="F2096" s="11">
        <v>34.407547051530521</v>
      </c>
      <c r="G2096" s="11">
        <v>63.890684877180703</v>
      </c>
      <c r="H2096" s="11">
        <v>5.2969743190741028</v>
      </c>
      <c r="I2096" s="77">
        <f t="shared" si="128"/>
        <v>200.35772903070603</v>
      </c>
      <c r="J2096" s="77">
        <f t="shared" si="129"/>
        <v>269.54538822696082</v>
      </c>
      <c r="K2096" s="78">
        <f>E2096 * (Constants!$C$8 / Constants!$C$5)</f>
        <v>341.14583609385602</v>
      </c>
      <c r="L2096" s="78">
        <f t="shared" si="130"/>
        <v>487.00092117567613</v>
      </c>
      <c r="M2096" s="79">
        <f t="shared" si="131"/>
        <v>417.81326197942127</v>
      </c>
    </row>
    <row r="2097" spans="2:13" x14ac:dyDescent="0.3">
      <c r="B2097" s="12">
        <v>8.9088879162736703</v>
      </c>
      <c r="C2097" s="11">
        <v>253.39810954990671</v>
      </c>
      <c r="D2097" s="11">
        <v>0</v>
      </c>
      <c r="E2097" s="11">
        <v>0</v>
      </c>
      <c r="F2097" s="11">
        <v>14.990458494394574</v>
      </c>
      <c r="G2097" s="11">
        <v>0</v>
      </c>
      <c r="H2097" s="11">
        <v>2.378856725706803</v>
      </c>
      <c r="I2097" s="77">
        <f t="shared" si="128"/>
        <v>268.38856804430128</v>
      </c>
      <c r="J2097" s="77">
        <f t="shared" si="129"/>
        <v>270.76742477000806</v>
      </c>
      <c r="K2097" s="78">
        <f>E2097 * (Constants!$C$8 / Constants!$C$5)</f>
        <v>0</v>
      </c>
      <c r="L2097" s="78">
        <f t="shared" si="130"/>
        <v>270.76742477000806</v>
      </c>
      <c r="M2097" s="79">
        <f t="shared" si="131"/>
        <v>268.38856804430128</v>
      </c>
    </row>
    <row r="2098" spans="2:13" x14ac:dyDescent="0.3">
      <c r="B2098" s="12">
        <v>0.12076742463978007</v>
      </c>
      <c r="C2098" s="11">
        <v>52.941053952096759</v>
      </c>
      <c r="D2098" s="11">
        <v>50.088803253794943</v>
      </c>
      <c r="E2098" s="11">
        <v>122.84155008427324</v>
      </c>
      <c r="F2098" s="11">
        <v>0.43964402129355462</v>
      </c>
      <c r="G2098" s="11">
        <v>43.271286803912133</v>
      </c>
      <c r="H2098" s="11">
        <v>1.2143103654578957</v>
      </c>
      <c r="I2098" s="77">
        <f t="shared" si="128"/>
        <v>226.3110513114585</v>
      </c>
      <c r="J2098" s="77">
        <f t="shared" si="129"/>
        <v>270.79664848082854</v>
      </c>
      <c r="K2098" s="78">
        <f>E2098 * (Constants!$C$8 / Constants!$C$5)</f>
        <v>338.80492039372137</v>
      </c>
      <c r="L2098" s="78">
        <f t="shared" si="130"/>
        <v>486.76001879027666</v>
      </c>
      <c r="M2098" s="79">
        <f t="shared" si="131"/>
        <v>442.27442162090665</v>
      </c>
    </row>
    <row r="2099" spans="2:13" x14ac:dyDescent="0.3">
      <c r="B2099" s="12">
        <v>23.318477992113912</v>
      </c>
      <c r="C2099" s="11">
        <v>253.39810954990671</v>
      </c>
      <c r="D2099" s="11">
        <v>0</v>
      </c>
      <c r="E2099" s="11">
        <v>0</v>
      </c>
      <c r="F2099" s="11">
        <v>14.939442576664042</v>
      </c>
      <c r="G2099" s="11">
        <v>0</v>
      </c>
      <c r="H2099" s="11">
        <v>2.8455952612071744</v>
      </c>
      <c r="I2099" s="77">
        <f t="shared" si="128"/>
        <v>268.33755212657076</v>
      </c>
      <c r="J2099" s="77">
        <f t="shared" si="129"/>
        <v>271.18314738777792</v>
      </c>
      <c r="K2099" s="78">
        <f>E2099 * (Constants!$C$8 / Constants!$C$5)</f>
        <v>0</v>
      </c>
      <c r="L2099" s="78">
        <f t="shared" si="130"/>
        <v>271.18314738777792</v>
      </c>
      <c r="M2099" s="79">
        <f t="shared" si="131"/>
        <v>268.33755212657076</v>
      </c>
    </row>
    <row r="2100" spans="2:13" x14ac:dyDescent="0.3">
      <c r="B2100" s="12">
        <v>256.51352450097329</v>
      </c>
      <c r="C2100" s="11">
        <v>84.901914764776961</v>
      </c>
      <c r="D2100" s="11">
        <v>10.017760443719789</v>
      </c>
      <c r="E2100" s="11">
        <v>107.63226823535024</v>
      </c>
      <c r="F2100" s="11">
        <v>4.1868846885332411</v>
      </c>
      <c r="G2100" s="11">
        <v>62.830029444889192</v>
      </c>
      <c r="H2100" s="11">
        <v>2.378856725706803</v>
      </c>
      <c r="I2100" s="77">
        <f t="shared" si="128"/>
        <v>206.73882813238023</v>
      </c>
      <c r="J2100" s="77">
        <f t="shared" si="129"/>
        <v>271.94771430297624</v>
      </c>
      <c r="K2100" s="78">
        <f>E2100 * (Constants!$C$8 / Constants!$C$5)</f>
        <v>296.85673981040151</v>
      </c>
      <c r="L2100" s="78">
        <f t="shared" si="130"/>
        <v>461.17218587802751</v>
      </c>
      <c r="M2100" s="79">
        <f t="shared" si="131"/>
        <v>395.96329970743147</v>
      </c>
    </row>
    <row r="2101" spans="2:13" x14ac:dyDescent="0.3">
      <c r="B2101" s="12">
        <v>1.3182122232101392</v>
      </c>
      <c r="C2101" s="11">
        <v>8.0336220067100577</v>
      </c>
      <c r="D2101" s="11">
        <v>78.175202865290032</v>
      </c>
      <c r="E2101" s="11">
        <v>187.34294834421641</v>
      </c>
      <c r="F2101" s="11">
        <v>0</v>
      </c>
      <c r="G2101" s="11">
        <v>0</v>
      </c>
      <c r="H2101" s="11">
        <v>0</v>
      </c>
      <c r="I2101" s="77">
        <f t="shared" si="128"/>
        <v>273.55177321621647</v>
      </c>
      <c r="J2101" s="77">
        <f t="shared" si="129"/>
        <v>273.55177321621647</v>
      </c>
      <c r="K2101" s="78">
        <f>E2101 * (Constants!$C$8 / Constants!$C$5)</f>
        <v>516.70393817517754</v>
      </c>
      <c r="L2101" s="78">
        <f t="shared" si="130"/>
        <v>602.91276304717758</v>
      </c>
      <c r="M2101" s="79">
        <f t="shared" si="131"/>
        <v>602.91276304717758</v>
      </c>
    </row>
    <row r="2102" spans="2:13" x14ac:dyDescent="0.3">
      <c r="B2102" s="12">
        <v>0.9661839261680143</v>
      </c>
      <c r="C2102" s="11">
        <v>8.0336220067100577</v>
      </c>
      <c r="D2102" s="11">
        <v>78.175202865290032</v>
      </c>
      <c r="E2102" s="11">
        <v>187.34294834421641</v>
      </c>
      <c r="F2102" s="11">
        <v>0</v>
      </c>
      <c r="G2102" s="11">
        <v>0</v>
      </c>
      <c r="H2102" s="11">
        <v>0</v>
      </c>
      <c r="I2102" s="77">
        <f t="shared" si="128"/>
        <v>273.55177321621647</v>
      </c>
      <c r="J2102" s="77">
        <f t="shared" si="129"/>
        <v>273.55177321621647</v>
      </c>
      <c r="K2102" s="78">
        <f>E2102 * (Constants!$C$8 / Constants!$C$5)</f>
        <v>516.70393817517754</v>
      </c>
      <c r="L2102" s="78">
        <f t="shared" si="130"/>
        <v>602.91276304717758</v>
      </c>
      <c r="M2102" s="79">
        <f t="shared" si="131"/>
        <v>602.91276304717758</v>
      </c>
    </row>
    <row r="2103" spans="2:13" x14ac:dyDescent="0.3">
      <c r="B2103" s="12">
        <v>0.9348781518638134</v>
      </c>
      <c r="C2103" s="11">
        <v>253.39810954990671</v>
      </c>
      <c r="D2103" s="11">
        <v>0</v>
      </c>
      <c r="E2103" s="11">
        <v>0</v>
      </c>
      <c r="F2103" s="11">
        <v>16.216600911634831</v>
      </c>
      <c r="G2103" s="11">
        <v>0</v>
      </c>
      <c r="H2103" s="11">
        <v>5.2969743190741028</v>
      </c>
      <c r="I2103" s="77">
        <f t="shared" si="128"/>
        <v>269.61471046154156</v>
      </c>
      <c r="J2103" s="77">
        <f t="shared" si="129"/>
        <v>274.91168478061564</v>
      </c>
      <c r="K2103" s="78">
        <f>E2103 * (Constants!$C$8 / Constants!$C$5)</f>
        <v>0</v>
      </c>
      <c r="L2103" s="78">
        <f t="shared" si="130"/>
        <v>274.91168478061564</v>
      </c>
      <c r="M2103" s="79">
        <f t="shared" si="131"/>
        <v>269.61471046154156</v>
      </c>
    </row>
    <row r="2104" spans="2:13" x14ac:dyDescent="0.3">
      <c r="B2104" s="12">
        <v>1.3604808546369895</v>
      </c>
      <c r="C2104" s="11">
        <v>253.39810954990671</v>
      </c>
      <c r="D2104" s="11">
        <v>0</v>
      </c>
      <c r="E2104" s="11">
        <v>0</v>
      </c>
      <c r="F2104" s="11">
        <v>20.436800469668171</v>
      </c>
      <c r="G2104" s="11">
        <v>0</v>
      </c>
      <c r="H2104" s="11">
        <v>1.2143103654578957</v>
      </c>
      <c r="I2104" s="77">
        <f t="shared" si="128"/>
        <v>273.83491001957486</v>
      </c>
      <c r="J2104" s="77">
        <f t="shared" si="129"/>
        <v>275.04922038503275</v>
      </c>
      <c r="K2104" s="78">
        <f>E2104 * (Constants!$C$8 / Constants!$C$5)</f>
        <v>0</v>
      </c>
      <c r="L2104" s="78">
        <f t="shared" si="130"/>
        <v>275.04922038503275</v>
      </c>
      <c r="M2104" s="79">
        <f t="shared" si="131"/>
        <v>273.83491001957486</v>
      </c>
    </row>
    <row r="2105" spans="2:13" x14ac:dyDescent="0.3">
      <c r="B2105" s="12">
        <v>23.815482469362905</v>
      </c>
      <c r="C2105" s="11">
        <v>19.095389005125295</v>
      </c>
      <c r="D2105" s="11">
        <v>50.088803253794943</v>
      </c>
      <c r="E2105" s="11">
        <v>122.84156664740925</v>
      </c>
      <c r="F2105" s="11">
        <v>16.290541730246915</v>
      </c>
      <c r="G2105" s="11">
        <v>66.228804856241013</v>
      </c>
      <c r="H2105" s="11">
        <v>1.4317273385614178</v>
      </c>
      <c r="I2105" s="77">
        <f t="shared" si="128"/>
        <v>208.31630063657639</v>
      </c>
      <c r="J2105" s="77">
        <f t="shared" si="129"/>
        <v>275.97683283137883</v>
      </c>
      <c r="K2105" s="78">
        <f>E2105 * (Constants!$C$8 / Constants!$C$5)</f>
        <v>338.80496607591908</v>
      </c>
      <c r="L2105" s="78">
        <f t="shared" si="130"/>
        <v>491.94023225988866</v>
      </c>
      <c r="M2105" s="79">
        <f t="shared" si="131"/>
        <v>424.27970006508622</v>
      </c>
    </row>
    <row r="2106" spans="2:13" x14ac:dyDescent="0.3">
      <c r="B2106" s="12">
        <v>4.8267827469826443</v>
      </c>
      <c r="C2106" s="11">
        <v>19.095389005125295</v>
      </c>
      <c r="D2106" s="11">
        <v>50.088803253794943</v>
      </c>
      <c r="E2106" s="11">
        <v>122.84156664740925</v>
      </c>
      <c r="F2106" s="11">
        <v>27.623195368401227</v>
      </c>
      <c r="G2106" s="11">
        <v>54.314471571638613</v>
      </c>
      <c r="H2106" s="11">
        <v>2.8455952612071744</v>
      </c>
      <c r="I2106" s="77">
        <f t="shared" si="128"/>
        <v>219.64895427473073</v>
      </c>
      <c r="J2106" s="77">
        <f t="shared" si="129"/>
        <v>276.80902110757648</v>
      </c>
      <c r="K2106" s="78">
        <f>E2106 * (Constants!$C$8 / Constants!$C$5)</f>
        <v>338.80496607591908</v>
      </c>
      <c r="L2106" s="78">
        <f t="shared" si="130"/>
        <v>492.77242053608632</v>
      </c>
      <c r="M2106" s="79">
        <f t="shared" si="131"/>
        <v>435.61235370324056</v>
      </c>
    </row>
    <row r="2107" spans="2:13" x14ac:dyDescent="0.3">
      <c r="B2107" s="12">
        <v>1.6312289683410199</v>
      </c>
      <c r="C2107" s="11">
        <v>253.39810954990671</v>
      </c>
      <c r="D2107" s="11">
        <v>0</v>
      </c>
      <c r="E2107" s="11">
        <v>0</v>
      </c>
      <c r="F2107" s="11">
        <v>20.360479065299657</v>
      </c>
      <c r="G2107" s="11">
        <v>0</v>
      </c>
      <c r="H2107" s="11">
        <v>3.5292293157290135</v>
      </c>
      <c r="I2107" s="77">
        <f t="shared" si="128"/>
        <v>273.75858861520635</v>
      </c>
      <c r="J2107" s="77">
        <f t="shared" si="129"/>
        <v>277.28781793093538</v>
      </c>
      <c r="K2107" s="78">
        <f>E2107 * (Constants!$C$8 / Constants!$C$5)</f>
        <v>0</v>
      </c>
      <c r="L2107" s="78">
        <f t="shared" si="130"/>
        <v>277.28781793093538</v>
      </c>
      <c r="M2107" s="79">
        <f t="shared" si="131"/>
        <v>273.75858861520635</v>
      </c>
    </row>
    <row r="2108" spans="2:13" x14ac:dyDescent="0.3">
      <c r="B2108" s="12">
        <v>10.107244336308213</v>
      </c>
      <c r="C2108" s="11">
        <v>84.901914764776961</v>
      </c>
      <c r="D2108" s="11">
        <v>10.017760443719789</v>
      </c>
      <c r="E2108" s="11">
        <v>107.63226823535024</v>
      </c>
      <c r="F2108" s="11">
        <v>31.307832414870632</v>
      </c>
      <c r="G2108" s="11">
        <v>43.253650305395006</v>
      </c>
      <c r="H2108" s="11">
        <v>0.38235628704064373</v>
      </c>
      <c r="I2108" s="77">
        <f t="shared" si="128"/>
        <v>233.85977585871763</v>
      </c>
      <c r="J2108" s="77">
        <f t="shared" si="129"/>
        <v>277.49578245115327</v>
      </c>
      <c r="K2108" s="78">
        <f>E2108 * (Constants!$C$8 / Constants!$C$5)</f>
        <v>296.85673981040151</v>
      </c>
      <c r="L2108" s="78">
        <f t="shared" si="130"/>
        <v>466.72025402620454</v>
      </c>
      <c r="M2108" s="79">
        <f t="shared" si="131"/>
        <v>423.08424743376889</v>
      </c>
    </row>
    <row r="2109" spans="2:13" x14ac:dyDescent="0.3">
      <c r="B2109" s="12">
        <v>4.8992853750823997</v>
      </c>
      <c r="C2109" s="11">
        <v>21.1845490450781</v>
      </c>
      <c r="D2109" s="11">
        <v>50.088803253794943</v>
      </c>
      <c r="E2109" s="11">
        <v>122.84155008427324</v>
      </c>
      <c r="F2109" s="11">
        <v>16.290541730246915</v>
      </c>
      <c r="G2109" s="11">
        <v>66.228804856241013</v>
      </c>
      <c r="H2109" s="11">
        <v>1.4317273385614178</v>
      </c>
      <c r="I2109" s="77">
        <f t="shared" si="128"/>
        <v>210.40544411339317</v>
      </c>
      <c r="J2109" s="77">
        <f t="shared" si="129"/>
        <v>278.06597630819562</v>
      </c>
      <c r="K2109" s="78">
        <f>E2109 * (Constants!$C$8 / Constants!$C$5)</f>
        <v>338.80492039372137</v>
      </c>
      <c r="L2109" s="78">
        <f t="shared" si="130"/>
        <v>494.0293466176438</v>
      </c>
      <c r="M2109" s="79">
        <f t="shared" si="131"/>
        <v>426.3688144228413</v>
      </c>
    </row>
    <row r="2110" spans="2:13" x14ac:dyDescent="0.3">
      <c r="B2110" s="12">
        <v>0.62602440535556525</v>
      </c>
      <c r="C2110" s="11">
        <v>9.0779204866779377</v>
      </c>
      <c r="D2110" s="11">
        <v>0</v>
      </c>
      <c r="E2110" s="11">
        <v>201.92831342223542</v>
      </c>
      <c r="F2110" s="11">
        <v>27.002034483303561</v>
      </c>
      <c r="G2110" s="11">
        <v>37.371419541967974</v>
      </c>
      <c r="H2110" s="11">
        <v>2.8455952612071744</v>
      </c>
      <c r="I2110" s="77">
        <f t="shared" si="128"/>
        <v>238.00826839221691</v>
      </c>
      <c r="J2110" s="77">
        <f t="shared" si="129"/>
        <v>278.22528319539202</v>
      </c>
      <c r="K2110" s="78">
        <f>E2110 * (Constants!$C$8 / Constants!$C$5)</f>
        <v>556.93131605164933</v>
      </c>
      <c r="L2110" s="78">
        <f t="shared" si="130"/>
        <v>633.22828582480599</v>
      </c>
      <c r="M2110" s="79">
        <f t="shared" si="131"/>
        <v>593.01127102163082</v>
      </c>
    </row>
    <row r="2111" spans="2:13" x14ac:dyDescent="0.3">
      <c r="B2111" s="12">
        <v>9.9798358278349042E-3</v>
      </c>
      <c r="C2111" s="11">
        <v>12.571302230193139</v>
      </c>
      <c r="D2111" s="11">
        <v>42.891478829662056</v>
      </c>
      <c r="E2111" s="11">
        <v>141.54369090273067</v>
      </c>
      <c r="F2111" s="11">
        <v>26.076982315751383</v>
      </c>
      <c r="G2111" s="11">
        <v>54.523678374934192</v>
      </c>
      <c r="H2111" s="11">
        <v>1.11467867989683</v>
      </c>
      <c r="I2111" s="77">
        <f t="shared" si="128"/>
        <v>223.08345427833726</v>
      </c>
      <c r="J2111" s="77">
        <f t="shared" si="129"/>
        <v>278.72181133316826</v>
      </c>
      <c r="K2111" s="78">
        <f>E2111 * (Constants!$C$8 / Constants!$C$5)</f>
        <v>390.38663136075724</v>
      </c>
      <c r="L2111" s="78">
        <f t="shared" si="130"/>
        <v>527.56475179119479</v>
      </c>
      <c r="M2111" s="79">
        <f t="shared" si="131"/>
        <v>471.92639473636382</v>
      </c>
    </row>
    <row r="2112" spans="2:13" x14ac:dyDescent="0.3">
      <c r="B2112" s="12">
        <v>0.99295851559145376</v>
      </c>
      <c r="C2112" s="11">
        <v>21.1845490450781</v>
      </c>
      <c r="D2112" s="11">
        <v>50.088803253794943</v>
      </c>
      <c r="E2112" s="11">
        <v>122.84155008427324</v>
      </c>
      <c r="F2112" s="11">
        <v>27.623195368401227</v>
      </c>
      <c r="G2112" s="11">
        <v>54.314471571638613</v>
      </c>
      <c r="H2112" s="11">
        <v>2.8455952612071744</v>
      </c>
      <c r="I2112" s="77">
        <f t="shared" si="128"/>
        <v>221.73809775154751</v>
      </c>
      <c r="J2112" s="77">
        <f t="shared" si="129"/>
        <v>278.89816458439327</v>
      </c>
      <c r="K2112" s="78">
        <f>E2112 * (Constants!$C$8 / Constants!$C$5)</f>
        <v>338.80492039372137</v>
      </c>
      <c r="L2112" s="78">
        <f t="shared" si="130"/>
        <v>494.86153489384139</v>
      </c>
      <c r="M2112" s="79">
        <f t="shared" si="131"/>
        <v>437.70146806099564</v>
      </c>
    </row>
    <row r="2113" spans="2:13" x14ac:dyDescent="0.3">
      <c r="B2113" s="12">
        <v>11.884837287347182</v>
      </c>
      <c r="C2113" s="11">
        <v>9.0779204866779377</v>
      </c>
      <c r="D2113" s="11">
        <v>0</v>
      </c>
      <c r="E2113" s="11">
        <v>201.92831342223542</v>
      </c>
      <c r="F2113" s="11">
        <v>19.851791768648035</v>
      </c>
      <c r="G2113" s="11">
        <v>44.445164161361312</v>
      </c>
      <c r="H2113" s="11">
        <v>4.8430145248635217</v>
      </c>
      <c r="I2113" s="77">
        <f t="shared" si="128"/>
        <v>230.85802567756139</v>
      </c>
      <c r="J2113" s="77">
        <f t="shared" si="129"/>
        <v>280.14620436378624</v>
      </c>
      <c r="K2113" s="78">
        <f>E2113 * (Constants!$C$8 / Constants!$C$5)</f>
        <v>556.93131605164933</v>
      </c>
      <c r="L2113" s="78">
        <f t="shared" si="130"/>
        <v>635.1492069932001</v>
      </c>
      <c r="M2113" s="79">
        <f t="shared" si="131"/>
        <v>585.8610283069753</v>
      </c>
    </row>
    <row r="2114" spans="2:13" x14ac:dyDescent="0.3">
      <c r="B2114" s="12">
        <v>6.9703421628219076E-2</v>
      </c>
      <c r="C2114" s="11">
        <v>253.39810954990671</v>
      </c>
      <c r="D2114" s="11">
        <v>0</v>
      </c>
      <c r="E2114" s="11">
        <v>0</v>
      </c>
      <c r="F2114" s="11">
        <v>25.700615897604333</v>
      </c>
      <c r="G2114" s="11">
        <v>0</v>
      </c>
      <c r="H2114" s="11">
        <v>2.2665438039387968</v>
      </c>
      <c r="I2114" s="77">
        <f t="shared" si="128"/>
        <v>279.09872544751101</v>
      </c>
      <c r="J2114" s="77">
        <f t="shared" si="129"/>
        <v>281.36526925144983</v>
      </c>
      <c r="K2114" s="78">
        <f>E2114 * (Constants!$C$8 / Constants!$C$5)</f>
        <v>0</v>
      </c>
      <c r="L2114" s="78">
        <f t="shared" si="130"/>
        <v>281.36526925144983</v>
      </c>
      <c r="M2114" s="79">
        <f t="shared" si="131"/>
        <v>279.09872544751101</v>
      </c>
    </row>
    <row r="2115" spans="2:13" x14ac:dyDescent="0.3">
      <c r="B2115" s="12">
        <v>2.0793239018530585E-2</v>
      </c>
      <c r="C2115" s="11">
        <v>3.1255672874088365</v>
      </c>
      <c r="D2115" s="11">
        <v>152.00544794670114</v>
      </c>
      <c r="E2115" s="11">
        <v>95.916458191994565</v>
      </c>
      <c r="F2115" s="11">
        <v>14.929977919090733</v>
      </c>
      <c r="G2115" s="11">
        <v>13.706023439130123</v>
      </c>
      <c r="H2115" s="11">
        <v>3.5292293157290135</v>
      </c>
      <c r="I2115" s="77">
        <f t="shared" ref="I2115:I2178" si="132">SUM(C2115:F2115)</f>
        <v>265.97745134519528</v>
      </c>
      <c r="J2115" s="77">
        <f t="shared" ref="J2115:J2178" si="133">SUM(C2115:H2115)</f>
        <v>283.21270410005445</v>
      </c>
      <c r="K2115" s="78">
        <f>E2115 * (Constants!$C$8 / Constants!$C$5)</f>
        <v>264.54377985211408</v>
      </c>
      <c r="L2115" s="78">
        <f t="shared" ref="L2115:L2178" si="134">C2115+D2115+F2115+G2115+H2115+K2115</f>
        <v>451.84002576017394</v>
      </c>
      <c r="M2115" s="79">
        <f t="shared" ref="M2115:M2178" si="135">I2115-E2115+K2115</f>
        <v>434.60477300531477</v>
      </c>
    </row>
    <row r="2116" spans="2:13" x14ac:dyDescent="0.3">
      <c r="B2116" s="12">
        <v>6.7856177338398993E-5</v>
      </c>
      <c r="C2116" s="11">
        <v>52.941053952096759</v>
      </c>
      <c r="D2116" s="11">
        <v>50.088803253794943</v>
      </c>
      <c r="E2116" s="11">
        <v>122.84155008427324</v>
      </c>
      <c r="F2116" s="11">
        <v>8.509069440443298</v>
      </c>
      <c r="G2116" s="11">
        <v>46.962701545350235</v>
      </c>
      <c r="H2116" s="11">
        <v>2.2665438039387968</v>
      </c>
      <c r="I2116" s="77">
        <f t="shared" si="132"/>
        <v>234.38047673060822</v>
      </c>
      <c r="J2116" s="77">
        <f t="shared" si="133"/>
        <v>283.60972207989727</v>
      </c>
      <c r="K2116" s="78">
        <f>E2116 * (Constants!$C$8 / Constants!$C$5)</f>
        <v>338.80492039372137</v>
      </c>
      <c r="L2116" s="78">
        <f t="shared" si="134"/>
        <v>499.57309238934539</v>
      </c>
      <c r="M2116" s="79">
        <f t="shared" si="135"/>
        <v>450.34384704005635</v>
      </c>
    </row>
    <row r="2117" spans="2:13" x14ac:dyDescent="0.3">
      <c r="B2117" s="12">
        <v>4.2076953125942964</v>
      </c>
      <c r="C2117" s="11">
        <v>3.1255672874088365</v>
      </c>
      <c r="D2117" s="11">
        <v>152.00544794670114</v>
      </c>
      <c r="E2117" s="11">
        <v>95.916458191994565</v>
      </c>
      <c r="F2117" s="11">
        <v>10.962228101878091</v>
      </c>
      <c r="G2117" s="11">
        <v>20.788172816332978</v>
      </c>
      <c r="H2117" s="11">
        <v>1.4317273385614178</v>
      </c>
      <c r="I2117" s="77">
        <f t="shared" si="132"/>
        <v>262.00970152798266</v>
      </c>
      <c r="J2117" s="77">
        <f t="shared" si="133"/>
        <v>284.22960168287705</v>
      </c>
      <c r="K2117" s="78">
        <f>E2117 * (Constants!$C$8 / Constants!$C$5)</f>
        <v>264.54377985211408</v>
      </c>
      <c r="L2117" s="78">
        <f t="shared" si="134"/>
        <v>452.85692334299654</v>
      </c>
      <c r="M2117" s="79">
        <f t="shared" si="135"/>
        <v>430.63702318810215</v>
      </c>
    </row>
    <row r="2118" spans="2:13" x14ac:dyDescent="0.3">
      <c r="B2118" s="12">
        <v>26.831418140471214</v>
      </c>
      <c r="C2118" s="11">
        <v>19.095389005125295</v>
      </c>
      <c r="D2118" s="11">
        <v>50.088803253794943</v>
      </c>
      <c r="E2118" s="11">
        <v>122.84156664740925</v>
      </c>
      <c r="F2118" s="11">
        <v>23.576753013369988</v>
      </c>
      <c r="G2118" s="11">
        <v>64.595234404412693</v>
      </c>
      <c r="H2118" s="11">
        <v>4.8430145248635217</v>
      </c>
      <c r="I2118" s="77">
        <f t="shared" si="132"/>
        <v>215.60251191969948</v>
      </c>
      <c r="J2118" s="77">
        <f t="shared" si="133"/>
        <v>285.04076084897571</v>
      </c>
      <c r="K2118" s="78">
        <f>E2118 * (Constants!$C$8 / Constants!$C$5)</f>
        <v>338.80496607591908</v>
      </c>
      <c r="L2118" s="78">
        <f t="shared" si="134"/>
        <v>501.00416027748554</v>
      </c>
      <c r="M2118" s="79">
        <f t="shared" si="135"/>
        <v>431.56591134820928</v>
      </c>
    </row>
    <row r="2119" spans="2:13" x14ac:dyDescent="0.3">
      <c r="B2119" s="12">
        <v>1.9663365229935152</v>
      </c>
      <c r="C2119" s="11">
        <v>3.1255672874088365</v>
      </c>
      <c r="D2119" s="11">
        <v>152.00544794670114</v>
      </c>
      <c r="E2119" s="11">
        <v>95.916458191994565</v>
      </c>
      <c r="F2119" s="11">
        <v>0.71291716126952187</v>
      </c>
      <c r="G2119" s="11">
        <v>21.580800076109842</v>
      </c>
      <c r="H2119" s="11">
        <v>11.851320963876821</v>
      </c>
      <c r="I2119" s="77">
        <f t="shared" si="132"/>
        <v>251.76039058737408</v>
      </c>
      <c r="J2119" s="77">
        <f t="shared" si="133"/>
        <v>285.19251162736077</v>
      </c>
      <c r="K2119" s="78">
        <f>E2119 * (Constants!$C$8 / Constants!$C$5)</f>
        <v>264.54377985211408</v>
      </c>
      <c r="L2119" s="78">
        <f t="shared" si="134"/>
        <v>453.81983328748026</v>
      </c>
      <c r="M2119" s="79">
        <f t="shared" si="135"/>
        <v>420.3877122474936</v>
      </c>
    </row>
    <row r="2120" spans="2:13" x14ac:dyDescent="0.3">
      <c r="B2120" s="12">
        <v>4.7929065360222012E-2</v>
      </c>
      <c r="C2120" s="11">
        <v>253.39810954990671</v>
      </c>
      <c r="D2120" s="11">
        <v>0</v>
      </c>
      <c r="E2120" s="11">
        <v>0</v>
      </c>
      <c r="F2120" s="11">
        <v>31.361622471571184</v>
      </c>
      <c r="G2120" s="11">
        <v>0</v>
      </c>
      <c r="H2120" s="11">
        <v>1.11467867989683</v>
      </c>
      <c r="I2120" s="77">
        <f t="shared" si="132"/>
        <v>284.75973202147787</v>
      </c>
      <c r="J2120" s="77">
        <f t="shared" si="133"/>
        <v>285.8744107013747</v>
      </c>
      <c r="K2120" s="78">
        <f>E2120 * (Constants!$C$8 / Constants!$C$5)</f>
        <v>0</v>
      </c>
      <c r="L2120" s="78">
        <f t="shared" si="134"/>
        <v>285.8744107013747</v>
      </c>
      <c r="M2120" s="79">
        <f t="shared" si="135"/>
        <v>284.75973202147787</v>
      </c>
    </row>
    <row r="2121" spans="2:13" x14ac:dyDescent="0.3">
      <c r="B2121" s="12">
        <v>50.157642375677824</v>
      </c>
      <c r="C2121" s="11">
        <v>84.901914764776961</v>
      </c>
      <c r="D2121" s="11">
        <v>10.017760443719789</v>
      </c>
      <c r="E2121" s="11">
        <v>107.63226823535024</v>
      </c>
      <c r="F2121" s="11">
        <v>16.290541730246915</v>
      </c>
      <c r="G2121" s="11">
        <v>66.228804856241013</v>
      </c>
      <c r="H2121" s="11">
        <v>1.4317273385614178</v>
      </c>
      <c r="I2121" s="77">
        <f t="shared" si="132"/>
        <v>218.84248517409389</v>
      </c>
      <c r="J2121" s="77">
        <f t="shared" si="133"/>
        <v>286.50301736889634</v>
      </c>
      <c r="K2121" s="78">
        <f>E2121 * (Constants!$C$8 / Constants!$C$5)</f>
        <v>296.85673981040151</v>
      </c>
      <c r="L2121" s="78">
        <f t="shared" si="134"/>
        <v>475.72748894394761</v>
      </c>
      <c r="M2121" s="79">
        <f t="shared" si="135"/>
        <v>408.06695674914516</v>
      </c>
    </row>
    <row r="2122" spans="2:13" x14ac:dyDescent="0.3">
      <c r="B2122" s="12">
        <v>5.5197191431070678</v>
      </c>
      <c r="C2122" s="11">
        <v>21.1845490450781</v>
      </c>
      <c r="D2122" s="11">
        <v>50.088803253794943</v>
      </c>
      <c r="E2122" s="11">
        <v>122.84155008427324</v>
      </c>
      <c r="F2122" s="11">
        <v>23.576753013369988</v>
      </c>
      <c r="G2122" s="11">
        <v>64.595234404412693</v>
      </c>
      <c r="H2122" s="11">
        <v>4.8430145248635217</v>
      </c>
      <c r="I2122" s="77">
        <f t="shared" si="132"/>
        <v>217.69165539651627</v>
      </c>
      <c r="J2122" s="77">
        <f t="shared" si="133"/>
        <v>287.1299043257925</v>
      </c>
      <c r="K2122" s="78">
        <f>E2122 * (Constants!$C$8 / Constants!$C$5)</f>
        <v>338.80492039372137</v>
      </c>
      <c r="L2122" s="78">
        <f t="shared" si="134"/>
        <v>503.09327463524062</v>
      </c>
      <c r="M2122" s="79">
        <f t="shared" si="135"/>
        <v>433.65502570596442</v>
      </c>
    </row>
    <row r="2123" spans="2:13" x14ac:dyDescent="0.3">
      <c r="B2123" s="12">
        <v>10.165657704361365</v>
      </c>
      <c r="C2123" s="11">
        <v>84.901914764776961</v>
      </c>
      <c r="D2123" s="11">
        <v>10.017760443719789</v>
      </c>
      <c r="E2123" s="11">
        <v>107.63226823535024</v>
      </c>
      <c r="F2123" s="11">
        <v>27.623195368401227</v>
      </c>
      <c r="G2123" s="11">
        <v>54.314471571638613</v>
      </c>
      <c r="H2123" s="11">
        <v>2.8455952612071744</v>
      </c>
      <c r="I2123" s="77">
        <f t="shared" si="132"/>
        <v>230.17513881224824</v>
      </c>
      <c r="J2123" s="77">
        <f t="shared" si="133"/>
        <v>287.33520564509399</v>
      </c>
      <c r="K2123" s="78">
        <f>E2123 * (Constants!$C$8 / Constants!$C$5)</f>
        <v>296.85673981040151</v>
      </c>
      <c r="L2123" s="78">
        <f t="shared" si="134"/>
        <v>476.55967722014526</v>
      </c>
      <c r="M2123" s="79">
        <f t="shared" si="135"/>
        <v>419.3996103872995</v>
      </c>
    </row>
    <row r="2124" spans="2:13" x14ac:dyDescent="0.3">
      <c r="B2124" s="12">
        <v>3.9403902046615258E-3</v>
      </c>
      <c r="C2124" s="11">
        <v>8.0336220067100577</v>
      </c>
      <c r="D2124" s="11">
        <v>78.175202865290032</v>
      </c>
      <c r="E2124" s="11">
        <v>187.34294834421641</v>
      </c>
      <c r="F2124" s="11">
        <v>0</v>
      </c>
      <c r="G2124" s="11">
        <v>14.607863265261173</v>
      </c>
      <c r="H2124" s="11">
        <v>0</v>
      </c>
      <c r="I2124" s="77">
        <f t="shared" si="132"/>
        <v>273.55177321621647</v>
      </c>
      <c r="J2124" s="77">
        <f t="shared" si="133"/>
        <v>288.15963648147766</v>
      </c>
      <c r="K2124" s="78">
        <f>E2124 * (Constants!$C$8 / Constants!$C$5)</f>
        <v>516.70393817517754</v>
      </c>
      <c r="L2124" s="78">
        <f t="shared" si="134"/>
        <v>617.52062631243882</v>
      </c>
      <c r="M2124" s="79">
        <f t="shared" si="135"/>
        <v>602.91276304717758</v>
      </c>
    </row>
    <row r="2125" spans="2:13" x14ac:dyDescent="0.3">
      <c r="B2125" s="12">
        <v>1.628986552124843</v>
      </c>
      <c r="C2125" s="11">
        <v>19.095389005125295</v>
      </c>
      <c r="D2125" s="11">
        <v>50.088803253794943</v>
      </c>
      <c r="E2125" s="11">
        <v>122.84156664740925</v>
      </c>
      <c r="F2125" s="11">
        <v>16.139764414822004</v>
      </c>
      <c r="G2125" s="11">
        <v>79.243036934972736</v>
      </c>
      <c r="H2125" s="11">
        <v>1.11467867989683</v>
      </c>
      <c r="I2125" s="77">
        <f t="shared" si="132"/>
        <v>208.16552332115148</v>
      </c>
      <c r="J2125" s="77">
        <f t="shared" si="133"/>
        <v>288.52323893602107</v>
      </c>
      <c r="K2125" s="78">
        <f>E2125 * (Constants!$C$8 / Constants!$C$5)</f>
        <v>338.80496607591908</v>
      </c>
      <c r="L2125" s="78">
        <f t="shared" si="134"/>
        <v>504.4866383645309</v>
      </c>
      <c r="M2125" s="79">
        <f t="shared" si="135"/>
        <v>424.12892274966134</v>
      </c>
    </row>
    <row r="2126" spans="2:13" x14ac:dyDescent="0.3">
      <c r="B2126" s="12">
        <v>0.26316348792170174</v>
      </c>
      <c r="C2126" s="11">
        <v>3.1255672874088365</v>
      </c>
      <c r="D2126" s="11">
        <v>152.00544794670114</v>
      </c>
      <c r="E2126" s="11">
        <v>95.916458191994565</v>
      </c>
      <c r="F2126" s="11">
        <v>23.887403173782776</v>
      </c>
      <c r="G2126" s="11">
        <v>13.576635716702851</v>
      </c>
      <c r="H2126" s="11">
        <v>0.38235628704064373</v>
      </c>
      <c r="I2126" s="77">
        <f t="shared" si="132"/>
        <v>274.93487659988733</v>
      </c>
      <c r="J2126" s="77">
        <f t="shared" si="133"/>
        <v>288.89386860363084</v>
      </c>
      <c r="K2126" s="78">
        <f>E2126 * (Constants!$C$8 / Constants!$C$5)</f>
        <v>264.54377985211408</v>
      </c>
      <c r="L2126" s="78">
        <f t="shared" si="134"/>
        <v>457.52119026375033</v>
      </c>
      <c r="M2126" s="79">
        <f t="shared" si="135"/>
        <v>443.56219826000688</v>
      </c>
    </row>
    <row r="2127" spans="2:13" x14ac:dyDescent="0.3">
      <c r="B2127" s="12">
        <v>2.7094684191979468E-3</v>
      </c>
      <c r="C2127" s="11">
        <v>8.0336220067100577</v>
      </c>
      <c r="D2127" s="11">
        <v>78.175202865290032</v>
      </c>
      <c r="E2127" s="11">
        <v>187.34294834421641</v>
      </c>
      <c r="F2127" s="11">
        <v>0</v>
      </c>
      <c r="G2127" s="11">
        <v>16.280144433797048</v>
      </c>
      <c r="H2127" s="11">
        <v>0</v>
      </c>
      <c r="I2127" s="77">
        <f t="shared" si="132"/>
        <v>273.55177321621647</v>
      </c>
      <c r="J2127" s="77">
        <f t="shared" si="133"/>
        <v>289.83191765001351</v>
      </c>
      <c r="K2127" s="78">
        <f>E2127 * (Constants!$C$8 / Constants!$C$5)</f>
        <v>516.70393817517754</v>
      </c>
      <c r="L2127" s="78">
        <f t="shared" si="134"/>
        <v>619.19290748097467</v>
      </c>
      <c r="M2127" s="79">
        <f t="shared" si="135"/>
        <v>602.91276304717758</v>
      </c>
    </row>
    <row r="2128" spans="2:13" x14ac:dyDescent="0.3">
      <c r="B2128" s="12">
        <v>7.690907153300941E-2</v>
      </c>
      <c r="C2128" s="11">
        <v>8.0336220067100577</v>
      </c>
      <c r="D2128" s="11">
        <v>78.175202865290032</v>
      </c>
      <c r="E2128" s="11">
        <v>187.34294834421641</v>
      </c>
      <c r="F2128" s="11">
        <v>0</v>
      </c>
      <c r="G2128" s="11">
        <v>16.978906914019113</v>
      </c>
      <c r="H2128" s="11">
        <v>0</v>
      </c>
      <c r="I2128" s="77">
        <f t="shared" si="132"/>
        <v>273.55177321621647</v>
      </c>
      <c r="J2128" s="77">
        <f t="shared" si="133"/>
        <v>290.53068013023557</v>
      </c>
      <c r="K2128" s="78">
        <f>E2128 * (Constants!$C$8 / Constants!$C$5)</f>
        <v>516.70393817517754</v>
      </c>
      <c r="L2128" s="78">
        <f t="shared" si="134"/>
        <v>619.89166996119673</v>
      </c>
      <c r="M2128" s="79">
        <f t="shared" si="135"/>
        <v>602.91276304717758</v>
      </c>
    </row>
    <row r="2129" spans="2:13" x14ac:dyDescent="0.3">
      <c r="B2129" s="12">
        <v>0.33511267308495007</v>
      </c>
      <c r="C2129" s="11">
        <v>21.1845490450781</v>
      </c>
      <c r="D2129" s="11">
        <v>50.088803253794943</v>
      </c>
      <c r="E2129" s="11">
        <v>122.84155008427324</v>
      </c>
      <c r="F2129" s="11">
        <v>16.139764414822004</v>
      </c>
      <c r="G2129" s="11">
        <v>79.243036934972736</v>
      </c>
      <c r="H2129" s="11">
        <v>1.11467867989683</v>
      </c>
      <c r="I2129" s="77">
        <f t="shared" si="132"/>
        <v>210.25466679796827</v>
      </c>
      <c r="J2129" s="77">
        <f t="shared" si="133"/>
        <v>290.6123824128378</v>
      </c>
      <c r="K2129" s="78">
        <f>E2129 * (Constants!$C$8 / Constants!$C$5)</f>
        <v>338.80492039372137</v>
      </c>
      <c r="L2129" s="78">
        <f t="shared" si="134"/>
        <v>506.57575272228598</v>
      </c>
      <c r="M2129" s="79">
        <f t="shared" si="135"/>
        <v>426.21803710741642</v>
      </c>
    </row>
    <row r="2130" spans="2:13" x14ac:dyDescent="0.3">
      <c r="B2130" s="12">
        <v>0.65673263149801642</v>
      </c>
      <c r="C2130" s="11">
        <v>8.0336220067100577</v>
      </c>
      <c r="D2130" s="11">
        <v>78.175202865290032</v>
      </c>
      <c r="E2130" s="11">
        <v>187.34294834421641</v>
      </c>
      <c r="F2130" s="11">
        <v>0</v>
      </c>
      <c r="G2130" s="11">
        <v>18.402798250715712</v>
      </c>
      <c r="H2130" s="11">
        <v>0</v>
      </c>
      <c r="I2130" s="77">
        <f t="shared" si="132"/>
        <v>273.55177321621647</v>
      </c>
      <c r="J2130" s="77">
        <f t="shared" si="133"/>
        <v>291.95457146693218</v>
      </c>
      <c r="K2130" s="78">
        <f>E2130 * (Constants!$C$8 / Constants!$C$5)</f>
        <v>516.70393817517754</v>
      </c>
      <c r="L2130" s="78">
        <f t="shared" si="134"/>
        <v>621.31556129789328</v>
      </c>
      <c r="M2130" s="79">
        <f t="shared" si="135"/>
        <v>602.91276304717758</v>
      </c>
    </row>
    <row r="2131" spans="2:13" x14ac:dyDescent="0.3">
      <c r="B2131" s="12">
        <v>0.73780329673900269</v>
      </c>
      <c r="C2131" s="11">
        <v>8.0336220067100577</v>
      </c>
      <c r="D2131" s="11">
        <v>78.175202865290032</v>
      </c>
      <c r="E2131" s="11">
        <v>187.34294834421641</v>
      </c>
      <c r="F2131" s="11">
        <v>0</v>
      </c>
      <c r="G2131" s="11">
        <v>18.539147741409217</v>
      </c>
      <c r="H2131" s="11">
        <v>0</v>
      </c>
      <c r="I2131" s="77">
        <f t="shared" si="132"/>
        <v>273.55177321621647</v>
      </c>
      <c r="J2131" s="77">
        <f t="shared" si="133"/>
        <v>292.09092095762571</v>
      </c>
      <c r="K2131" s="78">
        <f>E2131 * (Constants!$C$8 / Constants!$C$5)</f>
        <v>516.70393817517754</v>
      </c>
      <c r="L2131" s="78">
        <f t="shared" si="134"/>
        <v>621.45191078858682</v>
      </c>
      <c r="M2131" s="79">
        <f t="shared" si="135"/>
        <v>602.91276304717758</v>
      </c>
    </row>
    <row r="2132" spans="2:13" x14ac:dyDescent="0.3">
      <c r="B2132" s="12">
        <v>0.53986111242556944</v>
      </c>
      <c r="C2132" s="11">
        <v>8.0336220067100577</v>
      </c>
      <c r="D2132" s="11">
        <v>78.175202865290032</v>
      </c>
      <c r="E2132" s="11">
        <v>187.34294834421641</v>
      </c>
      <c r="F2132" s="11">
        <v>0</v>
      </c>
      <c r="G2132" s="11">
        <v>19.080870199499586</v>
      </c>
      <c r="H2132" s="11">
        <v>0</v>
      </c>
      <c r="I2132" s="77">
        <f t="shared" si="132"/>
        <v>273.55177321621647</v>
      </c>
      <c r="J2132" s="77">
        <f t="shared" si="133"/>
        <v>292.63264341571607</v>
      </c>
      <c r="K2132" s="78">
        <f>E2132 * (Constants!$C$8 / Constants!$C$5)</f>
        <v>516.70393817517754</v>
      </c>
      <c r="L2132" s="78">
        <f t="shared" si="134"/>
        <v>621.99363324667718</v>
      </c>
      <c r="M2132" s="79">
        <f t="shared" si="135"/>
        <v>602.91276304717758</v>
      </c>
    </row>
    <row r="2133" spans="2:13" x14ac:dyDescent="0.3">
      <c r="B2133" s="12">
        <v>0.24702913936926052</v>
      </c>
      <c r="C2133" s="11">
        <v>9.0779204866779377</v>
      </c>
      <c r="D2133" s="11">
        <v>0</v>
      </c>
      <c r="E2133" s="11">
        <v>201.92831342223542</v>
      </c>
      <c r="F2133" s="11">
        <v>26.076982315751383</v>
      </c>
      <c r="G2133" s="11">
        <v>54.523678374934192</v>
      </c>
      <c r="H2133" s="11">
        <v>1.11467867989683</v>
      </c>
      <c r="I2133" s="77">
        <f t="shared" si="132"/>
        <v>237.08321622466474</v>
      </c>
      <c r="J2133" s="77">
        <f t="shared" si="133"/>
        <v>292.72157327949577</v>
      </c>
      <c r="K2133" s="78">
        <f>E2133 * (Constants!$C$8 / Constants!$C$5)</f>
        <v>556.93131605164933</v>
      </c>
      <c r="L2133" s="78">
        <f t="shared" si="134"/>
        <v>647.72457590890963</v>
      </c>
      <c r="M2133" s="79">
        <f t="shared" si="135"/>
        <v>592.08621885407865</v>
      </c>
    </row>
    <row r="2134" spans="2:13" x14ac:dyDescent="0.3">
      <c r="B2134" s="12">
        <v>1.2870671287091682</v>
      </c>
      <c r="C2134" s="11">
        <v>12.571302230193139</v>
      </c>
      <c r="D2134" s="11">
        <v>42.891478829662056</v>
      </c>
      <c r="E2134" s="11">
        <v>141.54369090273067</v>
      </c>
      <c r="F2134" s="11">
        <v>27.951548521514209</v>
      </c>
      <c r="G2134" s="11">
        <v>67.811151825154994</v>
      </c>
      <c r="H2134" s="11">
        <v>0.27338315095168603</v>
      </c>
      <c r="I2134" s="77">
        <f t="shared" si="132"/>
        <v>224.95802048410008</v>
      </c>
      <c r="J2134" s="77">
        <f t="shared" si="133"/>
        <v>293.04255546020676</v>
      </c>
      <c r="K2134" s="78">
        <f>E2134 * (Constants!$C$8 / Constants!$C$5)</f>
        <v>390.38663136075724</v>
      </c>
      <c r="L2134" s="78">
        <f t="shared" si="134"/>
        <v>541.88549591823335</v>
      </c>
      <c r="M2134" s="79">
        <f t="shared" si="135"/>
        <v>473.80096094212661</v>
      </c>
    </row>
    <row r="2135" spans="2:13" x14ac:dyDescent="0.3">
      <c r="B2135" s="12">
        <v>2.9195967115811072E-2</v>
      </c>
      <c r="C2135" s="11">
        <v>3.1255672874088365</v>
      </c>
      <c r="D2135" s="11">
        <v>152.00544794670114</v>
      </c>
      <c r="E2135" s="11">
        <v>95.916458191994565</v>
      </c>
      <c r="F2135" s="11">
        <v>17.123112015608434</v>
      </c>
      <c r="G2135" s="11">
        <v>20.27542092636644</v>
      </c>
      <c r="H2135" s="11">
        <v>4.8430145248635217</v>
      </c>
      <c r="I2135" s="77">
        <f t="shared" si="132"/>
        <v>268.170585441713</v>
      </c>
      <c r="J2135" s="77">
        <f t="shared" si="133"/>
        <v>293.28902089294297</v>
      </c>
      <c r="K2135" s="78">
        <f>E2135 * (Constants!$C$8 / Constants!$C$5)</f>
        <v>264.54377985211408</v>
      </c>
      <c r="L2135" s="78">
        <f t="shared" si="134"/>
        <v>461.91634255306246</v>
      </c>
      <c r="M2135" s="79">
        <f t="shared" si="135"/>
        <v>436.79790710183249</v>
      </c>
    </row>
    <row r="2136" spans="2:13" x14ac:dyDescent="0.3">
      <c r="B2136" s="12">
        <v>7.3722116285352968E-2</v>
      </c>
      <c r="C2136" s="11">
        <v>3.1255672874088365</v>
      </c>
      <c r="D2136" s="11">
        <v>152.00544794670114</v>
      </c>
      <c r="E2136" s="11">
        <v>95.916458191994565</v>
      </c>
      <c r="F2136" s="11">
        <v>27.694284948743398</v>
      </c>
      <c r="G2136" s="11">
        <v>13.582171534234885</v>
      </c>
      <c r="H2136" s="11">
        <v>1.2143103654578957</v>
      </c>
      <c r="I2136" s="77">
        <f t="shared" si="132"/>
        <v>278.74175837484796</v>
      </c>
      <c r="J2136" s="77">
        <f t="shared" si="133"/>
        <v>293.53824027454073</v>
      </c>
      <c r="K2136" s="78">
        <f>E2136 * (Constants!$C$8 / Constants!$C$5)</f>
        <v>264.54377985211408</v>
      </c>
      <c r="L2136" s="78">
        <f t="shared" si="134"/>
        <v>462.16556193466022</v>
      </c>
      <c r="M2136" s="79">
        <f t="shared" si="135"/>
        <v>447.36908003496751</v>
      </c>
    </row>
    <row r="2137" spans="2:13" x14ac:dyDescent="0.3">
      <c r="B2137" s="12">
        <v>0.50362656389188487</v>
      </c>
      <c r="C2137" s="11">
        <v>8.0336220067100577</v>
      </c>
      <c r="D2137" s="11">
        <v>78.175202865290032</v>
      </c>
      <c r="E2137" s="11">
        <v>187.34294834421641</v>
      </c>
      <c r="F2137" s="11">
        <v>0</v>
      </c>
      <c r="G2137" s="11">
        <v>20.119431121685142</v>
      </c>
      <c r="H2137" s="11">
        <v>0</v>
      </c>
      <c r="I2137" s="77">
        <f t="shared" si="132"/>
        <v>273.55177321621647</v>
      </c>
      <c r="J2137" s="77">
        <f t="shared" si="133"/>
        <v>293.6712043379016</v>
      </c>
      <c r="K2137" s="78">
        <f>E2137 * (Constants!$C$8 / Constants!$C$5)</f>
        <v>516.70393817517754</v>
      </c>
      <c r="L2137" s="78">
        <f t="shared" si="134"/>
        <v>623.03219416886282</v>
      </c>
      <c r="M2137" s="79">
        <f t="shared" si="135"/>
        <v>602.91276304717758</v>
      </c>
    </row>
    <row r="2138" spans="2:13" x14ac:dyDescent="0.3">
      <c r="B2138" s="12">
        <v>9.9139190540881827E-2</v>
      </c>
      <c r="C2138" s="11">
        <v>52.941053952096759</v>
      </c>
      <c r="D2138" s="11">
        <v>50.088803253794943</v>
      </c>
      <c r="E2138" s="11">
        <v>122.84155008427324</v>
      </c>
      <c r="F2138" s="11">
        <v>4.1868846885332411</v>
      </c>
      <c r="G2138" s="11">
        <v>62.830029444889192</v>
      </c>
      <c r="H2138" s="11">
        <v>2.378856725706803</v>
      </c>
      <c r="I2138" s="77">
        <f t="shared" si="132"/>
        <v>230.05829197869818</v>
      </c>
      <c r="J2138" s="77">
        <f t="shared" si="133"/>
        <v>295.26717814929418</v>
      </c>
      <c r="K2138" s="78">
        <f>E2138 * (Constants!$C$8 / Constants!$C$5)</f>
        <v>338.80492039372137</v>
      </c>
      <c r="L2138" s="78">
        <f t="shared" si="134"/>
        <v>511.23054845874231</v>
      </c>
      <c r="M2138" s="79">
        <f t="shared" si="135"/>
        <v>446.02166228814633</v>
      </c>
    </row>
    <row r="2139" spans="2:13" x14ac:dyDescent="0.3">
      <c r="B2139" s="12">
        <v>56.509486098089837</v>
      </c>
      <c r="C2139" s="11">
        <v>84.901914764776961</v>
      </c>
      <c r="D2139" s="11">
        <v>10.017760443719789</v>
      </c>
      <c r="E2139" s="11">
        <v>107.63226823535024</v>
      </c>
      <c r="F2139" s="11">
        <v>23.576753013369988</v>
      </c>
      <c r="G2139" s="11">
        <v>64.595234404412693</v>
      </c>
      <c r="H2139" s="11">
        <v>4.8430145248635217</v>
      </c>
      <c r="I2139" s="77">
        <f t="shared" si="132"/>
        <v>226.12869645721699</v>
      </c>
      <c r="J2139" s="77">
        <f t="shared" si="133"/>
        <v>295.56694538649322</v>
      </c>
      <c r="K2139" s="78">
        <f>E2139 * (Constants!$C$8 / Constants!$C$5)</f>
        <v>296.85673981040151</v>
      </c>
      <c r="L2139" s="78">
        <f t="shared" si="134"/>
        <v>484.79141696154448</v>
      </c>
      <c r="M2139" s="79">
        <f t="shared" si="135"/>
        <v>415.35316803226829</v>
      </c>
    </row>
    <row r="2140" spans="2:13" x14ac:dyDescent="0.3">
      <c r="B2140" s="12">
        <v>0.12956928636413068</v>
      </c>
      <c r="C2140" s="11">
        <v>3.1255672874088365</v>
      </c>
      <c r="D2140" s="11">
        <v>152.00544794670114</v>
      </c>
      <c r="E2140" s="11">
        <v>95.916458191994565</v>
      </c>
      <c r="F2140" s="11">
        <v>18.574868234699764</v>
      </c>
      <c r="G2140" s="11">
        <v>17.203379193173753</v>
      </c>
      <c r="H2140" s="11">
        <v>9.2125966077420749</v>
      </c>
      <c r="I2140" s="77">
        <f t="shared" si="132"/>
        <v>269.6223416608043</v>
      </c>
      <c r="J2140" s="77">
        <f t="shared" si="133"/>
        <v>296.03831746172011</v>
      </c>
      <c r="K2140" s="78">
        <f>E2140 * (Constants!$C$8 / Constants!$C$5)</f>
        <v>264.54377985211408</v>
      </c>
      <c r="L2140" s="78">
        <f t="shared" si="134"/>
        <v>464.66563912183972</v>
      </c>
      <c r="M2140" s="79">
        <f t="shared" si="135"/>
        <v>438.24966332092379</v>
      </c>
    </row>
    <row r="2141" spans="2:13" x14ac:dyDescent="0.3">
      <c r="B2141" s="12">
        <v>1.9854282439191593</v>
      </c>
      <c r="C2141" s="11">
        <v>8.0336220067100577</v>
      </c>
      <c r="D2141" s="11">
        <v>78.175202865290032</v>
      </c>
      <c r="E2141" s="11">
        <v>187.34294834421641</v>
      </c>
      <c r="F2141" s="11">
        <v>0</v>
      </c>
      <c r="G2141" s="11">
        <v>22.609874051089839</v>
      </c>
      <c r="H2141" s="11">
        <v>0</v>
      </c>
      <c r="I2141" s="77">
        <f t="shared" si="132"/>
        <v>273.55177321621647</v>
      </c>
      <c r="J2141" s="77">
        <f t="shared" si="133"/>
        <v>296.16164726730631</v>
      </c>
      <c r="K2141" s="78">
        <f>E2141 * (Constants!$C$8 / Constants!$C$5)</f>
        <v>516.70393817517754</v>
      </c>
      <c r="L2141" s="78">
        <f t="shared" si="134"/>
        <v>625.52263709826752</v>
      </c>
      <c r="M2141" s="79">
        <f t="shared" si="135"/>
        <v>602.91276304717758</v>
      </c>
    </row>
    <row r="2142" spans="2:13" x14ac:dyDescent="0.3">
      <c r="B2142" s="12">
        <v>2.5762246586964466E-2</v>
      </c>
      <c r="C2142" s="11">
        <v>3.1255672874088365</v>
      </c>
      <c r="D2142" s="11">
        <v>152.00544794670114</v>
      </c>
      <c r="E2142" s="11">
        <v>95.916458191994565</v>
      </c>
      <c r="F2142" s="11">
        <v>11.852986764410272</v>
      </c>
      <c r="G2142" s="11">
        <v>28.239935594899173</v>
      </c>
      <c r="H2142" s="11">
        <v>5.2969743190741028</v>
      </c>
      <c r="I2142" s="77">
        <f t="shared" si="132"/>
        <v>262.90046019051482</v>
      </c>
      <c r="J2142" s="77">
        <f t="shared" si="133"/>
        <v>296.43737010448808</v>
      </c>
      <c r="K2142" s="78">
        <f>E2142 * (Constants!$C$8 / Constants!$C$5)</f>
        <v>264.54377985211408</v>
      </c>
      <c r="L2142" s="78">
        <f t="shared" si="134"/>
        <v>465.06469176460763</v>
      </c>
      <c r="M2142" s="79">
        <f t="shared" si="135"/>
        <v>431.52778185063437</v>
      </c>
    </row>
    <row r="2143" spans="2:13" x14ac:dyDescent="0.3">
      <c r="B2143" s="12">
        <v>9.8698469228111207E-3</v>
      </c>
      <c r="C2143" s="11">
        <v>12.571302230193139</v>
      </c>
      <c r="D2143" s="11">
        <v>42.891478829662056</v>
      </c>
      <c r="E2143" s="11">
        <v>141.54369090273067</v>
      </c>
      <c r="F2143" s="11">
        <v>33.249218414985187</v>
      </c>
      <c r="G2143" s="11">
        <v>61.903946555771761</v>
      </c>
      <c r="H2143" s="11">
        <v>5.2969743190741028</v>
      </c>
      <c r="I2143" s="77">
        <f t="shared" si="132"/>
        <v>230.25569037757106</v>
      </c>
      <c r="J2143" s="77">
        <f t="shared" si="133"/>
        <v>297.45661125241691</v>
      </c>
      <c r="K2143" s="78">
        <f>E2143 * (Constants!$C$8 / Constants!$C$5)</f>
        <v>390.38663136075724</v>
      </c>
      <c r="L2143" s="78">
        <f t="shared" si="134"/>
        <v>546.29955171044344</v>
      </c>
      <c r="M2143" s="79">
        <f t="shared" si="135"/>
        <v>479.09863083559765</v>
      </c>
    </row>
    <row r="2144" spans="2:13" x14ac:dyDescent="0.3">
      <c r="B2144" s="12">
        <v>0.28883251806837507</v>
      </c>
      <c r="C2144" s="11">
        <v>3.1255672874088365</v>
      </c>
      <c r="D2144" s="11">
        <v>152.00544794670114</v>
      </c>
      <c r="E2144" s="11">
        <v>95.916458191994565</v>
      </c>
      <c r="F2144" s="11">
        <v>26.770785203509764</v>
      </c>
      <c r="G2144" s="11">
        <v>17.048452314818242</v>
      </c>
      <c r="H2144" s="11">
        <v>2.8455952612071744</v>
      </c>
      <c r="I2144" s="77">
        <f t="shared" si="132"/>
        <v>277.81825862961432</v>
      </c>
      <c r="J2144" s="77">
        <f t="shared" si="133"/>
        <v>297.71230620563972</v>
      </c>
      <c r="K2144" s="78">
        <f>E2144 * (Constants!$C$8 / Constants!$C$5)</f>
        <v>264.54377985211408</v>
      </c>
      <c r="L2144" s="78">
        <f t="shared" si="134"/>
        <v>466.33962786575921</v>
      </c>
      <c r="M2144" s="79">
        <f t="shared" si="135"/>
        <v>446.44558028973381</v>
      </c>
    </row>
    <row r="2145" spans="2:13" x14ac:dyDescent="0.3">
      <c r="B2145" s="12">
        <v>2.940973750082776E-2</v>
      </c>
      <c r="C2145" s="11">
        <v>3.1255672874088365</v>
      </c>
      <c r="D2145" s="11">
        <v>152.00544794670114</v>
      </c>
      <c r="E2145" s="11">
        <v>95.916458191994565</v>
      </c>
      <c r="F2145" s="11">
        <v>25.744636469660851</v>
      </c>
      <c r="G2145" s="11">
        <v>19.721351049452984</v>
      </c>
      <c r="H2145" s="11">
        <v>2.378856725706803</v>
      </c>
      <c r="I2145" s="77">
        <f t="shared" si="132"/>
        <v>276.79210989576541</v>
      </c>
      <c r="J2145" s="77">
        <f t="shared" si="133"/>
        <v>298.89231767092519</v>
      </c>
      <c r="K2145" s="78">
        <f>E2145 * (Constants!$C$8 / Constants!$C$5)</f>
        <v>264.54377985211408</v>
      </c>
      <c r="L2145" s="78">
        <f t="shared" si="134"/>
        <v>467.51963933104469</v>
      </c>
      <c r="M2145" s="79">
        <f t="shared" si="135"/>
        <v>445.4194315558849</v>
      </c>
    </row>
    <row r="2146" spans="2:13" x14ac:dyDescent="0.3">
      <c r="B2146" s="12">
        <v>3.4307986420608358</v>
      </c>
      <c r="C2146" s="11">
        <v>84.901914764776961</v>
      </c>
      <c r="D2146" s="11">
        <v>10.017760443719789</v>
      </c>
      <c r="E2146" s="11">
        <v>107.63226823535024</v>
      </c>
      <c r="F2146" s="11">
        <v>16.139764414822004</v>
      </c>
      <c r="G2146" s="11">
        <v>79.243036934972736</v>
      </c>
      <c r="H2146" s="11">
        <v>1.11467867989683</v>
      </c>
      <c r="I2146" s="77">
        <f t="shared" si="132"/>
        <v>218.69170785866899</v>
      </c>
      <c r="J2146" s="77">
        <f t="shared" si="133"/>
        <v>299.04942347353852</v>
      </c>
      <c r="K2146" s="78">
        <f>E2146 * (Constants!$C$8 / Constants!$C$5)</f>
        <v>296.85673981040151</v>
      </c>
      <c r="L2146" s="78">
        <f t="shared" si="134"/>
        <v>488.27389504858979</v>
      </c>
      <c r="M2146" s="79">
        <f t="shared" si="135"/>
        <v>407.91617943372023</v>
      </c>
    </row>
    <row r="2147" spans="2:13" x14ac:dyDescent="0.3">
      <c r="B2147" s="12">
        <v>3.9063204312697053E-3</v>
      </c>
      <c r="C2147" s="11">
        <v>52.941053952096759</v>
      </c>
      <c r="D2147" s="11">
        <v>50.088803253794943</v>
      </c>
      <c r="E2147" s="11">
        <v>122.84155008427324</v>
      </c>
      <c r="F2147" s="11">
        <v>31.307832414870632</v>
      </c>
      <c r="G2147" s="11">
        <v>43.253650305395006</v>
      </c>
      <c r="H2147" s="11">
        <v>0.38235628704064373</v>
      </c>
      <c r="I2147" s="77">
        <f t="shared" si="132"/>
        <v>257.17923970503557</v>
      </c>
      <c r="J2147" s="77">
        <f t="shared" si="133"/>
        <v>300.81524629747122</v>
      </c>
      <c r="K2147" s="78">
        <f>E2147 * (Constants!$C$8 / Constants!$C$5)</f>
        <v>338.80492039372137</v>
      </c>
      <c r="L2147" s="78">
        <f t="shared" si="134"/>
        <v>516.77861660691929</v>
      </c>
      <c r="M2147" s="79">
        <f t="shared" si="135"/>
        <v>473.14261001448369</v>
      </c>
    </row>
    <row r="2148" spans="2:13" x14ac:dyDescent="0.3">
      <c r="B2148" s="12">
        <v>1.9323909169615945</v>
      </c>
      <c r="C2148" s="11">
        <v>3.1255672874088365</v>
      </c>
      <c r="D2148" s="11">
        <v>152.00544794670114</v>
      </c>
      <c r="E2148" s="11">
        <v>95.916458191994565</v>
      </c>
      <c r="F2148" s="11">
        <v>18.873894344531468</v>
      </c>
      <c r="G2148" s="11">
        <v>30.934741106255995</v>
      </c>
      <c r="H2148" s="11">
        <v>0.27338315095168603</v>
      </c>
      <c r="I2148" s="77">
        <f t="shared" si="132"/>
        <v>269.92136777063604</v>
      </c>
      <c r="J2148" s="77">
        <f t="shared" si="133"/>
        <v>301.12949202784375</v>
      </c>
      <c r="K2148" s="78">
        <f>E2148 * (Constants!$C$8 / Constants!$C$5)</f>
        <v>264.54377985211408</v>
      </c>
      <c r="L2148" s="78">
        <f t="shared" si="134"/>
        <v>469.75681368796319</v>
      </c>
      <c r="M2148" s="79">
        <f t="shared" si="135"/>
        <v>438.54868943075553</v>
      </c>
    </row>
    <row r="2149" spans="2:13" x14ac:dyDescent="0.3">
      <c r="B2149" s="12">
        <v>9.2214679098105989E-2</v>
      </c>
      <c r="C2149" s="11">
        <v>8.0336220067100577</v>
      </c>
      <c r="D2149" s="11">
        <v>78.175202865290032</v>
      </c>
      <c r="E2149" s="11">
        <v>187.34294834421641</v>
      </c>
      <c r="F2149" s="11">
        <v>0</v>
      </c>
      <c r="G2149" s="11">
        <v>27.762387654045515</v>
      </c>
      <c r="H2149" s="11">
        <v>0</v>
      </c>
      <c r="I2149" s="77">
        <f t="shared" si="132"/>
        <v>273.55177321621647</v>
      </c>
      <c r="J2149" s="77">
        <f t="shared" si="133"/>
        <v>301.31416087026201</v>
      </c>
      <c r="K2149" s="78">
        <f>E2149 * (Constants!$C$8 / Constants!$C$5)</f>
        <v>516.70393817517754</v>
      </c>
      <c r="L2149" s="78">
        <f t="shared" si="134"/>
        <v>630.67515070122317</v>
      </c>
      <c r="M2149" s="79">
        <f t="shared" si="135"/>
        <v>602.91276304717758</v>
      </c>
    </row>
    <row r="2150" spans="2:13" x14ac:dyDescent="0.3">
      <c r="B2150" s="12">
        <v>9.7811683022882789E-2</v>
      </c>
      <c r="C2150" s="11">
        <v>13.900076712164497</v>
      </c>
      <c r="D2150" s="11">
        <v>10.163028463417994</v>
      </c>
      <c r="E2150" s="11">
        <v>278.07425055122116</v>
      </c>
      <c r="F2150" s="11">
        <v>0</v>
      </c>
      <c r="G2150" s="11">
        <v>0</v>
      </c>
      <c r="H2150" s="11">
        <v>0</v>
      </c>
      <c r="I2150" s="77">
        <f t="shared" si="132"/>
        <v>302.13735572680366</v>
      </c>
      <c r="J2150" s="77">
        <f t="shared" si="133"/>
        <v>302.13735572680366</v>
      </c>
      <c r="K2150" s="78">
        <f>E2150 * (Constants!$C$8 / Constants!$C$5)</f>
        <v>766.94672329449713</v>
      </c>
      <c r="L2150" s="78">
        <f t="shared" si="134"/>
        <v>791.00982847007958</v>
      </c>
      <c r="M2150" s="79">
        <f t="shared" si="135"/>
        <v>791.00982847007958</v>
      </c>
    </row>
    <row r="2151" spans="2:13" x14ac:dyDescent="0.3">
      <c r="B2151" s="12">
        <v>7.9839424065576168</v>
      </c>
      <c r="C2151" s="11">
        <v>13.900076712164497</v>
      </c>
      <c r="D2151" s="11">
        <v>10.163028463417994</v>
      </c>
      <c r="E2151" s="11">
        <v>278.07425055122116</v>
      </c>
      <c r="F2151" s="11">
        <v>0</v>
      </c>
      <c r="G2151" s="11">
        <v>0</v>
      </c>
      <c r="H2151" s="11">
        <v>0</v>
      </c>
      <c r="I2151" s="77">
        <f t="shared" si="132"/>
        <v>302.13735572680366</v>
      </c>
      <c r="J2151" s="77">
        <f t="shared" si="133"/>
        <v>302.13735572680366</v>
      </c>
      <c r="K2151" s="78">
        <f>E2151 * (Constants!$C$8 / Constants!$C$5)</f>
        <v>766.94672329449713</v>
      </c>
      <c r="L2151" s="78">
        <f t="shared" si="134"/>
        <v>791.00982847007958</v>
      </c>
      <c r="M2151" s="79">
        <f t="shared" si="135"/>
        <v>791.00982847007958</v>
      </c>
    </row>
    <row r="2152" spans="2:13" x14ac:dyDescent="0.3">
      <c r="B2152" s="12">
        <v>31.858548648437136</v>
      </c>
      <c r="C2152" s="11">
        <v>9.0779204866779377</v>
      </c>
      <c r="D2152" s="11">
        <v>0</v>
      </c>
      <c r="E2152" s="11">
        <v>201.92831342223542</v>
      </c>
      <c r="F2152" s="11">
        <v>27.951548521514209</v>
      </c>
      <c r="G2152" s="11">
        <v>67.811151825154994</v>
      </c>
      <c r="H2152" s="11">
        <v>0.27338315095168603</v>
      </c>
      <c r="I2152" s="77">
        <f t="shared" si="132"/>
        <v>238.95778243042756</v>
      </c>
      <c r="J2152" s="77">
        <f t="shared" si="133"/>
        <v>307.04231740653427</v>
      </c>
      <c r="K2152" s="78">
        <f>E2152 * (Constants!$C$8 / Constants!$C$5)</f>
        <v>556.93131605164933</v>
      </c>
      <c r="L2152" s="78">
        <f t="shared" si="134"/>
        <v>662.04532003594818</v>
      </c>
      <c r="M2152" s="79">
        <f t="shared" si="135"/>
        <v>593.96078505984144</v>
      </c>
    </row>
    <row r="2153" spans="2:13" x14ac:dyDescent="0.3">
      <c r="B2153" s="12">
        <v>5.2849410130875185E-2</v>
      </c>
      <c r="C2153" s="11">
        <v>8.0336220067100577</v>
      </c>
      <c r="D2153" s="11">
        <v>78.175202865290032</v>
      </c>
      <c r="E2153" s="11">
        <v>187.34294834421641</v>
      </c>
      <c r="F2153" s="11">
        <v>0</v>
      </c>
      <c r="G2153" s="11">
        <v>33.512128196282958</v>
      </c>
      <c r="H2153" s="11">
        <v>0</v>
      </c>
      <c r="I2153" s="77">
        <f t="shared" si="132"/>
        <v>273.55177321621647</v>
      </c>
      <c r="J2153" s="77">
        <f t="shared" si="133"/>
        <v>307.06390141249943</v>
      </c>
      <c r="K2153" s="78">
        <f>E2153 * (Constants!$C$8 / Constants!$C$5)</f>
        <v>516.70393817517754</v>
      </c>
      <c r="L2153" s="78">
        <f t="shared" si="134"/>
        <v>636.42489124346059</v>
      </c>
      <c r="M2153" s="79">
        <f t="shared" si="135"/>
        <v>602.91276304717758</v>
      </c>
    </row>
    <row r="2154" spans="2:13" x14ac:dyDescent="0.3">
      <c r="B2154" s="12">
        <v>1.9385286112083122E-2</v>
      </c>
      <c r="C2154" s="11">
        <v>52.941053952096759</v>
      </c>
      <c r="D2154" s="11">
        <v>50.088803253794943</v>
      </c>
      <c r="E2154" s="11">
        <v>122.84155008427324</v>
      </c>
      <c r="F2154" s="11">
        <v>16.290541730246915</v>
      </c>
      <c r="G2154" s="11">
        <v>66.228804856241013</v>
      </c>
      <c r="H2154" s="11">
        <v>1.4317273385614178</v>
      </c>
      <c r="I2154" s="77">
        <f t="shared" si="132"/>
        <v>242.16194902041184</v>
      </c>
      <c r="J2154" s="77">
        <f t="shared" si="133"/>
        <v>309.82248121521428</v>
      </c>
      <c r="K2154" s="78">
        <f>E2154 * (Constants!$C$8 / Constants!$C$5)</f>
        <v>338.80492039372137</v>
      </c>
      <c r="L2154" s="78">
        <f t="shared" si="134"/>
        <v>525.78585152466235</v>
      </c>
      <c r="M2154" s="79">
        <f t="shared" si="135"/>
        <v>458.12531932985996</v>
      </c>
    </row>
    <row r="2155" spans="2:13" x14ac:dyDescent="0.3">
      <c r="B2155" s="12">
        <v>3.9288964471779764E-3</v>
      </c>
      <c r="C2155" s="11">
        <v>52.941053952096759</v>
      </c>
      <c r="D2155" s="11">
        <v>50.088803253794943</v>
      </c>
      <c r="E2155" s="11">
        <v>122.84155008427324</v>
      </c>
      <c r="F2155" s="11">
        <v>27.623195368401227</v>
      </c>
      <c r="G2155" s="11">
        <v>54.314471571638613</v>
      </c>
      <c r="H2155" s="11">
        <v>2.8455952612071744</v>
      </c>
      <c r="I2155" s="77">
        <f t="shared" si="132"/>
        <v>253.49460265856618</v>
      </c>
      <c r="J2155" s="77">
        <f t="shared" si="133"/>
        <v>310.65466949141194</v>
      </c>
      <c r="K2155" s="78">
        <f>E2155 * (Constants!$C$8 / Constants!$C$5)</f>
        <v>338.80492039372137</v>
      </c>
      <c r="L2155" s="78">
        <f t="shared" si="134"/>
        <v>526.61803980086006</v>
      </c>
      <c r="M2155" s="79">
        <f t="shared" si="135"/>
        <v>469.4579729680143</v>
      </c>
    </row>
    <row r="2156" spans="2:13" x14ac:dyDescent="0.3">
      <c r="B2156" s="12">
        <v>0.24430660324287601</v>
      </c>
      <c r="C2156" s="11">
        <v>9.0779204866779377</v>
      </c>
      <c r="D2156" s="11">
        <v>0</v>
      </c>
      <c r="E2156" s="11">
        <v>201.92831342223542</v>
      </c>
      <c r="F2156" s="11">
        <v>33.249218414985187</v>
      </c>
      <c r="G2156" s="11">
        <v>61.903946555771761</v>
      </c>
      <c r="H2156" s="11">
        <v>5.2969743190741028</v>
      </c>
      <c r="I2156" s="77">
        <f t="shared" si="132"/>
        <v>244.25545232389854</v>
      </c>
      <c r="J2156" s="77">
        <f t="shared" si="133"/>
        <v>311.45637319874436</v>
      </c>
      <c r="K2156" s="78">
        <f>E2156 * (Constants!$C$8 / Constants!$C$5)</f>
        <v>556.93131605164933</v>
      </c>
      <c r="L2156" s="78">
        <f t="shared" si="134"/>
        <v>666.45937582815827</v>
      </c>
      <c r="M2156" s="79">
        <f t="shared" si="135"/>
        <v>599.25845495331248</v>
      </c>
    </row>
    <row r="2157" spans="2:13" x14ac:dyDescent="0.3">
      <c r="B2157" s="12">
        <v>2.5971935683628544E-3</v>
      </c>
      <c r="C2157" s="11">
        <v>3.1255672874088365</v>
      </c>
      <c r="D2157" s="11">
        <v>152.00544794670114</v>
      </c>
      <c r="E2157" s="11">
        <v>95.916458191994565</v>
      </c>
      <c r="F2157" s="11">
        <v>35.086676679070479</v>
      </c>
      <c r="G2157" s="11">
        <v>24.873134127529656</v>
      </c>
      <c r="H2157" s="11">
        <v>1.11467867989683</v>
      </c>
      <c r="I2157" s="77">
        <f t="shared" si="132"/>
        <v>286.13415010517502</v>
      </c>
      <c r="J2157" s="77">
        <f t="shared" si="133"/>
        <v>312.12196291260153</v>
      </c>
      <c r="K2157" s="78">
        <f>E2157 * (Constants!$C$8 / Constants!$C$5)</f>
        <v>264.54377985211408</v>
      </c>
      <c r="L2157" s="78">
        <f t="shared" si="134"/>
        <v>480.74928457272102</v>
      </c>
      <c r="M2157" s="79">
        <f t="shared" si="135"/>
        <v>454.76147176529457</v>
      </c>
    </row>
    <row r="2158" spans="2:13" x14ac:dyDescent="0.3">
      <c r="B2158" s="12">
        <v>4.3603853991953656E-3</v>
      </c>
      <c r="C2158" s="11">
        <v>3.1255672874088365</v>
      </c>
      <c r="D2158" s="11">
        <v>152.00544794670114</v>
      </c>
      <c r="E2158" s="11">
        <v>95.916458191994565</v>
      </c>
      <c r="F2158" s="11">
        <v>44.138277263342133</v>
      </c>
      <c r="G2158" s="11">
        <v>14.740848151582048</v>
      </c>
      <c r="H2158" s="11">
        <v>2.2665438039387968</v>
      </c>
      <c r="I2158" s="77">
        <f t="shared" si="132"/>
        <v>295.18575068944665</v>
      </c>
      <c r="J2158" s="77">
        <f t="shared" si="133"/>
        <v>312.19314264496751</v>
      </c>
      <c r="K2158" s="78">
        <f>E2158 * (Constants!$C$8 / Constants!$C$5)</f>
        <v>264.54377985211408</v>
      </c>
      <c r="L2158" s="78">
        <f t="shared" si="134"/>
        <v>480.82046430508706</v>
      </c>
      <c r="M2158" s="79">
        <f t="shared" si="135"/>
        <v>463.81307234956614</v>
      </c>
    </row>
    <row r="2159" spans="2:13" x14ac:dyDescent="0.3">
      <c r="B2159" s="12">
        <v>0.17827809086884372</v>
      </c>
      <c r="C2159" s="11">
        <v>13.900076712164497</v>
      </c>
      <c r="D2159" s="11">
        <v>10.163028463417994</v>
      </c>
      <c r="E2159" s="11">
        <v>278.07425055122116</v>
      </c>
      <c r="F2159" s="11">
        <v>0</v>
      </c>
      <c r="G2159" s="11">
        <v>13.114368161673001</v>
      </c>
      <c r="H2159" s="11">
        <v>0</v>
      </c>
      <c r="I2159" s="77">
        <f t="shared" si="132"/>
        <v>302.13735572680366</v>
      </c>
      <c r="J2159" s="77">
        <f t="shared" si="133"/>
        <v>315.25172388847665</v>
      </c>
      <c r="K2159" s="78">
        <f>E2159 * (Constants!$C$8 / Constants!$C$5)</f>
        <v>766.94672329449713</v>
      </c>
      <c r="L2159" s="78">
        <f t="shared" si="134"/>
        <v>804.12419663175262</v>
      </c>
      <c r="M2159" s="79">
        <f t="shared" si="135"/>
        <v>791.00982847007958</v>
      </c>
    </row>
    <row r="2160" spans="2:13" x14ac:dyDescent="0.3">
      <c r="B2160" s="12">
        <v>6.3841813956969418E-2</v>
      </c>
      <c r="C2160" s="11">
        <v>13.900076712164497</v>
      </c>
      <c r="D2160" s="11">
        <v>10.163028463417994</v>
      </c>
      <c r="E2160" s="11">
        <v>278.07425055122116</v>
      </c>
      <c r="F2160" s="11">
        <v>0</v>
      </c>
      <c r="G2160" s="11">
        <v>14.615676773053963</v>
      </c>
      <c r="H2160" s="11">
        <v>0</v>
      </c>
      <c r="I2160" s="77">
        <f t="shared" si="132"/>
        <v>302.13735572680366</v>
      </c>
      <c r="J2160" s="77">
        <f t="shared" si="133"/>
        <v>316.75303249985762</v>
      </c>
      <c r="K2160" s="78">
        <f>E2160 * (Constants!$C$8 / Constants!$C$5)</f>
        <v>766.94672329449713</v>
      </c>
      <c r="L2160" s="78">
        <f t="shared" si="134"/>
        <v>805.6255052431336</v>
      </c>
      <c r="M2160" s="79">
        <f t="shared" si="135"/>
        <v>791.00982847007958</v>
      </c>
    </row>
    <row r="2161" spans="2:13" x14ac:dyDescent="0.3">
      <c r="B2161" s="12">
        <v>1.8121689828985836</v>
      </c>
      <c r="C2161" s="11">
        <v>13.900076712164497</v>
      </c>
      <c r="D2161" s="11">
        <v>10.163028463417994</v>
      </c>
      <c r="E2161" s="11">
        <v>278.07425055122116</v>
      </c>
      <c r="F2161" s="11">
        <v>0</v>
      </c>
      <c r="G2161" s="11">
        <v>15.242998391335282</v>
      </c>
      <c r="H2161" s="11">
        <v>0</v>
      </c>
      <c r="I2161" s="77">
        <f t="shared" si="132"/>
        <v>302.13735572680366</v>
      </c>
      <c r="J2161" s="77">
        <f t="shared" si="133"/>
        <v>317.38035411813894</v>
      </c>
      <c r="K2161" s="78">
        <f>E2161 * (Constants!$C$8 / Constants!$C$5)</f>
        <v>766.94672329449713</v>
      </c>
      <c r="L2161" s="78">
        <f t="shared" si="134"/>
        <v>806.25282686141486</v>
      </c>
      <c r="M2161" s="79">
        <f t="shared" si="135"/>
        <v>791.00982847007958</v>
      </c>
    </row>
    <row r="2162" spans="2:13" x14ac:dyDescent="0.3">
      <c r="B2162" s="12">
        <v>2.8624937314307317</v>
      </c>
      <c r="C2162" s="11">
        <v>13.900076712164497</v>
      </c>
      <c r="D2162" s="11">
        <v>10.163028463417994</v>
      </c>
      <c r="E2162" s="11">
        <v>278.07425055122116</v>
      </c>
      <c r="F2162" s="11">
        <v>0</v>
      </c>
      <c r="G2162" s="11">
        <v>16.521312329011781</v>
      </c>
      <c r="H2162" s="11">
        <v>0</v>
      </c>
      <c r="I2162" s="77">
        <f t="shared" si="132"/>
        <v>302.13735572680366</v>
      </c>
      <c r="J2162" s="77">
        <f t="shared" si="133"/>
        <v>318.65866805581544</v>
      </c>
      <c r="K2162" s="78">
        <f>E2162 * (Constants!$C$8 / Constants!$C$5)</f>
        <v>766.94672329449713</v>
      </c>
      <c r="L2162" s="78">
        <f t="shared" si="134"/>
        <v>807.53114079909142</v>
      </c>
      <c r="M2162" s="79">
        <f t="shared" si="135"/>
        <v>791.00982847007958</v>
      </c>
    </row>
    <row r="2163" spans="2:13" x14ac:dyDescent="0.3">
      <c r="B2163" s="12">
        <v>13.405021997750737</v>
      </c>
      <c r="C2163" s="11">
        <v>13.900076712164497</v>
      </c>
      <c r="D2163" s="11">
        <v>10.163028463417994</v>
      </c>
      <c r="E2163" s="11">
        <v>278.07425055122116</v>
      </c>
      <c r="F2163" s="11">
        <v>0</v>
      </c>
      <c r="G2163" s="11">
        <v>16.643721567593825</v>
      </c>
      <c r="H2163" s="11">
        <v>0</v>
      </c>
      <c r="I2163" s="77">
        <f t="shared" si="132"/>
        <v>302.13735572680366</v>
      </c>
      <c r="J2163" s="77">
        <f t="shared" si="133"/>
        <v>318.78107729439751</v>
      </c>
      <c r="K2163" s="78">
        <f>E2163 * (Constants!$C$8 / Constants!$C$5)</f>
        <v>766.94672329449713</v>
      </c>
      <c r="L2163" s="78">
        <f t="shared" si="134"/>
        <v>807.65355003767343</v>
      </c>
      <c r="M2163" s="79">
        <f t="shared" si="135"/>
        <v>791.00982847007958</v>
      </c>
    </row>
    <row r="2164" spans="2:13" x14ac:dyDescent="0.3">
      <c r="B2164" s="12">
        <v>2.1840192333911546E-2</v>
      </c>
      <c r="C2164" s="11">
        <v>52.941053952096759</v>
      </c>
      <c r="D2164" s="11">
        <v>50.088803253794943</v>
      </c>
      <c r="E2164" s="11">
        <v>122.84155008427324</v>
      </c>
      <c r="F2164" s="11">
        <v>23.576753013369988</v>
      </c>
      <c r="G2164" s="11">
        <v>64.595234404412693</v>
      </c>
      <c r="H2164" s="11">
        <v>4.8430145248635217</v>
      </c>
      <c r="I2164" s="77">
        <f t="shared" si="132"/>
        <v>249.44816030353493</v>
      </c>
      <c r="J2164" s="77">
        <f t="shared" si="133"/>
        <v>318.88640923281116</v>
      </c>
      <c r="K2164" s="78">
        <f>E2164 * (Constants!$C$8 / Constants!$C$5)</f>
        <v>338.80492039372137</v>
      </c>
      <c r="L2164" s="78">
        <f t="shared" si="134"/>
        <v>534.84977954225928</v>
      </c>
      <c r="M2164" s="79">
        <f t="shared" si="135"/>
        <v>465.41153061298309</v>
      </c>
    </row>
    <row r="2165" spans="2:13" x14ac:dyDescent="0.3">
      <c r="B2165" s="12">
        <v>0.6449620174971642</v>
      </c>
      <c r="C2165" s="11">
        <v>13.900076712164497</v>
      </c>
      <c r="D2165" s="11">
        <v>10.163028463417994</v>
      </c>
      <c r="E2165" s="11">
        <v>278.07425055122116</v>
      </c>
      <c r="F2165" s="11">
        <v>0</v>
      </c>
      <c r="G2165" s="11">
        <v>17.130058797607361</v>
      </c>
      <c r="H2165" s="11">
        <v>0</v>
      </c>
      <c r="I2165" s="77">
        <f t="shared" si="132"/>
        <v>302.13735572680366</v>
      </c>
      <c r="J2165" s="77">
        <f t="shared" si="133"/>
        <v>319.26741452441104</v>
      </c>
      <c r="K2165" s="78">
        <f>E2165 * (Constants!$C$8 / Constants!$C$5)</f>
        <v>766.94672329449713</v>
      </c>
      <c r="L2165" s="78">
        <f t="shared" si="134"/>
        <v>808.13988726768696</v>
      </c>
      <c r="M2165" s="79">
        <f t="shared" si="135"/>
        <v>791.00982847007958</v>
      </c>
    </row>
    <row r="2166" spans="2:13" x14ac:dyDescent="0.3">
      <c r="B2166" s="12">
        <v>3.5909750215214444</v>
      </c>
      <c r="C2166" s="11">
        <v>13.900076712164497</v>
      </c>
      <c r="D2166" s="11">
        <v>10.163028463417994</v>
      </c>
      <c r="E2166" s="11">
        <v>278.07425055122116</v>
      </c>
      <c r="F2166" s="11">
        <v>0</v>
      </c>
      <c r="G2166" s="11">
        <v>18.062438163743526</v>
      </c>
      <c r="H2166" s="11">
        <v>0</v>
      </c>
      <c r="I2166" s="77">
        <f t="shared" si="132"/>
        <v>302.13735572680366</v>
      </c>
      <c r="J2166" s="77">
        <f t="shared" si="133"/>
        <v>320.1997938905472</v>
      </c>
      <c r="K2166" s="78">
        <f>E2166 * (Constants!$C$8 / Constants!$C$5)</f>
        <v>766.94672329449713</v>
      </c>
      <c r="L2166" s="78">
        <f t="shared" si="134"/>
        <v>809.07226663382312</v>
      </c>
      <c r="M2166" s="79">
        <f t="shared" si="135"/>
        <v>791.00982847007958</v>
      </c>
    </row>
    <row r="2167" spans="2:13" x14ac:dyDescent="0.3">
      <c r="B2167" s="12">
        <v>1.3259597180876881E-3</v>
      </c>
      <c r="C2167" s="11">
        <v>52.941053952096759</v>
      </c>
      <c r="D2167" s="11">
        <v>50.088803253794943</v>
      </c>
      <c r="E2167" s="11">
        <v>122.84155008427324</v>
      </c>
      <c r="F2167" s="11">
        <v>16.139764414822004</v>
      </c>
      <c r="G2167" s="11">
        <v>79.243036934972736</v>
      </c>
      <c r="H2167" s="11">
        <v>1.11467867989683</v>
      </c>
      <c r="I2167" s="77">
        <f t="shared" si="132"/>
        <v>242.01117170498694</v>
      </c>
      <c r="J2167" s="77">
        <f t="shared" si="133"/>
        <v>322.36888731985647</v>
      </c>
      <c r="K2167" s="78">
        <f>E2167 * (Constants!$C$8 / Constants!$C$5)</f>
        <v>338.80492039372137</v>
      </c>
      <c r="L2167" s="78">
        <f t="shared" si="134"/>
        <v>538.33225762930465</v>
      </c>
      <c r="M2167" s="79">
        <f t="shared" si="135"/>
        <v>457.97454201443509</v>
      </c>
    </row>
    <row r="2168" spans="2:13" x14ac:dyDescent="0.3">
      <c r="B2168" s="12">
        <v>0.46980013072607107</v>
      </c>
      <c r="C2168" s="11">
        <v>19.095389005125295</v>
      </c>
      <c r="D2168" s="11">
        <v>50.088803253794943</v>
      </c>
      <c r="E2168" s="11">
        <v>122.84156664740925</v>
      </c>
      <c r="F2168" s="11">
        <v>36.336942213298606</v>
      </c>
      <c r="G2168" s="11">
        <v>89.969291682909542</v>
      </c>
      <c r="H2168" s="11">
        <v>5.2969743190741028</v>
      </c>
      <c r="I2168" s="77">
        <f t="shared" si="132"/>
        <v>228.3627011196281</v>
      </c>
      <c r="J2168" s="77">
        <f t="shared" si="133"/>
        <v>323.62896712161171</v>
      </c>
      <c r="K2168" s="78">
        <f>E2168 * (Constants!$C$8 / Constants!$C$5)</f>
        <v>338.80496607591908</v>
      </c>
      <c r="L2168" s="78">
        <f t="shared" si="134"/>
        <v>539.5923665501216</v>
      </c>
      <c r="M2168" s="79">
        <f t="shared" si="135"/>
        <v>444.3261005481379</v>
      </c>
    </row>
    <row r="2169" spans="2:13" x14ac:dyDescent="0.3">
      <c r="B2169" s="12">
        <v>39.092218923658947</v>
      </c>
      <c r="C2169" s="11">
        <v>19.095389005125295</v>
      </c>
      <c r="D2169" s="11">
        <v>50.088803253794943</v>
      </c>
      <c r="E2169" s="11">
        <v>122.84156664740925</v>
      </c>
      <c r="F2169" s="11">
        <v>33.169723210620489</v>
      </c>
      <c r="G2169" s="11">
        <v>98.554642108558738</v>
      </c>
      <c r="H2169" s="11">
        <v>0.27338315095168603</v>
      </c>
      <c r="I2169" s="77">
        <f t="shared" si="132"/>
        <v>225.19548211694996</v>
      </c>
      <c r="J2169" s="77">
        <f t="shared" si="133"/>
        <v>324.02350737646037</v>
      </c>
      <c r="K2169" s="78">
        <f>E2169 * (Constants!$C$8 / Constants!$C$5)</f>
        <v>338.80496607591908</v>
      </c>
      <c r="L2169" s="78">
        <f t="shared" si="134"/>
        <v>539.9869068049702</v>
      </c>
      <c r="M2169" s="79">
        <f t="shared" si="135"/>
        <v>441.15888154545979</v>
      </c>
    </row>
    <row r="2170" spans="2:13" x14ac:dyDescent="0.3">
      <c r="B2170" s="12">
        <v>9.6646579069783911E-2</v>
      </c>
      <c r="C2170" s="11">
        <v>21.1845490450781</v>
      </c>
      <c r="D2170" s="11">
        <v>50.088803253794943</v>
      </c>
      <c r="E2170" s="11">
        <v>122.84155008427324</v>
      </c>
      <c r="F2170" s="11">
        <v>36.336942213298606</v>
      </c>
      <c r="G2170" s="11">
        <v>89.969291682909542</v>
      </c>
      <c r="H2170" s="11">
        <v>5.2969743190741028</v>
      </c>
      <c r="I2170" s="77">
        <f t="shared" si="132"/>
        <v>230.45184459644489</v>
      </c>
      <c r="J2170" s="77">
        <f t="shared" si="133"/>
        <v>325.7181105984285</v>
      </c>
      <c r="K2170" s="78">
        <f>E2170 * (Constants!$C$8 / Constants!$C$5)</f>
        <v>338.80492039372137</v>
      </c>
      <c r="L2170" s="78">
        <f t="shared" si="134"/>
        <v>541.68148090787668</v>
      </c>
      <c r="M2170" s="79">
        <f t="shared" si="135"/>
        <v>446.41521490589304</v>
      </c>
    </row>
    <row r="2171" spans="2:13" x14ac:dyDescent="0.3">
      <c r="B2171" s="12">
        <v>8.0419927120383363</v>
      </c>
      <c r="C2171" s="11">
        <v>21.1845490450781</v>
      </c>
      <c r="D2171" s="11">
        <v>50.088803253794943</v>
      </c>
      <c r="E2171" s="11">
        <v>122.84155008427324</v>
      </c>
      <c r="F2171" s="11">
        <v>33.169723210620489</v>
      </c>
      <c r="G2171" s="11">
        <v>98.554642108558738</v>
      </c>
      <c r="H2171" s="11">
        <v>0.27338315095168603</v>
      </c>
      <c r="I2171" s="77">
        <f t="shared" si="132"/>
        <v>227.28462559376675</v>
      </c>
      <c r="J2171" s="77">
        <f t="shared" si="133"/>
        <v>326.11265085327722</v>
      </c>
      <c r="K2171" s="78">
        <f>E2171 * (Constants!$C$8 / Constants!$C$5)</f>
        <v>338.80492039372137</v>
      </c>
      <c r="L2171" s="78">
        <f t="shared" si="134"/>
        <v>542.07602116272528</v>
      </c>
      <c r="M2171" s="79">
        <f t="shared" si="135"/>
        <v>443.24799590321487</v>
      </c>
    </row>
    <row r="2172" spans="2:13" x14ac:dyDescent="0.3">
      <c r="B2172" s="12">
        <v>14.981275934886071</v>
      </c>
      <c r="C2172" s="11">
        <v>13.900076712164497</v>
      </c>
      <c r="D2172" s="11">
        <v>10.163028463417994</v>
      </c>
      <c r="E2172" s="11">
        <v>278.07425055122116</v>
      </c>
      <c r="F2172" s="11">
        <v>0</v>
      </c>
      <c r="G2172" s="11">
        <v>24.923985536479393</v>
      </c>
      <c r="H2172" s="11">
        <v>0</v>
      </c>
      <c r="I2172" s="77">
        <f t="shared" si="132"/>
        <v>302.13735572680366</v>
      </c>
      <c r="J2172" s="77">
        <f t="shared" si="133"/>
        <v>327.06134126328305</v>
      </c>
      <c r="K2172" s="78">
        <f>E2172 * (Constants!$C$8 / Constants!$C$5)</f>
        <v>766.94672329449713</v>
      </c>
      <c r="L2172" s="78">
        <f t="shared" si="134"/>
        <v>815.93381400655903</v>
      </c>
      <c r="M2172" s="79">
        <f t="shared" si="135"/>
        <v>791.00982847007958</v>
      </c>
    </row>
    <row r="2173" spans="2:13" x14ac:dyDescent="0.3">
      <c r="B2173" s="12">
        <v>6.3138206096482463E-2</v>
      </c>
      <c r="C2173" s="11">
        <v>13.900076712164497</v>
      </c>
      <c r="D2173" s="11">
        <v>10.163028463417994</v>
      </c>
      <c r="E2173" s="11">
        <v>278.07425055122116</v>
      </c>
      <c r="F2173" s="11">
        <v>0</v>
      </c>
      <c r="G2173" s="11">
        <v>30.085877658259943</v>
      </c>
      <c r="H2173" s="11">
        <v>0</v>
      </c>
      <c r="I2173" s="77">
        <f t="shared" si="132"/>
        <v>302.13735572680366</v>
      </c>
      <c r="J2173" s="77">
        <f t="shared" si="133"/>
        <v>332.22323338506362</v>
      </c>
      <c r="K2173" s="78">
        <f>E2173 * (Constants!$C$8 / Constants!$C$5)</f>
        <v>766.94672329449713</v>
      </c>
      <c r="L2173" s="78">
        <f t="shared" si="134"/>
        <v>821.09570612833954</v>
      </c>
      <c r="M2173" s="79">
        <f t="shared" si="135"/>
        <v>791.00982847007958</v>
      </c>
    </row>
    <row r="2174" spans="2:13" x14ac:dyDescent="0.3">
      <c r="B2174" s="12">
        <v>0.9894431899592746</v>
      </c>
      <c r="C2174" s="11">
        <v>84.901914764776961</v>
      </c>
      <c r="D2174" s="11">
        <v>10.017760443719789</v>
      </c>
      <c r="E2174" s="11">
        <v>107.63226823535024</v>
      </c>
      <c r="F2174" s="11">
        <v>36.336942213298606</v>
      </c>
      <c r="G2174" s="11">
        <v>89.969291682909542</v>
      </c>
      <c r="H2174" s="11">
        <v>5.2969743190741028</v>
      </c>
      <c r="I2174" s="77">
        <f t="shared" si="132"/>
        <v>238.88888565714561</v>
      </c>
      <c r="J2174" s="77">
        <f t="shared" si="133"/>
        <v>334.15515165912922</v>
      </c>
      <c r="K2174" s="78">
        <f>E2174 * (Constants!$C$8 / Constants!$C$5)</f>
        <v>296.85673981040151</v>
      </c>
      <c r="L2174" s="78">
        <f t="shared" si="134"/>
        <v>523.37962323418049</v>
      </c>
      <c r="M2174" s="79">
        <f t="shared" si="135"/>
        <v>428.1133572321969</v>
      </c>
    </row>
    <row r="2175" spans="2:13" x14ac:dyDescent="0.3">
      <c r="B2175" s="12">
        <v>82.331883847669815</v>
      </c>
      <c r="C2175" s="11">
        <v>84.901914764776961</v>
      </c>
      <c r="D2175" s="11">
        <v>10.017760443719789</v>
      </c>
      <c r="E2175" s="11">
        <v>107.63226823535024</v>
      </c>
      <c r="F2175" s="11">
        <v>33.169723210620489</v>
      </c>
      <c r="G2175" s="11">
        <v>98.554642108558738</v>
      </c>
      <c r="H2175" s="11">
        <v>0.27338315095168603</v>
      </c>
      <c r="I2175" s="77">
        <f t="shared" si="132"/>
        <v>235.72166665446747</v>
      </c>
      <c r="J2175" s="77">
        <f t="shared" si="133"/>
        <v>334.54969191397794</v>
      </c>
      <c r="K2175" s="78">
        <f>E2175 * (Constants!$C$8 / Constants!$C$5)</f>
        <v>296.85673981040151</v>
      </c>
      <c r="L2175" s="78">
        <f t="shared" si="134"/>
        <v>523.77416348902921</v>
      </c>
      <c r="M2175" s="79">
        <f t="shared" si="135"/>
        <v>424.94613822951874</v>
      </c>
    </row>
    <row r="2176" spans="2:13" x14ac:dyDescent="0.3">
      <c r="B2176" s="12">
        <v>307.60548019495036</v>
      </c>
      <c r="C2176" s="11">
        <v>9.4684585302138107</v>
      </c>
      <c r="D2176" s="11">
        <v>20.326056926835989</v>
      </c>
      <c r="E2176" s="11">
        <v>278.10827123261532</v>
      </c>
      <c r="F2176" s="11">
        <v>1.3203422318880937</v>
      </c>
      <c r="G2176" s="11">
        <v>31.008825127309628</v>
      </c>
      <c r="H2176" s="11">
        <v>3.5292293157290135</v>
      </c>
      <c r="I2176" s="77">
        <f t="shared" si="132"/>
        <v>309.22312892155321</v>
      </c>
      <c r="J2176" s="77">
        <f t="shared" si="133"/>
        <v>343.76118336459189</v>
      </c>
      <c r="K2176" s="78">
        <f>E2176 * (Constants!$C$8 / Constants!$C$5)</f>
        <v>767.04055452866487</v>
      </c>
      <c r="L2176" s="78">
        <f t="shared" si="134"/>
        <v>832.69346666064143</v>
      </c>
      <c r="M2176" s="79">
        <f t="shared" si="135"/>
        <v>798.15541221760282</v>
      </c>
    </row>
    <row r="2177" spans="2:13" x14ac:dyDescent="0.3">
      <c r="B2177" s="12">
        <v>13.242787327573751</v>
      </c>
      <c r="C2177" s="11">
        <v>9.4684585302138107</v>
      </c>
      <c r="D2177" s="11">
        <v>20.326056926835989</v>
      </c>
      <c r="E2177" s="11">
        <v>278.10827123261532</v>
      </c>
      <c r="F2177" s="11">
        <v>13.536005397081643</v>
      </c>
      <c r="G2177" s="11">
        <v>30.716095344948862</v>
      </c>
      <c r="H2177" s="11">
        <v>0.38235628704064373</v>
      </c>
      <c r="I2177" s="77">
        <f t="shared" si="132"/>
        <v>321.43879208674673</v>
      </c>
      <c r="J2177" s="77">
        <f t="shared" si="133"/>
        <v>352.53724371873625</v>
      </c>
      <c r="K2177" s="78">
        <f>E2177 * (Constants!$C$8 / Constants!$C$5)</f>
        <v>767.04055452866487</v>
      </c>
      <c r="L2177" s="78">
        <f t="shared" si="134"/>
        <v>841.46952701478585</v>
      </c>
      <c r="M2177" s="79">
        <f t="shared" si="135"/>
        <v>810.37107538279633</v>
      </c>
    </row>
    <row r="2178" spans="2:13" x14ac:dyDescent="0.3">
      <c r="B2178" s="12">
        <v>37.208653829147806</v>
      </c>
      <c r="C2178" s="11">
        <v>9.4684585302138107</v>
      </c>
      <c r="D2178" s="11">
        <v>20.326056926835989</v>
      </c>
      <c r="E2178" s="11">
        <v>278.10827123261532</v>
      </c>
      <c r="F2178" s="11">
        <v>17.058363329074147</v>
      </c>
      <c r="G2178" s="11">
        <v>30.728619706850754</v>
      </c>
      <c r="H2178" s="11">
        <v>1.2143103654578957</v>
      </c>
      <c r="I2178" s="77">
        <f t="shared" si="132"/>
        <v>324.96115001873926</v>
      </c>
      <c r="J2178" s="77">
        <f t="shared" si="133"/>
        <v>356.90408009104789</v>
      </c>
      <c r="K2178" s="78">
        <f>E2178 * (Constants!$C$8 / Constants!$C$5)</f>
        <v>767.04055452866487</v>
      </c>
      <c r="L2178" s="78">
        <f t="shared" si="134"/>
        <v>845.83636338709744</v>
      </c>
      <c r="M2178" s="79">
        <f t="shared" si="135"/>
        <v>813.89343331478881</v>
      </c>
    </row>
    <row r="2179" spans="2:13" x14ac:dyDescent="0.3">
      <c r="B2179" s="12">
        <v>3.8240711728576571E-4</v>
      </c>
      <c r="C2179" s="11">
        <v>52.941053952096759</v>
      </c>
      <c r="D2179" s="11">
        <v>50.088803253794943</v>
      </c>
      <c r="E2179" s="11">
        <v>122.84155008427324</v>
      </c>
      <c r="F2179" s="11">
        <v>36.336942213298606</v>
      </c>
      <c r="G2179" s="11">
        <v>89.969291682909542</v>
      </c>
      <c r="H2179" s="11">
        <v>5.2969743190741028</v>
      </c>
      <c r="I2179" s="77">
        <f t="shared" ref="I2179:I2205" si="136">SUM(C2179:F2179)</f>
        <v>262.20834950346352</v>
      </c>
      <c r="J2179" s="77">
        <f t="shared" ref="J2179:J2205" si="137">SUM(C2179:H2179)</f>
        <v>357.47461550544716</v>
      </c>
      <c r="K2179" s="78">
        <f>E2179 * (Constants!$C$8 / Constants!$C$5)</f>
        <v>338.80492039372137</v>
      </c>
      <c r="L2179" s="78">
        <f t="shared" ref="L2179:L2205" si="138">C2179+D2179+F2179+G2179+H2179+K2179</f>
        <v>573.43798581489534</v>
      </c>
      <c r="M2179" s="79">
        <f t="shared" ref="M2179:M2205" si="139">I2179-E2179+K2179</f>
        <v>478.17171981291165</v>
      </c>
    </row>
    <row r="2180" spans="2:13" x14ac:dyDescent="0.3">
      <c r="B2180" s="12">
        <v>3.1820218195207417E-2</v>
      </c>
      <c r="C2180" s="11">
        <v>52.941053952096759</v>
      </c>
      <c r="D2180" s="11">
        <v>50.088803253794943</v>
      </c>
      <c r="E2180" s="11">
        <v>122.84155008427324</v>
      </c>
      <c r="F2180" s="11">
        <v>33.169723210620489</v>
      </c>
      <c r="G2180" s="11">
        <v>98.554642108558738</v>
      </c>
      <c r="H2180" s="11">
        <v>0.27338315095168603</v>
      </c>
      <c r="I2180" s="77">
        <f t="shared" si="136"/>
        <v>259.04113050078541</v>
      </c>
      <c r="J2180" s="77">
        <f t="shared" si="137"/>
        <v>357.86915576029588</v>
      </c>
      <c r="K2180" s="78">
        <f>E2180 * (Constants!$C$8 / Constants!$C$5)</f>
        <v>338.80492039372137</v>
      </c>
      <c r="L2180" s="78">
        <f t="shared" si="138"/>
        <v>573.83252606974395</v>
      </c>
      <c r="M2180" s="79">
        <f t="shared" si="139"/>
        <v>475.00450081023354</v>
      </c>
    </row>
    <row r="2181" spans="2:13" x14ac:dyDescent="0.3">
      <c r="B2181" s="12">
        <v>275.24079034173337</v>
      </c>
      <c r="C2181" s="11">
        <v>9.4684585302138107</v>
      </c>
      <c r="D2181" s="11">
        <v>20.326056926835989</v>
      </c>
      <c r="E2181" s="11">
        <v>278.10827123261532</v>
      </c>
      <c r="F2181" s="11">
        <v>1.9196608525947549</v>
      </c>
      <c r="G2181" s="11">
        <v>47.03164403889803</v>
      </c>
      <c r="H2181" s="11">
        <v>1.4317273385614178</v>
      </c>
      <c r="I2181" s="77">
        <f t="shared" si="136"/>
        <v>309.82244754225985</v>
      </c>
      <c r="J2181" s="77">
        <f t="shared" si="137"/>
        <v>358.2858189197193</v>
      </c>
      <c r="K2181" s="78">
        <f>E2181 * (Constants!$C$8 / Constants!$C$5)</f>
        <v>767.04055452866487</v>
      </c>
      <c r="L2181" s="78">
        <f t="shared" si="138"/>
        <v>847.21810221576891</v>
      </c>
      <c r="M2181" s="79">
        <f t="shared" si="139"/>
        <v>798.75473083830934</v>
      </c>
    </row>
    <row r="2182" spans="2:13" x14ac:dyDescent="0.3">
      <c r="B2182" s="12">
        <v>73.732277588773286</v>
      </c>
      <c r="C2182" s="11">
        <v>9.4684585302138107</v>
      </c>
      <c r="D2182" s="11">
        <v>20.326056926835989</v>
      </c>
      <c r="E2182" s="11">
        <v>278.10827123261532</v>
      </c>
      <c r="F2182" s="11">
        <v>13.52404077523253</v>
      </c>
      <c r="G2182" s="11">
        <v>44.618041745125161</v>
      </c>
      <c r="H2182" s="11">
        <v>2.378856725706803</v>
      </c>
      <c r="I2182" s="77">
        <f t="shared" si="136"/>
        <v>321.42682746489766</v>
      </c>
      <c r="J2182" s="77">
        <f t="shared" si="137"/>
        <v>368.42372593572958</v>
      </c>
      <c r="K2182" s="78">
        <f>E2182 * (Constants!$C$8 / Constants!$C$5)</f>
        <v>767.04055452866487</v>
      </c>
      <c r="L2182" s="78">
        <f t="shared" si="138"/>
        <v>857.35600923177913</v>
      </c>
      <c r="M2182" s="79">
        <f t="shared" si="139"/>
        <v>810.35911076094726</v>
      </c>
    </row>
    <row r="2183" spans="2:13" x14ac:dyDescent="0.3">
      <c r="B2183" s="12">
        <v>3.6605238423217088</v>
      </c>
      <c r="C2183" s="11">
        <v>9.4684585302138107</v>
      </c>
      <c r="D2183" s="11">
        <v>20.326056926835989</v>
      </c>
      <c r="E2183" s="11">
        <v>278.10827123261532</v>
      </c>
      <c r="F2183" s="11">
        <v>25.70061589760433</v>
      </c>
      <c r="G2183" s="11">
        <v>33.350036543469059</v>
      </c>
      <c r="H2183" s="11">
        <v>2.2665438039387968</v>
      </c>
      <c r="I2183" s="77">
        <f t="shared" si="136"/>
        <v>333.60340258726944</v>
      </c>
      <c r="J2183" s="77">
        <f t="shared" si="137"/>
        <v>369.21998293467732</v>
      </c>
      <c r="K2183" s="78">
        <f>E2183 * (Constants!$C$8 / Constants!$C$5)</f>
        <v>767.04055452866487</v>
      </c>
      <c r="L2183" s="78">
        <f t="shared" si="138"/>
        <v>858.15226623072681</v>
      </c>
      <c r="M2183" s="79">
        <f t="shared" si="139"/>
        <v>822.53568588331905</v>
      </c>
    </row>
    <row r="2184" spans="2:13" x14ac:dyDescent="0.3">
      <c r="B2184" s="12">
        <v>58.774617238072096</v>
      </c>
      <c r="C2184" s="11">
        <v>9.4684585302138107</v>
      </c>
      <c r="D2184" s="11">
        <v>20.326056926835989</v>
      </c>
      <c r="E2184" s="11">
        <v>278.10827123261532</v>
      </c>
      <c r="F2184" s="11">
        <v>13.330001363383722</v>
      </c>
      <c r="G2184" s="11">
        <v>45.871582277710871</v>
      </c>
      <c r="H2184" s="11">
        <v>4.8430145248635217</v>
      </c>
      <c r="I2184" s="77">
        <f t="shared" si="136"/>
        <v>321.23278805304881</v>
      </c>
      <c r="J2184" s="77">
        <f t="shared" si="137"/>
        <v>371.94738485562323</v>
      </c>
      <c r="K2184" s="78">
        <f>E2184 * (Constants!$C$8 / Constants!$C$5)</f>
        <v>767.04055452866487</v>
      </c>
      <c r="L2184" s="78">
        <f t="shared" si="138"/>
        <v>860.87966815167283</v>
      </c>
      <c r="M2184" s="79">
        <f t="shared" si="139"/>
        <v>810.1650713490983</v>
      </c>
    </row>
    <row r="2185" spans="2:13" x14ac:dyDescent="0.3">
      <c r="B2185" s="12">
        <v>2.0083342603611527</v>
      </c>
      <c r="C2185" s="11">
        <v>9.4684585302138107</v>
      </c>
      <c r="D2185" s="11">
        <v>20.326056926835989</v>
      </c>
      <c r="E2185" s="11">
        <v>278.10827123261532</v>
      </c>
      <c r="F2185" s="11">
        <v>23.419899890411717</v>
      </c>
      <c r="G2185" s="11">
        <v>38.570813691460295</v>
      </c>
      <c r="H2185" s="11">
        <v>2.8455952612071744</v>
      </c>
      <c r="I2185" s="77">
        <f t="shared" si="136"/>
        <v>331.32268658007683</v>
      </c>
      <c r="J2185" s="77">
        <f t="shared" si="137"/>
        <v>372.73909553274427</v>
      </c>
      <c r="K2185" s="78">
        <f>E2185 * (Constants!$C$8 / Constants!$C$5)</f>
        <v>767.04055452866487</v>
      </c>
      <c r="L2185" s="78">
        <f t="shared" si="138"/>
        <v>861.67137882879388</v>
      </c>
      <c r="M2185" s="79">
        <f t="shared" si="139"/>
        <v>820.25496987612632</v>
      </c>
    </row>
    <row r="2186" spans="2:13" x14ac:dyDescent="0.3">
      <c r="B2186" s="12">
        <v>1.2805773565778509</v>
      </c>
      <c r="C2186" s="11">
        <v>8.0236137317673002</v>
      </c>
      <c r="D2186" s="11">
        <v>156.35040573058006</v>
      </c>
      <c r="E2186" s="11">
        <v>188.39300147875679</v>
      </c>
      <c r="F2186" s="11">
        <v>12.004899607606955</v>
      </c>
      <c r="G2186" s="11">
        <v>22.557616900144357</v>
      </c>
      <c r="H2186" s="11">
        <v>0.38235628704064373</v>
      </c>
      <c r="I2186" s="77">
        <f t="shared" si="136"/>
        <v>364.77192054871114</v>
      </c>
      <c r="J2186" s="77">
        <f t="shared" si="137"/>
        <v>387.71189373589613</v>
      </c>
      <c r="K2186" s="78">
        <f>E2186 * (Constants!$C$8 / Constants!$C$5)</f>
        <v>519.60005246560343</v>
      </c>
      <c r="L2186" s="78">
        <f t="shared" si="138"/>
        <v>718.91894472274271</v>
      </c>
      <c r="M2186" s="79">
        <f t="shared" si="139"/>
        <v>695.97897153555778</v>
      </c>
    </row>
    <row r="2187" spans="2:13" x14ac:dyDescent="0.3">
      <c r="B2187" s="12">
        <v>4.7095343482942553</v>
      </c>
      <c r="C2187" s="11">
        <v>8.0236137317673002</v>
      </c>
      <c r="D2187" s="11">
        <v>156.35040573058006</v>
      </c>
      <c r="E2187" s="11">
        <v>188.39300147875679</v>
      </c>
      <c r="F2187" s="11">
        <v>0.34800604888292236</v>
      </c>
      <c r="G2187" s="11">
        <v>28.583460978488407</v>
      </c>
      <c r="H2187" s="11">
        <v>9.2125966077420749</v>
      </c>
      <c r="I2187" s="77">
        <f t="shared" si="136"/>
        <v>353.11502698998709</v>
      </c>
      <c r="J2187" s="77">
        <f t="shared" si="137"/>
        <v>390.91108457621755</v>
      </c>
      <c r="K2187" s="78">
        <f>E2187 * (Constants!$C$8 / Constants!$C$5)</f>
        <v>519.60005246560343</v>
      </c>
      <c r="L2187" s="78">
        <f t="shared" si="138"/>
        <v>722.11813556306424</v>
      </c>
      <c r="M2187" s="79">
        <f t="shared" si="139"/>
        <v>684.32207797683373</v>
      </c>
    </row>
    <row r="2188" spans="2:13" x14ac:dyDescent="0.3">
      <c r="B2188" s="12">
        <v>1.5578024011483649</v>
      </c>
      <c r="C2188" s="11">
        <v>8.0236137317673002</v>
      </c>
      <c r="D2188" s="11">
        <v>156.35040573058006</v>
      </c>
      <c r="E2188" s="11">
        <v>188.39300147875679</v>
      </c>
      <c r="F2188" s="11">
        <v>4.2321009564166969</v>
      </c>
      <c r="G2188" s="11">
        <v>33.687666612684041</v>
      </c>
      <c r="H2188" s="11">
        <v>4.8430145248635217</v>
      </c>
      <c r="I2188" s="77">
        <f t="shared" si="136"/>
        <v>356.99912189752087</v>
      </c>
      <c r="J2188" s="77">
        <f t="shared" si="137"/>
        <v>395.52980303506843</v>
      </c>
      <c r="K2188" s="78">
        <f>E2188 * (Constants!$C$8 / Constants!$C$5)</f>
        <v>519.60005246560343</v>
      </c>
      <c r="L2188" s="78">
        <f t="shared" si="138"/>
        <v>726.73685402191506</v>
      </c>
      <c r="M2188" s="79">
        <f t="shared" si="139"/>
        <v>688.20617288436756</v>
      </c>
    </row>
    <row r="2189" spans="2:13" x14ac:dyDescent="0.3">
      <c r="B2189" s="12">
        <v>1.3108424092788482</v>
      </c>
      <c r="C2189" s="11">
        <v>9.4684585302138107</v>
      </c>
      <c r="D2189" s="11">
        <v>20.326056926835989</v>
      </c>
      <c r="E2189" s="11">
        <v>278.10827123261532</v>
      </c>
      <c r="F2189" s="11">
        <v>31.361622471571184</v>
      </c>
      <c r="G2189" s="11">
        <v>56.273555196665789</v>
      </c>
      <c r="H2189" s="11">
        <v>1.11467867989683</v>
      </c>
      <c r="I2189" s="77">
        <f t="shared" si="136"/>
        <v>339.2644091612363</v>
      </c>
      <c r="J2189" s="77">
        <f t="shared" si="137"/>
        <v>396.6526430377989</v>
      </c>
      <c r="K2189" s="78">
        <f>E2189 * (Constants!$C$8 / Constants!$C$5)</f>
        <v>767.04055452866487</v>
      </c>
      <c r="L2189" s="78">
        <f t="shared" si="138"/>
        <v>885.58492633384844</v>
      </c>
      <c r="M2189" s="79">
        <f t="shared" si="139"/>
        <v>828.19669245728585</v>
      </c>
    </row>
    <row r="2190" spans="2:13" x14ac:dyDescent="0.3">
      <c r="B2190" s="12">
        <v>0.18243213533423841</v>
      </c>
      <c r="C2190" s="11">
        <v>8.0236137317673002</v>
      </c>
      <c r="D2190" s="11">
        <v>156.35040573058006</v>
      </c>
      <c r="E2190" s="11">
        <v>188.39300147875679</v>
      </c>
      <c r="F2190" s="11">
        <v>20.436800469668171</v>
      </c>
      <c r="G2190" s="11">
        <v>22.566814675920508</v>
      </c>
      <c r="H2190" s="11">
        <v>1.2143103654578957</v>
      </c>
      <c r="I2190" s="77">
        <f t="shared" si="136"/>
        <v>373.20382141077238</v>
      </c>
      <c r="J2190" s="77">
        <f t="shared" si="137"/>
        <v>396.98494645215078</v>
      </c>
      <c r="K2190" s="78">
        <f>E2190 * (Constants!$C$8 / Constants!$C$5)</f>
        <v>519.60005246560343</v>
      </c>
      <c r="L2190" s="78">
        <f t="shared" si="138"/>
        <v>728.1919974389973</v>
      </c>
      <c r="M2190" s="79">
        <f t="shared" si="139"/>
        <v>704.41087239761896</v>
      </c>
    </row>
    <row r="2191" spans="2:13" x14ac:dyDescent="0.3">
      <c r="B2191" s="12">
        <v>3.1268648275727173</v>
      </c>
      <c r="C2191" s="11">
        <v>8.0236137317673002</v>
      </c>
      <c r="D2191" s="11">
        <v>156.35040573058006</v>
      </c>
      <c r="E2191" s="11">
        <v>188.39300147875679</v>
      </c>
      <c r="F2191" s="11">
        <v>14.939442576664042</v>
      </c>
      <c r="G2191" s="11">
        <v>28.326049551799013</v>
      </c>
      <c r="H2191" s="11">
        <v>2.8455952612071744</v>
      </c>
      <c r="I2191" s="77">
        <f t="shared" si="136"/>
        <v>367.70646351776821</v>
      </c>
      <c r="J2191" s="77">
        <f t="shared" si="137"/>
        <v>398.87810833077441</v>
      </c>
      <c r="K2191" s="78">
        <f>E2191 * (Constants!$C$8 / Constants!$C$5)</f>
        <v>519.60005246560343</v>
      </c>
      <c r="L2191" s="78">
        <f t="shared" si="138"/>
        <v>730.08515931762099</v>
      </c>
      <c r="M2191" s="79">
        <f t="shared" si="139"/>
        <v>698.9135145046148</v>
      </c>
    </row>
    <row r="2192" spans="2:13" x14ac:dyDescent="0.3">
      <c r="B2192" s="12">
        <v>0.21873779621091671</v>
      </c>
      <c r="C2192" s="11">
        <v>8.0236137317673002</v>
      </c>
      <c r="D2192" s="11">
        <v>156.35040573058006</v>
      </c>
      <c r="E2192" s="11">
        <v>188.39300147875679</v>
      </c>
      <c r="F2192" s="11">
        <v>20.360479065299661</v>
      </c>
      <c r="G2192" s="11">
        <v>22.772594950303418</v>
      </c>
      <c r="H2192" s="11">
        <v>3.5292293157290135</v>
      </c>
      <c r="I2192" s="77">
        <f t="shared" si="136"/>
        <v>373.12750000640386</v>
      </c>
      <c r="J2192" s="77">
        <f t="shared" si="137"/>
        <v>399.4293242724363</v>
      </c>
      <c r="K2192" s="78">
        <f>E2192 * (Constants!$C$8 / Constants!$C$5)</f>
        <v>519.60005246560343</v>
      </c>
      <c r="L2192" s="78">
        <f t="shared" si="138"/>
        <v>730.63637525928289</v>
      </c>
      <c r="M2192" s="79">
        <f t="shared" si="139"/>
        <v>704.33455099325056</v>
      </c>
    </row>
    <row r="2193" spans="2:13" x14ac:dyDescent="0.3">
      <c r="B2193" s="12">
        <v>1.7501060433278326</v>
      </c>
      <c r="C2193" s="11">
        <v>8.0236137317673002</v>
      </c>
      <c r="D2193" s="11">
        <v>156.35040573058006</v>
      </c>
      <c r="E2193" s="11">
        <v>188.39300147875679</v>
      </c>
      <c r="F2193" s="11">
        <v>12.158991743079891</v>
      </c>
      <c r="G2193" s="11">
        <v>34.539605262290749</v>
      </c>
      <c r="H2193" s="11">
        <v>1.4317273385614178</v>
      </c>
      <c r="I2193" s="77">
        <f t="shared" si="136"/>
        <v>364.92601268418406</v>
      </c>
      <c r="J2193" s="77">
        <f t="shared" si="137"/>
        <v>400.89734528503624</v>
      </c>
      <c r="K2193" s="78">
        <f>E2193 * (Constants!$C$8 / Constants!$C$5)</f>
        <v>519.60005246560343</v>
      </c>
      <c r="L2193" s="78">
        <f t="shared" si="138"/>
        <v>732.10439627188293</v>
      </c>
      <c r="M2193" s="79">
        <f t="shared" si="139"/>
        <v>696.13306367103064</v>
      </c>
    </row>
    <row r="2194" spans="2:13" x14ac:dyDescent="0.3">
      <c r="B2194" s="12">
        <v>163.93159357688273</v>
      </c>
      <c r="C2194" s="11">
        <v>9.4684585302138107</v>
      </c>
      <c r="D2194" s="11">
        <v>20.326056926835989</v>
      </c>
      <c r="E2194" s="11">
        <v>278.10827123261532</v>
      </c>
      <c r="F2194" s="11">
        <v>23.69801155316755</v>
      </c>
      <c r="G2194" s="11">
        <v>69.98747533028947</v>
      </c>
      <c r="H2194" s="11">
        <v>0.27338315095168603</v>
      </c>
      <c r="I2194" s="77">
        <f t="shared" si="136"/>
        <v>331.60079824283264</v>
      </c>
      <c r="J2194" s="77">
        <f t="shared" si="137"/>
        <v>401.86165672407384</v>
      </c>
      <c r="K2194" s="78">
        <f>E2194 * (Constants!$C$8 / Constants!$C$5)</f>
        <v>767.04055452866487</v>
      </c>
      <c r="L2194" s="78">
        <f t="shared" si="138"/>
        <v>890.79394002012339</v>
      </c>
      <c r="M2194" s="79">
        <f t="shared" si="139"/>
        <v>820.53308153888224</v>
      </c>
    </row>
    <row r="2195" spans="2:13" x14ac:dyDescent="0.3">
      <c r="B2195" s="12">
        <v>1.1946272088389378</v>
      </c>
      <c r="C2195" s="11">
        <v>8.0236137317673002</v>
      </c>
      <c r="D2195" s="11">
        <v>156.35040573058006</v>
      </c>
      <c r="E2195" s="11">
        <v>188.39300147875679</v>
      </c>
      <c r="F2195" s="11">
        <v>14.990458494394574</v>
      </c>
      <c r="G2195" s="11">
        <v>32.767078016206682</v>
      </c>
      <c r="H2195" s="11">
        <v>2.378856725706803</v>
      </c>
      <c r="I2195" s="77">
        <f t="shared" si="136"/>
        <v>367.75747943549879</v>
      </c>
      <c r="J2195" s="77">
        <f t="shared" si="137"/>
        <v>402.90341417741229</v>
      </c>
      <c r="K2195" s="78">
        <f>E2195 * (Constants!$C$8 / Constants!$C$5)</f>
        <v>519.60005246560343</v>
      </c>
      <c r="L2195" s="78">
        <f t="shared" si="138"/>
        <v>734.11046516425881</v>
      </c>
      <c r="M2195" s="79">
        <f t="shared" si="139"/>
        <v>698.96453042234543</v>
      </c>
    </row>
    <row r="2196" spans="2:13" x14ac:dyDescent="0.3">
      <c r="B2196" s="12">
        <v>9.3468011764343828E-3</v>
      </c>
      <c r="C2196" s="11">
        <v>8.0236137317673002</v>
      </c>
      <c r="D2196" s="11">
        <v>156.35040573058006</v>
      </c>
      <c r="E2196" s="11">
        <v>188.39300147875679</v>
      </c>
      <c r="F2196" s="11">
        <v>25.70061589760433</v>
      </c>
      <c r="G2196" s="11">
        <v>24.491959004063382</v>
      </c>
      <c r="H2196" s="11">
        <v>2.2665438039387968</v>
      </c>
      <c r="I2196" s="77">
        <f t="shared" si="136"/>
        <v>378.46763683870853</v>
      </c>
      <c r="J2196" s="77">
        <f t="shared" si="137"/>
        <v>405.22613964671075</v>
      </c>
      <c r="K2196" s="78">
        <f>E2196 * (Constants!$C$8 / Constants!$C$5)</f>
        <v>519.60005246560343</v>
      </c>
      <c r="L2196" s="78">
        <f t="shared" si="138"/>
        <v>736.43319063355727</v>
      </c>
      <c r="M2196" s="79">
        <f t="shared" si="139"/>
        <v>709.67468782555511</v>
      </c>
    </row>
    <row r="2197" spans="2:13" x14ac:dyDescent="0.3">
      <c r="B2197" s="12">
        <v>1.2963954666047357</v>
      </c>
      <c r="C2197" s="11">
        <v>9.4684585302138107</v>
      </c>
      <c r="D2197" s="11">
        <v>20.326056926835989</v>
      </c>
      <c r="E2197" s="11">
        <v>278.10827123261532</v>
      </c>
      <c r="F2197" s="11">
        <v>34.407547051530521</v>
      </c>
      <c r="G2197" s="11">
        <v>63.890684877180703</v>
      </c>
      <c r="H2197" s="11">
        <v>5.2969743190741028</v>
      </c>
      <c r="I2197" s="77">
        <f t="shared" si="136"/>
        <v>342.31033374119562</v>
      </c>
      <c r="J2197" s="77">
        <f t="shared" si="137"/>
        <v>411.49799293745042</v>
      </c>
      <c r="K2197" s="78">
        <f>E2197 * (Constants!$C$8 / Constants!$C$5)</f>
        <v>767.04055452866487</v>
      </c>
      <c r="L2197" s="78">
        <f t="shared" si="138"/>
        <v>900.43027623349997</v>
      </c>
      <c r="M2197" s="79">
        <f t="shared" si="139"/>
        <v>831.24261703724517</v>
      </c>
    </row>
    <row r="2198" spans="2:13" x14ac:dyDescent="0.3">
      <c r="B2198" s="12">
        <v>2.2918362328200601</v>
      </c>
      <c r="C2198" s="11">
        <v>8.0236137317673002</v>
      </c>
      <c r="D2198" s="11">
        <v>156.35040573058006</v>
      </c>
      <c r="E2198" s="11">
        <v>188.39300147875679</v>
      </c>
      <c r="F2198" s="11">
        <v>15.050084409738876</v>
      </c>
      <c r="G2198" s="11">
        <v>51.398155871677019</v>
      </c>
      <c r="H2198" s="11">
        <v>0.27338315095168603</v>
      </c>
      <c r="I2198" s="77">
        <f t="shared" si="136"/>
        <v>367.81710535084306</v>
      </c>
      <c r="J2198" s="77">
        <f t="shared" si="137"/>
        <v>419.4886443734718</v>
      </c>
      <c r="K2198" s="78">
        <f>E2198 * (Constants!$C$8 / Constants!$C$5)</f>
        <v>519.60005246560343</v>
      </c>
      <c r="L2198" s="78">
        <f t="shared" si="138"/>
        <v>750.69569536031838</v>
      </c>
      <c r="M2198" s="79">
        <f t="shared" si="139"/>
        <v>699.02415633768965</v>
      </c>
    </row>
    <row r="2199" spans="2:13" x14ac:dyDescent="0.3">
      <c r="B2199" s="12">
        <v>0.12536142420140095</v>
      </c>
      <c r="C2199" s="11">
        <v>8.0236137317673002</v>
      </c>
      <c r="D2199" s="11">
        <v>156.35040573058006</v>
      </c>
      <c r="E2199" s="11">
        <v>188.39300147875679</v>
      </c>
      <c r="F2199" s="11">
        <v>16.216600911634828</v>
      </c>
      <c r="G2199" s="11">
        <v>46.920729238597453</v>
      </c>
      <c r="H2199" s="11">
        <v>5.2969743190741028</v>
      </c>
      <c r="I2199" s="77">
        <f t="shared" si="136"/>
        <v>368.98362185273902</v>
      </c>
      <c r="J2199" s="77">
        <f t="shared" si="137"/>
        <v>421.20132541041056</v>
      </c>
      <c r="K2199" s="78">
        <f>E2199 * (Constants!$C$8 / Constants!$C$5)</f>
        <v>519.60005246560343</v>
      </c>
      <c r="L2199" s="78">
        <f t="shared" si="138"/>
        <v>752.40837639725714</v>
      </c>
      <c r="M2199" s="79">
        <f t="shared" si="139"/>
        <v>700.19067283958566</v>
      </c>
    </row>
    <row r="2200" spans="2:13" x14ac:dyDescent="0.3">
      <c r="B2200" s="12">
        <v>6.4269935974152759E-3</v>
      </c>
      <c r="C2200" s="11">
        <v>8.0236137317673002</v>
      </c>
      <c r="D2200" s="11">
        <v>156.35040573058006</v>
      </c>
      <c r="E2200" s="11">
        <v>188.39300147875679</v>
      </c>
      <c r="F2200" s="11">
        <v>31.361622471571177</v>
      </c>
      <c r="G2200" s="11">
        <v>41.326779510217335</v>
      </c>
      <c r="H2200" s="11">
        <v>1.11467867989683</v>
      </c>
      <c r="I2200" s="77">
        <f t="shared" si="136"/>
        <v>384.12864341267539</v>
      </c>
      <c r="J2200" s="77">
        <f t="shared" si="137"/>
        <v>426.57010160278952</v>
      </c>
      <c r="K2200" s="78">
        <f>E2200 * (Constants!$C$8 / Constants!$C$5)</f>
        <v>519.60005246560343</v>
      </c>
      <c r="L2200" s="78">
        <f t="shared" si="138"/>
        <v>757.7771525896361</v>
      </c>
      <c r="M2200" s="79">
        <f t="shared" si="139"/>
        <v>715.33569439952203</v>
      </c>
    </row>
    <row r="2201" spans="2:13" x14ac:dyDescent="0.3">
      <c r="B2201" s="12">
        <v>105.72409340454033</v>
      </c>
      <c r="C2201" s="11">
        <v>563.16085252656876</v>
      </c>
      <c r="D2201" s="11">
        <v>0</v>
      </c>
      <c r="E2201" s="11">
        <v>0</v>
      </c>
      <c r="F2201" s="11">
        <v>0.40103025710139073</v>
      </c>
      <c r="G2201" s="11">
        <v>0</v>
      </c>
      <c r="H2201" s="11">
        <v>3.5292293157290135</v>
      </c>
      <c r="I2201" s="77">
        <f t="shared" si="136"/>
        <v>563.56188278367017</v>
      </c>
      <c r="J2201" s="77">
        <f t="shared" si="137"/>
        <v>567.0911120993992</v>
      </c>
      <c r="K2201" s="78">
        <f>E2201 * (Constants!$C$8 / Constants!$C$5)</f>
        <v>0</v>
      </c>
      <c r="L2201" s="78">
        <f t="shared" si="138"/>
        <v>567.0911120993992</v>
      </c>
      <c r="M2201" s="79">
        <f t="shared" si="139"/>
        <v>563.56188278367017</v>
      </c>
    </row>
    <row r="2202" spans="2:13" x14ac:dyDescent="0.3">
      <c r="B2202" s="12">
        <v>78.128970040503191</v>
      </c>
      <c r="C2202" s="11">
        <v>654.55409206282184</v>
      </c>
      <c r="D2202" s="11">
        <v>2.858481761228884E-2</v>
      </c>
      <c r="E2202" s="11">
        <v>1.118029032527857</v>
      </c>
      <c r="F2202" s="11">
        <v>0.23167411868350968</v>
      </c>
      <c r="G2202" s="11">
        <v>0</v>
      </c>
      <c r="H2202" s="11">
        <v>0.27338315095168603</v>
      </c>
      <c r="I2202" s="77">
        <f t="shared" si="136"/>
        <v>655.93238003164549</v>
      </c>
      <c r="J2202" s="77">
        <f t="shared" si="137"/>
        <v>656.20576318259714</v>
      </c>
      <c r="K2202" s="78">
        <f>E2202 * (Constants!$C$8 / Constants!$C$5)</f>
        <v>3.0835962026171542</v>
      </c>
      <c r="L2202" s="78">
        <f t="shared" si="138"/>
        <v>658.17133035268648</v>
      </c>
      <c r="M2202" s="79">
        <f t="shared" si="139"/>
        <v>657.89794720173484</v>
      </c>
    </row>
    <row r="2203" spans="2:13" x14ac:dyDescent="0.3">
      <c r="B2203" s="12">
        <v>24.760319540975615</v>
      </c>
      <c r="C2203" s="11">
        <v>654.55409206282184</v>
      </c>
      <c r="D2203" s="11">
        <v>2.858481761228884E-2</v>
      </c>
      <c r="E2203" s="11">
        <v>1.118029032527857</v>
      </c>
      <c r="F2203" s="11">
        <v>5.8167720423822145</v>
      </c>
      <c r="G2203" s="11">
        <v>0</v>
      </c>
      <c r="H2203" s="11">
        <v>0.38235628704064373</v>
      </c>
      <c r="I2203" s="77">
        <f t="shared" si="136"/>
        <v>661.51747795534425</v>
      </c>
      <c r="J2203" s="77">
        <f t="shared" si="137"/>
        <v>661.89983424238494</v>
      </c>
      <c r="K2203" s="78">
        <f>E2203 * (Constants!$C$8 / Constants!$C$5)</f>
        <v>3.0835962026171542</v>
      </c>
      <c r="L2203" s="78">
        <f t="shared" si="138"/>
        <v>663.86540141247428</v>
      </c>
      <c r="M2203" s="79">
        <f t="shared" si="139"/>
        <v>663.48304512543359</v>
      </c>
    </row>
    <row r="2204" spans="2:13" x14ac:dyDescent="0.3">
      <c r="B2204" s="12">
        <v>2.4238980216468917</v>
      </c>
      <c r="C2204" s="11">
        <v>654.55409206282184</v>
      </c>
      <c r="D2204" s="11">
        <v>2.858481761228884E-2</v>
      </c>
      <c r="E2204" s="11">
        <v>1.118029032527857</v>
      </c>
      <c r="F2204" s="11">
        <v>11.342976394588073</v>
      </c>
      <c r="G2204" s="11">
        <v>0</v>
      </c>
      <c r="H2204" s="11">
        <v>5.2969743190741028</v>
      </c>
      <c r="I2204" s="77">
        <f t="shared" si="136"/>
        <v>667.04368230755006</v>
      </c>
      <c r="J2204" s="77">
        <f t="shared" si="137"/>
        <v>672.3406566266242</v>
      </c>
      <c r="K2204" s="78">
        <f>E2204 * (Constants!$C$8 / Constants!$C$5)</f>
        <v>3.0835962026171542</v>
      </c>
      <c r="L2204" s="78">
        <f t="shared" si="138"/>
        <v>674.30622379671354</v>
      </c>
      <c r="M2204" s="79">
        <f t="shared" si="139"/>
        <v>669.0092494776394</v>
      </c>
    </row>
    <row r="2205" spans="2:13" x14ac:dyDescent="0.3">
      <c r="B2205" s="12">
        <v>7.3445278420113027</v>
      </c>
      <c r="C2205" s="11">
        <v>654.55409206282184</v>
      </c>
      <c r="D2205" s="11">
        <v>2.858481761228884E-2</v>
      </c>
      <c r="E2205" s="11">
        <v>1.118029032527857</v>
      </c>
      <c r="F2205" s="11">
        <v>13.269631755363692</v>
      </c>
      <c r="G2205" s="11">
        <v>0</v>
      </c>
      <c r="H2205" s="11">
        <v>4.8430145248635217</v>
      </c>
      <c r="I2205" s="77">
        <f t="shared" si="136"/>
        <v>668.97033766832567</v>
      </c>
      <c r="J2205" s="77">
        <f t="shared" si="137"/>
        <v>673.81335219318919</v>
      </c>
      <c r="K2205" s="78">
        <f>E2205 * (Constants!$C$8 / Constants!$C$5)</f>
        <v>3.0835962026171542</v>
      </c>
      <c r="L2205" s="78">
        <f t="shared" si="138"/>
        <v>675.77891936327853</v>
      </c>
      <c r="M2205" s="79">
        <f t="shared" si="139"/>
        <v>670.93590483841501</v>
      </c>
    </row>
    <row r="2206" spans="2:13" x14ac:dyDescent="0.3">
      <c r="B2206" s="7"/>
      <c r="C2206" s="10"/>
      <c r="D2206" s="10"/>
      <c r="E2206" s="10"/>
      <c r="F2206" s="10"/>
      <c r="G2206" s="10"/>
      <c r="H2206" s="10"/>
    </row>
    <row r="2207" spans="2:13" x14ac:dyDescent="0.3">
      <c r="B2207" s="7"/>
      <c r="C2207" s="10"/>
      <c r="D2207" s="10"/>
      <c r="E2207" s="10"/>
      <c r="F2207" s="10"/>
      <c r="G2207" s="10"/>
      <c r="H2207" s="10"/>
    </row>
    <row r="2208" spans="2:13" x14ac:dyDescent="0.3">
      <c r="B2208" s="7"/>
      <c r="C2208" s="10"/>
      <c r="D2208" s="10"/>
      <c r="E2208" s="10"/>
      <c r="F2208" s="10"/>
      <c r="G2208" s="10"/>
      <c r="H2208" s="10"/>
    </row>
    <row r="2209" spans="2:8" x14ac:dyDescent="0.3">
      <c r="B2209" s="7"/>
      <c r="C2209" s="10"/>
      <c r="D2209" s="10"/>
      <c r="E2209" s="10"/>
      <c r="F2209" s="10"/>
      <c r="G2209" s="10"/>
      <c r="H2209" s="10"/>
    </row>
    <row r="2210" spans="2:8" x14ac:dyDescent="0.3">
      <c r="B2210" s="7"/>
      <c r="C2210" s="10"/>
      <c r="D2210" s="10"/>
      <c r="E2210" s="10"/>
      <c r="F2210" s="10"/>
      <c r="G2210" s="10"/>
      <c r="H2210" s="10"/>
    </row>
    <row r="2211" spans="2:8" x14ac:dyDescent="0.3">
      <c r="B2211" s="7"/>
      <c r="C2211" s="10"/>
      <c r="D2211" s="10"/>
      <c r="E2211" s="10"/>
      <c r="F2211" s="10"/>
      <c r="G2211" s="10"/>
      <c r="H2211" s="10"/>
    </row>
    <row r="2212" spans="2:8" x14ac:dyDescent="0.3">
      <c r="B2212" s="7"/>
      <c r="C2212" s="10"/>
      <c r="D2212" s="10"/>
      <c r="E2212" s="10"/>
      <c r="F2212" s="10"/>
      <c r="G2212" s="10"/>
      <c r="H2212" s="10"/>
    </row>
    <row r="2213" spans="2:8" x14ac:dyDescent="0.3">
      <c r="B2213" s="7"/>
      <c r="C2213" s="10"/>
      <c r="D2213" s="10"/>
      <c r="E2213" s="10"/>
      <c r="F2213" s="10"/>
      <c r="G2213" s="10"/>
      <c r="H2213" s="10"/>
    </row>
    <row r="2214" spans="2:8" x14ac:dyDescent="0.3">
      <c r="B2214" s="7"/>
      <c r="C2214" s="10"/>
      <c r="D2214" s="10"/>
      <c r="E2214" s="10"/>
      <c r="F2214" s="10"/>
      <c r="G2214" s="10"/>
      <c r="H2214" s="10"/>
    </row>
    <row r="2215" spans="2:8" x14ac:dyDescent="0.3">
      <c r="B2215" s="7"/>
      <c r="C2215" s="10"/>
      <c r="D2215" s="10"/>
      <c r="E2215" s="10"/>
      <c r="F2215" s="10"/>
      <c r="G2215" s="10"/>
      <c r="H2215" s="10"/>
    </row>
    <row r="2216" spans="2:8" x14ac:dyDescent="0.3">
      <c r="B2216" s="7"/>
      <c r="C2216" s="10"/>
      <c r="D2216" s="10"/>
      <c r="E2216" s="10"/>
      <c r="F2216" s="10"/>
      <c r="G2216" s="10"/>
      <c r="H2216" s="10"/>
    </row>
    <row r="2217" spans="2:8" x14ac:dyDescent="0.3">
      <c r="B2217" s="7"/>
      <c r="C2217" s="10"/>
      <c r="D2217" s="10"/>
      <c r="E2217" s="10"/>
      <c r="F2217" s="10"/>
      <c r="G2217" s="10"/>
      <c r="H2217" s="10"/>
    </row>
    <row r="2218" spans="2:8" x14ac:dyDescent="0.3">
      <c r="B2218" s="7"/>
      <c r="C2218" s="10"/>
      <c r="D2218" s="10"/>
      <c r="E2218" s="10"/>
      <c r="F2218" s="10"/>
      <c r="G2218" s="10"/>
      <c r="H2218" s="10"/>
    </row>
    <row r="2219" spans="2:8" x14ac:dyDescent="0.3">
      <c r="B2219" s="7"/>
      <c r="C2219" s="10"/>
      <c r="D2219" s="10"/>
      <c r="E2219" s="10"/>
      <c r="F2219" s="10"/>
      <c r="G2219" s="10"/>
      <c r="H2219" s="10"/>
    </row>
    <row r="2220" spans="2:8" x14ac:dyDescent="0.3">
      <c r="B2220" s="7"/>
      <c r="C2220" s="10"/>
      <c r="D2220" s="10"/>
      <c r="E2220" s="10"/>
      <c r="F2220" s="10"/>
      <c r="G2220" s="10"/>
      <c r="H2220" s="10"/>
    </row>
    <row r="2221" spans="2:8" x14ac:dyDescent="0.3">
      <c r="B2221" s="7"/>
      <c r="C2221" s="10"/>
      <c r="D2221" s="10"/>
      <c r="E2221" s="10"/>
      <c r="F2221" s="10"/>
      <c r="G2221" s="10"/>
      <c r="H2221" s="10"/>
    </row>
    <row r="2222" spans="2:8" x14ac:dyDescent="0.3">
      <c r="B2222" s="7"/>
      <c r="C2222" s="10"/>
      <c r="D2222" s="10"/>
      <c r="E2222" s="10"/>
      <c r="F2222" s="10"/>
      <c r="G2222" s="10"/>
      <c r="H2222" s="10"/>
    </row>
    <row r="2223" spans="2:8" x14ac:dyDescent="0.3">
      <c r="B2223" s="7"/>
      <c r="C2223" s="10"/>
      <c r="D2223" s="10"/>
      <c r="E2223" s="10"/>
      <c r="F2223" s="10"/>
      <c r="G2223" s="10"/>
      <c r="H2223" s="10"/>
    </row>
    <row r="2224" spans="2:8" x14ac:dyDescent="0.3">
      <c r="B2224" s="7"/>
      <c r="C2224" s="10"/>
      <c r="D2224" s="10"/>
      <c r="E2224" s="10"/>
      <c r="F2224" s="10"/>
      <c r="G2224" s="10"/>
      <c r="H2224" s="10"/>
    </row>
    <row r="2225" spans="2:8" x14ac:dyDescent="0.3">
      <c r="B2225" s="7"/>
      <c r="C2225" s="10"/>
      <c r="D2225" s="10"/>
      <c r="E2225" s="10"/>
      <c r="F2225" s="10"/>
      <c r="G2225" s="10"/>
      <c r="H2225" s="10"/>
    </row>
    <row r="2226" spans="2:8" x14ac:dyDescent="0.3">
      <c r="B2226" s="7"/>
      <c r="C2226" s="10"/>
      <c r="D2226" s="10"/>
      <c r="E2226" s="10"/>
      <c r="F2226" s="10"/>
      <c r="G2226" s="10"/>
      <c r="H2226" s="10"/>
    </row>
    <row r="2227" spans="2:8" x14ac:dyDescent="0.3">
      <c r="B2227" s="7"/>
      <c r="C2227" s="10"/>
      <c r="D2227" s="10"/>
      <c r="E2227" s="10"/>
      <c r="F2227" s="10"/>
      <c r="G2227" s="10"/>
      <c r="H2227" s="10"/>
    </row>
    <row r="2228" spans="2:8" x14ac:dyDescent="0.3">
      <c r="B2228" s="7"/>
      <c r="C2228" s="10"/>
      <c r="D2228" s="10"/>
      <c r="E2228" s="10"/>
      <c r="F2228" s="10"/>
      <c r="G2228" s="10"/>
      <c r="H2228" s="10"/>
    </row>
    <row r="2229" spans="2:8" x14ac:dyDescent="0.3">
      <c r="B2229" s="7"/>
      <c r="C2229" s="10"/>
      <c r="D2229" s="10"/>
      <c r="E2229" s="10"/>
      <c r="F2229" s="10"/>
      <c r="G2229" s="10"/>
      <c r="H2229" s="10"/>
    </row>
    <row r="2230" spans="2:8" x14ac:dyDescent="0.3">
      <c r="B2230" s="7"/>
      <c r="C2230" s="10"/>
      <c r="D2230" s="10"/>
      <c r="E2230" s="10"/>
      <c r="F2230" s="10"/>
      <c r="G2230" s="10"/>
      <c r="H2230" s="10"/>
    </row>
    <row r="2231" spans="2:8" x14ac:dyDescent="0.3">
      <c r="B2231" s="7"/>
      <c r="C2231" s="10"/>
      <c r="D2231" s="10"/>
      <c r="E2231" s="10"/>
      <c r="F2231" s="10"/>
      <c r="G2231" s="10"/>
      <c r="H2231" s="10"/>
    </row>
    <row r="2232" spans="2:8" x14ac:dyDescent="0.3">
      <c r="B2232" s="7"/>
      <c r="C2232" s="10"/>
      <c r="D2232" s="10"/>
      <c r="E2232" s="10"/>
      <c r="F2232" s="10"/>
      <c r="G2232" s="10"/>
      <c r="H2232" s="10"/>
    </row>
    <row r="2233" spans="2:8" x14ac:dyDescent="0.3">
      <c r="B2233" s="7"/>
      <c r="C2233" s="10"/>
      <c r="D2233" s="10"/>
      <c r="E2233" s="10"/>
      <c r="F2233" s="10"/>
      <c r="G2233" s="10"/>
      <c r="H2233" s="10"/>
    </row>
    <row r="2234" spans="2:8" x14ac:dyDescent="0.3">
      <c r="B2234" s="7"/>
      <c r="C2234" s="10"/>
      <c r="D2234" s="10"/>
      <c r="E2234" s="10"/>
      <c r="F2234" s="10"/>
      <c r="G2234" s="10"/>
      <c r="H2234" s="10"/>
    </row>
    <row r="2235" spans="2:8" x14ac:dyDescent="0.3">
      <c r="B2235" s="7"/>
      <c r="C2235" s="10"/>
      <c r="D2235" s="10"/>
      <c r="E2235" s="10"/>
      <c r="F2235" s="10"/>
      <c r="G2235" s="10"/>
      <c r="H2235" s="10"/>
    </row>
    <row r="2236" spans="2:8" x14ac:dyDescent="0.3">
      <c r="B2236" s="7"/>
      <c r="C2236" s="10"/>
      <c r="D2236" s="10"/>
      <c r="E2236" s="10"/>
      <c r="F2236" s="10"/>
      <c r="G2236" s="10"/>
      <c r="H2236" s="10"/>
    </row>
    <row r="2237" spans="2:8" x14ac:dyDescent="0.3">
      <c r="B2237" s="7"/>
      <c r="C2237" s="10"/>
      <c r="D2237" s="10"/>
      <c r="E2237" s="10"/>
      <c r="F2237" s="10"/>
      <c r="G2237" s="10"/>
      <c r="H2237" s="10"/>
    </row>
    <row r="2238" spans="2:8" x14ac:dyDescent="0.3">
      <c r="B2238" s="7"/>
      <c r="C2238" s="10"/>
      <c r="D2238" s="10"/>
      <c r="E2238" s="10"/>
      <c r="F2238" s="10"/>
      <c r="G2238" s="10"/>
      <c r="H2238" s="10"/>
    </row>
    <row r="2239" spans="2:8" x14ac:dyDescent="0.3">
      <c r="B2239" s="7"/>
      <c r="C2239" s="10"/>
      <c r="D2239" s="10"/>
      <c r="E2239" s="10"/>
      <c r="F2239" s="10"/>
      <c r="G2239" s="10"/>
      <c r="H2239" s="10"/>
    </row>
    <row r="2240" spans="2:8" x14ac:dyDescent="0.3">
      <c r="B2240" s="7"/>
      <c r="C2240" s="10"/>
      <c r="D2240" s="10"/>
      <c r="E2240" s="10"/>
      <c r="F2240" s="10"/>
      <c r="G2240" s="10"/>
      <c r="H2240" s="10"/>
    </row>
    <row r="2241" spans="2:8" x14ac:dyDescent="0.3">
      <c r="B2241" s="7"/>
      <c r="C2241" s="10"/>
      <c r="D2241" s="10"/>
      <c r="E2241" s="10"/>
      <c r="F2241" s="10"/>
      <c r="G2241" s="10"/>
      <c r="H2241" s="10"/>
    </row>
    <row r="2242" spans="2:8" x14ac:dyDescent="0.3">
      <c r="B2242" s="7"/>
      <c r="C2242" s="10"/>
      <c r="D2242" s="10"/>
      <c r="E2242" s="10"/>
      <c r="F2242" s="10"/>
      <c r="G2242" s="10"/>
      <c r="H2242" s="10"/>
    </row>
    <row r="2243" spans="2:8" x14ac:dyDescent="0.3">
      <c r="B2243" s="7"/>
      <c r="C2243" s="10"/>
      <c r="D2243" s="10"/>
      <c r="E2243" s="10"/>
      <c r="F2243" s="10"/>
      <c r="G2243" s="10"/>
      <c r="H2243" s="10"/>
    </row>
    <row r="2244" spans="2:8" x14ac:dyDescent="0.3">
      <c r="B2244" s="7"/>
      <c r="C2244" s="10"/>
      <c r="D2244" s="10"/>
      <c r="E2244" s="10"/>
      <c r="F2244" s="10"/>
      <c r="G2244" s="10"/>
      <c r="H2244" s="10"/>
    </row>
    <row r="2245" spans="2:8" x14ac:dyDescent="0.3">
      <c r="B2245" s="7"/>
      <c r="C2245" s="10"/>
      <c r="D2245" s="10"/>
      <c r="E2245" s="10"/>
      <c r="F2245" s="10"/>
      <c r="G2245" s="10"/>
      <c r="H2245" s="10"/>
    </row>
    <row r="2246" spans="2:8" x14ac:dyDescent="0.3">
      <c r="B2246" s="7"/>
      <c r="C2246" s="10"/>
      <c r="D2246" s="10"/>
      <c r="E2246" s="10"/>
      <c r="F2246" s="10"/>
      <c r="G2246" s="10"/>
      <c r="H2246" s="10"/>
    </row>
    <row r="2247" spans="2:8" x14ac:dyDescent="0.3">
      <c r="B2247" s="7"/>
      <c r="C2247" s="10"/>
      <c r="D2247" s="10"/>
      <c r="E2247" s="10"/>
      <c r="F2247" s="10"/>
      <c r="G2247" s="10"/>
      <c r="H2247" s="10"/>
    </row>
    <row r="2248" spans="2:8" x14ac:dyDescent="0.3">
      <c r="B2248" s="7"/>
      <c r="C2248" s="10"/>
      <c r="D2248" s="10"/>
      <c r="E2248" s="10"/>
      <c r="F2248" s="10"/>
      <c r="G2248" s="10"/>
      <c r="H2248" s="10"/>
    </row>
    <row r="2249" spans="2:8" x14ac:dyDescent="0.3">
      <c r="B2249" s="7"/>
      <c r="C2249" s="10"/>
      <c r="D2249" s="10"/>
      <c r="E2249" s="10"/>
      <c r="F2249" s="10"/>
      <c r="G2249" s="10"/>
      <c r="H2249" s="10"/>
    </row>
    <row r="2250" spans="2:8" x14ac:dyDescent="0.3">
      <c r="B2250" s="7"/>
      <c r="C2250" s="10"/>
      <c r="D2250" s="10"/>
      <c r="E2250" s="10"/>
      <c r="F2250" s="10"/>
      <c r="G2250" s="10"/>
      <c r="H2250" s="10"/>
    </row>
    <row r="2251" spans="2:8" x14ac:dyDescent="0.3">
      <c r="B2251" s="7"/>
      <c r="C2251" s="10"/>
      <c r="D2251" s="10"/>
      <c r="E2251" s="10"/>
      <c r="F2251" s="10"/>
      <c r="G2251" s="10"/>
      <c r="H2251" s="10"/>
    </row>
    <row r="2252" spans="2:8" x14ac:dyDescent="0.3">
      <c r="B2252" s="7"/>
      <c r="C2252" s="10"/>
      <c r="D2252" s="10"/>
      <c r="E2252" s="10"/>
      <c r="F2252" s="10"/>
      <c r="G2252" s="10"/>
      <c r="H2252" s="10"/>
    </row>
    <row r="2253" spans="2:8" x14ac:dyDescent="0.3">
      <c r="B2253" s="7"/>
      <c r="C2253" s="10"/>
      <c r="D2253" s="10"/>
      <c r="E2253" s="10"/>
      <c r="F2253" s="10"/>
      <c r="G2253" s="10"/>
      <c r="H2253" s="10"/>
    </row>
    <row r="2254" spans="2:8" x14ac:dyDescent="0.3">
      <c r="B2254" s="7"/>
      <c r="C2254" s="10"/>
      <c r="D2254" s="10"/>
      <c r="E2254" s="10"/>
      <c r="F2254" s="10"/>
      <c r="G2254" s="10"/>
      <c r="H2254" s="10"/>
    </row>
    <row r="2255" spans="2:8" x14ac:dyDescent="0.3">
      <c r="B2255" s="7"/>
      <c r="C2255" s="10"/>
      <c r="D2255" s="10"/>
      <c r="E2255" s="10"/>
      <c r="F2255" s="10"/>
      <c r="G2255" s="10"/>
      <c r="H2255" s="10"/>
    </row>
    <row r="2256" spans="2:8" x14ac:dyDescent="0.3">
      <c r="B2256" s="7"/>
      <c r="C2256" s="10"/>
      <c r="D2256" s="10"/>
      <c r="E2256" s="10"/>
      <c r="F2256" s="10"/>
      <c r="G2256" s="10"/>
      <c r="H2256" s="10"/>
    </row>
    <row r="2257" spans="2:8" x14ac:dyDescent="0.3">
      <c r="B2257" s="7"/>
      <c r="C2257" s="10"/>
      <c r="D2257" s="10"/>
      <c r="E2257" s="10"/>
      <c r="F2257" s="10"/>
      <c r="G2257" s="10"/>
      <c r="H2257" s="10"/>
    </row>
    <row r="2258" spans="2:8" x14ac:dyDescent="0.3">
      <c r="B2258" s="7"/>
      <c r="C2258" s="10"/>
      <c r="D2258" s="10"/>
      <c r="E2258" s="10"/>
      <c r="F2258" s="10"/>
      <c r="G2258" s="10"/>
      <c r="H2258" s="10"/>
    </row>
    <row r="2259" spans="2:8" x14ac:dyDescent="0.3">
      <c r="B2259" s="7"/>
      <c r="C2259" s="10"/>
      <c r="D2259" s="10"/>
      <c r="E2259" s="10"/>
      <c r="F2259" s="10"/>
      <c r="G2259" s="10"/>
      <c r="H2259" s="10"/>
    </row>
    <row r="2260" spans="2:8" x14ac:dyDescent="0.3">
      <c r="B2260" s="7"/>
      <c r="C2260" s="10"/>
      <c r="D2260" s="10"/>
      <c r="E2260" s="10"/>
      <c r="F2260" s="10"/>
      <c r="G2260" s="10"/>
      <c r="H2260" s="10"/>
    </row>
    <row r="2261" spans="2:8" x14ac:dyDescent="0.3">
      <c r="B2261" s="7"/>
      <c r="C2261" s="10"/>
      <c r="D2261" s="10"/>
      <c r="E2261" s="10"/>
      <c r="F2261" s="10"/>
      <c r="G2261" s="10"/>
      <c r="H2261" s="10"/>
    </row>
    <row r="2262" spans="2:8" x14ac:dyDescent="0.3">
      <c r="B2262" s="7"/>
      <c r="C2262" s="10"/>
      <c r="D2262" s="10"/>
      <c r="E2262" s="10"/>
      <c r="F2262" s="10"/>
      <c r="G2262" s="10"/>
      <c r="H2262" s="10"/>
    </row>
    <row r="2263" spans="2:8" x14ac:dyDescent="0.3">
      <c r="B2263" s="7"/>
      <c r="C2263" s="10"/>
      <c r="D2263" s="10"/>
      <c r="E2263" s="10"/>
      <c r="F2263" s="10"/>
      <c r="G2263" s="10"/>
      <c r="H2263" s="10"/>
    </row>
    <row r="2264" spans="2:8" x14ac:dyDescent="0.3">
      <c r="B2264" s="7"/>
      <c r="C2264" s="10"/>
      <c r="D2264" s="10"/>
      <c r="E2264" s="10"/>
      <c r="F2264" s="10"/>
      <c r="G2264" s="10"/>
      <c r="H2264" s="10"/>
    </row>
    <row r="2265" spans="2:8" x14ac:dyDescent="0.3">
      <c r="B2265" s="7"/>
      <c r="C2265" s="10"/>
      <c r="D2265" s="10"/>
      <c r="E2265" s="10"/>
      <c r="F2265" s="10"/>
      <c r="G2265" s="10"/>
      <c r="H2265" s="10"/>
    </row>
    <row r="2266" spans="2:8" x14ac:dyDescent="0.3">
      <c r="B2266" s="7"/>
      <c r="C2266" s="10"/>
      <c r="D2266" s="10"/>
      <c r="E2266" s="10"/>
      <c r="F2266" s="10"/>
      <c r="G2266" s="10"/>
      <c r="H2266" s="10"/>
    </row>
    <row r="2267" spans="2:8" x14ac:dyDescent="0.3">
      <c r="B2267" s="7"/>
      <c r="C2267" s="10"/>
      <c r="D2267" s="10"/>
      <c r="E2267" s="10"/>
      <c r="F2267" s="10"/>
      <c r="G2267" s="10"/>
      <c r="H2267" s="10"/>
    </row>
    <row r="2268" spans="2:8" x14ac:dyDescent="0.3">
      <c r="B2268" s="7"/>
      <c r="C2268" s="10"/>
      <c r="D2268" s="10"/>
      <c r="E2268" s="10"/>
      <c r="F2268" s="10"/>
      <c r="G2268" s="10"/>
      <c r="H2268" s="10"/>
    </row>
    <row r="2269" spans="2:8" x14ac:dyDescent="0.3">
      <c r="B2269" s="7"/>
      <c r="C2269" s="10"/>
      <c r="D2269" s="10"/>
      <c r="E2269" s="10"/>
      <c r="F2269" s="10"/>
      <c r="G2269" s="10"/>
      <c r="H2269" s="10"/>
    </row>
    <row r="2270" spans="2:8" x14ac:dyDescent="0.3">
      <c r="B2270" s="7"/>
      <c r="C2270" s="10"/>
      <c r="D2270" s="10"/>
      <c r="E2270" s="10"/>
      <c r="F2270" s="10"/>
      <c r="G2270" s="10"/>
      <c r="H2270" s="10"/>
    </row>
    <row r="2271" spans="2:8" x14ac:dyDescent="0.3">
      <c r="B2271" s="7"/>
      <c r="C2271" s="10"/>
      <c r="D2271" s="10"/>
      <c r="E2271" s="10"/>
      <c r="F2271" s="10"/>
      <c r="G2271" s="10"/>
      <c r="H2271" s="10"/>
    </row>
    <row r="2272" spans="2:8" x14ac:dyDescent="0.3">
      <c r="B2272" s="7"/>
      <c r="C2272" s="10"/>
      <c r="D2272" s="10"/>
      <c r="E2272" s="10"/>
      <c r="F2272" s="10"/>
      <c r="G2272" s="10"/>
      <c r="H2272" s="10"/>
    </row>
    <row r="2273" spans="2:8" x14ac:dyDescent="0.3">
      <c r="B2273" s="7"/>
      <c r="C2273" s="10"/>
      <c r="D2273" s="10"/>
      <c r="E2273" s="10"/>
      <c r="F2273" s="10"/>
      <c r="G2273" s="10"/>
      <c r="H2273" s="10"/>
    </row>
    <row r="2274" spans="2:8" x14ac:dyDescent="0.3">
      <c r="B2274" s="7"/>
      <c r="C2274" s="10"/>
      <c r="D2274" s="10"/>
      <c r="E2274" s="10"/>
      <c r="F2274" s="10"/>
      <c r="G2274" s="10"/>
      <c r="H2274" s="10"/>
    </row>
    <row r="2275" spans="2:8" x14ac:dyDescent="0.3">
      <c r="B2275" s="7"/>
      <c r="C2275" s="10"/>
      <c r="D2275" s="10"/>
      <c r="E2275" s="10"/>
      <c r="F2275" s="10"/>
      <c r="G2275" s="10"/>
      <c r="H2275" s="10"/>
    </row>
    <row r="2276" spans="2:8" x14ac:dyDescent="0.3">
      <c r="B2276" s="7"/>
      <c r="C2276" s="10"/>
      <c r="D2276" s="10"/>
      <c r="E2276" s="10"/>
      <c r="F2276" s="10"/>
      <c r="G2276" s="10"/>
      <c r="H2276" s="10"/>
    </row>
    <row r="2277" spans="2:8" x14ac:dyDescent="0.3">
      <c r="B2277" s="7"/>
      <c r="C2277" s="10"/>
      <c r="D2277" s="10"/>
      <c r="E2277" s="10"/>
      <c r="F2277" s="10"/>
      <c r="G2277" s="10"/>
      <c r="H2277" s="10"/>
    </row>
    <row r="2278" spans="2:8" x14ac:dyDescent="0.3">
      <c r="B2278" s="7"/>
      <c r="C2278" s="10"/>
      <c r="D2278" s="10"/>
      <c r="E2278" s="10"/>
      <c r="F2278" s="10"/>
      <c r="G2278" s="10"/>
      <c r="H2278" s="10"/>
    </row>
    <row r="2279" spans="2:8" x14ac:dyDescent="0.3">
      <c r="B2279" s="7"/>
      <c r="C2279" s="10"/>
      <c r="D2279" s="10"/>
      <c r="E2279" s="10"/>
      <c r="F2279" s="10"/>
      <c r="G2279" s="10"/>
      <c r="H2279" s="10"/>
    </row>
    <row r="2280" spans="2:8" x14ac:dyDescent="0.3">
      <c r="B2280" s="7"/>
      <c r="C2280" s="10"/>
      <c r="D2280" s="10"/>
      <c r="E2280" s="10"/>
      <c r="F2280" s="10"/>
      <c r="G2280" s="10"/>
      <c r="H2280" s="10"/>
    </row>
    <row r="2281" spans="2:8" x14ac:dyDescent="0.3">
      <c r="B2281" s="7"/>
      <c r="C2281" s="10"/>
      <c r="D2281" s="10"/>
      <c r="E2281" s="10"/>
      <c r="F2281" s="10"/>
      <c r="G2281" s="10"/>
      <c r="H2281" s="10"/>
    </row>
    <row r="2282" spans="2:8" x14ac:dyDescent="0.3">
      <c r="B2282" s="7"/>
      <c r="C2282" s="10"/>
      <c r="D2282" s="10"/>
      <c r="E2282" s="10"/>
      <c r="F2282" s="10"/>
      <c r="G2282" s="10"/>
      <c r="H2282" s="10"/>
    </row>
    <row r="2283" spans="2:8" x14ac:dyDescent="0.3">
      <c r="B2283" s="7"/>
      <c r="C2283" s="10"/>
      <c r="D2283" s="10"/>
      <c r="E2283" s="10"/>
      <c r="F2283" s="10"/>
      <c r="G2283" s="10"/>
      <c r="H2283" s="10"/>
    </row>
    <row r="2284" spans="2:8" x14ac:dyDescent="0.3">
      <c r="B2284" s="7"/>
      <c r="C2284" s="10"/>
      <c r="D2284" s="10"/>
      <c r="E2284" s="10"/>
      <c r="F2284" s="10"/>
      <c r="G2284" s="10"/>
      <c r="H2284" s="10"/>
    </row>
    <row r="2285" spans="2:8" x14ac:dyDescent="0.3">
      <c r="B2285" s="7"/>
      <c r="C2285" s="10"/>
      <c r="D2285" s="10"/>
      <c r="E2285" s="10"/>
      <c r="F2285" s="10"/>
      <c r="G2285" s="10"/>
      <c r="H2285" s="10"/>
    </row>
    <row r="2286" spans="2:8" x14ac:dyDescent="0.3">
      <c r="B2286" s="7"/>
      <c r="C2286" s="10"/>
      <c r="D2286" s="10"/>
      <c r="E2286" s="10"/>
      <c r="F2286" s="10"/>
      <c r="G2286" s="10"/>
      <c r="H2286" s="10"/>
    </row>
    <row r="2287" spans="2:8" x14ac:dyDescent="0.3">
      <c r="B2287" s="7"/>
      <c r="C2287" s="10"/>
      <c r="D2287" s="10"/>
      <c r="E2287" s="10"/>
      <c r="F2287" s="10"/>
      <c r="G2287" s="10"/>
      <c r="H2287" s="10"/>
    </row>
    <row r="2288" spans="2:8" x14ac:dyDescent="0.3">
      <c r="B2288" s="7"/>
      <c r="C2288" s="10"/>
      <c r="D2288" s="10"/>
      <c r="E2288" s="10"/>
      <c r="F2288" s="10"/>
      <c r="G2288" s="10"/>
      <c r="H2288" s="10"/>
    </row>
    <row r="2289" spans="2:8" x14ac:dyDescent="0.3">
      <c r="B2289" s="7"/>
      <c r="C2289" s="10"/>
      <c r="D2289" s="10"/>
      <c r="E2289" s="10"/>
      <c r="F2289" s="10"/>
      <c r="G2289" s="10"/>
      <c r="H2289" s="10"/>
    </row>
    <row r="2290" spans="2:8" x14ac:dyDescent="0.3">
      <c r="B2290" s="7"/>
      <c r="C2290" s="10"/>
      <c r="D2290" s="10"/>
      <c r="E2290" s="10"/>
      <c r="F2290" s="10"/>
      <c r="G2290" s="10"/>
      <c r="H2290" s="10"/>
    </row>
    <row r="2291" spans="2:8" x14ac:dyDescent="0.3">
      <c r="B2291" s="7"/>
      <c r="C2291" s="10"/>
      <c r="D2291" s="10"/>
      <c r="E2291" s="10"/>
      <c r="F2291" s="10"/>
      <c r="G2291" s="10"/>
      <c r="H2291" s="10"/>
    </row>
    <row r="2292" spans="2:8" x14ac:dyDescent="0.3">
      <c r="B2292" s="7"/>
      <c r="C2292" s="10"/>
      <c r="D2292" s="10"/>
      <c r="E2292" s="10"/>
      <c r="F2292" s="10"/>
      <c r="G2292" s="10"/>
      <c r="H2292" s="10"/>
    </row>
    <row r="2293" spans="2:8" x14ac:dyDescent="0.3">
      <c r="B2293" s="7"/>
      <c r="C2293" s="10"/>
      <c r="D2293" s="10"/>
      <c r="E2293" s="10"/>
      <c r="F2293" s="10"/>
      <c r="G2293" s="10"/>
      <c r="H2293" s="10"/>
    </row>
    <row r="2294" spans="2:8" x14ac:dyDescent="0.3">
      <c r="B2294" s="7"/>
      <c r="C2294" s="10"/>
      <c r="D2294" s="10"/>
      <c r="E2294" s="10"/>
      <c r="F2294" s="10"/>
      <c r="G2294" s="10"/>
      <c r="H2294" s="10"/>
    </row>
    <row r="2295" spans="2:8" x14ac:dyDescent="0.3">
      <c r="B2295" s="7"/>
      <c r="C2295" s="10"/>
      <c r="D2295" s="10"/>
      <c r="E2295" s="10"/>
      <c r="F2295" s="10"/>
      <c r="G2295" s="10"/>
      <c r="H2295" s="10"/>
    </row>
    <row r="2296" spans="2:8" x14ac:dyDescent="0.3">
      <c r="B2296" s="7"/>
      <c r="C2296" s="10"/>
      <c r="D2296" s="10"/>
      <c r="E2296" s="10"/>
      <c r="F2296" s="10"/>
      <c r="G2296" s="10"/>
      <c r="H2296" s="10"/>
    </row>
    <row r="2297" spans="2:8" x14ac:dyDescent="0.3">
      <c r="B2297" s="7"/>
      <c r="C2297" s="10"/>
      <c r="D2297" s="10"/>
      <c r="E2297" s="10"/>
      <c r="F2297" s="10"/>
      <c r="G2297" s="10"/>
      <c r="H2297" s="10"/>
    </row>
    <row r="2298" spans="2:8" x14ac:dyDescent="0.3">
      <c r="B2298" s="7"/>
      <c r="C2298" s="10"/>
      <c r="D2298" s="10"/>
      <c r="E2298" s="10"/>
      <c r="F2298" s="10"/>
      <c r="G2298" s="10"/>
      <c r="H2298" s="10"/>
    </row>
    <row r="2299" spans="2:8" x14ac:dyDescent="0.3">
      <c r="B2299" s="7"/>
      <c r="C2299" s="10"/>
      <c r="D2299" s="10"/>
      <c r="E2299" s="10"/>
      <c r="F2299" s="10"/>
      <c r="G2299" s="10"/>
      <c r="H2299" s="10"/>
    </row>
    <row r="2300" spans="2:8" x14ac:dyDescent="0.3">
      <c r="B2300" s="7"/>
      <c r="C2300" s="10"/>
      <c r="D2300" s="10"/>
      <c r="E2300" s="10"/>
      <c r="F2300" s="10"/>
      <c r="G2300" s="10"/>
      <c r="H2300" s="10"/>
    </row>
    <row r="2301" spans="2:8" x14ac:dyDescent="0.3">
      <c r="B2301" s="7"/>
      <c r="C2301" s="10"/>
      <c r="D2301" s="10"/>
      <c r="E2301" s="10"/>
      <c r="F2301" s="10"/>
      <c r="G2301" s="10"/>
      <c r="H2301" s="10"/>
    </row>
    <row r="2302" spans="2:8" x14ac:dyDescent="0.3">
      <c r="B2302" s="7"/>
      <c r="C2302" s="10"/>
      <c r="D2302" s="10"/>
      <c r="E2302" s="10"/>
      <c r="F2302" s="10"/>
      <c r="G2302" s="10"/>
      <c r="H2302" s="10"/>
    </row>
    <row r="2303" spans="2:8" x14ac:dyDescent="0.3">
      <c r="B2303" s="7"/>
      <c r="C2303" s="10"/>
      <c r="D2303" s="10"/>
      <c r="E2303" s="10"/>
      <c r="F2303" s="10"/>
      <c r="G2303" s="10"/>
      <c r="H2303" s="10"/>
    </row>
    <row r="2304" spans="2:8" x14ac:dyDescent="0.3">
      <c r="B2304" s="7"/>
      <c r="C2304" s="10"/>
      <c r="D2304" s="10"/>
      <c r="E2304" s="10"/>
      <c r="F2304" s="10"/>
      <c r="G2304" s="10"/>
      <c r="H2304" s="10"/>
    </row>
    <row r="2305" spans="2:8" x14ac:dyDescent="0.3">
      <c r="B2305" s="7"/>
      <c r="C2305" s="10"/>
      <c r="D2305" s="10"/>
      <c r="E2305" s="10"/>
      <c r="F2305" s="10"/>
      <c r="G2305" s="10"/>
      <c r="H2305" s="10"/>
    </row>
    <row r="2306" spans="2:8" x14ac:dyDescent="0.3">
      <c r="B2306" s="7"/>
      <c r="C2306" s="10"/>
      <c r="D2306" s="10"/>
      <c r="E2306" s="10"/>
      <c r="F2306" s="10"/>
      <c r="G2306" s="10"/>
      <c r="H2306" s="10"/>
    </row>
    <row r="2307" spans="2:8" x14ac:dyDescent="0.3">
      <c r="B2307" s="7"/>
      <c r="C2307" s="10"/>
      <c r="D2307" s="10"/>
      <c r="E2307" s="10"/>
      <c r="F2307" s="10"/>
      <c r="G2307" s="10"/>
      <c r="H2307" s="10"/>
    </row>
    <row r="2308" spans="2:8" x14ac:dyDescent="0.3">
      <c r="B2308" s="7"/>
      <c r="C2308" s="10"/>
      <c r="D2308" s="10"/>
      <c r="E2308" s="10"/>
      <c r="F2308" s="10"/>
      <c r="G2308" s="10"/>
      <c r="H2308" s="10"/>
    </row>
    <row r="2309" spans="2:8" x14ac:dyDescent="0.3">
      <c r="B2309" s="7"/>
      <c r="C2309" s="10"/>
      <c r="D2309" s="10"/>
      <c r="E2309" s="10"/>
      <c r="F2309" s="10"/>
      <c r="G2309" s="10"/>
      <c r="H2309" s="10"/>
    </row>
    <row r="2310" spans="2:8" x14ac:dyDescent="0.3">
      <c r="B2310" s="7"/>
      <c r="C2310" s="10"/>
      <c r="D2310" s="10"/>
      <c r="E2310" s="10"/>
      <c r="F2310" s="10"/>
      <c r="G2310" s="10"/>
      <c r="H2310" s="10"/>
    </row>
    <row r="2311" spans="2:8" x14ac:dyDescent="0.3">
      <c r="B2311" s="7"/>
      <c r="C2311" s="10"/>
      <c r="D2311" s="10"/>
      <c r="E2311" s="10"/>
      <c r="F2311" s="10"/>
      <c r="G2311" s="10"/>
      <c r="H2311" s="10"/>
    </row>
    <row r="2312" spans="2:8" x14ac:dyDescent="0.3">
      <c r="B2312" s="7"/>
      <c r="C2312" s="10"/>
      <c r="D2312" s="10"/>
      <c r="E2312" s="10"/>
      <c r="F2312" s="10"/>
      <c r="G2312" s="10"/>
      <c r="H2312" s="10"/>
    </row>
    <row r="2313" spans="2:8" x14ac:dyDescent="0.3">
      <c r="B2313" s="7"/>
      <c r="C2313" s="10"/>
      <c r="D2313" s="10"/>
      <c r="E2313" s="10"/>
      <c r="F2313" s="10"/>
      <c r="G2313" s="10"/>
      <c r="H2313" s="10"/>
    </row>
    <row r="2314" spans="2:8" x14ac:dyDescent="0.3">
      <c r="B2314" s="7"/>
      <c r="C2314" s="10"/>
      <c r="D2314" s="10"/>
      <c r="E2314" s="10"/>
      <c r="F2314" s="10"/>
      <c r="G2314" s="10"/>
      <c r="H2314" s="10"/>
    </row>
    <row r="2315" spans="2:8" x14ac:dyDescent="0.3">
      <c r="B2315" s="7"/>
      <c r="C2315" s="10"/>
      <c r="D2315" s="10"/>
      <c r="E2315" s="10"/>
      <c r="F2315" s="10"/>
      <c r="G2315" s="10"/>
      <c r="H2315" s="10"/>
    </row>
    <row r="2316" spans="2:8" x14ac:dyDescent="0.3">
      <c r="B2316" s="7"/>
      <c r="C2316" s="10"/>
      <c r="D2316" s="10"/>
      <c r="E2316" s="10"/>
      <c r="F2316" s="10"/>
      <c r="G2316" s="10"/>
      <c r="H2316" s="10"/>
    </row>
    <row r="2317" spans="2:8" x14ac:dyDescent="0.3">
      <c r="B2317" s="7"/>
      <c r="C2317" s="10"/>
      <c r="D2317" s="10"/>
      <c r="E2317" s="10"/>
      <c r="F2317" s="10"/>
      <c r="G2317" s="10"/>
      <c r="H2317" s="10"/>
    </row>
    <row r="2318" spans="2:8" x14ac:dyDescent="0.3">
      <c r="B2318" s="7"/>
      <c r="C2318" s="10"/>
      <c r="D2318" s="10"/>
      <c r="E2318" s="10"/>
      <c r="F2318" s="10"/>
      <c r="G2318" s="10"/>
      <c r="H2318" s="10"/>
    </row>
    <row r="2319" spans="2:8" x14ac:dyDescent="0.3">
      <c r="B2319" s="7"/>
      <c r="C2319" s="10"/>
      <c r="D2319" s="10"/>
      <c r="E2319" s="10"/>
      <c r="F2319" s="10"/>
      <c r="G2319" s="10"/>
      <c r="H2319" s="10"/>
    </row>
    <row r="2320" spans="2:8" x14ac:dyDescent="0.3">
      <c r="B2320" s="7"/>
      <c r="C2320" s="10"/>
      <c r="D2320" s="10"/>
      <c r="E2320" s="10"/>
      <c r="F2320" s="10"/>
      <c r="G2320" s="10"/>
      <c r="H2320" s="10"/>
    </row>
    <row r="2321" spans="2:8" x14ac:dyDescent="0.3">
      <c r="B2321" s="7"/>
      <c r="C2321" s="10"/>
      <c r="D2321" s="10"/>
      <c r="E2321" s="10"/>
      <c r="F2321" s="10"/>
      <c r="G2321" s="10"/>
      <c r="H2321" s="10"/>
    </row>
    <row r="2322" spans="2:8" x14ac:dyDescent="0.3">
      <c r="B2322" s="7"/>
      <c r="C2322" s="10"/>
      <c r="D2322" s="10"/>
      <c r="E2322" s="10"/>
      <c r="F2322" s="10"/>
      <c r="G2322" s="10"/>
      <c r="H2322" s="10"/>
    </row>
    <row r="2323" spans="2:8" x14ac:dyDescent="0.3">
      <c r="B2323" s="7"/>
      <c r="C2323" s="10"/>
      <c r="D2323" s="10"/>
      <c r="E2323" s="10"/>
      <c r="F2323" s="10"/>
      <c r="G2323" s="10"/>
      <c r="H2323" s="10"/>
    </row>
    <row r="2324" spans="2:8" x14ac:dyDescent="0.3">
      <c r="B2324" s="7"/>
      <c r="C2324" s="10"/>
      <c r="D2324" s="10"/>
      <c r="E2324" s="10"/>
      <c r="F2324" s="10"/>
      <c r="G2324" s="10"/>
      <c r="H2324" s="10"/>
    </row>
    <row r="2325" spans="2:8" x14ac:dyDescent="0.3">
      <c r="B2325" s="7"/>
      <c r="C2325" s="10"/>
      <c r="D2325" s="10"/>
      <c r="E2325" s="10"/>
      <c r="F2325" s="10"/>
      <c r="G2325" s="10"/>
      <c r="H2325" s="10"/>
    </row>
    <row r="2326" spans="2:8" x14ac:dyDescent="0.3">
      <c r="B2326" s="7"/>
      <c r="C2326" s="10"/>
      <c r="D2326" s="10"/>
      <c r="E2326" s="10"/>
      <c r="F2326" s="10"/>
      <c r="G2326" s="10"/>
      <c r="H2326" s="10"/>
    </row>
    <row r="2327" spans="2:8" x14ac:dyDescent="0.3">
      <c r="B2327" s="7"/>
      <c r="C2327" s="10"/>
      <c r="D2327" s="10"/>
      <c r="E2327" s="10"/>
      <c r="F2327" s="10"/>
      <c r="G2327" s="10"/>
      <c r="H2327" s="10"/>
    </row>
    <row r="2328" spans="2:8" x14ac:dyDescent="0.3">
      <c r="B2328" s="7"/>
      <c r="C2328" s="10"/>
      <c r="D2328" s="10"/>
      <c r="E2328" s="10"/>
      <c r="F2328" s="10"/>
      <c r="G2328" s="10"/>
      <c r="H2328" s="10"/>
    </row>
    <row r="2329" spans="2:8" x14ac:dyDescent="0.3">
      <c r="B2329" s="7"/>
      <c r="C2329" s="10"/>
      <c r="D2329" s="10"/>
      <c r="E2329" s="10"/>
      <c r="F2329" s="10"/>
      <c r="G2329" s="10"/>
      <c r="H2329" s="10"/>
    </row>
    <row r="2330" spans="2:8" x14ac:dyDescent="0.3">
      <c r="B2330" s="7"/>
      <c r="C2330" s="10"/>
      <c r="D2330" s="10"/>
      <c r="E2330" s="10"/>
      <c r="F2330" s="10"/>
      <c r="G2330" s="10"/>
      <c r="H2330" s="10"/>
    </row>
    <row r="2331" spans="2:8" x14ac:dyDescent="0.3">
      <c r="B2331" s="7"/>
      <c r="C2331" s="10"/>
      <c r="D2331" s="10"/>
      <c r="E2331" s="10"/>
      <c r="F2331" s="10"/>
      <c r="G2331" s="10"/>
      <c r="H2331" s="10"/>
    </row>
    <row r="2332" spans="2:8" x14ac:dyDescent="0.3">
      <c r="B2332" s="7"/>
      <c r="C2332" s="10"/>
      <c r="D2332" s="10"/>
      <c r="E2332" s="10"/>
      <c r="F2332" s="10"/>
      <c r="G2332" s="10"/>
      <c r="H2332" s="10"/>
    </row>
    <row r="2333" spans="2:8" x14ac:dyDescent="0.3">
      <c r="B2333" s="7"/>
      <c r="C2333" s="10"/>
      <c r="D2333" s="10"/>
      <c r="E2333" s="10"/>
      <c r="F2333" s="10"/>
      <c r="G2333" s="10"/>
      <c r="H2333" s="10"/>
    </row>
    <row r="2334" spans="2:8" x14ac:dyDescent="0.3">
      <c r="B2334" s="7"/>
      <c r="C2334" s="10"/>
      <c r="D2334" s="10"/>
      <c r="E2334" s="10"/>
      <c r="F2334" s="10"/>
      <c r="G2334" s="10"/>
      <c r="H2334" s="10"/>
    </row>
    <row r="2335" spans="2:8" x14ac:dyDescent="0.3">
      <c r="B2335" s="7"/>
      <c r="C2335" s="10"/>
      <c r="D2335" s="10"/>
      <c r="E2335" s="10"/>
      <c r="F2335" s="10"/>
      <c r="G2335" s="10"/>
      <c r="H2335" s="10"/>
    </row>
    <row r="2336" spans="2:8" x14ac:dyDescent="0.3">
      <c r="B2336" s="7"/>
      <c r="C2336" s="10"/>
      <c r="D2336" s="10"/>
      <c r="E2336" s="10"/>
      <c r="F2336" s="10"/>
      <c r="G2336" s="10"/>
      <c r="H2336" s="10"/>
    </row>
    <row r="2337" spans="2:8" x14ac:dyDescent="0.3">
      <c r="B2337" s="7"/>
      <c r="C2337" s="10"/>
      <c r="D2337" s="10"/>
      <c r="E2337" s="10"/>
      <c r="F2337" s="10"/>
      <c r="G2337" s="10"/>
      <c r="H2337" s="10"/>
    </row>
    <row r="2338" spans="2:8" x14ac:dyDescent="0.3">
      <c r="B2338" s="7"/>
      <c r="C2338" s="10"/>
      <c r="D2338" s="10"/>
      <c r="E2338" s="10"/>
      <c r="F2338" s="10"/>
      <c r="G2338" s="10"/>
      <c r="H2338" s="10"/>
    </row>
    <row r="2339" spans="2:8" x14ac:dyDescent="0.3">
      <c r="B2339" s="7"/>
      <c r="C2339" s="10"/>
      <c r="D2339" s="10"/>
      <c r="E2339" s="10"/>
      <c r="F2339" s="10"/>
      <c r="G2339" s="10"/>
      <c r="H2339" s="10"/>
    </row>
    <row r="2340" spans="2:8" x14ac:dyDescent="0.3">
      <c r="B2340" s="7"/>
      <c r="C2340" s="10"/>
      <c r="D2340" s="10"/>
      <c r="E2340" s="10"/>
      <c r="F2340" s="10"/>
      <c r="G2340" s="10"/>
      <c r="H2340" s="10"/>
    </row>
    <row r="2341" spans="2:8" x14ac:dyDescent="0.3">
      <c r="B2341" s="7"/>
      <c r="C2341" s="10"/>
      <c r="D2341" s="10"/>
      <c r="E2341" s="10"/>
      <c r="F2341" s="10"/>
      <c r="G2341" s="10"/>
      <c r="H2341" s="10"/>
    </row>
    <row r="2342" spans="2:8" x14ac:dyDescent="0.3">
      <c r="B2342" s="7"/>
      <c r="C2342" s="10"/>
      <c r="D2342" s="10"/>
      <c r="E2342" s="10"/>
      <c r="F2342" s="10"/>
      <c r="G2342" s="10"/>
      <c r="H2342" s="10"/>
    </row>
    <row r="2343" spans="2:8" x14ac:dyDescent="0.3">
      <c r="B2343" s="7"/>
      <c r="C2343" s="10"/>
      <c r="D2343" s="10"/>
      <c r="E2343" s="10"/>
      <c r="F2343" s="10"/>
      <c r="G2343" s="10"/>
      <c r="H2343" s="10"/>
    </row>
    <row r="2344" spans="2:8" x14ac:dyDescent="0.3">
      <c r="B2344" s="7"/>
      <c r="C2344" s="10"/>
      <c r="D2344" s="10"/>
      <c r="E2344" s="10"/>
      <c r="F2344" s="10"/>
      <c r="G2344" s="10"/>
      <c r="H2344" s="10"/>
    </row>
    <row r="2345" spans="2:8" x14ac:dyDescent="0.3">
      <c r="B2345" s="7"/>
      <c r="C2345" s="10"/>
      <c r="D2345" s="10"/>
      <c r="E2345" s="10"/>
      <c r="F2345" s="10"/>
      <c r="G2345" s="10"/>
      <c r="H2345" s="10"/>
    </row>
    <row r="2346" spans="2:8" x14ac:dyDescent="0.3">
      <c r="B2346" s="7"/>
      <c r="C2346" s="10"/>
      <c r="D2346" s="10"/>
      <c r="E2346" s="10"/>
      <c r="F2346" s="10"/>
      <c r="G2346" s="10"/>
      <c r="H2346" s="10"/>
    </row>
    <row r="2347" spans="2:8" x14ac:dyDescent="0.3">
      <c r="B2347" s="7"/>
      <c r="C2347" s="10"/>
      <c r="D2347" s="10"/>
      <c r="E2347" s="10"/>
      <c r="F2347" s="10"/>
      <c r="G2347" s="10"/>
      <c r="H2347" s="10"/>
    </row>
    <row r="2348" spans="2:8" x14ac:dyDescent="0.3">
      <c r="B2348" s="7"/>
      <c r="C2348" s="10"/>
      <c r="D2348" s="10"/>
      <c r="E2348" s="10"/>
      <c r="F2348" s="10"/>
      <c r="G2348" s="10"/>
      <c r="H2348" s="10"/>
    </row>
    <row r="2349" spans="2:8" x14ac:dyDescent="0.3">
      <c r="B2349" s="7"/>
      <c r="C2349" s="10"/>
      <c r="D2349" s="10"/>
      <c r="E2349" s="10"/>
      <c r="F2349" s="10"/>
      <c r="G2349" s="10"/>
      <c r="H2349" s="10"/>
    </row>
    <row r="2350" spans="2:8" x14ac:dyDescent="0.3">
      <c r="B2350" s="7"/>
      <c r="C2350" s="10"/>
      <c r="D2350" s="10"/>
      <c r="E2350" s="10"/>
      <c r="F2350" s="10"/>
      <c r="G2350" s="10"/>
      <c r="H2350" s="10"/>
    </row>
    <row r="2351" spans="2:8" x14ac:dyDescent="0.3">
      <c r="B2351" s="7"/>
      <c r="C2351" s="10"/>
      <c r="D2351" s="10"/>
      <c r="E2351" s="10"/>
      <c r="F2351" s="10"/>
      <c r="G2351" s="10"/>
      <c r="H2351" s="10"/>
    </row>
    <row r="2352" spans="2:8" x14ac:dyDescent="0.3">
      <c r="B2352" s="7"/>
      <c r="C2352" s="10"/>
      <c r="D2352" s="10"/>
      <c r="E2352" s="10"/>
      <c r="F2352" s="10"/>
      <c r="G2352" s="10"/>
      <c r="H2352" s="10"/>
    </row>
    <row r="2353" spans="2:8" x14ac:dyDescent="0.3">
      <c r="B2353" s="7"/>
      <c r="C2353" s="10"/>
      <c r="D2353" s="10"/>
      <c r="E2353" s="10"/>
      <c r="F2353" s="10"/>
      <c r="G2353" s="10"/>
      <c r="H2353" s="10"/>
    </row>
    <row r="2354" spans="2:8" x14ac:dyDescent="0.3">
      <c r="B2354" s="7"/>
      <c r="C2354" s="10"/>
      <c r="D2354" s="10"/>
      <c r="E2354" s="10"/>
      <c r="F2354" s="10"/>
      <c r="G2354" s="10"/>
      <c r="H2354" s="10"/>
    </row>
    <row r="2355" spans="2:8" x14ac:dyDescent="0.3">
      <c r="B2355" s="7"/>
      <c r="C2355" s="10"/>
      <c r="D2355" s="10"/>
      <c r="E2355" s="10"/>
      <c r="F2355" s="10"/>
      <c r="G2355" s="10"/>
      <c r="H2355" s="10"/>
    </row>
    <row r="2356" spans="2:8" x14ac:dyDescent="0.3">
      <c r="B2356" s="7"/>
      <c r="C2356" s="10"/>
      <c r="D2356" s="10"/>
      <c r="E2356" s="10"/>
      <c r="F2356" s="10"/>
      <c r="G2356" s="10"/>
      <c r="H2356" s="10"/>
    </row>
    <row r="2357" spans="2:8" x14ac:dyDescent="0.3">
      <c r="B2357" s="7"/>
      <c r="C2357" s="10"/>
      <c r="D2357" s="10"/>
      <c r="E2357" s="10"/>
      <c r="F2357" s="10"/>
      <c r="G2357" s="10"/>
      <c r="H2357" s="10"/>
    </row>
    <row r="2358" spans="2:8" x14ac:dyDescent="0.3">
      <c r="B2358" s="7"/>
      <c r="C2358" s="10"/>
      <c r="D2358" s="10"/>
      <c r="E2358" s="10"/>
      <c r="F2358" s="10"/>
      <c r="G2358" s="10"/>
      <c r="H2358" s="10"/>
    </row>
    <row r="2359" spans="2:8" x14ac:dyDescent="0.3">
      <c r="B2359" s="7"/>
      <c r="C2359" s="10"/>
      <c r="D2359" s="10"/>
      <c r="E2359" s="10"/>
      <c r="F2359" s="10"/>
      <c r="G2359" s="10"/>
      <c r="H2359" s="10"/>
    </row>
    <row r="2360" spans="2:8" x14ac:dyDescent="0.3">
      <c r="B2360" s="7"/>
      <c r="C2360" s="10"/>
      <c r="D2360" s="10"/>
      <c r="E2360" s="10"/>
      <c r="F2360" s="10"/>
      <c r="G2360" s="10"/>
      <c r="H2360" s="10"/>
    </row>
    <row r="2361" spans="2:8" x14ac:dyDescent="0.3">
      <c r="B2361" s="7"/>
      <c r="C2361" s="10"/>
      <c r="D2361" s="10"/>
      <c r="E2361" s="10"/>
      <c r="F2361" s="10"/>
      <c r="G2361" s="10"/>
      <c r="H2361" s="10"/>
    </row>
    <row r="2362" spans="2:8" x14ac:dyDescent="0.3">
      <c r="B2362" s="7"/>
      <c r="C2362" s="10"/>
      <c r="D2362" s="10"/>
      <c r="E2362" s="10"/>
      <c r="F2362" s="10"/>
      <c r="G2362" s="10"/>
      <c r="H2362" s="10"/>
    </row>
    <row r="2363" spans="2:8" x14ac:dyDescent="0.3">
      <c r="B2363" s="7"/>
      <c r="C2363" s="10"/>
      <c r="D2363" s="10"/>
      <c r="E2363" s="10"/>
      <c r="F2363" s="10"/>
      <c r="G2363" s="10"/>
      <c r="H2363" s="10"/>
    </row>
    <row r="2364" spans="2:8" x14ac:dyDescent="0.3">
      <c r="B2364" s="7"/>
      <c r="C2364" s="10"/>
      <c r="D2364" s="10"/>
      <c r="E2364" s="10"/>
      <c r="F2364" s="10"/>
      <c r="G2364" s="10"/>
      <c r="H2364" s="10"/>
    </row>
    <row r="2365" spans="2:8" x14ac:dyDescent="0.3">
      <c r="B2365" s="7"/>
      <c r="C2365" s="10"/>
      <c r="D2365" s="10"/>
      <c r="E2365" s="10"/>
      <c r="F2365" s="10"/>
      <c r="G2365" s="10"/>
      <c r="H2365" s="10"/>
    </row>
    <row r="2366" spans="2:8" x14ac:dyDescent="0.3">
      <c r="B2366" s="7"/>
      <c r="C2366" s="10"/>
      <c r="D2366" s="10"/>
      <c r="E2366" s="10"/>
      <c r="F2366" s="10"/>
      <c r="G2366" s="10"/>
      <c r="H2366" s="10"/>
    </row>
    <row r="2367" spans="2:8" x14ac:dyDescent="0.3">
      <c r="B2367" s="7"/>
      <c r="C2367" s="10"/>
      <c r="D2367" s="10"/>
      <c r="E2367" s="10"/>
      <c r="F2367" s="10"/>
      <c r="G2367" s="10"/>
      <c r="H2367" s="10"/>
    </row>
    <row r="2368" spans="2:8" x14ac:dyDescent="0.3">
      <c r="B2368" s="7"/>
      <c r="C2368" s="10"/>
      <c r="D2368" s="10"/>
      <c r="E2368" s="10"/>
      <c r="F2368" s="10"/>
      <c r="G2368" s="10"/>
      <c r="H2368" s="10"/>
    </row>
    <row r="2369" spans="2:8" x14ac:dyDescent="0.3">
      <c r="B2369" s="7"/>
      <c r="C2369" s="10"/>
      <c r="D2369" s="10"/>
      <c r="E2369" s="10"/>
      <c r="F2369" s="10"/>
      <c r="G2369" s="10"/>
      <c r="H2369" s="10"/>
    </row>
    <row r="2370" spans="2:8" x14ac:dyDescent="0.3">
      <c r="B2370" s="7"/>
      <c r="C2370" s="10"/>
      <c r="D2370" s="10"/>
      <c r="E2370" s="10"/>
      <c r="F2370" s="10"/>
      <c r="G2370" s="10"/>
      <c r="H2370" s="10"/>
    </row>
    <row r="2371" spans="2:8" x14ac:dyDescent="0.3">
      <c r="B2371" s="7"/>
      <c r="C2371" s="10"/>
      <c r="D2371" s="10"/>
      <c r="E2371" s="10"/>
      <c r="F2371" s="10"/>
      <c r="G2371" s="10"/>
      <c r="H2371" s="10"/>
    </row>
    <row r="2372" spans="2:8" x14ac:dyDescent="0.3">
      <c r="B2372" s="7"/>
      <c r="C2372" s="10"/>
      <c r="D2372" s="10"/>
      <c r="E2372" s="10"/>
      <c r="F2372" s="10"/>
      <c r="G2372" s="10"/>
      <c r="H2372" s="10"/>
    </row>
    <row r="2373" spans="2:8" x14ac:dyDescent="0.3">
      <c r="B2373" s="7"/>
      <c r="C2373" s="10"/>
      <c r="D2373" s="10"/>
      <c r="E2373" s="10"/>
      <c r="F2373" s="10"/>
      <c r="G2373" s="10"/>
      <c r="H2373" s="10"/>
    </row>
    <row r="2374" spans="2:8" x14ac:dyDescent="0.3">
      <c r="B2374" s="7"/>
      <c r="C2374" s="10"/>
      <c r="D2374" s="10"/>
      <c r="E2374" s="10"/>
      <c r="F2374" s="10"/>
      <c r="G2374" s="10"/>
      <c r="H2374" s="10"/>
    </row>
    <row r="2375" spans="2:8" x14ac:dyDescent="0.3">
      <c r="B2375" s="7"/>
      <c r="C2375" s="10"/>
      <c r="D2375" s="10"/>
      <c r="E2375" s="10"/>
      <c r="F2375" s="10"/>
      <c r="G2375" s="10"/>
      <c r="H2375" s="10"/>
    </row>
    <row r="2376" spans="2:8" x14ac:dyDescent="0.3">
      <c r="B2376" s="7"/>
      <c r="C2376" s="10"/>
      <c r="D2376" s="10"/>
      <c r="E2376" s="10"/>
      <c r="F2376" s="10"/>
      <c r="G2376" s="10"/>
      <c r="H2376" s="10"/>
    </row>
    <row r="2377" spans="2:8" x14ac:dyDescent="0.3">
      <c r="B2377" s="7"/>
      <c r="C2377" s="10"/>
      <c r="D2377" s="10"/>
      <c r="E2377" s="10"/>
      <c r="F2377" s="10"/>
      <c r="G2377" s="10"/>
      <c r="H2377" s="10"/>
    </row>
    <row r="2378" spans="2:8" x14ac:dyDescent="0.3">
      <c r="B2378" s="7"/>
      <c r="C2378" s="10"/>
      <c r="D2378" s="10"/>
      <c r="E2378" s="10"/>
      <c r="F2378" s="10"/>
      <c r="G2378" s="10"/>
      <c r="H2378" s="10"/>
    </row>
    <row r="2379" spans="2:8" x14ac:dyDescent="0.3">
      <c r="B2379" s="7"/>
      <c r="C2379" s="10"/>
      <c r="D2379" s="10"/>
      <c r="E2379" s="10"/>
      <c r="F2379" s="10"/>
      <c r="G2379" s="10"/>
      <c r="H2379" s="10"/>
    </row>
    <row r="2380" spans="2:8" x14ac:dyDescent="0.3">
      <c r="B2380" s="7"/>
      <c r="C2380" s="10"/>
      <c r="D2380" s="10"/>
      <c r="E2380" s="10"/>
      <c r="F2380" s="10"/>
      <c r="G2380" s="10"/>
      <c r="H2380" s="10"/>
    </row>
    <row r="2381" spans="2:8" x14ac:dyDescent="0.3">
      <c r="B2381" s="7"/>
      <c r="C2381" s="10"/>
      <c r="D2381" s="10"/>
      <c r="E2381" s="10"/>
      <c r="F2381" s="10"/>
      <c r="G2381" s="10"/>
      <c r="H2381" s="10"/>
    </row>
    <row r="2382" spans="2:8" x14ac:dyDescent="0.3">
      <c r="B2382" s="7"/>
      <c r="C2382" s="10"/>
      <c r="D2382" s="10"/>
      <c r="E2382" s="10"/>
      <c r="F2382" s="10"/>
      <c r="G2382" s="10"/>
      <c r="H2382" s="10"/>
    </row>
    <row r="2383" spans="2:8" x14ac:dyDescent="0.3">
      <c r="B2383" s="7"/>
      <c r="C2383" s="10"/>
      <c r="D2383" s="10"/>
      <c r="E2383" s="10"/>
      <c r="F2383" s="10"/>
      <c r="G2383" s="10"/>
      <c r="H2383" s="10"/>
    </row>
    <row r="2384" spans="2:8" x14ac:dyDescent="0.3">
      <c r="B2384" s="7"/>
      <c r="C2384" s="10"/>
      <c r="D2384" s="10"/>
      <c r="E2384" s="10"/>
      <c r="F2384" s="10"/>
      <c r="G2384" s="10"/>
      <c r="H2384" s="10"/>
    </row>
    <row r="2385" spans="2:8" x14ac:dyDescent="0.3">
      <c r="B2385" s="7"/>
      <c r="C2385" s="10"/>
      <c r="D2385" s="10"/>
      <c r="E2385" s="10"/>
      <c r="F2385" s="10"/>
      <c r="G2385" s="10"/>
      <c r="H2385" s="10"/>
    </row>
    <row r="2386" spans="2:8" x14ac:dyDescent="0.3">
      <c r="B2386" s="7"/>
      <c r="C2386" s="10"/>
      <c r="D2386" s="10"/>
      <c r="E2386" s="10"/>
      <c r="F2386" s="10"/>
      <c r="G2386" s="10"/>
      <c r="H2386" s="10"/>
    </row>
    <row r="2387" spans="2:8" x14ac:dyDescent="0.3">
      <c r="B2387" s="7"/>
      <c r="C2387" s="10"/>
      <c r="D2387" s="10"/>
      <c r="E2387" s="10"/>
      <c r="F2387" s="10"/>
      <c r="G2387" s="10"/>
      <c r="H2387" s="10"/>
    </row>
    <row r="2388" spans="2:8" x14ac:dyDescent="0.3">
      <c r="B2388" s="7"/>
      <c r="C2388" s="10"/>
      <c r="D2388" s="10"/>
      <c r="E2388" s="10"/>
      <c r="F2388" s="10"/>
      <c r="G2388" s="10"/>
      <c r="H2388" s="10"/>
    </row>
    <row r="2389" spans="2:8" x14ac:dyDescent="0.3">
      <c r="B2389" s="7"/>
      <c r="C2389" s="10"/>
      <c r="D2389" s="10"/>
      <c r="E2389" s="10"/>
      <c r="F2389" s="10"/>
      <c r="G2389" s="10"/>
      <c r="H2389" s="10"/>
    </row>
    <row r="2390" spans="2:8" x14ac:dyDescent="0.3">
      <c r="B2390" s="7"/>
      <c r="C2390" s="10"/>
      <c r="D2390" s="10"/>
      <c r="E2390" s="10"/>
      <c r="F2390" s="10"/>
      <c r="G2390" s="10"/>
      <c r="H2390" s="10"/>
    </row>
    <row r="2391" spans="2:8" x14ac:dyDescent="0.3">
      <c r="B2391" s="7"/>
      <c r="C2391" s="10"/>
      <c r="D2391" s="10"/>
      <c r="E2391" s="10"/>
      <c r="F2391" s="10"/>
      <c r="G2391" s="10"/>
      <c r="H2391" s="10"/>
    </row>
    <row r="2392" spans="2:8" x14ac:dyDescent="0.3">
      <c r="B2392" s="7"/>
      <c r="C2392" s="10"/>
      <c r="D2392" s="10"/>
      <c r="E2392" s="10"/>
      <c r="F2392" s="10"/>
      <c r="G2392" s="10"/>
      <c r="H2392" s="10"/>
    </row>
    <row r="2393" spans="2:8" x14ac:dyDescent="0.3">
      <c r="B2393" s="7"/>
      <c r="C2393" s="10"/>
      <c r="D2393" s="10"/>
      <c r="E2393" s="10"/>
      <c r="F2393" s="10"/>
      <c r="G2393" s="10"/>
      <c r="H2393" s="10"/>
    </row>
    <row r="2394" spans="2:8" x14ac:dyDescent="0.3">
      <c r="B2394" s="7"/>
      <c r="C2394" s="10"/>
      <c r="D2394" s="10"/>
      <c r="E2394" s="10"/>
      <c r="F2394" s="10"/>
      <c r="G2394" s="10"/>
      <c r="H2394" s="10"/>
    </row>
    <row r="2395" spans="2:8" x14ac:dyDescent="0.3">
      <c r="B2395" s="7"/>
      <c r="C2395" s="10"/>
      <c r="D2395" s="10"/>
      <c r="E2395" s="10"/>
      <c r="F2395" s="10"/>
      <c r="G2395" s="10"/>
      <c r="H2395" s="10"/>
    </row>
    <row r="2396" spans="2:8" x14ac:dyDescent="0.3">
      <c r="B2396" s="7"/>
      <c r="C2396" s="10"/>
      <c r="D2396" s="10"/>
      <c r="E2396" s="10"/>
      <c r="F2396" s="10"/>
      <c r="G2396" s="10"/>
      <c r="H2396" s="10"/>
    </row>
    <row r="2397" spans="2:8" x14ac:dyDescent="0.3">
      <c r="B2397" s="7"/>
      <c r="C2397" s="10"/>
      <c r="D2397" s="10"/>
      <c r="E2397" s="10"/>
      <c r="F2397" s="10"/>
      <c r="G2397" s="10"/>
      <c r="H2397" s="10"/>
    </row>
    <row r="2398" spans="2:8" x14ac:dyDescent="0.3">
      <c r="B2398" s="7"/>
      <c r="C2398" s="10"/>
      <c r="D2398" s="10"/>
      <c r="E2398" s="10"/>
      <c r="F2398" s="10"/>
      <c r="G2398" s="10"/>
      <c r="H2398" s="10"/>
    </row>
    <row r="2399" spans="2:8" x14ac:dyDescent="0.3">
      <c r="B2399" s="7"/>
      <c r="C2399" s="10"/>
      <c r="D2399" s="10"/>
      <c r="E2399" s="10"/>
      <c r="F2399" s="10"/>
      <c r="G2399" s="10"/>
      <c r="H2399" s="10"/>
    </row>
    <row r="2400" spans="2:8" x14ac:dyDescent="0.3">
      <c r="B2400" s="7"/>
      <c r="C2400" s="10"/>
      <c r="D2400" s="10"/>
      <c r="E2400" s="10"/>
      <c r="F2400" s="10"/>
      <c r="G2400" s="10"/>
      <c r="H2400" s="10"/>
    </row>
    <row r="2401" spans="2:8" x14ac:dyDescent="0.3">
      <c r="B2401" s="7"/>
      <c r="C2401" s="10"/>
      <c r="D2401" s="10"/>
      <c r="E2401" s="10"/>
      <c r="F2401" s="10"/>
      <c r="G2401" s="10"/>
      <c r="H2401" s="10"/>
    </row>
    <row r="2402" spans="2:8" x14ac:dyDescent="0.3">
      <c r="B2402" s="7"/>
      <c r="C2402" s="10"/>
      <c r="D2402" s="10"/>
      <c r="E2402" s="10"/>
      <c r="F2402" s="10"/>
      <c r="G2402" s="10"/>
      <c r="H2402" s="10"/>
    </row>
    <row r="2403" spans="2:8" x14ac:dyDescent="0.3">
      <c r="B2403" s="7"/>
      <c r="C2403" s="10"/>
      <c r="D2403" s="10"/>
      <c r="E2403" s="10"/>
      <c r="F2403" s="10"/>
      <c r="G2403" s="10"/>
      <c r="H2403" s="10"/>
    </row>
    <row r="2404" spans="2:8" x14ac:dyDescent="0.3">
      <c r="B2404" s="7"/>
      <c r="C2404" s="10"/>
      <c r="D2404" s="10"/>
      <c r="E2404" s="10"/>
      <c r="F2404" s="10"/>
      <c r="G2404" s="10"/>
      <c r="H2404" s="10"/>
    </row>
    <row r="2405" spans="2:8" x14ac:dyDescent="0.3">
      <c r="B2405" s="7"/>
      <c r="C2405" s="10"/>
      <c r="D2405" s="10"/>
      <c r="E2405" s="10"/>
      <c r="F2405" s="10"/>
      <c r="G2405" s="10"/>
      <c r="H2405" s="10"/>
    </row>
    <row r="2406" spans="2:8" x14ac:dyDescent="0.3">
      <c r="B2406" s="7"/>
      <c r="C2406" s="10"/>
      <c r="D2406" s="10"/>
      <c r="E2406" s="10"/>
      <c r="F2406" s="10"/>
      <c r="G2406" s="10"/>
      <c r="H2406" s="10"/>
    </row>
    <row r="2407" spans="2:8" x14ac:dyDescent="0.3">
      <c r="B2407" s="7"/>
      <c r="C2407" s="10"/>
      <c r="D2407" s="10"/>
      <c r="E2407" s="10"/>
      <c r="F2407" s="10"/>
      <c r="G2407" s="10"/>
      <c r="H2407" s="10"/>
    </row>
    <row r="2408" spans="2:8" x14ac:dyDescent="0.3">
      <c r="B2408" s="7"/>
      <c r="C2408" s="10"/>
      <c r="D2408" s="10"/>
      <c r="E2408" s="10"/>
      <c r="F2408" s="10"/>
      <c r="G2408" s="10"/>
      <c r="H2408" s="10"/>
    </row>
    <row r="2409" spans="2:8" x14ac:dyDescent="0.3">
      <c r="B2409" s="7"/>
      <c r="C2409" s="10"/>
      <c r="D2409" s="10"/>
      <c r="E2409" s="10"/>
      <c r="F2409" s="10"/>
      <c r="G2409" s="10"/>
      <c r="H2409" s="10"/>
    </row>
    <row r="2410" spans="2:8" x14ac:dyDescent="0.3">
      <c r="B2410" s="7"/>
      <c r="C2410" s="10"/>
      <c r="D2410" s="10"/>
      <c r="E2410" s="10"/>
      <c r="F2410" s="10"/>
      <c r="G2410" s="10"/>
      <c r="H2410" s="10"/>
    </row>
    <row r="2411" spans="2:8" x14ac:dyDescent="0.3">
      <c r="B2411" s="7"/>
      <c r="C2411" s="10"/>
      <c r="D2411" s="10"/>
      <c r="E2411" s="10"/>
      <c r="F2411" s="10"/>
      <c r="G2411" s="10"/>
      <c r="H2411" s="10"/>
    </row>
    <row r="2412" spans="2:8" x14ac:dyDescent="0.3">
      <c r="B2412" s="7"/>
      <c r="C2412" s="10"/>
      <c r="D2412" s="10"/>
      <c r="E2412" s="10"/>
      <c r="F2412" s="10"/>
      <c r="G2412" s="10"/>
      <c r="H2412" s="10"/>
    </row>
    <row r="2413" spans="2:8" x14ac:dyDescent="0.3">
      <c r="B2413" s="7"/>
      <c r="C2413" s="10"/>
      <c r="D2413" s="10"/>
      <c r="E2413" s="10"/>
      <c r="F2413" s="10"/>
      <c r="G2413" s="10"/>
      <c r="H2413" s="10"/>
    </row>
    <row r="2414" spans="2:8" x14ac:dyDescent="0.3">
      <c r="B2414" s="7"/>
      <c r="C2414" s="10"/>
      <c r="D2414" s="10"/>
      <c r="E2414" s="10"/>
      <c r="F2414" s="10"/>
      <c r="G2414" s="10"/>
      <c r="H2414" s="10"/>
    </row>
    <row r="2415" spans="2:8" x14ac:dyDescent="0.3">
      <c r="B2415" s="7"/>
      <c r="C2415" s="10"/>
      <c r="D2415" s="10"/>
      <c r="E2415" s="10"/>
      <c r="F2415" s="10"/>
      <c r="G2415" s="10"/>
      <c r="H2415" s="10"/>
    </row>
    <row r="2416" spans="2:8" x14ac:dyDescent="0.3">
      <c r="B2416" s="7"/>
      <c r="C2416" s="10"/>
      <c r="D2416" s="10"/>
      <c r="E2416" s="10"/>
      <c r="F2416" s="10"/>
      <c r="G2416" s="10"/>
      <c r="H2416" s="10"/>
    </row>
    <row r="2417" spans="2:8" x14ac:dyDescent="0.3">
      <c r="B2417" s="7"/>
      <c r="C2417" s="10"/>
      <c r="D2417" s="10"/>
      <c r="E2417" s="10"/>
      <c r="F2417" s="10"/>
      <c r="G2417" s="10"/>
      <c r="H2417" s="10"/>
    </row>
    <row r="2418" spans="2:8" x14ac:dyDescent="0.3">
      <c r="B2418" s="7"/>
      <c r="C2418" s="10"/>
      <c r="D2418" s="10"/>
      <c r="E2418" s="10"/>
      <c r="F2418" s="10"/>
      <c r="G2418" s="10"/>
      <c r="H2418" s="10"/>
    </row>
    <row r="2419" spans="2:8" x14ac:dyDescent="0.3">
      <c r="B2419" s="7"/>
      <c r="C2419" s="10"/>
      <c r="D2419" s="10"/>
      <c r="E2419" s="10"/>
      <c r="F2419" s="10"/>
      <c r="G2419" s="10"/>
      <c r="H2419" s="10"/>
    </row>
    <row r="2420" spans="2:8" x14ac:dyDescent="0.3">
      <c r="B2420" s="7"/>
      <c r="C2420" s="10"/>
      <c r="D2420" s="10"/>
      <c r="E2420" s="10"/>
      <c r="F2420" s="10"/>
      <c r="G2420" s="10"/>
      <c r="H2420" s="10"/>
    </row>
    <row r="2421" spans="2:8" x14ac:dyDescent="0.3">
      <c r="B2421" s="7"/>
      <c r="C2421" s="10"/>
      <c r="D2421" s="10"/>
      <c r="E2421" s="10"/>
      <c r="F2421" s="10"/>
      <c r="G2421" s="10"/>
      <c r="H2421" s="10"/>
    </row>
    <row r="2422" spans="2:8" x14ac:dyDescent="0.3">
      <c r="B2422" s="7"/>
      <c r="C2422" s="10"/>
      <c r="D2422" s="10"/>
      <c r="E2422" s="10"/>
      <c r="F2422" s="10"/>
      <c r="G2422" s="10"/>
      <c r="H2422" s="10"/>
    </row>
    <row r="2423" spans="2:8" x14ac:dyDescent="0.3">
      <c r="B2423" s="7"/>
      <c r="C2423" s="10"/>
      <c r="D2423" s="10"/>
      <c r="E2423" s="10"/>
      <c r="F2423" s="10"/>
      <c r="G2423" s="10"/>
      <c r="H2423" s="10"/>
    </row>
    <row r="2424" spans="2:8" x14ac:dyDescent="0.3">
      <c r="B2424" s="7"/>
      <c r="C2424" s="10"/>
      <c r="D2424" s="10"/>
      <c r="E2424" s="10"/>
      <c r="F2424" s="10"/>
      <c r="G2424" s="10"/>
      <c r="H2424" s="10"/>
    </row>
    <row r="2425" spans="2:8" x14ac:dyDescent="0.3">
      <c r="B2425" s="7"/>
      <c r="C2425" s="10"/>
      <c r="D2425" s="10"/>
      <c r="E2425" s="10"/>
      <c r="F2425" s="10"/>
      <c r="G2425" s="10"/>
      <c r="H2425" s="10"/>
    </row>
    <row r="2426" spans="2:8" x14ac:dyDescent="0.3">
      <c r="B2426" s="7"/>
      <c r="C2426" s="10"/>
      <c r="D2426" s="10"/>
      <c r="E2426" s="10"/>
      <c r="F2426" s="10"/>
      <c r="G2426" s="10"/>
      <c r="H2426" s="10"/>
    </row>
    <row r="2427" spans="2:8" x14ac:dyDescent="0.3">
      <c r="B2427" s="7"/>
      <c r="C2427" s="10"/>
      <c r="D2427" s="10"/>
      <c r="E2427" s="10"/>
      <c r="F2427" s="10"/>
      <c r="G2427" s="10"/>
      <c r="H2427" s="10"/>
    </row>
    <row r="2428" spans="2:8" x14ac:dyDescent="0.3">
      <c r="B2428" s="7"/>
      <c r="C2428" s="10"/>
      <c r="D2428" s="10"/>
      <c r="E2428" s="10"/>
      <c r="F2428" s="10"/>
      <c r="G2428" s="10"/>
      <c r="H2428" s="10"/>
    </row>
    <row r="2429" spans="2:8" x14ac:dyDescent="0.3">
      <c r="B2429" s="7"/>
      <c r="C2429" s="10"/>
      <c r="D2429" s="10"/>
      <c r="E2429" s="10"/>
      <c r="F2429" s="10"/>
      <c r="G2429" s="10"/>
      <c r="H2429" s="10"/>
    </row>
    <row r="2430" spans="2:8" x14ac:dyDescent="0.3">
      <c r="B2430" s="7"/>
      <c r="C2430" s="10"/>
      <c r="D2430" s="10"/>
      <c r="E2430" s="10"/>
      <c r="F2430" s="10"/>
      <c r="G2430" s="10"/>
      <c r="H2430" s="10"/>
    </row>
    <row r="2431" spans="2:8" x14ac:dyDescent="0.3">
      <c r="B2431" s="7"/>
      <c r="C2431" s="10"/>
      <c r="D2431" s="10"/>
      <c r="E2431" s="10"/>
      <c r="F2431" s="10"/>
      <c r="G2431" s="10"/>
      <c r="H2431" s="10"/>
    </row>
    <row r="2432" spans="2:8" x14ac:dyDescent="0.3">
      <c r="B2432" s="7"/>
      <c r="C2432" s="10"/>
      <c r="D2432" s="10"/>
      <c r="E2432" s="10"/>
      <c r="F2432" s="10"/>
      <c r="G2432" s="10"/>
      <c r="H2432" s="10"/>
    </row>
    <row r="2433" spans="2:8" x14ac:dyDescent="0.3">
      <c r="B2433" s="7"/>
      <c r="C2433" s="10"/>
      <c r="D2433" s="10"/>
      <c r="E2433" s="10"/>
      <c r="F2433" s="10"/>
      <c r="G2433" s="10"/>
      <c r="H2433" s="10"/>
    </row>
    <row r="2434" spans="2:8" x14ac:dyDescent="0.3">
      <c r="B2434" s="7"/>
      <c r="C2434" s="10"/>
      <c r="D2434" s="10"/>
      <c r="E2434" s="10"/>
      <c r="F2434" s="10"/>
      <c r="G2434" s="10"/>
      <c r="H2434" s="10"/>
    </row>
    <row r="2435" spans="2:8" x14ac:dyDescent="0.3">
      <c r="B2435" s="7"/>
      <c r="C2435" s="10"/>
      <c r="D2435" s="10"/>
      <c r="E2435" s="10"/>
      <c r="F2435" s="10"/>
      <c r="G2435" s="10"/>
      <c r="H2435" s="10"/>
    </row>
    <row r="2436" spans="2:8" x14ac:dyDescent="0.3">
      <c r="B2436" s="7"/>
      <c r="C2436" s="10"/>
      <c r="D2436" s="10"/>
      <c r="E2436" s="10"/>
      <c r="F2436" s="10"/>
      <c r="G2436" s="10"/>
      <c r="H2436" s="10"/>
    </row>
    <row r="2437" spans="2:8" x14ac:dyDescent="0.3">
      <c r="B2437" s="7"/>
      <c r="C2437" s="10"/>
      <c r="D2437" s="10"/>
      <c r="E2437" s="10"/>
      <c r="F2437" s="10"/>
      <c r="G2437" s="10"/>
      <c r="H2437" s="10"/>
    </row>
    <row r="2438" spans="2:8" x14ac:dyDescent="0.3">
      <c r="B2438" s="7"/>
      <c r="C2438" s="10"/>
      <c r="D2438" s="10"/>
      <c r="E2438" s="10"/>
      <c r="F2438" s="10"/>
      <c r="G2438" s="10"/>
      <c r="H2438" s="10"/>
    </row>
    <row r="2439" spans="2:8" x14ac:dyDescent="0.3">
      <c r="B2439" s="7"/>
      <c r="C2439" s="10"/>
      <c r="D2439" s="10"/>
      <c r="E2439" s="10"/>
      <c r="F2439" s="10"/>
      <c r="G2439" s="10"/>
      <c r="H2439" s="10"/>
    </row>
    <row r="2440" spans="2:8" x14ac:dyDescent="0.3">
      <c r="B2440" s="7"/>
      <c r="C2440" s="10"/>
      <c r="D2440" s="10"/>
      <c r="E2440" s="10"/>
      <c r="F2440" s="10"/>
      <c r="G2440" s="10"/>
      <c r="H2440" s="10"/>
    </row>
    <row r="2441" spans="2:8" x14ac:dyDescent="0.3">
      <c r="B2441" s="7"/>
      <c r="C2441" s="10"/>
      <c r="D2441" s="10"/>
      <c r="E2441" s="10"/>
      <c r="F2441" s="10"/>
      <c r="G2441" s="10"/>
      <c r="H2441" s="10"/>
    </row>
    <row r="2442" spans="2:8" x14ac:dyDescent="0.3">
      <c r="B2442" s="7"/>
      <c r="C2442" s="10"/>
      <c r="D2442" s="10"/>
      <c r="E2442" s="10"/>
      <c r="F2442" s="10"/>
      <c r="G2442" s="10"/>
      <c r="H2442" s="10"/>
    </row>
    <row r="2443" spans="2:8" x14ac:dyDescent="0.3">
      <c r="B2443" s="7"/>
      <c r="C2443" s="10"/>
      <c r="D2443" s="10"/>
      <c r="E2443" s="10"/>
      <c r="F2443" s="10"/>
      <c r="G2443" s="10"/>
      <c r="H2443" s="10"/>
    </row>
    <row r="2444" spans="2:8" x14ac:dyDescent="0.3">
      <c r="B2444" s="7"/>
      <c r="C2444" s="10"/>
      <c r="D2444" s="10"/>
      <c r="E2444" s="10"/>
      <c r="F2444" s="10"/>
      <c r="G2444" s="10"/>
      <c r="H2444" s="10"/>
    </row>
    <row r="2445" spans="2:8" x14ac:dyDescent="0.3">
      <c r="B2445" s="7"/>
      <c r="C2445" s="10"/>
      <c r="D2445" s="10"/>
      <c r="E2445" s="10"/>
      <c r="F2445" s="10"/>
      <c r="G2445" s="10"/>
      <c r="H2445" s="10"/>
    </row>
    <row r="2446" spans="2:8" x14ac:dyDescent="0.3">
      <c r="B2446" s="7"/>
      <c r="C2446" s="10"/>
      <c r="D2446" s="10"/>
      <c r="E2446" s="10"/>
      <c r="F2446" s="10"/>
      <c r="G2446" s="10"/>
      <c r="H2446" s="10"/>
    </row>
    <row r="2447" spans="2:8" x14ac:dyDescent="0.3">
      <c r="B2447" s="7"/>
      <c r="C2447" s="10"/>
      <c r="D2447" s="10"/>
      <c r="E2447" s="10"/>
      <c r="F2447" s="10"/>
      <c r="G2447" s="10"/>
      <c r="H2447" s="10"/>
    </row>
    <row r="2448" spans="2:8" x14ac:dyDescent="0.3">
      <c r="B2448" s="7"/>
      <c r="C2448" s="10"/>
      <c r="D2448" s="10"/>
      <c r="E2448" s="10"/>
      <c r="F2448" s="10"/>
      <c r="G2448" s="10"/>
      <c r="H2448" s="10"/>
    </row>
    <row r="2449" spans="2:8" x14ac:dyDescent="0.3">
      <c r="B2449" s="7"/>
      <c r="C2449" s="10"/>
      <c r="D2449" s="10"/>
      <c r="E2449" s="10"/>
      <c r="F2449" s="10"/>
      <c r="G2449" s="10"/>
      <c r="H2449" s="10"/>
    </row>
    <row r="2450" spans="2:8" x14ac:dyDescent="0.3">
      <c r="B2450" s="7"/>
      <c r="C2450" s="10"/>
      <c r="D2450" s="10"/>
      <c r="E2450" s="10"/>
      <c r="F2450" s="10"/>
      <c r="G2450" s="10"/>
      <c r="H2450" s="10"/>
    </row>
    <row r="2451" spans="2:8" x14ac:dyDescent="0.3">
      <c r="B2451" s="7"/>
      <c r="C2451" s="10"/>
      <c r="D2451" s="10"/>
      <c r="E2451" s="10"/>
      <c r="F2451" s="10"/>
      <c r="G2451" s="10"/>
      <c r="H2451" s="10"/>
    </row>
    <row r="2452" spans="2:8" x14ac:dyDescent="0.3">
      <c r="B2452" s="7"/>
      <c r="C2452" s="10"/>
      <c r="D2452" s="10"/>
      <c r="E2452" s="10"/>
      <c r="F2452" s="10"/>
      <c r="G2452" s="10"/>
      <c r="H2452" s="10"/>
    </row>
    <row r="2453" spans="2:8" x14ac:dyDescent="0.3">
      <c r="B2453" s="7"/>
      <c r="C2453" s="10"/>
      <c r="D2453" s="10"/>
      <c r="E2453" s="10"/>
      <c r="F2453" s="10"/>
      <c r="G2453" s="10"/>
      <c r="H2453" s="10"/>
    </row>
    <row r="2454" spans="2:8" x14ac:dyDescent="0.3">
      <c r="B2454" s="7"/>
      <c r="C2454" s="10"/>
      <c r="D2454" s="10"/>
      <c r="E2454" s="10"/>
      <c r="F2454" s="10"/>
      <c r="G2454" s="10"/>
      <c r="H2454" s="10"/>
    </row>
    <row r="2455" spans="2:8" x14ac:dyDescent="0.3">
      <c r="B2455" s="7"/>
      <c r="C2455" s="10"/>
      <c r="D2455" s="10"/>
      <c r="E2455" s="10"/>
      <c r="F2455" s="10"/>
      <c r="G2455" s="10"/>
      <c r="H2455" s="10"/>
    </row>
    <row r="2456" spans="2:8" x14ac:dyDescent="0.3">
      <c r="B2456" s="7"/>
      <c r="C2456" s="10"/>
      <c r="D2456" s="10"/>
      <c r="E2456" s="10"/>
      <c r="F2456" s="10"/>
      <c r="G2456" s="10"/>
      <c r="H2456" s="10"/>
    </row>
    <row r="2457" spans="2:8" x14ac:dyDescent="0.3">
      <c r="B2457" s="7"/>
      <c r="C2457" s="10"/>
      <c r="D2457" s="10"/>
      <c r="E2457" s="10"/>
      <c r="F2457" s="10"/>
      <c r="G2457" s="10"/>
      <c r="H2457" s="10"/>
    </row>
    <row r="2458" spans="2:8" x14ac:dyDescent="0.3">
      <c r="B2458" s="7"/>
      <c r="C2458" s="10"/>
      <c r="D2458" s="10"/>
      <c r="E2458" s="10"/>
      <c r="F2458" s="10"/>
      <c r="G2458" s="10"/>
      <c r="H2458" s="10"/>
    </row>
    <row r="2459" spans="2:8" x14ac:dyDescent="0.3">
      <c r="B2459" s="7"/>
      <c r="C2459" s="10"/>
      <c r="D2459" s="10"/>
      <c r="E2459" s="10"/>
      <c r="F2459" s="10"/>
      <c r="G2459" s="10"/>
      <c r="H2459" s="10"/>
    </row>
    <row r="2460" spans="2:8" x14ac:dyDescent="0.3">
      <c r="B2460" s="7"/>
      <c r="C2460" s="10"/>
      <c r="D2460" s="10"/>
      <c r="E2460" s="10"/>
      <c r="F2460" s="10"/>
      <c r="G2460" s="10"/>
      <c r="H2460" s="10"/>
    </row>
    <row r="2461" spans="2:8" x14ac:dyDescent="0.3">
      <c r="B2461" s="7"/>
      <c r="C2461" s="10"/>
      <c r="D2461" s="10"/>
      <c r="E2461" s="10"/>
      <c r="F2461" s="10"/>
      <c r="G2461" s="10"/>
      <c r="H2461" s="10"/>
    </row>
    <row r="2462" spans="2:8" x14ac:dyDescent="0.3">
      <c r="B2462" s="7"/>
      <c r="C2462" s="10"/>
      <c r="D2462" s="10"/>
      <c r="E2462" s="10"/>
      <c r="F2462" s="10"/>
      <c r="G2462" s="10"/>
      <c r="H2462" s="10"/>
    </row>
    <row r="2463" spans="2:8" x14ac:dyDescent="0.3">
      <c r="B2463" s="7"/>
      <c r="C2463" s="10"/>
      <c r="D2463" s="10"/>
      <c r="E2463" s="10"/>
      <c r="F2463" s="10"/>
      <c r="G2463" s="10"/>
      <c r="H2463" s="10"/>
    </row>
    <row r="2464" spans="2:8" x14ac:dyDescent="0.3">
      <c r="B2464" s="7"/>
      <c r="C2464" s="10"/>
      <c r="D2464" s="10"/>
      <c r="E2464" s="10"/>
      <c r="F2464" s="10"/>
      <c r="G2464" s="10"/>
      <c r="H2464" s="10"/>
    </row>
    <row r="2465" spans="2:8" x14ac:dyDescent="0.3">
      <c r="B2465" s="7"/>
      <c r="C2465" s="10"/>
      <c r="D2465" s="10"/>
      <c r="E2465" s="10"/>
      <c r="F2465" s="10"/>
      <c r="G2465" s="10"/>
      <c r="H2465" s="10"/>
    </row>
    <row r="2466" spans="2:8" x14ac:dyDescent="0.3">
      <c r="B2466" s="7"/>
      <c r="C2466" s="10"/>
      <c r="D2466" s="10"/>
      <c r="E2466" s="10"/>
      <c r="F2466" s="10"/>
      <c r="G2466" s="10"/>
      <c r="H2466" s="10"/>
    </row>
    <row r="2467" spans="2:8" x14ac:dyDescent="0.3">
      <c r="B2467" s="7"/>
      <c r="C2467" s="10"/>
      <c r="D2467" s="10"/>
      <c r="E2467" s="10"/>
      <c r="F2467" s="10"/>
      <c r="G2467" s="10"/>
      <c r="H2467" s="10"/>
    </row>
    <row r="2468" spans="2:8" x14ac:dyDescent="0.3">
      <c r="B2468" s="7"/>
      <c r="C2468" s="10"/>
      <c r="D2468" s="10"/>
      <c r="E2468" s="10"/>
      <c r="F2468" s="10"/>
      <c r="G2468" s="10"/>
      <c r="H2468" s="10"/>
    </row>
    <row r="2469" spans="2:8" x14ac:dyDescent="0.3">
      <c r="B2469" s="7"/>
      <c r="C2469" s="10"/>
      <c r="D2469" s="10"/>
      <c r="E2469" s="10"/>
      <c r="F2469" s="10"/>
      <c r="G2469" s="10"/>
      <c r="H2469" s="10"/>
    </row>
    <row r="2470" spans="2:8" x14ac:dyDescent="0.3">
      <c r="B2470" s="7"/>
      <c r="C2470" s="10"/>
      <c r="D2470" s="10"/>
      <c r="E2470" s="10"/>
      <c r="F2470" s="10"/>
      <c r="G2470" s="10"/>
      <c r="H2470" s="10"/>
    </row>
    <row r="2471" spans="2:8" x14ac:dyDescent="0.3">
      <c r="B2471" s="7"/>
      <c r="C2471" s="10"/>
      <c r="D2471" s="10"/>
      <c r="E2471" s="10"/>
      <c r="F2471" s="10"/>
      <c r="G2471" s="10"/>
      <c r="H2471" s="10"/>
    </row>
    <row r="2472" spans="2:8" x14ac:dyDescent="0.3">
      <c r="B2472" s="7"/>
      <c r="C2472" s="10"/>
      <c r="D2472" s="10"/>
      <c r="E2472" s="10"/>
      <c r="F2472" s="10"/>
      <c r="G2472" s="10"/>
      <c r="H2472" s="10"/>
    </row>
    <row r="2473" spans="2:8" x14ac:dyDescent="0.3">
      <c r="B2473" s="7"/>
      <c r="C2473" s="10"/>
      <c r="D2473" s="10"/>
      <c r="E2473" s="10"/>
      <c r="F2473" s="10"/>
      <c r="G2473" s="10"/>
      <c r="H2473" s="10"/>
    </row>
    <row r="2474" spans="2:8" x14ac:dyDescent="0.3">
      <c r="B2474" s="7"/>
      <c r="C2474" s="10"/>
      <c r="D2474" s="10"/>
      <c r="E2474" s="10"/>
      <c r="F2474" s="10"/>
      <c r="G2474" s="10"/>
      <c r="H2474" s="10"/>
    </row>
    <row r="2475" spans="2:8" x14ac:dyDescent="0.3">
      <c r="B2475" s="7"/>
      <c r="C2475" s="10"/>
      <c r="D2475" s="10"/>
      <c r="E2475" s="10"/>
      <c r="F2475" s="10"/>
      <c r="G2475" s="10"/>
      <c r="H2475" s="10"/>
    </row>
    <row r="2476" spans="2:8" x14ac:dyDescent="0.3">
      <c r="B2476" s="7"/>
      <c r="C2476" s="10"/>
      <c r="D2476" s="10"/>
      <c r="E2476" s="10"/>
      <c r="F2476" s="10"/>
      <c r="G2476" s="10"/>
      <c r="H2476" s="10"/>
    </row>
    <row r="2477" spans="2:8" x14ac:dyDescent="0.3">
      <c r="B2477" s="7"/>
      <c r="C2477" s="10"/>
      <c r="D2477" s="10"/>
      <c r="E2477" s="10"/>
      <c r="F2477" s="10"/>
      <c r="G2477" s="10"/>
      <c r="H2477" s="10"/>
    </row>
    <row r="2478" spans="2:8" x14ac:dyDescent="0.3">
      <c r="B2478" s="7"/>
      <c r="C2478" s="10"/>
      <c r="D2478" s="10"/>
      <c r="E2478" s="10"/>
      <c r="F2478" s="10"/>
      <c r="G2478" s="10"/>
      <c r="H2478" s="10"/>
    </row>
    <row r="2479" spans="2:8" x14ac:dyDescent="0.3">
      <c r="B2479" s="7"/>
      <c r="C2479" s="10"/>
      <c r="D2479" s="10"/>
      <c r="E2479" s="10"/>
      <c r="F2479" s="10"/>
      <c r="G2479" s="10"/>
      <c r="H2479" s="10"/>
    </row>
    <row r="2480" spans="2:8" x14ac:dyDescent="0.3">
      <c r="B2480" s="7"/>
      <c r="C2480" s="10"/>
      <c r="D2480" s="10"/>
      <c r="E2480" s="10"/>
      <c r="F2480" s="10"/>
      <c r="G2480" s="10"/>
      <c r="H2480" s="10"/>
    </row>
    <row r="2481" spans="2:8" x14ac:dyDescent="0.3">
      <c r="B2481" s="7"/>
      <c r="C2481" s="10"/>
      <c r="D2481" s="10"/>
      <c r="E2481" s="10"/>
      <c r="F2481" s="10"/>
      <c r="G2481" s="10"/>
      <c r="H2481" s="10"/>
    </row>
    <row r="2482" spans="2:8" x14ac:dyDescent="0.3">
      <c r="B2482" s="7"/>
      <c r="C2482" s="10"/>
      <c r="D2482" s="10"/>
      <c r="E2482" s="10"/>
      <c r="F2482" s="10"/>
      <c r="G2482" s="10"/>
      <c r="H2482" s="10"/>
    </row>
    <row r="2483" spans="2:8" x14ac:dyDescent="0.3">
      <c r="B2483" s="7"/>
      <c r="C2483" s="10"/>
      <c r="D2483" s="10"/>
      <c r="E2483" s="10"/>
      <c r="F2483" s="10"/>
      <c r="G2483" s="10"/>
      <c r="H2483" s="10"/>
    </row>
    <row r="2484" spans="2:8" x14ac:dyDescent="0.3">
      <c r="B2484" s="7"/>
      <c r="C2484" s="10"/>
      <c r="D2484" s="10"/>
      <c r="E2484" s="10"/>
      <c r="F2484" s="10"/>
      <c r="G2484" s="10"/>
      <c r="H2484" s="10"/>
    </row>
    <row r="2485" spans="2:8" x14ac:dyDescent="0.3">
      <c r="B2485" s="7"/>
      <c r="C2485" s="10"/>
      <c r="D2485" s="10"/>
      <c r="E2485" s="10"/>
      <c r="F2485" s="10"/>
      <c r="G2485" s="10"/>
      <c r="H2485" s="10"/>
    </row>
    <row r="2486" spans="2:8" x14ac:dyDescent="0.3">
      <c r="B2486" s="7"/>
      <c r="C2486" s="10"/>
      <c r="D2486" s="10"/>
      <c r="E2486" s="10"/>
      <c r="F2486" s="10"/>
      <c r="G2486" s="10"/>
      <c r="H2486" s="10"/>
    </row>
    <row r="2487" spans="2:8" x14ac:dyDescent="0.3">
      <c r="B2487" s="7"/>
      <c r="C2487" s="10"/>
      <c r="D2487" s="10"/>
      <c r="E2487" s="10"/>
      <c r="F2487" s="10"/>
      <c r="G2487" s="10"/>
      <c r="H2487" s="10"/>
    </row>
    <row r="2488" spans="2:8" x14ac:dyDescent="0.3">
      <c r="B2488" s="7"/>
      <c r="C2488" s="10"/>
      <c r="D2488" s="10"/>
      <c r="E2488" s="10"/>
      <c r="F2488" s="10"/>
      <c r="G2488" s="10"/>
      <c r="H2488" s="10"/>
    </row>
    <row r="2489" spans="2:8" x14ac:dyDescent="0.3">
      <c r="B2489" s="7"/>
      <c r="C2489" s="10"/>
      <c r="D2489" s="10"/>
      <c r="E2489" s="10"/>
      <c r="F2489" s="10"/>
      <c r="G2489" s="10"/>
      <c r="H2489" s="10"/>
    </row>
    <row r="2490" spans="2:8" x14ac:dyDescent="0.3">
      <c r="B2490" s="7"/>
      <c r="C2490" s="10"/>
      <c r="D2490" s="10"/>
      <c r="E2490" s="10"/>
      <c r="F2490" s="10"/>
      <c r="G2490" s="10"/>
      <c r="H2490" s="10"/>
    </row>
    <row r="2491" spans="2:8" x14ac:dyDescent="0.3">
      <c r="B2491" s="7"/>
      <c r="C2491" s="10"/>
      <c r="D2491" s="10"/>
      <c r="E2491" s="10"/>
      <c r="F2491" s="10"/>
      <c r="G2491" s="10"/>
      <c r="H2491" s="10"/>
    </row>
    <row r="2492" spans="2:8" x14ac:dyDescent="0.3">
      <c r="B2492" s="7"/>
      <c r="C2492" s="10"/>
      <c r="D2492" s="10"/>
      <c r="E2492" s="10"/>
      <c r="F2492" s="10"/>
      <c r="G2492" s="10"/>
      <c r="H2492" s="10"/>
    </row>
    <row r="2493" spans="2:8" x14ac:dyDescent="0.3">
      <c r="B2493" s="7"/>
      <c r="C2493" s="10"/>
      <c r="D2493" s="10"/>
      <c r="E2493" s="10"/>
      <c r="F2493" s="10"/>
      <c r="G2493" s="10"/>
      <c r="H2493" s="10"/>
    </row>
    <row r="2494" spans="2:8" x14ac:dyDescent="0.3">
      <c r="B2494" s="7"/>
      <c r="C2494" s="10"/>
      <c r="D2494" s="10"/>
      <c r="E2494" s="10"/>
      <c r="F2494" s="10"/>
      <c r="G2494" s="10"/>
      <c r="H2494" s="10"/>
    </row>
    <row r="2495" spans="2:8" x14ac:dyDescent="0.3">
      <c r="B2495" s="7"/>
      <c r="C2495" s="10"/>
      <c r="D2495" s="10"/>
      <c r="E2495" s="10"/>
      <c r="F2495" s="10"/>
      <c r="G2495" s="10"/>
      <c r="H2495" s="10"/>
    </row>
    <row r="2496" spans="2:8" x14ac:dyDescent="0.3">
      <c r="B2496" s="7"/>
      <c r="C2496" s="10"/>
      <c r="D2496" s="10"/>
      <c r="E2496" s="10"/>
      <c r="F2496" s="10"/>
      <c r="G2496" s="10"/>
      <c r="H2496" s="10"/>
    </row>
    <row r="2497" spans="2:8" x14ac:dyDescent="0.3">
      <c r="B2497" s="7"/>
      <c r="C2497" s="10"/>
      <c r="D2497" s="10"/>
      <c r="E2497" s="10"/>
      <c r="F2497" s="10"/>
      <c r="G2497" s="10"/>
      <c r="H2497" s="10"/>
    </row>
    <row r="2498" spans="2:8" x14ac:dyDescent="0.3">
      <c r="B2498" s="7"/>
      <c r="C2498" s="10"/>
      <c r="D2498" s="10"/>
      <c r="E2498" s="10"/>
      <c r="F2498" s="10"/>
      <c r="G2498" s="10"/>
      <c r="H2498" s="10"/>
    </row>
    <row r="2499" spans="2:8" x14ac:dyDescent="0.3">
      <c r="B2499" s="7"/>
      <c r="C2499" s="10"/>
      <c r="D2499" s="10"/>
      <c r="E2499" s="10"/>
      <c r="F2499" s="10"/>
      <c r="G2499" s="10"/>
      <c r="H2499" s="10"/>
    </row>
    <row r="2500" spans="2:8" x14ac:dyDescent="0.3">
      <c r="B2500" s="7"/>
      <c r="C2500" s="10"/>
      <c r="D2500" s="10"/>
      <c r="E2500" s="10"/>
      <c r="F2500" s="10"/>
      <c r="G2500" s="10"/>
      <c r="H2500" s="10"/>
    </row>
    <row r="2501" spans="2:8" x14ac:dyDescent="0.3">
      <c r="B2501" s="7"/>
      <c r="C2501" s="10"/>
      <c r="D2501" s="10"/>
      <c r="E2501" s="10"/>
      <c r="F2501" s="10"/>
      <c r="G2501" s="10"/>
      <c r="H2501" s="10"/>
    </row>
    <row r="2502" spans="2:8" x14ac:dyDescent="0.3">
      <c r="B2502" s="7"/>
      <c r="C2502" s="10"/>
      <c r="D2502" s="10"/>
      <c r="E2502" s="10"/>
      <c r="F2502" s="10"/>
      <c r="G2502" s="10"/>
      <c r="H2502" s="10"/>
    </row>
    <row r="2503" spans="2:8" x14ac:dyDescent="0.3">
      <c r="B2503" s="7"/>
      <c r="C2503" s="10"/>
      <c r="D2503" s="10"/>
      <c r="E2503" s="10"/>
      <c r="F2503" s="10"/>
      <c r="G2503" s="10"/>
      <c r="H2503" s="10"/>
    </row>
    <row r="2504" spans="2:8" x14ac:dyDescent="0.3">
      <c r="B2504" s="7"/>
      <c r="C2504" s="10"/>
      <c r="D2504" s="10"/>
      <c r="E2504" s="10"/>
      <c r="F2504" s="10"/>
      <c r="G2504" s="10"/>
      <c r="H2504" s="10"/>
    </row>
    <row r="2505" spans="2:8" x14ac:dyDescent="0.3">
      <c r="B2505" s="7"/>
      <c r="C2505" s="10"/>
      <c r="D2505" s="10"/>
      <c r="E2505" s="10"/>
      <c r="F2505" s="10"/>
      <c r="G2505" s="10"/>
      <c r="H2505" s="10"/>
    </row>
    <row r="2506" spans="2:8" x14ac:dyDescent="0.3">
      <c r="B2506" s="7"/>
      <c r="C2506" s="10"/>
      <c r="D2506" s="10"/>
      <c r="E2506" s="10"/>
      <c r="F2506" s="10"/>
      <c r="G2506" s="10"/>
      <c r="H2506" s="10"/>
    </row>
    <row r="2507" spans="2:8" x14ac:dyDescent="0.3">
      <c r="B2507" s="7"/>
      <c r="C2507" s="10"/>
      <c r="D2507" s="10"/>
      <c r="E2507" s="10"/>
      <c r="F2507" s="10"/>
      <c r="G2507" s="10"/>
      <c r="H2507" s="10"/>
    </row>
    <row r="2508" spans="2:8" x14ac:dyDescent="0.3">
      <c r="B2508" s="7"/>
      <c r="C2508" s="10"/>
      <c r="D2508" s="10"/>
      <c r="E2508" s="10"/>
      <c r="F2508" s="10"/>
      <c r="G2508" s="10"/>
      <c r="H2508" s="10"/>
    </row>
    <row r="2509" spans="2:8" x14ac:dyDescent="0.3">
      <c r="B2509" s="7"/>
      <c r="C2509" s="10"/>
      <c r="D2509" s="10"/>
      <c r="E2509" s="10"/>
      <c r="F2509" s="10"/>
      <c r="G2509" s="10"/>
      <c r="H2509" s="10"/>
    </row>
    <row r="2510" spans="2:8" x14ac:dyDescent="0.3">
      <c r="B2510" s="7"/>
      <c r="C2510" s="10"/>
      <c r="D2510" s="10"/>
      <c r="E2510" s="10"/>
      <c r="F2510" s="10"/>
      <c r="G2510" s="10"/>
      <c r="H2510" s="10"/>
    </row>
    <row r="2511" spans="2:8" x14ac:dyDescent="0.3">
      <c r="B2511" s="7"/>
      <c r="C2511" s="10"/>
      <c r="D2511" s="10"/>
      <c r="E2511" s="10"/>
      <c r="F2511" s="10"/>
      <c r="G2511" s="10"/>
      <c r="H2511" s="10"/>
    </row>
    <row r="2512" spans="2:8" x14ac:dyDescent="0.3">
      <c r="B2512" s="7"/>
      <c r="C2512" s="10"/>
      <c r="D2512" s="10"/>
      <c r="E2512" s="10"/>
      <c r="F2512" s="10"/>
      <c r="G2512" s="10"/>
      <c r="H2512" s="10"/>
    </row>
    <row r="2513" spans="2:8" x14ac:dyDescent="0.3">
      <c r="B2513" s="7"/>
      <c r="C2513" s="10"/>
      <c r="D2513" s="10"/>
      <c r="E2513" s="10"/>
      <c r="F2513" s="10"/>
      <c r="G2513" s="10"/>
      <c r="H2513" s="10"/>
    </row>
    <row r="2514" spans="2:8" x14ac:dyDescent="0.3">
      <c r="B2514" s="7"/>
      <c r="C2514" s="10"/>
      <c r="D2514" s="10"/>
      <c r="E2514" s="10"/>
      <c r="F2514" s="10"/>
      <c r="G2514" s="10"/>
      <c r="H2514" s="10"/>
    </row>
    <row r="2515" spans="2:8" x14ac:dyDescent="0.3">
      <c r="B2515" s="7"/>
      <c r="C2515" s="10"/>
      <c r="D2515" s="10"/>
      <c r="E2515" s="10"/>
      <c r="F2515" s="10"/>
      <c r="G2515" s="10"/>
      <c r="H2515" s="10"/>
    </row>
    <row r="2516" spans="2:8" x14ac:dyDescent="0.3">
      <c r="B2516" s="7"/>
      <c r="C2516" s="10"/>
      <c r="D2516" s="10"/>
      <c r="E2516" s="10"/>
      <c r="F2516" s="10"/>
      <c r="G2516" s="10"/>
      <c r="H2516" s="10"/>
    </row>
    <row r="2517" spans="2:8" x14ac:dyDescent="0.3">
      <c r="B2517" s="7"/>
      <c r="C2517" s="10"/>
      <c r="D2517" s="10"/>
      <c r="E2517" s="10"/>
      <c r="F2517" s="10"/>
      <c r="G2517" s="10"/>
      <c r="H2517" s="10"/>
    </row>
    <row r="2518" spans="2:8" x14ac:dyDescent="0.3">
      <c r="B2518" s="7"/>
      <c r="C2518" s="10"/>
      <c r="D2518" s="10"/>
      <c r="E2518" s="10"/>
      <c r="F2518" s="10"/>
      <c r="G2518" s="10"/>
      <c r="H2518" s="10"/>
    </row>
    <row r="2519" spans="2:8" x14ac:dyDescent="0.3">
      <c r="B2519" s="7"/>
      <c r="C2519" s="10"/>
      <c r="D2519" s="10"/>
      <c r="E2519" s="10"/>
      <c r="F2519" s="10"/>
      <c r="G2519" s="10"/>
      <c r="H2519" s="10"/>
    </row>
    <row r="2520" spans="2:8" x14ac:dyDescent="0.3">
      <c r="B2520" s="7"/>
      <c r="C2520" s="10"/>
      <c r="D2520" s="10"/>
      <c r="E2520" s="10"/>
      <c r="F2520" s="10"/>
      <c r="G2520" s="10"/>
      <c r="H2520" s="10"/>
    </row>
    <row r="2521" spans="2:8" x14ac:dyDescent="0.3">
      <c r="B2521" s="7"/>
      <c r="C2521" s="10"/>
      <c r="D2521" s="10"/>
      <c r="E2521" s="10"/>
      <c r="F2521" s="10"/>
      <c r="G2521" s="10"/>
      <c r="H2521" s="10"/>
    </row>
    <row r="2522" spans="2:8" x14ac:dyDescent="0.3">
      <c r="B2522" s="7"/>
      <c r="C2522" s="10"/>
      <c r="D2522" s="10"/>
      <c r="E2522" s="10"/>
      <c r="F2522" s="10"/>
      <c r="G2522" s="10"/>
      <c r="H2522" s="10"/>
    </row>
    <row r="2523" spans="2:8" x14ac:dyDescent="0.3">
      <c r="B2523" s="7"/>
      <c r="C2523" s="10"/>
      <c r="D2523" s="10"/>
      <c r="E2523" s="10"/>
      <c r="F2523" s="10"/>
      <c r="G2523" s="10"/>
      <c r="H2523" s="10"/>
    </row>
    <row r="2524" spans="2:8" x14ac:dyDescent="0.3">
      <c r="B2524" s="7"/>
      <c r="C2524" s="10"/>
      <c r="D2524" s="10"/>
      <c r="E2524" s="10"/>
      <c r="F2524" s="10"/>
      <c r="G2524" s="10"/>
      <c r="H2524" s="10"/>
    </row>
    <row r="2525" spans="2:8" x14ac:dyDescent="0.3">
      <c r="B2525" s="7"/>
      <c r="C2525" s="10"/>
      <c r="D2525" s="10"/>
      <c r="E2525" s="10"/>
      <c r="F2525" s="10"/>
      <c r="G2525" s="10"/>
      <c r="H2525" s="10"/>
    </row>
    <row r="2526" spans="2:8" x14ac:dyDescent="0.3">
      <c r="B2526" s="7"/>
      <c r="C2526" s="10"/>
      <c r="D2526" s="10"/>
      <c r="E2526" s="10"/>
      <c r="F2526" s="10"/>
      <c r="G2526" s="10"/>
      <c r="H2526" s="10"/>
    </row>
    <row r="2527" spans="2:8" x14ac:dyDescent="0.3">
      <c r="B2527" s="7"/>
      <c r="C2527" s="10"/>
      <c r="D2527" s="10"/>
      <c r="E2527" s="10"/>
      <c r="F2527" s="10"/>
      <c r="G2527" s="10"/>
      <c r="H2527" s="10"/>
    </row>
    <row r="2528" spans="2:8" x14ac:dyDescent="0.3">
      <c r="B2528" s="7"/>
      <c r="C2528" s="10"/>
      <c r="D2528" s="10"/>
      <c r="E2528" s="10"/>
      <c r="F2528" s="10"/>
      <c r="G2528" s="10"/>
      <c r="H2528" s="10"/>
    </row>
    <row r="2529" spans="2:8" x14ac:dyDescent="0.3">
      <c r="B2529" s="7"/>
      <c r="C2529" s="10"/>
      <c r="D2529" s="10"/>
      <c r="E2529" s="10"/>
      <c r="F2529" s="10"/>
      <c r="G2529" s="10"/>
      <c r="H2529" s="10"/>
    </row>
    <row r="2530" spans="2:8" x14ac:dyDescent="0.3">
      <c r="B2530" s="7"/>
      <c r="C2530" s="10"/>
      <c r="D2530" s="10"/>
      <c r="E2530" s="10"/>
      <c r="F2530" s="10"/>
      <c r="G2530" s="10"/>
      <c r="H2530" s="10"/>
    </row>
    <row r="2531" spans="2:8" x14ac:dyDescent="0.3">
      <c r="B2531" s="7"/>
      <c r="C2531" s="10"/>
      <c r="D2531" s="10"/>
      <c r="E2531" s="10"/>
      <c r="F2531" s="10"/>
      <c r="G2531" s="10"/>
      <c r="H2531" s="10"/>
    </row>
    <row r="2532" spans="2:8" x14ac:dyDescent="0.3">
      <c r="B2532" s="7"/>
      <c r="C2532" s="10"/>
      <c r="D2532" s="10"/>
      <c r="E2532" s="10"/>
      <c r="F2532" s="10"/>
      <c r="G2532" s="10"/>
      <c r="H2532" s="10"/>
    </row>
    <row r="2533" spans="2:8" x14ac:dyDescent="0.3">
      <c r="B2533" s="7"/>
      <c r="C2533" s="10"/>
      <c r="D2533" s="10"/>
      <c r="E2533" s="10"/>
      <c r="F2533" s="10"/>
      <c r="G2533" s="10"/>
      <c r="H2533" s="10"/>
    </row>
    <row r="2534" spans="2:8" x14ac:dyDescent="0.3">
      <c r="B2534" s="7"/>
      <c r="C2534" s="10"/>
      <c r="D2534" s="10"/>
      <c r="E2534" s="10"/>
      <c r="F2534" s="10"/>
      <c r="G2534" s="10"/>
      <c r="H2534" s="10"/>
    </row>
    <row r="2535" spans="2:8" x14ac:dyDescent="0.3">
      <c r="B2535" s="7"/>
      <c r="C2535" s="10"/>
      <c r="D2535" s="10"/>
      <c r="E2535" s="10"/>
      <c r="F2535" s="10"/>
      <c r="G2535" s="10"/>
      <c r="H2535" s="10"/>
    </row>
    <row r="2536" spans="2:8" x14ac:dyDescent="0.3">
      <c r="B2536" s="7"/>
      <c r="C2536" s="10"/>
      <c r="D2536" s="10"/>
      <c r="E2536" s="10"/>
      <c r="F2536" s="10"/>
      <c r="G2536" s="10"/>
      <c r="H2536" s="10"/>
    </row>
    <row r="2537" spans="2:8" x14ac:dyDescent="0.3">
      <c r="B2537" s="7"/>
      <c r="C2537" s="10"/>
      <c r="D2537" s="10"/>
      <c r="E2537" s="10"/>
      <c r="F2537" s="10"/>
      <c r="G2537" s="10"/>
      <c r="H2537" s="10"/>
    </row>
    <row r="2538" spans="2:8" x14ac:dyDescent="0.3">
      <c r="B2538" s="7"/>
      <c r="C2538" s="10"/>
      <c r="D2538" s="10"/>
      <c r="E2538" s="10"/>
      <c r="F2538" s="10"/>
      <c r="G2538" s="10"/>
      <c r="H2538" s="10"/>
    </row>
    <row r="2539" spans="2:8" x14ac:dyDescent="0.3">
      <c r="B2539" s="7"/>
      <c r="C2539" s="10"/>
      <c r="D2539" s="10"/>
      <c r="E2539" s="10"/>
      <c r="F2539" s="10"/>
      <c r="G2539" s="10"/>
      <c r="H2539" s="10"/>
    </row>
    <row r="2540" spans="2:8" x14ac:dyDescent="0.3">
      <c r="B2540" s="7"/>
      <c r="C2540" s="10"/>
      <c r="D2540" s="10"/>
      <c r="E2540" s="10"/>
      <c r="F2540" s="10"/>
      <c r="G2540" s="10"/>
      <c r="H2540" s="10"/>
    </row>
    <row r="2541" spans="2:8" x14ac:dyDescent="0.3">
      <c r="B2541" s="7"/>
      <c r="C2541" s="10"/>
      <c r="D2541" s="10"/>
      <c r="E2541" s="10"/>
      <c r="F2541" s="10"/>
      <c r="G2541" s="10"/>
      <c r="H2541" s="10"/>
    </row>
    <row r="2542" spans="2:8" x14ac:dyDescent="0.3">
      <c r="B2542" s="7"/>
      <c r="C2542" s="10"/>
      <c r="D2542" s="10"/>
      <c r="E2542" s="10"/>
      <c r="F2542" s="10"/>
      <c r="G2542" s="10"/>
      <c r="H2542" s="10"/>
    </row>
    <row r="2543" spans="2:8" x14ac:dyDescent="0.3">
      <c r="B2543" s="7"/>
      <c r="C2543" s="10"/>
      <c r="D2543" s="10"/>
      <c r="E2543" s="10"/>
      <c r="F2543" s="10"/>
      <c r="G2543" s="10"/>
      <c r="H2543" s="10"/>
    </row>
    <row r="2544" spans="2:8" x14ac:dyDescent="0.3">
      <c r="B2544" s="7"/>
      <c r="C2544" s="10"/>
      <c r="D2544" s="10"/>
      <c r="E2544" s="10"/>
      <c r="F2544" s="10"/>
      <c r="G2544" s="10"/>
      <c r="H2544" s="10"/>
    </row>
    <row r="2545" spans="2:8" x14ac:dyDescent="0.3">
      <c r="B2545" s="7"/>
      <c r="C2545" s="10"/>
      <c r="D2545" s="10"/>
      <c r="E2545" s="10"/>
      <c r="F2545" s="10"/>
      <c r="G2545" s="10"/>
      <c r="H2545" s="10"/>
    </row>
    <row r="2546" spans="2:8" x14ac:dyDescent="0.3">
      <c r="B2546" s="7"/>
      <c r="C2546" s="10"/>
      <c r="D2546" s="10"/>
      <c r="E2546" s="10"/>
      <c r="F2546" s="10"/>
      <c r="G2546" s="10"/>
      <c r="H2546" s="10"/>
    </row>
    <row r="2547" spans="2:8" x14ac:dyDescent="0.3">
      <c r="B2547" s="7"/>
      <c r="C2547" s="10"/>
      <c r="D2547" s="10"/>
      <c r="E2547" s="10"/>
      <c r="F2547" s="10"/>
      <c r="G2547" s="10"/>
      <c r="H2547" s="10"/>
    </row>
    <row r="2548" spans="2:8" x14ac:dyDescent="0.3">
      <c r="B2548" s="7"/>
      <c r="C2548" s="10"/>
      <c r="D2548" s="10"/>
      <c r="E2548" s="10"/>
      <c r="F2548" s="10"/>
      <c r="G2548" s="10"/>
      <c r="H2548" s="10"/>
    </row>
    <row r="2549" spans="2:8" x14ac:dyDescent="0.3">
      <c r="B2549" s="7"/>
      <c r="C2549" s="10"/>
      <c r="D2549" s="10"/>
      <c r="E2549" s="10"/>
      <c r="F2549" s="10"/>
      <c r="G2549" s="10"/>
      <c r="H2549" s="10"/>
    </row>
    <row r="2550" spans="2:8" x14ac:dyDescent="0.3">
      <c r="B2550" s="7"/>
      <c r="C2550" s="10"/>
      <c r="D2550" s="10"/>
      <c r="E2550" s="10"/>
      <c r="F2550" s="10"/>
      <c r="G2550" s="10"/>
      <c r="H2550" s="10"/>
    </row>
    <row r="2551" spans="2:8" x14ac:dyDescent="0.3">
      <c r="B2551" s="7"/>
      <c r="C2551" s="10"/>
      <c r="D2551" s="10"/>
      <c r="E2551" s="10"/>
      <c r="F2551" s="10"/>
      <c r="G2551" s="10"/>
      <c r="H2551" s="10"/>
    </row>
    <row r="2552" spans="2:8" x14ac:dyDescent="0.3">
      <c r="B2552" s="7"/>
      <c r="C2552" s="10"/>
      <c r="D2552" s="10"/>
      <c r="E2552" s="10"/>
      <c r="F2552" s="10"/>
      <c r="G2552" s="10"/>
      <c r="H2552" s="10"/>
    </row>
    <row r="2553" spans="2:8" x14ac:dyDescent="0.3">
      <c r="B2553" s="7"/>
      <c r="C2553" s="10"/>
      <c r="D2553" s="10"/>
      <c r="E2553" s="10"/>
      <c r="F2553" s="10"/>
      <c r="G2553" s="10"/>
      <c r="H2553" s="10"/>
    </row>
    <row r="2554" spans="2:8" x14ac:dyDescent="0.3">
      <c r="B2554" s="7"/>
      <c r="C2554" s="10"/>
      <c r="D2554" s="10"/>
      <c r="E2554" s="10"/>
      <c r="F2554" s="10"/>
      <c r="G2554" s="10"/>
      <c r="H2554" s="10"/>
    </row>
    <row r="2555" spans="2:8" x14ac:dyDescent="0.3">
      <c r="B2555" s="7"/>
      <c r="C2555" s="10"/>
      <c r="D2555" s="10"/>
      <c r="E2555" s="10"/>
      <c r="F2555" s="10"/>
      <c r="G2555" s="10"/>
      <c r="H2555" s="10"/>
    </row>
    <row r="2556" spans="2:8" x14ac:dyDescent="0.3">
      <c r="B2556" s="7"/>
      <c r="C2556" s="10"/>
      <c r="D2556" s="10"/>
      <c r="E2556" s="10"/>
      <c r="F2556" s="10"/>
      <c r="G2556" s="10"/>
      <c r="H2556" s="10"/>
    </row>
    <row r="2557" spans="2:8" x14ac:dyDescent="0.3">
      <c r="B2557" s="7"/>
      <c r="C2557" s="10"/>
      <c r="D2557" s="10"/>
      <c r="E2557" s="10"/>
      <c r="F2557" s="10"/>
      <c r="G2557" s="10"/>
      <c r="H2557" s="10"/>
    </row>
    <row r="2558" spans="2:8" x14ac:dyDescent="0.3">
      <c r="B2558" s="7"/>
      <c r="C2558" s="10"/>
      <c r="D2558" s="10"/>
      <c r="E2558" s="10"/>
      <c r="F2558" s="10"/>
      <c r="G2558" s="10"/>
      <c r="H2558" s="10"/>
    </row>
    <row r="2559" spans="2:8" x14ac:dyDescent="0.3">
      <c r="B2559" s="7"/>
      <c r="C2559" s="10"/>
      <c r="D2559" s="10"/>
      <c r="E2559" s="10"/>
      <c r="F2559" s="10"/>
      <c r="G2559" s="10"/>
      <c r="H2559" s="10"/>
    </row>
    <row r="2560" spans="2:8" x14ac:dyDescent="0.3">
      <c r="B2560" s="7"/>
      <c r="C2560" s="10"/>
      <c r="D2560" s="10"/>
      <c r="E2560" s="10"/>
      <c r="F2560" s="10"/>
      <c r="G2560" s="10"/>
      <c r="H2560" s="10"/>
    </row>
    <row r="2561" spans="2:8" x14ac:dyDescent="0.3">
      <c r="B2561" s="7"/>
      <c r="C2561" s="10"/>
      <c r="D2561" s="10"/>
      <c r="E2561" s="10"/>
      <c r="F2561" s="10"/>
      <c r="G2561" s="10"/>
      <c r="H2561" s="10"/>
    </row>
    <row r="2562" spans="2:8" x14ac:dyDescent="0.3">
      <c r="B2562" s="7"/>
      <c r="C2562" s="10"/>
      <c r="D2562" s="10"/>
      <c r="E2562" s="10"/>
      <c r="F2562" s="10"/>
      <c r="G2562" s="10"/>
      <c r="H2562" s="10"/>
    </row>
    <row r="2563" spans="2:8" x14ac:dyDescent="0.3">
      <c r="B2563" s="7"/>
      <c r="C2563" s="10"/>
      <c r="D2563" s="10"/>
      <c r="E2563" s="10"/>
      <c r="F2563" s="10"/>
      <c r="G2563" s="10"/>
      <c r="H2563" s="10"/>
    </row>
    <row r="2564" spans="2:8" x14ac:dyDescent="0.3">
      <c r="B2564" s="7"/>
      <c r="C2564" s="10"/>
      <c r="D2564" s="10"/>
      <c r="E2564" s="10"/>
      <c r="F2564" s="10"/>
      <c r="G2564" s="10"/>
      <c r="H2564" s="10"/>
    </row>
    <row r="2565" spans="2:8" x14ac:dyDescent="0.3">
      <c r="B2565" s="7"/>
      <c r="C2565" s="10"/>
      <c r="D2565" s="10"/>
      <c r="E2565" s="10"/>
      <c r="F2565" s="10"/>
      <c r="G2565" s="10"/>
      <c r="H2565" s="10"/>
    </row>
    <row r="2566" spans="2:8" x14ac:dyDescent="0.3">
      <c r="B2566" s="7"/>
      <c r="C2566" s="10"/>
      <c r="D2566" s="10"/>
      <c r="E2566" s="10"/>
      <c r="F2566" s="10"/>
      <c r="G2566" s="10"/>
      <c r="H2566" s="10"/>
    </row>
    <row r="2567" spans="2:8" x14ac:dyDescent="0.3">
      <c r="B2567" s="7"/>
      <c r="C2567" s="10"/>
      <c r="D2567" s="10"/>
      <c r="E2567" s="10"/>
      <c r="F2567" s="10"/>
      <c r="G2567" s="10"/>
      <c r="H2567" s="10"/>
    </row>
    <row r="2568" spans="2:8" x14ac:dyDescent="0.3">
      <c r="B2568" s="7"/>
      <c r="C2568" s="10"/>
      <c r="D2568" s="10"/>
      <c r="E2568" s="10"/>
      <c r="F2568" s="10"/>
      <c r="G2568" s="10"/>
      <c r="H2568" s="10"/>
    </row>
    <row r="2569" spans="2:8" x14ac:dyDescent="0.3">
      <c r="B2569" s="7"/>
      <c r="C2569" s="10"/>
      <c r="D2569" s="10"/>
      <c r="E2569" s="10"/>
      <c r="F2569" s="10"/>
      <c r="G2569" s="10"/>
      <c r="H2569" s="10"/>
    </row>
    <row r="2570" spans="2:8" x14ac:dyDescent="0.3">
      <c r="B2570" s="7"/>
      <c r="C2570" s="10"/>
      <c r="D2570" s="10"/>
      <c r="E2570" s="10"/>
      <c r="F2570" s="10"/>
      <c r="G2570" s="10"/>
      <c r="H2570" s="10"/>
    </row>
    <row r="2571" spans="2:8" x14ac:dyDescent="0.3">
      <c r="B2571" s="7"/>
      <c r="C2571" s="10"/>
      <c r="D2571" s="10"/>
      <c r="E2571" s="10"/>
      <c r="F2571" s="10"/>
      <c r="G2571" s="10"/>
      <c r="H2571" s="10"/>
    </row>
    <row r="2572" spans="2:8" x14ac:dyDescent="0.3">
      <c r="B2572" s="7"/>
      <c r="C2572" s="10"/>
      <c r="D2572" s="10"/>
      <c r="E2572" s="10"/>
      <c r="F2572" s="10"/>
      <c r="G2572" s="10"/>
      <c r="H2572" s="10"/>
    </row>
    <row r="2573" spans="2:8" x14ac:dyDescent="0.3">
      <c r="B2573" s="7"/>
      <c r="C2573" s="10"/>
      <c r="D2573" s="10"/>
      <c r="E2573" s="10"/>
      <c r="F2573" s="10"/>
      <c r="G2573" s="10"/>
      <c r="H2573" s="10"/>
    </row>
    <row r="2574" spans="2:8" x14ac:dyDescent="0.3">
      <c r="B2574" s="7"/>
      <c r="C2574" s="10"/>
      <c r="D2574" s="10"/>
      <c r="E2574" s="10"/>
      <c r="F2574" s="10"/>
      <c r="G2574" s="10"/>
      <c r="H2574" s="10"/>
    </row>
    <row r="2575" spans="2:8" x14ac:dyDescent="0.3">
      <c r="B2575" s="7"/>
      <c r="C2575" s="10"/>
      <c r="D2575" s="10"/>
      <c r="E2575" s="10"/>
      <c r="F2575" s="10"/>
      <c r="G2575" s="10"/>
      <c r="H2575" s="10"/>
    </row>
    <row r="2576" spans="2:8" x14ac:dyDescent="0.3">
      <c r="B2576" s="7"/>
      <c r="C2576" s="10"/>
      <c r="D2576" s="10"/>
      <c r="E2576" s="10"/>
      <c r="F2576" s="10"/>
      <c r="G2576" s="10"/>
      <c r="H2576" s="10"/>
    </row>
    <row r="2577" spans="2:8" x14ac:dyDescent="0.3">
      <c r="B2577" s="7"/>
      <c r="C2577" s="10"/>
      <c r="D2577" s="10"/>
      <c r="E2577" s="10"/>
      <c r="F2577" s="10"/>
      <c r="G2577" s="10"/>
      <c r="H2577" s="10"/>
    </row>
    <row r="2578" spans="2:8" x14ac:dyDescent="0.3">
      <c r="B2578" s="7"/>
      <c r="C2578" s="10"/>
      <c r="D2578" s="10"/>
      <c r="E2578" s="10"/>
      <c r="F2578" s="10"/>
      <c r="G2578" s="10"/>
      <c r="H2578" s="10"/>
    </row>
    <row r="2579" spans="2:8" x14ac:dyDescent="0.3">
      <c r="B2579" s="7"/>
      <c r="C2579" s="10"/>
      <c r="D2579" s="10"/>
      <c r="E2579" s="10"/>
      <c r="F2579" s="10"/>
      <c r="G2579" s="10"/>
      <c r="H2579" s="10"/>
    </row>
    <row r="2580" spans="2:8" x14ac:dyDescent="0.3">
      <c r="B2580" s="7"/>
      <c r="C2580" s="10"/>
      <c r="D2580" s="10"/>
      <c r="E2580" s="10"/>
      <c r="F2580" s="10"/>
      <c r="G2580" s="10"/>
      <c r="H2580" s="10"/>
    </row>
    <row r="2581" spans="2:8" x14ac:dyDescent="0.3">
      <c r="B2581" s="7"/>
      <c r="C2581" s="10"/>
      <c r="D2581" s="10"/>
      <c r="E2581" s="10"/>
      <c r="F2581" s="10"/>
      <c r="G2581" s="10"/>
      <c r="H2581" s="10"/>
    </row>
    <row r="2582" spans="2:8" x14ac:dyDescent="0.3">
      <c r="B2582" s="7"/>
      <c r="C2582" s="10"/>
      <c r="D2582" s="10"/>
      <c r="E2582" s="10"/>
      <c r="F2582" s="10"/>
      <c r="G2582" s="10"/>
      <c r="H2582" s="10"/>
    </row>
    <row r="2583" spans="2:8" x14ac:dyDescent="0.3">
      <c r="B2583" s="7"/>
      <c r="C2583" s="10"/>
      <c r="D2583" s="10"/>
      <c r="E2583" s="10"/>
      <c r="F2583" s="10"/>
      <c r="G2583" s="10"/>
      <c r="H2583" s="10"/>
    </row>
    <row r="2584" spans="2:8" x14ac:dyDescent="0.3">
      <c r="B2584" s="7"/>
      <c r="C2584" s="10"/>
      <c r="D2584" s="10"/>
      <c r="E2584" s="10"/>
      <c r="F2584" s="10"/>
      <c r="G2584" s="10"/>
      <c r="H2584" s="10"/>
    </row>
    <row r="2585" spans="2:8" x14ac:dyDescent="0.3">
      <c r="B2585" s="7"/>
      <c r="C2585" s="10"/>
      <c r="D2585" s="10"/>
      <c r="E2585" s="10"/>
      <c r="F2585" s="10"/>
      <c r="G2585" s="10"/>
      <c r="H2585" s="10"/>
    </row>
    <row r="2586" spans="2:8" x14ac:dyDescent="0.3">
      <c r="B2586" s="7"/>
      <c r="C2586" s="10"/>
      <c r="D2586" s="10"/>
      <c r="E2586" s="10"/>
      <c r="F2586" s="10"/>
      <c r="G2586" s="10"/>
      <c r="H2586" s="10"/>
    </row>
    <row r="2587" spans="2:8" x14ac:dyDescent="0.3">
      <c r="B2587" s="7"/>
      <c r="C2587" s="10"/>
      <c r="D2587" s="10"/>
      <c r="E2587" s="10"/>
      <c r="F2587" s="10"/>
      <c r="G2587" s="10"/>
      <c r="H2587" s="10"/>
    </row>
    <row r="2588" spans="2:8" x14ac:dyDescent="0.3">
      <c r="B2588" s="7"/>
      <c r="C2588" s="10"/>
      <c r="D2588" s="10"/>
      <c r="E2588" s="10"/>
      <c r="F2588" s="10"/>
      <c r="G2588" s="10"/>
      <c r="H2588" s="10"/>
    </row>
    <row r="2589" spans="2:8" x14ac:dyDescent="0.3">
      <c r="B2589" s="7"/>
      <c r="C2589" s="10"/>
      <c r="D2589" s="10"/>
      <c r="E2589" s="10"/>
      <c r="F2589" s="10"/>
      <c r="G2589" s="10"/>
      <c r="H2589" s="10"/>
    </row>
    <row r="2590" spans="2:8" x14ac:dyDescent="0.3">
      <c r="B2590" s="7"/>
      <c r="C2590" s="10"/>
      <c r="D2590" s="10"/>
      <c r="E2590" s="10"/>
      <c r="F2590" s="10"/>
      <c r="G2590" s="10"/>
      <c r="H2590" s="10"/>
    </row>
    <row r="2591" spans="2:8" x14ac:dyDescent="0.3">
      <c r="B2591" s="7"/>
      <c r="C2591" s="10"/>
      <c r="D2591" s="10"/>
      <c r="E2591" s="10"/>
      <c r="F2591" s="10"/>
      <c r="G2591" s="10"/>
      <c r="H2591" s="10"/>
    </row>
    <row r="2592" spans="2:8" x14ac:dyDescent="0.3">
      <c r="B2592" s="7"/>
      <c r="C2592" s="10"/>
      <c r="D2592" s="10"/>
      <c r="E2592" s="10"/>
      <c r="F2592" s="10"/>
      <c r="G2592" s="10"/>
      <c r="H2592" s="10"/>
    </row>
    <row r="2593" spans="2:8" x14ac:dyDescent="0.3">
      <c r="B2593" s="7"/>
      <c r="C2593" s="10"/>
      <c r="D2593" s="10"/>
      <c r="E2593" s="10"/>
      <c r="F2593" s="10"/>
      <c r="G2593" s="10"/>
      <c r="H2593" s="10"/>
    </row>
    <row r="2594" spans="2:8" x14ac:dyDescent="0.3">
      <c r="B2594" s="7"/>
      <c r="C2594" s="10"/>
      <c r="D2594" s="10"/>
      <c r="E2594" s="10"/>
      <c r="F2594" s="10"/>
      <c r="G2594" s="10"/>
      <c r="H2594" s="10"/>
    </row>
    <row r="2595" spans="2:8" x14ac:dyDescent="0.3">
      <c r="B2595" s="7"/>
      <c r="C2595" s="10"/>
      <c r="D2595" s="10"/>
      <c r="E2595" s="10"/>
      <c r="F2595" s="10"/>
      <c r="G2595" s="10"/>
      <c r="H2595" s="10"/>
    </row>
    <row r="2596" spans="2:8" x14ac:dyDescent="0.3">
      <c r="B2596" s="7"/>
      <c r="C2596" s="10"/>
      <c r="D2596" s="10"/>
      <c r="E2596" s="10"/>
      <c r="F2596" s="10"/>
      <c r="G2596" s="10"/>
      <c r="H2596" s="10"/>
    </row>
    <row r="2597" spans="2:8" x14ac:dyDescent="0.3">
      <c r="B2597" s="7"/>
      <c r="C2597" s="10"/>
      <c r="D2597" s="10"/>
      <c r="E2597" s="10"/>
      <c r="F2597" s="10"/>
      <c r="G2597" s="10"/>
      <c r="H2597" s="10"/>
    </row>
    <row r="2598" spans="2:8" x14ac:dyDescent="0.3">
      <c r="B2598" s="7"/>
      <c r="C2598" s="10"/>
      <c r="D2598" s="10"/>
      <c r="E2598" s="10"/>
      <c r="F2598" s="10"/>
      <c r="G2598" s="10"/>
      <c r="H2598" s="10"/>
    </row>
    <row r="2599" spans="2:8" x14ac:dyDescent="0.3">
      <c r="B2599" s="7"/>
      <c r="C2599" s="10"/>
      <c r="D2599" s="10"/>
      <c r="E2599" s="10"/>
      <c r="F2599" s="10"/>
      <c r="G2599" s="10"/>
      <c r="H2599" s="10"/>
    </row>
    <row r="2600" spans="2:8" x14ac:dyDescent="0.3">
      <c r="B2600" s="7"/>
      <c r="C2600" s="10"/>
      <c r="D2600" s="10"/>
      <c r="E2600" s="10"/>
      <c r="F2600" s="10"/>
      <c r="G2600" s="10"/>
      <c r="H2600" s="10"/>
    </row>
    <row r="2601" spans="2:8" x14ac:dyDescent="0.3">
      <c r="B2601" s="7"/>
      <c r="C2601" s="10"/>
      <c r="D2601" s="10"/>
      <c r="E2601" s="10"/>
      <c r="F2601" s="10"/>
      <c r="G2601" s="10"/>
      <c r="H2601" s="10"/>
    </row>
    <row r="2602" spans="2:8" x14ac:dyDescent="0.3">
      <c r="B2602" s="7"/>
      <c r="C2602" s="10"/>
      <c r="D2602" s="10"/>
      <c r="E2602" s="10"/>
      <c r="F2602" s="10"/>
      <c r="G2602" s="10"/>
      <c r="H2602" s="10"/>
    </row>
    <row r="2603" spans="2:8" x14ac:dyDescent="0.3">
      <c r="B2603" s="7"/>
      <c r="C2603" s="10"/>
      <c r="D2603" s="10"/>
      <c r="E2603" s="10"/>
      <c r="F2603" s="10"/>
      <c r="G2603" s="10"/>
      <c r="H2603" s="10"/>
    </row>
    <row r="2604" spans="2:8" x14ac:dyDescent="0.3">
      <c r="B2604" s="7"/>
      <c r="C2604" s="10"/>
      <c r="D2604" s="10"/>
      <c r="E2604" s="10"/>
      <c r="F2604" s="10"/>
      <c r="G2604" s="10"/>
      <c r="H2604" s="10"/>
    </row>
    <row r="2605" spans="2:8" x14ac:dyDescent="0.3">
      <c r="B2605" s="7"/>
      <c r="C2605" s="10"/>
      <c r="D2605" s="10"/>
      <c r="E2605" s="10"/>
      <c r="F2605" s="10"/>
      <c r="G2605" s="10"/>
      <c r="H2605" s="10"/>
    </row>
    <row r="2606" spans="2:8" x14ac:dyDescent="0.3">
      <c r="B2606" s="7"/>
      <c r="C2606" s="10"/>
      <c r="D2606" s="10"/>
      <c r="E2606" s="10"/>
      <c r="F2606" s="10"/>
      <c r="G2606" s="10"/>
      <c r="H2606" s="10"/>
    </row>
    <row r="2607" spans="2:8" x14ac:dyDescent="0.3">
      <c r="B2607" s="7"/>
      <c r="C2607" s="10"/>
      <c r="D2607" s="10"/>
      <c r="E2607" s="10"/>
      <c r="F2607" s="10"/>
      <c r="G2607" s="10"/>
      <c r="H2607" s="10"/>
    </row>
    <row r="2608" spans="2:8" x14ac:dyDescent="0.3">
      <c r="B2608" s="7"/>
      <c r="C2608" s="10"/>
      <c r="D2608" s="10"/>
      <c r="E2608" s="10"/>
      <c r="F2608" s="10"/>
      <c r="G2608" s="10"/>
      <c r="H2608" s="10"/>
    </row>
    <row r="2609" spans="2:8" x14ac:dyDescent="0.3">
      <c r="B2609" s="7"/>
      <c r="C2609" s="10"/>
      <c r="D2609" s="10"/>
      <c r="E2609" s="10"/>
      <c r="F2609" s="10"/>
      <c r="G2609" s="10"/>
      <c r="H2609" s="10"/>
    </row>
    <row r="2610" spans="2:8" x14ac:dyDescent="0.3">
      <c r="B2610" s="7"/>
      <c r="C2610" s="10"/>
      <c r="D2610" s="10"/>
      <c r="E2610" s="10"/>
      <c r="F2610" s="10"/>
      <c r="G2610" s="10"/>
      <c r="H2610" s="10"/>
    </row>
    <row r="2611" spans="2:8" x14ac:dyDescent="0.3">
      <c r="B2611" s="7"/>
      <c r="C2611" s="10"/>
      <c r="D2611" s="10"/>
      <c r="E2611" s="10"/>
      <c r="F2611" s="10"/>
      <c r="G2611" s="10"/>
      <c r="H2611" s="10"/>
    </row>
    <row r="2612" spans="2:8" x14ac:dyDescent="0.3">
      <c r="B2612" s="7"/>
      <c r="C2612" s="10"/>
      <c r="D2612" s="10"/>
      <c r="E2612" s="10"/>
      <c r="F2612" s="10"/>
      <c r="G2612" s="10"/>
      <c r="H2612" s="10"/>
    </row>
    <row r="2613" spans="2:8" x14ac:dyDescent="0.3">
      <c r="B2613" s="7"/>
      <c r="C2613" s="10"/>
      <c r="D2613" s="10"/>
      <c r="E2613" s="10"/>
      <c r="F2613" s="10"/>
      <c r="G2613" s="10"/>
      <c r="H2613" s="10"/>
    </row>
    <row r="2614" spans="2:8" x14ac:dyDescent="0.3">
      <c r="B2614" s="7"/>
      <c r="C2614" s="10"/>
      <c r="D2614" s="10"/>
      <c r="E2614" s="10"/>
      <c r="F2614" s="10"/>
      <c r="G2614" s="10"/>
      <c r="H2614" s="10"/>
    </row>
    <row r="2615" spans="2:8" x14ac:dyDescent="0.3">
      <c r="B2615" s="7"/>
      <c r="C2615" s="10"/>
      <c r="D2615" s="10"/>
      <c r="E2615" s="10"/>
      <c r="F2615" s="10"/>
      <c r="G2615" s="10"/>
      <c r="H2615" s="10"/>
    </row>
    <row r="2616" spans="2:8" x14ac:dyDescent="0.3">
      <c r="B2616" s="7"/>
      <c r="C2616" s="10"/>
      <c r="D2616" s="10"/>
      <c r="E2616" s="10"/>
      <c r="F2616" s="10"/>
      <c r="G2616" s="10"/>
      <c r="H2616" s="10"/>
    </row>
    <row r="2617" spans="2:8" x14ac:dyDescent="0.3">
      <c r="B2617" s="7"/>
      <c r="C2617" s="10"/>
      <c r="D2617" s="10"/>
      <c r="E2617" s="10"/>
      <c r="F2617" s="10"/>
      <c r="G2617" s="10"/>
      <c r="H2617" s="10"/>
    </row>
    <row r="2618" spans="2:8" x14ac:dyDescent="0.3">
      <c r="B2618" s="7"/>
      <c r="C2618" s="10"/>
      <c r="D2618" s="10"/>
      <c r="E2618" s="10"/>
      <c r="F2618" s="10"/>
      <c r="G2618" s="10"/>
      <c r="H2618" s="10"/>
    </row>
    <row r="2619" spans="2:8" x14ac:dyDescent="0.3">
      <c r="B2619" s="7"/>
      <c r="C2619" s="10"/>
      <c r="D2619" s="10"/>
      <c r="E2619" s="10"/>
      <c r="F2619" s="10"/>
      <c r="G2619" s="10"/>
      <c r="H2619" s="10"/>
    </row>
    <row r="2620" spans="2:8" x14ac:dyDescent="0.3">
      <c r="B2620" s="7"/>
      <c r="C2620" s="10"/>
      <c r="D2620" s="10"/>
      <c r="E2620" s="10"/>
      <c r="F2620" s="10"/>
      <c r="G2620" s="10"/>
      <c r="H2620" s="10"/>
    </row>
    <row r="2621" spans="2:8" x14ac:dyDescent="0.3">
      <c r="B2621" s="7"/>
      <c r="C2621" s="10"/>
      <c r="D2621" s="10"/>
      <c r="E2621" s="10"/>
      <c r="F2621" s="10"/>
      <c r="G2621" s="10"/>
      <c r="H2621" s="10"/>
    </row>
    <row r="2622" spans="2:8" x14ac:dyDescent="0.3">
      <c r="B2622" s="7"/>
      <c r="C2622" s="10"/>
      <c r="D2622" s="10"/>
      <c r="E2622" s="10"/>
      <c r="F2622" s="10"/>
      <c r="G2622" s="10"/>
      <c r="H2622" s="10"/>
    </row>
    <row r="2623" spans="2:8" x14ac:dyDescent="0.3">
      <c r="B2623" s="7"/>
      <c r="C2623" s="10"/>
      <c r="D2623" s="10"/>
      <c r="E2623" s="10"/>
      <c r="F2623" s="10"/>
      <c r="G2623" s="10"/>
      <c r="H2623" s="10"/>
    </row>
    <row r="2624" spans="2:8" x14ac:dyDescent="0.3">
      <c r="B2624" s="7"/>
      <c r="C2624" s="10"/>
      <c r="D2624" s="10"/>
      <c r="E2624" s="10"/>
      <c r="F2624" s="10"/>
      <c r="G2624" s="10"/>
      <c r="H2624" s="10"/>
    </row>
    <row r="2625" spans="2:8" x14ac:dyDescent="0.3">
      <c r="B2625" s="7"/>
      <c r="C2625" s="10"/>
      <c r="D2625" s="10"/>
      <c r="E2625" s="10"/>
      <c r="F2625" s="10"/>
      <c r="G2625" s="10"/>
      <c r="H2625" s="10"/>
    </row>
    <row r="2626" spans="2:8" x14ac:dyDescent="0.3">
      <c r="B2626" s="7"/>
      <c r="C2626" s="10"/>
      <c r="D2626" s="10"/>
      <c r="E2626" s="10"/>
      <c r="F2626" s="10"/>
      <c r="G2626" s="10"/>
      <c r="H2626" s="10"/>
    </row>
    <row r="2627" spans="2:8" x14ac:dyDescent="0.3">
      <c r="B2627" s="7"/>
      <c r="C2627" s="10"/>
      <c r="D2627" s="10"/>
      <c r="E2627" s="10"/>
      <c r="F2627" s="10"/>
      <c r="G2627" s="10"/>
      <c r="H2627" s="10"/>
    </row>
    <row r="2628" spans="2:8" x14ac:dyDescent="0.3">
      <c r="B2628" s="7"/>
      <c r="C2628" s="10"/>
      <c r="D2628" s="10"/>
      <c r="E2628" s="10"/>
      <c r="F2628" s="10"/>
      <c r="G2628" s="10"/>
      <c r="H2628" s="10"/>
    </row>
    <row r="2629" spans="2:8" x14ac:dyDescent="0.3">
      <c r="B2629" s="7"/>
      <c r="C2629" s="10"/>
      <c r="D2629" s="10"/>
      <c r="E2629" s="10"/>
      <c r="F2629" s="10"/>
      <c r="G2629" s="10"/>
      <c r="H2629" s="10"/>
    </row>
    <row r="2630" spans="2:8" x14ac:dyDescent="0.3">
      <c r="B2630" s="7"/>
      <c r="C2630" s="10"/>
      <c r="D2630" s="10"/>
      <c r="E2630" s="10"/>
      <c r="F2630" s="10"/>
      <c r="G2630" s="10"/>
      <c r="H2630" s="10"/>
    </row>
    <row r="2631" spans="2:8" x14ac:dyDescent="0.3">
      <c r="B2631" s="7"/>
      <c r="C2631" s="10"/>
      <c r="D2631" s="10"/>
      <c r="E2631" s="10"/>
      <c r="F2631" s="10"/>
      <c r="G2631" s="10"/>
      <c r="H2631" s="10"/>
    </row>
    <row r="2632" spans="2:8" x14ac:dyDescent="0.3">
      <c r="B2632" s="7"/>
      <c r="C2632" s="10"/>
      <c r="D2632" s="10"/>
      <c r="E2632" s="10"/>
      <c r="F2632" s="10"/>
      <c r="G2632" s="10"/>
      <c r="H2632" s="10"/>
    </row>
    <row r="2633" spans="2:8" x14ac:dyDescent="0.3">
      <c r="B2633" s="7"/>
      <c r="C2633" s="10"/>
      <c r="D2633" s="10"/>
      <c r="E2633" s="10"/>
      <c r="F2633" s="10"/>
      <c r="G2633" s="10"/>
      <c r="H2633" s="10"/>
    </row>
    <row r="2634" spans="2:8" x14ac:dyDescent="0.3">
      <c r="B2634" s="7"/>
      <c r="C2634" s="10"/>
      <c r="D2634" s="10"/>
      <c r="E2634" s="10"/>
      <c r="F2634" s="10"/>
      <c r="G2634" s="10"/>
      <c r="H2634" s="10"/>
    </row>
    <row r="2635" spans="2:8" x14ac:dyDescent="0.3">
      <c r="B2635" s="7"/>
      <c r="C2635" s="10"/>
      <c r="D2635" s="10"/>
      <c r="E2635" s="10"/>
      <c r="F2635" s="10"/>
      <c r="G2635" s="10"/>
      <c r="H2635" s="10"/>
    </row>
    <row r="2636" spans="2:8" x14ac:dyDescent="0.3">
      <c r="B2636" s="7"/>
      <c r="C2636" s="10"/>
      <c r="D2636" s="10"/>
      <c r="E2636" s="10"/>
      <c r="F2636" s="10"/>
      <c r="G2636" s="10"/>
      <c r="H2636" s="10"/>
    </row>
    <row r="2637" spans="2:8" x14ac:dyDescent="0.3">
      <c r="B2637" s="7"/>
      <c r="C2637" s="10"/>
      <c r="D2637" s="10"/>
      <c r="E2637" s="10"/>
      <c r="F2637" s="10"/>
      <c r="G2637" s="10"/>
      <c r="H2637" s="10"/>
    </row>
    <row r="2638" spans="2:8" x14ac:dyDescent="0.3">
      <c r="B2638" s="7"/>
      <c r="C2638" s="10"/>
      <c r="D2638" s="10"/>
      <c r="E2638" s="10"/>
      <c r="F2638" s="10"/>
      <c r="G2638" s="10"/>
      <c r="H2638" s="10"/>
    </row>
    <row r="2639" spans="2:8" x14ac:dyDescent="0.3">
      <c r="B2639" s="7"/>
      <c r="C2639" s="10"/>
      <c r="D2639" s="10"/>
      <c r="E2639" s="10"/>
      <c r="F2639" s="10"/>
      <c r="G2639" s="10"/>
      <c r="H2639" s="10"/>
    </row>
    <row r="2640" spans="2:8" x14ac:dyDescent="0.3">
      <c r="B2640" s="7"/>
      <c r="C2640" s="10"/>
      <c r="D2640" s="10"/>
      <c r="E2640" s="10"/>
      <c r="F2640" s="10"/>
      <c r="G2640" s="10"/>
      <c r="H2640" s="10"/>
    </row>
    <row r="2641" spans="2:8" x14ac:dyDescent="0.3">
      <c r="B2641" s="7"/>
      <c r="C2641" s="10"/>
      <c r="D2641" s="10"/>
      <c r="E2641" s="10"/>
      <c r="F2641" s="10"/>
      <c r="G2641" s="10"/>
      <c r="H2641" s="10"/>
    </row>
    <row r="2642" spans="2:8" x14ac:dyDescent="0.3">
      <c r="B2642" s="7"/>
      <c r="C2642" s="10"/>
      <c r="D2642" s="10"/>
      <c r="E2642" s="10"/>
      <c r="F2642" s="10"/>
      <c r="G2642" s="10"/>
      <c r="H2642" s="10"/>
    </row>
    <row r="2643" spans="2:8" x14ac:dyDescent="0.3">
      <c r="B2643" s="7"/>
      <c r="C2643" s="10"/>
      <c r="D2643" s="10"/>
      <c r="E2643" s="10"/>
      <c r="F2643" s="10"/>
      <c r="G2643" s="10"/>
      <c r="H2643" s="10"/>
    </row>
    <row r="2644" spans="2:8" x14ac:dyDescent="0.3">
      <c r="B2644" s="7"/>
      <c r="C2644" s="10"/>
      <c r="D2644" s="10"/>
      <c r="E2644" s="10"/>
      <c r="F2644" s="10"/>
      <c r="G2644" s="10"/>
      <c r="H2644" s="10"/>
    </row>
    <row r="2645" spans="2:8" x14ac:dyDescent="0.3">
      <c r="B2645" s="7"/>
      <c r="C2645" s="10"/>
      <c r="D2645" s="10"/>
      <c r="E2645" s="10"/>
      <c r="F2645" s="10"/>
      <c r="G2645" s="10"/>
      <c r="H2645" s="10"/>
    </row>
    <row r="2646" spans="2:8" x14ac:dyDescent="0.3">
      <c r="B2646" s="7"/>
      <c r="C2646" s="10"/>
      <c r="D2646" s="10"/>
      <c r="E2646" s="10"/>
      <c r="F2646" s="10"/>
      <c r="G2646" s="10"/>
      <c r="H2646" s="10"/>
    </row>
    <row r="2647" spans="2:8" x14ac:dyDescent="0.3">
      <c r="B2647" s="7"/>
      <c r="C2647" s="10"/>
      <c r="D2647" s="10"/>
      <c r="E2647" s="10"/>
      <c r="F2647" s="10"/>
      <c r="G2647" s="10"/>
      <c r="H2647" s="10"/>
    </row>
    <row r="2648" spans="2:8" x14ac:dyDescent="0.3">
      <c r="B2648" s="7"/>
      <c r="C2648" s="10"/>
      <c r="D2648" s="10"/>
      <c r="E2648" s="10"/>
      <c r="F2648" s="10"/>
      <c r="G2648" s="10"/>
      <c r="H2648" s="10"/>
    </row>
    <row r="2649" spans="2:8" x14ac:dyDescent="0.3">
      <c r="B2649" s="7"/>
      <c r="C2649" s="10"/>
      <c r="D2649" s="10"/>
      <c r="E2649" s="10"/>
      <c r="F2649" s="10"/>
      <c r="G2649" s="10"/>
      <c r="H2649" s="10"/>
    </row>
    <row r="2650" spans="2:8" x14ac:dyDescent="0.3">
      <c r="B2650" s="7"/>
      <c r="C2650" s="10"/>
      <c r="D2650" s="10"/>
      <c r="E2650" s="10"/>
      <c r="F2650" s="10"/>
      <c r="G2650" s="10"/>
      <c r="H2650" s="10"/>
    </row>
    <row r="2651" spans="2:8" x14ac:dyDescent="0.3">
      <c r="B2651" s="7"/>
      <c r="C2651" s="10"/>
      <c r="D2651" s="10"/>
      <c r="E2651" s="10"/>
      <c r="F2651" s="10"/>
      <c r="G2651" s="10"/>
      <c r="H2651" s="10"/>
    </row>
    <row r="2652" spans="2:8" x14ac:dyDescent="0.3">
      <c r="B2652" s="7"/>
      <c r="C2652" s="10"/>
      <c r="D2652" s="10"/>
      <c r="E2652" s="10"/>
      <c r="F2652" s="10"/>
      <c r="G2652" s="10"/>
      <c r="H2652" s="10"/>
    </row>
    <row r="2653" spans="2:8" x14ac:dyDescent="0.3">
      <c r="B2653" s="7"/>
      <c r="C2653" s="10"/>
      <c r="D2653" s="10"/>
      <c r="E2653" s="10"/>
      <c r="F2653" s="10"/>
      <c r="G2653" s="10"/>
      <c r="H2653" s="10"/>
    </row>
    <row r="2654" spans="2:8" x14ac:dyDescent="0.3">
      <c r="B2654" s="7"/>
      <c r="C2654" s="10"/>
      <c r="D2654" s="10"/>
      <c r="E2654" s="10"/>
      <c r="F2654" s="10"/>
      <c r="G2654" s="10"/>
      <c r="H2654" s="10"/>
    </row>
    <row r="2655" spans="2:8" x14ac:dyDescent="0.3">
      <c r="B2655" s="7"/>
      <c r="C2655" s="10"/>
      <c r="D2655" s="10"/>
      <c r="E2655" s="10"/>
      <c r="F2655" s="10"/>
      <c r="G2655" s="10"/>
      <c r="H2655" s="10"/>
    </row>
    <row r="2656" spans="2:8" x14ac:dyDescent="0.3">
      <c r="B2656" s="7"/>
      <c r="C2656" s="10"/>
      <c r="D2656" s="10"/>
      <c r="E2656" s="10"/>
      <c r="F2656" s="10"/>
      <c r="G2656" s="10"/>
      <c r="H2656" s="10"/>
    </row>
    <row r="2657" spans="2:8" x14ac:dyDescent="0.3">
      <c r="B2657" s="7"/>
      <c r="C2657" s="10"/>
      <c r="D2657" s="10"/>
      <c r="E2657" s="10"/>
      <c r="F2657" s="10"/>
      <c r="G2657" s="10"/>
      <c r="H2657" s="10"/>
    </row>
    <row r="2658" spans="2:8" x14ac:dyDescent="0.3">
      <c r="B2658" s="7"/>
      <c r="C2658" s="10"/>
      <c r="D2658" s="10"/>
      <c r="E2658" s="10"/>
      <c r="F2658" s="10"/>
      <c r="G2658" s="10"/>
      <c r="H2658" s="10"/>
    </row>
    <row r="2659" spans="2:8" x14ac:dyDescent="0.3">
      <c r="B2659" s="7"/>
      <c r="C2659" s="10"/>
      <c r="D2659" s="10"/>
      <c r="E2659" s="10"/>
      <c r="F2659" s="10"/>
      <c r="G2659" s="10"/>
      <c r="H2659" s="10"/>
    </row>
    <row r="2660" spans="2:8" x14ac:dyDescent="0.3">
      <c r="B2660" s="7"/>
      <c r="C2660" s="10"/>
      <c r="D2660" s="10"/>
      <c r="E2660" s="10"/>
      <c r="F2660" s="10"/>
      <c r="G2660" s="10"/>
      <c r="H2660" s="10"/>
    </row>
    <row r="2661" spans="2:8" x14ac:dyDescent="0.3">
      <c r="B2661" s="7"/>
      <c r="C2661" s="10"/>
      <c r="D2661" s="10"/>
      <c r="E2661" s="10"/>
      <c r="F2661" s="10"/>
      <c r="G2661" s="10"/>
      <c r="H2661" s="10"/>
    </row>
    <row r="2662" spans="2:8" x14ac:dyDescent="0.3">
      <c r="B2662" s="7"/>
      <c r="C2662" s="10"/>
      <c r="D2662" s="10"/>
      <c r="E2662" s="10"/>
      <c r="F2662" s="10"/>
      <c r="G2662" s="10"/>
      <c r="H2662" s="10"/>
    </row>
    <row r="2663" spans="2:8" x14ac:dyDescent="0.3">
      <c r="B2663" s="7"/>
      <c r="C2663" s="10"/>
      <c r="D2663" s="10"/>
      <c r="E2663" s="10"/>
      <c r="F2663" s="10"/>
      <c r="G2663" s="10"/>
      <c r="H2663" s="10"/>
    </row>
    <row r="2664" spans="2:8" x14ac:dyDescent="0.3">
      <c r="B2664" s="7"/>
      <c r="C2664" s="10"/>
      <c r="D2664" s="10"/>
      <c r="E2664" s="10"/>
      <c r="F2664" s="10"/>
      <c r="G2664" s="10"/>
      <c r="H2664" s="10"/>
    </row>
    <row r="2665" spans="2:8" x14ac:dyDescent="0.3">
      <c r="B2665" s="7"/>
      <c r="C2665" s="10"/>
      <c r="D2665" s="10"/>
      <c r="E2665" s="10"/>
      <c r="F2665" s="10"/>
      <c r="G2665" s="10"/>
      <c r="H2665" s="10"/>
    </row>
    <row r="2666" spans="2:8" x14ac:dyDescent="0.3">
      <c r="B2666" s="7"/>
      <c r="C2666" s="10"/>
      <c r="D2666" s="10"/>
      <c r="E2666" s="10"/>
      <c r="F2666" s="10"/>
      <c r="G2666" s="10"/>
      <c r="H2666" s="10"/>
    </row>
    <row r="2667" spans="2:8" x14ac:dyDescent="0.3">
      <c r="B2667" s="7"/>
      <c r="C2667" s="10"/>
      <c r="D2667" s="10"/>
      <c r="E2667" s="10"/>
      <c r="F2667" s="10"/>
      <c r="G2667" s="10"/>
      <c r="H2667" s="10"/>
    </row>
    <row r="2668" spans="2:8" x14ac:dyDescent="0.3">
      <c r="B2668" s="7"/>
      <c r="C2668" s="10"/>
      <c r="D2668" s="10"/>
      <c r="E2668" s="10"/>
      <c r="F2668" s="10"/>
      <c r="G2668" s="10"/>
      <c r="H2668" s="10"/>
    </row>
    <row r="2669" spans="2:8" x14ac:dyDescent="0.3">
      <c r="B2669" s="7"/>
      <c r="C2669" s="10"/>
      <c r="D2669" s="10"/>
      <c r="E2669" s="10"/>
      <c r="F2669" s="10"/>
      <c r="G2669" s="10"/>
      <c r="H2669" s="10"/>
    </row>
    <row r="2670" spans="2:8" x14ac:dyDescent="0.3">
      <c r="B2670" s="7"/>
      <c r="C2670" s="10"/>
      <c r="D2670" s="10"/>
      <c r="E2670" s="10"/>
      <c r="F2670" s="10"/>
      <c r="G2670" s="10"/>
      <c r="H2670" s="10"/>
    </row>
    <row r="2671" spans="2:8" x14ac:dyDescent="0.3">
      <c r="B2671" s="7"/>
      <c r="C2671" s="10"/>
      <c r="D2671" s="10"/>
      <c r="E2671" s="10"/>
      <c r="F2671" s="10"/>
      <c r="G2671" s="10"/>
      <c r="H2671" s="10"/>
    </row>
    <row r="2672" spans="2:8" x14ac:dyDescent="0.3">
      <c r="B2672" s="7"/>
      <c r="C2672" s="10"/>
      <c r="D2672" s="10"/>
      <c r="E2672" s="10"/>
      <c r="F2672" s="10"/>
      <c r="G2672" s="10"/>
      <c r="H2672" s="10"/>
    </row>
    <row r="2673" spans="2:8" x14ac:dyDescent="0.3">
      <c r="B2673" s="7"/>
      <c r="C2673" s="10"/>
      <c r="D2673" s="10"/>
      <c r="E2673" s="10"/>
      <c r="F2673" s="10"/>
      <c r="G2673" s="10"/>
      <c r="H2673" s="10"/>
    </row>
    <row r="2674" spans="2:8" x14ac:dyDescent="0.3">
      <c r="B2674" s="7"/>
      <c r="C2674" s="10"/>
      <c r="D2674" s="10"/>
      <c r="E2674" s="10"/>
      <c r="F2674" s="10"/>
      <c r="G2674" s="10"/>
      <c r="H2674" s="10"/>
    </row>
    <row r="2675" spans="2:8" x14ac:dyDescent="0.3">
      <c r="B2675" s="7"/>
      <c r="C2675" s="10"/>
      <c r="D2675" s="10"/>
      <c r="E2675" s="10"/>
      <c r="F2675" s="10"/>
      <c r="G2675" s="10"/>
      <c r="H2675" s="10"/>
    </row>
    <row r="2676" spans="2:8" x14ac:dyDescent="0.3">
      <c r="B2676" s="7"/>
      <c r="C2676" s="10"/>
      <c r="D2676" s="10"/>
      <c r="E2676" s="10"/>
      <c r="F2676" s="10"/>
      <c r="G2676" s="10"/>
      <c r="H2676" s="10"/>
    </row>
    <row r="2677" spans="2:8" x14ac:dyDescent="0.3">
      <c r="B2677" s="7"/>
      <c r="C2677" s="10"/>
      <c r="D2677" s="10"/>
      <c r="E2677" s="10"/>
      <c r="F2677" s="10"/>
      <c r="G2677" s="10"/>
      <c r="H2677" s="10"/>
    </row>
    <row r="2678" spans="2:8" x14ac:dyDescent="0.3">
      <c r="B2678" s="7"/>
      <c r="C2678" s="10"/>
      <c r="D2678" s="10"/>
      <c r="E2678" s="10"/>
      <c r="F2678" s="10"/>
      <c r="G2678" s="10"/>
      <c r="H2678" s="10"/>
    </row>
    <row r="2679" spans="2:8" x14ac:dyDescent="0.3">
      <c r="B2679" s="7"/>
      <c r="C2679" s="10"/>
      <c r="D2679" s="10"/>
      <c r="E2679" s="10"/>
      <c r="F2679" s="10"/>
      <c r="G2679" s="10"/>
      <c r="H2679" s="10"/>
    </row>
    <row r="2680" spans="2:8" x14ac:dyDescent="0.3">
      <c r="B2680" s="7"/>
      <c r="C2680" s="10"/>
      <c r="D2680" s="10"/>
      <c r="E2680" s="10"/>
      <c r="F2680" s="10"/>
      <c r="G2680" s="10"/>
      <c r="H2680" s="10"/>
    </row>
    <row r="2681" spans="2:8" x14ac:dyDescent="0.3">
      <c r="B2681" s="7"/>
      <c r="C2681" s="10"/>
      <c r="D2681" s="10"/>
      <c r="E2681" s="10"/>
      <c r="F2681" s="10"/>
      <c r="G2681" s="10"/>
      <c r="H2681" s="10"/>
    </row>
    <row r="2682" spans="2:8" x14ac:dyDescent="0.3">
      <c r="B2682" s="7"/>
      <c r="C2682" s="10"/>
      <c r="D2682" s="10"/>
      <c r="E2682" s="10"/>
      <c r="F2682" s="10"/>
      <c r="G2682" s="10"/>
      <c r="H2682" s="10"/>
    </row>
    <row r="2683" spans="2:8" x14ac:dyDescent="0.3">
      <c r="B2683" s="7"/>
      <c r="C2683" s="10"/>
      <c r="D2683" s="10"/>
      <c r="E2683" s="10"/>
      <c r="F2683" s="10"/>
      <c r="G2683" s="10"/>
      <c r="H2683" s="10"/>
    </row>
    <row r="2684" spans="2:8" x14ac:dyDescent="0.3">
      <c r="B2684" s="7"/>
      <c r="C2684" s="10"/>
      <c r="D2684" s="10"/>
      <c r="E2684" s="10"/>
      <c r="F2684" s="10"/>
      <c r="G2684" s="10"/>
      <c r="H2684" s="10"/>
    </row>
    <row r="2685" spans="2:8" x14ac:dyDescent="0.3">
      <c r="B2685" s="7"/>
      <c r="C2685" s="10"/>
      <c r="D2685" s="10"/>
      <c r="E2685" s="10"/>
      <c r="F2685" s="10"/>
      <c r="G2685" s="10"/>
      <c r="H2685" s="10"/>
    </row>
    <row r="2686" spans="2:8" x14ac:dyDescent="0.3">
      <c r="B2686" s="7"/>
      <c r="C2686" s="10"/>
      <c r="D2686" s="10"/>
      <c r="E2686" s="10"/>
      <c r="F2686" s="10"/>
      <c r="G2686" s="10"/>
      <c r="H2686" s="10"/>
    </row>
    <row r="2687" spans="2:8" x14ac:dyDescent="0.3">
      <c r="B2687" s="7"/>
      <c r="C2687" s="10"/>
      <c r="D2687" s="10"/>
      <c r="E2687" s="10"/>
      <c r="F2687" s="10"/>
      <c r="G2687" s="10"/>
      <c r="H2687" s="10"/>
    </row>
    <row r="2688" spans="2:8" x14ac:dyDescent="0.3">
      <c r="B2688" s="7"/>
      <c r="C2688" s="10"/>
      <c r="D2688" s="10"/>
      <c r="E2688" s="10"/>
      <c r="F2688" s="10"/>
      <c r="G2688" s="10"/>
      <c r="H2688" s="10"/>
    </row>
    <row r="2689" spans="2:8" x14ac:dyDescent="0.3">
      <c r="B2689" s="7"/>
      <c r="C2689" s="10"/>
      <c r="D2689" s="10"/>
      <c r="E2689" s="10"/>
      <c r="F2689" s="10"/>
      <c r="G2689" s="10"/>
      <c r="H2689" s="10"/>
    </row>
    <row r="2690" spans="2:8" x14ac:dyDescent="0.3">
      <c r="B2690" s="7"/>
      <c r="C2690" s="10"/>
      <c r="D2690" s="10"/>
      <c r="E2690" s="10"/>
      <c r="F2690" s="10"/>
      <c r="G2690" s="10"/>
      <c r="H2690" s="10"/>
    </row>
    <row r="2691" spans="2:8" x14ac:dyDescent="0.3">
      <c r="B2691" s="7"/>
      <c r="C2691" s="10"/>
      <c r="D2691" s="10"/>
      <c r="E2691" s="10"/>
      <c r="F2691" s="10"/>
      <c r="G2691" s="10"/>
      <c r="H2691" s="10"/>
    </row>
    <row r="2692" spans="2:8" x14ac:dyDescent="0.3">
      <c r="B2692" s="7"/>
      <c r="C2692" s="10"/>
      <c r="D2692" s="10"/>
      <c r="E2692" s="10"/>
      <c r="F2692" s="10"/>
      <c r="G2692" s="10"/>
      <c r="H2692" s="10"/>
    </row>
    <row r="2693" spans="2:8" x14ac:dyDescent="0.3">
      <c r="B2693" s="7"/>
      <c r="C2693" s="10"/>
      <c r="D2693" s="10"/>
      <c r="E2693" s="10"/>
      <c r="F2693" s="10"/>
      <c r="G2693" s="10"/>
      <c r="H2693" s="10"/>
    </row>
    <row r="2694" spans="2:8" x14ac:dyDescent="0.3">
      <c r="B2694" s="7"/>
      <c r="C2694" s="10"/>
      <c r="D2694" s="10"/>
      <c r="E2694" s="10"/>
      <c r="F2694" s="10"/>
      <c r="G2694" s="10"/>
      <c r="H2694" s="10"/>
    </row>
    <row r="2695" spans="2:8" x14ac:dyDescent="0.3">
      <c r="B2695" s="7"/>
      <c r="C2695" s="10"/>
      <c r="D2695" s="10"/>
      <c r="E2695" s="10"/>
      <c r="F2695" s="10"/>
      <c r="G2695" s="10"/>
      <c r="H2695" s="10"/>
    </row>
    <row r="2696" spans="2:8" x14ac:dyDescent="0.3">
      <c r="B2696" s="7"/>
      <c r="C2696" s="10"/>
      <c r="D2696" s="10"/>
      <c r="E2696" s="10"/>
      <c r="F2696" s="10"/>
      <c r="G2696" s="10"/>
      <c r="H2696" s="10"/>
    </row>
    <row r="2697" spans="2:8" x14ac:dyDescent="0.3">
      <c r="B2697" s="7"/>
      <c r="C2697" s="10"/>
      <c r="D2697" s="10"/>
      <c r="E2697" s="10"/>
      <c r="F2697" s="10"/>
      <c r="G2697" s="10"/>
      <c r="H2697" s="10"/>
    </row>
    <row r="2698" spans="2:8" x14ac:dyDescent="0.3">
      <c r="B2698" s="7"/>
      <c r="C2698" s="10"/>
      <c r="D2698" s="10"/>
      <c r="E2698" s="10"/>
      <c r="F2698" s="10"/>
      <c r="G2698" s="10"/>
      <c r="H2698" s="10"/>
    </row>
    <row r="2699" spans="2:8" x14ac:dyDescent="0.3">
      <c r="B2699" s="7"/>
      <c r="C2699" s="10"/>
      <c r="D2699" s="10"/>
      <c r="E2699" s="10"/>
      <c r="F2699" s="10"/>
      <c r="G2699" s="10"/>
      <c r="H2699" s="10"/>
    </row>
    <row r="2700" spans="2:8" x14ac:dyDescent="0.3">
      <c r="B2700" s="7"/>
      <c r="C2700" s="10"/>
      <c r="D2700" s="10"/>
      <c r="E2700" s="10"/>
      <c r="F2700" s="10"/>
      <c r="G2700" s="10"/>
      <c r="H2700" s="10"/>
    </row>
    <row r="2701" spans="2:8" x14ac:dyDescent="0.3">
      <c r="B2701" s="7"/>
      <c r="C2701" s="10"/>
      <c r="D2701" s="10"/>
      <c r="E2701" s="10"/>
      <c r="F2701" s="10"/>
      <c r="G2701" s="10"/>
      <c r="H2701" s="10"/>
    </row>
    <row r="2702" spans="2:8" x14ac:dyDescent="0.3">
      <c r="B2702" s="7"/>
      <c r="C2702" s="10"/>
      <c r="D2702" s="10"/>
      <c r="E2702" s="10"/>
      <c r="F2702" s="10"/>
      <c r="G2702" s="10"/>
      <c r="H2702" s="10"/>
    </row>
    <row r="2703" spans="2:8" x14ac:dyDescent="0.3">
      <c r="B2703" s="7"/>
      <c r="C2703" s="10"/>
      <c r="D2703" s="10"/>
      <c r="E2703" s="10"/>
      <c r="F2703" s="10"/>
      <c r="G2703" s="10"/>
      <c r="H2703" s="10"/>
    </row>
    <row r="2704" spans="2:8" x14ac:dyDescent="0.3">
      <c r="B2704" s="7"/>
      <c r="C2704" s="10"/>
      <c r="D2704" s="10"/>
      <c r="E2704" s="10"/>
      <c r="F2704" s="10"/>
      <c r="G2704" s="10"/>
      <c r="H2704" s="10"/>
    </row>
    <row r="2705" spans="2:8" x14ac:dyDescent="0.3">
      <c r="B2705" s="7"/>
      <c r="C2705" s="10"/>
      <c r="D2705" s="10"/>
      <c r="E2705" s="10"/>
      <c r="F2705" s="10"/>
      <c r="G2705" s="10"/>
      <c r="H2705" s="10"/>
    </row>
    <row r="2706" spans="2:8" x14ac:dyDescent="0.3">
      <c r="B2706" s="7"/>
      <c r="C2706" s="10"/>
      <c r="D2706" s="10"/>
      <c r="E2706" s="10"/>
      <c r="F2706" s="10"/>
      <c r="G2706" s="10"/>
      <c r="H2706" s="10"/>
    </row>
    <row r="2707" spans="2:8" x14ac:dyDescent="0.3">
      <c r="B2707" s="7"/>
      <c r="C2707" s="10"/>
      <c r="D2707" s="10"/>
      <c r="E2707" s="10"/>
      <c r="F2707" s="10"/>
      <c r="G2707" s="10"/>
      <c r="H2707" s="10"/>
    </row>
    <row r="2708" spans="2:8" x14ac:dyDescent="0.3">
      <c r="B2708" s="7"/>
      <c r="C2708" s="10"/>
      <c r="D2708" s="10"/>
      <c r="E2708" s="10"/>
      <c r="F2708" s="10"/>
      <c r="G2708" s="10"/>
      <c r="H2708" s="10"/>
    </row>
    <row r="2709" spans="2:8" x14ac:dyDescent="0.3">
      <c r="B2709" s="7"/>
      <c r="C2709" s="10"/>
      <c r="D2709" s="10"/>
      <c r="E2709" s="10"/>
      <c r="F2709" s="10"/>
      <c r="G2709" s="10"/>
      <c r="H2709" s="10"/>
    </row>
    <row r="2710" spans="2:8" x14ac:dyDescent="0.3">
      <c r="B2710" s="7"/>
      <c r="C2710" s="10"/>
      <c r="D2710" s="10"/>
      <c r="E2710" s="10"/>
      <c r="F2710" s="10"/>
      <c r="G2710" s="10"/>
      <c r="H2710" s="10"/>
    </row>
    <row r="2711" spans="2:8" x14ac:dyDescent="0.3">
      <c r="B2711" s="7"/>
      <c r="C2711" s="10"/>
      <c r="D2711" s="10"/>
      <c r="E2711" s="10"/>
      <c r="F2711" s="10"/>
      <c r="G2711" s="10"/>
      <c r="H2711" s="10"/>
    </row>
    <row r="2712" spans="2:8" x14ac:dyDescent="0.3">
      <c r="B2712" s="7"/>
      <c r="C2712" s="10"/>
      <c r="D2712" s="10"/>
      <c r="E2712" s="10"/>
      <c r="F2712" s="10"/>
      <c r="G2712" s="10"/>
      <c r="H2712" s="10"/>
    </row>
    <row r="2713" spans="2:8" x14ac:dyDescent="0.3">
      <c r="B2713" s="7"/>
      <c r="C2713" s="10"/>
      <c r="D2713" s="10"/>
      <c r="E2713" s="10"/>
      <c r="F2713" s="10"/>
      <c r="G2713" s="10"/>
      <c r="H2713" s="10"/>
    </row>
    <row r="2714" spans="2:8" x14ac:dyDescent="0.3">
      <c r="B2714" s="7"/>
      <c r="C2714" s="10"/>
      <c r="D2714" s="10"/>
      <c r="E2714" s="10"/>
      <c r="F2714" s="10"/>
      <c r="G2714" s="10"/>
      <c r="H2714" s="10"/>
    </row>
    <row r="2715" spans="2:8" x14ac:dyDescent="0.3">
      <c r="B2715" s="7"/>
      <c r="C2715" s="10"/>
      <c r="D2715" s="10"/>
      <c r="E2715" s="10"/>
      <c r="F2715" s="10"/>
      <c r="G2715" s="10"/>
      <c r="H2715" s="10"/>
    </row>
    <row r="2716" spans="2:8" x14ac:dyDescent="0.3">
      <c r="B2716" s="7"/>
      <c r="C2716" s="10"/>
      <c r="D2716" s="10"/>
      <c r="E2716" s="10"/>
      <c r="F2716" s="10"/>
      <c r="G2716" s="10"/>
      <c r="H2716" s="10"/>
    </row>
    <row r="2717" spans="2:8" x14ac:dyDescent="0.3">
      <c r="B2717" s="7"/>
      <c r="C2717" s="10"/>
      <c r="D2717" s="10"/>
      <c r="E2717" s="10"/>
      <c r="F2717" s="10"/>
      <c r="G2717" s="10"/>
      <c r="H2717" s="10"/>
    </row>
    <row r="2718" spans="2:8" x14ac:dyDescent="0.3">
      <c r="B2718" s="7"/>
      <c r="C2718" s="10"/>
      <c r="D2718" s="10"/>
      <c r="E2718" s="10"/>
      <c r="F2718" s="10"/>
      <c r="G2718" s="10"/>
      <c r="H2718" s="10"/>
    </row>
    <row r="2719" spans="2:8" x14ac:dyDescent="0.3">
      <c r="B2719" s="7"/>
      <c r="C2719" s="10"/>
      <c r="D2719" s="10"/>
      <c r="E2719" s="10"/>
      <c r="F2719" s="10"/>
      <c r="G2719" s="10"/>
      <c r="H2719" s="10"/>
    </row>
    <row r="2720" spans="2:8" x14ac:dyDescent="0.3">
      <c r="B2720" s="7"/>
      <c r="C2720" s="10"/>
      <c r="D2720" s="10"/>
      <c r="E2720" s="10"/>
      <c r="F2720" s="10"/>
      <c r="G2720" s="10"/>
      <c r="H2720" s="10"/>
    </row>
    <row r="2721" spans="2:8" x14ac:dyDescent="0.3">
      <c r="B2721" s="7"/>
      <c r="C2721" s="10"/>
      <c r="D2721" s="10"/>
      <c r="E2721" s="10"/>
      <c r="F2721" s="10"/>
      <c r="G2721" s="10"/>
      <c r="H2721" s="10"/>
    </row>
    <row r="2722" spans="2:8" x14ac:dyDescent="0.3">
      <c r="B2722" s="7"/>
      <c r="C2722" s="10"/>
      <c r="D2722" s="10"/>
      <c r="E2722" s="10"/>
      <c r="F2722" s="10"/>
      <c r="G2722" s="10"/>
      <c r="H2722" s="10"/>
    </row>
    <row r="2723" spans="2:8" x14ac:dyDescent="0.3">
      <c r="B2723" s="7"/>
      <c r="C2723" s="10"/>
      <c r="D2723" s="10"/>
      <c r="E2723" s="10"/>
      <c r="F2723" s="10"/>
      <c r="G2723" s="10"/>
      <c r="H2723" s="10"/>
    </row>
    <row r="2724" spans="2:8" x14ac:dyDescent="0.3">
      <c r="B2724" s="7"/>
      <c r="C2724" s="10"/>
      <c r="D2724" s="10"/>
      <c r="E2724" s="10"/>
      <c r="F2724" s="10"/>
      <c r="G2724" s="10"/>
      <c r="H2724" s="10"/>
    </row>
    <row r="2725" spans="2:8" x14ac:dyDescent="0.3">
      <c r="B2725" s="7"/>
      <c r="C2725" s="10"/>
      <c r="D2725" s="10"/>
      <c r="E2725" s="10"/>
      <c r="F2725" s="10"/>
      <c r="G2725" s="10"/>
      <c r="H2725" s="10"/>
    </row>
    <row r="2726" spans="2:8" x14ac:dyDescent="0.3">
      <c r="B2726" s="7"/>
      <c r="C2726" s="10"/>
      <c r="D2726" s="10"/>
      <c r="E2726" s="10"/>
      <c r="F2726" s="10"/>
      <c r="G2726" s="10"/>
      <c r="H2726" s="10"/>
    </row>
    <row r="2727" spans="2:8" x14ac:dyDescent="0.3">
      <c r="B2727" s="7"/>
      <c r="C2727" s="10"/>
      <c r="D2727" s="10"/>
      <c r="E2727" s="10"/>
      <c r="F2727" s="10"/>
      <c r="G2727" s="10"/>
      <c r="H2727" s="10"/>
    </row>
    <row r="2728" spans="2:8" x14ac:dyDescent="0.3">
      <c r="B2728" s="7"/>
      <c r="C2728" s="10"/>
      <c r="D2728" s="10"/>
      <c r="E2728" s="10"/>
      <c r="F2728" s="10"/>
      <c r="G2728" s="10"/>
      <c r="H2728" s="10"/>
    </row>
    <row r="2729" spans="2:8" x14ac:dyDescent="0.3">
      <c r="B2729" s="7"/>
      <c r="C2729" s="10"/>
      <c r="D2729" s="10"/>
      <c r="E2729" s="10"/>
      <c r="F2729" s="10"/>
      <c r="G2729" s="10"/>
      <c r="H2729" s="10"/>
    </row>
    <row r="2730" spans="2:8" x14ac:dyDescent="0.3">
      <c r="B2730" s="7"/>
      <c r="C2730" s="10"/>
      <c r="D2730" s="10"/>
      <c r="E2730" s="10"/>
      <c r="F2730" s="10"/>
      <c r="G2730" s="10"/>
      <c r="H2730" s="10"/>
    </row>
    <row r="2731" spans="2:8" x14ac:dyDescent="0.3">
      <c r="B2731" s="7"/>
      <c r="C2731" s="10"/>
      <c r="D2731" s="10"/>
      <c r="E2731" s="10"/>
      <c r="F2731" s="10"/>
      <c r="G2731" s="10"/>
      <c r="H2731" s="10"/>
    </row>
    <row r="2732" spans="2:8" x14ac:dyDescent="0.3">
      <c r="B2732" s="7"/>
      <c r="C2732" s="10"/>
      <c r="D2732" s="10"/>
      <c r="E2732" s="10"/>
      <c r="F2732" s="10"/>
      <c r="G2732" s="10"/>
      <c r="H2732" s="10"/>
    </row>
    <row r="2733" spans="2:8" x14ac:dyDescent="0.3">
      <c r="B2733" s="7"/>
      <c r="C2733" s="10"/>
      <c r="D2733" s="10"/>
      <c r="E2733" s="10"/>
      <c r="F2733" s="10"/>
      <c r="G2733" s="10"/>
      <c r="H2733" s="10"/>
    </row>
    <row r="2734" spans="2:8" x14ac:dyDescent="0.3">
      <c r="B2734" s="7"/>
      <c r="C2734" s="10"/>
      <c r="D2734" s="10"/>
      <c r="E2734" s="10"/>
      <c r="F2734" s="10"/>
      <c r="G2734" s="10"/>
      <c r="H2734" s="10"/>
    </row>
    <row r="2735" spans="2:8" x14ac:dyDescent="0.3">
      <c r="B2735" s="7"/>
      <c r="C2735" s="10"/>
      <c r="D2735" s="10"/>
      <c r="E2735" s="10"/>
      <c r="F2735" s="10"/>
      <c r="G2735" s="10"/>
      <c r="H2735" s="10"/>
    </row>
    <row r="2736" spans="2:8" x14ac:dyDescent="0.3">
      <c r="B2736" s="7"/>
      <c r="C2736" s="10"/>
      <c r="D2736" s="10"/>
      <c r="E2736" s="10"/>
      <c r="F2736" s="10"/>
      <c r="G2736" s="10"/>
      <c r="H2736" s="10"/>
    </row>
    <row r="2737" spans="2:8" x14ac:dyDescent="0.3">
      <c r="B2737" s="7"/>
      <c r="C2737" s="10"/>
      <c r="D2737" s="10"/>
      <c r="E2737" s="10"/>
      <c r="F2737" s="10"/>
      <c r="G2737" s="10"/>
      <c r="H2737" s="10"/>
    </row>
    <row r="2738" spans="2:8" x14ac:dyDescent="0.3">
      <c r="B2738" s="7"/>
      <c r="C2738" s="10"/>
      <c r="D2738" s="10"/>
      <c r="E2738" s="10"/>
      <c r="F2738" s="10"/>
      <c r="G2738" s="10"/>
      <c r="H2738" s="10"/>
    </row>
    <row r="2739" spans="2:8" x14ac:dyDescent="0.3">
      <c r="B2739" s="7"/>
      <c r="C2739" s="10"/>
      <c r="D2739" s="10"/>
      <c r="E2739" s="10"/>
      <c r="F2739" s="10"/>
      <c r="G2739" s="10"/>
      <c r="H2739" s="10"/>
    </row>
    <row r="2740" spans="2:8" x14ac:dyDescent="0.3">
      <c r="B2740" s="7"/>
      <c r="C2740" s="10"/>
      <c r="D2740" s="10"/>
      <c r="E2740" s="10"/>
      <c r="F2740" s="10"/>
      <c r="G2740" s="10"/>
      <c r="H2740" s="10"/>
    </row>
    <row r="2741" spans="2:8" x14ac:dyDescent="0.3">
      <c r="B2741" s="7"/>
      <c r="C2741" s="10"/>
      <c r="D2741" s="10"/>
      <c r="E2741" s="10"/>
      <c r="F2741" s="10"/>
      <c r="G2741" s="10"/>
      <c r="H2741" s="10"/>
    </row>
    <row r="2742" spans="2:8" x14ac:dyDescent="0.3">
      <c r="B2742" s="7"/>
      <c r="C2742" s="10"/>
      <c r="D2742" s="10"/>
      <c r="E2742" s="10"/>
      <c r="F2742" s="10"/>
      <c r="G2742" s="10"/>
      <c r="H2742" s="10"/>
    </row>
    <row r="2743" spans="2:8" x14ac:dyDescent="0.3">
      <c r="B2743" s="7"/>
      <c r="C2743" s="10"/>
      <c r="D2743" s="10"/>
      <c r="E2743" s="10"/>
      <c r="F2743" s="10"/>
      <c r="G2743" s="10"/>
      <c r="H2743" s="10"/>
    </row>
    <row r="2744" spans="2:8" x14ac:dyDescent="0.3">
      <c r="B2744" s="7"/>
      <c r="C2744" s="10"/>
      <c r="D2744" s="10"/>
      <c r="E2744" s="10"/>
      <c r="F2744" s="10"/>
      <c r="G2744" s="10"/>
      <c r="H2744" s="10"/>
    </row>
    <row r="2745" spans="2:8" x14ac:dyDescent="0.3">
      <c r="B2745" s="7"/>
      <c r="C2745" s="10"/>
      <c r="D2745" s="10"/>
      <c r="E2745" s="10"/>
      <c r="F2745" s="10"/>
      <c r="G2745" s="10"/>
      <c r="H2745" s="10"/>
    </row>
    <row r="2746" spans="2:8" x14ac:dyDescent="0.3">
      <c r="B2746" s="7"/>
      <c r="C2746" s="10"/>
      <c r="D2746" s="10"/>
      <c r="E2746" s="10"/>
      <c r="F2746" s="10"/>
      <c r="G2746" s="10"/>
      <c r="H2746" s="10"/>
    </row>
    <row r="2747" spans="2:8" x14ac:dyDescent="0.3">
      <c r="B2747" s="7"/>
      <c r="C2747" s="10"/>
      <c r="D2747" s="10"/>
      <c r="E2747" s="10"/>
      <c r="F2747" s="10"/>
      <c r="G2747" s="10"/>
      <c r="H2747" s="10"/>
    </row>
    <row r="2748" spans="2:8" x14ac:dyDescent="0.3">
      <c r="B2748" s="7"/>
      <c r="C2748" s="10"/>
      <c r="D2748" s="10"/>
      <c r="E2748" s="10"/>
      <c r="F2748" s="10"/>
      <c r="G2748" s="10"/>
      <c r="H2748" s="10"/>
    </row>
    <row r="2749" spans="2:8" x14ac:dyDescent="0.3">
      <c r="B2749" s="7"/>
      <c r="C2749" s="10"/>
      <c r="D2749" s="10"/>
      <c r="E2749" s="10"/>
      <c r="F2749" s="10"/>
      <c r="G2749" s="10"/>
      <c r="H2749" s="10"/>
    </row>
    <row r="2750" spans="2:8" x14ac:dyDescent="0.3">
      <c r="B2750" s="7"/>
      <c r="C2750" s="10"/>
      <c r="D2750" s="10"/>
      <c r="E2750" s="10"/>
      <c r="F2750" s="10"/>
      <c r="G2750" s="10"/>
      <c r="H2750" s="10"/>
    </row>
    <row r="2751" spans="2:8" x14ac:dyDescent="0.3">
      <c r="B2751" s="7"/>
      <c r="C2751" s="10"/>
      <c r="D2751" s="10"/>
      <c r="E2751" s="10"/>
      <c r="F2751" s="10"/>
      <c r="G2751" s="10"/>
      <c r="H2751" s="10"/>
    </row>
    <row r="2752" spans="2:8" x14ac:dyDescent="0.3">
      <c r="B2752" s="7"/>
      <c r="C2752" s="10"/>
      <c r="D2752" s="10"/>
      <c r="E2752" s="10"/>
      <c r="F2752" s="10"/>
      <c r="G2752" s="10"/>
      <c r="H2752" s="10"/>
    </row>
    <row r="2753" spans="2:8" x14ac:dyDescent="0.3">
      <c r="B2753" s="7"/>
      <c r="C2753" s="10"/>
      <c r="D2753" s="10"/>
      <c r="E2753" s="10"/>
      <c r="F2753" s="10"/>
      <c r="G2753" s="10"/>
      <c r="H2753" s="10"/>
    </row>
    <row r="2754" spans="2:8" x14ac:dyDescent="0.3">
      <c r="B2754" s="7"/>
      <c r="C2754" s="10"/>
      <c r="D2754" s="10"/>
      <c r="E2754" s="10"/>
      <c r="F2754" s="10"/>
      <c r="G2754" s="10"/>
      <c r="H2754" s="10"/>
    </row>
    <row r="2755" spans="2:8" x14ac:dyDescent="0.3">
      <c r="B2755" s="7"/>
      <c r="C2755" s="10"/>
      <c r="D2755" s="10"/>
      <c r="E2755" s="10"/>
      <c r="F2755" s="10"/>
      <c r="G2755" s="10"/>
      <c r="H2755" s="10"/>
    </row>
    <row r="2756" spans="2:8" x14ac:dyDescent="0.3">
      <c r="B2756" s="7"/>
      <c r="C2756" s="10"/>
      <c r="D2756" s="10"/>
      <c r="E2756" s="10"/>
      <c r="F2756" s="10"/>
      <c r="G2756" s="10"/>
      <c r="H2756" s="10"/>
    </row>
    <row r="2757" spans="2:8" x14ac:dyDescent="0.3">
      <c r="B2757" s="7"/>
      <c r="C2757" s="10"/>
      <c r="D2757" s="10"/>
      <c r="E2757" s="10"/>
      <c r="F2757" s="10"/>
      <c r="G2757" s="10"/>
      <c r="H2757" s="10"/>
    </row>
    <row r="2758" spans="2:8" x14ac:dyDescent="0.3">
      <c r="B2758" s="7"/>
      <c r="C2758" s="10"/>
      <c r="D2758" s="10"/>
      <c r="E2758" s="10"/>
      <c r="F2758" s="10"/>
      <c r="G2758" s="10"/>
      <c r="H2758" s="10"/>
    </row>
    <row r="2759" spans="2:8" x14ac:dyDescent="0.3">
      <c r="B2759" s="7"/>
      <c r="C2759" s="10"/>
      <c r="D2759" s="10"/>
      <c r="E2759" s="10"/>
      <c r="F2759" s="10"/>
      <c r="G2759" s="10"/>
      <c r="H2759" s="10"/>
    </row>
    <row r="2760" spans="2:8" x14ac:dyDescent="0.3">
      <c r="B2760" s="7"/>
      <c r="C2760" s="10"/>
      <c r="D2760" s="10"/>
      <c r="E2760" s="10"/>
      <c r="F2760" s="10"/>
      <c r="G2760" s="10"/>
      <c r="H2760" s="10"/>
    </row>
    <row r="2761" spans="2:8" x14ac:dyDescent="0.3">
      <c r="B2761" s="7"/>
      <c r="C2761" s="10"/>
      <c r="D2761" s="10"/>
      <c r="E2761" s="10"/>
      <c r="F2761" s="10"/>
      <c r="G2761" s="10"/>
      <c r="H2761" s="10"/>
    </row>
    <row r="2762" spans="2:8" x14ac:dyDescent="0.3">
      <c r="B2762" s="7"/>
      <c r="C2762" s="10"/>
      <c r="D2762" s="10"/>
      <c r="E2762" s="10"/>
      <c r="F2762" s="10"/>
      <c r="G2762" s="10"/>
      <c r="H2762" s="10"/>
    </row>
    <row r="2763" spans="2:8" x14ac:dyDescent="0.3">
      <c r="B2763" s="7"/>
      <c r="C2763" s="10"/>
      <c r="D2763" s="10"/>
      <c r="E2763" s="10"/>
      <c r="F2763" s="10"/>
      <c r="G2763" s="10"/>
      <c r="H2763" s="10"/>
    </row>
    <row r="2764" spans="2:8" x14ac:dyDescent="0.3">
      <c r="B2764" s="7"/>
      <c r="C2764" s="10"/>
      <c r="D2764" s="10"/>
      <c r="E2764" s="10"/>
      <c r="F2764" s="10"/>
      <c r="G2764" s="10"/>
      <c r="H2764" s="10"/>
    </row>
    <row r="2765" spans="2:8" x14ac:dyDescent="0.3">
      <c r="B2765" s="7"/>
      <c r="C2765" s="10"/>
      <c r="D2765" s="10"/>
      <c r="E2765" s="10"/>
      <c r="F2765" s="10"/>
      <c r="G2765" s="10"/>
      <c r="H2765" s="10"/>
    </row>
    <row r="2766" spans="2:8" x14ac:dyDescent="0.3">
      <c r="B2766" s="7"/>
      <c r="C2766" s="10"/>
      <c r="D2766" s="10"/>
      <c r="E2766" s="10"/>
      <c r="F2766" s="10"/>
      <c r="G2766" s="10"/>
      <c r="H2766" s="10"/>
    </row>
    <row r="2767" spans="2:8" x14ac:dyDescent="0.3">
      <c r="B2767" s="7"/>
      <c r="C2767" s="10"/>
      <c r="D2767" s="10"/>
      <c r="E2767" s="10"/>
      <c r="F2767" s="10"/>
      <c r="G2767" s="10"/>
      <c r="H2767" s="10"/>
    </row>
    <row r="2768" spans="2:8" x14ac:dyDescent="0.3">
      <c r="B2768" s="7"/>
      <c r="C2768" s="10"/>
      <c r="D2768" s="10"/>
      <c r="E2768" s="10"/>
      <c r="F2768" s="10"/>
      <c r="G2768" s="10"/>
      <c r="H2768" s="10"/>
    </row>
    <row r="2769" spans="2:8" x14ac:dyDescent="0.3">
      <c r="B2769" s="7"/>
      <c r="C2769" s="10"/>
      <c r="D2769" s="10"/>
      <c r="E2769" s="10"/>
      <c r="F2769" s="10"/>
      <c r="G2769" s="10"/>
      <c r="H2769" s="10"/>
    </row>
    <row r="2770" spans="2:8" x14ac:dyDescent="0.3">
      <c r="B2770" s="7"/>
      <c r="C2770" s="10"/>
      <c r="D2770" s="10"/>
      <c r="E2770" s="10"/>
      <c r="F2770" s="10"/>
      <c r="G2770" s="10"/>
      <c r="H2770" s="10"/>
    </row>
    <row r="2771" spans="2:8" x14ac:dyDescent="0.3">
      <c r="B2771" s="7"/>
      <c r="C2771" s="10"/>
      <c r="D2771" s="10"/>
      <c r="E2771" s="10"/>
      <c r="F2771" s="10"/>
      <c r="G2771" s="10"/>
      <c r="H2771" s="10"/>
    </row>
    <row r="2772" spans="2:8" x14ac:dyDescent="0.3">
      <c r="B2772" s="7"/>
      <c r="C2772" s="10"/>
      <c r="D2772" s="10"/>
      <c r="E2772" s="10"/>
      <c r="F2772" s="10"/>
      <c r="G2772" s="10"/>
      <c r="H2772" s="10"/>
    </row>
    <row r="2773" spans="2:8" x14ac:dyDescent="0.3">
      <c r="B2773" s="7"/>
      <c r="C2773" s="10"/>
      <c r="D2773" s="10"/>
      <c r="E2773" s="10"/>
      <c r="F2773" s="10"/>
      <c r="G2773" s="10"/>
      <c r="H2773" s="10"/>
    </row>
    <row r="2774" spans="2:8" x14ac:dyDescent="0.3">
      <c r="B2774" s="7"/>
      <c r="C2774" s="10"/>
      <c r="D2774" s="10"/>
      <c r="E2774" s="10"/>
      <c r="F2774" s="10"/>
      <c r="G2774" s="10"/>
      <c r="H2774" s="10"/>
    </row>
    <row r="2775" spans="2:8" x14ac:dyDescent="0.3">
      <c r="B2775" s="7"/>
      <c r="C2775" s="10"/>
      <c r="D2775" s="10"/>
      <c r="E2775" s="10"/>
      <c r="F2775" s="10"/>
      <c r="G2775" s="10"/>
      <c r="H2775" s="10"/>
    </row>
    <row r="2776" spans="2:8" x14ac:dyDescent="0.3">
      <c r="B2776" s="7"/>
      <c r="C2776" s="10"/>
      <c r="D2776" s="10"/>
      <c r="E2776" s="10"/>
      <c r="F2776" s="10"/>
      <c r="G2776" s="10"/>
      <c r="H2776" s="10"/>
    </row>
    <row r="2777" spans="2:8" x14ac:dyDescent="0.3">
      <c r="B2777" s="7"/>
      <c r="C2777" s="10"/>
      <c r="D2777" s="10"/>
      <c r="E2777" s="10"/>
      <c r="F2777" s="10"/>
      <c r="G2777" s="10"/>
      <c r="H2777" s="10"/>
    </row>
    <row r="2778" spans="2:8" x14ac:dyDescent="0.3">
      <c r="B2778" s="7"/>
      <c r="C2778" s="10"/>
      <c r="D2778" s="10"/>
      <c r="E2778" s="10"/>
      <c r="F2778" s="10"/>
      <c r="G2778" s="10"/>
      <c r="H2778" s="10"/>
    </row>
    <row r="2779" spans="2:8" x14ac:dyDescent="0.3">
      <c r="B2779" s="7"/>
      <c r="C2779" s="10"/>
      <c r="D2779" s="10"/>
      <c r="E2779" s="10"/>
      <c r="F2779" s="10"/>
      <c r="G2779" s="10"/>
      <c r="H2779" s="10"/>
    </row>
    <row r="2780" spans="2:8" x14ac:dyDescent="0.3">
      <c r="B2780" s="7"/>
      <c r="C2780" s="10"/>
      <c r="D2780" s="10"/>
      <c r="E2780" s="10"/>
      <c r="F2780" s="10"/>
      <c r="G2780" s="10"/>
      <c r="H2780" s="10"/>
    </row>
    <row r="2781" spans="2:8" x14ac:dyDescent="0.3">
      <c r="B2781" s="7"/>
      <c r="C2781" s="10"/>
      <c r="D2781" s="10"/>
      <c r="E2781" s="10"/>
      <c r="F2781" s="10"/>
      <c r="G2781" s="10"/>
      <c r="H2781" s="10"/>
    </row>
    <row r="2782" spans="2:8" x14ac:dyDescent="0.3">
      <c r="B2782" s="7"/>
      <c r="C2782" s="10"/>
      <c r="D2782" s="10"/>
      <c r="E2782" s="10"/>
      <c r="F2782" s="10"/>
      <c r="G2782" s="10"/>
      <c r="H2782" s="10"/>
    </row>
    <row r="2783" spans="2:8" x14ac:dyDescent="0.3">
      <c r="B2783" s="7"/>
      <c r="C2783" s="10"/>
      <c r="D2783" s="10"/>
      <c r="E2783" s="10"/>
      <c r="F2783" s="10"/>
      <c r="G2783" s="10"/>
      <c r="H2783" s="10"/>
    </row>
    <row r="2784" spans="2:8" x14ac:dyDescent="0.3">
      <c r="B2784" s="7"/>
      <c r="C2784" s="10"/>
      <c r="D2784" s="10"/>
      <c r="E2784" s="10"/>
      <c r="F2784" s="10"/>
      <c r="G2784" s="10"/>
      <c r="H2784" s="10"/>
    </row>
    <row r="2785" spans="2:8" x14ac:dyDescent="0.3">
      <c r="B2785" s="7"/>
      <c r="C2785" s="10"/>
      <c r="D2785" s="10"/>
      <c r="E2785" s="10"/>
      <c r="F2785" s="10"/>
      <c r="G2785" s="10"/>
      <c r="H2785" s="10"/>
    </row>
    <row r="2786" spans="2:8" x14ac:dyDescent="0.3">
      <c r="B2786" s="7"/>
      <c r="C2786" s="10"/>
      <c r="D2786" s="10"/>
      <c r="E2786" s="10"/>
      <c r="F2786" s="10"/>
      <c r="G2786" s="10"/>
      <c r="H2786" s="10"/>
    </row>
    <row r="2787" spans="2:8" x14ac:dyDescent="0.3">
      <c r="B2787" s="7"/>
      <c r="C2787" s="10"/>
      <c r="D2787" s="10"/>
      <c r="E2787" s="10"/>
      <c r="F2787" s="10"/>
      <c r="G2787" s="10"/>
      <c r="H2787" s="10"/>
    </row>
    <row r="2788" spans="2:8" x14ac:dyDescent="0.3">
      <c r="B2788" s="7"/>
      <c r="C2788" s="10"/>
      <c r="D2788" s="10"/>
      <c r="E2788" s="10"/>
      <c r="F2788" s="10"/>
      <c r="G2788" s="10"/>
      <c r="H2788" s="10"/>
    </row>
    <row r="2789" spans="2:8" x14ac:dyDescent="0.3">
      <c r="B2789" s="7"/>
      <c r="C2789" s="10"/>
      <c r="D2789" s="10"/>
      <c r="E2789" s="10"/>
      <c r="F2789" s="10"/>
      <c r="G2789" s="10"/>
      <c r="H2789" s="10"/>
    </row>
    <row r="2790" spans="2:8" x14ac:dyDescent="0.3">
      <c r="B2790" s="7"/>
      <c r="C2790" s="10"/>
      <c r="D2790" s="10"/>
      <c r="E2790" s="10"/>
      <c r="F2790" s="10"/>
      <c r="G2790" s="10"/>
      <c r="H2790" s="10"/>
    </row>
    <row r="2791" spans="2:8" x14ac:dyDescent="0.3">
      <c r="B2791" s="7"/>
      <c r="C2791" s="10"/>
      <c r="D2791" s="10"/>
      <c r="E2791" s="10"/>
      <c r="F2791" s="10"/>
      <c r="G2791" s="10"/>
      <c r="H2791" s="10"/>
    </row>
    <row r="2792" spans="2:8" x14ac:dyDescent="0.3">
      <c r="B2792" s="7"/>
      <c r="C2792" s="10"/>
      <c r="D2792" s="10"/>
      <c r="E2792" s="10"/>
      <c r="F2792" s="10"/>
      <c r="G2792" s="10"/>
      <c r="H2792" s="10"/>
    </row>
    <row r="2793" spans="2:8" x14ac:dyDescent="0.3">
      <c r="B2793" s="7"/>
      <c r="C2793" s="10"/>
      <c r="D2793" s="10"/>
      <c r="E2793" s="10"/>
      <c r="F2793" s="10"/>
      <c r="G2793" s="10"/>
      <c r="H2793" s="10"/>
    </row>
    <row r="2794" spans="2:8" x14ac:dyDescent="0.3">
      <c r="B2794" s="7"/>
      <c r="C2794" s="10"/>
      <c r="D2794" s="10"/>
      <c r="E2794" s="10"/>
      <c r="F2794" s="10"/>
      <c r="G2794" s="10"/>
      <c r="H2794" s="10"/>
    </row>
    <row r="2795" spans="2:8" x14ac:dyDescent="0.3">
      <c r="B2795" s="7"/>
      <c r="C2795" s="10"/>
      <c r="D2795" s="10"/>
      <c r="E2795" s="10"/>
      <c r="F2795" s="10"/>
      <c r="G2795" s="10"/>
      <c r="H2795" s="10"/>
    </row>
    <row r="2796" spans="2:8" x14ac:dyDescent="0.3">
      <c r="B2796" s="7"/>
      <c r="C2796" s="10"/>
      <c r="D2796" s="10"/>
      <c r="E2796" s="10"/>
      <c r="F2796" s="10"/>
      <c r="G2796" s="10"/>
      <c r="H2796" s="10"/>
    </row>
    <row r="2797" spans="2:8" x14ac:dyDescent="0.3">
      <c r="B2797" s="7"/>
      <c r="C2797" s="10"/>
      <c r="D2797" s="10"/>
      <c r="E2797" s="10"/>
      <c r="F2797" s="10"/>
      <c r="G2797" s="10"/>
      <c r="H2797" s="10"/>
    </row>
    <row r="2798" spans="2:8" x14ac:dyDescent="0.3">
      <c r="B2798" s="7"/>
      <c r="C2798" s="10"/>
      <c r="D2798" s="10"/>
      <c r="E2798" s="10"/>
      <c r="F2798" s="10"/>
      <c r="G2798" s="10"/>
      <c r="H2798" s="10"/>
    </row>
    <row r="2799" spans="2:8" x14ac:dyDescent="0.3">
      <c r="B2799" s="7"/>
      <c r="C2799" s="10"/>
      <c r="D2799" s="10"/>
      <c r="E2799" s="10"/>
      <c r="F2799" s="10"/>
      <c r="G2799" s="10"/>
      <c r="H2799" s="10"/>
    </row>
    <row r="2800" spans="2:8" x14ac:dyDescent="0.3">
      <c r="B2800" s="7"/>
      <c r="C2800" s="10"/>
      <c r="D2800" s="10"/>
      <c r="E2800" s="10"/>
      <c r="F2800" s="10"/>
      <c r="G2800" s="10"/>
      <c r="H2800" s="10"/>
    </row>
    <row r="2801" spans="2:8" x14ac:dyDescent="0.3">
      <c r="B2801" s="7"/>
      <c r="C2801" s="10"/>
      <c r="D2801" s="10"/>
      <c r="E2801" s="10"/>
      <c r="F2801" s="10"/>
      <c r="G2801" s="10"/>
      <c r="H2801" s="10"/>
    </row>
    <row r="2802" spans="2:8" x14ac:dyDescent="0.3">
      <c r="B2802" s="7"/>
      <c r="C2802" s="10"/>
      <c r="D2802" s="10"/>
      <c r="E2802" s="10"/>
      <c r="F2802" s="10"/>
      <c r="G2802" s="10"/>
      <c r="H2802" s="10"/>
    </row>
    <row r="2803" spans="2:8" x14ac:dyDescent="0.3">
      <c r="B2803" s="7"/>
      <c r="C2803" s="10"/>
      <c r="D2803" s="10"/>
      <c r="E2803" s="10"/>
      <c r="F2803" s="10"/>
      <c r="G2803" s="10"/>
      <c r="H2803" s="10"/>
    </row>
    <row r="2804" spans="2:8" x14ac:dyDescent="0.3">
      <c r="B2804" s="7"/>
      <c r="C2804" s="10"/>
      <c r="D2804" s="10"/>
      <c r="E2804" s="10"/>
      <c r="F2804" s="10"/>
      <c r="G2804" s="10"/>
      <c r="H2804" s="10"/>
    </row>
    <row r="2805" spans="2:8" x14ac:dyDescent="0.3">
      <c r="B2805" s="7"/>
      <c r="C2805" s="10"/>
      <c r="D2805" s="10"/>
      <c r="E2805" s="10"/>
      <c r="F2805" s="10"/>
      <c r="G2805" s="10"/>
      <c r="H2805" s="10"/>
    </row>
    <row r="2806" spans="2:8" x14ac:dyDescent="0.3">
      <c r="B2806" s="7"/>
      <c r="C2806" s="10"/>
      <c r="D2806" s="10"/>
      <c r="E2806" s="10"/>
      <c r="F2806" s="10"/>
      <c r="G2806" s="10"/>
      <c r="H2806" s="10"/>
    </row>
    <row r="2807" spans="2:8" x14ac:dyDescent="0.3">
      <c r="B2807" s="7"/>
      <c r="C2807" s="10"/>
      <c r="D2807" s="10"/>
      <c r="E2807" s="10"/>
      <c r="F2807" s="10"/>
      <c r="G2807" s="10"/>
      <c r="H2807" s="10"/>
    </row>
    <row r="2808" spans="2:8" x14ac:dyDescent="0.3">
      <c r="B2808" s="7"/>
      <c r="C2808" s="10"/>
      <c r="D2808" s="10"/>
      <c r="E2808" s="10"/>
      <c r="F2808" s="10"/>
      <c r="G2808" s="10"/>
      <c r="H2808" s="10"/>
    </row>
    <row r="2809" spans="2:8" x14ac:dyDescent="0.3">
      <c r="B2809" s="7"/>
      <c r="C2809" s="10"/>
      <c r="D2809" s="10"/>
      <c r="E2809" s="10"/>
      <c r="F2809" s="10"/>
      <c r="G2809" s="10"/>
      <c r="H2809" s="10"/>
    </row>
    <row r="2810" spans="2:8" x14ac:dyDescent="0.3">
      <c r="B2810" s="7"/>
      <c r="C2810" s="10"/>
      <c r="D2810" s="10"/>
      <c r="E2810" s="10"/>
      <c r="F2810" s="10"/>
      <c r="G2810" s="10"/>
      <c r="H2810" s="10"/>
    </row>
    <row r="2811" spans="2:8" x14ac:dyDescent="0.3">
      <c r="B2811" s="7"/>
      <c r="C2811" s="10"/>
      <c r="D2811" s="10"/>
      <c r="E2811" s="10"/>
      <c r="F2811" s="10"/>
      <c r="G2811" s="10"/>
      <c r="H2811" s="10"/>
    </row>
    <row r="2812" spans="2:8" x14ac:dyDescent="0.3">
      <c r="B2812" s="7"/>
      <c r="C2812" s="10"/>
      <c r="D2812" s="10"/>
      <c r="E2812" s="10"/>
      <c r="F2812" s="10"/>
      <c r="G2812" s="10"/>
      <c r="H2812" s="10"/>
    </row>
    <row r="2813" spans="2:8" x14ac:dyDescent="0.3">
      <c r="B2813" s="7"/>
      <c r="C2813" s="10"/>
      <c r="D2813" s="10"/>
      <c r="E2813" s="10"/>
      <c r="F2813" s="10"/>
      <c r="G2813" s="10"/>
      <c r="H2813" s="10"/>
    </row>
    <row r="2814" spans="2:8" x14ac:dyDescent="0.3">
      <c r="B2814" s="7"/>
      <c r="C2814" s="10"/>
      <c r="D2814" s="10"/>
      <c r="E2814" s="10"/>
      <c r="F2814" s="10"/>
      <c r="G2814" s="10"/>
      <c r="H2814" s="10"/>
    </row>
    <row r="2815" spans="2:8" x14ac:dyDescent="0.3">
      <c r="B2815" s="7"/>
      <c r="C2815" s="10"/>
      <c r="D2815" s="10"/>
      <c r="E2815" s="10"/>
      <c r="F2815" s="10"/>
      <c r="G2815" s="10"/>
      <c r="H2815" s="10"/>
    </row>
    <row r="2816" spans="2:8" x14ac:dyDescent="0.3">
      <c r="B2816" s="7"/>
      <c r="C2816" s="10"/>
      <c r="D2816" s="10"/>
      <c r="E2816" s="10"/>
      <c r="F2816" s="10"/>
      <c r="G2816" s="10"/>
      <c r="H2816" s="10"/>
    </row>
    <row r="2817" spans="2:8" x14ac:dyDescent="0.3">
      <c r="B2817" s="7"/>
      <c r="C2817" s="10"/>
      <c r="D2817" s="10"/>
      <c r="E2817" s="10"/>
      <c r="F2817" s="10"/>
      <c r="G2817" s="10"/>
      <c r="H2817" s="10"/>
    </row>
    <row r="2818" spans="2:8" x14ac:dyDescent="0.3">
      <c r="B2818" s="7"/>
      <c r="C2818" s="10"/>
      <c r="D2818" s="10"/>
      <c r="E2818" s="10"/>
      <c r="F2818" s="10"/>
      <c r="G2818" s="10"/>
      <c r="H2818" s="10"/>
    </row>
    <row r="2819" spans="2:8" x14ac:dyDescent="0.3">
      <c r="B2819" s="7"/>
      <c r="C2819" s="10"/>
      <c r="D2819" s="10"/>
      <c r="E2819" s="10"/>
      <c r="F2819" s="10"/>
      <c r="G2819" s="10"/>
      <c r="H2819" s="10"/>
    </row>
    <row r="2820" spans="2:8" x14ac:dyDescent="0.3">
      <c r="B2820" s="7"/>
      <c r="C2820" s="10"/>
      <c r="D2820" s="10"/>
      <c r="E2820" s="10"/>
      <c r="F2820" s="10"/>
      <c r="G2820" s="10"/>
      <c r="H2820" s="10"/>
    </row>
    <row r="2821" spans="2:8" x14ac:dyDescent="0.3">
      <c r="B2821" s="7"/>
      <c r="C2821" s="10"/>
      <c r="D2821" s="10"/>
      <c r="E2821" s="10"/>
      <c r="F2821" s="10"/>
      <c r="G2821" s="10"/>
      <c r="H2821" s="10"/>
    </row>
    <row r="2822" spans="2:8" x14ac:dyDescent="0.3">
      <c r="B2822" s="7"/>
      <c r="C2822" s="10"/>
      <c r="D2822" s="10"/>
      <c r="E2822" s="10"/>
      <c r="F2822" s="10"/>
      <c r="G2822" s="10"/>
      <c r="H2822" s="10"/>
    </row>
    <row r="2823" spans="2:8" x14ac:dyDescent="0.3">
      <c r="B2823" s="7"/>
      <c r="C2823" s="10"/>
      <c r="D2823" s="10"/>
      <c r="E2823" s="10"/>
      <c r="F2823" s="10"/>
      <c r="G2823" s="10"/>
      <c r="H2823" s="10"/>
    </row>
    <row r="2824" spans="2:8" x14ac:dyDescent="0.3">
      <c r="B2824" s="7"/>
      <c r="C2824" s="10"/>
      <c r="D2824" s="10"/>
      <c r="E2824" s="10"/>
      <c r="F2824" s="10"/>
      <c r="G2824" s="10"/>
      <c r="H2824" s="10"/>
    </row>
    <row r="2825" spans="2:8" x14ac:dyDescent="0.3">
      <c r="B2825" s="7"/>
      <c r="C2825" s="10"/>
      <c r="D2825" s="10"/>
      <c r="E2825" s="10"/>
      <c r="F2825" s="10"/>
      <c r="G2825" s="10"/>
      <c r="H2825" s="10"/>
    </row>
    <row r="2826" spans="2:8" x14ac:dyDescent="0.3">
      <c r="B2826" s="7"/>
      <c r="C2826" s="10"/>
      <c r="D2826" s="10"/>
      <c r="E2826" s="10"/>
      <c r="F2826" s="10"/>
      <c r="G2826" s="10"/>
      <c r="H2826" s="10"/>
    </row>
    <row r="2827" spans="2:8" x14ac:dyDescent="0.3">
      <c r="B2827" s="7"/>
      <c r="C2827" s="10"/>
      <c r="D2827" s="10"/>
      <c r="E2827" s="10"/>
      <c r="F2827" s="10"/>
      <c r="G2827" s="10"/>
      <c r="H2827" s="10"/>
    </row>
    <row r="2828" spans="2:8" x14ac:dyDescent="0.3">
      <c r="B2828" s="7"/>
      <c r="C2828" s="10"/>
      <c r="D2828" s="10"/>
      <c r="E2828" s="10"/>
      <c r="F2828" s="10"/>
      <c r="G2828" s="10"/>
      <c r="H2828" s="10"/>
    </row>
    <row r="2829" spans="2:8" x14ac:dyDescent="0.3">
      <c r="B2829" s="7"/>
      <c r="C2829" s="10"/>
      <c r="D2829" s="10"/>
      <c r="E2829" s="10"/>
      <c r="F2829" s="10"/>
      <c r="G2829" s="10"/>
      <c r="H2829" s="10"/>
    </row>
    <row r="2830" spans="2:8" x14ac:dyDescent="0.3">
      <c r="B2830" s="7"/>
      <c r="C2830" s="10"/>
      <c r="D2830" s="10"/>
      <c r="E2830" s="10"/>
      <c r="F2830" s="10"/>
      <c r="G2830" s="10"/>
      <c r="H2830" s="10"/>
    </row>
    <row r="2831" spans="2:8" x14ac:dyDescent="0.3">
      <c r="B2831" s="7"/>
      <c r="C2831" s="10"/>
      <c r="D2831" s="10"/>
      <c r="E2831" s="10"/>
      <c r="F2831" s="10"/>
      <c r="G2831" s="10"/>
      <c r="H2831" s="10"/>
    </row>
    <row r="2832" spans="2:8" x14ac:dyDescent="0.3">
      <c r="B2832" s="7"/>
      <c r="C2832" s="10"/>
      <c r="D2832" s="10"/>
      <c r="E2832" s="10"/>
      <c r="F2832" s="10"/>
      <c r="G2832" s="10"/>
      <c r="H2832" s="10"/>
    </row>
    <row r="2833" spans="2:8" x14ac:dyDescent="0.3">
      <c r="B2833" s="7"/>
      <c r="C2833" s="10"/>
      <c r="D2833" s="10"/>
      <c r="E2833" s="10"/>
      <c r="F2833" s="10"/>
      <c r="G2833" s="10"/>
      <c r="H2833" s="10"/>
    </row>
    <row r="2834" spans="2:8" x14ac:dyDescent="0.3">
      <c r="B2834" s="7"/>
      <c r="C2834" s="10"/>
      <c r="D2834" s="10"/>
      <c r="E2834" s="10"/>
      <c r="F2834" s="10"/>
      <c r="G2834" s="10"/>
      <c r="H2834" s="10"/>
    </row>
    <row r="2835" spans="2:8" x14ac:dyDescent="0.3">
      <c r="B2835" s="7"/>
      <c r="C2835" s="10"/>
      <c r="D2835" s="10"/>
      <c r="E2835" s="10"/>
      <c r="F2835" s="10"/>
      <c r="G2835" s="10"/>
      <c r="H2835" s="10"/>
    </row>
    <row r="2836" spans="2:8" x14ac:dyDescent="0.3">
      <c r="B2836" s="7"/>
      <c r="C2836" s="10"/>
      <c r="D2836" s="10"/>
      <c r="E2836" s="10"/>
      <c r="F2836" s="10"/>
      <c r="G2836" s="10"/>
      <c r="H2836" s="10"/>
    </row>
    <row r="2837" spans="2:8" x14ac:dyDescent="0.3">
      <c r="B2837" s="7"/>
      <c r="C2837" s="10"/>
      <c r="D2837" s="10"/>
      <c r="E2837" s="10"/>
      <c r="F2837" s="10"/>
      <c r="G2837" s="10"/>
      <c r="H2837" s="10"/>
    </row>
    <row r="2838" spans="2:8" x14ac:dyDescent="0.3">
      <c r="B2838" s="7"/>
      <c r="C2838" s="10"/>
      <c r="D2838" s="10"/>
      <c r="E2838" s="10"/>
      <c r="F2838" s="10"/>
      <c r="G2838" s="10"/>
      <c r="H2838" s="10"/>
    </row>
    <row r="2839" spans="2:8" x14ac:dyDescent="0.3">
      <c r="B2839" s="7"/>
      <c r="C2839" s="10"/>
      <c r="D2839" s="10"/>
      <c r="E2839" s="10"/>
      <c r="F2839" s="10"/>
      <c r="G2839" s="10"/>
      <c r="H2839" s="10"/>
    </row>
    <row r="2840" spans="2:8" x14ac:dyDescent="0.3">
      <c r="B2840" s="7"/>
      <c r="C2840" s="10"/>
      <c r="D2840" s="10"/>
      <c r="E2840" s="10"/>
      <c r="F2840" s="10"/>
      <c r="G2840" s="10"/>
      <c r="H2840" s="10"/>
    </row>
    <row r="2841" spans="2:8" x14ac:dyDescent="0.3">
      <c r="B2841" s="7"/>
      <c r="C2841" s="10"/>
      <c r="D2841" s="10"/>
      <c r="E2841" s="10"/>
      <c r="F2841" s="10"/>
      <c r="G2841" s="10"/>
      <c r="H2841" s="10"/>
    </row>
    <row r="2842" spans="2:8" x14ac:dyDescent="0.3">
      <c r="B2842" s="7"/>
      <c r="C2842" s="10"/>
      <c r="D2842" s="10"/>
      <c r="E2842" s="10"/>
      <c r="F2842" s="10"/>
      <c r="G2842" s="10"/>
      <c r="H2842" s="10"/>
    </row>
    <row r="2843" spans="2:8" x14ac:dyDescent="0.3">
      <c r="B2843" s="7"/>
      <c r="C2843" s="10"/>
      <c r="D2843" s="10"/>
      <c r="E2843" s="10"/>
      <c r="F2843" s="10"/>
      <c r="G2843" s="10"/>
      <c r="H2843" s="10"/>
    </row>
    <row r="2844" spans="2:8" x14ac:dyDescent="0.3">
      <c r="B2844" s="7"/>
      <c r="C2844" s="10"/>
      <c r="D2844" s="10"/>
      <c r="E2844" s="10"/>
      <c r="F2844" s="10"/>
      <c r="G2844" s="10"/>
      <c r="H2844" s="10"/>
    </row>
    <row r="2845" spans="2:8" x14ac:dyDescent="0.3">
      <c r="B2845" s="7"/>
      <c r="C2845" s="10"/>
      <c r="D2845" s="10"/>
      <c r="E2845" s="10"/>
      <c r="F2845" s="10"/>
      <c r="G2845" s="10"/>
      <c r="H2845" s="10"/>
    </row>
    <row r="2846" spans="2:8" x14ac:dyDescent="0.3">
      <c r="B2846" s="7"/>
      <c r="C2846" s="10"/>
      <c r="D2846" s="10"/>
      <c r="E2846" s="10"/>
      <c r="F2846" s="10"/>
      <c r="G2846" s="10"/>
      <c r="H2846" s="10"/>
    </row>
    <row r="2847" spans="2:8" x14ac:dyDescent="0.3">
      <c r="B2847" s="7"/>
      <c r="C2847" s="10"/>
      <c r="D2847" s="10"/>
      <c r="E2847" s="10"/>
      <c r="F2847" s="10"/>
      <c r="G2847" s="10"/>
      <c r="H2847" s="10"/>
    </row>
    <row r="2848" spans="2:8" x14ac:dyDescent="0.3">
      <c r="B2848" s="7"/>
      <c r="C2848" s="10"/>
      <c r="D2848" s="10"/>
      <c r="E2848" s="10"/>
      <c r="F2848" s="10"/>
      <c r="G2848" s="10"/>
      <c r="H2848" s="10"/>
    </row>
    <row r="2849" spans="2:8" x14ac:dyDescent="0.3">
      <c r="B2849" s="7"/>
      <c r="C2849" s="10"/>
      <c r="D2849" s="10"/>
      <c r="E2849" s="10"/>
      <c r="F2849" s="10"/>
      <c r="G2849" s="10"/>
      <c r="H2849" s="10"/>
    </row>
    <row r="2850" spans="2:8" x14ac:dyDescent="0.3">
      <c r="B2850" s="7"/>
      <c r="C2850" s="10"/>
      <c r="D2850" s="10"/>
      <c r="E2850" s="10"/>
      <c r="F2850" s="10"/>
      <c r="G2850" s="10"/>
      <c r="H2850" s="10"/>
    </row>
    <row r="2851" spans="2:8" x14ac:dyDescent="0.3">
      <c r="B2851" s="7"/>
      <c r="C2851" s="10"/>
      <c r="D2851" s="10"/>
      <c r="E2851" s="10"/>
      <c r="F2851" s="10"/>
      <c r="G2851" s="10"/>
      <c r="H2851" s="10"/>
    </row>
    <row r="2852" spans="2:8" x14ac:dyDescent="0.3">
      <c r="B2852" s="7"/>
      <c r="C2852" s="10"/>
      <c r="D2852" s="10"/>
      <c r="E2852" s="10"/>
      <c r="F2852" s="10"/>
      <c r="G2852" s="10"/>
      <c r="H2852" s="10"/>
    </row>
    <row r="2853" spans="2:8" x14ac:dyDescent="0.3">
      <c r="B2853" s="7"/>
      <c r="C2853" s="10"/>
      <c r="D2853" s="10"/>
      <c r="E2853" s="10"/>
      <c r="F2853" s="10"/>
      <c r="G2853" s="10"/>
      <c r="H2853" s="10"/>
    </row>
    <row r="2854" spans="2:8" x14ac:dyDescent="0.3">
      <c r="B2854" s="7"/>
      <c r="C2854" s="10"/>
      <c r="D2854" s="10"/>
      <c r="E2854" s="10"/>
      <c r="F2854" s="10"/>
      <c r="G2854" s="10"/>
      <c r="H2854" s="10"/>
    </row>
    <row r="2855" spans="2:8" x14ac:dyDescent="0.3">
      <c r="B2855" s="7"/>
      <c r="C2855" s="10"/>
      <c r="D2855" s="10"/>
      <c r="E2855" s="10"/>
      <c r="F2855" s="10"/>
      <c r="G2855" s="10"/>
      <c r="H2855" s="10"/>
    </row>
    <row r="2856" spans="2:8" x14ac:dyDescent="0.3">
      <c r="B2856" s="7"/>
      <c r="C2856" s="10"/>
      <c r="D2856" s="10"/>
      <c r="E2856" s="10"/>
      <c r="F2856" s="10"/>
      <c r="G2856" s="10"/>
      <c r="H2856" s="10"/>
    </row>
    <row r="2857" spans="2:8" x14ac:dyDescent="0.3">
      <c r="B2857" s="7"/>
      <c r="C2857" s="10"/>
      <c r="D2857" s="10"/>
      <c r="E2857" s="10"/>
      <c r="F2857" s="10"/>
      <c r="G2857" s="10"/>
      <c r="H2857" s="10"/>
    </row>
    <row r="2858" spans="2:8" x14ac:dyDescent="0.3">
      <c r="B2858" s="7"/>
      <c r="C2858" s="10"/>
      <c r="D2858" s="10"/>
      <c r="E2858" s="10"/>
      <c r="F2858" s="10"/>
      <c r="G2858" s="10"/>
      <c r="H2858" s="10"/>
    </row>
    <row r="2859" spans="2:8" x14ac:dyDescent="0.3">
      <c r="B2859" s="7"/>
      <c r="C2859" s="10"/>
      <c r="D2859" s="10"/>
      <c r="E2859" s="10"/>
      <c r="F2859" s="10"/>
      <c r="G2859" s="10"/>
      <c r="H2859" s="10"/>
    </row>
    <row r="2860" spans="2:8" x14ac:dyDescent="0.3">
      <c r="B2860" s="7"/>
      <c r="C2860" s="10"/>
      <c r="D2860" s="10"/>
      <c r="E2860" s="10"/>
      <c r="F2860" s="10"/>
      <c r="G2860" s="10"/>
      <c r="H2860" s="10"/>
    </row>
    <row r="2861" spans="2:8" x14ac:dyDescent="0.3">
      <c r="B2861" s="7"/>
      <c r="C2861" s="10"/>
      <c r="D2861" s="10"/>
      <c r="E2861" s="10"/>
      <c r="F2861" s="10"/>
      <c r="G2861" s="10"/>
      <c r="H2861" s="10"/>
    </row>
    <row r="2862" spans="2:8" x14ac:dyDescent="0.3">
      <c r="B2862" s="7"/>
      <c r="C2862" s="10"/>
      <c r="D2862" s="10"/>
      <c r="E2862" s="10"/>
      <c r="F2862" s="10"/>
      <c r="G2862" s="10"/>
      <c r="H2862" s="10"/>
    </row>
    <row r="2863" spans="2:8" x14ac:dyDescent="0.3">
      <c r="B2863" s="7"/>
      <c r="C2863" s="10"/>
      <c r="D2863" s="10"/>
      <c r="E2863" s="10"/>
      <c r="F2863" s="10"/>
      <c r="G2863" s="10"/>
      <c r="H2863" s="10"/>
    </row>
    <row r="2864" spans="2:8" x14ac:dyDescent="0.3">
      <c r="B2864" s="7"/>
      <c r="C2864" s="10"/>
      <c r="D2864" s="10"/>
      <c r="E2864" s="10"/>
      <c r="F2864" s="10"/>
      <c r="G2864" s="10"/>
      <c r="H2864" s="10"/>
    </row>
    <row r="2865" spans="2:8" x14ac:dyDescent="0.3">
      <c r="B2865" s="7"/>
      <c r="C2865" s="10"/>
      <c r="D2865" s="10"/>
      <c r="E2865" s="10"/>
      <c r="F2865" s="10"/>
      <c r="G2865" s="10"/>
      <c r="H2865" s="10"/>
    </row>
    <row r="2866" spans="2:8" x14ac:dyDescent="0.3">
      <c r="B2866" s="7"/>
      <c r="C2866" s="10"/>
      <c r="D2866" s="10"/>
      <c r="E2866" s="10"/>
      <c r="F2866" s="10"/>
      <c r="G2866" s="10"/>
      <c r="H2866" s="10"/>
    </row>
    <row r="2867" spans="2:8" x14ac:dyDescent="0.3">
      <c r="B2867" s="7"/>
      <c r="C2867" s="10"/>
      <c r="D2867" s="10"/>
      <c r="E2867" s="10"/>
      <c r="F2867" s="10"/>
      <c r="G2867" s="10"/>
      <c r="H2867" s="10"/>
    </row>
    <row r="2868" spans="2:8" x14ac:dyDescent="0.3">
      <c r="B2868" s="7"/>
      <c r="C2868" s="10"/>
      <c r="D2868" s="10"/>
      <c r="E2868" s="10"/>
      <c r="F2868" s="10"/>
      <c r="G2868" s="10"/>
      <c r="H2868" s="10"/>
    </row>
    <row r="2869" spans="2:8" x14ac:dyDescent="0.3">
      <c r="B2869" s="7"/>
      <c r="C2869" s="10"/>
      <c r="D2869" s="10"/>
      <c r="E2869" s="10"/>
      <c r="F2869" s="10"/>
      <c r="G2869" s="10"/>
      <c r="H2869" s="10"/>
    </row>
    <row r="2870" spans="2:8" x14ac:dyDescent="0.3">
      <c r="B2870" s="7"/>
      <c r="C2870" s="10"/>
      <c r="D2870" s="10"/>
      <c r="E2870" s="10"/>
      <c r="F2870" s="10"/>
      <c r="G2870" s="10"/>
      <c r="H2870" s="10"/>
    </row>
    <row r="2871" spans="2:8" x14ac:dyDescent="0.3">
      <c r="B2871" s="7"/>
      <c r="C2871" s="10"/>
      <c r="D2871" s="10"/>
      <c r="E2871" s="10"/>
      <c r="F2871" s="10"/>
      <c r="G2871" s="10"/>
      <c r="H2871" s="10"/>
    </row>
    <row r="2872" spans="2:8" x14ac:dyDescent="0.3">
      <c r="B2872" s="7"/>
      <c r="C2872" s="10"/>
      <c r="D2872" s="10"/>
      <c r="E2872" s="10"/>
      <c r="F2872" s="10"/>
      <c r="G2872" s="10"/>
      <c r="H2872" s="10"/>
    </row>
    <row r="2873" spans="2:8" x14ac:dyDescent="0.3">
      <c r="B2873" s="7"/>
      <c r="C2873" s="10"/>
      <c r="D2873" s="10"/>
      <c r="E2873" s="10"/>
      <c r="F2873" s="10"/>
      <c r="G2873" s="10"/>
      <c r="H2873" s="10"/>
    </row>
    <row r="2874" spans="2:8" x14ac:dyDescent="0.3">
      <c r="B2874" s="7"/>
      <c r="C2874" s="10"/>
      <c r="D2874" s="10"/>
      <c r="E2874" s="10"/>
      <c r="F2874" s="10"/>
      <c r="G2874" s="10"/>
      <c r="H2874" s="10"/>
    </row>
    <row r="2875" spans="2:8" x14ac:dyDescent="0.3">
      <c r="B2875" s="7"/>
      <c r="C2875" s="10"/>
      <c r="D2875" s="10"/>
      <c r="E2875" s="10"/>
      <c r="F2875" s="10"/>
      <c r="G2875" s="10"/>
      <c r="H2875" s="10"/>
    </row>
    <row r="2876" spans="2:8" x14ac:dyDescent="0.3">
      <c r="B2876" s="7"/>
      <c r="C2876" s="10"/>
      <c r="D2876" s="10"/>
      <c r="E2876" s="10"/>
      <c r="F2876" s="10"/>
      <c r="G2876" s="10"/>
      <c r="H2876" s="10"/>
    </row>
    <row r="2877" spans="2:8" x14ac:dyDescent="0.3">
      <c r="B2877" s="7"/>
      <c r="C2877" s="10"/>
      <c r="D2877" s="10"/>
      <c r="E2877" s="10"/>
      <c r="F2877" s="10"/>
      <c r="G2877" s="10"/>
      <c r="H2877" s="10"/>
    </row>
    <row r="2878" spans="2:8" x14ac:dyDescent="0.3">
      <c r="B2878" s="7"/>
      <c r="C2878" s="10"/>
      <c r="D2878" s="10"/>
      <c r="E2878" s="10"/>
      <c r="F2878" s="10"/>
      <c r="G2878" s="10"/>
      <c r="H2878" s="10"/>
    </row>
    <row r="2879" spans="2:8" x14ac:dyDescent="0.3">
      <c r="B2879" s="7"/>
      <c r="C2879" s="10"/>
      <c r="D2879" s="10"/>
      <c r="E2879" s="10"/>
      <c r="F2879" s="10"/>
      <c r="G2879" s="10"/>
      <c r="H2879" s="10"/>
    </row>
    <row r="2880" spans="2:8" x14ac:dyDescent="0.3">
      <c r="B2880" s="7"/>
      <c r="C2880" s="10"/>
      <c r="D2880" s="10"/>
      <c r="E2880" s="10"/>
      <c r="F2880" s="10"/>
      <c r="G2880" s="10"/>
      <c r="H2880" s="10"/>
    </row>
    <row r="2881" spans="2:8" x14ac:dyDescent="0.3">
      <c r="B2881" s="7"/>
      <c r="C2881" s="10"/>
      <c r="D2881" s="10"/>
      <c r="E2881" s="10"/>
      <c r="F2881" s="10"/>
      <c r="G2881" s="10"/>
      <c r="H2881" s="10"/>
    </row>
    <row r="2882" spans="2:8" x14ac:dyDescent="0.3">
      <c r="B2882" s="7"/>
      <c r="C2882" s="10"/>
      <c r="D2882" s="10"/>
      <c r="E2882" s="10"/>
      <c r="F2882" s="10"/>
      <c r="G2882" s="10"/>
      <c r="H2882" s="10"/>
    </row>
    <row r="2883" spans="2:8" x14ac:dyDescent="0.3">
      <c r="B2883" s="7"/>
      <c r="C2883" s="10"/>
      <c r="D2883" s="10"/>
      <c r="E2883" s="10"/>
      <c r="F2883" s="10"/>
      <c r="G2883" s="10"/>
      <c r="H2883" s="10"/>
    </row>
    <row r="2884" spans="2:8" x14ac:dyDescent="0.3">
      <c r="B2884" s="7"/>
      <c r="C2884" s="10"/>
      <c r="D2884" s="10"/>
      <c r="E2884" s="10"/>
      <c r="F2884" s="10"/>
      <c r="G2884" s="10"/>
      <c r="H2884" s="10"/>
    </row>
    <row r="2885" spans="2:8" x14ac:dyDescent="0.3">
      <c r="B2885" s="7"/>
      <c r="C2885" s="10"/>
      <c r="D2885" s="10"/>
      <c r="E2885" s="10"/>
      <c r="F2885" s="10"/>
      <c r="G2885" s="10"/>
      <c r="H2885" s="10"/>
    </row>
    <row r="2886" spans="2:8" x14ac:dyDescent="0.3">
      <c r="B2886" s="7"/>
      <c r="C2886" s="10"/>
      <c r="D2886" s="10"/>
      <c r="E2886" s="10"/>
      <c r="F2886" s="10"/>
      <c r="G2886" s="10"/>
      <c r="H2886" s="10"/>
    </row>
    <row r="2887" spans="2:8" x14ac:dyDescent="0.3">
      <c r="B2887" s="7"/>
      <c r="C2887" s="10"/>
      <c r="D2887" s="10"/>
      <c r="E2887" s="10"/>
      <c r="F2887" s="10"/>
      <c r="G2887" s="10"/>
      <c r="H2887" s="10"/>
    </row>
    <row r="2888" spans="2:8" x14ac:dyDescent="0.3">
      <c r="B2888" s="7"/>
      <c r="C2888" s="10"/>
      <c r="D2888" s="10"/>
      <c r="E2888" s="10"/>
      <c r="F2888" s="10"/>
      <c r="G2888" s="10"/>
      <c r="H2888" s="10"/>
    </row>
    <row r="2889" spans="2:8" x14ac:dyDescent="0.3">
      <c r="B2889" s="7"/>
      <c r="C2889" s="10"/>
      <c r="D2889" s="10"/>
      <c r="E2889" s="10"/>
      <c r="F2889" s="10"/>
      <c r="G2889" s="10"/>
      <c r="H2889" s="10"/>
    </row>
    <row r="2890" spans="2:8" x14ac:dyDescent="0.3">
      <c r="B2890" s="7"/>
      <c r="C2890" s="10"/>
      <c r="D2890" s="10"/>
      <c r="E2890" s="10"/>
      <c r="F2890" s="10"/>
      <c r="G2890" s="10"/>
      <c r="H2890" s="10"/>
    </row>
    <row r="2891" spans="2:8" x14ac:dyDescent="0.3">
      <c r="B2891" s="7"/>
      <c r="C2891" s="10"/>
      <c r="D2891" s="10"/>
      <c r="E2891" s="10"/>
      <c r="F2891" s="10"/>
      <c r="G2891" s="10"/>
      <c r="H2891" s="10"/>
    </row>
    <row r="2892" spans="2:8" x14ac:dyDescent="0.3">
      <c r="B2892" s="7"/>
      <c r="C2892" s="10"/>
      <c r="D2892" s="10"/>
      <c r="E2892" s="10"/>
      <c r="F2892" s="10"/>
      <c r="G2892" s="10"/>
      <c r="H2892" s="10"/>
    </row>
    <row r="2893" spans="2:8" x14ac:dyDescent="0.3">
      <c r="B2893" s="7"/>
      <c r="C2893" s="10"/>
      <c r="D2893" s="10"/>
      <c r="E2893" s="10"/>
      <c r="F2893" s="10"/>
      <c r="G2893" s="10"/>
      <c r="H2893" s="10"/>
    </row>
    <row r="2894" spans="2:8" x14ac:dyDescent="0.3">
      <c r="B2894" s="7"/>
      <c r="C2894" s="10"/>
      <c r="D2894" s="10"/>
      <c r="E2894" s="10"/>
      <c r="F2894" s="10"/>
      <c r="G2894" s="10"/>
      <c r="H2894" s="10"/>
    </row>
    <row r="2895" spans="2:8" x14ac:dyDescent="0.3">
      <c r="B2895" s="7"/>
      <c r="C2895" s="10"/>
      <c r="D2895" s="10"/>
      <c r="E2895" s="10"/>
      <c r="F2895" s="10"/>
      <c r="G2895" s="10"/>
      <c r="H2895" s="10"/>
    </row>
    <row r="2896" spans="2:8" x14ac:dyDescent="0.3">
      <c r="B2896" s="7"/>
      <c r="C2896" s="10"/>
      <c r="D2896" s="10"/>
      <c r="E2896" s="10"/>
      <c r="F2896" s="10"/>
      <c r="G2896" s="10"/>
      <c r="H2896" s="10"/>
    </row>
    <row r="2897" spans="2:8" x14ac:dyDescent="0.3">
      <c r="B2897" s="7"/>
      <c r="C2897" s="10"/>
      <c r="D2897" s="10"/>
      <c r="E2897" s="10"/>
      <c r="F2897" s="10"/>
      <c r="G2897" s="10"/>
      <c r="H2897" s="10"/>
    </row>
    <row r="2898" spans="2:8" x14ac:dyDescent="0.3">
      <c r="B2898" s="7"/>
      <c r="C2898" s="10"/>
      <c r="D2898" s="10"/>
      <c r="E2898" s="10"/>
      <c r="F2898" s="10"/>
      <c r="G2898" s="10"/>
      <c r="H2898" s="10"/>
    </row>
    <row r="2899" spans="2:8" x14ac:dyDescent="0.3">
      <c r="B2899" s="7"/>
      <c r="C2899" s="10"/>
      <c r="D2899" s="10"/>
      <c r="E2899" s="10"/>
      <c r="F2899" s="10"/>
      <c r="G2899" s="10"/>
      <c r="H2899" s="10"/>
    </row>
    <row r="2900" spans="2:8" x14ac:dyDescent="0.3">
      <c r="B2900" s="7"/>
      <c r="C2900" s="10"/>
      <c r="D2900" s="10"/>
      <c r="E2900" s="10"/>
      <c r="F2900" s="10"/>
      <c r="G2900" s="10"/>
      <c r="H2900" s="10"/>
    </row>
    <row r="2901" spans="2:8" x14ac:dyDescent="0.3">
      <c r="B2901" s="7"/>
      <c r="C2901" s="10"/>
      <c r="D2901" s="10"/>
      <c r="E2901" s="10"/>
      <c r="F2901" s="10"/>
      <c r="G2901" s="10"/>
      <c r="H2901" s="10"/>
    </row>
    <row r="2902" spans="2:8" x14ac:dyDescent="0.3">
      <c r="B2902" s="7"/>
      <c r="C2902" s="10"/>
      <c r="D2902" s="10"/>
      <c r="E2902" s="10"/>
      <c r="F2902" s="10"/>
      <c r="G2902" s="10"/>
      <c r="H2902" s="10"/>
    </row>
    <row r="2903" spans="2:8" x14ac:dyDescent="0.3">
      <c r="B2903" s="7"/>
      <c r="C2903" s="10"/>
      <c r="D2903" s="10"/>
      <c r="E2903" s="10"/>
      <c r="F2903" s="10"/>
      <c r="G2903" s="10"/>
      <c r="H2903" s="10"/>
    </row>
    <row r="2904" spans="2:8" x14ac:dyDescent="0.3">
      <c r="B2904" s="7"/>
      <c r="C2904" s="10"/>
      <c r="D2904" s="10"/>
      <c r="E2904" s="10"/>
      <c r="F2904" s="10"/>
      <c r="G2904" s="10"/>
      <c r="H2904" s="10"/>
    </row>
    <row r="2905" spans="2:8" x14ac:dyDescent="0.3">
      <c r="B2905" s="7"/>
      <c r="C2905" s="10"/>
      <c r="D2905" s="10"/>
      <c r="E2905" s="10"/>
      <c r="F2905" s="10"/>
      <c r="G2905" s="10"/>
      <c r="H2905" s="10"/>
    </row>
    <row r="2906" spans="2:8" x14ac:dyDescent="0.3">
      <c r="B2906" s="7"/>
      <c r="C2906" s="10"/>
      <c r="D2906" s="10"/>
      <c r="E2906" s="10"/>
      <c r="F2906" s="10"/>
      <c r="G2906" s="10"/>
      <c r="H2906" s="10"/>
    </row>
    <row r="2907" spans="2:8" x14ac:dyDescent="0.3">
      <c r="B2907" s="7"/>
      <c r="C2907" s="10"/>
      <c r="D2907" s="10"/>
      <c r="E2907" s="10"/>
      <c r="F2907" s="10"/>
      <c r="G2907" s="10"/>
      <c r="H2907" s="10"/>
    </row>
    <row r="2908" spans="2:8" x14ac:dyDescent="0.3">
      <c r="B2908" s="7"/>
      <c r="C2908" s="10"/>
      <c r="D2908" s="10"/>
      <c r="E2908" s="10"/>
      <c r="F2908" s="10"/>
      <c r="G2908" s="10"/>
      <c r="H2908" s="10"/>
    </row>
    <row r="2909" spans="2:8" x14ac:dyDescent="0.3">
      <c r="B2909" s="7"/>
      <c r="C2909" s="10"/>
      <c r="D2909" s="10"/>
      <c r="E2909" s="10"/>
      <c r="F2909" s="10"/>
      <c r="G2909" s="10"/>
      <c r="H2909" s="10"/>
    </row>
    <row r="2910" spans="2:8" x14ac:dyDescent="0.3">
      <c r="B2910" s="7"/>
      <c r="C2910" s="10"/>
      <c r="D2910" s="10"/>
      <c r="E2910" s="10"/>
      <c r="F2910" s="10"/>
      <c r="G2910" s="10"/>
      <c r="H2910" s="10"/>
    </row>
    <row r="2911" spans="2:8" x14ac:dyDescent="0.3">
      <c r="B2911" s="7"/>
      <c r="C2911" s="10"/>
      <c r="D2911" s="10"/>
      <c r="E2911" s="10"/>
      <c r="F2911" s="10"/>
      <c r="G2911" s="10"/>
      <c r="H2911" s="10"/>
    </row>
    <row r="2912" spans="2:8" x14ac:dyDescent="0.3">
      <c r="B2912" s="7"/>
      <c r="C2912" s="10"/>
      <c r="D2912" s="10"/>
      <c r="E2912" s="10"/>
      <c r="F2912" s="10"/>
      <c r="G2912" s="10"/>
      <c r="H2912" s="10"/>
    </row>
    <row r="2913" spans="2:8" x14ac:dyDescent="0.3">
      <c r="B2913" s="7"/>
      <c r="C2913" s="10"/>
      <c r="D2913" s="10"/>
      <c r="E2913" s="10"/>
      <c r="F2913" s="10"/>
      <c r="G2913" s="10"/>
      <c r="H2913" s="10"/>
    </row>
    <row r="2914" spans="2:8" x14ac:dyDescent="0.3">
      <c r="B2914" s="7"/>
      <c r="C2914" s="10"/>
      <c r="D2914" s="10"/>
      <c r="E2914" s="10"/>
      <c r="F2914" s="10"/>
      <c r="G2914" s="10"/>
      <c r="H2914" s="10"/>
    </row>
    <row r="2915" spans="2:8" x14ac:dyDescent="0.3">
      <c r="B2915" s="7"/>
      <c r="C2915" s="10"/>
      <c r="D2915" s="10"/>
      <c r="E2915" s="10"/>
      <c r="F2915" s="10"/>
      <c r="G2915" s="10"/>
      <c r="H2915" s="10"/>
    </row>
    <row r="2916" spans="2:8" x14ac:dyDescent="0.3">
      <c r="B2916" s="7"/>
      <c r="C2916" s="10"/>
      <c r="D2916" s="10"/>
      <c r="E2916" s="10"/>
      <c r="F2916" s="10"/>
      <c r="G2916" s="10"/>
      <c r="H2916" s="10"/>
    </row>
    <row r="2917" spans="2:8" x14ac:dyDescent="0.3">
      <c r="B2917" s="7"/>
      <c r="C2917" s="10"/>
      <c r="D2917" s="10"/>
      <c r="E2917" s="10"/>
      <c r="F2917" s="10"/>
      <c r="G2917" s="10"/>
      <c r="H2917" s="10"/>
    </row>
    <row r="2918" spans="2:8" x14ac:dyDescent="0.3">
      <c r="B2918" s="7"/>
      <c r="C2918" s="10"/>
      <c r="D2918" s="10"/>
      <c r="E2918" s="10"/>
      <c r="F2918" s="10"/>
      <c r="G2918" s="10"/>
      <c r="H2918" s="10"/>
    </row>
    <row r="2919" spans="2:8" x14ac:dyDescent="0.3">
      <c r="B2919" s="7"/>
      <c r="C2919" s="10"/>
      <c r="D2919" s="10"/>
      <c r="E2919" s="10"/>
      <c r="F2919" s="10"/>
      <c r="G2919" s="10"/>
      <c r="H2919" s="10"/>
    </row>
    <row r="2920" spans="2:8" x14ac:dyDescent="0.3">
      <c r="B2920" s="7"/>
      <c r="C2920" s="10"/>
      <c r="D2920" s="10"/>
      <c r="E2920" s="10"/>
      <c r="F2920" s="10"/>
      <c r="G2920" s="10"/>
      <c r="H2920" s="10"/>
    </row>
    <row r="2921" spans="2:8" x14ac:dyDescent="0.3">
      <c r="B2921" s="7"/>
      <c r="C2921" s="10"/>
      <c r="D2921" s="10"/>
      <c r="E2921" s="10"/>
      <c r="F2921" s="10"/>
      <c r="G2921" s="10"/>
      <c r="H2921" s="10"/>
    </row>
    <row r="2922" spans="2:8" x14ac:dyDescent="0.3">
      <c r="B2922" s="7"/>
      <c r="C2922" s="10"/>
      <c r="D2922" s="10"/>
      <c r="E2922" s="10"/>
      <c r="F2922" s="10"/>
      <c r="G2922" s="10"/>
      <c r="H2922" s="10"/>
    </row>
    <row r="2923" spans="2:8" x14ac:dyDescent="0.3">
      <c r="B2923" s="7"/>
      <c r="C2923" s="10"/>
      <c r="D2923" s="10"/>
      <c r="E2923" s="10"/>
      <c r="F2923" s="10"/>
      <c r="G2923" s="10"/>
      <c r="H2923" s="10"/>
    </row>
    <row r="2924" spans="2:8" x14ac:dyDescent="0.3">
      <c r="B2924" s="7"/>
      <c r="C2924" s="10"/>
      <c r="D2924" s="10"/>
      <c r="E2924" s="10"/>
      <c r="F2924" s="10"/>
      <c r="G2924" s="10"/>
      <c r="H2924" s="10"/>
    </row>
    <row r="2925" spans="2:8" x14ac:dyDescent="0.3">
      <c r="B2925" s="7"/>
      <c r="C2925" s="10"/>
      <c r="D2925" s="10"/>
      <c r="E2925" s="10"/>
      <c r="F2925" s="10"/>
      <c r="G2925" s="10"/>
      <c r="H2925" s="10"/>
    </row>
    <row r="2926" spans="2:8" x14ac:dyDescent="0.3">
      <c r="B2926" s="7"/>
      <c r="C2926" s="10"/>
      <c r="D2926" s="10"/>
      <c r="E2926" s="10"/>
      <c r="F2926" s="10"/>
      <c r="G2926" s="10"/>
      <c r="H2926" s="10"/>
    </row>
    <row r="2927" spans="2:8" x14ac:dyDescent="0.3">
      <c r="B2927" s="7"/>
      <c r="C2927" s="10"/>
      <c r="D2927" s="10"/>
      <c r="E2927" s="10"/>
      <c r="F2927" s="10"/>
      <c r="G2927" s="10"/>
      <c r="H2927" s="10"/>
    </row>
    <row r="2928" spans="2:8" x14ac:dyDescent="0.3">
      <c r="B2928" s="7"/>
      <c r="C2928" s="10"/>
      <c r="D2928" s="10"/>
      <c r="E2928" s="10"/>
      <c r="F2928" s="10"/>
      <c r="G2928" s="10"/>
      <c r="H2928" s="10"/>
    </row>
    <row r="2929" spans="2:8" x14ac:dyDescent="0.3">
      <c r="B2929" s="7"/>
      <c r="C2929" s="10"/>
      <c r="D2929" s="10"/>
      <c r="E2929" s="10"/>
      <c r="F2929" s="10"/>
      <c r="G2929" s="10"/>
      <c r="H2929" s="10"/>
    </row>
    <row r="2930" spans="2:8" x14ac:dyDescent="0.3">
      <c r="B2930" s="7"/>
      <c r="C2930" s="10"/>
      <c r="D2930" s="10"/>
      <c r="E2930" s="10"/>
      <c r="F2930" s="10"/>
      <c r="G2930" s="10"/>
      <c r="H2930" s="10"/>
    </row>
    <row r="2931" spans="2:8" x14ac:dyDescent="0.3">
      <c r="B2931" s="7"/>
      <c r="C2931" s="10"/>
      <c r="D2931" s="10"/>
      <c r="E2931" s="10"/>
      <c r="F2931" s="10"/>
      <c r="G2931" s="10"/>
      <c r="H2931" s="10"/>
    </row>
    <row r="2932" spans="2:8" x14ac:dyDescent="0.3">
      <c r="B2932" s="7"/>
      <c r="C2932" s="10"/>
      <c r="D2932" s="10"/>
      <c r="E2932" s="10"/>
      <c r="F2932" s="10"/>
      <c r="G2932" s="10"/>
      <c r="H2932" s="10"/>
    </row>
    <row r="2933" spans="2:8" x14ac:dyDescent="0.3">
      <c r="B2933" s="7"/>
      <c r="C2933" s="10"/>
      <c r="D2933" s="10"/>
      <c r="E2933" s="10"/>
      <c r="F2933" s="10"/>
      <c r="G2933" s="10"/>
      <c r="H2933" s="10"/>
    </row>
    <row r="2934" spans="2:8" x14ac:dyDescent="0.3">
      <c r="B2934" s="7"/>
      <c r="C2934" s="10"/>
      <c r="D2934" s="10"/>
      <c r="E2934" s="10"/>
      <c r="F2934" s="10"/>
      <c r="G2934" s="10"/>
      <c r="H2934" s="10"/>
    </row>
    <row r="2935" spans="2:8" x14ac:dyDescent="0.3">
      <c r="B2935" s="7"/>
      <c r="C2935" s="10"/>
      <c r="D2935" s="10"/>
      <c r="E2935" s="10"/>
      <c r="F2935" s="10"/>
      <c r="G2935" s="10"/>
      <c r="H2935" s="10"/>
    </row>
    <row r="2936" spans="2:8" x14ac:dyDescent="0.3">
      <c r="B2936" s="7"/>
      <c r="C2936" s="10"/>
      <c r="D2936" s="10"/>
      <c r="E2936" s="10"/>
      <c r="F2936" s="10"/>
      <c r="G2936" s="10"/>
      <c r="H2936" s="10"/>
    </row>
    <row r="2937" spans="2:8" x14ac:dyDescent="0.3">
      <c r="B2937" s="7"/>
      <c r="C2937" s="10"/>
      <c r="D2937" s="10"/>
      <c r="E2937" s="10"/>
      <c r="F2937" s="10"/>
      <c r="G2937" s="10"/>
      <c r="H2937" s="10"/>
    </row>
    <row r="2938" spans="2:8" x14ac:dyDescent="0.3">
      <c r="B2938" s="7"/>
      <c r="C2938" s="10"/>
      <c r="D2938" s="10"/>
      <c r="E2938" s="10"/>
      <c r="F2938" s="10"/>
      <c r="G2938" s="10"/>
      <c r="H2938" s="10"/>
    </row>
    <row r="2939" spans="2:8" x14ac:dyDescent="0.3">
      <c r="B2939" s="7"/>
      <c r="C2939" s="10"/>
      <c r="D2939" s="10"/>
      <c r="E2939" s="10"/>
      <c r="F2939" s="10"/>
      <c r="G2939" s="10"/>
      <c r="H2939" s="10"/>
    </row>
    <row r="2940" spans="2:8" x14ac:dyDescent="0.3">
      <c r="B2940" s="7"/>
      <c r="C2940" s="10"/>
      <c r="D2940" s="10"/>
      <c r="E2940" s="10"/>
      <c r="F2940" s="10"/>
      <c r="G2940" s="10"/>
      <c r="H2940" s="10"/>
    </row>
    <row r="2941" spans="2:8" x14ac:dyDescent="0.3">
      <c r="B2941" s="7"/>
      <c r="C2941" s="10"/>
      <c r="D2941" s="10"/>
      <c r="E2941" s="10"/>
      <c r="F2941" s="10"/>
      <c r="G2941" s="10"/>
      <c r="H2941" s="10"/>
    </row>
    <row r="2942" spans="2:8" x14ac:dyDescent="0.3">
      <c r="B2942" s="7"/>
      <c r="C2942" s="10"/>
      <c r="D2942" s="10"/>
      <c r="E2942" s="10"/>
      <c r="F2942" s="10"/>
      <c r="G2942" s="10"/>
      <c r="H2942" s="10"/>
    </row>
    <row r="2943" spans="2:8" x14ac:dyDescent="0.3">
      <c r="B2943" s="7"/>
      <c r="C2943" s="10"/>
      <c r="D2943" s="10"/>
      <c r="E2943" s="10"/>
      <c r="F2943" s="10"/>
      <c r="G2943" s="10"/>
      <c r="H2943" s="10"/>
    </row>
    <row r="2944" spans="2:8" x14ac:dyDescent="0.3">
      <c r="B2944" s="7"/>
      <c r="C2944" s="10"/>
      <c r="D2944" s="10"/>
      <c r="E2944" s="10"/>
      <c r="F2944" s="10"/>
      <c r="G2944" s="10"/>
      <c r="H2944" s="10"/>
    </row>
    <row r="2945" spans="2:8" x14ac:dyDescent="0.3">
      <c r="B2945" s="7"/>
      <c r="C2945" s="10"/>
      <c r="D2945" s="10"/>
      <c r="E2945" s="10"/>
      <c r="F2945" s="10"/>
      <c r="G2945" s="10"/>
      <c r="H2945" s="10"/>
    </row>
    <row r="2946" spans="2:8" x14ac:dyDescent="0.3">
      <c r="B2946" s="7"/>
      <c r="C2946" s="10"/>
      <c r="D2946" s="10"/>
      <c r="E2946" s="10"/>
      <c r="F2946" s="10"/>
      <c r="G2946" s="10"/>
      <c r="H2946" s="10"/>
    </row>
    <row r="2947" spans="2:8" x14ac:dyDescent="0.3">
      <c r="B2947" s="7"/>
      <c r="C2947" s="10"/>
      <c r="D2947" s="10"/>
      <c r="E2947" s="10"/>
      <c r="F2947" s="10"/>
      <c r="G2947" s="10"/>
      <c r="H2947" s="10"/>
    </row>
    <row r="2948" spans="2:8" x14ac:dyDescent="0.3">
      <c r="B2948" s="7"/>
      <c r="C2948" s="10"/>
      <c r="D2948" s="10"/>
      <c r="E2948" s="10"/>
      <c r="F2948" s="10"/>
      <c r="G2948" s="10"/>
      <c r="H2948" s="10"/>
    </row>
    <row r="2949" spans="2:8" x14ac:dyDescent="0.3">
      <c r="B2949" s="7"/>
      <c r="C2949" s="10"/>
      <c r="D2949" s="10"/>
      <c r="E2949" s="10"/>
      <c r="F2949" s="10"/>
      <c r="G2949" s="10"/>
      <c r="H2949" s="10"/>
    </row>
    <row r="2950" spans="2:8" x14ac:dyDescent="0.3">
      <c r="B2950" s="7"/>
      <c r="C2950" s="10"/>
      <c r="D2950" s="10"/>
      <c r="E2950" s="10"/>
      <c r="F2950" s="10"/>
      <c r="G2950" s="10"/>
      <c r="H2950" s="10"/>
    </row>
    <row r="2951" spans="2:8" x14ac:dyDescent="0.3">
      <c r="B2951" s="7"/>
      <c r="C2951" s="10"/>
      <c r="D2951" s="10"/>
      <c r="E2951" s="10"/>
      <c r="F2951" s="10"/>
      <c r="G2951" s="10"/>
      <c r="H2951" s="10"/>
    </row>
    <row r="2952" spans="2:8" x14ac:dyDescent="0.3">
      <c r="B2952" s="7"/>
      <c r="C2952" s="10"/>
      <c r="D2952" s="10"/>
      <c r="E2952" s="10"/>
      <c r="F2952" s="10"/>
      <c r="G2952" s="10"/>
      <c r="H2952" s="10"/>
    </row>
    <row r="2953" spans="2:8" x14ac:dyDescent="0.3">
      <c r="B2953" s="7"/>
      <c r="C2953" s="10"/>
      <c r="D2953" s="10"/>
      <c r="E2953" s="10"/>
      <c r="F2953" s="10"/>
      <c r="G2953" s="10"/>
      <c r="H2953" s="10"/>
    </row>
    <row r="2954" spans="2:8" x14ac:dyDescent="0.3">
      <c r="B2954" s="7"/>
      <c r="C2954" s="10"/>
      <c r="D2954" s="10"/>
      <c r="E2954" s="10"/>
      <c r="F2954" s="10"/>
      <c r="G2954" s="10"/>
      <c r="H2954" s="10"/>
    </row>
    <row r="2955" spans="2:8" x14ac:dyDescent="0.3">
      <c r="B2955" s="7"/>
      <c r="C2955" s="10"/>
      <c r="D2955" s="10"/>
      <c r="E2955" s="10"/>
      <c r="F2955" s="10"/>
      <c r="G2955" s="10"/>
      <c r="H2955" s="10"/>
    </row>
    <row r="2956" spans="2:8" x14ac:dyDescent="0.3">
      <c r="B2956" s="7"/>
      <c r="C2956" s="10"/>
      <c r="D2956" s="10"/>
      <c r="E2956" s="10"/>
      <c r="F2956" s="10"/>
      <c r="G2956" s="10"/>
      <c r="H2956" s="10"/>
    </row>
    <row r="2957" spans="2:8" x14ac:dyDescent="0.3">
      <c r="B2957" s="7"/>
      <c r="C2957" s="10"/>
      <c r="D2957" s="10"/>
      <c r="E2957" s="10"/>
      <c r="F2957" s="10"/>
      <c r="G2957" s="10"/>
      <c r="H2957" s="10"/>
    </row>
    <row r="2958" spans="2:8" x14ac:dyDescent="0.3">
      <c r="B2958" s="7"/>
      <c r="C2958" s="10"/>
      <c r="D2958" s="10"/>
      <c r="E2958" s="10"/>
      <c r="F2958" s="10"/>
      <c r="G2958" s="10"/>
      <c r="H2958" s="10"/>
    </row>
    <row r="2959" spans="2:8" x14ac:dyDescent="0.3">
      <c r="B2959" s="7"/>
      <c r="C2959" s="10"/>
      <c r="D2959" s="10"/>
      <c r="E2959" s="10"/>
      <c r="F2959" s="10"/>
      <c r="G2959" s="10"/>
      <c r="H2959" s="10"/>
    </row>
    <row r="2960" spans="2:8" x14ac:dyDescent="0.3">
      <c r="B2960" s="7"/>
      <c r="C2960" s="10"/>
      <c r="D2960" s="10"/>
      <c r="E2960" s="10"/>
      <c r="F2960" s="10"/>
      <c r="G2960" s="10"/>
      <c r="H2960" s="10"/>
    </row>
    <row r="2961" spans="2:8" x14ac:dyDescent="0.3">
      <c r="B2961" s="7"/>
      <c r="C2961" s="10"/>
      <c r="D2961" s="10"/>
      <c r="E2961" s="10"/>
      <c r="F2961" s="10"/>
      <c r="G2961" s="10"/>
      <c r="H2961" s="10"/>
    </row>
    <row r="2962" spans="2:8" x14ac:dyDescent="0.3">
      <c r="B2962" s="7"/>
      <c r="C2962" s="10"/>
      <c r="D2962" s="10"/>
      <c r="E2962" s="10"/>
      <c r="F2962" s="10"/>
      <c r="G2962" s="10"/>
      <c r="H2962" s="10"/>
    </row>
    <row r="2963" spans="2:8" x14ac:dyDescent="0.3">
      <c r="B2963" s="7"/>
      <c r="C2963" s="10"/>
      <c r="D2963" s="10"/>
      <c r="E2963" s="10"/>
      <c r="F2963" s="10"/>
      <c r="G2963" s="10"/>
      <c r="H2963" s="10"/>
    </row>
    <row r="2964" spans="2:8" x14ac:dyDescent="0.3">
      <c r="B2964" s="7"/>
      <c r="C2964" s="10"/>
      <c r="D2964" s="10"/>
      <c r="E2964" s="10"/>
      <c r="F2964" s="10"/>
      <c r="G2964" s="10"/>
      <c r="H2964" s="10"/>
    </row>
    <row r="2965" spans="2:8" x14ac:dyDescent="0.3">
      <c r="B2965" s="7"/>
      <c r="C2965" s="10"/>
      <c r="D2965" s="10"/>
      <c r="E2965" s="10"/>
      <c r="F2965" s="10"/>
      <c r="G2965" s="10"/>
      <c r="H2965" s="10"/>
    </row>
    <row r="2966" spans="2:8" x14ac:dyDescent="0.3">
      <c r="B2966" s="7"/>
      <c r="C2966" s="10"/>
      <c r="D2966" s="10"/>
      <c r="E2966" s="10"/>
      <c r="F2966" s="10"/>
      <c r="G2966" s="10"/>
      <c r="H2966" s="10"/>
    </row>
    <row r="2967" spans="2:8" x14ac:dyDescent="0.3">
      <c r="B2967" s="7"/>
      <c r="C2967" s="10"/>
      <c r="D2967" s="10"/>
      <c r="E2967" s="10"/>
      <c r="F2967" s="10"/>
      <c r="G2967" s="10"/>
      <c r="H2967" s="10"/>
    </row>
    <row r="2968" spans="2:8" x14ac:dyDescent="0.3">
      <c r="B2968" s="7"/>
      <c r="C2968" s="10"/>
      <c r="D2968" s="10"/>
      <c r="E2968" s="10"/>
      <c r="F2968" s="10"/>
      <c r="G2968" s="10"/>
      <c r="H2968" s="10"/>
    </row>
    <row r="2969" spans="2:8" x14ac:dyDescent="0.3">
      <c r="B2969" s="7"/>
      <c r="C2969" s="10"/>
      <c r="D2969" s="10"/>
      <c r="E2969" s="10"/>
      <c r="F2969" s="10"/>
      <c r="G2969" s="10"/>
      <c r="H2969" s="10"/>
    </row>
    <row r="2970" spans="2:8" x14ac:dyDescent="0.3">
      <c r="B2970" s="7"/>
      <c r="C2970" s="10"/>
      <c r="D2970" s="10"/>
      <c r="E2970" s="10"/>
      <c r="F2970" s="10"/>
      <c r="G2970" s="10"/>
      <c r="H2970" s="10"/>
    </row>
    <row r="2971" spans="2:8" x14ac:dyDescent="0.3">
      <c r="B2971" s="7"/>
      <c r="C2971" s="10"/>
      <c r="D2971" s="10"/>
      <c r="E2971" s="10"/>
      <c r="F2971" s="10"/>
      <c r="G2971" s="10"/>
      <c r="H2971" s="10"/>
    </row>
    <row r="2972" spans="2:8" x14ac:dyDescent="0.3">
      <c r="B2972" s="7"/>
      <c r="C2972" s="10"/>
      <c r="D2972" s="10"/>
      <c r="E2972" s="10"/>
      <c r="F2972" s="10"/>
      <c r="G2972" s="10"/>
      <c r="H2972" s="10"/>
    </row>
    <row r="2973" spans="2:8" x14ac:dyDescent="0.3">
      <c r="B2973" s="7"/>
      <c r="C2973" s="10"/>
      <c r="D2973" s="10"/>
      <c r="E2973" s="10"/>
      <c r="F2973" s="10"/>
      <c r="G2973" s="10"/>
      <c r="H2973" s="10"/>
    </row>
    <row r="2974" spans="2:8" x14ac:dyDescent="0.3">
      <c r="B2974" s="7"/>
      <c r="C2974" s="10"/>
      <c r="D2974" s="10"/>
      <c r="E2974" s="10"/>
      <c r="F2974" s="10"/>
      <c r="G2974" s="10"/>
      <c r="H2974" s="10"/>
    </row>
    <row r="2975" spans="2:8" x14ac:dyDescent="0.3">
      <c r="B2975" s="7"/>
      <c r="C2975" s="10"/>
      <c r="D2975" s="10"/>
      <c r="E2975" s="10"/>
      <c r="F2975" s="10"/>
      <c r="G2975" s="10"/>
      <c r="H2975" s="10"/>
    </row>
    <row r="2976" spans="2:8" x14ac:dyDescent="0.3">
      <c r="B2976" s="7"/>
      <c r="C2976" s="10"/>
      <c r="D2976" s="10"/>
      <c r="E2976" s="10"/>
      <c r="F2976" s="10"/>
      <c r="G2976" s="10"/>
      <c r="H2976" s="10"/>
    </row>
    <row r="2977" spans="2:8" x14ac:dyDescent="0.3">
      <c r="B2977" s="7"/>
      <c r="C2977" s="10"/>
      <c r="D2977" s="10"/>
      <c r="E2977" s="10"/>
      <c r="F2977" s="10"/>
      <c r="G2977" s="10"/>
      <c r="H2977" s="10"/>
    </row>
    <row r="2978" spans="2:8" x14ac:dyDescent="0.3">
      <c r="B2978" s="7"/>
      <c r="C2978" s="10"/>
      <c r="D2978" s="10"/>
      <c r="E2978" s="10"/>
      <c r="F2978" s="10"/>
      <c r="G2978" s="10"/>
      <c r="H2978" s="10"/>
    </row>
    <row r="2979" spans="2:8" x14ac:dyDescent="0.3">
      <c r="B2979" s="7"/>
      <c r="C2979" s="10"/>
      <c r="D2979" s="10"/>
      <c r="E2979" s="10"/>
      <c r="F2979" s="10"/>
      <c r="G2979" s="10"/>
      <c r="H2979" s="10"/>
    </row>
    <row r="2980" spans="2:8" x14ac:dyDescent="0.3">
      <c r="B2980" s="7"/>
      <c r="C2980" s="10"/>
      <c r="D2980" s="10"/>
      <c r="E2980" s="10"/>
      <c r="F2980" s="10"/>
      <c r="G2980" s="10"/>
      <c r="H2980" s="10"/>
    </row>
    <row r="2981" spans="2:8" x14ac:dyDescent="0.3">
      <c r="B2981" s="7"/>
      <c r="C2981" s="10"/>
      <c r="D2981" s="10"/>
      <c r="E2981" s="10"/>
      <c r="F2981" s="10"/>
      <c r="G2981" s="10"/>
      <c r="H2981" s="10"/>
    </row>
    <row r="2982" spans="2:8" x14ac:dyDescent="0.3">
      <c r="B2982" s="7"/>
      <c r="C2982" s="10"/>
      <c r="D2982" s="10"/>
      <c r="E2982" s="10"/>
      <c r="F2982" s="10"/>
      <c r="G2982" s="10"/>
      <c r="H2982" s="10"/>
    </row>
    <row r="2983" spans="2:8" x14ac:dyDescent="0.3">
      <c r="B2983" s="7"/>
      <c r="C2983" s="10"/>
      <c r="D2983" s="10"/>
      <c r="E2983" s="10"/>
      <c r="F2983" s="10"/>
      <c r="G2983" s="10"/>
      <c r="H2983" s="10"/>
    </row>
    <row r="2984" spans="2:8" x14ac:dyDescent="0.3">
      <c r="B2984" s="7"/>
      <c r="C2984" s="10"/>
      <c r="D2984" s="10"/>
      <c r="E2984" s="10"/>
      <c r="F2984" s="10"/>
      <c r="G2984" s="10"/>
      <c r="H2984" s="10"/>
    </row>
    <row r="2985" spans="2:8" x14ac:dyDescent="0.3">
      <c r="B2985" s="7"/>
      <c r="C2985" s="10"/>
      <c r="D2985" s="10"/>
      <c r="E2985" s="10"/>
      <c r="F2985" s="10"/>
      <c r="G2985" s="10"/>
      <c r="H2985" s="10"/>
    </row>
    <row r="2986" spans="2:8" x14ac:dyDescent="0.3">
      <c r="B2986" s="7"/>
      <c r="C2986" s="10"/>
      <c r="D2986" s="10"/>
      <c r="E2986" s="10"/>
      <c r="F2986" s="10"/>
      <c r="G2986" s="10"/>
      <c r="H2986" s="10"/>
    </row>
    <row r="2987" spans="2:8" x14ac:dyDescent="0.3">
      <c r="B2987" s="7"/>
      <c r="C2987" s="10"/>
      <c r="D2987" s="10"/>
      <c r="E2987" s="10"/>
      <c r="F2987" s="10"/>
      <c r="G2987" s="10"/>
      <c r="H2987" s="10"/>
    </row>
    <row r="2988" spans="2:8" x14ac:dyDescent="0.3">
      <c r="B2988" s="7"/>
      <c r="C2988" s="10"/>
      <c r="D2988" s="10"/>
      <c r="E2988" s="10"/>
      <c r="F2988" s="10"/>
      <c r="G2988" s="10"/>
      <c r="H2988" s="10"/>
    </row>
    <row r="2989" spans="2:8" x14ac:dyDescent="0.3">
      <c r="B2989" s="7"/>
      <c r="C2989" s="10"/>
      <c r="D2989" s="10"/>
      <c r="E2989" s="10"/>
      <c r="F2989" s="10"/>
      <c r="G2989" s="10"/>
      <c r="H2989" s="10"/>
    </row>
    <row r="2990" spans="2:8" x14ac:dyDescent="0.3">
      <c r="B2990" s="7"/>
      <c r="C2990" s="10"/>
      <c r="D2990" s="10"/>
      <c r="E2990" s="10"/>
      <c r="F2990" s="10"/>
      <c r="G2990" s="10"/>
      <c r="H2990" s="10"/>
    </row>
    <row r="2991" spans="2:8" x14ac:dyDescent="0.3">
      <c r="B2991" s="7"/>
      <c r="C2991" s="10"/>
      <c r="D2991" s="10"/>
      <c r="E2991" s="10"/>
      <c r="F2991" s="10"/>
      <c r="G2991" s="10"/>
      <c r="H2991" s="10"/>
    </row>
    <row r="2992" spans="2:8" x14ac:dyDescent="0.3">
      <c r="B2992" s="7"/>
      <c r="C2992" s="10"/>
      <c r="D2992" s="10"/>
      <c r="E2992" s="10"/>
      <c r="F2992" s="10"/>
      <c r="G2992" s="10"/>
      <c r="H2992" s="10"/>
    </row>
    <row r="2993" spans="2:8" x14ac:dyDescent="0.3">
      <c r="B2993" s="7"/>
      <c r="C2993" s="10"/>
      <c r="D2993" s="10"/>
      <c r="E2993" s="10"/>
      <c r="F2993" s="10"/>
      <c r="G2993" s="10"/>
      <c r="H2993" s="10"/>
    </row>
    <row r="2994" spans="2:8" x14ac:dyDescent="0.3">
      <c r="B2994" s="7"/>
      <c r="C2994" s="10"/>
      <c r="D2994" s="10"/>
      <c r="E2994" s="10"/>
      <c r="F2994" s="10"/>
      <c r="G2994" s="10"/>
      <c r="H2994" s="10"/>
    </row>
    <row r="2995" spans="2:8" x14ac:dyDescent="0.3">
      <c r="B2995" s="7"/>
      <c r="C2995" s="10"/>
      <c r="D2995" s="10"/>
      <c r="E2995" s="10"/>
      <c r="F2995" s="10"/>
      <c r="G2995" s="10"/>
      <c r="H2995" s="10"/>
    </row>
    <row r="2996" spans="2:8" x14ac:dyDescent="0.3">
      <c r="B2996" s="7"/>
      <c r="C2996" s="10"/>
      <c r="D2996" s="10"/>
      <c r="E2996" s="10"/>
      <c r="F2996" s="10"/>
      <c r="G2996" s="10"/>
      <c r="H2996" s="10"/>
    </row>
    <row r="2997" spans="2:8" x14ac:dyDescent="0.3">
      <c r="B2997" s="7"/>
      <c r="C2997" s="10"/>
      <c r="D2997" s="10"/>
      <c r="E2997" s="10"/>
      <c r="F2997" s="10"/>
      <c r="G2997" s="10"/>
      <c r="H2997" s="10"/>
    </row>
    <row r="2998" spans="2:8" x14ac:dyDescent="0.3">
      <c r="B2998" s="7"/>
      <c r="C2998" s="10"/>
      <c r="D2998" s="10"/>
      <c r="E2998" s="10"/>
      <c r="F2998" s="10"/>
      <c r="G2998" s="10"/>
      <c r="H2998" s="10"/>
    </row>
    <row r="2999" spans="2:8" x14ac:dyDescent="0.3">
      <c r="B2999" s="7"/>
      <c r="C2999" s="10"/>
      <c r="D2999" s="10"/>
      <c r="E2999" s="10"/>
      <c r="F2999" s="10"/>
      <c r="G2999" s="10"/>
      <c r="H2999" s="10"/>
    </row>
    <row r="3000" spans="2:8" x14ac:dyDescent="0.3">
      <c r="B3000" s="7"/>
      <c r="C3000" s="10"/>
      <c r="D3000" s="10"/>
      <c r="E3000" s="10"/>
      <c r="F3000" s="10"/>
      <c r="G3000" s="10"/>
      <c r="H3000" s="10"/>
    </row>
    <row r="3001" spans="2:8" x14ac:dyDescent="0.3">
      <c r="B3001" s="7"/>
      <c r="C3001" s="10"/>
      <c r="D3001" s="10"/>
      <c r="E3001" s="10"/>
      <c r="F3001" s="10"/>
      <c r="G3001" s="10"/>
      <c r="H3001" s="10"/>
    </row>
    <row r="3002" spans="2:8" x14ac:dyDescent="0.3">
      <c r="B3002" s="7"/>
      <c r="C3002" s="10"/>
      <c r="D3002" s="10"/>
      <c r="E3002" s="10"/>
      <c r="F3002" s="10"/>
      <c r="G3002" s="10"/>
      <c r="H3002" s="10"/>
    </row>
    <row r="3003" spans="2:8" x14ac:dyDescent="0.3">
      <c r="B3003" s="7"/>
      <c r="C3003" s="10"/>
      <c r="D3003" s="10"/>
      <c r="E3003" s="10"/>
      <c r="F3003" s="10"/>
      <c r="G3003" s="10"/>
      <c r="H3003" s="10"/>
    </row>
    <row r="3004" spans="2:8" x14ac:dyDescent="0.3">
      <c r="B3004" s="7"/>
      <c r="C3004" s="10"/>
      <c r="D3004" s="10"/>
      <c r="E3004" s="10"/>
      <c r="F3004" s="10"/>
      <c r="G3004" s="10"/>
      <c r="H3004" s="10"/>
    </row>
    <row r="3005" spans="2:8" x14ac:dyDescent="0.3">
      <c r="B3005" s="7"/>
      <c r="C3005" s="10"/>
      <c r="D3005" s="10"/>
      <c r="E3005" s="10"/>
      <c r="F3005" s="10"/>
      <c r="G3005" s="10"/>
      <c r="H3005" s="10"/>
    </row>
    <row r="3006" spans="2:8" x14ac:dyDescent="0.3">
      <c r="B3006" s="7"/>
      <c r="C3006" s="10"/>
      <c r="D3006" s="10"/>
      <c r="E3006" s="10"/>
      <c r="F3006" s="10"/>
      <c r="G3006" s="10"/>
      <c r="H3006" s="10"/>
    </row>
    <row r="3007" spans="2:8" x14ac:dyDescent="0.3">
      <c r="B3007" s="7"/>
      <c r="C3007" s="10"/>
      <c r="D3007" s="10"/>
      <c r="E3007" s="10"/>
      <c r="F3007" s="10"/>
      <c r="G3007" s="10"/>
      <c r="H3007" s="10"/>
    </row>
    <row r="3008" spans="2:8" x14ac:dyDescent="0.3">
      <c r="B3008" s="7"/>
      <c r="C3008" s="10"/>
      <c r="D3008" s="10"/>
      <c r="E3008" s="10"/>
      <c r="F3008" s="10"/>
      <c r="G3008" s="10"/>
      <c r="H3008" s="10"/>
    </row>
    <row r="3009" spans="2:8" x14ac:dyDescent="0.3">
      <c r="B3009" s="7"/>
      <c r="C3009" s="10"/>
      <c r="D3009" s="10"/>
      <c r="E3009" s="10"/>
      <c r="F3009" s="10"/>
      <c r="G3009" s="10"/>
      <c r="H3009" s="10"/>
    </row>
    <row r="3010" spans="2:8" x14ac:dyDescent="0.3">
      <c r="B3010" s="7"/>
      <c r="C3010" s="10"/>
      <c r="D3010" s="10"/>
      <c r="E3010" s="10"/>
      <c r="F3010" s="10"/>
      <c r="G3010" s="10"/>
      <c r="H3010" s="10"/>
    </row>
    <row r="3011" spans="2:8" x14ac:dyDescent="0.3">
      <c r="B3011" s="7"/>
      <c r="C3011" s="10"/>
      <c r="D3011" s="10"/>
      <c r="E3011" s="10"/>
      <c r="F3011" s="10"/>
      <c r="G3011" s="10"/>
      <c r="H3011" s="10"/>
    </row>
    <row r="3012" spans="2:8" x14ac:dyDescent="0.3">
      <c r="B3012" s="7"/>
      <c r="C3012" s="10"/>
      <c r="D3012" s="10"/>
      <c r="E3012" s="10"/>
      <c r="F3012" s="10"/>
      <c r="G3012" s="10"/>
      <c r="H3012" s="10"/>
    </row>
    <row r="3013" spans="2:8" x14ac:dyDescent="0.3">
      <c r="B3013" s="7"/>
      <c r="C3013" s="10"/>
      <c r="D3013" s="10"/>
      <c r="E3013" s="10"/>
      <c r="F3013" s="10"/>
      <c r="G3013" s="10"/>
      <c r="H3013" s="10"/>
    </row>
    <row r="3014" spans="2:8" x14ac:dyDescent="0.3">
      <c r="B3014" s="7"/>
      <c r="C3014" s="10"/>
      <c r="D3014" s="10"/>
      <c r="E3014" s="10"/>
      <c r="F3014" s="10"/>
      <c r="G3014" s="10"/>
      <c r="H3014" s="10"/>
    </row>
    <row r="3015" spans="2:8" x14ac:dyDescent="0.3">
      <c r="B3015" s="7"/>
      <c r="C3015" s="10"/>
      <c r="D3015" s="10"/>
      <c r="E3015" s="10"/>
      <c r="F3015" s="10"/>
      <c r="G3015" s="10"/>
      <c r="H3015" s="10"/>
    </row>
    <row r="3016" spans="2:8" x14ac:dyDescent="0.3">
      <c r="B3016" s="7"/>
      <c r="C3016" s="10"/>
      <c r="D3016" s="10"/>
      <c r="E3016" s="10"/>
      <c r="F3016" s="10"/>
      <c r="G3016" s="10"/>
      <c r="H3016" s="10"/>
    </row>
    <row r="3017" spans="2:8" x14ac:dyDescent="0.3">
      <c r="B3017" s="7"/>
      <c r="C3017" s="10"/>
      <c r="D3017" s="10"/>
      <c r="E3017" s="10"/>
      <c r="F3017" s="10"/>
      <c r="G3017" s="10"/>
      <c r="H3017" s="10"/>
    </row>
    <row r="3018" spans="2:8" x14ac:dyDescent="0.3">
      <c r="B3018" s="7"/>
      <c r="C3018" s="10"/>
      <c r="D3018" s="10"/>
      <c r="E3018" s="10"/>
      <c r="F3018" s="10"/>
      <c r="G3018" s="10"/>
      <c r="H3018" s="10"/>
    </row>
    <row r="3019" spans="2:8" x14ac:dyDescent="0.3">
      <c r="B3019" s="7"/>
      <c r="C3019" s="10"/>
      <c r="D3019" s="10"/>
      <c r="E3019" s="10"/>
      <c r="F3019" s="10"/>
      <c r="G3019" s="10"/>
      <c r="H3019" s="10"/>
    </row>
    <row r="3020" spans="2:8" x14ac:dyDescent="0.3">
      <c r="B3020" s="7"/>
      <c r="C3020" s="10"/>
      <c r="D3020" s="10"/>
      <c r="E3020" s="10"/>
      <c r="F3020" s="10"/>
      <c r="G3020" s="10"/>
      <c r="H3020" s="10"/>
    </row>
    <row r="3021" spans="2:8" x14ac:dyDescent="0.3">
      <c r="B3021" s="7"/>
      <c r="C3021" s="10"/>
      <c r="D3021" s="10"/>
      <c r="E3021" s="10"/>
      <c r="F3021" s="10"/>
      <c r="G3021" s="10"/>
      <c r="H3021" s="10"/>
    </row>
    <row r="3022" spans="2:8" x14ac:dyDescent="0.3">
      <c r="B3022" s="7"/>
      <c r="C3022" s="10"/>
      <c r="D3022" s="10"/>
      <c r="E3022" s="10"/>
      <c r="F3022" s="10"/>
      <c r="G3022" s="10"/>
      <c r="H3022" s="10"/>
    </row>
    <row r="3023" spans="2:8" x14ac:dyDescent="0.3">
      <c r="B3023" s="7"/>
      <c r="C3023" s="10"/>
      <c r="D3023" s="10"/>
      <c r="E3023" s="10"/>
      <c r="F3023" s="10"/>
      <c r="G3023" s="10"/>
      <c r="H3023" s="10"/>
    </row>
    <row r="3024" spans="2:8" x14ac:dyDescent="0.3">
      <c r="B3024" s="7"/>
      <c r="C3024" s="10"/>
      <c r="D3024" s="10"/>
      <c r="E3024" s="10"/>
      <c r="F3024" s="10"/>
      <c r="G3024" s="10"/>
      <c r="H3024" s="10"/>
    </row>
    <row r="3025" spans="2:8" x14ac:dyDescent="0.3">
      <c r="B3025" s="7"/>
      <c r="C3025" s="10"/>
      <c r="D3025" s="10"/>
      <c r="E3025" s="10"/>
      <c r="F3025" s="10"/>
      <c r="G3025" s="10"/>
      <c r="H3025" s="10"/>
    </row>
    <row r="3026" spans="2:8" x14ac:dyDescent="0.3">
      <c r="B3026" s="7"/>
      <c r="C3026" s="10"/>
      <c r="D3026" s="10"/>
      <c r="E3026" s="10"/>
      <c r="F3026" s="10"/>
      <c r="G3026" s="10"/>
      <c r="H3026" s="10"/>
    </row>
    <row r="3027" spans="2:8" x14ac:dyDescent="0.3">
      <c r="B3027" s="7"/>
      <c r="C3027" s="10"/>
      <c r="D3027" s="10"/>
      <c r="E3027" s="10"/>
      <c r="F3027" s="10"/>
      <c r="G3027" s="10"/>
      <c r="H3027" s="10"/>
    </row>
    <row r="3028" spans="2:8" x14ac:dyDescent="0.3">
      <c r="B3028" s="7"/>
      <c r="C3028" s="10"/>
      <c r="D3028" s="10"/>
      <c r="E3028" s="10"/>
      <c r="F3028" s="10"/>
      <c r="G3028" s="10"/>
      <c r="H3028" s="10"/>
    </row>
    <row r="3029" spans="2:8" x14ac:dyDescent="0.3">
      <c r="B3029" s="7"/>
      <c r="C3029" s="10"/>
      <c r="D3029" s="10"/>
      <c r="E3029" s="10"/>
      <c r="F3029" s="10"/>
      <c r="G3029" s="10"/>
      <c r="H3029" s="10"/>
    </row>
    <row r="3030" spans="2:8" x14ac:dyDescent="0.3">
      <c r="B3030" s="7"/>
      <c r="C3030" s="10"/>
      <c r="D3030" s="10"/>
      <c r="E3030" s="10"/>
      <c r="F3030" s="10"/>
      <c r="G3030" s="10"/>
      <c r="H3030" s="10"/>
    </row>
    <row r="3031" spans="2:8" x14ac:dyDescent="0.3">
      <c r="B3031" s="7"/>
      <c r="C3031" s="10"/>
      <c r="D3031" s="10"/>
      <c r="E3031" s="10"/>
      <c r="F3031" s="10"/>
      <c r="G3031" s="10"/>
      <c r="H3031" s="10"/>
    </row>
    <row r="3032" spans="2:8" x14ac:dyDescent="0.3">
      <c r="B3032" s="7"/>
      <c r="C3032" s="10"/>
      <c r="D3032" s="10"/>
      <c r="E3032" s="10"/>
      <c r="F3032" s="10"/>
      <c r="G3032" s="10"/>
      <c r="H3032" s="10"/>
    </row>
    <row r="3033" spans="2:8" x14ac:dyDescent="0.3">
      <c r="B3033" s="7"/>
      <c r="C3033" s="10"/>
      <c r="D3033" s="10"/>
      <c r="E3033" s="10"/>
      <c r="F3033" s="10"/>
      <c r="G3033" s="10"/>
      <c r="H3033" s="10"/>
    </row>
    <row r="3034" spans="2:8" x14ac:dyDescent="0.3">
      <c r="B3034" s="7"/>
      <c r="C3034" s="10"/>
      <c r="D3034" s="10"/>
      <c r="E3034" s="10"/>
      <c r="F3034" s="10"/>
      <c r="G3034" s="10"/>
      <c r="H3034" s="10"/>
    </row>
    <row r="3035" spans="2:8" x14ac:dyDescent="0.3">
      <c r="B3035" s="7"/>
      <c r="C3035" s="10"/>
      <c r="D3035" s="10"/>
      <c r="E3035" s="10"/>
      <c r="F3035" s="10"/>
      <c r="G3035" s="10"/>
      <c r="H3035" s="10"/>
    </row>
    <row r="3036" spans="2:8" x14ac:dyDescent="0.3">
      <c r="B3036" s="7"/>
      <c r="C3036" s="10"/>
      <c r="D3036" s="10"/>
      <c r="E3036" s="10"/>
      <c r="F3036" s="10"/>
      <c r="G3036" s="10"/>
      <c r="H3036" s="10"/>
    </row>
    <row r="3037" spans="2:8" x14ac:dyDescent="0.3">
      <c r="B3037" s="7"/>
      <c r="C3037" s="10"/>
      <c r="D3037" s="10"/>
      <c r="E3037" s="10"/>
      <c r="F3037" s="10"/>
      <c r="G3037" s="10"/>
      <c r="H3037" s="10"/>
    </row>
    <row r="3038" spans="2:8" x14ac:dyDescent="0.3">
      <c r="B3038" s="7"/>
      <c r="C3038" s="10"/>
      <c r="D3038" s="10"/>
      <c r="E3038" s="10"/>
      <c r="F3038" s="10"/>
      <c r="G3038" s="10"/>
      <c r="H3038" s="10"/>
    </row>
    <row r="3039" spans="2:8" x14ac:dyDescent="0.3">
      <c r="B3039" s="7"/>
      <c r="C3039" s="10"/>
      <c r="D3039" s="10"/>
      <c r="E3039" s="10"/>
      <c r="F3039" s="10"/>
      <c r="G3039" s="10"/>
      <c r="H3039" s="10"/>
    </row>
    <row r="3040" spans="2:8" x14ac:dyDescent="0.3">
      <c r="B3040" s="7"/>
      <c r="C3040" s="10"/>
      <c r="D3040" s="10"/>
      <c r="E3040" s="10"/>
      <c r="F3040" s="10"/>
      <c r="G3040" s="10"/>
      <c r="H3040" s="10"/>
    </row>
    <row r="3041" spans="2:8" x14ac:dyDescent="0.3">
      <c r="B3041" s="7"/>
      <c r="C3041" s="10"/>
      <c r="D3041" s="10"/>
      <c r="E3041" s="10"/>
      <c r="F3041" s="10"/>
      <c r="G3041" s="10"/>
      <c r="H3041" s="10"/>
    </row>
    <row r="3042" spans="2:8" x14ac:dyDescent="0.3">
      <c r="B3042" s="7"/>
      <c r="C3042" s="10"/>
      <c r="D3042" s="10"/>
      <c r="E3042" s="10"/>
      <c r="F3042" s="10"/>
      <c r="G3042" s="10"/>
      <c r="H3042" s="10"/>
    </row>
    <row r="3043" spans="2:8" x14ac:dyDescent="0.3">
      <c r="B3043" s="7"/>
      <c r="C3043" s="10"/>
      <c r="D3043" s="10"/>
      <c r="E3043" s="10"/>
      <c r="F3043" s="10"/>
      <c r="G3043" s="10"/>
      <c r="H3043" s="10"/>
    </row>
    <row r="3044" spans="2:8" x14ac:dyDescent="0.3">
      <c r="B3044" s="7"/>
      <c r="C3044" s="10"/>
      <c r="D3044" s="10"/>
      <c r="E3044" s="10"/>
      <c r="F3044" s="10"/>
      <c r="G3044" s="10"/>
      <c r="H3044" s="10"/>
    </row>
    <row r="3045" spans="2:8" x14ac:dyDescent="0.3">
      <c r="B3045" s="7"/>
      <c r="C3045" s="10"/>
      <c r="D3045" s="10"/>
      <c r="E3045" s="10"/>
      <c r="F3045" s="10"/>
      <c r="G3045" s="10"/>
      <c r="H3045" s="10"/>
    </row>
    <row r="3046" spans="2:8" x14ac:dyDescent="0.3">
      <c r="B3046" s="7"/>
      <c r="C3046" s="10"/>
      <c r="D3046" s="10"/>
      <c r="E3046" s="10"/>
      <c r="F3046" s="10"/>
      <c r="G3046" s="10"/>
      <c r="H3046" s="10"/>
    </row>
    <row r="3047" spans="2:8" x14ac:dyDescent="0.3">
      <c r="B3047" s="7"/>
      <c r="C3047" s="10"/>
      <c r="D3047" s="10"/>
      <c r="E3047" s="10"/>
      <c r="F3047" s="10"/>
      <c r="G3047" s="10"/>
      <c r="H3047" s="10"/>
    </row>
    <row r="3048" spans="2:8" x14ac:dyDescent="0.3">
      <c r="B3048" s="7"/>
      <c r="C3048" s="10"/>
      <c r="D3048" s="10"/>
      <c r="E3048" s="10"/>
      <c r="F3048" s="10"/>
      <c r="G3048" s="10"/>
      <c r="H3048" s="10"/>
    </row>
    <row r="3049" spans="2:8" x14ac:dyDescent="0.3">
      <c r="B3049" s="7"/>
      <c r="C3049" s="10"/>
      <c r="D3049" s="10"/>
      <c r="E3049" s="10"/>
      <c r="F3049" s="10"/>
      <c r="G3049" s="10"/>
      <c r="H3049" s="10"/>
    </row>
    <row r="3050" spans="2:8" x14ac:dyDescent="0.3">
      <c r="B3050" s="7"/>
      <c r="C3050" s="10"/>
      <c r="D3050" s="10"/>
      <c r="E3050" s="10"/>
      <c r="F3050" s="10"/>
      <c r="G3050" s="10"/>
      <c r="H3050" s="10"/>
    </row>
    <row r="3051" spans="2:8" x14ac:dyDescent="0.3">
      <c r="B3051" s="7"/>
      <c r="C3051" s="10"/>
      <c r="D3051" s="10"/>
      <c r="E3051" s="10"/>
      <c r="F3051" s="10"/>
      <c r="G3051" s="10"/>
      <c r="H3051" s="10"/>
    </row>
    <row r="3052" spans="2:8" x14ac:dyDescent="0.3">
      <c r="B3052" s="7"/>
      <c r="C3052" s="10"/>
      <c r="D3052" s="10"/>
      <c r="E3052" s="10"/>
      <c r="F3052" s="10"/>
      <c r="G3052" s="10"/>
      <c r="H3052" s="10"/>
    </row>
    <row r="3053" spans="2:8" x14ac:dyDescent="0.3">
      <c r="B3053" s="7"/>
      <c r="C3053" s="10"/>
      <c r="D3053" s="10"/>
      <c r="E3053" s="10"/>
      <c r="F3053" s="10"/>
      <c r="G3053" s="10"/>
      <c r="H3053" s="10"/>
    </row>
    <row r="3054" spans="2:8" x14ac:dyDescent="0.3">
      <c r="B3054" s="7"/>
      <c r="C3054" s="10"/>
      <c r="D3054" s="10"/>
      <c r="E3054" s="10"/>
      <c r="F3054" s="10"/>
      <c r="G3054" s="10"/>
      <c r="H3054" s="10"/>
    </row>
    <row r="3055" spans="2:8" x14ac:dyDescent="0.3">
      <c r="B3055" s="7"/>
      <c r="C3055" s="10"/>
      <c r="D3055" s="10"/>
      <c r="E3055" s="10"/>
      <c r="F3055" s="10"/>
      <c r="G3055" s="10"/>
      <c r="H3055" s="10"/>
    </row>
    <row r="3056" spans="2:8" x14ac:dyDescent="0.3">
      <c r="B3056" s="7"/>
      <c r="C3056" s="10"/>
      <c r="D3056" s="10"/>
      <c r="E3056" s="10"/>
      <c r="F3056" s="10"/>
      <c r="G3056" s="10"/>
      <c r="H3056" s="10"/>
    </row>
    <row r="3057" spans="2:8" x14ac:dyDescent="0.3">
      <c r="B3057" s="7"/>
      <c r="C3057" s="10"/>
      <c r="D3057" s="10"/>
      <c r="E3057" s="10"/>
      <c r="F3057" s="10"/>
      <c r="G3057" s="10"/>
      <c r="H3057" s="10"/>
    </row>
    <row r="3058" spans="2:8" x14ac:dyDescent="0.3">
      <c r="B3058" s="7"/>
      <c r="C3058" s="10"/>
      <c r="D3058" s="10"/>
      <c r="E3058" s="10"/>
      <c r="F3058" s="10"/>
      <c r="G3058" s="10"/>
      <c r="H3058" s="10"/>
    </row>
    <row r="3059" spans="2:8" x14ac:dyDescent="0.3">
      <c r="B3059" s="7"/>
      <c r="C3059" s="10"/>
      <c r="D3059" s="10"/>
      <c r="E3059" s="10"/>
      <c r="F3059" s="10"/>
      <c r="G3059" s="10"/>
      <c r="H3059" s="10"/>
    </row>
    <row r="3060" spans="2:8" x14ac:dyDescent="0.3">
      <c r="B3060" s="7"/>
      <c r="C3060" s="10"/>
      <c r="D3060" s="10"/>
      <c r="E3060" s="10"/>
      <c r="F3060" s="10"/>
      <c r="G3060" s="10"/>
      <c r="H3060" s="10"/>
    </row>
    <row r="3061" spans="2:8" x14ac:dyDescent="0.3">
      <c r="B3061" s="7"/>
      <c r="C3061" s="10"/>
      <c r="D3061" s="10"/>
      <c r="E3061" s="10"/>
      <c r="F3061" s="10"/>
      <c r="G3061" s="10"/>
      <c r="H3061" s="10"/>
    </row>
    <row r="3062" spans="2:8" x14ac:dyDescent="0.3">
      <c r="B3062" s="7"/>
      <c r="C3062" s="10"/>
      <c r="D3062" s="10"/>
      <c r="E3062" s="10"/>
      <c r="F3062" s="10"/>
      <c r="G3062" s="10"/>
      <c r="H3062" s="10"/>
    </row>
    <row r="3063" spans="2:8" x14ac:dyDescent="0.3">
      <c r="B3063" s="7"/>
      <c r="C3063" s="10"/>
      <c r="D3063" s="10"/>
      <c r="E3063" s="10"/>
      <c r="F3063" s="10"/>
      <c r="G3063" s="10"/>
      <c r="H3063" s="10"/>
    </row>
    <row r="3064" spans="2:8" x14ac:dyDescent="0.3">
      <c r="B3064" s="7"/>
      <c r="C3064" s="10"/>
      <c r="D3064" s="10"/>
      <c r="E3064" s="10"/>
      <c r="F3064" s="10"/>
      <c r="G3064" s="10"/>
      <c r="H3064" s="10"/>
    </row>
    <row r="3065" spans="2:8" x14ac:dyDescent="0.3">
      <c r="B3065" s="7"/>
      <c r="C3065" s="10"/>
      <c r="D3065" s="10"/>
      <c r="E3065" s="10"/>
      <c r="F3065" s="10"/>
      <c r="G3065" s="10"/>
      <c r="H3065" s="10"/>
    </row>
    <row r="3066" spans="2:8" x14ac:dyDescent="0.3">
      <c r="B3066" s="7"/>
      <c r="C3066" s="10"/>
      <c r="D3066" s="10"/>
      <c r="E3066" s="10"/>
      <c r="F3066" s="10"/>
      <c r="G3066" s="10"/>
      <c r="H3066" s="10"/>
    </row>
    <row r="3067" spans="2:8" x14ac:dyDescent="0.3">
      <c r="B3067" s="7"/>
      <c r="C3067" s="10"/>
      <c r="D3067" s="10"/>
      <c r="E3067" s="10"/>
      <c r="F3067" s="10"/>
      <c r="G3067" s="10"/>
      <c r="H3067" s="10"/>
    </row>
    <row r="3068" spans="2:8" x14ac:dyDescent="0.3">
      <c r="B3068" s="7"/>
      <c r="C3068" s="10"/>
      <c r="D3068" s="10"/>
      <c r="E3068" s="10"/>
      <c r="F3068" s="10"/>
      <c r="G3068" s="10"/>
      <c r="H3068" s="10"/>
    </row>
    <row r="3069" spans="2:8" x14ac:dyDescent="0.3">
      <c r="B3069" s="7"/>
      <c r="C3069" s="10"/>
      <c r="D3069" s="10"/>
      <c r="E3069" s="10"/>
      <c r="F3069" s="10"/>
      <c r="G3069" s="10"/>
      <c r="H3069" s="10"/>
    </row>
    <row r="3070" spans="2:8" x14ac:dyDescent="0.3">
      <c r="B3070" s="7"/>
      <c r="C3070" s="10"/>
      <c r="D3070" s="10"/>
      <c r="E3070" s="10"/>
      <c r="F3070" s="10"/>
      <c r="G3070" s="10"/>
      <c r="H3070" s="10"/>
    </row>
    <row r="3071" spans="2:8" x14ac:dyDescent="0.3">
      <c r="B3071" s="7"/>
      <c r="C3071" s="10"/>
      <c r="D3071" s="10"/>
      <c r="E3071" s="10"/>
      <c r="F3071" s="10"/>
      <c r="G3071" s="10"/>
      <c r="H3071" s="10"/>
    </row>
    <row r="3072" spans="2:8" x14ac:dyDescent="0.3">
      <c r="B3072" s="7"/>
      <c r="C3072" s="10"/>
      <c r="D3072" s="10"/>
      <c r="E3072" s="10"/>
      <c r="F3072" s="10"/>
      <c r="G3072" s="10"/>
      <c r="H3072" s="10"/>
    </row>
    <row r="3073" spans="2:8" x14ac:dyDescent="0.3">
      <c r="B3073" s="7"/>
      <c r="C3073" s="10"/>
      <c r="D3073" s="10"/>
      <c r="E3073" s="10"/>
      <c r="F3073" s="10"/>
      <c r="G3073" s="10"/>
      <c r="H3073" s="10"/>
    </row>
    <row r="3074" spans="2:8" x14ac:dyDescent="0.3">
      <c r="B3074" s="7"/>
      <c r="C3074" s="10"/>
      <c r="D3074" s="10"/>
      <c r="E3074" s="10"/>
      <c r="F3074" s="10"/>
      <c r="G3074" s="10"/>
      <c r="H3074" s="10"/>
    </row>
    <row r="3075" spans="2:8" x14ac:dyDescent="0.3">
      <c r="B3075" s="7"/>
      <c r="C3075" s="10"/>
      <c r="D3075" s="10"/>
      <c r="E3075" s="10"/>
      <c r="F3075" s="10"/>
      <c r="G3075" s="10"/>
      <c r="H3075" s="10"/>
    </row>
    <row r="3076" spans="2:8" x14ac:dyDescent="0.3">
      <c r="B3076" s="7"/>
      <c r="C3076" s="10"/>
      <c r="D3076" s="10"/>
      <c r="E3076" s="10"/>
      <c r="F3076" s="10"/>
      <c r="G3076" s="10"/>
      <c r="H3076" s="10"/>
    </row>
    <row r="3077" spans="2:8" x14ac:dyDescent="0.3">
      <c r="B3077" s="7"/>
      <c r="C3077" s="10"/>
      <c r="D3077" s="10"/>
      <c r="E3077" s="10"/>
      <c r="F3077" s="10"/>
      <c r="G3077" s="10"/>
      <c r="H3077" s="10"/>
    </row>
    <row r="3078" spans="2:8" x14ac:dyDescent="0.3">
      <c r="B3078" s="7"/>
      <c r="C3078" s="10"/>
      <c r="D3078" s="10"/>
      <c r="E3078" s="10"/>
      <c r="F3078" s="10"/>
      <c r="G3078" s="10"/>
      <c r="H3078" s="10"/>
    </row>
    <row r="3079" spans="2:8" x14ac:dyDescent="0.3">
      <c r="B3079" s="7"/>
      <c r="C3079" s="10"/>
      <c r="D3079" s="10"/>
      <c r="E3079" s="10"/>
      <c r="F3079" s="10"/>
      <c r="G3079" s="10"/>
      <c r="H3079" s="10"/>
    </row>
    <row r="3080" spans="2:8" x14ac:dyDescent="0.3">
      <c r="B3080" s="7"/>
      <c r="C3080" s="10"/>
      <c r="D3080" s="10"/>
      <c r="E3080" s="10"/>
      <c r="F3080" s="10"/>
      <c r="G3080" s="10"/>
      <c r="H3080" s="10"/>
    </row>
    <row r="3081" spans="2:8" x14ac:dyDescent="0.3">
      <c r="B3081" s="7"/>
      <c r="C3081" s="10"/>
      <c r="D3081" s="10"/>
      <c r="E3081" s="10"/>
      <c r="F3081" s="10"/>
      <c r="G3081" s="10"/>
      <c r="H3081" s="10"/>
    </row>
    <row r="3082" spans="2:8" x14ac:dyDescent="0.3">
      <c r="B3082" s="7"/>
      <c r="C3082" s="10"/>
      <c r="D3082" s="10"/>
      <c r="E3082" s="10"/>
      <c r="F3082" s="10"/>
      <c r="G3082" s="10"/>
      <c r="H3082" s="10"/>
    </row>
    <row r="3083" spans="2:8" x14ac:dyDescent="0.3">
      <c r="B3083" s="7"/>
      <c r="C3083" s="10"/>
      <c r="D3083" s="10"/>
      <c r="E3083" s="10"/>
      <c r="F3083" s="10"/>
      <c r="G3083" s="10"/>
      <c r="H3083" s="10"/>
    </row>
    <row r="3084" spans="2:8" x14ac:dyDescent="0.3">
      <c r="B3084" s="7"/>
      <c r="C3084" s="10"/>
      <c r="D3084" s="10"/>
      <c r="E3084" s="10"/>
      <c r="F3084" s="10"/>
      <c r="G3084" s="10"/>
      <c r="H3084" s="10"/>
    </row>
    <row r="3085" spans="2:8" x14ac:dyDescent="0.3">
      <c r="B3085" s="7"/>
      <c r="C3085" s="10"/>
      <c r="D3085" s="10"/>
      <c r="E3085" s="10"/>
      <c r="F3085" s="10"/>
      <c r="G3085" s="10"/>
      <c r="H3085" s="10"/>
    </row>
    <row r="3086" spans="2:8" x14ac:dyDescent="0.3">
      <c r="B3086" s="7"/>
      <c r="C3086" s="10"/>
      <c r="D3086" s="10"/>
      <c r="E3086" s="10"/>
      <c r="F3086" s="10"/>
      <c r="G3086" s="10"/>
      <c r="H3086" s="10"/>
    </row>
    <row r="3087" spans="2:8" x14ac:dyDescent="0.3">
      <c r="B3087" s="7"/>
      <c r="C3087" s="10"/>
      <c r="D3087" s="10"/>
      <c r="E3087" s="10"/>
      <c r="F3087" s="10"/>
      <c r="G3087" s="10"/>
      <c r="H3087" s="10"/>
    </row>
    <row r="3088" spans="2:8" x14ac:dyDescent="0.3">
      <c r="B3088" s="7"/>
      <c r="C3088" s="10"/>
      <c r="D3088" s="10"/>
      <c r="E3088" s="10"/>
      <c r="F3088" s="10"/>
      <c r="G3088" s="10"/>
      <c r="H3088" s="10"/>
    </row>
    <row r="3089" spans="2:8" x14ac:dyDescent="0.3">
      <c r="B3089" s="7"/>
      <c r="C3089" s="10"/>
      <c r="D3089" s="10"/>
      <c r="E3089" s="10"/>
      <c r="F3089" s="10"/>
      <c r="G3089" s="10"/>
      <c r="H3089" s="10"/>
    </row>
    <row r="3090" spans="2:8" x14ac:dyDescent="0.3">
      <c r="B3090" s="7"/>
      <c r="C3090" s="10"/>
      <c r="D3090" s="10"/>
      <c r="E3090" s="10"/>
      <c r="F3090" s="10"/>
      <c r="G3090" s="10"/>
      <c r="H3090" s="10"/>
    </row>
    <row r="3091" spans="2:8" x14ac:dyDescent="0.3">
      <c r="B3091" s="7"/>
      <c r="C3091" s="10"/>
      <c r="D3091" s="10"/>
      <c r="E3091" s="10"/>
      <c r="F3091" s="10"/>
      <c r="G3091" s="10"/>
      <c r="H3091" s="10"/>
    </row>
    <row r="3092" spans="2:8" x14ac:dyDescent="0.3">
      <c r="B3092" s="7"/>
      <c r="C3092" s="10"/>
      <c r="D3092" s="10"/>
      <c r="E3092" s="10"/>
      <c r="F3092" s="10"/>
      <c r="G3092" s="10"/>
      <c r="H3092" s="10"/>
    </row>
    <row r="3093" spans="2:8" x14ac:dyDescent="0.3">
      <c r="B3093" s="7"/>
      <c r="C3093" s="10"/>
      <c r="D3093" s="10"/>
      <c r="E3093" s="10"/>
      <c r="F3093" s="10"/>
      <c r="G3093" s="10"/>
      <c r="H3093" s="10"/>
    </row>
    <row r="3094" spans="2:8" x14ac:dyDescent="0.3">
      <c r="B3094" s="7"/>
      <c r="C3094" s="10"/>
      <c r="D3094" s="10"/>
      <c r="E3094" s="10"/>
      <c r="F3094" s="10"/>
      <c r="G3094" s="10"/>
      <c r="H3094" s="10"/>
    </row>
    <row r="3095" spans="2:8" x14ac:dyDescent="0.3">
      <c r="B3095" s="7"/>
      <c r="C3095" s="10"/>
      <c r="D3095" s="10"/>
      <c r="E3095" s="10"/>
      <c r="F3095" s="10"/>
      <c r="G3095" s="10"/>
      <c r="H3095" s="10"/>
    </row>
    <row r="3096" spans="2:8" x14ac:dyDescent="0.3">
      <c r="B3096" s="7"/>
      <c r="C3096" s="10"/>
      <c r="D3096" s="10"/>
      <c r="E3096" s="10"/>
      <c r="F3096" s="10"/>
      <c r="G3096" s="10"/>
      <c r="H3096" s="10"/>
    </row>
    <row r="3097" spans="2:8" x14ac:dyDescent="0.3">
      <c r="B3097" s="7"/>
      <c r="C3097" s="10"/>
      <c r="D3097" s="10"/>
      <c r="E3097" s="10"/>
      <c r="F3097" s="10"/>
      <c r="G3097" s="10"/>
      <c r="H3097" s="10"/>
    </row>
    <row r="3098" spans="2:8" x14ac:dyDescent="0.3">
      <c r="B3098" s="7"/>
      <c r="C3098" s="10"/>
      <c r="D3098" s="10"/>
      <c r="E3098" s="10"/>
      <c r="F3098" s="10"/>
      <c r="G3098" s="10"/>
      <c r="H3098" s="10"/>
    </row>
    <row r="3099" spans="2:8" x14ac:dyDescent="0.3">
      <c r="B3099" s="7"/>
      <c r="C3099" s="10"/>
      <c r="D3099" s="10"/>
      <c r="E3099" s="10"/>
      <c r="F3099" s="10"/>
      <c r="G3099" s="10"/>
      <c r="H3099" s="10"/>
    </row>
    <row r="3100" spans="2:8" x14ac:dyDescent="0.3">
      <c r="B3100" s="7"/>
      <c r="C3100" s="10"/>
      <c r="D3100" s="10"/>
      <c r="E3100" s="10"/>
      <c r="F3100" s="10"/>
      <c r="G3100" s="10"/>
      <c r="H3100" s="10"/>
    </row>
    <row r="3101" spans="2:8" x14ac:dyDescent="0.3">
      <c r="B3101" s="7"/>
      <c r="C3101" s="10"/>
      <c r="D3101" s="10"/>
      <c r="E3101" s="10"/>
      <c r="F3101" s="10"/>
      <c r="G3101" s="10"/>
      <c r="H3101" s="10"/>
    </row>
    <row r="3102" spans="2:8" x14ac:dyDescent="0.3">
      <c r="B3102" s="7"/>
      <c r="C3102" s="10"/>
      <c r="D3102" s="10"/>
      <c r="E3102" s="10"/>
      <c r="F3102" s="10"/>
      <c r="G3102" s="10"/>
      <c r="H3102" s="10"/>
    </row>
    <row r="3103" spans="2:8" x14ac:dyDescent="0.3">
      <c r="B3103" s="7"/>
      <c r="C3103" s="10"/>
      <c r="D3103" s="10"/>
      <c r="E3103" s="10"/>
      <c r="F3103" s="10"/>
      <c r="G3103" s="10"/>
      <c r="H3103" s="10"/>
    </row>
    <row r="3104" spans="2:8" x14ac:dyDescent="0.3">
      <c r="B3104" s="7"/>
      <c r="C3104" s="10"/>
      <c r="D3104" s="10"/>
      <c r="E3104" s="10"/>
      <c r="F3104" s="10"/>
      <c r="G3104" s="10"/>
      <c r="H3104" s="10"/>
    </row>
    <row r="3105" spans="2:8" x14ac:dyDescent="0.3">
      <c r="B3105" s="7"/>
      <c r="C3105" s="10"/>
      <c r="D3105" s="10"/>
      <c r="E3105" s="10"/>
      <c r="F3105" s="10"/>
      <c r="G3105" s="10"/>
      <c r="H3105" s="10"/>
    </row>
    <row r="3106" spans="2:8" x14ac:dyDescent="0.3">
      <c r="B3106" s="7"/>
      <c r="C3106" s="10"/>
      <c r="D3106" s="10"/>
      <c r="E3106" s="10"/>
      <c r="F3106" s="10"/>
      <c r="G3106" s="10"/>
      <c r="H3106" s="10"/>
    </row>
    <row r="3107" spans="2:8" x14ac:dyDescent="0.3">
      <c r="B3107" s="7"/>
      <c r="C3107" s="10"/>
      <c r="D3107" s="10"/>
      <c r="E3107" s="10"/>
      <c r="F3107" s="10"/>
      <c r="G3107" s="10"/>
      <c r="H3107" s="10"/>
    </row>
    <row r="3108" spans="2:8" x14ac:dyDescent="0.3">
      <c r="B3108" s="7"/>
      <c r="C3108" s="10"/>
      <c r="D3108" s="10"/>
      <c r="E3108" s="10"/>
      <c r="F3108" s="10"/>
      <c r="G3108" s="10"/>
      <c r="H3108" s="10"/>
    </row>
    <row r="3109" spans="2:8" x14ac:dyDescent="0.3">
      <c r="B3109" s="7"/>
      <c r="C3109" s="10"/>
      <c r="D3109" s="10"/>
      <c r="E3109" s="10"/>
      <c r="F3109" s="10"/>
      <c r="G3109" s="10"/>
      <c r="H3109" s="10"/>
    </row>
    <row r="3110" spans="2:8" x14ac:dyDescent="0.3">
      <c r="B3110" s="7"/>
      <c r="C3110" s="10"/>
      <c r="D3110" s="10"/>
      <c r="E3110" s="10"/>
      <c r="F3110" s="10"/>
      <c r="G3110" s="10"/>
      <c r="H3110" s="10"/>
    </row>
    <row r="3111" spans="2:8" x14ac:dyDescent="0.3">
      <c r="B3111" s="7"/>
      <c r="C3111" s="10"/>
      <c r="D3111" s="10"/>
      <c r="E3111" s="10"/>
      <c r="F3111" s="10"/>
      <c r="G3111" s="10"/>
      <c r="H3111" s="10"/>
    </row>
    <row r="3112" spans="2:8" x14ac:dyDescent="0.3">
      <c r="B3112" s="7"/>
      <c r="C3112" s="10"/>
      <c r="D3112" s="10"/>
      <c r="E3112" s="10"/>
      <c r="F3112" s="10"/>
      <c r="G3112" s="10"/>
      <c r="H3112" s="10"/>
    </row>
    <row r="3113" spans="2:8" x14ac:dyDescent="0.3">
      <c r="B3113" s="7"/>
      <c r="C3113" s="10"/>
      <c r="D3113" s="10"/>
      <c r="E3113" s="10"/>
      <c r="F3113" s="10"/>
      <c r="G3113" s="10"/>
      <c r="H3113" s="10"/>
    </row>
    <row r="3114" spans="2:8" x14ac:dyDescent="0.3">
      <c r="B3114" s="7"/>
      <c r="C3114" s="10"/>
      <c r="D3114" s="10"/>
      <c r="E3114" s="10"/>
      <c r="F3114" s="10"/>
      <c r="G3114" s="10"/>
      <c r="H3114" s="10"/>
    </row>
    <row r="3115" spans="2:8" x14ac:dyDescent="0.3">
      <c r="B3115" s="7"/>
      <c r="C3115" s="10"/>
      <c r="D3115" s="10"/>
      <c r="E3115" s="10"/>
      <c r="F3115" s="10"/>
      <c r="G3115" s="10"/>
      <c r="H3115" s="10"/>
    </row>
    <row r="3116" spans="2:8" x14ac:dyDescent="0.3">
      <c r="B3116" s="7"/>
      <c r="C3116" s="10"/>
      <c r="D3116" s="10"/>
      <c r="E3116" s="10"/>
      <c r="F3116" s="10"/>
      <c r="G3116" s="10"/>
      <c r="H3116" s="10"/>
    </row>
    <row r="3117" spans="2:8" x14ac:dyDescent="0.3">
      <c r="B3117" s="7"/>
      <c r="C3117" s="10"/>
      <c r="D3117" s="10"/>
      <c r="E3117" s="10"/>
      <c r="F3117" s="10"/>
      <c r="G3117" s="10"/>
      <c r="H3117" s="10"/>
    </row>
    <row r="3118" spans="2:8" x14ac:dyDescent="0.3">
      <c r="B3118" s="7"/>
      <c r="C3118" s="10"/>
      <c r="D3118" s="10"/>
      <c r="E3118" s="10"/>
      <c r="F3118" s="10"/>
      <c r="G3118" s="10"/>
      <c r="H3118" s="10"/>
    </row>
    <row r="3119" spans="2:8" x14ac:dyDescent="0.3">
      <c r="B3119" s="7"/>
      <c r="C3119" s="10"/>
      <c r="D3119" s="10"/>
      <c r="E3119" s="10"/>
      <c r="F3119" s="10"/>
      <c r="G3119" s="10"/>
      <c r="H3119" s="10"/>
    </row>
    <row r="3120" spans="2:8" x14ac:dyDescent="0.3">
      <c r="B3120" s="7"/>
      <c r="C3120" s="10"/>
      <c r="D3120" s="10"/>
      <c r="E3120" s="10"/>
      <c r="F3120" s="10"/>
      <c r="G3120" s="10"/>
      <c r="H3120" s="10"/>
    </row>
    <row r="3121" spans="2:8" x14ac:dyDescent="0.3">
      <c r="B3121" s="7"/>
      <c r="C3121" s="10"/>
      <c r="D3121" s="10"/>
      <c r="E3121" s="10"/>
      <c r="F3121" s="10"/>
      <c r="G3121" s="10"/>
      <c r="H3121" s="10"/>
    </row>
    <row r="3122" spans="2:8" x14ac:dyDescent="0.3">
      <c r="B3122" s="7"/>
      <c r="C3122" s="10"/>
      <c r="D3122" s="10"/>
      <c r="E3122" s="10"/>
      <c r="F3122" s="10"/>
      <c r="G3122" s="10"/>
      <c r="H3122" s="10"/>
    </row>
    <row r="3123" spans="2:8" x14ac:dyDescent="0.3">
      <c r="B3123" s="7"/>
      <c r="C3123" s="10"/>
      <c r="D3123" s="10"/>
      <c r="E3123" s="10"/>
      <c r="F3123" s="10"/>
      <c r="G3123" s="10"/>
      <c r="H3123" s="10"/>
    </row>
    <row r="3124" spans="2:8" x14ac:dyDescent="0.3">
      <c r="B3124" s="7"/>
      <c r="C3124" s="10"/>
      <c r="D3124" s="10"/>
      <c r="E3124" s="10"/>
      <c r="F3124" s="10"/>
      <c r="G3124" s="10"/>
      <c r="H3124" s="10"/>
    </row>
    <row r="3125" spans="2:8" x14ac:dyDescent="0.3">
      <c r="B3125" s="7"/>
      <c r="C3125" s="10"/>
      <c r="D3125" s="10"/>
      <c r="E3125" s="10"/>
      <c r="F3125" s="10"/>
      <c r="G3125" s="10"/>
      <c r="H3125" s="10"/>
    </row>
    <row r="3126" spans="2:8" x14ac:dyDescent="0.3">
      <c r="B3126" s="7"/>
      <c r="C3126" s="10"/>
      <c r="D3126" s="10"/>
      <c r="E3126" s="10"/>
      <c r="F3126" s="10"/>
      <c r="G3126" s="10"/>
      <c r="H3126" s="10"/>
    </row>
    <row r="3127" spans="2:8" x14ac:dyDescent="0.3">
      <c r="B3127" s="7"/>
      <c r="C3127" s="10"/>
      <c r="D3127" s="10"/>
      <c r="E3127" s="10"/>
      <c r="F3127" s="10"/>
      <c r="G3127" s="10"/>
      <c r="H3127" s="10"/>
    </row>
    <row r="3128" spans="2:8" x14ac:dyDescent="0.3">
      <c r="B3128" s="7"/>
      <c r="C3128" s="10"/>
      <c r="D3128" s="10"/>
      <c r="E3128" s="10"/>
      <c r="F3128" s="10"/>
      <c r="G3128" s="10"/>
      <c r="H3128" s="10"/>
    </row>
    <row r="3129" spans="2:8" x14ac:dyDescent="0.3">
      <c r="B3129" s="7"/>
      <c r="C3129" s="10"/>
      <c r="D3129" s="10"/>
      <c r="E3129" s="10"/>
      <c r="F3129" s="10"/>
      <c r="G3129" s="10"/>
      <c r="H3129" s="10"/>
    </row>
    <row r="3130" spans="2:8" x14ac:dyDescent="0.3">
      <c r="B3130" s="7"/>
      <c r="C3130" s="10"/>
      <c r="D3130" s="10"/>
      <c r="E3130" s="10"/>
      <c r="F3130" s="10"/>
      <c r="G3130" s="10"/>
      <c r="H3130" s="10"/>
    </row>
    <row r="3131" spans="2:8" x14ac:dyDescent="0.3">
      <c r="B3131" s="7"/>
      <c r="C3131" s="10"/>
      <c r="D3131" s="10"/>
      <c r="E3131" s="10"/>
      <c r="F3131" s="10"/>
      <c r="G3131" s="10"/>
      <c r="H3131" s="10"/>
    </row>
    <row r="3132" spans="2:8" x14ac:dyDescent="0.3">
      <c r="B3132" s="7"/>
      <c r="C3132" s="10"/>
      <c r="D3132" s="10"/>
      <c r="E3132" s="10"/>
      <c r="F3132" s="10"/>
      <c r="G3132" s="10"/>
      <c r="H3132" s="10"/>
    </row>
    <row r="3133" spans="2:8" x14ac:dyDescent="0.3">
      <c r="B3133" s="7"/>
      <c r="C3133" s="10"/>
      <c r="D3133" s="10"/>
      <c r="E3133" s="10"/>
      <c r="F3133" s="10"/>
      <c r="G3133" s="10"/>
      <c r="H3133" s="10"/>
    </row>
    <row r="3134" spans="2:8" x14ac:dyDescent="0.3">
      <c r="B3134" s="7"/>
      <c r="C3134" s="10"/>
      <c r="D3134" s="10"/>
      <c r="E3134" s="10"/>
      <c r="F3134" s="10"/>
      <c r="G3134" s="10"/>
      <c r="H3134" s="10"/>
    </row>
    <row r="3135" spans="2:8" x14ac:dyDescent="0.3">
      <c r="B3135" s="7"/>
      <c r="C3135" s="10"/>
      <c r="D3135" s="10"/>
      <c r="E3135" s="10"/>
      <c r="F3135" s="10"/>
      <c r="G3135" s="10"/>
      <c r="H3135" s="10"/>
    </row>
    <row r="3136" spans="2:8" x14ac:dyDescent="0.3">
      <c r="B3136" s="7"/>
      <c r="C3136" s="10"/>
      <c r="D3136" s="10"/>
      <c r="E3136" s="10"/>
      <c r="F3136" s="10"/>
      <c r="G3136" s="10"/>
      <c r="H3136" s="10"/>
    </row>
    <row r="3137" spans="2:8" x14ac:dyDescent="0.3">
      <c r="B3137" s="7"/>
      <c r="C3137" s="10"/>
      <c r="D3137" s="10"/>
      <c r="E3137" s="10"/>
      <c r="F3137" s="10"/>
      <c r="G3137" s="10"/>
      <c r="H3137" s="10"/>
    </row>
    <row r="3138" spans="2:8" x14ac:dyDescent="0.3">
      <c r="B3138" s="7"/>
      <c r="C3138" s="10"/>
      <c r="D3138" s="10"/>
      <c r="E3138" s="10"/>
      <c r="F3138" s="10"/>
      <c r="G3138" s="10"/>
      <c r="H3138" s="10"/>
    </row>
    <row r="3139" spans="2:8" x14ac:dyDescent="0.3">
      <c r="B3139" s="7"/>
      <c r="C3139" s="10"/>
      <c r="D3139" s="10"/>
      <c r="E3139" s="10"/>
      <c r="F3139" s="10"/>
      <c r="G3139" s="10"/>
      <c r="H3139" s="10"/>
    </row>
    <row r="3140" spans="2:8" x14ac:dyDescent="0.3">
      <c r="B3140" s="7"/>
      <c r="C3140" s="10"/>
      <c r="D3140" s="10"/>
      <c r="E3140" s="10"/>
      <c r="F3140" s="10"/>
      <c r="G3140" s="10"/>
      <c r="H3140" s="10"/>
    </row>
    <row r="3141" spans="2:8" x14ac:dyDescent="0.3">
      <c r="B3141" s="7"/>
      <c r="C3141" s="10"/>
      <c r="D3141" s="10"/>
      <c r="E3141" s="10"/>
      <c r="F3141" s="10"/>
      <c r="G3141" s="10"/>
      <c r="H3141" s="10"/>
    </row>
    <row r="3142" spans="2:8" x14ac:dyDescent="0.3">
      <c r="B3142" s="7"/>
      <c r="C3142" s="10"/>
      <c r="D3142" s="10"/>
      <c r="E3142" s="10"/>
      <c r="F3142" s="10"/>
      <c r="G3142" s="10"/>
      <c r="H3142" s="10"/>
    </row>
    <row r="3143" spans="2:8" x14ac:dyDescent="0.3">
      <c r="B3143" s="7"/>
      <c r="C3143" s="10"/>
      <c r="D3143" s="10"/>
      <c r="E3143" s="10"/>
      <c r="F3143" s="10"/>
      <c r="G3143" s="10"/>
      <c r="H3143" s="10"/>
    </row>
    <row r="3144" spans="2:8" x14ac:dyDescent="0.3">
      <c r="B3144" s="7"/>
      <c r="C3144" s="10"/>
      <c r="D3144" s="10"/>
      <c r="E3144" s="10"/>
      <c r="F3144" s="10"/>
      <c r="G3144" s="10"/>
      <c r="H3144" s="10"/>
    </row>
    <row r="3145" spans="2:8" x14ac:dyDescent="0.3">
      <c r="B3145" s="7"/>
      <c r="C3145" s="10"/>
      <c r="D3145" s="10"/>
      <c r="E3145" s="10"/>
      <c r="F3145" s="10"/>
      <c r="G3145" s="10"/>
      <c r="H3145" s="10"/>
    </row>
    <row r="3146" spans="2:8" x14ac:dyDescent="0.3">
      <c r="B3146" s="7"/>
      <c r="C3146" s="10"/>
      <c r="D3146" s="10"/>
      <c r="E3146" s="10"/>
      <c r="F3146" s="10"/>
      <c r="G3146" s="10"/>
      <c r="H3146" s="10"/>
    </row>
    <row r="3147" spans="2:8" x14ac:dyDescent="0.3">
      <c r="B3147" s="7"/>
      <c r="C3147" s="10"/>
      <c r="D3147" s="10"/>
      <c r="E3147" s="10"/>
      <c r="F3147" s="10"/>
      <c r="G3147" s="10"/>
      <c r="H3147" s="10"/>
    </row>
    <row r="3148" spans="2:8" x14ac:dyDescent="0.3">
      <c r="B3148" s="7"/>
      <c r="C3148" s="10"/>
      <c r="D3148" s="10"/>
      <c r="E3148" s="10"/>
      <c r="F3148" s="10"/>
      <c r="G3148" s="10"/>
      <c r="H3148" s="10"/>
    </row>
    <row r="3149" spans="2:8" x14ac:dyDescent="0.3">
      <c r="B3149" s="7"/>
      <c r="C3149" s="10"/>
      <c r="D3149" s="10"/>
      <c r="E3149" s="10"/>
      <c r="F3149" s="10"/>
      <c r="G3149" s="10"/>
      <c r="H3149" s="10"/>
    </row>
    <row r="3150" spans="2:8" x14ac:dyDescent="0.3">
      <c r="B3150" s="7"/>
      <c r="C3150" s="10"/>
      <c r="D3150" s="10"/>
      <c r="E3150" s="10"/>
      <c r="F3150" s="10"/>
      <c r="G3150" s="10"/>
      <c r="H3150" s="10"/>
    </row>
    <row r="3151" spans="2:8" x14ac:dyDescent="0.3">
      <c r="B3151" s="7"/>
      <c r="C3151" s="10"/>
      <c r="D3151" s="10"/>
      <c r="E3151" s="10"/>
      <c r="F3151" s="10"/>
      <c r="G3151" s="10"/>
      <c r="H3151" s="10"/>
    </row>
    <row r="3152" spans="2:8" x14ac:dyDescent="0.3">
      <c r="B3152" s="7"/>
      <c r="C3152" s="10"/>
      <c r="D3152" s="10"/>
      <c r="E3152" s="10"/>
      <c r="F3152" s="10"/>
      <c r="G3152" s="10"/>
      <c r="H3152" s="10"/>
    </row>
    <row r="3153" spans="2:8" x14ac:dyDescent="0.3">
      <c r="B3153" s="7"/>
      <c r="C3153" s="10"/>
      <c r="D3153" s="10"/>
      <c r="E3153" s="10"/>
      <c r="F3153" s="10"/>
      <c r="G3153" s="10"/>
      <c r="H3153" s="10"/>
    </row>
    <row r="3154" spans="2:8" x14ac:dyDescent="0.3">
      <c r="B3154" s="7"/>
      <c r="C3154" s="10"/>
      <c r="D3154" s="10"/>
      <c r="E3154" s="10"/>
      <c r="F3154" s="10"/>
      <c r="G3154" s="10"/>
      <c r="H3154" s="10"/>
    </row>
    <row r="3155" spans="2:8" x14ac:dyDescent="0.3">
      <c r="B3155" s="7"/>
      <c r="C3155" s="10"/>
      <c r="D3155" s="10"/>
      <c r="E3155" s="10"/>
      <c r="F3155" s="10"/>
      <c r="G3155" s="10"/>
      <c r="H3155" s="10"/>
    </row>
    <row r="3156" spans="2:8" x14ac:dyDescent="0.3">
      <c r="B3156" s="7"/>
      <c r="C3156" s="10"/>
      <c r="D3156" s="10"/>
      <c r="E3156" s="10"/>
      <c r="F3156" s="10"/>
      <c r="G3156" s="10"/>
      <c r="H3156" s="10"/>
    </row>
    <row r="3157" spans="2:8" x14ac:dyDescent="0.3">
      <c r="B3157" s="7"/>
      <c r="C3157" s="10"/>
      <c r="D3157" s="10"/>
      <c r="E3157" s="10"/>
      <c r="F3157" s="10"/>
      <c r="G3157" s="10"/>
      <c r="H3157" s="10"/>
    </row>
    <row r="3158" spans="2:8" x14ac:dyDescent="0.3">
      <c r="B3158" s="7"/>
      <c r="C3158" s="10"/>
      <c r="D3158" s="10"/>
      <c r="E3158" s="10"/>
      <c r="F3158" s="10"/>
      <c r="G3158" s="10"/>
      <c r="H3158" s="10"/>
    </row>
    <row r="3159" spans="2:8" x14ac:dyDescent="0.3">
      <c r="B3159" s="7"/>
      <c r="C3159" s="10"/>
      <c r="D3159" s="10"/>
      <c r="E3159" s="10"/>
      <c r="F3159" s="10"/>
      <c r="G3159" s="10"/>
      <c r="H3159" s="10"/>
    </row>
    <row r="3160" spans="2:8" x14ac:dyDescent="0.3">
      <c r="B3160" s="7"/>
      <c r="C3160" s="10"/>
      <c r="D3160" s="10"/>
      <c r="E3160" s="10"/>
      <c r="F3160" s="10"/>
      <c r="G3160" s="10"/>
      <c r="H3160" s="10"/>
    </row>
    <row r="3161" spans="2:8" x14ac:dyDescent="0.3">
      <c r="B3161" s="7"/>
      <c r="C3161" s="10"/>
      <c r="D3161" s="10"/>
      <c r="E3161" s="10"/>
      <c r="F3161" s="10"/>
      <c r="G3161" s="10"/>
      <c r="H3161" s="10"/>
    </row>
    <row r="3162" spans="2:8" x14ac:dyDescent="0.3">
      <c r="B3162" s="7"/>
      <c r="C3162" s="10"/>
      <c r="D3162" s="10"/>
      <c r="E3162" s="10"/>
      <c r="F3162" s="10"/>
      <c r="G3162" s="10"/>
      <c r="H3162" s="10"/>
    </row>
    <row r="3163" spans="2:8" x14ac:dyDescent="0.3">
      <c r="B3163" s="7"/>
      <c r="C3163" s="10"/>
      <c r="D3163" s="10"/>
      <c r="E3163" s="10"/>
      <c r="F3163" s="10"/>
      <c r="G3163" s="10"/>
      <c r="H3163" s="10"/>
    </row>
    <row r="3164" spans="2:8" x14ac:dyDescent="0.3">
      <c r="B3164" s="7"/>
      <c r="C3164" s="10"/>
      <c r="D3164" s="10"/>
      <c r="E3164" s="10"/>
      <c r="F3164" s="10"/>
      <c r="G3164" s="10"/>
      <c r="H3164" s="10"/>
    </row>
    <row r="3165" spans="2:8" x14ac:dyDescent="0.3">
      <c r="B3165" s="7"/>
      <c r="C3165" s="10"/>
      <c r="D3165" s="10"/>
      <c r="E3165" s="10"/>
      <c r="F3165" s="10"/>
      <c r="G3165" s="10"/>
      <c r="H3165" s="10"/>
    </row>
    <row r="3166" spans="2:8" x14ac:dyDescent="0.3">
      <c r="B3166" s="7"/>
      <c r="C3166" s="10"/>
      <c r="D3166" s="10"/>
      <c r="E3166" s="10"/>
      <c r="F3166" s="10"/>
      <c r="G3166" s="10"/>
      <c r="H3166" s="10"/>
    </row>
    <row r="3167" spans="2:8" x14ac:dyDescent="0.3">
      <c r="B3167" s="7"/>
      <c r="C3167" s="10"/>
      <c r="D3167" s="10"/>
      <c r="E3167" s="10"/>
      <c r="F3167" s="10"/>
      <c r="G3167" s="10"/>
      <c r="H3167" s="10"/>
    </row>
    <row r="3168" spans="2:8" x14ac:dyDescent="0.3">
      <c r="B3168" s="7"/>
      <c r="C3168" s="10"/>
      <c r="D3168" s="10"/>
      <c r="E3168" s="10"/>
      <c r="F3168" s="10"/>
      <c r="G3168" s="10"/>
      <c r="H3168" s="10"/>
    </row>
    <row r="3169" spans="2:8" x14ac:dyDescent="0.3">
      <c r="B3169" s="7"/>
      <c r="C3169" s="10"/>
      <c r="D3169" s="10"/>
      <c r="E3169" s="10"/>
      <c r="F3169" s="10"/>
      <c r="G3169" s="10"/>
      <c r="H3169" s="10"/>
    </row>
    <row r="3170" spans="2:8" x14ac:dyDescent="0.3">
      <c r="B3170" s="7"/>
      <c r="C3170" s="10"/>
      <c r="D3170" s="10"/>
      <c r="E3170" s="10"/>
      <c r="F3170" s="10"/>
      <c r="G3170" s="10"/>
      <c r="H3170" s="10"/>
    </row>
    <row r="3171" spans="2:8" x14ac:dyDescent="0.3">
      <c r="B3171" s="7"/>
      <c r="C3171" s="10"/>
      <c r="D3171" s="10"/>
      <c r="E3171" s="10"/>
      <c r="F3171" s="10"/>
      <c r="G3171" s="10"/>
      <c r="H3171" s="10"/>
    </row>
    <row r="3172" spans="2:8" x14ac:dyDescent="0.3">
      <c r="B3172" s="7"/>
      <c r="C3172" s="10"/>
      <c r="D3172" s="10"/>
      <c r="E3172" s="10"/>
      <c r="F3172" s="10"/>
      <c r="G3172" s="10"/>
      <c r="H3172" s="10"/>
    </row>
    <row r="3173" spans="2:8" x14ac:dyDescent="0.3">
      <c r="B3173" s="7"/>
      <c r="C3173" s="10"/>
      <c r="D3173" s="10"/>
      <c r="E3173" s="10"/>
      <c r="F3173" s="10"/>
      <c r="G3173" s="10"/>
      <c r="H3173" s="10"/>
    </row>
    <row r="3174" spans="2:8" x14ac:dyDescent="0.3">
      <c r="B3174" s="7"/>
      <c r="C3174" s="10"/>
      <c r="D3174" s="10"/>
      <c r="E3174" s="10"/>
      <c r="F3174" s="10"/>
      <c r="G3174" s="10"/>
      <c r="H3174" s="10"/>
    </row>
    <row r="3175" spans="2:8" x14ac:dyDescent="0.3">
      <c r="B3175" s="7"/>
      <c r="C3175" s="10"/>
      <c r="D3175" s="10"/>
      <c r="E3175" s="10"/>
      <c r="F3175" s="10"/>
      <c r="G3175" s="10"/>
      <c r="H3175" s="10"/>
    </row>
    <row r="3176" spans="2:8" x14ac:dyDescent="0.3">
      <c r="B3176" s="7"/>
      <c r="C3176" s="10"/>
      <c r="D3176" s="10"/>
      <c r="E3176" s="10"/>
      <c r="F3176" s="10"/>
      <c r="G3176" s="10"/>
      <c r="H3176" s="10"/>
    </row>
    <row r="3177" spans="2:8" x14ac:dyDescent="0.3">
      <c r="B3177" s="7"/>
      <c r="C3177" s="10"/>
      <c r="D3177" s="10"/>
      <c r="E3177" s="10"/>
      <c r="F3177" s="10"/>
      <c r="G3177" s="10"/>
      <c r="H3177" s="10"/>
    </row>
    <row r="3178" spans="2:8" x14ac:dyDescent="0.3">
      <c r="B3178" s="7"/>
      <c r="C3178" s="10"/>
      <c r="D3178" s="10"/>
      <c r="E3178" s="10"/>
      <c r="F3178" s="10"/>
      <c r="G3178" s="10"/>
      <c r="H3178" s="10"/>
    </row>
    <row r="3179" spans="2:8" x14ac:dyDescent="0.3">
      <c r="B3179" s="7"/>
      <c r="C3179" s="10"/>
      <c r="D3179" s="10"/>
      <c r="E3179" s="10"/>
      <c r="F3179" s="10"/>
      <c r="G3179" s="10"/>
      <c r="H3179" s="10"/>
    </row>
    <row r="3180" spans="2:8" x14ac:dyDescent="0.3">
      <c r="B3180" s="7"/>
      <c r="C3180" s="10"/>
      <c r="D3180" s="10"/>
      <c r="E3180" s="10"/>
      <c r="F3180" s="10"/>
      <c r="G3180" s="10"/>
      <c r="H3180" s="10"/>
    </row>
    <row r="3181" spans="2:8" x14ac:dyDescent="0.3">
      <c r="B3181" s="7"/>
      <c r="C3181" s="10"/>
      <c r="D3181" s="10"/>
      <c r="E3181" s="10"/>
      <c r="F3181" s="10"/>
      <c r="G3181" s="10"/>
      <c r="H3181" s="10"/>
    </row>
    <row r="3182" spans="2:8" x14ac:dyDescent="0.3">
      <c r="B3182" s="7"/>
      <c r="C3182" s="10"/>
      <c r="D3182" s="10"/>
      <c r="E3182" s="10"/>
      <c r="F3182" s="10"/>
      <c r="G3182" s="10"/>
      <c r="H3182" s="10"/>
    </row>
    <row r="3183" spans="2:8" x14ac:dyDescent="0.3">
      <c r="B3183" s="7"/>
      <c r="C3183" s="10"/>
      <c r="D3183" s="10"/>
      <c r="E3183" s="10"/>
      <c r="F3183" s="10"/>
      <c r="G3183" s="10"/>
      <c r="H3183" s="10"/>
    </row>
    <row r="3184" spans="2:8" x14ac:dyDescent="0.3">
      <c r="B3184" s="7"/>
      <c r="C3184" s="10"/>
      <c r="D3184" s="10"/>
      <c r="E3184" s="10"/>
      <c r="F3184" s="10"/>
      <c r="G3184" s="10"/>
      <c r="H3184" s="10"/>
    </row>
    <row r="3185" spans="2:8" x14ac:dyDescent="0.3">
      <c r="B3185" s="7"/>
      <c r="C3185" s="10"/>
      <c r="D3185" s="10"/>
      <c r="E3185" s="10"/>
      <c r="F3185" s="10"/>
      <c r="G3185" s="10"/>
      <c r="H3185" s="10"/>
    </row>
    <row r="3186" spans="2:8" x14ac:dyDescent="0.3">
      <c r="B3186" s="7"/>
      <c r="C3186" s="10"/>
      <c r="D3186" s="10"/>
      <c r="E3186" s="10"/>
      <c r="F3186" s="10"/>
      <c r="G3186" s="10"/>
      <c r="H3186" s="10"/>
    </row>
    <row r="3187" spans="2:8" x14ac:dyDescent="0.3">
      <c r="B3187" s="7"/>
      <c r="C3187" s="10"/>
      <c r="D3187" s="10"/>
      <c r="E3187" s="10"/>
      <c r="F3187" s="10"/>
      <c r="G3187" s="10"/>
      <c r="H3187" s="10"/>
    </row>
    <row r="3188" spans="2:8" x14ac:dyDescent="0.3">
      <c r="B3188" s="7"/>
      <c r="C3188" s="10"/>
      <c r="D3188" s="10"/>
      <c r="E3188" s="10"/>
      <c r="F3188" s="10"/>
      <c r="G3188" s="10"/>
      <c r="H3188" s="10"/>
    </row>
    <row r="3189" spans="2:8" x14ac:dyDescent="0.3">
      <c r="B3189" s="7"/>
      <c r="C3189" s="10"/>
      <c r="D3189" s="10"/>
      <c r="E3189" s="10"/>
      <c r="F3189" s="10"/>
      <c r="G3189" s="10"/>
      <c r="H3189" s="10"/>
    </row>
    <row r="3190" spans="2:8" x14ac:dyDescent="0.3">
      <c r="B3190" s="7"/>
      <c r="C3190" s="10"/>
      <c r="D3190" s="10"/>
      <c r="E3190" s="10"/>
      <c r="F3190" s="10"/>
      <c r="G3190" s="10"/>
      <c r="H3190" s="10"/>
    </row>
    <row r="3191" spans="2:8" x14ac:dyDescent="0.3">
      <c r="B3191" s="7"/>
      <c r="C3191" s="10"/>
      <c r="D3191" s="10"/>
      <c r="E3191" s="10"/>
      <c r="F3191" s="10"/>
      <c r="G3191" s="10"/>
      <c r="H3191" s="10"/>
    </row>
    <row r="3192" spans="2:8" x14ac:dyDescent="0.3">
      <c r="B3192" s="7"/>
      <c r="C3192" s="10"/>
      <c r="D3192" s="10"/>
      <c r="E3192" s="10"/>
      <c r="F3192" s="10"/>
      <c r="G3192" s="10"/>
      <c r="H3192" s="10"/>
    </row>
    <row r="3193" spans="2:8" x14ac:dyDescent="0.3">
      <c r="B3193" s="7"/>
      <c r="C3193" s="10"/>
      <c r="D3193" s="10"/>
      <c r="E3193" s="10"/>
      <c r="F3193" s="10"/>
      <c r="G3193" s="10"/>
      <c r="H3193" s="10"/>
    </row>
    <row r="3194" spans="2:8" x14ac:dyDescent="0.3">
      <c r="B3194" s="7"/>
      <c r="C3194" s="10"/>
      <c r="D3194" s="10"/>
      <c r="E3194" s="10"/>
      <c r="F3194" s="10"/>
      <c r="G3194" s="10"/>
      <c r="H3194" s="10"/>
    </row>
    <row r="3195" spans="2:8" x14ac:dyDescent="0.3">
      <c r="B3195" s="7"/>
      <c r="C3195" s="10"/>
      <c r="D3195" s="10"/>
      <c r="E3195" s="10"/>
      <c r="F3195" s="10"/>
      <c r="G3195" s="10"/>
      <c r="H3195" s="10"/>
    </row>
    <row r="3196" spans="2:8" x14ac:dyDescent="0.3">
      <c r="B3196" s="7"/>
      <c r="C3196" s="10"/>
      <c r="D3196" s="10"/>
      <c r="E3196" s="10"/>
      <c r="F3196" s="10"/>
      <c r="G3196" s="10"/>
      <c r="H3196" s="10"/>
    </row>
    <row r="3197" spans="2:8" x14ac:dyDescent="0.3">
      <c r="B3197" s="7"/>
      <c r="C3197" s="10"/>
      <c r="D3197" s="10"/>
      <c r="E3197" s="10"/>
      <c r="F3197" s="10"/>
      <c r="G3197" s="10"/>
      <c r="H3197" s="10"/>
    </row>
    <row r="3198" spans="2:8" x14ac:dyDescent="0.3">
      <c r="B3198" s="7"/>
      <c r="C3198" s="10"/>
      <c r="D3198" s="10"/>
      <c r="E3198" s="10"/>
      <c r="F3198" s="10"/>
      <c r="G3198" s="10"/>
      <c r="H3198" s="10"/>
    </row>
    <row r="3199" spans="2:8" x14ac:dyDescent="0.3">
      <c r="B3199" s="7"/>
      <c r="C3199" s="10"/>
      <c r="D3199" s="10"/>
      <c r="E3199" s="10"/>
      <c r="F3199" s="10"/>
      <c r="G3199" s="10"/>
      <c r="H3199" s="10"/>
    </row>
    <row r="3200" spans="2:8" x14ac:dyDescent="0.3">
      <c r="B3200" s="7"/>
      <c r="C3200" s="10"/>
      <c r="D3200" s="10"/>
      <c r="E3200" s="10"/>
      <c r="F3200" s="10"/>
      <c r="G3200" s="10"/>
      <c r="H3200" s="10"/>
    </row>
    <row r="3201" spans="2:8" x14ac:dyDescent="0.3">
      <c r="B3201" s="7"/>
      <c r="C3201" s="10"/>
      <c r="D3201" s="10"/>
      <c r="E3201" s="10"/>
      <c r="F3201" s="10"/>
      <c r="G3201" s="10"/>
      <c r="H3201" s="10"/>
    </row>
    <row r="3202" spans="2:8" x14ac:dyDescent="0.3">
      <c r="B3202" s="7"/>
      <c r="C3202" s="10"/>
      <c r="D3202" s="10"/>
      <c r="E3202" s="10"/>
      <c r="F3202" s="10"/>
      <c r="G3202" s="10"/>
      <c r="H3202" s="10"/>
    </row>
    <row r="3203" spans="2:8" x14ac:dyDescent="0.3">
      <c r="B3203" s="7"/>
      <c r="C3203" s="10"/>
      <c r="D3203" s="10"/>
      <c r="E3203" s="10"/>
      <c r="F3203" s="10"/>
      <c r="G3203" s="10"/>
      <c r="H3203" s="10"/>
    </row>
    <row r="3204" spans="2:8" x14ac:dyDescent="0.3">
      <c r="B3204" s="7"/>
      <c r="C3204" s="10"/>
      <c r="D3204" s="10"/>
      <c r="E3204" s="10"/>
      <c r="F3204" s="10"/>
      <c r="G3204" s="10"/>
      <c r="H3204" s="10"/>
    </row>
    <row r="3205" spans="2:8" x14ac:dyDescent="0.3">
      <c r="B3205" s="7"/>
      <c r="C3205" s="10"/>
      <c r="D3205" s="10"/>
      <c r="E3205" s="10"/>
      <c r="F3205" s="10"/>
      <c r="G3205" s="10"/>
      <c r="H3205" s="10"/>
    </row>
    <row r="3206" spans="2:8" x14ac:dyDescent="0.3">
      <c r="B3206" s="7"/>
      <c r="C3206" s="10"/>
      <c r="D3206" s="10"/>
      <c r="E3206" s="10"/>
      <c r="F3206" s="10"/>
      <c r="G3206" s="10"/>
      <c r="H3206" s="10"/>
    </row>
    <row r="3207" spans="2:8" x14ac:dyDescent="0.3">
      <c r="B3207" s="7"/>
      <c r="C3207" s="10"/>
      <c r="D3207" s="10"/>
      <c r="E3207" s="10"/>
      <c r="F3207" s="10"/>
      <c r="G3207" s="10"/>
      <c r="H3207" s="10"/>
    </row>
    <row r="3208" spans="2:8" x14ac:dyDescent="0.3">
      <c r="B3208" s="7"/>
      <c r="C3208" s="10"/>
      <c r="D3208" s="10"/>
      <c r="E3208" s="10"/>
      <c r="F3208" s="10"/>
      <c r="G3208" s="10"/>
      <c r="H3208" s="10"/>
    </row>
    <row r="3209" spans="2:8" x14ac:dyDescent="0.3">
      <c r="B3209" s="7"/>
      <c r="C3209" s="10"/>
      <c r="D3209" s="10"/>
      <c r="E3209" s="10"/>
      <c r="F3209" s="10"/>
      <c r="G3209" s="10"/>
      <c r="H3209" s="10"/>
    </row>
    <row r="3210" spans="2:8" x14ac:dyDescent="0.3">
      <c r="B3210" s="7"/>
      <c r="C3210" s="10"/>
      <c r="D3210" s="10"/>
      <c r="E3210" s="10"/>
      <c r="F3210" s="10"/>
      <c r="G3210" s="10"/>
      <c r="H3210" s="10"/>
    </row>
    <row r="3211" spans="2:8" x14ac:dyDescent="0.3">
      <c r="B3211" s="7"/>
      <c r="C3211" s="10"/>
      <c r="D3211" s="10"/>
      <c r="E3211" s="10"/>
      <c r="F3211" s="10"/>
      <c r="G3211" s="10"/>
      <c r="H3211" s="10"/>
    </row>
    <row r="3212" spans="2:8" x14ac:dyDescent="0.3">
      <c r="B3212" s="7"/>
      <c r="C3212" s="10"/>
      <c r="D3212" s="10"/>
      <c r="E3212" s="10"/>
      <c r="F3212" s="10"/>
      <c r="G3212" s="10"/>
      <c r="H3212" s="10"/>
    </row>
    <row r="3213" spans="2:8" x14ac:dyDescent="0.3">
      <c r="B3213" s="7"/>
      <c r="C3213" s="10"/>
      <c r="D3213" s="10"/>
      <c r="E3213" s="10"/>
      <c r="F3213" s="10"/>
      <c r="G3213" s="10"/>
      <c r="H3213" s="10"/>
    </row>
    <row r="3214" spans="2:8" x14ac:dyDescent="0.3">
      <c r="B3214" s="7"/>
      <c r="C3214" s="10"/>
      <c r="D3214" s="10"/>
      <c r="E3214" s="10"/>
      <c r="F3214" s="10"/>
      <c r="G3214" s="10"/>
      <c r="H3214" s="10"/>
    </row>
    <row r="3215" spans="2:8" x14ac:dyDescent="0.3">
      <c r="B3215" s="7"/>
      <c r="C3215" s="10"/>
      <c r="D3215" s="10"/>
      <c r="E3215" s="10"/>
      <c r="F3215" s="10"/>
      <c r="G3215" s="10"/>
      <c r="H3215" s="10"/>
    </row>
    <row r="3216" spans="2:8" x14ac:dyDescent="0.3">
      <c r="B3216" s="7"/>
      <c r="C3216" s="10"/>
      <c r="D3216" s="10"/>
      <c r="E3216" s="10"/>
      <c r="F3216" s="10"/>
      <c r="G3216" s="10"/>
      <c r="H3216" s="10"/>
    </row>
    <row r="3217" spans="2:8" x14ac:dyDescent="0.3">
      <c r="B3217" s="7"/>
      <c r="C3217" s="10"/>
      <c r="D3217" s="10"/>
      <c r="E3217" s="10"/>
      <c r="F3217" s="10"/>
      <c r="G3217" s="10"/>
      <c r="H3217" s="10"/>
    </row>
    <row r="3218" spans="2:8" x14ac:dyDescent="0.3">
      <c r="B3218" s="7"/>
      <c r="C3218" s="10"/>
      <c r="D3218" s="10"/>
      <c r="E3218" s="10"/>
      <c r="F3218" s="10"/>
      <c r="G3218" s="10"/>
      <c r="H3218" s="10"/>
    </row>
    <row r="3219" spans="2:8" x14ac:dyDescent="0.3">
      <c r="B3219" s="7"/>
      <c r="C3219" s="10"/>
      <c r="D3219" s="10"/>
      <c r="E3219" s="10"/>
      <c r="F3219" s="10"/>
      <c r="G3219" s="10"/>
      <c r="H3219" s="10"/>
    </row>
    <row r="3220" spans="2:8" x14ac:dyDescent="0.3">
      <c r="B3220" s="7"/>
      <c r="C3220" s="10"/>
      <c r="D3220" s="10"/>
      <c r="E3220" s="10"/>
      <c r="F3220" s="10"/>
      <c r="G3220" s="10"/>
      <c r="H3220" s="10"/>
    </row>
    <row r="3221" spans="2:8" x14ac:dyDescent="0.3">
      <c r="B3221" s="7"/>
      <c r="C3221" s="10"/>
      <c r="D3221" s="10"/>
      <c r="E3221" s="10"/>
      <c r="F3221" s="10"/>
      <c r="G3221" s="10"/>
      <c r="H3221" s="10"/>
    </row>
    <row r="3222" spans="2:8" x14ac:dyDescent="0.3">
      <c r="B3222" s="7"/>
      <c r="C3222" s="10"/>
      <c r="D3222" s="10"/>
      <c r="E3222" s="10"/>
      <c r="F3222" s="10"/>
      <c r="G3222" s="10"/>
      <c r="H3222" s="10"/>
    </row>
    <row r="3223" spans="2:8" x14ac:dyDescent="0.3">
      <c r="B3223" s="7"/>
      <c r="C3223" s="10"/>
      <c r="D3223" s="10"/>
      <c r="E3223" s="10"/>
      <c r="F3223" s="10"/>
      <c r="G3223" s="10"/>
      <c r="H3223" s="10"/>
    </row>
    <row r="3224" spans="2:8" x14ac:dyDescent="0.3">
      <c r="B3224" s="7"/>
      <c r="C3224" s="10"/>
      <c r="D3224" s="10"/>
      <c r="E3224" s="10"/>
      <c r="F3224" s="10"/>
      <c r="G3224" s="10"/>
      <c r="H3224" s="10"/>
    </row>
    <row r="3225" spans="2:8" x14ac:dyDescent="0.3">
      <c r="B3225" s="7"/>
      <c r="C3225" s="10"/>
      <c r="D3225" s="10"/>
      <c r="E3225" s="10"/>
      <c r="F3225" s="10"/>
      <c r="G3225" s="10"/>
      <c r="H3225" s="10"/>
    </row>
    <row r="3226" spans="2:8" x14ac:dyDescent="0.3">
      <c r="B3226" s="7"/>
      <c r="C3226" s="10"/>
      <c r="D3226" s="10"/>
      <c r="E3226" s="10"/>
      <c r="F3226" s="10"/>
      <c r="G3226" s="10"/>
      <c r="H3226" s="10"/>
    </row>
    <row r="3227" spans="2:8" x14ac:dyDescent="0.3">
      <c r="B3227" s="7"/>
      <c r="C3227" s="10"/>
      <c r="D3227" s="10"/>
      <c r="E3227" s="10"/>
      <c r="F3227" s="10"/>
      <c r="G3227" s="10"/>
      <c r="H3227" s="10"/>
    </row>
    <row r="3228" spans="2:8" x14ac:dyDescent="0.3">
      <c r="B3228" s="7"/>
      <c r="C3228" s="10"/>
      <c r="D3228" s="10"/>
      <c r="E3228" s="10"/>
      <c r="F3228" s="10"/>
      <c r="G3228" s="10"/>
      <c r="H3228" s="10"/>
    </row>
    <row r="3229" spans="2:8" x14ac:dyDescent="0.3">
      <c r="B3229" s="7"/>
      <c r="C3229" s="10"/>
      <c r="D3229" s="10"/>
      <c r="E3229" s="10"/>
      <c r="F3229" s="10"/>
      <c r="G3229" s="10"/>
      <c r="H3229" s="10"/>
    </row>
    <row r="3230" spans="2:8" x14ac:dyDescent="0.3">
      <c r="B3230" s="7"/>
      <c r="C3230" s="10"/>
      <c r="D3230" s="10"/>
      <c r="E3230" s="10"/>
      <c r="F3230" s="10"/>
      <c r="G3230" s="10"/>
      <c r="H3230" s="10"/>
    </row>
    <row r="3231" spans="2:8" x14ac:dyDescent="0.3">
      <c r="B3231" s="7"/>
      <c r="C3231" s="10"/>
      <c r="D3231" s="10"/>
      <c r="E3231" s="10"/>
      <c r="F3231" s="10"/>
      <c r="G3231" s="10"/>
      <c r="H3231" s="10"/>
    </row>
    <row r="3232" spans="2:8" x14ac:dyDescent="0.3">
      <c r="B3232" s="7"/>
      <c r="C3232" s="10"/>
      <c r="D3232" s="10"/>
      <c r="E3232" s="10"/>
      <c r="F3232" s="10"/>
      <c r="G3232" s="10"/>
      <c r="H3232" s="10"/>
    </row>
    <row r="3233" spans="2:8" x14ac:dyDescent="0.3">
      <c r="B3233" s="7"/>
      <c r="C3233" s="10"/>
      <c r="D3233" s="10"/>
      <c r="E3233" s="10"/>
      <c r="F3233" s="10"/>
      <c r="G3233" s="10"/>
      <c r="H3233" s="10"/>
    </row>
    <row r="3234" spans="2:8" x14ac:dyDescent="0.3">
      <c r="B3234" s="7"/>
      <c r="C3234" s="10"/>
      <c r="D3234" s="10"/>
      <c r="E3234" s="10"/>
      <c r="F3234" s="10"/>
      <c r="G3234" s="10"/>
      <c r="H3234" s="10"/>
    </row>
    <row r="3235" spans="2:8" x14ac:dyDescent="0.3">
      <c r="B3235" s="7"/>
      <c r="C3235" s="10"/>
      <c r="D3235" s="10"/>
      <c r="E3235" s="10"/>
      <c r="F3235" s="10"/>
      <c r="G3235" s="10"/>
      <c r="H3235" s="10"/>
    </row>
    <row r="3236" spans="2:8" x14ac:dyDescent="0.3">
      <c r="B3236" s="7"/>
      <c r="C3236" s="10"/>
      <c r="D3236" s="10"/>
      <c r="E3236" s="10"/>
      <c r="F3236" s="10"/>
      <c r="G3236" s="10"/>
      <c r="H3236" s="10"/>
    </row>
    <row r="3237" spans="2:8" x14ac:dyDescent="0.3">
      <c r="B3237" s="7"/>
      <c r="C3237" s="10"/>
      <c r="D3237" s="10"/>
      <c r="E3237" s="10"/>
      <c r="F3237" s="10"/>
      <c r="G3237" s="10"/>
      <c r="H3237" s="10"/>
    </row>
    <row r="3238" spans="2:8" x14ac:dyDescent="0.3">
      <c r="B3238" s="7"/>
      <c r="C3238" s="10"/>
      <c r="D3238" s="10"/>
      <c r="E3238" s="10"/>
      <c r="F3238" s="10"/>
      <c r="G3238" s="10"/>
      <c r="H3238" s="10"/>
    </row>
    <row r="3239" spans="2:8" x14ac:dyDescent="0.3">
      <c r="B3239" s="7"/>
      <c r="C3239" s="10"/>
      <c r="D3239" s="10"/>
      <c r="E3239" s="10"/>
      <c r="F3239" s="10"/>
      <c r="G3239" s="10"/>
      <c r="H3239" s="10"/>
    </row>
    <row r="3240" spans="2:8" x14ac:dyDescent="0.3">
      <c r="B3240" s="7"/>
      <c r="C3240" s="10"/>
      <c r="D3240" s="10"/>
      <c r="E3240" s="10"/>
      <c r="F3240" s="10"/>
      <c r="G3240" s="10"/>
      <c r="H3240" s="10"/>
    </row>
    <row r="3241" spans="2:8" x14ac:dyDescent="0.3">
      <c r="B3241" s="7"/>
      <c r="C3241" s="10"/>
      <c r="D3241" s="10"/>
      <c r="E3241" s="10"/>
      <c r="F3241" s="10"/>
      <c r="G3241" s="10"/>
      <c r="H3241" s="10"/>
    </row>
    <row r="3242" spans="2:8" x14ac:dyDescent="0.3">
      <c r="B3242" s="7"/>
      <c r="C3242" s="10"/>
      <c r="D3242" s="10"/>
      <c r="E3242" s="10"/>
      <c r="F3242" s="10"/>
      <c r="G3242" s="10"/>
      <c r="H3242" s="10"/>
    </row>
    <row r="3243" spans="2:8" x14ac:dyDescent="0.3">
      <c r="B3243" s="7"/>
      <c r="C3243" s="10"/>
      <c r="D3243" s="10"/>
      <c r="E3243" s="10"/>
      <c r="F3243" s="10"/>
      <c r="G3243" s="10"/>
      <c r="H3243" s="10"/>
    </row>
    <row r="3244" spans="2:8" x14ac:dyDescent="0.3">
      <c r="B3244" s="7"/>
      <c r="C3244" s="10"/>
      <c r="D3244" s="10"/>
      <c r="E3244" s="10"/>
      <c r="F3244" s="10"/>
      <c r="G3244" s="10"/>
      <c r="H3244" s="10"/>
    </row>
    <row r="3245" spans="2:8" x14ac:dyDescent="0.3">
      <c r="B3245" s="7"/>
      <c r="C3245" s="10"/>
      <c r="D3245" s="10"/>
      <c r="E3245" s="10"/>
      <c r="F3245" s="10"/>
      <c r="G3245" s="10"/>
      <c r="H3245" s="10"/>
    </row>
    <row r="3246" spans="2:8" x14ac:dyDescent="0.3">
      <c r="B3246" s="7"/>
      <c r="C3246" s="10"/>
      <c r="D3246" s="10"/>
      <c r="E3246" s="10"/>
      <c r="F3246" s="10"/>
      <c r="G3246" s="10"/>
      <c r="H3246" s="10"/>
    </row>
    <row r="3247" spans="2:8" x14ac:dyDescent="0.3">
      <c r="B3247" s="7"/>
      <c r="C3247" s="10"/>
      <c r="D3247" s="10"/>
      <c r="E3247" s="10"/>
      <c r="F3247" s="10"/>
      <c r="G3247" s="10"/>
      <c r="H3247" s="10"/>
    </row>
    <row r="3248" spans="2:8" x14ac:dyDescent="0.3">
      <c r="B3248" s="7"/>
      <c r="C3248" s="10"/>
      <c r="D3248" s="10"/>
      <c r="E3248" s="10"/>
      <c r="F3248" s="10"/>
      <c r="G3248" s="10"/>
      <c r="H3248" s="10"/>
    </row>
    <row r="3249" spans="2:8" x14ac:dyDescent="0.3">
      <c r="B3249" s="7"/>
      <c r="C3249" s="10"/>
      <c r="D3249" s="10"/>
      <c r="E3249" s="10"/>
      <c r="F3249" s="10"/>
      <c r="G3249" s="10"/>
      <c r="H3249" s="10"/>
    </row>
    <row r="3250" spans="2:8" x14ac:dyDescent="0.3">
      <c r="B3250" s="7"/>
      <c r="C3250" s="10"/>
      <c r="D3250" s="10"/>
      <c r="E3250" s="10"/>
      <c r="F3250" s="10"/>
      <c r="G3250" s="10"/>
      <c r="H3250" s="10"/>
    </row>
    <row r="3251" spans="2:8" x14ac:dyDescent="0.3">
      <c r="B3251" s="7"/>
      <c r="C3251" s="10"/>
      <c r="D3251" s="10"/>
      <c r="E3251" s="10"/>
      <c r="F3251" s="10"/>
      <c r="G3251" s="10"/>
      <c r="H3251" s="10"/>
    </row>
    <row r="3252" spans="2:8" x14ac:dyDescent="0.3">
      <c r="B3252" s="7"/>
      <c r="C3252" s="10"/>
      <c r="D3252" s="10"/>
      <c r="E3252" s="10"/>
      <c r="F3252" s="10"/>
      <c r="G3252" s="10"/>
      <c r="H3252" s="10"/>
    </row>
    <row r="3253" spans="2:8" x14ac:dyDescent="0.3">
      <c r="B3253" s="7"/>
      <c r="C3253" s="10"/>
      <c r="D3253" s="10"/>
      <c r="E3253" s="10"/>
      <c r="F3253" s="10"/>
      <c r="G3253" s="10"/>
      <c r="H3253" s="10"/>
    </row>
    <row r="3254" spans="2:8" x14ac:dyDescent="0.3">
      <c r="B3254" s="7"/>
      <c r="C3254" s="10"/>
      <c r="D3254" s="10"/>
      <c r="E3254" s="10"/>
      <c r="F3254" s="10"/>
      <c r="G3254" s="10"/>
      <c r="H3254" s="10"/>
    </row>
    <row r="3255" spans="2:8" x14ac:dyDescent="0.3">
      <c r="B3255" s="7"/>
      <c r="C3255" s="10"/>
      <c r="D3255" s="10"/>
      <c r="E3255" s="10"/>
      <c r="F3255" s="10"/>
      <c r="G3255" s="10"/>
      <c r="H3255" s="10"/>
    </row>
    <row r="3256" spans="2:8" x14ac:dyDescent="0.3">
      <c r="B3256" s="7"/>
      <c r="C3256" s="10"/>
      <c r="D3256" s="10"/>
      <c r="E3256" s="10"/>
      <c r="F3256" s="10"/>
      <c r="G3256" s="10"/>
      <c r="H3256" s="10"/>
    </row>
    <row r="3257" spans="2:8" x14ac:dyDescent="0.3">
      <c r="B3257" s="7"/>
      <c r="C3257" s="10"/>
      <c r="D3257" s="10"/>
      <c r="E3257" s="10"/>
      <c r="F3257" s="10"/>
      <c r="G3257" s="10"/>
      <c r="H3257" s="10"/>
    </row>
    <row r="3258" spans="2:8" x14ac:dyDescent="0.3">
      <c r="B3258" s="7"/>
      <c r="C3258" s="10"/>
      <c r="D3258" s="10"/>
      <c r="E3258" s="10"/>
      <c r="F3258" s="10"/>
      <c r="G3258" s="10"/>
      <c r="H3258" s="10"/>
    </row>
    <row r="3259" spans="2:8" x14ac:dyDescent="0.3">
      <c r="B3259" s="7"/>
      <c r="C3259" s="10"/>
      <c r="D3259" s="10"/>
      <c r="E3259" s="10"/>
      <c r="F3259" s="10"/>
      <c r="G3259" s="10"/>
      <c r="H3259" s="10"/>
    </row>
    <row r="3260" spans="2:8" x14ac:dyDescent="0.3">
      <c r="B3260" s="7"/>
      <c r="C3260" s="10"/>
      <c r="D3260" s="10"/>
      <c r="E3260" s="10"/>
      <c r="F3260" s="10"/>
      <c r="G3260" s="10"/>
      <c r="H3260" s="10"/>
    </row>
    <row r="3261" spans="2:8" x14ac:dyDescent="0.3">
      <c r="B3261" s="7"/>
      <c r="C3261" s="10"/>
      <c r="D3261" s="10"/>
      <c r="E3261" s="10"/>
      <c r="F3261" s="10"/>
      <c r="G3261" s="10"/>
      <c r="H3261" s="10"/>
    </row>
    <row r="3262" spans="2:8" x14ac:dyDescent="0.3">
      <c r="B3262" s="7"/>
      <c r="C3262" s="10"/>
      <c r="D3262" s="10"/>
      <c r="E3262" s="10"/>
      <c r="F3262" s="10"/>
      <c r="G3262" s="10"/>
      <c r="H3262" s="10"/>
    </row>
    <row r="3263" spans="2:8" x14ac:dyDescent="0.3">
      <c r="B3263" s="7"/>
      <c r="C3263" s="10"/>
      <c r="D3263" s="10"/>
      <c r="E3263" s="10"/>
      <c r="F3263" s="10"/>
      <c r="G3263" s="10"/>
      <c r="H3263" s="10"/>
    </row>
    <row r="3264" spans="2:8" x14ac:dyDescent="0.3">
      <c r="B3264" s="7"/>
      <c r="C3264" s="10"/>
      <c r="D3264" s="10"/>
      <c r="E3264" s="10"/>
      <c r="F3264" s="10"/>
      <c r="G3264" s="10"/>
      <c r="H3264" s="10"/>
    </row>
    <row r="3265" spans="2:8" x14ac:dyDescent="0.3">
      <c r="B3265" s="7"/>
      <c r="C3265" s="10"/>
      <c r="D3265" s="10"/>
      <c r="E3265" s="10"/>
      <c r="F3265" s="10"/>
      <c r="G3265" s="10"/>
      <c r="H3265" s="10"/>
    </row>
    <row r="3266" spans="2:8" x14ac:dyDescent="0.3">
      <c r="B3266" s="7"/>
      <c r="C3266" s="10"/>
      <c r="D3266" s="10"/>
      <c r="E3266" s="10"/>
      <c r="F3266" s="10"/>
      <c r="G3266" s="10"/>
      <c r="H3266" s="10"/>
    </row>
    <row r="3267" spans="2:8" x14ac:dyDescent="0.3">
      <c r="B3267" s="7"/>
      <c r="C3267" s="10"/>
      <c r="D3267" s="10"/>
      <c r="E3267" s="10"/>
      <c r="F3267" s="10"/>
      <c r="G3267" s="10"/>
      <c r="H3267" s="10"/>
    </row>
    <row r="3268" spans="2:8" x14ac:dyDescent="0.3">
      <c r="B3268" s="7"/>
      <c r="C3268" s="10"/>
      <c r="D3268" s="10"/>
      <c r="E3268" s="10"/>
      <c r="F3268" s="10"/>
      <c r="G3268" s="10"/>
      <c r="H3268" s="10"/>
    </row>
    <row r="3269" spans="2:8" x14ac:dyDescent="0.3">
      <c r="B3269" s="7"/>
      <c r="C3269" s="10"/>
      <c r="D3269" s="10"/>
      <c r="E3269" s="10"/>
      <c r="F3269" s="10"/>
      <c r="G3269" s="10"/>
      <c r="H3269" s="10"/>
    </row>
    <row r="3270" spans="2:8" x14ac:dyDescent="0.3">
      <c r="B3270" s="7"/>
      <c r="C3270" s="10"/>
      <c r="D3270" s="10"/>
      <c r="E3270" s="10"/>
      <c r="F3270" s="10"/>
      <c r="G3270" s="10"/>
      <c r="H3270" s="10"/>
    </row>
    <row r="3271" spans="2:8" x14ac:dyDescent="0.3">
      <c r="B3271" s="7"/>
      <c r="C3271" s="10"/>
      <c r="D3271" s="10"/>
      <c r="E3271" s="10"/>
      <c r="F3271" s="10"/>
      <c r="G3271" s="10"/>
      <c r="H3271" s="10"/>
    </row>
    <row r="3272" spans="2:8" x14ac:dyDescent="0.3">
      <c r="B3272" s="7"/>
      <c r="C3272" s="10"/>
      <c r="D3272" s="10"/>
      <c r="E3272" s="10"/>
      <c r="F3272" s="10"/>
      <c r="G3272" s="10"/>
      <c r="H3272" s="10"/>
    </row>
    <row r="3273" spans="2:8" x14ac:dyDescent="0.3">
      <c r="B3273" s="7"/>
      <c r="C3273" s="10"/>
      <c r="D3273" s="10"/>
      <c r="E3273" s="10"/>
      <c r="F3273" s="10"/>
      <c r="G3273" s="10"/>
      <c r="H3273" s="10"/>
    </row>
    <row r="3274" spans="2:8" x14ac:dyDescent="0.3">
      <c r="B3274" s="7"/>
      <c r="C3274" s="10"/>
      <c r="D3274" s="10"/>
      <c r="E3274" s="10"/>
      <c r="F3274" s="10"/>
      <c r="G3274" s="10"/>
      <c r="H3274" s="10"/>
    </row>
    <row r="3275" spans="2:8" x14ac:dyDescent="0.3">
      <c r="B3275" s="7"/>
      <c r="C3275" s="10"/>
      <c r="D3275" s="10"/>
      <c r="E3275" s="10"/>
      <c r="F3275" s="10"/>
      <c r="G3275" s="10"/>
      <c r="H3275" s="10"/>
    </row>
    <row r="3276" spans="2:8" x14ac:dyDescent="0.3">
      <c r="B3276" s="7"/>
      <c r="C3276" s="10"/>
      <c r="D3276" s="10"/>
      <c r="E3276" s="10"/>
      <c r="F3276" s="10"/>
      <c r="G3276" s="10"/>
      <c r="H3276" s="10"/>
    </row>
    <row r="3277" spans="2:8" x14ac:dyDescent="0.3">
      <c r="B3277" s="7"/>
      <c r="C3277" s="10"/>
      <c r="D3277" s="10"/>
      <c r="E3277" s="10"/>
      <c r="F3277" s="10"/>
      <c r="G3277" s="10"/>
      <c r="H3277" s="10"/>
    </row>
    <row r="3278" spans="2:8" x14ac:dyDescent="0.3">
      <c r="B3278" s="7"/>
      <c r="C3278" s="10"/>
      <c r="D3278" s="10"/>
      <c r="E3278" s="10"/>
      <c r="F3278" s="10"/>
      <c r="G3278" s="10"/>
      <c r="H3278" s="10"/>
    </row>
    <row r="3279" spans="2:8" x14ac:dyDescent="0.3">
      <c r="B3279" s="7"/>
      <c r="C3279" s="10"/>
      <c r="D3279" s="10"/>
      <c r="E3279" s="10"/>
      <c r="F3279" s="10"/>
      <c r="G3279" s="10"/>
      <c r="H3279" s="10"/>
    </row>
    <row r="3280" spans="2:8" x14ac:dyDescent="0.3">
      <c r="B3280" s="7"/>
      <c r="C3280" s="10"/>
      <c r="D3280" s="10"/>
      <c r="E3280" s="10"/>
      <c r="F3280" s="10"/>
      <c r="G3280" s="10"/>
      <c r="H3280" s="10"/>
    </row>
    <row r="3281" spans="2:8" x14ac:dyDescent="0.3">
      <c r="B3281" s="7"/>
      <c r="C3281" s="10"/>
      <c r="D3281" s="10"/>
      <c r="E3281" s="10"/>
      <c r="F3281" s="10"/>
      <c r="G3281" s="10"/>
      <c r="H3281" s="10"/>
    </row>
    <row r="3282" spans="2:8" x14ac:dyDescent="0.3">
      <c r="B3282" s="7"/>
      <c r="C3282" s="10"/>
      <c r="D3282" s="10"/>
      <c r="E3282" s="10"/>
      <c r="F3282" s="10"/>
      <c r="G3282" s="10"/>
      <c r="H3282" s="10"/>
    </row>
    <row r="3283" spans="2:8" x14ac:dyDescent="0.3">
      <c r="B3283" s="7"/>
      <c r="C3283" s="10"/>
      <c r="D3283" s="10"/>
      <c r="E3283" s="10"/>
      <c r="F3283" s="10"/>
      <c r="G3283" s="10"/>
      <c r="H3283" s="10"/>
    </row>
    <row r="3284" spans="2:8" x14ac:dyDescent="0.3">
      <c r="B3284" s="7"/>
      <c r="C3284" s="10"/>
      <c r="D3284" s="10"/>
      <c r="E3284" s="10"/>
      <c r="F3284" s="10"/>
      <c r="G3284" s="10"/>
      <c r="H3284" s="10"/>
    </row>
    <row r="3285" spans="2:8" x14ac:dyDescent="0.3">
      <c r="B3285" s="7"/>
      <c r="C3285" s="10"/>
      <c r="D3285" s="10"/>
      <c r="E3285" s="10"/>
      <c r="F3285" s="10"/>
      <c r="G3285" s="10"/>
      <c r="H3285" s="10"/>
    </row>
    <row r="3286" spans="2:8" x14ac:dyDescent="0.3">
      <c r="B3286" s="7"/>
      <c r="C3286" s="10"/>
      <c r="D3286" s="10"/>
      <c r="E3286" s="10"/>
      <c r="F3286" s="10"/>
      <c r="G3286" s="10"/>
      <c r="H3286" s="10"/>
    </row>
    <row r="3287" spans="2:8" x14ac:dyDescent="0.3">
      <c r="B3287" s="7"/>
      <c r="C3287" s="10"/>
      <c r="D3287" s="10"/>
      <c r="E3287" s="10"/>
      <c r="F3287" s="10"/>
      <c r="G3287" s="10"/>
      <c r="H3287" s="10"/>
    </row>
    <row r="3288" spans="2:8" x14ac:dyDescent="0.3">
      <c r="B3288" s="7"/>
      <c r="C3288" s="10"/>
      <c r="D3288" s="10"/>
      <c r="E3288" s="10"/>
      <c r="F3288" s="10"/>
      <c r="G3288" s="10"/>
      <c r="H3288" s="10"/>
    </row>
    <row r="3289" spans="2:8" x14ac:dyDescent="0.3">
      <c r="B3289" s="7"/>
      <c r="C3289" s="10"/>
      <c r="D3289" s="10"/>
      <c r="E3289" s="10"/>
      <c r="F3289" s="10"/>
      <c r="G3289" s="10"/>
      <c r="H3289" s="10"/>
    </row>
    <row r="3290" spans="2:8" x14ac:dyDescent="0.3">
      <c r="B3290" s="7"/>
      <c r="C3290" s="10"/>
      <c r="D3290" s="10"/>
      <c r="E3290" s="10"/>
      <c r="F3290" s="10"/>
      <c r="G3290" s="10"/>
      <c r="H3290" s="10"/>
    </row>
    <row r="3291" spans="2:8" x14ac:dyDescent="0.3">
      <c r="B3291" s="7"/>
      <c r="C3291" s="10"/>
      <c r="D3291" s="10"/>
      <c r="E3291" s="10"/>
      <c r="F3291" s="10"/>
      <c r="G3291" s="10"/>
      <c r="H3291" s="10"/>
    </row>
    <row r="3292" spans="2:8" x14ac:dyDescent="0.3">
      <c r="B3292" s="7"/>
      <c r="C3292" s="10"/>
      <c r="D3292" s="10"/>
      <c r="E3292" s="10"/>
      <c r="F3292" s="10"/>
      <c r="G3292" s="10"/>
      <c r="H3292" s="10"/>
    </row>
    <row r="3293" spans="2:8" x14ac:dyDescent="0.3">
      <c r="B3293" s="7"/>
      <c r="C3293" s="10"/>
      <c r="D3293" s="10"/>
      <c r="E3293" s="10"/>
      <c r="F3293" s="10"/>
      <c r="G3293" s="10"/>
      <c r="H3293" s="10"/>
    </row>
    <row r="3294" spans="2:8" x14ac:dyDescent="0.3">
      <c r="B3294" s="7"/>
      <c r="C3294" s="10"/>
      <c r="D3294" s="10"/>
      <c r="E3294" s="10"/>
      <c r="F3294" s="10"/>
      <c r="G3294" s="10"/>
      <c r="H3294" s="10"/>
    </row>
    <row r="3295" spans="2:8" x14ac:dyDescent="0.3">
      <c r="B3295" s="7"/>
      <c r="C3295" s="10"/>
      <c r="D3295" s="10"/>
      <c r="E3295" s="10"/>
      <c r="F3295" s="10"/>
      <c r="G3295" s="10"/>
      <c r="H3295" s="10"/>
    </row>
    <row r="3296" spans="2:8" x14ac:dyDescent="0.3">
      <c r="B3296" s="7"/>
      <c r="C3296" s="10"/>
      <c r="D3296" s="10"/>
      <c r="E3296" s="10"/>
      <c r="F3296" s="10"/>
      <c r="G3296" s="10"/>
      <c r="H3296" s="10"/>
    </row>
    <row r="3297" spans="2:8" x14ac:dyDescent="0.3">
      <c r="B3297" s="7"/>
      <c r="C3297" s="10"/>
      <c r="D3297" s="10"/>
      <c r="E3297" s="10"/>
      <c r="F3297" s="10"/>
      <c r="G3297" s="10"/>
      <c r="H3297" s="10"/>
    </row>
    <row r="3298" spans="2:8" x14ac:dyDescent="0.3">
      <c r="B3298" s="7"/>
      <c r="C3298" s="10"/>
      <c r="D3298" s="10"/>
      <c r="E3298" s="10"/>
      <c r="F3298" s="10"/>
      <c r="G3298" s="10"/>
      <c r="H3298" s="10"/>
    </row>
    <row r="3299" spans="2:8" x14ac:dyDescent="0.3">
      <c r="B3299" s="7"/>
      <c r="C3299" s="10"/>
      <c r="D3299" s="10"/>
      <c r="E3299" s="10"/>
      <c r="F3299" s="10"/>
      <c r="G3299" s="10"/>
      <c r="H3299" s="10"/>
    </row>
    <row r="3300" spans="2:8" x14ac:dyDescent="0.3">
      <c r="B3300" s="7"/>
      <c r="C3300" s="10"/>
      <c r="D3300" s="10"/>
      <c r="E3300" s="10"/>
      <c r="F3300" s="10"/>
      <c r="G3300" s="10"/>
      <c r="H3300" s="10"/>
    </row>
    <row r="3301" spans="2:8" x14ac:dyDescent="0.3">
      <c r="B3301" s="7"/>
      <c r="C3301" s="10"/>
      <c r="D3301" s="10"/>
      <c r="E3301" s="10"/>
      <c r="F3301" s="10"/>
      <c r="G3301" s="10"/>
      <c r="H3301" s="10"/>
    </row>
    <row r="3302" spans="2:8" x14ac:dyDescent="0.3">
      <c r="B3302" s="7"/>
      <c r="C3302" s="10"/>
      <c r="D3302" s="10"/>
      <c r="E3302" s="10"/>
      <c r="F3302" s="10"/>
      <c r="G3302" s="10"/>
      <c r="H3302" s="10"/>
    </row>
    <row r="3303" spans="2:8" x14ac:dyDescent="0.3">
      <c r="B3303" s="7"/>
      <c r="C3303" s="10"/>
      <c r="D3303" s="10"/>
      <c r="E3303" s="10"/>
      <c r="F3303" s="10"/>
      <c r="G3303" s="10"/>
      <c r="H3303" s="10"/>
    </row>
    <row r="3304" spans="2:8" x14ac:dyDescent="0.3">
      <c r="B3304" s="7"/>
      <c r="C3304" s="10"/>
      <c r="D3304" s="10"/>
      <c r="E3304" s="10"/>
      <c r="F3304" s="10"/>
      <c r="G3304" s="10"/>
      <c r="H3304" s="10"/>
    </row>
    <row r="3305" spans="2:8" x14ac:dyDescent="0.3">
      <c r="B3305" s="7"/>
      <c r="C3305" s="10"/>
      <c r="D3305" s="10"/>
      <c r="E3305" s="10"/>
      <c r="F3305" s="10"/>
      <c r="G3305" s="10"/>
      <c r="H3305" s="10"/>
    </row>
    <row r="3306" spans="2:8" x14ac:dyDescent="0.3">
      <c r="B3306" s="7"/>
      <c r="C3306" s="10"/>
      <c r="D3306" s="10"/>
      <c r="E3306" s="10"/>
      <c r="F3306" s="10"/>
      <c r="G3306" s="10"/>
      <c r="H3306" s="10"/>
    </row>
    <row r="3307" spans="2:8" x14ac:dyDescent="0.3">
      <c r="B3307" s="7"/>
      <c r="C3307" s="10"/>
      <c r="D3307" s="10"/>
      <c r="E3307" s="10"/>
      <c r="F3307" s="10"/>
      <c r="G3307" s="10"/>
      <c r="H3307" s="10"/>
    </row>
    <row r="3308" spans="2:8" x14ac:dyDescent="0.3">
      <c r="B3308" s="7"/>
      <c r="C3308" s="10"/>
      <c r="D3308" s="10"/>
      <c r="E3308" s="10"/>
      <c r="F3308" s="10"/>
      <c r="G3308" s="10"/>
      <c r="H3308" s="10"/>
    </row>
    <row r="3309" spans="2:8" x14ac:dyDescent="0.3">
      <c r="B3309" s="7"/>
      <c r="C3309" s="10"/>
      <c r="D3309" s="10"/>
      <c r="E3309" s="10"/>
      <c r="F3309" s="10"/>
      <c r="G3309" s="10"/>
      <c r="H3309" s="10"/>
    </row>
    <row r="3310" spans="2:8" x14ac:dyDescent="0.3">
      <c r="B3310" s="7"/>
      <c r="C3310" s="10"/>
      <c r="D3310" s="10"/>
      <c r="E3310" s="10"/>
      <c r="F3310" s="10"/>
      <c r="G3310" s="10"/>
      <c r="H3310" s="10"/>
    </row>
    <row r="3311" spans="2:8" x14ac:dyDescent="0.3">
      <c r="B3311" s="7"/>
      <c r="C3311" s="10"/>
      <c r="D3311" s="10"/>
      <c r="E3311" s="10"/>
      <c r="F3311" s="10"/>
      <c r="G3311" s="10"/>
      <c r="H3311" s="10"/>
    </row>
    <row r="3312" spans="2:8" x14ac:dyDescent="0.3">
      <c r="B3312" s="7"/>
      <c r="C3312" s="10"/>
      <c r="D3312" s="10"/>
      <c r="E3312" s="10"/>
      <c r="F3312" s="10"/>
      <c r="G3312" s="10"/>
      <c r="H3312" s="10"/>
    </row>
    <row r="3313" spans="2:8" x14ac:dyDescent="0.3">
      <c r="B3313" s="7"/>
      <c r="C3313" s="10"/>
      <c r="D3313" s="10"/>
      <c r="E3313" s="10"/>
      <c r="F3313" s="10"/>
      <c r="G3313" s="10"/>
      <c r="H3313" s="10"/>
    </row>
    <row r="3314" spans="2:8" x14ac:dyDescent="0.3">
      <c r="B3314" s="7"/>
      <c r="C3314" s="10"/>
      <c r="D3314" s="10"/>
      <c r="E3314" s="10"/>
      <c r="F3314" s="10"/>
      <c r="G3314" s="10"/>
      <c r="H3314" s="10"/>
    </row>
    <row r="3315" spans="2:8" x14ac:dyDescent="0.3">
      <c r="B3315" s="7"/>
      <c r="C3315" s="10"/>
      <c r="D3315" s="10"/>
      <c r="E3315" s="10"/>
      <c r="F3315" s="10"/>
      <c r="G3315" s="10"/>
      <c r="H3315" s="10"/>
    </row>
    <row r="3316" spans="2:8" x14ac:dyDescent="0.3">
      <c r="B3316" s="7"/>
      <c r="C3316" s="10"/>
      <c r="D3316" s="10"/>
      <c r="E3316" s="10"/>
      <c r="F3316" s="10"/>
      <c r="G3316" s="10"/>
      <c r="H3316" s="10"/>
    </row>
    <row r="3317" spans="2:8" x14ac:dyDescent="0.3">
      <c r="B3317" s="7"/>
      <c r="C3317" s="10"/>
      <c r="D3317" s="10"/>
      <c r="E3317" s="10"/>
      <c r="F3317" s="10"/>
      <c r="G3317" s="10"/>
      <c r="H3317" s="10"/>
    </row>
    <row r="3318" spans="2:8" x14ac:dyDescent="0.3">
      <c r="B3318" s="7"/>
      <c r="C3318" s="10"/>
      <c r="D3318" s="10"/>
      <c r="E3318" s="10"/>
      <c r="F3318" s="10"/>
      <c r="G3318" s="10"/>
      <c r="H3318" s="10"/>
    </row>
    <row r="3319" spans="2:8" x14ac:dyDescent="0.3">
      <c r="B3319" s="7"/>
      <c r="C3319" s="10"/>
      <c r="D3319" s="10"/>
      <c r="E3319" s="10"/>
      <c r="F3319" s="10"/>
      <c r="G3319" s="10"/>
      <c r="H3319" s="10"/>
    </row>
    <row r="3320" spans="2:8" x14ac:dyDescent="0.3">
      <c r="B3320" s="7"/>
      <c r="C3320" s="10"/>
      <c r="D3320" s="10"/>
      <c r="E3320" s="10"/>
      <c r="F3320" s="10"/>
      <c r="G3320" s="10"/>
      <c r="H3320" s="10"/>
    </row>
    <row r="3321" spans="2:8" x14ac:dyDescent="0.3">
      <c r="B3321" s="7"/>
      <c r="C3321" s="10"/>
      <c r="D3321" s="10"/>
      <c r="E3321" s="10"/>
      <c r="F3321" s="10"/>
      <c r="G3321" s="10"/>
      <c r="H3321" s="10"/>
    </row>
    <row r="3322" spans="2:8" x14ac:dyDescent="0.3">
      <c r="B3322" s="7"/>
      <c r="C3322" s="10"/>
      <c r="D3322" s="10"/>
      <c r="E3322" s="10"/>
      <c r="F3322" s="10"/>
      <c r="G3322" s="10"/>
      <c r="H3322" s="10"/>
    </row>
    <row r="3323" spans="2:8" x14ac:dyDescent="0.3">
      <c r="B3323" s="7"/>
      <c r="C3323" s="10"/>
      <c r="D3323" s="10"/>
      <c r="E3323" s="10"/>
      <c r="F3323" s="10"/>
      <c r="G3323" s="10"/>
      <c r="H3323" s="10"/>
    </row>
    <row r="3324" spans="2:8" x14ac:dyDescent="0.3">
      <c r="B3324" s="7"/>
      <c r="C3324" s="10"/>
      <c r="D3324" s="10"/>
      <c r="E3324" s="10"/>
      <c r="F3324" s="10"/>
      <c r="G3324" s="10"/>
      <c r="H3324" s="10"/>
    </row>
    <row r="3325" spans="2:8" x14ac:dyDescent="0.3">
      <c r="B3325" s="7"/>
      <c r="C3325" s="10"/>
      <c r="D3325" s="10"/>
      <c r="E3325" s="10"/>
      <c r="F3325" s="10"/>
      <c r="G3325" s="10"/>
      <c r="H3325" s="10"/>
    </row>
    <row r="3326" spans="2:8" x14ac:dyDescent="0.3">
      <c r="B3326" s="7"/>
      <c r="C3326" s="10"/>
      <c r="D3326" s="10"/>
      <c r="E3326" s="10"/>
      <c r="F3326" s="10"/>
      <c r="G3326" s="10"/>
      <c r="H3326" s="10"/>
    </row>
    <row r="3327" spans="2:8" x14ac:dyDescent="0.3">
      <c r="B3327" s="7"/>
      <c r="C3327" s="10"/>
      <c r="D3327" s="10"/>
      <c r="E3327" s="10"/>
      <c r="F3327" s="10"/>
      <c r="G3327" s="10"/>
      <c r="H3327" s="10"/>
    </row>
    <row r="3328" spans="2:8" x14ac:dyDescent="0.3">
      <c r="B3328" s="7"/>
      <c r="C3328" s="10"/>
      <c r="D3328" s="10"/>
      <c r="E3328" s="10"/>
      <c r="F3328" s="10"/>
      <c r="G3328" s="10"/>
      <c r="H3328" s="10"/>
    </row>
    <row r="3329" spans="2:8" x14ac:dyDescent="0.3">
      <c r="B3329" s="7"/>
      <c r="C3329" s="10"/>
      <c r="D3329" s="10"/>
      <c r="E3329" s="10"/>
      <c r="F3329" s="10"/>
      <c r="G3329" s="10"/>
      <c r="H3329" s="10"/>
    </row>
    <row r="3330" spans="2:8" x14ac:dyDescent="0.3">
      <c r="B3330" s="7"/>
      <c r="C3330" s="10"/>
      <c r="D3330" s="10"/>
      <c r="E3330" s="10"/>
      <c r="F3330" s="10"/>
      <c r="G3330" s="10"/>
      <c r="H3330" s="10"/>
    </row>
    <row r="3331" spans="2:8" x14ac:dyDescent="0.3">
      <c r="B3331" s="7"/>
      <c r="C3331" s="10"/>
      <c r="D3331" s="10"/>
      <c r="E3331" s="10"/>
      <c r="F3331" s="10"/>
      <c r="G3331" s="10"/>
      <c r="H3331" s="10"/>
    </row>
    <row r="3332" spans="2:8" x14ac:dyDescent="0.3">
      <c r="B3332" s="7"/>
      <c r="C3332" s="10"/>
      <c r="D3332" s="10"/>
      <c r="E3332" s="10"/>
      <c r="F3332" s="10"/>
      <c r="G3332" s="10"/>
      <c r="H3332" s="10"/>
    </row>
    <row r="3333" spans="2:8" x14ac:dyDescent="0.3">
      <c r="B3333" s="7"/>
      <c r="C3333" s="10"/>
      <c r="D3333" s="10"/>
      <c r="E3333" s="10"/>
      <c r="F3333" s="10"/>
      <c r="G3333" s="10"/>
      <c r="H3333" s="10"/>
    </row>
    <row r="3334" spans="2:8" x14ac:dyDescent="0.3">
      <c r="B3334" s="7"/>
      <c r="C3334" s="10"/>
      <c r="D3334" s="10"/>
      <c r="E3334" s="10"/>
      <c r="F3334" s="10"/>
      <c r="G3334" s="10"/>
      <c r="H3334" s="10"/>
    </row>
    <row r="3335" spans="2:8" x14ac:dyDescent="0.3">
      <c r="B3335" s="7"/>
      <c r="C3335" s="10"/>
      <c r="D3335" s="10"/>
      <c r="E3335" s="10"/>
      <c r="F3335" s="10"/>
      <c r="G3335" s="10"/>
      <c r="H3335" s="10"/>
    </row>
    <row r="3336" spans="2:8" x14ac:dyDescent="0.3">
      <c r="B3336" s="7"/>
      <c r="C3336" s="10"/>
      <c r="D3336" s="10"/>
      <c r="E3336" s="10"/>
      <c r="F3336" s="10"/>
      <c r="G3336" s="10"/>
      <c r="H3336" s="10"/>
    </row>
    <row r="3337" spans="2:8" x14ac:dyDescent="0.3">
      <c r="B3337" s="7"/>
      <c r="C3337" s="10"/>
      <c r="D3337" s="10"/>
      <c r="E3337" s="10"/>
      <c r="F3337" s="10"/>
      <c r="G3337" s="10"/>
      <c r="H3337" s="10"/>
    </row>
    <row r="3338" spans="2:8" x14ac:dyDescent="0.3">
      <c r="B3338" s="7"/>
      <c r="C3338" s="10"/>
      <c r="D3338" s="10"/>
      <c r="E3338" s="10"/>
      <c r="F3338" s="10"/>
      <c r="G3338" s="10"/>
      <c r="H3338" s="10"/>
    </row>
    <row r="3339" spans="2:8" x14ac:dyDescent="0.3">
      <c r="B3339" s="7"/>
      <c r="C3339" s="10"/>
      <c r="D3339" s="10"/>
      <c r="E3339" s="10"/>
      <c r="F3339" s="10"/>
      <c r="G3339" s="10"/>
      <c r="H3339" s="10"/>
    </row>
    <row r="3340" spans="2:8" x14ac:dyDescent="0.3">
      <c r="B3340" s="7"/>
      <c r="C3340" s="10"/>
      <c r="D3340" s="10"/>
      <c r="E3340" s="10"/>
      <c r="F3340" s="10"/>
      <c r="G3340" s="10"/>
      <c r="H3340" s="10"/>
    </row>
    <row r="3341" spans="2:8" x14ac:dyDescent="0.3">
      <c r="B3341" s="7"/>
      <c r="C3341" s="10"/>
      <c r="D3341" s="10"/>
      <c r="E3341" s="10"/>
      <c r="F3341" s="10"/>
      <c r="G3341" s="10"/>
      <c r="H3341" s="10"/>
    </row>
    <row r="3342" spans="2:8" x14ac:dyDescent="0.3">
      <c r="B3342" s="7"/>
      <c r="C3342" s="10"/>
      <c r="D3342" s="10"/>
      <c r="E3342" s="10"/>
      <c r="F3342" s="10"/>
      <c r="G3342" s="10"/>
      <c r="H3342" s="10"/>
    </row>
    <row r="3343" spans="2:8" x14ac:dyDescent="0.3">
      <c r="B3343" s="7"/>
      <c r="C3343" s="10"/>
      <c r="D3343" s="10"/>
      <c r="E3343" s="10"/>
      <c r="F3343" s="10"/>
      <c r="G3343" s="10"/>
      <c r="H3343" s="10"/>
    </row>
    <row r="3344" spans="2:8" x14ac:dyDescent="0.3">
      <c r="B3344" s="7"/>
      <c r="C3344" s="10"/>
      <c r="D3344" s="10"/>
      <c r="E3344" s="10"/>
      <c r="F3344" s="10"/>
      <c r="G3344" s="10"/>
      <c r="H3344" s="10"/>
    </row>
    <row r="3345" spans="2:8" x14ac:dyDescent="0.3">
      <c r="B3345" s="7"/>
      <c r="C3345" s="10"/>
      <c r="D3345" s="10"/>
      <c r="E3345" s="10"/>
      <c r="F3345" s="10"/>
      <c r="G3345" s="10"/>
      <c r="H3345" s="10"/>
    </row>
    <row r="3346" spans="2:8" x14ac:dyDescent="0.3">
      <c r="B3346" s="7"/>
      <c r="C3346" s="10"/>
      <c r="D3346" s="10"/>
      <c r="E3346" s="10"/>
      <c r="F3346" s="10"/>
      <c r="G3346" s="10"/>
      <c r="H3346" s="10"/>
    </row>
    <row r="3347" spans="2:8" x14ac:dyDescent="0.3">
      <c r="B3347" s="7"/>
      <c r="C3347" s="10"/>
      <c r="D3347" s="10"/>
      <c r="E3347" s="10"/>
      <c r="F3347" s="10"/>
      <c r="G3347" s="10"/>
      <c r="H3347" s="10"/>
    </row>
    <row r="3348" spans="2:8" x14ac:dyDescent="0.3">
      <c r="B3348" s="7"/>
      <c r="C3348" s="10"/>
      <c r="D3348" s="10"/>
      <c r="E3348" s="10"/>
      <c r="F3348" s="10"/>
      <c r="G3348" s="10"/>
      <c r="H3348" s="10"/>
    </row>
    <row r="3349" spans="2:8" x14ac:dyDescent="0.3">
      <c r="B3349" s="7"/>
      <c r="C3349" s="10"/>
      <c r="D3349" s="10"/>
      <c r="E3349" s="10"/>
      <c r="F3349" s="10"/>
      <c r="G3349" s="10"/>
      <c r="H3349" s="10"/>
    </row>
    <row r="3350" spans="2:8" x14ac:dyDescent="0.3">
      <c r="B3350" s="7"/>
      <c r="C3350" s="10"/>
      <c r="D3350" s="10"/>
      <c r="E3350" s="10"/>
      <c r="F3350" s="10"/>
      <c r="G3350" s="10"/>
      <c r="H3350" s="10"/>
    </row>
    <row r="3351" spans="2:8" x14ac:dyDescent="0.3">
      <c r="B3351" s="7"/>
      <c r="C3351" s="10"/>
      <c r="D3351" s="10"/>
      <c r="E3351" s="10"/>
      <c r="F3351" s="10"/>
      <c r="G3351" s="10"/>
      <c r="H3351" s="10"/>
    </row>
    <row r="3352" spans="2:8" x14ac:dyDescent="0.3">
      <c r="B3352" s="7"/>
      <c r="C3352" s="10"/>
      <c r="D3352" s="10"/>
      <c r="E3352" s="10"/>
      <c r="F3352" s="10"/>
      <c r="G3352" s="10"/>
      <c r="H3352" s="10"/>
    </row>
    <row r="3353" spans="2:8" x14ac:dyDescent="0.3">
      <c r="B3353" s="7"/>
      <c r="C3353" s="10"/>
      <c r="D3353" s="10"/>
      <c r="E3353" s="10"/>
      <c r="F3353" s="10"/>
      <c r="G3353" s="10"/>
      <c r="H3353" s="10"/>
    </row>
    <row r="3354" spans="2:8" x14ac:dyDescent="0.3">
      <c r="B3354" s="7"/>
      <c r="C3354" s="10"/>
      <c r="D3354" s="10"/>
      <c r="E3354" s="10"/>
      <c r="F3354" s="10"/>
      <c r="G3354" s="10"/>
      <c r="H3354" s="10"/>
    </row>
    <row r="3355" spans="2:8" x14ac:dyDescent="0.3">
      <c r="B3355" s="7"/>
      <c r="C3355" s="10"/>
      <c r="D3355" s="10"/>
      <c r="E3355" s="10"/>
      <c r="F3355" s="10"/>
      <c r="G3355" s="10"/>
      <c r="H3355" s="10"/>
    </row>
    <row r="3356" spans="2:8" x14ac:dyDescent="0.3">
      <c r="B3356" s="7"/>
      <c r="C3356" s="10"/>
      <c r="D3356" s="10"/>
      <c r="E3356" s="10"/>
      <c r="F3356" s="10"/>
      <c r="G3356" s="10"/>
      <c r="H3356" s="10"/>
    </row>
    <row r="3357" spans="2:8" x14ac:dyDescent="0.3">
      <c r="B3357" s="7"/>
      <c r="C3357" s="10"/>
      <c r="D3357" s="10"/>
      <c r="E3357" s="10"/>
      <c r="F3357" s="10"/>
      <c r="G3357" s="10"/>
      <c r="H3357" s="10"/>
    </row>
    <row r="3358" spans="2:8" x14ac:dyDescent="0.3">
      <c r="B3358" s="7"/>
      <c r="C3358" s="10"/>
      <c r="D3358" s="10"/>
      <c r="E3358" s="10"/>
      <c r="F3358" s="10"/>
      <c r="G3358" s="10"/>
      <c r="H3358" s="10"/>
    </row>
    <row r="3359" spans="2:8" x14ac:dyDescent="0.3">
      <c r="B3359" s="7"/>
      <c r="C3359" s="10"/>
      <c r="D3359" s="10"/>
      <c r="E3359" s="10"/>
      <c r="F3359" s="10"/>
      <c r="G3359" s="10"/>
      <c r="H3359" s="10"/>
    </row>
    <row r="3360" spans="2:8" x14ac:dyDescent="0.3">
      <c r="B3360" s="7"/>
      <c r="C3360" s="10"/>
      <c r="D3360" s="10"/>
      <c r="E3360" s="10"/>
      <c r="F3360" s="10"/>
      <c r="G3360" s="10"/>
      <c r="H3360" s="10"/>
    </row>
    <row r="3361" spans="2:8" x14ac:dyDescent="0.3">
      <c r="B3361" s="7"/>
      <c r="C3361" s="10"/>
      <c r="D3361" s="10"/>
      <c r="E3361" s="10"/>
      <c r="F3361" s="10"/>
      <c r="G3361" s="10"/>
      <c r="H3361" s="10"/>
    </row>
    <row r="3362" spans="2:8" x14ac:dyDescent="0.3">
      <c r="B3362" s="7"/>
      <c r="C3362" s="10"/>
      <c r="D3362" s="10"/>
      <c r="E3362" s="10"/>
      <c r="F3362" s="10"/>
      <c r="G3362" s="10"/>
      <c r="H3362" s="10"/>
    </row>
    <row r="3363" spans="2:8" x14ac:dyDescent="0.3">
      <c r="B3363" s="7"/>
      <c r="C3363" s="10"/>
      <c r="D3363" s="10"/>
      <c r="E3363" s="10"/>
      <c r="F3363" s="10"/>
      <c r="G3363" s="10"/>
      <c r="H3363" s="10"/>
    </row>
    <row r="3364" spans="2:8" x14ac:dyDescent="0.3">
      <c r="B3364" s="7"/>
      <c r="C3364" s="10"/>
      <c r="D3364" s="10"/>
      <c r="E3364" s="10"/>
      <c r="F3364" s="10"/>
      <c r="G3364" s="10"/>
      <c r="H3364" s="10"/>
    </row>
    <row r="3365" spans="2:8" x14ac:dyDescent="0.3">
      <c r="B3365" s="7"/>
      <c r="C3365" s="10"/>
      <c r="D3365" s="10"/>
      <c r="E3365" s="10"/>
      <c r="F3365" s="10"/>
      <c r="G3365" s="10"/>
      <c r="H3365" s="10"/>
    </row>
    <row r="3366" spans="2:8" x14ac:dyDescent="0.3">
      <c r="B3366" s="7"/>
      <c r="C3366" s="10"/>
      <c r="D3366" s="10"/>
      <c r="E3366" s="10"/>
      <c r="F3366" s="10"/>
      <c r="G3366" s="10"/>
      <c r="H3366" s="10"/>
    </row>
    <row r="3367" spans="2:8" x14ac:dyDescent="0.3">
      <c r="B3367" s="7"/>
      <c r="C3367" s="10"/>
      <c r="D3367" s="10"/>
      <c r="E3367" s="10"/>
      <c r="F3367" s="10"/>
      <c r="G3367" s="10"/>
      <c r="H3367" s="10"/>
    </row>
    <row r="3368" spans="2:8" x14ac:dyDescent="0.3">
      <c r="B3368" s="7"/>
      <c r="C3368" s="10"/>
      <c r="D3368" s="10"/>
      <c r="E3368" s="10"/>
      <c r="F3368" s="10"/>
      <c r="G3368" s="10"/>
      <c r="H3368" s="10"/>
    </row>
    <row r="3369" spans="2:8" x14ac:dyDescent="0.3">
      <c r="B3369" s="7"/>
      <c r="C3369" s="10"/>
      <c r="D3369" s="10"/>
      <c r="E3369" s="10"/>
      <c r="F3369" s="10"/>
      <c r="G3369" s="10"/>
      <c r="H3369" s="10"/>
    </row>
    <row r="3370" spans="2:8" x14ac:dyDescent="0.3">
      <c r="B3370" s="7"/>
      <c r="C3370" s="10"/>
      <c r="D3370" s="10"/>
      <c r="E3370" s="10"/>
      <c r="F3370" s="10"/>
      <c r="G3370" s="10"/>
      <c r="H3370" s="10"/>
    </row>
    <row r="3371" spans="2:8" x14ac:dyDescent="0.3">
      <c r="B3371" s="7"/>
      <c r="C3371" s="10"/>
      <c r="D3371" s="10"/>
      <c r="E3371" s="10"/>
      <c r="F3371" s="10"/>
      <c r="G3371" s="10"/>
      <c r="H3371" s="10"/>
    </row>
    <row r="3372" spans="2:8" x14ac:dyDescent="0.3">
      <c r="B3372" s="7"/>
      <c r="C3372" s="10"/>
      <c r="D3372" s="10"/>
      <c r="E3372" s="10"/>
      <c r="F3372" s="10"/>
      <c r="G3372" s="10"/>
      <c r="H3372" s="10"/>
    </row>
    <row r="3373" spans="2:8" x14ac:dyDescent="0.3">
      <c r="B3373" s="7"/>
      <c r="C3373" s="10"/>
      <c r="D3373" s="10"/>
      <c r="E3373" s="10"/>
      <c r="F3373" s="10"/>
      <c r="G3373" s="10"/>
      <c r="H3373" s="10"/>
    </row>
    <row r="3374" spans="2:8" x14ac:dyDescent="0.3">
      <c r="B3374" s="7"/>
      <c r="C3374" s="10"/>
      <c r="D3374" s="10"/>
      <c r="E3374" s="10"/>
      <c r="F3374" s="10"/>
      <c r="G3374" s="10"/>
      <c r="H3374" s="10"/>
    </row>
    <row r="3375" spans="2:8" x14ac:dyDescent="0.3">
      <c r="B3375" s="7"/>
      <c r="C3375" s="10"/>
      <c r="D3375" s="10"/>
      <c r="E3375" s="10"/>
      <c r="F3375" s="10"/>
      <c r="G3375" s="10"/>
      <c r="H3375" s="10"/>
    </row>
    <row r="3376" spans="2:8" x14ac:dyDescent="0.3">
      <c r="B3376" s="7"/>
      <c r="C3376" s="10"/>
      <c r="D3376" s="10"/>
      <c r="E3376" s="10"/>
      <c r="F3376" s="10"/>
      <c r="G3376" s="10"/>
      <c r="H3376" s="10"/>
    </row>
    <row r="3377" spans="2:8" x14ac:dyDescent="0.3">
      <c r="B3377" s="7"/>
      <c r="C3377" s="10"/>
      <c r="D3377" s="10"/>
      <c r="E3377" s="10"/>
      <c r="F3377" s="10"/>
      <c r="G3377" s="10"/>
      <c r="H3377" s="10"/>
    </row>
    <row r="3378" spans="2:8" x14ac:dyDescent="0.3">
      <c r="B3378" s="7"/>
      <c r="C3378" s="10"/>
      <c r="D3378" s="10"/>
      <c r="E3378" s="10"/>
      <c r="F3378" s="10"/>
      <c r="G3378" s="10"/>
      <c r="H3378" s="10"/>
    </row>
    <row r="3379" spans="2:8" x14ac:dyDescent="0.3">
      <c r="B3379" s="7"/>
      <c r="C3379" s="10"/>
      <c r="D3379" s="10"/>
      <c r="E3379" s="10"/>
      <c r="F3379" s="10"/>
      <c r="G3379" s="10"/>
      <c r="H3379" s="10"/>
    </row>
    <row r="3380" spans="2:8" x14ac:dyDescent="0.3">
      <c r="B3380" s="7"/>
      <c r="C3380" s="10"/>
      <c r="D3380" s="10"/>
      <c r="E3380" s="10"/>
      <c r="F3380" s="10"/>
      <c r="G3380" s="10"/>
      <c r="H3380" s="10"/>
    </row>
    <row r="3381" spans="2:8" x14ac:dyDescent="0.3">
      <c r="B3381" s="7"/>
      <c r="C3381" s="10"/>
      <c r="D3381" s="10"/>
      <c r="E3381" s="10"/>
      <c r="F3381" s="10"/>
      <c r="G3381" s="10"/>
      <c r="H3381" s="10"/>
    </row>
    <row r="3382" spans="2:8" x14ac:dyDescent="0.3">
      <c r="B3382" s="7"/>
      <c r="C3382" s="10"/>
      <c r="D3382" s="10"/>
      <c r="E3382" s="10"/>
      <c r="F3382" s="10"/>
      <c r="G3382" s="10"/>
      <c r="H3382" s="10"/>
    </row>
    <row r="3383" spans="2:8" x14ac:dyDescent="0.3">
      <c r="B3383" s="7"/>
      <c r="C3383" s="10"/>
      <c r="D3383" s="10"/>
      <c r="E3383" s="10"/>
      <c r="F3383" s="10"/>
      <c r="G3383" s="10"/>
      <c r="H3383" s="10"/>
    </row>
    <row r="3384" spans="2:8" x14ac:dyDescent="0.3">
      <c r="B3384" s="7"/>
      <c r="C3384" s="10"/>
      <c r="D3384" s="10"/>
      <c r="E3384" s="10"/>
      <c r="F3384" s="10"/>
      <c r="G3384" s="10"/>
      <c r="H3384" s="10"/>
    </row>
    <row r="3385" spans="2:8" x14ac:dyDescent="0.3">
      <c r="B3385" s="7"/>
      <c r="C3385" s="10"/>
      <c r="D3385" s="10"/>
      <c r="E3385" s="10"/>
      <c r="F3385" s="10"/>
      <c r="G3385" s="10"/>
      <c r="H3385" s="10"/>
    </row>
    <row r="3386" spans="2:8" x14ac:dyDescent="0.3">
      <c r="B3386" s="7"/>
      <c r="C3386" s="10"/>
      <c r="D3386" s="10"/>
      <c r="E3386" s="10"/>
      <c r="F3386" s="10"/>
      <c r="G3386" s="10"/>
      <c r="H3386" s="10"/>
    </row>
    <row r="3387" spans="2:8" x14ac:dyDescent="0.3">
      <c r="B3387" s="7"/>
      <c r="C3387" s="10"/>
      <c r="D3387" s="10"/>
      <c r="E3387" s="10"/>
      <c r="F3387" s="10"/>
      <c r="G3387" s="10"/>
      <c r="H3387" s="10"/>
    </row>
    <row r="3388" spans="2:8" x14ac:dyDescent="0.3">
      <c r="B3388" s="7"/>
      <c r="C3388" s="10"/>
      <c r="D3388" s="10"/>
      <c r="E3388" s="10"/>
      <c r="F3388" s="10"/>
      <c r="G3388" s="10"/>
      <c r="H3388" s="10"/>
    </row>
    <row r="3389" spans="2:8" x14ac:dyDescent="0.3">
      <c r="B3389" s="7"/>
      <c r="C3389" s="10"/>
      <c r="D3389" s="10"/>
      <c r="E3389" s="10"/>
      <c r="F3389" s="10"/>
      <c r="G3389" s="10"/>
      <c r="H3389" s="10"/>
    </row>
    <row r="3390" spans="2:8" x14ac:dyDescent="0.3">
      <c r="B3390" s="7"/>
      <c r="C3390" s="10"/>
      <c r="D3390" s="10"/>
      <c r="E3390" s="10"/>
      <c r="F3390" s="10"/>
      <c r="G3390" s="10"/>
      <c r="H3390" s="10"/>
    </row>
    <row r="3391" spans="2:8" x14ac:dyDescent="0.3">
      <c r="B3391" s="7"/>
      <c r="C3391" s="10"/>
      <c r="D3391" s="10"/>
      <c r="E3391" s="10"/>
      <c r="F3391" s="10"/>
      <c r="G3391" s="10"/>
      <c r="H3391" s="10"/>
    </row>
    <row r="3392" spans="2:8" x14ac:dyDescent="0.3">
      <c r="B3392" s="7"/>
      <c r="C3392" s="10"/>
      <c r="D3392" s="10"/>
      <c r="E3392" s="10"/>
      <c r="F3392" s="10"/>
      <c r="G3392" s="10"/>
      <c r="H3392" s="10"/>
    </row>
    <row r="3393" spans="2:8" x14ac:dyDescent="0.3">
      <c r="B3393" s="7"/>
      <c r="C3393" s="10"/>
      <c r="D3393" s="10"/>
      <c r="E3393" s="10"/>
      <c r="F3393" s="10"/>
      <c r="G3393" s="10"/>
      <c r="H3393" s="10"/>
    </row>
    <row r="3394" spans="2:8" x14ac:dyDescent="0.3">
      <c r="B3394" s="7"/>
      <c r="C3394" s="10"/>
      <c r="D3394" s="10"/>
      <c r="E3394" s="10"/>
      <c r="F3394" s="10"/>
      <c r="G3394" s="10"/>
      <c r="H3394" s="10"/>
    </row>
    <row r="3395" spans="2:8" x14ac:dyDescent="0.3">
      <c r="B3395" s="7"/>
      <c r="C3395" s="10"/>
      <c r="D3395" s="10"/>
      <c r="E3395" s="10"/>
      <c r="F3395" s="10"/>
      <c r="G3395" s="10"/>
      <c r="H3395" s="10"/>
    </row>
    <row r="3396" spans="2:8" x14ac:dyDescent="0.3">
      <c r="B3396" s="7"/>
      <c r="C3396" s="10"/>
      <c r="D3396" s="10"/>
      <c r="E3396" s="10"/>
      <c r="F3396" s="10"/>
      <c r="G3396" s="10"/>
      <c r="H3396" s="10"/>
    </row>
    <row r="3397" spans="2:8" x14ac:dyDescent="0.3">
      <c r="B3397" s="7"/>
      <c r="C3397" s="10"/>
      <c r="D3397" s="10"/>
      <c r="E3397" s="10"/>
      <c r="F3397" s="10"/>
      <c r="G3397" s="10"/>
      <c r="H3397" s="10"/>
    </row>
    <row r="3398" spans="2:8" x14ac:dyDescent="0.3">
      <c r="B3398" s="7"/>
      <c r="C3398" s="10"/>
      <c r="D3398" s="10"/>
      <c r="E3398" s="10"/>
      <c r="F3398" s="10"/>
      <c r="G3398" s="10"/>
      <c r="H3398" s="10"/>
    </row>
    <row r="3399" spans="2:8" x14ac:dyDescent="0.3">
      <c r="B3399" s="7"/>
      <c r="C3399" s="10"/>
      <c r="D3399" s="10"/>
      <c r="E3399" s="10"/>
      <c r="F3399" s="10"/>
      <c r="G3399" s="10"/>
      <c r="H3399" s="10"/>
    </row>
    <row r="3400" spans="2:8" x14ac:dyDescent="0.3">
      <c r="B3400" s="7"/>
      <c r="C3400" s="10"/>
      <c r="D3400" s="10"/>
      <c r="E3400" s="10"/>
      <c r="F3400" s="10"/>
      <c r="G3400" s="10"/>
      <c r="H3400" s="10"/>
    </row>
    <row r="3401" spans="2:8" x14ac:dyDescent="0.3">
      <c r="B3401" s="7"/>
      <c r="C3401" s="10"/>
      <c r="D3401" s="10"/>
      <c r="E3401" s="10"/>
      <c r="F3401" s="10"/>
      <c r="G3401" s="10"/>
      <c r="H3401" s="10"/>
    </row>
    <row r="3402" spans="2:8" x14ac:dyDescent="0.3">
      <c r="B3402" s="7"/>
      <c r="C3402" s="10"/>
      <c r="D3402" s="10"/>
      <c r="E3402" s="10"/>
      <c r="F3402" s="10"/>
      <c r="G3402" s="10"/>
      <c r="H3402" s="10"/>
    </row>
    <row r="3403" spans="2:8" x14ac:dyDescent="0.3">
      <c r="B3403" s="7"/>
      <c r="C3403" s="10"/>
      <c r="D3403" s="10"/>
      <c r="E3403" s="10"/>
      <c r="F3403" s="10"/>
      <c r="G3403" s="10"/>
      <c r="H3403" s="10"/>
    </row>
    <row r="3404" spans="2:8" x14ac:dyDescent="0.3">
      <c r="B3404" s="7"/>
      <c r="C3404" s="10"/>
      <c r="D3404" s="10"/>
      <c r="E3404" s="10"/>
      <c r="F3404" s="10"/>
      <c r="G3404" s="10"/>
      <c r="H3404" s="10"/>
    </row>
    <row r="3405" spans="2:8" x14ac:dyDescent="0.3">
      <c r="B3405" s="7"/>
      <c r="C3405" s="10"/>
      <c r="D3405" s="10"/>
      <c r="E3405" s="10"/>
      <c r="F3405" s="10"/>
      <c r="G3405" s="10"/>
      <c r="H3405" s="10"/>
    </row>
    <row r="3406" spans="2:8" x14ac:dyDescent="0.3">
      <c r="B3406" s="7"/>
      <c r="C3406" s="10"/>
      <c r="D3406" s="10"/>
      <c r="E3406" s="10"/>
      <c r="F3406" s="10"/>
      <c r="G3406" s="10"/>
      <c r="H3406" s="10"/>
    </row>
    <row r="3407" spans="2:8" x14ac:dyDescent="0.3">
      <c r="B3407" s="7"/>
      <c r="C3407" s="10"/>
      <c r="D3407" s="10"/>
      <c r="E3407" s="10"/>
      <c r="F3407" s="10"/>
      <c r="G3407" s="10"/>
      <c r="H3407" s="10"/>
    </row>
    <row r="3408" spans="2:8" x14ac:dyDescent="0.3">
      <c r="B3408" s="7"/>
      <c r="C3408" s="10"/>
      <c r="D3408" s="10"/>
      <c r="E3408" s="10"/>
      <c r="F3408" s="10"/>
      <c r="G3408" s="10"/>
      <c r="H3408" s="10"/>
    </row>
    <row r="3409" spans="2:8" x14ac:dyDescent="0.3">
      <c r="B3409" s="7"/>
      <c r="C3409" s="10"/>
      <c r="D3409" s="10"/>
      <c r="E3409" s="10"/>
      <c r="F3409" s="10"/>
      <c r="G3409" s="10"/>
      <c r="H3409" s="10"/>
    </row>
    <row r="3410" spans="2:8" x14ac:dyDescent="0.3">
      <c r="B3410" s="7"/>
      <c r="C3410" s="10"/>
      <c r="D3410" s="10"/>
      <c r="E3410" s="10"/>
      <c r="F3410" s="10"/>
      <c r="G3410" s="10"/>
      <c r="H3410" s="10"/>
    </row>
    <row r="3411" spans="2:8" x14ac:dyDescent="0.3">
      <c r="B3411" s="7"/>
      <c r="C3411" s="10"/>
      <c r="D3411" s="10"/>
      <c r="E3411" s="10"/>
      <c r="F3411" s="10"/>
      <c r="G3411" s="10"/>
      <c r="H3411" s="10"/>
    </row>
    <row r="3412" spans="2:8" x14ac:dyDescent="0.3">
      <c r="B3412" s="7"/>
      <c r="C3412" s="10"/>
      <c r="D3412" s="10"/>
      <c r="E3412" s="10"/>
      <c r="F3412" s="10"/>
      <c r="G3412" s="10"/>
      <c r="H3412" s="10"/>
    </row>
    <row r="3413" spans="2:8" x14ac:dyDescent="0.3">
      <c r="B3413" s="7"/>
      <c r="C3413" s="10"/>
      <c r="D3413" s="10"/>
      <c r="E3413" s="10"/>
      <c r="F3413" s="10"/>
      <c r="G3413" s="10"/>
      <c r="H3413" s="10"/>
    </row>
    <row r="3414" spans="2:8" x14ac:dyDescent="0.3">
      <c r="B3414" s="7"/>
      <c r="C3414" s="10"/>
      <c r="D3414" s="10"/>
      <c r="E3414" s="10"/>
      <c r="F3414" s="10"/>
      <c r="G3414" s="10"/>
      <c r="H3414" s="10"/>
    </row>
    <row r="3415" spans="2:8" x14ac:dyDescent="0.3">
      <c r="B3415" s="7"/>
      <c r="C3415" s="10"/>
      <c r="D3415" s="10"/>
      <c r="E3415" s="10"/>
      <c r="F3415" s="10"/>
      <c r="G3415" s="10"/>
      <c r="H3415" s="10"/>
    </row>
    <row r="3416" spans="2:8" x14ac:dyDescent="0.3">
      <c r="B3416" s="7"/>
      <c r="C3416" s="10"/>
      <c r="D3416" s="10"/>
      <c r="E3416" s="10"/>
      <c r="F3416" s="10"/>
      <c r="G3416" s="10"/>
      <c r="H3416" s="10"/>
    </row>
    <row r="3417" spans="2:8" x14ac:dyDescent="0.3">
      <c r="B3417" s="7"/>
      <c r="C3417" s="10"/>
      <c r="D3417" s="10"/>
      <c r="E3417" s="10"/>
      <c r="F3417" s="10"/>
      <c r="G3417" s="10"/>
      <c r="H3417" s="10"/>
    </row>
    <row r="3418" spans="2:8" x14ac:dyDescent="0.3">
      <c r="B3418" s="7"/>
      <c r="C3418" s="10"/>
      <c r="D3418" s="10"/>
      <c r="E3418" s="10"/>
      <c r="F3418" s="10"/>
      <c r="G3418" s="10"/>
      <c r="H3418" s="10"/>
    </row>
    <row r="3419" spans="2:8" x14ac:dyDescent="0.3">
      <c r="B3419" s="7"/>
      <c r="C3419" s="10"/>
      <c r="D3419" s="10"/>
      <c r="E3419" s="10"/>
      <c r="F3419" s="10"/>
      <c r="G3419" s="10"/>
      <c r="H3419" s="10"/>
    </row>
    <row r="3420" spans="2:8" x14ac:dyDescent="0.3">
      <c r="B3420" s="7"/>
      <c r="C3420" s="10"/>
      <c r="D3420" s="10"/>
      <c r="E3420" s="10"/>
      <c r="F3420" s="10"/>
      <c r="G3420" s="10"/>
      <c r="H3420" s="10"/>
    </row>
    <row r="3421" spans="2:8" x14ac:dyDescent="0.3">
      <c r="B3421" s="7"/>
      <c r="C3421" s="10"/>
      <c r="D3421" s="10"/>
      <c r="E3421" s="10"/>
      <c r="F3421" s="10"/>
      <c r="G3421" s="10"/>
      <c r="H3421" s="10"/>
    </row>
    <row r="3422" spans="2:8" x14ac:dyDescent="0.3">
      <c r="B3422" s="7"/>
      <c r="C3422" s="10"/>
      <c r="D3422" s="10"/>
      <c r="E3422" s="10"/>
      <c r="F3422" s="10"/>
      <c r="G3422" s="10"/>
      <c r="H3422" s="10"/>
    </row>
    <row r="3423" spans="2:8" x14ac:dyDescent="0.3">
      <c r="B3423" s="7"/>
      <c r="C3423" s="10"/>
      <c r="D3423" s="10"/>
      <c r="E3423" s="10"/>
      <c r="F3423" s="10"/>
      <c r="G3423" s="10"/>
      <c r="H3423" s="10"/>
    </row>
    <row r="3424" spans="2:8" x14ac:dyDescent="0.3">
      <c r="B3424" s="7"/>
      <c r="C3424" s="10"/>
      <c r="D3424" s="10"/>
      <c r="E3424" s="10"/>
      <c r="F3424" s="10"/>
      <c r="G3424" s="10"/>
      <c r="H3424" s="10"/>
    </row>
    <row r="3425" spans="2:8" x14ac:dyDescent="0.3">
      <c r="B3425" s="7"/>
      <c r="C3425" s="10"/>
      <c r="D3425" s="10"/>
      <c r="E3425" s="10"/>
      <c r="F3425" s="10"/>
      <c r="G3425" s="10"/>
      <c r="H3425" s="10"/>
    </row>
    <row r="3426" spans="2:8" x14ac:dyDescent="0.3">
      <c r="B3426" s="7"/>
      <c r="C3426" s="10"/>
      <c r="D3426" s="10"/>
      <c r="E3426" s="10"/>
      <c r="F3426" s="10"/>
      <c r="G3426" s="10"/>
      <c r="H3426" s="10"/>
    </row>
    <row r="3427" spans="2:8" x14ac:dyDescent="0.3">
      <c r="B3427" s="7"/>
      <c r="C3427" s="10"/>
      <c r="D3427" s="10"/>
      <c r="E3427" s="10"/>
      <c r="F3427" s="10"/>
      <c r="G3427" s="10"/>
      <c r="H3427" s="10"/>
    </row>
    <row r="3428" spans="2:8" x14ac:dyDescent="0.3">
      <c r="B3428" s="7"/>
      <c r="C3428" s="10"/>
      <c r="D3428" s="10"/>
      <c r="E3428" s="10"/>
      <c r="F3428" s="10"/>
      <c r="G3428" s="10"/>
      <c r="H3428" s="10"/>
    </row>
    <row r="3429" spans="2:8" x14ac:dyDescent="0.3">
      <c r="B3429" s="7"/>
      <c r="C3429" s="10"/>
      <c r="D3429" s="10"/>
      <c r="E3429" s="10"/>
      <c r="F3429" s="10"/>
      <c r="G3429" s="10"/>
      <c r="H3429" s="10"/>
    </row>
    <row r="3430" spans="2:8" x14ac:dyDescent="0.3">
      <c r="B3430" s="7"/>
      <c r="C3430" s="10"/>
      <c r="D3430" s="10"/>
      <c r="E3430" s="10"/>
      <c r="F3430" s="10"/>
      <c r="G3430" s="10"/>
      <c r="H3430" s="10"/>
    </row>
    <row r="3431" spans="2:8" x14ac:dyDescent="0.3">
      <c r="B3431" s="7"/>
      <c r="C3431" s="10"/>
      <c r="D3431" s="10"/>
      <c r="E3431" s="10"/>
      <c r="F3431" s="10"/>
      <c r="G3431" s="10"/>
      <c r="H3431" s="10"/>
    </row>
    <row r="3432" spans="2:8" x14ac:dyDescent="0.3">
      <c r="B3432" s="7"/>
      <c r="C3432" s="10"/>
      <c r="D3432" s="10"/>
      <c r="E3432" s="10"/>
      <c r="F3432" s="10"/>
      <c r="G3432" s="10"/>
      <c r="H3432" s="10"/>
    </row>
    <row r="3433" spans="2:8" x14ac:dyDescent="0.3">
      <c r="B3433" s="7"/>
      <c r="C3433" s="10"/>
      <c r="D3433" s="10"/>
      <c r="E3433" s="10"/>
      <c r="F3433" s="10"/>
      <c r="G3433" s="10"/>
      <c r="H3433" s="10"/>
    </row>
    <row r="3434" spans="2:8" x14ac:dyDescent="0.3">
      <c r="B3434" s="7"/>
      <c r="C3434" s="10"/>
      <c r="D3434" s="10"/>
      <c r="E3434" s="10"/>
      <c r="F3434" s="10"/>
      <c r="G3434" s="10"/>
      <c r="H3434" s="10"/>
    </row>
    <row r="3435" spans="2:8" x14ac:dyDescent="0.3">
      <c r="B3435" s="7"/>
      <c r="C3435" s="10"/>
      <c r="D3435" s="10"/>
      <c r="E3435" s="10"/>
      <c r="F3435" s="10"/>
      <c r="G3435" s="10"/>
      <c r="H3435" s="10"/>
    </row>
    <row r="3436" spans="2:8" x14ac:dyDescent="0.3">
      <c r="B3436" s="7"/>
      <c r="C3436" s="10"/>
      <c r="D3436" s="10"/>
      <c r="E3436" s="10"/>
      <c r="F3436" s="10"/>
      <c r="G3436" s="10"/>
      <c r="H3436" s="10"/>
    </row>
    <row r="3437" spans="2:8" x14ac:dyDescent="0.3">
      <c r="B3437" s="7"/>
      <c r="C3437" s="10"/>
      <c r="D3437" s="10"/>
      <c r="E3437" s="10"/>
      <c r="F3437" s="10"/>
      <c r="G3437" s="10"/>
      <c r="H3437" s="10"/>
    </row>
    <row r="3438" spans="2:8" x14ac:dyDescent="0.3">
      <c r="B3438" s="7"/>
      <c r="C3438" s="10"/>
      <c r="D3438" s="10"/>
      <c r="E3438" s="10"/>
      <c r="F3438" s="10"/>
      <c r="G3438" s="10"/>
      <c r="H3438" s="10"/>
    </row>
    <row r="3439" spans="2:8" x14ac:dyDescent="0.3">
      <c r="B3439" s="7"/>
      <c r="C3439" s="10"/>
      <c r="D3439" s="10"/>
      <c r="E3439" s="10"/>
      <c r="F3439" s="10"/>
      <c r="G3439" s="10"/>
      <c r="H3439" s="10"/>
    </row>
    <row r="3440" spans="2:8" x14ac:dyDescent="0.3">
      <c r="B3440" s="7"/>
      <c r="C3440" s="10"/>
      <c r="D3440" s="10"/>
      <c r="E3440" s="10"/>
      <c r="F3440" s="10"/>
      <c r="G3440" s="10"/>
      <c r="H3440" s="10"/>
    </row>
    <row r="3441" spans="2:8" x14ac:dyDescent="0.3">
      <c r="B3441" s="7"/>
      <c r="C3441" s="10"/>
      <c r="D3441" s="10"/>
      <c r="E3441" s="10"/>
      <c r="F3441" s="10"/>
      <c r="G3441" s="10"/>
      <c r="H3441" s="10"/>
    </row>
    <row r="3442" spans="2:8" x14ac:dyDescent="0.3">
      <c r="B3442" s="7"/>
      <c r="C3442" s="10"/>
      <c r="D3442" s="10"/>
      <c r="E3442" s="10"/>
      <c r="F3442" s="10"/>
      <c r="G3442" s="10"/>
      <c r="H3442" s="10"/>
    </row>
    <row r="3443" spans="2:8" x14ac:dyDescent="0.3">
      <c r="B3443" s="7"/>
      <c r="C3443" s="10"/>
      <c r="D3443" s="10"/>
      <c r="E3443" s="10"/>
      <c r="F3443" s="10"/>
      <c r="G3443" s="10"/>
      <c r="H3443" s="10"/>
    </row>
    <row r="3444" spans="2:8" x14ac:dyDescent="0.3">
      <c r="B3444" s="7"/>
      <c r="C3444" s="10"/>
      <c r="D3444" s="10"/>
      <c r="E3444" s="10"/>
      <c r="F3444" s="10"/>
      <c r="G3444" s="10"/>
      <c r="H3444" s="10"/>
    </row>
    <row r="3445" spans="2:8" x14ac:dyDescent="0.3">
      <c r="B3445" s="7"/>
      <c r="C3445" s="10"/>
      <c r="D3445" s="10"/>
      <c r="E3445" s="10"/>
      <c r="F3445" s="10"/>
      <c r="G3445" s="10"/>
      <c r="H3445" s="10"/>
    </row>
    <row r="3446" spans="2:8" x14ac:dyDescent="0.3">
      <c r="B3446" s="7"/>
      <c r="C3446" s="10"/>
      <c r="D3446" s="10"/>
      <c r="E3446" s="10"/>
      <c r="F3446" s="10"/>
      <c r="G3446" s="10"/>
      <c r="H3446" s="10"/>
    </row>
    <row r="3447" spans="2:8" x14ac:dyDescent="0.3">
      <c r="B3447" s="7"/>
      <c r="C3447" s="10"/>
      <c r="D3447" s="10"/>
      <c r="E3447" s="10"/>
      <c r="F3447" s="10"/>
      <c r="G3447" s="10"/>
      <c r="H3447" s="10"/>
    </row>
    <row r="3448" spans="2:8" x14ac:dyDescent="0.3">
      <c r="B3448" s="7"/>
      <c r="C3448" s="10"/>
      <c r="D3448" s="10"/>
      <c r="E3448" s="10"/>
      <c r="F3448" s="10"/>
      <c r="G3448" s="10"/>
      <c r="H3448" s="10"/>
    </row>
    <row r="3449" spans="2:8" x14ac:dyDescent="0.3">
      <c r="B3449" s="7"/>
      <c r="C3449" s="10"/>
      <c r="D3449" s="10"/>
      <c r="E3449" s="10"/>
      <c r="F3449" s="10"/>
      <c r="G3449" s="10"/>
      <c r="H3449" s="10"/>
    </row>
    <row r="3450" spans="2:8" x14ac:dyDescent="0.3">
      <c r="B3450" s="7"/>
      <c r="C3450" s="10"/>
      <c r="D3450" s="10"/>
      <c r="E3450" s="10"/>
      <c r="F3450" s="10"/>
      <c r="G3450" s="10"/>
      <c r="H3450" s="10"/>
    </row>
    <row r="3451" spans="2:8" x14ac:dyDescent="0.3">
      <c r="B3451" s="7"/>
      <c r="C3451" s="10"/>
      <c r="D3451" s="10"/>
      <c r="E3451" s="10"/>
      <c r="F3451" s="10"/>
      <c r="G3451" s="10"/>
      <c r="H3451" s="10"/>
    </row>
    <row r="3452" spans="2:8" x14ac:dyDescent="0.3">
      <c r="B3452" s="7"/>
      <c r="C3452" s="10"/>
      <c r="D3452" s="10"/>
      <c r="E3452" s="10"/>
      <c r="F3452" s="10"/>
      <c r="G3452" s="10"/>
      <c r="H3452" s="10"/>
    </row>
    <row r="3453" spans="2:8" x14ac:dyDescent="0.3">
      <c r="B3453" s="7"/>
      <c r="C3453" s="10"/>
      <c r="D3453" s="10"/>
      <c r="E3453" s="10"/>
      <c r="F3453" s="10"/>
      <c r="G3453" s="10"/>
      <c r="H3453" s="10"/>
    </row>
    <row r="3454" spans="2:8" x14ac:dyDescent="0.3">
      <c r="B3454" s="7"/>
      <c r="C3454" s="10"/>
      <c r="D3454" s="10"/>
      <c r="E3454" s="10"/>
      <c r="F3454" s="10"/>
      <c r="G3454" s="10"/>
      <c r="H3454" s="10"/>
    </row>
    <row r="3455" spans="2:8" x14ac:dyDescent="0.3">
      <c r="B3455" s="7"/>
      <c r="C3455" s="10"/>
      <c r="D3455" s="10"/>
      <c r="E3455" s="10"/>
      <c r="F3455" s="10"/>
      <c r="G3455" s="10"/>
      <c r="H3455" s="10"/>
    </row>
    <row r="3456" spans="2:8" x14ac:dyDescent="0.3">
      <c r="B3456" s="7"/>
      <c r="C3456" s="10"/>
      <c r="D3456" s="10"/>
      <c r="E3456" s="10"/>
      <c r="F3456" s="10"/>
      <c r="G3456" s="10"/>
      <c r="H3456" s="10"/>
    </row>
    <row r="3457" spans="2:8" x14ac:dyDescent="0.3">
      <c r="B3457" s="7"/>
      <c r="C3457" s="10"/>
      <c r="D3457" s="10"/>
      <c r="E3457" s="10"/>
      <c r="F3457" s="10"/>
      <c r="G3457" s="10"/>
      <c r="H3457" s="10"/>
    </row>
    <row r="3458" spans="2:8" x14ac:dyDescent="0.3">
      <c r="B3458" s="7"/>
      <c r="C3458" s="10"/>
      <c r="D3458" s="10"/>
      <c r="E3458" s="10"/>
      <c r="F3458" s="10"/>
      <c r="G3458" s="10"/>
      <c r="H3458" s="10"/>
    </row>
    <row r="3459" spans="2:8" x14ac:dyDescent="0.3">
      <c r="B3459" s="7"/>
      <c r="C3459" s="10"/>
      <c r="D3459" s="10"/>
      <c r="E3459" s="10"/>
      <c r="F3459" s="10"/>
      <c r="G3459" s="10"/>
      <c r="H3459" s="10"/>
    </row>
    <row r="3460" spans="2:8" x14ac:dyDescent="0.3">
      <c r="B3460" s="7"/>
      <c r="C3460" s="10"/>
      <c r="D3460" s="10"/>
      <c r="E3460" s="10"/>
      <c r="F3460" s="10"/>
      <c r="G3460" s="10"/>
      <c r="H3460" s="10"/>
    </row>
    <row r="3461" spans="2:8" x14ac:dyDescent="0.3">
      <c r="B3461" s="7"/>
      <c r="C3461" s="10"/>
      <c r="D3461" s="10"/>
      <c r="E3461" s="10"/>
      <c r="F3461" s="10"/>
      <c r="G3461" s="10"/>
      <c r="H3461" s="10"/>
    </row>
    <row r="3462" spans="2:8" x14ac:dyDescent="0.3">
      <c r="B3462" s="7"/>
      <c r="C3462" s="10"/>
      <c r="D3462" s="10"/>
      <c r="E3462" s="10"/>
      <c r="F3462" s="10"/>
      <c r="G3462" s="10"/>
      <c r="H3462" s="10"/>
    </row>
    <row r="3463" spans="2:8" x14ac:dyDescent="0.3">
      <c r="B3463" s="7"/>
      <c r="C3463" s="10"/>
      <c r="D3463" s="10"/>
      <c r="E3463" s="10"/>
      <c r="F3463" s="10"/>
      <c r="G3463" s="10"/>
      <c r="H3463" s="10"/>
    </row>
    <row r="3464" spans="2:8" x14ac:dyDescent="0.3">
      <c r="B3464" s="7"/>
      <c r="C3464" s="10"/>
      <c r="D3464" s="10"/>
      <c r="E3464" s="10"/>
      <c r="F3464" s="10"/>
      <c r="G3464" s="10"/>
      <c r="H3464" s="10"/>
    </row>
    <row r="3465" spans="2:8" x14ac:dyDescent="0.3">
      <c r="B3465" s="7"/>
      <c r="C3465" s="10"/>
      <c r="D3465" s="10"/>
      <c r="E3465" s="10"/>
      <c r="F3465" s="10"/>
      <c r="G3465" s="10"/>
      <c r="H3465" s="10"/>
    </row>
    <row r="3466" spans="2:8" x14ac:dyDescent="0.3">
      <c r="B3466" s="7"/>
      <c r="C3466" s="10"/>
      <c r="D3466" s="10"/>
      <c r="E3466" s="10"/>
      <c r="F3466" s="10"/>
      <c r="G3466" s="10"/>
      <c r="H3466" s="10"/>
    </row>
    <row r="3467" spans="2:8" x14ac:dyDescent="0.3">
      <c r="B3467" s="7"/>
      <c r="C3467" s="10"/>
      <c r="D3467" s="10"/>
      <c r="E3467" s="10"/>
      <c r="F3467" s="10"/>
      <c r="G3467" s="10"/>
      <c r="H3467" s="10"/>
    </row>
    <row r="3468" spans="2:8" x14ac:dyDescent="0.3">
      <c r="B3468" s="7"/>
      <c r="C3468" s="10"/>
      <c r="D3468" s="10"/>
      <c r="E3468" s="10"/>
      <c r="F3468" s="10"/>
      <c r="G3468" s="10"/>
      <c r="H3468" s="10"/>
    </row>
    <row r="3469" spans="2:8" x14ac:dyDescent="0.3">
      <c r="B3469" s="7"/>
      <c r="C3469" s="10"/>
      <c r="D3469" s="10"/>
      <c r="E3469" s="10"/>
      <c r="F3469" s="10"/>
      <c r="G3469" s="10"/>
      <c r="H3469" s="10"/>
    </row>
    <row r="3470" spans="2:8" x14ac:dyDescent="0.3">
      <c r="B3470" s="7"/>
      <c r="C3470" s="10"/>
      <c r="D3470" s="10"/>
      <c r="E3470" s="10"/>
      <c r="F3470" s="10"/>
      <c r="G3470" s="10"/>
      <c r="H3470" s="10"/>
    </row>
    <row r="3471" spans="2:8" x14ac:dyDescent="0.3">
      <c r="B3471" s="7"/>
      <c r="C3471" s="10"/>
      <c r="D3471" s="10"/>
      <c r="E3471" s="10"/>
      <c r="F3471" s="10"/>
      <c r="G3471" s="10"/>
      <c r="H3471" s="10"/>
    </row>
    <row r="3472" spans="2:8" x14ac:dyDescent="0.3">
      <c r="B3472" s="7"/>
      <c r="C3472" s="10"/>
      <c r="D3472" s="10"/>
      <c r="E3472" s="10"/>
      <c r="F3472" s="10"/>
      <c r="G3472" s="10"/>
      <c r="H3472" s="10"/>
    </row>
    <row r="3473" spans="2:8" x14ac:dyDescent="0.3">
      <c r="B3473" s="7"/>
      <c r="C3473" s="10"/>
      <c r="D3473" s="10"/>
      <c r="E3473" s="10"/>
      <c r="F3473" s="10"/>
      <c r="G3473" s="10"/>
      <c r="H3473" s="10"/>
    </row>
    <row r="3474" spans="2:8" x14ac:dyDescent="0.3">
      <c r="B3474" s="7"/>
      <c r="C3474" s="10"/>
      <c r="D3474" s="10"/>
      <c r="E3474" s="10"/>
      <c r="F3474" s="10"/>
      <c r="G3474" s="10"/>
      <c r="H3474" s="10"/>
    </row>
    <row r="3475" spans="2:8" x14ac:dyDescent="0.3">
      <c r="B3475" s="7"/>
      <c r="C3475" s="10"/>
      <c r="D3475" s="10"/>
      <c r="E3475" s="10"/>
      <c r="F3475" s="10"/>
      <c r="G3475" s="10"/>
      <c r="H3475" s="10"/>
    </row>
    <row r="3476" spans="2:8" x14ac:dyDescent="0.3">
      <c r="B3476" s="7"/>
      <c r="C3476" s="10"/>
      <c r="D3476" s="10"/>
      <c r="E3476" s="10"/>
      <c r="F3476" s="10"/>
      <c r="G3476" s="10"/>
      <c r="H3476" s="10"/>
    </row>
    <row r="3477" spans="2:8" x14ac:dyDescent="0.3">
      <c r="B3477" s="7"/>
      <c r="C3477" s="10"/>
      <c r="D3477" s="10"/>
      <c r="E3477" s="10"/>
      <c r="F3477" s="10"/>
      <c r="G3477" s="10"/>
      <c r="H3477" s="10"/>
    </row>
    <row r="3478" spans="2:8" x14ac:dyDescent="0.3">
      <c r="B3478" s="7"/>
      <c r="C3478" s="10"/>
      <c r="D3478" s="10"/>
      <c r="E3478" s="10"/>
      <c r="F3478" s="10"/>
      <c r="G3478" s="10"/>
      <c r="H3478" s="10"/>
    </row>
    <row r="3479" spans="2:8" x14ac:dyDescent="0.3">
      <c r="B3479" s="7"/>
      <c r="C3479" s="10"/>
      <c r="D3479" s="10"/>
      <c r="E3479" s="10"/>
      <c r="F3479" s="10"/>
      <c r="G3479" s="10"/>
      <c r="H3479" s="10"/>
    </row>
    <row r="3480" spans="2:8" x14ac:dyDescent="0.3">
      <c r="B3480" s="7"/>
      <c r="C3480" s="10"/>
      <c r="D3480" s="10"/>
      <c r="E3480" s="10"/>
      <c r="F3480" s="10"/>
      <c r="G3480" s="10"/>
      <c r="H3480" s="10"/>
    </row>
    <row r="3481" spans="2:8" x14ac:dyDescent="0.3">
      <c r="B3481" s="7"/>
      <c r="C3481" s="10"/>
      <c r="D3481" s="10"/>
      <c r="E3481" s="10"/>
      <c r="F3481" s="10"/>
      <c r="G3481" s="10"/>
      <c r="H3481" s="10"/>
    </row>
    <row r="3482" spans="2:8" x14ac:dyDescent="0.3">
      <c r="B3482" s="7"/>
      <c r="C3482" s="10"/>
      <c r="D3482" s="10"/>
      <c r="E3482" s="10"/>
      <c r="F3482" s="10"/>
      <c r="G3482" s="10"/>
      <c r="H3482" s="10"/>
    </row>
    <row r="3483" spans="2:8" x14ac:dyDescent="0.3">
      <c r="B3483" s="7"/>
      <c r="C3483" s="10"/>
      <c r="D3483" s="10"/>
      <c r="E3483" s="10"/>
      <c r="F3483" s="10"/>
      <c r="G3483" s="10"/>
      <c r="H3483" s="10"/>
    </row>
    <row r="3484" spans="2:8" x14ac:dyDescent="0.3">
      <c r="B3484" s="7"/>
      <c r="C3484" s="10"/>
      <c r="D3484" s="10"/>
      <c r="E3484" s="10"/>
      <c r="F3484" s="10"/>
      <c r="G3484" s="10"/>
      <c r="H3484" s="10"/>
    </row>
    <row r="3485" spans="2:8" x14ac:dyDescent="0.3">
      <c r="B3485" s="7"/>
      <c r="C3485" s="10"/>
      <c r="D3485" s="10"/>
      <c r="E3485" s="10"/>
      <c r="F3485" s="10"/>
      <c r="G3485" s="10"/>
      <c r="H3485" s="10"/>
    </row>
    <row r="3486" spans="2:8" x14ac:dyDescent="0.3">
      <c r="B3486" s="7"/>
      <c r="C3486" s="10"/>
      <c r="D3486" s="10"/>
      <c r="E3486" s="10"/>
      <c r="F3486" s="10"/>
      <c r="G3486" s="10"/>
      <c r="H3486" s="10"/>
    </row>
    <row r="3487" spans="2:8" x14ac:dyDescent="0.3">
      <c r="B3487" s="7"/>
      <c r="C3487" s="10"/>
      <c r="D3487" s="10"/>
      <c r="E3487" s="10"/>
      <c r="F3487" s="10"/>
      <c r="G3487" s="10"/>
      <c r="H3487" s="10"/>
    </row>
    <row r="3488" spans="2:8" x14ac:dyDescent="0.3">
      <c r="B3488" s="7"/>
      <c r="C3488" s="10"/>
      <c r="D3488" s="10"/>
      <c r="E3488" s="10"/>
      <c r="F3488" s="10"/>
      <c r="G3488" s="10"/>
      <c r="H3488" s="10"/>
    </row>
    <row r="3489" spans="2:8" x14ac:dyDescent="0.3">
      <c r="B3489" s="7"/>
      <c r="C3489" s="10"/>
      <c r="D3489" s="10"/>
      <c r="E3489" s="10"/>
      <c r="F3489" s="10"/>
      <c r="G3489" s="10"/>
      <c r="H3489" s="10"/>
    </row>
    <row r="3490" spans="2:8" x14ac:dyDescent="0.3">
      <c r="B3490" s="7"/>
      <c r="C3490" s="10"/>
      <c r="D3490" s="10"/>
      <c r="E3490" s="10"/>
      <c r="F3490" s="10"/>
      <c r="G3490" s="10"/>
      <c r="H3490" s="10"/>
    </row>
    <row r="3491" spans="2:8" x14ac:dyDescent="0.3">
      <c r="B3491" s="7"/>
      <c r="C3491" s="10"/>
      <c r="D3491" s="10"/>
      <c r="E3491" s="10"/>
      <c r="F3491" s="10"/>
      <c r="G3491" s="10"/>
      <c r="H3491" s="10"/>
    </row>
    <row r="3492" spans="2:8" x14ac:dyDescent="0.3">
      <c r="B3492" s="7"/>
      <c r="C3492" s="10"/>
      <c r="D3492" s="10"/>
      <c r="E3492" s="10"/>
      <c r="F3492" s="10"/>
      <c r="G3492" s="10"/>
      <c r="H3492" s="10"/>
    </row>
    <row r="3493" spans="2:8" x14ac:dyDescent="0.3">
      <c r="B3493" s="7"/>
      <c r="C3493" s="10"/>
      <c r="D3493" s="10"/>
      <c r="E3493" s="10"/>
      <c r="F3493" s="10"/>
      <c r="G3493" s="10"/>
      <c r="H3493" s="10"/>
    </row>
    <row r="3494" spans="2:8" x14ac:dyDescent="0.3">
      <c r="B3494" s="7"/>
      <c r="C3494" s="10"/>
      <c r="D3494" s="10"/>
      <c r="E3494" s="10"/>
      <c r="F3494" s="10"/>
      <c r="G3494" s="10"/>
      <c r="H3494" s="10"/>
    </row>
    <row r="3495" spans="2:8" x14ac:dyDescent="0.3">
      <c r="B3495" s="7"/>
      <c r="C3495" s="10"/>
      <c r="D3495" s="10"/>
      <c r="E3495" s="10"/>
      <c r="F3495" s="10"/>
      <c r="G3495" s="10"/>
      <c r="H3495" s="10"/>
    </row>
    <row r="3496" spans="2:8" x14ac:dyDescent="0.3">
      <c r="B3496" s="7"/>
      <c r="C3496" s="10"/>
      <c r="D3496" s="10"/>
      <c r="E3496" s="10"/>
      <c r="F3496" s="10"/>
      <c r="G3496" s="10"/>
      <c r="H3496" s="10"/>
    </row>
    <row r="3497" spans="2:8" x14ac:dyDescent="0.3">
      <c r="B3497" s="7"/>
      <c r="C3497" s="10"/>
      <c r="D3497" s="10"/>
      <c r="E3497" s="10"/>
      <c r="F3497" s="10"/>
      <c r="G3497" s="10"/>
      <c r="H3497" s="10"/>
    </row>
    <row r="3498" spans="2:8" x14ac:dyDescent="0.3">
      <c r="B3498" s="7"/>
      <c r="C3498" s="10"/>
      <c r="D3498" s="10"/>
      <c r="E3498" s="10"/>
      <c r="F3498" s="10"/>
      <c r="G3498" s="10"/>
      <c r="H3498" s="10"/>
    </row>
    <row r="3499" spans="2:8" x14ac:dyDescent="0.3">
      <c r="B3499" s="7"/>
      <c r="C3499" s="10"/>
      <c r="D3499" s="10"/>
      <c r="E3499" s="10"/>
      <c r="F3499" s="10"/>
      <c r="G3499" s="10"/>
      <c r="H3499" s="10"/>
    </row>
    <row r="3500" spans="2:8" x14ac:dyDescent="0.3">
      <c r="B3500" s="7"/>
      <c r="C3500" s="10"/>
      <c r="D3500" s="10"/>
      <c r="E3500" s="10"/>
      <c r="F3500" s="10"/>
      <c r="G3500" s="10"/>
      <c r="H3500" s="10"/>
    </row>
    <row r="3501" spans="2:8" x14ac:dyDescent="0.3">
      <c r="B3501" s="7"/>
      <c r="C3501" s="10"/>
      <c r="D3501" s="10"/>
      <c r="E3501" s="10"/>
      <c r="F3501" s="10"/>
      <c r="G3501" s="10"/>
      <c r="H3501" s="10"/>
    </row>
    <row r="3502" spans="2:8" x14ac:dyDescent="0.3">
      <c r="B3502" s="7"/>
      <c r="C3502" s="10"/>
      <c r="D3502" s="10"/>
      <c r="E3502" s="10"/>
      <c r="F3502" s="10"/>
      <c r="G3502" s="10"/>
      <c r="H3502" s="10"/>
    </row>
    <row r="3503" spans="2:8" x14ac:dyDescent="0.3">
      <c r="B3503" s="7"/>
      <c r="C3503" s="10"/>
      <c r="D3503" s="10"/>
      <c r="E3503" s="10"/>
      <c r="F3503" s="10"/>
      <c r="G3503" s="10"/>
      <c r="H3503" s="10"/>
    </row>
    <row r="3504" spans="2:8" x14ac:dyDescent="0.3">
      <c r="B3504" s="7"/>
      <c r="C3504" s="10"/>
      <c r="D3504" s="10"/>
      <c r="E3504" s="10"/>
      <c r="F3504" s="10"/>
      <c r="G3504" s="10"/>
      <c r="H3504" s="10"/>
    </row>
    <row r="3505" spans="2:8" x14ac:dyDescent="0.3">
      <c r="B3505" s="7"/>
      <c r="C3505" s="10"/>
      <c r="D3505" s="10"/>
      <c r="E3505" s="10"/>
      <c r="F3505" s="10"/>
      <c r="G3505" s="10"/>
      <c r="H3505" s="10"/>
    </row>
    <row r="3506" spans="2:8" x14ac:dyDescent="0.3">
      <c r="B3506" s="7"/>
      <c r="C3506" s="10"/>
      <c r="D3506" s="10"/>
      <c r="E3506" s="10"/>
      <c r="F3506" s="10"/>
      <c r="G3506" s="10"/>
      <c r="H3506" s="10"/>
    </row>
    <row r="3507" spans="2:8" x14ac:dyDescent="0.3">
      <c r="B3507" s="7"/>
      <c r="C3507" s="10"/>
      <c r="D3507" s="10"/>
      <c r="E3507" s="10"/>
      <c r="F3507" s="10"/>
      <c r="G3507" s="10"/>
      <c r="H3507" s="10"/>
    </row>
    <row r="3508" spans="2:8" x14ac:dyDescent="0.3">
      <c r="B3508" s="7"/>
      <c r="C3508" s="10"/>
      <c r="D3508" s="10"/>
      <c r="E3508" s="10"/>
      <c r="F3508" s="10"/>
      <c r="G3508" s="10"/>
      <c r="H3508" s="10"/>
    </row>
    <row r="3509" spans="2:8" x14ac:dyDescent="0.3">
      <c r="B3509" s="7"/>
      <c r="C3509" s="10"/>
      <c r="D3509" s="10"/>
      <c r="E3509" s="10"/>
      <c r="F3509" s="10"/>
      <c r="G3509" s="10"/>
      <c r="H3509" s="10"/>
    </row>
    <row r="3510" spans="2:8" x14ac:dyDescent="0.3">
      <c r="B3510" s="7"/>
      <c r="C3510" s="10"/>
      <c r="D3510" s="10"/>
      <c r="E3510" s="10"/>
      <c r="F3510" s="10"/>
      <c r="G3510" s="10"/>
      <c r="H3510" s="10"/>
    </row>
    <row r="3511" spans="2:8" x14ac:dyDescent="0.3">
      <c r="B3511" s="7"/>
      <c r="C3511" s="10"/>
      <c r="D3511" s="10"/>
      <c r="E3511" s="10"/>
      <c r="F3511" s="10"/>
      <c r="G3511" s="10"/>
      <c r="H3511" s="10"/>
    </row>
    <row r="3512" spans="2:8" x14ac:dyDescent="0.3">
      <c r="B3512" s="7"/>
      <c r="C3512" s="10"/>
      <c r="D3512" s="10"/>
      <c r="E3512" s="10"/>
      <c r="F3512" s="10"/>
      <c r="G3512" s="10"/>
      <c r="H3512" s="10"/>
    </row>
    <row r="3513" spans="2:8" x14ac:dyDescent="0.3">
      <c r="B3513" s="7"/>
      <c r="C3513" s="10"/>
      <c r="D3513" s="10"/>
      <c r="E3513" s="10"/>
      <c r="F3513" s="10"/>
      <c r="G3513" s="10"/>
      <c r="H3513" s="10"/>
    </row>
    <row r="3514" spans="2:8" x14ac:dyDescent="0.3">
      <c r="B3514" s="7"/>
      <c r="C3514" s="10"/>
      <c r="D3514" s="10"/>
      <c r="E3514" s="10"/>
      <c r="F3514" s="10"/>
      <c r="G3514" s="10"/>
      <c r="H3514" s="10"/>
    </row>
    <row r="3515" spans="2:8" x14ac:dyDescent="0.3">
      <c r="B3515" s="7"/>
      <c r="C3515" s="10"/>
      <c r="D3515" s="10"/>
      <c r="E3515" s="10"/>
      <c r="F3515" s="10"/>
      <c r="G3515" s="10"/>
      <c r="H3515" s="10"/>
    </row>
    <row r="3516" spans="2:8" x14ac:dyDescent="0.3">
      <c r="B3516" s="7"/>
      <c r="C3516" s="10"/>
      <c r="D3516" s="10"/>
      <c r="E3516" s="10"/>
      <c r="F3516" s="10"/>
      <c r="G3516" s="10"/>
      <c r="H3516" s="10"/>
    </row>
    <row r="3517" spans="2:8" x14ac:dyDescent="0.3">
      <c r="B3517" s="7"/>
      <c r="C3517" s="10"/>
      <c r="D3517" s="10"/>
      <c r="E3517" s="10"/>
      <c r="F3517" s="10"/>
      <c r="G3517" s="10"/>
      <c r="H3517" s="10"/>
    </row>
    <row r="3518" spans="2:8" x14ac:dyDescent="0.3">
      <c r="B3518" s="7"/>
      <c r="C3518" s="10"/>
      <c r="D3518" s="10"/>
      <c r="E3518" s="10"/>
      <c r="F3518" s="10"/>
      <c r="G3518" s="10"/>
      <c r="H3518" s="10"/>
    </row>
    <row r="3519" spans="2:8" x14ac:dyDescent="0.3">
      <c r="B3519" s="7"/>
      <c r="C3519" s="10"/>
      <c r="D3519" s="10"/>
      <c r="E3519" s="10"/>
      <c r="F3519" s="10"/>
      <c r="G3519" s="10"/>
      <c r="H3519" s="10"/>
    </row>
    <row r="3520" spans="2:8" x14ac:dyDescent="0.3">
      <c r="B3520" s="7"/>
      <c r="C3520" s="10"/>
      <c r="D3520" s="10"/>
      <c r="E3520" s="10"/>
      <c r="F3520" s="10"/>
      <c r="G3520" s="10"/>
      <c r="H3520" s="10"/>
    </row>
    <row r="3521" spans="2:8" x14ac:dyDescent="0.3">
      <c r="B3521" s="7"/>
      <c r="C3521" s="10"/>
      <c r="D3521" s="10"/>
      <c r="E3521" s="10"/>
      <c r="F3521" s="10"/>
      <c r="G3521" s="10"/>
      <c r="H3521" s="10"/>
    </row>
    <row r="3522" spans="2:8" x14ac:dyDescent="0.3">
      <c r="B3522" s="7"/>
      <c r="C3522" s="10"/>
      <c r="D3522" s="10"/>
      <c r="E3522" s="10"/>
      <c r="F3522" s="10"/>
      <c r="G3522" s="10"/>
      <c r="H3522" s="10"/>
    </row>
    <row r="3523" spans="2:8" x14ac:dyDescent="0.3">
      <c r="B3523" s="7"/>
      <c r="C3523" s="10"/>
      <c r="D3523" s="10"/>
      <c r="E3523" s="10"/>
      <c r="F3523" s="10"/>
      <c r="G3523" s="10"/>
      <c r="H3523" s="10"/>
    </row>
    <row r="3524" spans="2:8" x14ac:dyDescent="0.3">
      <c r="B3524" s="7"/>
      <c r="C3524" s="10"/>
      <c r="D3524" s="10"/>
      <c r="E3524" s="10"/>
      <c r="F3524" s="10"/>
      <c r="G3524" s="10"/>
      <c r="H3524" s="10"/>
    </row>
    <row r="3525" spans="2:8" x14ac:dyDescent="0.3">
      <c r="B3525" s="7"/>
      <c r="C3525" s="10"/>
      <c r="D3525" s="10"/>
      <c r="E3525" s="10"/>
      <c r="F3525" s="10"/>
      <c r="G3525" s="10"/>
      <c r="H3525" s="10"/>
    </row>
    <row r="3526" spans="2:8" x14ac:dyDescent="0.3">
      <c r="B3526" s="7"/>
      <c r="C3526" s="10"/>
      <c r="D3526" s="10"/>
      <c r="E3526" s="10"/>
      <c r="F3526" s="10"/>
      <c r="G3526" s="10"/>
      <c r="H3526" s="10"/>
    </row>
    <row r="3527" spans="2:8" x14ac:dyDescent="0.3">
      <c r="B3527" s="7"/>
      <c r="C3527" s="10"/>
      <c r="D3527" s="10"/>
      <c r="E3527" s="10"/>
      <c r="F3527" s="10"/>
      <c r="G3527" s="10"/>
      <c r="H3527" s="10"/>
    </row>
    <row r="3528" spans="2:8" x14ac:dyDescent="0.3">
      <c r="B3528" s="7"/>
      <c r="C3528" s="10"/>
      <c r="D3528" s="10"/>
      <c r="E3528" s="10"/>
      <c r="F3528" s="10"/>
      <c r="G3528" s="10"/>
      <c r="H3528" s="10"/>
    </row>
    <row r="3529" spans="2:8" x14ac:dyDescent="0.3">
      <c r="B3529" s="7"/>
      <c r="C3529" s="10"/>
      <c r="D3529" s="10"/>
      <c r="E3529" s="10"/>
      <c r="F3529" s="10"/>
      <c r="G3529" s="10"/>
      <c r="H3529" s="10"/>
    </row>
    <row r="3530" spans="2:8" x14ac:dyDescent="0.3">
      <c r="B3530" s="7"/>
      <c r="C3530" s="10"/>
      <c r="D3530" s="10"/>
      <c r="E3530" s="10"/>
      <c r="F3530" s="10"/>
      <c r="G3530" s="10"/>
      <c r="H3530" s="10"/>
    </row>
    <row r="3531" spans="2:8" x14ac:dyDescent="0.3">
      <c r="B3531" s="7"/>
      <c r="C3531" s="10"/>
      <c r="D3531" s="10"/>
      <c r="E3531" s="10"/>
      <c r="F3531" s="10"/>
      <c r="G3531" s="10"/>
      <c r="H3531" s="10"/>
    </row>
    <row r="3532" spans="2:8" x14ac:dyDescent="0.3">
      <c r="B3532" s="7"/>
      <c r="C3532" s="10"/>
      <c r="D3532" s="10"/>
      <c r="E3532" s="10"/>
      <c r="F3532" s="10"/>
      <c r="G3532" s="10"/>
      <c r="H3532" s="10"/>
    </row>
    <row r="3533" spans="2:8" x14ac:dyDescent="0.3">
      <c r="B3533" s="7"/>
      <c r="C3533" s="10"/>
      <c r="D3533" s="10"/>
      <c r="E3533" s="10"/>
      <c r="F3533" s="10"/>
      <c r="G3533" s="10"/>
      <c r="H3533" s="10"/>
    </row>
    <row r="3534" spans="2:8" x14ac:dyDescent="0.3">
      <c r="B3534" s="7"/>
      <c r="C3534" s="10"/>
      <c r="D3534" s="10"/>
      <c r="E3534" s="10"/>
      <c r="F3534" s="10"/>
      <c r="G3534" s="10"/>
      <c r="H3534" s="10"/>
    </row>
    <row r="3535" spans="2:8" x14ac:dyDescent="0.3">
      <c r="B3535" s="7"/>
      <c r="C3535" s="10"/>
      <c r="D3535" s="10"/>
      <c r="E3535" s="10"/>
      <c r="F3535" s="10"/>
      <c r="G3535" s="10"/>
      <c r="H3535" s="10"/>
    </row>
    <row r="3536" spans="2:8" x14ac:dyDescent="0.3">
      <c r="B3536" s="7"/>
      <c r="C3536" s="10"/>
      <c r="D3536" s="10"/>
      <c r="E3536" s="10"/>
      <c r="F3536" s="10"/>
      <c r="G3536" s="10"/>
      <c r="H3536" s="10"/>
    </row>
    <row r="3537" spans="2:8" x14ac:dyDescent="0.3">
      <c r="B3537" s="7"/>
      <c r="C3537" s="10"/>
      <c r="D3537" s="10"/>
      <c r="E3537" s="10"/>
      <c r="F3537" s="10"/>
      <c r="G3537" s="10"/>
      <c r="H3537" s="10"/>
    </row>
    <row r="3538" spans="2:8" x14ac:dyDescent="0.3">
      <c r="B3538" s="7"/>
      <c r="C3538" s="10"/>
      <c r="D3538" s="10"/>
      <c r="E3538" s="10"/>
      <c r="F3538" s="10"/>
      <c r="G3538" s="10"/>
      <c r="H3538" s="10"/>
    </row>
    <row r="3539" spans="2:8" x14ac:dyDescent="0.3">
      <c r="B3539" s="7"/>
      <c r="C3539" s="10"/>
      <c r="D3539" s="10"/>
      <c r="E3539" s="10"/>
      <c r="F3539" s="10"/>
      <c r="G3539" s="10"/>
      <c r="H3539" s="10"/>
    </row>
    <row r="3540" spans="2:8" x14ac:dyDescent="0.3">
      <c r="B3540" s="7"/>
      <c r="C3540" s="10"/>
      <c r="D3540" s="10"/>
      <c r="E3540" s="10"/>
      <c r="F3540" s="10"/>
      <c r="G3540" s="10"/>
      <c r="H3540" s="10"/>
    </row>
    <row r="3541" spans="2:8" x14ac:dyDescent="0.3">
      <c r="B3541" s="7"/>
      <c r="C3541" s="10"/>
      <c r="D3541" s="10"/>
      <c r="E3541" s="10"/>
      <c r="F3541" s="10"/>
      <c r="G3541" s="10"/>
      <c r="H3541" s="10"/>
    </row>
    <row r="3542" spans="2:8" x14ac:dyDescent="0.3">
      <c r="B3542" s="7"/>
      <c r="C3542" s="10"/>
      <c r="D3542" s="10"/>
      <c r="E3542" s="10"/>
      <c r="F3542" s="10"/>
      <c r="G3542" s="10"/>
      <c r="H3542" s="10"/>
    </row>
    <row r="3543" spans="2:8" x14ac:dyDescent="0.3">
      <c r="B3543" s="7"/>
      <c r="C3543" s="10"/>
      <c r="D3543" s="10"/>
      <c r="E3543" s="10"/>
      <c r="F3543" s="10"/>
      <c r="G3543" s="10"/>
      <c r="H3543" s="10"/>
    </row>
    <row r="3544" spans="2:8" x14ac:dyDescent="0.3">
      <c r="B3544" s="7"/>
      <c r="C3544" s="10"/>
      <c r="D3544" s="10"/>
      <c r="E3544" s="10"/>
      <c r="F3544" s="10"/>
      <c r="G3544" s="10"/>
      <c r="H3544" s="10"/>
    </row>
    <row r="3545" spans="2:8" x14ac:dyDescent="0.3">
      <c r="B3545" s="7"/>
      <c r="C3545" s="10"/>
      <c r="D3545" s="10"/>
      <c r="E3545" s="10"/>
      <c r="F3545" s="10"/>
      <c r="G3545" s="10"/>
      <c r="H3545" s="10"/>
    </row>
    <row r="3546" spans="2:8" x14ac:dyDescent="0.3">
      <c r="B3546" s="7"/>
      <c r="C3546" s="10"/>
      <c r="D3546" s="10"/>
      <c r="E3546" s="10"/>
      <c r="F3546" s="10"/>
      <c r="G3546" s="10"/>
      <c r="H3546" s="10"/>
    </row>
    <row r="3547" spans="2:8" x14ac:dyDescent="0.3">
      <c r="B3547" s="7"/>
      <c r="C3547" s="10"/>
      <c r="D3547" s="10"/>
      <c r="E3547" s="10"/>
      <c r="F3547" s="10"/>
      <c r="G3547" s="10"/>
      <c r="H3547" s="10"/>
    </row>
    <row r="3548" spans="2:8" x14ac:dyDescent="0.3">
      <c r="B3548" s="7"/>
      <c r="C3548" s="10"/>
      <c r="D3548" s="10"/>
      <c r="E3548" s="10"/>
      <c r="F3548" s="10"/>
      <c r="G3548" s="10"/>
      <c r="H3548" s="10"/>
    </row>
    <row r="3549" spans="2:8" x14ac:dyDescent="0.3">
      <c r="B3549" s="7"/>
      <c r="C3549" s="10"/>
      <c r="D3549" s="10"/>
      <c r="E3549" s="10"/>
      <c r="F3549" s="10"/>
      <c r="G3549" s="10"/>
      <c r="H3549" s="10"/>
    </row>
    <row r="3550" spans="2:8" x14ac:dyDescent="0.3">
      <c r="B3550" s="7"/>
      <c r="C3550" s="10"/>
      <c r="D3550" s="10"/>
      <c r="E3550" s="10"/>
      <c r="F3550" s="10"/>
      <c r="G3550" s="10"/>
      <c r="H3550" s="10"/>
    </row>
    <row r="3551" spans="2:8" x14ac:dyDescent="0.3">
      <c r="B3551" s="7"/>
      <c r="C3551" s="10"/>
      <c r="D3551" s="10"/>
      <c r="E3551" s="10"/>
      <c r="F3551" s="10"/>
      <c r="G3551" s="10"/>
      <c r="H3551" s="10"/>
    </row>
    <row r="3552" spans="2:8" x14ac:dyDescent="0.3">
      <c r="B3552" s="7"/>
      <c r="C3552" s="10"/>
      <c r="D3552" s="10"/>
      <c r="E3552" s="10"/>
      <c r="F3552" s="10"/>
      <c r="G3552" s="10"/>
      <c r="H3552" s="10"/>
    </row>
    <row r="3553" spans="2:8" x14ac:dyDescent="0.3">
      <c r="B3553" s="7"/>
      <c r="C3553" s="10"/>
      <c r="D3553" s="10"/>
      <c r="E3553" s="10"/>
      <c r="F3553" s="10"/>
      <c r="G3553" s="10"/>
      <c r="H3553" s="10"/>
    </row>
    <row r="3554" spans="2:8" x14ac:dyDescent="0.3">
      <c r="B3554" s="7"/>
      <c r="C3554" s="10"/>
      <c r="D3554" s="10"/>
      <c r="E3554" s="10"/>
      <c r="F3554" s="10"/>
      <c r="G3554" s="10"/>
      <c r="H3554" s="10"/>
    </row>
    <row r="3555" spans="2:8" x14ac:dyDescent="0.3">
      <c r="B3555" s="7"/>
      <c r="C3555" s="10"/>
      <c r="D3555" s="10"/>
      <c r="E3555" s="10"/>
      <c r="F3555" s="10"/>
      <c r="G3555" s="10"/>
      <c r="H3555" s="10"/>
    </row>
    <row r="3556" spans="2:8" x14ac:dyDescent="0.3">
      <c r="B3556" s="7"/>
      <c r="C3556" s="10"/>
      <c r="D3556" s="10"/>
      <c r="E3556" s="10"/>
      <c r="F3556" s="10"/>
      <c r="G3556" s="10"/>
      <c r="H3556" s="10"/>
    </row>
    <row r="3557" spans="2:8" x14ac:dyDescent="0.3">
      <c r="B3557" s="7"/>
      <c r="C3557" s="10"/>
      <c r="D3557" s="10"/>
      <c r="E3557" s="10"/>
      <c r="F3557" s="10"/>
      <c r="G3557" s="10"/>
      <c r="H3557" s="10"/>
    </row>
    <row r="3558" spans="2:8" x14ac:dyDescent="0.3">
      <c r="B3558" s="7"/>
      <c r="C3558" s="10"/>
      <c r="D3558" s="10"/>
      <c r="E3558" s="10"/>
      <c r="F3558" s="10"/>
      <c r="G3558" s="10"/>
      <c r="H3558" s="10"/>
    </row>
    <row r="3559" spans="2:8" x14ac:dyDescent="0.3">
      <c r="B3559" s="7"/>
      <c r="C3559" s="10"/>
      <c r="D3559" s="10"/>
      <c r="E3559" s="10"/>
      <c r="F3559" s="10"/>
      <c r="G3559" s="10"/>
      <c r="H3559" s="10"/>
    </row>
    <row r="3560" spans="2:8" x14ac:dyDescent="0.3">
      <c r="B3560" s="7"/>
      <c r="C3560" s="10"/>
      <c r="D3560" s="10"/>
      <c r="E3560" s="10"/>
      <c r="F3560" s="10"/>
      <c r="G3560" s="10"/>
      <c r="H3560" s="10"/>
    </row>
    <row r="3561" spans="2:8" x14ac:dyDescent="0.3">
      <c r="B3561" s="7"/>
      <c r="C3561" s="10"/>
      <c r="D3561" s="10"/>
      <c r="E3561" s="10"/>
      <c r="F3561" s="10"/>
      <c r="G3561" s="10"/>
      <c r="H3561" s="10"/>
    </row>
    <row r="3562" spans="2:8" x14ac:dyDescent="0.3">
      <c r="B3562" s="7"/>
      <c r="C3562" s="10"/>
      <c r="D3562" s="10"/>
      <c r="E3562" s="10"/>
      <c r="F3562" s="10"/>
      <c r="G3562" s="10"/>
      <c r="H3562" s="10"/>
    </row>
    <row r="3563" spans="2:8" x14ac:dyDescent="0.3">
      <c r="B3563" s="7"/>
      <c r="C3563" s="10"/>
      <c r="D3563" s="10"/>
      <c r="E3563" s="10"/>
      <c r="F3563" s="10"/>
      <c r="G3563" s="10"/>
      <c r="H3563" s="10"/>
    </row>
    <row r="3564" spans="2:8" x14ac:dyDescent="0.3">
      <c r="B3564" s="7"/>
      <c r="C3564" s="10"/>
      <c r="D3564" s="10"/>
      <c r="E3564" s="10"/>
      <c r="F3564" s="10"/>
      <c r="G3564" s="10"/>
      <c r="H3564" s="10"/>
    </row>
    <row r="3565" spans="2:8" x14ac:dyDescent="0.3">
      <c r="B3565" s="7"/>
      <c r="C3565" s="10"/>
      <c r="D3565" s="10"/>
      <c r="E3565" s="10"/>
      <c r="F3565" s="10"/>
      <c r="G3565" s="10"/>
      <c r="H3565" s="10"/>
    </row>
    <row r="3566" spans="2:8" x14ac:dyDescent="0.3">
      <c r="B3566" s="7"/>
      <c r="C3566" s="10"/>
      <c r="D3566" s="10"/>
      <c r="E3566" s="10"/>
      <c r="F3566" s="10"/>
      <c r="G3566" s="10"/>
      <c r="H3566" s="10"/>
    </row>
    <row r="3567" spans="2:8" x14ac:dyDescent="0.3">
      <c r="B3567" s="7"/>
      <c r="C3567" s="10"/>
      <c r="D3567" s="10"/>
      <c r="E3567" s="10"/>
      <c r="F3567" s="10"/>
      <c r="G3567" s="10"/>
      <c r="H3567" s="10"/>
    </row>
    <row r="3568" spans="2:8" x14ac:dyDescent="0.3">
      <c r="B3568" s="7"/>
      <c r="C3568" s="10"/>
      <c r="D3568" s="10"/>
      <c r="E3568" s="10"/>
      <c r="F3568" s="10"/>
      <c r="G3568" s="10"/>
      <c r="H3568" s="10"/>
    </row>
    <row r="3569" spans="2:8" x14ac:dyDescent="0.3">
      <c r="B3569" s="7"/>
      <c r="C3569" s="10"/>
      <c r="D3569" s="10"/>
      <c r="E3569" s="10"/>
      <c r="F3569" s="10"/>
      <c r="G3569" s="10"/>
      <c r="H3569" s="10"/>
    </row>
    <row r="3570" spans="2:8" x14ac:dyDescent="0.3">
      <c r="B3570" s="7"/>
      <c r="C3570" s="10"/>
      <c r="D3570" s="10"/>
      <c r="E3570" s="10"/>
      <c r="F3570" s="10"/>
      <c r="G3570" s="10"/>
      <c r="H3570" s="10"/>
    </row>
    <row r="3571" spans="2:8" x14ac:dyDescent="0.3">
      <c r="B3571" s="7"/>
      <c r="C3571" s="10"/>
      <c r="D3571" s="10"/>
      <c r="E3571" s="10"/>
      <c r="F3571" s="10"/>
      <c r="G3571" s="10"/>
      <c r="H3571" s="10"/>
    </row>
    <row r="3572" spans="2:8" x14ac:dyDescent="0.3">
      <c r="B3572" s="7"/>
      <c r="C3572" s="10"/>
      <c r="D3572" s="10"/>
      <c r="E3572" s="10"/>
      <c r="F3572" s="10"/>
      <c r="G3572" s="10"/>
      <c r="H3572" s="10"/>
    </row>
    <row r="3573" spans="2:8" x14ac:dyDescent="0.3">
      <c r="B3573" s="7"/>
      <c r="C3573" s="10"/>
      <c r="D3573" s="10"/>
      <c r="E3573" s="10"/>
      <c r="F3573" s="10"/>
      <c r="G3573" s="10"/>
      <c r="H3573" s="10"/>
    </row>
    <row r="3574" spans="2:8" x14ac:dyDescent="0.3">
      <c r="B3574" s="7"/>
      <c r="C3574" s="10"/>
      <c r="D3574" s="10"/>
      <c r="E3574" s="10"/>
      <c r="F3574" s="10"/>
      <c r="G3574" s="10"/>
      <c r="H3574" s="10"/>
    </row>
    <row r="3575" spans="2:8" x14ac:dyDescent="0.3">
      <c r="B3575" s="7"/>
      <c r="C3575" s="10"/>
      <c r="D3575" s="10"/>
      <c r="E3575" s="10"/>
      <c r="F3575" s="10"/>
      <c r="G3575" s="10"/>
      <c r="H3575" s="10"/>
    </row>
    <row r="3576" spans="2:8" x14ac:dyDescent="0.3">
      <c r="B3576" s="7"/>
      <c r="C3576" s="10"/>
      <c r="D3576" s="10"/>
      <c r="E3576" s="10"/>
      <c r="F3576" s="10"/>
      <c r="G3576" s="10"/>
      <c r="H3576" s="10"/>
    </row>
    <row r="3577" spans="2:8" x14ac:dyDescent="0.3">
      <c r="B3577" s="7"/>
      <c r="C3577" s="10"/>
      <c r="D3577" s="10"/>
      <c r="E3577" s="10"/>
      <c r="F3577" s="10"/>
      <c r="G3577" s="10"/>
      <c r="H3577" s="10"/>
    </row>
    <row r="3578" spans="2:8" x14ac:dyDescent="0.3">
      <c r="B3578" s="7"/>
      <c r="C3578" s="10"/>
      <c r="D3578" s="10"/>
      <c r="E3578" s="10"/>
      <c r="F3578" s="10"/>
      <c r="G3578" s="10"/>
      <c r="H3578" s="10"/>
    </row>
    <row r="3579" spans="2:8" x14ac:dyDescent="0.3">
      <c r="B3579" s="7"/>
      <c r="C3579" s="10"/>
      <c r="D3579" s="10"/>
      <c r="E3579" s="10"/>
      <c r="F3579" s="10"/>
      <c r="G3579" s="10"/>
      <c r="H3579" s="10"/>
    </row>
    <row r="3580" spans="2:8" x14ac:dyDescent="0.3">
      <c r="B3580" s="7"/>
      <c r="C3580" s="10"/>
      <c r="D3580" s="10"/>
      <c r="E3580" s="10"/>
      <c r="F3580" s="10"/>
      <c r="G3580" s="10"/>
      <c r="H3580" s="10"/>
    </row>
    <row r="3581" spans="2:8" x14ac:dyDescent="0.3">
      <c r="B3581" s="7"/>
      <c r="C3581" s="10"/>
      <c r="D3581" s="10"/>
      <c r="E3581" s="10"/>
      <c r="F3581" s="10"/>
      <c r="G3581" s="10"/>
      <c r="H3581" s="10"/>
    </row>
    <row r="3582" spans="2:8" x14ac:dyDescent="0.3">
      <c r="B3582" s="7"/>
      <c r="C3582" s="10"/>
      <c r="D3582" s="10"/>
      <c r="E3582" s="10"/>
      <c r="F3582" s="10"/>
      <c r="G3582" s="10"/>
      <c r="H3582" s="10"/>
    </row>
    <row r="3583" spans="2:8" x14ac:dyDescent="0.3">
      <c r="B3583" s="7"/>
      <c r="C3583" s="10"/>
      <c r="D3583" s="10"/>
      <c r="E3583" s="10"/>
      <c r="F3583" s="10"/>
      <c r="G3583" s="10"/>
      <c r="H3583" s="10"/>
    </row>
    <row r="3584" spans="2:8" x14ac:dyDescent="0.3">
      <c r="B3584" s="7"/>
      <c r="C3584" s="10"/>
      <c r="D3584" s="10"/>
      <c r="E3584" s="10"/>
      <c r="F3584" s="10"/>
      <c r="G3584" s="10"/>
      <c r="H3584" s="10"/>
    </row>
    <row r="3585" spans="2:8" x14ac:dyDescent="0.3">
      <c r="B3585" s="7"/>
      <c r="C3585" s="10"/>
      <c r="D3585" s="10"/>
      <c r="E3585" s="10"/>
      <c r="F3585" s="10"/>
      <c r="G3585" s="10"/>
      <c r="H3585" s="10"/>
    </row>
    <row r="3586" spans="2:8" x14ac:dyDescent="0.3">
      <c r="B3586" s="7"/>
      <c r="C3586" s="10"/>
      <c r="D3586" s="10"/>
      <c r="E3586" s="10"/>
      <c r="F3586" s="10"/>
      <c r="G3586" s="10"/>
      <c r="H3586" s="10"/>
    </row>
    <row r="3587" spans="2:8" x14ac:dyDescent="0.3">
      <c r="B3587" s="7"/>
      <c r="C3587" s="10"/>
      <c r="D3587" s="10"/>
      <c r="E3587" s="10"/>
      <c r="F3587" s="10"/>
      <c r="G3587" s="10"/>
      <c r="H3587" s="10"/>
    </row>
    <row r="3588" spans="2:8" x14ac:dyDescent="0.3">
      <c r="B3588" s="7"/>
      <c r="C3588" s="10"/>
      <c r="D3588" s="10"/>
      <c r="E3588" s="10"/>
      <c r="F3588" s="10"/>
      <c r="G3588" s="10"/>
      <c r="H3588" s="10"/>
    </row>
    <row r="3589" spans="2:8" x14ac:dyDescent="0.3">
      <c r="B3589" s="7"/>
      <c r="C3589" s="10"/>
      <c r="D3589" s="10"/>
      <c r="E3589" s="10"/>
      <c r="F3589" s="10"/>
      <c r="G3589" s="10"/>
      <c r="H3589" s="10"/>
    </row>
    <row r="3590" spans="2:8" x14ac:dyDescent="0.3">
      <c r="B3590" s="7"/>
      <c r="C3590" s="10"/>
      <c r="D3590" s="10"/>
      <c r="E3590" s="10"/>
      <c r="F3590" s="10"/>
      <c r="G3590" s="10"/>
      <c r="H3590" s="10"/>
    </row>
    <row r="3591" spans="2:8" x14ac:dyDescent="0.3">
      <c r="B3591" s="7"/>
      <c r="C3591" s="10"/>
      <c r="D3591" s="10"/>
      <c r="E3591" s="10"/>
      <c r="F3591" s="10"/>
      <c r="G3591" s="10"/>
      <c r="H3591" s="10"/>
    </row>
    <row r="3592" spans="2:8" x14ac:dyDescent="0.3">
      <c r="B3592" s="7"/>
      <c r="C3592" s="10"/>
      <c r="D3592" s="10"/>
      <c r="E3592" s="10"/>
      <c r="F3592" s="10"/>
      <c r="G3592" s="10"/>
      <c r="H3592" s="10"/>
    </row>
    <row r="3593" spans="2:8" x14ac:dyDescent="0.3">
      <c r="B3593" s="7"/>
      <c r="C3593" s="10"/>
      <c r="D3593" s="10"/>
      <c r="E3593" s="10"/>
      <c r="F3593" s="10"/>
      <c r="G3593" s="10"/>
      <c r="H3593" s="10"/>
    </row>
    <row r="3594" spans="2:8" x14ac:dyDescent="0.3">
      <c r="B3594" s="7"/>
      <c r="C3594" s="10"/>
      <c r="D3594" s="10"/>
      <c r="E3594" s="10"/>
      <c r="F3594" s="10"/>
      <c r="G3594" s="10"/>
      <c r="H3594" s="10"/>
    </row>
    <row r="3595" spans="2:8" x14ac:dyDescent="0.3">
      <c r="B3595" s="7"/>
      <c r="C3595" s="10"/>
      <c r="D3595" s="10"/>
      <c r="E3595" s="10"/>
      <c r="F3595" s="10"/>
      <c r="G3595" s="10"/>
      <c r="H3595" s="10"/>
    </row>
    <row r="3596" spans="2:8" x14ac:dyDescent="0.3">
      <c r="B3596" s="7"/>
      <c r="C3596" s="10"/>
      <c r="D3596" s="10"/>
      <c r="E3596" s="10"/>
      <c r="F3596" s="10"/>
      <c r="G3596" s="10"/>
      <c r="H3596" s="10"/>
    </row>
    <row r="3597" spans="2:8" x14ac:dyDescent="0.3">
      <c r="B3597" s="7"/>
      <c r="C3597" s="10"/>
      <c r="D3597" s="10"/>
      <c r="E3597" s="10"/>
      <c r="F3597" s="10"/>
      <c r="G3597" s="10"/>
      <c r="H3597" s="10"/>
    </row>
    <row r="3598" spans="2:8" x14ac:dyDescent="0.3">
      <c r="B3598" s="7"/>
      <c r="C3598" s="10"/>
      <c r="D3598" s="10"/>
      <c r="E3598" s="10"/>
      <c r="F3598" s="10"/>
      <c r="G3598" s="10"/>
      <c r="H3598" s="10"/>
    </row>
    <row r="3599" spans="2:8" x14ac:dyDescent="0.3">
      <c r="B3599" s="7"/>
      <c r="C3599" s="10"/>
      <c r="D3599" s="10"/>
      <c r="E3599" s="10"/>
      <c r="F3599" s="10"/>
      <c r="G3599" s="10"/>
      <c r="H3599" s="10"/>
    </row>
    <row r="3600" spans="2:8" x14ac:dyDescent="0.3">
      <c r="B3600" s="7"/>
      <c r="C3600" s="10"/>
      <c r="D3600" s="10"/>
      <c r="E3600" s="10"/>
      <c r="F3600" s="10"/>
      <c r="G3600" s="10"/>
      <c r="H3600" s="10"/>
    </row>
    <row r="3601" spans="2:8" x14ac:dyDescent="0.3">
      <c r="B3601" s="7"/>
      <c r="C3601" s="10"/>
      <c r="D3601" s="10"/>
      <c r="E3601" s="10"/>
      <c r="F3601" s="10"/>
      <c r="G3601" s="10"/>
      <c r="H3601" s="10"/>
    </row>
    <row r="3602" spans="2:8" x14ac:dyDescent="0.3">
      <c r="B3602" s="7"/>
      <c r="C3602" s="10"/>
      <c r="D3602" s="10"/>
      <c r="E3602" s="10"/>
      <c r="F3602" s="10"/>
      <c r="G3602" s="10"/>
      <c r="H3602" s="10"/>
    </row>
    <row r="3603" spans="2:8" x14ac:dyDescent="0.3">
      <c r="B3603" s="7"/>
      <c r="C3603" s="10"/>
      <c r="D3603" s="10"/>
      <c r="E3603" s="10"/>
      <c r="F3603" s="10"/>
      <c r="G3603" s="10"/>
      <c r="H3603" s="10"/>
    </row>
    <row r="3604" spans="2:8" x14ac:dyDescent="0.3">
      <c r="B3604" s="7"/>
      <c r="C3604" s="10"/>
      <c r="D3604" s="10"/>
      <c r="E3604" s="10"/>
      <c r="F3604" s="10"/>
      <c r="G3604" s="10"/>
      <c r="H3604" s="10"/>
    </row>
    <row r="3605" spans="2:8" x14ac:dyDescent="0.3">
      <c r="B3605" s="7"/>
      <c r="C3605" s="10"/>
      <c r="D3605" s="10"/>
      <c r="E3605" s="10"/>
      <c r="F3605" s="10"/>
      <c r="G3605" s="10"/>
      <c r="H3605" s="10"/>
    </row>
    <row r="3606" spans="2:8" x14ac:dyDescent="0.3">
      <c r="B3606" s="7"/>
      <c r="C3606" s="10"/>
      <c r="D3606" s="10"/>
      <c r="E3606" s="10"/>
      <c r="F3606" s="10"/>
      <c r="G3606" s="10"/>
      <c r="H3606" s="10"/>
    </row>
    <row r="3607" spans="2:8" x14ac:dyDescent="0.3">
      <c r="B3607" s="7"/>
      <c r="C3607" s="10"/>
      <c r="D3607" s="10"/>
      <c r="E3607" s="10"/>
      <c r="F3607" s="10"/>
      <c r="G3607" s="10"/>
      <c r="H3607" s="10"/>
    </row>
    <row r="3608" spans="2:8" x14ac:dyDescent="0.3">
      <c r="B3608" s="7"/>
      <c r="C3608" s="10"/>
      <c r="D3608" s="10"/>
      <c r="E3608" s="10"/>
      <c r="F3608" s="10"/>
      <c r="G3608" s="10"/>
      <c r="H3608" s="10"/>
    </row>
    <row r="3609" spans="2:8" x14ac:dyDescent="0.3">
      <c r="B3609" s="7"/>
      <c r="C3609" s="10"/>
      <c r="D3609" s="10"/>
      <c r="E3609" s="10"/>
      <c r="F3609" s="10"/>
      <c r="G3609" s="10"/>
      <c r="H3609" s="10"/>
    </row>
    <row r="3610" spans="2:8" x14ac:dyDescent="0.3">
      <c r="B3610" s="7"/>
      <c r="C3610" s="10"/>
      <c r="D3610" s="10"/>
      <c r="E3610" s="10"/>
      <c r="F3610" s="10"/>
      <c r="G3610" s="10"/>
      <c r="H3610" s="10"/>
    </row>
    <row r="3611" spans="2:8" x14ac:dyDescent="0.3">
      <c r="B3611" s="7"/>
      <c r="C3611" s="10"/>
      <c r="D3611" s="10"/>
      <c r="E3611" s="10"/>
      <c r="F3611" s="10"/>
      <c r="G3611" s="10"/>
      <c r="H3611" s="10"/>
    </row>
    <row r="3612" spans="2:8" x14ac:dyDescent="0.3">
      <c r="B3612" s="7"/>
      <c r="C3612" s="10"/>
      <c r="D3612" s="10"/>
      <c r="E3612" s="10"/>
      <c r="F3612" s="10"/>
      <c r="G3612" s="10"/>
      <c r="H3612" s="10"/>
    </row>
    <row r="3613" spans="2:8" x14ac:dyDescent="0.3">
      <c r="B3613" s="7"/>
      <c r="C3613" s="10"/>
      <c r="D3613" s="10"/>
      <c r="E3613" s="10"/>
      <c r="F3613" s="10"/>
      <c r="G3613" s="10"/>
      <c r="H3613" s="10"/>
    </row>
    <row r="3614" spans="2:8" x14ac:dyDescent="0.3">
      <c r="B3614" s="7"/>
      <c r="C3614" s="10"/>
      <c r="D3614" s="10"/>
      <c r="E3614" s="10"/>
      <c r="F3614" s="10"/>
      <c r="G3614" s="10"/>
      <c r="H3614" s="10"/>
    </row>
    <row r="3615" spans="2:8" x14ac:dyDescent="0.3">
      <c r="B3615" s="7"/>
      <c r="C3615" s="10"/>
      <c r="D3615" s="10"/>
      <c r="E3615" s="10"/>
      <c r="F3615" s="10"/>
      <c r="G3615" s="10"/>
      <c r="H3615" s="10"/>
    </row>
    <row r="3616" spans="2:8" x14ac:dyDescent="0.3">
      <c r="B3616" s="7"/>
      <c r="C3616" s="10"/>
      <c r="D3616" s="10"/>
      <c r="E3616" s="10"/>
      <c r="F3616" s="10"/>
      <c r="G3616" s="10"/>
      <c r="H3616" s="10"/>
    </row>
    <row r="3617" spans="2:8" x14ac:dyDescent="0.3">
      <c r="B3617" s="7"/>
      <c r="C3617" s="10"/>
      <c r="D3617" s="10"/>
      <c r="E3617" s="10"/>
      <c r="F3617" s="10"/>
      <c r="G3617" s="10"/>
      <c r="H3617" s="10"/>
    </row>
    <row r="3618" spans="2:8" x14ac:dyDescent="0.3">
      <c r="B3618" s="7"/>
      <c r="C3618" s="10"/>
      <c r="D3618" s="10"/>
      <c r="E3618" s="10"/>
      <c r="F3618" s="10"/>
      <c r="G3618" s="10"/>
      <c r="H3618" s="10"/>
    </row>
    <row r="3619" spans="2:8" x14ac:dyDescent="0.3">
      <c r="B3619" s="7"/>
      <c r="C3619" s="10"/>
      <c r="D3619" s="10"/>
      <c r="E3619" s="10"/>
      <c r="F3619" s="10"/>
      <c r="G3619" s="10"/>
      <c r="H3619" s="10"/>
    </row>
    <row r="3620" spans="2:8" x14ac:dyDescent="0.3">
      <c r="B3620" s="7"/>
      <c r="C3620" s="10"/>
      <c r="D3620" s="10"/>
      <c r="E3620" s="10"/>
      <c r="F3620" s="10"/>
      <c r="G3620" s="10"/>
      <c r="H3620" s="10"/>
    </row>
    <row r="3621" spans="2:8" x14ac:dyDescent="0.3">
      <c r="B3621" s="7"/>
      <c r="C3621" s="10"/>
      <c r="D3621" s="10"/>
      <c r="E3621" s="10"/>
      <c r="F3621" s="10"/>
      <c r="G3621" s="10"/>
      <c r="H3621" s="10"/>
    </row>
    <row r="3622" spans="2:8" x14ac:dyDescent="0.3">
      <c r="B3622" s="7"/>
      <c r="C3622" s="10"/>
      <c r="D3622" s="10"/>
      <c r="E3622" s="10"/>
      <c r="F3622" s="10"/>
      <c r="G3622" s="10"/>
      <c r="H3622" s="10"/>
    </row>
    <row r="3623" spans="2:8" x14ac:dyDescent="0.3">
      <c r="B3623" s="7"/>
      <c r="C3623" s="10"/>
      <c r="D3623" s="10"/>
      <c r="E3623" s="10"/>
      <c r="F3623" s="10"/>
      <c r="G3623" s="10"/>
      <c r="H3623" s="10"/>
    </row>
    <row r="3624" spans="2:8" x14ac:dyDescent="0.3">
      <c r="B3624" s="7"/>
      <c r="C3624" s="10"/>
      <c r="D3624" s="10"/>
      <c r="E3624" s="10"/>
      <c r="F3624" s="10"/>
      <c r="G3624" s="10"/>
      <c r="H3624" s="10"/>
    </row>
    <row r="3625" spans="2:8" x14ac:dyDescent="0.3">
      <c r="B3625" s="7"/>
      <c r="C3625" s="10"/>
      <c r="D3625" s="10"/>
      <c r="E3625" s="10"/>
      <c r="F3625" s="10"/>
      <c r="G3625" s="10"/>
      <c r="H3625" s="10"/>
    </row>
    <row r="3626" spans="2:8" x14ac:dyDescent="0.3">
      <c r="B3626" s="7"/>
      <c r="C3626" s="10"/>
      <c r="D3626" s="10"/>
      <c r="E3626" s="10"/>
      <c r="F3626" s="10"/>
      <c r="G3626" s="10"/>
      <c r="H3626" s="10"/>
    </row>
    <row r="3627" spans="2:8" x14ac:dyDescent="0.3">
      <c r="B3627" s="7"/>
      <c r="C3627" s="10"/>
      <c r="D3627" s="10"/>
      <c r="E3627" s="10"/>
      <c r="F3627" s="10"/>
      <c r="G3627" s="10"/>
      <c r="H3627" s="10"/>
    </row>
    <row r="3628" spans="2:8" x14ac:dyDescent="0.3">
      <c r="B3628" s="7"/>
      <c r="C3628" s="10"/>
      <c r="D3628" s="10"/>
      <c r="E3628" s="10"/>
      <c r="F3628" s="10"/>
      <c r="G3628" s="10"/>
      <c r="H3628" s="10"/>
    </row>
    <row r="3629" spans="2:8" x14ac:dyDescent="0.3">
      <c r="B3629" s="7"/>
      <c r="C3629" s="10"/>
      <c r="D3629" s="10"/>
      <c r="E3629" s="10"/>
      <c r="F3629" s="10"/>
      <c r="G3629" s="10"/>
      <c r="H3629" s="10"/>
    </row>
    <row r="3630" spans="2:8" x14ac:dyDescent="0.3">
      <c r="B3630" s="7"/>
      <c r="C3630" s="10"/>
      <c r="D3630" s="10"/>
      <c r="E3630" s="10"/>
      <c r="F3630" s="10"/>
      <c r="G3630" s="10"/>
      <c r="H3630" s="10"/>
    </row>
    <row r="3631" spans="2:8" x14ac:dyDescent="0.3">
      <c r="B3631" s="7"/>
      <c r="C3631" s="10"/>
      <c r="D3631" s="10"/>
      <c r="E3631" s="10"/>
      <c r="F3631" s="10"/>
      <c r="G3631" s="10"/>
      <c r="H3631" s="10"/>
    </row>
    <row r="3632" spans="2:8" x14ac:dyDescent="0.3">
      <c r="B3632" s="7"/>
      <c r="C3632" s="10"/>
      <c r="D3632" s="10"/>
      <c r="E3632" s="10"/>
      <c r="F3632" s="10"/>
      <c r="G3632" s="10"/>
      <c r="H3632" s="10"/>
    </row>
    <row r="3633" spans="2:8" x14ac:dyDescent="0.3">
      <c r="B3633" s="7"/>
      <c r="C3633" s="10"/>
      <c r="D3633" s="10"/>
      <c r="E3633" s="10"/>
      <c r="F3633" s="10"/>
      <c r="G3633" s="10"/>
      <c r="H3633" s="10"/>
    </row>
    <row r="3634" spans="2:8" x14ac:dyDescent="0.3">
      <c r="B3634" s="7"/>
      <c r="C3634" s="10"/>
      <c r="D3634" s="10"/>
      <c r="E3634" s="10"/>
      <c r="F3634" s="10"/>
      <c r="G3634" s="10"/>
      <c r="H3634" s="10"/>
    </row>
    <row r="3635" spans="2:8" x14ac:dyDescent="0.3">
      <c r="B3635" s="7"/>
      <c r="C3635" s="10"/>
      <c r="D3635" s="10"/>
      <c r="E3635" s="10"/>
      <c r="F3635" s="10"/>
      <c r="G3635" s="10"/>
      <c r="H3635" s="10"/>
    </row>
    <row r="3636" spans="2:8" x14ac:dyDescent="0.3">
      <c r="B3636" s="7"/>
      <c r="C3636" s="10"/>
      <c r="D3636" s="10"/>
      <c r="E3636" s="10"/>
      <c r="F3636" s="10"/>
      <c r="G3636" s="10"/>
      <c r="H3636" s="10"/>
    </row>
    <row r="3637" spans="2:8" x14ac:dyDescent="0.3">
      <c r="B3637" s="7"/>
      <c r="C3637" s="10"/>
      <c r="D3637" s="10"/>
      <c r="E3637" s="10"/>
      <c r="F3637" s="10"/>
      <c r="G3637" s="10"/>
      <c r="H3637" s="10"/>
    </row>
    <row r="3638" spans="2:8" x14ac:dyDescent="0.3">
      <c r="B3638" s="7"/>
      <c r="C3638" s="10"/>
      <c r="D3638" s="10"/>
      <c r="E3638" s="10"/>
      <c r="F3638" s="10"/>
      <c r="G3638" s="10"/>
      <c r="H3638" s="10"/>
    </row>
    <row r="3639" spans="2:8" x14ac:dyDescent="0.3">
      <c r="B3639" s="7"/>
      <c r="C3639" s="10"/>
      <c r="D3639" s="10"/>
      <c r="E3639" s="10"/>
      <c r="F3639" s="10"/>
      <c r="G3639" s="10"/>
      <c r="H3639" s="10"/>
    </row>
    <row r="3640" spans="2:8" x14ac:dyDescent="0.3">
      <c r="B3640" s="7"/>
      <c r="C3640" s="10"/>
      <c r="D3640" s="10"/>
      <c r="E3640" s="10"/>
      <c r="F3640" s="10"/>
      <c r="G3640" s="10"/>
      <c r="H3640" s="10"/>
    </row>
    <row r="3641" spans="2:8" x14ac:dyDescent="0.3">
      <c r="B3641" s="7"/>
      <c r="C3641" s="10"/>
      <c r="D3641" s="10"/>
      <c r="E3641" s="10"/>
      <c r="F3641" s="10"/>
      <c r="G3641" s="10"/>
      <c r="H3641" s="10"/>
    </row>
    <row r="3642" spans="2:8" x14ac:dyDescent="0.3">
      <c r="B3642" s="7"/>
      <c r="C3642" s="10"/>
      <c r="D3642" s="10"/>
      <c r="E3642" s="10"/>
      <c r="F3642" s="10"/>
      <c r="G3642" s="10"/>
      <c r="H3642" s="10"/>
    </row>
    <row r="3643" spans="2:8" x14ac:dyDescent="0.3">
      <c r="B3643" s="7"/>
      <c r="C3643" s="10"/>
      <c r="D3643" s="10"/>
      <c r="E3643" s="10"/>
      <c r="F3643" s="10"/>
      <c r="G3643" s="10"/>
      <c r="H3643" s="10"/>
    </row>
    <row r="3644" spans="2:8" x14ac:dyDescent="0.3">
      <c r="B3644" s="7"/>
      <c r="C3644" s="10"/>
      <c r="D3644" s="10"/>
      <c r="E3644" s="10"/>
      <c r="F3644" s="10"/>
      <c r="G3644" s="10"/>
      <c r="H3644" s="10"/>
    </row>
    <row r="3645" spans="2:8" x14ac:dyDescent="0.3">
      <c r="B3645" s="7"/>
      <c r="C3645" s="10"/>
      <c r="D3645" s="10"/>
      <c r="E3645" s="10"/>
      <c r="F3645" s="10"/>
      <c r="G3645" s="10"/>
      <c r="H3645" s="10"/>
    </row>
    <row r="3646" spans="2:8" x14ac:dyDescent="0.3">
      <c r="B3646" s="7"/>
      <c r="C3646" s="10"/>
      <c r="D3646" s="10"/>
      <c r="E3646" s="10"/>
      <c r="F3646" s="10"/>
      <c r="G3646" s="10"/>
      <c r="H3646" s="10"/>
    </row>
    <row r="3647" spans="2:8" x14ac:dyDescent="0.3">
      <c r="B3647" s="7"/>
      <c r="C3647" s="10"/>
      <c r="D3647" s="10"/>
      <c r="E3647" s="10"/>
      <c r="F3647" s="10"/>
      <c r="G3647" s="10"/>
      <c r="H3647" s="10"/>
    </row>
    <row r="3648" spans="2:8" x14ac:dyDescent="0.3">
      <c r="B3648" s="7"/>
      <c r="C3648" s="10"/>
      <c r="D3648" s="10"/>
      <c r="E3648" s="10"/>
      <c r="F3648" s="10"/>
      <c r="G3648" s="10"/>
      <c r="H3648" s="10"/>
    </row>
    <row r="3649" spans="2:8" x14ac:dyDescent="0.3">
      <c r="B3649" s="7"/>
      <c r="C3649" s="10"/>
      <c r="D3649" s="10"/>
      <c r="E3649" s="10"/>
      <c r="F3649" s="10"/>
      <c r="G3649" s="10"/>
      <c r="H3649" s="10"/>
    </row>
    <row r="3650" spans="2:8" x14ac:dyDescent="0.3">
      <c r="B3650" s="7"/>
      <c r="C3650" s="10"/>
      <c r="D3650" s="10"/>
      <c r="E3650" s="10"/>
      <c r="F3650" s="10"/>
      <c r="G3650" s="10"/>
      <c r="H3650" s="10"/>
    </row>
    <row r="3651" spans="2:8" x14ac:dyDescent="0.3">
      <c r="B3651" s="7"/>
      <c r="C3651" s="10"/>
      <c r="D3651" s="10"/>
      <c r="E3651" s="10"/>
      <c r="F3651" s="10"/>
      <c r="G3651" s="10"/>
      <c r="H3651" s="10"/>
    </row>
    <row r="3652" spans="2:8" x14ac:dyDescent="0.3">
      <c r="B3652" s="7"/>
      <c r="C3652" s="10"/>
      <c r="D3652" s="10"/>
      <c r="E3652" s="10"/>
      <c r="F3652" s="10"/>
      <c r="G3652" s="10"/>
      <c r="H3652" s="10"/>
    </row>
    <row r="3653" spans="2:8" x14ac:dyDescent="0.3">
      <c r="B3653" s="7"/>
      <c r="C3653" s="10"/>
      <c r="D3653" s="10"/>
      <c r="E3653" s="10"/>
      <c r="F3653" s="10"/>
      <c r="G3653" s="10"/>
      <c r="H3653" s="10"/>
    </row>
    <row r="3654" spans="2:8" x14ac:dyDescent="0.3">
      <c r="B3654" s="7"/>
      <c r="C3654" s="10"/>
      <c r="D3654" s="10"/>
      <c r="E3654" s="10"/>
      <c r="F3654" s="10"/>
      <c r="G3654" s="10"/>
      <c r="H3654" s="10"/>
    </row>
    <row r="3655" spans="2:8" x14ac:dyDescent="0.3">
      <c r="B3655" s="7"/>
      <c r="C3655" s="10"/>
      <c r="D3655" s="10"/>
      <c r="E3655" s="10"/>
      <c r="F3655" s="10"/>
      <c r="G3655" s="10"/>
      <c r="H3655" s="10"/>
    </row>
    <row r="3656" spans="2:8" x14ac:dyDescent="0.3">
      <c r="B3656" s="7"/>
      <c r="C3656" s="10"/>
      <c r="D3656" s="10"/>
      <c r="E3656" s="10"/>
      <c r="F3656" s="10"/>
      <c r="G3656" s="10"/>
      <c r="H3656" s="10"/>
    </row>
    <row r="3657" spans="2:8" x14ac:dyDescent="0.3">
      <c r="B3657" s="7"/>
      <c r="C3657" s="10"/>
      <c r="D3657" s="10"/>
      <c r="E3657" s="10"/>
      <c r="F3657" s="10"/>
      <c r="G3657" s="10"/>
      <c r="H3657" s="10"/>
    </row>
    <row r="3658" spans="2:8" x14ac:dyDescent="0.3">
      <c r="B3658" s="7"/>
      <c r="C3658" s="10"/>
      <c r="D3658" s="10"/>
      <c r="E3658" s="10"/>
      <c r="F3658" s="10"/>
      <c r="G3658" s="10"/>
      <c r="H3658" s="10"/>
    </row>
    <row r="3659" spans="2:8" x14ac:dyDescent="0.3">
      <c r="B3659" s="7"/>
      <c r="C3659" s="10"/>
      <c r="D3659" s="10"/>
      <c r="E3659" s="10"/>
      <c r="F3659" s="10"/>
      <c r="G3659" s="10"/>
      <c r="H3659" s="10"/>
    </row>
    <row r="3660" spans="2:8" x14ac:dyDescent="0.3">
      <c r="B3660" s="7"/>
      <c r="C3660" s="10"/>
      <c r="D3660" s="10"/>
      <c r="E3660" s="10"/>
      <c r="F3660" s="10"/>
      <c r="G3660" s="10"/>
      <c r="H3660" s="10"/>
    </row>
    <row r="3661" spans="2:8" x14ac:dyDescent="0.3">
      <c r="B3661" s="7"/>
      <c r="C3661" s="10"/>
      <c r="D3661" s="10"/>
      <c r="E3661" s="10"/>
      <c r="F3661" s="10"/>
      <c r="G3661" s="10"/>
      <c r="H3661" s="10"/>
    </row>
    <row r="3662" spans="2:8" x14ac:dyDescent="0.3">
      <c r="B3662" s="7"/>
      <c r="C3662" s="10"/>
      <c r="D3662" s="10"/>
      <c r="E3662" s="10"/>
      <c r="F3662" s="10"/>
      <c r="G3662" s="10"/>
      <c r="H3662" s="10"/>
    </row>
    <row r="3663" spans="2:8" x14ac:dyDescent="0.3">
      <c r="B3663" s="7"/>
      <c r="C3663" s="10"/>
      <c r="D3663" s="10"/>
      <c r="E3663" s="10"/>
      <c r="F3663" s="10"/>
      <c r="G3663" s="10"/>
      <c r="H3663" s="10"/>
    </row>
    <row r="3664" spans="2:8" x14ac:dyDescent="0.3">
      <c r="B3664" s="7"/>
      <c r="C3664" s="10"/>
      <c r="D3664" s="10"/>
      <c r="E3664" s="10"/>
      <c r="F3664" s="10"/>
      <c r="G3664" s="10"/>
      <c r="H3664" s="10"/>
    </row>
    <row r="3665" spans="2:8" x14ac:dyDescent="0.3">
      <c r="B3665" s="7"/>
      <c r="C3665" s="10"/>
      <c r="D3665" s="10"/>
      <c r="E3665" s="10"/>
      <c r="F3665" s="10"/>
      <c r="G3665" s="10"/>
      <c r="H3665" s="10"/>
    </row>
    <row r="3666" spans="2:8" x14ac:dyDescent="0.3">
      <c r="B3666" s="7"/>
      <c r="C3666" s="10"/>
      <c r="D3666" s="10"/>
      <c r="E3666" s="10"/>
      <c r="F3666" s="10"/>
      <c r="G3666" s="10"/>
      <c r="H3666" s="10"/>
    </row>
    <row r="3667" spans="2:8" x14ac:dyDescent="0.3">
      <c r="B3667" s="7"/>
      <c r="C3667" s="10"/>
      <c r="D3667" s="10"/>
      <c r="E3667" s="10"/>
      <c r="F3667" s="10"/>
      <c r="G3667" s="10"/>
      <c r="H3667" s="10"/>
    </row>
    <row r="3668" spans="2:8" x14ac:dyDescent="0.3">
      <c r="B3668" s="7"/>
      <c r="C3668" s="10"/>
      <c r="D3668" s="10"/>
      <c r="E3668" s="10"/>
      <c r="F3668" s="10"/>
      <c r="G3668" s="10"/>
      <c r="H3668" s="10"/>
    </row>
    <row r="3669" spans="2:8" x14ac:dyDescent="0.3">
      <c r="B3669" s="7"/>
      <c r="C3669" s="10"/>
      <c r="D3669" s="10"/>
      <c r="E3669" s="10"/>
      <c r="F3669" s="10"/>
      <c r="G3669" s="10"/>
      <c r="H3669" s="10"/>
    </row>
    <row r="3670" spans="2:8" x14ac:dyDescent="0.3">
      <c r="B3670" s="7"/>
      <c r="C3670" s="10"/>
      <c r="D3670" s="10"/>
      <c r="E3670" s="10"/>
      <c r="F3670" s="10"/>
      <c r="G3670" s="10"/>
      <c r="H3670" s="10"/>
    </row>
    <row r="3671" spans="2:8" x14ac:dyDescent="0.3">
      <c r="B3671" s="7"/>
      <c r="C3671" s="10"/>
      <c r="D3671" s="10"/>
      <c r="E3671" s="10"/>
      <c r="F3671" s="10"/>
      <c r="G3671" s="10"/>
      <c r="H3671" s="10"/>
    </row>
    <row r="3672" spans="2:8" x14ac:dyDescent="0.3">
      <c r="B3672" s="7"/>
      <c r="C3672" s="10"/>
      <c r="D3672" s="10"/>
      <c r="E3672" s="10"/>
      <c r="F3672" s="10"/>
      <c r="G3672" s="10"/>
      <c r="H3672" s="10"/>
    </row>
    <row r="3673" spans="2:8" x14ac:dyDescent="0.3">
      <c r="B3673" s="7"/>
      <c r="C3673" s="10"/>
      <c r="D3673" s="10"/>
      <c r="E3673" s="10"/>
      <c r="F3673" s="10"/>
      <c r="G3673" s="10"/>
      <c r="H3673" s="10"/>
    </row>
    <row r="3674" spans="2:8" x14ac:dyDescent="0.3">
      <c r="B3674" s="7"/>
      <c r="C3674" s="10"/>
      <c r="D3674" s="10"/>
      <c r="E3674" s="10"/>
      <c r="F3674" s="10"/>
      <c r="G3674" s="10"/>
      <c r="H3674" s="10"/>
    </row>
    <row r="3675" spans="2:8" x14ac:dyDescent="0.3">
      <c r="B3675" s="7"/>
      <c r="C3675" s="10"/>
      <c r="D3675" s="10"/>
      <c r="E3675" s="10"/>
      <c r="F3675" s="10"/>
      <c r="G3675" s="10"/>
      <c r="H3675" s="10"/>
    </row>
    <row r="3676" spans="2:8" x14ac:dyDescent="0.3">
      <c r="B3676" s="7"/>
      <c r="C3676" s="10"/>
      <c r="D3676" s="10"/>
      <c r="E3676" s="10"/>
      <c r="F3676" s="10"/>
      <c r="G3676" s="10"/>
      <c r="H3676" s="10"/>
    </row>
    <row r="3677" spans="2:8" x14ac:dyDescent="0.3">
      <c r="B3677" s="7"/>
      <c r="C3677" s="10"/>
      <c r="D3677" s="10"/>
      <c r="E3677" s="10"/>
      <c r="F3677" s="10"/>
      <c r="G3677" s="10"/>
      <c r="H3677" s="10"/>
    </row>
    <row r="3678" spans="2:8" x14ac:dyDescent="0.3">
      <c r="B3678" s="7"/>
      <c r="C3678" s="10"/>
      <c r="D3678" s="10"/>
      <c r="E3678" s="10"/>
      <c r="F3678" s="10"/>
      <c r="G3678" s="10"/>
      <c r="H3678" s="10"/>
    </row>
    <row r="3679" spans="2:8" x14ac:dyDescent="0.3">
      <c r="B3679" s="7"/>
      <c r="C3679" s="10"/>
      <c r="D3679" s="10"/>
      <c r="E3679" s="10"/>
      <c r="F3679" s="10"/>
      <c r="G3679" s="10"/>
      <c r="H3679" s="10"/>
    </row>
    <row r="3680" spans="2:8" x14ac:dyDescent="0.3">
      <c r="B3680" s="7"/>
      <c r="C3680" s="10"/>
      <c r="D3680" s="10"/>
      <c r="E3680" s="10"/>
      <c r="F3680" s="10"/>
      <c r="G3680" s="10"/>
      <c r="H3680" s="10"/>
    </row>
    <row r="3681" spans="2:8" x14ac:dyDescent="0.3">
      <c r="B3681" s="7"/>
      <c r="C3681" s="10"/>
      <c r="D3681" s="10"/>
      <c r="E3681" s="10"/>
      <c r="F3681" s="10"/>
      <c r="G3681" s="10"/>
      <c r="H3681" s="10"/>
    </row>
    <row r="3682" spans="2:8" x14ac:dyDescent="0.3">
      <c r="B3682" s="7"/>
      <c r="C3682" s="10"/>
      <c r="D3682" s="10"/>
      <c r="E3682" s="10"/>
      <c r="F3682" s="10"/>
      <c r="G3682" s="10"/>
      <c r="H3682" s="10"/>
    </row>
    <row r="3683" spans="2:8" x14ac:dyDescent="0.3">
      <c r="B3683" s="7"/>
      <c r="C3683" s="10"/>
      <c r="D3683" s="10"/>
      <c r="E3683" s="10"/>
      <c r="F3683" s="10"/>
      <c r="G3683" s="10"/>
      <c r="H3683" s="10"/>
    </row>
    <row r="3684" spans="2:8" x14ac:dyDescent="0.3">
      <c r="B3684" s="7"/>
      <c r="C3684" s="10"/>
      <c r="D3684" s="10"/>
      <c r="E3684" s="10"/>
      <c r="F3684" s="10"/>
      <c r="G3684" s="10"/>
      <c r="H3684" s="10"/>
    </row>
    <row r="3685" spans="2:8" x14ac:dyDescent="0.3">
      <c r="B3685" s="7"/>
      <c r="C3685" s="10"/>
      <c r="D3685" s="10"/>
      <c r="E3685" s="10"/>
      <c r="F3685" s="10"/>
      <c r="G3685" s="10"/>
      <c r="H3685" s="10"/>
    </row>
    <row r="3686" spans="2:8" x14ac:dyDescent="0.3">
      <c r="B3686" s="7"/>
      <c r="C3686" s="10"/>
      <c r="D3686" s="10"/>
      <c r="E3686" s="10"/>
      <c r="F3686" s="10"/>
      <c r="G3686" s="10"/>
      <c r="H3686" s="10"/>
    </row>
    <row r="3687" spans="2:8" x14ac:dyDescent="0.3">
      <c r="B3687" s="7"/>
      <c r="C3687" s="10"/>
      <c r="D3687" s="10"/>
      <c r="E3687" s="10"/>
      <c r="F3687" s="10"/>
      <c r="G3687" s="10"/>
      <c r="H3687" s="10"/>
    </row>
    <row r="3688" spans="2:8" x14ac:dyDescent="0.3">
      <c r="B3688" s="7"/>
      <c r="C3688" s="10"/>
      <c r="D3688" s="10"/>
      <c r="E3688" s="10"/>
      <c r="F3688" s="10"/>
      <c r="G3688" s="10"/>
      <c r="H3688" s="10"/>
    </row>
    <row r="3689" spans="2:8" x14ac:dyDescent="0.3">
      <c r="B3689" s="7"/>
      <c r="C3689" s="10"/>
      <c r="D3689" s="10"/>
      <c r="E3689" s="10"/>
      <c r="F3689" s="10"/>
      <c r="G3689" s="10"/>
      <c r="H3689" s="10"/>
    </row>
    <row r="3690" spans="2:8" x14ac:dyDescent="0.3">
      <c r="B3690" s="7"/>
      <c r="C3690" s="10"/>
      <c r="D3690" s="10"/>
      <c r="E3690" s="10"/>
      <c r="F3690" s="10"/>
      <c r="G3690" s="10"/>
      <c r="H3690" s="10"/>
    </row>
    <row r="3691" spans="2:8" x14ac:dyDescent="0.3">
      <c r="B3691" s="7"/>
      <c r="C3691" s="10"/>
      <c r="D3691" s="10"/>
      <c r="E3691" s="10"/>
      <c r="F3691" s="10"/>
      <c r="G3691" s="10"/>
      <c r="H3691" s="10"/>
    </row>
    <row r="3692" spans="2:8" x14ac:dyDescent="0.3">
      <c r="B3692" s="7"/>
      <c r="C3692" s="10"/>
      <c r="D3692" s="10"/>
      <c r="E3692" s="10"/>
      <c r="F3692" s="10"/>
      <c r="G3692" s="10"/>
      <c r="H3692" s="10"/>
    </row>
    <row r="3693" spans="2:8" x14ac:dyDescent="0.3">
      <c r="B3693" s="7"/>
      <c r="C3693" s="10"/>
      <c r="D3693" s="10"/>
      <c r="E3693" s="10"/>
      <c r="F3693" s="10"/>
      <c r="G3693" s="10"/>
      <c r="H3693" s="10"/>
    </row>
    <row r="3694" spans="2:8" x14ac:dyDescent="0.3">
      <c r="B3694" s="7"/>
      <c r="C3694" s="10"/>
      <c r="D3694" s="10"/>
      <c r="E3694" s="10"/>
      <c r="F3694" s="10"/>
      <c r="G3694" s="10"/>
      <c r="H3694" s="10"/>
    </row>
    <row r="3695" spans="2:8" x14ac:dyDescent="0.3">
      <c r="B3695" s="7"/>
      <c r="C3695" s="10"/>
      <c r="D3695" s="10"/>
      <c r="E3695" s="10"/>
      <c r="F3695" s="10"/>
      <c r="G3695" s="10"/>
      <c r="H3695" s="10"/>
    </row>
    <row r="3696" spans="2:8" x14ac:dyDescent="0.3">
      <c r="B3696" s="7"/>
      <c r="C3696" s="10"/>
      <c r="D3696" s="10"/>
      <c r="E3696" s="10"/>
      <c r="F3696" s="10"/>
      <c r="G3696" s="10"/>
      <c r="H3696" s="10"/>
    </row>
    <row r="3697" spans="2:8" x14ac:dyDescent="0.3">
      <c r="B3697" s="7"/>
      <c r="C3697" s="10"/>
      <c r="D3697" s="10"/>
      <c r="E3697" s="10"/>
      <c r="F3697" s="10"/>
      <c r="G3697" s="10"/>
      <c r="H3697" s="10"/>
    </row>
    <row r="3698" spans="2:8" x14ac:dyDescent="0.3">
      <c r="B3698" s="7"/>
      <c r="C3698" s="10"/>
      <c r="D3698" s="10"/>
      <c r="E3698" s="10"/>
      <c r="F3698" s="10"/>
      <c r="G3698" s="10"/>
      <c r="H3698" s="10"/>
    </row>
    <row r="3699" spans="2:8" x14ac:dyDescent="0.3">
      <c r="B3699" s="7"/>
      <c r="C3699" s="10"/>
      <c r="D3699" s="10"/>
      <c r="E3699" s="10"/>
      <c r="F3699" s="10"/>
      <c r="G3699" s="10"/>
      <c r="H3699" s="10"/>
    </row>
    <row r="3700" spans="2:8" x14ac:dyDescent="0.3">
      <c r="B3700" s="7"/>
      <c r="C3700" s="10"/>
      <c r="D3700" s="10"/>
      <c r="E3700" s="10"/>
      <c r="F3700" s="10"/>
      <c r="G3700" s="10"/>
      <c r="H3700" s="10"/>
    </row>
    <row r="3701" spans="2:8" x14ac:dyDescent="0.3">
      <c r="B3701" s="7"/>
      <c r="C3701" s="10"/>
      <c r="D3701" s="10"/>
      <c r="E3701" s="10"/>
      <c r="F3701" s="10"/>
      <c r="G3701" s="10"/>
      <c r="H3701" s="10"/>
    </row>
    <row r="3702" spans="2:8" x14ac:dyDescent="0.3">
      <c r="B3702" s="7"/>
      <c r="C3702" s="10"/>
      <c r="D3702" s="10"/>
      <c r="E3702" s="10"/>
      <c r="F3702" s="10"/>
      <c r="G3702" s="10"/>
      <c r="H3702" s="10"/>
    </row>
    <row r="3703" spans="2:8" x14ac:dyDescent="0.3">
      <c r="B3703" s="7"/>
      <c r="C3703" s="10"/>
      <c r="D3703" s="10"/>
      <c r="E3703" s="10"/>
      <c r="F3703" s="10"/>
      <c r="G3703" s="10"/>
      <c r="H3703" s="10"/>
    </row>
    <row r="3704" spans="2:8" x14ac:dyDescent="0.3">
      <c r="B3704" s="7"/>
      <c r="C3704" s="10"/>
      <c r="D3704" s="10"/>
      <c r="E3704" s="10"/>
      <c r="F3704" s="10"/>
      <c r="G3704" s="10"/>
      <c r="H3704" s="10"/>
    </row>
    <row r="3705" spans="2:8" x14ac:dyDescent="0.3">
      <c r="B3705" s="7"/>
      <c r="C3705" s="10"/>
      <c r="D3705" s="10"/>
      <c r="E3705" s="10"/>
      <c r="F3705" s="10"/>
      <c r="G3705" s="10"/>
      <c r="H3705" s="10"/>
    </row>
    <row r="3706" spans="2:8" x14ac:dyDescent="0.3">
      <c r="B3706" s="7"/>
      <c r="C3706" s="10"/>
      <c r="D3706" s="10"/>
      <c r="E3706" s="10"/>
      <c r="F3706" s="10"/>
      <c r="G3706" s="10"/>
      <c r="H3706" s="10"/>
    </row>
    <row r="3707" spans="2:8" x14ac:dyDescent="0.3">
      <c r="B3707" s="7"/>
      <c r="C3707" s="10"/>
      <c r="D3707" s="10"/>
      <c r="E3707" s="10"/>
      <c r="F3707" s="10"/>
      <c r="G3707" s="10"/>
      <c r="H3707" s="10"/>
    </row>
    <row r="3708" spans="2:8" x14ac:dyDescent="0.3">
      <c r="B3708" s="7"/>
      <c r="C3708" s="10"/>
      <c r="D3708" s="10"/>
      <c r="E3708" s="10"/>
      <c r="F3708" s="10"/>
      <c r="G3708" s="10"/>
      <c r="H3708" s="10"/>
    </row>
    <row r="3709" spans="2:8" x14ac:dyDescent="0.3">
      <c r="B3709" s="7"/>
      <c r="C3709" s="10"/>
      <c r="D3709" s="10"/>
      <c r="E3709" s="10"/>
      <c r="F3709" s="10"/>
      <c r="G3709" s="10"/>
      <c r="H3709" s="10"/>
    </row>
    <row r="3710" spans="2:8" x14ac:dyDescent="0.3">
      <c r="B3710" s="7"/>
      <c r="C3710" s="10"/>
      <c r="D3710" s="10"/>
      <c r="E3710" s="10"/>
      <c r="F3710" s="10"/>
      <c r="G3710" s="10"/>
      <c r="H3710" s="10"/>
    </row>
    <row r="3711" spans="2:8" x14ac:dyDescent="0.3">
      <c r="B3711" s="7"/>
      <c r="C3711" s="10"/>
      <c r="D3711" s="10"/>
      <c r="E3711" s="10"/>
      <c r="F3711" s="10"/>
      <c r="G3711" s="10"/>
      <c r="H3711" s="10"/>
    </row>
    <row r="3712" spans="2:8" x14ac:dyDescent="0.3">
      <c r="B3712" s="7"/>
      <c r="C3712" s="10"/>
      <c r="D3712" s="10"/>
      <c r="E3712" s="10"/>
      <c r="F3712" s="10"/>
      <c r="G3712" s="10"/>
      <c r="H3712" s="10"/>
    </row>
    <row r="3713" spans="2:8" x14ac:dyDescent="0.3">
      <c r="B3713" s="7"/>
      <c r="C3713" s="10"/>
      <c r="D3713" s="10"/>
      <c r="E3713" s="10"/>
      <c r="F3713" s="10"/>
      <c r="G3713" s="10"/>
      <c r="H3713" s="10"/>
    </row>
    <row r="3714" spans="2:8" x14ac:dyDescent="0.3">
      <c r="B3714" s="7"/>
      <c r="C3714" s="10"/>
      <c r="D3714" s="10"/>
      <c r="E3714" s="10"/>
      <c r="F3714" s="10"/>
      <c r="G3714" s="10"/>
      <c r="H3714" s="10"/>
    </row>
    <row r="3715" spans="2:8" x14ac:dyDescent="0.3">
      <c r="B3715" s="7"/>
      <c r="C3715" s="10"/>
      <c r="D3715" s="10"/>
      <c r="E3715" s="10"/>
      <c r="F3715" s="10"/>
      <c r="G3715" s="10"/>
      <c r="H3715" s="10"/>
    </row>
    <row r="3716" spans="2:8" x14ac:dyDescent="0.3">
      <c r="B3716" s="7"/>
      <c r="C3716" s="10"/>
      <c r="D3716" s="10"/>
      <c r="E3716" s="10"/>
      <c r="F3716" s="10"/>
      <c r="G3716" s="10"/>
      <c r="H3716" s="10"/>
    </row>
    <row r="3717" spans="2:8" x14ac:dyDescent="0.3">
      <c r="B3717" s="7"/>
      <c r="C3717" s="10"/>
      <c r="D3717" s="10"/>
      <c r="E3717" s="10"/>
      <c r="F3717" s="10"/>
      <c r="G3717" s="10"/>
      <c r="H3717" s="10"/>
    </row>
    <row r="3718" spans="2:8" x14ac:dyDescent="0.3">
      <c r="B3718" s="7"/>
      <c r="C3718" s="10"/>
      <c r="D3718" s="10"/>
      <c r="E3718" s="10"/>
      <c r="F3718" s="10"/>
      <c r="G3718" s="10"/>
      <c r="H3718" s="10"/>
    </row>
    <row r="3719" spans="2:8" x14ac:dyDescent="0.3">
      <c r="B3719" s="7"/>
      <c r="C3719" s="10"/>
      <c r="D3719" s="10"/>
      <c r="E3719" s="10"/>
      <c r="F3719" s="10"/>
      <c r="G3719" s="10"/>
      <c r="H3719" s="10"/>
    </row>
    <row r="3720" spans="2:8" x14ac:dyDescent="0.3">
      <c r="B3720" s="7"/>
      <c r="C3720" s="10"/>
      <c r="D3720" s="10"/>
      <c r="E3720" s="10"/>
      <c r="F3720" s="10"/>
      <c r="G3720" s="10"/>
      <c r="H3720" s="10"/>
    </row>
    <row r="3721" spans="2:8" x14ac:dyDescent="0.3">
      <c r="B3721" s="7"/>
      <c r="C3721" s="10"/>
      <c r="D3721" s="10"/>
      <c r="E3721" s="10"/>
      <c r="F3721" s="10"/>
      <c r="G3721" s="10"/>
      <c r="H3721" s="10"/>
    </row>
    <row r="3722" spans="2:8" x14ac:dyDescent="0.3">
      <c r="B3722" s="7"/>
      <c r="C3722" s="10"/>
      <c r="D3722" s="10"/>
      <c r="E3722" s="10"/>
      <c r="F3722" s="10"/>
      <c r="G3722" s="10"/>
      <c r="H3722" s="10"/>
    </row>
    <row r="3723" spans="2:8" x14ac:dyDescent="0.3">
      <c r="B3723" s="7"/>
      <c r="C3723" s="10"/>
      <c r="D3723" s="10"/>
      <c r="E3723" s="10"/>
      <c r="F3723" s="10"/>
      <c r="G3723" s="10"/>
      <c r="H3723" s="10"/>
    </row>
    <row r="3724" spans="2:8" x14ac:dyDescent="0.3">
      <c r="B3724" s="7"/>
      <c r="C3724" s="10"/>
      <c r="D3724" s="10"/>
      <c r="E3724" s="10"/>
      <c r="F3724" s="10"/>
      <c r="G3724" s="10"/>
      <c r="H3724" s="10"/>
    </row>
    <row r="3725" spans="2:8" x14ac:dyDescent="0.3">
      <c r="B3725" s="7"/>
      <c r="C3725" s="10"/>
      <c r="D3725" s="10"/>
      <c r="E3725" s="10"/>
      <c r="F3725" s="10"/>
      <c r="G3725" s="10"/>
      <c r="H3725" s="10"/>
    </row>
    <row r="3726" spans="2:8" x14ac:dyDescent="0.3">
      <c r="B3726" s="7"/>
      <c r="C3726" s="10"/>
      <c r="D3726" s="10"/>
      <c r="E3726" s="10"/>
      <c r="F3726" s="10"/>
      <c r="G3726" s="10"/>
      <c r="H3726" s="10"/>
    </row>
    <row r="3727" spans="2:8" x14ac:dyDescent="0.3">
      <c r="B3727" s="7"/>
      <c r="C3727" s="10"/>
      <c r="D3727" s="10"/>
      <c r="E3727" s="10"/>
      <c r="F3727" s="10"/>
      <c r="G3727" s="10"/>
      <c r="H3727" s="10"/>
    </row>
    <row r="3728" spans="2:8" x14ac:dyDescent="0.3">
      <c r="B3728" s="7"/>
      <c r="C3728" s="10"/>
      <c r="D3728" s="10"/>
      <c r="E3728" s="10"/>
      <c r="F3728" s="10"/>
      <c r="G3728" s="10"/>
      <c r="H3728" s="10"/>
    </row>
    <row r="3729" spans="2:8" x14ac:dyDescent="0.3">
      <c r="B3729" s="7"/>
      <c r="C3729" s="10"/>
      <c r="D3729" s="10"/>
      <c r="E3729" s="10"/>
      <c r="F3729" s="10"/>
      <c r="G3729" s="10"/>
      <c r="H3729" s="10"/>
    </row>
    <row r="3730" spans="2:8" x14ac:dyDescent="0.3">
      <c r="B3730" s="7"/>
      <c r="C3730" s="10"/>
      <c r="D3730" s="10"/>
      <c r="E3730" s="10"/>
      <c r="F3730" s="10"/>
      <c r="G3730" s="10"/>
      <c r="H3730" s="10"/>
    </row>
    <row r="3731" spans="2:8" x14ac:dyDescent="0.3">
      <c r="B3731" s="7"/>
      <c r="C3731" s="10"/>
      <c r="D3731" s="10"/>
      <c r="E3731" s="10"/>
      <c r="F3731" s="10"/>
      <c r="G3731" s="10"/>
      <c r="H3731" s="10"/>
    </row>
    <row r="3732" spans="2:8" x14ac:dyDescent="0.3">
      <c r="B3732" s="7"/>
      <c r="C3732" s="10"/>
      <c r="D3732" s="10"/>
      <c r="E3732" s="10"/>
      <c r="F3732" s="10"/>
      <c r="G3732" s="10"/>
      <c r="H3732" s="10"/>
    </row>
    <row r="3733" spans="2:8" x14ac:dyDescent="0.3">
      <c r="B3733" s="7"/>
      <c r="C3733" s="10"/>
      <c r="D3733" s="10"/>
      <c r="E3733" s="10"/>
      <c r="F3733" s="10"/>
      <c r="G3733" s="10"/>
      <c r="H3733" s="10"/>
    </row>
    <row r="3734" spans="2:8" x14ac:dyDescent="0.3">
      <c r="B3734" s="7"/>
      <c r="C3734" s="10"/>
      <c r="D3734" s="10"/>
      <c r="E3734" s="10"/>
      <c r="F3734" s="10"/>
      <c r="G3734" s="10"/>
      <c r="H3734" s="10"/>
    </row>
    <row r="3735" spans="2:8" x14ac:dyDescent="0.3">
      <c r="B3735" s="7"/>
      <c r="C3735" s="10"/>
      <c r="D3735" s="10"/>
      <c r="E3735" s="10"/>
      <c r="F3735" s="10"/>
      <c r="G3735" s="10"/>
      <c r="H3735" s="10"/>
    </row>
    <row r="3736" spans="2:8" x14ac:dyDescent="0.3">
      <c r="B3736" s="7"/>
      <c r="C3736" s="10"/>
      <c r="D3736" s="10"/>
      <c r="E3736" s="10"/>
      <c r="F3736" s="10"/>
      <c r="G3736" s="10"/>
      <c r="H3736" s="10"/>
    </row>
    <row r="3737" spans="2:8" x14ac:dyDescent="0.3">
      <c r="B3737" s="7"/>
      <c r="C3737" s="10"/>
      <c r="D3737" s="10"/>
      <c r="E3737" s="10"/>
      <c r="F3737" s="10"/>
      <c r="G3737" s="10"/>
      <c r="H3737" s="10"/>
    </row>
    <row r="3738" spans="2:8" x14ac:dyDescent="0.3">
      <c r="B3738" s="7"/>
      <c r="C3738" s="10"/>
      <c r="D3738" s="10"/>
      <c r="E3738" s="10"/>
      <c r="F3738" s="10"/>
      <c r="G3738" s="10"/>
      <c r="H3738" s="10"/>
    </row>
    <row r="3739" spans="2:8" x14ac:dyDescent="0.3">
      <c r="B3739" s="7"/>
      <c r="C3739" s="10"/>
      <c r="D3739" s="10"/>
      <c r="E3739" s="10"/>
      <c r="F3739" s="10"/>
      <c r="G3739" s="10"/>
      <c r="H3739" s="10"/>
    </row>
    <row r="3740" spans="2:8" x14ac:dyDescent="0.3">
      <c r="B3740" s="7"/>
      <c r="C3740" s="10"/>
      <c r="D3740" s="10"/>
      <c r="E3740" s="10"/>
      <c r="F3740" s="10"/>
      <c r="G3740" s="10"/>
      <c r="H3740" s="10"/>
    </row>
    <row r="3741" spans="2:8" x14ac:dyDescent="0.3">
      <c r="B3741" s="7"/>
      <c r="C3741" s="10"/>
      <c r="D3741" s="10"/>
      <c r="E3741" s="10"/>
      <c r="F3741" s="10"/>
      <c r="G3741" s="10"/>
      <c r="H3741" s="10"/>
    </row>
    <row r="3742" spans="2:8" x14ac:dyDescent="0.3">
      <c r="B3742" s="7"/>
      <c r="C3742" s="10"/>
      <c r="D3742" s="10"/>
      <c r="E3742" s="10"/>
      <c r="F3742" s="10"/>
      <c r="G3742" s="10"/>
      <c r="H3742" s="10"/>
    </row>
    <row r="3743" spans="2:8" x14ac:dyDescent="0.3">
      <c r="B3743" s="7"/>
      <c r="C3743" s="10"/>
      <c r="D3743" s="10"/>
      <c r="E3743" s="10"/>
      <c r="F3743" s="10"/>
      <c r="G3743" s="10"/>
      <c r="H3743" s="10"/>
    </row>
    <row r="3744" spans="2:8" x14ac:dyDescent="0.3">
      <c r="B3744" s="7"/>
      <c r="C3744" s="10"/>
      <c r="D3744" s="10"/>
      <c r="E3744" s="10"/>
      <c r="F3744" s="10"/>
      <c r="G3744" s="10"/>
      <c r="H3744" s="10"/>
    </row>
    <row r="3745" spans="2:8" x14ac:dyDescent="0.3">
      <c r="B3745" s="7"/>
      <c r="C3745" s="10"/>
      <c r="D3745" s="10"/>
      <c r="E3745" s="10"/>
      <c r="F3745" s="10"/>
      <c r="G3745" s="10"/>
      <c r="H3745" s="10"/>
    </row>
    <row r="3746" spans="2:8" x14ac:dyDescent="0.3">
      <c r="B3746" s="7"/>
      <c r="C3746" s="10"/>
      <c r="D3746" s="10"/>
      <c r="E3746" s="10"/>
      <c r="F3746" s="10"/>
      <c r="G3746" s="10"/>
      <c r="H3746" s="10"/>
    </row>
    <row r="3747" spans="2:8" x14ac:dyDescent="0.3">
      <c r="B3747" s="7"/>
      <c r="C3747" s="10"/>
      <c r="D3747" s="10"/>
      <c r="E3747" s="10"/>
      <c r="F3747" s="10"/>
      <c r="G3747" s="10"/>
      <c r="H3747" s="10"/>
    </row>
    <row r="3748" spans="2:8" x14ac:dyDescent="0.3">
      <c r="B3748" s="7"/>
      <c r="C3748" s="10"/>
      <c r="D3748" s="10"/>
      <c r="E3748" s="10"/>
      <c r="F3748" s="10"/>
      <c r="G3748" s="10"/>
      <c r="H3748" s="10"/>
    </row>
    <row r="3749" spans="2:8" x14ac:dyDescent="0.3">
      <c r="B3749" s="7"/>
      <c r="C3749" s="10"/>
      <c r="D3749" s="10"/>
      <c r="E3749" s="10"/>
      <c r="F3749" s="10"/>
      <c r="G3749" s="10"/>
      <c r="H3749" s="10"/>
    </row>
    <row r="3750" spans="2:8" x14ac:dyDescent="0.3">
      <c r="B3750" s="7"/>
      <c r="C3750" s="10"/>
      <c r="D3750" s="10"/>
      <c r="E3750" s="10"/>
      <c r="F3750" s="10"/>
      <c r="G3750" s="10"/>
      <c r="H3750" s="10"/>
    </row>
    <row r="3751" spans="2:8" x14ac:dyDescent="0.3">
      <c r="B3751" s="7"/>
      <c r="C3751" s="10"/>
      <c r="D3751" s="10"/>
      <c r="E3751" s="10"/>
      <c r="F3751" s="10"/>
      <c r="G3751" s="10"/>
      <c r="H3751" s="10"/>
    </row>
    <row r="3752" spans="2:8" x14ac:dyDescent="0.3">
      <c r="B3752" s="7"/>
      <c r="C3752" s="10"/>
      <c r="D3752" s="10"/>
      <c r="E3752" s="10"/>
      <c r="F3752" s="10"/>
      <c r="G3752" s="10"/>
      <c r="H3752" s="10"/>
    </row>
    <row r="3753" spans="2:8" x14ac:dyDescent="0.3">
      <c r="B3753" s="7"/>
      <c r="C3753" s="10"/>
      <c r="D3753" s="10"/>
      <c r="E3753" s="10"/>
      <c r="F3753" s="10"/>
      <c r="G3753" s="10"/>
      <c r="H3753" s="10"/>
    </row>
    <row r="3754" spans="2:8" x14ac:dyDescent="0.3">
      <c r="B3754" s="7"/>
      <c r="C3754" s="10"/>
      <c r="D3754" s="10"/>
      <c r="E3754" s="10"/>
      <c r="F3754" s="10"/>
      <c r="G3754" s="10"/>
      <c r="H3754" s="10"/>
    </row>
    <row r="3755" spans="2:8" x14ac:dyDescent="0.3">
      <c r="B3755" s="7"/>
      <c r="C3755" s="10"/>
      <c r="D3755" s="10"/>
      <c r="E3755" s="10"/>
      <c r="F3755" s="10"/>
      <c r="G3755" s="10"/>
      <c r="H3755" s="10"/>
    </row>
    <row r="3756" spans="2:8" x14ac:dyDescent="0.3">
      <c r="B3756" s="7"/>
      <c r="C3756" s="10"/>
      <c r="D3756" s="10"/>
      <c r="E3756" s="10"/>
      <c r="F3756" s="10"/>
      <c r="G3756" s="10"/>
      <c r="H3756" s="10"/>
    </row>
    <row r="3757" spans="2:8" x14ac:dyDescent="0.3">
      <c r="B3757" s="7"/>
      <c r="C3757" s="10"/>
      <c r="D3757" s="10"/>
      <c r="E3757" s="10"/>
      <c r="F3757" s="10"/>
      <c r="G3757" s="10"/>
      <c r="H3757" s="10"/>
    </row>
    <row r="3758" spans="2:8" x14ac:dyDescent="0.3">
      <c r="B3758" s="7"/>
      <c r="C3758" s="10"/>
      <c r="D3758" s="10"/>
      <c r="E3758" s="10"/>
      <c r="F3758" s="10"/>
      <c r="G3758" s="10"/>
      <c r="H3758" s="10"/>
    </row>
    <row r="3759" spans="2:8" x14ac:dyDescent="0.3">
      <c r="B3759" s="7"/>
      <c r="C3759" s="10"/>
      <c r="D3759" s="10"/>
      <c r="E3759" s="10"/>
      <c r="F3759" s="10"/>
      <c r="G3759" s="10"/>
      <c r="H3759" s="10"/>
    </row>
    <row r="3760" spans="2:8" x14ac:dyDescent="0.3">
      <c r="B3760" s="7"/>
      <c r="C3760" s="10"/>
      <c r="D3760" s="10"/>
      <c r="E3760" s="10"/>
      <c r="F3760" s="10"/>
      <c r="G3760" s="10"/>
      <c r="H3760" s="10"/>
    </row>
    <row r="3761" spans="2:8" x14ac:dyDescent="0.3">
      <c r="B3761" s="7"/>
      <c r="C3761" s="10"/>
      <c r="D3761" s="10"/>
      <c r="E3761" s="10"/>
      <c r="F3761" s="10"/>
      <c r="G3761" s="10"/>
      <c r="H3761" s="10"/>
    </row>
    <row r="3762" spans="2:8" x14ac:dyDescent="0.3">
      <c r="B3762" s="7"/>
      <c r="C3762" s="10"/>
      <c r="D3762" s="10"/>
      <c r="E3762" s="10"/>
      <c r="F3762" s="10"/>
      <c r="G3762" s="10"/>
      <c r="H3762" s="10"/>
    </row>
    <row r="3763" spans="2:8" x14ac:dyDescent="0.3">
      <c r="B3763" s="7"/>
      <c r="C3763" s="10"/>
      <c r="D3763" s="10"/>
      <c r="E3763" s="10"/>
      <c r="F3763" s="10"/>
      <c r="G3763" s="10"/>
      <c r="H3763" s="10"/>
    </row>
    <row r="3764" spans="2:8" x14ac:dyDescent="0.3">
      <c r="B3764" s="7"/>
      <c r="C3764" s="10"/>
      <c r="D3764" s="10"/>
      <c r="E3764" s="10"/>
      <c r="F3764" s="10"/>
      <c r="G3764" s="10"/>
      <c r="H3764" s="10"/>
    </row>
    <row r="3765" spans="2:8" x14ac:dyDescent="0.3">
      <c r="B3765" s="7"/>
      <c r="C3765" s="10"/>
      <c r="D3765" s="10"/>
      <c r="E3765" s="10"/>
      <c r="F3765" s="10"/>
      <c r="G3765" s="10"/>
      <c r="H3765" s="10"/>
    </row>
    <row r="3766" spans="2:8" x14ac:dyDescent="0.3">
      <c r="B3766" s="7"/>
      <c r="C3766" s="10"/>
      <c r="D3766" s="10"/>
      <c r="E3766" s="10"/>
      <c r="F3766" s="10"/>
      <c r="G3766" s="10"/>
      <c r="H3766" s="10"/>
    </row>
    <row r="3767" spans="2:8" x14ac:dyDescent="0.3">
      <c r="B3767" s="7"/>
      <c r="C3767" s="10"/>
      <c r="D3767" s="10"/>
      <c r="E3767" s="10"/>
      <c r="F3767" s="10"/>
      <c r="G3767" s="10"/>
      <c r="H3767" s="10"/>
    </row>
    <row r="3768" spans="2:8" x14ac:dyDescent="0.3">
      <c r="B3768" s="7"/>
      <c r="C3768" s="10"/>
      <c r="D3768" s="10"/>
      <c r="E3768" s="10"/>
      <c r="F3768" s="10"/>
      <c r="G3768" s="10"/>
      <c r="H3768" s="10"/>
    </row>
    <row r="3769" spans="2:8" x14ac:dyDescent="0.3">
      <c r="B3769" s="7"/>
      <c r="C3769" s="10"/>
      <c r="D3769" s="10"/>
      <c r="E3769" s="10"/>
      <c r="F3769" s="10"/>
      <c r="G3769" s="10"/>
      <c r="H3769" s="10"/>
    </row>
    <row r="3770" spans="2:8" x14ac:dyDescent="0.3">
      <c r="B3770" s="7"/>
      <c r="C3770" s="10"/>
      <c r="D3770" s="10"/>
      <c r="E3770" s="10"/>
      <c r="F3770" s="10"/>
      <c r="G3770" s="10"/>
      <c r="H3770" s="10"/>
    </row>
    <row r="3771" spans="2:8" x14ac:dyDescent="0.3">
      <c r="B3771" s="7"/>
      <c r="C3771" s="10"/>
      <c r="D3771" s="10"/>
      <c r="E3771" s="10"/>
      <c r="F3771" s="10"/>
      <c r="G3771" s="10"/>
      <c r="H3771" s="10"/>
    </row>
    <row r="3772" spans="2:8" x14ac:dyDescent="0.3">
      <c r="B3772" s="7"/>
      <c r="C3772" s="10"/>
      <c r="D3772" s="10"/>
      <c r="E3772" s="10"/>
      <c r="F3772" s="10"/>
      <c r="G3772" s="10"/>
      <c r="H3772" s="10"/>
    </row>
    <row r="3773" spans="2:8" x14ac:dyDescent="0.3">
      <c r="B3773" s="7"/>
      <c r="C3773" s="10"/>
      <c r="D3773" s="10"/>
      <c r="E3773" s="10"/>
      <c r="F3773" s="10"/>
      <c r="G3773" s="10"/>
      <c r="H3773" s="10"/>
    </row>
    <row r="3774" spans="2:8" x14ac:dyDescent="0.3">
      <c r="B3774" s="7"/>
      <c r="C3774" s="10"/>
      <c r="D3774" s="10"/>
      <c r="E3774" s="10"/>
      <c r="F3774" s="10"/>
      <c r="G3774" s="10"/>
      <c r="H3774" s="10"/>
    </row>
    <row r="3775" spans="2:8" x14ac:dyDescent="0.3">
      <c r="B3775" s="7"/>
      <c r="C3775" s="10"/>
      <c r="D3775" s="10"/>
      <c r="E3775" s="10"/>
      <c r="F3775" s="10"/>
      <c r="G3775" s="10"/>
      <c r="H3775" s="10"/>
    </row>
    <row r="3776" spans="2:8" x14ac:dyDescent="0.3">
      <c r="B3776" s="7"/>
      <c r="C3776" s="10"/>
      <c r="D3776" s="10"/>
      <c r="E3776" s="10"/>
      <c r="F3776" s="10"/>
      <c r="G3776" s="10"/>
      <c r="H3776" s="10"/>
    </row>
    <row r="3777" spans="2:8" x14ac:dyDescent="0.3">
      <c r="B3777" s="7"/>
      <c r="C3777" s="10"/>
      <c r="D3777" s="10"/>
      <c r="E3777" s="10"/>
      <c r="F3777" s="10"/>
      <c r="G3777" s="10"/>
      <c r="H3777" s="10"/>
    </row>
    <row r="3778" spans="2:8" x14ac:dyDescent="0.3">
      <c r="B3778" s="7"/>
      <c r="C3778" s="10"/>
      <c r="D3778" s="10"/>
      <c r="E3778" s="10"/>
      <c r="F3778" s="10"/>
      <c r="G3778" s="10"/>
      <c r="H3778" s="10"/>
    </row>
    <row r="3779" spans="2:8" x14ac:dyDescent="0.3">
      <c r="B3779" s="7"/>
      <c r="C3779" s="10"/>
      <c r="D3779" s="10"/>
      <c r="E3779" s="10"/>
      <c r="F3779" s="10"/>
      <c r="G3779" s="10"/>
      <c r="H3779" s="10"/>
    </row>
    <row r="3780" spans="2:8" x14ac:dyDescent="0.3">
      <c r="B3780" s="7"/>
      <c r="C3780" s="10"/>
      <c r="D3780" s="10"/>
      <c r="E3780" s="10"/>
      <c r="F3780" s="10"/>
      <c r="G3780" s="10"/>
      <c r="H3780" s="10"/>
    </row>
    <row r="3781" spans="2:8" x14ac:dyDescent="0.3">
      <c r="B3781" s="7"/>
      <c r="C3781" s="10"/>
      <c r="D3781" s="10"/>
      <c r="E3781" s="10"/>
      <c r="F3781" s="10"/>
      <c r="G3781" s="10"/>
      <c r="H3781" s="10"/>
    </row>
    <row r="3782" spans="2:8" x14ac:dyDescent="0.3">
      <c r="B3782" s="7"/>
      <c r="C3782" s="10"/>
      <c r="D3782" s="10"/>
      <c r="E3782" s="10"/>
      <c r="F3782" s="10"/>
      <c r="G3782" s="10"/>
      <c r="H3782" s="10"/>
    </row>
    <row r="3783" spans="2:8" x14ac:dyDescent="0.3">
      <c r="B3783" s="7"/>
      <c r="C3783" s="10"/>
      <c r="D3783" s="10"/>
      <c r="E3783" s="10"/>
      <c r="F3783" s="10"/>
      <c r="G3783" s="10"/>
      <c r="H3783" s="10"/>
    </row>
    <row r="3784" spans="2:8" x14ac:dyDescent="0.3">
      <c r="B3784" s="7"/>
      <c r="C3784" s="10"/>
      <c r="D3784" s="10"/>
      <c r="E3784" s="10"/>
      <c r="F3784" s="10"/>
      <c r="G3784" s="10"/>
      <c r="H3784" s="10"/>
    </row>
    <row r="3785" spans="2:8" x14ac:dyDescent="0.3">
      <c r="B3785" s="7"/>
      <c r="C3785" s="10"/>
      <c r="D3785" s="10"/>
      <c r="E3785" s="10"/>
      <c r="F3785" s="10"/>
      <c r="G3785" s="10"/>
      <c r="H3785" s="10"/>
    </row>
    <row r="3786" spans="2:8" x14ac:dyDescent="0.3">
      <c r="B3786" s="7"/>
      <c r="C3786" s="10"/>
      <c r="D3786" s="10"/>
      <c r="E3786" s="10"/>
      <c r="F3786" s="10"/>
      <c r="G3786" s="10"/>
      <c r="H3786" s="10"/>
    </row>
    <row r="3787" spans="2:8" x14ac:dyDescent="0.3">
      <c r="B3787" s="7"/>
      <c r="C3787" s="10"/>
      <c r="D3787" s="10"/>
      <c r="E3787" s="10"/>
      <c r="F3787" s="10"/>
      <c r="G3787" s="10"/>
      <c r="H3787" s="10"/>
    </row>
    <row r="3788" spans="2:8" x14ac:dyDescent="0.3">
      <c r="B3788" s="7"/>
      <c r="C3788" s="10"/>
      <c r="D3788" s="10"/>
      <c r="E3788" s="10"/>
      <c r="F3788" s="10"/>
      <c r="G3788" s="10"/>
      <c r="H3788" s="10"/>
    </row>
    <row r="3789" spans="2:8" x14ac:dyDescent="0.3">
      <c r="B3789" s="7"/>
      <c r="C3789" s="10"/>
      <c r="D3789" s="10"/>
      <c r="E3789" s="10"/>
      <c r="F3789" s="10"/>
      <c r="G3789" s="10"/>
      <c r="H3789" s="10"/>
    </row>
    <row r="3790" spans="2:8" x14ac:dyDescent="0.3">
      <c r="B3790" s="7"/>
      <c r="C3790" s="10"/>
      <c r="D3790" s="10"/>
      <c r="E3790" s="10"/>
      <c r="F3790" s="10"/>
      <c r="G3790" s="10"/>
      <c r="H3790" s="10"/>
    </row>
    <row r="3791" spans="2:8" x14ac:dyDescent="0.3">
      <c r="B3791" s="7"/>
      <c r="C3791" s="10"/>
      <c r="D3791" s="10"/>
      <c r="E3791" s="10"/>
      <c r="F3791" s="10"/>
      <c r="G3791" s="10"/>
      <c r="H3791" s="10"/>
    </row>
    <row r="3792" spans="2:8" x14ac:dyDescent="0.3">
      <c r="B3792" s="7"/>
      <c r="C3792" s="10"/>
      <c r="D3792" s="10"/>
      <c r="E3792" s="10"/>
      <c r="F3792" s="10"/>
      <c r="G3792" s="10"/>
      <c r="H3792" s="10"/>
    </row>
    <row r="3793" spans="2:8" x14ac:dyDescent="0.3">
      <c r="B3793" s="7"/>
      <c r="C3793" s="10"/>
      <c r="D3793" s="10"/>
      <c r="E3793" s="10"/>
      <c r="F3793" s="10"/>
      <c r="G3793" s="10"/>
      <c r="H3793" s="10"/>
    </row>
    <row r="3794" spans="2:8" x14ac:dyDescent="0.3">
      <c r="B3794" s="7"/>
      <c r="C3794" s="10"/>
      <c r="D3794" s="10"/>
      <c r="E3794" s="10"/>
      <c r="F3794" s="10"/>
      <c r="G3794" s="10"/>
      <c r="H3794" s="10"/>
    </row>
    <row r="3795" spans="2:8" x14ac:dyDescent="0.3">
      <c r="B3795" s="7"/>
      <c r="C3795" s="10"/>
      <c r="D3795" s="10"/>
      <c r="E3795" s="10"/>
      <c r="F3795" s="10"/>
      <c r="G3795" s="10"/>
      <c r="H3795" s="10"/>
    </row>
    <row r="3796" spans="2:8" x14ac:dyDescent="0.3">
      <c r="B3796" s="7"/>
      <c r="C3796" s="10"/>
      <c r="D3796" s="10"/>
      <c r="E3796" s="10"/>
      <c r="F3796" s="10"/>
      <c r="G3796" s="10"/>
      <c r="H3796" s="10"/>
    </row>
    <row r="3797" spans="2:8" x14ac:dyDescent="0.3">
      <c r="B3797" s="7"/>
      <c r="C3797" s="10"/>
      <c r="D3797" s="10"/>
      <c r="E3797" s="10"/>
      <c r="F3797" s="10"/>
      <c r="G3797" s="10"/>
      <c r="H3797" s="10"/>
    </row>
    <row r="3798" spans="2:8" x14ac:dyDescent="0.3">
      <c r="B3798" s="7"/>
      <c r="C3798" s="10"/>
      <c r="D3798" s="10"/>
      <c r="E3798" s="10"/>
      <c r="F3798" s="10"/>
      <c r="G3798" s="10"/>
      <c r="H3798" s="10"/>
    </row>
    <row r="3799" spans="2:8" x14ac:dyDescent="0.3">
      <c r="B3799" s="7"/>
      <c r="C3799" s="10"/>
      <c r="D3799" s="10"/>
      <c r="E3799" s="10"/>
      <c r="F3799" s="10"/>
      <c r="G3799" s="10"/>
      <c r="H3799" s="10"/>
    </row>
    <row r="3800" spans="2:8" x14ac:dyDescent="0.3">
      <c r="B3800" s="7"/>
      <c r="C3800" s="10"/>
      <c r="D3800" s="10"/>
      <c r="E3800" s="10"/>
      <c r="F3800" s="10"/>
      <c r="G3800" s="10"/>
      <c r="H3800" s="10"/>
    </row>
    <row r="3801" spans="2:8" x14ac:dyDescent="0.3">
      <c r="B3801" s="7"/>
      <c r="C3801" s="10"/>
      <c r="D3801" s="10"/>
      <c r="E3801" s="10"/>
      <c r="F3801" s="10"/>
      <c r="G3801" s="10"/>
      <c r="H3801" s="10"/>
    </row>
    <row r="3802" spans="2:8" x14ac:dyDescent="0.3">
      <c r="B3802" s="7"/>
      <c r="C3802" s="10"/>
      <c r="D3802" s="10"/>
      <c r="E3802" s="10"/>
      <c r="F3802" s="10"/>
      <c r="G3802" s="10"/>
      <c r="H3802" s="10"/>
    </row>
    <row r="3803" spans="2:8" x14ac:dyDescent="0.3">
      <c r="B3803" s="7"/>
      <c r="C3803" s="10"/>
      <c r="D3803" s="10"/>
      <c r="E3803" s="10"/>
      <c r="F3803" s="10"/>
      <c r="G3803" s="10"/>
      <c r="H3803" s="10"/>
    </row>
    <row r="3804" spans="2:8" x14ac:dyDescent="0.3">
      <c r="B3804" s="7"/>
      <c r="C3804" s="10"/>
      <c r="D3804" s="10"/>
      <c r="E3804" s="10"/>
      <c r="F3804" s="10"/>
      <c r="G3804" s="10"/>
      <c r="H3804" s="10"/>
    </row>
    <row r="3805" spans="2:8" x14ac:dyDescent="0.3">
      <c r="B3805" s="7"/>
      <c r="C3805" s="10"/>
      <c r="D3805" s="10"/>
      <c r="E3805" s="10"/>
      <c r="F3805" s="10"/>
      <c r="G3805" s="10"/>
      <c r="H3805" s="10"/>
    </row>
    <row r="3806" spans="2:8" x14ac:dyDescent="0.3">
      <c r="B3806" s="7"/>
      <c r="C3806" s="10"/>
      <c r="D3806" s="10"/>
      <c r="E3806" s="10"/>
      <c r="F3806" s="10"/>
      <c r="G3806" s="10"/>
      <c r="H3806" s="10"/>
    </row>
    <row r="3807" spans="2:8" x14ac:dyDescent="0.3">
      <c r="B3807" s="7"/>
      <c r="C3807" s="10"/>
      <c r="D3807" s="10"/>
      <c r="E3807" s="10"/>
      <c r="F3807" s="10"/>
      <c r="G3807" s="10"/>
      <c r="H3807" s="10"/>
    </row>
    <row r="3808" spans="2:8" x14ac:dyDescent="0.3">
      <c r="B3808" s="7"/>
      <c r="C3808" s="10"/>
      <c r="D3808" s="10"/>
      <c r="E3808" s="10"/>
      <c r="F3808" s="10"/>
      <c r="G3808" s="10"/>
      <c r="H3808" s="10"/>
    </row>
    <row r="3809" spans="2:8" x14ac:dyDescent="0.3">
      <c r="B3809" s="7"/>
      <c r="C3809" s="10"/>
      <c r="D3809" s="10"/>
      <c r="E3809" s="10"/>
      <c r="F3809" s="10"/>
      <c r="G3809" s="10"/>
      <c r="H3809" s="10"/>
    </row>
    <row r="3810" spans="2:8" x14ac:dyDescent="0.3">
      <c r="B3810" s="7"/>
      <c r="C3810" s="10"/>
      <c r="D3810" s="10"/>
      <c r="E3810" s="10"/>
      <c r="F3810" s="10"/>
      <c r="G3810" s="10"/>
      <c r="H3810" s="10"/>
    </row>
    <row r="3811" spans="2:8" x14ac:dyDescent="0.3">
      <c r="B3811" s="7"/>
      <c r="C3811" s="10"/>
      <c r="D3811" s="10"/>
      <c r="E3811" s="10"/>
      <c r="F3811" s="10"/>
      <c r="G3811" s="10"/>
      <c r="H3811" s="10"/>
    </row>
    <row r="3812" spans="2:8" x14ac:dyDescent="0.3">
      <c r="B3812" s="7"/>
      <c r="C3812" s="10"/>
      <c r="D3812" s="10"/>
      <c r="E3812" s="10"/>
      <c r="F3812" s="10"/>
      <c r="G3812" s="10"/>
      <c r="H3812" s="10"/>
    </row>
    <row r="3813" spans="2:8" x14ac:dyDescent="0.3">
      <c r="B3813" s="7"/>
      <c r="C3813" s="10"/>
      <c r="D3813" s="10"/>
      <c r="E3813" s="10"/>
      <c r="F3813" s="10"/>
      <c r="G3813" s="10"/>
      <c r="H3813" s="10"/>
    </row>
    <row r="3814" spans="2:8" x14ac:dyDescent="0.3">
      <c r="B3814" s="7"/>
      <c r="C3814" s="10"/>
      <c r="D3814" s="10"/>
      <c r="E3814" s="10"/>
      <c r="F3814" s="10"/>
      <c r="G3814" s="10"/>
      <c r="H3814" s="10"/>
    </row>
    <row r="3815" spans="2:8" x14ac:dyDescent="0.3">
      <c r="B3815" s="7"/>
      <c r="C3815" s="10"/>
      <c r="D3815" s="10"/>
      <c r="E3815" s="10"/>
      <c r="F3815" s="10"/>
      <c r="G3815" s="10"/>
      <c r="H3815" s="10"/>
    </row>
    <row r="3816" spans="2:8" x14ac:dyDescent="0.3">
      <c r="B3816" s="7"/>
      <c r="C3816" s="10"/>
      <c r="D3816" s="10"/>
      <c r="E3816" s="10"/>
      <c r="F3816" s="10"/>
      <c r="G3816" s="10"/>
      <c r="H3816" s="10"/>
    </row>
    <row r="3817" spans="2:8" x14ac:dyDescent="0.3">
      <c r="B3817" s="7"/>
      <c r="C3817" s="10"/>
      <c r="D3817" s="10"/>
      <c r="E3817" s="10"/>
      <c r="F3817" s="10"/>
      <c r="G3817" s="10"/>
      <c r="H3817" s="10"/>
    </row>
    <row r="3818" spans="2:8" x14ac:dyDescent="0.3">
      <c r="B3818" s="7"/>
      <c r="C3818" s="10"/>
      <c r="D3818" s="10"/>
      <c r="E3818" s="10"/>
      <c r="F3818" s="10"/>
      <c r="G3818" s="10"/>
      <c r="H3818" s="10"/>
    </row>
    <row r="3819" spans="2:8" x14ac:dyDescent="0.3">
      <c r="B3819" s="7"/>
      <c r="C3819" s="10"/>
      <c r="D3819" s="10"/>
      <c r="E3819" s="10"/>
      <c r="F3819" s="10"/>
      <c r="G3819" s="10"/>
      <c r="H3819" s="10"/>
    </row>
    <row r="3820" spans="2:8" x14ac:dyDescent="0.3">
      <c r="B3820" s="7"/>
      <c r="C3820" s="10"/>
      <c r="D3820" s="10"/>
      <c r="E3820" s="10"/>
      <c r="F3820" s="10"/>
      <c r="G3820" s="10"/>
      <c r="H3820" s="10"/>
    </row>
    <row r="3821" spans="2:8" x14ac:dyDescent="0.3">
      <c r="B3821" s="7"/>
      <c r="C3821" s="10"/>
      <c r="D3821" s="10"/>
      <c r="E3821" s="10"/>
      <c r="F3821" s="10"/>
      <c r="G3821" s="10"/>
      <c r="H3821" s="10"/>
    </row>
    <row r="3822" spans="2:8" x14ac:dyDescent="0.3">
      <c r="B3822" s="7"/>
      <c r="C3822" s="10"/>
      <c r="D3822" s="10"/>
      <c r="E3822" s="10"/>
      <c r="F3822" s="10"/>
      <c r="G3822" s="10"/>
      <c r="H3822" s="10"/>
    </row>
    <row r="3823" spans="2:8" x14ac:dyDescent="0.3">
      <c r="B3823" s="7"/>
      <c r="C3823" s="10"/>
      <c r="D3823" s="10"/>
      <c r="E3823" s="10"/>
      <c r="F3823" s="10"/>
      <c r="G3823" s="10"/>
      <c r="H3823" s="10"/>
    </row>
    <row r="3824" spans="2:8" x14ac:dyDescent="0.3">
      <c r="B3824" s="7"/>
      <c r="C3824" s="10"/>
      <c r="D3824" s="10"/>
      <c r="E3824" s="10"/>
      <c r="F3824" s="10"/>
      <c r="G3824" s="10"/>
      <c r="H3824" s="10"/>
    </row>
    <row r="3825" spans="2:8" x14ac:dyDescent="0.3">
      <c r="B3825" s="7"/>
      <c r="C3825" s="10"/>
      <c r="D3825" s="10"/>
      <c r="E3825" s="10"/>
      <c r="F3825" s="10"/>
      <c r="G3825" s="10"/>
      <c r="H3825" s="10"/>
    </row>
    <row r="3826" spans="2:8" x14ac:dyDescent="0.3">
      <c r="B3826" s="7"/>
      <c r="C3826" s="10"/>
      <c r="D3826" s="10"/>
      <c r="E3826" s="10"/>
      <c r="F3826" s="10"/>
      <c r="G3826" s="10"/>
      <c r="H3826" s="10"/>
    </row>
    <row r="3827" spans="2:8" x14ac:dyDescent="0.3">
      <c r="B3827" s="7"/>
      <c r="C3827" s="10"/>
      <c r="D3827" s="10"/>
      <c r="E3827" s="10"/>
      <c r="F3827" s="10"/>
      <c r="G3827" s="10"/>
      <c r="H3827" s="10"/>
    </row>
    <row r="3828" spans="2:8" x14ac:dyDescent="0.3">
      <c r="B3828" s="7"/>
      <c r="C3828" s="10"/>
      <c r="D3828" s="10"/>
      <c r="E3828" s="10"/>
      <c r="F3828" s="10"/>
      <c r="G3828" s="10"/>
      <c r="H3828" s="10"/>
    </row>
    <row r="3829" spans="2:8" x14ac:dyDescent="0.3">
      <c r="B3829" s="7"/>
      <c r="C3829" s="10"/>
      <c r="D3829" s="10"/>
      <c r="E3829" s="10"/>
      <c r="F3829" s="10"/>
      <c r="G3829" s="10"/>
      <c r="H3829" s="10"/>
    </row>
    <row r="3830" spans="2:8" x14ac:dyDescent="0.3">
      <c r="B3830" s="7"/>
      <c r="C3830" s="10"/>
      <c r="D3830" s="10"/>
      <c r="E3830" s="10"/>
      <c r="F3830" s="10"/>
      <c r="G3830" s="10"/>
      <c r="H3830" s="10"/>
    </row>
    <row r="3831" spans="2:8" x14ac:dyDescent="0.3">
      <c r="B3831" s="7"/>
      <c r="C3831" s="10"/>
      <c r="D3831" s="10"/>
      <c r="E3831" s="10"/>
      <c r="F3831" s="10"/>
      <c r="G3831" s="10"/>
      <c r="H3831" s="10"/>
    </row>
    <row r="3832" spans="2:8" x14ac:dyDescent="0.3">
      <c r="B3832" s="7"/>
      <c r="C3832" s="10"/>
      <c r="D3832" s="10"/>
      <c r="E3832" s="10"/>
      <c r="F3832" s="10"/>
      <c r="G3832" s="10"/>
      <c r="H3832" s="10"/>
    </row>
    <row r="3833" spans="2:8" x14ac:dyDescent="0.3">
      <c r="B3833" s="7"/>
      <c r="C3833" s="10"/>
      <c r="D3833" s="10"/>
      <c r="E3833" s="10"/>
      <c r="F3833" s="10"/>
      <c r="G3833" s="10"/>
      <c r="H3833" s="10"/>
    </row>
    <row r="3834" spans="2:8" x14ac:dyDescent="0.3">
      <c r="B3834" s="7"/>
      <c r="C3834" s="10"/>
      <c r="D3834" s="10"/>
      <c r="E3834" s="10"/>
      <c r="F3834" s="10"/>
      <c r="G3834" s="10"/>
      <c r="H3834" s="10"/>
    </row>
    <row r="3835" spans="2:8" x14ac:dyDescent="0.3">
      <c r="B3835" s="7"/>
      <c r="C3835" s="10"/>
      <c r="D3835" s="10"/>
      <c r="E3835" s="10"/>
      <c r="F3835" s="10"/>
      <c r="G3835" s="10"/>
      <c r="H3835" s="10"/>
    </row>
    <row r="3836" spans="2:8" x14ac:dyDescent="0.3">
      <c r="B3836" s="7"/>
      <c r="C3836" s="10"/>
      <c r="D3836" s="10"/>
      <c r="E3836" s="10"/>
      <c r="F3836" s="10"/>
      <c r="G3836" s="10"/>
      <c r="H3836" s="10"/>
    </row>
    <row r="3837" spans="2:8" x14ac:dyDescent="0.3">
      <c r="B3837" s="7"/>
      <c r="C3837" s="10"/>
      <c r="D3837" s="10"/>
      <c r="E3837" s="10"/>
      <c r="F3837" s="10"/>
      <c r="G3837" s="10"/>
      <c r="H3837" s="10"/>
    </row>
    <row r="3838" spans="2:8" x14ac:dyDescent="0.3">
      <c r="B3838" s="7"/>
      <c r="C3838" s="10"/>
      <c r="D3838" s="10"/>
      <c r="E3838" s="10"/>
      <c r="F3838" s="10"/>
      <c r="G3838" s="10"/>
      <c r="H3838" s="10"/>
    </row>
    <row r="3839" spans="2:8" x14ac:dyDescent="0.3">
      <c r="B3839" s="7"/>
      <c r="C3839" s="10"/>
      <c r="D3839" s="10"/>
      <c r="E3839" s="10"/>
      <c r="F3839" s="10"/>
      <c r="G3839" s="10"/>
      <c r="H3839" s="10"/>
    </row>
    <row r="3840" spans="2:8" x14ac:dyDescent="0.3">
      <c r="B3840" s="7"/>
      <c r="C3840" s="10"/>
      <c r="D3840" s="10"/>
      <c r="E3840" s="10"/>
      <c r="F3840" s="10"/>
      <c r="G3840" s="10"/>
      <c r="H3840" s="10"/>
    </row>
    <row r="3841" spans="2:8" x14ac:dyDescent="0.3">
      <c r="B3841" s="7"/>
      <c r="C3841" s="10"/>
      <c r="D3841" s="10"/>
      <c r="E3841" s="10"/>
      <c r="F3841" s="10"/>
      <c r="G3841" s="10"/>
      <c r="H3841" s="10"/>
    </row>
    <row r="3842" spans="2:8" x14ac:dyDescent="0.3">
      <c r="B3842" s="7"/>
      <c r="C3842" s="10"/>
      <c r="D3842" s="10"/>
      <c r="E3842" s="10"/>
      <c r="F3842" s="10"/>
      <c r="G3842" s="10"/>
      <c r="H3842" s="10"/>
    </row>
    <row r="3843" spans="2:8" x14ac:dyDescent="0.3">
      <c r="B3843" s="7"/>
      <c r="C3843" s="10"/>
      <c r="D3843" s="10"/>
      <c r="E3843" s="10"/>
      <c r="F3843" s="10"/>
      <c r="G3843" s="10"/>
      <c r="H3843" s="10"/>
    </row>
    <row r="3844" spans="2:8" x14ac:dyDescent="0.3">
      <c r="B3844" s="7"/>
      <c r="C3844" s="10"/>
      <c r="D3844" s="10"/>
      <c r="E3844" s="10"/>
      <c r="F3844" s="10"/>
      <c r="G3844" s="10"/>
      <c r="H3844" s="10"/>
    </row>
    <row r="3845" spans="2:8" x14ac:dyDescent="0.3">
      <c r="B3845" s="7"/>
      <c r="C3845" s="10"/>
      <c r="D3845" s="10"/>
      <c r="E3845" s="10"/>
      <c r="F3845" s="10"/>
      <c r="G3845" s="10"/>
      <c r="H3845" s="10"/>
    </row>
    <row r="3846" spans="2:8" x14ac:dyDescent="0.3">
      <c r="B3846" s="7"/>
      <c r="C3846" s="10"/>
      <c r="D3846" s="10"/>
      <c r="E3846" s="10"/>
      <c r="F3846" s="10"/>
      <c r="G3846" s="10"/>
      <c r="H3846" s="10"/>
    </row>
    <row r="3847" spans="2:8" x14ac:dyDescent="0.3">
      <c r="B3847" s="7"/>
      <c r="C3847" s="10"/>
      <c r="D3847" s="10"/>
      <c r="E3847" s="10"/>
      <c r="F3847" s="10"/>
      <c r="G3847" s="10"/>
      <c r="H3847" s="10"/>
    </row>
    <row r="3848" spans="2:8" x14ac:dyDescent="0.3">
      <c r="B3848" s="7"/>
      <c r="C3848" s="10"/>
      <c r="D3848" s="10"/>
      <c r="E3848" s="10"/>
      <c r="F3848" s="10"/>
      <c r="G3848" s="10"/>
      <c r="H3848" s="10"/>
    </row>
    <row r="3849" spans="2:8" x14ac:dyDescent="0.3">
      <c r="B3849" s="7"/>
      <c r="C3849" s="10"/>
      <c r="D3849" s="10"/>
      <c r="E3849" s="10"/>
      <c r="F3849" s="10"/>
      <c r="G3849" s="10"/>
      <c r="H3849" s="10"/>
    </row>
    <row r="3850" spans="2:8" x14ac:dyDescent="0.3">
      <c r="B3850" s="7"/>
      <c r="C3850" s="10"/>
      <c r="D3850" s="10"/>
      <c r="E3850" s="10"/>
      <c r="F3850" s="10"/>
      <c r="G3850" s="10"/>
      <c r="H3850" s="10"/>
    </row>
    <row r="3851" spans="2:8" x14ac:dyDescent="0.3">
      <c r="B3851" s="7"/>
      <c r="C3851" s="10"/>
      <c r="D3851" s="10"/>
      <c r="E3851" s="10"/>
      <c r="F3851" s="10"/>
      <c r="G3851" s="10"/>
      <c r="H3851" s="10"/>
    </row>
    <row r="3852" spans="2:8" x14ac:dyDescent="0.3">
      <c r="B3852" s="7"/>
      <c r="C3852" s="10"/>
      <c r="D3852" s="10"/>
      <c r="E3852" s="10"/>
      <c r="F3852" s="10"/>
      <c r="G3852" s="10"/>
      <c r="H3852" s="10"/>
    </row>
    <row r="3853" spans="2:8" x14ac:dyDescent="0.3">
      <c r="B3853" s="7"/>
      <c r="C3853" s="10"/>
      <c r="D3853" s="10"/>
      <c r="E3853" s="10"/>
      <c r="F3853" s="10"/>
      <c r="G3853" s="10"/>
      <c r="H3853" s="10"/>
    </row>
    <row r="3854" spans="2:8" x14ac:dyDescent="0.3">
      <c r="B3854" s="7"/>
      <c r="C3854" s="10"/>
      <c r="D3854" s="10"/>
      <c r="E3854" s="10"/>
      <c r="F3854" s="10"/>
      <c r="G3854" s="10"/>
      <c r="H3854" s="10"/>
    </row>
    <row r="3855" spans="2:8" x14ac:dyDescent="0.3">
      <c r="B3855" s="7"/>
      <c r="C3855" s="10"/>
      <c r="D3855" s="10"/>
      <c r="E3855" s="10"/>
      <c r="F3855" s="10"/>
      <c r="G3855" s="10"/>
      <c r="H3855" s="10"/>
    </row>
    <row r="3856" spans="2:8" x14ac:dyDescent="0.3">
      <c r="B3856" s="7"/>
      <c r="C3856" s="10"/>
      <c r="D3856" s="10"/>
      <c r="E3856" s="10"/>
      <c r="F3856" s="10"/>
      <c r="G3856" s="10"/>
      <c r="H3856" s="10"/>
    </row>
    <row r="3857" spans="2:8" x14ac:dyDescent="0.3">
      <c r="B3857" s="7"/>
      <c r="C3857" s="10"/>
      <c r="D3857" s="10"/>
      <c r="E3857" s="10"/>
      <c r="F3857" s="10"/>
      <c r="G3857" s="10"/>
      <c r="H3857" s="10"/>
    </row>
    <row r="3858" spans="2:8" x14ac:dyDescent="0.3">
      <c r="B3858" s="7"/>
      <c r="C3858" s="10"/>
      <c r="D3858" s="10"/>
      <c r="E3858" s="10"/>
      <c r="F3858" s="10"/>
      <c r="G3858" s="10"/>
      <c r="H3858" s="10"/>
    </row>
    <row r="3859" spans="2:8" x14ac:dyDescent="0.3">
      <c r="B3859" s="7"/>
      <c r="C3859" s="10"/>
      <c r="D3859" s="10"/>
      <c r="E3859" s="10"/>
      <c r="F3859" s="10"/>
      <c r="G3859" s="10"/>
      <c r="H3859" s="10"/>
    </row>
    <row r="3860" spans="2:8" x14ac:dyDescent="0.3">
      <c r="B3860" s="7"/>
      <c r="C3860" s="10"/>
      <c r="D3860" s="10"/>
      <c r="E3860" s="10"/>
      <c r="F3860" s="10"/>
      <c r="G3860" s="10"/>
      <c r="H3860" s="10"/>
    </row>
    <row r="3861" spans="2:8" x14ac:dyDescent="0.3">
      <c r="B3861" s="7"/>
      <c r="C3861" s="10"/>
      <c r="D3861" s="10"/>
      <c r="E3861" s="10"/>
      <c r="F3861" s="10"/>
      <c r="G3861" s="10"/>
      <c r="H3861" s="10"/>
    </row>
    <row r="3862" spans="2:8" x14ac:dyDescent="0.3">
      <c r="B3862" s="7"/>
      <c r="C3862" s="10"/>
      <c r="D3862" s="10"/>
      <c r="E3862" s="10"/>
      <c r="F3862" s="10"/>
      <c r="G3862" s="10"/>
      <c r="H3862" s="10"/>
    </row>
    <row r="3863" spans="2:8" x14ac:dyDescent="0.3">
      <c r="B3863" s="7"/>
      <c r="C3863" s="10"/>
      <c r="D3863" s="10"/>
      <c r="E3863" s="10"/>
      <c r="F3863" s="10"/>
      <c r="G3863" s="10"/>
      <c r="H3863" s="10"/>
    </row>
    <row r="3864" spans="2:8" x14ac:dyDescent="0.3">
      <c r="B3864" s="7"/>
      <c r="C3864" s="10"/>
      <c r="D3864" s="10"/>
      <c r="E3864" s="10"/>
      <c r="F3864" s="10"/>
      <c r="G3864" s="10"/>
      <c r="H3864" s="10"/>
    </row>
    <row r="3865" spans="2:8" x14ac:dyDescent="0.3">
      <c r="B3865" s="7"/>
      <c r="C3865" s="10"/>
      <c r="D3865" s="10"/>
      <c r="E3865" s="10"/>
      <c r="F3865" s="10"/>
      <c r="G3865" s="10"/>
      <c r="H3865" s="10"/>
    </row>
    <row r="3866" spans="2:8" x14ac:dyDescent="0.3">
      <c r="B3866" s="7"/>
      <c r="C3866" s="10"/>
      <c r="D3866" s="10"/>
      <c r="E3866" s="10"/>
      <c r="F3866" s="10"/>
      <c r="G3866" s="10"/>
      <c r="H3866" s="10"/>
    </row>
    <row r="3867" spans="2:8" x14ac:dyDescent="0.3">
      <c r="B3867" s="7"/>
      <c r="C3867" s="10"/>
      <c r="D3867" s="10"/>
      <c r="E3867" s="10"/>
      <c r="F3867" s="10"/>
      <c r="G3867" s="10"/>
      <c r="H3867" s="10"/>
    </row>
    <row r="3868" spans="2:8" x14ac:dyDescent="0.3">
      <c r="B3868" s="7"/>
      <c r="C3868" s="10"/>
      <c r="D3868" s="10"/>
      <c r="E3868" s="10"/>
      <c r="F3868" s="10"/>
      <c r="G3868" s="10"/>
      <c r="H3868" s="10"/>
    </row>
    <row r="3869" spans="2:8" x14ac:dyDescent="0.3">
      <c r="B3869" s="7"/>
      <c r="C3869" s="10"/>
      <c r="D3869" s="10"/>
      <c r="E3869" s="10"/>
      <c r="F3869" s="10"/>
      <c r="G3869" s="10"/>
      <c r="H3869" s="10"/>
    </row>
    <row r="3870" spans="2:8" x14ac:dyDescent="0.3">
      <c r="B3870" s="7"/>
      <c r="C3870" s="10"/>
      <c r="D3870" s="10"/>
      <c r="E3870" s="10"/>
      <c r="F3870" s="10"/>
      <c r="G3870" s="10"/>
      <c r="H3870" s="10"/>
    </row>
    <row r="3871" spans="2:8" x14ac:dyDescent="0.3">
      <c r="B3871" s="7"/>
      <c r="C3871" s="10"/>
      <c r="D3871" s="10"/>
      <c r="E3871" s="10"/>
      <c r="F3871" s="10"/>
      <c r="G3871" s="10"/>
      <c r="H3871" s="10"/>
    </row>
    <row r="3872" spans="2:8" x14ac:dyDescent="0.3">
      <c r="B3872" s="7"/>
      <c r="C3872" s="10"/>
      <c r="D3872" s="10"/>
      <c r="E3872" s="10"/>
      <c r="F3872" s="10"/>
      <c r="G3872" s="10"/>
      <c r="H3872" s="10"/>
    </row>
    <row r="3873" spans="2:8" x14ac:dyDescent="0.3">
      <c r="B3873" s="7"/>
      <c r="C3873" s="10"/>
      <c r="D3873" s="10"/>
      <c r="E3873" s="10"/>
      <c r="F3873" s="10"/>
      <c r="G3873" s="10"/>
      <c r="H3873" s="10"/>
    </row>
    <row r="3874" spans="2:8" x14ac:dyDescent="0.3">
      <c r="B3874" s="7"/>
      <c r="C3874" s="10"/>
      <c r="D3874" s="10"/>
      <c r="E3874" s="10"/>
      <c r="F3874" s="10"/>
      <c r="G3874" s="10"/>
      <c r="H3874" s="10"/>
    </row>
    <row r="3875" spans="2:8" x14ac:dyDescent="0.3">
      <c r="B3875" s="7"/>
      <c r="C3875" s="10"/>
      <c r="D3875" s="10"/>
      <c r="E3875" s="10"/>
      <c r="F3875" s="10"/>
      <c r="G3875" s="10"/>
      <c r="H3875" s="10"/>
    </row>
    <row r="3876" spans="2:8" x14ac:dyDescent="0.3">
      <c r="B3876" s="7"/>
      <c r="C3876" s="10"/>
      <c r="D3876" s="10"/>
      <c r="E3876" s="10"/>
      <c r="F3876" s="10"/>
      <c r="G3876" s="10"/>
      <c r="H3876" s="10"/>
    </row>
    <row r="3877" spans="2:8" x14ac:dyDescent="0.3">
      <c r="B3877" s="7"/>
      <c r="C3877" s="10"/>
      <c r="D3877" s="10"/>
      <c r="E3877" s="10"/>
      <c r="F3877" s="10"/>
      <c r="G3877" s="10"/>
      <c r="H3877" s="10"/>
    </row>
    <row r="3878" spans="2:8" x14ac:dyDescent="0.3">
      <c r="B3878" s="7"/>
      <c r="C3878" s="10"/>
      <c r="D3878" s="10"/>
      <c r="E3878" s="10"/>
      <c r="F3878" s="10"/>
      <c r="G3878" s="10"/>
      <c r="H3878" s="10"/>
    </row>
    <row r="3879" spans="2:8" x14ac:dyDescent="0.3">
      <c r="B3879" s="7"/>
      <c r="C3879" s="10"/>
      <c r="D3879" s="10"/>
      <c r="E3879" s="10"/>
      <c r="F3879" s="10"/>
      <c r="G3879" s="10"/>
      <c r="H3879" s="10"/>
    </row>
    <row r="3880" spans="2:8" x14ac:dyDescent="0.3">
      <c r="B3880" s="7"/>
      <c r="C3880" s="10"/>
      <c r="D3880" s="10"/>
      <c r="E3880" s="10"/>
      <c r="F3880" s="10"/>
      <c r="G3880" s="10"/>
      <c r="H3880" s="10"/>
    </row>
    <row r="3881" spans="2:8" x14ac:dyDescent="0.3">
      <c r="B3881" s="7"/>
      <c r="C3881" s="10"/>
      <c r="D3881" s="10"/>
      <c r="E3881" s="10"/>
      <c r="F3881" s="10"/>
      <c r="G3881" s="10"/>
      <c r="H3881" s="10"/>
    </row>
    <row r="3882" spans="2:8" x14ac:dyDescent="0.3">
      <c r="B3882" s="7"/>
      <c r="C3882" s="10"/>
      <c r="D3882" s="10"/>
      <c r="E3882" s="10"/>
      <c r="F3882" s="10"/>
      <c r="G3882" s="10"/>
      <c r="H3882" s="10"/>
    </row>
    <row r="3883" spans="2:8" x14ac:dyDescent="0.3">
      <c r="B3883" s="7"/>
      <c r="C3883" s="10"/>
      <c r="D3883" s="10"/>
      <c r="E3883" s="10"/>
      <c r="F3883" s="10"/>
      <c r="G3883" s="10"/>
      <c r="H3883" s="10"/>
    </row>
    <row r="3884" spans="2:8" x14ac:dyDescent="0.3">
      <c r="B3884" s="7"/>
      <c r="C3884" s="10"/>
      <c r="D3884" s="10"/>
      <c r="E3884" s="10"/>
      <c r="F3884" s="10"/>
      <c r="G3884" s="10"/>
      <c r="H3884" s="10"/>
    </row>
    <row r="3885" spans="2:8" x14ac:dyDescent="0.3">
      <c r="B3885" s="7"/>
      <c r="C3885" s="10"/>
      <c r="D3885" s="10"/>
      <c r="E3885" s="10"/>
      <c r="F3885" s="10"/>
      <c r="G3885" s="10"/>
      <c r="H3885" s="10"/>
    </row>
    <row r="3886" spans="2:8" x14ac:dyDescent="0.3">
      <c r="B3886" s="7"/>
      <c r="C3886" s="10"/>
      <c r="D3886" s="10"/>
      <c r="E3886" s="10"/>
      <c r="F3886" s="10"/>
      <c r="G3886" s="10"/>
      <c r="H3886" s="10"/>
    </row>
    <row r="3887" spans="2:8" x14ac:dyDescent="0.3">
      <c r="B3887" s="7"/>
      <c r="C3887" s="10"/>
      <c r="D3887" s="10"/>
      <c r="E3887" s="10"/>
      <c r="F3887" s="10"/>
      <c r="G3887" s="10"/>
      <c r="H3887" s="10"/>
    </row>
    <row r="3888" spans="2:8" x14ac:dyDescent="0.3">
      <c r="B3888" s="7"/>
      <c r="C3888" s="10"/>
      <c r="D3888" s="10"/>
      <c r="E3888" s="10"/>
      <c r="F3888" s="10"/>
      <c r="G3888" s="10"/>
      <c r="H3888" s="10"/>
    </row>
    <row r="3889" spans="2:8" x14ac:dyDescent="0.3">
      <c r="B3889" s="7"/>
      <c r="C3889" s="10"/>
      <c r="D3889" s="10"/>
      <c r="E3889" s="10"/>
      <c r="F3889" s="10"/>
      <c r="G3889" s="10"/>
      <c r="H3889" s="10"/>
    </row>
    <row r="3890" spans="2:8" x14ac:dyDescent="0.3">
      <c r="B3890" s="7"/>
      <c r="C3890" s="10"/>
      <c r="D3890" s="10"/>
      <c r="E3890" s="10"/>
      <c r="F3890" s="10"/>
      <c r="G3890" s="10"/>
      <c r="H3890" s="10"/>
    </row>
    <row r="3891" spans="2:8" x14ac:dyDescent="0.3">
      <c r="B3891" s="7"/>
      <c r="C3891" s="10"/>
      <c r="D3891" s="10"/>
      <c r="E3891" s="10"/>
      <c r="F3891" s="10"/>
      <c r="G3891" s="10"/>
      <c r="H3891" s="10"/>
    </row>
    <row r="3892" spans="2:8" x14ac:dyDescent="0.3">
      <c r="B3892" s="7"/>
      <c r="C3892" s="10"/>
      <c r="D3892" s="10"/>
      <c r="E3892" s="10"/>
      <c r="F3892" s="10"/>
      <c r="G3892" s="10"/>
      <c r="H3892" s="10"/>
    </row>
    <row r="3893" spans="2:8" x14ac:dyDescent="0.3">
      <c r="B3893" s="7"/>
      <c r="C3893" s="10"/>
      <c r="D3893" s="10"/>
      <c r="E3893" s="10"/>
      <c r="F3893" s="10"/>
      <c r="G3893" s="10"/>
      <c r="H3893" s="10"/>
    </row>
    <row r="3894" spans="2:8" x14ac:dyDescent="0.3">
      <c r="B3894" s="7"/>
      <c r="C3894" s="10"/>
      <c r="D3894" s="10"/>
      <c r="E3894" s="10"/>
      <c r="F3894" s="10"/>
      <c r="G3894" s="10"/>
      <c r="H3894" s="10"/>
    </row>
    <row r="3895" spans="2:8" x14ac:dyDescent="0.3">
      <c r="B3895" s="7"/>
      <c r="C3895" s="10"/>
      <c r="D3895" s="10"/>
      <c r="E3895" s="10"/>
      <c r="F3895" s="10"/>
      <c r="G3895" s="10"/>
      <c r="H3895" s="10"/>
    </row>
    <row r="3896" spans="2:8" x14ac:dyDescent="0.3">
      <c r="B3896" s="7"/>
      <c r="C3896" s="10"/>
      <c r="D3896" s="10"/>
      <c r="E3896" s="10"/>
      <c r="F3896" s="10"/>
      <c r="G3896" s="10"/>
      <c r="H3896" s="10"/>
    </row>
    <row r="3897" spans="2:8" x14ac:dyDescent="0.3">
      <c r="B3897" s="7"/>
      <c r="C3897" s="10"/>
      <c r="D3897" s="10"/>
      <c r="E3897" s="10"/>
      <c r="F3897" s="10"/>
      <c r="G3897" s="10"/>
      <c r="H3897" s="10"/>
    </row>
    <row r="3898" spans="2:8" x14ac:dyDescent="0.3">
      <c r="B3898" s="7"/>
      <c r="C3898" s="10"/>
      <c r="D3898" s="10"/>
      <c r="E3898" s="10"/>
      <c r="F3898" s="10"/>
      <c r="G3898" s="10"/>
      <c r="H3898" s="10"/>
    </row>
    <row r="3899" spans="2:8" x14ac:dyDescent="0.3">
      <c r="B3899" s="7"/>
      <c r="C3899" s="10"/>
      <c r="D3899" s="10"/>
      <c r="E3899" s="10"/>
      <c r="F3899" s="10"/>
      <c r="G3899" s="10"/>
      <c r="H3899" s="10"/>
    </row>
    <row r="3900" spans="2:8" x14ac:dyDescent="0.3">
      <c r="B3900" s="7"/>
      <c r="C3900" s="10"/>
      <c r="D3900" s="10"/>
      <c r="E3900" s="10"/>
      <c r="F3900" s="10"/>
      <c r="G3900" s="10"/>
      <c r="H3900" s="10"/>
    </row>
    <row r="3901" spans="2:8" x14ac:dyDescent="0.3">
      <c r="B3901" s="7"/>
      <c r="C3901" s="10"/>
      <c r="D3901" s="10"/>
      <c r="E3901" s="10"/>
      <c r="F3901" s="10"/>
      <c r="G3901" s="10"/>
      <c r="H3901" s="10"/>
    </row>
    <row r="3902" spans="2:8" x14ac:dyDescent="0.3">
      <c r="B3902" s="7"/>
      <c r="C3902" s="10"/>
      <c r="D3902" s="10"/>
      <c r="E3902" s="10"/>
      <c r="F3902" s="10"/>
      <c r="G3902" s="10"/>
      <c r="H3902" s="10"/>
    </row>
    <row r="3903" spans="2:8" x14ac:dyDescent="0.3">
      <c r="B3903" s="7"/>
      <c r="C3903" s="10"/>
      <c r="D3903" s="10"/>
      <c r="E3903" s="10"/>
      <c r="F3903" s="10"/>
      <c r="G3903" s="10"/>
      <c r="H3903" s="10"/>
    </row>
    <row r="3904" spans="2:8" x14ac:dyDescent="0.3">
      <c r="B3904" s="7"/>
      <c r="C3904" s="10"/>
      <c r="D3904" s="10"/>
      <c r="E3904" s="10"/>
      <c r="F3904" s="10"/>
      <c r="G3904" s="10"/>
      <c r="H3904" s="10"/>
    </row>
    <row r="3905" spans="2:8" x14ac:dyDescent="0.3">
      <c r="B3905" s="7"/>
      <c r="C3905" s="10"/>
      <c r="D3905" s="10"/>
      <c r="E3905" s="10"/>
      <c r="F3905" s="10"/>
      <c r="G3905" s="10"/>
      <c r="H3905" s="10"/>
    </row>
    <row r="3906" spans="2:8" x14ac:dyDescent="0.3">
      <c r="B3906" s="7"/>
      <c r="C3906" s="10"/>
      <c r="D3906" s="10"/>
      <c r="E3906" s="10"/>
      <c r="F3906" s="10"/>
      <c r="G3906" s="10"/>
      <c r="H3906" s="10"/>
    </row>
    <row r="3907" spans="2:8" x14ac:dyDescent="0.3">
      <c r="B3907" s="7"/>
      <c r="C3907" s="10"/>
      <c r="D3907" s="10"/>
      <c r="E3907" s="10"/>
      <c r="F3907" s="10"/>
      <c r="G3907" s="10"/>
      <c r="H3907" s="10"/>
    </row>
    <row r="3908" spans="2:8" x14ac:dyDescent="0.3">
      <c r="B3908" s="7"/>
      <c r="C3908" s="10"/>
      <c r="D3908" s="10"/>
      <c r="E3908" s="10"/>
      <c r="F3908" s="10"/>
      <c r="G3908" s="10"/>
      <c r="H3908" s="10"/>
    </row>
    <row r="3909" spans="2:8" x14ac:dyDescent="0.3">
      <c r="B3909" s="7"/>
      <c r="C3909" s="10"/>
      <c r="D3909" s="10"/>
      <c r="E3909" s="10"/>
      <c r="F3909" s="10"/>
      <c r="G3909" s="10"/>
      <c r="H3909" s="10"/>
    </row>
    <row r="3910" spans="2:8" x14ac:dyDescent="0.3">
      <c r="B3910" s="7"/>
      <c r="C3910" s="10"/>
      <c r="D3910" s="10"/>
      <c r="E3910" s="10"/>
      <c r="F3910" s="10"/>
      <c r="G3910" s="10"/>
      <c r="H3910" s="10"/>
    </row>
    <row r="3911" spans="2:8" x14ac:dyDescent="0.3">
      <c r="B3911" s="7"/>
      <c r="C3911" s="10"/>
      <c r="D3911" s="10"/>
      <c r="E3911" s="10"/>
      <c r="F3911" s="10"/>
      <c r="G3911" s="10"/>
      <c r="H3911" s="10"/>
    </row>
    <row r="3912" spans="2:8" x14ac:dyDescent="0.3">
      <c r="B3912" s="7"/>
      <c r="C3912" s="10"/>
      <c r="D3912" s="10"/>
      <c r="E3912" s="10"/>
      <c r="F3912" s="10"/>
      <c r="G3912" s="10"/>
      <c r="H3912" s="10"/>
    </row>
    <row r="3913" spans="2:8" x14ac:dyDescent="0.3">
      <c r="B3913" s="7"/>
      <c r="C3913" s="10"/>
      <c r="D3913" s="10"/>
      <c r="E3913" s="10"/>
      <c r="F3913" s="10"/>
      <c r="G3913" s="10"/>
      <c r="H3913" s="10"/>
    </row>
    <row r="3914" spans="2:8" x14ac:dyDescent="0.3">
      <c r="B3914" s="7"/>
      <c r="C3914" s="10"/>
      <c r="D3914" s="10"/>
      <c r="E3914" s="10"/>
      <c r="F3914" s="10"/>
      <c r="G3914" s="10"/>
      <c r="H3914" s="10"/>
    </row>
    <row r="3915" spans="2:8" x14ac:dyDescent="0.3">
      <c r="B3915" s="7"/>
      <c r="C3915" s="10"/>
      <c r="D3915" s="10"/>
      <c r="E3915" s="10"/>
      <c r="F3915" s="10"/>
      <c r="G3915" s="10"/>
      <c r="H3915" s="10"/>
    </row>
    <row r="3916" spans="2:8" x14ac:dyDescent="0.3">
      <c r="B3916" s="7"/>
      <c r="C3916" s="10"/>
      <c r="D3916" s="10"/>
      <c r="E3916" s="10"/>
      <c r="F3916" s="10"/>
      <c r="G3916" s="10"/>
      <c r="H3916" s="10"/>
    </row>
    <row r="3917" spans="2:8" x14ac:dyDescent="0.3">
      <c r="B3917" s="7"/>
      <c r="C3917" s="10"/>
      <c r="D3917" s="10"/>
      <c r="E3917" s="10"/>
      <c r="F3917" s="10"/>
      <c r="G3917" s="10"/>
      <c r="H3917" s="10"/>
    </row>
    <row r="3918" spans="2:8" x14ac:dyDescent="0.3">
      <c r="B3918" s="7"/>
      <c r="C3918" s="10"/>
      <c r="D3918" s="10"/>
      <c r="E3918" s="10"/>
      <c r="F3918" s="10"/>
      <c r="G3918" s="10"/>
      <c r="H3918" s="10"/>
    </row>
    <row r="3919" spans="2:8" x14ac:dyDescent="0.3">
      <c r="B3919" s="7"/>
      <c r="C3919" s="10"/>
      <c r="D3919" s="10"/>
      <c r="E3919" s="10"/>
      <c r="F3919" s="10"/>
      <c r="G3919" s="10"/>
      <c r="H3919" s="10"/>
    </row>
    <row r="3920" spans="2:8" x14ac:dyDescent="0.3">
      <c r="B3920" s="7"/>
      <c r="C3920" s="10"/>
      <c r="D3920" s="10"/>
      <c r="E3920" s="10"/>
      <c r="F3920" s="10"/>
      <c r="G3920" s="10"/>
      <c r="H3920" s="10"/>
    </row>
    <row r="3921" spans="2:8" x14ac:dyDescent="0.3">
      <c r="B3921" s="7"/>
      <c r="C3921" s="10"/>
      <c r="D3921" s="10"/>
      <c r="E3921" s="10"/>
      <c r="F3921" s="10"/>
      <c r="G3921" s="10"/>
      <c r="H3921" s="10"/>
    </row>
    <row r="3922" spans="2:8" x14ac:dyDescent="0.3">
      <c r="B3922" s="7"/>
      <c r="C3922" s="10"/>
      <c r="D3922" s="10"/>
      <c r="E3922" s="10"/>
      <c r="F3922" s="10"/>
      <c r="G3922" s="10"/>
      <c r="H3922" s="10"/>
    </row>
    <row r="3923" spans="2:8" x14ac:dyDescent="0.3">
      <c r="B3923" s="7"/>
      <c r="C3923" s="10"/>
      <c r="D3923" s="10"/>
      <c r="E3923" s="10"/>
      <c r="F3923" s="10"/>
      <c r="G3923" s="10"/>
      <c r="H3923" s="10"/>
    </row>
    <row r="3924" spans="2:8" x14ac:dyDescent="0.3">
      <c r="B3924" s="7"/>
      <c r="C3924" s="10"/>
      <c r="D3924" s="10"/>
      <c r="E3924" s="10"/>
      <c r="F3924" s="10"/>
      <c r="G3924" s="10"/>
      <c r="H3924" s="10"/>
    </row>
    <row r="3925" spans="2:8" x14ac:dyDescent="0.3">
      <c r="B3925" s="7"/>
      <c r="C3925" s="10"/>
      <c r="D3925" s="10"/>
      <c r="E3925" s="10"/>
      <c r="F3925" s="10"/>
      <c r="G3925" s="10"/>
      <c r="H3925" s="10"/>
    </row>
    <row r="3926" spans="2:8" x14ac:dyDescent="0.3">
      <c r="B3926" s="7"/>
      <c r="C3926" s="10"/>
      <c r="D3926" s="10"/>
      <c r="E3926" s="10"/>
      <c r="F3926" s="10"/>
      <c r="G3926" s="10"/>
      <c r="H3926" s="10"/>
    </row>
    <row r="3927" spans="2:8" x14ac:dyDescent="0.3">
      <c r="B3927" s="7"/>
      <c r="C3927" s="10"/>
      <c r="D3927" s="10"/>
      <c r="E3927" s="10"/>
      <c r="F3927" s="10"/>
      <c r="G3927" s="10"/>
      <c r="H3927" s="10"/>
    </row>
    <row r="3928" spans="2:8" x14ac:dyDescent="0.3">
      <c r="B3928" s="7"/>
      <c r="C3928" s="10"/>
      <c r="D3928" s="10"/>
      <c r="E3928" s="10"/>
      <c r="F3928" s="10"/>
      <c r="G3928" s="10"/>
      <c r="H3928" s="10"/>
    </row>
    <row r="3929" spans="2:8" x14ac:dyDescent="0.3">
      <c r="B3929" s="7"/>
      <c r="C3929" s="10"/>
      <c r="D3929" s="10"/>
      <c r="E3929" s="10"/>
      <c r="F3929" s="10"/>
      <c r="G3929" s="10"/>
      <c r="H3929" s="10"/>
    </row>
    <row r="3930" spans="2:8" x14ac:dyDescent="0.3">
      <c r="B3930" s="7"/>
      <c r="C3930" s="10"/>
      <c r="D3930" s="10"/>
      <c r="E3930" s="10"/>
      <c r="F3930" s="10"/>
      <c r="G3930" s="10"/>
      <c r="H3930" s="10"/>
    </row>
    <row r="3931" spans="2:8" x14ac:dyDescent="0.3">
      <c r="B3931" s="7"/>
      <c r="C3931" s="10"/>
      <c r="D3931" s="10"/>
      <c r="E3931" s="10"/>
      <c r="F3931" s="10"/>
      <c r="G3931" s="10"/>
      <c r="H3931" s="10"/>
    </row>
    <row r="3932" spans="2:8" x14ac:dyDescent="0.3">
      <c r="B3932" s="7"/>
      <c r="C3932" s="10"/>
      <c r="D3932" s="10"/>
      <c r="E3932" s="10"/>
      <c r="F3932" s="10"/>
      <c r="G3932" s="10"/>
      <c r="H3932" s="10"/>
    </row>
    <row r="3933" spans="2:8" x14ac:dyDescent="0.3">
      <c r="B3933" s="7"/>
      <c r="C3933" s="10"/>
      <c r="D3933" s="10"/>
      <c r="E3933" s="10"/>
      <c r="F3933" s="10"/>
      <c r="G3933" s="10"/>
      <c r="H3933" s="10"/>
    </row>
    <row r="3934" spans="2:8" x14ac:dyDescent="0.3">
      <c r="B3934" s="7"/>
      <c r="C3934" s="10"/>
      <c r="D3934" s="10"/>
      <c r="E3934" s="10"/>
      <c r="F3934" s="10"/>
      <c r="G3934" s="10"/>
      <c r="H3934" s="10"/>
    </row>
    <row r="3935" spans="2:8" x14ac:dyDescent="0.3">
      <c r="B3935" s="7"/>
      <c r="C3935" s="10"/>
      <c r="D3935" s="10"/>
      <c r="E3935" s="10"/>
      <c r="F3935" s="10"/>
      <c r="G3935" s="10"/>
      <c r="H3935" s="10"/>
    </row>
    <row r="3936" spans="2:8" x14ac:dyDescent="0.3">
      <c r="B3936" s="7"/>
      <c r="C3936" s="10"/>
      <c r="D3936" s="10"/>
      <c r="E3936" s="10"/>
      <c r="F3936" s="10"/>
      <c r="G3936" s="10"/>
      <c r="H3936" s="10"/>
    </row>
    <row r="3937" spans="2:8" x14ac:dyDescent="0.3">
      <c r="B3937" s="7"/>
      <c r="C3937" s="10"/>
      <c r="D3937" s="10"/>
      <c r="E3937" s="10"/>
      <c r="F3937" s="10"/>
      <c r="G3937" s="10"/>
      <c r="H3937" s="10"/>
    </row>
    <row r="3938" spans="2:8" x14ac:dyDescent="0.3">
      <c r="B3938" s="7"/>
      <c r="C3938" s="10"/>
      <c r="D3938" s="10"/>
      <c r="E3938" s="10"/>
      <c r="F3938" s="10"/>
      <c r="G3938" s="10"/>
      <c r="H3938" s="10"/>
    </row>
    <row r="3939" spans="2:8" x14ac:dyDescent="0.3">
      <c r="B3939" s="7"/>
      <c r="C3939" s="10"/>
      <c r="D3939" s="10"/>
      <c r="E3939" s="10"/>
      <c r="F3939" s="10"/>
      <c r="G3939" s="10"/>
      <c r="H3939" s="10"/>
    </row>
    <row r="3940" spans="2:8" x14ac:dyDescent="0.3">
      <c r="B3940" s="7"/>
      <c r="C3940" s="10"/>
      <c r="D3940" s="10"/>
      <c r="E3940" s="10"/>
      <c r="F3940" s="10"/>
      <c r="G3940" s="10"/>
      <c r="H3940" s="10"/>
    </row>
    <row r="3941" spans="2:8" x14ac:dyDescent="0.3">
      <c r="B3941" s="7"/>
      <c r="C3941" s="10"/>
      <c r="D3941" s="10"/>
      <c r="E3941" s="10"/>
      <c r="F3941" s="10"/>
      <c r="G3941" s="10"/>
      <c r="H3941" s="10"/>
    </row>
    <row r="3942" spans="2:8" x14ac:dyDescent="0.3">
      <c r="B3942" s="7"/>
      <c r="C3942" s="10"/>
      <c r="D3942" s="10"/>
      <c r="E3942" s="10"/>
      <c r="F3942" s="10"/>
      <c r="G3942" s="10"/>
      <c r="H3942" s="10"/>
    </row>
    <row r="3943" spans="2:8" x14ac:dyDescent="0.3">
      <c r="B3943" s="7"/>
      <c r="C3943" s="10"/>
      <c r="D3943" s="10"/>
      <c r="E3943" s="10"/>
      <c r="F3943" s="10"/>
      <c r="G3943" s="10"/>
      <c r="H3943" s="10"/>
    </row>
    <row r="3944" spans="2:8" x14ac:dyDescent="0.3">
      <c r="B3944" s="7"/>
      <c r="C3944" s="10"/>
      <c r="D3944" s="10"/>
      <c r="E3944" s="10"/>
      <c r="F3944" s="10"/>
      <c r="G3944" s="10"/>
      <c r="H3944" s="10"/>
    </row>
    <row r="3945" spans="2:8" x14ac:dyDescent="0.3">
      <c r="B3945" s="7"/>
      <c r="C3945" s="10"/>
      <c r="D3945" s="10"/>
      <c r="E3945" s="10"/>
      <c r="F3945" s="10"/>
      <c r="G3945" s="10"/>
      <c r="H3945" s="10"/>
    </row>
    <row r="3946" spans="2:8" x14ac:dyDescent="0.3">
      <c r="B3946" s="7"/>
      <c r="C3946" s="10"/>
      <c r="D3946" s="10"/>
      <c r="E3946" s="10"/>
      <c r="F3946" s="10"/>
      <c r="G3946" s="10"/>
      <c r="H3946" s="10"/>
    </row>
    <row r="3947" spans="2:8" x14ac:dyDescent="0.3">
      <c r="B3947" s="7"/>
      <c r="C3947" s="10"/>
      <c r="D3947" s="10"/>
      <c r="E3947" s="10"/>
      <c r="F3947" s="10"/>
      <c r="G3947" s="10"/>
      <c r="H3947" s="10"/>
    </row>
    <row r="3948" spans="2:8" x14ac:dyDescent="0.3">
      <c r="B3948" s="7"/>
      <c r="C3948" s="10"/>
      <c r="D3948" s="10"/>
      <c r="E3948" s="10"/>
      <c r="F3948" s="10"/>
      <c r="G3948" s="10"/>
      <c r="H3948" s="10"/>
    </row>
    <row r="3949" spans="2:8" x14ac:dyDescent="0.3">
      <c r="B3949" s="7"/>
      <c r="C3949" s="10"/>
      <c r="D3949" s="10"/>
      <c r="E3949" s="10"/>
      <c r="F3949" s="10"/>
      <c r="G3949" s="10"/>
      <c r="H3949" s="10"/>
    </row>
    <row r="3950" spans="2:8" x14ac:dyDescent="0.3">
      <c r="B3950" s="7"/>
      <c r="C3950" s="10"/>
      <c r="D3950" s="10"/>
      <c r="E3950" s="10"/>
      <c r="F3950" s="10"/>
      <c r="G3950" s="10"/>
      <c r="H3950" s="10"/>
    </row>
    <row r="3951" spans="2:8" x14ac:dyDescent="0.3">
      <c r="B3951" s="7"/>
      <c r="C3951" s="10"/>
      <c r="D3951" s="10"/>
      <c r="E3951" s="10"/>
      <c r="F3951" s="10"/>
      <c r="G3951" s="10"/>
      <c r="H3951" s="10"/>
    </row>
    <row r="3952" spans="2:8" x14ac:dyDescent="0.3">
      <c r="B3952" s="7"/>
      <c r="C3952" s="10"/>
      <c r="D3952" s="10"/>
      <c r="E3952" s="10"/>
      <c r="F3952" s="10"/>
      <c r="G3952" s="10"/>
      <c r="H3952" s="10"/>
    </row>
    <row r="3953" spans="2:8" x14ac:dyDescent="0.3">
      <c r="B3953" s="7"/>
      <c r="C3953" s="10"/>
      <c r="D3953" s="10"/>
      <c r="E3953" s="10"/>
      <c r="F3953" s="10"/>
      <c r="G3953" s="10"/>
      <c r="H3953" s="10"/>
    </row>
    <row r="3954" spans="2:8" x14ac:dyDescent="0.3">
      <c r="B3954" s="7"/>
      <c r="C3954" s="10"/>
      <c r="D3954" s="10"/>
      <c r="E3954" s="10"/>
      <c r="F3954" s="10"/>
      <c r="G3954" s="10"/>
      <c r="H3954" s="10"/>
    </row>
    <row r="3955" spans="2:8" x14ac:dyDescent="0.3">
      <c r="B3955" s="7"/>
      <c r="C3955" s="10"/>
      <c r="D3955" s="10"/>
      <c r="E3955" s="10"/>
      <c r="F3955" s="10"/>
      <c r="G3955" s="10"/>
      <c r="H3955" s="10"/>
    </row>
    <row r="3956" spans="2:8" x14ac:dyDescent="0.3">
      <c r="B3956" s="7"/>
      <c r="C3956" s="10"/>
      <c r="D3956" s="10"/>
      <c r="E3956" s="10"/>
      <c r="F3956" s="10"/>
      <c r="G3956" s="10"/>
      <c r="H3956" s="10"/>
    </row>
    <row r="3957" spans="2:8" x14ac:dyDescent="0.3">
      <c r="B3957" s="7"/>
      <c r="C3957" s="10"/>
      <c r="D3957" s="10"/>
      <c r="E3957" s="10"/>
      <c r="F3957" s="10"/>
      <c r="G3957" s="10"/>
      <c r="H3957" s="10"/>
    </row>
    <row r="3958" spans="2:8" x14ac:dyDescent="0.3">
      <c r="B3958" s="7"/>
      <c r="C3958" s="10"/>
      <c r="D3958" s="10"/>
      <c r="E3958" s="10"/>
      <c r="F3958" s="10"/>
      <c r="G3958" s="10"/>
      <c r="H3958" s="10"/>
    </row>
    <row r="3959" spans="2:8" x14ac:dyDescent="0.3">
      <c r="B3959" s="7"/>
      <c r="C3959" s="10"/>
      <c r="D3959" s="10"/>
      <c r="E3959" s="10"/>
      <c r="F3959" s="10"/>
      <c r="G3959" s="10"/>
      <c r="H3959" s="10"/>
    </row>
    <row r="3960" spans="2:8" x14ac:dyDescent="0.3">
      <c r="B3960" s="7"/>
      <c r="C3960" s="10"/>
      <c r="D3960" s="10"/>
      <c r="E3960" s="10"/>
      <c r="F3960" s="10"/>
      <c r="G3960" s="10"/>
      <c r="H3960" s="10"/>
    </row>
    <row r="3961" spans="2:8" x14ac:dyDescent="0.3">
      <c r="B3961" s="7"/>
      <c r="C3961" s="10"/>
      <c r="D3961" s="10"/>
      <c r="E3961" s="10"/>
      <c r="F3961" s="10"/>
      <c r="G3961" s="10"/>
      <c r="H3961" s="10"/>
    </row>
    <row r="3962" spans="2:8" x14ac:dyDescent="0.3">
      <c r="B3962" s="7"/>
      <c r="C3962" s="10"/>
      <c r="D3962" s="10"/>
      <c r="E3962" s="10"/>
      <c r="F3962" s="10"/>
      <c r="G3962" s="10"/>
      <c r="H3962" s="10"/>
    </row>
    <row r="3963" spans="2:8" x14ac:dyDescent="0.3">
      <c r="B3963" s="7"/>
      <c r="C3963" s="10"/>
      <c r="D3963" s="10"/>
      <c r="E3963" s="10"/>
      <c r="F3963" s="10"/>
      <c r="G3963" s="10"/>
      <c r="H3963" s="10"/>
    </row>
    <row r="3964" spans="2:8" x14ac:dyDescent="0.3">
      <c r="B3964" s="7"/>
      <c r="C3964" s="10"/>
      <c r="D3964" s="10"/>
      <c r="E3964" s="10"/>
      <c r="F3964" s="10"/>
      <c r="G3964" s="10"/>
      <c r="H3964" s="10"/>
    </row>
    <row r="3965" spans="2:8" x14ac:dyDescent="0.3">
      <c r="B3965" s="7"/>
      <c r="C3965" s="10"/>
      <c r="D3965" s="10"/>
      <c r="E3965" s="10"/>
      <c r="F3965" s="10"/>
      <c r="G3965" s="10"/>
      <c r="H3965" s="10"/>
    </row>
    <row r="3966" spans="2:8" x14ac:dyDescent="0.3">
      <c r="B3966" s="7"/>
      <c r="C3966" s="10"/>
      <c r="D3966" s="10"/>
      <c r="E3966" s="10"/>
      <c r="F3966" s="10"/>
      <c r="G3966" s="10"/>
      <c r="H3966" s="10"/>
    </row>
    <row r="3967" spans="2:8" x14ac:dyDescent="0.3">
      <c r="B3967" s="7"/>
      <c r="C3967" s="10"/>
      <c r="D3967" s="10"/>
      <c r="E3967" s="10"/>
      <c r="F3967" s="10"/>
      <c r="G3967" s="10"/>
      <c r="H3967" s="10"/>
    </row>
    <row r="3968" spans="2:8" x14ac:dyDescent="0.3">
      <c r="B3968" s="7"/>
      <c r="C3968" s="10"/>
      <c r="D3968" s="10"/>
      <c r="E3968" s="10"/>
      <c r="F3968" s="10"/>
      <c r="G3968" s="10"/>
      <c r="H3968" s="10"/>
    </row>
    <row r="3969" spans="2:8" x14ac:dyDescent="0.3">
      <c r="B3969" s="7"/>
      <c r="C3969" s="10"/>
      <c r="D3969" s="10"/>
      <c r="E3969" s="10"/>
      <c r="F3969" s="10"/>
      <c r="G3969" s="10"/>
      <c r="H3969" s="10"/>
    </row>
    <row r="3970" spans="2:8" x14ac:dyDescent="0.3">
      <c r="B3970" s="7"/>
      <c r="C3970" s="10"/>
      <c r="D3970" s="10"/>
      <c r="E3970" s="10"/>
      <c r="F3970" s="10"/>
      <c r="G3970" s="10"/>
      <c r="H3970" s="10"/>
    </row>
    <row r="3971" spans="2:8" x14ac:dyDescent="0.3">
      <c r="B3971" s="7"/>
      <c r="C3971" s="10"/>
      <c r="D3971" s="10"/>
      <c r="E3971" s="10"/>
      <c r="F3971" s="10"/>
      <c r="G3971" s="10"/>
      <c r="H3971" s="10"/>
    </row>
    <row r="3972" spans="2:8" x14ac:dyDescent="0.3">
      <c r="B3972" s="7"/>
      <c r="C3972" s="10"/>
      <c r="D3972" s="10"/>
      <c r="E3972" s="10"/>
      <c r="F3972" s="10"/>
      <c r="G3972" s="10"/>
      <c r="H3972" s="10"/>
    </row>
    <row r="3973" spans="2:8" x14ac:dyDescent="0.3">
      <c r="B3973" s="7"/>
      <c r="C3973" s="10"/>
      <c r="D3973" s="10"/>
      <c r="E3973" s="10"/>
      <c r="F3973" s="10"/>
      <c r="G3973" s="10"/>
      <c r="H3973" s="10"/>
    </row>
    <row r="3974" spans="2:8" x14ac:dyDescent="0.3">
      <c r="B3974" s="7"/>
      <c r="C3974" s="10"/>
      <c r="D3974" s="10"/>
      <c r="E3974" s="10"/>
      <c r="F3974" s="10"/>
      <c r="G3974" s="10"/>
      <c r="H3974" s="10"/>
    </row>
    <row r="3975" spans="2:8" x14ac:dyDescent="0.3">
      <c r="B3975" s="7"/>
      <c r="C3975" s="10"/>
      <c r="D3975" s="10"/>
      <c r="E3975" s="10"/>
      <c r="F3975" s="10"/>
      <c r="G3975" s="10"/>
      <c r="H3975" s="10"/>
    </row>
    <row r="3976" spans="2:8" x14ac:dyDescent="0.3">
      <c r="B3976" s="7"/>
      <c r="C3976" s="10"/>
      <c r="D3976" s="10"/>
      <c r="E3976" s="10"/>
      <c r="F3976" s="10"/>
      <c r="G3976" s="10"/>
      <c r="H3976" s="10"/>
    </row>
    <row r="3977" spans="2:8" x14ac:dyDescent="0.3">
      <c r="B3977" s="7"/>
      <c r="C3977" s="10"/>
      <c r="D3977" s="10"/>
      <c r="E3977" s="10"/>
      <c r="F3977" s="10"/>
      <c r="G3977" s="10"/>
      <c r="H3977" s="10"/>
    </row>
    <row r="3978" spans="2:8" x14ac:dyDescent="0.3">
      <c r="B3978" s="7"/>
      <c r="C3978" s="10"/>
      <c r="D3978" s="10"/>
      <c r="E3978" s="10"/>
      <c r="F3978" s="10"/>
      <c r="G3978" s="10"/>
      <c r="H3978" s="10"/>
    </row>
    <row r="3979" spans="2:8" x14ac:dyDescent="0.3">
      <c r="B3979" s="7"/>
      <c r="C3979" s="10"/>
      <c r="D3979" s="10"/>
      <c r="E3979" s="10"/>
      <c r="F3979" s="10"/>
      <c r="G3979" s="10"/>
      <c r="H3979" s="10"/>
    </row>
    <row r="3980" spans="2:8" x14ac:dyDescent="0.3">
      <c r="B3980" s="7"/>
      <c r="C3980" s="10"/>
      <c r="D3980" s="10"/>
      <c r="E3980" s="10"/>
      <c r="F3980" s="10"/>
      <c r="G3980" s="10"/>
      <c r="H3980" s="10"/>
    </row>
    <row r="3981" spans="2:8" x14ac:dyDescent="0.3">
      <c r="B3981" s="7"/>
      <c r="C3981" s="10"/>
      <c r="D3981" s="10"/>
      <c r="E3981" s="10"/>
      <c r="F3981" s="10"/>
      <c r="G3981" s="10"/>
      <c r="H3981" s="10"/>
    </row>
    <row r="3982" spans="2:8" x14ac:dyDescent="0.3">
      <c r="B3982" s="7"/>
      <c r="C3982" s="10"/>
      <c r="D3982" s="10"/>
      <c r="E3982" s="10"/>
      <c r="F3982" s="10"/>
      <c r="G3982" s="10"/>
      <c r="H3982" s="10"/>
    </row>
    <row r="3983" spans="2:8" x14ac:dyDescent="0.3">
      <c r="B3983" s="7"/>
      <c r="C3983" s="10"/>
      <c r="D3983" s="10"/>
      <c r="E3983" s="10"/>
      <c r="F3983" s="10"/>
      <c r="G3983" s="10"/>
      <c r="H3983" s="10"/>
    </row>
    <row r="3984" spans="2:8" x14ac:dyDescent="0.3">
      <c r="B3984" s="7"/>
      <c r="C3984" s="10"/>
      <c r="D3984" s="10"/>
      <c r="E3984" s="10"/>
      <c r="F3984" s="10"/>
      <c r="G3984" s="10"/>
      <c r="H3984" s="10"/>
    </row>
    <row r="3985" spans="2:8" x14ac:dyDescent="0.3">
      <c r="B3985" s="7"/>
      <c r="C3985" s="10"/>
      <c r="D3985" s="10"/>
      <c r="E3985" s="10"/>
      <c r="F3985" s="10"/>
      <c r="G3985" s="10"/>
      <c r="H3985" s="10"/>
    </row>
    <row r="3986" spans="2:8" x14ac:dyDescent="0.3">
      <c r="B3986" s="7"/>
      <c r="C3986" s="10"/>
      <c r="D3986" s="10"/>
      <c r="E3986" s="10"/>
      <c r="F3986" s="10"/>
      <c r="G3986" s="10"/>
      <c r="H3986" s="10"/>
    </row>
    <row r="3987" spans="2:8" x14ac:dyDescent="0.3">
      <c r="B3987" s="7"/>
      <c r="C3987" s="10"/>
      <c r="D3987" s="10"/>
      <c r="E3987" s="10"/>
      <c r="F3987" s="10"/>
      <c r="G3987" s="10"/>
      <c r="H3987" s="10"/>
    </row>
    <row r="3988" spans="2:8" x14ac:dyDescent="0.3">
      <c r="B3988" s="7"/>
      <c r="C3988" s="10"/>
      <c r="D3988" s="10"/>
      <c r="E3988" s="10"/>
      <c r="F3988" s="10"/>
      <c r="G3988" s="10"/>
      <c r="H3988" s="10"/>
    </row>
    <row r="3989" spans="2:8" x14ac:dyDescent="0.3">
      <c r="B3989" s="7"/>
      <c r="C3989" s="10"/>
      <c r="D3989" s="10"/>
      <c r="E3989" s="10"/>
      <c r="F3989" s="10"/>
      <c r="G3989" s="10"/>
      <c r="H3989" s="10"/>
    </row>
    <row r="3990" spans="2:8" x14ac:dyDescent="0.3">
      <c r="B3990" s="7"/>
      <c r="C3990" s="10"/>
      <c r="D3990" s="10"/>
      <c r="E3990" s="10"/>
      <c r="F3990" s="10"/>
      <c r="G3990" s="10"/>
      <c r="H3990" s="10"/>
    </row>
    <row r="3991" spans="2:8" x14ac:dyDescent="0.3">
      <c r="B3991" s="7"/>
      <c r="C3991" s="10"/>
      <c r="D3991" s="10"/>
      <c r="E3991" s="10"/>
      <c r="F3991" s="10"/>
      <c r="G3991" s="10"/>
      <c r="H3991" s="10"/>
    </row>
    <row r="3992" spans="2:8" x14ac:dyDescent="0.3">
      <c r="B3992" s="7"/>
      <c r="C3992" s="10"/>
      <c r="D3992" s="10"/>
      <c r="E3992" s="10"/>
      <c r="F3992" s="10"/>
      <c r="G3992" s="10"/>
      <c r="H3992" s="10"/>
    </row>
    <row r="3993" spans="2:8" x14ac:dyDescent="0.3">
      <c r="B3993" s="7"/>
      <c r="C3993" s="10"/>
      <c r="D3993" s="10"/>
      <c r="E3993" s="10"/>
      <c r="F3993" s="10"/>
      <c r="G3993" s="10"/>
      <c r="H3993" s="10"/>
    </row>
    <row r="3994" spans="2:8" x14ac:dyDescent="0.3">
      <c r="B3994" s="7"/>
      <c r="C3994" s="10"/>
      <c r="D3994" s="10"/>
      <c r="E3994" s="10"/>
      <c r="F3994" s="10"/>
      <c r="G3994" s="10"/>
      <c r="H3994" s="10"/>
    </row>
    <row r="3995" spans="2:8" x14ac:dyDescent="0.3">
      <c r="B3995" s="7"/>
      <c r="C3995" s="10"/>
      <c r="D3995" s="10"/>
      <c r="E3995" s="10"/>
      <c r="F3995" s="10"/>
      <c r="G3995" s="10"/>
      <c r="H3995" s="10"/>
    </row>
    <row r="3996" spans="2:8" x14ac:dyDescent="0.3">
      <c r="B3996" s="7"/>
      <c r="C3996" s="10"/>
      <c r="D3996" s="10"/>
      <c r="E3996" s="10"/>
      <c r="F3996" s="10"/>
      <c r="G3996" s="10"/>
      <c r="H3996" s="10"/>
    </row>
    <row r="3997" spans="2:8" x14ac:dyDescent="0.3">
      <c r="B3997" s="7"/>
      <c r="C3997" s="10"/>
      <c r="D3997" s="10"/>
      <c r="E3997" s="10"/>
      <c r="F3997" s="10"/>
      <c r="G3997" s="10"/>
      <c r="H3997" s="10"/>
    </row>
    <row r="3998" spans="2:8" x14ac:dyDescent="0.3">
      <c r="B3998" s="7"/>
      <c r="C3998" s="10"/>
      <c r="D3998" s="10"/>
      <c r="E3998" s="10"/>
      <c r="F3998" s="10"/>
      <c r="G3998" s="10"/>
      <c r="H3998" s="10"/>
    </row>
    <row r="3999" spans="2:8" x14ac:dyDescent="0.3">
      <c r="B3999" s="7"/>
      <c r="C3999" s="10"/>
      <c r="D3999" s="10"/>
      <c r="E3999" s="10"/>
      <c r="F3999" s="10"/>
      <c r="G3999" s="10"/>
      <c r="H3999" s="10"/>
    </row>
    <row r="4000" spans="2:8" x14ac:dyDescent="0.3">
      <c r="B4000" s="7"/>
      <c r="C4000" s="10"/>
      <c r="D4000" s="10"/>
      <c r="E4000" s="10"/>
      <c r="F4000" s="10"/>
      <c r="G4000" s="10"/>
      <c r="H4000" s="10"/>
    </row>
    <row r="4001" spans="2:8" x14ac:dyDescent="0.3">
      <c r="B4001" s="7"/>
      <c r="C4001" s="10"/>
      <c r="D4001" s="10"/>
      <c r="E4001" s="10"/>
      <c r="F4001" s="10"/>
      <c r="G4001" s="10"/>
      <c r="H4001" s="10"/>
    </row>
    <row r="4002" spans="2:8" x14ac:dyDescent="0.3">
      <c r="B4002" s="7"/>
      <c r="C4002" s="10"/>
      <c r="D4002" s="10"/>
      <c r="E4002" s="10"/>
      <c r="F4002" s="10"/>
      <c r="G4002" s="10"/>
      <c r="H4002" s="10"/>
    </row>
    <row r="4003" spans="2:8" x14ac:dyDescent="0.3">
      <c r="B4003" s="7"/>
      <c r="C4003" s="10"/>
      <c r="D4003" s="10"/>
      <c r="E4003" s="10"/>
      <c r="F4003" s="10"/>
      <c r="G4003" s="10"/>
      <c r="H4003" s="10"/>
    </row>
    <row r="4004" spans="2:8" x14ac:dyDescent="0.3">
      <c r="B4004" s="7"/>
      <c r="C4004" s="10"/>
      <c r="D4004" s="10"/>
      <c r="E4004" s="10"/>
      <c r="F4004" s="10"/>
      <c r="G4004" s="10"/>
      <c r="H4004" s="10"/>
    </row>
    <row r="4005" spans="2:8" x14ac:dyDescent="0.3">
      <c r="B4005" s="7"/>
      <c r="C4005" s="10"/>
      <c r="D4005" s="10"/>
      <c r="E4005" s="10"/>
      <c r="F4005" s="10"/>
      <c r="G4005" s="10"/>
      <c r="H4005" s="10"/>
    </row>
    <row r="4006" spans="2:8" x14ac:dyDescent="0.3">
      <c r="B4006" s="7"/>
      <c r="C4006" s="10"/>
      <c r="D4006" s="10"/>
      <c r="E4006" s="10"/>
      <c r="F4006" s="10"/>
      <c r="G4006" s="10"/>
      <c r="H4006" s="10"/>
    </row>
    <row r="4007" spans="2:8" x14ac:dyDescent="0.3">
      <c r="B4007" s="7"/>
      <c r="C4007" s="10"/>
      <c r="D4007" s="10"/>
      <c r="E4007" s="10"/>
      <c r="F4007" s="10"/>
      <c r="G4007" s="10"/>
      <c r="H4007" s="10"/>
    </row>
    <row r="4008" spans="2:8" x14ac:dyDescent="0.3">
      <c r="B4008" s="7"/>
      <c r="C4008" s="10"/>
      <c r="D4008" s="10"/>
      <c r="E4008" s="10"/>
      <c r="F4008" s="10"/>
      <c r="G4008" s="10"/>
      <c r="H4008" s="10"/>
    </row>
    <row r="4009" spans="2:8" x14ac:dyDescent="0.3">
      <c r="B4009" s="7"/>
      <c r="C4009" s="10"/>
      <c r="D4009" s="10"/>
      <c r="E4009" s="10"/>
      <c r="F4009" s="10"/>
      <c r="G4009" s="10"/>
      <c r="H4009" s="10"/>
    </row>
    <row r="4010" spans="2:8" x14ac:dyDescent="0.3">
      <c r="B4010" s="7"/>
      <c r="C4010" s="10"/>
      <c r="D4010" s="10"/>
      <c r="E4010" s="10"/>
      <c r="F4010" s="10"/>
      <c r="G4010" s="10"/>
      <c r="H4010" s="10"/>
    </row>
    <row r="4011" spans="2:8" x14ac:dyDescent="0.3">
      <c r="B4011" s="7"/>
      <c r="C4011" s="10"/>
      <c r="D4011" s="10"/>
      <c r="E4011" s="10"/>
      <c r="F4011" s="10"/>
      <c r="G4011" s="10"/>
      <c r="H4011" s="10"/>
    </row>
    <row r="4012" spans="2:8" x14ac:dyDescent="0.3">
      <c r="B4012" s="7"/>
      <c r="C4012" s="10"/>
      <c r="D4012" s="10"/>
      <c r="E4012" s="10"/>
      <c r="F4012" s="10"/>
      <c r="G4012" s="10"/>
      <c r="H4012" s="10"/>
    </row>
    <row r="4013" spans="2:8" x14ac:dyDescent="0.3">
      <c r="B4013" s="7"/>
      <c r="C4013" s="10"/>
      <c r="D4013" s="10"/>
      <c r="E4013" s="10"/>
      <c r="F4013" s="10"/>
      <c r="G4013" s="10"/>
      <c r="H4013" s="10"/>
    </row>
    <row r="4014" spans="2:8" x14ac:dyDescent="0.3">
      <c r="B4014" s="7"/>
      <c r="C4014" s="10"/>
      <c r="D4014" s="10"/>
      <c r="E4014" s="10"/>
      <c r="F4014" s="10"/>
      <c r="G4014" s="10"/>
      <c r="H4014" s="10"/>
    </row>
    <row r="4015" spans="2:8" x14ac:dyDescent="0.3">
      <c r="B4015" s="7"/>
      <c r="C4015" s="10"/>
      <c r="D4015" s="10"/>
      <c r="E4015" s="10"/>
      <c r="F4015" s="10"/>
      <c r="G4015" s="10"/>
      <c r="H4015" s="10"/>
    </row>
    <row r="4016" spans="2:8" x14ac:dyDescent="0.3">
      <c r="B4016" s="7"/>
      <c r="C4016" s="10"/>
      <c r="D4016" s="10"/>
      <c r="E4016" s="10"/>
      <c r="F4016" s="10"/>
      <c r="G4016" s="10"/>
      <c r="H4016" s="10"/>
    </row>
    <row r="4017" spans="2:8" x14ac:dyDescent="0.3">
      <c r="B4017" s="7"/>
      <c r="C4017" s="10"/>
      <c r="D4017" s="10"/>
      <c r="E4017" s="10"/>
      <c r="F4017" s="10"/>
      <c r="G4017" s="10"/>
      <c r="H4017" s="10"/>
    </row>
    <row r="4018" spans="2:8" x14ac:dyDescent="0.3">
      <c r="B4018" s="7"/>
      <c r="C4018" s="10"/>
      <c r="D4018" s="10"/>
      <c r="E4018" s="10"/>
      <c r="F4018" s="10"/>
      <c r="G4018" s="10"/>
      <c r="H4018" s="10"/>
    </row>
    <row r="4019" spans="2:8" x14ac:dyDescent="0.3">
      <c r="B4019" s="7"/>
      <c r="C4019" s="10"/>
      <c r="D4019" s="10"/>
      <c r="E4019" s="10"/>
      <c r="F4019" s="10"/>
      <c r="G4019" s="10"/>
      <c r="H4019" s="10"/>
    </row>
    <row r="4020" spans="2:8" x14ac:dyDescent="0.3">
      <c r="B4020" s="7"/>
      <c r="C4020" s="10"/>
      <c r="D4020" s="10"/>
      <c r="E4020" s="10"/>
      <c r="F4020" s="10"/>
      <c r="G4020" s="10"/>
      <c r="H4020" s="10"/>
    </row>
    <row r="4021" spans="2:8" x14ac:dyDescent="0.3">
      <c r="B4021" s="7"/>
      <c r="C4021" s="10"/>
      <c r="D4021" s="10"/>
      <c r="E4021" s="10"/>
      <c r="F4021" s="10"/>
      <c r="G4021" s="10"/>
      <c r="H4021" s="10"/>
    </row>
    <row r="4022" spans="2:8" x14ac:dyDescent="0.3">
      <c r="B4022" s="7"/>
      <c r="C4022" s="10"/>
      <c r="D4022" s="10"/>
      <c r="E4022" s="10"/>
      <c r="F4022" s="10"/>
      <c r="G4022" s="10"/>
      <c r="H4022" s="10"/>
    </row>
    <row r="4023" spans="2:8" x14ac:dyDescent="0.3">
      <c r="B4023" s="7"/>
      <c r="C4023" s="10"/>
      <c r="D4023" s="10"/>
      <c r="E4023" s="10"/>
      <c r="F4023" s="10"/>
      <c r="G4023" s="10"/>
      <c r="H4023" s="10"/>
    </row>
    <row r="4024" spans="2:8" x14ac:dyDescent="0.3">
      <c r="B4024" s="7"/>
      <c r="C4024" s="10"/>
      <c r="D4024" s="10"/>
      <c r="E4024" s="10"/>
      <c r="F4024" s="10"/>
      <c r="G4024" s="10"/>
      <c r="H4024" s="10"/>
    </row>
    <row r="4025" spans="2:8" x14ac:dyDescent="0.3">
      <c r="B4025" s="7"/>
      <c r="C4025" s="10"/>
      <c r="D4025" s="10"/>
      <c r="E4025" s="10"/>
      <c r="F4025" s="10"/>
      <c r="G4025" s="10"/>
      <c r="H4025" s="10"/>
    </row>
    <row r="4026" spans="2:8" x14ac:dyDescent="0.3">
      <c r="B4026" s="7"/>
      <c r="C4026" s="10"/>
      <c r="D4026" s="10"/>
      <c r="E4026" s="10"/>
      <c r="F4026" s="10"/>
      <c r="G4026" s="10"/>
      <c r="H4026" s="10"/>
    </row>
    <row r="4027" spans="2:8" x14ac:dyDescent="0.3">
      <c r="B4027" s="7"/>
      <c r="C4027" s="10"/>
      <c r="D4027" s="10"/>
      <c r="E4027" s="10"/>
      <c r="F4027" s="10"/>
      <c r="G4027" s="10"/>
      <c r="H4027" s="10"/>
    </row>
    <row r="4028" spans="2:8" x14ac:dyDescent="0.3">
      <c r="B4028" s="7"/>
      <c r="C4028" s="10"/>
      <c r="D4028" s="10"/>
      <c r="E4028" s="10"/>
      <c r="F4028" s="10"/>
      <c r="G4028" s="10"/>
      <c r="H4028" s="10"/>
    </row>
    <row r="4029" spans="2:8" x14ac:dyDescent="0.3">
      <c r="B4029" s="7"/>
      <c r="C4029" s="10"/>
      <c r="D4029" s="10"/>
      <c r="E4029" s="10"/>
      <c r="F4029" s="10"/>
      <c r="G4029" s="10"/>
      <c r="H4029" s="10"/>
    </row>
    <row r="4030" spans="2:8" x14ac:dyDescent="0.3">
      <c r="B4030" s="7"/>
      <c r="C4030" s="10"/>
      <c r="D4030" s="10"/>
      <c r="E4030" s="10"/>
      <c r="F4030" s="10"/>
      <c r="G4030" s="10"/>
      <c r="H4030" s="10"/>
    </row>
    <row r="4031" spans="2:8" x14ac:dyDescent="0.3">
      <c r="B4031" s="7"/>
      <c r="C4031" s="10"/>
      <c r="D4031" s="10"/>
      <c r="E4031" s="10"/>
      <c r="F4031" s="10"/>
      <c r="G4031" s="10"/>
      <c r="H4031" s="10"/>
    </row>
    <row r="4032" spans="2:8" x14ac:dyDescent="0.3">
      <c r="B4032" s="7"/>
      <c r="C4032" s="10"/>
      <c r="D4032" s="10"/>
      <c r="E4032" s="10"/>
      <c r="F4032" s="10"/>
      <c r="G4032" s="10"/>
      <c r="H4032" s="10"/>
    </row>
    <row r="4033" spans="2:8" x14ac:dyDescent="0.3">
      <c r="B4033" s="7"/>
      <c r="C4033" s="10"/>
      <c r="D4033" s="10"/>
      <c r="E4033" s="10"/>
      <c r="F4033" s="10"/>
      <c r="G4033" s="10"/>
      <c r="H4033" s="10"/>
    </row>
    <row r="4034" spans="2:8" x14ac:dyDescent="0.3">
      <c r="B4034" s="7"/>
      <c r="C4034" s="10"/>
      <c r="D4034" s="10"/>
      <c r="E4034" s="10"/>
      <c r="F4034" s="10"/>
      <c r="G4034" s="10"/>
      <c r="H4034" s="10"/>
    </row>
    <row r="4035" spans="2:8" x14ac:dyDescent="0.3">
      <c r="B4035" s="7"/>
      <c r="C4035" s="10"/>
      <c r="D4035" s="10"/>
      <c r="E4035" s="10"/>
      <c r="F4035" s="10"/>
      <c r="G4035" s="10"/>
      <c r="H4035" s="10"/>
    </row>
    <row r="4036" spans="2:8" x14ac:dyDescent="0.3">
      <c r="B4036" s="7"/>
      <c r="C4036" s="10"/>
      <c r="D4036" s="10"/>
      <c r="E4036" s="10"/>
      <c r="F4036" s="10"/>
      <c r="G4036" s="10"/>
      <c r="H4036" s="10"/>
    </row>
    <row r="4037" spans="2:8" x14ac:dyDescent="0.3">
      <c r="B4037" s="7"/>
      <c r="C4037" s="10"/>
      <c r="D4037" s="10"/>
      <c r="E4037" s="10"/>
      <c r="F4037" s="10"/>
      <c r="G4037" s="10"/>
      <c r="H4037" s="10"/>
    </row>
    <row r="4038" spans="2:8" x14ac:dyDescent="0.3">
      <c r="B4038" s="7"/>
      <c r="C4038" s="10"/>
      <c r="D4038" s="10"/>
      <c r="E4038" s="10"/>
      <c r="F4038" s="10"/>
      <c r="G4038" s="10"/>
      <c r="H4038" s="10"/>
    </row>
    <row r="4039" spans="2:8" x14ac:dyDescent="0.3">
      <c r="B4039" s="7"/>
      <c r="C4039" s="10"/>
      <c r="D4039" s="10"/>
      <c r="E4039" s="10"/>
      <c r="F4039" s="10"/>
      <c r="G4039" s="10"/>
      <c r="H4039" s="10"/>
    </row>
    <row r="4040" spans="2:8" x14ac:dyDescent="0.3">
      <c r="B4040" s="7"/>
      <c r="C4040" s="10"/>
      <c r="D4040" s="10"/>
      <c r="E4040" s="10"/>
      <c r="F4040" s="10"/>
      <c r="G4040" s="10"/>
      <c r="H4040" s="10"/>
    </row>
    <row r="4041" spans="2:8" x14ac:dyDescent="0.3">
      <c r="B4041" s="7"/>
      <c r="C4041" s="10"/>
      <c r="D4041" s="10"/>
      <c r="E4041" s="10"/>
      <c r="F4041" s="10"/>
      <c r="G4041" s="10"/>
      <c r="H4041" s="10"/>
    </row>
    <row r="4042" spans="2:8" x14ac:dyDescent="0.3">
      <c r="B4042" s="7"/>
      <c r="C4042" s="10"/>
      <c r="D4042" s="10"/>
      <c r="E4042" s="10"/>
      <c r="F4042" s="10"/>
      <c r="G4042" s="10"/>
      <c r="H4042" s="10"/>
    </row>
    <row r="4043" spans="2:8" x14ac:dyDescent="0.3">
      <c r="B4043" s="7"/>
      <c r="C4043" s="10"/>
      <c r="D4043" s="10"/>
      <c r="E4043" s="10"/>
      <c r="F4043" s="10"/>
      <c r="G4043" s="10"/>
      <c r="H4043" s="10"/>
    </row>
    <row r="4044" spans="2:8" x14ac:dyDescent="0.3">
      <c r="B4044" s="7"/>
      <c r="C4044" s="10"/>
      <c r="D4044" s="10"/>
      <c r="E4044" s="10"/>
      <c r="F4044" s="10"/>
      <c r="G4044" s="10"/>
      <c r="H4044" s="10"/>
    </row>
    <row r="4045" spans="2:8" x14ac:dyDescent="0.3">
      <c r="B4045" s="7"/>
      <c r="C4045" s="10"/>
      <c r="D4045" s="10"/>
      <c r="E4045" s="10"/>
      <c r="F4045" s="10"/>
      <c r="G4045" s="10"/>
      <c r="H4045" s="10"/>
    </row>
    <row r="4046" spans="2:8" x14ac:dyDescent="0.3">
      <c r="B4046" s="7"/>
      <c r="C4046" s="10"/>
      <c r="D4046" s="10"/>
      <c r="E4046" s="10"/>
      <c r="F4046" s="10"/>
      <c r="G4046" s="10"/>
      <c r="H4046" s="10"/>
    </row>
    <row r="4047" spans="2:8" x14ac:dyDescent="0.3">
      <c r="B4047" s="7"/>
      <c r="C4047" s="10"/>
      <c r="D4047" s="10"/>
      <c r="E4047" s="10"/>
      <c r="F4047" s="10"/>
      <c r="G4047" s="10"/>
      <c r="H4047" s="10"/>
    </row>
    <row r="4048" spans="2:8" x14ac:dyDescent="0.3">
      <c r="B4048" s="7"/>
      <c r="C4048" s="10"/>
      <c r="D4048" s="10"/>
      <c r="E4048" s="10"/>
      <c r="F4048" s="10"/>
      <c r="G4048" s="10"/>
      <c r="H4048" s="10"/>
    </row>
    <row r="4049" spans="2:8" x14ac:dyDescent="0.3">
      <c r="B4049" s="7"/>
      <c r="C4049" s="10"/>
      <c r="D4049" s="10"/>
      <c r="E4049" s="10"/>
      <c r="F4049" s="10"/>
      <c r="G4049" s="10"/>
      <c r="H4049" s="10"/>
    </row>
    <row r="4050" spans="2:8" x14ac:dyDescent="0.3">
      <c r="B4050" s="7"/>
      <c r="C4050" s="10"/>
      <c r="D4050" s="10"/>
      <c r="E4050" s="10"/>
      <c r="F4050" s="10"/>
      <c r="G4050" s="10"/>
      <c r="H4050" s="10"/>
    </row>
    <row r="4051" spans="2:8" x14ac:dyDescent="0.3">
      <c r="B4051" s="7"/>
      <c r="C4051" s="10"/>
      <c r="D4051" s="10"/>
      <c r="E4051" s="10"/>
      <c r="F4051" s="10"/>
      <c r="G4051" s="10"/>
      <c r="H4051" s="10"/>
    </row>
    <row r="4052" spans="2:8" x14ac:dyDescent="0.3">
      <c r="B4052" s="7"/>
      <c r="C4052" s="10"/>
      <c r="D4052" s="10"/>
      <c r="E4052" s="10"/>
      <c r="F4052" s="10"/>
      <c r="G4052" s="10"/>
      <c r="H4052" s="10"/>
    </row>
    <row r="4053" spans="2:8" x14ac:dyDescent="0.3">
      <c r="B4053" s="7"/>
      <c r="C4053" s="10"/>
      <c r="D4053" s="10"/>
      <c r="E4053" s="10"/>
      <c r="F4053" s="10"/>
      <c r="G4053" s="10"/>
      <c r="H4053" s="10"/>
    </row>
    <row r="4054" spans="2:8" x14ac:dyDescent="0.3">
      <c r="B4054" s="7"/>
      <c r="C4054" s="10"/>
      <c r="D4054" s="10"/>
      <c r="E4054" s="10"/>
      <c r="F4054" s="10"/>
      <c r="G4054" s="10"/>
      <c r="H4054" s="10"/>
    </row>
    <row r="4055" spans="2:8" x14ac:dyDescent="0.3">
      <c r="B4055" s="7"/>
      <c r="C4055" s="10"/>
      <c r="D4055" s="10"/>
      <c r="E4055" s="10"/>
      <c r="F4055" s="10"/>
      <c r="G4055" s="10"/>
      <c r="H4055" s="10"/>
    </row>
    <row r="4056" spans="2:8" x14ac:dyDescent="0.3">
      <c r="B4056" s="7"/>
      <c r="C4056" s="10"/>
      <c r="D4056" s="10"/>
      <c r="E4056" s="10"/>
      <c r="F4056" s="10"/>
      <c r="G4056" s="10"/>
      <c r="H4056" s="10"/>
    </row>
    <row r="4057" spans="2:8" x14ac:dyDescent="0.3">
      <c r="B4057" s="7"/>
      <c r="C4057" s="10"/>
      <c r="D4057" s="10"/>
      <c r="E4057" s="10"/>
      <c r="F4057" s="10"/>
      <c r="G4057" s="10"/>
      <c r="H4057" s="10"/>
    </row>
    <row r="4058" spans="2:8" x14ac:dyDescent="0.3">
      <c r="B4058" s="7"/>
      <c r="C4058" s="10"/>
      <c r="D4058" s="10"/>
      <c r="E4058" s="10"/>
      <c r="F4058" s="10"/>
      <c r="G4058" s="10"/>
      <c r="H4058" s="10"/>
    </row>
    <row r="4059" spans="2:8" x14ac:dyDescent="0.3">
      <c r="B4059" s="7"/>
      <c r="C4059" s="10"/>
      <c r="D4059" s="10"/>
      <c r="E4059" s="10"/>
      <c r="F4059" s="10"/>
      <c r="G4059" s="10"/>
      <c r="H4059" s="10"/>
    </row>
    <row r="4060" spans="2:8" x14ac:dyDescent="0.3">
      <c r="B4060" s="7"/>
      <c r="C4060" s="10"/>
      <c r="D4060" s="10"/>
      <c r="E4060" s="10"/>
      <c r="F4060" s="10"/>
      <c r="G4060" s="10"/>
      <c r="H4060" s="10"/>
    </row>
    <row r="4061" spans="2:8" x14ac:dyDescent="0.3">
      <c r="B4061" s="7"/>
      <c r="C4061" s="10"/>
      <c r="D4061" s="10"/>
      <c r="E4061" s="10"/>
      <c r="F4061" s="10"/>
      <c r="G4061" s="10"/>
      <c r="H4061" s="10"/>
    </row>
    <row r="4062" spans="2:8" x14ac:dyDescent="0.3">
      <c r="B4062" s="7"/>
      <c r="C4062" s="10"/>
      <c r="D4062" s="10"/>
      <c r="E4062" s="10"/>
      <c r="F4062" s="10"/>
      <c r="G4062" s="10"/>
      <c r="H4062" s="10"/>
    </row>
    <row r="4063" spans="2:8" x14ac:dyDescent="0.3">
      <c r="B4063" s="7"/>
      <c r="C4063" s="10"/>
      <c r="D4063" s="10"/>
      <c r="E4063" s="10"/>
      <c r="F4063" s="10"/>
      <c r="G4063" s="10"/>
      <c r="H4063" s="10"/>
    </row>
    <row r="4064" spans="2:8" x14ac:dyDescent="0.3">
      <c r="B4064" s="7"/>
      <c r="C4064" s="10"/>
      <c r="D4064" s="10"/>
      <c r="E4064" s="10"/>
      <c r="F4064" s="10"/>
      <c r="G4064" s="10"/>
      <c r="H4064" s="10"/>
    </row>
    <row r="4065" spans="2:8" x14ac:dyDescent="0.3">
      <c r="B4065" s="7"/>
      <c r="C4065" s="10"/>
      <c r="D4065" s="10"/>
      <c r="E4065" s="10"/>
      <c r="F4065" s="10"/>
      <c r="G4065" s="10"/>
      <c r="H4065" s="10"/>
    </row>
    <row r="4066" spans="2:8" x14ac:dyDescent="0.3">
      <c r="B4066" s="7"/>
      <c r="C4066" s="10"/>
      <c r="D4066" s="10"/>
      <c r="E4066" s="10"/>
      <c r="F4066" s="10"/>
      <c r="G4066" s="10"/>
      <c r="H4066" s="10"/>
    </row>
    <row r="4067" spans="2:8" x14ac:dyDescent="0.3">
      <c r="B4067" s="7"/>
      <c r="C4067" s="10"/>
      <c r="D4067" s="10"/>
      <c r="E4067" s="10"/>
      <c r="F4067" s="10"/>
      <c r="G4067" s="10"/>
      <c r="H4067" s="10"/>
    </row>
    <row r="4068" spans="2:8" x14ac:dyDescent="0.3">
      <c r="B4068" s="7"/>
      <c r="C4068" s="10"/>
      <c r="D4068" s="10"/>
      <c r="E4068" s="10"/>
      <c r="F4068" s="10"/>
      <c r="G4068" s="10"/>
      <c r="H4068" s="10"/>
    </row>
    <row r="4069" spans="2:8" x14ac:dyDescent="0.3">
      <c r="B4069" s="7"/>
      <c r="C4069" s="10"/>
      <c r="D4069" s="10"/>
      <c r="E4069" s="10"/>
      <c r="F4069" s="10"/>
      <c r="G4069" s="10"/>
      <c r="H4069" s="10"/>
    </row>
    <row r="4070" spans="2:8" x14ac:dyDescent="0.3">
      <c r="B4070" s="7"/>
      <c r="C4070" s="10"/>
      <c r="D4070" s="10"/>
      <c r="E4070" s="10"/>
      <c r="F4070" s="10"/>
      <c r="G4070" s="10"/>
      <c r="H4070" s="10"/>
    </row>
    <row r="4071" spans="2:8" x14ac:dyDescent="0.3">
      <c r="B4071" s="7"/>
      <c r="C4071" s="10"/>
      <c r="D4071" s="10"/>
      <c r="E4071" s="10"/>
      <c r="F4071" s="10"/>
      <c r="G4071" s="10"/>
      <c r="H4071" s="10"/>
    </row>
    <row r="4072" spans="2:8" x14ac:dyDescent="0.3">
      <c r="B4072" s="7"/>
      <c r="C4072" s="10"/>
      <c r="D4072" s="10"/>
      <c r="E4072" s="10"/>
      <c r="F4072" s="10"/>
      <c r="G4072" s="10"/>
      <c r="H4072" s="10"/>
    </row>
    <row r="4073" spans="2:8" x14ac:dyDescent="0.3">
      <c r="B4073" s="7"/>
      <c r="C4073" s="10"/>
      <c r="D4073" s="10"/>
      <c r="E4073" s="10"/>
      <c r="F4073" s="10"/>
      <c r="G4073" s="10"/>
      <c r="H4073" s="10"/>
    </row>
    <row r="4074" spans="2:8" x14ac:dyDescent="0.3">
      <c r="B4074" s="7"/>
      <c r="C4074" s="10"/>
      <c r="D4074" s="10"/>
      <c r="E4074" s="10"/>
      <c r="F4074" s="10"/>
      <c r="G4074" s="10"/>
      <c r="H4074" s="10"/>
    </row>
    <row r="4075" spans="2:8" x14ac:dyDescent="0.3">
      <c r="B4075" s="7"/>
      <c r="C4075" s="10"/>
      <c r="D4075" s="10"/>
      <c r="E4075" s="10"/>
      <c r="F4075" s="10"/>
      <c r="G4075" s="10"/>
      <c r="H4075" s="10"/>
    </row>
    <row r="4076" spans="2:8" x14ac:dyDescent="0.3">
      <c r="B4076" s="7"/>
      <c r="C4076" s="10"/>
      <c r="D4076" s="10"/>
      <c r="E4076" s="10"/>
      <c r="F4076" s="10"/>
      <c r="G4076" s="10"/>
      <c r="H4076" s="10"/>
    </row>
    <row r="4077" spans="2:8" x14ac:dyDescent="0.3">
      <c r="B4077" s="7"/>
      <c r="C4077" s="10"/>
      <c r="D4077" s="10"/>
      <c r="E4077" s="10"/>
      <c r="F4077" s="10"/>
      <c r="G4077" s="10"/>
      <c r="H4077" s="10"/>
    </row>
    <row r="4078" spans="2:8" x14ac:dyDescent="0.3">
      <c r="B4078" s="7"/>
      <c r="C4078" s="10"/>
      <c r="D4078" s="10"/>
      <c r="E4078" s="10"/>
      <c r="F4078" s="10"/>
      <c r="G4078" s="10"/>
      <c r="H4078" s="10"/>
    </row>
    <row r="4079" spans="2:8" x14ac:dyDescent="0.3">
      <c r="B4079" s="7"/>
      <c r="C4079" s="10"/>
      <c r="D4079" s="10"/>
      <c r="E4079" s="10"/>
      <c r="F4079" s="10"/>
      <c r="G4079" s="10"/>
      <c r="H4079" s="10"/>
    </row>
    <row r="4080" spans="2:8" x14ac:dyDescent="0.3">
      <c r="B4080" s="7"/>
      <c r="C4080" s="10"/>
      <c r="D4080" s="10"/>
      <c r="E4080" s="10"/>
      <c r="F4080" s="10"/>
      <c r="G4080" s="10"/>
      <c r="H4080" s="10"/>
    </row>
    <row r="4081" spans="2:8" x14ac:dyDescent="0.3">
      <c r="B4081" s="7"/>
      <c r="C4081" s="10"/>
      <c r="D4081" s="10"/>
      <c r="E4081" s="10"/>
      <c r="F4081" s="10"/>
      <c r="G4081" s="10"/>
      <c r="H4081" s="10"/>
    </row>
    <row r="4082" spans="2:8" x14ac:dyDescent="0.3">
      <c r="B4082" s="7"/>
      <c r="C4082" s="10"/>
      <c r="D4082" s="10"/>
      <c r="E4082" s="10"/>
      <c r="F4082" s="10"/>
      <c r="G4082" s="10"/>
      <c r="H4082" s="10"/>
    </row>
    <row r="4083" spans="2:8" x14ac:dyDescent="0.3">
      <c r="B4083" s="7"/>
      <c r="C4083" s="10"/>
      <c r="D4083" s="10"/>
      <c r="E4083" s="10"/>
      <c r="F4083" s="10"/>
      <c r="G4083" s="10"/>
      <c r="H4083" s="10"/>
    </row>
    <row r="4084" spans="2:8" x14ac:dyDescent="0.3">
      <c r="B4084" s="7"/>
      <c r="C4084" s="10"/>
      <c r="D4084" s="10"/>
      <c r="E4084" s="10"/>
      <c r="F4084" s="10"/>
      <c r="G4084" s="10"/>
      <c r="H4084" s="10"/>
    </row>
    <row r="4085" spans="2:8" x14ac:dyDescent="0.3">
      <c r="B4085" s="7"/>
      <c r="C4085" s="10"/>
      <c r="D4085" s="10"/>
      <c r="E4085" s="10"/>
      <c r="F4085" s="10"/>
      <c r="G4085" s="10"/>
      <c r="H4085" s="10"/>
    </row>
    <row r="4086" spans="2:8" x14ac:dyDescent="0.3">
      <c r="B4086" s="7"/>
      <c r="C4086" s="10"/>
      <c r="D4086" s="10"/>
      <c r="E4086" s="10"/>
      <c r="F4086" s="10"/>
      <c r="G4086" s="10"/>
      <c r="H4086" s="10"/>
    </row>
    <row r="4087" spans="2:8" x14ac:dyDescent="0.3">
      <c r="B4087" s="7"/>
      <c r="C4087" s="10"/>
      <c r="D4087" s="10"/>
      <c r="E4087" s="10"/>
      <c r="F4087" s="10"/>
      <c r="G4087" s="10"/>
      <c r="H4087" s="10"/>
    </row>
    <row r="4088" spans="2:8" x14ac:dyDescent="0.3">
      <c r="B4088" s="7"/>
      <c r="C4088" s="10"/>
      <c r="D4088" s="10"/>
      <c r="E4088" s="10"/>
      <c r="F4088" s="10"/>
      <c r="G4088" s="10"/>
      <c r="H4088" s="10"/>
    </row>
    <row r="4089" spans="2:8" x14ac:dyDescent="0.3">
      <c r="B4089" s="7"/>
      <c r="C4089" s="10"/>
      <c r="D4089" s="10"/>
      <c r="E4089" s="10"/>
      <c r="F4089" s="10"/>
      <c r="G4089" s="10"/>
      <c r="H4089" s="10"/>
    </row>
    <row r="4090" spans="2:8" x14ac:dyDescent="0.3">
      <c r="B4090" s="7"/>
      <c r="C4090" s="10"/>
      <c r="D4090" s="10"/>
      <c r="E4090" s="10"/>
      <c r="F4090" s="10"/>
      <c r="G4090" s="10"/>
      <c r="H4090" s="10"/>
    </row>
    <row r="4091" spans="2:8" x14ac:dyDescent="0.3">
      <c r="B4091" s="7"/>
      <c r="C4091" s="10"/>
      <c r="D4091" s="10"/>
      <c r="E4091" s="10"/>
      <c r="F4091" s="10"/>
      <c r="G4091" s="10"/>
      <c r="H4091" s="10"/>
    </row>
    <row r="4092" spans="2:8" x14ac:dyDescent="0.3">
      <c r="B4092" s="7"/>
      <c r="C4092" s="10"/>
      <c r="D4092" s="10"/>
      <c r="E4092" s="10"/>
      <c r="F4092" s="10"/>
      <c r="G4092" s="10"/>
      <c r="H4092" s="10"/>
    </row>
    <row r="4093" spans="2:8" x14ac:dyDescent="0.3">
      <c r="B4093" s="7"/>
      <c r="C4093" s="10"/>
      <c r="D4093" s="10"/>
      <c r="E4093" s="10"/>
      <c r="F4093" s="10"/>
      <c r="G4093" s="10"/>
      <c r="H4093" s="10"/>
    </row>
    <row r="4094" spans="2:8" x14ac:dyDescent="0.3">
      <c r="B4094" s="7"/>
      <c r="C4094" s="10"/>
      <c r="D4094" s="10"/>
      <c r="E4094" s="10"/>
      <c r="F4094" s="10"/>
      <c r="G4094" s="10"/>
      <c r="H4094" s="10"/>
    </row>
    <row r="4095" spans="2:8" x14ac:dyDescent="0.3">
      <c r="B4095" s="7"/>
      <c r="C4095" s="10"/>
      <c r="D4095" s="10"/>
      <c r="E4095" s="10"/>
      <c r="F4095" s="10"/>
      <c r="G4095" s="10"/>
      <c r="H4095" s="10"/>
    </row>
    <row r="4096" spans="2:8" x14ac:dyDescent="0.3">
      <c r="B4096" s="7"/>
      <c r="C4096" s="10"/>
      <c r="D4096" s="10"/>
      <c r="E4096" s="10"/>
      <c r="F4096" s="10"/>
      <c r="G4096" s="10"/>
      <c r="H4096" s="10"/>
    </row>
    <row r="4097" spans="2:8" x14ac:dyDescent="0.3">
      <c r="B4097" s="7"/>
      <c r="C4097" s="10"/>
      <c r="D4097" s="10"/>
      <c r="E4097" s="10"/>
      <c r="F4097" s="10"/>
      <c r="G4097" s="10"/>
      <c r="H4097" s="10"/>
    </row>
    <row r="4098" spans="2:8" x14ac:dyDescent="0.3">
      <c r="B4098" s="7"/>
      <c r="C4098" s="10"/>
      <c r="D4098" s="10"/>
      <c r="E4098" s="10"/>
      <c r="F4098" s="10"/>
      <c r="G4098" s="10"/>
      <c r="H4098" s="10"/>
    </row>
    <row r="4099" spans="2:8" x14ac:dyDescent="0.3">
      <c r="B4099" s="7"/>
      <c r="C4099" s="10"/>
      <c r="D4099" s="10"/>
      <c r="E4099" s="10"/>
      <c r="F4099" s="10"/>
      <c r="G4099" s="10"/>
      <c r="H4099" s="10"/>
    </row>
    <row r="4100" spans="2:8" x14ac:dyDescent="0.3">
      <c r="B4100" s="7"/>
      <c r="C4100" s="10"/>
      <c r="D4100" s="10"/>
      <c r="E4100" s="10"/>
      <c r="F4100" s="10"/>
      <c r="G4100" s="10"/>
      <c r="H4100" s="10"/>
    </row>
    <row r="4101" spans="2:8" x14ac:dyDescent="0.3">
      <c r="B4101" s="7"/>
      <c r="C4101" s="10"/>
      <c r="D4101" s="10"/>
      <c r="E4101" s="10"/>
      <c r="F4101" s="10"/>
      <c r="G4101" s="10"/>
      <c r="H4101" s="10"/>
    </row>
    <row r="4102" spans="2:8" x14ac:dyDescent="0.3">
      <c r="B4102" s="7"/>
      <c r="C4102" s="10"/>
      <c r="D4102" s="10"/>
      <c r="E4102" s="10"/>
      <c r="F4102" s="10"/>
      <c r="G4102" s="10"/>
      <c r="H4102" s="10"/>
    </row>
    <row r="4103" spans="2:8" x14ac:dyDescent="0.3">
      <c r="B4103" s="7"/>
      <c r="C4103" s="10"/>
      <c r="D4103" s="10"/>
      <c r="E4103" s="10"/>
      <c r="F4103" s="10"/>
      <c r="G4103" s="10"/>
      <c r="H4103" s="10"/>
    </row>
    <row r="4104" spans="2:8" x14ac:dyDescent="0.3">
      <c r="B4104" s="7"/>
      <c r="C4104" s="10"/>
      <c r="D4104" s="10"/>
      <c r="E4104" s="10"/>
      <c r="F4104" s="10"/>
      <c r="G4104" s="10"/>
      <c r="H4104" s="10"/>
    </row>
    <row r="4105" spans="2:8" x14ac:dyDescent="0.3">
      <c r="B4105" s="7"/>
      <c r="C4105" s="10"/>
      <c r="D4105" s="10"/>
      <c r="E4105" s="10"/>
      <c r="F4105" s="10"/>
      <c r="G4105" s="10"/>
      <c r="H4105" s="10"/>
    </row>
    <row r="4106" spans="2:8" x14ac:dyDescent="0.3">
      <c r="B4106" s="7"/>
      <c r="C4106" s="10"/>
      <c r="D4106" s="10"/>
      <c r="E4106" s="10"/>
      <c r="F4106" s="10"/>
      <c r="G4106" s="10"/>
      <c r="H4106" s="10"/>
    </row>
    <row r="4107" spans="2:8" x14ac:dyDescent="0.3">
      <c r="B4107" s="7"/>
      <c r="C4107" s="10"/>
      <c r="D4107" s="10"/>
      <c r="E4107" s="10"/>
      <c r="F4107" s="10"/>
      <c r="G4107" s="10"/>
      <c r="H4107" s="10"/>
    </row>
    <row r="4108" spans="2:8" x14ac:dyDescent="0.3">
      <c r="B4108" s="7"/>
      <c r="C4108" s="10"/>
      <c r="D4108" s="10"/>
      <c r="E4108" s="10"/>
      <c r="F4108" s="10"/>
      <c r="G4108" s="10"/>
      <c r="H4108" s="10"/>
    </row>
    <row r="4109" spans="2:8" x14ac:dyDescent="0.3">
      <c r="B4109" s="7"/>
      <c r="C4109" s="10"/>
      <c r="D4109" s="10"/>
      <c r="E4109" s="10"/>
      <c r="F4109" s="10"/>
      <c r="G4109" s="10"/>
      <c r="H4109" s="10"/>
    </row>
    <row r="4110" spans="2:8" x14ac:dyDescent="0.3">
      <c r="B4110" s="7"/>
      <c r="C4110" s="10"/>
      <c r="D4110" s="10"/>
      <c r="E4110" s="10"/>
      <c r="F4110" s="10"/>
      <c r="G4110" s="10"/>
      <c r="H4110" s="10"/>
    </row>
    <row r="4111" spans="2:8" x14ac:dyDescent="0.3">
      <c r="B4111" s="7"/>
      <c r="C4111" s="10"/>
      <c r="D4111" s="10"/>
      <c r="E4111" s="10"/>
      <c r="F4111" s="10"/>
      <c r="G4111" s="10"/>
      <c r="H4111" s="10"/>
    </row>
    <row r="4112" spans="2:8" x14ac:dyDescent="0.3">
      <c r="B4112" s="7"/>
      <c r="C4112" s="10"/>
      <c r="D4112" s="10"/>
      <c r="E4112" s="10"/>
      <c r="F4112" s="10"/>
      <c r="G4112" s="10"/>
      <c r="H4112" s="10"/>
    </row>
    <row r="4113" spans="2:8" x14ac:dyDescent="0.3">
      <c r="B4113" s="7"/>
      <c r="C4113" s="10"/>
      <c r="D4113" s="10"/>
      <c r="E4113" s="10"/>
      <c r="F4113" s="10"/>
      <c r="G4113" s="10"/>
      <c r="H4113" s="10"/>
    </row>
    <row r="4114" spans="2:8" x14ac:dyDescent="0.3">
      <c r="B4114" s="7"/>
      <c r="C4114" s="10"/>
      <c r="D4114" s="10"/>
      <c r="E4114" s="10"/>
      <c r="F4114" s="10"/>
      <c r="G4114" s="10"/>
      <c r="H4114" s="10"/>
    </row>
    <row r="4115" spans="2:8" x14ac:dyDescent="0.3">
      <c r="B4115" s="7"/>
      <c r="C4115" s="10"/>
      <c r="D4115" s="10"/>
      <c r="E4115" s="10"/>
      <c r="F4115" s="10"/>
      <c r="G4115" s="10"/>
      <c r="H4115" s="10"/>
    </row>
    <row r="4116" spans="2:8" x14ac:dyDescent="0.3">
      <c r="B4116" s="7"/>
      <c r="C4116" s="10"/>
      <c r="D4116" s="10"/>
      <c r="E4116" s="10"/>
      <c r="F4116" s="10"/>
      <c r="G4116" s="10"/>
      <c r="H4116" s="10"/>
    </row>
    <row r="4117" spans="2:8" x14ac:dyDescent="0.3">
      <c r="B4117" s="7"/>
      <c r="C4117" s="10"/>
      <c r="D4117" s="10"/>
      <c r="E4117" s="10"/>
      <c r="F4117" s="10"/>
      <c r="G4117" s="10"/>
      <c r="H4117" s="10"/>
    </row>
    <row r="4118" spans="2:8" x14ac:dyDescent="0.3">
      <c r="B4118" s="7"/>
      <c r="C4118" s="10"/>
      <c r="D4118" s="10"/>
      <c r="E4118" s="10"/>
      <c r="F4118" s="10"/>
      <c r="G4118" s="10"/>
      <c r="H4118" s="10"/>
    </row>
    <row r="4119" spans="2:8" x14ac:dyDescent="0.3">
      <c r="B4119" s="7"/>
      <c r="C4119" s="10"/>
      <c r="D4119" s="10"/>
      <c r="E4119" s="10"/>
      <c r="F4119" s="10"/>
      <c r="G4119" s="10"/>
      <c r="H4119" s="10"/>
    </row>
    <row r="4120" spans="2:8" x14ac:dyDescent="0.3">
      <c r="B4120" s="7"/>
      <c r="C4120" s="10"/>
      <c r="D4120" s="10"/>
      <c r="E4120" s="10"/>
      <c r="F4120" s="10"/>
      <c r="G4120" s="10"/>
      <c r="H4120" s="10"/>
    </row>
    <row r="4121" spans="2:8" x14ac:dyDescent="0.3">
      <c r="B4121" s="7"/>
      <c r="C4121" s="10"/>
      <c r="D4121" s="10"/>
      <c r="E4121" s="10"/>
      <c r="F4121" s="10"/>
      <c r="G4121" s="10"/>
      <c r="H4121" s="10"/>
    </row>
    <row r="4122" spans="2:8" x14ac:dyDescent="0.3">
      <c r="B4122" s="7"/>
      <c r="C4122" s="10"/>
      <c r="D4122" s="10"/>
      <c r="E4122" s="10"/>
      <c r="F4122" s="10"/>
      <c r="G4122" s="10"/>
      <c r="H4122" s="10"/>
    </row>
    <row r="4123" spans="2:8" x14ac:dyDescent="0.3">
      <c r="B4123" s="7"/>
      <c r="C4123" s="10"/>
      <c r="D4123" s="10"/>
      <c r="E4123" s="10"/>
      <c r="F4123" s="10"/>
      <c r="G4123" s="10"/>
      <c r="H4123" s="10"/>
    </row>
    <row r="4124" spans="2:8" x14ac:dyDescent="0.3">
      <c r="B4124" s="7"/>
      <c r="C4124" s="10"/>
      <c r="D4124" s="10"/>
      <c r="E4124" s="10"/>
      <c r="F4124" s="10"/>
      <c r="G4124" s="10"/>
      <c r="H4124" s="10"/>
    </row>
    <row r="4125" spans="2:8" x14ac:dyDescent="0.3">
      <c r="B4125" s="7"/>
      <c r="C4125" s="10"/>
      <c r="D4125" s="10"/>
      <c r="E4125" s="10"/>
      <c r="F4125" s="10"/>
      <c r="G4125" s="10"/>
      <c r="H4125" s="10"/>
    </row>
    <row r="4126" spans="2:8" x14ac:dyDescent="0.3">
      <c r="B4126" s="7"/>
      <c r="C4126" s="10"/>
      <c r="D4126" s="10"/>
      <c r="E4126" s="10"/>
      <c r="F4126" s="10"/>
      <c r="G4126" s="10"/>
      <c r="H4126" s="10"/>
    </row>
    <row r="4127" spans="2:8" x14ac:dyDescent="0.3">
      <c r="B4127" s="7"/>
      <c r="C4127" s="10"/>
      <c r="D4127" s="10"/>
      <c r="E4127" s="10"/>
      <c r="F4127" s="10"/>
      <c r="G4127" s="10"/>
      <c r="H4127" s="10"/>
    </row>
    <row r="4128" spans="2:8" x14ac:dyDescent="0.3">
      <c r="B4128" s="7"/>
      <c r="C4128" s="10"/>
      <c r="D4128" s="10"/>
      <c r="E4128" s="10"/>
      <c r="F4128" s="10"/>
      <c r="G4128" s="10"/>
      <c r="H4128" s="10"/>
    </row>
    <row r="4129" spans="2:8" x14ac:dyDescent="0.3">
      <c r="B4129" s="7"/>
      <c r="C4129" s="10"/>
      <c r="D4129" s="10"/>
      <c r="E4129" s="10"/>
      <c r="F4129" s="10"/>
      <c r="G4129" s="10"/>
      <c r="H4129" s="10"/>
    </row>
    <row r="4130" spans="2:8" x14ac:dyDescent="0.3">
      <c r="B4130" s="7"/>
      <c r="C4130" s="10"/>
      <c r="D4130" s="10"/>
      <c r="E4130" s="10"/>
      <c r="F4130" s="10"/>
      <c r="G4130" s="10"/>
      <c r="H4130" s="10"/>
    </row>
    <row r="4131" spans="2:8" x14ac:dyDescent="0.3">
      <c r="B4131" s="7"/>
      <c r="C4131" s="10"/>
      <c r="D4131" s="10"/>
      <c r="E4131" s="10"/>
      <c r="F4131" s="10"/>
      <c r="G4131" s="10"/>
      <c r="H4131" s="10"/>
    </row>
    <row r="4132" spans="2:8" x14ac:dyDescent="0.3">
      <c r="B4132" s="7"/>
      <c r="C4132" s="10"/>
      <c r="D4132" s="10"/>
      <c r="E4132" s="10"/>
      <c r="F4132" s="10"/>
      <c r="G4132" s="10"/>
      <c r="H4132" s="10"/>
    </row>
    <row r="4133" spans="2:8" x14ac:dyDescent="0.3">
      <c r="B4133" s="7"/>
      <c r="C4133" s="10"/>
      <c r="D4133" s="10"/>
      <c r="E4133" s="10"/>
      <c r="F4133" s="10"/>
      <c r="G4133" s="10"/>
      <c r="H4133" s="10"/>
    </row>
    <row r="4134" spans="2:8" x14ac:dyDescent="0.3">
      <c r="B4134" s="7"/>
      <c r="C4134" s="10"/>
      <c r="D4134" s="10"/>
      <c r="E4134" s="10"/>
      <c r="F4134" s="10"/>
      <c r="G4134" s="10"/>
      <c r="H4134" s="10"/>
    </row>
    <row r="4135" spans="2:8" x14ac:dyDescent="0.3">
      <c r="B4135" s="7"/>
      <c r="C4135" s="10"/>
      <c r="D4135" s="10"/>
      <c r="E4135" s="10"/>
      <c r="F4135" s="10"/>
      <c r="G4135" s="10"/>
      <c r="H4135" s="10"/>
    </row>
    <row r="4136" spans="2:8" x14ac:dyDescent="0.3">
      <c r="B4136" s="7"/>
      <c r="C4136" s="10"/>
      <c r="D4136" s="10"/>
      <c r="E4136" s="10"/>
      <c r="F4136" s="10"/>
      <c r="G4136" s="10"/>
      <c r="H4136" s="10"/>
    </row>
    <row r="4137" spans="2:8" x14ac:dyDescent="0.3">
      <c r="B4137" s="7"/>
      <c r="C4137" s="10"/>
      <c r="D4137" s="10"/>
      <c r="E4137" s="10"/>
      <c r="F4137" s="10"/>
      <c r="G4137" s="10"/>
      <c r="H4137" s="10"/>
    </row>
    <row r="4138" spans="2:8" x14ac:dyDescent="0.3">
      <c r="B4138" s="7"/>
      <c r="C4138" s="10"/>
      <c r="D4138" s="10"/>
      <c r="E4138" s="10"/>
      <c r="F4138" s="10"/>
      <c r="G4138" s="10"/>
      <c r="H4138" s="10"/>
    </row>
    <row r="4139" spans="2:8" x14ac:dyDescent="0.3">
      <c r="B4139" s="7"/>
      <c r="C4139" s="10"/>
      <c r="D4139" s="10"/>
      <c r="E4139" s="10"/>
      <c r="F4139" s="10"/>
      <c r="G4139" s="10"/>
      <c r="H4139" s="10"/>
    </row>
    <row r="4140" spans="2:8" x14ac:dyDescent="0.3">
      <c r="B4140" s="7"/>
      <c r="C4140" s="10"/>
      <c r="D4140" s="10"/>
      <c r="E4140" s="10"/>
      <c r="F4140" s="10"/>
      <c r="G4140" s="10"/>
      <c r="H4140" s="10"/>
    </row>
    <row r="4141" spans="2:8" x14ac:dyDescent="0.3">
      <c r="B4141" s="7"/>
      <c r="C4141" s="10"/>
      <c r="D4141" s="10"/>
      <c r="E4141" s="10"/>
      <c r="F4141" s="10"/>
      <c r="G4141" s="10"/>
      <c r="H4141" s="10"/>
    </row>
    <row r="4142" spans="2:8" x14ac:dyDescent="0.3">
      <c r="B4142" s="7"/>
      <c r="C4142" s="10"/>
      <c r="D4142" s="10"/>
      <c r="E4142" s="10"/>
      <c r="F4142" s="10"/>
      <c r="G4142" s="10"/>
      <c r="H4142" s="10"/>
    </row>
    <row r="4143" spans="2:8" x14ac:dyDescent="0.3">
      <c r="B4143" s="7"/>
      <c r="C4143" s="10"/>
      <c r="D4143" s="10"/>
      <c r="E4143" s="10"/>
      <c r="F4143" s="10"/>
      <c r="G4143" s="10"/>
      <c r="H4143" s="10"/>
    </row>
    <row r="4144" spans="2:8" x14ac:dyDescent="0.3">
      <c r="B4144" s="7"/>
      <c r="C4144" s="10"/>
      <c r="D4144" s="10"/>
      <c r="E4144" s="10"/>
      <c r="F4144" s="10"/>
      <c r="G4144" s="10"/>
      <c r="H4144" s="10"/>
    </row>
    <row r="4145" spans="2:8" x14ac:dyDescent="0.3">
      <c r="B4145" s="7"/>
      <c r="C4145" s="10"/>
      <c r="D4145" s="10"/>
      <c r="E4145" s="10"/>
      <c r="F4145" s="10"/>
      <c r="G4145" s="10"/>
      <c r="H4145" s="10"/>
    </row>
    <row r="4146" spans="2:8" x14ac:dyDescent="0.3">
      <c r="B4146" s="7"/>
      <c r="C4146" s="10"/>
      <c r="D4146" s="10"/>
      <c r="E4146" s="10"/>
      <c r="F4146" s="10"/>
      <c r="G4146" s="10"/>
      <c r="H4146" s="10"/>
    </row>
    <row r="4147" spans="2:8" x14ac:dyDescent="0.3">
      <c r="B4147" s="7"/>
      <c r="C4147" s="10"/>
      <c r="D4147" s="10"/>
      <c r="E4147" s="10"/>
      <c r="F4147" s="10"/>
      <c r="G4147" s="10"/>
      <c r="H4147" s="10"/>
    </row>
    <row r="4148" spans="2:8" x14ac:dyDescent="0.3">
      <c r="B4148" s="7"/>
      <c r="C4148" s="10"/>
      <c r="D4148" s="10"/>
      <c r="E4148" s="10"/>
      <c r="F4148" s="10"/>
      <c r="G4148" s="10"/>
      <c r="H4148" s="10"/>
    </row>
    <row r="4149" spans="2:8" x14ac:dyDescent="0.3">
      <c r="B4149" s="7"/>
      <c r="C4149" s="10"/>
      <c r="D4149" s="10"/>
      <c r="E4149" s="10"/>
      <c r="F4149" s="10"/>
      <c r="G4149" s="10"/>
      <c r="H4149" s="10"/>
    </row>
    <row r="4150" spans="2:8" x14ac:dyDescent="0.3">
      <c r="B4150" s="7"/>
      <c r="C4150" s="10"/>
      <c r="D4150" s="10"/>
      <c r="E4150" s="10"/>
      <c r="F4150" s="10"/>
      <c r="G4150" s="10"/>
      <c r="H4150" s="10"/>
    </row>
    <row r="4151" spans="2:8" x14ac:dyDescent="0.3">
      <c r="B4151" s="7"/>
      <c r="C4151" s="10"/>
      <c r="D4151" s="10"/>
      <c r="E4151" s="10"/>
      <c r="F4151" s="10"/>
      <c r="G4151" s="10"/>
      <c r="H4151" s="10"/>
    </row>
    <row r="4152" spans="2:8" x14ac:dyDescent="0.3">
      <c r="B4152" s="7"/>
      <c r="C4152" s="10"/>
      <c r="D4152" s="10"/>
      <c r="E4152" s="10"/>
      <c r="F4152" s="10"/>
      <c r="G4152" s="10"/>
      <c r="H4152" s="10"/>
    </row>
    <row r="4153" spans="2:8" x14ac:dyDescent="0.3">
      <c r="B4153" s="7"/>
      <c r="C4153" s="10"/>
      <c r="D4153" s="10"/>
      <c r="E4153" s="10"/>
      <c r="F4153" s="10"/>
      <c r="G4153" s="10"/>
      <c r="H4153" s="10"/>
    </row>
    <row r="4154" spans="2:8" x14ac:dyDescent="0.3">
      <c r="B4154" s="7"/>
      <c r="C4154" s="10"/>
      <c r="D4154" s="10"/>
      <c r="E4154" s="10"/>
      <c r="F4154" s="10"/>
      <c r="G4154" s="10"/>
      <c r="H4154" s="10"/>
    </row>
    <row r="4155" spans="2:8" x14ac:dyDescent="0.3">
      <c r="B4155" s="7"/>
      <c r="C4155" s="10"/>
      <c r="D4155" s="10"/>
      <c r="E4155" s="10"/>
      <c r="F4155" s="10"/>
      <c r="G4155" s="10"/>
      <c r="H4155" s="10"/>
    </row>
    <row r="4156" spans="2:8" x14ac:dyDescent="0.3">
      <c r="B4156" s="7"/>
      <c r="C4156" s="10"/>
      <c r="D4156" s="10"/>
      <c r="E4156" s="10"/>
      <c r="F4156" s="10"/>
      <c r="G4156" s="10"/>
      <c r="H4156" s="10"/>
    </row>
    <row r="4157" spans="2:8" x14ac:dyDescent="0.3">
      <c r="B4157" s="7"/>
      <c r="C4157" s="10"/>
      <c r="D4157" s="10"/>
      <c r="E4157" s="10"/>
      <c r="F4157" s="10"/>
      <c r="G4157" s="10"/>
      <c r="H4157" s="10"/>
    </row>
    <row r="4158" spans="2:8" x14ac:dyDescent="0.3">
      <c r="B4158" s="7"/>
      <c r="C4158" s="10"/>
      <c r="D4158" s="10"/>
      <c r="E4158" s="10"/>
      <c r="F4158" s="10"/>
      <c r="G4158" s="10"/>
      <c r="H4158" s="10"/>
    </row>
    <row r="4159" spans="2:8" x14ac:dyDescent="0.3">
      <c r="B4159" s="7"/>
      <c r="C4159" s="10"/>
      <c r="D4159" s="10"/>
      <c r="E4159" s="10"/>
      <c r="F4159" s="10"/>
      <c r="G4159" s="10"/>
      <c r="H4159" s="10"/>
    </row>
    <row r="4160" spans="2:8" x14ac:dyDescent="0.3">
      <c r="B4160" s="7"/>
      <c r="C4160" s="10"/>
      <c r="D4160" s="10"/>
      <c r="E4160" s="10"/>
      <c r="F4160" s="10"/>
      <c r="G4160" s="10"/>
      <c r="H4160" s="10"/>
    </row>
    <row r="4161" spans="2:8" x14ac:dyDescent="0.3">
      <c r="B4161" s="7"/>
      <c r="C4161" s="10"/>
      <c r="D4161" s="10"/>
      <c r="E4161" s="10"/>
      <c r="F4161" s="10"/>
      <c r="G4161" s="10"/>
      <c r="H4161" s="10"/>
    </row>
    <row r="4162" spans="2:8" x14ac:dyDescent="0.3">
      <c r="B4162" s="7"/>
      <c r="C4162" s="10"/>
      <c r="D4162" s="10"/>
      <c r="E4162" s="10"/>
      <c r="F4162" s="10"/>
      <c r="G4162" s="10"/>
      <c r="H4162" s="10"/>
    </row>
    <row r="4163" spans="2:8" x14ac:dyDescent="0.3">
      <c r="B4163" s="7"/>
      <c r="C4163" s="10"/>
      <c r="D4163" s="10"/>
      <c r="E4163" s="10"/>
      <c r="F4163" s="10"/>
      <c r="G4163" s="10"/>
      <c r="H4163" s="10"/>
    </row>
    <row r="4164" spans="2:8" x14ac:dyDescent="0.3">
      <c r="B4164" s="7"/>
      <c r="C4164" s="10"/>
      <c r="D4164" s="10"/>
      <c r="E4164" s="10"/>
      <c r="F4164" s="10"/>
      <c r="G4164" s="10"/>
      <c r="H4164" s="10"/>
    </row>
    <row r="4165" spans="2:8" x14ac:dyDescent="0.3">
      <c r="B4165" s="7"/>
      <c r="C4165" s="10"/>
      <c r="D4165" s="10"/>
      <c r="E4165" s="10"/>
      <c r="F4165" s="10"/>
      <c r="G4165" s="10"/>
      <c r="H4165" s="10"/>
    </row>
    <row r="4166" spans="2:8" x14ac:dyDescent="0.3">
      <c r="B4166" s="7"/>
      <c r="C4166" s="10"/>
      <c r="D4166" s="10"/>
      <c r="E4166" s="10"/>
      <c r="F4166" s="10"/>
      <c r="G4166" s="10"/>
      <c r="H4166" s="10"/>
    </row>
    <row r="4167" spans="2:8" x14ac:dyDescent="0.3">
      <c r="B4167" s="7"/>
      <c r="C4167" s="10"/>
      <c r="D4167" s="10"/>
      <c r="E4167" s="10"/>
      <c r="F4167" s="10"/>
      <c r="G4167" s="10"/>
      <c r="H4167" s="10"/>
    </row>
    <row r="4168" spans="2:8" x14ac:dyDescent="0.3">
      <c r="B4168" s="7"/>
      <c r="C4168" s="10"/>
      <c r="D4168" s="10"/>
      <c r="E4168" s="10"/>
      <c r="F4168" s="10"/>
      <c r="G4168" s="10"/>
      <c r="H4168" s="10"/>
    </row>
    <row r="4169" spans="2:8" x14ac:dyDescent="0.3">
      <c r="B4169" s="7"/>
      <c r="C4169" s="10"/>
      <c r="D4169" s="10"/>
      <c r="E4169" s="10"/>
      <c r="F4169" s="10"/>
      <c r="G4169" s="10"/>
      <c r="H4169" s="10"/>
    </row>
    <row r="4170" spans="2:8" x14ac:dyDescent="0.3">
      <c r="B4170" s="7"/>
      <c r="C4170" s="10"/>
      <c r="D4170" s="10"/>
      <c r="E4170" s="10"/>
      <c r="F4170" s="10"/>
      <c r="G4170" s="10"/>
      <c r="H4170" s="10"/>
    </row>
    <row r="4171" spans="2:8" x14ac:dyDescent="0.3">
      <c r="B4171" s="7"/>
      <c r="C4171" s="10"/>
      <c r="D4171" s="10"/>
      <c r="E4171" s="10"/>
      <c r="F4171" s="10"/>
      <c r="G4171" s="10"/>
      <c r="H4171" s="10"/>
    </row>
    <row r="4172" spans="2:8" x14ac:dyDescent="0.3">
      <c r="B4172" s="7"/>
      <c r="C4172" s="10"/>
      <c r="D4172" s="10"/>
      <c r="E4172" s="10"/>
      <c r="F4172" s="10"/>
      <c r="G4172" s="10"/>
      <c r="H4172" s="10"/>
    </row>
    <row r="4173" spans="2:8" x14ac:dyDescent="0.3">
      <c r="B4173" s="7"/>
      <c r="C4173" s="10"/>
      <c r="D4173" s="10"/>
      <c r="E4173" s="10"/>
      <c r="F4173" s="10"/>
      <c r="G4173" s="10"/>
      <c r="H4173" s="10"/>
    </row>
    <row r="4174" spans="2:8" x14ac:dyDescent="0.3">
      <c r="B4174" s="7"/>
      <c r="C4174" s="10"/>
      <c r="D4174" s="10"/>
      <c r="E4174" s="10"/>
      <c r="F4174" s="10"/>
      <c r="G4174" s="10"/>
      <c r="H4174" s="10"/>
    </row>
    <row r="4175" spans="2:8" x14ac:dyDescent="0.3">
      <c r="B4175" s="7"/>
      <c r="C4175" s="10"/>
      <c r="D4175" s="10"/>
      <c r="E4175" s="10"/>
      <c r="F4175" s="10"/>
      <c r="G4175" s="10"/>
      <c r="H4175" s="10"/>
    </row>
    <row r="4176" spans="2:8" x14ac:dyDescent="0.3">
      <c r="B4176" s="7"/>
      <c r="C4176" s="10"/>
      <c r="D4176" s="10"/>
      <c r="E4176" s="10"/>
      <c r="F4176" s="10"/>
      <c r="G4176" s="10"/>
      <c r="H4176" s="10"/>
    </row>
    <row r="4177" spans="2:8" x14ac:dyDescent="0.3">
      <c r="B4177" s="7"/>
      <c r="C4177" s="10"/>
      <c r="D4177" s="10"/>
      <c r="E4177" s="10"/>
      <c r="F4177" s="10"/>
      <c r="G4177" s="10"/>
      <c r="H4177" s="10"/>
    </row>
    <row r="4178" spans="2:8" x14ac:dyDescent="0.3">
      <c r="B4178" s="7"/>
      <c r="C4178" s="10"/>
      <c r="D4178" s="10"/>
      <c r="E4178" s="10"/>
      <c r="F4178" s="10"/>
      <c r="G4178" s="10"/>
      <c r="H4178" s="10"/>
    </row>
    <row r="4179" spans="2:8" x14ac:dyDescent="0.3">
      <c r="B4179" s="7"/>
      <c r="C4179" s="10"/>
      <c r="D4179" s="10"/>
      <c r="E4179" s="10"/>
      <c r="F4179" s="10"/>
      <c r="G4179" s="10"/>
      <c r="H4179" s="10"/>
    </row>
    <row r="4180" spans="2:8" x14ac:dyDescent="0.3">
      <c r="B4180" s="7"/>
      <c r="C4180" s="10"/>
      <c r="D4180" s="10"/>
      <c r="E4180" s="10"/>
      <c r="F4180" s="10"/>
      <c r="G4180" s="10"/>
      <c r="H4180" s="10"/>
    </row>
    <row r="4181" spans="2:8" x14ac:dyDescent="0.3">
      <c r="B4181" s="7"/>
      <c r="C4181" s="10"/>
      <c r="D4181" s="10"/>
      <c r="E4181" s="10"/>
      <c r="F4181" s="10"/>
      <c r="G4181" s="10"/>
      <c r="H4181" s="10"/>
    </row>
    <row r="4182" spans="2:8" x14ac:dyDescent="0.3">
      <c r="B4182" s="7"/>
      <c r="C4182" s="10"/>
      <c r="D4182" s="10"/>
      <c r="E4182" s="10"/>
      <c r="F4182" s="10"/>
      <c r="G4182" s="10"/>
      <c r="H4182" s="10"/>
    </row>
    <row r="4183" spans="2:8" x14ac:dyDescent="0.3">
      <c r="B4183" s="7"/>
      <c r="C4183" s="10"/>
      <c r="D4183" s="10"/>
      <c r="E4183" s="10"/>
      <c r="F4183" s="10"/>
      <c r="G4183" s="10"/>
      <c r="H4183" s="10"/>
    </row>
    <row r="4184" spans="2:8" x14ac:dyDescent="0.3">
      <c r="B4184" s="7"/>
      <c r="C4184" s="10"/>
      <c r="D4184" s="10"/>
      <c r="E4184" s="10"/>
      <c r="F4184" s="10"/>
      <c r="G4184" s="10"/>
      <c r="H4184" s="10"/>
    </row>
    <row r="4185" spans="2:8" x14ac:dyDescent="0.3">
      <c r="B4185" s="7"/>
      <c r="C4185" s="10"/>
      <c r="D4185" s="10"/>
      <c r="E4185" s="10"/>
      <c r="F4185" s="10"/>
      <c r="G4185" s="10"/>
      <c r="H4185" s="10"/>
    </row>
    <row r="4186" spans="2:8" x14ac:dyDescent="0.3">
      <c r="B4186" s="7"/>
      <c r="C4186" s="10"/>
      <c r="D4186" s="10"/>
      <c r="E4186" s="10"/>
      <c r="F4186" s="10"/>
      <c r="G4186" s="10"/>
      <c r="H4186" s="10"/>
    </row>
    <row r="4187" spans="2:8" x14ac:dyDescent="0.3">
      <c r="B4187" s="7"/>
      <c r="C4187" s="10"/>
      <c r="D4187" s="10"/>
      <c r="E4187" s="10"/>
      <c r="F4187" s="10"/>
      <c r="G4187" s="10"/>
      <c r="H4187" s="10"/>
    </row>
    <row r="4188" spans="2:8" x14ac:dyDescent="0.3">
      <c r="B4188" s="7"/>
      <c r="C4188" s="10"/>
      <c r="D4188" s="10"/>
      <c r="E4188" s="10"/>
      <c r="F4188" s="10"/>
      <c r="G4188" s="10"/>
      <c r="H4188" s="10"/>
    </row>
    <row r="4189" spans="2:8" x14ac:dyDescent="0.3">
      <c r="B4189" s="7"/>
      <c r="C4189" s="10"/>
      <c r="D4189" s="10"/>
      <c r="E4189" s="10"/>
      <c r="F4189" s="10"/>
      <c r="G4189" s="10"/>
      <c r="H4189" s="10"/>
    </row>
    <row r="4190" spans="2:8" x14ac:dyDescent="0.3">
      <c r="B4190" s="7"/>
      <c r="C4190" s="10"/>
      <c r="D4190" s="10"/>
      <c r="E4190" s="10"/>
      <c r="F4190" s="10"/>
      <c r="G4190" s="10"/>
      <c r="H4190" s="10"/>
    </row>
    <row r="4191" spans="2:8" x14ac:dyDescent="0.3">
      <c r="B4191" s="7"/>
      <c r="C4191" s="10"/>
      <c r="D4191" s="10"/>
      <c r="E4191" s="10"/>
      <c r="F4191" s="10"/>
      <c r="G4191" s="10"/>
      <c r="H4191" s="10"/>
    </row>
    <row r="4192" spans="2:8" x14ac:dyDescent="0.3">
      <c r="B4192" s="7"/>
      <c r="C4192" s="10"/>
      <c r="D4192" s="10"/>
      <c r="E4192" s="10"/>
      <c r="F4192" s="10"/>
      <c r="G4192" s="10"/>
      <c r="H4192" s="10"/>
    </row>
    <row r="4193" spans="2:8" x14ac:dyDescent="0.3">
      <c r="B4193" s="7"/>
      <c r="C4193" s="10"/>
      <c r="D4193" s="10"/>
      <c r="E4193" s="10"/>
      <c r="F4193" s="10"/>
      <c r="G4193" s="10"/>
      <c r="H4193" s="10"/>
    </row>
    <row r="4194" spans="2:8" x14ac:dyDescent="0.3">
      <c r="B4194" s="7"/>
      <c r="C4194" s="10"/>
      <c r="D4194" s="10"/>
      <c r="E4194" s="10"/>
      <c r="F4194" s="10"/>
      <c r="G4194" s="10"/>
      <c r="H4194" s="10"/>
    </row>
    <row r="4195" spans="2:8" x14ac:dyDescent="0.3">
      <c r="B4195" s="7"/>
      <c r="C4195" s="10"/>
      <c r="D4195" s="10"/>
      <c r="E4195" s="10"/>
      <c r="F4195" s="10"/>
      <c r="G4195" s="10"/>
      <c r="H4195" s="10"/>
    </row>
    <row r="4196" spans="2:8" x14ac:dyDescent="0.3">
      <c r="B4196" s="7"/>
      <c r="C4196" s="10"/>
      <c r="D4196" s="10"/>
      <c r="E4196" s="10"/>
      <c r="F4196" s="10"/>
      <c r="G4196" s="10"/>
      <c r="H4196" s="10"/>
    </row>
    <row r="4197" spans="2:8" x14ac:dyDescent="0.3">
      <c r="B4197" s="7"/>
      <c r="C4197" s="10"/>
      <c r="D4197" s="10"/>
      <c r="E4197" s="10"/>
      <c r="F4197" s="10"/>
      <c r="G4197" s="10"/>
      <c r="H4197" s="10"/>
    </row>
    <row r="4198" spans="2:8" x14ac:dyDescent="0.3">
      <c r="B4198" s="7"/>
      <c r="C4198" s="10"/>
      <c r="D4198" s="10"/>
      <c r="E4198" s="10"/>
      <c r="F4198" s="10"/>
      <c r="G4198" s="10"/>
      <c r="H4198" s="10"/>
    </row>
    <row r="4199" spans="2:8" x14ac:dyDescent="0.3">
      <c r="B4199" s="7"/>
      <c r="C4199" s="10"/>
      <c r="D4199" s="10"/>
      <c r="E4199" s="10"/>
      <c r="F4199" s="10"/>
      <c r="G4199" s="10"/>
      <c r="H4199" s="10"/>
    </row>
    <row r="4200" spans="2:8" x14ac:dyDescent="0.3">
      <c r="B4200" s="7"/>
      <c r="C4200" s="10"/>
      <c r="D4200" s="10"/>
      <c r="E4200" s="10"/>
      <c r="F4200" s="10"/>
      <c r="G4200" s="10"/>
      <c r="H4200" s="10"/>
    </row>
    <row r="4201" spans="2:8" x14ac:dyDescent="0.3">
      <c r="B4201" s="7"/>
      <c r="C4201" s="10"/>
      <c r="D4201" s="10"/>
      <c r="E4201" s="10"/>
      <c r="F4201" s="10"/>
      <c r="G4201" s="10"/>
      <c r="H4201" s="10"/>
    </row>
    <row r="4202" spans="2:8" x14ac:dyDescent="0.3">
      <c r="B4202" s="7"/>
      <c r="C4202" s="10"/>
      <c r="D4202" s="10"/>
      <c r="E4202" s="10"/>
      <c r="F4202" s="10"/>
      <c r="G4202" s="10"/>
      <c r="H4202" s="10"/>
    </row>
    <row r="4203" spans="2:8" x14ac:dyDescent="0.3">
      <c r="B4203" s="7"/>
      <c r="C4203" s="10"/>
      <c r="D4203" s="10"/>
      <c r="E4203" s="10"/>
      <c r="F4203" s="10"/>
      <c r="G4203" s="10"/>
      <c r="H4203" s="10"/>
    </row>
    <row r="4204" spans="2:8" x14ac:dyDescent="0.3">
      <c r="B4204" s="7"/>
      <c r="C4204" s="10"/>
      <c r="D4204" s="10"/>
      <c r="E4204" s="10"/>
      <c r="F4204" s="10"/>
      <c r="G4204" s="10"/>
      <c r="H4204" s="10"/>
    </row>
    <row r="4205" spans="2:8" x14ac:dyDescent="0.3">
      <c r="B4205" s="7"/>
      <c r="C4205" s="10"/>
      <c r="D4205" s="10"/>
      <c r="E4205" s="10"/>
      <c r="F4205" s="10"/>
      <c r="G4205" s="10"/>
      <c r="H4205" s="10"/>
    </row>
    <row r="4206" spans="2:8" x14ac:dyDescent="0.3">
      <c r="B4206" s="7"/>
      <c r="C4206" s="10"/>
      <c r="D4206" s="10"/>
      <c r="E4206" s="10"/>
      <c r="F4206" s="10"/>
      <c r="G4206" s="10"/>
      <c r="H4206" s="10"/>
    </row>
    <row r="4207" spans="2:8" x14ac:dyDescent="0.3">
      <c r="B4207" s="7"/>
      <c r="C4207" s="10"/>
      <c r="D4207" s="10"/>
      <c r="E4207" s="10"/>
      <c r="F4207" s="10"/>
      <c r="G4207" s="10"/>
      <c r="H4207" s="10"/>
    </row>
    <row r="4208" spans="2:8" x14ac:dyDescent="0.3">
      <c r="B4208" s="7"/>
      <c r="C4208" s="10"/>
      <c r="D4208" s="10"/>
      <c r="E4208" s="10"/>
      <c r="F4208" s="10"/>
      <c r="G4208" s="10"/>
      <c r="H4208" s="10"/>
    </row>
    <row r="4209" spans="2:8" x14ac:dyDescent="0.3">
      <c r="B4209" s="7"/>
      <c r="C4209" s="10"/>
      <c r="D4209" s="10"/>
      <c r="E4209" s="10"/>
      <c r="F4209" s="10"/>
      <c r="G4209" s="10"/>
      <c r="H4209" s="10"/>
    </row>
    <row r="4210" spans="2:8" x14ac:dyDescent="0.3">
      <c r="B4210" s="7"/>
      <c r="C4210" s="10"/>
      <c r="D4210" s="10"/>
      <c r="E4210" s="10"/>
      <c r="F4210" s="10"/>
      <c r="G4210" s="10"/>
      <c r="H4210" s="10"/>
    </row>
    <row r="4211" spans="2:8" x14ac:dyDescent="0.3">
      <c r="B4211" s="7"/>
      <c r="C4211" s="10"/>
      <c r="D4211" s="10"/>
      <c r="E4211" s="10"/>
      <c r="F4211" s="10"/>
      <c r="G4211" s="10"/>
      <c r="H4211" s="10"/>
    </row>
    <row r="4212" spans="2:8" x14ac:dyDescent="0.3">
      <c r="B4212" s="7"/>
      <c r="C4212" s="10"/>
      <c r="D4212" s="10"/>
      <c r="E4212" s="10"/>
      <c r="F4212" s="10"/>
      <c r="G4212" s="10"/>
      <c r="H4212" s="10"/>
    </row>
    <row r="4213" spans="2:8" x14ac:dyDescent="0.3">
      <c r="B4213" s="7"/>
      <c r="C4213" s="10"/>
      <c r="D4213" s="10"/>
      <c r="E4213" s="10"/>
      <c r="F4213" s="10"/>
      <c r="G4213" s="10"/>
      <c r="H4213" s="10"/>
    </row>
    <row r="4214" spans="2:8" x14ac:dyDescent="0.3">
      <c r="B4214" s="7"/>
      <c r="C4214" s="10"/>
      <c r="D4214" s="10"/>
      <c r="E4214" s="10"/>
      <c r="F4214" s="10"/>
      <c r="G4214" s="10"/>
      <c r="H4214" s="10"/>
    </row>
    <row r="4215" spans="2:8" x14ac:dyDescent="0.3">
      <c r="B4215" s="7"/>
      <c r="C4215" s="10"/>
      <c r="D4215" s="10"/>
      <c r="E4215" s="10"/>
      <c r="F4215" s="10"/>
      <c r="G4215" s="10"/>
      <c r="H4215" s="10"/>
    </row>
    <row r="4216" spans="2:8" x14ac:dyDescent="0.3">
      <c r="B4216" s="7"/>
      <c r="C4216" s="10"/>
      <c r="D4216" s="10"/>
      <c r="E4216" s="10"/>
      <c r="F4216" s="10"/>
      <c r="G4216" s="10"/>
      <c r="H4216" s="10"/>
    </row>
    <row r="4217" spans="2:8" x14ac:dyDescent="0.3">
      <c r="B4217" s="7"/>
      <c r="C4217" s="10"/>
      <c r="D4217" s="10"/>
      <c r="E4217" s="10"/>
      <c r="F4217" s="10"/>
      <c r="G4217" s="10"/>
      <c r="H4217" s="10"/>
    </row>
    <row r="4218" spans="2:8" x14ac:dyDescent="0.3">
      <c r="B4218" s="7"/>
      <c r="C4218" s="10"/>
      <c r="D4218" s="10"/>
      <c r="E4218" s="10"/>
      <c r="F4218" s="10"/>
      <c r="G4218" s="10"/>
      <c r="H4218" s="10"/>
    </row>
    <row r="4219" spans="2:8" x14ac:dyDescent="0.3">
      <c r="B4219" s="7"/>
      <c r="C4219" s="10"/>
      <c r="D4219" s="10"/>
      <c r="E4219" s="10"/>
      <c r="F4219" s="10"/>
      <c r="G4219" s="10"/>
      <c r="H4219" s="10"/>
    </row>
    <row r="4220" spans="2:8" x14ac:dyDescent="0.3">
      <c r="B4220" s="7"/>
      <c r="C4220" s="10"/>
      <c r="D4220" s="10"/>
      <c r="E4220" s="10"/>
      <c r="F4220" s="10"/>
      <c r="G4220" s="10"/>
      <c r="H4220" s="10"/>
    </row>
    <row r="4221" spans="2:8" x14ac:dyDescent="0.3">
      <c r="B4221" s="7"/>
      <c r="C4221" s="10"/>
      <c r="D4221" s="10"/>
      <c r="E4221" s="10"/>
      <c r="F4221" s="10"/>
      <c r="G4221" s="10"/>
      <c r="H4221" s="10"/>
    </row>
    <row r="4222" spans="2:8" x14ac:dyDescent="0.3">
      <c r="B4222" s="7"/>
      <c r="C4222" s="10"/>
      <c r="D4222" s="10"/>
      <c r="E4222" s="10"/>
      <c r="F4222" s="10"/>
      <c r="G4222" s="10"/>
      <c r="H4222" s="10"/>
    </row>
    <row r="4223" spans="2:8" x14ac:dyDescent="0.3">
      <c r="B4223" s="7"/>
      <c r="C4223" s="10"/>
      <c r="D4223" s="10"/>
      <c r="E4223" s="10"/>
      <c r="F4223" s="10"/>
      <c r="G4223" s="10"/>
      <c r="H4223" s="10"/>
    </row>
    <row r="4224" spans="2:8" x14ac:dyDescent="0.3">
      <c r="B4224" s="7"/>
      <c r="C4224" s="10"/>
      <c r="D4224" s="10"/>
      <c r="E4224" s="10"/>
      <c r="F4224" s="10"/>
      <c r="G4224" s="10"/>
      <c r="H4224" s="10"/>
    </row>
    <row r="4225" spans="2:8" x14ac:dyDescent="0.3">
      <c r="B4225" s="7"/>
      <c r="C4225" s="10"/>
      <c r="D4225" s="10"/>
      <c r="E4225" s="10"/>
      <c r="F4225" s="10"/>
      <c r="G4225" s="10"/>
      <c r="H4225" s="10"/>
    </row>
    <row r="4226" spans="2:8" x14ac:dyDescent="0.3">
      <c r="B4226" s="7"/>
      <c r="C4226" s="10"/>
      <c r="D4226" s="10"/>
      <c r="E4226" s="10"/>
      <c r="F4226" s="10"/>
      <c r="G4226" s="10"/>
      <c r="H4226" s="10"/>
    </row>
    <row r="4227" spans="2:8" x14ac:dyDescent="0.3">
      <c r="B4227" s="7"/>
      <c r="C4227" s="10"/>
      <c r="D4227" s="10"/>
      <c r="E4227" s="10"/>
      <c r="F4227" s="10"/>
      <c r="G4227" s="10"/>
      <c r="H4227" s="10"/>
    </row>
    <row r="4228" spans="2:8" x14ac:dyDescent="0.3">
      <c r="B4228" s="7"/>
      <c r="C4228" s="10"/>
      <c r="D4228" s="10"/>
      <c r="E4228" s="10"/>
      <c r="F4228" s="10"/>
      <c r="G4228" s="10"/>
      <c r="H4228" s="10"/>
    </row>
    <row r="4229" spans="2:8" x14ac:dyDescent="0.3">
      <c r="B4229" s="7"/>
      <c r="C4229" s="10"/>
      <c r="D4229" s="10"/>
      <c r="E4229" s="10"/>
      <c r="F4229" s="10"/>
      <c r="G4229" s="10"/>
      <c r="H4229" s="10"/>
    </row>
    <row r="4230" spans="2:8" x14ac:dyDescent="0.3">
      <c r="B4230" s="7"/>
      <c r="C4230" s="10"/>
      <c r="D4230" s="10"/>
      <c r="E4230" s="10"/>
      <c r="F4230" s="10"/>
      <c r="G4230" s="10"/>
      <c r="H4230" s="10"/>
    </row>
    <row r="4231" spans="2:8" x14ac:dyDescent="0.3">
      <c r="B4231" s="7"/>
      <c r="C4231" s="10"/>
      <c r="D4231" s="10"/>
      <c r="E4231" s="10"/>
      <c r="F4231" s="10"/>
      <c r="G4231" s="10"/>
      <c r="H4231" s="10"/>
    </row>
    <row r="4232" spans="2:8" x14ac:dyDescent="0.3">
      <c r="B4232" s="7"/>
      <c r="C4232" s="10"/>
      <c r="D4232" s="10"/>
      <c r="E4232" s="10"/>
      <c r="F4232" s="10"/>
      <c r="G4232" s="10"/>
      <c r="H4232" s="10"/>
    </row>
    <row r="4233" spans="2:8" x14ac:dyDescent="0.3">
      <c r="B4233" s="7"/>
      <c r="C4233" s="10"/>
      <c r="D4233" s="10"/>
      <c r="E4233" s="10"/>
      <c r="F4233" s="10"/>
      <c r="G4233" s="10"/>
      <c r="H4233" s="10"/>
    </row>
    <row r="4234" spans="2:8" x14ac:dyDescent="0.3">
      <c r="B4234" s="7"/>
      <c r="C4234" s="10"/>
      <c r="D4234" s="10"/>
      <c r="E4234" s="10"/>
      <c r="F4234" s="10"/>
      <c r="G4234" s="10"/>
      <c r="H4234" s="10"/>
    </row>
    <row r="4235" spans="2:8" x14ac:dyDescent="0.3">
      <c r="B4235" s="7"/>
      <c r="C4235" s="10"/>
      <c r="D4235" s="10"/>
      <c r="E4235" s="10"/>
      <c r="F4235" s="10"/>
      <c r="G4235" s="10"/>
      <c r="H4235" s="10"/>
    </row>
    <row r="4236" spans="2:8" x14ac:dyDescent="0.3">
      <c r="B4236" s="7"/>
      <c r="C4236" s="10"/>
      <c r="D4236" s="10"/>
      <c r="E4236" s="10"/>
      <c r="F4236" s="10"/>
      <c r="G4236" s="10"/>
      <c r="H4236" s="10"/>
    </row>
    <row r="4237" spans="2:8" x14ac:dyDescent="0.3">
      <c r="B4237" s="7"/>
      <c r="C4237" s="10"/>
      <c r="D4237" s="10"/>
      <c r="E4237" s="10"/>
      <c r="F4237" s="10"/>
      <c r="G4237" s="10"/>
      <c r="H4237" s="10"/>
    </row>
    <row r="4238" spans="2:8" x14ac:dyDescent="0.3">
      <c r="B4238" s="7"/>
      <c r="C4238" s="10"/>
      <c r="D4238" s="10"/>
      <c r="E4238" s="10"/>
      <c r="F4238" s="10"/>
      <c r="G4238" s="10"/>
      <c r="H4238" s="10"/>
    </row>
    <row r="4239" spans="2:8" x14ac:dyDescent="0.3">
      <c r="B4239" s="7"/>
      <c r="C4239" s="10"/>
      <c r="D4239" s="10"/>
      <c r="E4239" s="10"/>
      <c r="F4239" s="10"/>
      <c r="G4239" s="10"/>
      <c r="H4239" s="10"/>
    </row>
    <row r="4240" spans="2:8" x14ac:dyDescent="0.3">
      <c r="B4240" s="7"/>
      <c r="C4240" s="10"/>
      <c r="D4240" s="10"/>
      <c r="E4240" s="10"/>
      <c r="F4240" s="10"/>
      <c r="G4240" s="10"/>
      <c r="H4240" s="10"/>
    </row>
    <row r="4241" spans="2:8" x14ac:dyDescent="0.3">
      <c r="B4241" s="7"/>
      <c r="C4241" s="10"/>
      <c r="D4241" s="10"/>
      <c r="E4241" s="10"/>
      <c r="F4241" s="10"/>
      <c r="G4241" s="10"/>
      <c r="H4241" s="10"/>
    </row>
    <row r="4242" spans="2:8" x14ac:dyDescent="0.3">
      <c r="B4242" s="7"/>
      <c r="C4242" s="10"/>
      <c r="D4242" s="10"/>
      <c r="E4242" s="10"/>
      <c r="F4242" s="10"/>
      <c r="G4242" s="10"/>
      <c r="H4242" s="10"/>
    </row>
    <row r="4243" spans="2:8" x14ac:dyDescent="0.3">
      <c r="B4243" s="7"/>
      <c r="C4243" s="10"/>
      <c r="D4243" s="10"/>
      <c r="E4243" s="10"/>
      <c r="F4243" s="10"/>
      <c r="G4243" s="10"/>
      <c r="H4243" s="10"/>
    </row>
    <row r="4244" spans="2:8" x14ac:dyDescent="0.3">
      <c r="B4244" s="7"/>
      <c r="C4244" s="10"/>
      <c r="D4244" s="10"/>
      <c r="E4244" s="10"/>
      <c r="F4244" s="10"/>
      <c r="G4244" s="10"/>
      <c r="H4244" s="10"/>
    </row>
    <row r="4245" spans="2:8" x14ac:dyDescent="0.3">
      <c r="B4245" s="7"/>
      <c r="C4245" s="10"/>
      <c r="D4245" s="10"/>
      <c r="E4245" s="10"/>
      <c r="F4245" s="10"/>
      <c r="G4245" s="10"/>
      <c r="H4245" s="10"/>
    </row>
    <row r="4246" spans="2:8" x14ac:dyDescent="0.3">
      <c r="B4246" s="7"/>
      <c r="C4246" s="10"/>
      <c r="D4246" s="10"/>
      <c r="E4246" s="10"/>
      <c r="F4246" s="10"/>
      <c r="G4246" s="10"/>
      <c r="H4246" s="10"/>
    </row>
    <row r="4247" spans="2:8" x14ac:dyDescent="0.3">
      <c r="B4247" s="7"/>
      <c r="C4247" s="10"/>
      <c r="D4247" s="10"/>
      <c r="E4247" s="10"/>
      <c r="F4247" s="10"/>
      <c r="G4247" s="10"/>
      <c r="H4247" s="10"/>
    </row>
    <row r="4248" spans="2:8" x14ac:dyDescent="0.3">
      <c r="B4248" s="7"/>
      <c r="C4248" s="10"/>
      <c r="D4248" s="10"/>
      <c r="E4248" s="10"/>
      <c r="F4248" s="10"/>
      <c r="G4248" s="10"/>
      <c r="H4248" s="10"/>
    </row>
    <row r="4249" spans="2:8" x14ac:dyDescent="0.3">
      <c r="B4249" s="7"/>
      <c r="C4249" s="10"/>
      <c r="D4249" s="10"/>
      <c r="E4249" s="10"/>
      <c r="F4249" s="10"/>
      <c r="G4249" s="10"/>
      <c r="H4249" s="10"/>
    </row>
    <row r="4250" spans="2:8" x14ac:dyDescent="0.3">
      <c r="B4250" s="7"/>
      <c r="C4250" s="10"/>
      <c r="D4250" s="10"/>
      <c r="E4250" s="10"/>
      <c r="F4250" s="10"/>
      <c r="G4250" s="10"/>
      <c r="H4250" s="10"/>
    </row>
    <row r="4251" spans="2:8" x14ac:dyDescent="0.3">
      <c r="B4251" s="7"/>
      <c r="C4251" s="10"/>
      <c r="D4251" s="10"/>
      <c r="E4251" s="10"/>
      <c r="F4251" s="10"/>
      <c r="G4251" s="10"/>
      <c r="H4251" s="10"/>
    </row>
    <row r="4252" spans="2:8" x14ac:dyDescent="0.3">
      <c r="B4252" s="7"/>
      <c r="C4252" s="10"/>
      <c r="D4252" s="10"/>
      <c r="E4252" s="10"/>
      <c r="F4252" s="10"/>
      <c r="G4252" s="10"/>
      <c r="H4252" s="10"/>
    </row>
    <row r="4253" spans="2:8" x14ac:dyDescent="0.3">
      <c r="B4253" s="7"/>
      <c r="C4253" s="10"/>
      <c r="D4253" s="10"/>
      <c r="E4253" s="10"/>
      <c r="F4253" s="10"/>
      <c r="G4253" s="10"/>
      <c r="H4253" s="10"/>
    </row>
    <row r="4254" spans="2:8" x14ac:dyDescent="0.3">
      <c r="B4254" s="7"/>
      <c r="C4254" s="10"/>
      <c r="D4254" s="10"/>
      <c r="E4254" s="10"/>
      <c r="F4254" s="10"/>
      <c r="G4254" s="10"/>
      <c r="H4254" s="10"/>
    </row>
    <row r="4255" spans="2:8" x14ac:dyDescent="0.3">
      <c r="B4255" s="7"/>
      <c r="C4255" s="10"/>
      <c r="D4255" s="10"/>
      <c r="E4255" s="10"/>
      <c r="F4255" s="10"/>
      <c r="G4255" s="10"/>
      <c r="H4255" s="10"/>
    </row>
    <row r="4256" spans="2:8" x14ac:dyDescent="0.3">
      <c r="B4256" s="7"/>
      <c r="C4256" s="10"/>
      <c r="D4256" s="10"/>
      <c r="E4256" s="10"/>
      <c r="F4256" s="10"/>
      <c r="G4256" s="10"/>
      <c r="H4256" s="10"/>
    </row>
    <row r="4257" spans="2:8" x14ac:dyDescent="0.3">
      <c r="B4257" s="7"/>
      <c r="C4257" s="10"/>
      <c r="D4257" s="10"/>
      <c r="E4257" s="10"/>
      <c r="F4257" s="10"/>
      <c r="G4257" s="10"/>
      <c r="H4257" s="10"/>
    </row>
    <row r="4258" spans="2:8" x14ac:dyDescent="0.3">
      <c r="B4258" s="7"/>
      <c r="C4258" s="10"/>
      <c r="D4258" s="10"/>
      <c r="E4258" s="10"/>
      <c r="F4258" s="10"/>
      <c r="G4258" s="10"/>
      <c r="H4258" s="10"/>
    </row>
    <row r="4259" spans="2:8" x14ac:dyDescent="0.3">
      <c r="B4259" s="7"/>
      <c r="C4259" s="10"/>
      <c r="D4259" s="10"/>
      <c r="E4259" s="10"/>
      <c r="F4259" s="10"/>
      <c r="G4259" s="10"/>
      <c r="H4259" s="10"/>
    </row>
    <row r="4260" spans="2:8" x14ac:dyDescent="0.3">
      <c r="B4260" s="7"/>
      <c r="C4260" s="10"/>
      <c r="D4260" s="10"/>
      <c r="E4260" s="10"/>
      <c r="F4260" s="10"/>
      <c r="G4260" s="10"/>
      <c r="H4260" s="10"/>
    </row>
    <row r="4261" spans="2:8" x14ac:dyDescent="0.3">
      <c r="B4261" s="7"/>
      <c r="C4261" s="10"/>
      <c r="D4261" s="10"/>
      <c r="E4261" s="10"/>
      <c r="F4261" s="10"/>
      <c r="G4261" s="10"/>
      <c r="H4261" s="10"/>
    </row>
    <row r="4262" spans="2:8" x14ac:dyDescent="0.3">
      <c r="B4262" s="7"/>
      <c r="C4262" s="10"/>
      <c r="D4262" s="10"/>
      <c r="E4262" s="10"/>
      <c r="F4262" s="10"/>
      <c r="G4262" s="10"/>
      <c r="H4262" s="10"/>
    </row>
    <row r="4263" spans="2:8" x14ac:dyDescent="0.3">
      <c r="B4263" s="7"/>
      <c r="C4263" s="10"/>
      <c r="D4263" s="10"/>
      <c r="E4263" s="10"/>
      <c r="F4263" s="10"/>
      <c r="G4263" s="10"/>
      <c r="H4263" s="10"/>
    </row>
    <row r="4264" spans="2:8" x14ac:dyDescent="0.3">
      <c r="B4264" s="7"/>
      <c r="C4264" s="10"/>
      <c r="D4264" s="10"/>
      <c r="E4264" s="10"/>
      <c r="F4264" s="10"/>
      <c r="G4264" s="10"/>
      <c r="H4264" s="10"/>
    </row>
    <row r="4265" spans="2:8" x14ac:dyDescent="0.3">
      <c r="B4265" s="7"/>
      <c r="C4265" s="10"/>
      <c r="D4265" s="10"/>
      <c r="E4265" s="10"/>
      <c r="F4265" s="10"/>
      <c r="G4265" s="10"/>
      <c r="H4265" s="10"/>
    </row>
    <row r="4266" spans="2:8" x14ac:dyDescent="0.3">
      <c r="B4266" s="7"/>
      <c r="C4266" s="10"/>
      <c r="D4266" s="10"/>
      <c r="E4266" s="10"/>
      <c r="F4266" s="10"/>
      <c r="G4266" s="10"/>
      <c r="H4266" s="10"/>
    </row>
    <row r="4267" spans="2:8" x14ac:dyDescent="0.3">
      <c r="B4267" s="7"/>
      <c r="C4267" s="10"/>
      <c r="D4267" s="10"/>
      <c r="E4267" s="10"/>
      <c r="F4267" s="10"/>
      <c r="G4267" s="10"/>
      <c r="H4267" s="10"/>
    </row>
    <row r="4268" spans="2:8" x14ac:dyDescent="0.3">
      <c r="B4268" s="7"/>
      <c r="C4268" s="10"/>
      <c r="D4268" s="10"/>
      <c r="E4268" s="10"/>
      <c r="F4268" s="10"/>
      <c r="G4268" s="10"/>
      <c r="H4268" s="10"/>
    </row>
    <row r="4269" spans="2:8" x14ac:dyDescent="0.3">
      <c r="B4269" s="7"/>
      <c r="C4269" s="10"/>
      <c r="D4269" s="10"/>
      <c r="E4269" s="10"/>
      <c r="F4269" s="10"/>
      <c r="G4269" s="10"/>
      <c r="H4269" s="10"/>
    </row>
    <row r="4270" spans="2:8" x14ac:dyDescent="0.3">
      <c r="B4270" s="7"/>
      <c r="C4270" s="10"/>
      <c r="D4270" s="10"/>
      <c r="E4270" s="10"/>
      <c r="F4270" s="10"/>
      <c r="G4270" s="10"/>
      <c r="H4270" s="10"/>
    </row>
    <row r="4271" spans="2:8" x14ac:dyDescent="0.3">
      <c r="B4271" s="7"/>
      <c r="C4271" s="10"/>
      <c r="D4271" s="10"/>
      <c r="E4271" s="10"/>
      <c r="F4271" s="10"/>
      <c r="G4271" s="10"/>
      <c r="H4271" s="10"/>
    </row>
    <row r="4272" spans="2:8" x14ac:dyDescent="0.3">
      <c r="B4272" s="7"/>
      <c r="C4272" s="10"/>
      <c r="D4272" s="10"/>
      <c r="E4272" s="10"/>
      <c r="F4272" s="10"/>
      <c r="G4272" s="10"/>
      <c r="H4272" s="10"/>
    </row>
    <row r="4273" spans="2:8" x14ac:dyDescent="0.3">
      <c r="B4273" s="7"/>
      <c r="C4273" s="10"/>
      <c r="D4273" s="10"/>
      <c r="E4273" s="10"/>
      <c r="F4273" s="10"/>
      <c r="G4273" s="10"/>
      <c r="H4273" s="10"/>
    </row>
    <row r="4274" spans="2:8" x14ac:dyDescent="0.3">
      <c r="B4274" s="7"/>
      <c r="C4274" s="10"/>
      <c r="D4274" s="10"/>
      <c r="E4274" s="10"/>
      <c r="F4274" s="10"/>
      <c r="G4274" s="10"/>
      <c r="H4274" s="10"/>
    </row>
    <row r="4275" spans="2:8" x14ac:dyDescent="0.3">
      <c r="B4275" s="7"/>
      <c r="C4275" s="10"/>
      <c r="D4275" s="10"/>
      <c r="E4275" s="10"/>
      <c r="F4275" s="10"/>
      <c r="G4275" s="10"/>
      <c r="H4275" s="10"/>
    </row>
    <row r="4276" spans="2:8" x14ac:dyDescent="0.3">
      <c r="B4276" s="7"/>
      <c r="C4276" s="10"/>
      <c r="D4276" s="10"/>
      <c r="E4276" s="10"/>
      <c r="F4276" s="10"/>
      <c r="G4276" s="10"/>
      <c r="H4276" s="10"/>
    </row>
    <row r="4277" spans="2:8" x14ac:dyDescent="0.3">
      <c r="B4277" s="7"/>
      <c r="C4277" s="10"/>
      <c r="D4277" s="10"/>
      <c r="E4277" s="10"/>
      <c r="F4277" s="10"/>
      <c r="G4277" s="10"/>
      <c r="H4277" s="10"/>
    </row>
    <row r="4278" spans="2:8" x14ac:dyDescent="0.3">
      <c r="B4278" s="7"/>
      <c r="C4278" s="10"/>
      <c r="D4278" s="10"/>
      <c r="E4278" s="10"/>
      <c r="F4278" s="10"/>
      <c r="G4278" s="10"/>
      <c r="H4278" s="10"/>
    </row>
    <row r="4279" spans="2:8" x14ac:dyDescent="0.3">
      <c r="B4279" s="7"/>
      <c r="C4279" s="10"/>
      <c r="D4279" s="10"/>
      <c r="E4279" s="10"/>
      <c r="F4279" s="10"/>
      <c r="G4279" s="10"/>
      <c r="H4279" s="10"/>
    </row>
    <row r="4280" spans="2:8" x14ac:dyDescent="0.3">
      <c r="B4280" s="7"/>
      <c r="C4280" s="10"/>
      <c r="D4280" s="10"/>
      <c r="E4280" s="10"/>
      <c r="F4280" s="10"/>
      <c r="G4280" s="10"/>
      <c r="H4280" s="10"/>
    </row>
    <row r="4281" spans="2:8" x14ac:dyDescent="0.3">
      <c r="B4281" s="7"/>
      <c r="C4281" s="10"/>
      <c r="D4281" s="10"/>
      <c r="E4281" s="10"/>
      <c r="F4281" s="10"/>
      <c r="G4281" s="10"/>
      <c r="H4281" s="10"/>
    </row>
    <row r="4282" spans="2:8" x14ac:dyDescent="0.3">
      <c r="B4282" s="7"/>
      <c r="C4282" s="10"/>
      <c r="D4282" s="10"/>
      <c r="E4282" s="10"/>
      <c r="F4282" s="10"/>
      <c r="G4282" s="10"/>
      <c r="H4282" s="10"/>
    </row>
    <row r="4283" spans="2:8" x14ac:dyDescent="0.3">
      <c r="B4283" s="7"/>
      <c r="C4283" s="10"/>
      <c r="D4283" s="10"/>
      <c r="E4283" s="10"/>
      <c r="F4283" s="10"/>
      <c r="G4283" s="10"/>
      <c r="H4283" s="10"/>
    </row>
    <row r="4284" spans="2:8" x14ac:dyDescent="0.3">
      <c r="B4284" s="7"/>
      <c r="C4284" s="10"/>
      <c r="D4284" s="10"/>
      <c r="E4284" s="10"/>
      <c r="F4284" s="10"/>
      <c r="G4284" s="10"/>
      <c r="H4284" s="10"/>
    </row>
    <row r="4285" spans="2:8" x14ac:dyDescent="0.3">
      <c r="B4285" s="7"/>
      <c r="C4285" s="10"/>
      <c r="D4285" s="10"/>
      <c r="E4285" s="10"/>
      <c r="F4285" s="10"/>
      <c r="G4285" s="10"/>
      <c r="H4285" s="10"/>
    </row>
    <row r="4286" spans="2:8" x14ac:dyDescent="0.3">
      <c r="B4286" s="7"/>
      <c r="C4286" s="10"/>
      <c r="D4286" s="10"/>
      <c r="E4286" s="10"/>
      <c r="F4286" s="10"/>
      <c r="G4286" s="10"/>
      <c r="H4286" s="10"/>
    </row>
    <row r="4287" spans="2:8" x14ac:dyDescent="0.3">
      <c r="B4287" s="7"/>
      <c r="C4287" s="10"/>
      <c r="D4287" s="10"/>
      <c r="E4287" s="10"/>
      <c r="F4287" s="10"/>
      <c r="G4287" s="10"/>
      <c r="H4287" s="10"/>
    </row>
    <row r="4288" spans="2:8" x14ac:dyDescent="0.3">
      <c r="B4288" s="7"/>
      <c r="C4288" s="10"/>
      <c r="D4288" s="10"/>
      <c r="E4288" s="10"/>
      <c r="F4288" s="10"/>
      <c r="G4288" s="10"/>
      <c r="H4288" s="10"/>
    </row>
    <row r="4289" spans="2:8" x14ac:dyDescent="0.3">
      <c r="B4289" s="7"/>
      <c r="C4289" s="10"/>
      <c r="D4289" s="10"/>
      <c r="E4289" s="10"/>
      <c r="F4289" s="10"/>
      <c r="G4289" s="10"/>
      <c r="H4289" s="10"/>
    </row>
    <row r="4290" spans="2:8" x14ac:dyDescent="0.3">
      <c r="B4290" s="7"/>
      <c r="C4290" s="10"/>
      <c r="D4290" s="10"/>
      <c r="E4290" s="10"/>
      <c r="F4290" s="10"/>
      <c r="G4290" s="10"/>
      <c r="H4290" s="10"/>
    </row>
    <row r="4291" spans="2:8" x14ac:dyDescent="0.3">
      <c r="B4291" s="7"/>
      <c r="C4291" s="10"/>
      <c r="D4291" s="10"/>
      <c r="E4291" s="10"/>
      <c r="F4291" s="10"/>
      <c r="G4291" s="10"/>
      <c r="H4291" s="10"/>
    </row>
    <row r="4292" spans="2:8" x14ac:dyDescent="0.3">
      <c r="B4292" s="7"/>
      <c r="C4292" s="10"/>
      <c r="D4292" s="10"/>
      <c r="E4292" s="10"/>
      <c r="F4292" s="10"/>
      <c r="G4292" s="10"/>
      <c r="H4292" s="10"/>
    </row>
    <row r="4293" spans="2:8" x14ac:dyDescent="0.3">
      <c r="B4293" s="7"/>
      <c r="C4293" s="10"/>
      <c r="D4293" s="10"/>
      <c r="E4293" s="10"/>
      <c r="F4293" s="10"/>
      <c r="G4293" s="10"/>
      <c r="H4293" s="10"/>
    </row>
    <row r="4294" spans="2:8" x14ac:dyDescent="0.3">
      <c r="B4294" s="7"/>
      <c r="C4294" s="10"/>
      <c r="D4294" s="10"/>
      <c r="E4294" s="10"/>
      <c r="F4294" s="10"/>
      <c r="G4294" s="10"/>
      <c r="H4294" s="10"/>
    </row>
    <row r="4295" spans="2:8" x14ac:dyDescent="0.3">
      <c r="B4295" s="7"/>
      <c r="C4295" s="10"/>
      <c r="D4295" s="10"/>
      <c r="E4295" s="10"/>
      <c r="F4295" s="10"/>
      <c r="G4295" s="10"/>
      <c r="H4295" s="10"/>
    </row>
    <row r="4296" spans="2:8" x14ac:dyDescent="0.3">
      <c r="B4296" s="7"/>
      <c r="C4296" s="10"/>
      <c r="D4296" s="10"/>
      <c r="E4296" s="10"/>
      <c r="F4296" s="10"/>
      <c r="G4296" s="10"/>
      <c r="H4296" s="10"/>
    </row>
    <row r="4297" spans="2:8" x14ac:dyDescent="0.3">
      <c r="B4297" s="7"/>
      <c r="C4297" s="10"/>
      <c r="D4297" s="10"/>
      <c r="E4297" s="10"/>
      <c r="F4297" s="10"/>
      <c r="G4297" s="10"/>
      <c r="H4297" s="10"/>
    </row>
    <row r="4298" spans="2:8" x14ac:dyDescent="0.3">
      <c r="B4298" s="7"/>
      <c r="C4298" s="10"/>
      <c r="D4298" s="10"/>
      <c r="E4298" s="10"/>
      <c r="F4298" s="10"/>
      <c r="G4298" s="10"/>
      <c r="H4298" s="10"/>
    </row>
    <row r="4299" spans="2:8" x14ac:dyDescent="0.3">
      <c r="B4299" s="7"/>
      <c r="C4299" s="10"/>
      <c r="D4299" s="10"/>
      <c r="E4299" s="10"/>
      <c r="F4299" s="10"/>
      <c r="G4299" s="10"/>
      <c r="H4299" s="10"/>
    </row>
    <row r="4300" spans="2:8" x14ac:dyDescent="0.3">
      <c r="B4300" s="7"/>
      <c r="C4300" s="10"/>
      <c r="D4300" s="10"/>
      <c r="E4300" s="10"/>
      <c r="F4300" s="10"/>
      <c r="G4300" s="10"/>
      <c r="H4300" s="10"/>
    </row>
    <row r="4301" spans="2:8" x14ac:dyDescent="0.3">
      <c r="B4301" s="7"/>
      <c r="C4301" s="10"/>
      <c r="D4301" s="10"/>
      <c r="E4301" s="10"/>
      <c r="F4301" s="10"/>
      <c r="G4301" s="10"/>
      <c r="H4301" s="10"/>
    </row>
    <row r="4302" spans="2:8" x14ac:dyDescent="0.3">
      <c r="B4302" s="7"/>
      <c r="C4302" s="10"/>
      <c r="D4302" s="10"/>
      <c r="E4302" s="10"/>
      <c r="F4302" s="10"/>
      <c r="G4302" s="10"/>
      <c r="H4302" s="10"/>
    </row>
    <row r="4303" spans="2:8" x14ac:dyDescent="0.3">
      <c r="B4303" s="7"/>
      <c r="C4303" s="10"/>
      <c r="D4303" s="10"/>
      <c r="E4303" s="10"/>
      <c r="F4303" s="10"/>
      <c r="G4303" s="10"/>
      <c r="H4303" s="10"/>
    </row>
    <row r="4304" spans="2:8" x14ac:dyDescent="0.3">
      <c r="B4304" s="7"/>
      <c r="C4304" s="10"/>
      <c r="D4304" s="10"/>
      <c r="E4304" s="10"/>
      <c r="F4304" s="10"/>
      <c r="G4304" s="10"/>
      <c r="H4304" s="10"/>
    </row>
    <row r="4305" spans="2:8" x14ac:dyDescent="0.3">
      <c r="B4305" s="7"/>
      <c r="C4305" s="10"/>
      <c r="D4305" s="10"/>
      <c r="E4305" s="10"/>
      <c r="F4305" s="10"/>
      <c r="G4305" s="10"/>
      <c r="H4305" s="10"/>
    </row>
    <row r="4306" spans="2:8" x14ac:dyDescent="0.3">
      <c r="B4306" s="7"/>
      <c r="C4306" s="10"/>
      <c r="D4306" s="10"/>
      <c r="E4306" s="10"/>
      <c r="F4306" s="10"/>
      <c r="G4306" s="10"/>
      <c r="H4306" s="10"/>
    </row>
    <row r="4307" spans="2:8" x14ac:dyDescent="0.3">
      <c r="B4307" s="7"/>
      <c r="C4307" s="10"/>
      <c r="D4307" s="10"/>
      <c r="E4307" s="10"/>
      <c r="F4307" s="10"/>
      <c r="G4307" s="10"/>
      <c r="H4307" s="10"/>
    </row>
    <row r="4308" spans="2:8" x14ac:dyDescent="0.3">
      <c r="B4308" s="7"/>
      <c r="C4308" s="10"/>
      <c r="D4308" s="10"/>
      <c r="E4308" s="10"/>
      <c r="F4308" s="10"/>
      <c r="G4308" s="10"/>
      <c r="H4308" s="10"/>
    </row>
    <row r="4309" spans="2:8" x14ac:dyDescent="0.3">
      <c r="B4309" s="7"/>
      <c r="C4309" s="10"/>
      <c r="D4309" s="10"/>
      <c r="E4309" s="10"/>
      <c r="F4309" s="10"/>
      <c r="G4309" s="10"/>
      <c r="H4309" s="10"/>
    </row>
    <row r="4310" spans="2:8" x14ac:dyDescent="0.3">
      <c r="B4310" s="7"/>
      <c r="C4310" s="10"/>
      <c r="D4310" s="10"/>
      <c r="E4310" s="10"/>
      <c r="F4310" s="10"/>
      <c r="G4310" s="10"/>
      <c r="H4310" s="10"/>
    </row>
    <row r="4311" spans="2:8" x14ac:dyDescent="0.3">
      <c r="B4311" s="7"/>
      <c r="C4311" s="10"/>
      <c r="D4311" s="10"/>
      <c r="E4311" s="10"/>
      <c r="F4311" s="10"/>
      <c r="G4311" s="10"/>
      <c r="H4311" s="10"/>
    </row>
    <row r="4312" spans="2:8" x14ac:dyDescent="0.3">
      <c r="B4312" s="7"/>
      <c r="C4312" s="10"/>
      <c r="D4312" s="10"/>
      <c r="E4312" s="10"/>
      <c r="F4312" s="10"/>
      <c r="G4312" s="10"/>
      <c r="H4312" s="10"/>
    </row>
    <row r="4313" spans="2:8" x14ac:dyDescent="0.3">
      <c r="B4313" s="7"/>
      <c r="C4313" s="10"/>
      <c r="D4313" s="10"/>
      <c r="E4313" s="10"/>
      <c r="F4313" s="10"/>
      <c r="G4313" s="10"/>
      <c r="H4313" s="10"/>
    </row>
    <row r="4314" spans="2:8" x14ac:dyDescent="0.3">
      <c r="B4314" s="7"/>
      <c r="C4314" s="10"/>
      <c r="D4314" s="10"/>
      <c r="E4314" s="10"/>
      <c r="F4314" s="10"/>
      <c r="G4314" s="10"/>
      <c r="H4314" s="10"/>
    </row>
    <row r="4315" spans="2:8" x14ac:dyDescent="0.3">
      <c r="B4315" s="7"/>
      <c r="C4315" s="10"/>
      <c r="D4315" s="10"/>
      <c r="E4315" s="10"/>
      <c r="F4315" s="10"/>
      <c r="G4315" s="10"/>
      <c r="H4315" s="10"/>
    </row>
    <row r="4316" spans="2:8" x14ac:dyDescent="0.3">
      <c r="B4316" s="7"/>
      <c r="C4316" s="10"/>
      <c r="D4316" s="10"/>
      <c r="E4316" s="10"/>
      <c r="F4316" s="10"/>
      <c r="G4316" s="10"/>
      <c r="H4316" s="10"/>
    </row>
    <row r="4317" spans="2:8" x14ac:dyDescent="0.3">
      <c r="B4317" s="7"/>
      <c r="C4317" s="10"/>
      <c r="D4317" s="10"/>
      <c r="E4317" s="10"/>
      <c r="F4317" s="10"/>
      <c r="G4317" s="10"/>
      <c r="H4317" s="10"/>
    </row>
    <row r="4318" spans="2:8" x14ac:dyDescent="0.3">
      <c r="B4318" s="7"/>
      <c r="C4318" s="10"/>
      <c r="D4318" s="10"/>
      <c r="E4318" s="10"/>
      <c r="F4318" s="10"/>
      <c r="G4318" s="10"/>
      <c r="H4318" s="10"/>
    </row>
    <row r="4319" spans="2:8" x14ac:dyDescent="0.3">
      <c r="B4319" s="7"/>
      <c r="C4319" s="10"/>
      <c r="D4319" s="10"/>
      <c r="E4319" s="10"/>
      <c r="F4319" s="10"/>
      <c r="G4319" s="10"/>
      <c r="H4319" s="10"/>
    </row>
    <row r="4320" spans="2:8" x14ac:dyDescent="0.3">
      <c r="B4320" s="7"/>
      <c r="C4320" s="10"/>
      <c r="D4320" s="10"/>
      <c r="E4320" s="10"/>
      <c r="F4320" s="10"/>
      <c r="G4320" s="10"/>
      <c r="H4320" s="10"/>
    </row>
    <row r="4321" spans="2:8" x14ac:dyDescent="0.3">
      <c r="B4321" s="7"/>
      <c r="C4321" s="10"/>
      <c r="D4321" s="10"/>
      <c r="E4321" s="10"/>
      <c r="F4321" s="10"/>
      <c r="G4321" s="10"/>
      <c r="H4321" s="10"/>
    </row>
    <row r="4322" spans="2:8" x14ac:dyDescent="0.3">
      <c r="B4322" s="7"/>
      <c r="C4322" s="10"/>
      <c r="D4322" s="10"/>
      <c r="E4322" s="10"/>
      <c r="F4322" s="10"/>
      <c r="G4322" s="10"/>
      <c r="H4322" s="10"/>
    </row>
    <row r="4323" spans="2:8" x14ac:dyDescent="0.3">
      <c r="B4323" s="7"/>
      <c r="C4323" s="10"/>
      <c r="D4323" s="10"/>
      <c r="E4323" s="10"/>
      <c r="F4323" s="10"/>
      <c r="G4323" s="10"/>
      <c r="H4323" s="10"/>
    </row>
    <row r="4324" spans="2:8" x14ac:dyDescent="0.3">
      <c r="B4324" s="7"/>
      <c r="C4324" s="10"/>
      <c r="D4324" s="10"/>
      <c r="E4324" s="10"/>
      <c r="F4324" s="10"/>
      <c r="G4324" s="10"/>
      <c r="H4324" s="10"/>
    </row>
    <row r="4325" spans="2:8" x14ac:dyDescent="0.3">
      <c r="B4325" s="7"/>
      <c r="C4325" s="10"/>
      <c r="D4325" s="10"/>
      <c r="E4325" s="10"/>
      <c r="F4325" s="10"/>
      <c r="G4325" s="10"/>
      <c r="H4325" s="10"/>
    </row>
    <row r="4326" spans="2:8" x14ac:dyDescent="0.3">
      <c r="B4326" s="7"/>
      <c r="C4326" s="10"/>
      <c r="D4326" s="10"/>
      <c r="E4326" s="10"/>
      <c r="F4326" s="10"/>
      <c r="G4326" s="10"/>
      <c r="H4326" s="10"/>
    </row>
    <row r="4327" spans="2:8" x14ac:dyDescent="0.3">
      <c r="B4327" s="7"/>
      <c r="C4327" s="10"/>
      <c r="D4327" s="10"/>
      <c r="E4327" s="10"/>
      <c r="F4327" s="10"/>
      <c r="G4327" s="10"/>
      <c r="H4327" s="10"/>
    </row>
    <row r="4328" spans="2:8" x14ac:dyDescent="0.3">
      <c r="B4328" s="7"/>
      <c r="C4328" s="10"/>
      <c r="D4328" s="10"/>
      <c r="E4328" s="10"/>
      <c r="F4328" s="10"/>
      <c r="G4328" s="10"/>
      <c r="H4328" s="10"/>
    </row>
    <row r="4329" spans="2:8" x14ac:dyDescent="0.3">
      <c r="B4329" s="7"/>
      <c r="C4329" s="10"/>
      <c r="D4329" s="10"/>
      <c r="E4329" s="10"/>
      <c r="F4329" s="10"/>
      <c r="G4329" s="10"/>
      <c r="H4329" s="10"/>
    </row>
    <row r="4330" spans="2:8" x14ac:dyDescent="0.3">
      <c r="B4330" s="7"/>
      <c r="C4330" s="10"/>
      <c r="D4330" s="10"/>
      <c r="E4330" s="10"/>
      <c r="F4330" s="10"/>
      <c r="G4330" s="10"/>
      <c r="H4330" s="10"/>
    </row>
    <row r="4331" spans="2:8" x14ac:dyDescent="0.3">
      <c r="B4331" s="7"/>
      <c r="C4331" s="10"/>
      <c r="D4331" s="10"/>
      <c r="E4331" s="10"/>
      <c r="F4331" s="10"/>
      <c r="G4331" s="10"/>
      <c r="H4331" s="10"/>
    </row>
    <row r="4332" spans="2:8" x14ac:dyDescent="0.3">
      <c r="B4332" s="7"/>
      <c r="C4332" s="10"/>
      <c r="D4332" s="10"/>
      <c r="E4332" s="10"/>
      <c r="F4332" s="10"/>
      <c r="G4332" s="10"/>
      <c r="H4332" s="10"/>
    </row>
    <row r="4333" spans="2:8" x14ac:dyDescent="0.3">
      <c r="B4333" s="7"/>
      <c r="C4333" s="10"/>
      <c r="D4333" s="10"/>
      <c r="E4333" s="10"/>
      <c r="F4333" s="10"/>
      <c r="G4333" s="10"/>
      <c r="H4333" s="10"/>
    </row>
    <row r="4334" spans="2:8" x14ac:dyDescent="0.3">
      <c r="B4334" s="7"/>
      <c r="C4334" s="10"/>
      <c r="D4334" s="10"/>
      <c r="E4334" s="10"/>
      <c r="F4334" s="10"/>
      <c r="G4334" s="10"/>
      <c r="H4334" s="10"/>
    </row>
    <row r="4335" spans="2:8" x14ac:dyDescent="0.3">
      <c r="B4335" s="7"/>
      <c r="C4335" s="10"/>
      <c r="D4335" s="10"/>
      <c r="E4335" s="10"/>
      <c r="F4335" s="10"/>
      <c r="G4335" s="10"/>
      <c r="H4335" s="10"/>
    </row>
    <row r="4336" spans="2:8" x14ac:dyDescent="0.3">
      <c r="B4336" s="7"/>
      <c r="C4336" s="10"/>
      <c r="D4336" s="10"/>
      <c r="E4336" s="10"/>
      <c r="F4336" s="10"/>
      <c r="G4336" s="10"/>
      <c r="H4336" s="10"/>
    </row>
    <row r="4337" spans="2:8" x14ac:dyDescent="0.3">
      <c r="B4337" s="7"/>
      <c r="C4337" s="10"/>
      <c r="D4337" s="10"/>
      <c r="E4337" s="10"/>
      <c r="F4337" s="10"/>
      <c r="G4337" s="10"/>
      <c r="H4337" s="10"/>
    </row>
    <row r="4338" spans="2:8" x14ac:dyDescent="0.3">
      <c r="B4338" s="7"/>
      <c r="C4338" s="10"/>
      <c r="D4338" s="10"/>
      <c r="E4338" s="10"/>
      <c r="F4338" s="10"/>
      <c r="G4338" s="10"/>
      <c r="H4338" s="10"/>
    </row>
    <row r="4339" spans="2:8" x14ac:dyDescent="0.3">
      <c r="B4339" s="7"/>
      <c r="C4339" s="10"/>
      <c r="D4339" s="10"/>
      <c r="E4339" s="10"/>
      <c r="F4339" s="10"/>
      <c r="G4339" s="10"/>
      <c r="H4339" s="10"/>
    </row>
    <row r="4340" spans="2:8" x14ac:dyDescent="0.3">
      <c r="B4340" s="7"/>
      <c r="C4340" s="10"/>
      <c r="D4340" s="10"/>
      <c r="E4340" s="10"/>
      <c r="F4340" s="10"/>
      <c r="G4340" s="10"/>
      <c r="H4340" s="10"/>
    </row>
    <row r="4341" spans="2:8" x14ac:dyDescent="0.3">
      <c r="B4341" s="7"/>
      <c r="C4341" s="10"/>
      <c r="D4341" s="10"/>
      <c r="E4341" s="10"/>
      <c r="F4341" s="10"/>
      <c r="G4341" s="10"/>
      <c r="H4341" s="10"/>
    </row>
    <row r="4342" spans="2:8" x14ac:dyDescent="0.3">
      <c r="B4342" s="7"/>
      <c r="C4342" s="10"/>
      <c r="D4342" s="10"/>
      <c r="E4342" s="10"/>
      <c r="F4342" s="10"/>
      <c r="G4342" s="10"/>
      <c r="H4342" s="10"/>
    </row>
    <row r="4343" spans="2:8" x14ac:dyDescent="0.3">
      <c r="B4343" s="7"/>
      <c r="C4343" s="10"/>
      <c r="D4343" s="10"/>
      <c r="E4343" s="10"/>
      <c r="F4343" s="10"/>
      <c r="G4343" s="10"/>
      <c r="H4343" s="10"/>
    </row>
    <row r="4344" spans="2:8" x14ac:dyDescent="0.3">
      <c r="B4344" s="7"/>
      <c r="C4344" s="10"/>
      <c r="D4344" s="10"/>
      <c r="E4344" s="10"/>
      <c r="F4344" s="10"/>
      <c r="G4344" s="10"/>
      <c r="H4344" s="10"/>
    </row>
    <row r="4345" spans="2:8" x14ac:dyDescent="0.3">
      <c r="B4345" s="7"/>
      <c r="C4345" s="10"/>
      <c r="D4345" s="10"/>
      <c r="E4345" s="10"/>
      <c r="F4345" s="10"/>
      <c r="G4345" s="10"/>
      <c r="H4345" s="10"/>
    </row>
    <row r="4346" spans="2:8" x14ac:dyDescent="0.3">
      <c r="B4346" s="7"/>
      <c r="C4346" s="10"/>
      <c r="D4346" s="10"/>
      <c r="E4346" s="10"/>
      <c r="F4346" s="10"/>
      <c r="G4346" s="10"/>
      <c r="H4346" s="10"/>
    </row>
    <row r="4347" spans="2:8" x14ac:dyDescent="0.3">
      <c r="B4347" s="7"/>
      <c r="C4347" s="10"/>
      <c r="D4347" s="10"/>
      <c r="E4347" s="10"/>
      <c r="F4347" s="10"/>
      <c r="G4347" s="10"/>
      <c r="H4347" s="10"/>
    </row>
    <row r="4348" spans="2:8" x14ac:dyDescent="0.3">
      <c r="B4348" s="7"/>
      <c r="C4348" s="10"/>
      <c r="D4348" s="10"/>
      <c r="E4348" s="10"/>
      <c r="F4348" s="10"/>
      <c r="G4348" s="10"/>
      <c r="H4348" s="10"/>
    </row>
    <row r="4349" spans="2:8" x14ac:dyDescent="0.3">
      <c r="B4349" s="7"/>
      <c r="C4349" s="10"/>
      <c r="D4349" s="10"/>
      <c r="E4349" s="10"/>
      <c r="F4349" s="10"/>
      <c r="G4349" s="10"/>
      <c r="H4349" s="10"/>
    </row>
    <row r="4350" spans="2:8" x14ac:dyDescent="0.3">
      <c r="B4350" s="7"/>
      <c r="C4350" s="10"/>
      <c r="D4350" s="10"/>
      <c r="E4350" s="10"/>
      <c r="F4350" s="10"/>
      <c r="G4350" s="10"/>
      <c r="H4350" s="10"/>
    </row>
    <row r="4351" spans="2:8" x14ac:dyDescent="0.3">
      <c r="B4351" s="7"/>
      <c r="C4351" s="10"/>
      <c r="D4351" s="10"/>
      <c r="E4351" s="10"/>
      <c r="F4351" s="10"/>
      <c r="G4351" s="10"/>
      <c r="H4351" s="10"/>
    </row>
    <row r="4352" spans="2:8" x14ac:dyDescent="0.3">
      <c r="B4352" s="7"/>
      <c r="C4352" s="10"/>
      <c r="D4352" s="10"/>
      <c r="E4352" s="10"/>
      <c r="F4352" s="10"/>
      <c r="G4352" s="10"/>
      <c r="H4352" s="10"/>
    </row>
    <row r="4353" spans="2:8" x14ac:dyDescent="0.3">
      <c r="B4353" s="7"/>
      <c r="C4353" s="10"/>
      <c r="D4353" s="10"/>
      <c r="E4353" s="10"/>
      <c r="F4353" s="10"/>
      <c r="G4353" s="10"/>
      <c r="H4353" s="10"/>
    </row>
    <row r="4354" spans="2:8" x14ac:dyDescent="0.3">
      <c r="B4354" s="7"/>
      <c r="C4354" s="10"/>
      <c r="D4354" s="10"/>
      <c r="E4354" s="10"/>
      <c r="F4354" s="10"/>
      <c r="G4354" s="10"/>
      <c r="H4354" s="10"/>
    </row>
    <row r="4355" spans="2:8" x14ac:dyDescent="0.3">
      <c r="B4355" s="7"/>
      <c r="C4355" s="10"/>
      <c r="D4355" s="10"/>
      <c r="E4355" s="10"/>
      <c r="F4355" s="10"/>
      <c r="G4355" s="10"/>
      <c r="H4355" s="10"/>
    </row>
    <row r="4356" spans="2:8" x14ac:dyDescent="0.3">
      <c r="B4356" s="7"/>
      <c r="C4356" s="10"/>
      <c r="D4356" s="10"/>
      <c r="E4356" s="10"/>
      <c r="F4356" s="10"/>
      <c r="G4356" s="10"/>
      <c r="H4356" s="10"/>
    </row>
    <row r="4357" spans="2:8" x14ac:dyDescent="0.3">
      <c r="B4357" s="7"/>
      <c r="C4357" s="10"/>
      <c r="D4357" s="10"/>
      <c r="E4357" s="10"/>
      <c r="F4357" s="10"/>
      <c r="G4357" s="10"/>
      <c r="H4357" s="10"/>
    </row>
    <row r="4358" spans="2:8" x14ac:dyDescent="0.3">
      <c r="B4358" s="7"/>
      <c r="C4358" s="10"/>
      <c r="D4358" s="10"/>
      <c r="E4358" s="10"/>
      <c r="F4358" s="10"/>
      <c r="G4358" s="10"/>
      <c r="H4358" s="10"/>
    </row>
    <row r="4359" spans="2:8" x14ac:dyDescent="0.3">
      <c r="B4359" s="7"/>
      <c r="C4359" s="10"/>
      <c r="D4359" s="10"/>
      <c r="E4359" s="10"/>
      <c r="F4359" s="10"/>
      <c r="G4359" s="10"/>
      <c r="H4359" s="10"/>
    </row>
    <row r="4360" spans="2:8" x14ac:dyDescent="0.3">
      <c r="B4360" s="7"/>
      <c r="C4360" s="10"/>
      <c r="D4360" s="10"/>
      <c r="E4360" s="10"/>
      <c r="F4360" s="10"/>
      <c r="G4360" s="10"/>
      <c r="H4360" s="10"/>
    </row>
    <row r="4361" spans="2:8" x14ac:dyDescent="0.3">
      <c r="B4361" s="7"/>
      <c r="C4361" s="10"/>
      <c r="D4361" s="10"/>
      <c r="E4361" s="10"/>
      <c r="F4361" s="10"/>
      <c r="G4361" s="10"/>
      <c r="H4361" s="10"/>
    </row>
    <row r="4362" spans="2:8" x14ac:dyDescent="0.3">
      <c r="B4362" s="7"/>
      <c r="C4362" s="10"/>
      <c r="D4362" s="10"/>
      <c r="E4362" s="10"/>
      <c r="F4362" s="10"/>
      <c r="G4362" s="10"/>
      <c r="H4362" s="10"/>
    </row>
    <row r="4363" spans="2:8" x14ac:dyDescent="0.3">
      <c r="B4363" s="7"/>
      <c r="C4363" s="10"/>
      <c r="D4363" s="10"/>
      <c r="E4363" s="10"/>
      <c r="F4363" s="10"/>
      <c r="G4363" s="10"/>
      <c r="H4363" s="10"/>
    </row>
    <row r="4364" spans="2:8" x14ac:dyDescent="0.3">
      <c r="B4364" s="7"/>
      <c r="C4364" s="10"/>
      <c r="D4364" s="10"/>
      <c r="E4364" s="10"/>
      <c r="F4364" s="10"/>
      <c r="G4364" s="10"/>
      <c r="H4364" s="10"/>
    </row>
    <row r="4365" spans="2:8" x14ac:dyDescent="0.3">
      <c r="B4365" s="7"/>
      <c r="C4365" s="10"/>
      <c r="D4365" s="10"/>
      <c r="E4365" s="10"/>
      <c r="F4365" s="10"/>
      <c r="G4365" s="10"/>
      <c r="H4365" s="10"/>
    </row>
    <row r="4366" spans="2:8" x14ac:dyDescent="0.3">
      <c r="B4366" s="7"/>
      <c r="C4366" s="10"/>
      <c r="D4366" s="10"/>
      <c r="E4366" s="10"/>
      <c r="F4366" s="10"/>
      <c r="G4366" s="10"/>
      <c r="H4366" s="10"/>
    </row>
    <row r="4367" spans="2:8" x14ac:dyDescent="0.3">
      <c r="B4367" s="7"/>
      <c r="C4367" s="10"/>
      <c r="D4367" s="10"/>
      <c r="E4367" s="10"/>
      <c r="F4367" s="10"/>
      <c r="G4367" s="10"/>
      <c r="H4367" s="10"/>
    </row>
    <row r="4368" spans="2:8" x14ac:dyDescent="0.3">
      <c r="B4368" s="7"/>
      <c r="C4368" s="10"/>
      <c r="D4368" s="10"/>
      <c r="E4368" s="10"/>
      <c r="F4368" s="10"/>
      <c r="G4368" s="10"/>
      <c r="H4368" s="10"/>
    </row>
    <row r="4369" spans="2:8" x14ac:dyDescent="0.3">
      <c r="B4369" s="7"/>
      <c r="C4369" s="10"/>
      <c r="D4369" s="10"/>
      <c r="E4369" s="10"/>
      <c r="F4369" s="10"/>
      <c r="G4369" s="10"/>
      <c r="H4369" s="10"/>
    </row>
    <row r="4370" spans="2:8" x14ac:dyDescent="0.3">
      <c r="B4370" s="7"/>
      <c r="C4370" s="10"/>
      <c r="D4370" s="10"/>
      <c r="E4370" s="10"/>
      <c r="F4370" s="10"/>
      <c r="G4370" s="10"/>
      <c r="H4370" s="10"/>
    </row>
    <row r="4371" spans="2:8" x14ac:dyDescent="0.3">
      <c r="B4371" s="7"/>
      <c r="C4371" s="10"/>
      <c r="D4371" s="10"/>
      <c r="E4371" s="10"/>
      <c r="F4371" s="10"/>
      <c r="G4371" s="10"/>
      <c r="H4371" s="10"/>
    </row>
    <row r="4372" spans="2:8" x14ac:dyDescent="0.3">
      <c r="B4372" s="7"/>
      <c r="C4372" s="10"/>
      <c r="D4372" s="10"/>
      <c r="E4372" s="10"/>
      <c r="F4372" s="10"/>
      <c r="G4372" s="10"/>
      <c r="H4372" s="10"/>
    </row>
    <row r="4373" spans="2:8" x14ac:dyDescent="0.3">
      <c r="B4373" s="7"/>
      <c r="C4373" s="10"/>
      <c r="D4373" s="10"/>
      <c r="E4373" s="10"/>
      <c r="F4373" s="10"/>
      <c r="G4373" s="10"/>
      <c r="H4373" s="10"/>
    </row>
    <row r="4374" spans="2:8" x14ac:dyDescent="0.3">
      <c r="B4374" s="7"/>
      <c r="C4374" s="10"/>
      <c r="D4374" s="10"/>
      <c r="E4374" s="10"/>
      <c r="F4374" s="10"/>
      <c r="G4374" s="10"/>
      <c r="H4374" s="10"/>
    </row>
    <row r="4375" spans="2:8" x14ac:dyDescent="0.3">
      <c r="B4375" s="7"/>
      <c r="C4375" s="10"/>
      <c r="D4375" s="10"/>
      <c r="E4375" s="10"/>
      <c r="F4375" s="10"/>
      <c r="G4375" s="10"/>
      <c r="H4375" s="10"/>
    </row>
    <row r="4376" spans="2:8" x14ac:dyDescent="0.3">
      <c r="B4376" s="7"/>
      <c r="C4376" s="10"/>
      <c r="D4376" s="10"/>
      <c r="E4376" s="10"/>
      <c r="F4376" s="10"/>
      <c r="G4376" s="10"/>
      <c r="H4376" s="10"/>
    </row>
    <row r="4377" spans="2:8" x14ac:dyDescent="0.3">
      <c r="B4377" s="7"/>
      <c r="C4377" s="10"/>
      <c r="D4377" s="10"/>
      <c r="E4377" s="10"/>
      <c r="F4377" s="10"/>
      <c r="G4377" s="10"/>
      <c r="H4377" s="10"/>
    </row>
    <row r="4378" spans="2:8" x14ac:dyDescent="0.3">
      <c r="B4378" s="7"/>
      <c r="C4378" s="10"/>
      <c r="D4378" s="10"/>
      <c r="E4378" s="10"/>
      <c r="F4378" s="10"/>
      <c r="G4378" s="10"/>
      <c r="H4378" s="10"/>
    </row>
    <row r="4379" spans="2:8" x14ac:dyDescent="0.3">
      <c r="B4379" s="7"/>
      <c r="C4379" s="10"/>
      <c r="D4379" s="10"/>
      <c r="E4379" s="10"/>
      <c r="F4379" s="10"/>
      <c r="G4379" s="10"/>
      <c r="H4379" s="10"/>
    </row>
    <row r="4380" spans="2:8" x14ac:dyDescent="0.3">
      <c r="B4380" s="7"/>
      <c r="C4380" s="10"/>
      <c r="D4380" s="10"/>
      <c r="E4380" s="10"/>
      <c r="F4380" s="10"/>
      <c r="G4380" s="10"/>
      <c r="H4380" s="10"/>
    </row>
    <row r="4381" spans="2:8" x14ac:dyDescent="0.3">
      <c r="B4381" s="7"/>
      <c r="C4381" s="10"/>
      <c r="D4381" s="10"/>
      <c r="E4381" s="10"/>
      <c r="F4381" s="10"/>
      <c r="G4381" s="10"/>
      <c r="H4381" s="10"/>
    </row>
    <row r="4382" spans="2:8" x14ac:dyDescent="0.3">
      <c r="B4382" s="7"/>
      <c r="C4382" s="10"/>
      <c r="D4382" s="10"/>
      <c r="E4382" s="10"/>
      <c r="F4382" s="10"/>
      <c r="G4382" s="10"/>
      <c r="H4382" s="10"/>
    </row>
    <row r="4383" spans="2:8" x14ac:dyDescent="0.3">
      <c r="B4383" s="7"/>
      <c r="C4383" s="10"/>
      <c r="D4383" s="10"/>
      <c r="E4383" s="10"/>
      <c r="F4383" s="10"/>
      <c r="G4383" s="10"/>
      <c r="H4383" s="10"/>
    </row>
    <row r="4384" spans="2:8" x14ac:dyDescent="0.3">
      <c r="B4384" s="7"/>
      <c r="C4384" s="10"/>
      <c r="D4384" s="10"/>
      <c r="E4384" s="10"/>
      <c r="F4384" s="10"/>
      <c r="G4384" s="10"/>
      <c r="H4384" s="10"/>
    </row>
    <row r="4385" spans="2:8" x14ac:dyDescent="0.3">
      <c r="B4385" s="7"/>
      <c r="C4385" s="10"/>
      <c r="D4385" s="10"/>
      <c r="E4385" s="10"/>
      <c r="F4385" s="10"/>
      <c r="G4385" s="10"/>
      <c r="H4385" s="10"/>
    </row>
    <row r="4386" spans="2:8" x14ac:dyDescent="0.3">
      <c r="B4386" s="7"/>
      <c r="C4386" s="10"/>
      <c r="D4386" s="10"/>
      <c r="E4386" s="10"/>
      <c r="F4386" s="10"/>
      <c r="G4386" s="10"/>
      <c r="H4386" s="10"/>
    </row>
    <row r="4387" spans="2:8" x14ac:dyDescent="0.3">
      <c r="B4387" s="7"/>
      <c r="C4387" s="10"/>
      <c r="D4387" s="10"/>
      <c r="E4387" s="10"/>
      <c r="F4387" s="10"/>
      <c r="G4387" s="10"/>
      <c r="H4387" s="10"/>
    </row>
    <row r="4388" spans="2:8" x14ac:dyDescent="0.3">
      <c r="B4388" s="7"/>
      <c r="C4388" s="10"/>
      <c r="D4388" s="10"/>
      <c r="E4388" s="10"/>
      <c r="F4388" s="10"/>
      <c r="G4388" s="10"/>
      <c r="H4388" s="10"/>
    </row>
    <row r="4389" spans="2:8" x14ac:dyDescent="0.3">
      <c r="B4389" s="7"/>
      <c r="C4389" s="10"/>
      <c r="D4389" s="10"/>
      <c r="E4389" s="10"/>
      <c r="F4389" s="10"/>
      <c r="G4389" s="10"/>
      <c r="H4389" s="10"/>
    </row>
    <row r="4390" spans="2:8" x14ac:dyDescent="0.3">
      <c r="B4390" s="7"/>
      <c r="C4390" s="10"/>
      <c r="D4390" s="10"/>
      <c r="E4390" s="10"/>
      <c r="F4390" s="10"/>
      <c r="G4390" s="10"/>
      <c r="H4390" s="10"/>
    </row>
    <row r="4391" spans="2:8" x14ac:dyDescent="0.3">
      <c r="B4391" s="7"/>
      <c r="C4391" s="10"/>
      <c r="D4391" s="10"/>
      <c r="E4391" s="10"/>
      <c r="F4391" s="10"/>
      <c r="G4391" s="10"/>
      <c r="H4391" s="10"/>
    </row>
    <row r="4392" spans="2:8" x14ac:dyDescent="0.3">
      <c r="B4392" s="7"/>
      <c r="C4392" s="10"/>
      <c r="D4392" s="10"/>
      <c r="E4392" s="10"/>
      <c r="F4392" s="10"/>
      <c r="G4392" s="10"/>
      <c r="H4392" s="10"/>
    </row>
    <row r="4393" spans="2:8" x14ac:dyDescent="0.3">
      <c r="B4393" s="7"/>
      <c r="C4393" s="10"/>
      <c r="D4393" s="10"/>
      <c r="E4393" s="10"/>
      <c r="F4393" s="10"/>
      <c r="G4393" s="10"/>
      <c r="H4393" s="10"/>
    </row>
    <row r="4394" spans="2:8" x14ac:dyDescent="0.3">
      <c r="B4394" s="7"/>
      <c r="C4394" s="10"/>
      <c r="D4394" s="10"/>
      <c r="E4394" s="10"/>
      <c r="F4394" s="10"/>
      <c r="G4394" s="10"/>
      <c r="H4394" s="10"/>
    </row>
    <row r="4395" spans="2:8" x14ac:dyDescent="0.3">
      <c r="B4395" s="7"/>
      <c r="C4395" s="10"/>
      <c r="D4395" s="10"/>
      <c r="E4395" s="10"/>
      <c r="F4395" s="10"/>
      <c r="G4395" s="10"/>
      <c r="H4395" s="10"/>
    </row>
    <row r="4396" spans="2:8" x14ac:dyDescent="0.3">
      <c r="B4396" s="7"/>
      <c r="C4396" s="10"/>
      <c r="D4396" s="10"/>
      <c r="E4396" s="10"/>
      <c r="F4396" s="10"/>
      <c r="G4396" s="10"/>
      <c r="H4396" s="10"/>
    </row>
    <row r="4397" spans="2:8" x14ac:dyDescent="0.3">
      <c r="B4397" s="7"/>
      <c r="C4397" s="10"/>
      <c r="D4397" s="10"/>
      <c r="E4397" s="10"/>
      <c r="F4397" s="10"/>
      <c r="G4397" s="10"/>
      <c r="H4397" s="10"/>
    </row>
    <row r="4398" spans="2:8" x14ac:dyDescent="0.3">
      <c r="B4398" s="7"/>
      <c r="C4398" s="10"/>
      <c r="D4398" s="10"/>
      <c r="E4398" s="10"/>
      <c r="F4398" s="10"/>
      <c r="G4398" s="10"/>
      <c r="H4398" s="10"/>
    </row>
    <row r="4399" spans="2:8" x14ac:dyDescent="0.3">
      <c r="B4399" s="7"/>
      <c r="C4399" s="10"/>
      <c r="D4399" s="10"/>
      <c r="E4399" s="10"/>
      <c r="F4399" s="10"/>
      <c r="G4399" s="10"/>
      <c r="H4399" s="10"/>
    </row>
    <row r="4400" spans="2:8" x14ac:dyDescent="0.3">
      <c r="B4400" s="7"/>
      <c r="C4400" s="10"/>
      <c r="D4400" s="10"/>
      <c r="E4400" s="10"/>
      <c r="F4400" s="10"/>
      <c r="G4400" s="10"/>
      <c r="H4400" s="10"/>
    </row>
    <row r="4401" spans="2:8" x14ac:dyDescent="0.3">
      <c r="B4401" s="7"/>
      <c r="C4401" s="10"/>
      <c r="D4401" s="10"/>
      <c r="E4401" s="10"/>
      <c r="F4401" s="10"/>
      <c r="G4401" s="10"/>
      <c r="H4401" s="10"/>
    </row>
    <row r="4402" spans="2:8" x14ac:dyDescent="0.3">
      <c r="B4402" s="7"/>
      <c r="C4402" s="10"/>
      <c r="D4402" s="10"/>
      <c r="E4402" s="10"/>
      <c r="F4402" s="10"/>
      <c r="G4402" s="10"/>
      <c r="H4402" s="10"/>
    </row>
    <row r="4403" spans="2:8" x14ac:dyDescent="0.3">
      <c r="B4403" s="7"/>
      <c r="C4403" s="10"/>
      <c r="D4403" s="10"/>
      <c r="E4403" s="10"/>
      <c r="F4403" s="10"/>
      <c r="G4403" s="10"/>
      <c r="H4403" s="10"/>
    </row>
    <row r="4404" spans="2:8" x14ac:dyDescent="0.3">
      <c r="B4404" s="7"/>
      <c r="C4404" s="10"/>
      <c r="D4404" s="10"/>
      <c r="E4404" s="10"/>
      <c r="F4404" s="10"/>
      <c r="G4404" s="10"/>
      <c r="H4404" s="10"/>
    </row>
    <row r="4405" spans="2:8" x14ac:dyDescent="0.3">
      <c r="B4405" s="7"/>
      <c r="C4405" s="10"/>
      <c r="D4405" s="10"/>
      <c r="E4405" s="10"/>
      <c r="F4405" s="10"/>
      <c r="G4405" s="10"/>
      <c r="H4405" s="10"/>
    </row>
    <row r="4406" spans="2:8" x14ac:dyDescent="0.3">
      <c r="B4406" s="7"/>
      <c r="C4406" s="10"/>
      <c r="D4406" s="10"/>
      <c r="E4406" s="10"/>
      <c r="F4406" s="10"/>
      <c r="G4406" s="10"/>
      <c r="H4406" s="10"/>
    </row>
    <row r="4407" spans="2:8" x14ac:dyDescent="0.3">
      <c r="B4407" s="7"/>
      <c r="C4407" s="10"/>
      <c r="D4407" s="10"/>
      <c r="E4407" s="10"/>
      <c r="F4407" s="10"/>
      <c r="G4407" s="10"/>
      <c r="H4407" s="10"/>
    </row>
    <row r="4408" spans="2:8" x14ac:dyDescent="0.3">
      <c r="B4408" s="7"/>
      <c r="C4408" s="10"/>
      <c r="D4408" s="10"/>
      <c r="E4408" s="10"/>
      <c r="F4408" s="10"/>
      <c r="G4408" s="10"/>
      <c r="H4408" s="10"/>
    </row>
    <row r="4409" spans="2:8" x14ac:dyDescent="0.3">
      <c r="B4409" s="7"/>
      <c r="C4409" s="10"/>
      <c r="D4409" s="10"/>
      <c r="E4409" s="10"/>
      <c r="F4409" s="10"/>
      <c r="G4409" s="10"/>
      <c r="H4409" s="10"/>
    </row>
    <row r="4410" spans="2:8" x14ac:dyDescent="0.3">
      <c r="B4410" s="7"/>
      <c r="C4410" s="10"/>
      <c r="D4410" s="10"/>
      <c r="E4410" s="10"/>
      <c r="F4410" s="10"/>
      <c r="G4410" s="10"/>
      <c r="H4410" s="10"/>
    </row>
    <row r="4411" spans="2:8" x14ac:dyDescent="0.3">
      <c r="B4411" s="7"/>
      <c r="C4411" s="10"/>
      <c r="D4411" s="10"/>
      <c r="E4411" s="10"/>
      <c r="F4411" s="10"/>
      <c r="G4411" s="10"/>
      <c r="H4411" s="10"/>
    </row>
    <row r="4412" spans="2:8" x14ac:dyDescent="0.3">
      <c r="B4412" s="7"/>
      <c r="C4412" s="10"/>
      <c r="D4412" s="10"/>
      <c r="E4412" s="10"/>
      <c r="F4412" s="10"/>
      <c r="G4412" s="10"/>
      <c r="H4412" s="10"/>
    </row>
    <row r="4413" spans="2:8" x14ac:dyDescent="0.3">
      <c r="B4413" s="7"/>
      <c r="C4413" s="10"/>
      <c r="D4413" s="10"/>
      <c r="E4413" s="10"/>
      <c r="F4413" s="10"/>
      <c r="G4413" s="10"/>
      <c r="H4413" s="10"/>
    </row>
    <row r="4414" spans="2:8" x14ac:dyDescent="0.3">
      <c r="B4414" s="7"/>
      <c r="C4414" s="10"/>
      <c r="D4414" s="10"/>
      <c r="E4414" s="10"/>
      <c r="F4414" s="10"/>
      <c r="G4414" s="10"/>
      <c r="H4414" s="10"/>
    </row>
    <row r="4415" spans="2:8" x14ac:dyDescent="0.3">
      <c r="B4415" s="7"/>
      <c r="C4415" s="10"/>
      <c r="D4415" s="10"/>
      <c r="E4415" s="10"/>
      <c r="F4415" s="10"/>
      <c r="G4415" s="10"/>
      <c r="H4415" s="10"/>
    </row>
    <row r="4416" spans="2:8" x14ac:dyDescent="0.3">
      <c r="B4416" s="7"/>
      <c r="C4416" s="10"/>
      <c r="D4416" s="10"/>
      <c r="E4416" s="10"/>
      <c r="F4416" s="10"/>
      <c r="G4416" s="10"/>
      <c r="H4416" s="10"/>
    </row>
    <row r="4417" spans="2:8" x14ac:dyDescent="0.3">
      <c r="B4417" s="7"/>
      <c r="C4417" s="10"/>
      <c r="D4417" s="10"/>
      <c r="E4417" s="10"/>
      <c r="F4417" s="10"/>
      <c r="G4417" s="10"/>
      <c r="H4417" s="10"/>
    </row>
    <row r="4418" spans="2:8" x14ac:dyDescent="0.3">
      <c r="B4418" s="7"/>
      <c r="C4418" s="10"/>
      <c r="D4418" s="10"/>
      <c r="E4418" s="10"/>
      <c r="F4418" s="10"/>
      <c r="G4418" s="10"/>
      <c r="H4418" s="10"/>
    </row>
    <row r="4419" spans="2:8" x14ac:dyDescent="0.3">
      <c r="B4419" s="7"/>
      <c r="C4419" s="10"/>
      <c r="D4419" s="10"/>
      <c r="E4419" s="10"/>
      <c r="F4419" s="10"/>
      <c r="G4419" s="10"/>
      <c r="H4419" s="10"/>
    </row>
    <row r="4420" spans="2:8" x14ac:dyDescent="0.3">
      <c r="B4420" s="7"/>
      <c r="C4420" s="10"/>
      <c r="D4420" s="10"/>
      <c r="E4420" s="10"/>
      <c r="F4420" s="10"/>
      <c r="G4420" s="10"/>
      <c r="H4420" s="10"/>
    </row>
    <row r="4421" spans="2:8" x14ac:dyDescent="0.3">
      <c r="B4421" s="7"/>
      <c r="C4421" s="10"/>
      <c r="D4421" s="10"/>
      <c r="E4421" s="10"/>
      <c r="F4421" s="10"/>
      <c r="G4421" s="10"/>
      <c r="H4421" s="10"/>
    </row>
    <row r="4422" spans="2:8" x14ac:dyDescent="0.3">
      <c r="B4422" s="7"/>
      <c r="C4422" s="10"/>
      <c r="D4422" s="10"/>
      <c r="E4422" s="10"/>
      <c r="F4422" s="10"/>
      <c r="G4422" s="10"/>
      <c r="H4422" s="10"/>
    </row>
    <row r="4423" spans="2:8" x14ac:dyDescent="0.3">
      <c r="B4423" s="7"/>
      <c r="C4423" s="10"/>
      <c r="D4423" s="10"/>
      <c r="E4423" s="10"/>
      <c r="F4423" s="10"/>
      <c r="G4423" s="10"/>
      <c r="H4423" s="10"/>
    </row>
    <row r="4424" spans="2:8" x14ac:dyDescent="0.3">
      <c r="B4424" s="7"/>
      <c r="C4424" s="10"/>
      <c r="D4424" s="10"/>
      <c r="E4424" s="10"/>
      <c r="F4424" s="10"/>
      <c r="G4424" s="10"/>
      <c r="H4424" s="10"/>
    </row>
    <row r="4425" spans="2:8" x14ac:dyDescent="0.3">
      <c r="B4425" s="7"/>
      <c r="C4425" s="10"/>
      <c r="D4425" s="10"/>
      <c r="E4425" s="10"/>
      <c r="F4425" s="10"/>
      <c r="G4425" s="10"/>
      <c r="H4425" s="10"/>
    </row>
    <row r="4426" spans="2:8" x14ac:dyDescent="0.3">
      <c r="B4426" s="7"/>
      <c r="C4426" s="10"/>
      <c r="D4426" s="10"/>
      <c r="E4426" s="10"/>
      <c r="F4426" s="10"/>
      <c r="G4426" s="10"/>
      <c r="H4426" s="10"/>
    </row>
    <row r="4427" spans="2:8" x14ac:dyDescent="0.3">
      <c r="B4427" s="7"/>
      <c r="C4427" s="10"/>
      <c r="D4427" s="10"/>
      <c r="E4427" s="10"/>
      <c r="F4427" s="10"/>
      <c r="G4427" s="10"/>
      <c r="H4427" s="10"/>
    </row>
    <row r="4428" spans="2:8" x14ac:dyDescent="0.3">
      <c r="B4428" s="7"/>
      <c r="C4428" s="10"/>
      <c r="D4428" s="10"/>
      <c r="E4428" s="10"/>
      <c r="F4428" s="10"/>
      <c r="G4428" s="10"/>
      <c r="H4428" s="10"/>
    </row>
    <row r="4429" spans="2:8" x14ac:dyDescent="0.3">
      <c r="B4429" s="7"/>
      <c r="C4429" s="10"/>
      <c r="D4429" s="10"/>
      <c r="E4429" s="10"/>
      <c r="F4429" s="10"/>
      <c r="G4429" s="10"/>
      <c r="H4429" s="10"/>
    </row>
    <row r="4430" spans="2:8" x14ac:dyDescent="0.3">
      <c r="B4430" s="7"/>
      <c r="C4430" s="10"/>
      <c r="D4430" s="10"/>
      <c r="E4430" s="10"/>
      <c r="F4430" s="10"/>
      <c r="G4430" s="10"/>
      <c r="H4430" s="10"/>
    </row>
    <row r="4431" spans="2:8" x14ac:dyDescent="0.3">
      <c r="B4431" s="7"/>
      <c r="C4431" s="10"/>
      <c r="D4431" s="10"/>
      <c r="E4431" s="10"/>
      <c r="F4431" s="10"/>
      <c r="G4431" s="10"/>
      <c r="H4431" s="10"/>
    </row>
    <row r="4432" spans="2:8" x14ac:dyDescent="0.3">
      <c r="B4432" s="7"/>
      <c r="C4432" s="10"/>
      <c r="D4432" s="10"/>
      <c r="E4432" s="10"/>
      <c r="F4432" s="10"/>
      <c r="G4432" s="10"/>
      <c r="H4432" s="10"/>
    </row>
    <row r="4433" spans="2:8" x14ac:dyDescent="0.3">
      <c r="B4433" s="7"/>
      <c r="C4433" s="10"/>
      <c r="D4433" s="10"/>
      <c r="E4433" s="10"/>
      <c r="F4433" s="10"/>
      <c r="G4433" s="10"/>
      <c r="H4433" s="10"/>
    </row>
    <row r="4434" spans="2:8" x14ac:dyDescent="0.3">
      <c r="B4434" s="7"/>
      <c r="C4434" s="10"/>
      <c r="D4434" s="10"/>
      <c r="E4434" s="10"/>
      <c r="F4434" s="10"/>
      <c r="G4434" s="10"/>
      <c r="H4434" s="10"/>
    </row>
    <row r="4435" spans="2:8" x14ac:dyDescent="0.3">
      <c r="B4435" s="7"/>
      <c r="C4435" s="10"/>
      <c r="D4435" s="10"/>
      <c r="E4435" s="10"/>
      <c r="F4435" s="10"/>
      <c r="G4435" s="10"/>
      <c r="H4435" s="10"/>
    </row>
    <row r="4436" spans="2:8" x14ac:dyDescent="0.3">
      <c r="B4436" s="7"/>
      <c r="C4436" s="10"/>
      <c r="D4436" s="10"/>
      <c r="E4436" s="10"/>
      <c r="F4436" s="10"/>
      <c r="G4436" s="10"/>
      <c r="H4436" s="10"/>
    </row>
    <row r="4437" spans="2:8" x14ac:dyDescent="0.3">
      <c r="B4437" s="7"/>
      <c r="C4437" s="10"/>
      <c r="D4437" s="10"/>
      <c r="E4437" s="10"/>
      <c r="F4437" s="10"/>
      <c r="G4437" s="10"/>
      <c r="H4437" s="10"/>
    </row>
    <row r="4438" spans="2:8" x14ac:dyDescent="0.3">
      <c r="B4438" s="7"/>
      <c r="C4438" s="10"/>
      <c r="D4438" s="10"/>
      <c r="E4438" s="10"/>
      <c r="F4438" s="10"/>
      <c r="G4438" s="10"/>
      <c r="H4438" s="10"/>
    </row>
    <row r="4439" spans="2:8" x14ac:dyDescent="0.3">
      <c r="B4439" s="7"/>
      <c r="C4439" s="10"/>
      <c r="D4439" s="10"/>
      <c r="E4439" s="10"/>
      <c r="F4439" s="10"/>
      <c r="G4439" s="10"/>
      <c r="H4439" s="10"/>
    </row>
    <row r="4440" spans="2:8" x14ac:dyDescent="0.3">
      <c r="B4440" s="7"/>
      <c r="C4440" s="10"/>
      <c r="D4440" s="10"/>
      <c r="E4440" s="10"/>
      <c r="F4440" s="10"/>
      <c r="G4440" s="10"/>
      <c r="H4440" s="10"/>
    </row>
    <row r="4441" spans="2:8" x14ac:dyDescent="0.3">
      <c r="B4441" s="7"/>
      <c r="C4441" s="10"/>
      <c r="D4441" s="10"/>
      <c r="E4441" s="10"/>
      <c r="F4441" s="10"/>
      <c r="G4441" s="10"/>
      <c r="H4441" s="10"/>
    </row>
    <row r="4442" spans="2:8" x14ac:dyDescent="0.3">
      <c r="B4442" s="7"/>
      <c r="C4442" s="10"/>
      <c r="D4442" s="10"/>
      <c r="E4442" s="10"/>
      <c r="F4442" s="10"/>
      <c r="G4442" s="10"/>
      <c r="H4442" s="10"/>
    </row>
    <row r="4443" spans="2:8" x14ac:dyDescent="0.3">
      <c r="B4443" s="7"/>
      <c r="C4443" s="10"/>
      <c r="D4443" s="10"/>
      <c r="E4443" s="10"/>
      <c r="F4443" s="10"/>
      <c r="G4443" s="10"/>
      <c r="H4443" s="10"/>
    </row>
    <row r="4444" spans="2:8" x14ac:dyDescent="0.3">
      <c r="B4444" s="7"/>
      <c r="C4444" s="10"/>
      <c r="D4444" s="10"/>
      <c r="E4444" s="10"/>
      <c r="F4444" s="10"/>
      <c r="G4444" s="10"/>
      <c r="H4444" s="10"/>
    </row>
    <row r="4445" spans="2:8" x14ac:dyDescent="0.3">
      <c r="B4445" s="7"/>
      <c r="C4445" s="10"/>
      <c r="D4445" s="10"/>
      <c r="E4445" s="10"/>
      <c r="F4445" s="10"/>
      <c r="G4445" s="10"/>
      <c r="H4445" s="10"/>
    </row>
    <row r="4446" spans="2:8" x14ac:dyDescent="0.3">
      <c r="B4446" s="7"/>
      <c r="C4446" s="10"/>
      <c r="D4446" s="10"/>
      <c r="E4446" s="10"/>
      <c r="F4446" s="10"/>
      <c r="G4446" s="10"/>
      <c r="H4446" s="10"/>
    </row>
    <row r="4447" spans="2:8" x14ac:dyDescent="0.3">
      <c r="B4447" s="7"/>
      <c r="C4447" s="10"/>
      <c r="D4447" s="10"/>
      <c r="E4447" s="10"/>
      <c r="F4447" s="10"/>
      <c r="G4447" s="10"/>
      <c r="H4447" s="10"/>
    </row>
    <row r="4448" spans="2:8" x14ac:dyDescent="0.3">
      <c r="B4448" s="7"/>
      <c r="C4448" s="10"/>
      <c r="D4448" s="10"/>
      <c r="E4448" s="10"/>
      <c r="F4448" s="10"/>
      <c r="G4448" s="10"/>
      <c r="H4448" s="10"/>
    </row>
    <row r="4449" spans="2:8" x14ac:dyDescent="0.3">
      <c r="B4449" s="7"/>
      <c r="C4449" s="10"/>
      <c r="D4449" s="10"/>
      <c r="E4449" s="10"/>
      <c r="F4449" s="10"/>
      <c r="G4449" s="10"/>
      <c r="H4449" s="10"/>
    </row>
    <row r="4450" spans="2:8" x14ac:dyDescent="0.3">
      <c r="B4450" s="7"/>
      <c r="C4450" s="10"/>
      <c r="D4450" s="10"/>
      <c r="E4450" s="10"/>
      <c r="F4450" s="10"/>
      <c r="G4450" s="10"/>
      <c r="H4450" s="10"/>
    </row>
    <row r="4451" spans="2:8" x14ac:dyDescent="0.3">
      <c r="B4451" s="7"/>
      <c r="C4451" s="10"/>
      <c r="D4451" s="10"/>
      <c r="E4451" s="10"/>
      <c r="F4451" s="10"/>
      <c r="G4451" s="10"/>
      <c r="H4451" s="10"/>
    </row>
    <row r="4452" spans="2:8" x14ac:dyDescent="0.3">
      <c r="B4452" s="7"/>
      <c r="C4452" s="10"/>
      <c r="D4452" s="10"/>
      <c r="E4452" s="10"/>
      <c r="F4452" s="10"/>
      <c r="G4452" s="10"/>
      <c r="H4452" s="10"/>
    </row>
    <row r="4453" spans="2:8" x14ac:dyDescent="0.3">
      <c r="B4453" s="7"/>
      <c r="C4453" s="10"/>
      <c r="D4453" s="10"/>
      <c r="E4453" s="10"/>
      <c r="F4453" s="10"/>
      <c r="G4453" s="10"/>
      <c r="H4453" s="10"/>
    </row>
    <row r="4454" spans="2:8" x14ac:dyDescent="0.3">
      <c r="B4454" s="7"/>
      <c r="C4454" s="10"/>
      <c r="D4454" s="10"/>
      <c r="E4454" s="10"/>
      <c r="F4454" s="10"/>
      <c r="G4454" s="10"/>
      <c r="H4454" s="10"/>
    </row>
    <row r="4455" spans="2:8" x14ac:dyDescent="0.3">
      <c r="B4455" s="7"/>
      <c r="C4455" s="10"/>
      <c r="D4455" s="10"/>
      <c r="E4455" s="10"/>
      <c r="F4455" s="10"/>
      <c r="G4455" s="10"/>
      <c r="H4455" s="10"/>
    </row>
    <row r="4456" spans="2:8" x14ac:dyDescent="0.3">
      <c r="B4456" s="7"/>
      <c r="C4456" s="10"/>
      <c r="D4456" s="10"/>
      <c r="E4456" s="10"/>
      <c r="F4456" s="10"/>
      <c r="G4456" s="10"/>
      <c r="H4456" s="10"/>
    </row>
    <row r="4457" spans="2:8" x14ac:dyDescent="0.3">
      <c r="B4457" s="7"/>
      <c r="C4457" s="10"/>
      <c r="D4457" s="10"/>
      <c r="E4457" s="10"/>
      <c r="F4457" s="10"/>
      <c r="G4457" s="10"/>
      <c r="H4457" s="10"/>
    </row>
    <row r="4458" spans="2:8" x14ac:dyDescent="0.3">
      <c r="B4458" s="7"/>
      <c r="C4458" s="10"/>
      <c r="D4458" s="10"/>
      <c r="E4458" s="10"/>
      <c r="F4458" s="10"/>
      <c r="G4458" s="10"/>
      <c r="H4458" s="10"/>
    </row>
    <row r="4459" spans="2:8" x14ac:dyDescent="0.3">
      <c r="B4459" s="7"/>
      <c r="C4459" s="10"/>
      <c r="D4459" s="10"/>
      <c r="E4459" s="10"/>
      <c r="F4459" s="10"/>
      <c r="G4459" s="10"/>
      <c r="H4459" s="10"/>
    </row>
    <row r="4460" spans="2:8" x14ac:dyDescent="0.3">
      <c r="B4460" s="7"/>
      <c r="C4460" s="10"/>
      <c r="D4460" s="10"/>
      <c r="E4460" s="10"/>
      <c r="F4460" s="10"/>
      <c r="G4460" s="10"/>
      <c r="H4460" s="10"/>
    </row>
    <row r="4461" spans="2:8" x14ac:dyDescent="0.3">
      <c r="B4461" s="7"/>
      <c r="C4461" s="10"/>
      <c r="D4461" s="10"/>
      <c r="E4461" s="10"/>
      <c r="F4461" s="10"/>
      <c r="G4461" s="10"/>
      <c r="H4461" s="10"/>
    </row>
    <row r="4462" spans="2:8" x14ac:dyDescent="0.3">
      <c r="B4462" s="7"/>
      <c r="C4462" s="10"/>
      <c r="D4462" s="10"/>
      <c r="E4462" s="10"/>
      <c r="F4462" s="10"/>
      <c r="G4462" s="10"/>
      <c r="H4462" s="10"/>
    </row>
    <row r="4463" spans="2:8" x14ac:dyDescent="0.3">
      <c r="B4463" s="7"/>
      <c r="C4463" s="10"/>
      <c r="D4463" s="10"/>
      <c r="E4463" s="10"/>
      <c r="F4463" s="10"/>
      <c r="G4463" s="10"/>
      <c r="H4463" s="10"/>
    </row>
    <row r="4464" spans="2:8" x14ac:dyDescent="0.3">
      <c r="B4464" s="7"/>
      <c r="C4464" s="10"/>
      <c r="D4464" s="10"/>
      <c r="E4464" s="10"/>
      <c r="F4464" s="10"/>
      <c r="G4464" s="10"/>
      <c r="H4464" s="10"/>
    </row>
    <row r="4465" spans="2:8" x14ac:dyDescent="0.3">
      <c r="B4465" s="7"/>
      <c r="C4465" s="10"/>
      <c r="D4465" s="10"/>
      <c r="E4465" s="10"/>
      <c r="F4465" s="10"/>
      <c r="G4465" s="10"/>
      <c r="H4465" s="10"/>
    </row>
    <row r="4466" spans="2:8" x14ac:dyDescent="0.3">
      <c r="B4466" s="7"/>
      <c r="C4466" s="10"/>
      <c r="D4466" s="10"/>
      <c r="E4466" s="10"/>
      <c r="F4466" s="10"/>
      <c r="G4466" s="10"/>
      <c r="H4466" s="10"/>
    </row>
    <row r="4467" spans="2:8" x14ac:dyDescent="0.3">
      <c r="B4467" s="7"/>
      <c r="C4467" s="10"/>
      <c r="D4467" s="10"/>
      <c r="E4467" s="10"/>
      <c r="F4467" s="10"/>
      <c r="G4467" s="10"/>
      <c r="H4467" s="10"/>
    </row>
    <row r="4468" spans="2:8" x14ac:dyDescent="0.3">
      <c r="B4468" s="7"/>
      <c r="C4468" s="10"/>
      <c r="D4468" s="10"/>
      <c r="E4468" s="10"/>
      <c r="F4468" s="10"/>
      <c r="G4468" s="10"/>
      <c r="H4468" s="10"/>
    </row>
    <row r="4469" spans="2:8" x14ac:dyDescent="0.3">
      <c r="B4469" s="7"/>
      <c r="C4469" s="10"/>
      <c r="D4469" s="10"/>
      <c r="E4469" s="10"/>
      <c r="F4469" s="10"/>
      <c r="G4469" s="10"/>
      <c r="H4469" s="10"/>
    </row>
    <row r="4470" spans="2:8" x14ac:dyDescent="0.3">
      <c r="B4470" s="7"/>
      <c r="C4470" s="10"/>
      <c r="D4470" s="10"/>
      <c r="E4470" s="10"/>
      <c r="F4470" s="10"/>
      <c r="G4470" s="10"/>
      <c r="H4470" s="10"/>
    </row>
    <row r="4471" spans="2:8" x14ac:dyDescent="0.3">
      <c r="B4471" s="7"/>
      <c r="C4471" s="10"/>
      <c r="D4471" s="10"/>
      <c r="E4471" s="10"/>
      <c r="F4471" s="10"/>
      <c r="G4471" s="10"/>
      <c r="H4471" s="10"/>
    </row>
    <row r="4472" spans="2:8" x14ac:dyDescent="0.3">
      <c r="B4472" s="7"/>
      <c r="C4472" s="10"/>
      <c r="D4472" s="10"/>
      <c r="E4472" s="10"/>
      <c r="F4472" s="10"/>
      <c r="G4472" s="10"/>
      <c r="H4472" s="10"/>
    </row>
    <row r="4473" spans="2:8" x14ac:dyDescent="0.3">
      <c r="B4473" s="7"/>
      <c r="C4473" s="10"/>
      <c r="D4473" s="10"/>
      <c r="E4473" s="10"/>
      <c r="F4473" s="10"/>
      <c r="G4473" s="10"/>
      <c r="H4473" s="10"/>
    </row>
    <row r="4474" spans="2:8" x14ac:dyDescent="0.3">
      <c r="B4474" s="7"/>
      <c r="C4474" s="10"/>
      <c r="D4474" s="10"/>
      <c r="E4474" s="10"/>
      <c r="F4474" s="10"/>
      <c r="G4474" s="10"/>
      <c r="H4474" s="10"/>
    </row>
    <row r="4475" spans="2:8" x14ac:dyDescent="0.3">
      <c r="B4475" s="7"/>
      <c r="C4475" s="10"/>
      <c r="D4475" s="10"/>
      <c r="E4475" s="10"/>
      <c r="F4475" s="10"/>
      <c r="G4475" s="10"/>
      <c r="H4475" s="10"/>
    </row>
    <row r="4476" spans="2:8" x14ac:dyDescent="0.3">
      <c r="B4476" s="7"/>
      <c r="C4476" s="10"/>
      <c r="D4476" s="10"/>
      <c r="E4476" s="10"/>
      <c r="F4476" s="10"/>
      <c r="G4476" s="10"/>
      <c r="H4476" s="10"/>
    </row>
    <row r="4477" spans="2:8" x14ac:dyDescent="0.3">
      <c r="B4477" s="7"/>
      <c r="C4477" s="10"/>
      <c r="D4477" s="10"/>
      <c r="E4477" s="10"/>
      <c r="F4477" s="10"/>
      <c r="G4477" s="10"/>
      <c r="H4477" s="10"/>
    </row>
    <row r="4478" spans="2:8" x14ac:dyDescent="0.3">
      <c r="B4478" s="7"/>
      <c r="C4478" s="10"/>
      <c r="D4478" s="10"/>
      <c r="E4478" s="10"/>
      <c r="F4478" s="10"/>
      <c r="G4478" s="10"/>
      <c r="H4478" s="10"/>
    </row>
    <row r="4479" spans="2:8" x14ac:dyDescent="0.3">
      <c r="B4479" s="7"/>
      <c r="C4479" s="10"/>
      <c r="D4479" s="10"/>
      <c r="E4479" s="10"/>
      <c r="F4479" s="10"/>
      <c r="G4479" s="10"/>
      <c r="H4479" s="10"/>
    </row>
    <row r="4480" spans="2:8" x14ac:dyDescent="0.3">
      <c r="B4480" s="7"/>
      <c r="C4480" s="10"/>
      <c r="D4480" s="10"/>
      <c r="E4480" s="10"/>
      <c r="F4480" s="10"/>
      <c r="G4480" s="10"/>
      <c r="H4480" s="10"/>
    </row>
    <row r="4481" spans="2:8" x14ac:dyDescent="0.3">
      <c r="B4481" s="7"/>
      <c r="C4481" s="10"/>
      <c r="D4481" s="10"/>
      <c r="E4481" s="10"/>
      <c r="F4481" s="10"/>
      <c r="G4481" s="10"/>
      <c r="H4481" s="10"/>
    </row>
    <row r="4482" spans="2:8" x14ac:dyDescent="0.3">
      <c r="B4482" s="7"/>
      <c r="C4482" s="10"/>
      <c r="D4482" s="10"/>
      <c r="E4482" s="10"/>
      <c r="F4482" s="10"/>
      <c r="G4482" s="10"/>
      <c r="H4482" s="10"/>
    </row>
    <row r="4483" spans="2:8" x14ac:dyDescent="0.3">
      <c r="B4483" s="7"/>
      <c r="C4483" s="10"/>
      <c r="D4483" s="10"/>
      <c r="E4483" s="10"/>
      <c r="F4483" s="10"/>
      <c r="G4483" s="10"/>
      <c r="H4483" s="10"/>
    </row>
    <row r="4484" spans="2:8" x14ac:dyDescent="0.3">
      <c r="B4484" s="7"/>
      <c r="C4484" s="10"/>
      <c r="D4484" s="10"/>
      <c r="E4484" s="10"/>
      <c r="F4484" s="10"/>
      <c r="G4484" s="10"/>
      <c r="H4484" s="10"/>
    </row>
    <row r="4485" spans="2:8" x14ac:dyDescent="0.3">
      <c r="B4485" s="7"/>
      <c r="C4485" s="10"/>
      <c r="D4485" s="10"/>
      <c r="E4485" s="10"/>
      <c r="F4485" s="10"/>
      <c r="G4485" s="10"/>
      <c r="H4485" s="10"/>
    </row>
    <row r="4486" spans="2:8" x14ac:dyDescent="0.3">
      <c r="B4486" s="7"/>
      <c r="C4486" s="10"/>
      <c r="D4486" s="10"/>
      <c r="E4486" s="10"/>
      <c r="F4486" s="10"/>
      <c r="G4486" s="10"/>
      <c r="H4486" s="10"/>
    </row>
    <row r="4487" spans="2:8" x14ac:dyDescent="0.3">
      <c r="B4487" s="7"/>
      <c r="C4487" s="10"/>
      <c r="D4487" s="10"/>
      <c r="E4487" s="10"/>
      <c r="F4487" s="10"/>
      <c r="G4487" s="10"/>
      <c r="H4487" s="10"/>
    </row>
    <row r="4488" spans="2:8" x14ac:dyDescent="0.3">
      <c r="B4488" s="7"/>
      <c r="C4488" s="10"/>
      <c r="D4488" s="10"/>
      <c r="E4488" s="10"/>
      <c r="F4488" s="10"/>
      <c r="G4488" s="10"/>
      <c r="H4488" s="10"/>
    </row>
    <row r="4489" spans="2:8" x14ac:dyDescent="0.3">
      <c r="B4489" s="7"/>
      <c r="C4489" s="10"/>
      <c r="D4489" s="10"/>
      <c r="E4489" s="10"/>
      <c r="F4489" s="10"/>
      <c r="G4489" s="10"/>
      <c r="H4489" s="10"/>
    </row>
    <row r="4490" spans="2:8" x14ac:dyDescent="0.3">
      <c r="B4490" s="7"/>
      <c r="C4490" s="10"/>
      <c r="D4490" s="10"/>
      <c r="E4490" s="10"/>
      <c r="F4490" s="10"/>
      <c r="G4490" s="10"/>
      <c r="H4490" s="10"/>
    </row>
    <row r="4491" spans="2:8" x14ac:dyDescent="0.3">
      <c r="B4491" s="7"/>
      <c r="C4491" s="10"/>
      <c r="D4491" s="10"/>
      <c r="E4491" s="10"/>
      <c r="F4491" s="10"/>
      <c r="G4491" s="10"/>
      <c r="H4491" s="10"/>
    </row>
    <row r="4492" spans="2:8" x14ac:dyDescent="0.3">
      <c r="B4492" s="7"/>
      <c r="C4492" s="10"/>
      <c r="D4492" s="10"/>
      <c r="E4492" s="10"/>
      <c r="F4492" s="10"/>
      <c r="G4492" s="10"/>
      <c r="H4492" s="10"/>
    </row>
    <row r="4493" spans="2:8" x14ac:dyDescent="0.3">
      <c r="B4493" s="7"/>
      <c r="C4493" s="10"/>
      <c r="D4493" s="10"/>
      <c r="E4493" s="10"/>
      <c r="F4493" s="10"/>
      <c r="G4493" s="10"/>
      <c r="H4493" s="10"/>
    </row>
    <row r="4494" spans="2:8" x14ac:dyDescent="0.3">
      <c r="B4494" s="7"/>
      <c r="C4494" s="10"/>
      <c r="D4494" s="10"/>
      <c r="E4494" s="10"/>
      <c r="F4494" s="10"/>
      <c r="G4494" s="10"/>
      <c r="H4494" s="10"/>
    </row>
    <row r="4495" spans="2:8" x14ac:dyDescent="0.3">
      <c r="B4495" s="7"/>
      <c r="C4495" s="10"/>
      <c r="D4495" s="10"/>
      <c r="E4495" s="10"/>
      <c r="F4495" s="10"/>
      <c r="G4495" s="10"/>
      <c r="H4495" s="10"/>
    </row>
    <row r="4496" spans="2:8" x14ac:dyDescent="0.3">
      <c r="B4496" s="7"/>
      <c r="C4496" s="10"/>
      <c r="D4496" s="10"/>
      <c r="E4496" s="10"/>
      <c r="F4496" s="10"/>
      <c r="G4496" s="10"/>
      <c r="H4496" s="10"/>
    </row>
    <row r="4497" spans="2:8" x14ac:dyDescent="0.3">
      <c r="B4497" s="7"/>
      <c r="C4497" s="10"/>
      <c r="D4497" s="10"/>
      <c r="E4497" s="10"/>
      <c r="F4497" s="10"/>
      <c r="G4497" s="10"/>
      <c r="H4497" s="10"/>
    </row>
    <row r="4498" spans="2:8" x14ac:dyDescent="0.3">
      <c r="B4498" s="7"/>
      <c r="C4498" s="10"/>
      <c r="D4498" s="10"/>
      <c r="E4498" s="10"/>
      <c r="F4498" s="10"/>
      <c r="G4498" s="10"/>
      <c r="H4498" s="10"/>
    </row>
    <row r="4499" spans="2:8" x14ac:dyDescent="0.3">
      <c r="B4499" s="7"/>
      <c r="C4499" s="10"/>
      <c r="D4499" s="10"/>
      <c r="E4499" s="10"/>
      <c r="F4499" s="10"/>
      <c r="G4499" s="10"/>
      <c r="H4499" s="10"/>
    </row>
    <row r="4500" spans="2:8" x14ac:dyDescent="0.3">
      <c r="B4500" s="7"/>
      <c r="C4500" s="10"/>
      <c r="D4500" s="10"/>
      <c r="E4500" s="10"/>
      <c r="F4500" s="10"/>
      <c r="G4500" s="10"/>
      <c r="H4500" s="10"/>
    </row>
    <row r="4501" spans="2:8" x14ac:dyDescent="0.3">
      <c r="B4501" s="7"/>
      <c r="C4501" s="10"/>
      <c r="D4501" s="10"/>
      <c r="E4501" s="10"/>
      <c r="F4501" s="10"/>
      <c r="G4501" s="10"/>
      <c r="H4501" s="10"/>
    </row>
    <row r="4502" spans="2:8" x14ac:dyDescent="0.3">
      <c r="B4502" s="7"/>
      <c r="C4502" s="10"/>
      <c r="D4502" s="10"/>
      <c r="E4502" s="10"/>
      <c r="F4502" s="10"/>
      <c r="G4502" s="10"/>
      <c r="H4502" s="10"/>
    </row>
    <row r="4503" spans="2:8" x14ac:dyDescent="0.3">
      <c r="B4503" s="7"/>
      <c r="C4503" s="10"/>
      <c r="D4503" s="10"/>
      <c r="E4503" s="10"/>
      <c r="F4503" s="10"/>
      <c r="G4503" s="10"/>
      <c r="H4503" s="10"/>
    </row>
    <row r="4504" spans="2:8" x14ac:dyDescent="0.3">
      <c r="B4504" s="7"/>
      <c r="C4504" s="10"/>
      <c r="D4504" s="10"/>
      <c r="E4504" s="10"/>
      <c r="F4504" s="10"/>
      <c r="G4504" s="10"/>
      <c r="H4504" s="10"/>
    </row>
    <row r="4505" spans="2:8" x14ac:dyDescent="0.3">
      <c r="B4505" s="7"/>
      <c r="C4505" s="10"/>
      <c r="D4505" s="10"/>
      <c r="E4505" s="10"/>
      <c r="F4505" s="10"/>
      <c r="G4505" s="10"/>
      <c r="H4505" s="10"/>
    </row>
    <row r="4506" spans="2:8" x14ac:dyDescent="0.3">
      <c r="B4506" s="7"/>
      <c r="C4506" s="10"/>
      <c r="D4506" s="10"/>
      <c r="E4506" s="10"/>
      <c r="F4506" s="10"/>
      <c r="G4506" s="10"/>
      <c r="H4506" s="10"/>
    </row>
    <row r="4507" spans="2:8" x14ac:dyDescent="0.3">
      <c r="B4507" s="7"/>
      <c r="C4507" s="10"/>
      <c r="D4507" s="10"/>
      <c r="E4507" s="10"/>
      <c r="F4507" s="10"/>
      <c r="G4507" s="10"/>
      <c r="H4507" s="10"/>
    </row>
    <row r="4508" spans="2:8" x14ac:dyDescent="0.3">
      <c r="B4508" s="7"/>
      <c r="C4508" s="10"/>
      <c r="D4508" s="10"/>
      <c r="E4508" s="10"/>
      <c r="F4508" s="10"/>
      <c r="G4508" s="10"/>
      <c r="H4508" s="10"/>
    </row>
    <row r="4509" spans="2:8" x14ac:dyDescent="0.3">
      <c r="B4509" s="7"/>
      <c r="C4509" s="10"/>
      <c r="D4509" s="10"/>
      <c r="E4509" s="10"/>
      <c r="F4509" s="10"/>
      <c r="G4509" s="10"/>
      <c r="H4509" s="10"/>
    </row>
    <row r="4510" spans="2:8" x14ac:dyDescent="0.3">
      <c r="B4510" s="7"/>
      <c r="C4510" s="10"/>
      <c r="D4510" s="10"/>
      <c r="E4510" s="10"/>
      <c r="F4510" s="10"/>
      <c r="G4510" s="10"/>
      <c r="H4510" s="10"/>
    </row>
    <row r="4511" spans="2:8" x14ac:dyDescent="0.3">
      <c r="B4511" s="7"/>
      <c r="C4511" s="10"/>
      <c r="D4511" s="10"/>
      <c r="E4511" s="10"/>
      <c r="F4511" s="10"/>
      <c r="G4511" s="10"/>
      <c r="H4511" s="10"/>
    </row>
    <row r="4512" spans="2:8" x14ac:dyDescent="0.3">
      <c r="B4512" s="7"/>
      <c r="C4512" s="10"/>
      <c r="D4512" s="10"/>
      <c r="E4512" s="10"/>
      <c r="F4512" s="10"/>
      <c r="G4512" s="10"/>
      <c r="H4512" s="10"/>
    </row>
    <row r="4513" spans="2:8" x14ac:dyDescent="0.3">
      <c r="B4513" s="7"/>
      <c r="C4513" s="10"/>
      <c r="D4513" s="10"/>
      <c r="E4513" s="10"/>
      <c r="F4513" s="10"/>
      <c r="G4513" s="10"/>
      <c r="H4513" s="10"/>
    </row>
    <row r="4514" spans="2:8" x14ac:dyDescent="0.3">
      <c r="B4514" s="7"/>
      <c r="C4514" s="10"/>
      <c r="D4514" s="10"/>
      <c r="E4514" s="10"/>
      <c r="F4514" s="10"/>
      <c r="G4514" s="10"/>
      <c r="H4514" s="10"/>
    </row>
    <row r="4515" spans="2:8" x14ac:dyDescent="0.3">
      <c r="B4515" s="7"/>
      <c r="C4515" s="10"/>
      <c r="D4515" s="10"/>
      <c r="E4515" s="10"/>
      <c r="F4515" s="10"/>
      <c r="G4515" s="10"/>
      <c r="H4515" s="10"/>
    </row>
    <row r="4516" spans="2:8" x14ac:dyDescent="0.3">
      <c r="B4516" s="7"/>
      <c r="C4516" s="10"/>
      <c r="D4516" s="10"/>
      <c r="E4516" s="10"/>
      <c r="F4516" s="10"/>
      <c r="G4516" s="10"/>
      <c r="H4516" s="10"/>
    </row>
    <row r="4517" spans="2:8" x14ac:dyDescent="0.3">
      <c r="B4517" s="7"/>
      <c r="C4517" s="10"/>
      <c r="D4517" s="10"/>
      <c r="E4517" s="10"/>
      <c r="F4517" s="10"/>
      <c r="G4517" s="10"/>
      <c r="H4517" s="10"/>
    </row>
    <row r="4518" spans="2:8" x14ac:dyDescent="0.3">
      <c r="B4518" s="7"/>
      <c r="C4518" s="10"/>
      <c r="D4518" s="10"/>
      <c r="E4518" s="10"/>
      <c r="F4518" s="10"/>
      <c r="G4518" s="10"/>
      <c r="H4518" s="10"/>
    </row>
    <row r="4519" spans="2:8" x14ac:dyDescent="0.3">
      <c r="B4519" s="7"/>
      <c r="C4519" s="10"/>
      <c r="D4519" s="10"/>
      <c r="E4519" s="10"/>
      <c r="F4519" s="10"/>
      <c r="G4519" s="10"/>
      <c r="H4519" s="10"/>
    </row>
    <row r="4520" spans="2:8" x14ac:dyDescent="0.3">
      <c r="B4520" s="7"/>
      <c r="C4520" s="10"/>
      <c r="D4520" s="10"/>
      <c r="E4520" s="10"/>
      <c r="F4520" s="10"/>
      <c r="G4520" s="10"/>
      <c r="H4520" s="10"/>
    </row>
    <row r="4521" spans="2:8" x14ac:dyDescent="0.3">
      <c r="B4521" s="7"/>
      <c r="C4521" s="10"/>
      <c r="D4521" s="10"/>
      <c r="E4521" s="10"/>
      <c r="F4521" s="10"/>
      <c r="G4521" s="10"/>
      <c r="H4521" s="10"/>
    </row>
    <row r="4522" spans="2:8" x14ac:dyDescent="0.3">
      <c r="B4522" s="7"/>
      <c r="C4522" s="10"/>
      <c r="D4522" s="10"/>
      <c r="E4522" s="10"/>
      <c r="F4522" s="10"/>
      <c r="G4522" s="10"/>
      <c r="H4522" s="10"/>
    </row>
    <row r="4523" spans="2:8" x14ac:dyDescent="0.3">
      <c r="B4523" s="7"/>
      <c r="C4523" s="10"/>
      <c r="D4523" s="10"/>
      <c r="E4523" s="10"/>
      <c r="F4523" s="10"/>
      <c r="G4523" s="10"/>
      <c r="H4523" s="10"/>
    </row>
    <row r="4524" spans="2:8" x14ac:dyDescent="0.3">
      <c r="B4524" s="7"/>
      <c r="C4524" s="10"/>
      <c r="D4524" s="10"/>
      <c r="E4524" s="10"/>
      <c r="F4524" s="10"/>
      <c r="G4524" s="10"/>
      <c r="H4524" s="10"/>
    </row>
    <row r="4525" spans="2:8" x14ac:dyDescent="0.3">
      <c r="B4525" s="7"/>
      <c r="C4525" s="10"/>
      <c r="D4525" s="10"/>
      <c r="E4525" s="10"/>
      <c r="F4525" s="10"/>
      <c r="G4525" s="10"/>
      <c r="H4525" s="10"/>
    </row>
    <row r="4526" spans="2:8" x14ac:dyDescent="0.3">
      <c r="B4526" s="7"/>
      <c r="C4526" s="10"/>
      <c r="D4526" s="10"/>
      <c r="E4526" s="10"/>
      <c r="F4526" s="10"/>
      <c r="G4526" s="10"/>
      <c r="H4526" s="10"/>
    </row>
    <row r="4527" spans="2:8" x14ac:dyDescent="0.3">
      <c r="B4527" s="7"/>
      <c r="C4527" s="10"/>
      <c r="D4527" s="10"/>
      <c r="E4527" s="10"/>
      <c r="F4527" s="10"/>
      <c r="G4527" s="10"/>
      <c r="H4527" s="10"/>
    </row>
    <row r="4528" spans="2:8" x14ac:dyDescent="0.3">
      <c r="B4528" s="7"/>
      <c r="C4528" s="10"/>
      <c r="D4528" s="10"/>
      <c r="E4528" s="10"/>
      <c r="F4528" s="10"/>
      <c r="G4528" s="10"/>
      <c r="H4528" s="10"/>
    </row>
    <row r="4529" spans="2:8" x14ac:dyDescent="0.3">
      <c r="B4529" s="7"/>
      <c r="C4529" s="10"/>
      <c r="D4529" s="10"/>
      <c r="E4529" s="10"/>
      <c r="F4529" s="10"/>
      <c r="G4529" s="10"/>
      <c r="H4529" s="10"/>
    </row>
    <row r="4530" spans="2:8" x14ac:dyDescent="0.3">
      <c r="B4530" s="7"/>
      <c r="C4530" s="10"/>
      <c r="D4530" s="10"/>
      <c r="E4530" s="10"/>
      <c r="F4530" s="10"/>
      <c r="G4530" s="10"/>
      <c r="H4530" s="10"/>
    </row>
    <row r="4531" spans="2:8" x14ac:dyDescent="0.3">
      <c r="B4531" s="7"/>
      <c r="C4531" s="10"/>
      <c r="D4531" s="10"/>
      <c r="E4531" s="10"/>
      <c r="F4531" s="10"/>
      <c r="G4531" s="10"/>
      <c r="H4531" s="10"/>
    </row>
    <row r="4532" spans="2:8" x14ac:dyDescent="0.3">
      <c r="B4532" s="7"/>
      <c r="C4532" s="10"/>
      <c r="D4532" s="10"/>
      <c r="E4532" s="10"/>
      <c r="F4532" s="10"/>
      <c r="G4532" s="10"/>
      <c r="H4532" s="10"/>
    </row>
    <row r="4533" spans="2:8" x14ac:dyDescent="0.3">
      <c r="B4533" s="7"/>
      <c r="C4533" s="10"/>
      <c r="D4533" s="10"/>
      <c r="E4533" s="10"/>
      <c r="F4533" s="10"/>
      <c r="G4533" s="10"/>
      <c r="H4533" s="10"/>
    </row>
    <row r="4534" spans="2:8" x14ac:dyDescent="0.3">
      <c r="B4534" s="7"/>
      <c r="C4534" s="10"/>
      <c r="D4534" s="10"/>
      <c r="E4534" s="10"/>
      <c r="F4534" s="10"/>
      <c r="G4534" s="10"/>
      <c r="H4534" s="10"/>
    </row>
    <row r="4535" spans="2:8" x14ac:dyDescent="0.3">
      <c r="B4535" s="7"/>
      <c r="C4535" s="10"/>
      <c r="D4535" s="10"/>
      <c r="E4535" s="10"/>
      <c r="F4535" s="10"/>
      <c r="G4535" s="10"/>
      <c r="H4535" s="10"/>
    </row>
    <row r="4536" spans="2:8" x14ac:dyDescent="0.3">
      <c r="B4536" s="7"/>
      <c r="C4536" s="10"/>
      <c r="D4536" s="10"/>
      <c r="E4536" s="10"/>
      <c r="F4536" s="10"/>
      <c r="G4536" s="10"/>
      <c r="H4536" s="10"/>
    </row>
    <row r="4537" spans="2:8" x14ac:dyDescent="0.3">
      <c r="B4537" s="7"/>
      <c r="C4537" s="10"/>
      <c r="D4537" s="10"/>
      <c r="E4537" s="10"/>
      <c r="F4537" s="10"/>
      <c r="G4537" s="10"/>
      <c r="H4537" s="10"/>
    </row>
    <row r="4538" spans="2:8" x14ac:dyDescent="0.3">
      <c r="B4538" s="7"/>
      <c r="C4538" s="10"/>
      <c r="D4538" s="10"/>
      <c r="E4538" s="10"/>
      <c r="F4538" s="10"/>
      <c r="G4538" s="10"/>
      <c r="H4538" s="10"/>
    </row>
    <row r="4539" spans="2:8" x14ac:dyDescent="0.3">
      <c r="B4539" s="7"/>
      <c r="C4539" s="10"/>
      <c r="D4539" s="10"/>
      <c r="E4539" s="10"/>
      <c r="F4539" s="10"/>
      <c r="G4539" s="10"/>
      <c r="H4539" s="10"/>
    </row>
    <row r="4540" spans="2:8" x14ac:dyDescent="0.3">
      <c r="B4540" s="7"/>
      <c r="C4540" s="10"/>
      <c r="D4540" s="10"/>
      <c r="E4540" s="10"/>
      <c r="F4540" s="10"/>
      <c r="G4540" s="10"/>
      <c r="H4540" s="10"/>
    </row>
    <row r="4541" spans="2:8" x14ac:dyDescent="0.3">
      <c r="B4541" s="7"/>
      <c r="C4541" s="10"/>
      <c r="D4541" s="10"/>
      <c r="E4541" s="10"/>
      <c r="F4541" s="10"/>
      <c r="G4541" s="10"/>
      <c r="H4541" s="10"/>
    </row>
    <row r="4542" spans="2:8" x14ac:dyDescent="0.3">
      <c r="B4542" s="7"/>
      <c r="C4542" s="10"/>
      <c r="D4542" s="10"/>
      <c r="E4542" s="10"/>
      <c r="F4542" s="10"/>
      <c r="G4542" s="10"/>
      <c r="H4542" s="10"/>
    </row>
    <row r="4543" spans="2:8" x14ac:dyDescent="0.3">
      <c r="B4543" s="7"/>
      <c r="C4543" s="10"/>
      <c r="D4543" s="10"/>
      <c r="E4543" s="10"/>
      <c r="F4543" s="10"/>
      <c r="G4543" s="10"/>
      <c r="H4543" s="10"/>
    </row>
    <row r="4544" spans="2:8" x14ac:dyDescent="0.3">
      <c r="B4544" s="7"/>
      <c r="C4544" s="10"/>
      <c r="D4544" s="10"/>
      <c r="E4544" s="10"/>
      <c r="F4544" s="10"/>
      <c r="G4544" s="10"/>
      <c r="H4544" s="10"/>
    </row>
    <row r="4545" spans="2:8" x14ac:dyDescent="0.3">
      <c r="B4545" s="7"/>
      <c r="C4545" s="10"/>
      <c r="D4545" s="10"/>
      <c r="E4545" s="10"/>
      <c r="F4545" s="10"/>
      <c r="G4545" s="10"/>
      <c r="H4545" s="10"/>
    </row>
    <row r="4546" spans="2:8" x14ac:dyDescent="0.3">
      <c r="B4546" s="7"/>
      <c r="C4546" s="10"/>
      <c r="D4546" s="10"/>
      <c r="E4546" s="10"/>
      <c r="F4546" s="10"/>
      <c r="G4546" s="10"/>
      <c r="H4546" s="10"/>
    </row>
    <row r="4547" spans="2:8" x14ac:dyDescent="0.3">
      <c r="B4547" s="7"/>
      <c r="C4547" s="10"/>
      <c r="D4547" s="10"/>
      <c r="E4547" s="10"/>
      <c r="F4547" s="10"/>
      <c r="G4547" s="10"/>
      <c r="H4547" s="10"/>
    </row>
    <row r="4548" spans="2:8" x14ac:dyDescent="0.3">
      <c r="B4548" s="7"/>
      <c r="C4548" s="10"/>
      <c r="D4548" s="10"/>
      <c r="E4548" s="10"/>
      <c r="F4548" s="10"/>
      <c r="G4548" s="10"/>
      <c r="H4548" s="10"/>
    </row>
    <row r="4549" spans="2:8" x14ac:dyDescent="0.3">
      <c r="B4549" s="7"/>
      <c r="C4549" s="10"/>
      <c r="D4549" s="10"/>
      <c r="E4549" s="10"/>
      <c r="F4549" s="10"/>
      <c r="G4549" s="10"/>
      <c r="H4549" s="10"/>
    </row>
    <row r="4550" spans="2:8" x14ac:dyDescent="0.3">
      <c r="B4550" s="7"/>
      <c r="C4550" s="10"/>
      <c r="D4550" s="10"/>
      <c r="E4550" s="10"/>
      <c r="F4550" s="10"/>
      <c r="G4550" s="10"/>
      <c r="H4550" s="10"/>
    </row>
    <row r="4551" spans="2:8" x14ac:dyDescent="0.3">
      <c r="B4551" s="7"/>
      <c r="C4551" s="10"/>
      <c r="D4551" s="10"/>
      <c r="E4551" s="10"/>
      <c r="F4551" s="10"/>
      <c r="G4551" s="10"/>
      <c r="H4551" s="10"/>
    </row>
    <row r="4552" spans="2:8" x14ac:dyDescent="0.3">
      <c r="B4552" s="7"/>
      <c r="C4552" s="10"/>
      <c r="D4552" s="10"/>
      <c r="E4552" s="10"/>
      <c r="F4552" s="10"/>
      <c r="G4552" s="10"/>
      <c r="H4552" s="10"/>
    </row>
    <row r="4553" spans="2:8" x14ac:dyDescent="0.3">
      <c r="B4553" s="7"/>
      <c r="C4553" s="10"/>
      <c r="D4553" s="10"/>
      <c r="E4553" s="10"/>
      <c r="F4553" s="10"/>
      <c r="G4553" s="10"/>
      <c r="H4553" s="10"/>
    </row>
    <row r="4554" spans="2:8" x14ac:dyDescent="0.3">
      <c r="B4554" s="7"/>
      <c r="C4554" s="10"/>
      <c r="D4554" s="10"/>
      <c r="E4554" s="10"/>
      <c r="F4554" s="10"/>
      <c r="G4554" s="10"/>
      <c r="H4554" s="10"/>
    </row>
    <row r="4555" spans="2:8" x14ac:dyDescent="0.3">
      <c r="B4555" s="7"/>
      <c r="C4555" s="10"/>
      <c r="D4555" s="10"/>
      <c r="E4555" s="10"/>
      <c r="F4555" s="10"/>
      <c r="G4555" s="10"/>
      <c r="H4555" s="10"/>
    </row>
    <row r="4556" spans="2:8" x14ac:dyDescent="0.3">
      <c r="B4556" s="7"/>
      <c r="C4556" s="10"/>
      <c r="D4556" s="10"/>
      <c r="E4556" s="10"/>
      <c r="F4556" s="10"/>
      <c r="G4556" s="10"/>
      <c r="H4556" s="10"/>
    </row>
    <row r="4557" spans="2:8" x14ac:dyDescent="0.3">
      <c r="B4557" s="7"/>
      <c r="C4557" s="10"/>
      <c r="D4557" s="10"/>
      <c r="E4557" s="10"/>
      <c r="F4557" s="10"/>
      <c r="G4557" s="10"/>
      <c r="H4557" s="10"/>
    </row>
    <row r="4558" spans="2:8" x14ac:dyDescent="0.3">
      <c r="B4558" s="7"/>
      <c r="C4558" s="10"/>
      <c r="D4558" s="10"/>
      <c r="E4558" s="10"/>
      <c r="F4558" s="10"/>
      <c r="G4558" s="10"/>
      <c r="H4558" s="10"/>
    </row>
    <row r="4559" spans="2:8" x14ac:dyDescent="0.3">
      <c r="B4559" s="7"/>
      <c r="C4559" s="10"/>
      <c r="D4559" s="10"/>
      <c r="E4559" s="10"/>
      <c r="F4559" s="10"/>
      <c r="G4559" s="10"/>
      <c r="H4559" s="10"/>
    </row>
    <row r="4560" spans="2:8" x14ac:dyDescent="0.3">
      <c r="B4560" s="7"/>
      <c r="C4560" s="10"/>
      <c r="D4560" s="10"/>
      <c r="E4560" s="10"/>
      <c r="F4560" s="10"/>
      <c r="G4560" s="10"/>
      <c r="H4560" s="10"/>
    </row>
    <row r="4561" spans="2:8" x14ac:dyDescent="0.3">
      <c r="B4561" s="7"/>
      <c r="C4561" s="10"/>
      <c r="D4561" s="10"/>
      <c r="E4561" s="10"/>
      <c r="F4561" s="10"/>
      <c r="G4561" s="10"/>
      <c r="H4561" s="10"/>
    </row>
    <row r="4562" spans="2:8" x14ac:dyDescent="0.3">
      <c r="B4562" s="7"/>
      <c r="C4562" s="10"/>
      <c r="D4562" s="10"/>
      <c r="E4562" s="10"/>
      <c r="F4562" s="10"/>
      <c r="G4562" s="10"/>
      <c r="H4562" s="10"/>
    </row>
    <row r="4563" spans="2:8" x14ac:dyDescent="0.3">
      <c r="B4563" s="7"/>
      <c r="C4563" s="10"/>
      <c r="D4563" s="10"/>
      <c r="E4563" s="10"/>
      <c r="F4563" s="10"/>
      <c r="G4563" s="10"/>
      <c r="H4563" s="10"/>
    </row>
    <row r="4564" spans="2:8" x14ac:dyDescent="0.3">
      <c r="B4564" s="7"/>
      <c r="C4564" s="10"/>
      <c r="D4564" s="10"/>
      <c r="E4564" s="10"/>
      <c r="F4564" s="10"/>
      <c r="G4564" s="10"/>
      <c r="H4564" s="10"/>
    </row>
    <row r="4565" spans="2:8" x14ac:dyDescent="0.3">
      <c r="B4565" s="7"/>
      <c r="C4565" s="10"/>
      <c r="D4565" s="10"/>
      <c r="E4565" s="10"/>
      <c r="F4565" s="10"/>
      <c r="G4565" s="10"/>
      <c r="H4565" s="10"/>
    </row>
    <row r="4566" spans="2:8" x14ac:dyDescent="0.3">
      <c r="B4566" s="7"/>
      <c r="C4566" s="10"/>
      <c r="D4566" s="10"/>
      <c r="E4566" s="10"/>
      <c r="F4566" s="10"/>
      <c r="G4566" s="10"/>
      <c r="H4566" s="10"/>
    </row>
    <row r="4567" spans="2:8" x14ac:dyDescent="0.3">
      <c r="B4567" s="7"/>
      <c r="C4567" s="10"/>
      <c r="D4567" s="10"/>
      <c r="E4567" s="10"/>
      <c r="F4567" s="10"/>
      <c r="G4567" s="10"/>
      <c r="H4567" s="10"/>
    </row>
    <row r="4568" spans="2:8" x14ac:dyDescent="0.3">
      <c r="B4568" s="7"/>
      <c r="C4568" s="10"/>
      <c r="D4568" s="10"/>
      <c r="E4568" s="10"/>
      <c r="F4568" s="10"/>
      <c r="G4568" s="10"/>
      <c r="H4568" s="10"/>
    </row>
    <row r="4569" spans="2:8" x14ac:dyDescent="0.3">
      <c r="B4569" s="7"/>
      <c r="C4569" s="10"/>
      <c r="D4569" s="10"/>
      <c r="E4569" s="10"/>
      <c r="F4569" s="10"/>
      <c r="G4569" s="10"/>
      <c r="H4569" s="10"/>
    </row>
    <row r="4570" spans="2:8" x14ac:dyDescent="0.3">
      <c r="B4570" s="7"/>
      <c r="C4570" s="10"/>
      <c r="D4570" s="10"/>
      <c r="E4570" s="10"/>
      <c r="F4570" s="10"/>
      <c r="G4570" s="10"/>
      <c r="H4570" s="10"/>
    </row>
    <row r="4571" spans="2:8" x14ac:dyDescent="0.3">
      <c r="B4571" s="7"/>
      <c r="C4571" s="10"/>
      <c r="D4571" s="10"/>
      <c r="E4571" s="10"/>
      <c r="F4571" s="10"/>
      <c r="G4571" s="10"/>
      <c r="H4571" s="10"/>
    </row>
    <row r="4572" spans="2:8" x14ac:dyDescent="0.3">
      <c r="B4572" s="7"/>
      <c r="C4572" s="10"/>
      <c r="D4572" s="10"/>
      <c r="E4572" s="10"/>
      <c r="F4572" s="10"/>
      <c r="G4572" s="10"/>
      <c r="H4572" s="10"/>
    </row>
    <row r="4573" spans="2:8" x14ac:dyDescent="0.3">
      <c r="B4573" s="7"/>
      <c r="C4573" s="10"/>
      <c r="D4573" s="10"/>
      <c r="E4573" s="10"/>
      <c r="F4573" s="10"/>
      <c r="G4573" s="10"/>
      <c r="H4573" s="10"/>
    </row>
    <row r="4574" spans="2:8" x14ac:dyDescent="0.3">
      <c r="B4574" s="7"/>
      <c r="C4574" s="10"/>
      <c r="D4574" s="10"/>
      <c r="E4574" s="10"/>
      <c r="F4574" s="10"/>
      <c r="G4574" s="10"/>
      <c r="H4574" s="10"/>
    </row>
    <row r="4575" spans="2:8" x14ac:dyDescent="0.3">
      <c r="B4575" s="7"/>
      <c r="C4575" s="10"/>
      <c r="D4575" s="10"/>
      <c r="E4575" s="10"/>
      <c r="F4575" s="10"/>
      <c r="G4575" s="10"/>
      <c r="H4575" s="10"/>
    </row>
    <row r="4576" spans="2:8" x14ac:dyDescent="0.3">
      <c r="B4576" s="7"/>
      <c r="C4576" s="10"/>
      <c r="D4576" s="10"/>
      <c r="E4576" s="10"/>
      <c r="F4576" s="10"/>
      <c r="G4576" s="10"/>
      <c r="H4576" s="10"/>
    </row>
    <row r="4577" spans="2:8" x14ac:dyDescent="0.3">
      <c r="B4577" s="7"/>
      <c r="C4577" s="10"/>
      <c r="D4577" s="10"/>
      <c r="E4577" s="10"/>
      <c r="F4577" s="10"/>
      <c r="G4577" s="10"/>
      <c r="H4577" s="10"/>
    </row>
    <row r="4578" spans="2:8" x14ac:dyDescent="0.3">
      <c r="B4578" s="7"/>
      <c r="C4578" s="10"/>
      <c r="D4578" s="10"/>
      <c r="E4578" s="10"/>
      <c r="F4578" s="10"/>
      <c r="G4578" s="10"/>
      <c r="H4578" s="10"/>
    </row>
    <row r="4579" spans="2:8" x14ac:dyDescent="0.3">
      <c r="B4579" s="7"/>
      <c r="C4579" s="10"/>
      <c r="D4579" s="10"/>
      <c r="E4579" s="10"/>
      <c r="F4579" s="10"/>
      <c r="G4579" s="10"/>
      <c r="H4579" s="10"/>
    </row>
    <row r="4580" spans="2:8" x14ac:dyDescent="0.3">
      <c r="B4580" s="7"/>
      <c r="C4580" s="10"/>
      <c r="D4580" s="10"/>
      <c r="E4580" s="10"/>
      <c r="F4580" s="10"/>
      <c r="G4580" s="10"/>
      <c r="H4580" s="10"/>
    </row>
    <row r="4581" spans="2:8" x14ac:dyDescent="0.3">
      <c r="B4581" s="7"/>
      <c r="C4581" s="10"/>
      <c r="D4581" s="10"/>
      <c r="E4581" s="10"/>
      <c r="F4581" s="10"/>
      <c r="G4581" s="10"/>
      <c r="H4581" s="10"/>
    </row>
    <row r="4582" spans="2:8" x14ac:dyDescent="0.3">
      <c r="B4582" s="7"/>
      <c r="C4582" s="10"/>
      <c r="D4582" s="10"/>
      <c r="E4582" s="10"/>
      <c r="F4582" s="10"/>
      <c r="G4582" s="10"/>
      <c r="H4582" s="10"/>
    </row>
    <row r="4583" spans="2:8" x14ac:dyDescent="0.3">
      <c r="B4583" s="7"/>
      <c r="C4583" s="10"/>
      <c r="D4583" s="10"/>
      <c r="E4583" s="10"/>
      <c r="F4583" s="10"/>
      <c r="G4583" s="10"/>
      <c r="H4583" s="10"/>
    </row>
    <row r="4584" spans="2:8" x14ac:dyDescent="0.3">
      <c r="B4584" s="7"/>
      <c r="C4584" s="10"/>
      <c r="D4584" s="10"/>
      <c r="E4584" s="10"/>
      <c r="F4584" s="10"/>
      <c r="G4584" s="10"/>
      <c r="H4584" s="10"/>
    </row>
    <row r="4585" spans="2:8" x14ac:dyDescent="0.3">
      <c r="B4585" s="7"/>
      <c r="C4585" s="10"/>
      <c r="D4585" s="10"/>
      <c r="E4585" s="10"/>
      <c r="F4585" s="10"/>
      <c r="G4585" s="10"/>
      <c r="H4585" s="10"/>
    </row>
    <row r="4586" spans="2:8" x14ac:dyDescent="0.3">
      <c r="B4586" s="7"/>
      <c r="C4586" s="10"/>
      <c r="D4586" s="10"/>
      <c r="E4586" s="10"/>
      <c r="F4586" s="10"/>
      <c r="G4586" s="10"/>
      <c r="H4586" s="10"/>
    </row>
    <row r="4587" spans="2:8" x14ac:dyDescent="0.3">
      <c r="B4587" s="7"/>
      <c r="C4587" s="10"/>
      <c r="D4587" s="10"/>
      <c r="E4587" s="10"/>
      <c r="F4587" s="10"/>
      <c r="G4587" s="10"/>
      <c r="H4587" s="10"/>
    </row>
    <row r="4588" spans="2:8" x14ac:dyDescent="0.3">
      <c r="B4588" s="7"/>
      <c r="C4588" s="10"/>
      <c r="D4588" s="10"/>
      <c r="E4588" s="10"/>
      <c r="F4588" s="10"/>
      <c r="G4588" s="10"/>
      <c r="H4588" s="10"/>
    </row>
    <row r="4589" spans="2:8" x14ac:dyDescent="0.3">
      <c r="B4589" s="7"/>
      <c r="C4589" s="10"/>
      <c r="D4589" s="10"/>
      <c r="E4589" s="10"/>
      <c r="F4589" s="10"/>
      <c r="G4589" s="10"/>
      <c r="H4589" s="10"/>
    </row>
    <row r="4590" spans="2:8" x14ac:dyDescent="0.3">
      <c r="B4590" s="7"/>
      <c r="C4590" s="10"/>
      <c r="D4590" s="10"/>
      <c r="E4590" s="10"/>
      <c r="F4590" s="10"/>
      <c r="G4590" s="10"/>
      <c r="H4590" s="10"/>
    </row>
    <row r="4591" spans="2:8" x14ac:dyDescent="0.3">
      <c r="B4591" s="7"/>
      <c r="C4591" s="10"/>
      <c r="D4591" s="10"/>
      <c r="E4591" s="10"/>
      <c r="F4591" s="10"/>
      <c r="G4591" s="10"/>
      <c r="H4591" s="10"/>
    </row>
    <row r="4592" spans="2:8" x14ac:dyDescent="0.3">
      <c r="B4592" s="7"/>
      <c r="C4592" s="10"/>
      <c r="D4592" s="10"/>
      <c r="E4592" s="10"/>
      <c r="F4592" s="10"/>
      <c r="G4592" s="10"/>
      <c r="H4592" s="10"/>
    </row>
    <row r="4593" spans="2:8" x14ac:dyDescent="0.3">
      <c r="B4593" s="7"/>
      <c r="C4593" s="10"/>
      <c r="D4593" s="10"/>
      <c r="E4593" s="10"/>
      <c r="F4593" s="10"/>
      <c r="G4593" s="10"/>
      <c r="H4593" s="10"/>
    </row>
    <row r="4594" spans="2:8" x14ac:dyDescent="0.3">
      <c r="B4594" s="7"/>
      <c r="C4594" s="10"/>
      <c r="D4594" s="10"/>
      <c r="E4594" s="10"/>
      <c r="F4594" s="10"/>
      <c r="G4594" s="10"/>
      <c r="H4594" s="10"/>
    </row>
    <row r="4595" spans="2:8" x14ac:dyDescent="0.3">
      <c r="B4595" s="7"/>
      <c r="C4595" s="10"/>
      <c r="D4595" s="10"/>
      <c r="E4595" s="10"/>
      <c r="F4595" s="10"/>
      <c r="G4595" s="10"/>
      <c r="H4595" s="10"/>
    </row>
    <row r="4596" spans="2:8" x14ac:dyDescent="0.3">
      <c r="B4596" s="7"/>
      <c r="C4596" s="10"/>
      <c r="D4596" s="10"/>
      <c r="E4596" s="10"/>
      <c r="F4596" s="10"/>
      <c r="G4596" s="10"/>
      <c r="H4596" s="10"/>
    </row>
    <row r="4597" spans="2:8" x14ac:dyDescent="0.3">
      <c r="B4597" s="7"/>
      <c r="C4597" s="10"/>
      <c r="D4597" s="10"/>
      <c r="E4597" s="10"/>
      <c r="F4597" s="10"/>
      <c r="G4597" s="10"/>
      <c r="H4597" s="10"/>
    </row>
    <row r="4598" spans="2:8" x14ac:dyDescent="0.3">
      <c r="B4598" s="7"/>
      <c r="C4598" s="10"/>
      <c r="D4598" s="10"/>
      <c r="E4598" s="10"/>
      <c r="F4598" s="10"/>
      <c r="G4598" s="10"/>
      <c r="H4598" s="10"/>
    </row>
    <row r="4599" spans="2:8" x14ac:dyDescent="0.3">
      <c r="B4599" s="7"/>
      <c r="C4599" s="10"/>
      <c r="D4599" s="10"/>
      <c r="E4599" s="10"/>
      <c r="F4599" s="10"/>
      <c r="G4599" s="10"/>
      <c r="H4599" s="10"/>
    </row>
    <row r="4600" spans="2:8" x14ac:dyDescent="0.3">
      <c r="B4600" s="7"/>
      <c r="C4600" s="10"/>
      <c r="D4600" s="10"/>
      <c r="E4600" s="10"/>
      <c r="F4600" s="10"/>
      <c r="G4600" s="10"/>
      <c r="H4600" s="10"/>
    </row>
    <row r="4601" spans="2:8" x14ac:dyDescent="0.3">
      <c r="B4601" s="7"/>
      <c r="C4601" s="10"/>
      <c r="D4601" s="10"/>
      <c r="E4601" s="10"/>
      <c r="F4601" s="10"/>
      <c r="G4601" s="10"/>
      <c r="H4601" s="10"/>
    </row>
    <row r="4602" spans="2:8" x14ac:dyDescent="0.3">
      <c r="B4602" s="7"/>
      <c r="C4602" s="10"/>
      <c r="D4602" s="10"/>
      <c r="E4602" s="10"/>
      <c r="F4602" s="10"/>
      <c r="G4602" s="10"/>
      <c r="H4602" s="10"/>
    </row>
    <row r="4603" spans="2:8" x14ac:dyDescent="0.3">
      <c r="B4603" s="7"/>
      <c r="C4603" s="10"/>
      <c r="D4603" s="10"/>
      <c r="E4603" s="10"/>
      <c r="F4603" s="10"/>
      <c r="G4603" s="10"/>
      <c r="H4603" s="10"/>
    </row>
    <row r="4604" spans="2:8" x14ac:dyDescent="0.3">
      <c r="B4604" s="7"/>
      <c r="C4604" s="10"/>
      <c r="D4604" s="10"/>
      <c r="E4604" s="10"/>
      <c r="F4604" s="10"/>
      <c r="G4604" s="10"/>
      <c r="H4604" s="10"/>
    </row>
    <row r="4605" spans="2:8" x14ac:dyDescent="0.3">
      <c r="B4605" s="7"/>
      <c r="C4605" s="10"/>
      <c r="D4605" s="10"/>
      <c r="E4605" s="10"/>
      <c r="F4605" s="10"/>
      <c r="G4605" s="10"/>
      <c r="H4605" s="10"/>
    </row>
    <row r="4606" spans="2:8" x14ac:dyDescent="0.3">
      <c r="B4606" s="7"/>
      <c r="C4606" s="10"/>
      <c r="D4606" s="10"/>
      <c r="E4606" s="10"/>
      <c r="F4606" s="10"/>
      <c r="G4606" s="10"/>
      <c r="H4606" s="10"/>
    </row>
    <row r="4607" spans="2:8" x14ac:dyDescent="0.3">
      <c r="B4607" s="7"/>
      <c r="C4607" s="10"/>
      <c r="D4607" s="10"/>
      <c r="E4607" s="10"/>
      <c r="F4607" s="10"/>
      <c r="G4607" s="10"/>
      <c r="H4607" s="10"/>
    </row>
    <row r="4608" spans="2:8" x14ac:dyDescent="0.3">
      <c r="B4608" s="7"/>
      <c r="C4608" s="10"/>
      <c r="D4608" s="10"/>
      <c r="E4608" s="10"/>
      <c r="F4608" s="10"/>
      <c r="G4608" s="10"/>
      <c r="H4608" s="10"/>
    </row>
    <row r="4609" spans="2:8" x14ac:dyDescent="0.3">
      <c r="B4609" s="7"/>
      <c r="C4609" s="10"/>
      <c r="D4609" s="10"/>
      <c r="E4609" s="10"/>
      <c r="F4609" s="10"/>
      <c r="G4609" s="10"/>
      <c r="H4609" s="10"/>
    </row>
    <row r="4610" spans="2:8" x14ac:dyDescent="0.3">
      <c r="B4610" s="7"/>
      <c r="C4610" s="10"/>
      <c r="D4610" s="10"/>
      <c r="E4610" s="10"/>
      <c r="F4610" s="10"/>
      <c r="G4610" s="10"/>
      <c r="H4610" s="10"/>
    </row>
    <row r="4611" spans="2:8" x14ac:dyDescent="0.3">
      <c r="B4611" s="7"/>
      <c r="C4611" s="10"/>
      <c r="D4611" s="10"/>
      <c r="E4611" s="10"/>
      <c r="F4611" s="10"/>
      <c r="G4611" s="10"/>
      <c r="H4611" s="10"/>
    </row>
    <row r="4612" spans="2:8" x14ac:dyDescent="0.3">
      <c r="B4612" s="7"/>
      <c r="C4612" s="10"/>
      <c r="D4612" s="10"/>
      <c r="E4612" s="10"/>
      <c r="F4612" s="10"/>
      <c r="G4612" s="10"/>
      <c r="H4612" s="10"/>
    </row>
    <row r="4613" spans="2:8" x14ac:dyDescent="0.3">
      <c r="B4613" s="7"/>
      <c r="C4613" s="10"/>
      <c r="D4613" s="10"/>
      <c r="E4613" s="10"/>
      <c r="F4613" s="10"/>
      <c r="G4613" s="10"/>
      <c r="H4613" s="10"/>
    </row>
    <row r="4614" spans="2:8" x14ac:dyDescent="0.3">
      <c r="B4614" s="7"/>
      <c r="C4614" s="10"/>
      <c r="D4614" s="10"/>
      <c r="E4614" s="10"/>
      <c r="F4614" s="10"/>
      <c r="G4614" s="10"/>
      <c r="H4614" s="10"/>
    </row>
    <row r="4615" spans="2:8" x14ac:dyDescent="0.3">
      <c r="B4615" s="7"/>
      <c r="C4615" s="10"/>
      <c r="D4615" s="10"/>
      <c r="E4615" s="10"/>
      <c r="F4615" s="10"/>
      <c r="G4615" s="10"/>
      <c r="H4615" s="10"/>
    </row>
    <row r="4616" spans="2:8" x14ac:dyDescent="0.3">
      <c r="B4616" s="7"/>
      <c r="C4616" s="10"/>
      <c r="D4616" s="10"/>
      <c r="E4616" s="10"/>
      <c r="F4616" s="10"/>
      <c r="G4616" s="10"/>
      <c r="H4616" s="10"/>
    </row>
    <row r="4617" spans="2:8" x14ac:dyDescent="0.3">
      <c r="B4617" s="7"/>
      <c r="C4617" s="10"/>
      <c r="D4617" s="10"/>
      <c r="E4617" s="10"/>
      <c r="F4617" s="10"/>
      <c r="G4617" s="10"/>
      <c r="H4617" s="10"/>
    </row>
    <row r="4618" spans="2:8" x14ac:dyDescent="0.3">
      <c r="B4618" s="7"/>
      <c r="C4618" s="10"/>
      <c r="D4618" s="10"/>
      <c r="E4618" s="10"/>
      <c r="F4618" s="10"/>
      <c r="G4618" s="10"/>
      <c r="H4618" s="10"/>
    </row>
    <row r="4619" spans="2:8" x14ac:dyDescent="0.3">
      <c r="B4619" s="7"/>
      <c r="C4619" s="10"/>
      <c r="D4619" s="10"/>
      <c r="E4619" s="10"/>
      <c r="F4619" s="10"/>
      <c r="G4619" s="10"/>
      <c r="H4619" s="10"/>
    </row>
    <row r="4620" spans="2:8" x14ac:dyDescent="0.3">
      <c r="B4620" s="7"/>
      <c r="C4620" s="10"/>
      <c r="D4620" s="10"/>
      <c r="E4620" s="10"/>
      <c r="F4620" s="10"/>
      <c r="G4620" s="10"/>
      <c r="H4620" s="10"/>
    </row>
    <row r="4621" spans="2:8" x14ac:dyDescent="0.3">
      <c r="B4621" s="7"/>
      <c r="C4621" s="10"/>
      <c r="D4621" s="10"/>
      <c r="E4621" s="10"/>
      <c r="F4621" s="10"/>
      <c r="G4621" s="10"/>
      <c r="H4621" s="10"/>
    </row>
    <row r="4622" spans="2:8" x14ac:dyDescent="0.3">
      <c r="B4622" s="7"/>
      <c r="C4622" s="10"/>
      <c r="D4622" s="10"/>
      <c r="E4622" s="10"/>
      <c r="F4622" s="10"/>
      <c r="G4622" s="10"/>
      <c r="H4622" s="10"/>
    </row>
    <row r="4623" spans="2:8" x14ac:dyDescent="0.3">
      <c r="B4623" s="7"/>
      <c r="C4623" s="10"/>
      <c r="D4623" s="10"/>
      <c r="E4623" s="10"/>
      <c r="F4623" s="10"/>
      <c r="G4623" s="10"/>
      <c r="H4623" s="10"/>
    </row>
    <row r="4624" spans="2:8" x14ac:dyDescent="0.3">
      <c r="B4624" s="7"/>
      <c r="C4624" s="10"/>
      <c r="D4624" s="10"/>
      <c r="E4624" s="10"/>
      <c r="F4624" s="10"/>
      <c r="G4624" s="10"/>
      <c r="H4624" s="10"/>
    </row>
    <row r="4625" spans="2:8" x14ac:dyDescent="0.3">
      <c r="B4625" s="7"/>
      <c r="C4625" s="10"/>
      <c r="D4625" s="10"/>
      <c r="E4625" s="10"/>
      <c r="F4625" s="10"/>
      <c r="G4625" s="10"/>
      <c r="H4625" s="10"/>
    </row>
    <row r="4626" spans="2:8" x14ac:dyDescent="0.3">
      <c r="B4626" s="7"/>
      <c r="C4626" s="10"/>
      <c r="D4626" s="10"/>
      <c r="E4626" s="10"/>
      <c r="F4626" s="10"/>
      <c r="G4626" s="10"/>
      <c r="H4626" s="10"/>
    </row>
    <row r="4627" spans="2:8" x14ac:dyDescent="0.3">
      <c r="B4627" s="7"/>
      <c r="C4627" s="10"/>
      <c r="D4627" s="10"/>
      <c r="E4627" s="10"/>
      <c r="F4627" s="10"/>
      <c r="G4627" s="10"/>
      <c r="H4627" s="10"/>
    </row>
    <row r="4628" spans="2:8" x14ac:dyDescent="0.3">
      <c r="B4628" s="7"/>
      <c r="C4628" s="10"/>
      <c r="D4628" s="10"/>
      <c r="E4628" s="10"/>
      <c r="F4628" s="10"/>
      <c r="G4628" s="10"/>
      <c r="H4628" s="10"/>
    </row>
    <row r="4629" spans="2:8" x14ac:dyDescent="0.3">
      <c r="B4629" s="7"/>
      <c r="C4629" s="10"/>
      <c r="D4629" s="10"/>
      <c r="E4629" s="10"/>
      <c r="F4629" s="10"/>
      <c r="G4629" s="10"/>
      <c r="H4629" s="10"/>
    </row>
    <row r="4630" spans="2:8" x14ac:dyDescent="0.3">
      <c r="B4630" s="7"/>
      <c r="C4630" s="10"/>
      <c r="D4630" s="10"/>
      <c r="E4630" s="10"/>
      <c r="F4630" s="10"/>
      <c r="G4630" s="10"/>
      <c r="H4630" s="10"/>
    </row>
    <row r="4631" spans="2:8" x14ac:dyDescent="0.3">
      <c r="B4631" s="7"/>
      <c r="C4631" s="10"/>
      <c r="D4631" s="10"/>
      <c r="E4631" s="10"/>
      <c r="F4631" s="10"/>
      <c r="G4631" s="10"/>
      <c r="H4631" s="10"/>
    </row>
    <row r="4632" spans="2:8" x14ac:dyDescent="0.3">
      <c r="B4632" s="7"/>
      <c r="C4632" s="10"/>
      <c r="D4632" s="10"/>
      <c r="E4632" s="10"/>
      <c r="F4632" s="10"/>
      <c r="G4632" s="10"/>
      <c r="H4632" s="10"/>
    </row>
    <row r="4633" spans="2:8" x14ac:dyDescent="0.3">
      <c r="B4633" s="7"/>
      <c r="C4633" s="10"/>
      <c r="D4633" s="10"/>
      <c r="E4633" s="10"/>
      <c r="F4633" s="10"/>
      <c r="G4633" s="10"/>
      <c r="H4633" s="10"/>
    </row>
    <row r="4634" spans="2:8" x14ac:dyDescent="0.3">
      <c r="B4634" s="7"/>
      <c r="C4634" s="10"/>
      <c r="D4634" s="10"/>
      <c r="E4634" s="10"/>
      <c r="F4634" s="10"/>
      <c r="G4634" s="10"/>
      <c r="H4634" s="10"/>
    </row>
    <row r="4635" spans="2:8" x14ac:dyDescent="0.3">
      <c r="B4635" s="7"/>
      <c r="C4635" s="10"/>
      <c r="D4635" s="10"/>
      <c r="E4635" s="10"/>
      <c r="F4635" s="10"/>
      <c r="G4635" s="10"/>
      <c r="H4635" s="10"/>
    </row>
    <row r="4636" spans="2:8" x14ac:dyDescent="0.3">
      <c r="B4636" s="7"/>
      <c r="C4636" s="10"/>
      <c r="D4636" s="10"/>
      <c r="E4636" s="10"/>
      <c r="F4636" s="10"/>
      <c r="G4636" s="10"/>
      <c r="H4636" s="10"/>
    </row>
    <row r="4637" spans="2:8" x14ac:dyDescent="0.3">
      <c r="B4637" s="7"/>
      <c r="C4637" s="10"/>
      <c r="D4637" s="10"/>
      <c r="E4637" s="10"/>
      <c r="F4637" s="10"/>
      <c r="G4637" s="10"/>
      <c r="H4637" s="10"/>
    </row>
    <row r="4638" spans="2:8" x14ac:dyDescent="0.3">
      <c r="B4638" s="7"/>
      <c r="C4638" s="10"/>
      <c r="D4638" s="10"/>
      <c r="E4638" s="10"/>
      <c r="F4638" s="10"/>
      <c r="G4638" s="10"/>
      <c r="H4638" s="10"/>
    </row>
    <row r="4639" spans="2:8" x14ac:dyDescent="0.3">
      <c r="B4639" s="7"/>
      <c r="C4639" s="10"/>
      <c r="D4639" s="10"/>
      <c r="E4639" s="10"/>
      <c r="F4639" s="10"/>
      <c r="G4639" s="10"/>
      <c r="H4639" s="10"/>
    </row>
    <row r="4640" spans="2:8" x14ac:dyDescent="0.3">
      <c r="B4640" s="7"/>
      <c r="C4640" s="10"/>
      <c r="D4640" s="10"/>
      <c r="E4640" s="10"/>
      <c r="F4640" s="10"/>
      <c r="G4640" s="10"/>
      <c r="H4640" s="10"/>
    </row>
    <row r="4641" spans="2:8" x14ac:dyDescent="0.3">
      <c r="B4641" s="7"/>
      <c r="C4641" s="10"/>
      <c r="D4641" s="10"/>
      <c r="E4641" s="10"/>
      <c r="F4641" s="10"/>
      <c r="G4641" s="10"/>
      <c r="H4641" s="10"/>
    </row>
    <row r="4642" spans="2:8" x14ac:dyDescent="0.3">
      <c r="B4642" s="7"/>
      <c r="C4642" s="10"/>
      <c r="D4642" s="10"/>
      <c r="E4642" s="10"/>
      <c r="F4642" s="10"/>
      <c r="G4642" s="10"/>
      <c r="H4642" s="10"/>
    </row>
    <row r="4643" spans="2:8" x14ac:dyDescent="0.3">
      <c r="B4643" s="7"/>
      <c r="C4643" s="10"/>
      <c r="D4643" s="10"/>
      <c r="E4643" s="10"/>
      <c r="F4643" s="10"/>
      <c r="G4643" s="10"/>
      <c r="H4643" s="10"/>
    </row>
    <row r="4644" spans="2:8" x14ac:dyDescent="0.3">
      <c r="B4644" s="7"/>
      <c r="C4644" s="10"/>
      <c r="D4644" s="10"/>
      <c r="E4644" s="10"/>
      <c r="F4644" s="10"/>
      <c r="G4644" s="10"/>
      <c r="H4644" s="10"/>
    </row>
    <row r="4645" spans="2:8" x14ac:dyDescent="0.3">
      <c r="B4645" s="7"/>
      <c r="C4645" s="10"/>
      <c r="D4645" s="10"/>
      <c r="E4645" s="10"/>
      <c r="F4645" s="10"/>
      <c r="G4645" s="10"/>
      <c r="H4645" s="10"/>
    </row>
    <row r="4646" spans="2:8" x14ac:dyDescent="0.3">
      <c r="B4646" s="7"/>
      <c r="C4646" s="10"/>
      <c r="D4646" s="10"/>
      <c r="E4646" s="10"/>
      <c r="F4646" s="10"/>
      <c r="G4646" s="10"/>
      <c r="H4646" s="10"/>
    </row>
    <row r="4647" spans="2:8" x14ac:dyDescent="0.3">
      <c r="B4647" s="7"/>
      <c r="C4647" s="10"/>
      <c r="D4647" s="10"/>
      <c r="E4647" s="10"/>
      <c r="F4647" s="10"/>
      <c r="G4647" s="10"/>
      <c r="H4647" s="10"/>
    </row>
    <row r="4648" spans="2:8" x14ac:dyDescent="0.3">
      <c r="B4648" s="7"/>
      <c r="C4648" s="10"/>
      <c r="D4648" s="10"/>
      <c r="E4648" s="10"/>
      <c r="F4648" s="10"/>
      <c r="G4648" s="10"/>
      <c r="H4648" s="10"/>
    </row>
    <row r="4649" spans="2:8" x14ac:dyDescent="0.3">
      <c r="B4649" s="7"/>
      <c r="C4649" s="10"/>
      <c r="D4649" s="10"/>
      <c r="E4649" s="10"/>
      <c r="F4649" s="10"/>
      <c r="G4649" s="10"/>
      <c r="H4649" s="10"/>
    </row>
    <row r="4650" spans="2:8" x14ac:dyDescent="0.3">
      <c r="B4650" s="7"/>
      <c r="C4650" s="10"/>
      <c r="D4650" s="10"/>
      <c r="E4650" s="10"/>
      <c r="F4650" s="10"/>
      <c r="G4650" s="10"/>
      <c r="H4650" s="10"/>
    </row>
    <row r="4651" spans="2:8" x14ac:dyDescent="0.3">
      <c r="B4651" s="7"/>
      <c r="C4651" s="10"/>
      <c r="D4651" s="10"/>
      <c r="E4651" s="10"/>
      <c r="F4651" s="10"/>
      <c r="G4651" s="10"/>
      <c r="H4651" s="10"/>
    </row>
    <row r="4652" spans="2:8" x14ac:dyDescent="0.3">
      <c r="B4652" s="7"/>
      <c r="C4652" s="10"/>
      <c r="D4652" s="10"/>
      <c r="E4652" s="10"/>
      <c r="F4652" s="10"/>
      <c r="G4652" s="10"/>
      <c r="H4652" s="10"/>
    </row>
    <row r="4653" spans="2:8" x14ac:dyDescent="0.3">
      <c r="B4653" s="7"/>
      <c r="C4653" s="10"/>
      <c r="D4653" s="10"/>
      <c r="E4653" s="10"/>
      <c r="F4653" s="10"/>
      <c r="G4653" s="10"/>
      <c r="H4653" s="10"/>
    </row>
    <row r="4654" spans="2:8" x14ac:dyDescent="0.3">
      <c r="B4654" s="7"/>
      <c r="C4654" s="10"/>
      <c r="D4654" s="10"/>
      <c r="E4654" s="10"/>
      <c r="F4654" s="10"/>
      <c r="G4654" s="10"/>
      <c r="H4654" s="10"/>
    </row>
    <row r="4655" spans="2:8" x14ac:dyDescent="0.3">
      <c r="B4655" s="7"/>
      <c r="C4655" s="10"/>
      <c r="D4655" s="10"/>
      <c r="E4655" s="10"/>
      <c r="F4655" s="10"/>
      <c r="G4655" s="10"/>
      <c r="H4655" s="10"/>
    </row>
    <row r="4656" spans="2:8" x14ac:dyDescent="0.3">
      <c r="B4656" s="7"/>
      <c r="C4656" s="10"/>
      <c r="D4656" s="10"/>
      <c r="E4656" s="10"/>
      <c r="F4656" s="10"/>
      <c r="G4656" s="10"/>
      <c r="H4656" s="10"/>
    </row>
    <row r="4657" spans="2:8" x14ac:dyDescent="0.3">
      <c r="B4657" s="7"/>
      <c r="C4657" s="10"/>
      <c r="D4657" s="10"/>
      <c r="E4657" s="10"/>
      <c r="F4657" s="10"/>
      <c r="G4657" s="10"/>
      <c r="H4657" s="10"/>
    </row>
    <row r="4658" spans="2:8" x14ac:dyDescent="0.3">
      <c r="B4658" s="7"/>
      <c r="C4658" s="10"/>
      <c r="D4658" s="10"/>
      <c r="E4658" s="10"/>
      <c r="F4658" s="10"/>
      <c r="G4658" s="10"/>
      <c r="H4658" s="10"/>
    </row>
    <row r="4659" spans="2:8" x14ac:dyDescent="0.3">
      <c r="B4659" s="7"/>
      <c r="C4659" s="10"/>
      <c r="D4659" s="10"/>
      <c r="E4659" s="10"/>
      <c r="F4659" s="10"/>
      <c r="G4659" s="10"/>
      <c r="H4659" s="10"/>
    </row>
    <row r="4660" spans="2:8" x14ac:dyDescent="0.3">
      <c r="B4660" s="7"/>
      <c r="C4660" s="10"/>
      <c r="D4660" s="10"/>
      <c r="E4660" s="10"/>
      <c r="F4660" s="10"/>
      <c r="G4660" s="10"/>
      <c r="H4660" s="10"/>
    </row>
    <row r="4661" spans="2:8" x14ac:dyDescent="0.3">
      <c r="B4661" s="7"/>
      <c r="C4661" s="10"/>
      <c r="D4661" s="10"/>
      <c r="E4661" s="10"/>
      <c r="F4661" s="10"/>
      <c r="G4661" s="10"/>
      <c r="H4661" s="10"/>
    </row>
    <row r="4662" spans="2:8" x14ac:dyDescent="0.3">
      <c r="B4662" s="7"/>
      <c r="C4662" s="10"/>
      <c r="D4662" s="10"/>
      <c r="E4662" s="10"/>
      <c r="F4662" s="10"/>
      <c r="G4662" s="10"/>
      <c r="H4662" s="10"/>
    </row>
    <row r="4663" spans="2:8" x14ac:dyDescent="0.3">
      <c r="B4663" s="7"/>
      <c r="C4663" s="10"/>
      <c r="D4663" s="10"/>
      <c r="E4663" s="10"/>
      <c r="F4663" s="10"/>
      <c r="G4663" s="10"/>
      <c r="H4663" s="10"/>
    </row>
    <row r="4664" spans="2:8" x14ac:dyDescent="0.3">
      <c r="B4664" s="7"/>
      <c r="C4664" s="10"/>
      <c r="D4664" s="10"/>
      <c r="E4664" s="10"/>
      <c r="F4664" s="10"/>
      <c r="G4664" s="10"/>
      <c r="H4664" s="10"/>
    </row>
    <row r="4665" spans="2:8" x14ac:dyDescent="0.3">
      <c r="B4665" s="7"/>
      <c r="C4665" s="10"/>
      <c r="D4665" s="10"/>
      <c r="E4665" s="10"/>
      <c r="F4665" s="10"/>
      <c r="G4665" s="10"/>
      <c r="H4665" s="10"/>
    </row>
    <row r="4666" spans="2:8" x14ac:dyDescent="0.3">
      <c r="B4666" s="7"/>
      <c r="C4666" s="10"/>
      <c r="D4666" s="10"/>
      <c r="E4666" s="10"/>
      <c r="F4666" s="10"/>
      <c r="G4666" s="10"/>
      <c r="H4666" s="10"/>
    </row>
    <row r="4667" spans="2:8" x14ac:dyDescent="0.3">
      <c r="B4667" s="7"/>
      <c r="C4667" s="10"/>
      <c r="D4667" s="10"/>
      <c r="E4667" s="10"/>
      <c r="F4667" s="10"/>
      <c r="G4667" s="10"/>
      <c r="H4667" s="10"/>
    </row>
    <row r="4668" spans="2:8" x14ac:dyDescent="0.3">
      <c r="B4668" s="7"/>
      <c r="C4668" s="10"/>
      <c r="D4668" s="10"/>
      <c r="E4668" s="10"/>
      <c r="F4668" s="10"/>
      <c r="G4668" s="10"/>
      <c r="H4668" s="10"/>
    </row>
    <row r="4669" spans="2:8" x14ac:dyDescent="0.3">
      <c r="B4669" s="7"/>
      <c r="C4669" s="10"/>
      <c r="D4669" s="10"/>
      <c r="E4669" s="10"/>
      <c r="F4669" s="10"/>
      <c r="G4669" s="10"/>
      <c r="H4669" s="10"/>
    </row>
    <row r="4670" spans="2:8" x14ac:dyDescent="0.3">
      <c r="B4670" s="7"/>
      <c r="C4670" s="10"/>
      <c r="D4670" s="10"/>
      <c r="E4670" s="10"/>
      <c r="F4670" s="10"/>
      <c r="G4670" s="10"/>
      <c r="H4670" s="10"/>
    </row>
    <row r="4671" spans="2:8" x14ac:dyDescent="0.3">
      <c r="B4671" s="7"/>
      <c r="C4671" s="10"/>
      <c r="D4671" s="10"/>
      <c r="E4671" s="10"/>
      <c r="F4671" s="10"/>
      <c r="G4671" s="10"/>
      <c r="H4671" s="10"/>
    </row>
    <row r="4672" spans="2:8" x14ac:dyDescent="0.3">
      <c r="B4672" s="7"/>
      <c r="C4672" s="10"/>
      <c r="D4672" s="10"/>
      <c r="E4672" s="10"/>
      <c r="F4672" s="10"/>
      <c r="G4672" s="10"/>
      <c r="H4672" s="10"/>
    </row>
    <row r="4673" spans="2:8" x14ac:dyDescent="0.3">
      <c r="B4673" s="7"/>
      <c r="C4673" s="10"/>
      <c r="D4673" s="10"/>
      <c r="E4673" s="10"/>
      <c r="F4673" s="10"/>
      <c r="G4673" s="10"/>
      <c r="H4673" s="10"/>
    </row>
    <row r="4674" spans="2:8" x14ac:dyDescent="0.3">
      <c r="B4674" s="7"/>
      <c r="C4674" s="10"/>
      <c r="D4674" s="10"/>
      <c r="E4674" s="10"/>
      <c r="F4674" s="10"/>
      <c r="G4674" s="10"/>
      <c r="H4674" s="10"/>
    </row>
    <row r="4675" spans="2:8" x14ac:dyDescent="0.3">
      <c r="B4675" s="7"/>
      <c r="C4675" s="10"/>
      <c r="D4675" s="10"/>
      <c r="E4675" s="10"/>
      <c r="F4675" s="10"/>
      <c r="G4675" s="10"/>
      <c r="H4675" s="10"/>
    </row>
    <row r="4676" spans="2:8" x14ac:dyDescent="0.3">
      <c r="B4676" s="7"/>
      <c r="C4676" s="10"/>
      <c r="D4676" s="10"/>
      <c r="E4676" s="10"/>
      <c r="F4676" s="10"/>
      <c r="G4676" s="10"/>
      <c r="H4676" s="10"/>
    </row>
    <row r="4677" spans="2:8" x14ac:dyDescent="0.3">
      <c r="B4677" s="7"/>
      <c r="C4677" s="10"/>
      <c r="D4677" s="10"/>
      <c r="E4677" s="10"/>
      <c r="F4677" s="10"/>
      <c r="G4677" s="10"/>
      <c r="H4677" s="10"/>
    </row>
    <row r="4678" spans="2:8" x14ac:dyDescent="0.3">
      <c r="B4678" s="7"/>
      <c r="C4678" s="10"/>
      <c r="D4678" s="10"/>
      <c r="E4678" s="10"/>
      <c r="F4678" s="10"/>
      <c r="G4678" s="10"/>
      <c r="H4678" s="10"/>
    </row>
    <row r="4679" spans="2:8" x14ac:dyDescent="0.3">
      <c r="B4679" s="7"/>
      <c r="C4679" s="10"/>
      <c r="D4679" s="10"/>
      <c r="E4679" s="10"/>
      <c r="F4679" s="10"/>
      <c r="G4679" s="10"/>
      <c r="H4679" s="10"/>
    </row>
    <row r="4680" spans="2:8" x14ac:dyDescent="0.3">
      <c r="B4680" s="7"/>
      <c r="C4680" s="10"/>
      <c r="D4680" s="10"/>
      <c r="E4680" s="10"/>
      <c r="F4680" s="10"/>
      <c r="G4680" s="10"/>
      <c r="H4680" s="10"/>
    </row>
    <row r="4681" spans="2:8" x14ac:dyDescent="0.3">
      <c r="B4681" s="7"/>
      <c r="C4681" s="10"/>
      <c r="D4681" s="10"/>
      <c r="E4681" s="10"/>
      <c r="F4681" s="10"/>
      <c r="G4681" s="10"/>
      <c r="H4681" s="10"/>
    </row>
    <row r="4682" spans="2:8" x14ac:dyDescent="0.3">
      <c r="B4682" s="7"/>
      <c r="C4682" s="10"/>
      <c r="D4682" s="10"/>
      <c r="E4682" s="10"/>
      <c r="F4682" s="10"/>
      <c r="G4682" s="10"/>
      <c r="H4682" s="10"/>
    </row>
    <row r="4683" spans="2:8" x14ac:dyDescent="0.3">
      <c r="B4683" s="7"/>
      <c r="C4683" s="10"/>
      <c r="D4683" s="10"/>
      <c r="E4683" s="10"/>
      <c r="F4683" s="10"/>
      <c r="G4683" s="10"/>
      <c r="H4683" s="10"/>
    </row>
    <row r="4684" spans="2:8" x14ac:dyDescent="0.3">
      <c r="B4684" s="7"/>
      <c r="C4684" s="10"/>
      <c r="D4684" s="10"/>
      <c r="E4684" s="10"/>
      <c r="F4684" s="10"/>
      <c r="G4684" s="10"/>
      <c r="H4684" s="10"/>
    </row>
    <row r="4685" spans="2:8" x14ac:dyDescent="0.3">
      <c r="B4685" s="7"/>
      <c r="C4685" s="10"/>
      <c r="D4685" s="10"/>
      <c r="E4685" s="10"/>
      <c r="F4685" s="10"/>
      <c r="G4685" s="10"/>
      <c r="H4685" s="10"/>
    </row>
    <row r="4686" spans="2:8" x14ac:dyDescent="0.3">
      <c r="B4686" s="7"/>
      <c r="C4686" s="10"/>
      <c r="D4686" s="10"/>
      <c r="E4686" s="10"/>
      <c r="F4686" s="10"/>
      <c r="G4686" s="10"/>
      <c r="H4686" s="10"/>
    </row>
    <row r="4687" spans="2:8" x14ac:dyDescent="0.3">
      <c r="B4687" s="7"/>
      <c r="C4687" s="10"/>
      <c r="D4687" s="10"/>
      <c r="E4687" s="10"/>
      <c r="F4687" s="10"/>
      <c r="G4687" s="10"/>
      <c r="H4687" s="10"/>
    </row>
    <row r="4688" spans="2:8" x14ac:dyDescent="0.3">
      <c r="B4688" s="7"/>
      <c r="C4688" s="10"/>
      <c r="D4688" s="10"/>
      <c r="E4688" s="10"/>
      <c r="F4688" s="10"/>
      <c r="G4688" s="10"/>
      <c r="H4688" s="10"/>
    </row>
    <row r="4689" spans="2:8" x14ac:dyDescent="0.3">
      <c r="B4689" s="7"/>
      <c r="C4689" s="10"/>
      <c r="D4689" s="10"/>
      <c r="E4689" s="10"/>
      <c r="F4689" s="10"/>
      <c r="G4689" s="10"/>
      <c r="H4689" s="10"/>
    </row>
    <row r="4690" spans="2:8" x14ac:dyDescent="0.3">
      <c r="B4690" s="7"/>
      <c r="C4690" s="10"/>
      <c r="D4690" s="10"/>
      <c r="E4690" s="10"/>
      <c r="F4690" s="10"/>
      <c r="G4690" s="10"/>
      <c r="H4690" s="10"/>
    </row>
    <row r="4691" spans="2:8" x14ac:dyDescent="0.3">
      <c r="B4691" s="7"/>
      <c r="C4691" s="10"/>
      <c r="D4691" s="10"/>
      <c r="E4691" s="10"/>
      <c r="F4691" s="10"/>
      <c r="G4691" s="10"/>
      <c r="H4691" s="10"/>
    </row>
    <row r="4692" spans="2:8" x14ac:dyDescent="0.3">
      <c r="B4692" s="7"/>
      <c r="C4692" s="10"/>
      <c r="D4692" s="10"/>
      <c r="E4692" s="10"/>
      <c r="F4692" s="10"/>
      <c r="G4692" s="10"/>
      <c r="H4692" s="10"/>
    </row>
    <row r="4693" spans="2:8" x14ac:dyDescent="0.3">
      <c r="B4693" s="7"/>
      <c r="C4693" s="10"/>
      <c r="D4693" s="10"/>
      <c r="E4693" s="10"/>
      <c r="F4693" s="10"/>
      <c r="G4693" s="10"/>
      <c r="H4693" s="10"/>
    </row>
    <row r="4694" spans="2:8" x14ac:dyDescent="0.3">
      <c r="B4694" s="7"/>
      <c r="C4694" s="10"/>
      <c r="D4694" s="10"/>
      <c r="E4694" s="10"/>
      <c r="F4694" s="10"/>
      <c r="G4694" s="10"/>
      <c r="H4694" s="10"/>
    </row>
    <row r="4695" spans="2:8" x14ac:dyDescent="0.3">
      <c r="B4695" s="7"/>
      <c r="C4695" s="10"/>
      <c r="D4695" s="10"/>
      <c r="E4695" s="10"/>
      <c r="F4695" s="10"/>
      <c r="G4695" s="10"/>
      <c r="H4695" s="10"/>
    </row>
    <row r="4696" spans="2:8" x14ac:dyDescent="0.3">
      <c r="B4696" s="7"/>
      <c r="C4696" s="10"/>
      <c r="D4696" s="10"/>
      <c r="E4696" s="10"/>
      <c r="F4696" s="10"/>
      <c r="G4696" s="10"/>
      <c r="H4696" s="10"/>
    </row>
    <row r="4697" spans="2:8" x14ac:dyDescent="0.3">
      <c r="B4697" s="7"/>
      <c r="C4697" s="10"/>
      <c r="D4697" s="10"/>
      <c r="E4697" s="10"/>
      <c r="F4697" s="10"/>
      <c r="G4697" s="10"/>
      <c r="H4697" s="10"/>
    </row>
    <row r="4698" spans="2:8" x14ac:dyDescent="0.3">
      <c r="B4698" s="7"/>
      <c r="C4698" s="10"/>
      <c r="D4698" s="10"/>
      <c r="E4698" s="10"/>
      <c r="F4698" s="10"/>
      <c r="G4698" s="10"/>
      <c r="H4698" s="10"/>
    </row>
    <row r="4699" spans="2:8" x14ac:dyDescent="0.3">
      <c r="B4699" s="7"/>
      <c r="C4699" s="10"/>
      <c r="D4699" s="10"/>
      <c r="E4699" s="10"/>
      <c r="F4699" s="10"/>
      <c r="G4699" s="10"/>
      <c r="H4699" s="10"/>
    </row>
    <row r="4700" spans="2:8" x14ac:dyDescent="0.3">
      <c r="B4700" s="7"/>
      <c r="C4700" s="10"/>
      <c r="D4700" s="10"/>
      <c r="E4700" s="10"/>
      <c r="F4700" s="10"/>
      <c r="G4700" s="10"/>
      <c r="H4700" s="10"/>
    </row>
    <row r="4701" spans="2:8" x14ac:dyDescent="0.3">
      <c r="B4701" s="7"/>
      <c r="C4701" s="10"/>
      <c r="D4701" s="10"/>
      <c r="E4701" s="10"/>
      <c r="F4701" s="10"/>
      <c r="G4701" s="10"/>
      <c r="H4701" s="10"/>
    </row>
    <row r="4702" spans="2:8" x14ac:dyDescent="0.3">
      <c r="B4702" s="7"/>
      <c r="C4702" s="10"/>
      <c r="D4702" s="10"/>
      <c r="E4702" s="10"/>
      <c r="F4702" s="10"/>
      <c r="G4702" s="10"/>
      <c r="H4702" s="10"/>
    </row>
    <row r="4703" spans="2:8" x14ac:dyDescent="0.3">
      <c r="B4703" s="7"/>
      <c r="C4703" s="10"/>
      <c r="D4703" s="10"/>
      <c r="E4703" s="10"/>
      <c r="F4703" s="10"/>
      <c r="G4703" s="10"/>
      <c r="H4703" s="10"/>
    </row>
    <row r="4704" spans="2:8" x14ac:dyDescent="0.3">
      <c r="B4704" s="7"/>
      <c r="C4704" s="10"/>
      <c r="D4704" s="10"/>
      <c r="E4704" s="10"/>
      <c r="F4704" s="10"/>
      <c r="G4704" s="10"/>
      <c r="H4704" s="10"/>
    </row>
    <row r="4705" spans="2:8" x14ac:dyDescent="0.3">
      <c r="B4705" s="7"/>
      <c r="C4705" s="10"/>
      <c r="D4705" s="10"/>
      <c r="E4705" s="10"/>
      <c r="F4705" s="10"/>
      <c r="G4705" s="10"/>
      <c r="H4705" s="10"/>
    </row>
    <row r="4706" spans="2:8" x14ac:dyDescent="0.3">
      <c r="B4706" s="7"/>
      <c r="C4706" s="10"/>
      <c r="D4706" s="10"/>
      <c r="E4706" s="10"/>
      <c r="F4706" s="10"/>
      <c r="G4706" s="10"/>
      <c r="H4706" s="10"/>
    </row>
    <row r="4707" spans="2:8" x14ac:dyDescent="0.3">
      <c r="B4707" s="7"/>
      <c r="C4707" s="10"/>
      <c r="D4707" s="10"/>
      <c r="E4707" s="10"/>
      <c r="F4707" s="10"/>
      <c r="G4707" s="10"/>
      <c r="H4707" s="10"/>
    </row>
    <row r="4708" spans="2:8" x14ac:dyDescent="0.3">
      <c r="B4708" s="7"/>
      <c r="C4708" s="10"/>
      <c r="D4708" s="10"/>
      <c r="E4708" s="10"/>
      <c r="F4708" s="10"/>
      <c r="G4708" s="10"/>
      <c r="H4708" s="10"/>
    </row>
    <row r="4709" spans="2:8" x14ac:dyDescent="0.3">
      <c r="B4709" s="7"/>
      <c r="C4709" s="10"/>
      <c r="D4709" s="10"/>
      <c r="E4709" s="10"/>
      <c r="F4709" s="10"/>
      <c r="G4709" s="10"/>
      <c r="H4709" s="10"/>
    </row>
    <row r="4710" spans="2:8" x14ac:dyDescent="0.3">
      <c r="B4710" s="7"/>
      <c r="C4710" s="10"/>
      <c r="D4710" s="10"/>
      <c r="E4710" s="10"/>
      <c r="F4710" s="10"/>
      <c r="G4710" s="10"/>
      <c r="H4710" s="10"/>
    </row>
    <row r="4711" spans="2:8" x14ac:dyDescent="0.3">
      <c r="B4711" s="7"/>
      <c r="C4711" s="10"/>
      <c r="D4711" s="10"/>
      <c r="E4711" s="10"/>
      <c r="F4711" s="10"/>
      <c r="G4711" s="10"/>
      <c r="H4711" s="10"/>
    </row>
    <row r="4712" spans="2:8" x14ac:dyDescent="0.3">
      <c r="B4712" s="7"/>
      <c r="C4712" s="10"/>
      <c r="D4712" s="10"/>
      <c r="E4712" s="10"/>
      <c r="F4712" s="10"/>
      <c r="G4712" s="10"/>
      <c r="H4712" s="10"/>
    </row>
    <row r="4713" spans="2:8" x14ac:dyDescent="0.3">
      <c r="B4713" s="7"/>
      <c r="C4713" s="10"/>
      <c r="D4713" s="10"/>
      <c r="E4713" s="10"/>
      <c r="F4713" s="10"/>
      <c r="G4713" s="10"/>
      <c r="H4713" s="10"/>
    </row>
    <row r="4714" spans="2:8" x14ac:dyDescent="0.3">
      <c r="B4714" s="7"/>
      <c r="C4714" s="10"/>
      <c r="D4714" s="10"/>
      <c r="E4714" s="10"/>
      <c r="F4714" s="10"/>
      <c r="G4714" s="10"/>
      <c r="H4714" s="10"/>
    </row>
    <row r="4715" spans="2:8" x14ac:dyDescent="0.3">
      <c r="B4715" s="7"/>
      <c r="C4715" s="10"/>
      <c r="D4715" s="10"/>
      <c r="E4715" s="10"/>
      <c r="F4715" s="10"/>
      <c r="G4715" s="10"/>
      <c r="H4715" s="10"/>
    </row>
    <row r="4716" spans="2:8" x14ac:dyDescent="0.3">
      <c r="B4716" s="7"/>
      <c r="C4716" s="10"/>
      <c r="D4716" s="10"/>
      <c r="E4716" s="10"/>
      <c r="F4716" s="10"/>
      <c r="G4716" s="10"/>
      <c r="H4716" s="10"/>
    </row>
    <row r="4717" spans="2:8" x14ac:dyDescent="0.3">
      <c r="B4717" s="7"/>
      <c r="C4717" s="10"/>
      <c r="D4717" s="10"/>
      <c r="E4717" s="10"/>
      <c r="F4717" s="10"/>
      <c r="G4717" s="10"/>
      <c r="H4717" s="10"/>
    </row>
    <row r="4718" spans="2:8" x14ac:dyDescent="0.3">
      <c r="B4718" s="7"/>
      <c r="C4718" s="10"/>
      <c r="D4718" s="10"/>
      <c r="E4718" s="10"/>
      <c r="F4718" s="10"/>
      <c r="G4718" s="10"/>
      <c r="H4718" s="10"/>
    </row>
    <row r="4719" spans="2:8" x14ac:dyDescent="0.3">
      <c r="B4719" s="7"/>
      <c r="C4719" s="10"/>
      <c r="D4719" s="10"/>
      <c r="E4719" s="10"/>
      <c r="F4719" s="10"/>
      <c r="G4719" s="10"/>
      <c r="H4719" s="10"/>
    </row>
    <row r="4720" spans="2:8" x14ac:dyDescent="0.3">
      <c r="B4720" s="7"/>
      <c r="C4720" s="10"/>
      <c r="D4720" s="10"/>
      <c r="E4720" s="10"/>
      <c r="F4720" s="10"/>
      <c r="G4720" s="10"/>
      <c r="H4720" s="10"/>
    </row>
    <row r="4721" spans="2:8" x14ac:dyDescent="0.3">
      <c r="B4721" s="7"/>
      <c r="C4721" s="10"/>
      <c r="D4721" s="10"/>
      <c r="E4721" s="10"/>
      <c r="F4721" s="10"/>
      <c r="G4721" s="10"/>
      <c r="H4721" s="10"/>
    </row>
    <row r="4722" spans="2:8" x14ac:dyDescent="0.3">
      <c r="B4722" s="7"/>
      <c r="C4722" s="10"/>
      <c r="D4722" s="10"/>
      <c r="E4722" s="10"/>
      <c r="F4722" s="10"/>
      <c r="G4722" s="10"/>
      <c r="H4722" s="10"/>
    </row>
    <row r="4723" spans="2:8" x14ac:dyDescent="0.3">
      <c r="B4723" s="7"/>
      <c r="C4723" s="10"/>
      <c r="D4723" s="10"/>
      <c r="E4723" s="10"/>
      <c r="F4723" s="10"/>
      <c r="G4723" s="10"/>
      <c r="H4723" s="10"/>
    </row>
    <row r="4724" spans="2:8" x14ac:dyDescent="0.3">
      <c r="B4724" s="7"/>
      <c r="C4724" s="10"/>
      <c r="D4724" s="10"/>
      <c r="E4724" s="10"/>
      <c r="F4724" s="10"/>
      <c r="G4724" s="10"/>
      <c r="H4724" s="10"/>
    </row>
    <row r="4725" spans="2:8" x14ac:dyDescent="0.3">
      <c r="B4725" s="7"/>
      <c r="C4725" s="10"/>
      <c r="D4725" s="10"/>
      <c r="E4725" s="10"/>
      <c r="F4725" s="10"/>
      <c r="G4725" s="10"/>
      <c r="H4725" s="10"/>
    </row>
    <row r="4726" spans="2:8" x14ac:dyDescent="0.3">
      <c r="B4726" s="7"/>
      <c r="C4726" s="10"/>
      <c r="D4726" s="10"/>
      <c r="E4726" s="10"/>
      <c r="F4726" s="10"/>
      <c r="G4726" s="10"/>
      <c r="H4726" s="10"/>
    </row>
    <row r="4727" spans="2:8" x14ac:dyDescent="0.3">
      <c r="B4727" s="7"/>
      <c r="C4727" s="10"/>
      <c r="D4727" s="10"/>
      <c r="E4727" s="10"/>
      <c r="F4727" s="10"/>
      <c r="G4727" s="10"/>
      <c r="H4727" s="10"/>
    </row>
    <row r="4728" spans="2:8" x14ac:dyDescent="0.3">
      <c r="B4728" s="7"/>
      <c r="C4728" s="10"/>
      <c r="D4728" s="10"/>
      <c r="E4728" s="10"/>
      <c r="F4728" s="10"/>
      <c r="G4728" s="10"/>
      <c r="H4728" s="10"/>
    </row>
    <row r="4729" spans="2:8" x14ac:dyDescent="0.3">
      <c r="B4729" s="7"/>
      <c r="C4729" s="10"/>
      <c r="D4729" s="10"/>
      <c r="E4729" s="10"/>
      <c r="F4729" s="10"/>
      <c r="G4729" s="10"/>
      <c r="H4729" s="10"/>
    </row>
    <row r="4730" spans="2:8" x14ac:dyDescent="0.3">
      <c r="B4730" s="7"/>
      <c r="C4730" s="10"/>
      <c r="D4730" s="10"/>
      <c r="E4730" s="10"/>
      <c r="F4730" s="10"/>
      <c r="G4730" s="10"/>
      <c r="H4730" s="10"/>
    </row>
    <row r="4731" spans="2:8" x14ac:dyDescent="0.3">
      <c r="B4731" s="7"/>
      <c r="C4731" s="10"/>
      <c r="D4731" s="10"/>
      <c r="E4731" s="10"/>
      <c r="F4731" s="10"/>
      <c r="G4731" s="10"/>
      <c r="H4731" s="10"/>
    </row>
    <row r="4732" spans="2:8" x14ac:dyDescent="0.3">
      <c r="B4732" s="7"/>
      <c r="C4732" s="10"/>
      <c r="D4732" s="10"/>
      <c r="E4732" s="10"/>
      <c r="F4732" s="10"/>
      <c r="G4732" s="10"/>
      <c r="H4732" s="10"/>
    </row>
    <row r="4733" spans="2:8" x14ac:dyDescent="0.3">
      <c r="B4733" s="7"/>
      <c r="C4733" s="10"/>
      <c r="D4733" s="10"/>
      <c r="E4733" s="10"/>
      <c r="F4733" s="10"/>
      <c r="G4733" s="10"/>
      <c r="H4733" s="10"/>
    </row>
    <row r="4734" spans="2:8" x14ac:dyDescent="0.3">
      <c r="B4734" s="7"/>
      <c r="C4734" s="10"/>
      <c r="D4734" s="10"/>
      <c r="E4734" s="10"/>
      <c r="F4734" s="10"/>
      <c r="G4734" s="10"/>
      <c r="H4734" s="10"/>
    </row>
    <row r="4735" spans="2:8" x14ac:dyDescent="0.3">
      <c r="B4735" s="7"/>
      <c r="C4735" s="10"/>
      <c r="D4735" s="10"/>
      <c r="E4735" s="10"/>
      <c r="F4735" s="10"/>
      <c r="G4735" s="10"/>
      <c r="H4735" s="10"/>
    </row>
    <row r="4736" spans="2:8" x14ac:dyDescent="0.3">
      <c r="B4736" s="7"/>
      <c r="C4736" s="10"/>
      <c r="D4736" s="10"/>
      <c r="E4736" s="10"/>
      <c r="F4736" s="10"/>
      <c r="G4736" s="10"/>
      <c r="H4736" s="10"/>
    </row>
    <row r="4737" spans="2:8" x14ac:dyDescent="0.3">
      <c r="B4737" s="7"/>
      <c r="C4737" s="10"/>
      <c r="D4737" s="10"/>
      <c r="E4737" s="10"/>
      <c r="F4737" s="10"/>
      <c r="G4737" s="10"/>
      <c r="H4737" s="10"/>
    </row>
    <row r="4738" spans="2:8" x14ac:dyDescent="0.3">
      <c r="B4738" s="7"/>
      <c r="C4738" s="10"/>
      <c r="D4738" s="10"/>
      <c r="E4738" s="10"/>
      <c r="F4738" s="10"/>
      <c r="G4738" s="10"/>
      <c r="H4738" s="10"/>
    </row>
    <row r="4739" spans="2:8" x14ac:dyDescent="0.3">
      <c r="B4739" s="7"/>
      <c r="C4739" s="10"/>
      <c r="D4739" s="10"/>
      <c r="E4739" s="10"/>
      <c r="F4739" s="10"/>
      <c r="G4739" s="10"/>
      <c r="H4739" s="10"/>
    </row>
    <row r="4740" spans="2:8" x14ac:dyDescent="0.3">
      <c r="B4740" s="7"/>
      <c r="C4740" s="10"/>
      <c r="D4740" s="10"/>
      <c r="E4740" s="10"/>
      <c r="F4740" s="10"/>
      <c r="G4740" s="10"/>
      <c r="H4740" s="10"/>
    </row>
    <row r="4741" spans="2:8" x14ac:dyDescent="0.3">
      <c r="B4741" s="7"/>
      <c r="C4741" s="10"/>
      <c r="D4741" s="10"/>
      <c r="E4741" s="10"/>
      <c r="F4741" s="10"/>
      <c r="G4741" s="10"/>
      <c r="H4741" s="10"/>
    </row>
    <row r="4742" spans="2:8" x14ac:dyDescent="0.3">
      <c r="B4742" s="7"/>
      <c r="C4742" s="10"/>
      <c r="D4742" s="10"/>
      <c r="E4742" s="10"/>
      <c r="F4742" s="10"/>
      <c r="G4742" s="10"/>
      <c r="H4742" s="10"/>
    </row>
    <row r="4743" spans="2:8" x14ac:dyDescent="0.3">
      <c r="B4743" s="7"/>
      <c r="C4743" s="10"/>
      <c r="D4743" s="10"/>
      <c r="E4743" s="10"/>
      <c r="F4743" s="10"/>
      <c r="G4743" s="10"/>
      <c r="H4743" s="10"/>
    </row>
    <row r="4744" spans="2:8" x14ac:dyDescent="0.3">
      <c r="B4744" s="7"/>
      <c r="C4744" s="10"/>
      <c r="D4744" s="10"/>
      <c r="E4744" s="10"/>
      <c r="F4744" s="10"/>
      <c r="G4744" s="10"/>
      <c r="H4744" s="10"/>
    </row>
    <row r="4745" spans="2:8" x14ac:dyDescent="0.3">
      <c r="B4745" s="7"/>
      <c r="C4745" s="10"/>
      <c r="D4745" s="10"/>
      <c r="E4745" s="10"/>
      <c r="F4745" s="10"/>
      <c r="G4745" s="10"/>
      <c r="H4745" s="10"/>
    </row>
    <row r="4746" spans="2:8" x14ac:dyDescent="0.3">
      <c r="B4746" s="7"/>
      <c r="C4746" s="10"/>
      <c r="D4746" s="10"/>
      <c r="E4746" s="10"/>
      <c r="F4746" s="10"/>
      <c r="G4746" s="10"/>
      <c r="H4746" s="10"/>
    </row>
    <row r="4747" spans="2:8" x14ac:dyDescent="0.3">
      <c r="B4747" s="7"/>
      <c r="C4747" s="10"/>
      <c r="D4747" s="10"/>
      <c r="E4747" s="10"/>
      <c r="F4747" s="10"/>
      <c r="G4747" s="10"/>
      <c r="H4747" s="10"/>
    </row>
    <row r="4748" spans="2:8" x14ac:dyDescent="0.3">
      <c r="B4748" s="7"/>
      <c r="C4748" s="10"/>
      <c r="D4748" s="10"/>
      <c r="E4748" s="10"/>
      <c r="F4748" s="10"/>
      <c r="G4748" s="10"/>
      <c r="H4748" s="10"/>
    </row>
    <row r="4749" spans="2:8" x14ac:dyDescent="0.3">
      <c r="B4749" s="7"/>
      <c r="C4749" s="10"/>
      <c r="D4749" s="10"/>
      <c r="E4749" s="10"/>
      <c r="F4749" s="10"/>
      <c r="G4749" s="10"/>
      <c r="H4749" s="10"/>
    </row>
    <row r="4750" spans="2:8" x14ac:dyDescent="0.3">
      <c r="B4750" s="7"/>
      <c r="C4750" s="10"/>
      <c r="D4750" s="10"/>
      <c r="E4750" s="10"/>
      <c r="F4750" s="10"/>
      <c r="G4750" s="10"/>
      <c r="H4750" s="10"/>
    </row>
    <row r="4751" spans="2:8" x14ac:dyDescent="0.3">
      <c r="B4751" s="7"/>
      <c r="C4751" s="10"/>
      <c r="D4751" s="10"/>
      <c r="E4751" s="10"/>
      <c r="F4751" s="10"/>
      <c r="G4751" s="10"/>
      <c r="H4751" s="10"/>
    </row>
    <row r="4752" spans="2:8" x14ac:dyDescent="0.3">
      <c r="B4752" s="7"/>
      <c r="C4752" s="10"/>
      <c r="D4752" s="10"/>
      <c r="E4752" s="10"/>
      <c r="F4752" s="10"/>
      <c r="G4752" s="10"/>
      <c r="H4752" s="10"/>
    </row>
    <row r="4753" spans="2:8" x14ac:dyDescent="0.3">
      <c r="B4753" s="7"/>
      <c r="C4753" s="10"/>
      <c r="D4753" s="10"/>
      <c r="E4753" s="10"/>
      <c r="F4753" s="10"/>
      <c r="G4753" s="10"/>
      <c r="H4753" s="10"/>
    </row>
    <row r="4754" spans="2:8" x14ac:dyDescent="0.3">
      <c r="B4754" s="7"/>
      <c r="C4754" s="10"/>
      <c r="D4754" s="10"/>
      <c r="E4754" s="10"/>
      <c r="F4754" s="10"/>
      <c r="G4754" s="10"/>
      <c r="H4754" s="10"/>
    </row>
    <row r="4755" spans="2:8" x14ac:dyDescent="0.3">
      <c r="B4755" s="7"/>
      <c r="C4755" s="10"/>
      <c r="D4755" s="10"/>
      <c r="E4755" s="10"/>
      <c r="F4755" s="10"/>
      <c r="G4755" s="10"/>
      <c r="H4755" s="10"/>
    </row>
    <row r="4756" spans="2:8" x14ac:dyDescent="0.3">
      <c r="B4756" s="7"/>
      <c r="C4756" s="10"/>
      <c r="D4756" s="10"/>
      <c r="E4756" s="10"/>
      <c r="F4756" s="10"/>
      <c r="G4756" s="10"/>
      <c r="H4756" s="10"/>
    </row>
    <row r="4757" spans="2:8" x14ac:dyDescent="0.3">
      <c r="B4757" s="7"/>
      <c r="C4757" s="10"/>
      <c r="D4757" s="10"/>
      <c r="E4757" s="10"/>
      <c r="F4757" s="10"/>
      <c r="G4757" s="10"/>
      <c r="H4757" s="10"/>
    </row>
    <row r="4758" spans="2:8" x14ac:dyDescent="0.3">
      <c r="B4758" s="7"/>
      <c r="C4758" s="10"/>
      <c r="D4758" s="10"/>
      <c r="E4758" s="10"/>
      <c r="F4758" s="10"/>
      <c r="G4758" s="10"/>
      <c r="H4758" s="10"/>
    </row>
    <row r="4759" spans="2:8" x14ac:dyDescent="0.3">
      <c r="B4759" s="7"/>
      <c r="C4759" s="10"/>
      <c r="D4759" s="10"/>
      <c r="E4759" s="10"/>
      <c r="F4759" s="10"/>
      <c r="G4759" s="10"/>
      <c r="H4759" s="10"/>
    </row>
    <row r="4760" spans="2:8" x14ac:dyDescent="0.3">
      <c r="B4760" s="7"/>
      <c r="C4760" s="10"/>
      <c r="D4760" s="10"/>
      <c r="E4760" s="10"/>
      <c r="F4760" s="10"/>
      <c r="G4760" s="10"/>
      <c r="H4760" s="10"/>
    </row>
    <row r="4761" spans="2:8" x14ac:dyDescent="0.3">
      <c r="B4761" s="7"/>
      <c r="C4761" s="10"/>
      <c r="D4761" s="10"/>
      <c r="E4761" s="10"/>
      <c r="F4761" s="10"/>
      <c r="G4761" s="10"/>
      <c r="H4761" s="10"/>
    </row>
    <row r="4762" spans="2:8" x14ac:dyDescent="0.3">
      <c r="B4762" s="7"/>
      <c r="C4762" s="10"/>
      <c r="D4762" s="10"/>
      <c r="E4762" s="10"/>
      <c r="F4762" s="10"/>
      <c r="G4762" s="10"/>
      <c r="H4762" s="10"/>
    </row>
    <row r="4763" spans="2:8" x14ac:dyDescent="0.3">
      <c r="B4763" s="7"/>
      <c r="C4763" s="10"/>
      <c r="D4763" s="10"/>
      <c r="E4763" s="10"/>
      <c r="F4763" s="10"/>
      <c r="G4763" s="10"/>
      <c r="H4763" s="10"/>
    </row>
    <row r="4764" spans="2:8" x14ac:dyDescent="0.3">
      <c r="B4764" s="7"/>
      <c r="C4764" s="10"/>
      <c r="D4764" s="10"/>
      <c r="E4764" s="10"/>
      <c r="F4764" s="10"/>
      <c r="G4764" s="10"/>
      <c r="H4764" s="10"/>
    </row>
    <row r="4765" spans="2:8" x14ac:dyDescent="0.3">
      <c r="B4765" s="7"/>
      <c r="C4765" s="10"/>
      <c r="D4765" s="10"/>
      <c r="E4765" s="10"/>
      <c r="F4765" s="10"/>
      <c r="G4765" s="10"/>
      <c r="H4765" s="10"/>
    </row>
    <row r="4766" spans="2:8" x14ac:dyDescent="0.3">
      <c r="B4766" s="7"/>
      <c r="C4766" s="10"/>
      <c r="D4766" s="10"/>
      <c r="E4766" s="10"/>
      <c r="F4766" s="10"/>
      <c r="G4766" s="10"/>
      <c r="H4766" s="10"/>
    </row>
    <row r="4767" spans="2:8" x14ac:dyDescent="0.3">
      <c r="B4767" s="7"/>
      <c r="C4767" s="10"/>
      <c r="D4767" s="10"/>
      <c r="E4767" s="10"/>
      <c r="F4767" s="10"/>
      <c r="G4767" s="10"/>
      <c r="H4767" s="10"/>
    </row>
    <row r="4768" spans="2:8" x14ac:dyDescent="0.3">
      <c r="B4768" s="7"/>
      <c r="C4768" s="10"/>
      <c r="D4768" s="10"/>
      <c r="E4768" s="10"/>
      <c r="F4768" s="10"/>
      <c r="G4768" s="10"/>
      <c r="H4768" s="10"/>
    </row>
    <row r="4769" spans="2:8" x14ac:dyDescent="0.3">
      <c r="B4769" s="7"/>
      <c r="C4769" s="10"/>
      <c r="D4769" s="10"/>
      <c r="E4769" s="10"/>
      <c r="F4769" s="10"/>
      <c r="G4769" s="10"/>
      <c r="H4769" s="10"/>
    </row>
    <row r="4770" spans="2:8" x14ac:dyDescent="0.3">
      <c r="B4770" s="7"/>
      <c r="C4770" s="10"/>
      <c r="D4770" s="10"/>
      <c r="E4770" s="10"/>
      <c r="F4770" s="10"/>
      <c r="G4770" s="10"/>
      <c r="H4770" s="10"/>
    </row>
    <row r="4771" spans="2:8" x14ac:dyDescent="0.3">
      <c r="B4771" s="7"/>
      <c r="C4771" s="10"/>
      <c r="D4771" s="10"/>
      <c r="E4771" s="10"/>
      <c r="F4771" s="10"/>
      <c r="G4771" s="10"/>
      <c r="H4771" s="10"/>
    </row>
    <row r="4772" spans="2:8" x14ac:dyDescent="0.3">
      <c r="B4772" s="7"/>
      <c r="C4772" s="10"/>
      <c r="D4772" s="10"/>
      <c r="E4772" s="10"/>
      <c r="F4772" s="10"/>
      <c r="G4772" s="10"/>
      <c r="H4772" s="10"/>
    </row>
    <row r="4773" spans="2:8" x14ac:dyDescent="0.3">
      <c r="B4773" s="7"/>
      <c r="C4773" s="10"/>
      <c r="D4773" s="10"/>
      <c r="E4773" s="10"/>
      <c r="F4773" s="10"/>
      <c r="G4773" s="10"/>
      <c r="H4773" s="10"/>
    </row>
    <row r="4774" spans="2:8" x14ac:dyDescent="0.3">
      <c r="B4774" s="7"/>
      <c r="C4774" s="10"/>
      <c r="D4774" s="10"/>
      <c r="E4774" s="10"/>
      <c r="F4774" s="10"/>
      <c r="G4774" s="10"/>
      <c r="H4774" s="10"/>
    </row>
    <row r="4775" spans="2:8" x14ac:dyDescent="0.3">
      <c r="B4775" s="7"/>
      <c r="C4775" s="10"/>
      <c r="D4775" s="10"/>
      <c r="E4775" s="10"/>
      <c r="F4775" s="10"/>
      <c r="G4775" s="10"/>
      <c r="H4775" s="10"/>
    </row>
    <row r="4776" spans="2:8" x14ac:dyDescent="0.3">
      <c r="B4776" s="7"/>
      <c r="C4776" s="10"/>
      <c r="D4776" s="10"/>
      <c r="E4776" s="10"/>
      <c r="F4776" s="10"/>
      <c r="G4776" s="10"/>
      <c r="H4776" s="10"/>
    </row>
    <row r="4777" spans="2:8" x14ac:dyDescent="0.3">
      <c r="B4777" s="7"/>
      <c r="C4777" s="10"/>
      <c r="D4777" s="10"/>
      <c r="E4777" s="10"/>
      <c r="F4777" s="10"/>
      <c r="G4777" s="10"/>
      <c r="H4777" s="10"/>
    </row>
    <row r="4778" spans="2:8" x14ac:dyDescent="0.3">
      <c r="B4778" s="7"/>
      <c r="C4778" s="10"/>
      <c r="D4778" s="10"/>
      <c r="E4778" s="10"/>
      <c r="F4778" s="10"/>
      <c r="G4778" s="10"/>
      <c r="H4778" s="10"/>
    </row>
    <row r="4779" spans="2:8" x14ac:dyDescent="0.3">
      <c r="B4779" s="7"/>
      <c r="C4779" s="10"/>
      <c r="D4779" s="10"/>
      <c r="E4779" s="10"/>
      <c r="F4779" s="10"/>
      <c r="G4779" s="10"/>
      <c r="H4779" s="10"/>
    </row>
    <row r="4780" spans="2:8" x14ac:dyDescent="0.3">
      <c r="B4780" s="7"/>
      <c r="C4780" s="10"/>
      <c r="D4780" s="10"/>
      <c r="E4780" s="10"/>
      <c r="F4780" s="10"/>
      <c r="G4780" s="10"/>
      <c r="H4780" s="10"/>
    </row>
    <row r="4781" spans="2:8" x14ac:dyDescent="0.3">
      <c r="B4781" s="7"/>
      <c r="C4781" s="10"/>
      <c r="D4781" s="10"/>
      <c r="E4781" s="10"/>
      <c r="F4781" s="10"/>
      <c r="G4781" s="10"/>
      <c r="H4781" s="10"/>
    </row>
    <row r="4782" spans="2:8" x14ac:dyDescent="0.3">
      <c r="B4782" s="7"/>
      <c r="C4782" s="10"/>
      <c r="D4782" s="10"/>
      <c r="E4782" s="10"/>
      <c r="F4782" s="10"/>
      <c r="G4782" s="10"/>
      <c r="H4782" s="10"/>
    </row>
    <row r="4783" spans="2:8" x14ac:dyDescent="0.3">
      <c r="B4783" s="7"/>
      <c r="C4783" s="10"/>
      <c r="D4783" s="10"/>
      <c r="E4783" s="10"/>
      <c r="F4783" s="10"/>
      <c r="G4783" s="10"/>
      <c r="H4783" s="10"/>
    </row>
    <row r="4784" spans="2:8" x14ac:dyDescent="0.3">
      <c r="B4784" s="7"/>
      <c r="C4784" s="10"/>
      <c r="D4784" s="10"/>
      <c r="E4784" s="10"/>
      <c r="F4784" s="10"/>
      <c r="G4784" s="10"/>
      <c r="H4784" s="10"/>
    </row>
    <row r="4785" spans="2:8" x14ac:dyDescent="0.3">
      <c r="B4785" s="7"/>
      <c r="C4785" s="10"/>
      <c r="D4785" s="10"/>
      <c r="E4785" s="10"/>
      <c r="F4785" s="10"/>
      <c r="G4785" s="10"/>
      <c r="H4785" s="10"/>
    </row>
    <row r="4786" spans="2:8" x14ac:dyDescent="0.3">
      <c r="B4786" s="7"/>
      <c r="C4786" s="10"/>
      <c r="D4786" s="10"/>
      <c r="E4786" s="10"/>
      <c r="F4786" s="10"/>
      <c r="G4786" s="10"/>
      <c r="H4786" s="10"/>
    </row>
    <row r="4787" spans="2:8" x14ac:dyDescent="0.3">
      <c r="B4787" s="7"/>
      <c r="C4787" s="10"/>
      <c r="D4787" s="10"/>
      <c r="E4787" s="10"/>
      <c r="F4787" s="10"/>
      <c r="G4787" s="10"/>
      <c r="H4787" s="10"/>
    </row>
    <row r="4788" spans="2:8" x14ac:dyDescent="0.3">
      <c r="B4788" s="7"/>
      <c r="C4788" s="10"/>
      <c r="D4788" s="10"/>
      <c r="E4788" s="10"/>
      <c r="F4788" s="10"/>
      <c r="G4788" s="10"/>
      <c r="H4788" s="10"/>
    </row>
    <row r="4789" spans="2:8" x14ac:dyDescent="0.3">
      <c r="B4789" s="7"/>
      <c r="C4789" s="10"/>
      <c r="D4789" s="10"/>
      <c r="E4789" s="10"/>
      <c r="F4789" s="10"/>
      <c r="G4789" s="10"/>
      <c r="H4789" s="10"/>
    </row>
    <row r="4790" spans="2:8" x14ac:dyDescent="0.3">
      <c r="B4790" s="7"/>
      <c r="C4790" s="10"/>
      <c r="D4790" s="10"/>
      <c r="E4790" s="10"/>
      <c r="F4790" s="10"/>
      <c r="G4790" s="10"/>
      <c r="H4790" s="10"/>
    </row>
    <row r="4791" spans="2:8" x14ac:dyDescent="0.3">
      <c r="B4791" s="7"/>
      <c r="C4791" s="10"/>
      <c r="D4791" s="10"/>
      <c r="E4791" s="10"/>
      <c r="F4791" s="10"/>
      <c r="G4791" s="10"/>
      <c r="H4791" s="10"/>
    </row>
    <row r="4792" spans="2:8" x14ac:dyDescent="0.3">
      <c r="B4792" s="7"/>
      <c r="C4792" s="10"/>
      <c r="D4792" s="10"/>
      <c r="E4792" s="10"/>
      <c r="F4792" s="10"/>
      <c r="G4792" s="10"/>
      <c r="H4792" s="10"/>
    </row>
    <row r="4793" spans="2:8" x14ac:dyDescent="0.3">
      <c r="B4793" s="7"/>
      <c r="C4793" s="10"/>
      <c r="D4793" s="10"/>
      <c r="E4793" s="10"/>
      <c r="F4793" s="10"/>
      <c r="G4793" s="10"/>
      <c r="H4793" s="10"/>
    </row>
    <row r="4794" spans="2:8" x14ac:dyDescent="0.3">
      <c r="B4794" s="7"/>
      <c r="C4794" s="10"/>
      <c r="D4794" s="10"/>
      <c r="E4794" s="10"/>
      <c r="F4794" s="10"/>
      <c r="G4794" s="10"/>
      <c r="H4794" s="10"/>
    </row>
    <row r="4795" spans="2:8" x14ac:dyDescent="0.3">
      <c r="B4795" s="7"/>
      <c r="C4795" s="10"/>
      <c r="D4795" s="10"/>
      <c r="E4795" s="10"/>
      <c r="F4795" s="10"/>
      <c r="G4795" s="10"/>
      <c r="H4795" s="10"/>
    </row>
    <row r="4796" spans="2:8" x14ac:dyDescent="0.3">
      <c r="B4796" s="7"/>
      <c r="C4796" s="10"/>
      <c r="D4796" s="10"/>
      <c r="E4796" s="10"/>
      <c r="F4796" s="10"/>
      <c r="G4796" s="10"/>
      <c r="H4796" s="10"/>
    </row>
    <row r="4797" spans="2:8" x14ac:dyDescent="0.3">
      <c r="B4797" s="7"/>
      <c r="C4797" s="10"/>
      <c r="D4797" s="10"/>
      <c r="E4797" s="10"/>
      <c r="F4797" s="10"/>
      <c r="G4797" s="10"/>
      <c r="H4797" s="10"/>
    </row>
    <row r="4798" spans="2:8" x14ac:dyDescent="0.3">
      <c r="B4798" s="7"/>
      <c r="C4798" s="10"/>
      <c r="D4798" s="10"/>
      <c r="E4798" s="10"/>
      <c r="F4798" s="10"/>
      <c r="G4798" s="10"/>
      <c r="H4798" s="10"/>
    </row>
    <row r="4799" spans="2:8" x14ac:dyDescent="0.3">
      <c r="B4799" s="7"/>
      <c r="C4799" s="10"/>
      <c r="D4799" s="10"/>
      <c r="E4799" s="10"/>
      <c r="F4799" s="10"/>
      <c r="G4799" s="10"/>
      <c r="H4799" s="10"/>
    </row>
    <row r="4800" spans="2:8" x14ac:dyDescent="0.3">
      <c r="B4800" s="7"/>
      <c r="C4800" s="10"/>
      <c r="D4800" s="10"/>
      <c r="E4800" s="10"/>
      <c r="F4800" s="10"/>
      <c r="G4800" s="10"/>
      <c r="H4800" s="10"/>
    </row>
    <row r="4801" spans="2:8" x14ac:dyDescent="0.3">
      <c r="B4801" s="7"/>
      <c r="C4801" s="10"/>
      <c r="D4801" s="10"/>
      <c r="E4801" s="10"/>
      <c r="F4801" s="10"/>
      <c r="G4801" s="10"/>
      <c r="H4801" s="10"/>
    </row>
    <row r="4802" spans="2:8" x14ac:dyDescent="0.3">
      <c r="B4802" s="7"/>
      <c r="C4802" s="10"/>
      <c r="D4802" s="10"/>
      <c r="E4802" s="10"/>
      <c r="F4802" s="10"/>
      <c r="G4802" s="10"/>
      <c r="H4802" s="10"/>
    </row>
    <row r="4803" spans="2:8" x14ac:dyDescent="0.3">
      <c r="B4803" s="7"/>
      <c r="C4803" s="10"/>
      <c r="D4803" s="10"/>
      <c r="E4803" s="10"/>
      <c r="F4803" s="10"/>
      <c r="G4803" s="10"/>
      <c r="H4803" s="10"/>
    </row>
    <row r="4804" spans="2:8" x14ac:dyDescent="0.3">
      <c r="B4804" s="7"/>
      <c r="C4804" s="10"/>
      <c r="D4804" s="10"/>
      <c r="E4804" s="10"/>
      <c r="F4804" s="10"/>
      <c r="G4804" s="10"/>
      <c r="H4804" s="10"/>
    </row>
    <row r="4805" spans="2:8" x14ac:dyDescent="0.3">
      <c r="B4805" s="7"/>
      <c r="C4805" s="10"/>
      <c r="D4805" s="10"/>
      <c r="E4805" s="10"/>
      <c r="F4805" s="10"/>
      <c r="G4805" s="10"/>
      <c r="H4805" s="10"/>
    </row>
    <row r="4806" spans="2:8" x14ac:dyDescent="0.3">
      <c r="B4806" s="7"/>
      <c r="C4806" s="10"/>
      <c r="D4806" s="10"/>
      <c r="E4806" s="10"/>
      <c r="F4806" s="10"/>
      <c r="G4806" s="10"/>
      <c r="H4806" s="10"/>
    </row>
    <row r="4807" spans="2:8" x14ac:dyDescent="0.3">
      <c r="B4807" s="7"/>
      <c r="C4807" s="10"/>
      <c r="D4807" s="10"/>
      <c r="E4807" s="10"/>
      <c r="F4807" s="10"/>
      <c r="G4807" s="10"/>
      <c r="H4807" s="10"/>
    </row>
    <row r="4808" spans="2:8" x14ac:dyDescent="0.3">
      <c r="B4808" s="7"/>
      <c r="C4808" s="10"/>
      <c r="D4808" s="10"/>
      <c r="E4808" s="10"/>
      <c r="F4808" s="10"/>
      <c r="G4808" s="10"/>
      <c r="H4808" s="10"/>
    </row>
    <row r="4809" spans="2:8" x14ac:dyDescent="0.3">
      <c r="B4809" s="7"/>
      <c r="C4809" s="10"/>
      <c r="D4809" s="10"/>
      <c r="E4809" s="10"/>
      <c r="F4809" s="10"/>
      <c r="G4809" s="10"/>
      <c r="H4809" s="10"/>
    </row>
    <row r="4810" spans="2:8" x14ac:dyDescent="0.3">
      <c r="B4810" s="7"/>
      <c r="C4810" s="10"/>
      <c r="D4810" s="10"/>
      <c r="E4810" s="10"/>
      <c r="F4810" s="10"/>
      <c r="G4810" s="10"/>
      <c r="H4810" s="10"/>
    </row>
    <row r="4811" spans="2:8" x14ac:dyDescent="0.3">
      <c r="B4811" s="7"/>
      <c r="C4811" s="10"/>
      <c r="D4811" s="10"/>
      <c r="E4811" s="10"/>
      <c r="F4811" s="10"/>
      <c r="G4811" s="10"/>
      <c r="H4811" s="10"/>
    </row>
    <row r="4812" spans="2:8" x14ac:dyDescent="0.3">
      <c r="B4812" s="7"/>
      <c r="C4812" s="10"/>
      <c r="D4812" s="10"/>
      <c r="E4812" s="10"/>
      <c r="F4812" s="10"/>
      <c r="G4812" s="10"/>
      <c r="H4812" s="10"/>
    </row>
    <row r="4813" spans="2:8" x14ac:dyDescent="0.3">
      <c r="B4813" s="7"/>
      <c r="C4813" s="10"/>
      <c r="D4813" s="10"/>
      <c r="E4813" s="10"/>
      <c r="F4813" s="10"/>
      <c r="G4813" s="10"/>
      <c r="H4813" s="10"/>
    </row>
    <row r="4814" spans="2:8" x14ac:dyDescent="0.3">
      <c r="B4814" s="7"/>
      <c r="C4814" s="10"/>
      <c r="D4814" s="10"/>
      <c r="E4814" s="10"/>
      <c r="F4814" s="10"/>
      <c r="G4814" s="10"/>
      <c r="H4814" s="10"/>
    </row>
    <row r="4815" spans="2:8" x14ac:dyDescent="0.3">
      <c r="B4815" s="7"/>
      <c r="C4815" s="10"/>
      <c r="D4815" s="10"/>
      <c r="E4815" s="10"/>
      <c r="F4815" s="10"/>
      <c r="G4815" s="10"/>
      <c r="H4815" s="10"/>
    </row>
    <row r="4816" spans="2:8" x14ac:dyDescent="0.3">
      <c r="B4816" s="7"/>
      <c r="C4816" s="10"/>
      <c r="D4816" s="10"/>
      <c r="E4816" s="10"/>
      <c r="F4816" s="10"/>
      <c r="G4816" s="10"/>
      <c r="H4816" s="10"/>
    </row>
    <row r="4817" spans="2:8" x14ac:dyDescent="0.3">
      <c r="B4817" s="7"/>
      <c r="C4817" s="10"/>
      <c r="D4817" s="10"/>
      <c r="E4817" s="10"/>
      <c r="F4817" s="10"/>
      <c r="G4817" s="10"/>
      <c r="H4817" s="10"/>
    </row>
    <row r="4818" spans="2:8" x14ac:dyDescent="0.3">
      <c r="B4818" s="7"/>
      <c r="C4818" s="10"/>
      <c r="D4818" s="10"/>
      <c r="E4818" s="10"/>
      <c r="F4818" s="10"/>
      <c r="G4818" s="10"/>
      <c r="H4818" s="10"/>
    </row>
    <row r="4819" spans="2:8" x14ac:dyDescent="0.3">
      <c r="B4819" s="7"/>
      <c r="C4819" s="10"/>
      <c r="D4819" s="10"/>
      <c r="E4819" s="10"/>
      <c r="F4819" s="10"/>
      <c r="G4819" s="10"/>
      <c r="H4819" s="10"/>
    </row>
    <row r="4820" spans="2:8" x14ac:dyDescent="0.3">
      <c r="B4820" s="7"/>
      <c r="C4820" s="10"/>
      <c r="D4820" s="10"/>
      <c r="E4820" s="10"/>
      <c r="F4820" s="10"/>
      <c r="G4820" s="10"/>
      <c r="H4820" s="10"/>
    </row>
    <row r="4821" spans="2:8" x14ac:dyDescent="0.3">
      <c r="B4821" s="7"/>
      <c r="C4821" s="10"/>
      <c r="D4821" s="10"/>
      <c r="E4821" s="10"/>
      <c r="F4821" s="10"/>
      <c r="G4821" s="10"/>
      <c r="H4821" s="10"/>
    </row>
    <row r="4822" spans="2:8" x14ac:dyDescent="0.3">
      <c r="B4822" s="7"/>
      <c r="C4822" s="10"/>
      <c r="D4822" s="10"/>
      <c r="E4822" s="10"/>
      <c r="F4822" s="10"/>
      <c r="G4822" s="10"/>
      <c r="H4822" s="10"/>
    </row>
    <row r="4823" spans="2:8" x14ac:dyDescent="0.3">
      <c r="B4823" s="7"/>
      <c r="C4823" s="10"/>
      <c r="D4823" s="10"/>
      <c r="E4823" s="10"/>
      <c r="F4823" s="10"/>
      <c r="G4823" s="10"/>
      <c r="H4823" s="10"/>
    </row>
    <row r="4824" spans="2:8" x14ac:dyDescent="0.3">
      <c r="B4824" s="7"/>
      <c r="C4824" s="10"/>
      <c r="D4824" s="10"/>
      <c r="E4824" s="10"/>
      <c r="F4824" s="10"/>
      <c r="G4824" s="10"/>
      <c r="H4824" s="10"/>
    </row>
    <row r="4825" spans="2:8" x14ac:dyDescent="0.3">
      <c r="B4825" s="7"/>
      <c r="C4825" s="10"/>
      <c r="D4825" s="10"/>
      <c r="E4825" s="10"/>
      <c r="F4825" s="10"/>
      <c r="G4825" s="10"/>
      <c r="H4825" s="10"/>
    </row>
    <row r="4826" spans="2:8" x14ac:dyDescent="0.3">
      <c r="B4826" s="7"/>
      <c r="C4826" s="10"/>
      <c r="D4826" s="10"/>
      <c r="E4826" s="10"/>
      <c r="F4826" s="10"/>
      <c r="G4826" s="10"/>
      <c r="H4826" s="10"/>
    </row>
    <row r="4827" spans="2:8" x14ac:dyDescent="0.3">
      <c r="B4827" s="7"/>
      <c r="C4827" s="10"/>
      <c r="D4827" s="10"/>
      <c r="E4827" s="10"/>
      <c r="F4827" s="10"/>
      <c r="G4827" s="10"/>
      <c r="H4827" s="10"/>
    </row>
    <row r="4828" spans="2:8" x14ac:dyDescent="0.3">
      <c r="B4828" s="7"/>
      <c r="C4828" s="10"/>
      <c r="D4828" s="10"/>
      <c r="E4828" s="10"/>
      <c r="F4828" s="10"/>
      <c r="G4828" s="10"/>
      <c r="H4828" s="10"/>
    </row>
    <row r="4829" spans="2:8" x14ac:dyDescent="0.3">
      <c r="B4829" s="7"/>
      <c r="C4829" s="10"/>
      <c r="D4829" s="10"/>
      <c r="E4829" s="10"/>
      <c r="F4829" s="10"/>
      <c r="G4829" s="10"/>
      <c r="H4829" s="10"/>
    </row>
    <row r="4830" spans="2:8" x14ac:dyDescent="0.3">
      <c r="B4830" s="7"/>
      <c r="C4830" s="10"/>
      <c r="D4830" s="10"/>
      <c r="E4830" s="10"/>
      <c r="F4830" s="10"/>
      <c r="G4830" s="10"/>
      <c r="H4830" s="10"/>
    </row>
    <row r="4831" spans="2:8" x14ac:dyDescent="0.3">
      <c r="B4831" s="7"/>
      <c r="C4831" s="10"/>
      <c r="D4831" s="10"/>
      <c r="E4831" s="10"/>
      <c r="F4831" s="10"/>
      <c r="G4831" s="10"/>
      <c r="H4831" s="10"/>
    </row>
    <row r="4832" spans="2:8" x14ac:dyDescent="0.3">
      <c r="B4832" s="7"/>
      <c r="C4832" s="10"/>
      <c r="D4832" s="10"/>
      <c r="E4832" s="10"/>
      <c r="F4832" s="10"/>
      <c r="G4832" s="10"/>
      <c r="H4832" s="10"/>
    </row>
    <row r="4833" spans="2:8" x14ac:dyDescent="0.3">
      <c r="B4833" s="7"/>
      <c r="C4833" s="10"/>
      <c r="D4833" s="10"/>
      <c r="E4833" s="10"/>
      <c r="F4833" s="10"/>
      <c r="G4833" s="10"/>
      <c r="H4833" s="10"/>
    </row>
    <row r="4834" spans="2:8" x14ac:dyDescent="0.3">
      <c r="B4834" s="7"/>
      <c r="C4834" s="10"/>
      <c r="D4834" s="10"/>
      <c r="E4834" s="10"/>
      <c r="F4834" s="10"/>
      <c r="G4834" s="10"/>
      <c r="H4834" s="10"/>
    </row>
    <row r="4835" spans="2:8" x14ac:dyDescent="0.3">
      <c r="B4835" s="7"/>
      <c r="C4835" s="10"/>
      <c r="D4835" s="10"/>
      <c r="E4835" s="10"/>
      <c r="F4835" s="10"/>
      <c r="G4835" s="10"/>
      <c r="H4835" s="10"/>
    </row>
    <row r="4836" spans="2:8" x14ac:dyDescent="0.3">
      <c r="B4836" s="7"/>
      <c r="C4836" s="10"/>
      <c r="D4836" s="10"/>
      <c r="E4836" s="10"/>
      <c r="F4836" s="10"/>
      <c r="G4836" s="10"/>
      <c r="H4836" s="10"/>
    </row>
    <row r="4837" spans="2:8" x14ac:dyDescent="0.3">
      <c r="B4837" s="7"/>
      <c r="C4837" s="10"/>
      <c r="D4837" s="10"/>
      <c r="E4837" s="10"/>
      <c r="F4837" s="10"/>
      <c r="G4837" s="10"/>
      <c r="H4837" s="10"/>
    </row>
    <row r="4838" spans="2:8" x14ac:dyDescent="0.3">
      <c r="B4838" s="7"/>
      <c r="C4838" s="10"/>
      <c r="D4838" s="10"/>
      <c r="E4838" s="10"/>
      <c r="F4838" s="10"/>
      <c r="G4838" s="10"/>
      <c r="H4838" s="10"/>
    </row>
    <row r="4839" spans="2:8" x14ac:dyDescent="0.3">
      <c r="B4839" s="7"/>
      <c r="C4839" s="10"/>
      <c r="D4839" s="10"/>
      <c r="E4839" s="10"/>
      <c r="F4839" s="10"/>
      <c r="G4839" s="10"/>
      <c r="H4839" s="10"/>
    </row>
    <row r="4840" spans="2:8" x14ac:dyDescent="0.3">
      <c r="B4840" s="7"/>
      <c r="C4840" s="10"/>
      <c r="D4840" s="10"/>
      <c r="E4840" s="10"/>
      <c r="F4840" s="10"/>
      <c r="G4840" s="10"/>
      <c r="H4840" s="10"/>
    </row>
    <row r="4841" spans="2:8" x14ac:dyDescent="0.3">
      <c r="B4841" s="7"/>
      <c r="C4841" s="10"/>
      <c r="D4841" s="10"/>
      <c r="E4841" s="10"/>
      <c r="F4841" s="10"/>
      <c r="G4841" s="10"/>
      <c r="H4841" s="10"/>
    </row>
    <row r="4842" spans="2:8" x14ac:dyDescent="0.3">
      <c r="B4842" s="7"/>
      <c r="C4842" s="10"/>
      <c r="D4842" s="10"/>
      <c r="E4842" s="10"/>
      <c r="F4842" s="10"/>
      <c r="G4842" s="10"/>
      <c r="H4842" s="10"/>
    </row>
    <row r="4843" spans="2:8" x14ac:dyDescent="0.3">
      <c r="B4843" s="7"/>
      <c r="C4843" s="10"/>
      <c r="D4843" s="10"/>
      <c r="E4843" s="10"/>
      <c r="F4843" s="10"/>
      <c r="G4843" s="10"/>
      <c r="H4843" s="10"/>
    </row>
    <row r="4844" spans="2:8" x14ac:dyDescent="0.3">
      <c r="B4844" s="7"/>
      <c r="C4844" s="10"/>
      <c r="D4844" s="10"/>
      <c r="E4844" s="10"/>
      <c r="F4844" s="10"/>
      <c r="G4844" s="10"/>
      <c r="H4844" s="10"/>
    </row>
    <row r="4845" spans="2:8" x14ac:dyDescent="0.3">
      <c r="B4845" s="7"/>
      <c r="C4845" s="10"/>
      <c r="D4845" s="10"/>
      <c r="E4845" s="10"/>
      <c r="F4845" s="10"/>
      <c r="G4845" s="10"/>
      <c r="H4845" s="10"/>
    </row>
    <row r="4846" spans="2:8" x14ac:dyDescent="0.3">
      <c r="B4846" s="7"/>
      <c r="C4846" s="10"/>
      <c r="D4846" s="10"/>
      <c r="E4846" s="10"/>
      <c r="F4846" s="10"/>
      <c r="G4846" s="10"/>
      <c r="H4846" s="10"/>
    </row>
    <row r="4847" spans="2:8" x14ac:dyDescent="0.3">
      <c r="B4847" s="7"/>
      <c r="C4847" s="10"/>
      <c r="D4847" s="10"/>
      <c r="E4847" s="10"/>
      <c r="F4847" s="10"/>
      <c r="G4847" s="10"/>
      <c r="H4847" s="10"/>
    </row>
    <row r="4848" spans="2:8" x14ac:dyDescent="0.3">
      <c r="B4848" s="7"/>
      <c r="C4848" s="10"/>
      <c r="D4848" s="10"/>
      <c r="E4848" s="10"/>
      <c r="F4848" s="10"/>
      <c r="G4848" s="10"/>
      <c r="H4848" s="10"/>
    </row>
    <row r="4849" spans="2:8" x14ac:dyDescent="0.3">
      <c r="B4849" s="7"/>
      <c r="C4849" s="10"/>
      <c r="D4849" s="10"/>
      <c r="E4849" s="10"/>
      <c r="F4849" s="10"/>
      <c r="G4849" s="10"/>
      <c r="H4849" s="10"/>
    </row>
    <row r="4850" spans="2:8" x14ac:dyDescent="0.3">
      <c r="B4850" s="7"/>
      <c r="C4850" s="10"/>
      <c r="D4850" s="10"/>
      <c r="E4850" s="10"/>
      <c r="F4850" s="10"/>
      <c r="G4850" s="10"/>
      <c r="H4850" s="10"/>
    </row>
    <row r="4851" spans="2:8" x14ac:dyDescent="0.3">
      <c r="B4851" s="7"/>
      <c r="C4851" s="10"/>
      <c r="D4851" s="10"/>
      <c r="E4851" s="10"/>
      <c r="F4851" s="10"/>
      <c r="G4851" s="10"/>
      <c r="H4851" s="10"/>
    </row>
    <row r="4852" spans="2:8" x14ac:dyDescent="0.3">
      <c r="B4852" s="7"/>
      <c r="C4852" s="10"/>
      <c r="D4852" s="10"/>
      <c r="E4852" s="10"/>
      <c r="F4852" s="10"/>
      <c r="G4852" s="10"/>
      <c r="H4852" s="10"/>
    </row>
    <row r="4853" spans="2:8" x14ac:dyDescent="0.3">
      <c r="B4853" s="7"/>
      <c r="C4853" s="10"/>
      <c r="D4853" s="10"/>
      <c r="E4853" s="10"/>
      <c r="F4853" s="10"/>
      <c r="G4853" s="10"/>
      <c r="H4853" s="10"/>
    </row>
    <row r="4854" spans="2:8" x14ac:dyDescent="0.3">
      <c r="B4854" s="7"/>
      <c r="C4854" s="10"/>
      <c r="D4854" s="10"/>
      <c r="E4854" s="10"/>
      <c r="F4854" s="10"/>
      <c r="G4854" s="10"/>
      <c r="H4854" s="10"/>
    </row>
    <row r="4855" spans="2:8" x14ac:dyDescent="0.3">
      <c r="B4855" s="7"/>
      <c r="C4855" s="10"/>
      <c r="D4855" s="10"/>
      <c r="E4855" s="10"/>
      <c r="F4855" s="10"/>
      <c r="G4855" s="10"/>
      <c r="H4855" s="10"/>
    </row>
    <row r="4856" spans="2:8" x14ac:dyDescent="0.3">
      <c r="B4856" s="7"/>
      <c r="C4856" s="10"/>
      <c r="D4856" s="10"/>
      <c r="E4856" s="10"/>
      <c r="F4856" s="10"/>
      <c r="G4856" s="10"/>
      <c r="H4856" s="10"/>
    </row>
    <row r="4857" spans="2:8" x14ac:dyDescent="0.3">
      <c r="B4857" s="7"/>
      <c r="C4857" s="10"/>
      <c r="D4857" s="10"/>
      <c r="E4857" s="10"/>
      <c r="F4857" s="10"/>
      <c r="G4857" s="10"/>
      <c r="H4857" s="10"/>
    </row>
    <row r="4858" spans="2:8" x14ac:dyDescent="0.3">
      <c r="B4858" s="7"/>
      <c r="C4858" s="10"/>
      <c r="D4858" s="10"/>
      <c r="E4858" s="10"/>
      <c r="F4858" s="10"/>
      <c r="G4858" s="10"/>
      <c r="H4858" s="10"/>
    </row>
    <row r="4859" spans="2:8" x14ac:dyDescent="0.3">
      <c r="B4859" s="7"/>
      <c r="C4859" s="10"/>
      <c r="D4859" s="10"/>
      <c r="E4859" s="10"/>
      <c r="F4859" s="10"/>
      <c r="G4859" s="10"/>
      <c r="H4859" s="10"/>
    </row>
    <row r="4860" spans="2:8" x14ac:dyDescent="0.3">
      <c r="B4860" s="7"/>
      <c r="C4860" s="10"/>
      <c r="D4860" s="10"/>
      <c r="E4860" s="10"/>
      <c r="F4860" s="10"/>
      <c r="G4860" s="10"/>
      <c r="H4860" s="10"/>
    </row>
    <row r="4861" spans="2:8" x14ac:dyDescent="0.3">
      <c r="B4861" s="7"/>
      <c r="C4861" s="10"/>
      <c r="D4861" s="10"/>
      <c r="E4861" s="10"/>
      <c r="F4861" s="10"/>
      <c r="G4861" s="10"/>
      <c r="H4861" s="10"/>
    </row>
    <row r="4862" spans="2:8" x14ac:dyDescent="0.3">
      <c r="B4862" s="7"/>
      <c r="C4862" s="10"/>
      <c r="D4862" s="10"/>
      <c r="E4862" s="10"/>
      <c r="F4862" s="10"/>
      <c r="G4862" s="10"/>
      <c r="H4862" s="10"/>
    </row>
    <row r="4863" spans="2:8" x14ac:dyDescent="0.3">
      <c r="B4863" s="7"/>
      <c r="C4863" s="10"/>
      <c r="D4863" s="10"/>
      <c r="E4863" s="10"/>
      <c r="F4863" s="10"/>
      <c r="G4863" s="10"/>
      <c r="H4863" s="10"/>
    </row>
    <row r="4864" spans="2:8" x14ac:dyDescent="0.3">
      <c r="B4864" s="7"/>
      <c r="C4864" s="10"/>
      <c r="D4864" s="10"/>
      <c r="E4864" s="10"/>
      <c r="F4864" s="10"/>
      <c r="G4864" s="10"/>
      <c r="H4864" s="10"/>
    </row>
    <row r="4865" spans="2:8" x14ac:dyDescent="0.3">
      <c r="B4865" s="7"/>
      <c r="C4865" s="10"/>
      <c r="D4865" s="10"/>
      <c r="E4865" s="10"/>
      <c r="F4865" s="10"/>
      <c r="G4865" s="10"/>
      <c r="H4865" s="10"/>
    </row>
    <row r="4866" spans="2:8" x14ac:dyDescent="0.3">
      <c r="B4866" s="7"/>
      <c r="C4866" s="10"/>
      <c r="D4866" s="10"/>
      <c r="E4866" s="10"/>
      <c r="F4866" s="10"/>
      <c r="G4866" s="10"/>
      <c r="H4866" s="10"/>
    </row>
    <row r="4867" spans="2:8" x14ac:dyDescent="0.3">
      <c r="B4867" s="7"/>
      <c r="C4867" s="10"/>
      <c r="D4867" s="10"/>
      <c r="E4867" s="10"/>
      <c r="F4867" s="10"/>
      <c r="G4867" s="10"/>
      <c r="H4867" s="10"/>
    </row>
    <row r="4868" spans="2:8" x14ac:dyDescent="0.3">
      <c r="B4868" s="7"/>
      <c r="C4868" s="10"/>
      <c r="D4868" s="10"/>
      <c r="E4868" s="10"/>
      <c r="F4868" s="10"/>
      <c r="G4868" s="10"/>
      <c r="H4868" s="10"/>
    </row>
    <row r="4869" spans="2:8" x14ac:dyDescent="0.3">
      <c r="B4869" s="7"/>
      <c r="C4869" s="10"/>
      <c r="D4869" s="10"/>
      <c r="E4869" s="10"/>
      <c r="F4869" s="10"/>
      <c r="G4869" s="10"/>
      <c r="H4869" s="10"/>
    </row>
    <row r="4870" spans="2:8" x14ac:dyDescent="0.3">
      <c r="B4870" s="7"/>
      <c r="C4870" s="10"/>
      <c r="D4870" s="10"/>
      <c r="E4870" s="10"/>
      <c r="F4870" s="10"/>
      <c r="G4870" s="10"/>
      <c r="H4870" s="10"/>
    </row>
    <row r="4871" spans="2:8" x14ac:dyDescent="0.3">
      <c r="B4871" s="7"/>
      <c r="C4871" s="10"/>
      <c r="D4871" s="10"/>
      <c r="E4871" s="10"/>
      <c r="F4871" s="10"/>
      <c r="G4871" s="10"/>
      <c r="H4871" s="10"/>
    </row>
    <row r="4872" spans="2:8" x14ac:dyDescent="0.3">
      <c r="B4872" s="7"/>
      <c r="C4872" s="10"/>
      <c r="D4872" s="10"/>
      <c r="E4872" s="10"/>
      <c r="F4872" s="10"/>
      <c r="G4872" s="10"/>
      <c r="H4872" s="10"/>
    </row>
    <row r="4873" spans="2:8" x14ac:dyDescent="0.3">
      <c r="B4873" s="7"/>
      <c r="C4873" s="10"/>
      <c r="D4873" s="10"/>
      <c r="E4873" s="10"/>
      <c r="F4873" s="10"/>
      <c r="G4873" s="10"/>
      <c r="H4873" s="10"/>
    </row>
    <row r="4874" spans="2:8" x14ac:dyDescent="0.3">
      <c r="B4874" s="7"/>
      <c r="C4874" s="10"/>
      <c r="D4874" s="10"/>
      <c r="E4874" s="10"/>
      <c r="F4874" s="10"/>
      <c r="G4874" s="10"/>
      <c r="H4874" s="10"/>
    </row>
    <row r="4875" spans="2:8" x14ac:dyDescent="0.3">
      <c r="B4875" s="7"/>
      <c r="C4875" s="10"/>
      <c r="D4875" s="10"/>
      <c r="E4875" s="10"/>
      <c r="F4875" s="10"/>
      <c r="G4875" s="10"/>
      <c r="H4875" s="10"/>
    </row>
    <row r="4876" spans="2:8" x14ac:dyDescent="0.3">
      <c r="B4876" s="7"/>
      <c r="C4876" s="10"/>
      <c r="D4876" s="10"/>
      <c r="E4876" s="10"/>
      <c r="F4876" s="10"/>
      <c r="G4876" s="10"/>
      <c r="H4876" s="10"/>
    </row>
    <row r="4877" spans="2:8" x14ac:dyDescent="0.3">
      <c r="B4877" s="7"/>
      <c r="C4877" s="10"/>
      <c r="D4877" s="10"/>
      <c r="E4877" s="10"/>
      <c r="F4877" s="10"/>
      <c r="G4877" s="10"/>
      <c r="H4877" s="10"/>
    </row>
    <row r="4878" spans="2:8" x14ac:dyDescent="0.3">
      <c r="B4878" s="7"/>
      <c r="C4878" s="10"/>
      <c r="D4878" s="10"/>
      <c r="E4878" s="10"/>
      <c r="F4878" s="10"/>
      <c r="G4878" s="10"/>
      <c r="H4878" s="10"/>
    </row>
    <row r="4879" spans="2:8" x14ac:dyDescent="0.3">
      <c r="B4879" s="7"/>
      <c r="C4879" s="10"/>
      <c r="D4879" s="10"/>
      <c r="E4879" s="10"/>
      <c r="F4879" s="10"/>
      <c r="G4879" s="10"/>
      <c r="H4879" s="10"/>
    </row>
    <row r="4880" spans="2:8" x14ac:dyDescent="0.3">
      <c r="B4880" s="7"/>
      <c r="C4880" s="10"/>
      <c r="D4880" s="10"/>
      <c r="E4880" s="10"/>
      <c r="F4880" s="10"/>
      <c r="G4880" s="10"/>
      <c r="H4880" s="10"/>
    </row>
    <row r="4881" spans="2:8" x14ac:dyDescent="0.3">
      <c r="B4881" s="7"/>
      <c r="C4881" s="10"/>
      <c r="D4881" s="10"/>
      <c r="E4881" s="10"/>
      <c r="F4881" s="10"/>
      <c r="G4881" s="10"/>
      <c r="H4881" s="10"/>
    </row>
    <row r="4882" spans="2:8" x14ac:dyDescent="0.3">
      <c r="B4882" s="7"/>
      <c r="C4882" s="10"/>
      <c r="D4882" s="10"/>
      <c r="E4882" s="10"/>
      <c r="F4882" s="10"/>
      <c r="G4882" s="10"/>
      <c r="H4882" s="10"/>
    </row>
    <row r="4883" spans="2:8" x14ac:dyDescent="0.3">
      <c r="B4883" s="7"/>
      <c r="C4883" s="10"/>
      <c r="D4883" s="10"/>
      <c r="E4883" s="10"/>
      <c r="F4883" s="10"/>
      <c r="G4883" s="10"/>
      <c r="H4883" s="10"/>
    </row>
    <row r="4884" spans="2:8" x14ac:dyDescent="0.3">
      <c r="B4884" s="7"/>
      <c r="C4884" s="10"/>
      <c r="D4884" s="10"/>
      <c r="E4884" s="10"/>
      <c r="F4884" s="10"/>
      <c r="G4884" s="10"/>
      <c r="H4884" s="10"/>
    </row>
    <row r="4885" spans="2:8" x14ac:dyDescent="0.3">
      <c r="B4885" s="7"/>
      <c r="C4885" s="10"/>
      <c r="D4885" s="10"/>
      <c r="E4885" s="10"/>
      <c r="F4885" s="10"/>
      <c r="G4885" s="10"/>
      <c r="H4885" s="10"/>
    </row>
    <row r="4886" spans="2:8" x14ac:dyDescent="0.3">
      <c r="B4886" s="7"/>
      <c r="C4886" s="10"/>
      <c r="D4886" s="10"/>
      <c r="E4886" s="10"/>
      <c r="F4886" s="10"/>
      <c r="G4886" s="10"/>
      <c r="H4886" s="10"/>
    </row>
    <row r="4887" spans="2:8" x14ac:dyDescent="0.3">
      <c r="B4887" s="7"/>
      <c r="C4887" s="10"/>
      <c r="D4887" s="10"/>
      <c r="E4887" s="10"/>
      <c r="F4887" s="10"/>
      <c r="G4887" s="10"/>
      <c r="H4887" s="10"/>
    </row>
    <row r="4888" spans="2:8" x14ac:dyDescent="0.3">
      <c r="B4888" s="7"/>
      <c r="C4888" s="10"/>
      <c r="D4888" s="10"/>
      <c r="E4888" s="10"/>
      <c r="F4888" s="10"/>
      <c r="G4888" s="10"/>
      <c r="H4888" s="10"/>
    </row>
    <row r="4889" spans="2:8" x14ac:dyDescent="0.3">
      <c r="B4889" s="7"/>
      <c r="C4889" s="10"/>
      <c r="D4889" s="10"/>
      <c r="E4889" s="10"/>
      <c r="F4889" s="10"/>
      <c r="G4889" s="10"/>
      <c r="H4889" s="10"/>
    </row>
    <row r="4890" spans="2:8" x14ac:dyDescent="0.3">
      <c r="B4890" s="7"/>
      <c r="C4890" s="10"/>
      <c r="D4890" s="10"/>
      <c r="E4890" s="10"/>
      <c r="F4890" s="10"/>
      <c r="G4890" s="10"/>
      <c r="H4890" s="10"/>
    </row>
    <row r="4891" spans="2:8" x14ac:dyDescent="0.3">
      <c r="B4891" s="7"/>
      <c r="C4891" s="10"/>
      <c r="D4891" s="10"/>
      <c r="E4891" s="10"/>
      <c r="F4891" s="10"/>
      <c r="G4891" s="10"/>
      <c r="H4891" s="10"/>
    </row>
    <row r="4892" spans="2:8" x14ac:dyDescent="0.3">
      <c r="B4892" s="7"/>
      <c r="C4892" s="10"/>
      <c r="D4892" s="10"/>
      <c r="E4892" s="10"/>
      <c r="F4892" s="10"/>
      <c r="G4892" s="10"/>
      <c r="H4892" s="10"/>
    </row>
    <row r="4893" spans="2:8" x14ac:dyDescent="0.3">
      <c r="B4893" s="7"/>
      <c r="C4893" s="10"/>
      <c r="D4893" s="10"/>
      <c r="E4893" s="10"/>
      <c r="F4893" s="10"/>
      <c r="G4893" s="10"/>
      <c r="H4893" s="10"/>
    </row>
    <row r="4894" spans="2:8" x14ac:dyDescent="0.3">
      <c r="B4894" s="7"/>
      <c r="C4894" s="10"/>
      <c r="D4894" s="10"/>
      <c r="E4894" s="10"/>
      <c r="F4894" s="10"/>
      <c r="G4894" s="10"/>
      <c r="H4894" s="10"/>
    </row>
    <row r="4895" spans="2:8" x14ac:dyDescent="0.3">
      <c r="B4895" s="7"/>
      <c r="C4895" s="10"/>
      <c r="D4895" s="10"/>
      <c r="E4895" s="10"/>
      <c r="F4895" s="10"/>
      <c r="G4895" s="10"/>
      <c r="H4895" s="10"/>
    </row>
    <row r="4896" spans="2:8" x14ac:dyDescent="0.3">
      <c r="B4896" s="7"/>
      <c r="C4896" s="10"/>
      <c r="D4896" s="10"/>
      <c r="E4896" s="10"/>
      <c r="F4896" s="10"/>
      <c r="G4896" s="10"/>
      <c r="H4896" s="10"/>
    </row>
    <row r="4897" spans="2:8" x14ac:dyDescent="0.3">
      <c r="B4897" s="7"/>
      <c r="C4897" s="10"/>
      <c r="D4897" s="10"/>
      <c r="E4897" s="10"/>
      <c r="F4897" s="10"/>
      <c r="G4897" s="10"/>
      <c r="H4897" s="10"/>
    </row>
    <row r="4898" spans="2:8" x14ac:dyDescent="0.3">
      <c r="B4898" s="7"/>
      <c r="C4898" s="10"/>
      <c r="D4898" s="10"/>
      <c r="E4898" s="10"/>
      <c r="F4898" s="10"/>
      <c r="G4898" s="10"/>
      <c r="H4898" s="10"/>
    </row>
    <row r="4899" spans="2:8" x14ac:dyDescent="0.3">
      <c r="B4899" s="7"/>
      <c r="C4899" s="10"/>
      <c r="D4899" s="10"/>
      <c r="E4899" s="10"/>
      <c r="F4899" s="10"/>
      <c r="G4899" s="10"/>
      <c r="H4899" s="10"/>
    </row>
    <row r="4900" spans="2:8" x14ac:dyDescent="0.3">
      <c r="B4900" s="7"/>
      <c r="C4900" s="10"/>
      <c r="D4900" s="10"/>
      <c r="E4900" s="10"/>
      <c r="F4900" s="10"/>
      <c r="G4900" s="10"/>
      <c r="H4900" s="10"/>
    </row>
    <row r="4901" spans="2:8" x14ac:dyDescent="0.3">
      <c r="B4901" s="7"/>
      <c r="C4901" s="10"/>
      <c r="D4901" s="10"/>
      <c r="E4901" s="10"/>
      <c r="F4901" s="10"/>
      <c r="G4901" s="10"/>
      <c r="H4901" s="10"/>
    </row>
    <row r="4902" spans="2:8" x14ac:dyDescent="0.3">
      <c r="B4902" s="7"/>
      <c r="C4902" s="10"/>
      <c r="D4902" s="10"/>
      <c r="E4902" s="10"/>
      <c r="F4902" s="10"/>
      <c r="G4902" s="10"/>
      <c r="H4902" s="10"/>
    </row>
    <row r="4903" spans="2:8" x14ac:dyDescent="0.3">
      <c r="B4903" s="7"/>
      <c r="C4903" s="10"/>
      <c r="D4903" s="10"/>
      <c r="E4903" s="10"/>
      <c r="F4903" s="10"/>
      <c r="G4903" s="10"/>
      <c r="H4903" s="10"/>
    </row>
    <row r="4904" spans="2:8" x14ac:dyDescent="0.3">
      <c r="B4904" s="7"/>
      <c r="C4904" s="10"/>
      <c r="D4904" s="10"/>
      <c r="E4904" s="10"/>
      <c r="F4904" s="10"/>
      <c r="G4904" s="10"/>
      <c r="H4904" s="10"/>
    </row>
    <row r="4905" spans="2:8" x14ac:dyDescent="0.3">
      <c r="B4905" s="7"/>
      <c r="C4905" s="10"/>
      <c r="D4905" s="10"/>
      <c r="E4905" s="10"/>
      <c r="F4905" s="10"/>
      <c r="G4905" s="10"/>
      <c r="H4905" s="10"/>
    </row>
    <row r="4906" spans="2:8" x14ac:dyDescent="0.3">
      <c r="B4906" s="7"/>
      <c r="C4906" s="10"/>
      <c r="D4906" s="10"/>
      <c r="E4906" s="10"/>
      <c r="F4906" s="10"/>
      <c r="G4906" s="10"/>
      <c r="H4906" s="10"/>
    </row>
    <row r="4907" spans="2:8" x14ac:dyDescent="0.3">
      <c r="B4907" s="7"/>
      <c r="C4907" s="10"/>
      <c r="D4907" s="10"/>
      <c r="E4907" s="10"/>
      <c r="F4907" s="10"/>
      <c r="G4907" s="10"/>
      <c r="H4907" s="10"/>
    </row>
    <row r="4908" spans="2:8" x14ac:dyDescent="0.3">
      <c r="B4908" s="7"/>
      <c r="C4908" s="10"/>
      <c r="D4908" s="10"/>
      <c r="E4908" s="10"/>
      <c r="F4908" s="10"/>
      <c r="G4908" s="10"/>
      <c r="H4908" s="10"/>
    </row>
    <row r="4909" spans="2:8" x14ac:dyDescent="0.3">
      <c r="B4909" s="7"/>
      <c r="C4909" s="10"/>
      <c r="D4909" s="10"/>
      <c r="E4909" s="10"/>
      <c r="F4909" s="10"/>
      <c r="G4909" s="10"/>
      <c r="H4909" s="10"/>
    </row>
    <row r="4910" spans="2:8" x14ac:dyDescent="0.3">
      <c r="B4910" s="7"/>
      <c r="C4910" s="10"/>
      <c r="D4910" s="10"/>
      <c r="E4910" s="10"/>
      <c r="F4910" s="10"/>
      <c r="G4910" s="10"/>
      <c r="H4910" s="10"/>
    </row>
    <row r="4911" spans="2:8" x14ac:dyDescent="0.3">
      <c r="B4911" s="7"/>
      <c r="C4911" s="10"/>
      <c r="D4911" s="10"/>
      <c r="E4911" s="10"/>
      <c r="F4911" s="10"/>
      <c r="G4911" s="10"/>
      <c r="H4911" s="10"/>
    </row>
    <row r="4912" spans="2:8" x14ac:dyDescent="0.3">
      <c r="B4912" s="7"/>
      <c r="C4912" s="10"/>
      <c r="D4912" s="10"/>
      <c r="E4912" s="10"/>
      <c r="F4912" s="10"/>
      <c r="G4912" s="10"/>
      <c r="H4912" s="10"/>
    </row>
    <row r="4913" spans="2:8" x14ac:dyDescent="0.3">
      <c r="B4913" s="7"/>
      <c r="C4913" s="10"/>
      <c r="D4913" s="10"/>
      <c r="E4913" s="10"/>
      <c r="F4913" s="10"/>
      <c r="G4913" s="10"/>
      <c r="H4913" s="10"/>
    </row>
    <row r="4914" spans="2:8" x14ac:dyDescent="0.3">
      <c r="B4914" s="7"/>
      <c r="C4914" s="10"/>
      <c r="D4914" s="10"/>
      <c r="E4914" s="10"/>
      <c r="F4914" s="10"/>
      <c r="G4914" s="10"/>
      <c r="H4914" s="10"/>
    </row>
    <row r="4915" spans="2:8" x14ac:dyDescent="0.3">
      <c r="B4915" s="7"/>
      <c r="C4915" s="10"/>
      <c r="D4915" s="10"/>
      <c r="E4915" s="10"/>
      <c r="F4915" s="10"/>
      <c r="G4915" s="10"/>
      <c r="H4915" s="10"/>
    </row>
    <row r="4916" spans="2:8" x14ac:dyDescent="0.3">
      <c r="B4916" s="7"/>
      <c r="C4916" s="10"/>
      <c r="D4916" s="10"/>
      <c r="E4916" s="10"/>
      <c r="F4916" s="10"/>
      <c r="G4916" s="10"/>
      <c r="H4916" s="10"/>
    </row>
    <row r="4917" spans="2:8" x14ac:dyDescent="0.3">
      <c r="B4917" s="7"/>
      <c r="C4917" s="10"/>
      <c r="D4917" s="10"/>
      <c r="E4917" s="10"/>
      <c r="F4917" s="10"/>
      <c r="G4917" s="10"/>
      <c r="H4917" s="10"/>
    </row>
    <row r="4918" spans="2:8" x14ac:dyDescent="0.3">
      <c r="B4918" s="7"/>
      <c r="C4918" s="10"/>
      <c r="D4918" s="10"/>
      <c r="E4918" s="10"/>
      <c r="F4918" s="10"/>
      <c r="G4918" s="10"/>
      <c r="H4918" s="10"/>
    </row>
    <row r="4919" spans="2:8" x14ac:dyDescent="0.3">
      <c r="B4919" s="7"/>
      <c r="C4919" s="10"/>
      <c r="D4919" s="10"/>
      <c r="E4919" s="10"/>
      <c r="F4919" s="10"/>
      <c r="G4919" s="10"/>
      <c r="H4919" s="10"/>
    </row>
    <row r="4920" spans="2:8" x14ac:dyDescent="0.3">
      <c r="B4920" s="7"/>
      <c r="C4920" s="10"/>
      <c r="D4920" s="10"/>
      <c r="E4920" s="10"/>
      <c r="F4920" s="10"/>
      <c r="G4920" s="10"/>
      <c r="H4920" s="10"/>
    </row>
    <row r="4921" spans="2:8" x14ac:dyDescent="0.3">
      <c r="B4921" s="7"/>
      <c r="C4921" s="10"/>
      <c r="D4921" s="10"/>
      <c r="E4921" s="10"/>
      <c r="F4921" s="10"/>
      <c r="G4921" s="10"/>
      <c r="H4921" s="10"/>
    </row>
    <row r="4922" spans="2:8" x14ac:dyDescent="0.3">
      <c r="B4922" s="7"/>
      <c r="C4922" s="10"/>
      <c r="D4922" s="10"/>
      <c r="E4922" s="10"/>
      <c r="F4922" s="10"/>
      <c r="G4922" s="10"/>
      <c r="H4922" s="10"/>
    </row>
    <row r="4923" spans="2:8" x14ac:dyDescent="0.3">
      <c r="B4923" s="7"/>
      <c r="C4923" s="10"/>
      <c r="D4923" s="10"/>
      <c r="E4923" s="10"/>
      <c r="F4923" s="10"/>
      <c r="G4923" s="10"/>
      <c r="H4923" s="10"/>
    </row>
    <row r="4924" spans="2:8" x14ac:dyDescent="0.3">
      <c r="B4924" s="7"/>
      <c r="C4924" s="10"/>
      <c r="D4924" s="10"/>
      <c r="E4924" s="10"/>
      <c r="F4924" s="10"/>
      <c r="G4924" s="10"/>
      <c r="H4924" s="10"/>
    </row>
    <row r="4925" spans="2:8" x14ac:dyDescent="0.3">
      <c r="B4925" s="7"/>
      <c r="C4925" s="10"/>
      <c r="D4925" s="10"/>
      <c r="E4925" s="10"/>
      <c r="F4925" s="10"/>
      <c r="G4925" s="10"/>
      <c r="H4925" s="10"/>
    </row>
    <row r="4926" spans="2:8" x14ac:dyDescent="0.3">
      <c r="B4926" s="7"/>
      <c r="C4926" s="10"/>
      <c r="D4926" s="10"/>
      <c r="E4926" s="10"/>
      <c r="F4926" s="10"/>
      <c r="G4926" s="10"/>
      <c r="H4926" s="10"/>
    </row>
    <row r="4927" spans="2:8" x14ac:dyDescent="0.3">
      <c r="B4927" s="7"/>
      <c r="C4927" s="10"/>
      <c r="D4927" s="10"/>
      <c r="E4927" s="10"/>
      <c r="F4927" s="10"/>
      <c r="G4927" s="10"/>
      <c r="H4927" s="10"/>
    </row>
    <row r="4928" spans="2:8" x14ac:dyDescent="0.3">
      <c r="B4928" s="7"/>
      <c r="C4928" s="10"/>
      <c r="D4928" s="10"/>
      <c r="E4928" s="10"/>
      <c r="F4928" s="10"/>
      <c r="G4928" s="10"/>
      <c r="H4928" s="10"/>
    </row>
    <row r="4929" spans="2:8" x14ac:dyDescent="0.3">
      <c r="B4929" s="7"/>
      <c r="C4929" s="10"/>
      <c r="D4929" s="10"/>
      <c r="E4929" s="10"/>
      <c r="F4929" s="10"/>
      <c r="G4929" s="10"/>
      <c r="H4929" s="10"/>
    </row>
    <row r="4930" spans="2:8" x14ac:dyDescent="0.3">
      <c r="B4930" s="7"/>
      <c r="C4930" s="10"/>
      <c r="D4930" s="10"/>
      <c r="E4930" s="10"/>
      <c r="F4930" s="10"/>
      <c r="G4930" s="10"/>
      <c r="H4930" s="10"/>
    </row>
    <row r="4931" spans="2:8" x14ac:dyDescent="0.3">
      <c r="B4931" s="7"/>
      <c r="C4931" s="10"/>
      <c r="D4931" s="10"/>
      <c r="E4931" s="10"/>
      <c r="F4931" s="10"/>
      <c r="G4931" s="10"/>
      <c r="H4931" s="10"/>
    </row>
    <row r="4932" spans="2:8" x14ac:dyDescent="0.3">
      <c r="B4932" s="7"/>
      <c r="C4932" s="10"/>
      <c r="D4932" s="10"/>
      <c r="E4932" s="10"/>
      <c r="F4932" s="10"/>
      <c r="G4932" s="10"/>
      <c r="H4932" s="10"/>
    </row>
    <row r="4933" spans="2:8" x14ac:dyDescent="0.3">
      <c r="B4933" s="7"/>
      <c r="C4933" s="10"/>
      <c r="D4933" s="10"/>
      <c r="E4933" s="10"/>
      <c r="F4933" s="10"/>
      <c r="G4933" s="10"/>
      <c r="H4933" s="10"/>
    </row>
    <row r="4934" spans="2:8" x14ac:dyDescent="0.3">
      <c r="B4934" s="7"/>
      <c r="C4934" s="10"/>
      <c r="D4934" s="10"/>
      <c r="E4934" s="10"/>
      <c r="F4934" s="10"/>
      <c r="G4934" s="10"/>
      <c r="H4934" s="10"/>
    </row>
    <row r="4935" spans="2:8" x14ac:dyDescent="0.3">
      <c r="B4935" s="7"/>
      <c r="C4935" s="10"/>
      <c r="D4935" s="10"/>
      <c r="E4935" s="10"/>
      <c r="F4935" s="10"/>
      <c r="G4935" s="10"/>
      <c r="H4935" s="10"/>
    </row>
    <row r="4936" spans="2:8" x14ac:dyDescent="0.3">
      <c r="B4936" s="7"/>
      <c r="C4936" s="10"/>
      <c r="D4936" s="10"/>
      <c r="E4936" s="10"/>
      <c r="F4936" s="10"/>
      <c r="G4936" s="10"/>
      <c r="H4936" s="10"/>
    </row>
    <row r="4937" spans="2:8" x14ac:dyDescent="0.3">
      <c r="B4937" s="7"/>
      <c r="C4937" s="10"/>
      <c r="D4937" s="10"/>
      <c r="E4937" s="10"/>
      <c r="F4937" s="10"/>
      <c r="G4937" s="10"/>
      <c r="H4937" s="10"/>
    </row>
    <row r="4938" spans="2:8" x14ac:dyDescent="0.3">
      <c r="B4938" s="7"/>
      <c r="C4938" s="10"/>
      <c r="D4938" s="10"/>
      <c r="E4938" s="10"/>
      <c r="F4938" s="10"/>
      <c r="G4938" s="10"/>
      <c r="H4938" s="10"/>
    </row>
    <row r="4939" spans="2:8" x14ac:dyDescent="0.3">
      <c r="B4939" s="7"/>
      <c r="C4939" s="10"/>
      <c r="D4939" s="10"/>
      <c r="E4939" s="10"/>
      <c r="F4939" s="10"/>
      <c r="G4939" s="10"/>
      <c r="H4939" s="10"/>
    </row>
    <row r="4940" spans="2:8" x14ac:dyDescent="0.3">
      <c r="B4940" s="7"/>
      <c r="C4940" s="10"/>
      <c r="D4940" s="10"/>
      <c r="E4940" s="10"/>
      <c r="F4940" s="10"/>
      <c r="G4940" s="10"/>
      <c r="H4940" s="10"/>
    </row>
    <row r="4941" spans="2:8" x14ac:dyDescent="0.3">
      <c r="B4941" s="7"/>
      <c r="C4941" s="10"/>
      <c r="D4941" s="10"/>
      <c r="E4941" s="10"/>
      <c r="F4941" s="10"/>
      <c r="G4941" s="10"/>
      <c r="H4941" s="10"/>
    </row>
    <row r="4942" spans="2:8" x14ac:dyDescent="0.3">
      <c r="B4942" s="7"/>
      <c r="C4942" s="10"/>
      <c r="D4942" s="10"/>
      <c r="E4942" s="10"/>
      <c r="F4942" s="10"/>
      <c r="G4942" s="10"/>
      <c r="H4942" s="10"/>
    </row>
    <row r="4943" spans="2:8" x14ac:dyDescent="0.3">
      <c r="B4943" s="7"/>
      <c r="C4943" s="10"/>
      <c r="D4943" s="10"/>
      <c r="E4943" s="10"/>
      <c r="F4943" s="10"/>
      <c r="G4943" s="10"/>
      <c r="H4943" s="10"/>
    </row>
    <row r="4944" spans="2:8" x14ac:dyDescent="0.3">
      <c r="B4944" s="7"/>
      <c r="C4944" s="10"/>
      <c r="D4944" s="10"/>
      <c r="E4944" s="10"/>
      <c r="F4944" s="10"/>
      <c r="G4944" s="10"/>
      <c r="H4944" s="10"/>
    </row>
    <row r="4945" spans="2:8" x14ac:dyDescent="0.3">
      <c r="B4945" s="7"/>
      <c r="C4945" s="10"/>
      <c r="D4945" s="10"/>
      <c r="E4945" s="10"/>
      <c r="F4945" s="10"/>
      <c r="G4945" s="10"/>
      <c r="H4945" s="10"/>
    </row>
    <row r="4946" spans="2:8" x14ac:dyDescent="0.3">
      <c r="B4946" s="7"/>
      <c r="C4946" s="10"/>
      <c r="D4946" s="10"/>
      <c r="E4946" s="10"/>
      <c r="F4946" s="10"/>
      <c r="G4946" s="10"/>
      <c r="H4946" s="10"/>
    </row>
    <row r="4947" spans="2:8" x14ac:dyDescent="0.3">
      <c r="B4947" s="7"/>
      <c r="C4947" s="10"/>
      <c r="D4947" s="10"/>
      <c r="E4947" s="10"/>
      <c r="F4947" s="10"/>
      <c r="G4947" s="10"/>
      <c r="H4947" s="10"/>
    </row>
    <row r="4948" spans="2:8" x14ac:dyDescent="0.3">
      <c r="B4948" s="7"/>
      <c r="C4948" s="10"/>
      <c r="D4948" s="10"/>
      <c r="E4948" s="10"/>
      <c r="F4948" s="10"/>
      <c r="G4948" s="10"/>
      <c r="H4948" s="10"/>
    </row>
    <row r="4949" spans="2:8" x14ac:dyDescent="0.3">
      <c r="B4949" s="7"/>
      <c r="C4949" s="10"/>
      <c r="D4949" s="10"/>
      <c r="E4949" s="10"/>
      <c r="F4949" s="10"/>
      <c r="G4949" s="10"/>
      <c r="H4949" s="10"/>
    </row>
    <row r="4950" spans="2:8" x14ac:dyDescent="0.3">
      <c r="B4950" s="7"/>
      <c r="C4950" s="10"/>
      <c r="D4950" s="10"/>
      <c r="E4950" s="10"/>
      <c r="F4950" s="10"/>
      <c r="G4950" s="10"/>
      <c r="H4950" s="10"/>
    </row>
    <row r="4951" spans="2:8" x14ac:dyDescent="0.3">
      <c r="B4951" s="7"/>
      <c r="C4951" s="10"/>
      <c r="D4951" s="10"/>
      <c r="E4951" s="10"/>
      <c r="F4951" s="10"/>
      <c r="G4951" s="10"/>
      <c r="H4951" s="10"/>
    </row>
    <row r="4952" spans="2:8" x14ac:dyDescent="0.3">
      <c r="B4952" s="7"/>
      <c r="C4952" s="10"/>
      <c r="D4952" s="10"/>
      <c r="E4952" s="10"/>
      <c r="F4952" s="10"/>
      <c r="G4952" s="10"/>
      <c r="H4952" s="10"/>
    </row>
    <row r="4953" spans="2:8" x14ac:dyDescent="0.3">
      <c r="B4953" s="7"/>
      <c r="C4953" s="10"/>
      <c r="D4953" s="10"/>
      <c r="E4953" s="10"/>
      <c r="F4953" s="10"/>
      <c r="G4953" s="10"/>
      <c r="H4953" s="10"/>
    </row>
    <row r="4954" spans="2:8" x14ac:dyDescent="0.3">
      <c r="B4954" s="7"/>
      <c r="C4954" s="10"/>
      <c r="D4954" s="10"/>
      <c r="E4954" s="10"/>
      <c r="F4954" s="10"/>
      <c r="G4954" s="10"/>
      <c r="H4954" s="10"/>
    </row>
    <row r="4955" spans="2:8" x14ac:dyDescent="0.3">
      <c r="B4955" s="7"/>
      <c r="C4955" s="10"/>
      <c r="D4955" s="10"/>
      <c r="E4955" s="10"/>
      <c r="F4955" s="10"/>
      <c r="G4955" s="10"/>
      <c r="H4955" s="10"/>
    </row>
    <row r="4956" spans="2:8" x14ac:dyDescent="0.3">
      <c r="B4956" s="7"/>
      <c r="C4956" s="10"/>
      <c r="D4956" s="10"/>
      <c r="E4956" s="10"/>
      <c r="F4956" s="10"/>
      <c r="G4956" s="10"/>
      <c r="H4956" s="10"/>
    </row>
    <row r="4957" spans="2:8" x14ac:dyDescent="0.3">
      <c r="B4957" s="7"/>
      <c r="C4957" s="10"/>
      <c r="D4957" s="10"/>
      <c r="E4957" s="10"/>
      <c r="F4957" s="10"/>
      <c r="G4957" s="10"/>
      <c r="H4957" s="10"/>
    </row>
    <row r="4958" spans="2:8" x14ac:dyDescent="0.3">
      <c r="B4958" s="7"/>
      <c r="C4958" s="10"/>
      <c r="D4958" s="10"/>
      <c r="E4958" s="10"/>
      <c r="F4958" s="10"/>
      <c r="G4958" s="10"/>
      <c r="H4958" s="10"/>
    </row>
    <row r="4959" spans="2:8" x14ac:dyDescent="0.3">
      <c r="B4959" s="7"/>
      <c r="C4959" s="10"/>
      <c r="D4959" s="10"/>
      <c r="E4959" s="10"/>
      <c r="F4959" s="10"/>
      <c r="G4959" s="10"/>
      <c r="H4959" s="10"/>
    </row>
    <row r="4960" spans="2:8" x14ac:dyDescent="0.3">
      <c r="B4960" s="7"/>
      <c r="C4960" s="10"/>
      <c r="D4960" s="10"/>
      <c r="E4960" s="10"/>
      <c r="F4960" s="10"/>
      <c r="G4960" s="10"/>
      <c r="H4960" s="10"/>
    </row>
    <row r="4961" spans="2:8" x14ac:dyDescent="0.3">
      <c r="B4961" s="7"/>
      <c r="C4961" s="10"/>
      <c r="D4961" s="10"/>
      <c r="E4961" s="10"/>
      <c r="F4961" s="10"/>
      <c r="G4961" s="10"/>
      <c r="H4961" s="10"/>
    </row>
    <row r="4962" spans="2:8" x14ac:dyDescent="0.3">
      <c r="B4962" s="7"/>
      <c r="C4962" s="10"/>
      <c r="D4962" s="10"/>
      <c r="E4962" s="10"/>
      <c r="F4962" s="10"/>
      <c r="G4962" s="10"/>
      <c r="H4962" s="10"/>
    </row>
    <row r="4963" spans="2:8" x14ac:dyDescent="0.3">
      <c r="B4963" s="7"/>
      <c r="C4963" s="10"/>
      <c r="D4963" s="10"/>
      <c r="E4963" s="10"/>
      <c r="F4963" s="10"/>
      <c r="G4963" s="10"/>
      <c r="H4963" s="10"/>
    </row>
    <row r="4964" spans="2:8" x14ac:dyDescent="0.3">
      <c r="B4964" s="7"/>
      <c r="C4964" s="10"/>
      <c r="D4964" s="10"/>
      <c r="E4964" s="10"/>
      <c r="F4964" s="10"/>
      <c r="G4964" s="10"/>
      <c r="H4964" s="10"/>
    </row>
    <row r="4965" spans="2:8" x14ac:dyDescent="0.3">
      <c r="B4965" s="7"/>
      <c r="C4965" s="10"/>
      <c r="D4965" s="10"/>
      <c r="E4965" s="10"/>
      <c r="F4965" s="10"/>
      <c r="G4965" s="10"/>
      <c r="H4965" s="10"/>
    </row>
    <row r="4966" spans="2:8" x14ac:dyDescent="0.3">
      <c r="B4966" s="7"/>
      <c r="C4966" s="10"/>
      <c r="D4966" s="10"/>
      <c r="E4966" s="10"/>
      <c r="F4966" s="10"/>
      <c r="G4966" s="10"/>
      <c r="H4966" s="10"/>
    </row>
    <row r="4967" spans="2:8" x14ac:dyDescent="0.3">
      <c r="B4967" s="7"/>
      <c r="C4967" s="10"/>
      <c r="D4967" s="10"/>
      <c r="E4967" s="10"/>
      <c r="F4967" s="10"/>
      <c r="G4967" s="10"/>
      <c r="H4967" s="10"/>
    </row>
    <row r="4968" spans="2:8" x14ac:dyDescent="0.3">
      <c r="B4968" s="7"/>
      <c r="C4968" s="10"/>
      <c r="D4968" s="10"/>
      <c r="E4968" s="10"/>
      <c r="F4968" s="10"/>
      <c r="G4968" s="10"/>
      <c r="H4968" s="10"/>
    </row>
    <row r="4969" spans="2:8" x14ac:dyDescent="0.3">
      <c r="B4969" s="7"/>
      <c r="C4969" s="10"/>
      <c r="D4969" s="10"/>
      <c r="E4969" s="10"/>
      <c r="F4969" s="10"/>
      <c r="G4969" s="10"/>
      <c r="H4969" s="10"/>
    </row>
    <row r="4970" spans="2:8" x14ac:dyDescent="0.3">
      <c r="B4970" s="7"/>
      <c r="C4970" s="10"/>
      <c r="D4970" s="10"/>
      <c r="E4970" s="10"/>
      <c r="F4970" s="10"/>
      <c r="G4970" s="10"/>
      <c r="H4970" s="10"/>
    </row>
    <row r="4971" spans="2:8" x14ac:dyDescent="0.3">
      <c r="B4971" s="7"/>
      <c r="C4971" s="10"/>
      <c r="D4971" s="10"/>
      <c r="E4971" s="10"/>
      <c r="F4971" s="10"/>
      <c r="G4971" s="10"/>
      <c r="H4971" s="10"/>
    </row>
    <row r="4972" spans="2:8" x14ac:dyDescent="0.3">
      <c r="B4972" s="7"/>
      <c r="C4972" s="10"/>
      <c r="D4972" s="10"/>
      <c r="E4972" s="10"/>
      <c r="F4972" s="10"/>
      <c r="G4972" s="10"/>
      <c r="H4972" s="10"/>
    </row>
    <row r="4973" spans="2:8" x14ac:dyDescent="0.3">
      <c r="B4973" s="7"/>
      <c r="C4973" s="10"/>
      <c r="D4973" s="10"/>
      <c r="E4973" s="10"/>
      <c r="F4973" s="10"/>
      <c r="G4973" s="10"/>
      <c r="H4973" s="10"/>
    </row>
    <row r="4974" spans="2:8" x14ac:dyDescent="0.3">
      <c r="B4974" s="7"/>
      <c r="C4974" s="10"/>
      <c r="D4974" s="10"/>
      <c r="E4974" s="10"/>
      <c r="F4974" s="10"/>
      <c r="G4974" s="10"/>
      <c r="H4974" s="10"/>
    </row>
    <row r="4975" spans="2:8" x14ac:dyDescent="0.3">
      <c r="B4975" s="7"/>
      <c r="C4975" s="10"/>
      <c r="D4975" s="10"/>
      <c r="E4975" s="10"/>
      <c r="F4975" s="10"/>
      <c r="G4975" s="10"/>
      <c r="H4975" s="10"/>
    </row>
    <row r="4976" spans="2:8" x14ac:dyDescent="0.3">
      <c r="B4976" s="7"/>
      <c r="C4976" s="10"/>
      <c r="D4976" s="10"/>
      <c r="E4976" s="10"/>
      <c r="F4976" s="10"/>
      <c r="G4976" s="10"/>
      <c r="H4976" s="10"/>
    </row>
    <row r="4977" spans="2:8" x14ac:dyDescent="0.3">
      <c r="B4977" s="7"/>
      <c r="C4977" s="10"/>
      <c r="D4977" s="10"/>
      <c r="E4977" s="10"/>
      <c r="F4977" s="10"/>
      <c r="G4977" s="10"/>
      <c r="H4977" s="10"/>
    </row>
    <row r="4978" spans="2:8" x14ac:dyDescent="0.3">
      <c r="B4978" s="7"/>
      <c r="C4978" s="10"/>
      <c r="D4978" s="10"/>
      <c r="E4978" s="10"/>
      <c r="F4978" s="10"/>
      <c r="G4978" s="10"/>
      <c r="H4978" s="10"/>
    </row>
    <row r="4979" spans="2:8" x14ac:dyDescent="0.3">
      <c r="B4979" s="7"/>
      <c r="C4979" s="10"/>
      <c r="D4979" s="10"/>
      <c r="E4979" s="10"/>
      <c r="F4979" s="10"/>
      <c r="G4979" s="10"/>
      <c r="H4979" s="10"/>
    </row>
    <row r="4980" spans="2:8" x14ac:dyDescent="0.3">
      <c r="B4980" s="7"/>
      <c r="C4980" s="10"/>
      <c r="D4980" s="10"/>
      <c r="E4980" s="10"/>
      <c r="F4980" s="10"/>
      <c r="G4980" s="10"/>
      <c r="H4980" s="10"/>
    </row>
    <row r="4981" spans="2:8" x14ac:dyDescent="0.3">
      <c r="B4981" s="7"/>
      <c r="C4981" s="10"/>
      <c r="D4981" s="10"/>
      <c r="E4981" s="10"/>
      <c r="F4981" s="10"/>
      <c r="G4981" s="10"/>
      <c r="H4981" s="10"/>
    </row>
    <row r="4982" spans="2:8" x14ac:dyDescent="0.3">
      <c r="B4982" s="7"/>
      <c r="C4982" s="10"/>
      <c r="D4982" s="10"/>
      <c r="E4982" s="10"/>
      <c r="F4982" s="10"/>
      <c r="G4982" s="10"/>
      <c r="H4982" s="10"/>
    </row>
    <row r="4983" spans="2:8" x14ac:dyDescent="0.3">
      <c r="B4983" s="7"/>
      <c r="C4983" s="10"/>
      <c r="D4983" s="10"/>
      <c r="E4983" s="10"/>
      <c r="F4983" s="10"/>
      <c r="G4983" s="10"/>
      <c r="H4983" s="10"/>
    </row>
    <row r="4984" spans="2:8" x14ac:dyDescent="0.3">
      <c r="B4984" s="7"/>
      <c r="C4984" s="10"/>
      <c r="D4984" s="10"/>
      <c r="E4984" s="10"/>
      <c r="F4984" s="10"/>
      <c r="G4984" s="10"/>
      <c r="H4984" s="10"/>
    </row>
    <row r="4985" spans="2:8" x14ac:dyDescent="0.3">
      <c r="B4985" s="7"/>
      <c r="C4985" s="10"/>
      <c r="D4985" s="10"/>
      <c r="E4985" s="10"/>
      <c r="F4985" s="10"/>
      <c r="G4985" s="10"/>
      <c r="H4985" s="10"/>
    </row>
    <row r="4986" spans="2:8" x14ac:dyDescent="0.3">
      <c r="B4986" s="7"/>
      <c r="C4986" s="10"/>
      <c r="D4986" s="10"/>
      <c r="E4986" s="10"/>
      <c r="F4986" s="10"/>
      <c r="G4986" s="10"/>
      <c r="H4986" s="10"/>
    </row>
    <row r="4987" spans="2:8" x14ac:dyDescent="0.3">
      <c r="B4987" s="7"/>
      <c r="C4987" s="10"/>
      <c r="D4987" s="10"/>
      <c r="E4987" s="10"/>
      <c r="F4987" s="10"/>
      <c r="G4987" s="10"/>
      <c r="H4987" s="10"/>
    </row>
    <row r="4988" spans="2:8" x14ac:dyDescent="0.3">
      <c r="B4988" s="7"/>
      <c r="C4988" s="10"/>
      <c r="D4988" s="10"/>
      <c r="E4988" s="10"/>
      <c r="F4988" s="10"/>
      <c r="G4988" s="10"/>
      <c r="H4988" s="10"/>
    </row>
    <row r="4989" spans="2:8" x14ac:dyDescent="0.3">
      <c r="B4989" s="7"/>
      <c r="C4989" s="10"/>
      <c r="D4989" s="10"/>
      <c r="E4989" s="10"/>
      <c r="F4989" s="10"/>
      <c r="G4989" s="10"/>
      <c r="H4989" s="10"/>
    </row>
    <row r="4990" spans="2:8" x14ac:dyDescent="0.3">
      <c r="B4990" s="7"/>
      <c r="C4990" s="10"/>
      <c r="D4990" s="10"/>
      <c r="E4990" s="10"/>
      <c r="F4990" s="10"/>
      <c r="G4990" s="10"/>
      <c r="H4990" s="10"/>
    </row>
    <row r="4991" spans="2:8" x14ac:dyDescent="0.3">
      <c r="B4991" s="7"/>
      <c r="C4991" s="10"/>
      <c r="D4991" s="10"/>
      <c r="E4991" s="10"/>
      <c r="F4991" s="10"/>
      <c r="G4991" s="10"/>
      <c r="H4991" s="10"/>
    </row>
    <row r="4992" spans="2:8" x14ac:dyDescent="0.3">
      <c r="B4992" s="7"/>
      <c r="C4992" s="10"/>
      <c r="D4992" s="10"/>
      <c r="E4992" s="10"/>
      <c r="F4992" s="10"/>
      <c r="G4992" s="10"/>
      <c r="H4992" s="10"/>
    </row>
    <row r="4993" spans="2:8" x14ac:dyDescent="0.3">
      <c r="B4993" s="7"/>
      <c r="C4993" s="10"/>
      <c r="D4993" s="10"/>
      <c r="E4993" s="10"/>
      <c r="F4993" s="10"/>
      <c r="G4993" s="10"/>
      <c r="H4993" s="10"/>
    </row>
    <row r="4994" spans="2:8" x14ac:dyDescent="0.3">
      <c r="B4994" s="7"/>
      <c r="C4994" s="10"/>
      <c r="D4994" s="10"/>
      <c r="E4994" s="10"/>
      <c r="F4994" s="10"/>
      <c r="G4994" s="10"/>
      <c r="H4994" s="10"/>
    </row>
    <row r="4995" spans="2:8" x14ac:dyDescent="0.3">
      <c r="B4995" s="7"/>
      <c r="C4995" s="10"/>
      <c r="D4995" s="10"/>
      <c r="E4995" s="10"/>
      <c r="F4995" s="10"/>
      <c r="G4995" s="10"/>
      <c r="H4995" s="10"/>
    </row>
    <row r="4996" spans="2:8" x14ac:dyDescent="0.3">
      <c r="B4996" s="7"/>
      <c r="C4996" s="10"/>
      <c r="D4996" s="10"/>
      <c r="E4996" s="10"/>
      <c r="F4996" s="10"/>
      <c r="G4996" s="10"/>
      <c r="H4996" s="10"/>
    </row>
    <row r="4997" spans="2:8" x14ac:dyDescent="0.3">
      <c r="B4997" s="7"/>
      <c r="C4997" s="10"/>
      <c r="D4997" s="10"/>
      <c r="E4997" s="10"/>
      <c r="F4997" s="10"/>
      <c r="G4997" s="10"/>
      <c r="H4997" s="10"/>
    </row>
    <row r="4998" spans="2:8" x14ac:dyDescent="0.3">
      <c r="B4998" s="7"/>
      <c r="C4998" s="10"/>
      <c r="D4998" s="10"/>
      <c r="E4998" s="10"/>
      <c r="F4998" s="10"/>
      <c r="G4998" s="10"/>
      <c r="H4998" s="10"/>
    </row>
    <row r="4999" spans="2:8" x14ac:dyDescent="0.3">
      <c r="B4999" s="7"/>
      <c r="C4999" s="10"/>
      <c r="D4999" s="10"/>
      <c r="E4999" s="10"/>
      <c r="F4999" s="10"/>
      <c r="G4999" s="10"/>
      <c r="H4999" s="10"/>
    </row>
    <row r="5000" spans="2:8" x14ac:dyDescent="0.3">
      <c r="B5000" s="7"/>
      <c r="C5000" s="10"/>
      <c r="D5000" s="10"/>
      <c r="E5000" s="10"/>
      <c r="F5000" s="10"/>
      <c r="G5000" s="10"/>
      <c r="H5000" s="10"/>
    </row>
    <row r="5001" spans="2:8" x14ac:dyDescent="0.3">
      <c r="B5001" s="7"/>
      <c r="C5001" s="10"/>
      <c r="D5001" s="10"/>
      <c r="E5001" s="10"/>
      <c r="F5001" s="10"/>
      <c r="G5001" s="10"/>
      <c r="H5001" s="10"/>
    </row>
    <row r="5002" spans="2:8" x14ac:dyDescent="0.3">
      <c r="B5002" s="7"/>
      <c r="C5002" s="10"/>
      <c r="D5002" s="10"/>
      <c r="E5002" s="10"/>
      <c r="F5002" s="10"/>
      <c r="G5002" s="10"/>
      <c r="H5002" s="10"/>
    </row>
    <row r="5003" spans="2:8" x14ac:dyDescent="0.3">
      <c r="B5003" s="7"/>
      <c r="C5003" s="10"/>
      <c r="D5003" s="10"/>
      <c r="E5003" s="10"/>
      <c r="F5003" s="10"/>
      <c r="G5003" s="10"/>
      <c r="H5003" s="10"/>
    </row>
    <row r="5004" spans="2:8" x14ac:dyDescent="0.3">
      <c r="B5004" s="7"/>
      <c r="C5004" s="10"/>
      <c r="D5004" s="10"/>
      <c r="E5004" s="10"/>
      <c r="F5004" s="10"/>
      <c r="G5004" s="10"/>
      <c r="H5004" s="10"/>
    </row>
    <row r="5005" spans="2:8" x14ac:dyDescent="0.3">
      <c r="B5005" s="7"/>
      <c r="C5005" s="10"/>
      <c r="D5005" s="10"/>
      <c r="E5005" s="10"/>
      <c r="F5005" s="10"/>
      <c r="G5005" s="10"/>
      <c r="H5005" s="10"/>
    </row>
    <row r="5006" spans="2:8" x14ac:dyDescent="0.3">
      <c r="B5006" s="7"/>
      <c r="C5006" s="10"/>
      <c r="D5006" s="10"/>
      <c r="E5006" s="10"/>
      <c r="F5006" s="10"/>
      <c r="G5006" s="10"/>
      <c r="H5006" s="10"/>
    </row>
    <row r="5007" spans="2:8" x14ac:dyDescent="0.3">
      <c r="B5007" s="7"/>
      <c r="C5007" s="10"/>
      <c r="D5007" s="10"/>
      <c r="E5007" s="10"/>
      <c r="F5007" s="10"/>
      <c r="G5007" s="10"/>
      <c r="H5007" s="10"/>
    </row>
    <row r="5008" spans="2:8" x14ac:dyDescent="0.3">
      <c r="B5008" s="7"/>
      <c r="C5008" s="10"/>
      <c r="D5008" s="10"/>
      <c r="E5008" s="10"/>
      <c r="F5008" s="10"/>
      <c r="G5008" s="10"/>
      <c r="H5008" s="10"/>
    </row>
    <row r="5009" spans="2:8" x14ac:dyDescent="0.3">
      <c r="B5009" s="7"/>
      <c r="C5009" s="10"/>
      <c r="D5009" s="10"/>
      <c r="E5009" s="10"/>
      <c r="F5009" s="10"/>
      <c r="G5009" s="10"/>
      <c r="H5009" s="10"/>
    </row>
    <row r="5010" spans="2:8" x14ac:dyDescent="0.3">
      <c r="B5010" s="7"/>
      <c r="C5010" s="10"/>
      <c r="D5010" s="10"/>
      <c r="E5010" s="10"/>
      <c r="F5010" s="10"/>
      <c r="G5010" s="10"/>
      <c r="H5010" s="10"/>
    </row>
    <row r="5011" spans="2:8" x14ac:dyDescent="0.3">
      <c r="B5011" s="7"/>
      <c r="C5011" s="10"/>
      <c r="D5011" s="10"/>
      <c r="E5011" s="10"/>
      <c r="F5011" s="10"/>
      <c r="G5011" s="10"/>
      <c r="H5011" s="10"/>
    </row>
    <row r="5012" spans="2:8" x14ac:dyDescent="0.3">
      <c r="B5012" s="7"/>
      <c r="C5012" s="10"/>
      <c r="D5012" s="10"/>
      <c r="E5012" s="10"/>
      <c r="F5012" s="10"/>
      <c r="G5012" s="10"/>
      <c r="H5012" s="10"/>
    </row>
    <row r="5013" spans="2:8" x14ac:dyDescent="0.3">
      <c r="B5013" s="7"/>
      <c r="C5013" s="10"/>
      <c r="D5013" s="10"/>
      <c r="E5013" s="10"/>
      <c r="F5013" s="10"/>
      <c r="G5013" s="10"/>
      <c r="H5013" s="10"/>
    </row>
    <row r="5014" spans="2:8" x14ac:dyDescent="0.3">
      <c r="B5014" s="7"/>
      <c r="C5014" s="10"/>
      <c r="D5014" s="10"/>
      <c r="E5014" s="10"/>
      <c r="F5014" s="10"/>
      <c r="G5014" s="10"/>
      <c r="H5014" s="10"/>
    </row>
    <row r="5015" spans="2:8" x14ac:dyDescent="0.3">
      <c r="B5015" s="7"/>
      <c r="C5015" s="10"/>
      <c r="D5015" s="10"/>
      <c r="E5015" s="10"/>
      <c r="F5015" s="10"/>
      <c r="G5015" s="10"/>
      <c r="H5015" s="10"/>
    </row>
    <row r="5016" spans="2:8" x14ac:dyDescent="0.3">
      <c r="B5016" s="7"/>
      <c r="C5016" s="10"/>
      <c r="D5016" s="10"/>
      <c r="E5016" s="10"/>
      <c r="F5016" s="10"/>
      <c r="G5016" s="10"/>
      <c r="H5016" s="10"/>
    </row>
    <row r="5017" spans="2:8" x14ac:dyDescent="0.3">
      <c r="B5017" s="7"/>
      <c r="C5017" s="10"/>
      <c r="D5017" s="10"/>
      <c r="E5017" s="10"/>
      <c r="F5017" s="10"/>
      <c r="G5017" s="10"/>
      <c r="H5017" s="10"/>
    </row>
    <row r="5018" spans="2:8" x14ac:dyDescent="0.3">
      <c r="B5018" s="7"/>
      <c r="C5018" s="10"/>
      <c r="D5018" s="10"/>
      <c r="E5018" s="10"/>
      <c r="F5018" s="10"/>
      <c r="G5018" s="10"/>
      <c r="H5018" s="10"/>
    </row>
    <row r="5019" spans="2:8" x14ac:dyDescent="0.3">
      <c r="B5019" s="7"/>
      <c r="C5019" s="10"/>
      <c r="D5019" s="10"/>
      <c r="E5019" s="10"/>
      <c r="F5019" s="10"/>
      <c r="G5019" s="10"/>
      <c r="H5019" s="10"/>
    </row>
    <row r="5020" spans="2:8" x14ac:dyDescent="0.3">
      <c r="B5020" s="7"/>
      <c r="C5020" s="10"/>
      <c r="D5020" s="10"/>
      <c r="E5020" s="10"/>
      <c r="F5020" s="10"/>
      <c r="G5020" s="10"/>
      <c r="H5020" s="10"/>
    </row>
    <row r="5021" spans="2:8" x14ac:dyDescent="0.3">
      <c r="B5021" s="7"/>
      <c r="C5021" s="10"/>
      <c r="D5021" s="10"/>
      <c r="E5021" s="10"/>
      <c r="F5021" s="10"/>
      <c r="G5021" s="10"/>
      <c r="H5021" s="10"/>
    </row>
    <row r="5022" spans="2:8" x14ac:dyDescent="0.3">
      <c r="B5022" s="7"/>
      <c r="C5022" s="10"/>
      <c r="D5022" s="10"/>
      <c r="E5022" s="10"/>
      <c r="F5022" s="10"/>
      <c r="G5022" s="10"/>
      <c r="H5022" s="10"/>
    </row>
    <row r="5023" spans="2:8" x14ac:dyDescent="0.3">
      <c r="B5023" s="7"/>
      <c r="C5023" s="10"/>
      <c r="D5023" s="10"/>
      <c r="E5023" s="10"/>
      <c r="F5023" s="10"/>
      <c r="G5023" s="10"/>
      <c r="H5023" s="10"/>
    </row>
    <row r="5024" spans="2:8" x14ac:dyDescent="0.3">
      <c r="B5024" s="7"/>
      <c r="C5024" s="10"/>
      <c r="D5024" s="10"/>
      <c r="E5024" s="10"/>
      <c r="F5024" s="10"/>
      <c r="G5024" s="10"/>
      <c r="H5024" s="10"/>
    </row>
    <row r="5025" spans="2:8" x14ac:dyDescent="0.3">
      <c r="B5025" s="7"/>
      <c r="C5025" s="10"/>
      <c r="D5025" s="10"/>
      <c r="E5025" s="10"/>
      <c r="F5025" s="10"/>
      <c r="G5025" s="10"/>
      <c r="H5025" s="10"/>
    </row>
    <row r="5026" spans="2:8" x14ac:dyDescent="0.3">
      <c r="B5026" s="7"/>
      <c r="C5026" s="10"/>
      <c r="D5026" s="10"/>
      <c r="E5026" s="10"/>
      <c r="F5026" s="10"/>
      <c r="G5026" s="10"/>
      <c r="H5026" s="10"/>
    </row>
    <row r="5027" spans="2:8" x14ac:dyDescent="0.3">
      <c r="B5027" s="7"/>
      <c r="C5027" s="10"/>
      <c r="D5027" s="10"/>
      <c r="E5027" s="10"/>
      <c r="F5027" s="10"/>
      <c r="G5027" s="10"/>
      <c r="H5027" s="10"/>
    </row>
    <row r="5028" spans="2:8" x14ac:dyDescent="0.3">
      <c r="B5028" s="7"/>
      <c r="C5028" s="10"/>
      <c r="D5028" s="10"/>
      <c r="E5028" s="10"/>
      <c r="F5028" s="10"/>
      <c r="G5028" s="10"/>
      <c r="H5028" s="10"/>
    </row>
    <row r="5029" spans="2:8" x14ac:dyDescent="0.3">
      <c r="B5029" s="7"/>
      <c r="C5029" s="10"/>
      <c r="D5029" s="10"/>
      <c r="E5029" s="10"/>
      <c r="F5029" s="10"/>
      <c r="G5029" s="10"/>
      <c r="H5029" s="10"/>
    </row>
    <row r="5030" spans="2:8" x14ac:dyDescent="0.3">
      <c r="B5030" s="7"/>
      <c r="C5030" s="10"/>
      <c r="D5030" s="10"/>
      <c r="E5030" s="10"/>
      <c r="F5030" s="10"/>
      <c r="G5030" s="10"/>
      <c r="H5030" s="10"/>
    </row>
    <row r="5031" spans="2:8" x14ac:dyDescent="0.3">
      <c r="B5031" s="7"/>
      <c r="C5031" s="10"/>
      <c r="D5031" s="10"/>
      <c r="E5031" s="10"/>
      <c r="F5031" s="10"/>
      <c r="G5031" s="10"/>
      <c r="H5031" s="10"/>
    </row>
    <row r="5032" spans="2:8" x14ac:dyDescent="0.3">
      <c r="B5032" s="7"/>
      <c r="C5032" s="10"/>
      <c r="D5032" s="10"/>
      <c r="E5032" s="10"/>
      <c r="F5032" s="10"/>
      <c r="G5032" s="10"/>
      <c r="H5032" s="10"/>
    </row>
    <row r="5033" spans="2:8" x14ac:dyDescent="0.3">
      <c r="B5033" s="7"/>
      <c r="C5033" s="10"/>
      <c r="D5033" s="10"/>
      <c r="E5033" s="10"/>
      <c r="F5033" s="10"/>
      <c r="G5033" s="10"/>
      <c r="H5033" s="10"/>
    </row>
    <row r="5034" spans="2:8" x14ac:dyDescent="0.3">
      <c r="B5034" s="7"/>
      <c r="C5034" s="10"/>
      <c r="D5034" s="10"/>
      <c r="E5034" s="10"/>
      <c r="F5034" s="10"/>
      <c r="G5034" s="10"/>
      <c r="H5034" s="10"/>
    </row>
    <row r="5035" spans="2:8" x14ac:dyDescent="0.3">
      <c r="B5035" s="7"/>
      <c r="C5035" s="10"/>
      <c r="D5035" s="10"/>
      <c r="E5035" s="10"/>
      <c r="F5035" s="10"/>
      <c r="G5035" s="10"/>
      <c r="H5035" s="10"/>
    </row>
    <row r="5036" spans="2:8" x14ac:dyDescent="0.3">
      <c r="B5036" s="7"/>
      <c r="C5036" s="10"/>
      <c r="D5036" s="10"/>
      <c r="E5036" s="10"/>
      <c r="F5036" s="10"/>
      <c r="G5036" s="10"/>
      <c r="H5036" s="10"/>
    </row>
    <row r="5037" spans="2:8" x14ac:dyDescent="0.3">
      <c r="B5037" s="7"/>
      <c r="C5037" s="10"/>
      <c r="D5037" s="10"/>
      <c r="E5037" s="10"/>
      <c r="F5037" s="10"/>
      <c r="G5037" s="10"/>
      <c r="H5037" s="10"/>
    </row>
    <row r="5038" spans="2:8" x14ac:dyDescent="0.3">
      <c r="B5038" s="7"/>
      <c r="C5038" s="10"/>
      <c r="D5038" s="10"/>
      <c r="E5038" s="10"/>
      <c r="F5038" s="10"/>
      <c r="G5038" s="10"/>
      <c r="H5038" s="10"/>
    </row>
    <row r="5039" spans="2:8" x14ac:dyDescent="0.3">
      <c r="B5039" s="7"/>
      <c r="C5039" s="10"/>
      <c r="D5039" s="10"/>
      <c r="E5039" s="10"/>
      <c r="F5039" s="10"/>
      <c r="G5039" s="10"/>
      <c r="H5039" s="10"/>
    </row>
    <row r="5040" spans="2:8" x14ac:dyDescent="0.3">
      <c r="B5040" s="7"/>
      <c r="C5040" s="10"/>
      <c r="D5040" s="10"/>
      <c r="E5040" s="10"/>
      <c r="F5040" s="10"/>
      <c r="G5040" s="10"/>
      <c r="H5040" s="10"/>
    </row>
    <row r="5041" spans="2:8" x14ac:dyDescent="0.3">
      <c r="B5041" s="7"/>
      <c r="C5041" s="10"/>
      <c r="D5041" s="10"/>
      <c r="E5041" s="10"/>
      <c r="F5041" s="10"/>
      <c r="G5041" s="10"/>
      <c r="H5041" s="10"/>
    </row>
    <row r="5042" spans="2:8" x14ac:dyDescent="0.3">
      <c r="B5042" s="7"/>
      <c r="C5042" s="10"/>
      <c r="D5042" s="10"/>
      <c r="E5042" s="10"/>
      <c r="F5042" s="10"/>
      <c r="G5042" s="10"/>
      <c r="H5042" s="10"/>
    </row>
    <row r="5043" spans="2:8" x14ac:dyDescent="0.3">
      <c r="B5043" s="7"/>
      <c r="C5043" s="10"/>
      <c r="D5043" s="10"/>
      <c r="E5043" s="10"/>
      <c r="F5043" s="10"/>
      <c r="G5043" s="10"/>
      <c r="H5043" s="10"/>
    </row>
    <row r="5044" spans="2:8" x14ac:dyDescent="0.3">
      <c r="B5044" s="7"/>
      <c r="C5044" s="10"/>
      <c r="D5044" s="10"/>
      <c r="E5044" s="10"/>
      <c r="F5044" s="10"/>
      <c r="G5044" s="10"/>
      <c r="H5044" s="10"/>
    </row>
    <row r="5045" spans="2:8" x14ac:dyDescent="0.3">
      <c r="B5045" s="7"/>
      <c r="C5045" s="10"/>
      <c r="D5045" s="10"/>
      <c r="E5045" s="10"/>
      <c r="F5045" s="10"/>
      <c r="G5045" s="10"/>
      <c r="H5045" s="10"/>
    </row>
    <row r="5046" spans="2:8" x14ac:dyDescent="0.3">
      <c r="B5046" s="7"/>
      <c r="C5046" s="10"/>
      <c r="D5046" s="10"/>
      <c r="E5046" s="10"/>
      <c r="F5046" s="10"/>
      <c r="G5046" s="10"/>
      <c r="H5046" s="10"/>
    </row>
    <row r="5047" spans="2:8" x14ac:dyDescent="0.3">
      <c r="B5047" s="7"/>
      <c r="C5047" s="10"/>
      <c r="D5047" s="10"/>
      <c r="E5047" s="10"/>
      <c r="F5047" s="10"/>
      <c r="G5047" s="10"/>
      <c r="H5047" s="10"/>
    </row>
    <row r="5048" spans="2:8" x14ac:dyDescent="0.3">
      <c r="B5048" s="7"/>
      <c r="C5048" s="10"/>
      <c r="D5048" s="10"/>
      <c r="E5048" s="10"/>
      <c r="F5048" s="10"/>
      <c r="G5048" s="10"/>
      <c r="H5048" s="10"/>
    </row>
    <row r="5049" spans="2:8" x14ac:dyDescent="0.3">
      <c r="B5049" s="7"/>
      <c r="C5049" s="10"/>
      <c r="D5049" s="10"/>
      <c r="E5049" s="10"/>
      <c r="F5049" s="10"/>
      <c r="G5049" s="10"/>
      <c r="H5049" s="10"/>
    </row>
    <row r="5050" spans="2:8" x14ac:dyDescent="0.3">
      <c r="B5050" s="7"/>
      <c r="C5050" s="10"/>
      <c r="D5050" s="10"/>
      <c r="E5050" s="10"/>
      <c r="F5050" s="10"/>
      <c r="G5050" s="10"/>
      <c r="H5050" s="10"/>
    </row>
    <row r="5051" spans="2:8" x14ac:dyDescent="0.3">
      <c r="B5051" s="7"/>
      <c r="C5051" s="10"/>
      <c r="D5051" s="10"/>
      <c r="E5051" s="10"/>
      <c r="F5051" s="10"/>
      <c r="G5051" s="10"/>
      <c r="H5051" s="10"/>
    </row>
    <row r="5052" spans="2:8" x14ac:dyDescent="0.3">
      <c r="B5052" s="7"/>
      <c r="C5052" s="10"/>
      <c r="D5052" s="10"/>
      <c r="E5052" s="10"/>
      <c r="F5052" s="10"/>
      <c r="G5052" s="10"/>
      <c r="H5052" s="10"/>
    </row>
    <row r="5053" spans="2:8" x14ac:dyDescent="0.3">
      <c r="B5053" s="7"/>
      <c r="C5053" s="10"/>
      <c r="D5053" s="10"/>
      <c r="E5053" s="10"/>
      <c r="F5053" s="10"/>
      <c r="G5053" s="10"/>
      <c r="H5053" s="10"/>
    </row>
    <row r="5054" spans="2:8" x14ac:dyDescent="0.3">
      <c r="B5054" s="7"/>
      <c r="C5054" s="10"/>
      <c r="D5054" s="10"/>
      <c r="E5054" s="10"/>
      <c r="F5054" s="10"/>
      <c r="G5054" s="10"/>
      <c r="H5054" s="10"/>
    </row>
    <row r="5055" spans="2:8" x14ac:dyDescent="0.3">
      <c r="B5055" s="7"/>
      <c r="C5055" s="10"/>
      <c r="D5055" s="10"/>
      <c r="E5055" s="10"/>
      <c r="F5055" s="10"/>
      <c r="G5055" s="10"/>
      <c r="H5055" s="10"/>
    </row>
    <row r="5056" spans="2:8" x14ac:dyDescent="0.3">
      <c r="B5056" s="7"/>
      <c r="C5056" s="10"/>
      <c r="D5056" s="10"/>
      <c r="E5056" s="10"/>
      <c r="F5056" s="10"/>
      <c r="G5056" s="10"/>
      <c r="H5056" s="10"/>
    </row>
    <row r="5057" spans="2:8" x14ac:dyDescent="0.3">
      <c r="B5057" s="7"/>
      <c r="C5057" s="10"/>
      <c r="D5057" s="10"/>
      <c r="E5057" s="10"/>
      <c r="F5057" s="10"/>
      <c r="G5057" s="10"/>
      <c r="H5057" s="10"/>
    </row>
    <row r="5058" spans="2:8" x14ac:dyDescent="0.3">
      <c r="B5058" s="7"/>
      <c r="C5058" s="10"/>
      <c r="D5058" s="10"/>
      <c r="E5058" s="10"/>
      <c r="F5058" s="10"/>
      <c r="G5058" s="10"/>
      <c r="H5058" s="10"/>
    </row>
    <row r="5059" spans="2:8" x14ac:dyDescent="0.3">
      <c r="B5059" s="7"/>
      <c r="C5059" s="10"/>
      <c r="D5059" s="10"/>
      <c r="E5059" s="10"/>
      <c r="F5059" s="10"/>
      <c r="G5059" s="10"/>
      <c r="H5059" s="10"/>
    </row>
    <row r="5060" spans="2:8" x14ac:dyDescent="0.3">
      <c r="B5060" s="7"/>
      <c r="C5060" s="10"/>
      <c r="D5060" s="10"/>
      <c r="E5060" s="10"/>
      <c r="F5060" s="10"/>
      <c r="G5060" s="10"/>
      <c r="H5060" s="10"/>
    </row>
    <row r="5061" spans="2:8" x14ac:dyDescent="0.3">
      <c r="B5061" s="7"/>
      <c r="C5061" s="10"/>
      <c r="D5061" s="10"/>
      <c r="E5061" s="10"/>
      <c r="F5061" s="10"/>
      <c r="G5061" s="10"/>
      <c r="H5061" s="10"/>
    </row>
    <row r="5062" spans="2:8" x14ac:dyDescent="0.3">
      <c r="B5062" s="7"/>
      <c r="C5062" s="10"/>
      <c r="D5062" s="10"/>
      <c r="E5062" s="10"/>
      <c r="F5062" s="10"/>
      <c r="G5062" s="10"/>
      <c r="H5062" s="10"/>
    </row>
    <row r="5063" spans="2:8" x14ac:dyDescent="0.3">
      <c r="B5063" s="7"/>
      <c r="C5063" s="10"/>
      <c r="D5063" s="10"/>
      <c r="E5063" s="10"/>
      <c r="F5063" s="10"/>
      <c r="G5063" s="10"/>
      <c r="H5063" s="10"/>
    </row>
    <row r="5064" spans="2:8" x14ac:dyDescent="0.3">
      <c r="B5064" s="7"/>
      <c r="C5064" s="10"/>
      <c r="D5064" s="10"/>
      <c r="E5064" s="10"/>
      <c r="F5064" s="10"/>
      <c r="G5064" s="10"/>
      <c r="H5064" s="10"/>
    </row>
    <row r="5065" spans="2:8" x14ac:dyDescent="0.3">
      <c r="B5065" s="7"/>
      <c r="C5065" s="10"/>
      <c r="D5065" s="10"/>
      <c r="E5065" s="10"/>
      <c r="F5065" s="10"/>
      <c r="G5065" s="10"/>
      <c r="H5065" s="10"/>
    </row>
    <row r="5066" spans="2:8" x14ac:dyDescent="0.3">
      <c r="B5066" s="7"/>
      <c r="C5066" s="10"/>
      <c r="D5066" s="10"/>
      <c r="E5066" s="10"/>
      <c r="F5066" s="10"/>
      <c r="G5066" s="10"/>
      <c r="H5066" s="10"/>
    </row>
    <row r="5067" spans="2:8" x14ac:dyDescent="0.3">
      <c r="B5067" s="7"/>
      <c r="C5067" s="10"/>
      <c r="D5067" s="10"/>
      <c r="E5067" s="10"/>
      <c r="F5067" s="10"/>
      <c r="G5067" s="10"/>
      <c r="H5067" s="10"/>
    </row>
    <row r="5068" spans="2:8" x14ac:dyDescent="0.3">
      <c r="B5068" s="7"/>
      <c r="C5068" s="10"/>
      <c r="D5068" s="10"/>
      <c r="E5068" s="10"/>
      <c r="F5068" s="10"/>
      <c r="G5068" s="10"/>
      <c r="H5068" s="10"/>
    </row>
    <row r="5069" spans="2:8" x14ac:dyDescent="0.3">
      <c r="B5069" s="7"/>
      <c r="C5069" s="10"/>
      <c r="D5069" s="10"/>
      <c r="E5069" s="10"/>
      <c r="F5069" s="10"/>
      <c r="G5069" s="10"/>
      <c r="H5069" s="10"/>
    </row>
    <row r="5070" spans="2:8" x14ac:dyDescent="0.3">
      <c r="B5070" s="7"/>
      <c r="C5070" s="10"/>
      <c r="D5070" s="10"/>
      <c r="E5070" s="10"/>
      <c r="F5070" s="10"/>
      <c r="G5070" s="10"/>
      <c r="H5070" s="10"/>
    </row>
    <row r="5071" spans="2:8" x14ac:dyDescent="0.3">
      <c r="B5071" s="7"/>
      <c r="C5071" s="10"/>
      <c r="D5071" s="10"/>
      <c r="E5071" s="10"/>
      <c r="F5071" s="10"/>
      <c r="G5071" s="10"/>
      <c r="H5071" s="10"/>
    </row>
    <row r="5072" spans="2:8" x14ac:dyDescent="0.3">
      <c r="B5072" s="7"/>
      <c r="C5072" s="10"/>
      <c r="D5072" s="10"/>
      <c r="E5072" s="10"/>
      <c r="F5072" s="10"/>
      <c r="G5072" s="10"/>
      <c r="H5072" s="10"/>
    </row>
    <row r="5073" spans="2:8" x14ac:dyDescent="0.3">
      <c r="B5073" s="7"/>
      <c r="C5073" s="10"/>
      <c r="D5073" s="10"/>
      <c r="E5073" s="10"/>
      <c r="F5073" s="10"/>
      <c r="G5073" s="10"/>
      <c r="H5073" s="10"/>
    </row>
    <row r="5074" spans="2:8" x14ac:dyDescent="0.3">
      <c r="B5074" s="7"/>
      <c r="C5074" s="10"/>
      <c r="D5074" s="10"/>
      <c r="E5074" s="10"/>
      <c r="F5074" s="10"/>
      <c r="G5074" s="10"/>
      <c r="H5074" s="10"/>
    </row>
    <row r="5075" spans="2:8" x14ac:dyDescent="0.3">
      <c r="B5075" s="7"/>
      <c r="C5075" s="10"/>
      <c r="D5075" s="10"/>
      <c r="E5075" s="10"/>
      <c r="F5075" s="10"/>
      <c r="G5075" s="10"/>
      <c r="H5075" s="10"/>
    </row>
    <row r="5076" spans="2:8" x14ac:dyDescent="0.3">
      <c r="B5076" s="7"/>
      <c r="C5076" s="10"/>
      <c r="D5076" s="10"/>
      <c r="E5076" s="10"/>
      <c r="F5076" s="10"/>
      <c r="G5076" s="10"/>
      <c r="H5076" s="10"/>
    </row>
    <row r="5077" spans="2:8" x14ac:dyDescent="0.3">
      <c r="B5077" s="7"/>
      <c r="C5077" s="10"/>
      <c r="D5077" s="10"/>
      <c r="E5077" s="10"/>
      <c r="F5077" s="10"/>
      <c r="G5077" s="10"/>
      <c r="H5077" s="10"/>
    </row>
    <row r="5078" spans="2:8" x14ac:dyDescent="0.3">
      <c r="B5078" s="7"/>
      <c r="C5078" s="10"/>
      <c r="D5078" s="10"/>
      <c r="E5078" s="10"/>
      <c r="F5078" s="10"/>
      <c r="G5078" s="10"/>
      <c r="H5078" s="10"/>
    </row>
    <row r="5079" spans="2:8" x14ac:dyDescent="0.3">
      <c r="B5079" s="7"/>
      <c r="C5079" s="10"/>
      <c r="D5079" s="10"/>
      <c r="E5079" s="10"/>
      <c r="F5079" s="10"/>
      <c r="G5079" s="10"/>
      <c r="H5079" s="10"/>
    </row>
    <row r="5080" spans="2:8" x14ac:dyDescent="0.3">
      <c r="B5080" s="7"/>
      <c r="C5080" s="10"/>
      <c r="D5080" s="10"/>
      <c r="E5080" s="10"/>
      <c r="F5080" s="10"/>
      <c r="G5080" s="10"/>
      <c r="H5080" s="10"/>
    </row>
    <row r="5081" spans="2:8" x14ac:dyDescent="0.3">
      <c r="B5081" s="7"/>
      <c r="C5081" s="10"/>
      <c r="D5081" s="10"/>
      <c r="E5081" s="10"/>
      <c r="F5081" s="10"/>
      <c r="G5081" s="10"/>
      <c r="H5081" s="10"/>
    </row>
    <row r="5082" spans="2:8" x14ac:dyDescent="0.3">
      <c r="B5082" s="7"/>
      <c r="C5082" s="10"/>
      <c r="D5082" s="10"/>
      <c r="E5082" s="10"/>
      <c r="F5082" s="10"/>
      <c r="G5082" s="10"/>
      <c r="H5082" s="10"/>
    </row>
    <row r="5083" spans="2:8" x14ac:dyDescent="0.3">
      <c r="B5083" s="7"/>
      <c r="C5083" s="10"/>
      <c r="D5083" s="10"/>
      <c r="E5083" s="10"/>
      <c r="F5083" s="10"/>
      <c r="G5083" s="10"/>
      <c r="H5083" s="10"/>
    </row>
    <row r="5084" spans="2:8" x14ac:dyDescent="0.3">
      <c r="B5084" s="7"/>
      <c r="C5084" s="10"/>
      <c r="D5084" s="10"/>
      <c r="E5084" s="10"/>
      <c r="F5084" s="10"/>
      <c r="G5084" s="10"/>
      <c r="H5084" s="10"/>
    </row>
    <row r="5085" spans="2:8" x14ac:dyDescent="0.3">
      <c r="B5085" s="7"/>
      <c r="C5085" s="10"/>
      <c r="D5085" s="10"/>
      <c r="E5085" s="10"/>
      <c r="F5085" s="10"/>
      <c r="G5085" s="10"/>
      <c r="H5085" s="10"/>
    </row>
    <row r="5086" spans="2:8" x14ac:dyDescent="0.3">
      <c r="B5086" s="7"/>
      <c r="C5086" s="10"/>
      <c r="D5086" s="10"/>
      <c r="E5086" s="10"/>
      <c r="F5086" s="10"/>
      <c r="G5086" s="10"/>
      <c r="H5086" s="10"/>
    </row>
    <row r="5087" spans="2:8" x14ac:dyDescent="0.3">
      <c r="B5087" s="7"/>
      <c r="C5087" s="10"/>
      <c r="D5087" s="10"/>
      <c r="E5087" s="10"/>
      <c r="F5087" s="10"/>
      <c r="G5087" s="10"/>
      <c r="H5087" s="10"/>
    </row>
    <row r="5088" spans="2:8" x14ac:dyDescent="0.3">
      <c r="B5088" s="7"/>
      <c r="C5088" s="10"/>
      <c r="D5088" s="10"/>
      <c r="E5088" s="10"/>
      <c r="F5088" s="10"/>
      <c r="G5088" s="10"/>
      <c r="H5088" s="10"/>
    </row>
    <row r="5089" spans="2:8" x14ac:dyDescent="0.3">
      <c r="B5089" s="7"/>
      <c r="C5089" s="10"/>
      <c r="D5089" s="10"/>
      <c r="E5089" s="10"/>
      <c r="F5089" s="10"/>
      <c r="G5089" s="10"/>
      <c r="H5089" s="10"/>
    </row>
    <row r="5090" spans="2:8" x14ac:dyDescent="0.3">
      <c r="B5090" s="7"/>
      <c r="C5090" s="10"/>
      <c r="D5090" s="10"/>
      <c r="E5090" s="10"/>
      <c r="F5090" s="10"/>
      <c r="G5090" s="10"/>
      <c r="H5090" s="10"/>
    </row>
    <row r="5091" spans="2:8" x14ac:dyDescent="0.3">
      <c r="B5091" s="7"/>
      <c r="C5091" s="10"/>
      <c r="D5091" s="10"/>
      <c r="E5091" s="10"/>
      <c r="F5091" s="10"/>
      <c r="G5091" s="10"/>
      <c r="H5091" s="10"/>
    </row>
    <row r="5092" spans="2:8" x14ac:dyDescent="0.3">
      <c r="B5092" s="7"/>
      <c r="C5092" s="10"/>
      <c r="D5092" s="10"/>
      <c r="E5092" s="10"/>
      <c r="F5092" s="10"/>
      <c r="G5092" s="10"/>
      <c r="H5092" s="10"/>
    </row>
    <row r="5093" spans="2:8" x14ac:dyDescent="0.3">
      <c r="B5093" s="7"/>
      <c r="C5093" s="10"/>
      <c r="D5093" s="10"/>
      <c r="E5093" s="10"/>
      <c r="F5093" s="10"/>
      <c r="G5093" s="10"/>
      <c r="H5093" s="10"/>
    </row>
    <row r="5094" spans="2:8" x14ac:dyDescent="0.3">
      <c r="B5094" s="7"/>
      <c r="C5094" s="10"/>
      <c r="D5094" s="10"/>
      <c r="E5094" s="10"/>
      <c r="F5094" s="10"/>
      <c r="G5094" s="10"/>
      <c r="H5094" s="10"/>
    </row>
    <row r="5095" spans="2:8" x14ac:dyDescent="0.3">
      <c r="B5095" s="7"/>
      <c r="C5095" s="10"/>
      <c r="D5095" s="10"/>
      <c r="E5095" s="10"/>
      <c r="F5095" s="10"/>
      <c r="G5095" s="10"/>
      <c r="H5095" s="10"/>
    </row>
    <row r="5096" spans="2:8" x14ac:dyDescent="0.3">
      <c r="B5096" s="7"/>
      <c r="C5096" s="10"/>
      <c r="D5096" s="10"/>
      <c r="E5096" s="10"/>
      <c r="F5096" s="10"/>
      <c r="G5096" s="10"/>
      <c r="H5096" s="10"/>
    </row>
    <row r="5097" spans="2:8" x14ac:dyDescent="0.3">
      <c r="B5097" s="7"/>
      <c r="C5097" s="10"/>
      <c r="D5097" s="10"/>
      <c r="E5097" s="10"/>
      <c r="F5097" s="10"/>
      <c r="G5097" s="10"/>
      <c r="H5097" s="10"/>
    </row>
    <row r="5098" spans="2:8" x14ac:dyDescent="0.3">
      <c r="B5098" s="7"/>
      <c r="C5098" s="10"/>
      <c r="D5098" s="10"/>
      <c r="E5098" s="10"/>
      <c r="F5098" s="10"/>
      <c r="G5098" s="10"/>
      <c r="H5098" s="10"/>
    </row>
    <row r="5099" spans="2:8" x14ac:dyDescent="0.3">
      <c r="B5099" s="7"/>
      <c r="C5099" s="10"/>
      <c r="D5099" s="10"/>
      <c r="E5099" s="10"/>
      <c r="F5099" s="10"/>
      <c r="G5099" s="10"/>
      <c r="H5099" s="10"/>
    </row>
    <row r="5100" spans="2:8" x14ac:dyDescent="0.3">
      <c r="B5100" s="7"/>
      <c r="C5100" s="10"/>
      <c r="D5100" s="10"/>
      <c r="E5100" s="10"/>
      <c r="F5100" s="10"/>
      <c r="G5100" s="10"/>
      <c r="H5100" s="10"/>
    </row>
    <row r="5101" spans="2:8" x14ac:dyDescent="0.3">
      <c r="B5101" s="7"/>
      <c r="C5101" s="10"/>
      <c r="D5101" s="10"/>
      <c r="E5101" s="10"/>
      <c r="F5101" s="10"/>
      <c r="G5101" s="10"/>
      <c r="H5101" s="10"/>
    </row>
    <row r="5102" spans="2:8" x14ac:dyDescent="0.3">
      <c r="B5102" s="7"/>
      <c r="C5102" s="10"/>
      <c r="D5102" s="10"/>
      <c r="E5102" s="10"/>
      <c r="F5102" s="10"/>
      <c r="G5102" s="10"/>
      <c r="H5102" s="10"/>
    </row>
    <row r="5103" spans="2:8" x14ac:dyDescent="0.3">
      <c r="B5103" s="7"/>
      <c r="C5103" s="10"/>
      <c r="D5103" s="10"/>
      <c r="E5103" s="10"/>
      <c r="F5103" s="10"/>
      <c r="G5103" s="10"/>
      <c r="H5103" s="10"/>
    </row>
    <row r="5104" spans="2:8" x14ac:dyDescent="0.3">
      <c r="B5104" s="7"/>
      <c r="C5104" s="10"/>
      <c r="D5104" s="10"/>
      <c r="E5104" s="10"/>
      <c r="F5104" s="10"/>
      <c r="G5104" s="10"/>
      <c r="H5104" s="10"/>
    </row>
    <row r="5105" spans="2:8" x14ac:dyDescent="0.3">
      <c r="B5105" s="7"/>
      <c r="C5105" s="10"/>
      <c r="D5105" s="10"/>
      <c r="E5105" s="10"/>
      <c r="F5105" s="10"/>
      <c r="G5105" s="10"/>
      <c r="H5105" s="10"/>
    </row>
    <row r="5106" spans="2:8" x14ac:dyDescent="0.3">
      <c r="B5106" s="7"/>
      <c r="C5106" s="10"/>
      <c r="D5106" s="10"/>
      <c r="E5106" s="10"/>
      <c r="F5106" s="10"/>
      <c r="G5106" s="10"/>
      <c r="H5106" s="10"/>
    </row>
    <row r="5107" spans="2:8" x14ac:dyDescent="0.3">
      <c r="B5107" s="7"/>
      <c r="C5107" s="10"/>
      <c r="D5107" s="10"/>
      <c r="E5107" s="10"/>
      <c r="F5107" s="10"/>
      <c r="G5107" s="10"/>
      <c r="H5107" s="10"/>
    </row>
    <row r="5108" spans="2:8" x14ac:dyDescent="0.3">
      <c r="B5108" s="7"/>
      <c r="C5108" s="10"/>
      <c r="D5108" s="10"/>
      <c r="E5108" s="10"/>
      <c r="F5108" s="10"/>
      <c r="G5108" s="10"/>
      <c r="H5108" s="10"/>
    </row>
    <row r="5109" spans="2:8" x14ac:dyDescent="0.3">
      <c r="B5109" s="7"/>
      <c r="C5109" s="10"/>
      <c r="D5109" s="10"/>
      <c r="E5109" s="10"/>
      <c r="F5109" s="10"/>
      <c r="G5109" s="10"/>
      <c r="H5109" s="10"/>
    </row>
    <row r="5110" spans="2:8" x14ac:dyDescent="0.3">
      <c r="B5110" s="7"/>
      <c r="C5110" s="10"/>
      <c r="D5110" s="10"/>
      <c r="E5110" s="10"/>
      <c r="F5110" s="10"/>
      <c r="G5110" s="10"/>
      <c r="H5110" s="10"/>
    </row>
    <row r="5111" spans="2:8" x14ac:dyDescent="0.3">
      <c r="B5111" s="7"/>
      <c r="C5111" s="10"/>
      <c r="D5111" s="10"/>
      <c r="E5111" s="10"/>
      <c r="F5111" s="10"/>
      <c r="G5111" s="10"/>
      <c r="H5111" s="10"/>
    </row>
    <row r="5112" spans="2:8" x14ac:dyDescent="0.3">
      <c r="B5112" s="7"/>
      <c r="C5112" s="10"/>
      <c r="D5112" s="10"/>
      <c r="E5112" s="10"/>
      <c r="F5112" s="10"/>
      <c r="G5112" s="10"/>
      <c r="H5112" s="10"/>
    </row>
    <row r="5113" spans="2:8" x14ac:dyDescent="0.3">
      <c r="B5113" s="7"/>
      <c r="C5113" s="10"/>
      <c r="D5113" s="10"/>
      <c r="E5113" s="10"/>
      <c r="F5113" s="10"/>
      <c r="G5113" s="10"/>
      <c r="H5113" s="10"/>
    </row>
    <row r="5114" spans="2:8" x14ac:dyDescent="0.3">
      <c r="B5114" s="7"/>
      <c r="C5114" s="10"/>
      <c r="D5114" s="10"/>
      <c r="E5114" s="10"/>
      <c r="F5114" s="10"/>
      <c r="G5114" s="10"/>
      <c r="H5114" s="10"/>
    </row>
    <row r="5115" spans="2:8" x14ac:dyDescent="0.3">
      <c r="B5115" s="7"/>
      <c r="C5115" s="10"/>
      <c r="D5115" s="10"/>
      <c r="E5115" s="10"/>
      <c r="F5115" s="10"/>
      <c r="G5115" s="10"/>
      <c r="H5115" s="10"/>
    </row>
    <row r="5116" spans="2:8" x14ac:dyDescent="0.3">
      <c r="B5116" s="7"/>
      <c r="C5116" s="10"/>
      <c r="D5116" s="10"/>
      <c r="E5116" s="10"/>
      <c r="F5116" s="10"/>
      <c r="G5116" s="10"/>
      <c r="H5116" s="10"/>
    </row>
    <row r="5117" spans="2:8" x14ac:dyDescent="0.3">
      <c r="B5117" s="7"/>
      <c r="C5117" s="10"/>
      <c r="D5117" s="10"/>
      <c r="E5117" s="10"/>
      <c r="F5117" s="10"/>
      <c r="G5117" s="10"/>
      <c r="H5117" s="10"/>
    </row>
    <row r="5118" spans="2:8" x14ac:dyDescent="0.3">
      <c r="B5118" s="7"/>
      <c r="C5118" s="10"/>
      <c r="D5118" s="10"/>
      <c r="E5118" s="10"/>
      <c r="F5118" s="10"/>
      <c r="G5118" s="10"/>
      <c r="H5118" s="10"/>
    </row>
    <row r="5119" spans="2:8" x14ac:dyDescent="0.3">
      <c r="B5119" s="7"/>
      <c r="C5119" s="10"/>
      <c r="D5119" s="10"/>
      <c r="E5119" s="10"/>
      <c r="F5119" s="10"/>
      <c r="G5119" s="10"/>
      <c r="H5119" s="10"/>
    </row>
    <row r="5120" spans="2:8" x14ac:dyDescent="0.3">
      <c r="B5120" s="7"/>
      <c r="C5120" s="10"/>
      <c r="D5120" s="10"/>
      <c r="E5120" s="10"/>
      <c r="F5120" s="10"/>
      <c r="G5120" s="10"/>
      <c r="H5120" s="10"/>
    </row>
    <row r="5121" spans="2:8" x14ac:dyDescent="0.3">
      <c r="B5121" s="7"/>
      <c r="C5121" s="10"/>
      <c r="D5121" s="10"/>
      <c r="E5121" s="10"/>
      <c r="F5121" s="10"/>
      <c r="G5121" s="10"/>
      <c r="H5121" s="10"/>
    </row>
    <row r="5122" spans="2:8" x14ac:dyDescent="0.3">
      <c r="B5122" s="7"/>
      <c r="C5122" s="10"/>
      <c r="D5122" s="10"/>
      <c r="E5122" s="10"/>
      <c r="F5122" s="10"/>
      <c r="G5122" s="10"/>
      <c r="H5122" s="10"/>
    </row>
    <row r="5123" spans="2:8" x14ac:dyDescent="0.3">
      <c r="B5123" s="7"/>
      <c r="C5123" s="10"/>
      <c r="D5123" s="10"/>
      <c r="E5123" s="10"/>
      <c r="F5123" s="10"/>
      <c r="G5123" s="10"/>
      <c r="H5123" s="10"/>
    </row>
    <row r="5124" spans="2:8" x14ac:dyDescent="0.3">
      <c r="B5124" s="7"/>
      <c r="C5124" s="10"/>
      <c r="D5124" s="10"/>
      <c r="E5124" s="10"/>
      <c r="F5124" s="10"/>
      <c r="G5124" s="10"/>
      <c r="H5124" s="10"/>
    </row>
    <row r="5125" spans="2:8" x14ac:dyDescent="0.3">
      <c r="B5125" s="7"/>
      <c r="C5125" s="10"/>
      <c r="D5125" s="10"/>
      <c r="E5125" s="10"/>
      <c r="F5125" s="10"/>
      <c r="G5125" s="10"/>
      <c r="H5125" s="10"/>
    </row>
    <row r="5126" spans="2:8" x14ac:dyDescent="0.3">
      <c r="B5126" s="7"/>
      <c r="C5126" s="10"/>
      <c r="D5126" s="10"/>
      <c r="E5126" s="10"/>
      <c r="F5126" s="10"/>
      <c r="G5126" s="10"/>
      <c r="H5126" s="10"/>
    </row>
    <row r="5127" spans="2:8" x14ac:dyDescent="0.3">
      <c r="B5127" s="7"/>
      <c r="C5127" s="10"/>
      <c r="D5127" s="10"/>
      <c r="E5127" s="10"/>
      <c r="F5127" s="10"/>
      <c r="G5127" s="10"/>
      <c r="H5127" s="10"/>
    </row>
    <row r="5128" spans="2:8" x14ac:dyDescent="0.3">
      <c r="B5128" s="7"/>
      <c r="C5128" s="10"/>
      <c r="D5128" s="10"/>
      <c r="E5128" s="10"/>
      <c r="F5128" s="10"/>
      <c r="G5128" s="10"/>
      <c r="H5128" s="10"/>
    </row>
    <row r="5129" spans="2:8" x14ac:dyDescent="0.3">
      <c r="B5129" s="7"/>
      <c r="C5129" s="10"/>
      <c r="D5129" s="10"/>
      <c r="E5129" s="10"/>
      <c r="F5129" s="10"/>
      <c r="G5129" s="10"/>
      <c r="H5129" s="10"/>
    </row>
    <row r="5130" spans="2:8" x14ac:dyDescent="0.3">
      <c r="B5130" s="7"/>
      <c r="C5130" s="10"/>
      <c r="D5130" s="10"/>
      <c r="E5130" s="10"/>
      <c r="F5130" s="10"/>
      <c r="G5130" s="10"/>
      <c r="H5130" s="10"/>
    </row>
    <row r="5131" spans="2:8" x14ac:dyDescent="0.3">
      <c r="B5131" s="7"/>
      <c r="C5131" s="10"/>
      <c r="D5131" s="10"/>
      <c r="E5131" s="10"/>
      <c r="F5131" s="10"/>
      <c r="G5131" s="10"/>
      <c r="H5131" s="10"/>
    </row>
    <row r="5132" spans="2:8" x14ac:dyDescent="0.3">
      <c r="B5132" s="7"/>
      <c r="C5132" s="10"/>
      <c r="D5132" s="10"/>
      <c r="E5132" s="10"/>
      <c r="F5132" s="10"/>
      <c r="G5132" s="10"/>
      <c r="H5132" s="10"/>
    </row>
    <row r="5133" spans="2:8" x14ac:dyDescent="0.3">
      <c r="B5133" s="7"/>
      <c r="C5133" s="10"/>
      <c r="D5133" s="10"/>
      <c r="E5133" s="10"/>
      <c r="F5133" s="10"/>
      <c r="G5133" s="10"/>
      <c r="H5133" s="10"/>
    </row>
    <row r="5134" spans="2:8" x14ac:dyDescent="0.3">
      <c r="B5134" s="7"/>
      <c r="C5134" s="10"/>
      <c r="D5134" s="10"/>
      <c r="E5134" s="10"/>
      <c r="F5134" s="10"/>
      <c r="G5134" s="10"/>
      <c r="H5134" s="10"/>
    </row>
    <row r="5135" spans="2:8" x14ac:dyDescent="0.3">
      <c r="B5135" s="7"/>
      <c r="C5135" s="10"/>
      <c r="D5135" s="10"/>
      <c r="E5135" s="10"/>
      <c r="F5135" s="10"/>
      <c r="G5135" s="10"/>
      <c r="H5135" s="10"/>
    </row>
    <row r="5136" spans="2:8" x14ac:dyDescent="0.3">
      <c r="B5136" s="7"/>
      <c r="C5136" s="10"/>
      <c r="D5136" s="10"/>
      <c r="E5136" s="10"/>
      <c r="F5136" s="10"/>
      <c r="G5136" s="10"/>
      <c r="H5136" s="10"/>
    </row>
    <row r="5137" spans="2:8" x14ac:dyDescent="0.3">
      <c r="B5137" s="7"/>
      <c r="C5137" s="10"/>
      <c r="D5137" s="10"/>
      <c r="E5137" s="10"/>
      <c r="F5137" s="10"/>
      <c r="G5137" s="10"/>
      <c r="H5137" s="10"/>
    </row>
    <row r="5138" spans="2:8" x14ac:dyDescent="0.3">
      <c r="B5138" s="7"/>
      <c r="C5138" s="10"/>
      <c r="D5138" s="10"/>
      <c r="E5138" s="10"/>
      <c r="F5138" s="10"/>
      <c r="G5138" s="10"/>
      <c r="H5138" s="10"/>
    </row>
    <row r="5139" spans="2:8" x14ac:dyDescent="0.3">
      <c r="B5139" s="7"/>
      <c r="C5139" s="10"/>
      <c r="D5139" s="10"/>
      <c r="E5139" s="10"/>
      <c r="F5139" s="10"/>
      <c r="G5139" s="10"/>
      <c r="H5139" s="10"/>
    </row>
    <row r="5140" spans="2:8" x14ac:dyDescent="0.3">
      <c r="B5140" s="7"/>
      <c r="C5140" s="10"/>
      <c r="D5140" s="10"/>
      <c r="E5140" s="10"/>
      <c r="F5140" s="10"/>
      <c r="G5140" s="10"/>
      <c r="H5140" s="10"/>
    </row>
    <row r="5141" spans="2:8" x14ac:dyDescent="0.3">
      <c r="B5141" s="7"/>
      <c r="C5141" s="10"/>
      <c r="D5141" s="10"/>
      <c r="E5141" s="10"/>
      <c r="F5141" s="10"/>
      <c r="G5141" s="10"/>
      <c r="H5141" s="10"/>
    </row>
    <row r="5142" spans="2:8" x14ac:dyDescent="0.3">
      <c r="B5142" s="7"/>
      <c r="C5142" s="10"/>
      <c r="D5142" s="10"/>
      <c r="E5142" s="10"/>
      <c r="F5142" s="10"/>
      <c r="G5142" s="10"/>
      <c r="H5142" s="10"/>
    </row>
    <row r="5143" spans="2:8" x14ac:dyDescent="0.3">
      <c r="B5143" s="7"/>
      <c r="C5143" s="10"/>
      <c r="D5143" s="10"/>
      <c r="E5143" s="10"/>
      <c r="F5143" s="10"/>
      <c r="G5143" s="10"/>
      <c r="H5143" s="10"/>
    </row>
    <row r="5144" spans="2:8" x14ac:dyDescent="0.3">
      <c r="B5144" s="7"/>
      <c r="C5144" s="10"/>
      <c r="D5144" s="10"/>
      <c r="E5144" s="10"/>
      <c r="F5144" s="10"/>
      <c r="G5144" s="10"/>
      <c r="H5144" s="10"/>
    </row>
    <row r="5145" spans="2:8" x14ac:dyDescent="0.3">
      <c r="B5145" s="7"/>
      <c r="C5145" s="10"/>
      <c r="D5145" s="10"/>
      <c r="E5145" s="10"/>
      <c r="F5145" s="10"/>
      <c r="G5145" s="10"/>
      <c r="H5145" s="10"/>
    </row>
    <row r="5146" spans="2:8" x14ac:dyDescent="0.3">
      <c r="B5146" s="7"/>
      <c r="C5146" s="10"/>
      <c r="D5146" s="10"/>
      <c r="E5146" s="10"/>
      <c r="F5146" s="10"/>
      <c r="G5146" s="10"/>
      <c r="H5146" s="10"/>
    </row>
    <row r="5147" spans="2:8" x14ac:dyDescent="0.3">
      <c r="B5147" s="7"/>
      <c r="C5147" s="10"/>
      <c r="D5147" s="10"/>
      <c r="E5147" s="10"/>
      <c r="F5147" s="10"/>
      <c r="G5147" s="10"/>
      <c r="H5147" s="10"/>
    </row>
    <row r="5148" spans="2:8" x14ac:dyDescent="0.3">
      <c r="B5148" s="7"/>
      <c r="C5148" s="10"/>
      <c r="D5148" s="10"/>
      <c r="E5148" s="10"/>
      <c r="F5148" s="10"/>
      <c r="G5148" s="10"/>
      <c r="H5148" s="10"/>
    </row>
    <row r="5149" spans="2:8" x14ac:dyDescent="0.3">
      <c r="B5149" s="7"/>
      <c r="C5149" s="10"/>
      <c r="D5149" s="10"/>
      <c r="E5149" s="10"/>
      <c r="F5149" s="10"/>
      <c r="G5149" s="10"/>
      <c r="H5149" s="10"/>
    </row>
    <row r="5150" spans="2:8" x14ac:dyDescent="0.3">
      <c r="B5150" s="7"/>
      <c r="C5150" s="10"/>
      <c r="D5150" s="10"/>
      <c r="E5150" s="10"/>
      <c r="F5150" s="10"/>
      <c r="G5150" s="10"/>
      <c r="H5150" s="10"/>
    </row>
    <row r="5151" spans="2:8" x14ac:dyDescent="0.3">
      <c r="B5151" s="7"/>
      <c r="C5151" s="10"/>
      <c r="D5151" s="10"/>
      <c r="E5151" s="10"/>
      <c r="F5151" s="10"/>
      <c r="G5151" s="10"/>
      <c r="H5151" s="10"/>
    </row>
    <row r="5152" spans="2:8" x14ac:dyDescent="0.3">
      <c r="B5152" s="7"/>
      <c r="C5152" s="10"/>
      <c r="D5152" s="10"/>
      <c r="E5152" s="10"/>
      <c r="F5152" s="10"/>
      <c r="G5152" s="10"/>
      <c r="H5152" s="10"/>
    </row>
    <row r="5153" spans="2:8" x14ac:dyDescent="0.3">
      <c r="B5153" s="7"/>
      <c r="C5153" s="10"/>
      <c r="D5153" s="10"/>
      <c r="E5153" s="10"/>
      <c r="F5153" s="10"/>
      <c r="G5153" s="10"/>
      <c r="H5153" s="10"/>
    </row>
    <row r="5154" spans="2:8" x14ac:dyDescent="0.3">
      <c r="B5154" s="7"/>
      <c r="C5154" s="10"/>
      <c r="D5154" s="10"/>
      <c r="E5154" s="10"/>
      <c r="F5154" s="10"/>
      <c r="G5154" s="10"/>
      <c r="H5154" s="10"/>
    </row>
    <row r="5155" spans="2:8" x14ac:dyDescent="0.3">
      <c r="B5155" s="7"/>
      <c r="C5155" s="10"/>
      <c r="D5155" s="10"/>
      <c r="E5155" s="10"/>
      <c r="F5155" s="10"/>
      <c r="G5155" s="10"/>
      <c r="H5155" s="10"/>
    </row>
    <row r="5156" spans="2:8" x14ac:dyDescent="0.3">
      <c r="B5156" s="7"/>
      <c r="C5156" s="10"/>
      <c r="D5156" s="10"/>
      <c r="E5156" s="10"/>
      <c r="F5156" s="10"/>
      <c r="G5156" s="10"/>
      <c r="H5156" s="10"/>
    </row>
    <row r="5157" spans="2:8" x14ac:dyDescent="0.3">
      <c r="B5157" s="7"/>
      <c r="C5157" s="10"/>
      <c r="D5157" s="10"/>
      <c r="E5157" s="10"/>
      <c r="F5157" s="10"/>
      <c r="G5157" s="10"/>
      <c r="H5157" s="10"/>
    </row>
    <row r="5158" spans="2:8" x14ac:dyDescent="0.3">
      <c r="B5158" s="7"/>
      <c r="C5158" s="10"/>
      <c r="D5158" s="10"/>
      <c r="E5158" s="10"/>
      <c r="F5158" s="10"/>
      <c r="G5158" s="10"/>
      <c r="H5158" s="10"/>
    </row>
    <row r="5159" spans="2:8" x14ac:dyDescent="0.3">
      <c r="B5159" s="7"/>
      <c r="C5159" s="10"/>
      <c r="D5159" s="10"/>
      <c r="E5159" s="10"/>
      <c r="F5159" s="10"/>
      <c r="G5159" s="10"/>
      <c r="H5159" s="10"/>
    </row>
    <row r="5160" spans="2:8" x14ac:dyDescent="0.3">
      <c r="B5160" s="7"/>
      <c r="C5160" s="10"/>
      <c r="D5160" s="10"/>
      <c r="E5160" s="10"/>
      <c r="F5160" s="10"/>
      <c r="G5160" s="10"/>
      <c r="H5160" s="10"/>
    </row>
    <row r="5161" spans="2:8" x14ac:dyDescent="0.3">
      <c r="B5161" s="7"/>
      <c r="C5161" s="10"/>
      <c r="D5161" s="10"/>
      <c r="E5161" s="10"/>
      <c r="F5161" s="10"/>
      <c r="G5161" s="10"/>
      <c r="H5161" s="10"/>
    </row>
    <row r="5162" spans="2:8" x14ac:dyDescent="0.3">
      <c r="B5162" s="7"/>
      <c r="C5162" s="10"/>
      <c r="D5162" s="10"/>
      <c r="E5162" s="10"/>
      <c r="F5162" s="10"/>
      <c r="G5162" s="10"/>
      <c r="H5162" s="10"/>
    </row>
    <row r="5163" spans="2:8" x14ac:dyDescent="0.3">
      <c r="B5163" s="7"/>
      <c r="C5163" s="10"/>
      <c r="D5163" s="10"/>
      <c r="E5163" s="10"/>
      <c r="F5163" s="10"/>
      <c r="G5163" s="10"/>
      <c r="H5163" s="10"/>
    </row>
    <row r="5164" spans="2:8" x14ac:dyDescent="0.3">
      <c r="B5164" s="7"/>
      <c r="C5164" s="10"/>
      <c r="D5164" s="10"/>
      <c r="E5164" s="10"/>
      <c r="F5164" s="10"/>
      <c r="G5164" s="10"/>
      <c r="H5164" s="10"/>
    </row>
    <row r="5165" spans="2:8" x14ac:dyDescent="0.3">
      <c r="B5165" s="7"/>
      <c r="C5165" s="10"/>
      <c r="D5165" s="10"/>
      <c r="E5165" s="10"/>
      <c r="F5165" s="10"/>
      <c r="G5165" s="10"/>
      <c r="H5165" s="10"/>
    </row>
    <row r="5166" spans="2:8" x14ac:dyDescent="0.3">
      <c r="B5166" s="7"/>
      <c r="C5166" s="10"/>
      <c r="D5166" s="10"/>
      <c r="E5166" s="10"/>
      <c r="F5166" s="10"/>
      <c r="G5166" s="10"/>
      <c r="H5166" s="10"/>
    </row>
    <row r="5167" spans="2:8" x14ac:dyDescent="0.3">
      <c r="B5167" s="7"/>
      <c r="C5167" s="10"/>
      <c r="D5167" s="10"/>
      <c r="E5167" s="10"/>
      <c r="F5167" s="10"/>
      <c r="G5167" s="10"/>
      <c r="H5167" s="10"/>
    </row>
    <row r="5168" spans="2:8" x14ac:dyDescent="0.3">
      <c r="B5168" s="7"/>
      <c r="C5168" s="10"/>
      <c r="D5168" s="10"/>
      <c r="E5168" s="10"/>
      <c r="F5168" s="10"/>
      <c r="G5168" s="10"/>
      <c r="H5168" s="10"/>
    </row>
    <row r="5169" spans="2:8" x14ac:dyDescent="0.3">
      <c r="B5169" s="7"/>
      <c r="C5169" s="10"/>
      <c r="D5169" s="10"/>
      <c r="E5169" s="10"/>
      <c r="F5169" s="10"/>
      <c r="G5169" s="10"/>
      <c r="H5169" s="10"/>
    </row>
    <row r="5170" spans="2:8" x14ac:dyDescent="0.3">
      <c r="B5170" s="7"/>
      <c r="C5170" s="10"/>
      <c r="D5170" s="10"/>
      <c r="E5170" s="10"/>
      <c r="F5170" s="10"/>
      <c r="G5170" s="10"/>
      <c r="H5170" s="10"/>
    </row>
    <row r="5171" spans="2:8" x14ac:dyDescent="0.3">
      <c r="B5171" s="7"/>
      <c r="C5171" s="10"/>
      <c r="D5171" s="10"/>
      <c r="E5171" s="10"/>
      <c r="F5171" s="10"/>
      <c r="G5171" s="10"/>
      <c r="H5171" s="10"/>
    </row>
    <row r="5172" spans="2:8" x14ac:dyDescent="0.3">
      <c r="B5172" s="7"/>
      <c r="C5172" s="10"/>
      <c r="D5172" s="10"/>
      <c r="E5172" s="10"/>
      <c r="F5172" s="10"/>
      <c r="G5172" s="10"/>
      <c r="H5172" s="10"/>
    </row>
    <row r="5173" spans="2:8" x14ac:dyDescent="0.3">
      <c r="B5173" s="7"/>
      <c r="C5173" s="10"/>
      <c r="D5173" s="10"/>
      <c r="E5173" s="10"/>
      <c r="F5173" s="10"/>
      <c r="G5173" s="10"/>
      <c r="H5173" s="10"/>
    </row>
    <row r="5174" spans="2:8" x14ac:dyDescent="0.3">
      <c r="B5174" s="7"/>
      <c r="C5174" s="10"/>
      <c r="D5174" s="10"/>
      <c r="E5174" s="10"/>
      <c r="F5174" s="10"/>
      <c r="G5174" s="10"/>
      <c r="H5174" s="10"/>
    </row>
    <row r="5175" spans="2:8" x14ac:dyDescent="0.3">
      <c r="B5175" s="7"/>
      <c r="C5175" s="10"/>
      <c r="D5175" s="10"/>
      <c r="E5175" s="10"/>
      <c r="F5175" s="10"/>
      <c r="G5175" s="10"/>
      <c r="H5175" s="10"/>
    </row>
    <row r="5176" spans="2:8" x14ac:dyDescent="0.3">
      <c r="B5176" s="7"/>
      <c r="C5176" s="10"/>
      <c r="D5176" s="10"/>
      <c r="E5176" s="10"/>
      <c r="F5176" s="10"/>
      <c r="G5176" s="10"/>
      <c r="H5176" s="10"/>
    </row>
    <row r="5177" spans="2:8" x14ac:dyDescent="0.3">
      <c r="B5177" s="7"/>
      <c r="C5177" s="10"/>
      <c r="D5177" s="10"/>
      <c r="E5177" s="10"/>
      <c r="F5177" s="10"/>
      <c r="G5177" s="10"/>
      <c r="H5177" s="10"/>
    </row>
    <row r="5178" spans="2:8" x14ac:dyDescent="0.3">
      <c r="B5178" s="7"/>
      <c r="C5178" s="10"/>
      <c r="D5178" s="10"/>
      <c r="E5178" s="10"/>
      <c r="F5178" s="10"/>
      <c r="G5178" s="10"/>
      <c r="H5178" s="10"/>
    </row>
    <row r="5179" spans="2:8" x14ac:dyDescent="0.3">
      <c r="B5179" s="7"/>
      <c r="C5179" s="10"/>
      <c r="D5179" s="10"/>
      <c r="E5179" s="10"/>
      <c r="F5179" s="10"/>
      <c r="G5179" s="10"/>
      <c r="H5179" s="10"/>
    </row>
    <row r="5180" spans="2:8" x14ac:dyDescent="0.3">
      <c r="B5180" s="7"/>
      <c r="C5180" s="10"/>
      <c r="D5180" s="10"/>
      <c r="E5180" s="10"/>
      <c r="F5180" s="10"/>
      <c r="G5180" s="10"/>
      <c r="H5180" s="10"/>
    </row>
    <row r="5181" spans="2:8" x14ac:dyDescent="0.3">
      <c r="B5181" s="7"/>
      <c r="C5181" s="10"/>
      <c r="D5181" s="10"/>
      <c r="E5181" s="10"/>
      <c r="F5181" s="10"/>
      <c r="G5181" s="10"/>
      <c r="H5181" s="10"/>
    </row>
    <row r="5182" spans="2:8" x14ac:dyDescent="0.3">
      <c r="B5182" s="7"/>
      <c r="C5182" s="10"/>
      <c r="D5182" s="10"/>
      <c r="E5182" s="10"/>
      <c r="F5182" s="10"/>
      <c r="G5182" s="10"/>
      <c r="H5182" s="10"/>
    </row>
    <row r="5183" spans="2:8" x14ac:dyDescent="0.3">
      <c r="B5183" s="7"/>
      <c r="C5183" s="10"/>
      <c r="D5183" s="10"/>
      <c r="E5183" s="10"/>
      <c r="F5183" s="10"/>
      <c r="G5183" s="10"/>
      <c r="H5183" s="10"/>
    </row>
    <row r="5184" spans="2:8" x14ac:dyDescent="0.3">
      <c r="B5184" s="7"/>
      <c r="C5184" s="10"/>
      <c r="D5184" s="10"/>
      <c r="E5184" s="10"/>
      <c r="F5184" s="10"/>
      <c r="G5184" s="10"/>
      <c r="H5184" s="10"/>
    </row>
    <row r="5185" spans="2:8" x14ac:dyDescent="0.3">
      <c r="B5185" s="7"/>
      <c r="C5185" s="10"/>
      <c r="D5185" s="10"/>
      <c r="E5185" s="10"/>
      <c r="F5185" s="10"/>
      <c r="G5185" s="10"/>
      <c r="H5185" s="10"/>
    </row>
    <row r="5186" spans="2:8" x14ac:dyDescent="0.3">
      <c r="B5186" s="7"/>
      <c r="C5186" s="10"/>
      <c r="D5186" s="10"/>
      <c r="E5186" s="10"/>
      <c r="F5186" s="10"/>
      <c r="G5186" s="10"/>
      <c r="H5186" s="10"/>
    </row>
    <row r="5187" spans="2:8" x14ac:dyDescent="0.3">
      <c r="B5187" s="7"/>
      <c r="C5187" s="10"/>
      <c r="D5187" s="10"/>
      <c r="E5187" s="10"/>
      <c r="F5187" s="10"/>
      <c r="G5187" s="10"/>
      <c r="H5187" s="10"/>
    </row>
    <row r="5188" spans="2:8" x14ac:dyDescent="0.3">
      <c r="B5188" s="7"/>
      <c r="C5188" s="10"/>
      <c r="D5188" s="10"/>
      <c r="E5188" s="10"/>
      <c r="F5188" s="10"/>
      <c r="G5188" s="10"/>
      <c r="H5188" s="10"/>
    </row>
    <row r="5189" spans="2:8" x14ac:dyDescent="0.3">
      <c r="B5189" s="7"/>
      <c r="C5189" s="10"/>
      <c r="D5189" s="10"/>
      <c r="E5189" s="10"/>
      <c r="F5189" s="10"/>
      <c r="G5189" s="10"/>
      <c r="H5189" s="10"/>
    </row>
    <row r="5190" spans="2:8" x14ac:dyDescent="0.3">
      <c r="B5190" s="7"/>
      <c r="C5190" s="10"/>
      <c r="D5190" s="10"/>
      <c r="E5190" s="10"/>
      <c r="F5190" s="10"/>
      <c r="G5190" s="10"/>
      <c r="H5190" s="10"/>
    </row>
    <row r="5191" spans="2:8" x14ac:dyDescent="0.3">
      <c r="B5191" s="7"/>
      <c r="C5191" s="10"/>
      <c r="D5191" s="10"/>
      <c r="E5191" s="10"/>
      <c r="F5191" s="10"/>
      <c r="G5191" s="10"/>
      <c r="H5191" s="10"/>
    </row>
    <row r="5192" spans="2:8" x14ac:dyDescent="0.3">
      <c r="B5192" s="7"/>
      <c r="C5192" s="10"/>
      <c r="D5192" s="10"/>
      <c r="E5192" s="10"/>
      <c r="F5192" s="10"/>
      <c r="G5192" s="10"/>
      <c r="H5192" s="10"/>
    </row>
    <row r="5193" spans="2:8" x14ac:dyDescent="0.3">
      <c r="B5193" s="7"/>
      <c r="C5193" s="10"/>
      <c r="D5193" s="10"/>
      <c r="E5193" s="10"/>
      <c r="F5193" s="10"/>
      <c r="G5193" s="10"/>
      <c r="H5193" s="10"/>
    </row>
    <row r="5194" spans="2:8" x14ac:dyDescent="0.3">
      <c r="B5194" s="7"/>
      <c r="C5194" s="10"/>
      <c r="D5194" s="10"/>
      <c r="E5194" s="10"/>
      <c r="F5194" s="10"/>
      <c r="G5194" s="10"/>
      <c r="H5194" s="10"/>
    </row>
    <row r="5195" spans="2:8" x14ac:dyDescent="0.3">
      <c r="B5195" s="7"/>
      <c r="C5195" s="10"/>
      <c r="D5195" s="10"/>
      <c r="E5195" s="10"/>
      <c r="F5195" s="10"/>
      <c r="G5195" s="10"/>
      <c r="H5195" s="10"/>
    </row>
    <row r="5196" spans="2:8" x14ac:dyDescent="0.3">
      <c r="B5196" s="7"/>
      <c r="C5196" s="10"/>
      <c r="D5196" s="10"/>
      <c r="E5196" s="10"/>
      <c r="F5196" s="10"/>
      <c r="G5196" s="10"/>
      <c r="H5196" s="10"/>
    </row>
    <row r="5197" spans="2:8" x14ac:dyDescent="0.3">
      <c r="B5197" s="7"/>
      <c r="C5197" s="10"/>
      <c r="D5197" s="10"/>
      <c r="E5197" s="10"/>
      <c r="F5197" s="10"/>
      <c r="G5197" s="10"/>
      <c r="H5197" s="10"/>
    </row>
    <row r="5198" spans="2:8" x14ac:dyDescent="0.3">
      <c r="B5198" s="7"/>
      <c r="C5198" s="10"/>
      <c r="D5198" s="10"/>
      <c r="E5198" s="10"/>
      <c r="F5198" s="10"/>
      <c r="G5198" s="10"/>
      <c r="H5198" s="10"/>
    </row>
    <row r="5199" spans="2:8" x14ac:dyDescent="0.3">
      <c r="B5199" s="7"/>
      <c r="C5199" s="10"/>
      <c r="D5199" s="10"/>
      <c r="E5199" s="10"/>
      <c r="F5199" s="10"/>
      <c r="G5199" s="10"/>
      <c r="H5199" s="10"/>
    </row>
    <row r="5200" spans="2:8" x14ac:dyDescent="0.3">
      <c r="B5200" s="7"/>
      <c r="C5200" s="10"/>
      <c r="D5200" s="10"/>
      <c r="E5200" s="10"/>
      <c r="F5200" s="10"/>
      <c r="G5200" s="10"/>
      <c r="H5200" s="10"/>
    </row>
    <row r="5201" spans="2:8" x14ac:dyDescent="0.3">
      <c r="B5201" s="7"/>
      <c r="C5201" s="10"/>
      <c r="D5201" s="10"/>
      <c r="E5201" s="10"/>
      <c r="F5201" s="10"/>
      <c r="G5201" s="10"/>
      <c r="H5201" s="10"/>
    </row>
    <row r="5202" spans="2:8" x14ac:dyDescent="0.3">
      <c r="B5202" s="7"/>
      <c r="C5202" s="10"/>
      <c r="D5202" s="10"/>
      <c r="E5202" s="10"/>
      <c r="F5202" s="10"/>
      <c r="G5202" s="10"/>
      <c r="H5202" s="10"/>
    </row>
    <row r="5203" spans="2:8" x14ac:dyDescent="0.3">
      <c r="B5203" s="7"/>
      <c r="C5203" s="10"/>
      <c r="D5203" s="10"/>
      <c r="E5203" s="10"/>
      <c r="F5203" s="10"/>
      <c r="G5203" s="10"/>
      <c r="H5203" s="10"/>
    </row>
    <row r="5204" spans="2:8" x14ac:dyDescent="0.3">
      <c r="B5204" s="7"/>
      <c r="C5204" s="10"/>
      <c r="D5204" s="10"/>
      <c r="E5204" s="10"/>
      <c r="F5204" s="10"/>
      <c r="G5204" s="10"/>
      <c r="H5204" s="10"/>
    </row>
    <row r="5205" spans="2:8" x14ac:dyDescent="0.3">
      <c r="B5205" s="7"/>
      <c r="C5205" s="10"/>
      <c r="D5205" s="10"/>
      <c r="E5205" s="10"/>
      <c r="F5205" s="10"/>
      <c r="G5205" s="10"/>
      <c r="H5205" s="10"/>
    </row>
    <row r="5206" spans="2:8" x14ac:dyDescent="0.3">
      <c r="B5206" s="7"/>
      <c r="C5206" s="10"/>
      <c r="D5206" s="10"/>
      <c r="E5206" s="10"/>
      <c r="F5206" s="10"/>
      <c r="G5206" s="10"/>
      <c r="H5206" s="10"/>
    </row>
    <row r="5207" spans="2:8" x14ac:dyDescent="0.3">
      <c r="B5207" s="7"/>
      <c r="C5207" s="10"/>
      <c r="D5207" s="10"/>
      <c r="E5207" s="10"/>
      <c r="F5207" s="10"/>
      <c r="G5207" s="10"/>
      <c r="H5207" s="10"/>
    </row>
    <row r="5208" spans="2:8" x14ac:dyDescent="0.3">
      <c r="B5208" s="7"/>
      <c r="C5208" s="10"/>
      <c r="D5208" s="10"/>
      <c r="E5208" s="10"/>
      <c r="F5208" s="10"/>
      <c r="G5208" s="10"/>
      <c r="H5208" s="10"/>
    </row>
    <row r="5209" spans="2:8" x14ac:dyDescent="0.3">
      <c r="B5209" s="7"/>
      <c r="C5209" s="10"/>
      <c r="D5209" s="10"/>
      <c r="E5209" s="10"/>
      <c r="F5209" s="10"/>
      <c r="G5209" s="10"/>
      <c r="H5209" s="10"/>
    </row>
    <row r="5210" spans="2:8" x14ac:dyDescent="0.3">
      <c r="B5210" s="7"/>
      <c r="C5210" s="10"/>
      <c r="D5210" s="10"/>
      <c r="E5210" s="10"/>
      <c r="F5210" s="10"/>
      <c r="G5210" s="10"/>
      <c r="H5210" s="10"/>
    </row>
    <row r="5211" spans="2:8" x14ac:dyDescent="0.3">
      <c r="B5211" s="7"/>
      <c r="C5211" s="10"/>
      <c r="D5211" s="10"/>
      <c r="E5211" s="10"/>
      <c r="F5211" s="10"/>
      <c r="G5211" s="10"/>
      <c r="H5211" s="10"/>
    </row>
    <row r="5212" spans="2:8" x14ac:dyDescent="0.3">
      <c r="B5212" s="7"/>
      <c r="C5212" s="10"/>
      <c r="D5212" s="10"/>
      <c r="E5212" s="10"/>
      <c r="F5212" s="10"/>
      <c r="G5212" s="10"/>
      <c r="H5212" s="10"/>
    </row>
    <row r="5213" spans="2:8" x14ac:dyDescent="0.3">
      <c r="B5213" s="7"/>
      <c r="C5213" s="10"/>
      <c r="D5213" s="10"/>
      <c r="E5213" s="10"/>
      <c r="F5213" s="10"/>
      <c r="G5213" s="10"/>
      <c r="H5213" s="10"/>
    </row>
    <row r="5214" spans="2:8" x14ac:dyDescent="0.3">
      <c r="B5214" s="7"/>
      <c r="C5214" s="10"/>
      <c r="D5214" s="10"/>
      <c r="E5214" s="10"/>
      <c r="F5214" s="10"/>
      <c r="G5214" s="10"/>
      <c r="H5214" s="10"/>
    </row>
    <row r="5215" spans="2:8" x14ac:dyDescent="0.3">
      <c r="B5215" s="7"/>
      <c r="C5215" s="10"/>
      <c r="D5215" s="10"/>
      <c r="E5215" s="10"/>
      <c r="F5215" s="10"/>
      <c r="G5215" s="10"/>
      <c r="H5215" s="10"/>
    </row>
    <row r="5216" spans="2:8" x14ac:dyDescent="0.3">
      <c r="B5216" s="7"/>
      <c r="C5216" s="10"/>
      <c r="D5216" s="10"/>
      <c r="E5216" s="10"/>
      <c r="F5216" s="10"/>
      <c r="G5216" s="10"/>
      <c r="H5216" s="10"/>
    </row>
    <row r="5217" spans="2:8" x14ac:dyDescent="0.3">
      <c r="B5217" s="7"/>
      <c r="C5217" s="10"/>
      <c r="D5217" s="10"/>
      <c r="E5217" s="10"/>
      <c r="F5217" s="10"/>
      <c r="G5217" s="10"/>
      <c r="H5217" s="10"/>
    </row>
    <row r="5218" spans="2:8" x14ac:dyDescent="0.3">
      <c r="B5218" s="7"/>
      <c r="C5218" s="10"/>
      <c r="D5218" s="10"/>
      <c r="E5218" s="10"/>
      <c r="F5218" s="10"/>
      <c r="G5218" s="10"/>
      <c r="H5218" s="10"/>
    </row>
    <row r="5219" spans="2:8" x14ac:dyDescent="0.3">
      <c r="B5219" s="7"/>
      <c r="C5219" s="10"/>
      <c r="D5219" s="10"/>
      <c r="E5219" s="10"/>
      <c r="F5219" s="10"/>
      <c r="G5219" s="10"/>
      <c r="H5219" s="10"/>
    </row>
    <row r="5220" spans="2:8" x14ac:dyDescent="0.3">
      <c r="B5220" s="7"/>
      <c r="C5220" s="10"/>
      <c r="D5220" s="10"/>
      <c r="E5220" s="10"/>
      <c r="F5220" s="10"/>
      <c r="G5220" s="10"/>
      <c r="H5220" s="10"/>
    </row>
    <row r="5221" spans="2:8" x14ac:dyDescent="0.3">
      <c r="B5221" s="7"/>
      <c r="C5221" s="10"/>
      <c r="D5221" s="10"/>
      <c r="E5221" s="10"/>
      <c r="F5221" s="10"/>
      <c r="G5221" s="10"/>
      <c r="H5221" s="10"/>
    </row>
    <row r="5222" spans="2:8" x14ac:dyDescent="0.3">
      <c r="B5222" s="7"/>
      <c r="C5222" s="10"/>
      <c r="D5222" s="10"/>
      <c r="E5222" s="10"/>
      <c r="F5222" s="10"/>
      <c r="G5222" s="10"/>
      <c r="H5222" s="10"/>
    </row>
    <row r="5223" spans="2:8" x14ac:dyDescent="0.3">
      <c r="B5223" s="7"/>
      <c r="C5223" s="10"/>
      <c r="D5223" s="10"/>
      <c r="E5223" s="10"/>
      <c r="F5223" s="10"/>
      <c r="G5223" s="10"/>
      <c r="H5223" s="10"/>
    </row>
    <row r="5224" spans="2:8" x14ac:dyDescent="0.3">
      <c r="B5224" s="7"/>
      <c r="C5224" s="10"/>
      <c r="D5224" s="10"/>
      <c r="E5224" s="10"/>
      <c r="F5224" s="10"/>
      <c r="G5224" s="10"/>
      <c r="H5224" s="10"/>
    </row>
    <row r="5225" spans="2:8" x14ac:dyDescent="0.3">
      <c r="B5225" s="7"/>
      <c r="C5225" s="10"/>
      <c r="D5225" s="10"/>
      <c r="E5225" s="10"/>
      <c r="F5225" s="10"/>
      <c r="G5225" s="10"/>
      <c r="H5225" s="10"/>
    </row>
    <row r="5226" spans="2:8" x14ac:dyDescent="0.3">
      <c r="B5226" s="7"/>
      <c r="C5226" s="10"/>
      <c r="D5226" s="10"/>
      <c r="E5226" s="10"/>
      <c r="F5226" s="10"/>
      <c r="G5226" s="10"/>
      <c r="H5226" s="10"/>
    </row>
    <row r="5227" spans="2:8" x14ac:dyDescent="0.3">
      <c r="B5227" s="7"/>
      <c r="C5227" s="10"/>
      <c r="D5227" s="10"/>
      <c r="E5227" s="10"/>
      <c r="F5227" s="10"/>
      <c r="G5227" s="10"/>
      <c r="H5227" s="10"/>
    </row>
    <row r="5228" spans="2:8" x14ac:dyDescent="0.3">
      <c r="B5228" s="7"/>
      <c r="C5228" s="10"/>
      <c r="D5228" s="10"/>
      <c r="E5228" s="10"/>
      <c r="F5228" s="10"/>
      <c r="G5228" s="10"/>
      <c r="H5228" s="10"/>
    </row>
    <row r="5229" spans="2:8" x14ac:dyDescent="0.3">
      <c r="B5229" s="7"/>
      <c r="C5229" s="10"/>
      <c r="D5229" s="10"/>
      <c r="E5229" s="10"/>
      <c r="F5229" s="10"/>
      <c r="G5229" s="10"/>
      <c r="H5229" s="10"/>
    </row>
    <row r="5230" spans="2:8" x14ac:dyDescent="0.3">
      <c r="B5230" s="7"/>
      <c r="C5230" s="10"/>
      <c r="D5230" s="10"/>
      <c r="E5230" s="10"/>
      <c r="F5230" s="10"/>
      <c r="G5230" s="10"/>
      <c r="H5230" s="10"/>
    </row>
    <row r="5231" spans="2:8" x14ac:dyDescent="0.3">
      <c r="B5231" s="7"/>
      <c r="C5231" s="10"/>
      <c r="D5231" s="10"/>
      <c r="E5231" s="10"/>
      <c r="F5231" s="10"/>
      <c r="G5231" s="10"/>
      <c r="H5231" s="10"/>
    </row>
    <row r="5232" spans="2:8" x14ac:dyDescent="0.3">
      <c r="B5232" s="7"/>
      <c r="C5232" s="10"/>
      <c r="D5232" s="10"/>
      <c r="E5232" s="10"/>
      <c r="F5232" s="10"/>
      <c r="G5232" s="10"/>
      <c r="H5232" s="10"/>
    </row>
    <row r="5233" spans="2:8" x14ac:dyDescent="0.3">
      <c r="B5233" s="7"/>
      <c r="C5233" s="10"/>
      <c r="D5233" s="10"/>
      <c r="E5233" s="10"/>
      <c r="F5233" s="10"/>
      <c r="G5233" s="10"/>
      <c r="H5233" s="10"/>
    </row>
    <row r="5234" spans="2:8" x14ac:dyDescent="0.3">
      <c r="B5234" s="7"/>
      <c r="C5234" s="10"/>
      <c r="D5234" s="10"/>
      <c r="E5234" s="10"/>
      <c r="F5234" s="10"/>
      <c r="G5234" s="10"/>
      <c r="H5234" s="10"/>
    </row>
    <row r="5235" spans="2:8" x14ac:dyDescent="0.3">
      <c r="B5235" s="7"/>
      <c r="C5235" s="10"/>
      <c r="D5235" s="10"/>
      <c r="E5235" s="10"/>
      <c r="F5235" s="10"/>
      <c r="G5235" s="10"/>
      <c r="H5235" s="10"/>
    </row>
    <row r="5236" spans="2:8" x14ac:dyDescent="0.3">
      <c r="B5236" s="7"/>
      <c r="C5236" s="10"/>
      <c r="D5236" s="10"/>
      <c r="E5236" s="10"/>
      <c r="F5236" s="10"/>
      <c r="G5236" s="10"/>
      <c r="H5236" s="10"/>
    </row>
    <row r="5237" spans="2:8" x14ac:dyDescent="0.3">
      <c r="B5237" s="7"/>
      <c r="C5237" s="10"/>
      <c r="D5237" s="10"/>
      <c r="E5237" s="10"/>
      <c r="F5237" s="10"/>
      <c r="G5237" s="10"/>
      <c r="H5237" s="10"/>
    </row>
    <row r="5238" spans="2:8" x14ac:dyDescent="0.3">
      <c r="B5238" s="7"/>
      <c r="C5238" s="10"/>
      <c r="D5238" s="10"/>
      <c r="E5238" s="10"/>
      <c r="F5238" s="10"/>
      <c r="G5238" s="10"/>
      <c r="H5238" s="10"/>
    </row>
    <row r="5239" spans="2:8" x14ac:dyDescent="0.3">
      <c r="B5239" s="7"/>
      <c r="C5239" s="10"/>
      <c r="D5239" s="10"/>
      <c r="E5239" s="10"/>
      <c r="F5239" s="10"/>
      <c r="G5239" s="10"/>
      <c r="H5239" s="10"/>
    </row>
    <row r="5240" spans="2:8" x14ac:dyDescent="0.3">
      <c r="B5240" s="7"/>
      <c r="C5240" s="10"/>
      <c r="D5240" s="10"/>
      <c r="E5240" s="10"/>
      <c r="F5240" s="10"/>
      <c r="G5240" s="10"/>
      <c r="H5240" s="10"/>
    </row>
    <row r="5241" spans="2:8" x14ac:dyDescent="0.3">
      <c r="B5241" s="7"/>
      <c r="C5241" s="10"/>
      <c r="D5241" s="10"/>
      <c r="E5241" s="10"/>
      <c r="F5241" s="10"/>
      <c r="G5241" s="10"/>
      <c r="H5241" s="10"/>
    </row>
    <row r="5242" spans="2:8" x14ac:dyDescent="0.3">
      <c r="B5242" s="7"/>
      <c r="C5242" s="10"/>
      <c r="D5242" s="10"/>
      <c r="E5242" s="10"/>
      <c r="F5242" s="10"/>
      <c r="G5242" s="10"/>
      <c r="H5242" s="10"/>
    </row>
    <row r="5243" spans="2:8" x14ac:dyDescent="0.3">
      <c r="B5243" s="7"/>
      <c r="C5243" s="10"/>
      <c r="D5243" s="10"/>
      <c r="E5243" s="10"/>
      <c r="F5243" s="10"/>
      <c r="G5243" s="10"/>
      <c r="H5243" s="10"/>
    </row>
    <row r="5244" spans="2:8" x14ac:dyDescent="0.3">
      <c r="B5244" s="7"/>
      <c r="C5244" s="10"/>
      <c r="D5244" s="10"/>
      <c r="E5244" s="10"/>
      <c r="F5244" s="10"/>
      <c r="G5244" s="10"/>
      <c r="H5244" s="10"/>
    </row>
    <row r="5245" spans="2:8" x14ac:dyDescent="0.3">
      <c r="B5245" s="7"/>
      <c r="C5245" s="10"/>
      <c r="D5245" s="10"/>
      <c r="E5245" s="10"/>
      <c r="F5245" s="10"/>
      <c r="G5245" s="10"/>
      <c r="H5245" s="10"/>
    </row>
    <row r="5246" spans="2:8" x14ac:dyDescent="0.3">
      <c r="B5246" s="7"/>
      <c r="C5246" s="10"/>
      <c r="D5246" s="10"/>
      <c r="E5246" s="10"/>
      <c r="F5246" s="10"/>
      <c r="G5246" s="10"/>
      <c r="H5246" s="10"/>
    </row>
    <row r="5247" spans="2:8" x14ac:dyDescent="0.3">
      <c r="B5247" s="7"/>
      <c r="C5247" s="10"/>
      <c r="D5247" s="10"/>
      <c r="E5247" s="10"/>
      <c r="F5247" s="10"/>
      <c r="G5247" s="10"/>
      <c r="H5247" s="10"/>
    </row>
    <row r="5248" spans="2:8" x14ac:dyDescent="0.3">
      <c r="B5248" s="7"/>
      <c r="C5248" s="10"/>
      <c r="D5248" s="10"/>
      <c r="E5248" s="10"/>
      <c r="F5248" s="10"/>
      <c r="G5248" s="10"/>
      <c r="H5248" s="10"/>
    </row>
    <row r="5249" spans="2:8" x14ac:dyDescent="0.3">
      <c r="B5249" s="7"/>
      <c r="C5249" s="10"/>
      <c r="D5249" s="10"/>
      <c r="E5249" s="10"/>
      <c r="F5249" s="10"/>
      <c r="G5249" s="10"/>
      <c r="H5249" s="10"/>
    </row>
    <row r="5250" spans="2:8" x14ac:dyDescent="0.3">
      <c r="B5250" s="7"/>
      <c r="C5250" s="10"/>
      <c r="D5250" s="10"/>
      <c r="E5250" s="10"/>
      <c r="F5250" s="10"/>
      <c r="G5250" s="10"/>
      <c r="H5250" s="10"/>
    </row>
    <row r="5251" spans="2:8" x14ac:dyDescent="0.3">
      <c r="B5251" s="7"/>
      <c r="C5251" s="10"/>
      <c r="D5251" s="10"/>
      <c r="E5251" s="10"/>
      <c r="F5251" s="10"/>
      <c r="G5251" s="10"/>
      <c r="H5251" s="10"/>
    </row>
    <row r="5252" spans="2:8" x14ac:dyDescent="0.3">
      <c r="B5252" s="7"/>
      <c r="C5252" s="10"/>
      <c r="D5252" s="10"/>
      <c r="E5252" s="10"/>
      <c r="F5252" s="10"/>
      <c r="G5252" s="10"/>
      <c r="H5252" s="10"/>
    </row>
    <row r="5253" spans="2:8" x14ac:dyDescent="0.3">
      <c r="B5253" s="7"/>
      <c r="C5253" s="10"/>
      <c r="D5253" s="10"/>
      <c r="E5253" s="10"/>
      <c r="F5253" s="10"/>
      <c r="G5253" s="10"/>
      <c r="H5253" s="10"/>
    </row>
    <row r="5254" spans="2:8" x14ac:dyDescent="0.3">
      <c r="B5254" s="7"/>
      <c r="C5254" s="10"/>
      <c r="D5254" s="10"/>
      <c r="E5254" s="10"/>
      <c r="F5254" s="10"/>
      <c r="G5254" s="10"/>
      <c r="H5254" s="10"/>
    </row>
    <row r="5255" spans="2:8" x14ac:dyDescent="0.3">
      <c r="B5255" s="7"/>
      <c r="C5255" s="10"/>
      <c r="D5255" s="10"/>
      <c r="E5255" s="10"/>
      <c r="F5255" s="10"/>
      <c r="G5255" s="10"/>
      <c r="H5255" s="10"/>
    </row>
    <row r="5256" spans="2:8" x14ac:dyDescent="0.3">
      <c r="B5256" s="7"/>
      <c r="C5256" s="10"/>
      <c r="D5256" s="10"/>
      <c r="E5256" s="10"/>
      <c r="F5256" s="10"/>
      <c r="G5256" s="10"/>
      <c r="H5256" s="10"/>
    </row>
    <row r="5257" spans="2:8" x14ac:dyDescent="0.3">
      <c r="B5257" s="7"/>
      <c r="C5257" s="10"/>
      <c r="D5257" s="10"/>
      <c r="E5257" s="10"/>
      <c r="F5257" s="10"/>
      <c r="G5257" s="10"/>
      <c r="H5257" s="10"/>
    </row>
    <row r="5258" spans="2:8" x14ac:dyDescent="0.3">
      <c r="B5258" s="7"/>
      <c r="C5258" s="10"/>
      <c r="D5258" s="10"/>
      <c r="E5258" s="10"/>
      <c r="F5258" s="10"/>
      <c r="G5258" s="10"/>
      <c r="H5258" s="10"/>
    </row>
    <row r="5259" spans="2:8" x14ac:dyDescent="0.3">
      <c r="B5259" s="7"/>
      <c r="C5259" s="10"/>
      <c r="D5259" s="10"/>
      <c r="E5259" s="10"/>
      <c r="F5259" s="10"/>
      <c r="G5259" s="10"/>
      <c r="H5259" s="10"/>
    </row>
    <row r="5260" spans="2:8" x14ac:dyDescent="0.3">
      <c r="B5260" s="7"/>
      <c r="C5260" s="10"/>
      <c r="D5260" s="10"/>
      <c r="E5260" s="10"/>
      <c r="F5260" s="10"/>
      <c r="G5260" s="10"/>
      <c r="H5260" s="10"/>
    </row>
    <row r="5261" spans="2:8" x14ac:dyDescent="0.3">
      <c r="B5261" s="7"/>
      <c r="C5261" s="10"/>
      <c r="D5261" s="10"/>
      <c r="E5261" s="10"/>
      <c r="F5261" s="10"/>
      <c r="G5261" s="10"/>
      <c r="H5261" s="10"/>
    </row>
    <row r="5262" spans="2:8" x14ac:dyDescent="0.3">
      <c r="B5262" s="7"/>
      <c r="C5262" s="10"/>
      <c r="D5262" s="10"/>
      <c r="E5262" s="10"/>
      <c r="F5262" s="10"/>
      <c r="G5262" s="10"/>
      <c r="H5262" s="10"/>
    </row>
    <row r="5263" spans="2:8" x14ac:dyDescent="0.3">
      <c r="B5263" s="7"/>
      <c r="C5263" s="10"/>
      <c r="D5263" s="10"/>
      <c r="E5263" s="10"/>
      <c r="F5263" s="10"/>
      <c r="G5263" s="10"/>
      <c r="H5263" s="10"/>
    </row>
    <row r="5264" spans="2:8" x14ac:dyDescent="0.3">
      <c r="B5264" s="7"/>
      <c r="C5264" s="10"/>
      <c r="D5264" s="10"/>
      <c r="E5264" s="10"/>
      <c r="F5264" s="10"/>
      <c r="G5264" s="10"/>
      <c r="H5264" s="10"/>
    </row>
    <row r="5265" spans="2:8" x14ac:dyDescent="0.3">
      <c r="B5265" s="7"/>
      <c r="C5265" s="10"/>
      <c r="D5265" s="10"/>
      <c r="E5265" s="10"/>
      <c r="F5265" s="10"/>
      <c r="G5265" s="10"/>
      <c r="H5265" s="10"/>
    </row>
    <row r="5266" spans="2:8" x14ac:dyDescent="0.3">
      <c r="B5266" s="7"/>
      <c r="C5266" s="10"/>
      <c r="D5266" s="10"/>
      <c r="E5266" s="10"/>
      <c r="F5266" s="10"/>
      <c r="G5266" s="10"/>
      <c r="H5266" s="10"/>
    </row>
    <row r="5267" spans="2:8" x14ac:dyDescent="0.3">
      <c r="B5267" s="7"/>
      <c r="C5267" s="10"/>
      <c r="D5267" s="10"/>
      <c r="E5267" s="10"/>
      <c r="F5267" s="10"/>
      <c r="G5267" s="10"/>
      <c r="H5267" s="10"/>
    </row>
    <row r="5268" spans="2:8" x14ac:dyDescent="0.3">
      <c r="B5268" s="7"/>
      <c r="C5268" s="10"/>
      <c r="D5268" s="10"/>
      <c r="E5268" s="10"/>
      <c r="F5268" s="10"/>
      <c r="G5268" s="10"/>
      <c r="H5268" s="10"/>
    </row>
    <row r="5269" spans="2:8" x14ac:dyDescent="0.3">
      <c r="B5269" s="7"/>
      <c r="C5269" s="10"/>
      <c r="D5269" s="10"/>
      <c r="E5269" s="10"/>
      <c r="F5269" s="10"/>
      <c r="G5269" s="10"/>
      <c r="H5269" s="10"/>
    </row>
    <row r="5270" spans="2:8" x14ac:dyDescent="0.3">
      <c r="B5270" s="7"/>
      <c r="C5270" s="10"/>
      <c r="D5270" s="10"/>
      <c r="E5270" s="10"/>
      <c r="F5270" s="10"/>
      <c r="G5270" s="10"/>
      <c r="H5270" s="10"/>
    </row>
    <row r="5271" spans="2:8" x14ac:dyDescent="0.3">
      <c r="B5271" s="7"/>
      <c r="C5271" s="10"/>
      <c r="D5271" s="10"/>
      <c r="E5271" s="10"/>
      <c r="F5271" s="10"/>
      <c r="G5271" s="10"/>
      <c r="H5271" s="10"/>
    </row>
    <row r="5272" spans="2:8" x14ac:dyDescent="0.3">
      <c r="B5272" s="7"/>
      <c r="C5272" s="10"/>
      <c r="D5272" s="10"/>
      <c r="E5272" s="10"/>
      <c r="F5272" s="10"/>
      <c r="G5272" s="10"/>
      <c r="H5272" s="10"/>
    </row>
    <row r="5273" spans="2:8" x14ac:dyDescent="0.3">
      <c r="B5273" s="7"/>
      <c r="C5273" s="10"/>
      <c r="D5273" s="10"/>
      <c r="E5273" s="10"/>
      <c r="F5273" s="10"/>
      <c r="G5273" s="10"/>
      <c r="H5273" s="10"/>
    </row>
    <row r="5274" spans="2:8" x14ac:dyDescent="0.3">
      <c r="B5274" s="7"/>
      <c r="C5274" s="10"/>
      <c r="D5274" s="10"/>
      <c r="E5274" s="10"/>
      <c r="F5274" s="10"/>
      <c r="G5274" s="10"/>
      <c r="H5274" s="10"/>
    </row>
    <row r="5275" spans="2:8" x14ac:dyDescent="0.3">
      <c r="B5275" s="7"/>
      <c r="C5275" s="10"/>
      <c r="D5275" s="10"/>
      <c r="E5275" s="10"/>
      <c r="F5275" s="10"/>
      <c r="G5275" s="10"/>
      <c r="H5275" s="10"/>
    </row>
    <row r="5276" spans="2:8" x14ac:dyDescent="0.3">
      <c r="B5276" s="7"/>
      <c r="C5276" s="10"/>
      <c r="D5276" s="10"/>
      <c r="E5276" s="10"/>
      <c r="F5276" s="10"/>
      <c r="G5276" s="10"/>
      <c r="H5276" s="10"/>
    </row>
    <row r="5277" spans="2:8" x14ac:dyDescent="0.3">
      <c r="B5277" s="7"/>
      <c r="C5277" s="10"/>
      <c r="D5277" s="10"/>
      <c r="E5277" s="10"/>
      <c r="F5277" s="10"/>
      <c r="G5277" s="10"/>
      <c r="H5277" s="10"/>
    </row>
    <row r="5278" spans="2:8" x14ac:dyDescent="0.3">
      <c r="B5278" s="7"/>
      <c r="C5278" s="10"/>
      <c r="D5278" s="10"/>
      <c r="E5278" s="10"/>
      <c r="F5278" s="10"/>
      <c r="G5278" s="10"/>
      <c r="H5278" s="10"/>
    </row>
    <row r="5279" spans="2:8" x14ac:dyDescent="0.3">
      <c r="B5279" s="7"/>
      <c r="C5279" s="10"/>
      <c r="D5279" s="10"/>
      <c r="E5279" s="10"/>
      <c r="F5279" s="10"/>
      <c r="G5279" s="10"/>
      <c r="H5279" s="10"/>
    </row>
    <row r="5280" spans="2:8" x14ac:dyDescent="0.3">
      <c r="B5280" s="7"/>
      <c r="C5280" s="10"/>
      <c r="D5280" s="10"/>
      <c r="E5280" s="10"/>
      <c r="F5280" s="10"/>
      <c r="G5280" s="10"/>
      <c r="H5280" s="10"/>
    </row>
    <row r="5281" spans="2:8" x14ac:dyDescent="0.3">
      <c r="B5281" s="7"/>
      <c r="C5281" s="10"/>
      <c r="D5281" s="10"/>
      <c r="E5281" s="10"/>
      <c r="F5281" s="10"/>
      <c r="G5281" s="10"/>
      <c r="H5281" s="10"/>
    </row>
    <row r="5282" spans="2:8" x14ac:dyDescent="0.3">
      <c r="B5282" s="7"/>
      <c r="C5282" s="10"/>
      <c r="D5282" s="10"/>
      <c r="E5282" s="10"/>
      <c r="F5282" s="10"/>
      <c r="G5282" s="10"/>
      <c r="H5282" s="10"/>
    </row>
    <row r="5283" spans="2:8" x14ac:dyDescent="0.3">
      <c r="B5283" s="7"/>
      <c r="C5283" s="10"/>
      <c r="D5283" s="10"/>
      <c r="E5283" s="10"/>
      <c r="F5283" s="10"/>
      <c r="G5283" s="10"/>
      <c r="H5283" s="10"/>
    </row>
    <row r="5284" spans="2:8" x14ac:dyDescent="0.3">
      <c r="B5284" s="7"/>
      <c r="C5284" s="10"/>
      <c r="D5284" s="10"/>
      <c r="E5284" s="10"/>
      <c r="F5284" s="10"/>
      <c r="G5284" s="10"/>
      <c r="H5284" s="10"/>
    </row>
    <row r="5285" spans="2:8" x14ac:dyDescent="0.3">
      <c r="B5285" s="7"/>
      <c r="C5285" s="10"/>
      <c r="D5285" s="10"/>
      <c r="E5285" s="10"/>
      <c r="F5285" s="10"/>
      <c r="G5285" s="10"/>
      <c r="H5285" s="10"/>
    </row>
    <row r="5286" spans="2:8" x14ac:dyDescent="0.3">
      <c r="B5286" s="7"/>
      <c r="C5286" s="10"/>
      <c r="D5286" s="10"/>
      <c r="E5286" s="10"/>
      <c r="F5286" s="10"/>
      <c r="G5286" s="10"/>
      <c r="H5286" s="10"/>
    </row>
    <row r="5287" spans="2:8" x14ac:dyDescent="0.3">
      <c r="B5287" s="7"/>
      <c r="C5287" s="10"/>
      <c r="D5287" s="10"/>
      <c r="E5287" s="10"/>
      <c r="F5287" s="10"/>
      <c r="G5287" s="10"/>
      <c r="H5287" s="10"/>
    </row>
    <row r="5288" spans="2:8" x14ac:dyDescent="0.3">
      <c r="B5288" s="7"/>
      <c r="C5288" s="10"/>
      <c r="D5288" s="10"/>
      <c r="E5288" s="10"/>
      <c r="F5288" s="10"/>
      <c r="G5288" s="10"/>
      <c r="H5288" s="10"/>
    </row>
    <row r="5289" spans="2:8" x14ac:dyDescent="0.3">
      <c r="B5289" s="7"/>
      <c r="C5289" s="10"/>
      <c r="D5289" s="10"/>
      <c r="E5289" s="10"/>
      <c r="F5289" s="10"/>
      <c r="G5289" s="10"/>
      <c r="H5289" s="10"/>
    </row>
    <row r="5290" spans="2:8" x14ac:dyDescent="0.3">
      <c r="B5290" s="7"/>
      <c r="C5290" s="10"/>
      <c r="D5290" s="10"/>
      <c r="E5290" s="10"/>
      <c r="F5290" s="10"/>
      <c r="G5290" s="10"/>
      <c r="H5290" s="10"/>
    </row>
    <row r="5291" spans="2:8" x14ac:dyDescent="0.3">
      <c r="B5291" s="7"/>
      <c r="C5291" s="10"/>
      <c r="D5291" s="10"/>
      <c r="E5291" s="10"/>
      <c r="F5291" s="10"/>
      <c r="G5291" s="10"/>
      <c r="H5291" s="10"/>
    </row>
    <row r="5292" spans="2:8" x14ac:dyDescent="0.3">
      <c r="B5292" s="7"/>
      <c r="C5292" s="10"/>
      <c r="D5292" s="10"/>
      <c r="E5292" s="10"/>
      <c r="F5292" s="10"/>
      <c r="G5292" s="10"/>
      <c r="H5292" s="10"/>
    </row>
    <row r="5293" spans="2:8" x14ac:dyDescent="0.3">
      <c r="B5293" s="7"/>
      <c r="C5293" s="10"/>
      <c r="D5293" s="10"/>
      <c r="E5293" s="10"/>
      <c r="F5293" s="10"/>
      <c r="G5293" s="10"/>
      <c r="H5293" s="10"/>
    </row>
    <row r="5294" spans="2:8" x14ac:dyDescent="0.3">
      <c r="B5294" s="7"/>
      <c r="C5294" s="10"/>
      <c r="D5294" s="10"/>
      <c r="E5294" s="10"/>
      <c r="F5294" s="10"/>
      <c r="G5294" s="10"/>
      <c r="H5294" s="10"/>
    </row>
    <row r="5295" spans="2:8" x14ac:dyDescent="0.3">
      <c r="B5295" s="7"/>
      <c r="C5295" s="10"/>
      <c r="D5295" s="10"/>
      <c r="E5295" s="10"/>
      <c r="F5295" s="10"/>
      <c r="G5295" s="10"/>
      <c r="H5295" s="10"/>
    </row>
    <row r="5296" spans="2:8" x14ac:dyDescent="0.3">
      <c r="B5296" s="7"/>
      <c r="C5296" s="10"/>
      <c r="D5296" s="10"/>
      <c r="E5296" s="10"/>
      <c r="F5296" s="10"/>
      <c r="G5296" s="10"/>
      <c r="H5296" s="10"/>
    </row>
    <row r="5297" spans="2:8" x14ac:dyDescent="0.3">
      <c r="B5297" s="7"/>
      <c r="C5297" s="10"/>
      <c r="D5297" s="10"/>
      <c r="E5297" s="10"/>
      <c r="F5297" s="10"/>
      <c r="G5297" s="10"/>
      <c r="H5297" s="10"/>
    </row>
    <row r="5298" spans="2:8" x14ac:dyDescent="0.3">
      <c r="B5298" s="7"/>
      <c r="C5298" s="10"/>
      <c r="D5298" s="10"/>
      <c r="E5298" s="10"/>
      <c r="F5298" s="10"/>
      <c r="G5298" s="10"/>
      <c r="H5298" s="10"/>
    </row>
    <row r="5299" spans="2:8" x14ac:dyDescent="0.3">
      <c r="B5299" s="7"/>
      <c r="C5299" s="10"/>
      <c r="D5299" s="10"/>
      <c r="E5299" s="10"/>
      <c r="F5299" s="10"/>
      <c r="G5299" s="10"/>
      <c r="H5299" s="10"/>
    </row>
    <row r="5300" spans="2:8" x14ac:dyDescent="0.3">
      <c r="B5300" s="7"/>
      <c r="C5300" s="10"/>
      <c r="D5300" s="10"/>
      <c r="E5300" s="10"/>
      <c r="F5300" s="10"/>
      <c r="G5300" s="10"/>
      <c r="H5300" s="10"/>
    </row>
    <row r="5301" spans="2:8" x14ac:dyDescent="0.3">
      <c r="B5301" s="7"/>
      <c r="C5301" s="10"/>
      <c r="D5301" s="10"/>
      <c r="E5301" s="10"/>
      <c r="F5301" s="10"/>
      <c r="G5301" s="10"/>
      <c r="H5301" s="10"/>
    </row>
    <row r="5302" spans="2:8" x14ac:dyDescent="0.3">
      <c r="B5302" s="7"/>
      <c r="C5302" s="10"/>
      <c r="D5302" s="10"/>
      <c r="E5302" s="10"/>
      <c r="F5302" s="10"/>
      <c r="G5302" s="10"/>
      <c r="H5302" s="10"/>
    </row>
    <row r="5303" spans="2:8" x14ac:dyDescent="0.3">
      <c r="B5303" s="7"/>
      <c r="C5303" s="10"/>
      <c r="D5303" s="10"/>
      <c r="E5303" s="10"/>
      <c r="F5303" s="10"/>
      <c r="G5303" s="10"/>
      <c r="H5303" s="10"/>
    </row>
    <row r="5304" spans="2:8" x14ac:dyDescent="0.3">
      <c r="B5304" s="7"/>
      <c r="C5304" s="10"/>
      <c r="D5304" s="10"/>
      <c r="E5304" s="10"/>
      <c r="F5304" s="10"/>
      <c r="G5304" s="10"/>
      <c r="H5304" s="10"/>
    </row>
    <row r="5305" spans="2:8" x14ac:dyDescent="0.3">
      <c r="B5305" s="7"/>
      <c r="C5305" s="10"/>
      <c r="D5305" s="10"/>
      <c r="E5305" s="10"/>
      <c r="F5305" s="10"/>
      <c r="G5305" s="10"/>
      <c r="H5305" s="10"/>
    </row>
    <row r="5306" spans="2:8" x14ac:dyDescent="0.3">
      <c r="B5306" s="7"/>
      <c r="C5306" s="10"/>
      <c r="D5306" s="10"/>
      <c r="E5306" s="10"/>
      <c r="F5306" s="10"/>
      <c r="G5306" s="10"/>
      <c r="H5306" s="10"/>
    </row>
    <row r="5307" spans="2:8" x14ac:dyDescent="0.3">
      <c r="B5307" s="7"/>
      <c r="C5307" s="10"/>
      <c r="D5307" s="10"/>
      <c r="E5307" s="10"/>
      <c r="F5307" s="10"/>
      <c r="G5307" s="10"/>
      <c r="H5307" s="10"/>
    </row>
    <row r="5308" spans="2:8" x14ac:dyDescent="0.3">
      <c r="B5308" s="7"/>
      <c r="C5308" s="10"/>
      <c r="D5308" s="10"/>
      <c r="E5308" s="10"/>
      <c r="F5308" s="10"/>
      <c r="G5308" s="10"/>
      <c r="H5308" s="10"/>
    </row>
    <row r="5309" spans="2:8" x14ac:dyDescent="0.3">
      <c r="B5309" s="7"/>
      <c r="C5309" s="10"/>
      <c r="D5309" s="10"/>
      <c r="E5309" s="10"/>
      <c r="F5309" s="10"/>
      <c r="G5309" s="10"/>
      <c r="H5309" s="10"/>
    </row>
    <row r="5310" spans="2:8" x14ac:dyDescent="0.3">
      <c r="B5310" s="7"/>
      <c r="C5310" s="10"/>
      <c r="D5310" s="10"/>
      <c r="E5310" s="10"/>
      <c r="F5310" s="10"/>
      <c r="G5310" s="10"/>
      <c r="H5310" s="10"/>
    </row>
    <row r="5311" spans="2:8" x14ac:dyDescent="0.3">
      <c r="B5311" s="7"/>
      <c r="C5311" s="10"/>
      <c r="D5311" s="10"/>
      <c r="E5311" s="10"/>
      <c r="F5311" s="10"/>
      <c r="G5311" s="10"/>
      <c r="H5311" s="10"/>
    </row>
    <row r="5312" spans="2:8" x14ac:dyDescent="0.3">
      <c r="B5312" s="7"/>
      <c r="C5312" s="10"/>
      <c r="D5312" s="10"/>
      <c r="E5312" s="10"/>
      <c r="F5312" s="10"/>
      <c r="G5312" s="10"/>
      <c r="H5312" s="10"/>
    </row>
    <row r="5313" spans="2:8" x14ac:dyDescent="0.3">
      <c r="B5313" s="7"/>
      <c r="C5313" s="10"/>
      <c r="D5313" s="10"/>
      <c r="E5313" s="10"/>
      <c r="F5313" s="10"/>
      <c r="G5313" s="10"/>
      <c r="H5313" s="10"/>
    </row>
    <row r="5314" spans="2:8" x14ac:dyDescent="0.3">
      <c r="B5314" s="7"/>
      <c r="C5314" s="10"/>
      <c r="D5314" s="10"/>
      <c r="E5314" s="10"/>
      <c r="F5314" s="10"/>
      <c r="G5314" s="10"/>
      <c r="H5314" s="10"/>
    </row>
    <row r="5315" spans="2:8" x14ac:dyDescent="0.3">
      <c r="B5315" s="7"/>
      <c r="C5315" s="10"/>
      <c r="D5315" s="10"/>
      <c r="E5315" s="10"/>
      <c r="F5315" s="10"/>
      <c r="G5315" s="10"/>
      <c r="H5315" s="10"/>
    </row>
    <row r="5316" spans="2:8" x14ac:dyDescent="0.3">
      <c r="B5316" s="7"/>
      <c r="C5316" s="10"/>
      <c r="D5316" s="10"/>
      <c r="E5316" s="10"/>
      <c r="F5316" s="10"/>
      <c r="G5316" s="10"/>
      <c r="H5316" s="10"/>
    </row>
    <row r="5317" spans="2:8" x14ac:dyDescent="0.3">
      <c r="B5317" s="7"/>
      <c r="C5317" s="10"/>
      <c r="D5317" s="10"/>
      <c r="E5317" s="10"/>
      <c r="F5317" s="10"/>
      <c r="G5317" s="10"/>
      <c r="H5317" s="10"/>
    </row>
    <row r="5318" spans="2:8" x14ac:dyDescent="0.3">
      <c r="B5318" s="7"/>
      <c r="C5318" s="10"/>
      <c r="D5318" s="10"/>
      <c r="E5318" s="10"/>
      <c r="F5318" s="10"/>
      <c r="G5318" s="10"/>
      <c r="H5318" s="10"/>
    </row>
    <row r="5319" spans="2:8" x14ac:dyDescent="0.3">
      <c r="B5319" s="7"/>
      <c r="C5319" s="10"/>
      <c r="D5319" s="10"/>
      <c r="E5319" s="10"/>
      <c r="F5319" s="10"/>
      <c r="G5319" s="10"/>
      <c r="H5319" s="10"/>
    </row>
    <row r="5320" spans="2:8" x14ac:dyDescent="0.3">
      <c r="B5320" s="7"/>
      <c r="C5320" s="10"/>
      <c r="D5320" s="10"/>
      <c r="E5320" s="10"/>
      <c r="F5320" s="10"/>
      <c r="G5320" s="10"/>
      <c r="H5320" s="10"/>
    </row>
    <row r="5321" spans="2:8" x14ac:dyDescent="0.3">
      <c r="B5321" s="7"/>
      <c r="C5321" s="10"/>
      <c r="D5321" s="10"/>
      <c r="E5321" s="10"/>
      <c r="F5321" s="10"/>
      <c r="G5321" s="10"/>
      <c r="H5321" s="10"/>
    </row>
    <row r="5322" spans="2:8" x14ac:dyDescent="0.3">
      <c r="B5322" s="7"/>
      <c r="C5322" s="10"/>
      <c r="D5322" s="10"/>
      <c r="E5322" s="10"/>
      <c r="F5322" s="10"/>
      <c r="G5322" s="10"/>
      <c r="H5322" s="10"/>
    </row>
    <row r="5323" spans="2:8" x14ac:dyDescent="0.3">
      <c r="B5323" s="7"/>
      <c r="C5323" s="10"/>
      <c r="D5323" s="10"/>
      <c r="E5323" s="10"/>
      <c r="F5323" s="10"/>
      <c r="G5323" s="10"/>
      <c r="H5323" s="10"/>
    </row>
    <row r="5324" spans="2:8" x14ac:dyDescent="0.3">
      <c r="B5324" s="7"/>
      <c r="C5324" s="10"/>
      <c r="D5324" s="10"/>
      <c r="E5324" s="10"/>
      <c r="F5324" s="10"/>
      <c r="G5324" s="10"/>
      <c r="H5324" s="10"/>
    </row>
    <row r="5325" spans="2:8" x14ac:dyDescent="0.3">
      <c r="B5325" s="7"/>
      <c r="C5325" s="10"/>
      <c r="D5325" s="10"/>
      <c r="E5325" s="10"/>
      <c r="F5325" s="10"/>
      <c r="G5325" s="10"/>
      <c r="H5325" s="10"/>
    </row>
    <row r="5326" spans="2:8" x14ac:dyDescent="0.3">
      <c r="B5326" s="7"/>
      <c r="C5326" s="10"/>
      <c r="D5326" s="10"/>
      <c r="E5326" s="10"/>
      <c r="F5326" s="10"/>
      <c r="G5326" s="10"/>
      <c r="H5326" s="10"/>
    </row>
    <row r="5327" spans="2:8" x14ac:dyDescent="0.3">
      <c r="B5327" s="7"/>
      <c r="C5327" s="10"/>
      <c r="D5327" s="10"/>
      <c r="E5327" s="10"/>
      <c r="F5327" s="10"/>
      <c r="G5327" s="10"/>
      <c r="H5327" s="10"/>
    </row>
    <row r="5328" spans="2:8" x14ac:dyDescent="0.3">
      <c r="B5328" s="7"/>
      <c r="C5328" s="10"/>
      <c r="D5328" s="10"/>
      <c r="E5328" s="10"/>
      <c r="F5328" s="10"/>
      <c r="G5328" s="10"/>
      <c r="H5328" s="10"/>
    </row>
    <row r="5329" spans="2:8" x14ac:dyDescent="0.3">
      <c r="B5329" s="7"/>
      <c r="C5329" s="10"/>
      <c r="D5329" s="10"/>
      <c r="E5329" s="10"/>
      <c r="F5329" s="10"/>
      <c r="G5329" s="10"/>
      <c r="H5329" s="10"/>
    </row>
    <row r="5330" spans="2:8" x14ac:dyDescent="0.3">
      <c r="B5330" s="7"/>
      <c r="C5330" s="10"/>
      <c r="D5330" s="10"/>
      <c r="E5330" s="10"/>
      <c r="F5330" s="10"/>
      <c r="G5330" s="10"/>
      <c r="H5330" s="10"/>
    </row>
    <row r="5331" spans="2:8" x14ac:dyDescent="0.3">
      <c r="B5331" s="7"/>
      <c r="C5331" s="10"/>
      <c r="D5331" s="10"/>
      <c r="E5331" s="10"/>
      <c r="F5331" s="10"/>
      <c r="G5331" s="10"/>
      <c r="H5331" s="10"/>
    </row>
    <row r="5332" spans="2:8" x14ac:dyDescent="0.3">
      <c r="B5332" s="7"/>
      <c r="C5332" s="10"/>
      <c r="D5332" s="10"/>
      <c r="E5332" s="10"/>
      <c r="F5332" s="10"/>
      <c r="G5332" s="10"/>
      <c r="H5332" s="10"/>
    </row>
    <row r="5333" spans="2:8" x14ac:dyDescent="0.3">
      <c r="B5333" s="7"/>
      <c r="C5333" s="10"/>
      <c r="D5333" s="10"/>
      <c r="E5333" s="10"/>
      <c r="F5333" s="10"/>
      <c r="G5333" s="10"/>
      <c r="H5333" s="10"/>
    </row>
    <row r="5334" spans="2:8" x14ac:dyDescent="0.3">
      <c r="B5334" s="7"/>
      <c r="C5334" s="10"/>
      <c r="D5334" s="10"/>
      <c r="E5334" s="10"/>
      <c r="F5334" s="10"/>
      <c r="G5334" s="10"/>
      <c r="H5334" s="10"/>
    </row>
    <row r="5335" spans="2:8" x14ac:dyDescent="0.3">
      <c r="B5335" s="7"/>
      <c r="C5335" s="10"/>
      <c r="D5335" s="10"/>
      <c r="E5335" s="10"/>
      <c r="F5335" s="10"/>
      <c r="G5335" s="10"/>
      <c r="H5335" s="10"/>
    </row>
    <row r="5336" spans="2:8" x14ac:dyDescent="0.3">
      <c r="B5336" s="7"/>
      <c r="C5336" s="10"/>
      <c r="D5336" s="10"/>
      <c r="E5336" s="10"/>
      <c r="F5336" s="10"/>
      <c r="G5336" s="10"/>
      <c r="H5336" s="10"/>
    </row>
    <row r="5337" spans="2:8" x14ac:dyDescent="0.3">
      <c r="B5337" s="7"/>
      <c r="C5337" s="10"/>
      <c r="D5337" s="10"/>
      <c r="E5337" s="10"/>
      <c r="F5337" s="10"/>
      <c r="G5337" s="10"/>
      <c r="H5337" s="10"/>
    </row>
    <row r="5338" spans="2:8" x14ac:dyDescent="0.3">
      <c r="B5338" s="7"/>
      <c r="C5338" s="10"/>
      <c r="D5338" s="10"/>
      <c r="E5338" s="10"/>
      <c r="F5338" s="10"/>
      <c r="G5338" s="10"/>
      <c r="H5338" s="10"/>
    </row>
    <row r="5339" spans="2:8" x14ac:dyDescent="0.3">
      <c r="B5339" s="7"/>
      <c r="C5339" s="10"/>
      <c r="D5339" s="10"/>
      <c r="E5339" s="10"/>
      <c r="F5339" s="10"/>
      <c r="G5339" s="10"/>
      <c r="H5339" s="10"/>
    </row>
    <row r="5340" spans="2:8" x14ac:dyDescent="0.3">
      <c r="B5340" s="7"/>
      <c r="C5340" s="10"/>
      <c r="D5340" s="10"/>
      <c r="E5340" s="10"/>
      <c r="F5340" s="10"/>
      <c r="G5340" s="10"/>
      <c r="H5340" s="10"/>
    </row>
    <row r="5341" spans="2:8" x14ac:dyDescent="0.3">
      <c r="B5341" s="7"/>
      <c r="C5341" s="10"/>
      <c r="D5341" s="10"/>
      <c r="E5341" s="10"/>
      <c r="F5341" s="10"/>
      <c r="G5341" s="10"/>
      <c r="H5341" s="10"/>
    </row>
    <row r="5342" spans="2:8" x14ac:dyDescent="0.3">
      <c r="B5342" s="7"/>
      <c r="C5342" s="10"/>
      <c r="D5342" s="10"/>
      <c r="E5342" s="10"/>
      <c r="F5342" s="10"/>
      <c r="G5342" s="10"/>
      <c r="H5342" s="10"/>
    </row>
    <row r="5343" spans="2:8" x14ac:dyDescent="0.3">
      <c r="B5343" s="7"/>
      <c r="C5343" s="10"/>
      <c r="D5343" s="10"/>
      <c r="E5343" s="10"/>
      <c r="F5343" s="10"/>
      <c r="G5343" s="10"/>
      <c r="H5343" s="10"/>
    </row>
    <row r="5344" spans="2:8" x14ac:dyDescent="0.3">
      <c r="B5344" s="7"/>
      <c r="C5344" s="10"/>
      <c r="D5344" s="10"/>
      <c r="E5344" s="10"/>
      <c r="F5344" s="10"/>
      <c r="G5344" s="10"/>
      <c r="H5344" s="10"/>
    </row>
    <row r="5345" spans="2:8" x14ac:dyDescent="0.3">
      <c r="B5345" s="7"/>
      <c r="C5345" s="10"/>
      <c r="D5345" s="10"/>
      <c r="E5345" s="10"/>
      <c r="F5345" s="10"/>
      <c r="G5345" s="10"/>
      <c r="H5345" s="10"/>
    </row>
    <row r="5346" spans="2:8" x14ac:dyDescent="0.3">
      <c r="B5346" s="7"/>
      <c r="C5346" s="10"/>
      <c r="D5346" s="10"/>
      <c r="E5346" s="10"/>
      <c r="F5346" s="10"/>
      <c r="G5346" s="10"/>
      <c r="H5346" s="10"/>
    </row>
    <row r="5347" spans="2:8" x14ac:dyDescent="0.3">
      <c r="B5347" s="7"/>
      <c r="C5347" s="10"/>
      <c r="D5347" s="10"/>
      <c r="E5347" s="10"/>
      <c r="F5347" s="10"/>
      <c r="G5347" s="10"/>
      <c r="H5347" s="10"/>
    </row>
    <row r="5348" spans="2:8" x14ac:dyDescent="0.3">
      <c r="B5348" s="7"/>
      <c r="C5348" s="10"/>
      <c r="D5348" s="10"/>
      <c r="E5348" s="10"/>
      <c r="F5348" s="10"/>
      <c r="G5348" s="10"/>
      <c r="H5348" s="10"/>
    </row>
    <row r="5349" spans="2:8" x14ac:dyDescent="0.3">
      <c r="B5349" s="7"/>
      <c r="C5349" s="10"/>
      <c r="D5349" s="10"/>
      <c r="E5349" s="10"/>
      <c r="F5349" s="10"/>
      <c r="G5349" s="10"/>
      <c r="H5349" s="10"/>
    </row>
    <row r="5350" spans="2:8" x14ac:dyDescent="0.3">
      <c r="B5350" s="7"/>
      <c r="C5350" s="10"/>
      <c r="D5350" s="10"/>
      <c r="E5350" s="10"/>
      <c r="F5350" s="10"/>
      <c r="G5350" s="10"/>
      <c r="H5350" s="10"/>
    </row>
    <row r="5351" spans="2:8" x14ac:dyDescent="0.3">
      <c r="B5351" s="7"/>
      <c r="C5351" s="10"/>
      <c r="D5351" s="10"/>
      <c r="E5351" s="10"/>
      <c r="F5351" s="10"/>
      <c r="G5351" s="10"/>
      <c r="H5351" s="10"/>
    </row>
    <row r="5352" spans="2:8" x14ac:dyDescent="0.3">
      <c r="B5352" s="7"/>
      <c r="C5352" s="10"/>
      <c r="D5352" s="10"/>
      <c r="E5352" s="10"/>
      <c r="F5352" s="10"/>
      <c r="G5352" s="10"/>
      <c r="H5352" s="10"/>
    </row>
    <row r="5353" spans="2:8" x14ac:dyDescent="0.3">
      <c r="B5353" s="7"/>
      <c r="C5353" s="10"/>
      <c r="D5353" s="10"/>
      <c r="E5353" s="10"/>
      <c r="F5353" s="10"/>
      <c r="G5353" s="10"/>
      <c r="H5353" s="10"/>
    </row>
    <row r="5354" spans="2:8" x14ac:dyDescent="0.3">
      <c r="B5354" s="7"/>
      <c r="C5354" s="10"/>
      <c r="D5354" s="10"/>
      <c r="E5354" s="10"/>
      <c r="F5354" s="10"/>
      <c r="G5354" s="10"/>
      <c r="H5354" s="10"/>
    </row>
    <row r="5355" spans="2:8" x14ac:dyDescent="0.3">
      <c r="B5355" s="7"/>
      <c r="C5355" s="10"/>
      <c r="D5355" s="10"/>
      <c r="E5355" s="10"/>
      <c r="F5355" s="10"/>
      <c r="G5355" s="10"/>
      <c r="H5355" s="10"/>
    </row>
    <row r="5356" spans="2:8" x14ac:dyDescent="0.3">
      <c r="B5356" s="7"/>
      <c r="C5356" s="10"/>
      <c r="D5356" s="10"/>
      <c r="E5356" s="10"/>
      <c r="F5356" s="10"/>
      <c r="G5356" s="10"/>
      <c r="H5356" s="10"/>
    </row>
    <row r="5357" spans="2:8" x14ac:dyDescent="0.3">
      <c r="B5357" s="7"/>
      <c r="C5357" s="10"/>
      <c r="D5357" s="10"/>
      <c r="E5357" s="10"/>
      <c r="F5357" s="10"/>
      <c r="G5357" s="10"/>
      <c r="H5357" s="10"/>
    </row>
    <row r="5358" spans="2:8" x14ac:dyDescent="0.3">
      <c r="B5358" s="7"/>
      <c r="C5358" s="10"/>
      <c r="D5358" s="10"/>
      <c r="E5358" s="10"/>
      <c r="F5358" s="10"/>
      <c r="G5358" s="10"/>
      <c r="H5358" s="10"/>
    </row>
    <row r="5359" spans="2:8" x14ac:dyDescent="0.3">
      <c r="B5359" s="7"/>
      <c r="C5359" s="10"/>
      <c r="D5359" s="10"/>
      <c r="E5359" s="10"/>
      <c r="F5359" s="10"/>
      <c r="G5359" s="10"/>
      <c r="H5359" s="10"/>
    </row>
    <row r="5360" spans="2:8" x14ac:dyDescent="0.3">
      <c r="B5360" s="7"/>
      <c r="C5360" s="10"/>
      <c r="D5360" s="10"/>
      <c r="E5360" s="10"/>
      <c r="F5360" s="10"/>
      <c r="G5360" s="10"/>
      <c r="H5360" s="10"/>
    </row>
    <row r="5361" spans="2:8" x14ac:dyDescent="0.3">
      <c r="B5361" s="7"/>
      <c r="C5361" s="10"/>
      <c r="D5361" s="10"/>
      <c r="E5361" s="10"/>
      <c r="F5361" s="10"/>
      <c r="G5361" s="10"/>
      <c r="H5361" s="10"/>
    </row>
    <row r="5362" spans="2:8" x14ac:dyDescent="0.3">
      <c r="B5362" s="7"/>
      <c r="C5362" s="10"/>
      <c r="D5362" s="10"/>
      <c r="E5362" s="10"/>
      <c r="F5362" s="10"/>
      <c r="G5362" s="10"/>
      <c r="H5362" s="10"/>
    </row>
    <row r="5363" spans="2:8" x14ac:dyDescent="0.3">
      <c r="B5363" s="7"/>
      <c r="C5363" s="10"/>
      <c r="D5363" s="10"/>
      <c r="E5363" s="10"/>
      <c r="F5363" s="10"/>
      <c r="G5363" s="10"/>
      <c r="H5363" s="10"/>
    </row>
    <row r="5364" spans="2:8" x14ac:dyDescent="0.3">
      <c r="B5364" s="7"/>
      <c r="C5364" s="10"/>
      <c r="D5364" s="10"/>
      <c r="E5364" s="10"/>
      <c r="F5364" s="10"/>
      <c r="G5364" s="10"/>
      <c r="H5364" s="10"/>
    </row>
    <row r="5365" spans="2:8" x14ac:dyDescent="0.3">
      <c r="B5365" s="7"/>
      <c r="C5365" s="10"/>
      <c r="D5365" s="10"/>
      <c r="E5365" s="10"/>
      <c r="F5365" s="10"/>
      <c r="G5365" s="10"/>
      <c r="H5365" s="10"/>
    </row>
    <row r="5366" spans="2:8" x14ac:dyDescent="0.3">
      <c r="B5366" s="7"/>
      <c r="C5366" s="10"/>
      <c r="D5366" s="10"/>
      <c r="E5366" s="10"/>
      <c r="F5366" s="10"/>
      <c r="G5366" s="10"/>
      <c r="H5366" s="10"/>
    </row>
    <row r="5367" spans="2:8" x14ac:dyDescent="0.3">
      <c r="B5367" s="7"/>
      <c r="C5367" s="10"/>
      <c r="D5367" s="10"/>
      <c r="E5367" s="10"/>
      <c r="F5367" s="10"/>
      <c r="G5367" s="10"/>
      <c r="H5367" s="10"/>
    </row>
    <row r="5368" spans="2:8" x14ac:dyDescent="0.3">
      <c r="B5368" s="7"/>
      <c r="C5368" s="10"/>
      <c r="D5368" s="10"/>
      <c r="E5368" s="10"/>
      <c r="F5368" s="10"/>
      <c r="G5368" s="10"/>
      <c r="H5368" s="10"/>
    </row>
    <row r="5369" spans="2:8" x14ac:dyDescent="0.3">
      <c r="B5369" s="7"/>
      <c r="C5369" s="10"/>
      <c r="D5369" s="10"/>
      <c r="E5369" s="10"/>
      <c r="F5369" s="10"/>
      <c r="G5369" s="10"/>
      <c r="H5369" s="10"/>
    </row>
    <row r="5370" spans="2:8" x14ac:dyDescent="0.3">
      <c r="B5370" s="7"/>
      <c r="C5370" s="10"/>
      <c r="D5370" s="10"/>
      <c r="E5370" s="10"/>
      <c r="F5370" s="10"/>
      <c r="G5370" s="10"/>
      <c r="H5370" s="10"/>
    </row>
    <row r="5371" spans="2:8" x14ac:dyDescent="0.3">
      <c r="B5371" s="7"/>
      <c r="C5371" s="10"/>
      <c r="D5371" s="10"/>
      <c r="E5371" s="10"/>
      <c r="F5371" s="10"/>
      <c r="G5371" s="10"/>
      <c r="H5371" s="10"/>
    </row>
    <row r="5372" spans="2:8" x14ac:dyDescent="0.3">
      <c r="B5372" s="7"/>
      <c r="C5372" s="10"/>
      <c r="D5372" s="10"/>
      <c r="E5372" s="10"/>
      <c r="F5372" s="10"/>
      <c r="G5372" s="10"/>
      <c r="H5372" s="10"/>
    </row>
    <row r="5373" spans="2:8" x14ac:dyDescent="0.3">
      <c r="B5373" s="7"/>
      <c r="C5373" s="10"/>
      <c r="D5373" s="10"/>
      <c r="E5373" s="10"/>
      <c r="F5373" s="10"/>
      <c r="G5373" s="10"/>
      <c r="H5373" s="10"/>
    </row>
    <row r="5374" spans="2:8" x14ac:dyDescent="0.3">
      <c r="B5374" s="7"/>
      <c r="C5374" s="10"/>
      <c r="D5374" s="10"/>
      <c r="E5374" s="10"/>
      <c r="F5374" s="10"/>
      <c r="G5374" s="10"/>
      <c r="H5374" s="10"/>
    </row>
    <row r="5375" spans="2:8" x14ac:dyDescent="0.3">
      <c r="B5375" s="7"/>
      <c r="C5375" s="10"/>
      <c r="D5375" s="10"/>
      <c r="E5375" s="10"/>
      <c r="F5375" s="10"/>
      <c r="G5375" s="10"/>
      <c r="H5375" s="10"/>
    </row>
    <row r="5376" spans="2:8" x14ac:dyDescent="0.3">
      <c r="B5376" s="7"/>
      <c r="C5376" s="10"/>
      <c r="D5376" s="10"/>
      <c r="E5376" s="10"/>
      <c r="F5376" s="10"/>
      <c r="G5376" s="10"/>
      <c r="H5376" s="10"/>
    </row>
    <row r="5377" spans="2:8" x14ac:dyDescent="0.3">
      <c r="B5377" s="7"/>
      <c r="C5377" s="10"/>
      <c r="D5377" s="10"/>
      <c r="E5377" s="10"/>
      <c r="F5377" s="10"/>
      <c r="G5377" s="10"/>
      <c r="H5377" s="10"/>
    </row>
    <row r="5378" spans="2:8" x14ac:dyDescent="0.3">
      <c r="B5378" s="7"/>
      <c r="C5378" s="10"/>
      <c r="D5378" s="10"/>
      <c r="E5378" s="10"/>
      <c r="F5378" s="10"/>
      <c r="G5378" s="10"/>
      <c r="H5378" s="10"/>
    </row>
    <row r="5379" spans="2:8" x14ac:dyDescent="0.3">
      <c r="B5379" s="7"/>
      <c r="C5379" s="10"/>
      <c r="D5379" s="10"/>
      <c r="E5379" s="10"/>
      <c r="F5379" s="10"/>
      <c r="G5379" s="10"/>
      <c r="H5379" s="10"/>
    </row>
    <row r="5380" spans="2:8" x14ac:dyDescent="0.3">
      <c r="B5380" s="7"/>
      <c r="C5380" s="10"/>
      <c r="D5380" s="10"/>
      <c r="E5380" s="10"/>
      <c r="F5380" s="10"/>
      <c r="G5380" s="10"/>
      <c r="H5380" s="10"/>
    </row>
    <row r="5381" spans="2:8" x14ac:dyDescent="0.3">
      <c r="B5381" s="7"/>
      <c r="C5381" s="10"/>
      <c r="D5381" s="10"/>
      <c r="E5381" s="10"/>
      <c r="F5381" s="10"/>
      <c r="G5381" s="10"/>
      <c r="H5381" s="10"/>
    </row>
    <row r="5382" spans="2:8" x14ac:dyDescent="0.3">
      <c r="B5382" s="7"/>
      <c r="C5382" s="10"/>
      <c r="D5382" s="10"/>
      <c r="E5382" s="10"/>
      <c r="F5382" s="10"/>
      <c r="G5382" s="10"/>
      <c r="H5382" s="10"/>
    </row>
    <row r="5383" spans="2:8" x14ac:dyDescent="0.3">
      <c r="B5383" s="7"/>
      <c r="C5383" s="10"/>
      <c r="D5383" s="10"/>
      <c r="E5383" s="10"/>
      <c r="F5383" s="10"/>
      <c r="G5383" s="10"/>
      <c r="H5383" s="10"/>
    </row>
    <row r="5384" spans="2:8" x14ac:dyDescent="0.3">
      <c r="B5384" s="7"/>
      <c r="C5384" s="10"/>
      <c r="D5384" s="10"/>
      <c r="E5384" s="10"/>
      <c r="F5384" s="10"/>
      <c r="G5384" s="10"/>
      <c r="H5384" s="10"/>
    </row>
    <row r="5385" spans="2:8" x14ac:dyDescent="0.3">
      <c r="B5385" s="7"/>
      <c r="C5385" s="10"/>
      <c r="D5385" s="10"/>
      <c r="E5385" s="10"/>
      <c r="F5385" s="10"/>
      <c r="G5385" s="10"/>
      <c r="H5385" s="10"/>
    </row>
    <row r="5386" spans="2:8" x14ac:dyDescent="0.3">
      <c r="B5386" s="7"/>
      <c r="C5386" s="10"/>
      <c r="D5386" s="10"/>
      <c r="E5386" s="10"/>
      <c r="F5386" s="10"/>
      <c r="G5386" s="10"/>
      <c r="H5386" s="10"/>
    </row>
    <row r="5387" spans="2:8" x14ac:dyDescent="0.3">
      <c r="B5387" s="7"/>
      <c r="C5387" s="10"/>
      <c r="D5387" s="10"/>
      <c r="E5387" s="10"/>
      <c r="F5387" s="10"/>
      <c r="G5387" s="10"/>
      <c r="H5387" s="10"/>
    </row>
    <row r="5388" spans="2:8" x14ac:dyDescent="0.3">
      <c r="B5388" s="7"/>
      <c r="C5388" s="10"/>
      <c r="D5388" s="10"/>
      <c r="E5388" s="10"/>
      <c r="F5388" s="10"/>
      <c r="G5388" s="10"/>
      <c r="H5388" s="10"/>
    </row>
    <row r="5389" spans="2:8" x14ac:dyDescent="0.3">
      <c r="B5389" s="7"/>
      <c r="C5389" s="10"/>
      <c r="D5389" s="10"/>
      <c r="E5389" s="10"/>
      <c r="F5389" s="10"/>
      <c r="G5389" s="10"/>
      <c r="H5389" s="10"/>
    </row>
    <row r="5390" spans="2:8" x14ac:dyDescent="0.3">
      <c r="B5390" s="7"/>
      <c r="C5390" s="10"/>
      <c r="D5390" s="10"/>
      <c r="E5390" s="10"/>
      <c r="F5390" s="10"/>
      <c r="G5390" s="10"/>
      <c r="H5390" s="10"/>
    </row>
    <row r="5391" spans="2:8" x14ac:dyDescent="0.3">
      <c r="B5391" s="7"/>
      <c r="C5391" s="10"/>
      <c r="D5391" s="10"/>
      <c r="E5391" s="10"/>
      <c r="F5391" s="10"/>
      <c r="G5391" s="10"/>
      <c r="H5391" s="10"/>
    </row>
    <row r="5392" spans="2:8" x14ac:dyDescent="0.3">
      <c r="B5392" s="7"/>
      <c r="C5392" s="10"/>
      <c r="D5392" s="10"/>
      <c r="E5392" s="10"/>
      <c r="F5392" s="10"/>
      <c r="G5392" s="10"/>
      <c r="H5392" s="10"/>
    </row>
    <row r="5393" spans="2:8" x14ac:dyDescent="0.3">
      <c r="B5393" s="7"/>
      <c r="C5393" s="10"/>
      <c r="D5393" s="10"/>
      <c r="E5393" s="10"/>
      <c r="F5393" s="10"/>
      <c r="G5393" s="10"/>
      <c r="H5393" s="10"/>
    </row>
    <row r="5394" spans="2:8" x14ac:dyDescent="0.3">
      <c r="B5394" s="7"/>
      <c r="C5394" s="10"/>
      <c r="D5394" s="10"/>
      <c r="E5394" s="10"/>
      <c r="F5394" s="10"/>
      <c r="G5394" s="10"/>
      <c r="H5394" s="10"/>
    </row>
    <row r="5395" spans="2:8" x14ac:dyDescent="0.3">
      <c r="B5395" s="7"/>
      <c r="C5395" s="10"/>
      <c r="D5395" s="10"/>
      <c r="E5395" s="10"/>
      <c r="F5395" s="10"/>
      <c r="G5395" s="10"/>
      <c r="H5395" s="10"/>
    </row>
    <row r="5396" spans="2:8" x14ac:dyDescent="0.3">
      <c r="B5396" s="7"/>
      <c r="C5396" s="10"/>
      <c r="D5396" s="10"/>
      <c r="E5396" s="10"/>
      <c r="F5396" s="10"/>
      <c r="G5396" s="10"/>
      <c r="H5396" s="10"/>
    </row>
    <row r="5397" spans="2:8" x14ac:dyDescent="0.3">
      <c r="B5397" s="7"/>
      <c r="C5397" s="10"/>
      <c r="D5397" s="10"/>
      <c r="E5397" s="10"/>
      <c r="F5397" s="10"/>
      <c r="G5397" s="10"/>
      <c r="H5397" s="10"/>
    </row>
    <row r="5398" spans="2:8" x14ac:dyDescent="0.3">
      <c r="B5398" s="7"/>
      <c r="C5398" s="10"/>
      <c r="D5398" s="10"/>
      <c r="E5398" s="10"/>
      <c r="F5398" s="10"/>
      <c r="G5398" s="10"/>
      <c r="H5398" s="10"/>
    </row>
    <row r="5399" spans="2:8" x14ac:dyDescent="0.3">
      <c r="B5399" s="7"/>
      <c r="C5399" s="10"/>
      <c r="D5399" s="10"/>
      <c r="E5399" s="10"/>
      <c r="F5399" s="10"/>
      <c r="G5399" s="10"/>
      <c r="H5399" s="10"/>
    </row>
    <row r="5400" spans="2:8" x14ac:dyDescent="0.3">
      <c r="B5400" s="7"/>
      <c r="C5400" s="10"/>
      <c r="D5400" s="10"/>
      <c r="E5400" s="10"/>
      <c r="F5400" s="10"/>
      <c r="G5400" s="10"/>
      <c r="H5400" s="10"/>
    </row>
    <row r="5401" spans="2:8" x14ac:dyDescent="0.3">
      <c r="B5401" s="7"/>
      <c r="C5401" s="10"/>
      <c r="D5401" s="10"/>
      <c r="E5401" s="10"/>
      <c r="F5401" s="10"/>
      <c r="G5401" s="10"/>
      <c r="H5401" s="10"/>
    </row>
    <row r="5402" spans="2:8" x14ac:dyDescent="0.3">
      <c r="B5402" s="7"/>
      <c r="C5402" s="10"/>
      <c r="D5402" s="10"/>
      <c r="E5402" s="10"/>
      <c r="F5402" s="10"/>
      <c r="G5402" s="10"/>
      <c r="H5402" s="10"/>
    </row>
    <row r="5403" spans="2:8" x14ac:dyDescent="0.3">
      <c r="B5403" s="7"/>
      <c r="C5403" s="10"/>
      <c r="D5403" s="10"/>
      <c r="E5403" s="10"/>
      <c r="F5403" s="10"/>
      <c r="G5403" s="10"/>
      <c r="H5403" s="10"/>
    </row>
    <row r="5404" spans="2:8" x14ac:dyDescent="0.3">
      <c r="B5404" s="7"/>
      <c r="C5404" s="10"/>
      <c r="D5404" s="10"/>
      <c r="E5404" s="10"/>
      <c r="F5404" s="10"/>
      <c r="G5404" s="10"/>
      <c r="H5404" s="10"/>
    </row>
    <row r="5405" spans="2:8" x14ac:dyDescent="0.3">
      <c r="B5405" s="7"/>
      <c r="C5405" s="10"/>
      <c r="D5405" s="10"/>
      <c r="E5405" s="10"/>
      <c r="F5405" s="10"/>
      <c r="G5405" s="10"/>
      <c r="H5405" s="10"/>
    </row>
    <row r="5406" spans="2:8" x14ac:dyDescent="0.3">
      <c r="B5406" s="7"/>
      <c r="C5406" s="10"/>
      <c r="D5406" s="10"/>
      <c r="E5406" s="10"/>
      <c r="F5406" s="10"/>
      <c r="G5406" s="10"/>
      <c r="H5406" s="10"/>
    </row>
    <row r="5407" spans="2:8" x14ac:dyDescent="0.3">
      <c r="B5407" s="7"/>
      <c r="C5407" s="10"/>
      <c r="D5407" s="10"/>
      <c r="E5407" s="10"/>
      <c r="F5407" s="10"/>
      <c r="G5407" s="10"/>
      <c r="H5407" s="10"/>
    </row>
    <row r="5408" spans="2:8" x14ac:dyDescent="0.3">
      <c r="B5408" s="7"/>
      <c r="C5408" s="10"/>
      <c r="D5408" s="10"/>
      <c r="E5408" s="10"/>
      <c r="F5408" s="10"/>
      <c r="G5408" s="10"/>
      <c r="H5408" s="10"/>
    </row>
    <row r="5409" spans="2:8" x14ac:dyDescent="0.3">
      <c r="B5409" s="7"/>
      <c r="C5409" s="10"/>
      <c r="D5409" s="10"/>
      <c r="E5409" s="10"/>
      <c r="F5409" s="10"/>
      <c r="G5409" s="10"/>
      <c r="H5409" s="10"/>
    </row>
    <row r="5410" spans="2:8" x14ac:dyDescent="0.3">
      <c r="B5410" s="7"/>
      <c r="C5410" s="10"/>
      <c r="D5410" s="10"/>
      <c r="E5410" s="10"/>
      <c r="F5410" s="10"/>
      <c r="G5410" s="10"/>
      <c r="H5410" s="10"/>
    </row>
    <row r="5411" spans="2:8" x14ac:dyDescent="0.3">
      <c r="B5411" s="7"/>
      <c r="C5411" s="10"/>
      <c r="D5411" s="10"/>
      <c r="E5411" s="10"/>
      <c r="F5411" s="10"/>
      <c r="G5411" s="10"/>
      <c r="H5411" s="10"/>
    </row>
    <row r="5412" spans="2:8" x14ac:dyDescent="0.3">
      <c r="B5412" s="7"/>
      <c r="C5412" s="10"/>
      <c r="D5412" s="10"/>
      <c r="E5412" s="10"/>
      <c r="F5412" s="10"/>
      <c r="G5412" s="10"/>
      <c r="H5412" s="10"/>
    </row>
    <row r="5413" spans="2:8" x14ac:dyDescent="0.3">
      <c r="B5413" s="7"/>
      <c r="C5413" s="10"/>
      <c r="D5413" s="10"/>
      <c r="E5413" s="10"/>
      <c r="F5413" s="10"/>
      <c r="G5413" s="10"/>
      <c r="H5413" s="10"/>
    </row>
    <row r="5414" spans="2:8" x14ac:dyDescent="0.3">
      <c r="B5414" s="7"/>
      <c r="C5414" s="10"/>
      <c r="D5414" s="10"/>
      <c r="E5414" s="10"/>
      <c r="F5414" s="10"/>
      <c r="G5414" s="10"/>
      <c r="H5414" s="10"/>
    </row>
    <row r="5415" spans="2:8" x14ac:dyDescent="0.3">
      <c r="B5415" s="7"/>
      <c r="C5415" s="10"/>
      <c r="D5415" s="10"/>
      <c r="E5415" s="10"/>
      <c r="F5415" s="10"/>
      <c r="G5415" s="10"/>
      <c r="H5415" s="10"/>
    </row>
    <row r="5416" spans="2:8" x14ac:dyDescent="0.3">
      <c r="B5416" s="7"/>
      <c r="C5416" s="10"/>
      <c r="D5416" s="10"/>
      <c r="E5416" s="10"/>
      <c r="F5416" s="10"/>
      <c r="G5416" s="10"/>
      <c r="H5416" s="10"/>
    </row>
    <row r="5417" spans="2:8" x14ac:dyDescent="0.3">
      <c r="B5417" s="7"/>
      <c r="C5417" s="10"/>
      <c r="D5417" s="10"/>
      <c r="E5417" s="10"/>
      <c r="F5417" s="10"/>
      <c r="G5417" s="10"/>
      <c r="H5417" s="10"/>
    </row>
    <row r="5418" spans="2:8" x14ac:dyDescent="0.3">
      <c r="B5418" s="7"/>
      <c r="C5418" s="10"/>
      <c r="D5418" s="10"/>
      <c r="E5418" s="10"/>
      <c r="F5418" s="10"/>
      <c r="G5418" s="10"/>
      <c r="H5418" s="10"/>
    </row>
    <row r="5419" spans="2:8" x14ac:dyDescent="0.3">
      <c r="B5419" s="7"/>
      <c r="C5419" s="10"/>
      <c r="D5419" s="10"/>
      <c r="E5419" s="10"/>
      <c r="F5419" s="10"/>
      <c r="G5419" s="10"/>
      <c r="H5419" s="10"/>
    </row>
    <row r="5420" spans="2:8" x14ac:dyDescent="0.3">
      <c r="B5420" s="7"/>
      <c r="C5420" s="10"/>
      <c r="D5420" s="10"/>
      <c r="E5420" s="10"/>
      <c r="F5420" s="10"/>
      <c r="G5420" s="10"/>
      <c r="H5420" s="10"/>
    </row>
    <row r="5421" spans="2:8" x14ac:dyDescent="0.3">
      <c r="B5421" s="7"/>
      <c r="C5421" s="10"/>
      <c r="D5421" s="10"/>
      <c r="E5421" s="10"/>
      <c r="F5421" s="10"/>
      <c r="G5421" s="10"/>
      <c r="H5421" s="10"/>
    </row>
    <row r="5422" spans="2:8" x14ac:dyDescent="0.3">
      <c r="B5422" s="7"/>
      <c r="C5422" s="10"/>
      <c r="D5422" s="10"/>
      <c r="E5422" s="10"/>
      <c r="F5422" s="10"/>
      <c r="G5422" s="10"/>
      <c r="H5422" s="10"/>
    </row>
    <row r="5423" spans="2:8" x14ac:dyDescent="0.3">
      <c r="B5423" s="7"/>
      <c r="C5423" s="10"/>
      <c r="D5423" s="10"/>
      <c r="E5423" s="10"/>
      <c r="F5423" s="10"/>
      <c r="G5423" s="10"/>
      <c r="H5423" s="10"/>
    </row>
    <row r="5424" spans="2:8" x14ac:dyDescent="0.3">
      <c r="B5424" s="7"/>
      <c r="C5424" s="10"/>
      <c r="D5424" s="10"/>
      <c r="E5424" s="10"/>
      <c r="F5424" s="10"/>
      <c r="G5424" s="10"/>
      <c r="H5424" s="10"/>
    </row>
    <row r="5425" spans="2:8" x14ac:dyDescent="0.3">
      <c r="B5425" s="7"/>
      <c r="C5425" s="10"/>
      <c r="D5425" s="10"/>
      <c r="E5425" s="10"/>
      <c r="F5425" s="10"/>
      <c r="G5425" s="10"/>
      <c r="H5425" s="10"/>
    </row>
    <row r="5426" spans="2:8" x14ac:dyDescent="0.3">
      <c r="B5426" s="7"/>
      <c r="C5426" s="10"/>
      <c r="D5426" s="10"/>
      <c r="E5426" s="10"/>
      <c r="F5426" s="10"/>
      <c r="G5426" s="10"/>
      <c r="H5426" s="10"/>
    </row>
    <row r="5427" spans="2:8" x14ac:dyDescent="0.3">
      <c r="B5427" s="7"/>
      <c r="C5427" s="10"/>
      <c r="D5427" s="10"/>
      <c r="E5427" s="10"/>
      <c r="F5427" s="10"/>
      <c r="G5427" s="10"/>
      <c r="H5427" s="10"/>
    </row>
    <row r="5428" spans="2:8" x14ac:dyDescent="0.3">
      <c r="B5428" s="7"/>
      <c r="C5428" s="10"/>
      <c r="D5428" s="10"/>
      <c r="E5428" s="10"/>
      <c r="F5428" s="10"/>
      <c r="G5428" s="10"/>
      <c r="H5428" s="10"/>
    </row>
    <row r="5429" spans="2:8" x14ac:dyDescent="0.3">
      <c r="B5429" s="7"/>
      <c r="C5429" s="10"/>
      <c r="D5429" s="10"/>
      <c r="E5429" s="10"/>
      <c r="F5429" s="10"/>
      <c r="G5429" s="10"/>
      <c r="H5429" s="10"/>
    </row>
    <row r="5430" spans="2:8" x14ac:dyDescent="0.3">
      <c r="B5430" s="7"/>
      <c r="C5430" s="10"/>
      <c r="D5430" s="10"/>
      <c r="E5430" s="10"/>
      <c r="F5430" s="10"/>
      <c r="G5430" s="10"/>
      <c r="H5430" s="10"/>
    </row>
    <row r="5431" spans="2:8" x14ac:dyDescent="0.3">
      <c r="B5431" s="7"/>
      <c r="C5431" s="10"/>
      <c r="D5431" s="10"/>
      <c r="E5431" s="10"/>
      <c r="F5431" s="10"/>
      <c r="G5431" s="10"/>
      <c r="H5431" s="10"/>
    </row>
    <row r="5432" spans="2:8" x14ac:dyDescent="0.3">
      <c r="B5432" s="7"/>
      <c r="C5432" s="10"/>
      <c r="D5432" s="10"/>
      <c r="E5432" s="10"/>
      <c r="F5432" s="10"/>
      <c r="G5432" s="10"/>
      <c r="H5432" s="10"/>
    </row>
    <row r="5433" spans="2:8" x14ac:dyDescent="0.3">
      <c r="B5433" s="7"/>
      <c r="C5433" s="10"/>
      <c r="D5433" s="10"/>
      <c r="E5433" s="10"/>
      <c r="F5433" s="10"/>
      <c r="G5433" s="10"/>
      <c r="H5433" s="10"/>
    </row>
    <row r="5434" spans="2:8" x14ac:dyDescent="0.3">
      <c r="B5434" s="7"/>
      <c r="C5434" s="10"/>
      <c r="D5434" s="10"/>
      <c r="E5434" s="10"/>
      <c r="F5434" s="10"/>
      <c r="G5434" s="10"/>
      <c r="H5434" s="10"/>
    </row>
    <row r="5435" spans="2:8" x14ac:dyDescent="0.3">
      <c r="B5435" s="7"/>
      <c r="C5435" s="10"/>
      <c r="D5435" s="10"/>
      <c r="E5435" s="10"/>
      <c r="F5435" s="10"/>
      <c r="G5435" s="10"/>
      <c r="H5435" s="10"/>
    </row>
    <row r="5436" spans="2:8" x14ac:dyDescent="0.3">
      <c r="B5436" s="7"/>
      <c r="C5436" s="10"/>
      <c r="D5436" s="10"/>
      <c r="E5436" s="10"/>
      <c r="F5436" s="10"/>
      <c r="G5436" s="10"/>
      <c r="H5436" s="10"/>
    </row>
    <row r="5437" spans="2:8" x14ac:dyDescent="0.3">
      <c r="B5437" s="7"/>
      <c r="C5437" s="10"/>
      <c r="D5437" s="10"/>
      <c r="E5437" s="10"/>
      <c r="F5437" s="10"/>
      <c r="G5437" s="10"/>
      <c r="H5437" s="10"/>
    </row>
    <row r="5438" spans="2:8" x14ac:dyDescent="0.3">
      <c r="B5438" s="7"/>
      <c r="C5438" s="10"/>
      <c r="D5438" s="10"/>
      <c r="E5438" s="10"/>
      <c r="F5438" s="10"/>
      <c r="G5438" s="10"/>
      <c r="H5438" s="10"/>
    </row>
    <row r="5439" spans="2:8" x14ac:dyDescent="0.3">
      <c r="B5439" s="7"/>
      <c r="C5439" s="10"/>
      <c r="D5439" s="10"/>
      <c r="E5439" s="10"/>
      <c r="F5439" s="10"/>
      <c r="G5439" s="10"/>
      <c r="H5439" s="10"/>
    </row>
    <row r="5440" spans="2:8" x14ac:dyDescent="0.3">
      <c r="B5440" s="7"/>
      <c r="C5440" s="10"/>
      <c r="D5440" s="10"/>
      <c r="E5440" s="10"/>
      <c r="F5440" s="10"/>
      <c r="G5440" s="10"/>
      <c r="H5440" s="10"/>
    </row>
    <row r="5441" spans="2:8" x14ac:dyDescent="0.3">
      <c r="B5441" s="7"/>
      <c r="C5441" s="10"/>
      <c r="D5441" s="10"/>
      <c r="E5441" s="10"/>
      <c r="F5441" s="10"/>
      <c r="G5441" s="10"/>
      <c r="H5441" s="10"/>
    </row>
    <row r="5442" spans="2:8" x14ac:dyDescent="0.3">
      <c r="B5442" s="7"/>
      <c r="C5442" s="10"/>
      <c r="D5442" s="10"/>
      <c r="E5442" s="10"/>
      <c r="F5442" s="10"/>
      <c r="G5442" s="10"/>
      <c r="H5442" s="10"/>
    </row>
    <row r="5443" spans="2:8" x14ac:dyDescent="0.3">
      <c r="B5443" s="7"/>
      <c r="C5443" s="10"/>
      <c r="D5443" s="10"/>
      <c r="E5443" s="10"/>
      <c r="F5443" s="10"/>
      <c r="G5443" s="10"/>
      <c r="H5443" s="10"/>
    </row>
    <row r="5444" spans="2:8" x14ac:dyDescent="0.3">
      <c r="B5444" s="7"/>
      <c r="C5444" s="10"/>
      <c r="D5444" s="10"/>
      <c r="E5444" s="10"/>
      <c r="F5444" s="10"/>
      <c r="G5444" s="10"/>
      <c r="H5444" s="10"/>
    </row>
    <row r="5445" spans="2:8" x14ac:dyDescent="0.3">
      <c r="B5445" s="7"/>
      <c r="C5445" s="10"/>
      <c r="D5445" s="10"/>
      <c r="E5445" s="10"/>
      <c r="F5445" s="10"/>
      <c r="G5445" s="10"/>
      <c r="H5445" s="10"/>
    </row>
    <row r="5446" spans="2:8" x14ac:dyDescent="0.3">
      <c r="B5446" s="7"/>
      <c r="C5446" s="10"/>
      <c r="D5446" s="10"/>
      <c r="E5446" s="10"/>
      <c r="F5446" s="10"/>
      <c r="G5446" s="10"/>
      <c r="H5446" s="10"/>
    </row>
    <row r="5447" spans="2:8" x14ac:dyDescent="0.3">
      <c r="B5447" s="7"/>
      <c r="C5447" s="10"/>
      <c r="D5447" s="10"/>
      <c r="E5447" s="10"/>
      <c r="F5447" s="10"/>
      <c r="G5447" s="10"/>
      <c r="H5447" s="10"/>
    </row>
    <row r="5448" spans="2:8" x14ac:dyDescent="0.3">
      <c r="B5448" s="7"/>
      <c r="C5448" s="10"/>
      <c r="D5448" s="10"/>
      <c r="E5448" s="10"/>
      <c r="F5448" s="10"/>
      <c r="G5448" s="10"/>
      <c r="H5448" s="10"/>
    </row>
    <row r="5449" spans="2:8" x14ac:dyDescent="0.3">
      <c r="B5449" s="7"/>
      <c r="C5449" s="10"/>
      <c r="D5449" s="10"/>
      <c r="E5449" s="10"/>
      <c r="F5449" s="10"/>
      <c r="G5449" s="10"/>
      <c r="H5449" s="10"/>
    </row>
    <row r="5450" spans="2:8" x14ac:dyDescent="0.3">
      <c r="B5450" s="7"/>
      <c r="C5450" s="10"/>
      <c r="D5450" s="10"/>
      <c r="E5450" s="10"/>
      <c r="F5450" s="10"/>
      <c r="G5450" s="10"/>
      <c r="H5450" s="10"/>
    </row>
    <row r="5451" spans="2:8" x14ac:dyDescent="0.3">
      <c r="B5451" s="7"/>
      <c r="C5451" s="10"/>
      <c r="D5451" s="10"/>
      <c r="E5451" s="10"/>
      <c r="F5451" s="10"/>
      <c r="G5451" s="10"/>
      <c r="H5451" s="10"/>
    </row>
    <row r="5452" spans="2:8" x14ac:dyDescent="0.3">
      <c r="B5452" s="7"/>
      <c r="C5452" s="10"/>
      <c r="D5452" s="10"/>
      <c r="E5452" s="10"/>
      <c r="F5452" s="10"/>
      <c r="G5452" s="10"/>
      <c r="H5452" s="10"/>
    </row>
    <row r="5453" spans="2:8" x14ac:dyDescent="0.3">
      <c r="B5453" s="7"/>
      <c r="C5453" s="10"/>
      <c r="D5453" s="10"/>
      <c r="E5453" s="10"/>
      <c r="F5453" s="10"/>
      <c r="G5453" s="10"/>
      <c r="H5453" s="10"/>
    </row>
    <row r="5454" spans="2:8" x14ac:dyDescent="0.3">
      <c r="B5454" s="7"/>
      <c r="C5454" s="10"/>
      <c r="D5454" s="10"/>
      <c r="E5454" s="10"/>
      <c r="F5454" s="10"/>
      <c r="G5454" s="10"/>
      <c r="H5454" s="10"/>
    </row>
    <row r="5455" spans="2:8" x14ac:dyDescent="0.3">
      <c r="B5455" s="7"/>
      <c r="C5455" s="10"/>
      <c r="D5455" s="10"/>
      <c r="E5455" s="10"/>
      <c r="F5455" s="10"/>
      <c r="G5455" s="10"/>
      <c r="H5455" s="10"/>
    </row>
    <row r="5456" spans="2:8" x14ac:dyDescent="0.3">
      <c r="B5456" s="7"/>
      <c r="C5456" s="10"/>
      <c r="D5456" s="10"/>
      <c r="E5456" s="10"/>
      <c r="F5456" s="10"/>
      <c r="G5456" s="10"/>
      <c r="H5456" s="10"/>
    </row>
    <row r="5457" spans="2:8" x14ac:dyDescent="0.3">
      <c r="B5457" s="7"/>
      <c r="C5457" s="10"/>
      <c r="D5457" s="10"/>
      <c r="E5457" s="10"/>
      <c r="F5457" s="10"/>
      <c r="G5457" s="10"/>
      <c r="H5457" s="10"/>
    </row>
    <row r="5458" spans="2:8" x14ac:dyDescent="0.3">
      <c r="B5458" s="7"/>
      <c r="C5458" s="10"/>
      <c r="D5458" s="10"/>
      <c r="E5458" s="10"/>
      <c r="F5458" s="10"/>
      <c r="G5458" s="10"/>
      <c r="H5458" s="10"/>
    </row>
    <row r="5459" spans="2:8" x14ac:dyDescent="0.3">
      <c r="B5459" s="7"/>
      <c r="C5459" s="10"/>
      <c r="D5459" s="10"/>
      <c r="E5459" s="10"/>
      <c r="F5459" s="10"/>
      <c r="G5459" s="10"/>
      <c r="H5459" s="10"/>
    </row>
    <row r="5460" spans="2:8" x14ac:dyDescent="0.3">
      <c r="B5460" s="7"/>
      <c r="C5460" s="10"/>
      <c r="D5460" s="10"/>
      <c r="E5460" s="10"/>
      <c r="F5460" s="10"/>
      <c r="G5460" s="10"/>
      <c r="H5460" s="10"/>
    </row>
    <row r="5461" spans="2:8" x14ac:dyDescent="0.3">
      <c r="B5461" s="7"/>
      <c r="C5461" s="10"/>
      <c r="D5461" s="10"/>
      <c r="E5461" s="10"/>
      <c r="F5461" s="10"/>
      <c r="G5461" s="10"/>
      <c r="H5461" s="10"/>
    </row>
    <row r="5462" spans="2:8" x14ac:dyDescent="0.3">
      <c r="B5462" s="7"/>
      <c r="C5462" s="10"/>
      <c r="D5462" s="10"/>
      <c r="E5462" s="10"/>
      <c r="F5462" s="10"/>
      <c r="G5462" s="10"/>
      <c r="H5462" s="10"/>
    </row>
    <row r="5463" spans="2:8" x14ac:dyDescent="0.3">
      <c r="B5463" s="7"/>
      <c r="C5463" s="10"/>
      <c r="D5463" s="10"/>
      <c r="E5463" s="10"/>
      <c r="F5463" s="10"/>
      <c r="G5463" s="10"/>
      <c r="H5463" s="10"/>
    </row>
    <row r="5464" spans="2:8" x14ac:dyDescent="0.3">
      <c r="B5464" s="7"/>
      <c r="C5464" s="10"/>
      <c r="D5464" s="10"/>
      <c r="E5464" s="10"/>
      <c r="F5464" s="10"/>
      <c r="G5464" s="10"/>
      <c r="H5464" s="10"/>
    </row>
    <row r="5465" spans="2:8" x14ac:dyDescent="0.3">
      <c r="B5465" s="7"/>
      <c r="C5465" s="10"/>
      <c r="D5465" s="10"/>
      <c r="E5465" s="10"/>
      <c r="F5465" s="10"/>
      <c r="G5465" s="10"/>
      <c r="H5465" s="10"/>
    </row>
    <row r="5466" spans="2:8" x14ac:dyDescent="0.3">
      <c r="B5466" s="7"/>
      <c r="C5466" s="10"/>
      <c r="D5466" s="10"/>
      <c r="E5466" s="10"/>
      <c r="F5466" s="10"/>
      <c r="G5466" s="10"/>
      <c r="H5466" s="10"/>
    </row>
    <row r="5467" spans="2:8" x14ac:dyDescent="0.3">
      <c r="B5467" s="7"/>
      <c r="C5467" s="10"/>
      <c r="D5467" s="10"/>
      <c r="E5467" s="10"/>
      <c r="F5467" s="10"/>
      <c r="G5467" s="10"/>
      <c r="H5467" s="10"/>
    </row>
    <row r="5468" spans="2:8" x14ac:dyDescent="0.3">
      <c r="B5468" s="7"/>
      <c r="C5468" s="10"/>
      <c r="D5468" s="10"/>
      <c r="E5468" s="10"/>
      <c r="F5468" s="10"/>
      <c r="G5468" s="10"/>
      <c r="H5468" s="10"/>
    </row>
    <row r="5469" spans="2:8" x14ac:dyDescent="0.3">
      <c r="B5469" s="7"/>
      <c r="C5469" s="10"/>
      <c r="D5469" s="10"/>
      <c r="E5469" s="10"/>
      <c r="F5469" s="10"/>
      <c r="G5469" s="10"/>
      <c r="H5469" s="10"/>
    </row>
    <row r="5470" spans="2:8" x14ac:dyDescent="0.3">
      <c r="B5470" s="7"/>
      <c r="C5470" s="10"/>
      <c r="D5470" s="10"/>
      <c r="E5470" s="10"/>
      <c r="F5470" s="10"/>
      <c r="G5470" s="10"/>
      <c r="H5470" s="10"/>
    </row>
    <row r="5471" spans="2:8" x14ac:dyDescent="0.3">
      <c r="B5471" s="7"/>
      <c r="C5471" s="10"/>
      <c r="D5471" s="10"/>
      <c r="E5471" s="10"/>
      <c r="F5471" s="10"/>
      <c r="G5471" s="10"/>
      <c r="H5471" s="10"/>
    </row>
    <row r="5472" spans="2:8" x14ac:dyDescent="0.3">
      <c r="B5472" s="7"/>
      <c r="C5472" s="10"/>
      <c r="D5472" s="10"/>
      <c r="E5472" s="10"/>
      <c r="F5472" s="10"/>
      <c r="G5472" s="10"/>
      <c r="H5472" s="10"/>
    </row>
    <row r="5473" spans="2:8" x14ac:dyDescent="0.3">
      <c r="B5473" s="7"/>
      <c r="C5473" s="10"/>
      <c r="D5473" s="10"/>
      <c r="E5473" s="10"/>
      <c r="F5473" s="10"/>
      <c r="G5473" s="10"/>
      <c r="H5473" s="10"/>
    </row>
    <row r="5474" spans="2:8" x14ac:dyDescent="0.3">
      <c r="B5474" s="7"/>
      <c r="C5474" s="10"/>
      <c r="D5474" s="10"/>
      <c r="E5474" s="10"/>
      <c r="F5474" s="10"/>
      <c r="G5474" s="10"/>
      <c r="H5474" s="10"/>
    </row>
    <row r="5475" spans="2:8" x14ac:dyDescent="0.3">
      <c r="B5475" s="7"/>
      <c r="C5475" s="10"/>
      <c r="D5475" s="10"/>
      <c r="E5475" s="10"/>
      <c r="F5475" s="10"/>
      <c r="G5475" s="10"/>
      <c r="H5475" s="10"/>
    </row>
    <row r="5476" spans="2:8" x14ac:dyDescent="0.3">
      <c r="B5476" s="7"/>
      <c r="C5476" s="10"/>
      <c r="D5476" s="10"/>
      <c r="E5476" s="10"/>
      <c r="F5476" s="10"/>
      <c r="G5476" s="10"/>
      <c r="H5476" s="10"/>
    </row>
    <row r="5477" spans="2:8" x14ac:dyDescent="0.3">
      <c r="B5477" s="7"/>
      <c r="C5477" s="10"/>
      <c r="D5477" s="10"/>
      <c r="E5477" s="10"/>
      <c r="F5477" s="10"/>
      <c r="G5477" s="10"/>
      <c r="H5477" s="10"/>
    </row>
    <row r="5478" spans="2:8" x14ac:dyDescent="0.3">
      <c r="B5478" s="7"/>
      <c r="C5478" s="10"/>
      <c r="D5478" s="10"/>
      <c r="E5478" s="10"/>
      <c r="F5478" s="10"/>
      <c r="G5478" s="10"/>
      <c r="H5478" s="10"/>
    </row>
    <row r="5479" spans="2:8" x14ac:dyDescent="0.3">
      <c r="B5479" s="7"/>
      <c r="C5479" s="10"/>
      <c r="D5479" s="10"/>
      <c r="E5479" s="10"/>
      <c r="F5479" s="10"/>
      <c r="G5479" s="10"/>
      <c r="H5479" s="10"/>
    </row>
    <row r="5480" spans="2:8" x14ac:dyDescent="0.3">
      <c r="B5480" s="7"/>
      <c r="C5480" s="10"/>
      <c r="D5480" s="10"/>
      <c r="E5480" s="10"/>
      <c r="F5480" s="10"/>
      <c r="G5480" s="10"/>
      <c r="H5480" s="10"/>
    </row>
    <row r="5481" spans="2:8" x14ac:dyDescent="0.3">
      <c r="B5481" s="7"/>
      <c r="C5481" s="10"/>
      <c r="D5481" s="10"/>
      <c r="E5481" s="10"/>
      <c r="F5481" s="10"/>
      <c r="G5481" s="10"/>
      <c r="H5481" s="10"/>
    </row>
    <row r="5482" spans="2:8" x14ac:dyDescent="0.3">
      <c r="B5482" s="7"/>
      <c r="C5482" s="10"/>
      <c r="D5482" s="10"/>
      <c r="E5482" s="10"/>
      <c r="F5482" s="10"/>
      <c r="G5482" s="10"/>
      <c r="H5482" s="10"/>
    </row>
    <row r="5483" spans="2:8" x14ac:dyDescent="0.3">
      <c r="B5483" s="7"/>
      <c r="C5483" s="10"/>
      <c r="D5483" s="10"/>
      <c r="E5483" s="10"/>
      <c r="F5483" s="10"/>
      <c r="G5483" s="10"/>
      <c r="H5483" s="10"/>
    </row>
    <row r="5484" spans="2:8" x14ac:dyDescent="0.3">
      <c r="B5484" s="7"/>
      <c r="C5484" s="10"/>
      <c r="D5484" s="10"/>
      <c r="E5484" s="10"/>
      <c r="F5484" s="10"/>
      <c r="G5484" s="10"/>
      <c r="H5484" s="10"/>
    </row>
    <row r="5485" spans="2:8" x14ac:dyDescent="0.3">
      <c r="B5485" s="7"/>
      <c r="C5485" s="10"/>
      <c r="D5485" s="10"/>
      <c r="E5485" s="10"/>
      <c r="F5485" s="10"/>
      <c r="G5485" s="10"/>
      <c r="H5485" s="10"/>
    </row>
    <row r="5486" spans="2:8" x14ac:dyDescent="0.3">
      <c r="B5486" s="7"/>
      <c r="C5486" s="10"/>
      <c r="D5486" s="10"/>
      <c r="E5486" s="10"/>
      <c r="F5486" s="10"/>
      <c r="G5486" s="10"/>
      <c r="H5486" s="10"/>
    </row>
    <row r="5487" spans="2:8" x14ac:dyDescent="0.3">
      <c r="B5487" s="7"/>
      <c r="C5487" s="10"/>
      <c r="D5487" s="10"/>
      <c r="E5487" s="10"/>
      <c r="F5487" s="10"/>
      <c r="G5487" s="10"/>
      <c r="H5487" s="10"/>
    </row>
    <row r="5488" spans="2:8" x14ac:dyDescent="0.3">
      <c r="B5488" s="7"/>
      <c r="C5488" s="10"/>
      <c r="D5488" s="10"/>
      <c r="E5488" s="10"/>
      <c r="F5488" s="10"/>
      <c r="G5488" s="10"/>
      <c r="H5488" s="10"/>
    </row>
    <row r="5489" spans="2:8" x14ac:dyDescent="0.3">
      <c r="B5489" s="7"/>
      <c r="C5489" s="10"/>
      <c r="D5489" s="10"/>
      <c r="E5489" s="10"/>
      <c r="F5489" s="10"/>
      <c r="G5489" s="10"/>
      <c r="H5489" s="10"/>
    </row>
    <row r="5490" spans="2:8" x14ac:dyDescent="0.3">
      <c r="B5490" s="7"/>
      <c r="C5490" s="10"/>
      <c r="D5490" s="10"/>
      <c r="E5490" s="10"/>
      <c r="F5490" s="10"/>
      <c r="G5490" s="10"/>
      <c r="H5490" s="10"/>
    </row>
    <row r="5491" spans="2:8" x14ac:dyDescent="0.3">
      <c r="B5491" s="7"/>
      <c r="C5491" s="10"/>
      <c r="D5491" s="10"/>
      <c r="E5491" s="10"/>
      <c r="F5491" s="10"/>
      <c r="G5491" s="10"/>
      <c r="H5491" s="10"/>
    </row>
    <row r="5492" spans="2:8" x14ac:dyDescent="0.3">
      <c r="B5492" s="7"/>
      <c r="C5492" s="10"/>
      <c r="D5492" s="10"/>
      <c r="E5492" s="10"/>
      <c r="F5492" s="10"/>
      <c r="G5492" s="10"/>
      <c r="H5492" s="10"/>
    </row>
    <row r="5493" spans="2:8" x14ac:dyDescent="0.3">
      <c r="B5493" s="7"/>
      <c r="C5493" s="10"/>
      <c r="D5493" s="10"/>
      <c r="E5493" s="10"/>
      <c r="F5493" s="10"/>
      <c r="G5493" s="10"/>
      <c r="H5493" s="10"/>
    </row>
    <row r="5494" spans="2:8" x14ac:dyDescent="0.3">
      <c r="B5494" s="7"/>
      <c r="C5494" s="10"/>
      <c r="D5494" s="10"/>
      <c r="E5494" s="10"/>
      <c r="F5494" s="10"/>
      <c r="G5494" s="10"/>
      <c r="H5494" s="10"/>
    </row>
    <row r="5495" spans="2:8" x14ac:dyDescent="0.3">
      <c r="B5495" s="7"/>
      <c r="C5495" s="10"/>
      <c r="D5495" s="10"/>
      <c r="E5495" s="10"/>
      <c r="F5495" s="10"/>
      <c r="G5495" s="10"/>
      <c r="H5495" s="10"/>
    </row>
    <row r="5496" spans="2:8" x14ac:dyDescent="0.3">
      <c r="B5496" s="7"/>
      <c r="C5496" s="10"/>
      <c r="D5496" s="10"/>
      <c r="E5496" s="10"/>
      <c r="F5496" s="10"/>
      <c r="G5496" s="10"/>
      <c r="H5496" s="10"/>
    </row>
    <row r="5497" spans="2:8" x14ac:dyDescent="0.3">
      <c r="B5497" s="7"/>
      <c r="C5497" s="10"/>
      <c r="D5497" s="10"/>
      <c r="E5497" s="10"/>
      <c r="F5497" s="10"/>
      <c r="G5497" s="10"/>
      <c r="H5497" s="10"/>
    </row>
    <row r="5498" spans="2:8" x14ac:dyDescent="0.3">
      <c r="B5498" s="7"/>
      <c r="C5498" s="10"/>
      <c r="D5498" s="10"/>
      <c r="E5498" s="10"/>
      <c r="F5498" s="10"/>
      <c r="G5498" s="10"/>
      <c r="H5498" s="10"/>
    </row>
    <row r="5499" spans="2:8" x14ac:dyDescent="0.3">
      <c r="B5499" s="7"/>
      <c r="C5499" s="10"/>
      <c r="D5499" s="10"/>
      <c r="E5499" s="10"/>
      <c r="F5499" s="10"/>
      <c r="G5499" s="10"/>
      <c r="H5499" s="10"/>
    </row>
    <row r="5500" spans="2:8" x14ac:dyDescent="0.3">
      <c r="B5500" s="7"/>
      <c r="C5500" s="10"/>
      <c r="D5500" s="10"/>
      <c r="E5500" s="10"/>
      <c r="F5500" s="10"/>
      <c r="G5500" s="10"/>
      <c r="H5500" s="10"/>
    </row>
    <row r="5501" spans="2:8" x14ac:dyDescent="0.3">
      <c r="B5501" s="7"/>
      <c r="C5501" s="10"/>
      <c r="D5501" s="10"/>
      <c r="E5501" s="10"/>
      <c r="F5501" s="10"/>
      <c r="G5501" s="10"/>
      <c r="H5501" s="10"/>
    </row>
    <row r="5502" spans="2:8" x14ac:dyDescent="0.3">
      <c r="B5502" s="7"/>
      <c r="C5502" s="10"/>
      <c r="D5502" s="10"/>
      <c r="E5502" s="10"/>
      <c r="F5502" s="10"/>
      <c r="G5502" s="10"/>
      <c r="H5502" s="10"/>
    </row>
    <row r="5503" spans="2:8" x14ac:dyDescent="0.3">
      <c r="B5503" s="7"/>
      <c r="C5503" s="10"/>
      <c r="D5503" s="10"/>
      <c r="E5503" s="10"/>
      <c r="F5503" s="10"/>
      <c r="G5503" s="10"/>
      <c r="H5503" s="10"/>
    </row>
    <row r="5504" spans="2:8" x14ac:dyDescent="0.3">
      <c r="B5504" s="7"/>
      <c r="C5504" s="10"/>
      <c r="D5504" s="10"/>
      <c r="E5504" s="10"/>
      <c r="F5504" s="10"/>
      <c r="G5504" s="10"/>
      <c r="H5504" s="10"/>
    </row>
    <row r="5505" spans="2:8" x14ac:dyDescent="0.3">
      <c r="B5505" s="7"/>
      <c r="C5505" s="10"/>
      <c r="D5505" s="10"/>
      <c r="E5505" s="10"/>
      <c r="F5505" s="10"/>
      <c r="G5505" s="10"/>
      <c r="H5505" s="10"/>
    </row>
    <row r="5506" spans="2:8" x14ac:dyDescent="0.3">
      <c r="B5506" s="7"/>
      <c r="C5506" s="10"/>
      <c r="D5506" s="10"/>
      <c r="E5506" s="10"/>
      <c r="F5506" s="10"/>
      <c r="G5506" s="10"/>
      <c r="H5506" s="10"/>
    </row>
    <row r="5507" spans="2:8" x14ac:dyDescent="0.3">
      <c r="B5507" s="7"/>
      <c r="C5507" s="10"/>
      <c r="D5507" s="10"/>
      <c r="E5507" s="10"/>
      <c r="F5507" s="10"/>
      <c r="G5507" s="10"/>
      <c r="H5507" s="10"/>
    </row>
    <row r="5508" spans="2:8" x14ac:dyDescent="0.3">
      <c r="B5508" s="7"/>
      <c r="C5508" s="10"/>
      <c r="D5508" s="10"/>
      <c r="E5508" s="10"/>
      <c r="F5508" s="10"/>
      <c r="G5508" s="10"/>
      <c r="H5508" s="10"/>
    </row>
    <row r="5509" spans="2:8" x14ac:dyDescent="0.3">
      <c r="B5509" s="7"/>
      <c r="C5509" s="10"/>
      <c r="D5509" s="10"/>
      <c r="E5509" s="10"/>
      <c r="F5509" s="10"/>
      <c r="G5509" s="10"/>
      <c r="H5509" s="10"/>
    </row>
    <row r="5510" spans="2:8" x14ac:dyDescent="0.3">
      <c r="B5510" s="7"/>
      <c r="C5510" s="10"/>
      <c r="D5510" s="10"/>
      <c r="E5510" s="10"/>
      <c r="F5510" s="10"/>
      <c r="G5510" s="10"/>
      <c r="H5510" s="10"/>
    </row>
    <row r="5511" spans="2:8" x14ac:dyDescent="0.3">
      <c r="B5511" s="7"/>
      <c r="C5511" s="10"/>
      <c r="D5511" s="10"/>
      <c r="E5511" s="10"/>
      <c r="F5511" s="10"/>
      <c r="G5511" s="10"/>
      <c r="H5511" s="10"/>
    </row>
    <row r="5512" spans="2:8" x14ac:dyDescent="0.3">
      <c r="B5512" s="7"/>
      <c r="C5512" s="10"/>
      <c r="D5512" s="10"/>
      <c r="E5512" s="10"/>
      <c r="F5512" s="10"/>
      <c r="G5512" s="10"/>
      <c r="H5512" s="10"/>
    </row>
    <row r="5513" spans="2:8" x14ac:dyDescent="0.3">
      <c r="B5513" s="7"/>
      <c r="C5513" s="10"/>
      <c r="D5513" s="10"/>
      <c r="E5513" s="10"/>
      <c r="F5513" s="10"/>
      <c r="G5513" s="10"/>
      <c r="H5513" s="10"/>
    </row>
    <row r="5514" spans="2:8" x14ac:dyDescent="0.3">
      <c r="B5514" s="7"/>
      <c r="C5514" s="10"/>
      <c r="D5514" s="10"/>
      <c r="E5514" s="10"/>
      <c r="F5514" s="10"/>
      <c r="G5514" s="10"/>
      <c r="H5514" s="10"/>
    </row>
    <row r="5515" spans="2:8" x14ac:dyDescent="0.3">
      <c r="B5515" s="7"/>
      <c r="C5515" s="10"/>
      <c r="D5515" s="10"/>
      <c r="E5515" s="10"/>
      <c r="F5515" s="10"/>
      <c r="G5515" s="10"/>
      <c r="H5515" s="10"/>
    </row>
    <row r="5516" spans="2:8" x14ac:dyDescent="0.3">
      <c r="B5516" s="7"/>
      <c r="C5516" s="10"/>
      <c r="D5516" s="10"/>
      <c r="E5516" s="10"/>
      <c r="F5516" s="10"/>
      <c r="G5516" s="10"/>
      <c r="H5516" s="10"/>
    </row>
    <row r="5517" spans="2:8" x14ac:dyDescent="0.3">
      <c r="B5517" s="7"/>
      <c r="C5517" s="10"/>
      <c r="D5517" s="10"/>
      <c r="E5517" s="10"/>
      <c r="F5517" s="10"/>
      <c r="G5517" s="10"/>
      <c r="H5517" s="10"/>
    </row>
    <row r="5518" spans="2:8" x14ac:dyDescent="0.3">
      <c r="B5518" s="7"/>
      <c r="C5518" s="10"/>
      <c r="D5518" s="10"/>
      <c r="E5518" s="10"/>
      <c r="F5518" s="10"/>
      <c r="G5518" s="10"/>
      <c r="H5518" s="10"/>
    </row>
    <row r="5519" spans="2:8" x14ac:dyDescent="0.3">
      <c r="B5519" s="7"/>
      <c r="C5519" s="10"/>
      <c r="D5519" s="10"/>
      <c r="E5519" s="10"/>
      <c r="F5519" s="10"/>
      <c r="G5519" s="10"/>
      <c r="H5519" s="10"/>
    </row>
    <row r="5520" spans="2:8" x14ac:dyDescent="0.3">
      <c r="B5520" s="7"/>
      <c r="C5520" s="10"/>
      <c r="D5520" s="10"/>
      <c r="E5520" s="10"/>
      <c r="F5520" s="10"/>
      <c r="G5520" s="10"/>
      <c r="H5520" s="10"/>
    </row>
    <row r="5521" spans="2:8" x14ac:dyDescent="0.3">
      <c r="B5521" s="7"/>
      <c r="C5521" s="10"/>
      <c r="D5521" s="10"/>
      <c r="E5521" s="10"/>
      <c r="F5521" s="10"/>
      <c r="G5521" s="10"/>
      <c r="H5521" s="10"/>
    </row>
    <row r="5522" spans="2:8" x14ac:dyDescent="0.3">
      <c r="B5522" s="7"/>
      <c r="C5522" s="10"/>
      <c r="D5522" s="10"/>
      <c r="E5522" s="10"/>
      <c r="F5522" s="10"/>
      <c r="G5522" s="10"/>
      <c r="H5522" s="10"/>
    </row>
    <row r="5523" spans="2:8" x14ac:dyDescent="0.3">
      <c r="B5523" s="7"/>
      <c r="C5523" s="10"/>
      <c r="D5523" s="10"/>
      <c r="E5523" s="10"/>
      <c r="F5523" s="10"/>
      <c r="G5523" s="10"/>
      <c r="H5523" s="10"/>
    </row>
    <row r="5524" spans="2:8" x14ac:dyDescent="0.3">
      <c r="B5524" s="7"/>
      <c r="C5524" s="10"/>
      <c r="D5524" s="10"/>
      <c r="E5524" s="10"/>
      <c r="F5524" s="10"/>
      <c r="G5524" s="10"/>
      <c r="H5524" s="10"/>
    </row>
    <row r="5525" spans="2:8" x14ac:dyDescent="0.3">
      <c r="B5525" s="7"/>
      <c r="C5525" s="10"/>
      <c r="D5525" s="10"/>
      <c r="E5525" s="10"/>
      <c r="F5525" s="10"/>
      <c r="G5525" s="10"/>
      <c r="H5525" s="10"/>
    </row>
    <row r="5526" spans="2:8" x14ac:dyDescent="0.3">
      <c r="B5526" s="7"/>
      <c r="C5526" s="10"/>
      <c r="D5526" s="10"/>
      <c r="E5526" s="10"/>
      <c r="F5526" s="10"/>
      <c r="G5526" s="10"/>
      <c r="H5526" s="10"/>
    </row>
    <row r="5527" spans="2:8" x14ac:dyDescent="0.3">
      <c r="B5527" s="7"/>
      <c r="C5527" s="10"/>
      <c r="D5527" s="10"/>
      <c r="E5527" s="10"/>
      <c r="F5527" s="10"/>
      <c r="G5527" s="10"/>
      <c r="H5527" s="10"/>
    </row>
    <row r="5528" spans="2:8" x14ac:dyDescent="0.3">
      <c r="B5528" s="7"/>
      <c r="C5528" s="10"/>
      <c r="D5528" s="10"/>
      <c r="E5528" s="10"/>
      <c r="F5528" s="10"/>
      <c r="G5528" s="10"/>
      <c r="H5528" s="10"/>
    </row>
    <row r="5529" spans="2:8" x14ac:dyDescent="0.3">
      <c r="B5529" s="7"/>
      <c r="C5529" s="10"/>
      <c r="D5529" s="10"/>
      <c r="E5529" s="10"/>
      <c r="F5529" s="10"/>
      <c r="G5529" s="10"/>
      <c r="H5529" s="10"/>
    </row>
    <row r="5530" spans="2:8" x14ac:dyDescent="0.3">
      <c r="B5530" s="7"/>
      <c r="C5530" s="10"/>
      <c r="D5530" s="10"/>
      <c r="E5530" s="10"/>
      <c r="F5530" s="10"/>
      <c r="G5530" s="10"/>
      <c r="H5530" s="10"/>
    </row>
    <row r="5531" spans="2:8" x14ac:dyDescent="0.3">
      <c r="B5531" s="7"/>
      <c r="C5531" s="10"/>
      <c r="D5531" s="10"/>
      <c r="E5531" s="10"/>
      <c r="F5531" s="10"/>
      <c r="G5531" s="10"/>
      <c r="H5531" s="10"/>
    </row>
    <row r="5532" spans="2:8" x14ac:dyDescent="0.3">
      <c r="B5532" s="7"/>
      <c r="C5532" s="10"/>
      <c r="D5532" s="10"/>
      <c r="E5532" s="10"/>
      <c r="F5532" s="10"/>
      <c r="G5532" s="10"/>
      <c r="H5532" s="10"/>
    </row>
    <row r="5533" spans="2:8" x14ac:dyDescent="0.3">
      <c r="B5533" s="7"/>
      <c r="C5533" s="10"/>
      <c r="D5533" s="10"/>
      <c r="E5533" s="10"/>
      <c r="F5533" s="10"/>
      <c r="G5533" s="10"/>
      <c r="H5533" s="10"/>
    </row>
    <row r="5534" spans="2:8" x14ac:dyDescent="0.3">
      <c r="B5534" s="7"/>
      <c r="C5534" s="10"/>
      <c r="D5534" s="10"/>
      <c r="E5534" s="10"/>
      <c r="F5534" s="10"/>
      <c r="G5534" s="10"/>
      <c r="H5534" s="10"/>
    </row>
    <row r="5535" spans="2:8" x14ac:dyDescent="0.3">
      <c r="B5535" s="7"/>
      <c r="C5535" s="10"/>
      <c r="D5535" s="10"/>
      <c r="E5535" s="10"/>
      <c r="F5535" s="10"/>
      <c r="G5535" s="10"/>
      <c r="H5535" s="10"/>
    </row>
    <row r="5536" spans="2:8" x14ac:dyDescent="0.3">
      <c r="B5536" s="7"/>
      <c r="C5536" s="10"/>
      <c r="D5536" s="10"/>
      <c r="E5536" s="10"/>
      <c r="F5536" s="10"/>
      <c r="G5536" s="10"/>
      <c r="H5536" s="10"/>
    </row>
    <row r="5537" spans="2:8" x14ac:dyDescent="0.3">
      <c r="B5537" s="7"/>
      <c r="C5537" s="10"/>
      <c r="D5537" s="10"/>
      <c r="E5537" s="10"/>
      <c r="F5537" s="10"/>
      <c r="G5537" s="10"/>
      <c r="H5537" s="10"/>
    </row>
    <row r="5538" spans="2:8" x14ac:dyDescent="0.3">
      <c r="B5538" s="7"/>
      <c r="C5538" s="10"/>
      <c r="D5538" s="10"/>
      <c r="E5538" s="10"/>
      <c r="F5538" s="10"/>
      <c r="G5538" s="10"/>
      <c r="H5538" s="10"/>
    </row>
    <row r="5539" spans="2:8" x14ac:dyDescent="0.3">
      <c r="B5539" s="7"/>
      <c r="C5539" s="10"/>
      <c r="D5539" s="10"/>
      <c r="E5539" s="10"/>
      <c r="F5539" s="10"/>
      <c r="G5539" s="10"/>
      <c r="H5539" s="10"/>
    </row>
    <row r="5540" spans="2:8" x14ac:dyDescent="0.3">
      <c r="B5540" s="7"/>
      <c r="C5540" s="10"/>
      <c r="D5540" s="10"/>
      <c r="E5540" s="10"/>
      <c r="F5540" s="10"/>
      <c r="G5540" s="10"/>
      <c r="H5540" s="10"/>
    </row>
    <row r="5541" spans="2:8" x14ac:dyDescent="0.3">
      <c r="B5541" s="7"/>
      <c r="C5541" s="10"/>
      <c r="D5541" s="10"/>
      <c r="E5541" s="10"/>
      <c r="F5541" s="10"/>
      <c r="G5541" s="10"/>
      <c r="H5541" s="10"/>
    </row>
    <row r="5542" spans="2:8" x14ac:dyDescent="0.3">
      <c r="B5542" s="7"/>
      <c r="C5542" s="10"/>
      <c r="D5542" s="10"/>
      <c r="E5542" s="10"/>
      <c r="F5542" s="10"/>
      <c r="G5542" s="10"/>
      <c r="H5542" s="10"/>
    </row>
    <row r="5543" spans="2:8" x14ac:dyDescent="0.3">
      <c r="B5543" s="7"/>
      <c r="C5543" s="10"/>
      <c r="D5543" s="10"/>
      <c r="E5543" s="10"/>
      <c r="F5543" s="10"/>
      <c r="G5543" s="10"/>
      <c r="H5543" s="10"/>
    </row>
    <row r="5544" spans="2:8" x14ac:dyDescent="0.3">
      <c r="B5544" s="7"/>
      <c r="C5544" s="10"/>
      <c r="D5544" s="10"/>
      <c r="E5544" s="10"/>
      <c r="F5544" s="10"/>
      <c r="G5544" s="10"/>
      <c r="H5544" s="10"/>
    </row>
    <row r="5545" spans="2:8" x14ac:dyDescent="0.3">
      <c r="B5545" s="7"/>
      <c r="C5545" s="10"/>
      <c r="D5545" s="10"/>
      <c r="E5545" s="10"/>
      <c r="F5545" s="10"/>
      <c r="G5545" s="10"/>
      <c r="H5545" s="10"/>
    </row>
    <row r="5546" spans="2:8" x14ac:dyDescent="0.3">
      <c r="B5546" s="7"/>
      <c r="C5546" s="10"/>
      <c r="D5546" s="10"/>
      <c r="E5546" s="10"/>
      <c r="F5546" s="10"/>
      <c r="G5546" s="10"/>
      <c r="H5546" s="10"/>
    </row>
    <row r="5547" spans="2:8" x14ac:dyDescent="0.3">
      <c r="B5547" s="7"/>
      <c r="C5547" s="10"/>
      <c r="D5547" s="10"/>
      <c r="E5547" s="10"/>
      <c r="F5547" s="10"/>
      <c r="G5547" s="10"/>
      <c r="H5547" s="10"/>
    </row>
    <row r="5548" spans="2:8" x14ac:dyDescent="0.3">
      <c r="B5548" s="7"/>
      <c r="C5548" s="10"/>
      <c r="D5548" s="10"/>
      <c r="E5548" s="10"/>
      <c r="F5548" s="10"/>
      <c r="G5548" s="10"/>
      <c r="H5548" s="10"/>
    </row>
    <row r="5549" spans="2:8" x14ac:dyDescent="0.3">
      <c r="B5549" s="7"/>
      <c r="C5549" s="10"/>
      <c r="D5549" s="10"/>
      <c r="E5549" s="10"/>
      <c r="F5549" s="10"/>
      <c r="G5549" s="10"/>
      <c r="H5549" s="10"/>
    </row>
    <row r="5550" spans="2:8" x14ac:dyDescent="0.3">
      <c r="B5550" s="7"/>
      <c r="C5550" s="10"/>
      <c r="D5550" s="10"/>
      <c r="E5550" s="10"/>
      <c r="F5550" s="10"/>
      <c r="G5550" s="10"/>
      <c r="H5550" s="10"/>
    </row>
    <row r="5551" spans="2:8" x14ac:dyDescent="0.3">
      <c r="B5551" s="7"/>
      <c r="C5551" s="10"/>
      <c r="D5551" s="10"/>
      <c r="E5551" s="10"/>
      <c r="F5551" s="10"/>
      <c r="G5551" s="10"/>
      <c r="H5551" s="10"/>
    </row>
    <row r="5552" spans="2:8" x14ac:dyDescent="0.3">
      <c r="B5552" s="7"/>
      <c r="C5552" s="10"/>
      <c r="D5552" s="10"/>
      <c r="E5552" s="10"/>
      <c r="F5552" s="10"/>
      <c r="G5552" s="10"/>
      <c r="H5552" s="10"/>
    </row>
    <row r="5553" spans="2:8" x14ac:dyDescent="0.3">
      <c r="B5553" s="7"/>
      <c r="C5553" s="10"/>
      <c r="D5553" s="10"/>
      <c r="E5553" s="10"/>
      <c r="F5553" s="10"/>
      <c r="G5553" s="10"/>
      <c r="H5553" s="10"/>
    </row>
    <row r="5554" spans="2:8" x14ac:dyDescent="0.3">
      <c r="B5554" s="7"/>
      <c r="C5554" s="10"/>
      <c r="D5554" s="10"/>
      <c r="E5554" s="10"/>
      <c r="F5554" s="10"/>
      <c r="G5554" s="10"/>
      <c r="H5554" s="10"/>
    </row>
    <row r="5555" spans="2:8" x14ac:dyDescent="0.3">
      <c r="B5555" s="7"/>
      <c r="C5555" s="10"/>
      <c r="D5555" s="10"/>
      <c r="E5555" s="10"/>
      <c r="F5555" s="10"/>
      <c r="G5555" s="10"/>
      <c r="H5555" s="10"/>
    </row>
    <row r="5556" spans="2:8" x14ac:dyDescent="0.3">
      <c r="B5556" s="7"/>
      <c r="C5556" s="10"/>
      <c r="D5556" s="10"/>
      <c r="E5556" s="10"/>
      <c r="F5556" s="10"/>
      <c r="G5556" s="10"/>
      <c r="H5556" s="10"/>
    </row>
    <row r="5557" spans="2:8" x14ac:dyDescent="0.3">
      <c r="B5557" s="7"/>
      <c r="C5557" s="10"/>
      <c r="D5557" s="10"/>
      <c r="E5557" s="10"/>
      <c r="F5557" s="10"/>
      <c r="G5557" s="10"/>
      <c r="H5557" s="10"/>
    </row>
    <row r="5558" spans="2:8" x14ac:dyDescent="0.3">
      <c r="B5558" s="7"/>
      <c r="C5558" s="10"/>
      <c r="D5558" s="10"/>
      <c r="E5558" s="10"/>
      <c r="F5558" s="10"/>
      <c r="G5558" s="10"/>
      <c r="H5558" s="10"/>
    </row>
    <row r="5559" spans="2:8" x14ac:dyDescent="0.3">
      <c r="B5559" s="7"/>
      <c r="C5559" s="10"/>
      <c r="D5559" s="10"/>
      <c r="E5559" s="10"/>
      <c r="F5559" s="10"/>
      <c r="G5559" s="10"/>
      <c r="H5559" s="10"/>
    </row>
    <row r="5560" spans="2:8" x14ac:dyDescent="0.3">
      <c r="B5560" s="7"/>
      <c r="C5560" s="10"/>
      <c r="D5560" s="10"/>
      <c r="E5560" s="10"/>
      <c r="F5560" s="10"/>
      <c r="G5560" s="10"/>
      <c r="H5560" s="10"/>
    </row>
    <row r="5561" spans="2:8" x14ac:dyDescent="0.3">
      <c r="B5561" s="7"/>
      <c r="C5561" s="10"/>
      <c r="D5561" s="10"/>
      <c r="E5561" s="10"/>
      <c r="F5561" s="10"/>
      <c r="G5561" s="10"/>
      <c r="H5561" s="10"/>
    </row>
    <row r="5562" spans="2:8" x14ac:dyDescent="0.3">
      <c r="B5562" s="7"/>
      <c r="C5562" s="10"/>
      <c r="D5562" s="10"/>
      <c r="E5562" s="10"/>
      <c r="F5562" s="10"/>
      <c r="G5562" s="10"/>
      <c r="H5562" s="10"/>
    </row>
    <row r="5563" spans="2:8" x14ac:dyDescent="0.3">
      <c r="B5563" s="7"/>
      <c r="C5563" s="10"/>
      <c r="D5563" s="10"/>
      <c r="E5563" s="10"/>
      <c r="F5563" s="10"/>
      <c r="G5563" s="10"/>
      <c r="H5563" s="10"/>
    </row>
    <row r="5564" spans="2:8" x14ac:dyDescent="0.3">
      <c r="B5564" s="7"/>
      <c r="C5564" s="10"/>
      <c r="D5564" s="10"/>
      <c r="E5564" s="10"/>
      <c r="F5564" s="10"/>
      <c r="G5564" s="10"/>
      <c r="H5564" s="10"/>
    </row>
    <row r="5565" spans="2:8" x14ac:dyDescent="0.3">
      <c r="B5565" s="7"/>
      <c r="C5565" s="10"/>
      <c r="D5565" s="10"/>
      <c r="E5565" s="10"/>
      <c r="F5565" s="10"/>
      <c r="G5565" s="10"/>
      <c r="H5565" s="10"/>
    </row>
    <row r="5566" spans="2:8" x14ac:dyDescent="0.3">
      <c r="B5566" s="7"/>
      <c r="C5566" s="10"/>
      <c r="D5566" s="10"/>
      <c r="E5566" s="10"/>
      <c r="F5566" s="10"/>
      <c r="G5566" s="10"/>
      <c r="H5566" s="10"/>
    </row>
    <row r="5567" spans="2:8" x14ac:dyDescent="0.3">
      <c r="B5567" s="7"/>
      <c r="C5567" s="10"/>
      <c r="D5567" s="10"/>
      <c r="E5567" s="10"/>
      <c r="F5567" s="10"/>
      <c r="G5567" s="10"/>
      <c r="H5567" s="10"/>
    </row>
    <row r="5568" spans="2:8" x14ac:dyDescent="0.3">
      <c r="B5568" s="7"/>
      <c r="C5568" s="10"/>
      <c r="D5568" s="10"/>
      <c r="E5568" s="10"/>
      <c r="F5568" s="10"/>
      <c r="G5568" s="10"/>
      <c r="H5568" s="10"/>
    </row>
    <row r="5569" spans="2:8" x14ac:dyDescent="0.3">
      <c r="B5569" s="7"/>
      <c r="C5569" s="10"/>
      <c r="D5569" s="10"/>
      <c r="E5569" s="10"/>
      <c r="F5569" s="10"/>
      <c r="G5569" s="10"/>
      <c r="H5569" s="10"/>
    </row>
    <row r="5570" spans="2:8" x14ac:dyDescent="0.3">
      <c r="B5570" s="7"/>
      <c r="C5570" s="10"/>
      <c r="D5570" s="10"/>
      <c r="E5570" s="10"/>
      <c r="F5570" s="10"/>
      <c r="G5570" s="10"/>
      <c r="H5570" s="10"/>
    </row>
    <row r="5571" spans="2:8" x14ac:dyDescent="0.3">
      <c r="B5571" s="7"/>
      <c r="C5571" s="10"/>
      <c r="D5571" s="10"/>
      <c r="E5571" s="10"/>
      <c r="F5571" s="10"/>
      <c r="G5571" s="10"/>
      <c r="H5571" s="10"/>
    </row>
    <row r="5572" spans="2:8" x14ac:dyDescent="0.3">
      <c r="B5572" s="7"/>
      <c r="C5572" s="10"/>
      <c r="D5572" s="10"/>
      <c r="E5572" s="10"/>
      <c r="F5572" s="10"/>
      <c r="G5572" s="10"/>
      <c r="H5572" s="10"/>
    </row>
    <row r="5573" spans="2:8" x14ac:dyDescent="0.3">
      <c r="B5573" s="7"/>
      <c r="C5573" s="10"/>
      <c r="D5573" s="10"/>
      <c r="E5573" s="10"/>
      <c r="F5573" s="10"/>
      <c r="G5573" s="10"/>
      <c r="H5573" s="10"/>
    </row>
    <row r="5574" spans="2:8" x14ac:dyDescent="0.3">
      <c r="B5574" s="7"/>
      <c r="C5574" s="10"/>
      <c r="D5574" s="10"/>
      <c r="E5574" s="10"/>
      <c r="F5574" s="10"/>
      <c r="G5574" s="10"/>
      <c r="H5574" s="10"/>
    </row>
    <row r="5575" spans="2:8" x14ac:dyDescent="0.3">
      <c r="B5575" s="7"/>
      <c r="C5575" s="10"/>
      <c r="D5575" s="10"/>
      <c r="E5575" s="10"/>
      <c r="F5575" s="10"/>
      <c r="G5575" s="10"/>
      <c r="H5575" s="10"/>
    </row>
    <row r="5576" spans="2:8" x14ac:dyDescent="0.3">
      <c r="B5576" s="7"/>
      <c r="C5576" s="10"/>
      <c r="D5576" s="10"/>
      <c r="E5576" s="10"/>
      <c r="F5576" s="10"/>
      <c r="G5576" s="10"/>
      <c r="H5576" s="10"/>
    </row>
    <row r="5577" spans="2:8" x14ac:dyDescent="0.3">
      <c r="B5577" s="7"/>
      <c r="C5577" s="10"/>
      <c r="D5577" s="10"/>
      <c r="E5577" s="10"/>
      <c r="F5577" s="10"/>
      <c r="G5577" s="10"/>
      <c r="H5577" s="10"/>
    </row>
    <row r="5578" spans="2:8" x14ac:dyDescent="0.3">
      <c r="B5578" s="7"/>
      <c r="C5578" s="10"/>
      <c r="D5578" s="10"/>
      <c r="E5578" s="10"/>
      <c r="F5578" s="10"/>
      <c r="G5578" s="10"/>
      <c r="H5578" s="10"/>
    </row>
    <row r="5579" spans="2:8" x14ac:dyDescent="0.3">
      <c r="B5579" s="7"/>
      <c r="C5579" s="10"/>
      <c r="D5579" s="10"/>
      <c r="E5579" s="10"/>
      <c r="F5579" s="10"/>
      <c r="G5579" s="10"/>
      <c r="H5579" s="10"/>
    </row>
    <row r="5580" spans="2:8" x14ac:dyDescent="0.3">
      <c r="B5580" s="7"/>
      <c r="C5580" s="10"/>
      <c r="D5580" s="10"/>
      <c r="E5580" s="10"/>
      <c r="F5580" s="10"/>
      <c r="G5580" s="10"/>
      <c r="H5580" s="10"/>
    </row>
    <row r="5581" spans="2:8" x14ac:dyDescent="0.3">
      <c r="B5581" s="7"/>
      <c r="C5581" s="10"/>
      <c r="D5581" s="10"/>
      <c r="E5581" s="10"/>
      <c r="F5581" s="10"/>
      <c r="G5581" s="10"/>
      <c r="H5581" s="10"/>
    </row>
    <row r="5582" spans="2:8" x14ac:dyDescent="0.3">
      <c r="B5582" s="7"/>
      <c r="C5582" s="10"/>
      <c r="D5582" s="10"/>
      <c r="E5582" s="10"/>
      <c r="F5582" s="10"/>
      <c r="G5582" s="10"/>
      <c r="H5582" s="10"/>
    </row>
    <row r="5583" spans="2:8" x14ac:dyDescent="0.3">
      <c r="B5583" s="7"/>
      <c r="C5583" s="10"/>
      <c r="D5583" s="10"/>
      <c r="E5583" s="10"/>
      <c r="F5583" s="10"/>
      <c r="G5583" s="10"/>
      <c r="H5583" s="10"/>
    </row>
    <row r="5584" spans="2:8" x14ac:dyDescent="0.3">
      <c r="B5584" s="7"/>
      <c r="C5584" s="10"/>
      <c r="D5584" s="10"/>
      <c r="E5584" s="10"/>
      <c r="F5584" s="10"/>
      <c r="G5584" s="10"/>
      <c r="H5584" s="10"/>
    </row>
    <row r="5585" spans="2:8" x14ac:dyDescent="0.3">
      <c r="B5585" s="7"/>
      <c r="C5585" s="10"/>
      <c r="D5585" s="10"/>
      <c r="E5585" s="10"/>
      <c r="F5585" s="10"/>
      <c r="G5585" s="10"/>
      <c r="H5585" s="10"/>
    </row>
    <row r="5586" spans="2:8" x14ac:dyDescent="0.3">
      <c r="B5586" s="7"/>
      <c r="C5586" s="10"/>
      <c r="D5586" s="10"/>
      <c r="E5586" s="10"/>
      <c r="F5586" s="10"/>
      <c r="G5586" s="10"/>
      <c r="H5586" s="10"/>
    </row>
    <row r="5587" spans="2:8" x14ac:dyDescent="0.3">
      <c r="B5587" s="7"/>
      <c r="C5587" s="10"/>
      <c r="D5587" s="10"/>
      <c r="E5587" s="10"/>
      <c r="F5587" s="10"/>
      <c r="G5587" s="10"/>
      <c r="H5587" s="10"/>
    </row>
    <row r="5588" spans="2:8" x14ac:dyDescent="0.3">
      <c r="B5588" s="7"/>
      <c r="C5588" s="10"/>
      <c r="D5588" s="10"/>
      <c r="E5588" s="10"/>
      <c r="F5588" s="10"/>
      <c r="G5588" s="10"/>
      <c r="H5588" s="10"/>
    </row>
    <row r="5589" spans="2:8" x14ac:dyDescent="0.3">
      <c r="B5589" s="7"/>
      <c r="C5589" s="10"/>
      <c r="D5589" s="10"/>
      <c r="E5589" s="10"/>
      <c r="F5589" s="10"/>
      <c r="G5589" s="10"/>
      <c r="H5589" s="10"/>
    </row>
    <row r="5590" spans="2:8" x14ac:dyDescent="0.3">
      <c r="B5590" s="7"/>
      <c r="C5590" s="10"/>
      <c r="D5590" s="10"/>
      <c r="E5590" s="10"/>
      <c r="F5590" s="10"/>
      <c r="G5590" s="10"/>
      <c r="H5590" s="10"/>
    </row>
    <row r="5591" spans="2:8" x14ac:dyDescent="0.3">
      <c r="B5591" s="7"/>
      <c r="C5591" s="10"/>
      <c r="D5591" s="10"/>
      <c r="E5591" s="10"/>
      <c r="F5591" s="10"/>
      <c r="G5591" s="10"/>
      <c r="H5591" s="10"/>
    </row>
    <row r="5592" spans="2:8" x14ac:dyDescent="0.3">
      <c r="B5592" s="7"/>
      <c r="C5592" s="10"/>
      <c r="D5592" s="10"/>
      <c r="E5592" s="10"/>
      <c r="F5592" s="10"/>
      <c r="G5592" s="10"/>
      <c r="H5592" s="10"/>
    </row>
    <row r="5593" spans="2:8" x14ac:dyDescent="0.3">
      <c r="B5593" s="7"/>
      <c r="C5593" s="10"/>
      <c r="D5593" s="10"/>
      <c r="E5593" s="10"/>
      <c r="F5593" s="10"/>
      <c r="G5593" s="10"/>
      <c r="H5593" s="10"/>
    </row>
    <row r="5594" spans="2:8" x14ac:dyDescent="0.3">
      <c r="B5594" s="7"/>
      <c r="C5594" s="10"/>
      <c r="D5594" s="10"/>
      <c r="E5594" s="10"/>
      <c r="F5594" s="10"/>
      <c r="G5594" s="10"/>
      <c r="H5594" s="10"/>
    </row>
    <row r="5595" spans="2:8" x14ac:dyDescent="0.3">
      <c r="B5595" s="7"/>
      <c r="C5595" s="10"/>
      <c r="D5595" s="10"/>
      <c r="E5595" s="10"/>
      <c r="F5595" s="10"/>
      <c r="G5595" s="10"/>
      <c r="H5595" s="10"/>
    </row>
    <row r="5596" spans="2:8" x14ac:dyDescent="0.3">
      <c r="B5596" s="7"/>
      <c r="C5596" s="10"/>
      <c r="D5596" s="10"/>
      <c r="E5596" s="10"/>
      <c r="F5596" s="10"/>
      <c r="G5596" s="10"/>
      <c r="H5596" s="10"/>
    </row>
    <row r="5597" spans="2:8" x14ac:dyDescent="0.3">
      <c r="B5597" s="7"/>
      <c r="C5597" s="10"/>
      <c r="D5597" s="10"/>
      <c r="E5597" s="10"/>
      <c r="F5597" s="10"/>
      <c r="G5597" s="10"/>
      <c r="H5597" s="10"/>
    </row>
    <row r="5598" spans="2:8" x14ac:dyDescent="0.3">
      <c r="B5598" s="7"/>
      <c r="C5598" s="10"/>
      <c r="D5598" s="10"/>
      <c r="E5598" s="10"/>
      <c r="F5598" s="10"/>
      <c r="G5598" s="10"/>
      <c r="H5598" s="10"/>
    </row>
    <row r="5599" spans="2:8" x14ac:dyDescent="0.3">
      <c r="B5599" s="7"/>
      <c r="C5599" s="10"/>
      <c r="D5599" s="10"/>
      <c r="E5599" s="10"/>
      <c r="F5599" s="10"/>
      <c r="G5599" s="10"/>
      <c r="H5599" s="10"/>
    </row>
    <row r="5600" spans="2:8" x14ac:dyDescent="0.3">
      <c r="B5600" s="7"/>
      <c r="C5600" s="10"/>
      <c r="D5600" s="10"/>
      <c r="E5600" s="10"/>
      <c r="F5600" s="10"/>
      <c r="G5600" s="10"/>
      <c r="H5600" s="10"/>
    </row>
    <row r="5601" spans="2:8" x14ac:dyDescent="0.3">
      <c r="B5601" s="7"/>
      <c r="C5601" s="10"/>
      <c r="D5601" s="10"/>
      <c r="E5601" s="10"/>
      <c r="F5601" s="10"/>
      <c r="G5601" s="10"/>
      <c r="H5601" s="10"/>
    </row>
    <row r="5602" spans="2:8" x14ac:dyDescent="0.3">
      <c r="B5602" s="7"/>
      <c r="C5602" s="10"/>
      <c r="D5602" s="10"/>
      <c r="E5602" s="10"/>
      <c r="F5602" s="10"/>
      <c r="G5602" s="10"/>
      <c r="H5602" s="10"/>
    </row>
    <row r="5603" spans="2:8" x14ac:dyDescent="0.3">
      <c r="B5603" s="7"/>
      <c r="C5603" s="10"/>
      <c r="D5603" s="10"/>
      <c r="E5603" s="10"/>
      <c r="F5603" s="10"/>
      <c r="G5603" s="10"/>
      <c r="H5603" s="10"/>
    </row>
    <row r="5604" spans="2:8" x14ac:dyDescent="0.3">
      <c r="B5604" s="7"/>
      <c r="C5604" s="10"/>
      <c r="D5604" s="10"/>
      <c r="E5604" s="10"/>
      <c r="F5604" s="10"/>
      <c r="G5604" s="10"/>
      <c r="H5604" s="10"/>
    </row>
    <row r="5605" spans="2:8" x14ac:dyDescent="0.3">
      <c r="B5605" s="7"/>
      <c r="C5605" s="10"/>
      <c r="D5605" s="10"/>
      <c r="E5605" s="10"/>
      <c r="F5605" s="10"/>
      <c r="G5605" s="10"/>
      <c r="H5605" s="10"/>
    </row>
    <row r="5606" spans="2:8" x14ac:dyDescent="0.3">
      <c r="B5606" s="7"/>
      <c r="C5606" s="10"/>
      <c r="D5606" s="10"/>
      <c r="E5606" s="10"/>
      <c r="F5606" s="10"/>
      <c r="G5606" s="10"/>
      <c r="H5606" s="10"/>
    </row>
    <row r="5607" spans="2:8" x14ac:dyDescent="0.3">
      <c r="B5607" s="7"/>
      <c r="C5607" s="10"/>
      <c r="D5607" s="10"/>
      <c r="E5607" s="10"/>
      <c r="F5607" s="10"/>
      <c r="G5607" s="10"/>
      <c r="H5607" s="10"/>
    </row>
    <row r="5608" spans="2:8" x14ac:dyDescent="0.3">
      <c r="B5608" s="7"/>
      <c r="C5608" s="10"/>
      <c r="D5608" s="10"/>
      <c r="E5608" s="10"/>
      <c r="F5608" s="10"/>
      <c r="G5608" s="10"/>
      <c r="H5608" s="10"/>
    </row>
    <row r="5609" spans="2:8" x14ac:dyDescent="0.3">
      <c r="B5609" s="7"/>
      <c r="C5609" s="10"/>
      <c r="D5609" s="10"/>
      <c r="E5609" s="10"/>
      <c r="F5609" s="10"/>
      <c r="G5609" s="10"/>
      <c r="H5609" s="10"/>
    </row>
    <row r="5610" spans="2:8" x14ac:dyDescent="0.3">
      <c r="B5610" s="7"/>
      <c r="C5610" s="10"/>
      <c r="D5610" s="10"/>
      <c r="E5610" s="10"/>
      <c r="F5610" s="10"/>
      <c r="G5610" s="10"/>
      <c r="H5610" s="10"/>
    </row>
    <row r="5611" spans="2:8" x14ac:dyDescent="0.3">
      <c r="B5611" s="7"/>
      <c r="C5611" s="10"/>
      <c r="D5611" s="10"/>
      <c r="E5611" s="10"/>
      <c r="F5611" s="10"/>
      <c r="G5611" s="10"/>
      <c r="H5611" s="10"/>
    </row>
    <row r="5612" spans="2:8" x14ac:dyDescent="0.3">
      <c r="B5612" s="7"/>
      <c r="C5612" s="10"/>
      <c r="D5612" s="10"/>
      <c r="E5612" s="10"/>
      <c r="F5612" s="10"/>
      <c r="G5612" s="10"/>
      <c r="H5612" s="10"/>
    </row>
    <row r="5613" spans="2:8" x14ac:dyDescent="0.3">
      <c r="B5613" s="7"/>
      <c r="C5613" s="10"/>
      <c r="D5613" s="10"/>
      <c r="E5613" s="10"/>
      <c r="F5613" s="10"/>
      <c r="G5613" s="10"/>
      <c r="H5613" s="10"/>
    </row>
    <row r="5614" spans="2:8" x14ac:dyDescent="0.3">
      <c r="B5614" s="7"/>
      <c r="C5614" s="10"/>
      <c r="D5614" s="10"/>
      <c r="E5614" s="10"/>
      <c r="F5614" s="10"/>
      <c r="G5614" s="10"/>
      <c r="H5614" s="10"/>
    </row>
    <row r="5615" spans="2:8" x14ac:dyDescent="0.3">
      <c r="B5615" s="7"/>
      <c r="C5615" s="10"/>
      <c r="D5615" s="10"/>
      <c r="E5615" s="10"/>
      <c r="F5615" s="10"/>
      <c r="G5615" s="10"/>
      <c r="H5615" s="10"/>
    </row>
    <row r="5616" spans="2:8" x14ac:dyDescent="0.3">
      <c r="B5616" s="7"/>
      <c r="C5616" s="10"/>
      <c r="D5616" s="10"/>
      <c r="E5616" s="10"/>
      <c r="F5616" s="10"/>
      <c r="G5616" s="10"/>
      <c r="H5616" s="10"/>
    </row>
    <row r="5617" spans="2:8" x14ac:dyDescent="0.3">
      <c r="B5617" s="7"/>
      <c r="C5617" s="10"/>
      <c r="D5617" s="10"/>
      <c r="E5617" s="10"/>
      <c r="F5617" s="10"/>
      <c r="G5617" s="10"/>
      <c r="H5617" s="10"/>
    </row>
    <row r="5618" spans="2:8" x14ac:dyDescent="0.3">
      <c r="B5618" s="7"/>
      <c r="C5618" s="10"/>
      <c r="D5618" s="10"/>
      <c r="E5618" s="10"/>
      <c r="F5618" s="10"/>
      <c r="G5618" s="10"/>
      <c r="H5618" s="10"/>
    </row>
    <row r="5619" spans="2:8" x14ac:dyDescent="0.3">
      <c r="B5619" s="7"/>
      <c r="C5619" s="10"/>
      <c r="D5619" s="10"/>
      <c r="E5619" s="10"/>
      <c r="F5619" s="10"/>
      <c r="G5619" s="10"/>
      <c r="H5619" s="10"/>
    </row>
    <row r="5620" spans="2:8" x14ac:dyDescent="0.3">
      <c r="B5620" s="7"/>
      <c r="C5620" s="10"/>
      <c r="D5620" s="10"/>
      <c r="E5620" s="10"/>
      <c r="F5620" s="10"/>
      <c r="G5620" s="10"/>
      <c r="H5620" s="10"/>
    </row>
    <row r="5621" spans="2:8" x14ac:dyDescent="0.3">
      <c r="B5621" s="7"/>
      <c r="C5621" s="10"/>
      <c r="D5621" s="10"/>
      <c r="E5621" s="10"/>
      <c r="F5621" s="10"/>
      <c r="G5621" s="10"/>
      <c r="H5621" s="10"/>
    </row>
    <row r="5622" spans="2:8" x14ac:dyDescent="0.3">
      <c r="B5622" s="7"/>
      <c r="C5622" s="10"/>
      <c r="D5622" s="10"/>
      <c r="E5622" s="10"/>
      <c r="F5622" s="10"/>
      <c r="G5622" s="10"/>
      <c r="H5622" s="10"/>
    </row>
    <row r="5623" spans="2:8" x14ac:dyDescent="0.3">
      <c r="B5623" s="7"/>
      <c r="C5623" s="10"/>
      <c r="D5623" s="10"/>
      <c r="E5623" s="10"/>
      <c r="F5623" s="10"/>
      <c r="G5623" s="10"/>
      <c r="H5623" s="10"/>
    </row>
    <row r="5624" spans="2:8" x14ac:dyDescent="0.3">
      <c r="B5624" s="7"/>
      <c r="C5624" s="10"/>
      <c r="D5624" s="10"/>
      <c r="E5624" s="10"/>
      <c r="F5624" s="10"/>
      <c r="G5624" s="10"/>
      <c r="H5624" s="10"/>
    </row>
    <row r="5625" spans="2:8" x14ac:dyDescent="0.3">
      <c r="B5625" s="7"/>
      <c r="C5625" s="10"/>
      <c r="D5625" s="10"/>
      <c r="E5625" s="10"/>
      <c r="F5625" s="10"/>
      <c r="G5625" s="10"/>
      <c r="H5625" s="10"/>
    </row>
    <row r="5626" spans="2:8" x14ac:dyDescent="0.3">
      <c r="B5626" s="7"/>
      <c r="C5626" s="10"/>
      <c r="D5626" s="10"/>
      <c r="E5626" s="10"/>
      <c r="F5626" s="10"/>
      <c r="G5626" s="10"/>
      <c r="H5626" s="10"/>
    </row>
    <row r="5627" spans="2:8" x14ac:dyDescent="0.3">
      <c r="B5627" s="7"/>
      <c r="C5627" s="10"/>
      <c r="D5627" s="10"/>
      <c r="E5627" s="10"/>
      <c r="F5627" s="10"/>
      <c r="G5627" s="10"/>
      <c r="H5627" s="10"/>
    </row>
    <row r="5628" spans="2:8" x14ac:dyDescent="0.3">
      <c r="B5628" s="7"/>
      <c r="C5628" s="10"/>
      <c r="D5628" s="10"/>
      <c r="E5628" s="10"/>
      <c r="F5628" s="10"/>
      <c r="G5628" s="10"/>
      <c r="H5628" s="10"/>
    </row>
    <row r="5629" spans="2:8" x14ac:dyDescent="0.3">
      <c r="B5629" s="7"/>
      <c r="C5629" s="10"/>
      <c r="D5629" s="10"/>
      <c r="E5629" s="10"/>
      <c r="F5629" s="10"/>
      <c r="G5629" s="10"/>
      <c r="H5629" s="10"/>
    </row>
    <row r="5630" spans="2:8" x14ac:dyDescent="0.3">
      <c r="B5630" s="7"/>
      <c r="C5630" s="10"/>
      <c r="D5630" s="10"/>
      <c r="E5630" s="10"/>
      <c r="F5630" s="10"/>
      <c r="G5630" s="10"/>
      <c r="H5630" s="10"/>
    </row>
    <row r="5631" spans="2:8" x14ac:dyDescent="0.3">
      <c r="B5631" s="7"/>
      <c r="C5631" s="10"/>
      <c r="D5631" s="10"/>
      <c r="E5631" s="10"/>
      <c r="F5631" s="10"/>
      <c r="G5631" s="10"/>
      <c r="H5631" s="10"/>
    </row>
    <row r="5632" spans="2:8" x14ac:dyDescent="0.3">
      <c r="B5632" s="7"/>
      <c r="C5632" s="10"/>
      <c r="D5632" s="10"/>
      <c r="E5632" s="10"/>
      <c r="F5632" s="10"/>
      <c r="G5632" s="10"/>
      <c r="H5632" s="10"/>
    </row>
    <row r="5633" spans="2:8" x14ac:dyDescent="0.3">
      <c r="B5633" s="7"/>
      <c r="C5633" s="10"/>
      <c r="D5633" s="10"/>
      <c r="E5633" s="10"/>
      <c r="F5633" s="10"/>
      <c r="G5633" s="10"/>
      <c r="H5633" s="10"/>
    </row>
    <row r="5634" spans="2:8" x14ac:dyDescent="0.3">
      <c r="B5634" s="7"/>
      <c r="C5634" s="10"/>
      <c r="D5634" s="10"/>
      <c r="E5634" s="10"/>
      <c r="F5634" s="10"/>
      <c r="G5634" s="10"/>
      <c r="H5634" s="10"/>
    </row>
    <row r="5635" spans="2:8" x14ac:dyDescent="0.3">
      <c r="B5635" s="7"/>
      <c r="C5635" s="10"/>
      <c r="D5635" s="10"/>
      <c r="E5635" s="10"/>
      <c r="F5635" s="10"/>
      <c r="G5635" s="10"/>
      <c r="H5635" s="10"/>
    </row>
    <row r="5636" spans="2:8" x14ac:dyDescent="0.3">
      <c r="B5636" s="7"/>
      <c r="C5636" s="10"/>
      <c r="D5636" s="10"/>
      <c r="E5636" s="10"/>
      <c r="F5636" s="10"/>
      <c r="G5636" s="10"/>
      <c r="H5636" s="10"/>
    </row>
    <row r="5637" spans="2:8" x14ac:dyDescent="0.3">
      <c r="B5637" s="7"/>
      <c r="C5637" s="10"/>
      <c r="D5637" s="10"/>
      <c r="E5637" s="10"/>
      <c r="F5637" s="10"/>
      <c r="G5637" s="10"/>
      <c r="H5637" s="10"/>
    </row>
    <row r="5638" spans="2:8" x14ac:dyDescent="0.3">
      <c r="B5638" s="7"/>
      <c r="C5638" s="10"/>
      <c r="D5638" s="10"/>
      <c r="E5638" s="10"/>
      <c r="F5638" s="10"/>
      <c r="G5638" s="10"/>
      <c r="H5638" s="10"/>
    </row>
    <row r="5639" spans="2:8" x14ac:dyDescent="0.3">
      <c r="B5639" s="7"/>
      <c r="C5639" s="10"/>
      <c r="D5639" s="10"/>
      <c r="E5639" s="10"/>
      <c r="F5639" s="10"/>
      <c r="G5639" s="10"/>
      <c r="H5639" s="10"/>
    </row>
    <row r="5640" spans="2:8" x14ac:dyDescent="0.3">
      <c r="B5640" s="7"/>
      <c r="C5640" s="10"/>
      <c r="D5640" s="10"/>
      <c r="E5640" s="10"/>
      <c r="F5640" s="10"/>
      <c r="G5640" s="10"/>
      <c r="H5640" s="10"/>
    </row>
    <row r="5641" spans="2:8" x14ac:dyDescent="0.3">
      <c r="B5641" s="7"/>
      <c r="C5641" s="10"/>
      <c r="D5641" s="10"/>
      <c r="E5641" s="10"/>
      <c r="F5641" s="10"/>
      <c r="G5641" s="10"/>
      <c r="H5641" s="10"/>
    </row>
    <row r="5642" spans="2:8" x14ac:dyDescent="0.3">
      <c r="B5642" s="7"/>
      <c r="C5642" s="10"/>
      <c r="D5642" s="10"/>
      <c r="E5642" s="10"/>
      <c r="F5642" s="10"/>
      <c r="G5642" s="10"/>
      <c r="H5642" s="10"/>
    </row>
    <row r="5643" spans="2:8" x14ac:dyDescent="0.3">
      <c r="B5643" s="7"/>
      <c r="C5643" s="10"/>
      <c r="D5643" s="10"/>
      <c r="E5643" s="10"/>
      <c r="F5643" s="10"/>
      <c r="G5643" s="10"/>
      <c r="H5643" s="10"/>
    </row>
    <row r="5644" spans="2:8" x14ac:dyDescent="0.3">
      <c r="B5644" s="7"/>
      <c r="C5644" s="10"/>
      <c r="D5644" s="10"/>
      <c r="E5644" s="10"/>
      <c r="F5644" s="10"/>
      <c r="G5644" s="10"/>
      <c r="H5644" s="10"/>
    </row>
    <row r="5645" spans="2:8" x14ac:dyDescent="0.3">
      <c r="B5645" s="7"/>
      <c r="C5645" s="10"/>
      <c r="D5645" s="10"/>
      <c r="E5645" s="10"/>
      <c r="F5645" s="10"/>
      <c r="G5645" s="10"/>
      <c r="H5645" s="10"/>
    </row>
    <row r="5646" spans="2:8" x14ac:dyDescent="0.3">
      <c r="B5646" s="7"/>
      <c r="C5646" s="10"/>
      <c r="D5646" s="10"/>
      <c r="E5646" s="10"/>
      <c r="F5646" s="10"/>
      <c r="G5646" s="10"/>
      <c r="H5646" s="10"/>
    </row>
    <row r="5647" spans="2:8" x14ac:dyDescent="0.3">
      <c r="B5647" s="7"/>
      <c r="C5647" s="10"/>
      <c r="D5647" s="10"/>
      <c r="E5647" s="10"/>
      <c r="F5647" s="10"/>
      <c r="G5647" s="10"/>
      <c r="H5647" s="10"/>
    </row>
    <row r="5648" spans="2:8" x14ac:dyDescent="0.3">
      <c r="B5648" s="7"/>
      <c r="C5648" s="10"/>
      <c r="D5648" s="10"/>
      <c r="E5648" s="10"/>
      <c r="F5648" s="10"/>
      <c r="G5648" s="10"/>
      <c r="H5648" s="10"/>
    </row>
    <row r="5649" spans="2:8" x14ac:dyDescent="0.3">
      <c r="B5649" s="7"/>
      <c r="C5649" s="10"/>
      <c r="D5649" s="10"/>
      <c r="E5649" s="10"/>
      <c r="F5649" s="10"/>
      <c r="G5649" s="10"/>
      <c r="H5649" s="10"/>
    </row>
    <row r="5650" spans="2:8" x14ac:dyDescent="0.3">
      <c r="B5650" s="7"/>
      <c r="C5650" s="10"/>
      <c r="D5650" s="10"/>
      <c r="E5650" s="10"/>
      <c r="F5650" s="10"/>
      <c r="G5650" s="10"/>
      <c r="H5650" s="10"/>
    </row>
    <row r="5651" spans="2:8" x14ac:dyDescent="0.3">
      <c r="B5651" s="7"/>
      <c r="C5651" s="10"/>
      <c r="D5651" s="10"/>
      <c r="E5651" s="10"/>
      <c r="F5651" s="10"/>
      <c r="G5651" s="10"/>
      <c r="H5651" s="10"/>
    </row>
    <row r="5652" spans="2:8" x14ac:dyDescent="0.3">
      <c r="B5652" s="7"/>
      <c r="C5652" s="10"/>
      <c r="D5652" s="10"/>
      <c r="E5652" s="10"/>
      <c r="F5652" s="10"/>
      <c r="G5652" s="10"/>
      <c r="H5652" s="10"/>
    </row>
    <row r="5653" spans="2:8" x14ac:dyDescent="0.3">
      <c r="B5653" s="7"/>
      <c r="C5653" s="10"/>
      <c r="D5653" s="10"/>
      <c r="E5653" s="10"/>
      <c r="F5653" s="10"/>
      <c r="G5653" s="10"/>
      <c r="H5653" s="10"/>
    </row>
    <row r="5654" spans="2:8" x14ac:dyDescent="0.3">
      <c r="B5654" s="7"/>
      <c r="C5654" s="10"/>
      <c r="D5654" s="10"/>
      <c r="E5654" s="10"/>
      <c r="F5654" s="10"/>
      <c r="G5654" s="10"/>
      <c r="H5654" s="10"/>
    </row>
    <row r="5655" spans="2:8" x14ac:dyDescent="0.3">
      <c r="B5655" s="7"/>
      <c r="C5655" s="10"/>
      <c r="D5655" s="10"/>
      <c r="E5655" s="10"/>
      <c r="F5655" s="10"/>
      <c r="G5655" s="10"/>
      <c r="H5655" s="10"/>
    </row>
    <row r="5656" spans="2:8" x14ac:dyDescent="0.3">
      <c r="B5656" s="7"/>
      <c r="C5656" s="10"/>
      <c r="D5656" s="10"/>
      <c r="E5656" s="10"/>
      <c r="F5656" s="10"/>
      <c r="G5656" s="10"/>
      <c r="H5656" s="10"/>
    </row>
    <row r="5657" spans="2:8" x14ac:dyDescent="0.3">
      <c r="B5657" s="7"/>
      <c r="C5657" s="10"/>
      <c r="D5657" s="10"/>
      <c r="E5657" s="10"/>
      <c r="F5657" s="10"/>
      <c r="G5657" s="10"/>
      <c r="H5657" s="10"/>
    </row>
    <row r="5658" spans="2:8" x14ac:dyDescent="0.3">
      <c r="B5658" s="7"/>
      <c r="C5658" s="10"/>
      <c r="D5658" s="10"/>
      <c r="E5658" s="10"/>
      <c r="F5658" s="10"/>
      <c r="G5658" s="10"/>
      <c r="H5658" s="10"/>
    </row>
    <row r="5659" spans="2:8" x14ac:dyDescent="0.3">
      <c r="B5659" s="7"/>
      <c r="C5659" s="10"/>
      <c r="D5659" s="10"/>
      <c r="E5659" s="10"/>
      <c r="F5659" s="10"/>
      <c r="G5659" s="10"/>
      <c r="H5659" s="10"/>
    </row>
    <row r="5660" spans="2:8" x14ac:dyDescent="0.3">
      <c r="B5660" s="7"/>
      <c r="C5660" s="10"/>
      <c r="D5660" s="10"/>
      <c r="E5660" s="10"/>
      <c r="F5660" s="10"/>
      <c r="G5660" s="10"/>
      <c r="H5660" s="10"/>
    </row>
    <row r="5661" spans="2:8" x14ac:dyDescent="0.3">
      <c r="B5661" s="7"/>
      <c r="C5661" s="10"/>
      <c r="D5661" s="10"/>
      <c r="E5661" s="10"/>
      <c r="F5661" s="10"/>
      <c r="G5661" s="10"/>
      <c r="H5661" s="10"/>
    </row>
    <row r="5662" spans="2:8" x14ac:dyDescent="0.3">
      <c r="B5662" s="7"/>
      <c r="C5662" s="10"/>
      <c r="D5662" s="10"/>
      <c r="E5662" s="10"/>
      <c r="F5662" s="10"/>
      <c r="G5662" s="10"/>
      <c r="H5662" s="10"/>
    </row>
    <row r="5663" spans="2:8" x14ac:dyDescent="0.3">
      <c r="B5663" s="7"/>
      <c r="C5663" s="10"/>
      <c r="D5663" s="10"/>
      <c r="E5663" s="10"/>
      <c r="F5663" s="10"/>
      <c r="G5663" s="10"/>
      <c r="H5663" s="10"/>
    </row>
    <row r="5664" spans="2:8" x14ac:dyDescent="0.3">
      <c r="B5664" s="7"/>
      <c r="C5664" s="10"/>
      <c r="D5664" s="10"/>
      <c r="E5664" s="10"/>
      <c r="F5664" s="10"/>
      <c r="G5664" s="10"/>
      <c r="H5664" s="10"/>
    </row>
    <row r="5665" spans="2:8" x14ac:dyDescent="0.3">
      <c r="B5665" s="7"/>
      <c r="C5665" s="10"/>
      <c r="D5665" s="10"/>
      <c r="E5665" s="10"/>
      <c r="F5665" s="10"/>
      <c r="G5665" s="10"/>
      <c r="H5665" s="10"/>
    </row>
    <row r="5666" spans="2:8" x14ac:dyDescent="0.3">
      <c r="B5666" s="7"/>
      <c r="C5666" s="10"/>
      <c r="D5666" s="10"/>
      <c r="E5666" s="10"/>
      <c r="F5666" s="10"/>
      <c r="G5666" s="10"/>
      <c r="H5666" s="10"/>
    </row>
    <row r="5667" spans="2:8" x14ac:dyDescent="0.3">
      <c r="B5667" s="7"/>
      <c r="C5667" s="10"/>
      <c r="D5667" s="10"/>
      <c r="E5667" s="10"/>
      <c r="F5667" s="10"/>
      <c r="G5667" s="10"/>
      <c r="H5667" s="10"/>
    </row>
    <row r="5668" spans="2:8" x14ac:dyDescent="0.3">
      <c r="B5668" s="7"/>
      <c r="C5668" s="10"/>
      <c r="D5668" s="10"/>
      <c r="E5668" s="10"/>
      <c r="F5668" s="10"/>
      <c r="G5668" s="10"/>
      <c r="H5668" s="10"/>
    </row>
    <row r="5669" spans="2:8" x14ac:dyDescent="0.3">
      <c r="B5669" s="7"/>
      <c r="C5669" s="10"/>
      <c r="D5669" s="10"/>
      <c r="E5669" s="10"/>
      <c r="F5669" s="10"/>
      <c r="G5669" s="10"/>
      <c r="H5669" s="10"/>
    </row>
    <row r="5670" spans="2:8" x14ac:dyDescent="0.3">
      <c r="B5670" s="7"/>
      <c r="C5670" s="10"/>
      <c r="D5670" s="10"/>
      <c r="E5670" s="10"/>
      <c r="F5670" s="10"/>
      <c r="G5670" s="10"/>
      <c r="H5670" s="10"/>
    </row>
    <row r="5671" spans="2:8" x14ac:dyDescent="0.3">
      <c r="B5671" s="7"/>
      <c r="C5671" s="10"/>
      <c r="D5671" s="10"/>
      <c r="E5671" s="10"/>
      <c r="F5671" s="10"/>
      <c r="G5671" s="10"/>
      <c r="H5671" s="10"/>
    </row>
    <row r="5672" spans="2:8" x14ac:dyDescent="0.3">
      <c r="B5672" s="7"/>
      <c r="C5672" s="10"/>
      <c r="D5672" s="10"/>
      <c r="E5672" s="10"/>
      <c r="F5672" s="10"/>
      <c r="G5672" s="10"/>
      <c r="H5672" s="10"/>
    </row>
    <row r="5673" spans="2:8" x14ac:dyDescent="0.3">
      <c r="B5673" s="7"/>
      <c r="C5673" s="10"/>
      <c r="D5673" s="10"/>
      <c r="E5673" s="10"/>
      <c r="F5673" s="10"/>
      <c r="G5673" s="10"/>
      <c r="H5673" s="10"/>
    </row>
    <row r="5674" spans="2:8" x14ac:dyDescent="0.3">
      <c r="B5674" s="7"/>
      <c r="C5674" s="10"/>
      <c r="D5674" s="10"/>
      <c r="E5674" s="10"/>
      <c r="F5674" s="10"/>
      <c r="G5674" s="10"/>
      <c r="H5674" s="10"/>
    </row>
    <row r="5675" spans="2:8" x14ac:dyDescent="0.3">
      <c r="B5675" s="7"/>
      <c r="C5675" s="10"/>
      <c r="D5675" s="10"/>
      <c r="E5675" s="10"/>
      <c r="F5675" s="10"/>
      <c r="G5675" s="10"/>
      <c r="H5675" s="10"/>
    </row>
    <row r="5676" spans="2:8" x14ac:dyDescent="0.3">
      <c r="B5676" s="7"/>
      <c r="C5676" s="10"/>
      <c r="D5676" s="10"/>
      <c r="E5676" s="10"/>
      <c r="F5676" s="10"/>
      <c r="G5676" s="10"/>
      <c r="H5676" s="10"/>
    </row>
    <row r="5677" spans="2:8" x14ac:dyDescent="0.3">
      <c r="B5677" s="7"/>
      <c r="C5677" s="10"/>
      <c r="D5677" s="10"/>
      <c r="E5677" s="10"/>
      <c r="F5677" s="10"/>
      <c r="G5677" s="10"/>
      <c r="H5677" s="10"/>
    </row>
    <row r="5678" spans="2:8" x14ac:dyDescent="0.3">
      <c r="B5678" s="7"/>
      <c r="C5678" s="10"/>
      <c r="D5678" s="10"/>
      <c r="E5678" s="10"/>
      <c r="F5678" s="10"/>
      <c r="G5678" s="10"/>
      <c r="H5678" s="10"/>
    </row>
    <row r="5679" spans="2:8" x14ac:dyDescent="0.3">
      <c r="B5679" s="7"/>
      <c r="C5679" s="10"/>
      <c r="D5679" s="10"/>
      <c r="E5679" s="10"/>
      <c r="F5679" s="10"/>
      <c r="G5679" s="10"/>
      <c r="H5679" s="10"/>
    </row>
    <row r="5680" spans="2:8" x14ac:dyDescent="0.3">
      <c r="B5680" s="7"/>
      <c r="C5680" s="10"/>
      <c r="D5680" s="10"/>
      <c r="E5680" s="10"/>
      <c r="F5680" s="10"/>
      <c r="G5680" s="10"/>
      <c r="H5680" s="10"/>
    </row>
    <row r="5681" spans="2:8" x14ac:dyDescent="0.3">
      <c r="B5681" s="7"/>
      <c r="C5681" s="10"/>
      <c r="D5681" s="10"/>
      <c r="E5681" s="10"/>
      <c r="F5681" s="10"/>
      <c r="G5681" s="10"/>
      <c r="H5681" s="10"/>
    </row>
    <row r="5682" spans="2:8" x14ac:dyDescent="0.3">
      <c r="B5682" s="7"/>
      <c r="C5682" s="10"/>
      <c r="D5682" s="10"/>
      <c r="E5682" s="10"/>
      <c r="F5682" s="10"/>
      <c r="G5682" s="10"/>
      <c r="H5682" s="10"/>
    </row>
    <row r="5683" spans="2:8" x14ac:dyDescent="0.3">
      <c r="B5683" s="7"/>
      <c r="C5683" s="10"/>
      <c r="D5683" s="10"/>
      <c r="E5683" s="10"/>
      <c r="F5683" s="10"/>
      <c r="G5683" s="10"/>
      <c r="H5683" s="10"/>
    </row>
    <row r="5684" spans="2:8" x14ac:dyDescent="0.3">
      <c r="B5684" s="7"/>
      <c r="C5684" s="10"/>
      <c r="D5684" s="10"/>
      <c r="E5684" s="10"/>
      <c r="F5684" s="10"/>
      <c r="G5684" s="10"/>
      <c r="H5684" s="10"/>
    </row>
    <row r="5685" spans="2:8" x14ac:dyDescent="0.3">
      <c r="B5685" s="7"/>
      <c r="C5685" s="10"/>
      <c r="D5685" s="10"/>
      <c r="E5685" s="10"/>
      <c r="F5685" s="10"/>
      <c r="G5685" s="10"/>
      <c r="H5685" s="10"/>
    </row>
    <row r="5686" spans="2:8" x14ac:dyDescent="0.3">
      <c r="B5686" s="7"/>
      <c r="C5686" s="10"/>
      <c r="D5686" s="10"/>
      <c r="E5686" s="10"/>
      <c r="F5686" s="10"/>
      <c r="G5686" s="10"/>
      <c r="H5686" s="10"/>
    </row>
    <row r="5687" spans="2:8" x14ac:dyDescent="0.3">
      <c r="B5687" s="7"/>
      <c r="C5687" s="10"/>
      <c r="D5687" s="10"/>
      <c r="E5687" s="10"/>
      <c r="F5687" s="10"/>
      <c r="G5687" s="10"/>
      <c r="H5687" s="10"/>
    </row>
    <row r="5688" spans="2:8" x14ac:dyDescent="0.3">
      <c r="B5688" s="7"/>
      <c r="C5688" s="10"/>
      <c r="D5688" s="10"/>
      <c r="E5688" s="10"/>
      <c r="F5688" s="10"/>
      <c r="G5688" s="10"/>
      <c r="H5688" s="10"/>
    </row>
    <row r="5689" spans="2:8" x14ac:dyDescent="0.3">
      <c r="B5689" s="7"/>
      <c r="C5689" s="10"/>
      <c r="D5689" s="10"/>
      <c r="E5689" s="10"/>
      <c r="F5689" s="10"/>
      <c r="G5689" s="10"/>
      <c r="H5689" s="10"/>
    </row>
    <row r="5690" spans="2:8" x14ac:dyDescent="0.3">
      <c r="B5690" s="7"/>
      <c r="C5690" s="10"/>
      <c r="D5690" s="10"/>
      <c r="E5690" s="10"/>
      <c r="F5690" s="10"/>
      <c r="G5690" s="10"/>
      <c r="H5690" s="10"/>
    </row>
    <row r="5691" spans="2:8" x14ac:dyDescent="0.3">
      <c r="B5691" s="7"/>
      <c r="C5691" s="10"/>
      <c r="D5691" s="10"/>
      <c r="E5691" s="10"/>
      <c r="F5691" s="10"/>
      <c r="G5691" s="10"/>
      <c r="H5691" s="10"/>
    </row>
    <row r="5692" spans="2:8" x14ac:dyDescent="0.3">
      <c r="B5692" s="7"/>
      <c r="C5692" s="10"/>
      <c r="D5692" s="10"/>
      <c r="E5692" s="10"/>
      <c r="F5692" s="10"/>
      <c r="G5692" s="10"/>
      <c r="H5692" s="10"/>
    </row>
    <row r="5693" spans="2:8" x14ac:dyDescent="0.3">
      <c r="B5693" s="7"/>
      <c r="C5693" s="10"/>
      <c r="D5693" s="10"/>
      <c r="E5693" s="10"/>
      <c r="F5693" s="10"/>
      <c r="G5693" s="10"/>
      <c r="H5693" s="10"/>
    </row>
    <row r="5694" spans="2:8" x14ac:dyDescent="0.3">
      <c r="B5694" s="7"/>
      <c r="C5694" s="10"/>
      <c r="D5694" s="10"/>
      <c r="E5694" s="10"/>
      <c r="F5694" s="10"/>
      <c r="G5694" s="10"/>
      <c r="H5694" s="10"/>
    </row>
    <row r="5695" spans="2:8" x14ac:dyDescent="0.3">
      <c r="B5695" s="7"/>
      <c r="C5695" s="10"/>
      <c r="D5695" s="10"/>
      <c r="E5695" s="10"/>
      <c r="F5695" s="10"/>
      <c r="G5695" s="10"/>
      <c r="H5695" s="10"/>
    </row>
    <row r="5696" spans="2:8" x14ac:dyDescent="0.3">
      <c r="B5696" s="7"/>
      <c r="C5696" s="10"/>
      <c r="D5696" s="10"/>
      <c r="E5696" s="10"/>
      <c r="F5696" s="10"/>
      <c r="G5696" s="10"/>
      <c r="H5696" s="10"/>
    </row>
    <row r="5697" spans="2:8" x14ac:dyDescent="0.3">
      <c r="B5697" s="7"/>
      <c r="C5697" s="10"/>
      <c r="D5697" s="10"/>
      <c r="E5697" s="10"/>
      <c r="F5697" s="10"/>
      <c r="G5697" s="10"/>
      <c r="H5697" s="10"/>
    </row>
    <row r="5698" spans="2:8" x14ac:dyDescent="0.3">
      <c r="B5698" s="7"/>
      <c r="C5698" s="10"/>
      <c r="D5698" s="10"/>
      <c r="E5698" s="10"/>
      <c r="F5698" s="10"/>
      <c r="G5698" s="10"/>
      <c r="H5698" s="10"/>
    </row>
    <row r="5699" spans="2:8" x14ac:dyDescent="0.3">
      <c r="B5699" s="7"/>
      <c r="C5699" s="10"/>
      <c r="D5699" s="10"/>
      <c r="E5699" s="10"/>
      <c r="F5699" s="10"/>
      <c r="G5699" s="10"/>
      <c r="H5699" s="10"/>
    </row>
    <row r="5700" spans="2:8" x14ac:dyDescent="0.3">
      <c r="B5700" s="7"/>
      <c r="C5700" s="10"/>
      <c r="D5700" s="10"/>
      <c r="E5700" s="10"/>
      <c r="F5700" s="10"/>
      <c r="G5700" s="10"/>
      <c r="H5700" s="10"/>
    </row>
    <row r="5701" spans="2:8" x14ac:dyDescent="0.3">
      <c r="B5701" s="7"/>
      <c r="C5701" s="10"/>
      <c r="D5701" s="10"/>
      <c r="E5701" s="10"/>
      <c r="F5701" s="10"/>
      <c r="G5701" s="10"/>
      <c r="H5701" s="10"/>
    </row>
    <row r="5702" spans="2:8" x14ac:dyDescent="0.3">
      <c r="B5702" s="7"/>
      <c r="C5702" s="10"/>
      <c r="D5702" s="10"/>
      <c r="E5702" s="10"/>
      <c r="F5702" s="10"/>
      <c r="G5702" s="10"/>
      <c r="H5702" s="10"/>
    </row>
    <row r="5703" spans="2:8" x14ac:dyDescent="0.3">
      <c r="B5703" s="7"/>
      <c r="C5703" s="10"/>
      <c r="D5703" s="10"/>
      <c r="E5703" s="10"/>
      <c r="F5703" s="10"/>
      <c r="G5703" s="10"/>
      <c r="H5703" s="10"/>
    </row>
    <row r="5704" spans="2:8" x14ac:dyDescent="0.3">
      <c r="B5704" s="7"/>
      <c r="C5704" s="10"/>
      <c r="D5704" s="10"/>
      <c r="E5704" s="10"/>
      <c r="F5704" s="10"/>
      <c r="G5704" s="10"/>
      <c r="H5704" s="10"/>
    </row>
    <row r="5705" spans="2:8" x14ac:dyDescent="0.3">
      <c r="B5705" s="7"/>
      <c r="C5705" s="10"/>
      <c r="D5705" s="10"/>
      <c r="E5705" s="10"/>
      <c r="F5705" s="10"/>
      <c r="G5705" s="10"/>
      <c r="H5705" s="10"/>
    </row>
    <row r="5706" spans="2:8" x14ac:dyDescent="0.3">
      <c r="B5706" s="7"/>
      <c r="C5706" s="10"/>
      <c r="D5706" s="10"/>
      <c r="E5706" s="10"/>
      <c r="F5706" s="10"/>
      <c r="G5706" s="10"/>
      <c r="H5706" s="10"/>
    </row>
    <row r="5707" spans="2:8" x14ac:dyDescent="0.3">
      <c r="B5707" s="7"/>
      <c r="C5707" s="10"/>
      <c r="D5707" s="10"/>
      <c r="E5707" s="10"/>
      <c r="F5707" s="10"/>
      <c r="G5707" s="10"/>
      <c r="H5707" s="10"/>
    </row>
    <row r="5708" spans="2:8" x14ac:dyDescent="0.3">
      <c r="B5708" s="7"/>
      <c r="C5708" s="10"/>
      <c r="D5708" s="10"/>
      <c r="E5708" s="10"/>
      <c r="F5708" s="10"/>
      <c r="G5708" s="10"/>
      <c r="H5708" s="10"/>
    </row>
    <row r="5709" spans="2:8" x14ac:dyDescent="0.3">
      <c r="B5709" s="7"/>
      <c r="C5709" s="10"/>
      <c r="D5709" s="10"/>
      <c r="E5709" s="10"/>
      <c r="F5709" s="10"/>
      <c r="G5709" s="10"/>
      <c r="H5709" s="10"/>
    </row>
    <row r="5710" spans="2:8" x14ac:dyDescent="0.3">
      <c r="B5710" s="7"/>
      <c r="C5710" s="10"/>
      <c r="D5710" s="10"/>
      <c r="E5710" s="10"/>
      <c r="F5710" s="10"/>
      <c r="G5710" s="10"/>
      <c r="H5710" s="10"/>
    </row>
    <row r="5711" spans="2:8" x14ac:dyDescent="0.3">
      <c r="B5711" s="7"/>
      <c r="C5711" s="10"/>
      <c r="D5711" s="10"/>
      <c r="E5711" s="10"/>
      <c r="F5711" s="10"/>
      <c r="G5711" s="10"/>
      <c r="H5711" s="10"/>
    </row>
    <row r="5712" spans="2:8" x14ac:dyDescent="0.3">
      <c r="B5712" s="7"/>
      <c r="C5712" s="10"/>
      <c r="D5712" s="10"/>
      <c r="E5712" s="10"/>
      <c r="F5712" s="10"/>
      <c r="G5712" s="10"/>
      <c r="H5712" s="10"/>
    </row>
    <row r="5713" spans="2:8" x14ac:dyDescent="0.3">
      <c r="B5713" s="7"/>
      <c r="C5713" s="10"/>
      <c r="D5713" s="10"/>
      <c r="E5713" s="10"/>
      <c r="F5713" s="10"/>
      <c r="G5713" s="10"/>
      <c r="H5713" s="10"/>
    </row>
    <row r="5714" spans="2:8" x14ac:dyDescent="0.3">
      <c r="B5714" s="7"/>
      <c r="C5714" s="10"/>
      <c r="D5714" s="10"/>
      <c r="E5714" s="10"/>
      <c r="F5714" s="10"/>
      <c r="G5714" s="10"/>
      <c r="H5714" s="10"/>
    </row>
    <row r="5715" spans="2:8" x14ac:dyDescent="0.3">
      <c r="B5715" s="7"/>
      <c r="C5715" s="10"/>
      <c r="D5715" s="10"/>
      <c r="E5715" s="10"/>
      <c r="F5715" s="10"/>
      <c r="G5715" s="10"/>
      <c r="H5715" s="10"/>
    </row>
    <row r="5716" spans="2:8" x14ac:dyDescent="0.3">
      <c r="B5716" s="7"/>
      <c r="C5716" s="10"/>
      <c r="D5716" s="10"/>
      <c r="E5716" s="10"/>
      <c r="F5716" s="10"/>
      <c r="G5716" s="10"/>
      <c r="H5716" s="10"/>
    </row>
    <row r="5717" spans="2:8" x14ac:dyDescent="0.3">
      <c r="B5717" s="7"/>
      <c r="C5717" s="10"/>
      <c r="D5717" s="10"/>
      <c r="E5717" s="10"/>
      <c r="F5717" s="10"/>
      <c r="G5717" s="10"/>
      <c r="H5717" s="10"/>
    </row>
    <row r="5718" spans="2:8" x14ac:dyDescent="0.3">
      <c r="B5718" s="7"/>
      <c r="C5718" s="10"/>
      <c r="D5718" s="10"/>
      <c r="E5718" s="10"/>
      <c r="F5718" s="10"/>
      <c r="G5718" s="10"/>
      <c r="H5718" s="10"/>
    </row>
    <row r="5719" spans="2:8" x14ac:dyDescent="0.3">
      <c r="B5719" s="7"/>
      <c r="C5719" s="10"/>
      <c r="D5719" s="10"/>
      <c r="E5719" s="10"/>
      <c r="F5719" s="10"/>
      <c r="G5719" s="10"/>
      <c r="H5719" s="10"/>
    </row>
    <row r="5720" spans="2:8" x14ac:dyDescent="0.3">
      <c r="B5720" s="7"/>
      <c r="C5720" s="10"/>
      <c r="D5720" s="10"/>
      <c r="E5720" s="10"/>
      <c r="F5720" s="10"/>
      <c r="G5720" s="10"/>
      <c r="H5720" s="10"/>
    </row>
    <row r="5721" spans="2:8" x14ac:dyDescent="0.3">
      <c r="B5721" s="7"/>
      <c r="C5721" s="10"/>
      <c r="D5721" s="10"/>
      <c r="E5721" s="10"/>
      <c r="F5721" s="10"/>
      <c r="G5721" s="10"/>
      <c r="H5721" s="10"/>
    </row>
    <row r="5722" spans="2:8" x14ac:dyDescent="0.3">
      <c r="B5722" s="7"/>
      <c r="C5722" s="10"/>
      <c r="D5722" s="10"/>
      <c r="E5722" s="10"/>
      <c r="F5722" s="10"/>
      <c r="G5722" s="10"/>
      <c r="H5722" s="10"/>
    </row>
    <row r="5723" spans="2:8" x14ac:dyDescent="0.3">
      <c r="B5723" s="7"/>
      <c r="C5723" s="10"/>
      <c r="D5723" s="10"/>
      <c r="E5723" s="10"/>
      <c r="F5723" s="10"/>
      <c r="G5723" s="10"/>
      <c r="H5723" s="10"/>
    </row>
    <row r="5724" spans="2:8" x14ac:dyDescent="0.3">
      <c r="B5724" s="7"/>
      <c r="C5724" s="10"/>
      <c r="D5724" s="10"/>
      <c r="E5724" s="10"/>
      <c r="F5724" s="10"/>
      <c r="G5724" s="10"/>
      <c r="H5724" s="10"/>
    </row>
    <row r="5725" spans="2:8" x14ac:dyDescent="0.3">
      <c r="B5725" s="7"/>
      <c r="C5725" s="10"/>
      <c r="D5725" s="10"/>
      <c r="E5725" s="10"/>
      <c r="F5725" s="10"/>
      <c r="G5725" s="10"/>
      <c r="H5725" s="10"/>
    </row>
    <row r="5726" spans="2:8" x14ac:dyDescent="0.3">
      <c r="B5726" s="7"/>
      <c r="C5726" s="10"/>
      <c r="D5726" s="10"/>
      <c r="E5726" s="10"/>
      <c r="F5726" s="10"/>
      <c r="G5726" s="10"/>
      <c r="H5726" s="10"/>
    </row>
    <row r="5727" spans="2:8" x14ac:dyDescent="0.3">
      <c r="B5727" s="7"/>
      <c r="C5727" s="10"/>
      <c r="D5727" s="10"/>
      <c r="E5727" s="10"/>
      <c r="F5727" s="10"/>
      <c r="G5727" s="10"/>
      <c r="H5727" s="10"/>
    </row>
    <row r="5728" spans="2:8" x14ac:dyDescent="0.3">
      <c r="B5728" s="7"/>
      <c r="C5728" s="10"/>
      <c r="D5728" s="10"/>
      <c r="E5728" s="10"/>
      <c r="F5728" s="10"/>
      <c r="G5728" s="10"/>
      <c r="H5728" s="10"/>
    </row>
    <row r="5729" spans="2:8" x14ac:dyDescent="0.3">
      <c r="B5729" s="7"/>
      <c r="C5729" s="10"/>
      <c r="D5729" s="10"/>
      <c r="E5729" s="10"/>
      <c r="F5729" s="10"/>
      <c r="G5729" s="10"/>
      <c r="H5729" s="10"/>
    </row>
    <row r="5730" spans="2:8" x14ac:dyDescent="0.3">
      <c r="B5730" s="7"/>
      <c r="C5730" s="10"/>
      <c r="D5730" s="10"/>
      <c r="E5730" s="10"/>
      <c r="F5730" s="10"/>
      <c r="G5730" s="10"/>
      <c r="H5730" s="10"/>
    </row>
    <row r="5731" spans="2:8" x14ac:dyDescent="0.3">
      <c r="B5731" s="7"/>
      <c r="C5731" s="10"/>
      <c r="D5731" s="10"/>
      <c r="E5731" s="10"/>
      <c r="F5731" s="10"/>
      <c r="G5731" s="10"/>
      <c r="H5731" s="10"/>
    </row>
    <row r="5732" spans="2:8" x14ac:dyDescent="0.3">
      <c r="B5732" s="7"/>
      <c r="C5732" s="10"/>
      <c r="D5732" s="10"/>
      <c r="E5732" s="10"/>
      <c r="F5732" s="10"/>
      <c r="G5732" s="10"/>
      <c r="H5732" s="10"/>
    </row>
    <row r="5733" spans="2:8" x14ac:dyDescent="0.3">
      <c r="B5733" s="7"/>
      <c r="C5733" s="10"/>
      <c r="D5733" s="10"/>
      <c r="E5733" s="10"/>
      <c r="F5733" s="10"/>
      <c r="G5733" s="10"/>
      <c r="H5733" s="10"/>
    </row>
    <row r="5734" spans="2:8" x14ac:dyDescent="0.3">
      <c r="B5734" s="7"/>
      <c r="C5734" s="10"/>
      <c r="D5734" s="10"/>
      <c r="E5734" s="10"/>
      <c r="F5734" s="10"/>
      <c r="G5734" s="10"/>
      <c r="H5734" s="10"/>
    </row>
    <row r="5735" spans="2:8" x14ac:dyDescent="0.3">
      <c r="B5735" s="7"/>
      <c r="C5735" s="10"/>
      <c r="D5735" s="10"/>
      <c r="E5735" s="10"/>
      <c r="F5735" s="10"/>
      <c r="G5735" s="10"/>
      <c r="H5735" s="10"/>
    </row>
    <row r="5736" spans="2:8" x14ac:dyDescent="0.3">
      <c r="B5736" s="7"/>
      <c r="C5736" s="10"/>
      <c r="D5736" s="10"/>
      <c r="E5736" s="10"/>
      <c r="F5736" s="10"/>
      <c r="G5736" s="10"/>
      <c r="H5736" s="10"/>
    </row>
    <row r="5737" spans="2:8" x14ac:dyDescent="0.3">
      <c r="B5737" s="7"/>
      <c r="C5737" s="10"/>
      <c r="D5737" s="10"/>
      <c r="E5737" s="10"/>
      <c r="F5737" s="10"/>
      <c r="G5737" s="10"/>
      <c r="H5737" s="10"/>
    </row>
    <row r="5738" spans="2:8" x14ac:dyDescent="0.3">
      <c r="B5738" s="7"/>
      <c r="C5738" s="10"/>
      <c r="D5738" s="10"/>
      <c r="E5738" s="10"/>
      <c r="F5738" s="10"/>
      <c r="G5738" s="10"/>
      <c r="H5738" s="10"/>
    </row>
    <row r="5739" spans="2:8" x14ac:dyDescent="0.3">
      <c r="B5739" s="7"/>
      <c r="C5739" s="10"/>
      <c r="D5739" s="10"/>
      <c r="E5739" s="10"/>
      <c r="F5739" s="10"/>
      <c r="G5739" s="10"/>
      <c r="H5739" s="10"/>
    </row>
    <row r="5740" spans="2:8" x14ac:dyDescent="0.3">
      <c r="B5740" s="7"/>
      <c r="C5740" s="10"/>
      <c r="D5740" s="10"/>
      <c r="E5740" s="10"/>
      <c r="F5740" s="10"/>
      <c r="G5740" s="10"/>
      <c r="H5740" s="10"/>
    </row>
    <row r="5741" spans="2:8" x14ac:dyDescent="0.3">
      <c r="B5741" s="7"/>
      <c r="C5741" s="10"/>
      <c r="D5741" s="10"/>
      <c r="E5741" s="10"/>
      <c r="F5741" s="10"/>
      <c r="G5741" s="10"/>
      <c r="H5741" s="10"/>
    </row>
    <row r="5742" spans="2:8" x14ac:dyDescent="0.3">
      <c r="B5742" s="7"/>
      <c r="C5742" s="10"/>
      <c r="D5742" s="10"/>
      <c r="E5742" s="10"/>
      <c r="F5742" s="10"/>
      <c r="G5742" s="10"/>
      <c r="H5742" s="10"/>
    </row>
    <row r="5743" spans="2:8" x14ac:dyDescent="0.3">
      <c r="B5743" s="7"/>
      <c r="C5743" s="10"/>
      <c r="D5743" s="10"/>
      <c r="E5743" s="10"/>
      <c r="F5743" s="10"/>
      <c r="G5743" s="10"/>
      <c r="H5743" s="10"/>
    </row>
    <row r="5744" spans="2:8" x14ac:dyDescent="0.3">
      <c r="B5744" s="7"/>
      <c r="C5744" s="10"/>
      <c r="D5744" s="10"/>
      <c r="E5744" s="10"/>
      <c r="F5744" s="10"/>
      <c r="G5744" s="10"/>
      <c r="H5744" s="10"/>
    </row>
    <row r="5745" spans="2:8" x14ac:dyDescent="0.3">
      <c r="B5745" s="7"/>
      <c r="C5745" s="10"/>
      <c r="D5745" s="10"/>
      <c r="E5745" s="10"/>
      <c r="F5745" s="10"/>
      <c r="G5745" s="10"/>
      <c r="H5745" s="10"/>
    </row>
    <row r="5746" spans="2:8" x14ac:dyDescent="0.3">
      <c r="B5746" s="7"/>
      <c r="C5746" s="10"/>
      <c r="D5746" s="10"/>
      <c r="E5746" s="10"/>
      <c r="F5746" s="10"/>
      <c r="G5746" s="10"/>
      <c r="H5746" s="10"/>
    </row>
    <row r="5747" spans="2:8" x14ac:dyDescent="0.3">
      <c r="B5747" s="7"/>
      <c r="C5747" s="10"/>
      <c r="D5747" s="10"/>
      <c r="E5747" s="10"/>
      <c r="F5747" s="10"/>
      <c r="G5747" s="10"/>
      <c r="H5747" s="10"/>
    </row>
    <row r="5748" spans="2:8" x14ac:dyDescent="0.3">
      <c r="B5748" s="7"/>
      <c r="C5748" s="10"/>
      <c r="D5748" s="10"/>
      <c r="E5748" s="10"/>
      <c r="F5748" s="10"/>
      <c r="G5748" s="10"/>
      <c r="H5748" s="10"/>
    </row>
    <row r="5749" spans="2:8" x14ac:dyDescent="0.3">
      <c r="B5749" s="7"/>
      <c r="C5749" s="10"/>
      <c r="D5749" s="10"/>
      <c r="E5749" s="10"/>
      <c r="F5749" s="10"/>
      <c r="G5749" s="10"/>
      <c r="H5749" s="10"/>
    </row>
    <row r="5750" spans="2:8" x14ac:dyDescent="0.3">
      <c r="B5750" s="7"/>
      <c r="C5750" s="10"/>
      <c r="D5750" s="10"/>
      <c r="E5750" s="10"/>
      <c r="F5750" s="10"/>
      <c r="G5750" s="10"/>
      <c r="H5750" s="10"/>
    </row>
    <row r="5751" spans="2:8" x14ac:dyDescent="0.3">
      <c r="B5751" s="7"/>
      <c r="C5751" s="10"/>
      <c r="D5751" s="10"/>
      <c r="E5751" s="10"/>
      <c r="F5751" s="10"/>
      <c r="G5751" s="10"/>
      <c r="H5751" s="10"/>
    </row>
    <row r="5752" spans="2:8" x14ac:dyDescent="0.3">
      <c r="B5752" s="7"/>
      <c r="C5752" s="10"/>
      <c r="D5752" s="10"/>
      <c r="E5752" s="10"/>
      <c r="F5752" s="10"/>
      <c r="G5752" s="10"/>
      <c r="H5752" s="10"/>
    </row>
    <row r="5753" spans="2:8" x14ac:dyDescent="0.3">
      <c r="B5753" s="7"/>
      <c r="C5753" s="10"/>
      <c r="D5753" s="10"/>
      <c r="E5753" s="10"/>
      <c r="F5753" s="10"/>
      <c r="G5753" s="10"/>
      <c r="H5753" s="10"/>
    </row>
    <row r="5754" spans="2:8" x14ac:dyDescent="0.3">
      <c r="B5754" s="7"/>
      <c r="C5754" s="10"/>
      <c r="D5754" s="10"/>
      <c r="E5754" s="10"/>
      <c r="F5754" s="10"/>
      <c r="G5754" s="10"/>
      <c r="H5754" s="10"/>
    </row>
    <row r="5755" spans="2:8" x14ac:dyDescent="0.3">
      <c r="B5755" s="7"/>
      <c r="C5755" s="10"/>
      <c r="D5755" s="10"/>
      <c r="E5755" s="10"/>
      <c r="F5755" s="10"/>
      <c r="G5755" s="10"/>
      <c r="H5755" s="10"/>
    </row>
    <row r="5756" spans="2:8" x14ac:dyDescent="0.3">
      <c r="B5756" s="7"/>
      <c r="C5756" s="10"/>
      <c r="D5756" s="10"/>
      <c r="E5756" s="10"/>
      <c r="F5756" s="10"/>
      <c r="G5756" s="10"/>
      <c r="H5756" s="10"/>
    </row>
    <row r="5757" spans="2:8" x14ac:dyDescent="0.3">
      <c r="B5757" s="7"/>
      <c r="C5757" s="10"/>
      <c r="D5757" s="10"/>
      <c r="E5757" s="10"/>
      <c r="F5757" s="10"/>
      <c r="G5757" s="10"/>
      <c r="H5757" s="10"/>
    </row>
    <row r="5758" spans="2:8" x14ac:dyDescent="0.3">
      <c r="B5758" s="7"/>
      <c r="C5758" s="10"/>
      <c r="D5758" s="10"/>
      <c r="E5758" s="10"/>
      <c r="F5758" s="10"/>
      <c r="G5758" s="10"/>
      <c r="H5758" s="10"/>
    </row>
    <row r="5759" spans="2:8" x14ac:dyDescent="0.3">
      <c r="B5759" s="7"/>
      <c r="C5759" s="10"/>
      <c r="D5759" s="10"/>
      <c r="E5759" s="10"/>
      <c r="F5759" s="10"/>
      <c r="G5759" s="10"/>
      <c r="H5759" s="10"/>
    </row>
    <row r="5760" spans="2:8" x14ac:dyDescent="0.3">
      <c r="B5760" s="7"/>
      <c r="C5760" s="10"/>
      <c r="D5760" s="10"/>
      <c r="E5760" s="10"/>
      <c r="F5760" s="10"/>
      <c r="G5760" s="10"/>
      <c r="H5760" s="10"/>
    </row>
    <row r="5761" spans="2:8" x14ac:dyDescent="0.3">
      <c r="B5761" s="7"/>
      <c r="C5761" s="10"/>
      <c r="D5761" s="10"/>
      <c r="E5761" s="10"/>
      <c r="F5761" s="10"/>
      <c r="G5761" s="10"/>
      <c r="H5761" s="10"/>
    </row>
    <row r="5762" spans="2:8" x14ac:dyDescent="0.3">
      <c r="B5762" s="7"/>
      <c r="C5762" s="10"/>
      <c r="D5762" s="10"/>
      <c r="E5762" s="10"/>
      <c r="F5762" s="10"/>
      <c r="G5762" s="10"/>
      <c r="H5762" s="10"/>
    </row>
    <row r="5763" spans="2:8" x14ac:dyDescent="0.3">
      <c r="B5763" s="7"/>
      <c r="C5763" s="10"/>
      <c r="D5763" s="10"/>
      <c r="E5763" s="10"/>
      <c r="F5763" s="10"/>
      <c r="G5763" s="10"/>
      <c r="H5763" s="10"/>
    </row>
    <row r="5764" spans="2:8" x14ac:dyDescent="0.3">
      <c r="B5764" s="7"/>
      <c r="C5764" s="10"/>
      <c r="D5764" s="10"/>
      <c r="E5764" s="10"/>
      <c r="F5764" s="10"/>
      <c r="G5764" s="10"/>
      <c r="H5764" s="10"/>
    </row>
    <row r="5765" spans="2:8" x14ac:dyDescent="0.3">
      <c r="B5765" s="7"/>
      <c r="C5765" s="10"/>
      <c r="D5765" s="10"/>
      <c r="E5765" s="10"/>
      <c r="F5765" s="10"/>
      <c r="G5765" s="10"/>
      <c r="H5765" s="10"/>
    </row>
    <row r="5766" spans="2:8" x14ac:dyDescent="0.3">
      <c r="B5766" s="7"/>
      <c r="C5766" s="10"/>
      <c r="D5766" s="10"/>
      <c r="E5766" s="10"/>
      <c r="F5766" s="10"/>
      <c r="G5766" s="10"/>
      <c r="H5766" s="10"/>
    </row>
    <row r="5767" spans="2:8" x14ac:dyDescent="0.3">
      <c r="B5767" s="7"/>
      <c r="C5767" s="10"/>
      <c r="D5767" s="10"/>
      <c r="E5767" s="10"/>
      <c r="F5767" s="10"/>
      <c r="G5767" s="10"/>
      <c r="H5767" s="10"/>
    </row>
    <row r="5768" spans="2:8" x14ac:dyDescent="0.3">
      <c r="B5768" s="7"/>
      <c r="C5768" s="10"/>
      <c r="D5768" s="10"/>
      <c r="E5768" s="10"/>
      <c r="F5768" s="10"/>
      <c r="G5768" s="10"/>
      <c r="H5768" s="10"/>
    </row>
    <row r="5769" spans="2:8" x14ac:dyDescent="0.3">
      <c r="B5769" s="7"/>
      <c r="C5769" s="10"/>
      <c r="D5769" s="10"/>
      <c r="E5769" s="10"/>
      <c r="F5769" s="10"/>
      <c r="G5769" s="10"/>
      <c r="H5769" s="10"/>
    </row>
    <row r="5770" spans="2:8" x14ac:dyDescent="0.3">
      <c r="B5770" s="7"/>
      <c r="C5770" s="10"/>
      <c r="D5770" s="10"/>
      <c r="E5770" s="10"/>
      <c r="F5770" s="10"/>
      <c r="G5770" s="10"/>
      <c r="H5770" s="10"/>
    </row>
    <row r="5771" spans="2:8" x14ac:dyDescent="0.3">
      <c r="B5771" s="7"/>
      <c r="C5771" s="10"/>
      <c r="D5771" s="10"/>
      <c r="E5771" s="10"/>
      <c r="F5771" s="10"/>
      <c r="G5771" s="10"/>
      <c r="H5771" s="10"/>
    </row>
    <row r="5772" spans="2:8" x14ac:dyDescent="0.3">
      <c r="B5772" s="7"/>
      <c r="C5772" s="10"/>
      <c r="D5772" s="10"/>
      <c r="E5772" s="10"/>
      <c r="F5772" s="10"/>
      <c r="G5772" s="10"/>
      <c r="H5772" s="10"/>
    </row>
    <row r="5773" spans="2:8" x14ac:dyDescent="0.3">
      <c r="B5773" s="7"/>
      <c r="C5773" s="10"/>
      <c r="D5773" s="10"/>
      <c r="E5773" s="10"/>
      <c r="F5773" s="10"/>
      <c r="G5773" s="10"/>
      <c r="H5773" s="10"/>
    </row>
    <row r="5774" spans="2:8" x14ac:dyDescent="0.3">
      <c r="B5774" s="7"/>
      <c r="C5774" s="10"/>
      <c r="D5774" s="10"/>
      <c r="E5774" s="10"/>
      <c r="F5774" s="10"/>
      <c r="G5774" s="10"/>
      <c r="H5774" s="10"/>
    </row>
    <row r="5775" spans="2:8" x14ac:dyDescent="0.3">
      <c r="B5775" s="7"/>
      <c r="C5775" s="10"/>
      <c r="D5775" s="10"/>
      <c r="E5775" s="10"/>
      <c r="F5775" s="10"/>
      <c r="G5775" s="10"/>
      <c r="H5775" s="10"/>
    </row>
    <row r="5776" spans="2:8" x14ac:dyDescent="0.3">
      <c r="B5776" s="7"/>
      <c r="C5776" s="10"/>
      <c r="D5776" s="10"/>
      <c r="E5776" s="10"/>
      <c r="F5776" s="10"/>
      <c r="G5776" s="10"/>
      <c r="H5776" s="10"/>
    </row>
    <row r="5777" spans="2:8" x14ac:dyDescent="0.3">
      <c r="B5777" s="7"/>
      <c r="C5777" s="10"/>
      <c r="D5777" s="10"/>
      <c r="E5777" s="10"/>
      <c r="F5777" s="10"/>
      <c r="G5777" s="10"/>
      <c r="H5777" s="10"/>
    </row>
    <row r="5778" spans="2:8" x14ac:dyDescent="0.3">
      <c r="B5778" s="7"/>
      <c r="C5778" s="10"/>
      <c r="D5778" s="10"/>
      <c r="E5778" s="10"/>
      <c r="F5778" s="10"/>
      <c r="G5778" s="10"/>
      <c r="H5778" s="10"/>
    </row>
    <row r="5779" spans="2:8" x14ac:dyDescent="0.3">
      <c r="B5779" s="7"/>
      <c r="C5779" s="10"/>
      <c r="D5779" s="10"/>
      <c r="E5779" s="10"/>
      <c r="F5779" s="10"/>
      <c r="G5779" s="10"/>
      <c r="H5779" s="10"/>
    </row>
    <row r="5780" spans="2:8" x14ac:dyDescent="0.3">
      <c r="B5780" s="7"/>
      <c r="C5780" s="10"/>
      <c r="D5780" s="10"/>
      <c r="E5780" s="10"/>
      <c r="F5780" s="10"/>
      <c r="G5780" s="10"/>
      <c r="H5780" s="10"/>
    </row>
    <row r="5781" spans="2:8" x14ac:dyDescent="0.3">
      <c r="B5781" s="7"/>
      <c r="C5781" s="10"/>
      <c r="D5781" s="10"/>
      <c r="E5781" s="10"/>
      <c r="F5781" s="10"/>
      <c r="G5781" s="10"/>
      <c r="H5781" s="10"/>
    </row>
    <row r="5782" spans="2:8" x14ac:dyDescent="0.3">
      <c r="B5782" s="7"/>
      <c r="C5782" s="10"/>
      <c r="D5782" s="10"/>
      <c r="E5782" s="10"/>
      <c r="F5782" s="10"/>
      <c r="G5782" s="10"/>
      <c r="H5782" s="10"/>
    </row>
    <row r="5783" spans="2:8" x14ac:dyDescent="0.3">
      <c r="B5783" s="7"/>
      <c r="C5783" s="10"/>
      <c r="D5783" s="10"/>
      <c r="E5783" s="10"/>
      <c r="F5783" s="10"/>
      <c r="G5783" s="10"/>
      <c r="H5783" s="10"/>
    </row>
    <row r="5784" spans="2:8" x14ac:dyDescent="0.3">
      <c r="B5784" s="7"/>
      <c r="C5784" s="10"/>
      <c r="D5784" s="10"/>
      <c r="E5784" s="10"/>
      <c r="F5784" s="10"/>
      <c r="G5784" s="10"/>
      <c r="H5784" s="10"/>
    </row>
    <row r="5785" spans="2:8" x14ac:dyDescent="0.3">
      <c r="B5785" s="7"/>
      <c r="C5785" s="10"/>
      <c r="D5785" s="10"/>
      <c r="E5785" s="10"/>
      <c r="F5785" s="10"/>
      <c r="G5785" s="10"/>
      <c r="H5785" s="10"/>
    </row>
    <row r="5786" spans="2:8" x14ac:dyDescent="0.3">
      <c r="B5786" s="7"/>
      <c r="C5786" s="10"/>
      <c r="D5786" s="10"/>
      <c r="E5786" s="10"/>
      <c r="F5786" s="10"/>
      <c r="G5786" s="10"/>
      <c r="H5786" s="10"/>
    </row>
    <row r="5787" spans="2:8" x14ac:dyDescent="0.3">
      <c r="B5787" s="7"/>
      <c r="C5787" s="10"/>
      <c r="D5787" s="10"/>
      <c r="E5787" s="10"/>
      <c r="F5787" s="10"/>
      <c r="G5787" s="10"/>
      <c r="H5787" s="10"/>
    </row>
    <row r="5788" spans="2:8" x14ac:dyDescent="0.3">
      <c r="B5788" s="7"/>
      <c r="C5788" s="10"/>
      <c r="D5788" s="10"/>
      <c r="E5788" s="10"/>
      <c r="F5788" s="10"/>
      <c r="G5788" s="10"/>
      <c r="H5788" s="10"/>
    </row>
    <row r="5789" spans="2:8" x14ac:dyDescent="0.3">
      <c r="B5789" s="7"/>
      <c r="C5789" s="10"/>
      <c r="D5789" s="10"/>
      <c r="E5789" s="10"/>
      <c r="F5789" s="10"/>
      <c r="G5789" s="10"/>
      <c r="H5789" s="10"/>
    </row>
    <row r="5790" spans="2:8" x14ac:dyDescent="0.3">
      <c r="B5790" s="7"/>
      <c r="C5790" s="10"/>
      <c r="D5790" s="10"/>
      <c r="E5790" s="10"/>
      <c r="F5790" s="10"/>
      <c r="G5790" s="10"/>
      <c r="H5790" s="10"/>
    </row>
    <row r="5791" spans="2:8" x14ac:dyDescent="0.3">
      <c r="B5791" s="7"/>
      <c r="C5791" s="10"/>
      <c r="D5791" s="10"/>
      <c r="E5791" s="10"/>
      <c r="F5791" s="10"/>
      <c r="G5791" s="10"/>
      <c r="H5791" s="10"/>
    </row>
    <row r="5792" spans="2:8" x14ac:dyDescent="0.3">
      <c r="B5792" s="7"/>
      <c r="C5792" s="10"/>
      <c r="D5792" s="10"/>
      <c r="E5792" s="10"/>
      <c r="F5792" s="10"/>
      <c r="G5792" s="10"/>
      <c r="H5792" s="10"/>
    </row>
    <row r="5793" spans="2:8" x14ac:dyDescent="0.3">
      <c r="B5793" s="7"/>
      <c r="C5793" s="10"/>
      <c r="D5793" s="10"/>
      <c r="E5793" s="10"/>
      <c r="F5793" s="10"/>
      <c r="G5793" s="10"/>
      <c r="H5793" s="10"/>
    </row>
    <row r="5794" spans="2:8" x14ac:dyDescent="0.3">
      <c r="B5794" s="7"/>
      <c r="C5794" s="10"/>
      <c r="D5794" s="10"/>
      <c r="E5794" s="10"/>
      <c r="F5794" s="10"/>
      <c r="G5794" s="10"/>
      <c r="H5794" s="10"/>
    </row>
    <row r="5795" spans="2:8" x14ac:dyDescent="0.3">
      <c r="B5795" s="7"/>
      <c r="C5795" s="10"/>
      <c r="D5795" s="10"/>
      <c r="E5795" s="10"/>
      <c r="F5795" s="10"/>
      <c r="G5795" s="10"/>
      <c r="H5795" s="10"/>
    </row>
    <row r="5796" spans="2:8" x14ac:dyDescent="0.3">
      <c r="B5796" s="7"/>
      <c r="C5796" s="10"/>
      <c r="D5796" s="10"/>
      <c r="E5796" s="10"/>
      <c r="F5796" s="10"/>
      <c r="G5796" s="10"/>
      <c r="H5796" s="10"/>
    </row>
    <row r="5797" spans="2:8" x14ac:dyDescent="0.3">
      <c r="B5797" s="7"/>
      <c r="C5797" s="10"/>
      <c r="D5797" s="10"/>
      <c r="E5797" s="10"/>
      <c r="F5797" s="10"/>
      <c r="G5797" s="10"/>
      <c r="H5797" s="10"/>
    </row>
    <row r="5798" spans="2:8" x14ac:dyDescent="0.3">
      <c r="B5798" s="7"/>
      <c r="C5798" s="10"/>
      <c r="D5798" s="10"/>
      <c r="E5798" s="10"/>
      <c r="F5798" s="10"/>
      <c r="G5798" s="10"/>
      <c r="H5798" s="10"/>
    </row>
    <row r="5799" spans="2:8" x14ac:dyDescent="0.3">
      <c r="B5799" s="7"/>
      <c r="C5799" s="10"/>
      <c r="D5799" s="10"/>
      <c r="E5799" s="10"/>
      <c r="F5799" s="10"/>
      <c r="G5799" s="10"/>
      <c r="H5799" s="10"/>
    </row>
    <row r="5800" spans="2:8" x14ac:dyDescent="0.3">
      <c r="B5800" s="7"/>
      <c r="C5800" s="10"/>
      <c r="D5800" s="10"/>
      <c r="E5800" s="10"/>
      <c r="F5800" s="10"/>
      <c r="G5800" s="10"/>
      <c r="H5800" s="10"/>
    </row>
    <row r="5801" spans="2:8" x14ac:dyDescent="0.3">
      <c r="B5801" s="7"/>
      <c r="C5801" s="10"/>
      <c r="D5801" s="10"/>
      <c r="E5801" s="10"/>
      <c r="F5801" s="10"/>
      <c r="G5801" s="10"/>
      <c r="H5801" s="10"/>
    </row>
    <row r="5802" spans="2:8" x14ac:dyDescent="0.3">
      <c r="B5802" s="7"/>
      <c r="C5802" s="10"/>
      <c r="D5802" s="10"/>
      <c r="E5802" s="10"/>
      <c r="F5802" s="10"/>
      <c r="G5802" s="10"/>
      <c r="H5802" s="10"/>
    </row>
    <row r="5803" spans="2:8" x14ac:dyDescent="0.3">
      <c r="B5803" s="7"/>
      <c r="C5803" s="10"/>
      <c r="D5803" s="10"/>
      <c r="E5803" s="10"/>
      <c r="F5803" s="10"/>
      <c r="G5803" s="10"/>
      <c r="H5803" s="10"/>
    </row>
    <row r="5804" spans="2:8" x14ac:dyDescent="0.3">
      <c r="B5804" s="7"/>
      <c r="C5804" s="10"/>
      <c r="D5804" s="10"/>
      <c r="E5804" s="10"/>
      <c r="F5804" s="10"/>
      <c r="G5804" s="10"/>
      <c r="H5804" s="10"/>
    </row>
    <row r="5805" spans="2:8" x14ac:dyDescent="0.3">
      <c r="B5805" s="7"/>
      <c r="C5805" s="10"/>
      <c r="D5805" s="10"/>
      <c r="E5805" s="10"/>
      <c r="F5805" s="10"/>
      <c r="G5805" s="10"/>
      <c r="H5805" s="10"/>
    </row>
    <row r="5806" spans="2:8" x14ac:dyDescent="0.3">
      <c r="B5806" s="7"/>
      <c r="C5806" s="10"/>
      <c r="D5806" s="10"/>
      <c r="E5806" s="10"/>
      <c r="F5806" s="10"/>
      <c r="G5806" s="10"/>
      <c r="H5806" s="10"/>
    </row>
    <row r="5807" spans="2:8" x14ac:dyDescent="0.3">
      <c r="B5807" s="7"/>
      <c r="C5807" s="10"/>
      <c r="D5807" s="10"/>
      <c r="E5807" s="10"/>
      <c r="F5807" s="10"/>
      <c r="G5807" s="10"/>
      <c r="H5807" s="10"/>
    </row>
    <row r="5808" spans="2:8" x14ac:dyDescent="0.3">
      <c r="B5808" s="7"/>
      <c r="C5808" s="10"/>
      <c r="D5808" s="10"/>
      <c r="E5808" s="10"/>
      <c r="F5808" s="10"/>
      <c r="G5808" s="10"/>
      <c r="H5808" s="10"/>
    </row>
    <row r="5809" spans="2:8" x14ac:dyDescent="0.3">
      <c r="B5809" s="7"/>
      <c r="C5809" s="10"/>
      <c r="D5809" s="10"/>
      <c r="E5809" s="10"/>
      <c r="F5809" s="10"/>
      <c r="G5809" s="10"/>
      <c r="H5809" s="10"/>
    </row>
    <row r="5810" spans="2:8" x14ac:dyDescent="0.3">
      <c r="B5810" s="7"/>
      <c r="C5810" s="10"/>
      <c r="D5810" s="10"/>
      <c r="E5810" s="10"/>
      <c r="F5810" s="10"/>
      <c r="G5810" s="10"/>
      <c r="H5810" s="10"/>
    </row>
    <row r="5811" spans="2:8" x14ac:dyDescent="0.3">
      <c r="B5811" s="7"/>
      <c r="C5811" s="10"/>
      <c r="D5811" s="10"/>
      <c r="E5811" s="10"/>
      <c r="F5811" s="10"/>
      <c r="G5811" s="10"/>
      <c r="H5811" s="10"/>
    </row>
    <row r="5812" spans="2:8" x14ac:dyDescent="0.3">
      <c r="B5812" s="7"/>
      <c r="C5812" s="10"/>
      <c r="D5812" s="10"/>
      <c r="E5812" s="10"/>
      <c r="F5812" s="10"/>
      <c r="G5812" s="10"/>
      <c r="H5812" s="10"/>
    </row>
    <row r="5813" spans="2:8" x14ac:dyDescent="0.3">
      <c r="B5813" s="7"/>
      <c r="C5813" s="10"/>
      <c r="D5813" s="10"/>
      <c r="E5813" s="10"/>
      <c r="F5813" s="10"/>
      <c r="G5813" s="10"/>
      <c r="H5813" s="10"/>
    </row>
    <row r="5814" spans="2:8" x14ac:dyDescent="0.3">
      <c r="B5814" s="7"/>
      <c r="C5814" s="10"/>
      <c r="D5814" s="10"/>
      <c r="E5814" s="10"/>
      <c r="F5814" s="10"/>
      <c r="G5814" s="10"/>
      <c r="H5814" s="10"/>
    </row>
    <row r="5815" spans="2:8" x14ac:dyDescent="0.3">
      <c r="B5815" s="7"/>
      <c r="C5815" s="10"/>
      <c r="D5815" s="10"/>
      <c r="E5815" s="10"/>
      <c r="F5815" s="10"/>
      <c r="G5815" s="10"/>
      <c r="H5815" s="10"/>
    </row>
    <row r="5816" spans="2:8" x14ac:dyDescent="0.3">
      <c r="B5816" s="7"/>
      <c r="C5816" s="10"/>
      <c r="D5816" s="10"/>
      <c r="E5816" s="10"/>
      <c r="F5816" s="10"/>
      <c r="G5816" s="10"/>
      <c r="H5816" s="10"/>
    </row>
    <row r="5817" spans="2:8" x14ac:dyDescent="0.3">
      <c r="B5817" s="7"/>
      <c r="C5817" s="10"/>
      <c r="D5817" s="10"/>
      <c r="E5817" s="10"/>
      <c r="F5817" s="10"/>
      <c r="G5817" s="10"/>
      <c r="H5817" s="10"/>
    </row>
    <row r="5818" spans="2:8" x14ac:dyDescent="0.3">
      <c r="B5818" s="7"/>
      <c r="C5818" s="10"/>
      <c r="D5818" s="10"/>
      <c r="E5818" s="10"/>
      <c r="F5818" s="10"/>
      <c r="G5818" s="10"/>
      <c r="H5818" s="10"/>
    </row>
    <row r="5819" spans="2:8" x14ac:dyDescent="0.3">
      <c r="B5819" s="7"/>
      <c r="C5819" s="10"/>
      <c r="D5819" s="10"/>
      <c r="E5819" s="10"/>
      <c r="F5819" s="10"/>
      <c r="G5819" s="10"/>
      <c r="H5819" s="10"/>
    </row>
    <row r="5820" spans="2:8" x14ac:dyDescent="0.3">
      <c r="B5820" s="7"/>
      <c r="C5820" s="10"/>
      <c r="D5820" s="10"/>
      <c r="E5820" s="10"/>
      <c r="F5820" s="10"/>
      <c r="G5820" s="10"/>
      <c r="H5820" s="10"/>
    </row>
    <row r="5821" spans="2:8" x14ac:dyDescent="0.3">
      <c r="B5821" s="7"/>
      <c r="C5821" s="10"/>
      <c r="D5821" s="10"/>
      <c r="E5821" s="10"/>
      <c r="F5821" s="10"/>
      <c r="G5821" s="10"/>
      <c r="H5821" s="10"/>
    </row>
    <row r="5822" spans="2:8" x14ac:dyDescent="0.3">
      <c r="B5822" s="7"/>
      <c r="C5822" s="10"/>
      <c r="D5822" s="10"/>
      <c r="E5822" s="10"/>
      <c r="F5822" s="10"/>
      <c r="G5822" s="10"/>
      <c r="H5822" s="10"/>
    </row>
    <row r="5823" spans="2:8" x14ac:dyDescent="0.3">
      <c r="B5823" s="7"/>
      <c r="C5823" s="10"/>
      <c r="D5823" s="10"/>
      <c r="E5823" s="10"/>
      <c r="F5823" s="10"/>
      <c r="G5823" s="10"/>
      <c r="H5823" s="10"/>
    </row>
    <row r="5824" spans="2:8" x14ac:dyDescent="0.3">
      <c r="B5824" s="7"/>
      <c r="C5824" s="10"/>
      <c r="D5824" s="10"/>
      <c r="E5824" s="10"/>
      <c r="F5824" s="10"/>
      <c r="G5824" s="10"/>
      <c r="H5824" s="10"/>
    </row>
    <row r="5825" spans="2:8" x14ac:dyDescent="0.3">
      <c r="B5825" s="7"/>
      <c r="C5825" s="10"/>
      <c r="D5825" s="10"/>
      <c r="E5825" s="10"/>
      <c r="F5825" s="10"/>
      <c r="G5825" s="10"/>
      <c r="H5825" s="10"/>
    </row>
    <row r="5826" spans="2:8" x14ac:dyDescent="0.3">
      <c r="B5826" s="7"/>
      <c r="C5826" s="10"/>
      <c r="D5826" s="10"/>
      <c r="E5826" s="10"/>
      <c r="F5826" s="10"/>
      <c r="G5826" s="10"/>
      <c r="H5826" s="10"/>
    </row>
    <row r="5827" spans="2:8" x14ac:dyDescent="0.3">
      <c r="B5827" s="7"/>
      <c r="C5827" s="10"/>
      <c r="D5827" s="10"/>
      <c r="E5827" s="10"/>
      <c r="F5827" s="10"/>
      <c r="G5827" s="10"/>
      <c r="H5827" s="10"/>
    </row>
    <row r="5828" spans="2:8" x14ac:dyDescent="0.3">
      <c r="B5828" s="7"/>
      <c r="C5828" s="10"/>
      <c r="D5828" s="10"/>
      <c r="E5828" s="10"/>
      <c r="F5828" s="10"/>
      <c r="G5828" s="10"/>
      <c r="H5828" s="10"/>
    </row>
    <row r="5829" spans="2:8" x14ac:dyDescent="0.3">
      <c r="B5829" s="7"/>
      <c r="C5829" s="10"/>
      <c r="D5829" s="10"/>
      <c r="E5829" s="10"/>
      <c r="F5829" s="10"/>
      <c r="G5829" s="10"/>
      <c r="H5829" s="10"/>
    </row>
    <row r="5830" spans="2:8" x14ac:dyDescent="0.3">
      <c r="B5830" s="7"/>
      <c r="C5830" s="10"/>
      <c r="D5830" s="10"/>
      <c r="E5830" s="10"/>
      <c r="F5830" s="10"/>
      <c r="G5830" s="10"/>
      <c r="H5830" s="10"/>
    </row>
    <row r="5831" spans="2:8" x14ac:dyDescent="0.3">
      <c r="B5831" s="7"/>
      <c r="C5831" s="10"/>
      <c r="D5831" s="10"/>
      <c r="E5831" s="10"/>
      <c r="F5831" s="10"/>
      <c r="G5831" s="10"/>
      <c r="H5831" s="10"/>
    </row>
    <row r="5832" spans="2:8" x14ac:dyDescent="0.3">
      <c r="B5832" s="7"/>
      <c r="C5832" s="10"/>
      <c r="D5832" s="10"/>
      <c r="E5832" s="10"/>
      <c r="F5832" s="10"/>
      <c r="G5832" s="10"/>
      <c r="H5832" s="10"/>
    </row>
    <row r="5833" spans="2:8" x14ac:dyDescent="0.3">
      <c r="B5833" s="7"/>
      <c r="C5833" s="10"/>
      <c r="D5833" s="10"/>
      <c r="E5833" s="10"/>
      <c r="F5833" s="10"/>
      <c r="G5833" s="10"/>
      <c r="H5833" s="10"/>
    </row>
    <row r="5834" spans="2:8" x14ac:dyDescent="0.3">
      <c r="B5834" s="7"/>
      <c r="C5834" s="10"/>
      <c r="D5834" s="10"/>
      <c r="E5834" s="10"/>
      <c r="F5834" s="10"/>
      <c r="G5834" s="10"/>
      <c r="H5834" s="10"/>
    </row>
    <row r="5835" spans="2:8" x14ac:dyDescent="0.3">
      <c r="B5835" s="7"/>
      <c r="C5835" s="10"/>
      <c r="D5835" s="10"/>
      <c r="E5835" s="10"/>
      <c r="F5835" s="10"/>
      <c r="G5835" s="10"/>
      <c r="H5835" s="10"/>
    </row>
    <row r="5836" spans="2:8" x14ac:dyDescent="0.3">
      <c r="B5836" s="7"/>
      <c r="C5836" s="10"/>
      <c r="D5836" s="10"/>
      <c r="E5836" s="10"/>
      <c r="F5836" s="10"/>
      <c r="G5836" s="10"/>
      <c r="H5836" s="10"/>
    </row>
    <row r="5837" spans="2:8" x14ac:dyDescent="0.3">
      <c r="B5837" s="7"/>
      <c r="C5837" s="10"/>
      <c r="D5837" s="10"/>
      <c r="E5837" s="10"/>
      <c r="F5837" s="10"/>
      <c r="G5837" s="10"/>
      <c r="H5837" s="10"/>
    </row>
    <row r="5838" spans="2:8" x14ac:dyDescent="0.3">
      <c r="B5838" s="7"/>
      <c r="C5838" s="10"/>
      <c r="D5838" s="10"/>
      <c r="E5838" s="10"/>
      <c r="F5838" s="10"/>
      <c r="G5838" s="10"/>
      <c r="H5838" s="10"/>
    </row>
    <row r="5839" spans="2:8" x14ac:dyDescent="0.3">
      <c r="B5839" s="7"/>
      <c r="C5839" s="10"/>
      <c r="D5839" s="10"/>
      <c r="E5839" s="10"/>
      <c r="F5839" s="10"/>
      <c r="G5839" s="10"/>
      <c r="H5839" s="10"/>
    </row>
    <row r="5840" spans="2:8" x14ac:dyDescent="0.3">
      <c r="B5840" s="7"/>
      <c r="C5840" s="10"/>
      <c r="D5840" s="10"/>
      <c r="E5840" s="10"/>
      <c r="F5840" s="10"/>
      <c r="G5840" s="10"/>
      <c r="H5840" s="10"/>
    </row>
    <row r="5841" spans="2:8" x14ac:dyDescent="0.3">
      <c r="B5841" s="7"/>
      <c r="C5841" s="10"/>
      <c r="D5841" s="10"/>
      <c r="E5841" s="10"/>
      <c r="F5841" s="10"/>
      <c r="G5841" s="10"/>
      <c r="H5841" s="10"/>
    </row>
    <row r="5842" spans="2:8" x14ac:dyDescent="0.3">
      <c r="B5842" s="7"/>
      <c r="C5842" s="10"/>
      <c r="D5842" s="10"/>
      <c r="E5842" s="10"/>
      <c r="F5842" s="10"/>
      <c r="G5842" s="10"/>
      <c r="H5842" s="10"/>
    </row>
    <row r="5843" spans="2:8" x14ac:dyDescent="0.3">
      <c r="B5843" s="7"/>
      <c r="C5843" s="10"/>
      <c r="D5843" s="10"/>
      <c r="E5843" s="10"/>
      <c r="F5843" s="10"/>
      <c r="G5843" s="10"/>
      <c r="H5843" s="10"/>
    </row>
    <row r="5844" spans="2:8" x14ac:dyDescent="0.3">
      <c r="B5844" s="7"/>
      <c r="C5844" s="10"/>
      <c r="D5844" s="10"/>
      <c r="E5844" s="10"/>
      <c r="F5844" s="10"/>
      <c r="G5844" s="10"/>
      <c r="H5844" s="10"/>
    </row>
    <row r="5845" spans="2:8" x14ac:dyDescent="0.3">
      <c r="B5845" s="7"/>
      <c r="C5845" s="10"/>
      <c r="D5845" s="10"/>
      <c r="E5845" s="10"/>
      <c r="F5845" s="10"/>
      <c r="G5845" s="10"/>
      <c r="H5845" s="10"/>
    </row>
    <row r="5846" spans="2:8" x14ac:dyDescent="0.3">
      <c r="B5846" s="7"/>
      <c r="C5846" s="10"/>
      <c r="D5846" s="10"/>
      <c r="E5846" s="10"/>
      <c r="F5846" s="10"/>
      <c r="G5846" s="10"/>
      <c r="H5846" s="10"/>
    </row>
    <row r="5847" spans="2:8" x14ac:dyDescent="0.3">
      <c r="B5847" s="7"/>
      <c r="C5847" s="10"/>
      <c r="D5847" s="10"/>
      <c r="E5847" s="10"/>
      <c r="F5847" s="10"/>
      <c r="G5847" s="10"/>
      <c r="H5847" s="10"/>
    </row>
    <row r="5848" spans="2:8" x14ac:dyDescent="0.3">
      <c r="B5848" s="7"/>
      <c r="C5848" s="10"/>
      <c r="D5848" s="10"/>
      <c r="E5848" s="10"/>
      <c r="F5848" s="10"/>
      <c r="G5848" s="10"/>
      <c r="H5848" s="10"/>
    </row>
    <row r="5849" spans="2:8" x14ac:dyDescent="0.3">
      <c r="B5849" s="7"/>
      <c r="C5849" s="10"/>
      <c r="D5849" s="10"/>
      <c r="E5849" s="10"/>
      <c r="F5849" s="10"/>
      <c r="G5849" s="10"/>
      <c r="H5849" s="10"/>
    </row>
    <row r="5850" spans="2:8" x14ac:dyDescent="0.3">
      <c r="B5850" s="7"/>
      <c r="C5850" s="10"/>
      <c r="D5850" s="10"/>
      <c r="E5850" s="10"/>
      <c r="F5850" s="10"/>
      <c r="G5850" s="10"/>
      <c r="H5850" s="10"/>
    </row>
    <row r="5851" spans="2:8" x14ac:dyDescent="0.3">
      <c r="B5851" s="7"/>
      <c r="C5851" s="10"/>
      <c r="D5851" s="10"/>
      <c r="E5851" s="10"/>
      <c r="F5851" s="10"/>
      <c r="G5851" s="10"/>
      <c r="H5851" s="10"/>
    </row>
    <row r="5852" spans="2:8" x14ac:dyDescent="0.3">
      <c r="B5852" s="7"/>
      <c r="C5852" s="10"/>
      <c r="D5852" s="10"/>
      <c r="E5852" s="10"/>
      <c r="F5852" s="10"/>
      <c r="G5852" s="10"/>
      <c r="H5852" s="10"/>
    </row>
    <row r="5853" spans="2:8" x14ac:dyDescent="0.3">
      <c r="B5853" s="7"/>
      <c r="C5853" s="10"/>
      <c r="D5853" s="10"/>
      <c r="E5853" s="10"/>
      <c r="F5853" s="10"/>
      <c r="G5853" s="10"/>
      <c r="H5853" s="10"/>
    </row>
    <row r="5854" spans="2:8" x14ac:dyDescent="0.3">
      <c r="B5854" s="7"/>
      <c r="C5854" s="10"/>
      <c r="D5854" s="10"/>
      <c r="E5854" s="10"/>
      <c r="F5854" s="10"/>
      <c r="G5854" s="10"/>
      <c r="H5854" s="10"/>
    </row>
    <row r="5855" spans="2:8" x14ac:dyDescent="0.3">
      <c r="B5855" s="7"/>
      <c r="C5855" s="10"/>
      <c r="D5855" s="10"/>
      <c r="E5855" s="10"/>
      <c r="F5855" s="10"/>
      <c r="G5855" s="10"/>
      <c r="H5855" s="10"/>
    </row>
    <row r="5856" spans="2:8" x14ac:dyDescent="0.3">
      <c r="B5856" s="7"/>
      <c r="C5856" s="10"/>
      <c r="D5856" s="10"/>
      <c r="E5856" s="10"/>
      <c r="F5856" s="10"/>
      <c r="G5856" s="10"/>
      <c r="H5856" s="10"/>
    </row>
    <row r="5857" spans="2:8" x14ac:dyDescent="0.3">
      <c r="B5857" s="7"/>
      <c r="C5857" s="10"/>
      <c r="D5857" s="10"/>
      <c r="E5857" s="10"/>
      <c r="F5857" s="10"/>
      <c r="G5857" s="10"/>
      <c r="H5857" s="10"/>
    </row>
    <row r="5858" spans="2:8" x14ac:dyDescent="0.3">
      <c r="B5858" s="7"/>
      <c r="C5858" s="10"/>
      <c r="D5858" s="10"/>
      <c r="E5858" s="10"/>
      <c r="F5858" s="10"/>
      <c r="G5858" s="10"/>
      <c r="H5858" s="10"/>
    </row>
    <row r="5859" spans="2:8" x14ac:dyDescent="0.3">
      <c r="B5859" s="7"/>
      <c r="C5859" s="10"/>
      <c r="D5859" s="10"/>
      <c r="E5859" s="10"/>
      <c r="F5859" s="10"/>
      <c r="G5859" s="10"/>
      <c r="H5859" s="10"/>
    </row>
    <row r="5860" spans="2:8" x14ac:dyDescent="0.3">
      <c r="B5860" s="7"/>
      <c r="C5860" s="10"/>
      <c r="D5860" s="10"/>
      <c r="E5860" s="10"/>
      <c r="F5860" s="10"/>
      <c r="G5860" s="10"/>
      <c r="H5860" s="10"/>
    </row>
    <row r="5861" spans="2:8" x14ac:dyDescent="0.3">
      <c r="B5861" s="7"/>
      <c r="C5861" s="10"/>
      <c r="D5861" s="10"/>
      <c r="E5861" s="10"/>
      <c r="F5861" s="10"/>
      <c r="G5861" s="10"/>
      <c r="H5861" s="10"/>
    </row>
    <row r="5862" spans="2:8" x14ac:dyDescent="0.3">
      <c r="B5862" s="7"/>
      <c r="C5862" s="10"/>
      <c r="D5862" s="10"/>
      <c r="E5862" s="10"/>
      <c r="F5862" s="10"/>
      <c r="G5862" s="10"/>
      <c r="H5862" s="10"/>
    </row>
    <row r="5863" spans="2:8" x14ac:dyDescent="0.3">
      <c r="B5863" s="7"/>
      <c r="C5863" s="10"/>
      <c r="D5863" s="10"/>
      <c r="E5863" s="10"/>
      <c r="F5863" s="10"/>
      <c r="G5863" s="10"/>
      <c r="H5863" s="10"/>
    </row>
    <row r="5864" spans="2:8" x14ac:dyDescent="0.3">
      <c r="B5864" s="7"/>
      <c r="C5864" s="10"/>
      <c r="D5864" s="10"/>
      <c r="E5864" s="10"/>
      <c r="F5864" s="10"/>
      <c r="G5864" s="10"/>
      <c r="H5864" s="10"/>
    </row>
    <row r="5865" spans="2:8" x14ac:dyDescent="0.3">
      <c r="B5865" s="7"/>
      <c r="C5865" s="10"/>
      <c r="D5865" s="10"/>
      <c r="E5865" s="10"/>
      <c r="F5865" s="10"/>
      <c r="G5865" s="10"/>
      <c r="H5865" s="10"/>
    </row>
    <row r="5866" spans="2:8" x14ac:dyDescent="0.3">
      <c r="B5866" s="7"/>
      <c r="C5866" s="10"/>
      <c r="D5866" s="10"/>
      <c r="E5866" s="10"/>
      <c r="F5866" s="10"/>
      <c r="G5866" s="10"/>
      <c r="H5866" s="10"/>
    </row>
    <row r="5867" spans="2:8" x14ac:dyDescent="0.3">
      <c r="B5867" s="7"/>
      <c r="C5867" s="10"/>
      <c r="D5867" s="10"/>
      <c r="E5867" s="10"/>
      <c r="F5867" s="10"/>
      <c r="G5867" s="10"/>
      <c r="H5867" s="10"/>
    </row>
    <row r="5868" spans="2:8" x14ac:dyDescent="0.3">
      <c r="B5868" s="7"/>
      <c r="C5868" s="10"/>
      <c r="D5868" s="10"/>
      <c r="E5868" s="10"/>
      <c r="F5868" s="10"/>
      <c r="G5868" s="10"/>
      <c r="H5868" s="10"/>
    </row>
    <row r="5869" spans="2:8" x14ac:dyDescent="0.3">
      <c r="B5869" s="7"/>
      <c r="C5869" s="10"/>
      <c r="D5869" s="10"/>
      <c r="E5869" s="10"/>
      <c r="F5869" s="10"/>
      <c r="G5869" s="10"/>
      <c r="H5869" s="10"/>
    </row>
    <row r="5870" spans="2:8" x14ac:dyDescent="0.3">
      <c r="B5870" s="7"/>
      <c r="C5870" s="10"/>
      <c r="D5870" s="10"/>
      <c r="E5870" s="10"/>
      <c r="F5870" s="10"/>
      <c r="G5870" s="10"/>
      <c r="H5870" s="10"/>
    </row>
    <row r="5871" spans="2:8" x14ac:dyDescent="0.3">
      <c r="B5871" s="7"/>
      <c r="C5871" s="10"/>
      <c r="D5871" s="10"/>
      <c r="E5871" s="10"/>
      <c r="F5871" s="10"/>
      <c r="G5871" s="10"/>
      <c r="H5871" s="10"/>
    </row>
    <row r="5872" spans="2:8" x14ac:dyDescent="0.3">
      <c r="B5872" s="7"/>
      <c r="C5872" s="10"/>
      <c r="D5872" s="10"/>
      <c r="E5872" s="10"/>
      <c r="F5872" s="10"/>
      <c r="G5872" s="10"/>
      <c r="H5872" s="10"/>
    </row>
    <row r="5873" spans="2:8" x14ac:dyDescent="0.3">
      <c r="B5873" s="7"/>
      <c r="C5873" s="10"/>
      <c r="D5873" s="10"/>
      <c r="E5873" s="10"/>
      <c r="F5873" s="10"/>
      <c r="G5873" s="10"/>
      <c r="H5873" s="10"/>
    </row>
    <row r="5874" spans="2:8" x14ac:dyDescent="0.3">
      <c r="B5874" s="7"/>
      <c r="C5874" s="10"/>
      <c r="D5874" s="10"/>
      <c r="E5874" s="10"/>
      <c r="F5874" s="10"/>
      <c r="G5874" s="10"/>
      <c r="H5874" s="10"/>
    </row>
    <row r="5875" spans="2:8" x14ac:dyDescent="0.3">
      <c r="B5875" s="7"/>
      <c r="C5875" s="10"/>
      <c r="D5875" s="10"/>
      <c r="E5875" s="10"/>
      <c r="F5875" s="10"/>
      <c r="G5875" s="10"/>
      <c r="H5875" s="10"/>
    </row>
    <row r="5876" spans="2:8" x14ac:dyDescent="0.3">
      <c r="B5876" s="7"/>
      <c r="C5876" s="10"/>
      <c r="D5876" s="10"/>
      <c r="E5876" s="10"/>
      <c r="F5876" s="10"/>
      <c r="G5876" s="10"/>
      <c r="H5876" s="10"/>
    </row>
    <row r="5877" spans="2:8" x14ac:dyDescent="0.3">
      <c r="B5877" s="7"/>
      <c r="C5877" s="10"/>
      <c r="D5877" s="10"/>
      <c r="E5877" s="10"/>
      <c r="F5877" s="10"/>
      <c r="G5877" s="10"/>
      <c r="H5877" s="10"/>
    </row>
    <row r="5878" spans="2:8" x14ac:dyDescent="0.3">
      <c r="B5878" s="7"/>
      <c r="C5878" s="10"/>
      <c r="D5878" s="10"/>
      <c r="E5878" s="10"/>
      <c r="F5878" s="10"/>
      <c r="G5878" s="10"/>
      <c r="H5878" s="10"/>
    </row>
    <row r="5879" spans="2:8" x14ac:dyDescent="0.3">
      <c r="B5879" s="7"/>
      <c r="C5879" s="10"/>
      <c r="D5879" s="10"/>
      <c r="E5879" s="10"/>
      <c r="F5879" s="10"/>
      <c r="G5879" s="10"/>
      <c r="H5879" s="10"/>
    </row>
    <row r="5880" spans="2:8" x14ac:dyDescent="0.3">
      <c r="B5880" s="7"/>
      <c r="C5880" s="10"/>
      <c r="D5880" s="10"/>
      <c r="E5880" s="10"/>
      <c r="F5880" s="10"/>
      <c r="G5880" s="10"/>
      <c r="H5880" s="10"/>
    </row>
    <row r="5881" spans="2:8" x14ac:dyDescent="0.3">
      <c r="B5881" s="7"/>
      <c r="C5881" s="10"/>
      <c r="D5881" s="10"/>
      <c r="E5881" s="10"/>
      <c r="F5881" s="10"/>
      <c r="G5881" s="10"/>
      <c r="H5881" s="10"/>
    </row>
    <row r="5882" spans="2:8" x14ac:dyDescent="0.3">
      <c r="B5882" s="7"/>
      <c r="C5882" s="10"/>
      <c r="D5882" s="10"/>
      <c r="E5882" s="10"/>
      <c r="F5882" s="10"/>
      <c r="G5882" s="10"/>
      <c r="H5882" s="10"/>
    </row>
    <row r="5883" spans="2:8" x14ac:dyDescent="0.3">
      <c r="B5883" s="7"/>
      <c r="C5883" s="10"/>
      <c r="D5883" s="10"/>
      <c r="E5883" s="10"/>
      <c r="F5883" s="10"/>
      <c r="G5883" s="10"/>
      <c r="H5883" s="10"/>
    </row>
    <row r="5884" spans="2:8" x14ac:dyDescent="0.3">
      <c r="B5884" s="7"/>
      <c r="C5884" s="10"/>
      <c r="D5884" s="10"/>
      <c r="E5884" s="10"/>
      <c r="F5884" s="10"/>
      <c r="G5884" s="10"/>
      <c r="H5884" s="10"/>
    </row>
    <row r="5885" spans="2:8" x14ac:dyDescent="0.3">
      <c r="B5885" s="7"/>
      <c r="C5885" s="10"/>
      <c r="D5885" s="10"/>
      <c r="E5885" s="10"/>
      <c r="F5885" s="10"/>
      <c r="G5885" s="10"/>
      <c r="H5885" s="10"/>
    </row>
    <row r="5886" spans="2:8" x14ac:dyDescent="0.3">
      <c r="B5886" s="7"/>
      <c r="C5886" s="10"/>
      <c r="D5886" s="10"/>
      <c r="E5886" s="10"/>
      <c r="F5886" s="10"/>
      <c r="G5886" s="10"/>
      <c r="H5886" s="10"/>
    </row>
    <row r="5887" spans="2:8" x14ac:dyDescent="0.3">
      <c r="B5887" s="7"/>
      <c r="C5887" s="10"/>
      <c r="D5887" s="10"/>
      <c r="E5887" s="10"/>
      <c r="F5887" s="10"/>
      <c r="G5887" s="10"/>
      <c r="H5887" s="10"/>
    </row>
    <row r="5888" spans="2:8" x14ac:dyDescent="0.3">
      <c r="B5888" s="7"/>
      <c r="C5888" s="10"/>
      <c r="D5888" s="10"/>
      <c r="E5888" s="10"/>
      <c r="F5888" s="10"/>
      <c r="G5888" s="10"/>
      <c r="H5888" s="10"/>
    </row>
    <row r="5889" spans="2:8" x14ac:dyDescent="0.3">
      <c r="B5889" s="7"/>
      <c r="C5889" s="10"/>
      <c r="D5889" s="10"/>
      <c r="E5889" s="10"/>
      <c r="F5889" s="10"/>
      <c r="G5889" s="10"/>
      <c r="H5889" s="10"/>
    </row>
    <row r="5890" spans="2:8" x14ac:dyDescent="0.3">
      <c r="B5890" s="7"/>
      <c r="C5890" s="10"/>
      <c r="D5890" s="10"/>
      <c r="E5890" s="10"/>
      <c r="F5890" s="10"/>
      <c r="G5890" s="10"/>
      <c r="H5890" s="10"/>
    </row>
    <row r="5891" spans="2:8" x14ac:dyDescent="0.3">
      <c r="B5891" s="7"/>
      <c r="C5891" s="10"/>
      <c r="D5891" s="10"/>
      <c r="E5891" s="10"/>
      <c r="F5891" s="10"/>
      <c r="G5891" s="10"/>
      <c r="H5891" s="10"/>
    </row>
    <row r="5892" spans="2:8" x14ac:dyDescent="0.3">
      <c r="B5892" s="7"/>
      <c r="C5892" s="10"/>
      <c r="D5892" s="10"/>
      <c r="E5892" s="10"/>
      <c r="F5892" s="10"/>
      <c r="G5892" s="10"/>
      <c r="H5892" s="10"/>
    </row>
    <row r="5893" spans="2:8" x14ac:dyDescent="0.3">
      <c r="B5893" s="7"/>
      <c r="C5893" s="10"/>
      <c r="D5893" s="10"/>
      <c r="E5893" s="10"/>
      <c r="F5893" s="10"/>
      <c r="G5893" s="10"/>
      <c r="H5893" s="10"/>
    </row>
    <row r="5894" spans="2:8" x14ac:dyDescent="0.3">
      <c r="B5894" s="7"/>
      <c r="C5894" s="10"/>
      <c r="D5894" s="10"/>
      <c r="E5894" s="10"/>
      <c r="F5894" s="10"/>
      <c r="G5894" s="10"/>
      <c r="H5894" s="10"/>
    </row>
    <row r="5895" spans="2:8" x14ac:dyDescent="0.3">
      <c r="B5895" s="7"/>
      <c r="C5895" s="10"/>
      <c r="D5895" s="10"/>
      <c r="E5895" s="10"/>
      <c r="F5895" s="10"/>
      <c r="G5895" s="10"/>
      <c r="H5895" s="10"/>
    </row>
    <row r="5896" spans="2:8" x14ac:dyDescent="0.3">
      <c r="B5896" s="7"/>
      <c r="C5896" s="10"/>
      <c r="D5896" s="10"/>
      <c r="E5896" s="10"/>
      <c r="F5896" s="10"/>
      <c r="G5896" s="10"/>
      <c r="H5896" s="10"/>
    </row>
    <row r="5897" spans="2:8" x14ac:dyDescent="0.3">
      <c r="B5897" s="7"/>
      <c r="C5897" s="10"/>
      <c r="D5897" s="10"/>
      <c r="E5897" s="10"/>
      <c r="F5897" s="10"/>
      <c r="G5897" s="10"/>
      <c r="H5897" s="10"/>
    </row>
    <row r="5898" spans="2:8" x14ac:dyDescent="0.3">
      <c r="B5898" s="7"/>
      <c r="C5898" s="10"/>
      <c r="D5898" s="10"/>
      <c r="E5898" s="10"/>
      <c r="F5898" s="10"/>
      <c r="G5898" s="10"/>
      <c r="H5898" s="10"/>
    </row>
    <row r="5899" spans="2:8" x14ac:dyDescent="0.3">
      <c r="B5899" s="7"/>
      <c r="C5899" s="10"/>
      <c r="D5899" s="10"/>
      <c r="E5899" s="10"/>
      <c r="F5899" s="10"/>
      <c r="G5899" s="10"/>
      <c r="H5899" s="10"/>
    </row>
    <row r="5900" spans="2:8" x14ac:dyDescent="0.3">
      <c r="B5900" s="7"/>
      <c r="C5900" s="10"/>
      <c r="D5900" s="10"/>
      <c r="E5900" s="10"/>
      <c r="F5900" s="10"/>
      <c r="G5900" s="10"/>
      <c r="H5900" s="10"/>
    </row>
    <row r="5901" spans="2:8" x14ac:dyDescent="0.3">
      <c r="B5901" s="7"/>
      <c r="C5901" s="10"/>
      <c r="D5901" s="10"/>
      <c r="E5901" s="10"/>
      <c r="F5901" s="10"/>
      <c r="G5901" s="10"/>
      <c r="H5901" s="10"/>
    </row>
    <row r="5902" spans="2:8" x14ac:dyDescent="0.3">
      <c r="B5902" s="7"/>
      <c r="C5902" s="10"/>
      <c r="D5902" s="10"/>
      <c r="E5902" s="10"/>
      <c r="F5902" s="10"/>
      <c r="G5902" s="10"/>
      <c r="H5902" s="10"/>
    </row>
    <row r="5903" spans="2:8" x14ac:dyDescent="0.3">
      <c r="B5903" s="7"/>
      <c r="C5903" s="10"/>
      <c r="D5903" s="10"/>
      <c r="E5903" s="10"/>
      <c r="F5903" s="10"/>
      <c r="G5903" s="10"/>
      <c r="H5903" s="10"/>
    </row>
    <row r="5904" spans="2:8" x14ac:dyDescent="0.3">
      <c r="B5904" s="7"/>
      <c r="C5904" s="10"/>
      <c r="D5904" s="10"/>
      <c r="E5904" s="10"/>
      <c r="F5904" s="10"/>
      <c r="G5904" s="10"/>
      <c r="H5904" s="10"/>
    </row>
    <row r="5905" spans="2:8" x14ac:dyDescent="0.3">
      <c r="B5905" s="7"/>
      <c r="C5905" s="10"/>
      <c r="D5905" s="10"/>
      <c r="E5905" s="10"/>
      <c r="F5905" s="10"/>
      <c r="G5905" s="10"/>
      <c r="H5905" s="10"/>
    </row>
    <row r="5906" spans="2:8" x14ac:dyDescent="0.3">
      <c r="B5906" s="7"/>
      <c r="C5906" s="10"/>
      <c r="D5906" s="10"/>
      <c r="E5906" s="10"/>
      <c r="F5906" s="10"/>
      <c r="G5906" s="10"/>
      <c r="H5906" s="10"/>
    </row>
    <row r="5907" spans="2:8" x14ac:dyDescent="0.3">
      <c r="B5907" s="7"/>
      <c r="C5907" s="10"/>
      <c r="D5907" s="10"/>
      <c r="E5907" s="10"/>
      <c r="F5907" s="10"/>
      <c r="G5907" s="10"/>
      <c r="H5907" s="10"/>
    </row>
    <row r="5908" spans="2:8" x14ac:dyDescent="0.3">
      <c r="B5908" s="7"/>
      <c r="C5908" s="10"/>
      <c r="D5908" s="10"/>
      <c r="E5908" s="10"/>
      <c r="F5908" s="10"/>
      <c r="G5908" s="10"/>
      <c r="H5908" s="10"/>
    </row>
    <row r="5909" spans="2:8" x14ac:dyDescent="0.3">
      <c r="B5909" s="7"/>
      <c r="C5909" s="10"/>
      <c r="D5909" s="10"/>
      <c r="E5909" s="10"/>
      <c r="F5909" s="10"/>
      <c r="G5909" s="10"/>
      <c r="H5909" s="10"/>
    </row>
    <row r="5910" spans="2:8" x14ac:dyDescent="0.3">
      <c r="B5910" s="7"/>
      <c r="C5910" s="10"/>
      <c r="D5910" s="10"/>
      <c r="E5910" s="10"/>
      <c r="F5910" s="10"/>
      <c r="G5910" s="10"/>
      <c r="H5910" s="10"/>
    </row>
    <row r="5911" spans="2:8" x14ac:dyDescent="0.3">
      <c r="B5911" s="7"/>
      <c r="C5911" s="10"/>
      <c r="D5911" s="10"/>
      <c r="E5911" s="10"/>
      <c r="F5911" s="10"/>
      <c r="G5911" s="10"/>
      <c r="H5911" s="10"/>
    </row>
    <row r="5912" spans="2:8" x14ac:dyDescent="0.3">
      <c r="B5912" s="7"/>
      <c r="C5912" s="10"/>
      <c r="D5912" s="10"/>
      <c r="E5912" s="10"/>
      <c r="F5912" s="10"/>
      <c r="G5912" s="10"/>
      <c r="H5912" s="10"/>
    </row>
    <row r="5913" spans="2:8" x14ac:dyDescent="0.3">
      <c r="B5913" s="7"/>
      <c r="C5913" s="10"/>
      <c r="D5913" s="10"/>
      <c r="E5913" s="10"/>
      <c r="F5913" s="10"/>
      <c r="G5913" s="10"/>
      <c r="H5913" s="10"/>
    </row>
    <row r="5914" spans="2:8" x14ac:dyDescent="0.3">
      <c r="B5914" s="7"/>
      <c r="C5914" s="10"/>
      <c r="D5914" s="10"/>
      <c r="E5914" s="10"/>
      <c r="F5914" s="10"/>
      <c r="G5914" s="10"/>
      <c r="H5914" s="10"/>
    </row>
    <row r="5915" spans="2:8" x14ac:dyDescent="0.3">
      <c r="B5915" s="7"/>
      <c r="C5915" s="10"/>
      <c r="D5915" s="10"/>
      <c r="E5915" s="10"/>
      <c r="F5915" s="10"/>
      <c r="G5915" s="10"/>
      <c r="H5915" s="10"/>
    </row>
    <row r="5916" spans="2:8" x14ac:dyDescent="0.3">
      <c r="B5916" s="7"/>
      <c r="C5916" s="10"/>
      <c r="D5916" s="10"/>
      <c r="E5916" s="10"/>
      <c r="F5916" s="10"/>
      <c r="G5916" s="10"/>
      <c r="H5916" s="10"/>
    </row>
    <row r="5917" spans="2:8" x14ac:dyDescent="0.3">
      <c r="B5917" s="7"/>
      <c r="C5917" s="10"/>
      <c r="D5917" s="10"/>
      <c r="E5917" s="10"/>
      <c r="F5917" s="10"/>
      <c r="G5917" s="10"/>
      <c r="H5917" s="10"/>
    </row>
    <row r="5918" spans="2:8" x14ac:dyDescent="0.3">
      <c r="B5918" s="7"/>
      <c r="C5918" s="10"/>
      <c r="D5918" s="10"/>
      <c r="E5918" s="10"/>
      <c r="F5918" s="10"/>
      <c r="G5918" s="10"/>
      <c r="H5918" s="10"/>
    </row>
    <row r="5919" spans="2:8" x14ac:dyDescent="0.3">
      <c r="B5919" s="7"/>
      <c r="C5919" s="10"/>
      <c r="D5919" s="10"/>
      <c r="E5919" s="10"/>
      <c r="F5919" s="10"/>
      <c r="G5919" s="10"/>
      <c r="H5919" s="10"/>
    </row>
    <row r="5920" spans="2:8" x14ac:dyDescent="0.3">
      <c r="B5920" s="7"/>
      <c r="C5920" s="10"/>
      <c r="D5920" s="10"/>
      <c r="E5920" s="10"/>
      <c r="F5920" s="10"/>
      <c r="G5920" s="10"/>
      <c r="H5920" s="10"/>
    </row>
    <row r="5921" spans="2:8" x14ac:dyDescent="0.3">
      <c r="B5921" s="7"/>
      <c r="C5921" s="10"/>
      <c r="D5921" s="10"/>
      <c r="E5921" s="10"/>
      <c r="F5921" s="10"/>
      <c r="G5921" s="10"/>
      <c r="H5921" s="10"/>
    </row>
    <row r="5922" spans="2:8" x14ac:dyDescent="0.3">
      <c r="B5922" s="7"/>
      <c r="C5922" s="10"/>
      <c r="D5922" s="10"/>
      <c r="E5922" s="10"/>
      <c r="F5922" s="10"/>
      <c r="G5922" s="10"/>
      <c r="H5922" s="10"/>
    </row>
    <row r="5923" spans="2:8" x14ac:dyDescent="0.3">
      <c r="B5923" s="7"/>
      <c r="C5923" s="10"/>
      <c r="D5923" s="10"/>
      <c r="E5923" s="10"/>
      <c r="F5923" s="10"/>
      <c r="G5923" s="10"/>
      <c r="H5923" s="10"/>
    </row>
    <row r="5924" spans="2:8" x14ac:dyDescent="0.3">
      <c r="B5924" s="7"/>
      <c r="C5924" s="10"/>
      <c r="D5924" s="10"/>
      <c r="E5924" s="10"/>
      <c r="F5924" s="10"/>
      <c r="G5924" s="10"/>
      <c r="H5924" s="10"/>
    </row>
    <row r="5925" spans="2:8" x14ac:dyDescent="0.3">
      <c r="B5925" s="7"/>
      <c r="C5925" s="10"/>
      <c r="D5925" s="10"/>
      <c r="E5925" s="10"/>
      <c r="F5925" s="10"/>
      <c r="G5925" s="10"/>
      <c r="H5925" s="10"/>
    </row>
    <row r="5926" spans="2:8" x14ac:dyDescent="0.3">
      <c r="B5926" s="7"/>
      <c r="C5926" s="10"/>
      <c r="D5926" s="10"/>
      <c r="E5926" s="10"/>
      <c r="F5926" s="10"/>
      <c r="G5926" s="10"/>
      <c r="H5926" s="10"/>
    </row>
    <row r="5927" spans="2:8" x14ac:dyDescent="0.3">
      <c r="B5927" s="7"/>
      <c r="C5927" s="10"/>
      <c r="D5927" s="10"/>
      <c r="E5927" s="10"/>
      <c r="F5927" s="10"/>
      <c r="G5927" s="10"/>
      <c r="H5927" s="10"/>
    </row>
    <row r="5928" spans="2:8" x14ac:dyDescent="0.3">
      <c r="B5928" s="7"/>
      <c r="C5928" s="10"/>
      <c r="D5928" s="10"/>
      <c r="E5928" s="10"/>
      <c r="F5928" s="10"/>
      <c r="G5928" s="10"/>
      <c r="H5928" s="10"/>
    </row>
    <row r="5929" spans="2:8" x14ac:dyDescent="0.3">
      <c r="B5929" s="7"/>
      <c r="C5929" s="10"/>
      <c r="D5929" s="10"/>
      <c r="E5929" s="10"/>
      <c r="F5929" s="10"/>
      <c r="G5929" s="10"/>
      <c r="H5929" s="10"/>
    </row>
    <row r="5930" spans="2:8" x14ac:dyDescent="0.3">
      <c r="B5930" s="7"/>
      <c r="C5930" s="10"/>
      <c r="D5930" s="10"/>
      <c r="E5930" s="10"/>
      <c r="F5930" s="10"/>
      <c r="G5930" s="10"/>
      <c r="H5930" s="10"/>
    </row>
    <row r="5931" spans="2:8" x14ac:dyDescent="0.3">
      <c r="B5931" s="7"/>
      <c r="C5931" s="10"/>
      <c r="D5931" s="10"/>
      <c r="E5931" s="10"/>
      <c r="F5931" s="10"/>
      <c r="G5931" s="10"/>
      <c r="H5931" s="10"/>
    </row>
    <row r="5932" spans="2:8" x14ac:dyDescent="0.3">
      <c r="B5932" s="7"/>
      <c r="C5932" s="10"/>
      <c r="D5932" s="10"/>
      <c r="E5932" s="10"/>
      <c r="F5932" s="10"/>
      <c r="G5932" s="10"/>
      <c r="H5932" s="10"/>
    </row>
    <row r="5933" spans="2:8" x14ac:dyDescent="0.3">
      <c r="B5933" s="7"/>
      <c r="C5933" s="10"/>
      <c r="D5933" s="10"/>
      <c r="E5933" s="10"/>
      <c r="F5933" s="10"/>
      <c r="G5933" s="10"/>
      <c r="H5933" s="10"/>
    </row>
    <row r="5934" spans="2:8" x14ac:dyDescent="0.3">
      <c r="B5934" s="7"/>
      <c r="C5934" s="10"/>
      <c r="D5934" s="10"/>
      <c r="E5934" s="10"/>
      <c r="F5934" s="10"/>
      <c r="G5934" s="10"/>
      <c r="H5934" s="10"/>
    </row>
    <row r="5935" spans="2:8" x14ac:dyDescent="0.3">
      <c r="B5935" s="7"/>
      <c r="C5935" s="10"/>
      <c r="D5935" s="10"/>
      <c r="E5935" s="10"/>
      <c r="F5935" s="10"/>
      <c r="G5935" s="10"/>
      <c r="H5935" s="10"/>
    </row>
    <row r="5936" spans="2:8" x14ac:dyDescent="0.3">
      <c r="B5936" s="7"/>
      <c r="C5936" s="10"/>
      <c r="D5936" s="10"/>
      <c r="E5936" s="10"/>
      <c r="F5936" s="10"/>
      <c r="G5936" s="10"/>
      <c r="H5936" s="10"/>
    </row>
    <row r="5937" spans="2:8" x14ac:dyDescent="0.3">
      <c r="B5937" s="7"/>
      <c r="C5937" s="10"/>
      <c r="D5937" s="10"/>
      <c r="E5937" s="10"/>
      <c r="F5937" s="10"/>
      <c r="G5937" s="10"/>
      <c r="H5937" s="10"/>
    </row>
    <row r="5938" spans="2:8" x14ac:dyDescent="0.3">
      <c r="B5938" s="7"/>
      <c r="C5938" s="10"/>
      <c r="D5938" s="10"/>
      <c r="E5938" s="10"/>
      <c r="F5938" s="10"/>
      <c r="G5938" s="10"/>
      <c r="H5938" s="10"/>
    </row>
    <row r="5939" spans="2:8" x14ac:dyDescent="0.3">
      <c r="B5939" s="7"/>
      <c r="C5939" s="10"/>
      <c r="D5939" s="10"/>
      <c r="E5939" s="10"/>
      <c r="F5939" s="10"/>
      <c r="G5939" s="10"/>
      <c r="H5939" s="10"/>
    </row>
    <row r="5940" spans="2:8" x14ac:dyDescent="0.3">
      <c r="B5940" s="7"/>
      <c r="C5940" s="10"/>
      <c r="D5940" s="10"/>
      <c r="E5940" s="10"/>
      <c r="F5940" s="10"/>
      <c r="G5940" s="10"/>
      <c r="H5940" s="10"/>
    </row>
    <row r="5941" spans="2:8" x14ac:dyDescent="0.3">
      <c r="B5941" s="7"/>
      <c r="C5941" s="10"/>
      <c r="D5941" s="10"/>
      <c r="E5941" s="10"/>
      <c r="F5941" s="10"/>
      <c r="G5941" s="10"/>
      <c r="H5941" s="10"/>
    </row>
    <row r="5942" spans="2:8" x14ac:dyDescent="0.3">
      <c r="B5942" s="7"/>
      <c r="C5942" s="10"/>
      <c r="D5942" s="10"/>
      <c r="E5942" s="10"/>
      <c r="F5942" s="10"/>
      <c r="G5942" s="10"/>
      <c r="H5942" s="10"/>
    </row>
    <row r="5943" spans="2:8" x14ac:dyDescent="0.3">
      <c r="B5943" s="7"/>
      <c r="C5943" s="10"/>
      <c r="D5943" s="10"/>
      <c r="E5943" s="10"/>
      <c r="F5943" s="10"/>
      <c r="G5943" s="10"/>
      <c r="H5943" s="10"/>
    </row>
    <row r="5944" spans="2:8" x14ac:dyDescent="0.3">
      <c r="B5944" s="7"/>
      <c r="C5944" s="10"/>
      <c r="D5944" s="10"/>
      <c r="E5944" s="10"/>
      <c r="F5944" s="10"/>
      <c r="G5944" s="10"/>
      <c r="H5944" s="10"/>
    </row>
    <row r="5945" spans="2:8" x14ac:dyDescent="0.3">
      <c r="B5945" s="7"/>
      <c r="C5945" s="10"/>
      <c r="D5945" s="10"/>
      <c r="E5945" s="10"/>
      <c r="F5945" s="10"/>
      <c r="G5945" s="10"/>
      <c r="H5945" s="10"/>
    </row>
    <row r="5946" spans="2:8" x14ac:dyDescent="0.3">
      <c r="B5946" s="7"/>
      <c r="C5946" s="10"/>
      <c r="D5946" s="10"/>
      <c r="E5946" s="10"/>
      <c r="F5946" s="10"/>
      <c r="G5946" s="10"/>
      <c r="H5946" s="10"/>
    </row>
    <row r="5947" spans="2:8" x14ac:dyDescent="0.3">
      <c r="B5947" s="7"/>
      <c r="C5947" s="10"/>
      <c r="D5947" s="10"/>
      <c r="E5947" s="10"/>
      <c r="F5947" s="10"/>
      <c r="G5947" s="10"/>
      <c r="H5947" s="10"/>
    </row>
    <row r="5948" spans="2:8" x14ac:dyDescent="0.3">
      <c r="B5948" s="7"/>
      <c r="C5948" s="10"/>
      <c r="D5948" s="10"/>
      <c r="E5948" s="10"/>
      <c r="F5948" s="10"/>
      <c r="G5948" s="10"/>
      <c r="H5948" s="10"/>
    </row>
    <row r="5949" spans="2:8" x14ac:dyDescent="0.3">
      <c r="B5949" s="7"/>
      <c r="C5949" s="10"/>
      <c r="D5949" s="10"/>
      <c r="E5949" s="10"/>
      <c r="F5949" s="10"/>
      <c r="G5949" s="10"/>
      <c r="H5949" s="10"/>
    </row>
    <row r="5950" spans="2:8" x14ac:dyDescent="0.3">
      <c r="B5950" s="7"/>
      <c r="C5950" s="10"/>
      <c r="D5950" s="10"/>
      <c r="E5950" s="10"/>
      <c r="F5950" s="10"/>
      <c r="G5950" s="10"/>
      <c r="H5950" s="10"/>
    </row>
    <row r="5951" spans="2:8" x14ac:dyDescent="0.3">
      <c r="B5951" s="7"/>
      <c r="C5951" s="10"/>
      <c r="D5951" s="10"/>
      <c r="E5951" s="10"/>
      <c r="F5951" s="10"/>
      <c r="G5951" s="10"/>
      <c r="H5951" s="10"/>
    </row>
    <row r="5952" spans="2:8" x14ac:dyDescent="0.3">
      <c r="B5952" s="7"/>
      <c r="C5952" s="10"/>
      <c r="D5952" s="10"/>
      <c r="E5952" s="10"/>
      <c r="F5952" s="10"/>
      <c r="G5952" s="10"/>
      <c r="H5952" s="10"/>
    </row>
    <row r="5953" spans="2:8" x14ac:dyDescent="0.3">
      <c r="B5953" s="7"/>
      <c r="C5953" s="10"/>
      <c r="D5953" s="10"/>
      <c r="E5953" s="10"/>
      <c r="F5953" s="10"/>
      <c r="G5953" s="10"/>
      <c r="H5953" s="10"/>
    </row>
    <row r="5954" spans="2:8" x14ac:dyDescent="0.3">
      <c r="B5954" s="7"/>
      <c r="C5954" s="10"/>
      <c r="D5954" s="10"/>
      <c r="E5954" s="10"/>
      <c r="F5954" s="10"/>
      <c r="G5954" s="10"/>
      <c r="H5954" s="10"/>
    </row>
    <row r="5955" spans="2:8" x14ac:dyDescent="0.3">
      <c r="B5955" s="7"/>
      <c r="C5955" s="10"/>
      <c r="D5955" s="10"/>
      <c r="E5955" s="10"/>
      <c r="F5955" s="10"/>
      <c r="G5955" s="10"/>
      <c r="H5955" s="10"/>
    </row>
    <row r="5956" spans="2:8" x14ac:dyDescent="0.3">
      <c r="B5956" s="7"/>
      <c r="C5956" s="10"/>
      <c r="D5956" s="10"/>
      <c r="E5956" s="10"/>
      <c r="F5956" s="10"/>
      <c r="G5956" s="10"/>
      <c r="H5956" s="10"/>
    </row>
    <row r="5957" spans="2:8" x14ac:dyDescent="0.3">
      <c r="B5957" s="7"/>
      <c r="C5957" s="10"/>
      <c r="D5957" s="10"/>
      <c r="E5957" s="10"/>
      <c r="F5957" s="10"/>
      <c r="G5957" s="10"/>
      <c r="H5957" s="10"/>
    </row>
    <row r="5958" spans="2:8" x14ac:dyDescent="0.3">
      <c r="B5958" s="7"/>
      <c r="C5958" s="10"/>
      <c r="D5958" s="10"/>
      <c r="E5958" s="10"/>
      <c r="F5958" s="10"/>
      <c r="G5958" s="10"/>
      <c r="H5958" s="10"/>
    </row>
    <row r="5959" spans="2:8" x14ac:dyDescent="0.3">
      <c r="B5959" s="7"/>
      <c r="C5959" s="10"/>
      <c r="D5959" s="10"/>
      <c r="E5959" s="10"/>
      <c r="F5959" s="10"/>
      <c r="G5959" s="10"/>
      <c r="H5959" s="10"/>
    </row>
    <row r="5960" spans="2:8" x14ac:dyDescent="0.3">
      <c r="B5960" s="7"/>
      <c r="C5960" s="10"/>
      <c r="D5960" s="10"/>
      <c r="E5960" s="10"/>
      <c r="F5960" s="10"/>
      <c r="G5960" s="10"/>
      <c r="H5960" s="10"/>
    </row>
    <row r="5961" spans="2:8" x14ac:dyDescent="0.3">
      <c r="B5961" s="7"/>
      <c r="C5961" s="10"/>
      <c r="D5961" s="10"/>
      <c r="E5961" s="10"/>
      <c r="F5961" s="10"/>
      <c r="G5961" s="10"/>
      <c r="H5961" s="10"/>
    </row>
    <row r="5962" spans="2:8" x14ac:dyDescent="0.3">
      <c r="B5962" s="7"/>
      <c r="C5962" s="10"/>
      <c r="D5962" s="10"/>
      <c r="E5962" s="10"/>
      <c r="F5962" s="10"/>
      <c r="G5962" s="10"/>
      <c r="H5962" s="10"/>
    </row>
    <row r="5963" spans="2:8" x14ac:dyDescent="0.3">
      <c r="B5963" s="7"/>
      <c r="C5963" s="10"/>
      <c r="D5963" s="10"/>
      <c r="E5963" s="10"/>
      <c r="F5963" s="10"/>
      <c r="G5963" s="10"/>
      <c r="H5963" s="10"/>
    </row>
    <row r="5964" spans="2:8" x14ac:dyDescent="0.3">
      <c r="B5964" s="7"/>
      <c r="C5964" s="10"/>
      <c r="D5964" s="10"/>
      <c r="E5964" s="10"/>
      <c r="F5964" s="10"/>
      <c r="G5964" s="10"/>
      <c r="H5964" s="10"/>
    </row>
    <row r="5965" spans="2:8" x14ac:dyDescent="0.3">
      <c r="B5965" s="7"/>
      <c r="C5965" s="10"/>
      <c r="D5965" s="10"/>
      <c r="E5965" s="10"/>
      <c r="F5965" s="10"/>
      <c r="G5965" s="10"/>
      <c r="H5965" s="10"/>
    </row>
    <row r="5966" spans="2:8" x14ac:dyDescent="0.3">
      <c r="B5966" s="7"/>
      <c r="C5966" s="10"/>
      <c r="D5966" s="10"/>
      <c r="E5966" s="10"/>
      <c r="F5966" s="10"/>
      <c r="G5966" s="10"/>
      <c r="H5966" s="10"/>
    </row>
    <row r="5967" spans="2:8" x14ac:dyDescent="0.3">
      <c r="B5967" s="7"/>
      <c r="C5967" s="10"/>
      <c r="D5967" s="10"/>
      <c r="E5967" s="10"/>
      <c r="F5967" s="10"/>
      <c r="G5967" s="10"/>
      <c r="H5967" s="10"/>
    </row>
    <row r="5968" spans="2:8" x14ac:dyDescent="0.3">
      <c r="B5968" s="7"/>
      <c r="C5968" s="10"/>
      <c r="D5968" s="10"/>
      <c r="E5968" s="10"/>
      <c r="F5968" s="10"/>
      <c r="G5968" s="10"/>
      <c r="H5968" s="10"/>
    </row>
    <row r="5969" spans="2:8" x14ac:dyDescent="0.3">
      <c r="B5969" s="7"/>
      <c r="C5969" s="10"/>
      <c r="D5969" s="10"/>
      <c r="E5969" s="10"/>
      <c r="F5969" s="10"/>
      <c r="G5969" s="10"/>
      <c r="H5969" s="10"/>
    </row>
    <row r="5970" spans="2:8" x14ac:dyDescent="0.3">
      <c r="B5970" s="7"/>
      <c r="C5970" s="10"/>
      <c r="D5970" s="10"/>
      <c r="E5970" s="10"/>
      <c r="F5970" s="10"/>
      <c r="G5970" s="10"/>
      <c r="H5970" s="10"/>
    </row>
    <row r="5971" spans="2:8" x14ac:dyDescent="0.3">
      <c r="B5971" s="7"/>
      <c r="C5971" s="10"/>
      <c r="D5971" s="10"/>
      <c r="E5971" s="10"/>
      <c r="F5971" s="10"/>
      <c r="G5971" s="10"/>
      <c r="H5971" s="10"/>
    </row>
    <row r="5972" spans="2:8" x14ac:dyDescent="0.3">
      <c r="B5972" s="7"/>
      <c r="C5972" s="10"/>
      <c r="D5972" s="10"/>
      <c r="E5972" s="10"/>
      <c r="F5972" s="10"/>
      <c r="G5972" s="10"/>
      <c r="H5972" s="10"/>
    </row>
    <row r="5973" spans="2:8" x14ac:dyDescent="0.3">
      <c r="B5973" s="7"/>
      <c r="C5973" s="10"/>
      <c r="D5973" s="10"/>
      <c r="E5973" s="10"/>
      <c r="F5973" s="10"/>
      <c r="G5973" s="10"/>
      <c r="H5973" s="10"/>
    </row>
    <row r="5974" spans="2:8" x14ac:dyDescent="0.3">
      <c r="B5974" s="7"/>
      <c r="C5974" s="10"/>
      <c r="D5974" s="10"/>
      <c r="E5974" s="10"/>
      <c r="F5974" s="10"/>
      <c r="G5974" s="10"/>
      <c r="H5974" s="10"/>
    </row>
    <row r="5975" spans="2:8" x14ac:dyDescent="0.3">
      <c r="B5975" s="7"/>
      <c r="C5975" s="10"/>
      <c r="D5975" s="10"/>
      <c r="E5975" s="10"/>
      <c r="F5975" s="10"/>
      <c r="G5975" s="10"/>
      <c r="H5975" s="10"/>
    </row>
    <row r="5976" spans="2:8" x14ac:dyDescent="0.3">
      <c r="B5976" s="7"/>
      <c r="C5976" s="10"/>
      <c r="D5976" s="10"/>
      <c r="E5976" s="10"/>
      <c r="F5976" s="10"/>
      <c r="G5976" s="10"/>
      <c r="H5976" s="10"/>
    </row>
    <row r="5977" spans="2:8" x14ac:dyDescent="0.3">
      <c r="B5977" s="7"/>
      <c r="C5977" s="10"/>
      <c r="D5977" s="10"/>
      <c r="E5977" s="10"/>
      <c r="F5977" s="10"/>
      <c r="G5977" s="10"/>
      <c r="H5977" s="10"/>
    </row>
    <row r="5978" spans="2:8" x14ac:dyDescent="0.3">
      <c r="B5978" s="7"/>
      <c r="C5978" s="10"/>
      <c r="D5978" s="10"/>
      <c r="E5978" s="10"/>
      <c r="F5978" s="10"/>
      <c r="G5978" s="10"/>
      <c r="H5978" s="10"/>
    </row>
    <row r="5979" spans="2:8" x14ac:dyDescent="0.3">
      <c r="B5979" s="7"/>
      <c r="C5979" s="10"/>
      <c r="D5979" s="10"/>
      <c r="E5979" s="10"/>
      <c r="F5979" s="10"/>
      <c r="G5979" s="10"/>
      <c r="H5979" s="10"/>
    </row>
    <row r="5980" spans="2:8" x14ac:dyDescent="0.3">
      <c r="B5980" s="7"/>
      <c r="C5980" s="10"/>
      <c r="D5980" s="10"/>
      <c r="E5980" s="10"/>
      <c r="F5980" s="10"/>
      <c r="G5980" s="10"/>
      <c r="H5980" s="10"/>
    </row>
    <row r="5981" spans="2:8" x14ac:dyDescent="0.3">
      <c r="B5981" s="7"/>
      <c r="C5981" s="10"/>
      <c r="D5981" s="10"/>
      <c r="E5981" s="10"/>
      <c r="F5981" s="10"/>
      <c r="G5981" s="10"/>
      <c r="H5981" s="10"/>
    </row>
    <row r="5982" spans="2:8" x14ac:dyDescent="0.3">
      <c r="B5982" s="7"/>
      <c r="C5982" s="10"/>
      <c r="D5982" s="10"/>
      <c r="E5982" s="10"/>
      <c r="F5982" s="10"/>
      <c r="G5982" s="10"/>
      <c r="H5982" s="10"/>
    </row>
    <row r="5983" spans="2:8" x14ac:dyDescent="0.3">
      <c r="B5983" s="7"/>
      <c r="C5983" s="10"/>
      <c r="D5983" s="10"/>
      <c r="E5983" s="10"/>
      <c r="F5983" s="10"/>
      <c r="G5983" s="10"/>
      <c r="H5983" s="10"/>
    </row>
    <row r="5984" spans="2:8" x14ac:dyDescent="0.3">
      <c r="B5984" s="7"/>
      <c r="C5984" s="10"/>
      <c r="D5984" s="10"/>
      <c r="E5984" s="10"/>
      <c r="F5984" s="10"/>
      <c r="G5984" s="10"/>
      <c r="H5984" s="10"/>
    </row>
    <row r="5985" spans="2:8" x14ac:dyDescent="0.3">
      <c r="B5985" s="7"/>
      <c r="C5985" s="10"/>
      <c r="D5985" s="10"/>
      <c r="E5985" s="10"/>
      <c r="F5985" s="10"/>
      <c r="G5985" s="10"/>
      <c r="H5985" s="10"/>
    </row>
    <row r="5986" spans="2:8" x14ac:dyDescent="0.3">
      <c r="B5986" s="7"/>
      <c r="C5986" s="10"/>
      <c r="D5986" s="10"/>
      <c r="E5986" s="10"/>
      <c r="F5986" s="10"/>
      <c r="G5986" s="10"/>
      <c r="H5986" s="10"/>
    </row>
    <row r="5987" spans="2:8" x14ac:dyDescent="0.3">
      <c r="B5987" s="7"/>
      <c r="C5987" s="10"/>
      <c r="D5987" s="10"/>
      <c r="E5987" s="10"/>
      <c r="F5987" s="10"/>
      <c r="G5987" s="10"/>
      <c r="H5987" s="10"/>
    </row>
    <row r="5988" spans="2:8" x14ac:dyDescent="0.3">
      <c r="B5988" s="7"/>
      <c r="C5988" s="10"/>
      <c r="D5988" s="10"/>
      <c r="E5988" s="10"/>
      <c r="F5988" s="10"/>
      <c r="G5988" s="10"/>
      <c r="H5988" s="10"/>
    </row>
    <row r="5989" spans="2:8" x14ac:dyDescent="0.3">
      <c r="B5989" s="7"/>
      <c r="C5989" s="10"/>
      <c r="D5989" s="10"/>
      <c r="E5989" s="10"/>
      <c r="F5989" s="10"/>
      <c r="G5989" s="10"/>
      <c r="H5989" s="10"/>
    </row>
    <row r="5990" spans="2:8" x14ac:dyDescent="0.3">
      <c r="B5990" s="7"/>
      <c r="C5990" s="10"/>
      <c r="D5990" s="10"/>
      <c r="E5990" s="10"/>
      <c r="F5990" s="10"/>
      <c r="G5990" s="10"/>
      <c r="H5990" s="10"/>
    </row>
    <row r="5991" spans="2:8" x14ac:dyDescent="0.3">
      <c r="B5991" s="7"/>
      <c r="C5991" s="10"/>
      <c r="D5991" s="10"/>
      <c r="E5991" s="10"/>
      <c r="F5991" s="10"/>
      <c r="G5991" s="10"/>
      <c r="H5991" s="10"/>
    </row>
    <row r="5992" spans="2:8" x14ac:dyDescent="0.3">
      <c r="B5992" s="7"/>
      <c r="C5992" s="10"/>
      <c r="D5992" s="10"/>
      <c r="E5992" s="10"/>
      <c r="F5992" s="10"/>
      <c r="G5992" s="10"/>
      <c r="H5992" s="10"/>
    </row>
    <row r="5993" spans="2:8" x14ac:dyDescent="0.3">
      <c r="B5993" s="7"/>
      <c r="C5993" s="10"/>
      <c r="D5993" s="10"/>
      <c r="E5993" s="10"/>
      <c r="F5993" s="10"/>
      <c r="G5993" s="10"/>
      <c r="H5993" s="10"/>
    </row>
    <row r="5994" spans="2:8" x14ac:dyDescent="0.3">
      <c r="B5994" s="7"/>
      <c r="C5994" s="10"/>
      <c r="D5994" s="10"/>
      <c r="E5994" s="10"/>
      <c r="F5994" s="10"/>
      <c r="G5994" s="10"/>
      <c r="H5994" s="10"/>
    </row>
    <row r="5995" spans="2:8" x14ac:dyDescent="0.3">
      <c r="B5995" s="7"/>
      <c r="C5995" s="10"/>
      <c r="D5995" s="10"/>
      <c r="E5995" s="10"/>
      <c r="F5995" s="10"/>
      <c r="G5995" s="10"/>
      <c r="H5995" s="10"/>
    </row>
    <row r="5996" spans="2:8" x14ac:dyDescent="0.3">
      <c r="B5996" s="7"/>
      <c r="C5996" s="10"/>
      <c r="D5996" s="10"/>
      <c r="E5996" s="10"/>
      <c r="F5996" s="10"/>
      <c r="G5996" s="10"/>
      <c r="H5996" s="10"/>
    </row>
    <row r="5997" spans="2:8" x14ac:dyDescent="0.3">
      <c r="B5997" s="7"/>
      <c r="C5997" s="10"/>
      <c r="D5997" s="10"/>
      <c r="E5997" s="10"/>
      <c r="F5997" s="10"/>
      <c r="G5997" s="10"/>
      <c r="H5997" s="10"/>
    </row>
    <row r="5998" spans="2:8" x14ac:dyDescent="0.3">
      <c r="B5998" s="7"/>
      <c r="C5998" s="10"/>
      <c r="D5998" s="10"/>
      <c r="E5998" s="10"/>
      <c r="F5998" s="10"/>
      <c r="G5998" s="10"/>
      <c r="H5998" s="10"/>
    </row>
    <row r="5999" spans="2:8" x14ac:dyDescent="0.3">
      <c r="B5999" s="7"/>
      <c r="C5999" s="10"/>
      <c r="D5999" s="10"/>
      <c r="E5999" s="10"/>
      <c r="F5999" s="10"/>
      <c r="G5999" s="10"/>
      <c r="H5999" s="10"/>
    </row>
    <row r="6000" spans="2:8" x14ac:dyDescent="0.3">
      <c r="B6000" s="7"/>
      <c r="C6000" s="10"/>
      <c r="D6000" s="10"/>
      <c r="E6000" s="10"/>
      <c r="F6000" s="10"/>
      <c r="G6000" s="10"/>
      <c r="H6000" s="10"/>
    </row>
    <row r="6001" spans="2:8" x14ac:dyDescent="0.3">
      <c r="B6001" s="7"/>
      <c r="C6001" s="10"/>
      <c r="D6001" s="10"/>
      <c r="E6001" s="10"/>
      <c r="F6001" s="10"/>
      <c r="G6001" s="10"/>
      <c r="H6001" s="10"/>
    </row>
    <row r="6002" spans="2:8" x14ac:dyDescent="0.3">
      <c r="B6002" s="7"/>
      <c r="C6002" s="10"/>
      <c r="D6002" s="10"/>
      <c r="E6002" s="10"/>
      <c r="F6002" s="10"/>
      <c r="G6002" s="10"/>
      <c r="H6002" s="10"/>
    </row>
    <row r="6003" spans="2:8" x14ac:dyDescent="0.3">
      <c r="B6003" s="7"/>
      <c r="C6003" s="10"/>
      <c r="D6003" s="10"/>
      <c r="E6003" s="10"/>
      <c r="F6003" s="10"/>
      <c r="G6003" s="10"/>
      <c r="H6003" s="10"/>
    </row>
    <row r="6004" spans="2:8" x14ac:dyDescent="0.3">
      <c r="B6004" s="7"/>
      <c r="C6004" s="10"/>
      <c r="D6004" s="10"/>
      <c r="E6004" s="10"/>
      <c r="F6004" s="10"/>
      <c r="G6004" s="10"/>
      <c r="H6004" s="10"/>
    </row>
    <row r="6005" spans="2:8" x14ac:dyDescent="0.3">
      <c r="B6005" s="7"/>
      <c r="C6005" s="10"/>
      <c r="D6005" s="10"/>
      <c r="E6005" s="10"/>
      <c r="F6005" s="10"/>
      <c r="G6005" s="10"/>
      <c r="H6005" s="10"/>
    </row>
    <row r="6006" spans="2:8" x14ac:dyDescent="0.3">
      <c r="B6006" s="7"/>
      <c r="C6006" s="10"/>
      <c r="D6006" s="10"/>
      <c r="E6006" s="10"/>
      <c r="F6006" s="10"/>
      <c r="G6006" s="10"/>
      <c r="H6006" s="10"/>
    </row>
    <row r="6007" spans="2:8" x14ac:dyDescent="0.3">
      <c r="B6007" s="7"/>
      <c r="C6007" s="10"/>
      <c r="D6007" s="10"/>
      <c r="E6007" s="10"/>
      <c r="F6007" s="10"/>
      <c r="G6007" s="10"/>
      <c r="H6007" s="10"/>
    </row>
    <row r="6008" spans="2:8" x14ac:dyDescent="0.3">
      <c r="B6008" s="7"/>
      <c r="C6008" s="10"/>
      <c r="D6008" s="10"/>
      <c r="E6008" s="10"/>
      <c r="F6008" s="10"/>
      <c r="G6008" s="10"/>
      <c r="H6008" s="10"/>
    </row>
    <row r="6009" spans="2:8" x14ac:dyDescent="0.3">
      <c r="B6009" s="7"/>
      <c r="C6009" s="10"/>
      <c r="D6009" s="10"/>
      <c r="E6009" s="10"/>
      <c r="F6009" s="10"/>
      <c r="G6009" s="10"/>
      <c r="H6009" s="10"/>
    </row>
    <row r="6010" spans="2:8" x14ac:dyDescent="0.3">
      <c r="B6010" s="7"/>
      <c r="C6010" s="10"/>
      <c r="D6010" s="10"/>
      <c r="E6010" s="10"/>
      <c r="F6010" s="10"/>
      <c r="G6010" s="10"/>
      <c r="H6010" s="10"/>
    </row>
    <row r="6011" spans="2:8" x14ac:dyDescent="0.3">
      <c r="B6011" s="7"/>
      <c r="C6011" s="10"/>
      <c r="D6011" s="10"/>
      <c r="E6011" s="10"/>
      <c r="F6011" s="10"/>
      <c r="G6011" s="10"/>
      <c r="H6011" s="10"/>
    </row>
    <row r="6012" spans="2:8" x14ac:dyDescent="0.3">
      <c r="B6012" s="7"/>
      <c r="C6012" s="10"/>
      <c r="D6012" s="10"/>
      <c r="E6012" s="10"/>
      <c r="F6012" s="10"/>
      <c r="G6012" s="10"/>
      <c r="H6012" s="10"/>
    </row>
    <row r="6013" spans="2:8" x14ac:dyDescent="0.3">
      <c r="B6013" s="7"/>
      <c r="C6013" s="10"/>
      <c r="D6013" s="10"/>
      <c r="E6013" s="10"/>
      <c r="F6013" s="10"/>
      <c r="G6013" s="10"/>
      <c r="H6013" s="10"/>
    </row>
    <row r="6014" spans="2:8" x14ac:dyDescent="0.3">
      <c r="B6014" s="7"/>
      <c r="C6014" s="10"/>
      <c r="D6014" s="10"/>
      <c r="E6014" s="10"/>
      <c r="F6014" s="10"/>
      <c r="G6014" s="10"/>
      <c r="H6014" s="10"/>
    </row>
    <row r="6015" spans="2:8" x14ac:dyDescent="0.3">
      <c r="B6015" s="7"/>
      <c r="C6015" s="10"/>
      <c r="D6015" s="10"/>
      <c r="E6015" s="10"/>
      <c r="F6015" s="10"/>
      <c r="G6015" s="10"/>
      <c r="H6015" s="10"/>
    </row>
    <row r="6016" spans="2:8" x14ac:dyDescent="0.3">
      <c r="B6016" s="7"/>
      <c r="C6016" s="10"/>
      <c r="D6016" s="10"/>
      <c r="E6016" s="10"/>
      <c r="F6016" s="10"/>
      <c r="G6016" s="10"/>
      <c r="H6016" s="10"/>
    </row>
    <row r="6017" spans="2:8" x14ac:dyDescent="0.3">
      <c r="B6017" s="7"/>
      <c r="C6017" s="10"/>
      <c r="D6017" s="10"/>
      <c r="E6017" s="10"/>
      <c r="F6017" s="10"/>
      <c r="G6017" s="10"/>
      <c r="H6017" s="10"/>
    </row>
    <row r="6018" spans="2:8" x14ac:dyDescent="0.3">
      <c r="B6018" s="7"/>
      <c r="C6018" s="10"/>
      <c r="D6018" s="10"/>
      <c r="E6018" s="10"/>
      <c r="F6018" s="10"/>
      <c r="G6018" s="10"/>
      <c r="H6018" s="10"/>
    </row>
    <row r="6019" spans="2:8" x14ac:dyDescent="0.3">
      <c r="B6019" s="7"/>
      <c r="C6019" s="10"/>
      <c r="D6019" s="10"/>
      <c r="E6019" s="10"/>
      <c r="F6019" s="10"/>
      <c r="G6019" s="10"/>
      <c r="H6019" s="10"/>
    </row>
    <row r="6020" spans="2:8" x14ac:dyDescent="0.3">
      <c r="B6020" s="7"/>
      <c r="C6020" s="10"/>
      <c r="D6020" s="10"/>
      <c r="E6020" s="10"/>
      <c r="F6020" s="10"/>
      <c r="G6020" s="10"/>
      <c r="H6020" s="10"/>
    </row>
    <row r="6021" spans="2:8" x14ac:dyDescent="0.3">
      <c r="B6021" s="7"/>
      <c r="C6021" s="10"/>
      <c r="D6021" s="10"/>
      <c r="E6021" s="10"/>
      <c r="F6021" s="10"/>
      <c r="G6021" s="10"/>
      <c r="H6021" s="10"/>
    </row>
    <row r="6022" spans="2:8" x14ac:dyDescent="0.3">
      <c r="B6022" s="7"/>
      <c r="C6022" s="10"/>
      <c r="D6022" s="10"/>
      <c r="E6022" s="10"/>
      <c r="F6022" s="10"/>
      <c r="G6022" s="10"/>
      <c r="H6022" s="10"/>
    </row>
    <row r="6023" spans="2:8" x14ac:dyDescent="0.3">
      <c r="B6023" s="7"/>
      <c r="C6023" s="10"/>
      <c r="D6023" s="10"/>
      <c r="E6023" s="10"/>
      <c r="F6023" s="10"/>
      <c r="G6023" s="10"/>
      <c r="H6023" s="10"/>
    </row>
    <row r="6024" spans="2:8" x14ac:dyDescent="0.3">
      <c r="B6024" s="7"/>
      <c r="C6024" s="10"/>
      <c r="D6024" s="10"/>
      <c r="E6024" s="10"/>
      <c r="F6024" s="10"/>
      <c r="G6024" s="10"/>
      <c r="H6024" s="10"/>
    </row>
    <row r="6025" spans="2:8" x14ac:dyDescent="0.3">
      <c r="B6025" s="7"/>
      <c r="C6025" s="10"/>
      <c r="D6025" s="10"/>
      <c r="E6025" s="10"/>
      <c r="F6025" s="10"/>
      <c r="G6025" s="10"/>
      <c r="H6025" s="10"/>
    </row>
    <row r="6026" spans="2:8" x14ac:dyDescent="0.3">
      <c r="B6026" s="7"/>
      <c r="C6026" s="10"/>
      <c r="D6026" s="10"/>
      <c r="E6026" s="10"/>
      <c r="F6026" s="10"/>
      <c r="G6026" s="10"/>
      <c r="H6026" s="10"/>
    </row>
    <row r="6027" spans="2:8" x14ac:dyDescent="0.3">
      <c r="B6027" s="7"/>
      <c r="C6027" s="10"/>
      <c r="D6027" s="10"/>
      <c r="E6027" s="10"/>
      <c r="F6027" s="10"/>
      <c r="G6027" s="10"/>
      <c r="H6027" s="10"/>
    </row>
    <row r="6028" spans="2:8" x14ac:dyDescent="0.3">
      <c r="B6028" s="7"/>
      <c r="C6028" s="10"/>
      <c r="D6028" s="10"/>
      <c r="E6028" s="10"/>
      <c r="F6028" s="10"/>
      <c r="G6028" s="10"/>
      <c r="H6028" s="10"/>
    </row>
    <row r="6029" spans="2:8" x14ac:dyDescent="0.3">
      <c r="B6029" s="7"/>
      <c r="C6029" s="10"/>
      <c r="D6029" s="10"/>
      <c r="E6029" s="10"/>
      <c r="F6029" s="10"/>
      <c r="G6029" s="10"/>
      <c r="H6029" s="10"/>
    </row>
    <row r="6030" spans="2:8" x14ac:dyDescent="0.3">
      <c r="B6030" s="7"/>
      <c r="C6030" s="10"/>
      <c r="D6030" s="10"/>
      <c r="E6030" s="10"/>
      <c r="F6030" s="10"/>
      <c r="G6030" s="10"/>
      <c r="H6030" s="10"/>
    </row>
    <row r="6031" spans="2:8" x14ac:dyDescent="0.3">
      <c r="B6031" s="7"/>
      <c r="C6031" s="10"/>
      <c r="D6031" s="10"/>
      <c r="E6031" s="10"/>
      <c r="F6031" s="10"/>
      <c r="G6031" s="10"/>
      <c r="H6031" s="10"/>
    </row>
    <row r="6032" spans="2:8" x14ac:dyDescent="0.3">
      <c r="B6032" s="7"/>
      <c r="C6032" s="10"/>
      <c r="D6032" s="10"/>
      <c r="E6032" s="10"/>
      <c r="F6032" s="10"/>
      <c r="G6032" s="10"/>
      <c r="H6032" s="10"/>
    </row>
    <row r="6033" spans="2:8" x14ac:dyDescent="0.3">
      <c r="B6033" s="7"/>
      <c r="C6033" s="10"/>
      <c r="D6033" s="10"/>
      <c r="E6033" s="10"/>
      <c r="F6033" s="10"/>
      <c r="G6033" s="10"/>
      <c r="H6033" s="10"/>
    </row>
    <row r="6034" spans="2:8" x14ac:dyDescent="0.3">
      <c r="B6034" s="7"/>
      <c r="C6034" s="10"/>
      <c r="D6034" s="10"/>
      <c r="E6034" s="10"/>
      <c r="F6034" s="10"/>
      <c r="G6034" s="10"/>
      <c r="H6034" s="10"/>
    </row>
    <row r="6035" spans="2:8" x14ac:dyDescent="0.3">
      <c r="B6035" s="7"/>
      <c r="C6035" s="10"/>
      <c r="D6035" s="10"/>
      <c r="E6035" s="10"/>
      <c r="F6035" s="10"/>
      <c r="G6035" s="10"/>
      <c r="H6035" s="10"/>
    </row>
    <row r="6036" spans="2:8" x14ac:dyDescent="0.3">
      <c r="B6036" s="7"/>
      <c r="C6036" s="10"/>
      <c r="D6036" s="10"/>
      <c r="E6036" s="10"/>
      <c r="F6036" s="10"/>
      <c r="G6036" s="10"/>
      <c r="H6036" s="10"/>
    </row>
    <row r="6037" spans="2:8" x14ac:dyDescent="0.3">
      <c r="B6037" s="7"/>
      <c r="C6037" s="10"/>
      <c r="D6037" s="10"/>
      <c r="E6037" s="10"/>
      <c r="F6037" s="10"/>
      <c r="G6037" s="10"/>
      <c r="H6037" s="10"/>
    </row>
    <row r="6038" spans="2:8" x14ac:dyDescent="0.3">
      <c r="B6038" s="7"/>
      <c r="C6038" s="10"/>
      <c r="D6038" s="10"/>
      <c r="E6038" s="10"/>
      <c r="F6038" s="10"/>
      <c r="G6038" s="10"/>
      <c r="H6038" s="10"/>
    </row>
    <row r="6039" spans="2:8" x14ac:dyDescent="0.3">
      <c r="B6039" s="7"/>
      <c r="C6039" s="10"/>
      <c r="D6039" s="10"/>
      <c r="E6039" s="10"/>
      <c r="F6039" s="10"/>
      <c r="G6039" s="10"/>
      <c r="H6039" s="10"/>
    </row>
    <row r="6040" spans="2:8" x14ac:dyDescent="0.3">
      <c r="B6040" s="7"/>
      <c r="C6040" s="10"/>
      <c r="D6040" s="10"/>
      <c r="E6040" s="10"/>
      <c r="F6040" s="10"/>
      <c r="G6040" s="10"/>
      <c r="H6040" s="10"/>
    </row>
    <row r="6041" spans="2:8" x14ac:dyDescent="0.3">
      <c r="B6041" s="7"/>
      <c r="C6041" s="10"/>
      <c r="D6041" s="10"/>
      <c r="E6041" s="10"/>
      <c r="F6041" s="10"/>
      <c r="G6041" s="10"/>
      <c r="H6041" s="10"/>
    </row>
    <row r="6042" spans="2:8" x14ac:dyDescent="0.3">
      <c r="B6042" s="7"/>
      <c r="C6042" s="10"/>
      <c r="D6042" s="10"/>
      <c r="E6042" s="10"/>
      <c r="F6042" s="10"/>
      <c r="G6042" s="10"/>
      <c r="H6042" s="10"/>
    </row>
    <row r="6043" spans="2:8" x14ac:dyDescent="0.3">
      <c r="B6043" s="7"/>
      <c r="C6043" s="10"/>
      <c r="D6043" s="10"/>
      <c r="E6043" s="10"/>
      <c r="F6043" s="10"/>
      <c r="G6043" s="10"/>
      <c r="H6043" s="10"/>
    </row>
    <row r="6044" spans="2:8" x14ac:dyDescent="0.3">
      <c r="B6044" s="7"/>
      <c r="C6044" s="10"/>
      <c r="D6044" s="10"/>
      <c r="E6044" s="10"/>
      <c r="F6044" s="10"/>
      <c r="G6044" s="10"/>
      <c r="H6044" s="10"/>
    </row>
    <row r="6045" spans="2:8" x14ac:dyDescent="0.3">
      <c r="B6045" s="7"/>
      <c r="C6045" s="10"/>
      <c r="D6045" s="10"/>
      <c r="E6045" s="10"/>
      <c r="F6045" s="10"/>
      <c r="G6045" s="10"/>
      <c r="H6045" s="10"/>
    </row>
    <row r="6046" spans="2:8" x14ac:dyDescent="0.3">
      <c r="B6046" s="7"/>
      <c r="C6046" s="10"/>
      <c r="D6046" s="10"/>
      <c r="E6046" s="10"/>
      <c r="F6046" s="10"/>
      <c r="G6046" s="10"/>
      <c r="H6046" s="10"/>
    </row>
    <row r="6047" spans="2:8" x14ac:dyDescent="0.3">
      <c r="B6047" s="7"/>
      <c r="C6047" s="10"/>
      <c r="D6047" s="10"/>
      <c r="E6047" s="10"/>
      <c r="F6047" s="10"/>
      <c r="G6047" s="10"/>
      <c r="H6047" s="10"/>
    </row>
    <row r="6048" spans="2:8" x14ac:dyDescent="0.3">
      <c r="B6048" s="7"/>
      <c r="C6048" s="10"/>
      <c r="D6048" s="10"/>
      <c r="E6048" s="10"/>
      <c r="F6048" s="10"/>
      <c r="G6048" s="10"/>
      <c r="H6048" s="10"/>
    </row>
    <row r="6049" spans="2:8" x14ac:dyDescent="0.3">
      <c r="B6049" s="7"/>
      <c r="C6049" s="10"/>
      <c r="D6049" s="10"/>
      <c r="E6049" s="10"/>
      <c r="F6049" s="10"/>
      <c r="G6049" s="10"/>
      <c r="H6049" s="10"/>
    </row>
    <row r="6050" spans="2:8" x14ac:dyDescent="0.3">
      <c r="B6050" s="7"/>
      <c r="C6050" s="10"/>
      <c r="D6050" s="10"/>
      <c r="E6050" s="10"/>
      <c r="F6050" s="10"/>
      <c r="G6050" s="10"/>
      <c r="H6050" s="10"/>
    </row>
    <row r="6051" spans="2:8" x14ac:dyDescent="0.3">
      <c r="B6051" s="7"/>
      <c r="C6051" s="10"/>
      <c r="D6051" s="10"/>
      <c r="E6051" s="10"/>
      <c r="F6051" s="10"/>
      <c r="G6051" s="10"/>
      <c r="H6051" s="10"/>
    </row>
    <row r="6052" spans="2:8" x14ac:dyDescent="0.3">
      <c r="B6052" s="7"/>
      <c r="C6052" s="10"/>
      <c r="D6052" s="10"/>
      <c r="E6052" s="10"/>
      <c r="F6052" s="10"/>
      <c r="G6052" s="10"/>
      <c r="H6052" s="10"/>
    </row>
    <row r="6053" spans="2:8" x14ac:dyDescent="0.3">
      <c r="B6053" s="7"/>
      <c r="C6053" s="10"/>
      <c r="D6053" s="10"/>
      <c r="E6053" s="10"/>
      <c r="F6053" s="10"/>
      <c r="G6053" s="10"/>
      <c r="H6053" s="10"/>
    </row>
    <row r="6054" spans="2:8" x14ac:dyDescent="0.3">
      <c r="B6054" s="7"/>
      <c r="C6054" s="10"/>
      <c r="D6054" s="10"/>
      <c r="E6054" s="10"/>
      <c r="F6054" s="10"/>
      <c r="G6054" s="10"/>
      <c r="H6054" s="10"/>
    </row>
    <row r="6055" spans="2:8" x14ac:dyDescent="0.3">
      <c r="B6055" s="7"/>
      <c r="C6055" s="10"/>
      <c r="D6055" s="10"/>
      <c r="E6055" s="10"/>
      <c r="F6055" s="10"/>
      <c r="G6055" s="10"/>
      <c r="H6055" s="10"/>
    </row>
    <row r="6056" spans="2:8" x14ac:dyDescent="0.3">
      <c r="B6056" s="7"/>
      <c r="C6056" s="10"/>
      <c r="D6056" s="10"/>
      <c r="E6056" s="10"/>
      <c r="F6056" s="10"/>
      <c r="G6056" s="10"/>
      <c r="H6056" s="10"/>
    </row>
    <row r="6057" spans="2:8" x14ac:dyDescent="0.3">
      <c r="B6057" s="7"/>
      <c r="C6057" s="10"/>
      <c r="D6057" s="10"/>
      <c r="E6057" s="10"/>
      <c r="F6057" s="10"/>
      <c r="G6057" s="10"/>
      <c r="H6057" s="10"/>
    </row>
    <row r="6058" spans="2:8" x14ac:dyDescent="0.3">
      <c r="B6058" s="7"/>
      <c r="C6058" s="10"/>
      <c r="D6058" s="10"/>
      <c r="E6058" s="10"/>
      <c r="F6058" s="10"/>
      <c r="G6058" s="10"/>
      <c r="H6058" s="10"/>
    </row>
    <row r="6059" spans="2:8" x14ac:dyDescent="0.3">
      <c r="B6059" s="7"/>
      <c r="C6059" s="10"/>
      <c r="D6059" s="10"/>
      <c r="E6059" s="10"/>
      <c r="F6059" s="10"/>
      <c r="G6059" s="10"/>
      <c r="H6059" s="10"/>
    </row>
    <row r="6060" spans="2:8" x14ac:dyDescent="0.3">
      <c r="B6060" s="7"/>
      <c r="C6060" s="10"/>
      <c r="D6060" s="10"/>
      <c r="E6060" s="10"/>
      <c r="F6060" s="10"/>
      <c r="G6060" s="10"/>
      <c r="H6060" s="10"/>
    </row>
    <row r="6061" spans="2:8" x14ac:dyDescent="0.3">
      <c r="B6061" s="7"/>
      <c r="C6061" s="10"/>
      <c r="D6061" s="10"/>
      <c r="E6061" s="10"/>
      <c r="F6061" s="10"/>
      <c r="G6061" s="10"/>
      <c r="H6061" s="10"/>
    </row>
    <row r="6062" spans="2:8" x14ac:dyDescent="0.3">
      <c r="B6062" s="7"/>
      <c r="C6062" s="10"/>
      <c r="D6062" s="10"/>
      <c r="E6062" s="10"/>
      <c r="F6062" s="10"/>
      <c r="G6062" s="10"/>
      <c r="H6062" s="10"/>
    </row>
    <row r="6063" spans="2:8" x14ac:dyDescent="0.3">
      <c r="B6063" s="7"/>
      <c r="C6063" s="10"/>
      <c r="D6063" s="10"/>
      <c r="E6063" s="10"/>
      <c r="F6063" s="10"/>
      <c r="G6063" s="10"/>
      <c r="H6063" s="10"/>
    </row>
    <row r="6064" spans="2:8" x14ac:dyDescent="0.3">
      <c r="B6064" s="7"/>
      <c r="C6064" s="10"/>
      <c r="D6064" s="10"/>
      <c r="E6064" s="10"/>
      <c r="F6064" s="10"/>
      <c r="G6064" s="10"/>
      <c r="H6064" s="10"/>
    </row>
    <row r="6065" spans="2:8" x14ac:dyDescent="0.3">
      <c r="B6065" s="7"/>
      <c r="C6065" s="10"/>
      <c r="D6065" s="10"/>
      <c r="E6065" s="10"/>
      <c r="F6065" s="10"/>
      <c r="G6065" s="10"/>
      <c r="H6065" s="10"/>
    </row>
    <row r="6066" spans="2:8" x14ac:dyDescent="0.3">
      <c r="B6066" s="7"/>
      <c r="C6066" s="10"/>
      <c r="D6066" s="10"/>
      <c r="E6066" s="10"/>
      <c r="F6066" s="10"/>
      <c r="G6066" s="10"/>
      <c r="H6066" s="10"/>
    </row>
    <row r="6067" spans="2:8" x14ac:dyDescent="0.3">
      <c r="B6067" s="7"/>
      <c r="C6067" s="10"/>
      <c r="D6067" s="10"/>
      <c r="E6067" s="10"/>
      <c r="F6067" s="10"/>
      <c r="G6067" s="10"/>
      <c r="H6067" s="10"/>
    </row>
    <row r="6068" spans="2:8" x14ac:dyDescent="0.3">
      <c r="B6068" s="7"/>
      <c r="C6068" s="10"/>
      <c r="D6068" s="10"/>
      <c r="E6068" s="10"/>
      <c r="F6068" s="10"/>
      <c r="G6068" s="10"/>
      <c r="H6068" s="10"/>
    </row>
    <row r="6069" spans="2:8" x14ac:dyDescent="0.3">
      <c r="B6069" s="7"/>
      <c r="C6069" s="10"/>
      <c r="D6069" s="10"/>
      <c r="E6069" s="10"/>
      <c r="F6069" s="10"/>
      <c r="G6069" s="10"/>
      <c r="H6069" s="10"/>
    </row>
    <row r="6070" spans="2:8" x14ac:dyDescent="0.3">
      <c r="B6070" s="7"/>
      <c r="C6070" s="10"/>
      <c r="D6070" s="10"/>
      <c r="E6070" s="10"/>
      <c r="F6070" s="10"/>
      <c r="G6070" s="10"/>
      <c r="H6070" s="10"/>
    </row>
    <row r="6071" spans="2:8" x14ac:dyDescent="0.3">
      <c r="B6071" s="7"/>
      <c r="C6071" s="10"/>
      <c r="D6071" s="10"/>
      <c r="E6071" s="10"/>
      <c r="F6071" s="10"/>
      <c r="G6071" s="10"/>
      <c r="H6071" s="10"/>
    </row>
    <row r="6072" spans="2:8" x14ac:dyDescent="0.3">
      <c r="B6072" s="7"/>
      <c r="C6072" s="10"/>
      <c r="D6072" s="10"/>
      <c r="E6072" s="10"/>
      <c r="F6072" s="10"/>
      <c r="G6072" s="10"/>
      <c r="H6072" s="10"/>
    </row>
    <row r="6073" spans="2:8" x14ac:dyDescent="0.3">
      <c r="B6073" s="7"/>
      <c r="C6073" s="10"/>
      <c r="D6073" s="10"/>
      <c r="E6073" s="10"/>
      <c r="F6073" s="10"/>
      <c r="G6073" s="10"/>
      <c r="H6073" s="10"/>
    </row>
    <row r="6074" spans="2:8" x14ac:dyDescent="0.3">
      <c r="B6074" s="7"/>
      <c r="C6074" s="10"/>
      <c r="D6074" s="10"/>
      <c r="E6074" s="10"/>
      <c r="F6074" s="10"/>
      <c r="G6074" s="10"/>
      <c r="H6074" s="10"/>
    </row>
    <row r="6075" spans="2:8" x14ac:dyDescent="0.3">
      <c r="B6075" s="7"/>
      <c r="C6075" s="10"/>
      <c r="D6075" s="10"/>
      <c r="E6075" s="10"/>
      <c r="F6075" s="10"/>
      <c r="G6075" s="10"/>
      <c r="H6075" s="10"/>
    </row>
    <row r="6076" spans="2:8" x14ac:dyDescent="0.3">
      <c r="B6076" s="7"/>
      <c r="C6076" s="10"/>
      <c r="D6076" s="10"/>
      <c r="E6076" s="10"/>
      <c r="F6076" s="10"/>
      <c r="G6076" s="10"/>
      <c r="H6076" s="10"/>
    </row>
    <row r="6077" spans="2:8" x14ac:dyDescent="0.3">
      <c r="B6077" s="7"/>
      <c r="C6077" s="10"/>
      <c r="D6077" s="10"/>
      <c r="E6077" s="10"/>
      <c r="F6077" s="10"/>
      <c r="G6077" s="10"/>
      <c r="H6077" s="10"/>
    </row>
    <row r="6078" spans="2:8" x14ac:dyDescent="0.3">
      <c r="B6078" s="7"/>
      <c r="C6078" s="10"/>
      <c r="D6078" s="10"/>
      <c r="E6078" s="10"/>
      <c r="F6078" s="10"/>
      <c r="G6078" s="10"/>
      <c r="H6078" s="10"/>
    </row>
    <row r="6079" spans="2:8" x14ac:dyDescent="0.3">
      <c r="B6079" s="7"/>
      <c r="C6079" s="10"/>
      <c r="D6079" s="10"/>
      <c r="E6079" s="10"/>
      <c r="F6079" s="10"/>
      <c r="G6079" s="10"/>
      <c r="H6079" s="10"/>
    </row>
    <row r="6080" spans="2:8" x14ac:dyDescent="0.3">
      <c r="B6080" s="7"/>
      <c r="C6080" s="10"/>
      <c r="D6080" s="10"/>
      <c r="E6080" s="10"/>
      <c r="F6080" s="10"/>
      <c r="G6080" s="10"/>
      <c r="H6080" s="10"/>
    </row>
    <row r="6081" spans="2:8" x14ac:dyDescent="0.3">
      <c r="B6081" s="7"/>
      <c r="C6081" s="10"/>
      <c r="D6081" s="10"/>
      <c r="E6081" s="10"/>
      <c r="F6081" s="10"/>
      <c r="G6081" s="10"/>
      <c r="H6081" s="10"/>
    </row>
    <row r="6082" spans="2:8" x14ac:dyDescent="0.3">
      <c r="B6082" s="7"/>
      <c r="C6082" s="10"/>
      <c r="D6082" s="10"/>
      <c r="E6082" s="10"/>
      <c r="F6082" s="10"/>
      <c r="G6082" s="10"/>
      <c r="H6082" s="10"/>
    </row>
    <row r="6083" spans="2:8" x14ac:dyDescent="0.3">
      <c r="B6083" s="7"/>
      <c r="C6083" s="10"/>
      <c r="D6083" s="10"/>
      <c r="E6083" s="10"/>
      <c r="F6083" s="10"/>
      <c r="G6083" s="10"/>
      <c r="H6083" s="10"/>
    </row>
    <row r="6084" spans="2:8" x14ac:dyDescent="0.3">
      <c r="B6084" s="7"/>
      <c r="C6084" s="10"/>
      <c r="D6084" s="10"/>
      <c r="E6084" s="10"/>
      <c r="F6084" s="10"/>
      <c r="G6084" s="10"/>
      <c r="H6084" s="10"/>
    </row>
    <row r="6085" spans="2:8" x14ac:dyDescent="0.3">
      <c r="B6085" s="7"/>
      <c r="C6085" s="10"/>
      <c r="D6085" s="10"/>
      <c r="E6085" s="10"/>
      <c r="F6085" s="10"/>
      <c r="G6085" s="10"/>
      <c r="H6085" s="10"/>
    </row>
    <row r="6086" spans="2:8" x14ac:dyDescent="0.3">
      <c r="B6086" s="7"/>
      <c r="C6086" s="10"/>
      <c r="D6086" s="10"/>
      <c r="E6086" s="10"/>
      <c r="F6086" s="10"/>
      <c r="G6086" s="10"/>
      <c r="H6086" s="10"/>
    </row>
    <row r="6087" spans="2:8" x14ac:dyDescent="0.3">
      <c r="B6087" s="7"/>
      <c r="C6087" s="10"/>
      <c r="D6087" s="10"/>
      <c r="E6087" s="10"/>
      <c r="F6087" s="10"/>
      <c r="G6087" s="10"/>
      <c r="H6087" s="10"/>
    </row>
    <row r="6088" spans="2:8" x14ac:dyDescent="0.3">
      <c r="B6088" s="7"/>
      <c r="C6088" s="10"/>
      <c r="D6088" s="10"/>
      <c r="E6088" s="10"/>
      <c r="F6088" s="10"/>
      <c r="G6088" s="10"/>
      <c r="H6088" s="10"/>
    </row>
    <row r="6089" spans="2:8" x14ac:dyDescent="0.3">
      <c r="B6089" s="7"/>
      <c r="C6089" s="10"/>
      <c r="D6089" s="10"/>
      <c r="E6089" s="10"/>
      <c r="F6089" s="10"/>
      <c r="G6089" s="10"/>
      <c r="H6089" s="10"/>
    </row>
    <row r="6090" spans="2:8" x14ac:dyDescent="0.3">
      <c r="B6090" s="7"/>
      <c r="C6090" s="10"/>
      <c r="D6090" s="10"/>
      <c r="E6090" s="10"/>
      <c r="F6090" s="10"/>
      <c r="G6090" s="10"/>
      <c r="H6090" s="10"/>
    </row>
    <row r="6091" spans="2:8" x14ac:dyDescent="0.3">
      <c r="B6091" s="7"/>
      <c r="C6091" s="10"/>
      <c r="D6091" s="10"/>
      <c r="E6091" s="10"/>
      <c r="F6091" s="10"/>
      <c r="G6091" s="10"/>
      <c r="H6091" s="10"/>
    </row>
    <row r="6092" spans="2:8" x14ac:dyDescent="0.3">
      <c r="B6092" s="7"/>
      <c r="C6092" s="10"/>
      <c r="D6092" s="10"/>
      <c r="E6092" s="10"/>
      <c r="F6092" s="10"/>
      <c r="G6092" s="10"/>
      <c r="H6092" s="10"/>
    </row>
    <row r="6093" spans="2:8" x14ac:dyDescent="0.3">
      <c r="B6093" s="7"/>
      <c r="C6093" s="10"/>
      <c r="D6093" s="10"/>
      <c r="E6093" s="10"/>
      <c r="F6093" s="10"/>
      <c r="G6093" s="10"/>
      <c r="H6093" s="10"/>
    </row>
    <row r="6094" spans="2:8" x14ac:dyDescent="0.3">
      <c r="B6094" s="7"/>
      <c r="C6094" s="10"/>
      <c r="D6094" s="10"/>
      <c r="E6094" s="10"/>
      <c r="F6094" s="10"/>
      <c r="G6094" s="10"/>
      <c r="H6094" s="10"/>
    </row>
    <row r="6095" spans="2:8" x14ac:dyDescent="0.3">
      <c r="B6095" s="7"/>
      <c r="C6095" s="10"/>
      <c r="D6095" s="10"/>
      <c r="E6095" s="10"/>
      <c r="F6095" s="10"/>
      <c r="G6095" s="10"/>
      <c r="H6095" s="10"/>
    </row>
    <row r="6096" spans="2:8" x14ac:dyDescent="0.3">
      <c r="B6096" s="7"/>
      <c r="C6096" s="10"/>
      <c r="D6096" s="10"/>
      <c r="E6096" s="10"/>
      <c r="F6096" s="10"/>
      <c r="G6096" s="10"/>
      <c r="H6096" s="10"/>
    </row>
    <row r="6097" spans="2:8" x14ac:dyDescent="0.3">
      <c r="B6097" s="7"/>
      <c r="C6097" s="10"/>
      <c r="D6097" s="10"/>
      <c r="E6097" s="10"/>
      <c r="F6097" s="10"/>
      <c r="G6097" s="10"/>
      <c r="H6097" s="10"/>
    </row>
    <row r="6098" spans="2:8" x14ac:dyDescent="0.3">
      <c r="B6098" s="7"/>
      <c r="C6098" s="10"/>
      <c r="D6098" s="10"/>
      <c r="E6098" s="10"/>
      <c r="F6098" s="10"/>
      <c r="G6098" s="10"/>
      <c r="H6098" s="10"/>
    </row>
    <row r="6099" spans="2:8" x14ac:dyDescent="0.3">
      <c r="B6099" s="7"/>
      <c r="C6099" s="10"/>
      <c r="D6099" s="10"/>
      <c r="E6099" s="10"/>
      <c r="F6099" s="10"/>
      <c r="G6099" s="10"/>
      <c r="H6099" s="10"/>
    </row>
    <row r="6100" spans="2:8" x14ac:dyDescent="0.3">
      <c r="B6100" s="7"/>
      <c r="C6100" s="10"/>
      <c r="D6100" s="10"/>
      <c r="E6100" s="10"/>
      <c r="F6100" s="10"/>
      <c r="G6100" s="10"/>
      <c r="H6100" s="10"/>
    </row>
    <row r="6101" spans="2:8" x14ac:dyDescent="0.3">
      <c r="B6101" s="7"/>
      <c r="C6101" s="10"/>
      <c r="D6101" s="10"/>
      <c r="E6101" s="10"/>
      <c r="F6101" s="10"/>
      <c r="G6101" s="10"/>
      <c r="H6101" s="10"/>
    </row>
    <row r="6102" spans="2:8" x14ac:dyDescent="0.3">
      <c r="B6102" s="7"/>
      <c r="C6102" s="10"/>
      <c r="D6102" s="10"/>
      <c r="E6102" s="10"/>
      <c r="F6102" s="10"/>
      <c r="G6102" s="10"/>
      <c r="H6102" s="10"/>
    </row>
    <row r="6103" spans="2:8" x14ac:dyDescent="0.3">
      <c r="B6103" s="7"/>
      <c r="C6103" s="10"/>
      <c r="D6103" s="10"/>
      <c r="E6103" s="10"/>
      <c r="F6103" s="10"/>
      <c r="G6103" s="10"/>
      <c r="H6103" s="10"/>
    </row>
    <row r="6104" spans="2:8" x14ac:dyDescent="0.3">
      <c r="B6104" s="7"/>
      <c r="C6104" s="10"/>
      <c r="D6104" s="10"/>
      <c r="E6104" s="10"/>
      <c r="F6104" s="10"/>
      <c r="G6104" s="10"/>
      <c r="H6104" s="10"/>
    </row>
    <row r="6105" spans="2:8" x14ac:dyDescent="0.3">
      <c r="B6105" s="7"/>
      <c r="C6105" s="10"/>
      <c r="D6105" s="10"/>
      <c r="E6105" s="10"/>
      <c r="F6105" s="10"/>
      <c r="G6105" s="10"/>
      <c r="H6105" s="10"/>
    </row>
    <row r="6106" spans="2:8" x14ac:dyDescent="0.3">
      <c r="B6106" s="7"/>
      <c r="C6106" s="10"/>
      <c r="D6106" s="10"/>
      <c r="E6106" s="10"/>
      <c r="F6106" s="10"/>
      <c r="G6106" s="10"/>
      <c r="H6106" s="10"/>
    </row>
    <row r="6107" spans="2:8" x14ac:dyDescent="0.3">
      <c r="B6107" s="7"/>
      <c r="C6107" s="10"/>
      <c r="D6107" s="10"/>
      <c r="E6107" s="10"/>
      <c r="F6107" s="10"/>
      <c r="G6107" s="10"/>
      <c r="H6107" s="10"/>
    </row>
    <row r="6108" spans="2:8" x14ac:dyDescent="0.3">
      <c r="B6108" s="7"/>
      <c r="C6108" s="10"/>
      <c r="D6108" s="10"/>
      <c r="E6108" s="10"/>
      <c r="F6108" s="10"/>
      <c r="G6108" s="10"/>
      <c r="H6108" s="10"/>
    </row>
    <row r="6109" spans="2:8" x14ac:dyDescent="0.3">
      <c r="B6109" s="7"/>
      <c r="C6109" s="10"/>
      <c r="D6109" s="10"/>
      <c r="E6109" s="10"/>
      <c r="F6109" s="10"/>
      <c r="G6109" s="10"/>
      <c r="H6109" s="10"/>
    </row>
    <row r="6110" spans="2:8" x14ac:dyDescent="0.3">
      <c r="B6110" s="7"/>
      <c r="C6110" s="10"/>
      <c r="D6110" s="10"/>
      <c r="E6110" s="10"/>
      <c r="F6110" s="10"/>
      <c r="G6110" s="10"/>
      <c r="H6110" s="10"/>
    </row>
    <row r="6111" spans="2:8" x14ac:dyDescent="0.3">
      <c r="B6111" s="7"/>
      <c r="C6111" s="10"/>
      <c r="D6111" s="10"/>
      <c r="E6111" s="10"/>
      <c r="F6111" s="10"/>
      <c r="G6111" s="10"/>
      <c r="H6111" s="10"/>
    </row>
    <row r="6112" spans="2:8" x14ac:dyDescent="0.3">
      <c r="B6112" s="7"/>
      <c r="C6112" s="10"/>
      <c r="D6112" s="10"/>
      <c r="E6112" s="10"/>
      <c r="F6112" s="10"/>
      <c r="G6112" s="10"/>
      <c r="H6112" s="10"/>
    </row>
    <row r="6113" spans="2:8" x14ac:dyDescent="0.3">
      <c r="B6113" s="7"/>
      <c r="C6113" s="10"/>
      <c r="D6113" s="10"/>
      <c r="E6113" s="10"/>
      <c r="F6113" s="10"/>
      <c r="G6113" s="10"/>
      <c r="H6113" s="10"/>
    </row>
    <row r="6114" spans="2:8" x14ac:dyDescent="0.3">
      <c r="B6114" s="7"/>
      <c r="C6114" s="10"/>
      <c r="D6114" s="10"/>
      <c r="E6114" s="10"/>
      <c r="F6114" s="10"/>
      <c r="G6114" s="10"/>
      <c r="H6114" s="10"/>
    </row>
    <row r="6115" spans="2:8" x14ac:dyDescent="0.3">
      <c r="B6115" s="7"/>
      <c r="C6115" s="10"/>
      <c r="D6115" s="10"/>
      <c r="E6115" s="10"/>
      <c r="F6115" s="10"/>
      <c r="G6115" s="10"/>
      <c r="H6115" s="10"/>
    </row>
    <row r="6116" spans="2:8" x14ac:dyDescent="0.3">
      <c r="B6116" s="7"/>
      <c r="C6116" s="10"/>
      <c r="D6116" s="10"/>
      <c r="E6116" s="10"/>
      <c r="F6116" s="10"/>
      <c r="G6116" s="10"/>
      <c r="H6116" s="10"/>
    </row>
    <row r="6117" spans="2:8" x14ac:dyDescent="0.3">
      <c r="B6117" s="7"/>
      <c r="C6117" s="10"/>
      <c r="D6117" s="10"/>
      <c r="E6117" s="10"/>
      <c r="F6117" s="10"/>
      <c r="G6117" s="10"/>
      <c r="H6117" s="10"/>
    </row>
    <row r="6118" spans="2:8" x14ac:dyDescent="0.3">
      <c r="B6118" s="7"/>
      <c r="C6118" s="10"/>
      <c r="D6118" s="10"/>
      <c r="E6118" s="10"/>
      <c r="F6118" s="10"/>
      <c r="G6118" s="10"/>
      <c r="H6118" s="10"/>
    </row>
    <row r="6119" spans="2:8" x14ac:dyDescent="0.3">
      <c r="B6119" s="7"/>
      <c r="C6119" s="10"/>
      <c r="D6119" s="10"/>
      <c r="E6119" s="10"/>
      <c r="F6119" s="10"/>
      <c r="G6119" s="10"/>
      <c r="H6119" s="10"/>
    </row>
    <row r="6120" spans="2:8" x14ac:dyDescent="0.3">
      <c r="B6120" s="7"/>
      <c r="C6120" s="10"/>
      <c r="D6120" s="10"/>
      <c r="E6120" s="10"/>
      <c r="F6120" s="10"/>
      <c r="G6120" s="10"/>
      <c r="H6120" s="10"/>
    </row>
    <row r="6121" spans="2:8" x14ac:dyDescent="0.3">
      <c r="B6121" s="7"/>
      <c r="C6121" s="10"/>
      <c r="D6121" s="10"/>
      <c r="E6121" s="10"/>
      <c r="F6121" s="10"/>
      <c r="G6121" s="10"/>
      <c r="H6121" s="10"/>
    </row>
    <row r="6122" spans="2:8" x14ac:dyDescent="0.3">
      <c r="B6122" s="7"/>
      <c r="C6122" s="10"/>
      <c r="D6122" s="10"/>
      <c r="E6122" s="10"/>
      <c r="F6122" s="10"/>
      <c r="G6122" s="10"/>
      <c r="H6122" s="10"/>
    </row>
    <row r="6123" spans="2:8" x14ac:dyDescent="0.3">
      <c r="B6123" s="7"/>
      <c r="C6123" s="10"/>
      <c r="D6123" s="10"/>
      <c r="E6123" s="10"/>
      <c r="F6123" s="10"/>
      <c r="G6123" s="10"/>
      <c r="H6123" s="10"/>
    </row>
    <row r="6124" spans="2:8" x14ac:dyDescent="0.3">
      <c r="B6124" s="7"/>
      <c r="C6124" s="10"/>
      <c r="D6124" s="10"/>
      <c r="E6124" s="10"/>
      <c r="F6124" s="10"/>
      <c r="G6124" s="10"/>
      <c r="H6124" s="10"/>
    </row>
    <row r="6125" spans="2:8" x14ac:dyDescent="0.3">
      <c r="B6125" s="7"/>
      <c r="C6125" s="10"/>
      <c r="D6125" s="10"/>
      <c r="E6125" s="10"/>
      <c r="F6125" s="10"/>
      <c r="G6125" s="10"/>
      <c r="H6125" s="10"/>
    </row>
    <row r="6126" spans="2:8" x14ac:dyDescent="0.3">
      <c r="B6126" s="7"/>
      <c r="C6126" s="10"/>
      <c r="D6126" s="10"/>
      <c r="E6126" s="10"/>
      <c r="F6126" s="10"/>
      <c r="G6126" s="10"/>
      <c r="H6126" s="10"/>
    </row>
    <row r="6127" spans="2:8" x14ac:dyDescent="0.3">
      <c r="B6127" s="7"/>
      <c r="C6127" s="10"/>
      <c r="D6127" s="10"/>
      <c r="E6127" s="10"/>
      <c r="F6127" s="10"/>
      <c r="G6127" s="10"/>
      <c r="H6127" s="10"/>
    </row>
    <row r="6128" spans="2:8" x14ac:dyDescent="0.3">
      <c r="B6128" s="7"/>
      <c r="C6128" s="10"/>
      <c r="D6128" s="10"/>
      <c r="E6128" s="10"/>
      <c r="F6128" s="10"/>
      <c r="G6128" s="10"/>
      <c r="H6128" s="10"/>
    </row>
    <row r="6129" spans="2:8" x14ac:dyDescent="0.3">
      <c r="B6129" s="7"/>
      <c r="C6129" s="10"/>
      <c r="D6129" s="10"/>
      <c r="E6129" s="10"/>
      <c r="F6129" s="10"/>
      <c r="G6129" s="10"/>
      <c r="H6129" s="10"/>
    </row>
    <row r="6130" spans="2:8" x14ac:dyDescent="0.3">
      <c r="B6130" s="7"/>
      <c r="C6130" s="10"/>
      <c r="D6130" s="10"/>
      <c r="E6130" s="10"/>
      <c r="F6130" s="10"/>
      <c r="G6130" s="10"/>
      <c r="H6130" s="10"/>
    </row>
    <row r="6131" spans="2:8" x14ac:dyDescent="0.3">
      <c r="B6131" s="7"/>
      <c r="C6131" s="10"/>
      <c r="D6131" s="10"/>
      <c r="E6131" s="10"/>
      <c r="F6131" s="10"/>
      <c r="G6131" s="10"/>
      <c r="H6131" s="10"/>
    </row>
    <row r="6132" spans="2:8" x14ac:dyDescent="0.3">
      <c r="B6132" s="7"/>
      <c r="C6132" s="10"/>
      <c r="D6132" s="10"/>
      <c r="E6132" s="10"/>
      <c r="F6132" s="10"/>
      <c r="G6132" s="10"/>
      <c r="H6132" s="10"/>
    </row>
    <row r="6133" spans="2:8" x14ac:dyDescent="0.3">
      <c r="B6133" s="7"/>
      <c r="C6133" s="10"/>
      <c r="D6133" s="10"/>
      <c r="E6133" s="10"/>
      <c r="F6133" s="10"/>
      <c r="G6133" s="10"/>
      <c r="H6133" s="10"/>
    </row>
    <row r="6134" spans="2:8" x14ac:dyDescent="0.3">
      <c r="B6134" s="7"/>
      <c r="C6134" s="10"/>
      <c r="D6134" s="10"/>
      <c r="E6134" s="10"/>
      <c r="F6134" s="10"/>
      <c r="G6134" s="10"/>
      <c r="H6134" s="10"/>
    </row>
    <row r="6135" spans="2:8" x14ac:dyDescent="0.3">
      <c r="B6135" s="7"/>
      <c r="C6135" s="10"/>
      <c r="D6135" s="10"/>
      <c r="E6135" s="10"/>
      <c r="F6135" s="10"/>
      <c r="G6135" s="10"/>
      <c r="H6135" s="10"/>
    </row>
    <row r="6136" spans="2:8" x14ac:dyDescent="0.3">
      <c r="B6136" s="7"/>
      <c r="C6136" s="10"/>
      <c r="D6136" s="10"/>
      <c r="E6136" s="10"/>
      <c r="F6136" s="10"/>
      <c r="G6136" s="10"/>
      <c r="H6136" s="10"/>
    </row>
    <row r="6137" spans="2:8" x14ac:dyDescent="0.3">
      <c r="B6137" s="7"/>
      <c r="C6137" s="10"/>
      <c r="D6137" s="10"/>
      <c r="E6137" s="10"/>
      <c r="F6137" s="10"/>
      <c r="G6137" s="10"/>
      <c r="H6137" s="10"/>
    </row>
    <row r="6138" spans="2:8" x14ac:dyDescent="0.3">
      <c r="B6138" s="7"/>
      <c r="C6138" s="10"/>
      <c r="D6138" s="10"/>
      <c r="E6138" s="10"/>
      <c r="F6138" s="10"/>
      <c r="G6138" s="10"/>
      <c r="H6138" s="10"/>
    </row>
    <row r="6139" spans="2:8" x14ac:dyDescent="0.3">
      <c r="B6139" s="7"/>
      <c r="C6139" s="10"/>
      <c r="D6139" s="10"/>
      <c r="E6139" s="10"/>
      <c r="F6139" s="10"/>
      <c r="G6139" s="10"/>
      <c r="H6139" s="10"/>
    </row>
    <row r="6140" spans="2:8" x14ac:dyDescent="0.3">
      <c r="B6140" s="7"/>
      <c r="C6140" s="10"/>
      <c r="D6140" s="10"/>
      <c r="E6140" s="10"/>
      <c r="F6140" s="10"/>
      <c r="G6140" s="10"/>
      <c r="H6140" s="10"/>
    </row>
    <row r="6141" spans="2:8" x14ac:dyDescent="0.3">
      <c r="B6141" s="7"/>
      <c r="C6141" s="10"/>
      <c r="D6141" s="10"/>
      <c r="E6141" s="10"/>
      <c r="F6141" s="10"/>
      <c r="G6141" s="10"/>
      <c r="H6141" s="10"/>
    </row>
    <row r="6142" spans="2:8" x14ac:dyDescent="0.3">
      <c r="B6142" s="7"/>
      <c r="C6142" s="10"/>
      <c r="D6142" s="10"/>
      <c r="E6142" s="10"/>
      <c r="F6142" s="10"/>
      <c r="G6142" s="10"/>
      <c r="H6142" s="10"/>
    </row>
    <row r="6143" spans="2:8" x14ac:dyDescent="0.3">
      <c r="B6143" s="7"/>
      <c r="C6143" s="10"/>
      <c r="D6143" s="10"/>
      <c r="E6143" s="10"/>
      <c r="F6143" s="10"/>
      <c r="G6143" s="10"/>
      <c r="H6143" s="10"/>
    </row>
    <row r="6144" spans="2:8" x14ac:dyDescent="0.3">
      <c r="B6144" s="7"/>
      <c r="C6144" s="10"/>
      <c r="D6144" s="10"/>
      <c r="E6144" s="10"/>
      <c r="F6144" s="10"/>
      <c r="G6144" s="10"/>
      <c r="H6144" s="10"/>
    </row>
    <row r="6145" spans="2:8" x14ac:dyDescent="0.3">
      <c r="B6145" s="7"/>
      <c r="C6145" s="10"/>
      <c r="D6145" s="10"/>
      <c r="E6145" s="10"/>
      <c r="F6145" s="10"/>
      <c r="G6145" s="10"/>
      <c r="H6145" s="10"/>
    </row>
    <row r="6146" spans="2:8" x14ac:dyDescent="0.3">
      <c r="B6146" s="7"/>
      <c r="C6146" s="10"/>
      <c r="D6146" s="10"/>
      <c r="E6146" s="10"/>
      <c r="F6146" s="10"/>
      <c r="G6146" s="10"/>
      <c r="H6146" s="10"/>
    </row>
    <row r="6147" spans="2:8" x14ac:dyDescent="0.3">
      <c r="B6147" s="7"/>
      <c r="C6147" s="10"/>
      <c r="D6147" s="10"/>
      <c r="E6147" s="10"/>
      <c r="F6147" s="10"/>
      <c r="G6147" s="10"/>
      <c r="H6147" s="10"/>
    </row>
    <row r="6148" spans="2:8" x14ac:dyDescent="0.3">
      <c r="B6148" s="7"/>
      <c r="C6148" s="10"/>
      <c r="D6148" s="10"/>
      <c r="E6148" s="10"/>
      <c r="F6148" s="10"/>
      <c r="G6148" s="10"/>
      <c r="H6148" s="10"/>
    </row>
    <row r="6149" spans="2:8" x14ac:dyDescent="0.3">
      <c r="B6149" s="7"/>
      <c r="C6149" s="10"/>
      <c r="D6149" s="10"/>
      <c r="E6149" s="10"/>
      <c r="F6149" s="10"/>
      <c r="G6149" s="10"/>
      <c r="H6149" s="10"/>
    </row>
    <row r="6150" spans="2:8" x14ac:dyDescent="0.3">
      <c r="B6150" s="7"/>
      <c r="C6150" s="10"/>
      <c r="D6150" s="10"/>
      <c r="E6150" s="10"/>
      <c r="F6150" s="10"/>
      <c r="G6150" s="10"/>
      <c r="H6150" s="10"/>
    </row>
    <row r="6151" spans="2:8" x14ac:dyDescent="0.3">
      <c r="B6151" s="7"/>
      <c r="C6151" s="10"/>
      <c r="D6151" s="10"/>
      <c r="E6151" s="10"/>
      <c r="F6151" s="10"/>
      <c r="G6151" s="10"/>
      <c r="H6151" s="10"/>
    </row>
    <row r="6152" spans="2:8" x14ac:dyDescent="0.3">
      <c r="B6152" s="7"/>
      <c r="C6152" s="10"/>
      <c r="D6152" s="10"/>
      <c r="E6152" s="10"/>
      <c r="F6152" s="10"/>
      <c r="G6152" s="10"/>
      <c r="H6152" s="10"/>
    </row>
    <row r="6153" spans="2:8" x14ac:dyDescent="0.3">
      <c r="B6153" s="7"/>
      <c r="C6153" s="10"/>
      <c r="D6153" s="10"/>
      <c r="E6153" s="10"/>
      <c r="F6153" s="10"/>
      <c r="G6153" s="10"/>
      <c r="H6153" s="10"/>
    </row>
    <row r="6154" spans="2:8" x14ac:dyDescent="0.3">
      <c r="B6154" s="7"/>
      <c r="C6154" s="10"/>
      <c r="D6154" s="10"/>
      <c r="E6154" s="10"/>
      <c r="F6154" s="10"/>
      <c r="G6154" s="10"/>
      <c r="H6154" s="10"/>
    </row>
    <row r="6155" spans="2:8" x14ac:dyDescent="0.3">
      <c r="B6155" s="7"/>
      <c r="C6155" s="10"/>
      <c r="D6155" s="10"/>
      <c r="E6155" s="10"/>
      <c r="F6155" s="10"/>
      <c r="G6155" s="10"/>
      <c r="H6155" s="10"/>
    </row>
    <row r="6156" spans="2:8" x14ac:dyDescent="0.3">
      <c r="B6156" s="7"/>
      <c r="C6156" s="10"/>
      <c r="D6156" s="10"/>
      <c r="E6156" s="10"/>
      <c r="F6156" s="10"/>
      <c r="G6156" s="10"/>
      <c r="H6156" s="10"/>
    </row>
    <row r="6157" spans="2:8" x14ac:dyDescent="0.3">
      <c r="B6157" s="7"/>
      <c r="C6157" s="10"/>
      <c r="D6157" s="10"/>
      <c r="E6157" s="10"/>
      <c r="F6157" s="10"/>
      <c r="G6157" s="10"/>
      <c r="H6157" s="10"/>
    </row>
    <row r="6158" spans="2:8" x14ac:dyDescent="0.3">
      <c r="B6158" s="7"/>
      <c r="C6158" s="10"/>
      <c r="D6158" s="10"/>
      <c r="E6158" s="10"/>
      <c r="F6158" s="10"/>
      <c r="G6158" s="10"/>
      <c r="H6158" s="10"/>
    </row>
    <row r="6159" spans="2:8" x14ac:dyDescent="0.3">
      <c r="B6159" s="7"/>
      <c r="C6159" s="10"/>
      <c r="D6159" s="10"/>
      <c r="E6159" s="10"/>
      <c r="F6159" s="10"/>
      <c r="G6159" s="10"/>
      <c r="H6159" s="10"/>
    </row>
    <row r="6160" spans="2:8" x14ac:dyDescent="0.3">
      <c r="B6160" s="7"/>
      <c r="C6160" s="10"/>
      <c r="D6160" s="10"/>
      <c r="E6160" s="10"/>
      <c r="F6160" s="10"/>
      <c r="G6160" s="10"/>
      <c r="H6160" s="10"/>
    </row>
    <row r="6161" spans="2:8" x14ac:dyDescent="0.3">
      <c r="B6161" s="7"/>
      <c r="C6161" s="10"/>
      <c r="D6161" s="10"/>
      <c r="E6161" s="10"/>
      <c r="F6161" s="10"/>
      <c r="G6161" s="10"/>
      <c r="H6161" s="10"/>
    </row>
    <row r="6162" spans="2:8" x14ac:dyDescent="0.3">
      <c r="B6162" s="7"/>
      <c r="C6162" s="10"/>
      <c r="D6162" s="10"/>
      <c r="E6162" s="10"/>
      <c r="F6162" s="10"/>
      <c r="G6162" s="10"/>
      <c r="H6162" s="10"/>
    </row>
    <row r="6163" spans="2:8" x14ac:dyDescent="0.3">
      <c r="B6163" s="7"/>
      <c r="C6163" s="10"/>
      <c r="D6163" s="10"/>
      <c r="E6163" s="10"/>
      <c r="F6163" s="10"/>
      <c r="G6163" s="10"/>
      <c r="H6163" s="10"/>
    </row>
    <row r="6164" spans="2:8" x14ac:dyDescent="0.3">
      <c r="B6164" s="7"/>
      <c r="C6164" s="10"/>
      <c r="D6164" s="10"/>
      <c r="E6164" s="10"/>
      <c r="F6164" s="10"/>
      <c r="G6164" s="10"/>
      <c r="H6164" s="10"/>
    </row>
    <row r="6165" spans="2:8" x14ac:dyDescent="0.3">
      <c r="B6165" s="7"/>
      <c r="C6165" s="10"/>
      <c r="D6165" s="10"/>
      <c r="E6165" s="10"/>
      <c r="F6165" s="10"/>
      <c r="G6165" s="10"/>
      <c r="H6165" s="10"/>
    </row>
    <row r="6166" spans="2:8" x14ac:dyDescent="0.3">
      <c r="B6166" s="7"/>
      <c r="C6166" s="10"/>
      <c r="D6166" s="10"/>
      <c r="E6166" s="10"/>
      <c r="F6166" s="10"/>
      <c r="G6166" s="10"/>
      <c r="H6166" s="10"/>
    </row>
    <row r="6167" spans="2:8" x14ac:dyDescent="0.3">
      <c r="B6167" s="7"/>
      <c r="C6167" s="10"/>
      <c r="D6167" s="10"/>
      <c r="E6167" s="10"/>
      <c r="F6167" s="10"/>
      <c r="G6167" s="10"/>
      <c r="H6167" s="10"/>
    </row>
    <row r="6168" spans="2:8" x14ac:dyDescent="0.3">
      <c r="B6168" s="7"/>
      <c r="C6168" s="10"/>
      <c r="D6168" s="10"/>
      <c r="E6168" s="10"/>
      <c r="F6168" s="10"/>
      <c r="G6168" s="10"/>
      <c r="H6168" s="10"/>
    </row>
    <row r="6169" spans="2:8" x14ac:dyDescent="0.3">
      <c r="B6169" s="7"/>
      <c r="C6169" s="10"/>
      <c r="D6169" s="10"/>
      <c r="E6169" s="10"/>
      <c r="F6169" s="10"/>
      <c r="G6169" s="10"/>
      <c r="H6169" s="10"/>
    </row>
    <row r="6170" spans="2:8" x14ac:dyDescent="0.3">
      <c r="B6170" s="7"/>
      <c r="C6170" s="10"/>
      <c r="D6170" s="10"/>
      <c r="E6170" s="10"/>
      <c r="F6170" s="10"/>
      <c r="G6170" s="10"/>
      <c r="H6170" s="10"/>
    </row>
    <row r="6171" spans="2:8" x14ac:dyDescent="0.3">
      <c r="B6171" s="7"/>
      <c r="C6171" s="10"/>
      <c r="D6171" s="10"/>
      <c r="E6171" s="10"/>
      <c r="F6171" s="10"/>
      <c r="G6171" s="10"/>
      <c r="H6171" s="10"/>
    </row>
    <row r="6172" spans="2:8" x14ac:dyDescent="0.3">
      <c r="B6172" s="7"/>
      <c r="C6172" s="10"/>
      <c r="D6172" s="10"/>
      <c r="E6172" s="10"/>
      <c r="F6172" s="10"/>
      <c r="G6172" s="10"/>
      <c r="H6172" s="10"/>
    </row>
    <row r="6173" spans="2:8" x14ac:dyDescent="0.3">
      <c r="B6173" s="7"/>
      <c r="C6173" s="10"/>
      <c r="D6173" s="10"/>
      <c r="E6173" s="10"/>
      <c r="F6173" s="10"/>
      <c r="G6173" s="10"/>
      <c r="H6173" s="10"/>
    </row>
    <row r="6174" spans="2:8" x14ac:dyDescent="0.3">
      <c r="B6174" s="7"/>
      <c r="C6174" s="10"/>
      <c r="D6174" s="10"/>
      <c r="E6174" s="10"/>
      <c r="F6174" s="10"/>
      <c r="G6174" s="10"/>
      <c r="H6174" s="10"/>
    </row>
    <row r="6175" spans="2:8" x14ac:dyDescent="0.3">
      <c r="B6175" s="7"/>
      <c r="C6175" s="10"/>
      <c r="D6175" s="10"/>
      <c r="E6175" s="10"/>
      <c r="F6175" s="10"/>
      <c r="G6175" s="10"/>
      <c r="H6175" s="10"/>
    </row>
    <row r="6176" spans="2:8" x14ac:dyDescent="0.3">
      <c r="B6176" s="7"/>
      <c r="C6176" s="10"/>
      <c r="D6176" s="10"/>
      <c r="E6176" s="10"/>
      <c r="F6176" s="10"/>
      <c r="G6176" s="10"/>
      <c r="H6176" s="10"/>
    </row>
    <row r="6177" spans="2:8" x14ac:dyDescent="0.3">
      <c r="B6177" s="7"/>
      <c r="C6177" s="10"/>
      <c r="D6177" s="10"/>
      <c r="E6177" s="10"/>
      <c r="F6177" s="10"/>
      <c r="G6177" s="10"/>
      <c r="H6177" s="10"/>
    </row>
    <row r="6178" spans="2:8" x14ac:dyDescent="0.3">
      <c r="B6178" s="7"/>
      <c r="C6178" s="10"/>
      <c r="D6178" s="10"/>
      <c r="E6178" s="10"/>
      <c r="F6178" s="10"/>
      <c r="G6178" s="10"/>
      <c r="H6178" s="10"/>
    </row>
    <row r="6179" spans="2:8" x14ac:dyDescent="0.3">
      <c r="B6179" s="7"/>
      <c r="C6179" s="10"/>
      <c r="D6179" s="10"/>
      <c r="E6179" s="10"/>
      <c r="F6179" s="10"/>
      <c r="G6179" s="10"/>
      <c r="H6179" s="10"/>
    </row>
    <row r="6180" spans="2:8" x14ac:dyDescent="0.3">
      <c r="B6180" s="7"/>
      <c r="C6180" s="10"/>
      <c r="D6180" s="10"/>
      <c r="E6180" s="10"/>
      <c r="F6180" s="10"/>
      <c r="G6180" s="10"/>
      <c r="H6180" s="10"/>
    </row>
    <row r="6181" spans="2:8" x14ac:dyDescent="0.3">
      <c r="B6181" s="7"/>
      <c r="C6181" s="10"/>
      <c r="D6181" s="10"/>
      <c r="E6181" s="10"/>
      <c r="F6181" s="10"/>
      <c r="G6181" s="10"/>
      <c r="H6181" s="10"/>
    </row>
    <row r="6182" spans="2:8" x14ac:dyDescent="0.3">
      <c r="B6182" s="7"/>
      <c r="C6182" s="10"/>
      <c r="D6182" s="10"/>
      <c r="E6182" s="10"/>
      <c r="F6182" s="10"/>
      <c r="G6182" s="10"/>
      <c r="H6182" s="10"/>
    </row>
    <row r="6183" spans="2:8" x14ac:dyDescent="0.3">
      <c r="B6183" s="7"/>
      <c r="C6183" s="10"/>
      <c r="D6183" s="10"/>
      <c r="E6183" s="10"/>
      <c r="F6183" s="10"/>
      <c r="G6183" s="10"/>
      <c r="H6183" s="10"/>
    </row>
    <row r="6184" spans="2:8" x14ac:dyDescent="0.3">
      <c r="B6184" s="7"/>
      <c r="C6184" s="10"/>
      <c r="D6184" s="10"/>
      <c r="E6184" s="10"/>
      <c r="F6184" s="10"/>
      <c r="G6184" s="10"/>
      <c r="H6184" s="10"/>
    </row>
    <row r="6185" spans="2:8" x14ac:dyDescent="0.3">
      <c r="B6185" s="7"/>
      <c r="C6185" s="10"/>
      <c r="D6185" s="10"/>
      <c r="E6185" s="10"/>
      <c r="F6185" s="10"/>
      <c r="G6185" s="10"/>
      <c r="H6185" s="10"/>
    </row>
    <row r="6186" spans="2:8" x14ac:dyDescent="0.3">
      <c r="B6186" s="7"/>
      <c r="C6186" s="10"/>
      <c r="D6186" s="10"/>
      <c r="E6186" s="10"/>
      <c r="F6186" s="10"/>
      <c r="G6186" s="10"/>
      <c r="H6186" s="10"/>
    </row>
    <row r="6187" spans="2:8" x14ac:dyDescent="0.3">
      <c r="B6187" s="7"/>
      <c r="C6187" s="10"/>
      <c r="D6187" s="10"/>
      <c r="E6187" s="10"/>
      <c r="F6187" s="10"/>
      <c r="G6187" s="10"/>
      <c r="H6187" s="10"/>
    </row>
    <row r="6188" spans="2:8" x14ac:dyDescent="0.3">
      <c r="B6188" s="7"/>
      <c r="C6188" s="10"/>
      <c r="D6188" s="10"/>
      <c r="E6188" s="10"/>
      <c r="F6188" s="10"/>
      <c r="G6188" s="10"/>
      <c r="H6188" s="10"/>
    </row>
    <row r="6189" spans="2:8" x14ac:dyDescent="0.3">
      <c r="B6189" s="7"/>
      <c r="C6189" s="10"/>
      <c r="D6189" s="10"/>
      <c r="E6189" s="10"/>
      <c r="F6189" s="10"/>
      <c r="G6189" s="10"/>
      <c r="H6189" s="10"/>
    </row>
    <row r="6190" spans="2:8" x14ac:dyDescent="0.3">
      <c r="B6190" s="7"/>
      <c r="C6190" s="10"/>
      <c r="D6190" s="10"/>
      <c r="E6190" s="10"/>
      <c r="F6190" s="10"/>
      <c r="G6190" s="10"/>
      <c r="H6190" s="10"/>
    </row>
    <row r="6191" spans="2:8" x14ac:dyDescent="0.3">
      <c r="B6191" s="7"/>
      <c r="C6191" s="10"/>
      <c r="D6191" s="10"/>
      <c r="E6191" s="10"/>
      <c r="F6191" s="10"/>
      <c r="G6191" s="10"/>
      <c r="H6191" s="10"/>
    </row>
    <row r="6192" spans="2:8" x14ac:dyDescent="0.3">
      <c r="B6192" s="7"/>
      <c r="C6192" s="10"/>
      <c r="D6192" s="10"/>
      <c r="E6192" s="10"/>
      <c r="F6192" s="10"/>
      <c r="G6192" s="10"/>
      <c r="H6192" s="10"/>
    </row>
    <row r="6193" spans="2:8" x14ac:dyDescent="0.3">
      <c r="B6193" s="7"/>
      <c r="C6193" s="10"/>
      <c r="D6193" s="10"/>
      <c r="E6193" s="10"/>
      <c r="F6193" s="10"/>
      <c r="G6193" s="10"/>
      <c r="H6193" s="10"/>
    </row>
    <row r="6194" spans="2:8" x14ac:dyDescent="0.3">
      <c r="B6194" s="7"/>
      <c r="C6194" s="10"/>
      <c r="D6194" s="10"/>
      <c r="E6194" s="10"/>
      <c r="F6194" s="10"/>
      <c r="G6194" s="10"/>
      <c r="H6194" s="10"/>
    </row>
    <row r="6195" spans="2:8" x14ac:dyDescent="0.3">
      <c r="B6195" s="7"/>
      <c r="C6195" s="10"/>
      <c r="D6195" s="10"/>
      <c r="E6195" s="10"/>
      <c r="F6195" s="10"/>
      <c r="G6195" s="10"/>
      <c r="H6195" s="10"/>
    </row>
    <row r="6196" spans="2:8" x14ac:dyDescent="0.3">
      <c r="B6196" s="7"/>
      <c r="C6196" s="10"/>
      <c r="D6196" s="10"/>
      <c r="E6196" s="10"/>
      <c r="F6196" s="10"/>
      <c r="G6196" s="10"/>
      <c r="H6196" s="10"/>
    </row>
    <row r="6197" spans="2:8" x14ac:dyDescent="0.3">
      <c r="B6197" s="7"/>
      <c r="C6197" s="10"/>
      <c r="D6197" s="10"/>
      <c r="E6197" s="10"/>
      <c r="F6197" s="10"/>
      <c r="G6197" s="10"/>
      <c r="H6197" s="10"/>
    </row>
    <row r="6198" spans="2:8" x14ac:dyDescent="0.3">
      <c r="B6198" s="7"/>
      <c r="C6198" s="10"/>
      <c r="D6198" s="10"/>
      <c r="E6198" s="10"/>
      <c r="F6198" s="10"/>
      <c r="G6198" s="10"/>
      <c r="H6198" s="10"/>
    </row>
    <row r="6199" spans="2:8" x14ac:dyDescent="0.3">
      <c r="B6199" s="7"/>
      <c r="C6199" s="10"/>
      <c r="D6199" s="10"/>
      <c r="E6199" s="10"/>
      <c r="F6199" s="10"/>
      <c r="G6199" s="10"/>
      <c r="H6199" s="10"/>
    </row>
    <row r="6200" spans="2:8" x14ac:dyDescent="0.3">
      <c r="B6200" s="7"/>
      <c r="C6200" s="10"/>
      <c r="D6200" s="10"/>
      <c r="E6200" s="10"/>
      <c r="F6200" s="10"/>
      <c r="G6200" s="10"/>
      <c r="H6200" s="10"/>
    </row>
    <row r="6201" spans="2:8" x14ac:dyDescent="0.3">
      <c r="B6201" s="7"/>
      <c r="C6201" s="10"/>
      <c r="D6201" s="10"/>
      <c r="E6201" s="10"/>
      <c r="F6201" s="10"/>
      <c r="G6201" s="10"/>
      <c r="H6201" s="10"/>
    </row>
    <row r="6202" spans="2:8" x14ac:dyDescent="0.3">
      <c r="B6202" s="7"/>
      <c r="C6202" s="10"/>
      <c r="D6202" s="10"/>
      <c r="E6202" s="10"/>
      <c r="F6202" s="10"/>
      <c r="G6202" s="10"/>
      <c r="H6202" s="10"/>
    </row>
    <row r="6203" spans="2:8" x14ac:dyDescent="0.3">
      <c r="B6203" s="7"/>
      <c r="C6203" s="10"/>
      <c r="D6203" s="10"/>
      <c r="E6203" s="10"/>
      <c r="F6203" s="10"/>
      <c r="G6203" s="10"/>
      <c r="H6203" s="10"/>
    </row>
    <row r="6204" spans="2:8" x14ac:dyDescent="0.3">
      <c r="B6204" s="7"/>
      <c r="C6204" s="10"/>
      <c r="D6204" s="10"/>
      <c r="E6204" s="10"/>
      <c r="F6204" s="10"/>
      <c r="G6204" s="10"/>
      <c r="H6204" s="10"/>
    </row>
    <row r="6205" spans="2:8" x14ac:dyDescent="0.3">
      <c r="B6205" s="7"/>
      <c r="C6205" s="10"/>
      <c r="D6205" s="10"/>
      <c r="E6205" s="10"/>
      <c r="F6205" s="10"/>
      <c r="G6205" s="10"/>
      <c r="H6205" s="10"/>
    </row>
    <row r="6206" spans="2:8" x14ac:dyDescent="0.3">
      <c r="B6206" s="7"/>
      <c r="C6206" s="10"/>
      <c r="D6206" s="10"/>
      <c r="E6206" s="10"/>
      <c r="F6206" s="10"/>
      <c r="G6206" s="10"/>
      <c r="H6206" s="10"/>
    </row>
    <row r="6207" spans="2:8" x14ac:dyDescent="0.3">
      <c r="B6207" s="7"/>
      <c r="C6207" s="10"/>
      <c r="D6207" s="10"/>
      <c r="E6207" s="10"/>
      <c r="F6207" s="10"/>
      <c r="G6207" s="10"/>
      <c r="H6207" s="10"/>
    </row>
    <row r="6208" spans="2:8" x14ac:dyDescent="0.3">
      <c r="B6208" s="7"/>
      <c r="C6208" s="10"/>
      <c r="D6208" s="10"/>
      <c r="E6208" s="10"/>
      <c r="F6208" s="10"/>
      <c r="G6208" s="10"/>
      <c r="H6208" s="10"/>
    </row>
    <row r="6209" spans="2:8" x14ac:dyDescent="0.3">
      <c r="B6209" s="7"/>
      <c r="C6209" s="10"/>
      <c r="D6209" s="10"/>
      <c r="E6209" s="10"/>
      <c r="F6209" s="10"/>
      <c r="G6209" s="10"/>
      <c r="H6209" s="10"/>
    </row>
    <row r="6210" spans="2:8" x14ac:dyDescent="0.3">
      <c r="B6210" s="7"/>
      <c r="C6210" s="10"/>
      <c r="D6210" s="10"/>
      <c r="E6210" s="10"/>
      <c r="F6210" s="10"/>
      <c r="G6210" s="10"/>
      <c r="H6210" s="10"/>
    </row>
    <row r="6211" spans="2:8" x14ac:dyDescent="0.3">
      <c r="B6211" s="7"/>
      <c r="C6211" s="10"/>
      <c r="D6211" s="10"/>
      <c r="E6211" s="10"/>
      <c r="F6211" s="10"/>
      <c r="G6211" s="10"/>
      <c r="H6211" s="10"/>
    </row>
    <row r="6212" spans="2:8" x14ac:dyDescent="0.3">
      <c r="B6212" s="7"/>
      <c r="C6212" s="10"/>
      <c r="D6212" s="10"/>
      <c r="E6212" s="10"/>
      <c r="F6212" s="10"/>
      <c r="G6212" s="10"/>
      <c r="H6212" s="10"/>
    </row>
    <row r="6213" spans="2:8" x14ac:dyDescent="0.3">
      <c r="B6213" s="7"/>
      <c r="C6213" s="10"/>
      <c r="D6213" s="10"/>
      <c r="E6213" s="10"/>
      <c r="F6213" s="10"/>
      <c r="G6213" s="10"/>
      <c r="H6213" s="10"/>
    </row>
    <row r="6214" spans="2:8" x14ac:dyDescent="0.3">
      <c r="B6214" s="7"/>
      <c r="C6214" s="10"/>
      <c r="D6214" s="10"/>
      <c r="E6214" s="10"/>
      <c r="F6214" s="10"/>
      <c r="G6214" s="10"/>
      <c r="H6214" s="10"/>
    </row>
    <row r="6215" spans="2:8" x14ac:dyDescent="0.3">
      <c r="B6215" s="7"/>
      <c r="C6215" s="10"/>
      <c r="D6215" s="10"/>
      <c r="E6215" s="10"/>
      <c r="F6215" s="10"/>
      <c r="G6215" s="10"/>
      <c r="H6215" s="10"/>
    </row>
    <row r="6216" spans="2:8" x14ac:dyDescent="0.3">
      <c r="B6216" s="7"/>
      <c r="C6216" s="10"/>
      <c r="D6216" s="10"/>
      <c r="E6216" s="10"/>
      <c r="F6216" s="10"/>
      <c r="G6216" s="10"/>
      <c r="H6216" s="10"/>
    </row>
    <row r="6217" spans="2:8" x14ac:dyDescent="0.3">
      <c r="B6217" s="7"/>
      <c r="C6217" s="10"/>
      <c r="D6217" s="10"/>
      <c r="E6217" s="10"/>
      <c r="F6217" s="10"/>
      <c r="G6217" s="10"/>
      <c r="H6217" s="10"/>
    </row>
    <row r="6218" spans="2:8" x14ac:dyDescent="0.3">
      <c r="B6218" s="7"/>
      <c r="C6218" s="10"/>
      <c r="D6218" s="10"/>
      <c r="E6218" s="10"/>
      <c r="F6218" s="10"/>
      <c r="G6218" s="10"/>
      <c r="H6218" s="10"/>
    </row>
    <row r="6219" spans="2:8" x14ac:dyDescent="0.3">
      <c r="B6219" s="7"/>
      <c r="C6219" s="10"/>
      <c r="D6219" s="10"/>
      <c r="E6219" s="10"/>
      <c r="F6219" s="10"/>
      <c r="G6219" s="10"/>
      <c r="H6219" s="10"/>
    </row>
    <row r="6220" spans="2:8" x14ac:dyDescent="0.3">
      <c r="B6220" s="7"/>
      <c r="C6220" s="10"/>
      <c r="D6220" s="10"/>
      <c r="E6220" s="10"/>
      <c r="F6220" s="10"/>
      <c r="G6220" s="10"/>
      <c r="H6220" s="10"/>
    </row>
    <row r="6221" spans="2:8" x14ac:dyDescent="0.3">
      <c r="B6221" s="7"/>
      <c r="C6221" s="10"/>
      <c r="D6221" s="10"/>
      <c r="E6221" s="10"/>
      <c r="F6221" s="10"/>
      <c r="G6221" s="10"/>
      <c r="H6221" s="10"/>
    </row>
    <row r="6222" spans="2:8" x14ac:dyDescent="0.3">
      <c r="B6222" s="7"/>
      <c r="C6222" s="10"/>
      <c r="D6222" s="10"/>
      <c r="E6222" s="10"/>
      <c r="F6222" s="10"/>
      <c r="G6222" s="10"/>
      <c r="H6222" s="10"/>
    </row>
    <row r="6223" spans="2:8" x14ac:dyDescent="0.3">
      <c r="B6223" s="7"/>
      <c r="C6223" s="10"/>
      <c r="D6223" s="10"/>
      <c r="E6223" s="10"/>
      <c r="F6223" s="10"/>
      <c r="G6223" s="10"/>
      <c r="H6223" s="10"/>
    </row>
    <row r="6224" spans="2:8" x14ac:dyDescent="0.3">
      <c r="B6224" s="7"/>
      <c r="C6224" s="10"/>
      <c r="D6224" s="10"/>
      <c r="E6224" s="10"/>
      <c r="F6224" s="10"/>
      <c r="G6224" s="10"/>
      <c r="H6224" s="10"/>
    </row>
    <row r="6225" spans="2:8" x14ac:dyDescent="0.3">
      <c r="B6225" s="7"/>
      <c r="C6225" s="10"/>
      <c r="D6225" s="10"/>
      <c r="E6225" s="10"/>
      <c r="F6225" s="10"/>
      <c r="G6225" s="10"/>
      <c r="H6225" s="10"/>
    </row>
    <row r="6226" spans="2:8" x14ac:dyDescent="0.3">
      <c r="B6226" s="7"/>
      <c r="C6226" s="10"/>
      <c r="D6226" s="10"/>
      <c r="E6226" s="10"/>
      <c r="F6226" s="10"/>
      <c r="G6226" s="10"/>
      <c r="H6226" s="10"/>
    </row>
    <row r="6227" spans="2:8" x14ac:dyDescent="0.3">
      <c r="B6227" s="7"/>
      <c r="C6227" s="10"/>
      <c r="D6227" s="10"/>
      <c r="E6227" s="10"/>
      <c r="F6227" s="10"/>
      <c r="G6227" s="10"/>
      <c r="H6227" s="10"/>
    </row>
    <row r="6228" spans="2:8" x14ac:dyDescent="0.3">
      <c r="B6228" s="7"/>
      <c r="C6228" s="10"/>
      <c r="D6228" s="10"/>
      <c r="E6228" s="10"/>
      <c r="F6228" s="10"/>
      <c r="G6228" s="10"/>
      <c r="H6228" s="10"/>
    </row>
    <row r="6229" spans="2:8" x14ac:dyDescent="0.3">
      <c r="B6229" s="7"/>
      <c r="C6229" s="10"/>
      <c r="D6229" s="10"/>
      <c r="E6229" s="10"/>
      <c r="F6229" s="10"/>
      <c r="G6229" s="10"/>
      <c r="H6229" s="10"/>
    </row>
    <row r="6230" spans="2:8" x14ac:dyDescent="0.3">
      <c r="B6230" s="7"/>
      <c r="C6230" s="10"/>
      <c r="D6230" s="10"/>
      <c r="E6230" s="10"/>
      <c r="F6230" s="10"/>
      <c r="G6230" s="10"/>
      <c r="H6230" s="10"/>
    </row>
    <row r="6231" spans="2:8" x14ac:dyDescent="0.3">
      <c r="B6231" s="7"/>
      <c r="C6231" s="10"/>
      <c r="D6231" s="10"/>
      <c r="E6231" s="10"/>
      <c r="F6231" s="10"/>
      <c r="G6231" s="10"/>
      <c r="H6231" s="10"/>
    </row>
    <row r="6232" spans="2:8" x14ac:dyDescent="0.3">
      <c r="B6232" s="7"/>
      <c r="C6232" s="10"/>
      <c r="D6232" s="10"/>
      <c r="E6232" s="10"/>
      <c r="F6232" s="10"/>
      <c r="G6232" s="10"/>
      <c r="H6232" s="10"/>
    </row>
    <row r="6233" spans="2:8" x14ac:dyDescent="0.3">
      <c r="B6233" s="7"/>
      <c r="C6233" s="10"/>
      <c r="D6233" s="10"/>
      <c r="E6233" s="10"/>
      <c r="F6233" s="10"/>
      <c r="G6233" s="10"/>
      <c r="H6233" s="10"/>
    </row>
    <row r="6234" spans="2:8" x14ac:dyDescent="0.3">
      <c r="B6234" s="7"/>
      <c r="C6234" s="10"/>
      <c r="D6234" s="10"/>
      <c r="E6234" s="10"/>
      <c r="F6234" s="10"/>
      <c r="G6234" s="10"/>
      <c r="H6234" s="10"/>
    </row>
    <row r="6235" spans="2:8" x14ac:dyDescent="0.3">
      <c r="B6235" s="7"/>
      <c r="C6235" s="10"/>
      <c r="D6235" s="10"/>
      <c r="E6235" s="10"/>
      <c r="F6235" s="10"/>
      <c r="G6235" s="10"/>
      <c r="H6235" s="10"/>
    </row>
    <row r="6236" spans="2:8" x14ac:dyDescent="0.3">
      <c r="B6236" s="7"/>
      <c r="C6236" s="10"/>
      <c r="D6236" s="10"/>
      <c r="E6236" s="10"/>
      <c r="F6236" s="10"/>
      <c r="G6236" s="10"/>
      <c r="H6236" s="10"/>
    </row>
    <row r="6237" spans="2:8" x14ac:dyDescent="0.3">
      <c r="B6237" s="7"/>
      <c r="C6237" s="10"/>
      <c r="D6237" s="10"/>
      <c r="E6237" s="10"/>
      <c r="F6237" s="10"/>
      <c r="G6237" s="10"/>
      <c r="H6237" s="10"/>
    </row>
    <row r="6238" spans="2:8" x14ac:dyDescent="0.3">
      <c r="B6238" s="7"/>
      <c r="C6238" s="10"/>
      <c r="D6238" s="10"/>
      <c r="E6238" s="10"/>
      <c r="F6238" s="10"/>
      <c r="G6238" s="10"/>
      <c r="H6238" s="10"/>
    </row>
    <row r="6239" spans="2:8" x14ac:dyDescent="0.3">
      <c r="B6239" s="7"/>
      <c r="C6239" s="10"/>
      <c r="D6239" s="10"/>
      <c r="E6239" s="10"/>
      <c r="F6239" s="10"/>
      <c r="G6239" s="10"/>
      <c r="H6239" s="10"/>
    </row>
    <row r="6240" spans="2:8" x14ac:dyDescent="0.3">
      <c r="B6240" s="7"/>
      <c r="C6240" s="10"/>
      <c r="D6240" s="10"/>
      <c r="E6240" s="10"/>
      <c r="F6240" s="10"/>
      <c r="G6240" s="10"/>
      <c r="H6240" s="10"/>
    </row>
    <row r="6241" spans="2:8" x14ac:dyDescent="0.3">
      <c r="B6241" s="7"/>
      <c r="C6241" s="10"/>
      <c r="D6241" s="10"/>
      <c r="E6241" s="10"/>
      <c r="F6241" s="10"/>
      <c r="G6241" s="10"/>
      <c r="H6241" s="10"/>
    </row>
    <row r="6242" spans="2:8" x14ac:dyDescent="0.3">
      <c r="B6242" s="7"/>
      <c r="C6242" s="10"/>
      <c r="D6242" s="10"/>
      <c r="E6242" s="10"/>
      <c r="F6242" s="10"/>
      <c r="G6242" s="10"/>
      <c r="H6242" s="10"/>
    </row>
    <row r="6243" spans="2:8" x14ac:dyDescent="0.3">
      <c r="B6243" s="7"/>
      <c r="C6243" s="10"/>
      <c r="D6243" s="10"/>
      <c r="E6243" s="10"/>
      <c r="F6243" s="10"/>
      <c r="G6243" s="10"/>
      <c r="H6243" s="10"/>
    </row>
    <row r="6244" spans="2:8" x14ac:dyDescent="0.3">
      <c r="B6244" s="7"/>
      <c r="C6244" s="10"/>
      <c r="D6244" s="10"/>
      <c r="E6244" s="10"/>
      <c r="F6244" s="10"/>
      <c r="G6244" s="10"/>
      <c r="H6244" s="10"/>
    </row>
    <row r="6245" spans="2:8" x14ac:dyDescent="0.3">
      <c r="B6245" s="7"/>
      <c r="C6245" s="10"/>
      <c r="D6245" s="10"/>
      <c r="E6245" s="10"/>
      <c r="F6245" s="10"/>
      <c r="G6245" s="10"/>
      <c r="H6245" s="10"/>
    </row>
    <row r="6246" spans="2:8" x14ac:dyDescent="0.3">
      <c r="B6246" s="7"/>
      <c r="C6246" s="10"/>
      <c r="D6246" s="10"/>
      <c r="E6246" s="10"/>
      <c r="F6246" s="10"/>
      <c r="G6246" s="10"/>
      <c r="H6246" s="10"/>
    </row>
    <row r="6247" spans="2:8" x14ac:dyDescent="0.3">
      <c r="B6247" s="7"/>
      <c r="C6247" s="10"/>
      <c r="D6247" s="10"/>
      <c r="E6247" s="10"/>
      <c r="F6247" s="10"/>
      <c r="G6247" s="10"/>
      <c r="H6247" s="10"/>
    </row>
    <row r="6248" spans="2:8" x14ac:dyDescent="0.3">
      <c r="B6248" s="7"/>
      <c r="C6248" s="10"/>
      <c r="D6248" s="10"/>
      <c r="E6248" s="10"/>
      <c r="F6248" s="10"/>
      <c r="G6248" s="10"/>
      <c r="H6248" s="10"/>
    </row>
    <row r="6249" spans="2:8" x14ac:dyDescent="0.3">
      <c r="B6249" s="7"/>
      <c r="C6249" s="10"/>
      <c r="D6249" s="10"/>
      <c r="E6249" s="10"/>
      <c r="F6249" s="10"/>
      <c r="G6249" s="10"/>
      <c r="H6249" s="10"/>
    </row>
    <row r="6250" spans="2:8" x14ac:dyDescent="0.3">
      <c r="B6250" s="7"/>
      <c r="C6250" s="10"/>
      <c r="D6250" s="10"/>
      <c r="E6250" s="10"/>
      <c r="F6250" s="10"/>
      <c r="G6250" s="10"/>
      <c r="H6250" s="10"/>
    </row>
    <row r="6251" spans="2:8" x14ac:dyDescent="0.3">
      <c r="B6251" s="7"/>
      <c r="C6251" s="10"/>
      <c r="D6251" s="10"/>
      <c r="E6251" s="10"/>
      <c r="F6251" s="10"/>
      <c r="G6251" s="10"/>
      <c r="H6251" s="10"/>
    </row>
    <row r="6252" spans="2:8" x14ac:dyDescent="0.3">
      <c r="B6252" s="7"/>
      <c r="C6252" s="10"/>
      <c r="D6252" s="10"/>
      <c r="E6252" s="10"/>
      <c r="F6252" s="10"/>
      <c r="G6252" s="10"/>
      <c r="H6252" s="10"/>
    </row>
    <row r="6253" spans="2:8" x14ac:dyDescent="0.3">
      <c r="B6253" s="7"/>
      <c r="C6253" s="10"/>
      <c r="D6253" s="10"/>
      <c r="E6253" s="10"/>
      <c r="F6253" s="10"/>
      <c r="G6253" s="10"/>
      <c r="H6253" s="10"/>
    </row>
    <row r="6254" spans="2:8" x14ac:dyDescent="0.3">
      <c r="B6254" s="7"/>
      <c r="C6254" s="10"/>
      <c r="D6254" s="10"/>
      <c r="E6254" s="10"/>
      <c r="F6254" s="10"/>
      <c r="G6254" s="10"/>
      <c r="H6254" s="10"/>
    </row>
    <row r="6255" spans="2:8" x14ac:dyDescent="0.3">
      <c r="B6255" s="7"/>
      <c r="C6255" s="10"/>
      <c r="D6255" s="10"/>
      <c r="E6255" s="10"/>
      <c r="F6255" s="10"/>
      <c r="G6255" s="10"/>
      <c r="H6255" s="10"/>
    </row>
    <row r="6256" spans="2:8" x14ac:dyDescent="0.3">
      <c r="B6256" s="7"/>
      <c r="C6256" s="10"/>
      <c r="D6256" s="10"/>
      <c r="E6256" s="10"/>
      <c r="F6256" s="10"/>
      <c r="G6256" s="10"/>
      <c r="H6256" s="10"/>
    </row>
    <row r="6257" spans="2:8" x14ac:dyDescent="0.3">
      <c r="B6257" s="7"/>
      <c r="C6257" s="10"/>
      <c r="D6257" s="10"/>
      <c r="E6257" s="10"/>
      <c r="F6257" s="10"/>
      <c r="G6257" s="10"/>
      <c r="H6257" s="10"/>
    </row>
    <row r="6258" spans="2:8" x14ac:dyDescent="0.3">
      <c r="B6258" s="7"/>
      <c r="C6258" s="10"/>
      <c r="D6258" s="10"/>
      <c r="E6258" s="10"/>
      <c r="F6258" s="10"/>
      <c r="G6258" s="10"/>
      <c r="H6258" s="10"/>
    </row>
    <row r="6259" spans="2:8" x14ac:dyDescent="0.3">
      <c r="B6259" s="7"/>
      <c r="C6259" s="10"/>
      <c r="D6259" s="10"/>
      <c r="E6259" s="10"/>
      <c r="F6259" s="10"/>
      <c r="G6259" s="10"/>
      <c r="H6259" s="10"/>
    </row>
    <row r="6260" spans="2:8" x14ac:dyDescent="0.3">
      <c r="B6260" s="7"/>
      <c r="C6260" s="10"/>
      <c r="D6260" s="10"/>
      <c r="E6260" s="10"/>
      <c r="F6260" s="10"/>
      <c r="G6260" s="10"/>
      <c r="H6260" s="10"/>
    </row>
    <row r="6261" spans="2:8" x14ac:dyDescent="0.3">
      <c r="B6261" s="7"/>
      <c r="C6261" s="10"/>
      <c r="D6261" s="10"/>
      <c r="E6261" s="10"/>
      <c r="F6261" s="10"/>
      <c r="G6261" s="10"/>
      <c r="H6261" s="10"/>
    </row>
    <row r="6262" spans="2:8" x14ac:dyDescent="0.3">
      <c r="B6262" s="7"/>
      <c r="C6262" s="10"/>
      <c r="D6262" s="10"/>
      <c r="E6262" s="10"/>
      <c r="F6262" s="10"/>
      <c r="G6262" s="10"/>
      <c r="H6262" s="10"/>
    </row>
    <row r="6263" spans="2:8" x14ac:dyDescent="0.3">
      <c r="B6263" s="7"/>
      <c r="C6263" s="10"/>
      <c r="D6263" s="10"/>
      <c r="E6263" s="10"/>
      <c r="F6263" s="10"/>
      <c r="G6263" s="10"/>
      <c r="H6263" s="10"/>
    </row>
    <row r="6264" spans="2:8" x14ac:dyDescent="0.3">
      <c r="B6264" s="7"/>
      <c r="C6264" s="10"/>
      <c r="D6264" s="10"/>
      <c r="E6264" s="10"/>
      <c r="F6264" s="10"/>
      <c r="G6264" s="10"/>
      <c r="H6264" s="10"/>
    </row>
    <row r="6265" spans="2:8" x14ac:dyDescent="0.3">
      <c r="B6265" s="7"/>
      <c r="C6265" s="10"/>
      <c r="D6265" s="10"/>
      <c r="E6265" s="10"/>
      <c r="F6265" s="10"/>
      <c r="G6265" s="10"/>
      <c r="H6265" s="10"/>
    </row>
    <row r="6266" spans="2:8" x14ac:dyDescent="0.3">
      <c r="B6266" s="7"/>
      <c r="C6266" s="10"/>
      <c r="D6266" s="10"/>
      <c r="E6266" s="10"/>
      <c r="F6266" s="10"/>
      <c r="G6266" s="10"/>
      <c r="H6266" s="10"/>
    </row>
    <row r="6267" spans="2:8" x14ac:dyDescent="0.3">
      <c r="B6267" s="7"/>
      <c r="C6267" s="10"/>
      <c r="D6267" s="10"/>
      <c r="E6267" s="10"/>
      <c r="F6267" s="10"/>
      <c r="G6267" s="10"/>
      <c r="H6267" s="10"/>
    </row>
    <row r="6268" spans="2:8" x14ac:dyDescent="0.3">
      <c r="B6268" s="7"/>
      <c r="C6268" s="10"/>
      <c r="D6268" s="10"/>
      <c r="E6268" s="10"/>
      <c r="F6268" s="10"/>
      <c r="G6268" s="10"/>
      <c r="H6268" s="10"/>
    </row>
    <row r="6269" spans="2:8" x14ac:dyDescent="0.3">
      <c r="B6269" s="7"/>
      <c r="C6269" s="10"/>
      <c r="D6269" s="10"/>
      <c r="E6269" s="10"/>
      <c r="F6269" s="10"/>
      <c r="G6269" s="10"/>
      <c r="H6269" s="10"/>
    </row>
    <row r="6270" spans="2:8" x14ac:dyDescent="0.3">
      <c r="B6270" s="7"/>
      <c r="C6270" s="10"/>
      <c r="D6270" s="10"/>
      <c r="E6270" s="10"/>
      <c r="F6270" s="10"/>
      <c r="G6270" s="10"/>
      <c r="H6270" s="10"/>
    </row>
    <row r="6271" spans="2:8" x14ac:dyDescent="0.3">
      <c r="B6271" s="7"/>
      <c r="C6271" s="10"/>
      <c r="D6271" s="10"/>
      <c r="E6271" s="10"/>
      <c r="F6271" s="10"/>
      <c r="G6271" s="10"/>
      <c r="H6271" s="10"/>
    </row>
    <row r="6272" spans="2:8" x14ac:dyDescent="0.3">
      <c r="B6272" s="7"/>
      <c r="C6272" s="10"/>
      <c r="D6272" s="10"/>
      <c r="E6272" s="10"/>
      <c r="F6272" s="10"/>
      <c r="G6272" s="10"/>
      <c r="H6272" s="10"/>
    </row>
    <row r="6273" spans="2:8" x14ac:dyDescent="0.3">
      <c r="B6273" s="7"/>
      <c r="C6273" s="10"/>
      <c r="D6273" s="10"/>
      <c r="E6273" s="10"/>
      <c r="F6273" s="10"/>
      <c r="G6273" s="10"/>
      <c r="H6273" s="10"/>
    </row>
    <row r="6274" spans="2:8" x14ac:dyDescent="0.3">
      <c r="B6274" s="7"/>
      <c r="C6274" s="10"/>
      <c r="D6274" s="10"/>
      <c r="E6274" s="10"/>
      <c r="F6274" s="10"/>
      <c r="G6274" s="10"/>
      <c r="H6274" s="10"/>
    </row>
    <row r="6275" spans="2:8" x14ac:dyDescent="0.3">
      <c r="B6275" s="7"/>
      <c r="C6275" s="10"/>
      <c r="D6275" s="10"/>
      <c r="E6275" s="10"/>
      <c r="F6275" s="10"/>
      <c r="G6275" s="10"/>
      <c r="H6275" s="10"/>
    </row>
    <row r="6276" spans="2:8" x14ac:dyDescent="0.3">
      <c r="B6276" s="7"/>
      <c r="C6276" s="10"/>
      <c r="D6276" s="10"/>
      <c r="E6276" s="10"/>
      <c r="F6276" s="10"/>
      <c r="G6276" s="10"/>
      <c r="H6276" s="10"/>
    </row>
    <row r="6277" spans="2:8" x14ac:dyDescent="0.3">
      <c r="B6277" s="7"/>
      <c r="C6277" s="10"/>
      <c r="D6277" s="10"/>
      <c r="E6277" s="10"/>
      <c r="F6277" s="10"/>
      <c r="G6277" s="10"/>
      <c r="H6277" s="10"/>
    </row>
    <row r="6278" spans="2:8" x14ac:dyDescent="0.3">
      <c r="B6278" s="7"/>
      <c r="C6278" s="10"/>
      <c r="D6278" s="10"/>
      <c r="E6278" s="10"/>
      <c r="F6278" s="10"/>
      <c r="G6278" s="10"/>
      <c r="H6278" s="10"/>
    </row>
    <row r="6279" spans="2:8" x14ac:dyDescent="0.3">
      <c r="B6279" s="7"/>
      <c r="C6279" s="10"/>
      <c r="D6279" s="10"/>
      <c r="E6279" s="10"/>
      <c r="F6279" s="10"/>
      <c r="G6279" s="10"/>
      <c r="H6279" s="10"/>
    </row>
    <row r="6280" spans="2:8" x14ac:dyDescent="0.3">
      <c r="B6280" s="7"/>
      <c r="C6280" s="10"/>
      <c r="D6280" s="10"/>
      <c r="E6280" s="10"/>
      <c r="F6280" s="10"/>
      <c r="G6280" s="10"/>
      <c r="H6280" s="10"/>
    </row>
    <row r="6281" spans="2:8" x14ac:dyDescent="0.3">
      <c r="B6281" s="7"/>
      <c r="C6281" s="10"/>
      <c r="D6281" s="10"/>
      <c r="E6281" s="10"/>
      <c r="F6281" s="10"/>
      <c r="G6281" s="10"/>
      <c r="H6281" s="10"/>
    </row>
    <row r="6282" spans="2:8" x14ac:dyDescent="0.3">
      <c r="B6282" s="7"/>
      <c r="C6282" s="10"/>
      <c r="D6282" s="10"/>
      <c r="E6282" s="10"/>
      <c r="F6282" s="10"/>
      <c r="G6282" s="10"/>
      <c r="H6282" s="10"/>
    </row>
    <row r="6283" spans="2:8" x14ac:dyDescent="0.3">
      <c r="B6283" s="7"/>
      <c r="C6283" s="10"/>
      <c r="D6283" s="10"/>
      <c r="E6283" s="10"/>
      <c r="F6283" s="10"/>
      <c r="G6283" s="10"/>
      <c r="H6283" s="10"/>
    </row>
    <row r="6284" spans="2:8" x14ac:dyDescent="0.3">
      <c r="B6284" s="7"/>
      <c r="C6284" s="10"/>
      <c r="D6284" s="10"/>
      <c r="E6284" s="10"/>
      <c r="F6284" s="10"/>
      <c r="G6284" s="10"/>
      <c r="H6284" s="10"/>
    </row>
    <row r="6285" spans="2:8" x14ac:dyDescent="0.3">
      <c r="B6285" s="7"/>
      <c r="C6285" s="10"/>
      <c r="D6285" s="10"/>
      <c r="E6285" s="10"/>
      <c r="F6285" s="10"/>
      <c r="G6285" s="10"/>
      <c r="H6285" s="10"/>
    </row>
    <row r="6286" spans="2:8" x14ac:dyDescent="0.3">
      <c r="B6286" s="7"/>
      <c r="C6286" s="10"/>
      <c r="D6286" s="10"/>
      <c r="E6286" s="10"/>
      <c r="F6286" s="10"/>
      <c r="G6286" s="10"/>
      <c r="H6286" s="10"/>
    </row>
    <row r="6287" spans="2:8" x14ac:dyDescent="0.3">
      <c r="B6287" s="7"/>
      <c r="C6287" s="10"/>
      <c r="D6287" s="10"/>
      <c r="E6287" s="10"/>
      <c r="F6287" s="10"/>
      <c r="G6287" s="10"/>
      <c r="H6287" s="10"/>
    </row>
    <row r="6288" spans="2:8" x14ac:dyDescent="0.3">
      <c r="B6288" s="7"/>
      <c r="C6288" s="10"/>
      <c r="D6288" s="10"/>
      <c r="E6288" s="10"/>
      <c r="F6288" s="10"/>
      <c r="G6288" s="10"/>
      <c r="H6288" s="10"/>
    </row>
    <row r="6289" spans="2:8" x14ac:dyDescent="0.3">
      <c r="B6289" s="7"/>
      <c r="C6289" s="10"/>
      <c r="D6289" s="10"/>
      <c r="E6289" s="10"/>
      <c r="F6289" s="10"/>
      <c r="G6289" s="10"/>
      <c r="H6289" s="10"/>
    </row>
    <row r="6290" spans="2:8" x14ac:dyDescent="0.3">
      <c r="B6290" s="7"/>
      <c r="C6290" s="10"/>
      <c r="D6290" s="10"/>
      <c r="E6290" s="10"/>
      <c r="F6290" s="10"/>
      <c r="G6290" s="10"/>
      <c r="H6290" s="10"/>
    </row>
    <row r="6291" spans="2:8" x14ac:dyDescent="0.3">
      <c r="B6291" s="7"/>
      <c r="C6291" s="10"/>
      <c r="D6291" s="10"/>
      <c r="E6291" s="10"/>
      <c r="F6291" s="10"/>
      <c r="G6291" s="10"/>
      <c r="H6291" s="10"/>
    </row>
    <row r="6292" spans="2:8" x14ac:dyDescent="0.3">
      <c r="B6292" s="7"/>
      <c r="C6292" s="10"/>
      <c r="D6292" s="10"/>
      <c r="E6292" s="10"/>
      <c r="F6292" s="10"/>
      <c r="G6292" s="10"/>
      <c r="H6292" s="10"/>
    </row>
    <row r="6293" spans="2:8" x14ac:dyDescent="0.3">
      <c r="B6293" s="7"/>
      <c r="C6293" s="10"/>
      <c r="D6293" s="10"/>
      <c r="E6293" s="10"/>
      <c r="F6293" s="10"/>
      <c r="G6293" s="10"/>
      <c r="H6293" s="10"/>
    </row>
    <row r="6294" spans="2:8" x14ac:dyDescent="0.3">
      <c r="B6294" s="7"/>
      <c r="C6294" s="10"/>
      <c r="D6294" s="10"/>
      <c r="E6294" s="10"/>
      <c r="F6294" s="10"/>
      <c r="G6294" s="10"/>
      <c r="H6294" s="10"/>
    </row>
    <row r="6295" spans="2:8" x14ac:dyDescent="0.3">
      <c r="B6295" s="7"/>
      <c r="C6295" s="10"/>
      <c r="D6295" s="10"/>
      <c r="E6295" s="10"/>
      <c r="F6295" s="10"/>
      <c r="G6295" s="10"/>
      <c r="H6295" s="10"/>
    </row>
    <row r="6296" spans="2:8" x14ac:dyDescent="0.3">
      <c r="B6296" s="7"/>
      <c r="C6296" s="10"/>
      <c r="D6296" s="10"/>
      <c r="E6296" s="10"/>
      <c r="F6296" s="10"/>
      <c r="G6296" s="10"/>
      <c r="H6296" s="10"/>
    </row>
    <row r="6297" spans="2:8" x14ac:dyDescent="0.3">
      <c r="B6297" s="7"/>
      <c r="C6297" s="10"/>
      <c r="D6297" s="10"/>
      <c r="E6297" s="10"/>
      <c r="F6297" s="10"/>
      <c r="G6297" s="10"/>
      <c r="H6297" s="10"/>
    </row>
    <row r="6298" spans="2:8" x14ac:dyDescent="0.3">
      <c r="B6298" s="7"/>
      <c r="C6298" s="10"/>
      <c r="D6298" s="10"/>
      <c r="E6298" s="10"/>
      <c r="F6298" s="10"/>
      <c r="G6298" s="10"/>
      <c r="H6298" s="10"/>
    </row>
    <row r="6299" spans="2:8" x14ac:dyDescent="0.3">
      <c r="B6299" s="7"/>
      <c r="C6299" s="10"/>
      <c r="D6299" s="10"/>
      <c r="E6299" s="10"/>
      <c r="F6299" s="10"/>
      <c r="G6299" s="10"/>
      <c r="H6299" s="10"/>
    </row>
    <row r="6300" spans="2:8" x14ac:dyDescent="0.3">
      <c r="B6300" s="7"/>
      <c r="C6300" s="10"/>
      <c r="D6300" s="10"/>
      <c r="E6300" s="10"/>
      <c r="F6300" s="10"/>
      <c r="G6300" s="10"/>
      <c r="H6300" s="10"/>
    </row>
    <row r="6301" spans="2:8" x14ac:dyDescent="0.3">
      <c r="B6301" s="7"/>
      <c r="C6301" s="10"/>
      <c r="D6301" s="10"/>
      <c r="E6301" s="10"/>
      <c r="F6301" s="10"/>
      <c r="G6301" s="10"/>
      <c r="H6301" s="10"/>
    </row>
    <row r="6302" spans="2:8" x14ac:dyDescent="0.3">
      <c r="B6302" s="7"/>
      <c r="C6302" s="10"/>
      <c r="D6302" s="10"/>
      <c r="E6302" s="10"/>
      <c r="F6302" s="10"/>
      <c r="G6302" s="10"/>
      <c r="H6302" s="10"/>
    </row>
    <row r="6303" spans="2:8" x14ac:dyDescent="0.3">
      <c r="B6303" s="7"/>
      <c r="C6303" s="10"/>
      <c r="D6303" s="10"/>
      <c r="E6303" s="10"/>
      <c r="F6303" s="10"/>
      <c r="G6303" s="10"/>
      <c r="H6303" s="10"/>
    </row>
    <row r="6304" spans="2:8" x14ac:dyDescent="0.3">
      <c r="B6304" s="7"/>
      <c r="C6304" s="10"/>
      <c r="D6304" s="10"/>
      <c r="E6304" s="10"/>
      <c r="F6304" s="10"/>
      <c r="G6304" s="10"/>
      <c r="H6304" s="10"/>
    </row>
    <row r="6305" spans="2:8" x14ac:dyDescent="0.3">
      <c r="B6305" s="7"/>
      <c r="C6305" s="10"/>
      <c r="D6305" s="10"/>
      <c r="E6305" s="10"/>
      <c r="F6305" s="10"/>
      <c r="G6305" s="10"/>
      <c r="H6305" s="10"/>
    </row>
    <row r="6306" spans="2:8" x14ac:dyDescent="0.3">
      <c r="B6306" s="7"/>
      <c r="C6306" s="10"/>
      <c r="D6306" s="10"/>
      <c r="E6306" s="10"/>
      <c r="F6306" s="10"/>
      <c r="G6306" s="10"/>
      <c r="H6306" s="10"/>
    </row>
    <row r="6307" spans="2:8" x14ac:dyDescent="0.3">
      <c r="B6307" s="7"/>
      <c r="C6307" s="10"/>
      <c r="D6307" s="10"/>
      <c r="E6307" s="10"/>
      <c r="F6307" s="10"/>
      <c r="G6307" s="10"/>
      <c r="H6307" s="10"/>
    </row>
    <row r="6308" spans="2:8" x14ac:dyDescent="0.3">
      <c r="B6308" s="7"/>
      <c r="C6308" s="10"/>
      <c r="D6308" s="10"/>
      <c r="E6308" s="10"/>
      <c r="F6308" s="10"/>
      <c r="G6308" s="10"/>
      <c r="H6308" s="10"/>
    </row>
    <row r="6309" spans="2:8" x14ac:dyDescent="0.3">
      <c r="B6309" s="7"/>
      <c r="C6309" s="10"/>
      <c r="D6309" s="10"/>
      <c r="E6309" s="10"/>
      <c r="F6309" s="10"/>
      <c r="G6309" s="10"/>
      <c r="H6309" s="10"/>
    </row>
    <row r="6310" spans="2:8" x14ac:dyDescent="0.3">
      <c r="B6310" s="7"/>
      <c r="C6310" s="10"/>
      <c r="D6310" s="10"/>
      <c r="E6310" s="10"/>
      <c r="F6310" s="10"/>
      <c r="G6310" s="10"/>
      <c r="H6310" s="10"/>
    </row>
    <row r="6311" spans="2:8" x14ac:dyDescent="0.3">
      <c r="B6311" s="7"/>
      <c r="C6311" s="10"/>
      <c r="D6311" s="10"/>
      <c r="E6311" s="10"/>
      <c r="F6311" s="10"/>
      <c r="G6311" s="10"/>
      <c r="H6311" s="10"/>
    </row>
    <row r="6312" spans="2:8" x14ac:dyDescent="0.3">
      <c r="B6312" s="7"/>
      <c r="C6312" s="10"/>
      <c r="D6312" s="10"/>
      <c r="E6312" s="10"/>
      <c r="F6312" s="10"/>
      <c r="G6312" s="10"/>
      <c r="H6312" s="10"/>
    </row>
    <row r="6313" spans="2:8" x14ac:dyDescent="0.3">
      <c r="B6313" s="7"/>
      <c r="C6313" s="10"/>
      <c r="D6313" s="10"/>
      <c r="E6313" s="10"/>
      <c r="F6313" s="10"/>
      <c r="G6313" s="10"/>
      <c r="H6313" s="10"/>
    </row>
    <row r="6314" spans="2:8" x14ac:dyDescent="0.3">
      <c r="B6314" s="7"/>
      <c r="C6314" s="10"/>
      <c r="D6314" s="10"/>
      <c r="E6314" s="10"/>
      <c r="F6314" s="10"/>
      <c r="G6314" s="10"/>
      <c r="H6314" s="10"/>
    </row>
    <row r="6315" spans="2:8" x14ac:dyDescent="0.3">
      <c r="B6315" s="7"/>
      <c r="C6315" s="10"/>
      <c r="D6315" s="10"/>
      <c r="E6315" s="10"/>
      <c r="F6315" s="10"/>
      <c r="G6315" s="10"/>
      <c r="H6315" s="10"/>
    </row>
    <row r="6316" spans="2:8" x14ac:dyDescent="0.3">
      <c r="B6316" s="7"/>
      <c r="C6316" s="10"/>
      <c r="D6316" s="10"/>
      <c r="E6316" s="10"/>
      <c r="F6316" s="10"/>
      <c r="G6316" s="10"/>
      <c r="H6316" s="10"/>
    </row>
    <row r="6317" spans="2:8" x14ac:dyDescent="0.3">
      <c r="B6317" s="7"/>
      <c r="C6317" s="10"/>
      <c r="D6317" s="10"/>
      <c r="E6317" s="10"/>
      <c r="F6317" s="10"/>
      <c r="G6317" s="10"/>
      <c r="H6317" s="10"/>
    </row>
    <row r="6318" spans="2:8" x14ac:dyDescent="0.3">
      <c r="B6318" s="7"/>
      <c r="C6318" s="10"/>
      <c r="D6318" s="10"/>
      <c r="E6318" s="10"/>
      <c r="F6318" s="10"/>
      <c r="G6318" s="10"/>
      <c r="H6318" s="10"/>
    </row>
    <row r="6319" spans="2:8" x14ac:dyDescent="0.3">
      <c r="B6319" s="7"/>
      <c r="C6319" s="10"/>
      <c r="D6319" s="10"/>
      <c r="E6319" s="10"/>
      <c r="F6319" s="10"/>
      <c r="G6319" s="10"/>
      <c r="H6319" s="10"/>
    </row>
    <row r="6320" spans="2:8" x14ac:dyDescent="0.3">
      <c r="B6320" s="7"/>
      <c r="C6320" s="10"/>
      <c r="D6320" s="10"/>
      <c r="E6320" s="10"/>
      <c r="F6320" s="10"/>
      <c r="G6320" s="10"/>
      <c r="H6320" s="10"/>
    </row>
    <row r="6321" spans="2:8" x14ac:dyDescent="0.3">
      <c r="B6321" s="7"/>
      <c r="C6321" s="10"/>
      <c r="D6321" s="10"/>
      <c r="E6321" s="10"/>
      <c r="F6321" s="10"/>
      <c r="G6321" s="10"/>
      <c r="H6321" s="10"/>
    </row>
    <row r="6322" spans="2:8" x14ac:dyDescent="0.3">
      <c r="B6322" s="7"/>
      <c r="C6322" s="10"/>
      <c r="D6322" s="10"/>
      <c r="E6322" s="10"/>
      <c r="F6322" s="10"/>
      <c r="G6322" s="10"/>
      <c r="H6322" s="10"/>
    </row>
    <row r="6323" spans="2:8" x14ac:dyDescent="0.3">
      <c r="B6323" s="7"/>
      <c r="C6323" s="10"/>
      <c r="D6323" s="10"/>
      <c r="E6323" s="10"/>
      <c r="F6323" s="10"/>
      <c r="G6323" s="10"/>
      <c r="H6323" s="10"/>
    </row>
    <row r="6324" spans="2:8" x14ac:dyDescent="0.3">
      <c r="B6324" s="7"/>
      <c r="C6324" s="10"/>
      <c r="D6324" s="10"/>
      <c r="E6324" s="10"/>
      <c r="F6324" s="10"/>
      <c r="G6324" s="10"/>
      <c r="H6324" s="10"/>
    </row>
    <row r="6325" spans="2:8" x14ac:dyDescent="0.3">
      <c r="B6325" s="7"/>
      <c r="C6325" s="10"/>
      <c r="D6325" s="10"/>
      <c r="E6325" s="10"/>
      <c r="F6325" s="10"/>
      <c r="G6325" s="10"/>
      <c r="H6325" s="10"/>
    </row>
    <row r="6326" spans="2:8" x14ac:dyDescent="0.3">
      <c r="B6326" s="7"/>
      <c r="C6326" s="10"/>
      <c r="D6326" s="10"/>
      <c r="E6326" s="10"/>
      <c r="F6326" s="10"/>
      <c r="G6326" s="10"/>
      <c r="H6326" s="10"/>
    </row>
    <row r="6327" spans="2:8" x14ac:dyDescent="0.3">
      <c r="B6327" s="7"/>
      <c r="C6327" s="10"/>
      <c r="D6327" s="10"/>
      <c r="E6327" s="10"/>
      <c r="F6327" s="10"/>
      <c r="G6327" s="10"/>
      <c r="H6327" s="10"/>
    </row>
    <row r="6328" spans="2:8" x14ac:dyDescent="0.3">
      <c r="B6328" s="7"/>
      <c r="C6328" s="10"/>
      <c r="D6328" s="10"/>
      <c r="E6328" s="10"/>
      <c r="F6328" s="10"/>
      <c r="G6328" s="10"/>
      <c r="H6328" s="10"/>
    </row>
    <row r="6329" spans="2:8" x14ac:dyDescent="0.3">
      <c r="B6329" s="7"/>
      <c r="C6329" s="10"/>
      <c r="D6329" s="10"/>
      <c r="E6329" s="10"/>
      <c r="F6329" s="10"/>
      <c r="G6329" s="10"/>
      <c r="H6329" s="10"/>
    </row>
    <row r="6330" spans="2:8" x14ac:dyDescent="0.3">
      <c r="B6330" s="7"/>
      <c r="C6330" s="10"/>
      <c r="D6330" s="10"/>
      <c r="E6330" s="10"/>
      <c r="F6330" s="10"/>
      <c r="G6330" s="10"/>
      <c r="H6330" s="10"/>
    </row>
    <row r="6331" spans="2:8" x14ac:dyDescent="0.3">
      <c r="B6331" s="7"/>
      <c r="C6331" s="10"/>
      <c r="D6331" s="10"/>
      <c r="E6331" s="10"/>
      <c r="F6331" s="10"/>
      <c r="G6331" s="10"/>
      <c r="H6331" s="10"/>
    </row>
    <row r="6332" spans="2:8" x14ac:dyDescent="0.3">
      <c r="B6332" s="7"/>
      <c r="C6332" s="10"/>
      <c r="D6332" s="10"/>
      <c r="E6332" s="10"/>
      <c r="F6332" s="10"/>
      <c r="G6332" s="10"/>
      <c r="H6332" s="10"/>
    </row>
    <row r="6333" spans="2:8" x14ac:dyDescent="0.3">
      <c r="B6333" s="7"/>
      <c r="C6333" s="10"/>
      <c r="D6333" s="10"/>
      <c r="E6333" s="10"/>
      <c r="F6333" s="10"/>
      <c r="G6333" s="10"/>
      <c r="H6333" s="10"/>
    </row>
    <row r="6334" spans="2:8" x14ac:dyDescent="0.3">
      <c r="B6334" s="7"/>
      <c r="C6334" s="10"/>
      <c r="D6334" s="10"/>
      <c r="E6334" s="10"/>
      <c r="F6334" s="10"/>
      <c r="G6334" s="10"/>
      <c r="H6334" s="10"/>
    </row>
    <row r="6335" spans="2:8" x14ac:dyDescent="0.3">
      <c r="B6335" s="7"/>
      <c r="C6335" s="10"/>
      <c r="D6335" s="10"/>
      <c r="E6335" s="10"/>
      <c r="F6335" s="10"/>
      <c r="G6335" s="10"/>
      <c r="H6335" s="10"/>
    </row>
    <row r="6336" spans="2:8" x14ac:dyDescent="0.3">
      <c r="B6336" s="7"/>
      <c r="C6336" s="10"/>
      <c r="D6336" s="10"/>
      <c r="E6336" s="10"/>
      <c r="F6336" s="10"/>
      <c r="G6336" s="10"/>
      <c r="H6336" s="10"/>
    </row>
    <row r="6337" spans="2:8" x14ac:dyDescent="0.3">
      <c r="B6337" s="7"/>
      <c r="C6337" s="10"/>
      <c r="D6337" s="10"/>
      <c r="E6337" s="10"/>
      <c r="F6337" s="10"/>
      <c r="G6337" s="10"/>
      <c r="H6337" s="10"/>
    </row>
    <row r="6338" spans="2:8" x14ac:dyDescent="0.3">
      <c r="B6338" s="7"/>
      <c r="C6338" s="10"/>
      <c r="D6338" s="10"/>
      <c r="E6338" s="10"/>
      <c r="F6338" s="10"/>
      <c r="G6338" s="10"/>
      <c r="H6338" s="10"/>
    </row>
    <row r="6339" spans="2:8" x14ac:dyDescent="0.3">
      <c r="B6339" s="7"/>
      <c r="C6339" s="10"/>
      <c r="D6339" s="10"/>
      <c r="E6339" s="10"/>
      <c r="F6339" s="10"/>
      <c r="G6339" s="10"/>
      <c r="H6339" s="10"/>
    </row>
    <row r="6340" spans="2:8" x14ac:dyDescent="0.3">
      <c r="B6340" s="7"/>
      <c r="C6340" s="10"/>
      <c r="D6340" s="10"/>
      <c r="E6340" s="10"/>
      <c r="F6340" s="10"/>
      <c r="G6340" s="10"/>
      <c r="H6340" s="10"/>
    </row>
    <row r="6341" spans="2:8" x14ac:dyDescent="0.3">
      <c r="B6341" s="7"/>
      <c r="C6341" s="10"/>
      <c r="D6341" s="10"/>
      <c r="E6341" s="10"/>
      <c r="F6341" s="10"/>
      <c r="G6341" s="10"/>
      <c r="H6341" s="10"/>
    </row>
    <row r="6342" spans="2:8" x14ac:dyDescent="0.3">
      <c r="B6342" s="7"/>
      <c r="C6342" s="10"/>
      <c r="D6342" s="10"/>
      <c r="E6342" s="10"/>
      <c r="F6342" s="10"/>
      <c r="G6342" s="10"/>
      <c r="H6342" s="10"/>
    </row>
    <row r="6343" spans="2:8" x14ac:dyDescent="0.3">
      <c r="B6343" s="7"/>
      <c r="C6343" s="10"/>
      <c r="D6343" s="10"/>
      <c r="E6343" s="10"/>
      <c r="F6343" s="10"/>
      <c r="G6343" s="10"/>
      <c r="H6343" s="10"/>
    </row>
    <row r="6344" spans="2:8" x14ac:dyDescent="0.3">
      <c r="B6344" s="7"/>
      <c r="C6344" s="10"/>
      <c r="D6344" s="10"/>
      <c r="E6344" s="10"/>
      <c r="F6344" s="10"/>
      <c r="G6344" s="10"/>
      <c r="H6344" s="10"/>
    </row>
    <row r="6345" spans="2:8" x14ac:dyDescent="0.3">
      <c r="B6345" s="7"/>
      <c r="C6345" s="10"/>
      <c r="D6345" s="10"/>
      <c r="E6345" s="10"/>
      <c r="F6345" s="10"/>
      <c r="G6345" s="10"/>
      <c r="H6345" s="10"/>
    </row>
    <row r="6346" spans="2:8" x14ac:dyDescent="0.3">
      <c r="B6346" s="7"/>
      <c r="C6346" s="10"/>
      <c r="D6346" s="10"/>
      <c r="E6346" s="10"/>
      <c r="F6346" s="10"/>
      <c r="G6346" s="10"/>
      <c r="H6346" s="10"/>
    </row>
    <row r="6347" spans="2:8" x14ac:dyDescent="0.3">
      <c r="B6347" s="7"/>
      <c r="C6347" s="10"/>
      <c r="D6347" s="10"/>
      <c r="E6347" s="10"/>
      <c r="F6347" s="10"/>
      <c r="G6347" s="10"/>
      <c r="H6347" s="10"/>
    </row>
    <row r="6348" spans="2:8" x14ac:dyDescent="0.3">
      <c r="B6348" s="7"/>
      <c r="C6348" s="10"/>
      <c r="D6348" s="10"/>
      <c r="E6348" s="10"/>
      <c r="F6348" s="10"/>
      <c r="G6348" s="10"/>
      <c r="H6348" s="10"/>
    </row>
    <row r="6349" spans="2:8" x14ac:dyDescent="0.3">
      <c r="B6349" s="7"/>
      <c r="C6349" s="10"/>
      <c r="D6349" s="10"/>
      <c r="E6349" s="10"/>
      <c r="F6349" s="10"/>
      <c r="G6349" s="10"/>
      <c r="H6349" s="10"/>
    </row>
    <row r="6350" spans="2:8" x14ac:dyDescent="0.3">
      <c r="B6350" s="7"/>
      <c r="C6350" s="10"/>
      <c r="D6350" s="10"/>
      <c r="E6350" s="10"/>
      <c r="F6350" s="10"/>
      <c r="G6350" s="10"/>
      <c r="H6350" s="10"/>
    </row>
    <row r="6351" spans="2:8" x14ac:dyDescent="0.3">
      <c r="B6351" s="7"/>
      <c r="C6351" s="10"/>
      <c r="D6351" s="10"/>
      <c r="E6351" s="10"/>
      <c r="F6351" s="10"/>
      <c r="G6351" s="10"/>
      <c r="H6351" s="10"/>
    </row>
    <row r="6352" spans="2:8" x14ac:dyDescent="0.3">
      <c r="B6352" s="7"/>
      <c r="C6352" s="10"/>
      <c r="D6352" s="10"/>
      <c r="E6352" s="10"/>
      <c r="F6352" s="10"/>
      <c r="G6352" s="10"/>
      <c r="H6352" s="10"/>
    </row>
    <row r="6353" spans="2:8" x14ac:dyDescent="0.3">
      <c r="B6353" s="7"/>
      <c r="C6353" s="10"/>
      <c r="D6353" s="10"/>
      <c r="E6353" s="10"/>
      <c r="F6353" s="10"/>
      <c r="G6353" s="10"/>
      <c r="H6353" s="10"/>
    </row>
    <row r="6354" spans="2:8" x14ac:dyDescent="0.3">
      <c r="B6354" s="7"/>
      <c r="C6354" s="10"/>
      <c r="D6354" s="10"/>
      <c r="E6354" s="10"/>
      <c r="F6354" s="10"/>
      <c r="G6354" s="10"/>
      <c r="H6354" s="10"/>
    </row>
    <row r="6355" spans="2:8" x14ac:dyDescent="0.3">
      <c r="B6355" s="7"/>
      <c r="C6355" s="10"/>
      <c r="D6355" s="10"/>
      <c r="E6355" s="10"/>
      <c r="F6355" s="10"/>
      <c r="G6355" s="10"/>
      <c r="H6355" s="10"/>
    </row>
    <row r="6356" spans="2:8" x14ac:dyDescent="0.3">
      <c r="B6356" s="7"/>
      <c r="C6356" s="10"/>
      <c r="D6356" s="10"/>
      <c r="E6356" s="10"/>
      <c r="F6356" s="10"/>
      <c r="G6356" s="10"/>
      <c r="H6356" s="10"/>
    </row>
    <row r="6357" spans="2:8" x14ac:dyDescent="0.3">
      <c r="B6357" s="7"/>
      <c r="C6357" s="10"/>
      <c r="D6357" s="10"/>
      <c r="E6357" s="10"/>
      <c r="F6357" s="10"/>
      <c r="G6357" s="10"/>
      <c r="H6357" s="10"/>
    </row>
    <row r="6358" spans="2:8" x14ac:dyDescent="0.3">
      <c r="B6358" s="7"/>
      <c r="C6358" s="10"/>
      <c r="D6358" s="10"/>
      <c r="E6358" s="10"/>
      <c r="F6358" s="10"/>
      <c r="G6358" s="10"/>
      <c r="H6358" s="10"/>
    </row>
    <row r="6359" spans="2:8" x14ac:dyDescent="0.3">
      <c r="B6359" s="7"/>
      <c r="C6359" s="10"/>
      <c r="D6359" s="10"/>
      <c r="E6359" s="10"/>
      <c r="F6359" s="10"/>
      <c r="G6359" s="10"/>
      <c r="H6359" s="10"/>
    </row>
    <row r="6360" spans="2:8" x14ac:dyDescent="0.3">
      <c r="B6360" s="7"/>
      <c r="C6360" s="10"/>
      <c r="D6360" s="10"/>
      <c r="E6360" s="10"/>
      <c r="F6360" s="10"/>
      <c r="G6360" s="10"/>
      <c r="H6360" s="10"/>
    </row>
    <row r="6361" spans="2:8" x14ac:dyDescent="0.3">
      <c r="B6361" s="7"/>
      <c r="C6361" s="10"/>
      <c r="D6361" s="10"/>
      <c r="E6361" s="10"/>
      <c r="F6361" s="10"/>
      <c r="G6361" s="10"/>
      <c r="H6361" s="10"/>
    </row>
    <row r="6362" spans="2:8" x14ac:dyDescent="0.3">
      <c r="B6362" s="7"/>
      <c r="C6362" s="10"/>
      <c r="D6362" s="10"/>
      <c r="E6362" s="10"/>
      <c r="F6362" s="10"/>
      <c r="G6362" s="10"/>
      <c r="H6362" s="10"/>
    </row>
    <row r="6363" spans="2:8" x14ac:dyDescent="0.3">
      <c r="B6363" s="7"/>
      <c r="C6363" s="10"/>
      <c r="D6363" s="10"/>
      <c r="E6363" s="10"/>
      <c r="F6363" s="10"/>
      <c r="G6363" s="10"/>
      <c r="H6363" s="10"/>
    </row>
    <row r="6364" spans="2:8" x14ac:dyDescent="0.3">
      <c r="B6364" s="7"/>
      <c r="C6364" s="10"/>
      <c r="D6364" s="10"/>
      <c r="E6364" s="10"/>
      <c r="F6364" s="10"/>
      <c r="G6364" s="10"/>
      <c r="H6364" s="10"/>
    </row>
    <row r="6365" spans="2:8" x14ac:dyDescent="0.3">
      <c r="B6365" s="7"/>
      <c r="C6365" s="10"/>
      <c r="D6365" s="10"/>
      <c r="E6365" s="10"/>
      <c r="F6365" s="10"/>
      <c r="G6365" s="10"/>
      <c r="H6365" s="10"/>
    </row>
    <row r="6366" spans="2:8" x14ac:dyDescent="0.3">
      <c r="B6366" s="7"/>
      <c r="C6366" s="10"/>
      <c r="D6366" s="10"/>
      <c r="E6366" s="10"/>
      <c r="F6366" s="10"/>
      <c r="G6366" s="10"/>
      <c r="H6366" s="10"/>
    </row>
    <row r="6367" spans="2:8" x14ac:dyDescent="0.3">
      <c r="B6367" s="7"/>
      <c r="C6367" s="10"/>
      <c r="D6367" s="10"/>
      <c r="E6367" s="10"/>
      <c r="F6367" s="10"/>
      <c r="G6367" s="10"/>
      <c r="H6367" s="10"/>
    </row>
    <row r="6368" spans="2:8" x14ac:dyDescent="0.3">
      <c r="B6368" s="7"/>
      <c r="C6368" s="10"/>
      <c r="D6368" s="10"/>
      <c r="E6368" s="10"/>
      <c r="F6368" s="10"/>
      <c r="G6368" s="10"/>
      <c r="H6368" s="10"/>
    </row>
    <row r="6369" spans="2:8" x14ac:dyDescent="0.3">
      <c r="B6369" s="7"/>
      <c r="C6369" s="10"/>
      <c r="D6369" s="10"/>
      <c r="E6369" s="10"/>
      <c r="F6369" s="10"/>
      <c r="G6369" s="10"/>
      <c r="H6369" s="10"/>
    </row>
    <row r="6370" spans="2:8" x14ac:dyDescent="0.3">
      <c r="B6370" s="7"/>
      <c r="C6370" s="10"/>
      <c r="D6370" s="10"/>
      <c r="E6370" s="10"/>
      <c r="F6370" s="10"/>
      <c r="G6370" s="10"/>
      <c r="H6370" s="10"/>
    </row>
    <row r="6371" spans="2:8" x14ac:dyDescent="0.3">
      <c r="B6371" s="7"/>
      <c r="C6371" s="10"/>
      <c r="D6371" s="10"/>
      <c r="E6371" s="10"/>
      <c r="F6371" s="10"/>
      <c r="G6371" s="10"/>
      <c r="H6371" s="10"/>
    </row>
    <row r="6372" spans="2:8" x14ac:dyDescent="0.3">
      <c r="B6372" s="7"/>
      <c r="C6372" s="10"/>
      <c r="D6372" s="10"/>
      <c r="E6372" s="10"/>
      <c r="F6372" s="10"/>
      <c r="G6372" s="10"/>
      <c r="H6372" s="10"/>
    </row>
    <row r="6373" spans="2:8" x14ac:dyDescent="0.3">
      <c r="B6373" s="7"/>
      <c r="C6373" s="10"/>
      <c r="D6373" s="10"/>
      <c r="E6373" s="10"/>
      <c r="F6373" s="10"/>
      <c r="G6373" s="10"/>
      <c r="H6373" s="10"/>
    </row>
    <row r="6374" spans="2:8" x14ac:dyDescent="0.3">
      <c r="B6374" s="7"/>
      <c r="C6374" s="10"/>
      <c r="D6374" s="10"/>
      <c r="E6374" s="10"/>
      <c r="F6374" s="10"/>
      <c r="G6374" s="10"/>
      <c r="H6374" s="10"/>
    </row>
    <row r="6375" spans="2:8" x14ac:dyDescent="0.3">
      <c r="B6375" s="7"/>
      <c r="C6375" s="10"/>
      <c r="D6375" s="10"/>
      <c r="E6375" s="10"/>
      <c r="F6375" s="10"/>
      <c r="G6375" s="10"/>
      <c r="H6375" s="10"/>
    </row>
    <row r="6376" spans="2:8" x14ac:dyDescent="0.3">
      <c r="B6376" s="7"/>
      <c r="C6376" s="10"/>
      <c r="D6376" s="10"/>
      <c r="E6376" s="10"/>
      <c r="F6376" s="10"/>
      <c r="G6376" s="10"/>
      <c r="H6376" s="10"/>
    </row>
    <row r="6377" spans="2:8" x14ac:dyDescent="0.3">
      <c r="B6377" s="7"/>
      <c r="C6377" s="10"/>
      <c r="D6377" s="10"/>
      <c r="E6377" s="10"/>
      <c r="F6377" s="10"/>
      <c r="G6377" s="10"/>
      <c r="H6377" s="10"/>
    </row>
    <row r="6378" spans="2:8" x14ac:dyDescent="0.3">
      <c r="B6378" s="7"/>
      <c r="C6378" s="10"/>
      <c r="D6378" s="10"/>
      <c r="E6378" s="10"/>
      <c r="F6378" s="10"/>
      <c r="G6378" s="10"/>
      <c r="H6378" s="10"/>
    </row>
    <row r="6379" spans="2:8" x14ac:dyDescent="0.3">
      <c r="B6379" s="7"/>
      <c r="C6379" s="10"/>
      <c r="D6379" s="10"/>
      <c r="E6379" s="10"/>
      <c r="F6379" s="10"/>
      <c r="G6379" s="10"/>
      <c r="H6379" s="10"/>
    </row>
    <row r="6380" spans="2:8" x14ac:dyDescent="0.3">
      <c r="B6380" s="7"/>
      <c r="C6380" s="10"/>
      <c r="D6380" s="10"/>
      <c r="E6380" s="10"/>
      <c r="F6380" s="10"/>
      <c r="G6380" s="10"/>
      <c r="H6380" s="10"/>
    </row>
    <row r="6381" spans="2:8" x14ac:dyDescent="0.3">
      <c r="B6381" s="7"/>
      <c r="C6381" s="10"/>
      <c r="D6381" s="10"/>
      <c r="E6381" s="10"/>
      <c r="F6381" s="10"/>
      <c r="G6381" s="10"/>
      <c r="H6381" s="10"/>
    </row>
    <row r="6382" spans="2:8" x14ac:dyDescent="0.3">
      <c r="B6382" s="7"/>
      <c r="C6382" s="10"/>
      <c r="D6382" s="10"/>
      <c r="E6382" s="10"/>
      <c r="F6382" s="10"/>
      <c r="G6382" s="10"/>
      <c r="H6382" s="10"/>
    </row>
    <row r="6383" spans="2:8" x14ac:dyDescent="0.3">
      <c r="B6383" s="7"/>
      <c r="C6383" s="10"/>
      <c r="D6383" s="10"/>
      <c r="E6383" s="10"/>
      <c r="F6383" s="10"/>
      <c r="G6383" s="10"/>
      <c r="H6383" s="10"/>
    </row>
    <row r="6384" spans="2:8" x14ac:dyDescent="0.3">
      <c r="B6384" s="7"/>
      <c r="C6384" s="10"/>
      <c r="D6384" s="10"/>
      <c r="E6384" s="10"/>
      <c r="F6384" s="10"/>
      <c r="G6384" s="10"/>
      <c r="H6384" s="10"/>
    </row>
    <row r="6385" spans="2:8" x14ac:dyDescent="0.3">
      <c r="B6385" s="7"/>
      <c r="C6385" s="10"/>
      <c r="D6385" s="10"/>
      <c r="E6385" s="10"/>
      <c r="F6385" s="10"/>
      <c r="G6385" s="10"/>
      <c r="H6385" s="10"/>
    </row>
    <row r="6386" spans="2:8" x14ac:dyDescent="0.3">
      <c r="B6386" s="7"/>
      <c r="C6386" s="10"/>
      <c r="D6386" s="10"/>
      <c r="E6386" s="10"/>
      <c r="F6386" s="10"/>
      <c r="G6386" s="10"/>
      <c r="H6386" s="10"/>
    </row>
    <row r="6387" spans="2:8" x14ac:dyDescent="0.3">
      <c r="B6387" s="7"/>
      <c r="C6387" s="10"/>
      <c r="D6387" s="10"/>
      <c r="E6387" s="10"/>
      <c r="F6387" s="10"/>
      <c r="G6387" s="10"/>
      <c r="H6387" s="10"/>
    </row>
    <row r="6388" spans="2:8" x14ac:dyDescent="0.3">
      <c r="B6388" s="7"/>
      <c r="C6388" s="10"/>
      <c r="D6388" s="10"/>
      <c r="E6388" s="10"/>
      <c r="F6388" s="10"/>
      <c r="G6388" s="10"/>
      <c r="H6388" s="10"/>
    </row>
    <row r="6389" spans="2:8" x14ac:dyDescent="0.3">
      <c r="B6389" s="7"/>
      <c r="C6389" s="10"/>
      <c r="D6389" s="10"/>
      <c r="E6389" s="10"/>
      <c r="F6389" s="10"/>
      <c r="G6389" s="10"/>
      <c r="H6389" s="10"/>
    </row>
    <row r="6390" spans="2:8" x14ac:dyDescent="0.3">
      <c r="B6390" s="7"/>
      <c r="C6390" s="10"/>
      <c r="D6390" s="10"/>
      <c r="E6390" s="10"/>
      <c r="F6390" s="10"/>
      <c r="G6390" s="10"/>
      <c r="H6390" s="10"/>
    </row>
    <row r="6391" spans="2:8" x14ac:dyDescent="0.3">
      <c r="B6391" s="7"/>
      <c r="C6391" s="10"/>
      <c r="D6391" s="10"/>
      <c r="E6391" s="10"/>
      <c r="F6391" s="10"/>
      <c r="G6391" s="10"/>
      <c r="H6391" s="10"/>
    </row>
    <row r="6392" spans="2:8" x14ac:dyDescent="0.3">
      <c r="B6392" s="7"/>
      <c r="C6392" s="10"/>
      <c r="D6392" s="10"/>
      <c r="E6392" s="10"/>
      <c r="F6392" s="10"/>
      <c r="G6392" s="10"/>
      <c r="H6392" s="10"/>
    </row>
    <row r="6393" spans="2:8" x14ac:dyDescent="0.3">
      <c r="B6393" s="7"/>
      <c r="C6393" s="10"/>
      <c r="D6393" s="10"/>
      <c r="E6393" s="10"/>
      <c r="F6393" s="10"/>
      <c r="G6393" s="10"/>
      <c r="H6393" s="10"/>
    </row>
    <row r="6394" spans="2:8" x14ac:dyDescent="0.3">
      <c r="B6394" s="7"/>
      <c r="C6394" s="10"/>
      <c r="D6394" s="10"/>
      <c r="E6394" s="10"/>
      <c r="F6394" s="10"/>
      <c r="G6394" s="10"/>
      <c r="H6394" s="10"/>
    </row>
    <row r="6395" spans="2:8" x14ac:dyDescent="0.3">
      <c r="B6395" s="7"/>
      <c r="C6395" s="10"/>
      <c r="D6395" s="10"/>
      <c r="E6395" s="10"/>
      <c r="F6395" s="10"/>
      <c r="G6395" s="10"/>
      <c r="H6395" s="10"/>
    </row>
    <row r="6396" spans="2:8" x14ac:dyDescent="0.3">
      <c r="B6396" s="7"/>
      <c r="C6396" s="10"/>
      <c r="D6396" s="10"/>
      <c r="E6396" s="10"/>
      <c r="F6396" s="10"/>
      <c r="G6396" s="10"/>
      <c r="H6396" s="10"/>
    </row>
    <row r="6397" spans="2:8" x14ac:dyDescent="0.3">
      <c r="B6397" s="7"/>
      <c r="C6397" s="10"/>
      <c r="D6397" s="10"/>
      <c r="E6397" s="10"/>
      <c r="F6397" s="10"/>
      <c r="G6397" s="10"/>
      <c r="H6397" s="10"/>
    </row>
    <row r="6398" spans="2:8" x14ac:dyDescent="0.3">
      <c r="B6398" s="7"/>
      <c r="C6398" s="10"/>
      <c r="D6398" s="10"/>
      <c r="E6398" s="10"/>
      <c r="F6398" s="10"/>
      <c r="G6398" s="10"/>
      <c r="H6398" s="10"/>
    </row>
    <row r="6399" spans="2:8" x14ac:dyDescent="0.3">
      <c r="B6399" s="7"/>
      <c r="C6399" s="10"/>
      <c r="D6399" s="10"/>
      <c r="E6399" s="10"/>
      <c r="F6399" s="10"/>
      <c r="G6399" s="10"/>
      <c r="H6399" s="10"/>
    </row>
    <row r="6400" spans="2:8" x14ac:dyDescent="0.3">
      <c r="B6400" s="7"/>
      <c r="C6400" s="10"/>
      <c r="D6400" s="10"/>
      <c r="E6400" s="10"/>
      <c r="F6400" s="10"/>
      <c r="G6400" s="10"/>
      <c r="H6400" s="10"/>
    </row>
    <row r="6401" spans="2:8" x14ac:dyDescent="0.3">
      <c r="B6401" s="7"/>
      <c r="C6401" s="10"/>
      <c r="D6401" s="10"/>
      <c r="E6401" s="10"/>
      <c r="F6401" s="10"/>
      <c r="G6401" s="10"/>
      <c r="H6401" s="10"/>
    </row>
    <row r="6402" spans="2:8" x14ac:dyDescent="0.3">
      <c r="B6402" s="7"/>
      <c r="C6402" s="10"/>
      <c r="D6402" s="10"/>
      <c r="E6402" s="10"/>
      <c r="F6402" s="10"/>
      <c r="G6402" s="10"/>
      <c r="H6402" s="10"/>
    </row>
    <row r="6403" spans="2:8" x14ac:dyDescent="0.3">
      <c r="B6403" s="7"/>
      <c r="C6403" s="10"/>
      <c r="D6403" s="10"/>
      <c r="E6403" s="10"/>
      <c r="F6403" s="10"/>
      <c r="G6403" s="10"/>
      <c r="H6403" s="10"/>
    </row>
    <row r="6404" spans="2:8" x14ac:dyDescent="0.3">
      <c r="B6404" s="7"/>
      <c r="C6404" s="10"/>
      <c r="D6404" s="10"/>
      <c r="E6404" s="10"/>
      <c r="F6404" s="10"/>
      <c r="G6404" s="10"/>
      <c r="H6404" s="10"/>
    </row>
    <row r="6405" spans="2:8" x14ac:dyDescent="0.3">
      <c r="B6405" s="7"/>
      <c r="C6405" s="10"/>
      <c r="D6405" s="10"/>
      <c r="E6405" s="10"/>
      <c r="F6405" s="10"/>
      <c r="G6405" s="10"/>
      <c r="H6405" s="10"/>
    </row>
    <row r="6406" spans="2:8" x14ac:dyDescent="0.3">
      <c r="B6406" s="7"/>
      <c r="C6406" s="10"/>
      <c r="D6406" s="10"/>
      <c r="E6406" s="10"/>
      <c r="F6406" s="10"/>
      <c r="G6406" s="10"/>
      <c r="H6406" s="10"/>
    </row>
    <row r="6407" spans="2:8" x14ac:dyDescent="0.3">
      <c r="B6407" s="7"/>
      <c r="C6407" s="10"/>
      <c r="D6407" s="10"/>
      <c r="E6407" s="10"/>
      <c r="F6407" s="10"/>
      <c r="G6407" s="10"/>
      <c r="H6407" s="10"/>
    </row>
    <row r="6408" spans="2:8" x14ac:dyDescent="0.3">
      <c r="B6408" s="7"/>
      <c r="C6408" s="10"/>
      <c r="D6408" s="10"/>
      <c r="E6408" s="10"/>
      <c r="F6408" s="10"/>
      <c r="G6408" s="10"/>
      <c r="H6408" s="10"/>
    </row>
    <row r="6409" spans="2:8" x14ac:dyDescent="0.3">
      <c r="B6409" s="7"/>
      <c r="C6409" s="10"/>
      <c r="D6409" s="10"/>
      <c r="E6409" s="10"/>
      <c r="F6409" s="10"/>
      <c r="G6409" s="10"/>
      <c r="H6409" s="10"/>
    </row>
    <row r="6410" spans="2:8" x14ac:dyDescent="0.3">
      <c r="B6410" s="7"/>
      <c r="C6410" s="10"/>
      <c r="D6410" s="10"/>
      <c r="E6410" s="10"/>
      <c r="F6410" s="10"/>
      <c r="G6410" s="10"/>
      <c r="H6410" s="10"/>
    </row>
    <row r="6411" spans="2:8" x14ac:dyDescent="0.3">
      <c r="B6411" s="7"/>
      <c r="C6411" s="10"/>
      <c r="D6411" s="10"/>
      <c r="E6411" s="10"/>
      <c r="F6411" s="10"/>
      <c r="G6411" s="10"/>
      <c r="H6411" s="10"/>
    </row>
    <row r="6412" spans="2:8" x14ac:dyDescent="0.3">
      <c r="B6412" s="7"/>
      <c r="C6412" s="10"/>
      <c r="D6412" s="10"/>
      <c r="E6412" s="10"/>
      <c r="F6412" s="10"/>
      <c r="G6412" s="10"/>
      <c r="H6412" s="10"/>
    </row>
    <row r="6413" spans="2:8" x14ac:dyDescent="0.3">
      <c r="B6413" s="7"/>
      <c r="C6413" s="10"/>
      <c r="D6413" s="10"/>
      <c r="E6413" s="10"/>
      <c r="F6413" s="10"/>
      <c r="G6413" s="10"/>
      <c r="H6413" s="10"/>
    </row>
    <row r="6414" spans="2:8" x14ac:dyDescent="0.3">
      <c r="B6414" s="7"/>
      <c r="C6414" s="10"/>
      <c r="D6414" s="10"/>
      <c r="E6414" s="10"/>
      <c r="F6414" s="10"/>
      <c r="G6414" s="10"/>
      <c r="H6414" s="10"/>
    </row>
    <row r="6415" spans="2:8" x14ac:dyDescent="0.3">
      <c r="B6415" s="7"/>
      <c r="C6415" s="10"/>
      <c r="D6415" s="10"/>
      <c r="E6415" s="10"/>
      <c r="F6415" s="10"/>
      <c r="G6415" s="10"/>
      <c r="H6415" s="10"/>
    </row>
    <row r="6416" spans="2:8" x14ac:dyDescent="0.3">
      <c r="B6416" s="7"/>
      <c r="C6416" s="10"/>
      <c r="D6416" s="10"/>
      <c r="E6416" s="10"/>
      <c r="F6416" s="10"/>
      <c r="G6416" s="10"/>
      <c r="H6416" s="10"/>
    </row>
    <row r="6417" spans="2:8" x14ac:dyDescent="0.3">
      <c r="B6417" s="7"/>
      <c r="C6417" s="10"/>
      <c r="D6417" s="10"/>
      <c r="E6417" s="10"/>
      <c r="F6417" s="10"/>
      <c r="G6417" s="10"/>
      <c r="H6417" s="10"/>
    </row>
    <row r="6418" spans="2:8" x14ac:dyDescent="0.3">
      <c r="B6418" s="7"/>
      <c r="C6418" s="10"/>
      <c r="D6418" s="10"/>
      <c r="E6418" s="10"/>
      <c r="F6418" s="10"/>
      <c r="G6418" s="10"/>
      <c r="H6418" s="10"/>
    </row>
    <row r="6419" spans="2:8" x14ac:dyDescent="0.3">
      <c r="B6419" s="7"/>
      <c r="C6419" s="10"/>
      <c r="D6419" s="10"/>
      <c r="E6419" s="10"/>
      <c r="F6419" s="10"/>
      <c r="G6419" s="10"/>
      <c r="H6419" s="10"/>
    </row>
    <row r="6420" spans="2:8" x14ac:dyDescent="0.3">
      <c r="B6420" s="7"/>
      <c r="C6420" s="10"/>
      <c r="D6420" s="10"/>
      <c r="E6420" s="10"/>
      <c r="F6420" s="10"/>
      <c r="G6420" s="10"/>
      <c r="H6420" s="10"/>
    </row>
    <row r="6421" spans="2:8" x14ac:dyDescent="0.3">
      <c r="B6421" s="7"/>
      <c r="C6421" s="10"/>
      <c r="D6421" s="10"/>
      <c r="E6421" s="10"/>
      <c r="F6421" s="10"/>
      <c r="G6421" s="10"/>
      <c r="H6421" s="10"/>
    </row>
    <row r="6422" spans="2:8" x14ac:dyDescent="0.3">
      <c r="B6422" s="7"/>
      <c r="C6422" s="10"/>
      <c r="D6422" s="10"/>
      <c r="E6422" s="10"/>
      <c r="F6422" s="10"/>
      <c r="G6422" s="10"/>
      <c r="H6422" s="10"/>
    </row>
    <row r="6423" spans="2:8" x14ac:dyDescent="0.3">
      <c r="B6423" s="7"/>
      <c r="C6423" s="10"/>
      <c r="D6423" s="10"/>
      <c r="E6423" s="10"/>
      <c r="F6423" s="10"/>
      <c r="G6423" s="10"/>
      <c r="H6423" s="10"/>
    </row>
    <row r="6424" spans="2:8" x14ac:dyDescent="0.3">
      <c r="B6424" s="7"/>
      <c r="C6424" s="10"/>
      <c r="D6424" s="10"/>
      <c r="E6424" s="10"/>
      <c r="F6424" s="10"/>
      <c r="G6424" s="10"/>
      <c r="H6424" s="10"/>
    </row>
    <row r="6425" spans="2:8" x14ac:dyDescent="0.3">
      <c r="B6425" s="7"/>
      <c r="C6425" s="10"/>
      <c r="D6425" s="10"/>
      <c r="E6425" s="10"/>
      <c r="F6425" s="10"/>
      <c r="G6425" s="10"/>
      <c r="H6425" s="10"/>
    </row>
    <row r="6426" spans="2:8" x14ac:dyDescent="0.3">
      <c r="B6426" s="7"/>
      <c r="C6426" s="10"/>
      <c r="D6426" s="10"/>
      <c r="E6426" s="10"/>
      <c r="F6426" s="10"/>
      <c r="G6426" s="10"/>
      <c r="H6426" s="10"/>
    </row>
    <row r="6427" spans="2:8" x14ac:dyDescent="0.3">
      <c r="B6427" s="7"/>
      <c r="C6427" s="10"/>
      <c r="D6427" s="10"/>
      <c r="E6427" s="10"/>
      <c r="F6427" s="10"/>
      <c r="G6427" s="10"/>
      <c r="H6427" s="10"/>
    </row>
    <row r="6428" spans="2:8" x14ac:dyDescent="0.3">
      <c r="B6428" s="7"/>
      <c r="C6428" s="10"/>
      <c r="D6428" s="10"/>
      <c r="E6428" s="10"/>
      <c r="F6428" s="10"/>
      <c r="G6428" s="10"/>
      <c r="H6428" s="10"/>
    </row>
    <row r="6429" spans="2:8" x14ac:dyDescent="0.3">
      <c r="B6429" s="7"/>
      <c r="C6429" s="10"/>
      <c r="D6429" s="10"/>
      <c r="E6429" s="10"/>
      <c r="F6429" s="10"/>
      <c r="G6429" s="10"/>
      <c r="H6429" s="10"/>
    </row>
    <row r="6430" spans="2:8" x14ac:dyDescent="0.3">
      <c r="B6430" s="7"/>
      <c r="C6430" s="10"/>
      <c r="D6430" s="10"/>
      <c r="E6430" s="10"/>
      <c r="F6430" s="10"/>
      <c r="G6430" s="10"/>
      <c r="H6430" s="10"/>
    </row>
    <row r="6431" spans="2:8" x14ac:dyDescent="0.3">
      <c r="B6431" s="7"/>
      <c r="C6431" s="10"/>
      <c r="D6431" s="10"/>
      <c r="E6431" s="10"/>
      <c r="F6431" s="10"/>
      <c r="G6431" s="10"/>
      <c r="H6431" s="10"/>
    </row>
    <row r="6432" spans="2:8" x14ac:dyDescent="0.3">
      <c r="B6432" s="7"/>
      <c r="C6432" s="10"/>
      <c r="D6432" s="10"/>
      <c r="E6432" s="10"/>
      <c r="F6432" s="10"/>
      <c r="G6432" s="10"/>
      <c r="H6432" s="10"/>
    </row>
    <row r="6433" spans="2:8" x14ac:dyDescent="0.3">
      <c r="B6433" s="7"/>
      <c r="C6433" s="10"/>
      <c r="D6433" s="10"/>
      <c r="E6433" s="10"/>
      <c r="F6433" s="10"/>
      <c r="G6433" s="10"/>
      <c r="H6433" s="10"/>
    </row>
    <row r="6434" spans="2:8" x14ac:dyDescent="0.3">
      <c r="B6434" s="7"/>
      <c r="C6434" s="10"/>
      <c r="D6434" s="10"/>
      <c r="E6434" s="10"/>
      <c r="F6434" s="10"/>
      <c r="G6434" s="10"/>
      <c r="H6434" s="10"/>
    </row>
    <row r="6435" spans="2:8" x14ac:dyDescent="0.3">
      <c r="B6435" s="7"/>
      <c r="C6435" s="10"/>
      <c r="D6435" s="10"/>
      <c r="E6435" s="10"/>
      <c r="F6435" s="10"/>
      <c r="G6435" s="10"/>
      <c r="H6435" s="10"/>
    </row>
    <row r="6436" spans="2:8" x14ac:dyDescent="0.3">
      <c r="B6436" s="7"/>
      <c r="C6436" s="10"/>
      <c r="D6436" s="10"/>
      <c r="E6436" s="10"/>
      <c r="F6436" s="10"/>
      <c r="G6436" s="10"/>
      <c r="H6436" s="10"/>
    </row>
    <row r="6437" spans="2:8" x14ac:dyDescent="0.3">
      <c r="B6437" s="7"/>
      <c r="C6437" s="10"/>
      <c r="D6437" s="10"/>
      <c r="E6437" s="10"/>
      <c r="F6437" s="10"/>
      <c r="G6437" s="10"/>
      <c r="H6437" s="10"/>
    </row>
    <row r="6438" spans="2:8" x14ac:dyDescent="0.3">
      <c r="B6438" s="7"/>
      <c r="C6438" s="10"/>
      <c r="D6438" s="10"/>
      <c r="E6438" s="10"/>
      <c r="F6438" s="10"/>
      <c r="G6438" s="10"/>
      <c r="H6438" s="10"/>
    </row>
    <row r="6439" spans="2:8" x14ac:dyDescent="0.3">
      <c r="B6439" s="7"/>
      <c r="C6439" s="10"/>
      <c r="D6439" s="10"/>
      <c r="E6439" s="10"/>
      <c r="F6439" s="10"/>
      <c r="G6439" s="10"/>
      <c r="H6439" s="10"/>
    </row>
    <row r="6440" spans="2:8" x14ac:dyDescent="0.3">
      <c r="B6440" s="7"/>
      <c r="C6440" s="10"/>
      <c r="D6440" s="10"/>
      <c r="E6440" s="10"/>
      <c r="F6440" s="10"/>
      <c r="G6440" s="10"/>
      <c r="H6440" s="10"/>
    </row>
    <row r="6441" spans="2:8" x14ac:dyDescent="0.3">
      <c r="B6441" s="7"/>
      <c r="C6441" s="10"/>
      <c r="D6441" s="10"/>
      <c r="E6441" s="10"/>
      <c r="F6441" s="10"/>
      <c r="G6441" s="10"/>
      <c r="H6441" s="10"/>
    </row>
    <row r="6442" spans="2:8" x14ac:dyDescent="0.3">
      <c r="B6442" s="7"/>
      <c r="C6442" s="10"/>
      <c r="D6442" s="10"/>
      <c r="E6442" s="10"/>
      <c r="F6442" s="10"/>
      <c r="G6442" s="10"/>
      <c r="H6442" s="10"/>
    </row>
    <row r="6443" spans="2:8" x14ac:dyDescent="0.3">
      <c r="B6443" s="7"/>
      <c r="C6443" s="10"/>
      <c r="D6443" s="10"/>
      <c r="E6443" s="10"/>
      <c r="F6443" s="10"/>
      <c r="G6443" s="10"/>
      <c r="H6443" s="10"/>
    </row>
    <row r="6444" spans="2:8" x14ac:dyDescent="0.3">
      <c r="B6444" s="7"/>
      <c r="C6444" s="10"/>
      <c r="D6444" s="10"/>
      <c r="E6444" s="10"/>
      <c r="F6444" s="10"/>
      <c r="G6444" s="10"/>
      <c r="H6444" s="10"/>
    </row>
    <row r="6445" spans="2:8" x14ac:dyDescent="0.3">
      <c r="B6445" s="7"/>
      <c r="C6445" s="10"/>
      <c r="D6445" s="10"/>
      <c r="E6445" s="10"/>
      <c r="F6445" s="10"/>
      <c r="G6445" s="10"/>
      <c r="H6445" s="10"/>
    </row>
    <row r="6446" spans="2:8" x14ac:dyDescent="0.3">
      <c r="B6446" s="7"/>
      <c r="C6446" s="10"/>
      <c r="D6446" s="10"/>
      <c r="E6446" s="10"/>
      <c r="F6446" s="10"/>
      <c r="G6446" s="10"/>
      <c r="H6446" s="10"/>
    </row>
    <row r="6447" spans="2:8" x14ac:dyDescent="0.3">
      <c r="B6447" s="7"/>
      <c r="C6447" s="10"/>
      <c r="D6447" s="10"/>
      <c r="E6447" s="10"/>
      <c r="F6447" s="10"/>
      <c r="G6447" s="10"/>
      <c r="H6447" s="10"/>
    </row>
    <row r="6448" spans="2:8" x14ac:dyDescent="0.3">
      <c r="B6448" s="7"/>
      <c r="C6448" s="10"/>
      <c r="D6448" s="10"/>
      <c r="E6448" s="10"/>
      <c r="F6448" s="10"/>
      <c r="G6448" s="10"/>
      <c r="H6448" s="10"/>
    </row>
    <row r="6449" spans="2:8" x14ac:dyDescent="0.3">
      <c r="B6449" s="7"/>
      <c r="C6449" s="10"/>
      <c r="D6449" s="10"/>
      <c r="E6449" s="10"/>
      <c r="F6449" s="10"/>
      <c r="G6449" s="10"/>
      <c r="H6449" s="10"/>
    </row>
    <row r="6450" spans="2:8" x14ac:dyDescent="0.3">
      <c r="B6450" s="7"/>
      <c r="C6450" s="10"/>
      <c r="D6450" s="10"/>
      <c r="E6450" s="10"/>
      <c r="F6450" s="10"/>
      <c r="G6450" s="10"/>
      <c r="H6450" s="10"/>
    </row>
    <row r="6451" spans="2:8" x14ac:dyDescent="0.3">
      <c r="B6451" s="7"/>
      <c r="C6451" s="10"/>
      <c r="D6451" s="10"/>
      <c r="E6451" s="10"/>
      <c r="F6451" s="10"/>
      <c r="G6451" s="10"/>
      <c r="H6451" s="10"/>
    </row>
    <row r="6452" spans="2:8" x14ac:dyDescent="0.3">
      <c r="B6452" s="7"/>
      <c r="C6452" s="10"/>
      <c r="D6452" s="10"/>
      <c r="E6452" s="10"/>
      <c r="F6452" s="10"/>
      <c r="G6452" s="10"/>
      <c r="H6452" s="10"/>
    </row>
    <row r="6453" spans="2:8" x14ac:dyDescent="0.3">
      <c r="B6453" s="7"/>
      <c r="C6453" s="10"/>
      <c r="D6453" s="10"/>
      <c r="E6453" s="10"/>
      <c r="F6453" s="10"/>
      <c r="G6453" s="10"/>
      <c r="H6453" s="10"/>
    </row>
    <row r="6454" spans="2:8" x14ac:dyDescent="0.3">
      <c r="B6454" s="7"/>
      <c r="C6454" s="10"/>
      <c r="D6454" s="10"/>
      <c r="E6454" s="10"/>
      <c r="F6454" s="10"/>
      <c r="G6454" s="10"/>
      <c r="H6454" s="10"/>
    </row>
    <row r="6455" spans="2:8" x14ac:dyDescent="0.3">
      <c r="B6455" s="7"/>
      <c r="C6455" s="10"/>
      <c r="D6455" s="10"/>
      <c r="E6455" s="10"/>
      <c r="F6455" s="10"/>
      <c r="G6455" s="10"/>
      <c r="H6455" s="10"/>
    </row>
    <row r="6456" spans="2:8" x14ac:dyDescent="0.3">
      <c r="B6456" s="7"/>
      <c r="C6456" s="10"/>
      <c r="D6456" s="10"/>
      <c r="E6456" s="10"/>
      <c r="F6456" s="10"/>
      <c r="G6456" s="10"/>
      <c r="H6456" s="10"/>
    </row>
    <row r="6457" spans="2:8" x14ac:dyDescent="0.3">
      <c r="B6457" s="7"/>
      <c r="C6457" s="10"/>
      <c r="D6457" s="10"/>
      <c r="E6457" s="10"/>
      <c r="F6457" s="10"/>
      <c r="G6457" s="10"/>
      <c r="H6457" s="10"/>
    </row>
    <row r="6458" spans="2:8" x14ac:dyDescent="0.3">
      <c r="B6458" s="7"/>
      <c r="C6458" s="10"/>
      <c r="D6458" s="10"/>
      <c r="E6458" s="10"/>
      <c r="F6458" s="10"/>
      <c r="G6458" s="10"/>
      <c r="H6458" s="10"/>
    </row>
    <row r="6459" spans="2:8" x14ac:dyDescent="0.3">
      <c r="B6459" s="7"/>
      <c r="C6459" s="10"/>
      <c r="D6459" s="10"/>
      <c r="E6459" s="10"/>
      <c r="F6459" s="10"/>
      <c r="G6459" s="10"/>
      <c r="H6459" s="10"/>
    </row>
    <row r="6460" spans="2:8" x14ac:dyDescent="0.3">
      <c r="B6460" s="7"/>
      <c r="C6460" s="10"/>
      <c r="D6460" s="10"/>
      <c r="E6460" s="10"/>
      <c r="F6460" s="10"/>
      <c r="G6460" s="10"/>
      <c r="H6460" s="10"/>
    </row>
    <row r="6461" spans="2:8" x14ac:dyDescent="0.3">
      <c r="B6461" s="7"/>
      <c r="C6461" s="10"/>
      <c r="D6461" s="10"/>
      <c r="E6461" s="10"/>
      <c r="F6461" s="10"/>
      <c r="G6461" s="10"/>
      <c r="H6461" s="10"/>
    </row>
    <row r="6462" spans="2:8" x14ac:dyDescent="0.3">
      <c r="B6462" s="7"/>
      <c r="C6462" s="10"/>
      <c r="D6462" s="10"/>
      <c r="E6462" s="10"/>
      <c r="F6462" s="10"/>
      <c r="G6462" s="10"/>
      <c r="H6462" s="10"/>
    </row>
    <row r="6463" spans="2:8" x14ac:dyDescent="0.3">
      <c r="B6463" s="7"/>
      <c r="C6463" s="10"/>
      <c r="D6463" s="10"/>
      <c r="E6463" s="10"/>
      <c r="F6463" s="10"/>
      <c r="G6463" s="10"/>
      <c r="H6463" s="10"/>
    </row>
    <row r="6464" spans="2:8" x14ac:dyDescent="0.3">
      <c r="B6464" s="7"/>
      <c r="C6464" s="10"/>
      <c r="D6464" s="10"/>
      <c r="E6464" s="10"/>
      <c r="F6464" s="10"/>
      <c r="G6464" s="10"/>
      <c r="H6464" s="10"/>
    </row>
    <row r="6465" spans="2:8" x14ac:dyDescent="0.3">
      <c r="B6465" s="7"/>
      <c r="C6465" s="10"/>
      <c r="D6465" s="10"/>
      <c r="E6465" s="10"/>
      <c r="F6465" s="10"/>
      <c r="G6465" s="10"/>
      <c r="H6465" s="10"/>
    </row>
    <row r="6466" spans="2:8" x14ac:dyDescent="0.3">
      <c r="B6466" s="7"/>
      <c r="C6466" s="10"/>
      <c r="D6466" s="10"/>
      <c r="E6466" s="10"/>
      <c r="F6466" s="10"/>
      <c r="G6466" s="10"/>
      <c r="H6466" s="10"/>
    </row>
    <row r="6467" spans="2:8" x14ac:dyDescent="0.3">
      <c r="B6467" s="7"/>
      <c r="C6467" s="10"/>
      <c r="D6467" s="10"/>
      <c r="E6467" s="10"/>
      <c r="F6467" s="10"/>
      <c r="G6467" s="10"/>
      <c r="H6467" s="10"/>
    </row>
    <row r="6468" spans="2:8" x14ac:dyDescent="0.3">
      <c r="B6468" s="7"/>
      <c r="C6468" s="10"/>
      <c r="D6468" s="10"/>
      <c r="E6468" s="10"/>
      <c r="F6468" s="10"/>
      <c r="G6468" s="10"/>
      <c r="H6468" s="10"/>
    </row>
    <row r="6469" spans="2:8" x14ac:dyDescent="0.3">
      <c r="B6469" s="7"/>
      <c r="C6469" s="10"/>
      <c r="D6469" s="10"/>
      <c r="E6469" s="10"/>
      <c r="F6469" s="10"/>
      <c r="G6469" s="10"/>
      <c r="H6469" s="10"/>
    </row>
    <row r="6470" spans="2:8" x14ac:dyDescent="0.3">
      <c r="B6470" s="7"/>
      <c r="C6470" s="10"/>
      <c r="D6470" s="10"/>
      <c r="E6470" s="10"/>
      <c r="F6470" s="10"/>
      <c r="G6470" s="10"/>
      <c r="H6470" s="10"/>
    </row>
    <row r="6471" spans="2:8" x14ac:dyDescent="0.3">
      <c r="B6471" s="7"/>
      <c r="C6471" s="10"/>
      <c r="D6471" s="10"/>
      <c r="E6471" s="10"/>
      <c r="F6471" s="10"/>
      <c r="G6471" s="10"/>
      <c r="H6471" s="10"/>
    </row>
    <row r="6472" spans="2:8" x14ac:dyDescent="0.3">
      <c r="B6472" s="7"/>
      <c r="C6472" s="10"/>
      <c r="D6472" s="10"/>
      <c r="E6472" s="10"/>
      <c r="F6472" s="10"/>
      <c r="G6472" s="10"/>
      <c r="H6472" s="10"/>
    </row>
    <row r="6473" spans="2:8" x14ac:dyDescent="0.3">
      <c r="B6473" s="7"/>
      <c r="C6473" s="10"/>
      <c r="D6473" s="10"/>
      <c r="E6473" s="10"/>
      <c r="F6473" s="10"/>
      <c r="G6473" s="10"/>
      <c r="H6473" s="10"/>
    </row>
    <row r="6474" spans="2:8" x14ac:dyDescent="0.3">
      <c r="B6474" s="7"/>
      <c r="C6474" s="10"/>
      <c r="D6474" s="10"/>
      <c r="E6474" s="10"/>
      <c r="F6474" s="10"/>
      <c r="G6474" s="10"/>
      <c r="H6474" s="10"/>
    </row>
    <row r="6475" spans="2:8" x14ac:dyDescent="0.3">
      <c r="B6475" s="7"/>
      <c r="C6475" s="10"/>
      <c r="D6475" s="10"/>
      <c r="E6475" s="10"/>
      <c r="F6475" s="10"/>
      <c r="G6475" s="10"/>
      <c r="H6475" s="10"/>
    </row>
    <row r="6476" spans="2:8" x14ac:dyDescent="0.3">
      <c r="B6476" s="7"/>
      <c r="C6476" s="10"/>
      <c r="D6476" s="10"/>
      <c r="E6476" s="10"/>
      <c r="F6476" s="10"/>
      <c r="G6476" s="10"/>
      <c r="H6476" s="10"/>
    </row>
    <row r="6477" spans="2:8" x14ac:dyDescent="0.3">
      <c r="B6477" s="7"/>
      <c r="C6477" s="10"/>
      <c r="D6477" s="10"/>
      <c r="E6477" s="10"/>
      <c r="F6477" s="10"/>
      <c r="G6477" s="10"/>
      <c r="H6477" s="10"/>
    </row>
    <row r="6478" spans="2:8" x14ac:dyDescent="0.3">
      <c r="B6478" s="7"/>
      <c r="C6478" s="10"/>
      <c r="D6478" s="10"/>
      <c r="E6478" s="10"/>
      <c r="F6478" s="10"/>
      <c r="G6478" s="10"/>
      <c r="H6478" s="10"/>
    </row>
    <row r="6479" spans="2:8" x14ac:dyDescent="0.3">
      <c r="B6479" s="7"/>
      <c r="C6479" s="10"/>
      <c r="D6479" s="10"/>
      <c r="E6479" s="10"/>
      <c r="F6479" s="10"/>
      <c r="G6479" s="10"/>
      <c r="H6479" s="10"/>
    </row>
    <row r="6480" spans="2:8" x14ac:dyDescent="0.3">
      <c r="B6480" s="7"/>
      <c r="C6480" s="10"/>
      <c r="D6480" s="10"/>
      <c r="E6480" s="10"/>
      <c r="F6480" s="10"/>
      <c r="G6480" s="10"/>
      <c r="H6480" s="10"/>
    </row>
    <row r="6481" spans="2:8" x14ac:dyDescent="0.3">
      <c r="B6481" s="7"/>
      <c r="C6481" s="10"/>
      <c r="D6481" s="10"/>
      <c r="E6481" s="10"/>
      <c r="F6481" s="10"/>
      <c r="G6481" s="10"/>
      <c r="H6481" s="10"/>
    </row>
    <row r="6482" spans="2:8" x14ac:dyDescent="0.3">
      <c r="B6482" s="7"/>
      <c r="C6482" s="10"/>
      <c r="D6482" s="10"/>
      <c r="E6482" s="10"/>
      <c r="F6482" s="10"/>
      <c r="G6482" s="10"/>
      <c r="H6482" s="10"/>
    </row>
    <row r="6483" spans="2:8" x14ac:dyDescent="0.3">
      <c r="B6483" s="7"/>
      <c r="C6483" s="10"/>
      <c r="D6483" s="10"/>
      <c r="E6483" s="10"/>
      <c r="F6483" s="10"/>
      <c r="G6483" s="10"/>
      <c r="H6483" s="10"/>
    </row>
    <row r="6484" spans="2:8" x14ac:dyDescent="0.3">
      <c r="B6484" s="7"/>
      <c r="C6484" s="10"/>
      <c r="D6484" s="10"/>
      <c r="E6484" s="10"/>
      <c r="F6484" s="10"/>
      <c r="G6484" s="10"/>
      <c r="H6484" s="10"/>
    </row>
    <row r="6485" spans="2:8" x14ac:dyDescent="0.3">
      <c r="B6485" s="7"/>
      <c r="C6485" s="10"/>
      <c r="D6485" s="10"/>
      <c r="E6485" s="10"/>
      <c r="F6485" s="10"/>
      <c r="G6485" s="10"/>
      <c r="H6485" s="10"/>
    </row>
    <row r="6486" spans="2:8" x14ac:dyDescent="0.3">
      <c r="B6486" s="7"/>
      <c r="C6486" s="10"/>
      <c r="D6486" s="10"/>
      <c r="E6486" s="10"/>
      <c r="F6486" s="10"/>
      <c r="G6486" s="10"/>
      <c r="H6486" s="10"/>
    </row>
    <row r="6487" spans="2:8" x14ac:dyDescent="0.3">
      <c r="B6487" s="7"/>
      <c r="C6487" s="10"/>
      <c r="D6487" s="10"/>
      <c r="E6487" s="10"/>
      <c r="F6487" s="10"/>
      <c r="G6487" s="10"/>
      <c r="H6487" s="10"/>
    </row>
    <row r="6488" spans="2:8" x14ac:dyDescent="0.3">
      <c r="B6488" s="7"/>
      <c r="C6488" s="10"/>
      <c r="D6488" s="10"/>
      <c r="E6488" s="10"/>
      <c r="F6488" s="10"/>
      <c r="G6488" s="10"/>
      <c r="H6488" s="10"/>
    </row>
    <row r="6489" spans="2:8" x14ac:dyDescent="0.3">
      <c r="B6489" s="7"/>
      <c r="C6489" s="10"/>
      <c r="D6489" s="10"/>
      <c r="E6489" s="10"/>
      <c r="F6489" s="10"/>
      <c r="G6489" s="10"/>
      <c r="H6489" s="10"/>
    </row>
    <row r="6490" spans="2:8" x14ac:dyDescent="0.3">
      <c r="B6490" s="7"/>
      <c r="C6490" s="10"/>
      <c r="D6490" s="10"/>
      <c r="E6490" s="10"/>
      <c r="F6490" s="10"/>
      <c r="G6490" s="10"/>
      <c r="H6490" s="10"/>
    </row>
    <row r="6491" spans="2:8" x14ac:dyDescent="0.3">
      <c r="B6491" s="7"/>
      <c r="C6491" s="10"/>
      <c r="D6491" s="10"/>
      <c r="E6491" s="10"/>
      <c r="F6491" s="10"/>
      <c r="G6491" s="10"/>
      <c r="H6491" s="10"/>
    </row>
    <row r="6492" spans="2:8" x14ac:dyDescent="0.3">
      <c r="B6492" s="7"/>
      <c r="C6492" s="10"/>
      <c r="D6492" s="10"/>
      <c r="E6492" s="10"/>
      <c r="F6492" s="10"/>
      <c r="G6492" s="10"/>
      <c r="H6492" s="10"/>
    </row>
    <row r="6493" spans="2:8" x14ac:dyDescent="0.3">
      <c r="B6493" s="7"/>
      <c r="C6493" s="10"/>
      <c r="D6493" s="10"/>
      <c r="E6493" s="10"/>
      <c r="F6493" s="10"/>
      <c r="G6493" s="10"/>
      <c r="H6493" s="10"/>
    </row>
    <row r="6494" spans="2:8" x14ac:dyDescent="0.3">
      <c r="B6494" s="7"/>
      <c r="C6494" s="10"/>
      <c r="D6494" s="10"/>
      <c r="E6494" s="10"/>
      <c r="F6494" s="10"/>
      <c r="G6494" s="10"/>
      <c r="H6494" s="10"/>
    </row>
    <row r="6495" spans="2:8" x14ac:dyDescent="0.3">
      <c r="B6495" s="7"/>
      <c r="C6495" s="10"/>
      <c r="D6495" s="10"/>
      <c r="E6495" s="10"/>
      <c r="F6495" s="10"/>
      <c r="G6495" s="10"/>
      <c r="H6495" s="10"/>
    </row>
    <row r="6496" spans="2:8" x14ac:dyDescent="0.3">
      <c r="B6496" s="7"/>
      <c r="C6496" s="10"/>
      <c r="D6496" s="10"/>
      <c r="E6496" s="10"/>
      <c r="F6496" s="10"/>
      <c r="G6496" s="10"/>
      <c r="H6496" s="10"/>
    </row>
    <row r="6497" spans="2:8" x14ac:dyDescent="0.3">
      <c r="B6497" s="7"/>
      <c r="C6497" s="10"/>
      <c r="D6497" s="10"/>
      <c r="E6497" s="10"/>
      <c r="F6497" s="10"/>
      <c r="G6497" s="10"/>
      <c r="H6497" s="10"/>
    </row>
    <row r="6498" spans="2:8" x14ac:dyDescent="0.3">
      <c r="B6498" s="7"/>
      <c r="C6498" s="10"/>
      <c r="D6498" s="10"/>
      <c r="E6498" s="10"/>
      <c r="F6498" s="10"/>
      <c r="G6498" s="10"/>
      <c r="H6498" s="10"/>
    </row>
    <row r="6499" spans="2:8" x14ac:dyDescent="0.3">
      <c r="B6499" s="7"/>
      <c r="C6499" s="10"/>
      <c r="D6499" s="10"/>
      <c r="E6499" s="10"/>
      <c r="F6499" s="10"/>
      <c r="G6499" s="10"/>
      <c r="H6499" s="10"/>
    </row>
    <row r="6500" spans="2:8" x14ac:dyDescent="0.3">
      <c r="B6500" s="7"/>
      <c r="C6500" s="10"/>
      <c r="D6500" s="10"/>
      <c r="E6500" s="10"/>
      <c r="F6500" s="10"/>
      <c r="G6500" s="10"/>
      <c r="H6500" s="10"/>
    </row>
    <row r="6501" spans="2:8" x14ac:dyDescent="0.3">
      <c r="B6501" s="7"/>
      <c r="C6501" s="10"/>
      <c r="D6501" s="10"/>
      <c r="E6501" s="10"/>
      <c r="F6501" s="10"/>
      <c r="G6501" s="10"/>
      <c r="H6501" s="10"/>
    </row>
    <row r="6502" spans="2:8" x14ac:dyDescent="0.3">
      <c r="B6502" s="7"/>
      <c r="C6502" s="10"/>
      <c r="D6502" s="10"/>
      <c r="E6502" s="10"/>
      <c r="F6502" s="10"/>
      <c r="G6502" s="10"/>
      <c r="H6502" s="10"/>
    </row>
    <row r="6503" spans="2:8" x14ac:dyDescent="0.3">
      <c r="B6503" s="7"/>
      <c r="C6503" s="10"/>
      <c r="D6503" s="10"/>
      <c r="E6503" s="10"/>
      <c r="F6503" s="10"/>
      <c r="G6503" s="10"/>
      <c r="H6503" s="10"/>
    </row>
    <row r="6504" spans="2:8" x14ac:dyDescent="0.3">
      <c r="B6504" s="7"/>
      <c r="C6504" s="10"/>
      <c r="D6504" s="10"/>
      <c r="E6504" s="10"/>
      <c r="F6504" s="10"/>
      <c r="G6504" s="10"/>
      <c r="H6504" s="10"/>
    </row>
    <row r="6505" spans="2:8" x14ac:dyDescent="0.3">
      <c r="B6505" s="7"/>
      <c r="C6505" s="10"/>
      <c r="D6505" s="10"/>
      <c r="E6505" s="10"/>
      <c r="F6505" s="10"/>
      <c r="G6505" s="10"/>
      <c r="H6505" s="10"/>
    </row>
    <row r="6506" spans="2:8" x14ac:dyDescent="0.3">
      <c r="B6506" s="7"/>
      <c r="C6506" s="10"/>
      <c r="D6506" s="10"/>
      <c r="E6506" s="10"/>
      <c r="F6506" s="10"/>
      <c r="G6506" s="10"/>
      <c r="H6506" s="10"/>
    </row>
    <row r="6507" spans="2:8" x14ac:dyDescent="0.3">
      <c r="B6507" s="7"/>
      <c r="C6507" s="10"/>
      <c r="D6507" s="10"/>
      <c r="E6507" s="10"/>
      <c r="F6507" s="10"/>
      <c r="G6507" s="10"/>
      <c r="H6507" s="10"/>
    </row>
    <row r="6508" spans="2:8" x14ac:dyDescent="0.3">
      <c r="B6508" s="7"/>
      <c r="C6508" s="10"/>
      <c r="D6508" s="10"/>
      <c r="E6508" s="10"/>
      <c r="F6508" s="10"/>
      <c r="G6508" s="10"/>
      <c r="H6508" s="10"/>
    </row>
    <row r="6509" spans="2:8" x14ac:dyDescent="0.3">
      <c r="B6509" s="7"/>
      <c r="C6509" s="10"/>
      <c r="D6509" s="10"/>
      <c r="E6509" s="10"/>
      <c r="F6509" s="10"/>
      <c r="G6509" s="10"/>
      <c r="H6509" s="10"/>
    </row>
    <row r="6510" spans="2:8" x14ac:dyDescent="0.3">
      <c r="B6510" s="7"/>
      <c r="C6510" s="10"/>
      <c r="D6510" s="10"/>
      <c r="E6510" s="10"/>
      <c r="F6510" s="10"/>
      <c r="G6510" s="10"/>
      <c r="H6510" s="10"/>
    </row>
    <row r="6511" spans="2:8" x14ac:dyDescent="0.3">
      <c r="B6511" s="7"/>
      <c r="C6511" s="10"/>
      <c r="D6511" s="10"/>
      <c r="E6511" s="10"/>
      <c r="F6511" s="10"/>
      <c r="G6511" s="10"/>
      <c r="H6511" s="10"/>
    </row>
    <row r="6512" spans="2:8" x14ac:dyDescent="0.3">
      <c r="B6512" s="7"/>
      <c r="C6512" s="10"/>
      <c r="D6512" s="10"/>
      <c r="E6512" s="10"/>
      <c r="F6512" s="10"/>
      <c r="G6512" s="10"/>
      <c r="H6512" s="10"/>
    </row>
    <row r="6513" spans="2:8" x14ac:dyDescent="0.3">
      <c r="B6513" s="7"/>
      <c r="C6513" s="10"/>
      <c r="D6513" s="10"/>
      <c r="E6513" s="10"/>
      <c r="F6513" s="10"/>
      <c r="G6513" s="10"/>
      <c r="H6513" s="10"/>
    </row>
    <row r="6514" spans="2:8" x14ac:dyDescent="0.3">
      <c r="B6514" s="7"/>
      <c r="C6514" s="10"/>
      <c r="D6514" s="10"/>
      <c r="E6514" s="10"/>
      <c r="F6514" s="10"/>
      <c r="G6514" s="10"/>
      <c r="H6514" s="10"/>
    </row>
    <row r="6515" spans="2:8" x14ac:dyDescent="0.3">
      <c r="B6515" s="7"/>
      <c r="C6515" s="10"/>
      <c r="D6515" s="10"/>
      <c r="E6515" s="10"/>
      <c r="F6515" s="10"/>
      <c r="G6515" s="10"/>
      <c r="H6515" s="10"/>
    </row>
    <row r="6516" spans="2:8" x14ac:dyDescent="0.3">
      <c r="B6516" s="7"/>
      <c r="C6516" s="10"/>
      <c r="D6516" s="10"/>
      <c r="E6516" s="10"/>
      <c r="F6516" s="10"/>
      <c r="G6516" s="10"/>
      <c r="H6516" s="10"/>
    </row>
    <row r="6517" spans="2:8" x14ac:dyDescent="0.3">
      <c r="B6517" s="7"/>
      <c r="C6517" s="10"/>
      <c r="D6517" s="10"/>
      <c r="E6517" s="10"/>
      <c r="F6517" s="10"/>
      <c r="G6517" s="10"/>
      <c r="H6517" s="10"/>
    </row>
    <row r="6518" spans="2:8" x14ac:dyDescent="0.3">
      <c r="B6518" s="7"/>
      <c r="C6518" s="10"/>
      <c r="D6518" s="10"/>
      <c r="E6518" s="10"/>
      <c r="F6518" s="10"/>
      <c r="G6518" s="10"/>
      <c r="H6518" s="10"/>
    </row>
    <row r="6519" spans="2:8" x14ac:dyDescent="0.3">
      <c r="B6519" s="7"/>
      <c r="C6519" s="10"/>
      <c r="D6519" s="10"/>
      <c r="E6519" s="10"/>
      <c r="F6519" s="10"/>
      <c r="G6519" s="10"/>
      <c r="H6519" s="10"/>
    </row>
    <row r="6520" spans="2:8" x14ac:dyDescent="0.3">
      <c r="B6520" s="7"/>
      <c r="C6520" s="10"/>
      <c r="D6520" s="10"/>
      <c r="E6520" s="10"/>
      <c r="F6520" s="10"/>
      <c r="G6520" s="10"/>
      <c r="H6520" s="10"/>
    </row>
    <row r="6521" spans="2:8" x14ac:dyDescent="0.3">
      <c r="B6521" s="7"/>
      <c r="C6521" s="10"/>
      <c r="D6521" s="10"/>
      <c r="E6521" s="10"/>
      <c r="F6521" s="10"/>
      <c r="G6521" s="10"/>
      <c r="H6521" s="10"/>
    </row>
    <row r="6522" spans="2:8" x14ac:dyDescent="0.3">
      <c r="B6522" s="7"/>
      <c r="C6522" s="10"/>
      <c r="D6522" s="10"/>
      <c r="E6522" s="10"/>
      <c r="F6522" s="10"/>
      <c r="G6522" s="10"/>
      <c r="H6522" s="10"/>
    </row>
    <row r="6523" spans="2:8" x14ac:dyDescent="0.3">
      <c r="B6523" s="7"/>
      <c r="C6523" s="10"/>
      <c r="D6523" s="10"/>
      <c r="E6523" s="10"/>
      <c r="F6523" s="10"/>
      <c r="G6523" s="10"/>
      <c r="H6523" s="10"/>
    </row>
    <row r="6524" spans="2:8" x14ac:dyDescent="0.3">
      <c r="B6524" s="7"/>
      <c r="C6524" s="10"/>
      <c r="D6524" s="10"/>
      <c r="E6524" s="10"/>
      <c r="F6524" s="10"/>
      <c r="G6524" s="10"/>
      <c r="H6524" s="10"/>
    </row>
    <row r="6525" spans="2:8" x14ac:dyDescent="0.3">
      <c r="B6525" s="7"/>
      <c r="C6525" s="10"/>
      <c r="D6525" s="10"/>
      <c r="E6525" s="10"/>
      <c r="F6525" s="10"/>
      <c r="G6525" s="10"/>
      <c r="H6525" s="10"/>
    </row>
    <row r="6526" spans="2:8" x14ac:dyDescent="0.3">
      <c r="B6526" s="7"/>
      <c r="C6526" s="10"/>
      <c r="D6526" s="10"/>
      <c r="E6526" s="10"/>
      <c r="F6526" s="10"/>
      <c r="G6526" s="10"/>
      <c r="H6526" s="10"/>
    </row>
    <row r="6527" spans="2:8" x14ac:dyDescent="0.3">
      <c r="B6527" s="7"/>
      <c r="C6527" s="10"/>
      <c r="D6527" s="10"/>
      <c r="E6527" s="10"/>
      <c r="F6527" s="10"/>
      <c r="G6527" s="10"/>
      <c r="H6527" s="10"/>
    </row>
    <row r="6528" spans="2:8" x14ac:dyDescent="0.3">
      <c r="B6528" s="7"/>
      <c r="C6528" s="10"/>
      <c r="D6528" s="10"/>
      <c r="E6528" s="10"/>
      <c r="F6528" s="10"/>
      <c r="G6528" s="10"/>
      <c r="H6528" s="10"/>
    </row>
    <row r="6529" spans="2:8" x14ac:dyDescent="0.3">
      <c r="B6529" s="7"/>
      <c r="C6529" s="10"/>
      <c r="D6529" s="10"/>
      <c r="E6529" s="10"/>
      <c r="F6529" s="10"/>
      <c r="G6529" s="10"/>
      <c r="H6529" s="10"/>
    </row>
    <row r="6530" spans="2:8" x14ac:dyDescent="0.3">
      <c r="B6530" s="7"/>
      <c r="C6530" s="10"/>
      <c r="D6530" s="10"/>
      <c r="E6530" s="10"/>
      <c r="F6530" s="10"/>
      <c r="G6530" s="10"/>
      <c r="H6530" s="10"/>
    </row>
    <row r="6531" spans="2:8" x14ac:dyDescent="0.3">
      <c r="B6531" s="7"/>
      <c r="C6531" s="10"/>
      <c r="D6531" s="10"/>
      <c r="E6531" s="10"/>
      <c r="F6531" s="10"/>
      <c r="G6531" s="10"/>
      <c r="H6531" s="10"/>
    </row>
    <row r="6532" spans="2:8" x14ac:dyDescent="0.3">
      <c r="B6532" s="7"/>
      <c r="C6532" s="10"/>
      <c r="D6532" s="10"/>
      <c r="E6532" s="10"/>
      <c r="F6532" s="10"/>
      <c r="G6532" s="10"/>
      <c r="H6532" s="10"/>
    </row>
    <row r="6533" spans="2:8" x14ac:dyDescent="0.3">
      <c r="B6533" s="7"/>
      <c r="C6533" s="10"/>
      <c r="D6533" s="10"/>
      <c r="E6533" s="10"/>
      <c r="F6533" s="10"/>
      <c r="G6533" s="10"/>
      <c r="H6533" s="10"/>
    </row>
    <row r="6534" spans="2:8" x14ac:dyDescent="0.3">
      <c r="B6534" s="7"/>
      <c r="C6534" s="10"/>
      <c r="D6534" s="10"/>
      <c r="E6534" s="10"/>
      <c r="F6534" s="10"/>
      <c r="G6534" s="10"/>
      <c r="H6534" s="10"/>
    </row>
    <row r="6535" spans="2:8" x14ac:dyDescent="0.3">
      <c r="B6535" s="7"/>
      <c r="C6535" s="10"/>
      <c r="D6535" s="10"/>
      <c r="E6535" s="10"/>
      <c r="F6535" s="10"/>
      <c r="G6535" s="10"/>
      <c r="H6535" s="10"/>
    </row>
    <row r="6536" spans="2:8" x14ac:dyDescent="0.3">
      <c r="B6536" s="7"/>
      <c r="C6536" s="10"/>
      <c r="D6536" s="10"/>
      <c r="E6536" s="10"/>
      <c r="F6536" s="10"/>
      <c r="G6536" s="10"/>
      <c r="H6536" s="10"/>
    </row>
    <row r="6537" spans="2:8" x14ac:dyDescent="0.3">
      <c r="B6537" s="7"/>
      <c r="C6537" s="10"/>
      <c r="D6537" s="10"/>
      <c r="E6537" s="10"/>
      <c r="F6537" s="10"/>
      <c r="G6537" s="10"/>
      <c r="H6537" s="10"/>
    </row>
    <row r="6538" spans="2:8" x14ac:dyDescent="0.3">
      <c r="B6538" s="7"/>
      <c r="C6538" s="10"/>
      <c r="D6538" s="10"/>
      <c r="E6538" s="10"/>
      <c r="F6538" s="10"/>
      <c r="G6538" s="10"/>
      <c r="H6538" s="10"/>
    </row>
    <row r="6539" spans="2:8" x14ac:dyDescent="0.3">
      <c r="B6539" s="7"/>
      <c r="C6539" s="10"/>
      <c r="D6539" s="10"/>
      <c r="E6539" s="10"/>
      <c r="F6539" s="10"/>
      <c r="G6539" s="10"/>
      <c r="H6539" s="10"/>
    </row>
    <row r="6540" spans="2:8" x14ac:dyDescent="0.3">
      <c r="B6540" s="7"/>
      <c r="C6540" s="10"/>
      <c r="D6540" s="10"/>
      <c r="E6540" s="10"/>
      <c r="F6540" s="10"/>
      <c r="G6540" s="10"/>
      <c r="H6540" s="10"/>
    </row>
    <row r="6541" spans="2:8" x14ac:dyDescent="0.3">
      <c r="B6541" s="7"/>
      <c r="C6541" s="10"/>
      <c r="D6541" s="10"/>
      <c r="E6541" s="10"/>
      <c r="F6541" s="10"/>
      <c r="G6541" s="10"/>
      <c r="H6541" s="10"/>
    </row>
    <row r="6542" spans="2:8" x14ac:dyDescent="0.3">
      <c r="B6542" s="7"/>
      <c r="C6542" s="10"/>
      <c r="D6542" s="10"/>
      <c r="E6542" s="10"/>
      <c r="F6542" s="10"/>
      <c r="G6542" s="10"/>
      <c r="H6542" s="10"/>
    </row>
    <row r="6543" spans="2:8" x14ac:dyDescent="0.3">
      <c r="B6543" s="7"/>
      <c r="C6543" s="10"/>
      <c r="D6543" s="10"/>
      <c r="E6543" s="10"/>
      <c r="F6543" s="10"/>
      <c r="G6543" s="10"/>
      <c r="H6543" s="10"/>
    </row>
    <row r="6544" spans="2:8" x14ac:dyDescent="0.3">
      <c r="B6544" s="7"/>
      <c r="C6544" s="10"/>
      <c r="D6544" s="10"/>
      <c r="E6544" s="10"/>
      <c r="F6544" s="10"/>
      <c r="G6544" s="10"/>
      <c r="H6544" s="10"/>
    </row>
    <row r="6545" spans="2:8" x14ac:dyDescent="0.3">
      <c r="B6545" s="7"/>
      <c r="C6545" s="10"/>
      <c r="D6545" s="10"/>
      <c r="E6545" s="10"/>
      <c r="F6545" s="10"/>
      <c r="G6545" s="10"/>
      <c r="H6545" s="10"/>
    </row>
    <row r="6546" spans="2:8" x14ac:dyDescent="0.3">
      <c r="B6546" s="7"/>
      <c r="C6546" s="10"/>
      <c r="D6546" s="10"/>
      <c r="E6546" s="10"/>
      <c r="F6546" s="10"/>
      <c r="G6546" s="10"/>
      <c r="H6546" s="10"/>
    </row>
    <row r="6547" spans="2:8" x14ac:dyDescent="0.3">
      <c r="B6547" s="7"/>
      <c r="C6547" s="10"/>
      <c r="D6547" s="10"/>
      <c r="E6547" s="10"/>
      <c r="F6547" s="10"/>
      <c r="G6547" s="10"/>
      <c r="H6547" s="10"/>
    </row>
    <row r="6548" spans="2:8" x14ac:dyDescent="0.3">
      <c r="B6548" s="7"/>
      <c r="C6548" s="10"/>
      <c r="D6548" s="10"/>
      <c r="E6548" s="10"/>
      <c r="F6548" s="10"/>
      <c r="G6548" s="10"/>
      <c r="H6548" s="10"/>
    </row>
    <row r="6549" spans="2:8" x14ac:dyDescent="0.3">
      <c r="B6549" s="7"/>
      <c r="C6549" s="10"/>
      <c r="D6549" s="10"/>
      <c r="E6549" s="10"/>
      <c r="F6549" s="10"/>
      <c r="G6549" s="10"/>
      <c r="H6549" s="10"/>
    </row>
    <row r="6550" spans="2:8" x14ac:dyDescent="0.3">
      <c r="B6550" s="7"/>
      <c r="C6550" s="10"/>
      <c r="D6550" s="10"/>
      <c r="E6550" s="10"/>
      <c r="F6550" s="10"/>
      <c r="G6550" s="10"/>
      <c r="H6550" s="10"/>
    </row>
    <row r="6551" spans="2:8" x14ac:dyDescent="0.3">
      <c r="B6551" s="7"/>
      <c r="C6551" s="10"/>
      <c r="D6551" s="10"/>
      <c r="E6551" s="10"/>
      <c r="F6551" s="10"/>
      <c r="G6551" s="10"/>
      <c r="H6551" s="10"/>
    </row>
    <row r="6552" spans="2:8" x14ac:dyDescent="0.3">
      <c r="B6552" s="7"/>
      <c r="C6552" s="10"/>
      <c r="D6552" s="10"/>
      <c r="E6552" s="10"/>
      <c r="F6552" s="10"/>
      <c r="G6552" s="10"/>
      <c r="H6552" s="10"/>
    </row>
    <row r="6553" spans="2:8" x14ac:dyDescent="0.3">
      <c r="B6553" s="7"/>
      <c r="C6553" s="10"/>
      <c r="D6553" s="10"/>
      <c r="E6553" s="10"/>
      <c r="F6553" s="10"/>
      <c r="G6553" s="10"/>
      <c r="H6553" s="10"/>
    </row>
    <row r="6554" spans="2:8" x14ac:dyDescent="0.3">
      <c r="B6554" s="7"/>
      <c r="C6554" s="10"/>
      <c r="D6554" s="10"/>
      <c r="E6554" s="10"/>
      <c r="F6554" s="10"/>
      <c r="G6554" s="10"/>
      <c r="H6554" s="10"/>
    </row>
    <row r="6555" spans="2:8" x14ac:dyDescent="0.3">
      <c r="B6555" s="7"/>
      <c r="C6555" s="10"/>
      <c r="D6555" s="10"/>
      <c r="E6555" s="10"/>
      <c r="F6555" s="10"/>
      <c r="G6555" s="10"/>
      <c r="H6555" s="10"/>
    </row>
    <row r="6556" spans="2:8" x14ac:dyDescent="0.3">
      <c r="B6556" s="7"/>
      <c r="C6556" s="10"/>
      <c r="D6556" s="10"/>
      <c r="E6556" s="10"/>
      <c r="F6556" s="10"/>
      <c r="G6556" s="10"/>
      <c r="H6556" s="10"/>
    </row>
    <row r="6557" spans="2:8" x14ac:dyDescent="0.3">
      <c r="B6557" s="7"/>
      <c r="C6557" s="10"/>
      <c r="D6557" s="10"/>
      <c r="E6557" s="10"/>
      <c r="F6557" s="10"/>
      <c r="G6557" s="10"/>
      <c r="H6557" s="10"/>
    </row>
    <row r="6558" spans="2:8" x14ac:dyDescent="0.3">
      <c r="B6558" s="7"/>
      <c r="C6558" s="10"/>
      <c r="D6558" s="10"/>
      <c r="E6558" s="10"/>
      <c r="F6558" s="10"/>
      <c r="G6558" s="10"/>
      <c r="H6558" s="10"/>
    </row>
    <row r="6559" spans="2:8" x14ac:dyDescent="0.3">
      <c r="B6559" s="7"/>
      <c r="C6559" s="10"/>
      <c r="D6559" s="10"/>
      <c r="E6559" s="10"/>
      <c r="F6559" s="10"/>
      <c r="G6559" s="10"/>
      <c r="H6559" s="10"/>
    </row>
    <row r="6560" spans="2:8" x14ac:dyDescent="0.3">
      <c r="B6560" s="7"/>
      <c r="C6560" s="10"/>
      <c r="D6560" s="10"/>
      <c r="E6560" s="10"/>
      <c r="F6560" s="10"/>
      <c r="G6560" s="10"/>
      <c r="H6560" s="10"/>
    </row>
    <row r="6561" spans="2:8" x14ac:dyDescent="0.3">
      <c r="B6561" s="7"/>
      <c r="C6561" s="10"/>
      <c r="D6561" s="10"/>
      <c r="E6561" s="10"/>
      <c r="F6561" s="10"/>
      <c r="G6561" s="10"/>
      <c r="H6561" s="10"/>
    </row>
    <row r="6562" spans="2:8" x14ac:dyDescent="0.3">
      <c r="B6562" s="7"/>
      <c r="C6562" s="10"/>
      <c r="D6562" s="10"/>
      <c r="E6562" s="10"/>
      <c r="F6562" s="10"/>
      <c r="G6562" s="10"/>
      <c r="H6562" s="10"/>
    </row>
    <row r="6563" spans="2:8" x14ac:dyDescent="0.3">
      <c r="B6563" s="7"/>
      <c r="C6563" s="10"/>
      <c r="D6563" s="10"/>
      <c r="E6563" s="10"/>
      <c r="F6563" s="10"/>
      <c r="G6563" s="10"/>
      <c r="H6563" s="10"/>
    </row>
    <row r="6564" spans="2:8" x14ac:dyDescent="0.3">
      <c r="B6564" s="7"/>
      <c r="C6564" s="10"/>
      <c r="D6564" s="10"/>
      <c r="E6564" s="10"/>
      <c r="F6564" s="10"/>
      <c r="G6564" s="10"/>
      <c r="H6564" s="10"/>
    </row>
    <row r="6565" spans="2:8" x14ac:dyDescent="0.3">
      <c r="B6565" s="7"/>
      <c r="C6565" s="10"/>
      <c r="D6565" s="10"/>
      <c r="E6565" s="10"/>
      <c r="F6565" s="10"/>
      <c r="G6565" s="10"/>
      <c r="H6565" s="10"/>
    </row>
    <row r="6566" spans="2:8" x14ac:dyDescent="0.3">
      <c r="B6566" s="7"/>
      <c r="C6566" s="10"/>
      <c r="D6566" s="10"/>
      <c r="E6566" s="10"/>
      <c r="F6566" s="10"/>
      <c r="G6566" s="10"/>
      <c r="H6566" s="10"/>
    </row>
    <row r="6567" spans="2:8" x14ac:dyDescent="0.3">
      <c r="B6567" s="7"/>
      <c r="C6567" s="10"/>
      <c r="D6567" s="10"/>
      <c r="E6567" s="10"/>
      <c r="F6567" s="10"/>
      <c r="G6567" s="10"/>
      <c r="H6567" s="10"/>
    </row>
    <row r="6568" spans="2:8" x14ac:dyDescent="0.3">
      <c r="B6568" s="7"/>
      <c r="C6568" s="10"/>
      <c r="D6568" s="10"/>
      <c r="E6568" s="10"/>
      <c r="F6568" s="10"/>
      <c r="G6568" s="10"/>
      <c r="H6568" s="10"/>
    </row>
    <row r="6569" spans="2:8" x14ac:dyDescent="0.3">
      <c r="B6569" s="7"/>
      <c r="C6569" s="10"/>
      <c r="D6569" s="10"/>
      <c r="E6569" s="10"/>
      <c r="F6569" s="10"/>
      <c r="G6569" s="10"/>
      <c r="H6569" s="10"/>
    </row>
    <row r="6570" spans="2:8" x14ac:dyDescent="0.3">
      <c r="B6570" s="7"/>
      <c r="C6570" s="10"/>
      <c r="D6570" s="10"/>
      <c r="E6570" s="10"/>
      <c r="F6570" s="10"/>
      <c r="G6570" s="10"/>
      <c r="H6570" s="10"/>
    </row>
    <row r="6571" spans="2:8" x14ac:dyDescent="0.3">
      <c r="B6571" s="7"/>
      <c r="C6571" s="10"/>
      <c r="D6571" s="10"/>
      <c r="E6571" s="10"/>
      <c r="F6571" s="10"/>
      <c r="G6571" s="10"/>
      <c r="H6571" s="10"/>
    </row>
    <row r="6572" spans="2:8" x14ac:dyDescent="0.3">
      <c r="B6572" s="7"/>
      <c r="C6572" s="10"/>
      <c r="D6572" s="10"/>
      <c r="E6572" s="10"/>
      <c r="F6572" s="10"/>
      <c r="G6572" s="10"/>
      <c r="H6572" s="10"/>
    </row>
    <row r="6573" spans="2:8" x14ac:dyDescent="0.3">
      <c r="B6573" s="7"/>
      <c r="C6573" s="10"/>
      <c r="D6573" s="10"/>
      <c r="E6573" s="10"/>
      <c r="F6573" s="10"/>
      <c r="G6573" s="10"/>
      <c r="H6573" s="10"/>
    </row>
    <row r="6574" spans="2:8" x14ac:dyDescent="0.3">
      <c r="B6574" s="7"/>
      <c r="C6574" s="10"/>
      <c r="D6574" s="10"/>
      <c r="E6574" s="10"/>
      <c r="F6574" s="10"/>
      <c r="G6574" s="10"/>
      <c r="H6574" s="10"/>
    </row>
    <row r="6575" spans="2:8" x14ac:dyDescent="0.3">
      <c r="B6575" s="7"/>
      <c r="C6575" s="10"/>
      <c r="D6575" s="10"/>
      <c r="E6575" s="10"/>
      <c r="F6575" s="10"/>
      <c r="G6575" s="10"/>
      <c r="H6575" s="10"/>
    </row>
    <row r="6576" spans="2:8" x14ac:dyDescent="0.3">
      <c r="B6576" s="7"/>
      <c r="C6576" s="10"/>
      <c r="D6576" s="10"/>
      <c r="E6576" s="10"/>
      <c r="F6576" s="10"/>
      <c r="G6576" s="10"/>
      <c r="H6576" s="10"/>
    </row>
    <row r="6577" spans="2:8" x14ac:dyDescent="0.3">
      <c r="B6577" s="7"/>
      <c r="C6577" s="10"/>
      <c r="D6577" s="10"/>
      <c r="E6577" s="10"/>
      <c r="F6577" s="10"/>
      <c r="G6577" s="10"/>
      <c r="H6577" s="10"/>
    </row>
    <row r="6578" spans="2:8" x14ac:dyDescent="0.3">
      <c r="B6578" s="7"/>
      <c r="C6578" s="10"/>
      <c r="D6578" s="10"/>
      <c r="E6578" s="10"/>
      <c r="F6578" s="10"/>
      <c r="G6578" s="10"/>
      <c r="H6578" s="10"/>
    </row>
    <row r="6579" spans="2:8" x14ac:dyDescent="0.3">
      <c r="B6579" s="7"/>
      <c r="C6579" s="10"/>
      <c r="D6579" s="10"/>
      <c r="E6579" s="10"/>
      <c r="F6579" s="10"/>
      <c r="G6579" s="10"/>
      <c r="H6579" s="10"/>
    </row>
    <row r="6580" spans="2:8" x14ac:dyDescent="0.3">
      <c r="B6580" s="7"/>
      <c r="C6580" s="10"/>
      <c r="D6580" s="10"/>
      <c r="E6580" s="10"/>
      <c r="F6580" s="10"/>
      <c r="G6580" s="10"/>
      <c r="H6580" s="10"/>
    </row>
    <row r="6581" spans="2:8" x14ac:dyDescent="0.3">
      <c r="B6581" s="7"/>
      <c r="C6581" s="10"/>
      <c r="D6581" s="10"/>
      <c r="E6581" s="10"/>
      <c r="F6581" s="10"/>
      <c r="G6581" s="10"/>
      <c r="H6581" s="10"/>
    </row>
    <row r="6582" spans="2:8" x14ac:dyDescent="0.3">
      <c r="B6582" s="7"/>
      <c r="C6582" s="10"/>
      <c r="D6582" s="10"/>
      <c r="E6582" s="10"/>
      <c r="F6582" s="10"/>
      <c r="G6582" s="10"/>
      <c r="H6582" s="10"/>
    </row>
    <row r="6583" spans="2:8" x14ac:dyDescent="0.3">
      <c r="B6583" s="7"/>
      <c r="C6583" s="10"/>
      <c r="D6583" s="10"/>
      <c r="E6583" s="10"/>
      <c r="F6583" s="10"/>
      <c r="G6583" s="10"/>
      <c r="H6583" s="10"/>
    </row>
    <row r="6584" spans="2:8" x14ac:dyDescent="0.3">
      <c r="B6584" s="7"/>
      <c r="C6584" s="10"/>
      <c r="D6584" s="10"/>
      <c r="E6584" s="10"/>
      <c r="F6584" s="10"/>
      <c r="G6584" s="10"/>
      <c r="H6584" s="10"/>
    </row>
    <row r="6585" spans="2:8" x14ac:dyDescent="0.3">
      <c r="B6585" s="7"/>
      <c r="C6585" s="10"/>
      <c r="D6585" s="10"/>
      <c r="E6585" s="10"/>
      <c r="F6585" s="10"/>
      <c r="G6585" s="10"/>
      <c r="H6585" s="10"/>
    </row>
    <row r="6586" spans="2:8" x14ac:dyDescent="0.3">
      <c r="B6586" s="7"/>
      <c r="C6586" s="10"/>
      <c r="D6586" s="10"/>
      <c r="E6586" s="10"/>
      <c r="F6586" s="10"/>
      <c r="G6586" s="10"/>
      <c r="H6586" s="10"/>
    </row>
    <row r="6587" spans="2:8" x14ac:dyDescent="0.3">
      <c r="B6587" s="7"/>
      <c r="C6587" s="10"/>
      <c r="D6587" s="10"/>
      <c r="E6587" s="10"/>
      <c r="F6587" s="10"/>
      <c r="G6587" s="10"/>
      <c r="H6587" s="10"/>
    </row>
    <row r="6588" spans="2:8" x14ac:dyDescent="0.3">
      <c r="B6588" s="7"/>
      <c r="C6588" s="10"/>
      <c r="D6588" s="10"/>
      <c r="E6588" s="10"/>
      <c r="F6588" s="10"/>
      <c r="G6588" s="10"/>
      <c r="H6588" s="10"/>
    </row>
    <row r="6589" spans="2:8" x14ac:dyDescent="0.3">
      <c r="B6589" s="7"/>
      <c r="C6589" s="10"/>
      <c r="D6589" s="10"/>
      <c r="E6589" s="10"/>
      <c r="F6589" s="10"/>
      <c r="G6589" s="10"/>
      <c r="H6589" s="10"/>
    </row>
    <row r="6590" spans="2:8" x14ac:dyDescent="0.3">
      <c r="B6590" s="7"/>
      <c r="C6590" s="10"/>
      <c r="D6590" s="10"/>
      <c r="E6590" s="10"/>
      <c r="F6590" s="10"/>
      <c r="G6590" s="10"/>
      <c r="H6590" s="10"/>
    </row>
    <row r="6591" spans="2:8" x14ac:dyDescent="0.3">
      <c r="B6591" s="7"/>
      <c r="C6591" s="10"/>
      <c r="D6591" s="10"/>
      <c r="E6591" s="10"/>
      <c r="F6591" s="10"/>
      <c r="G6591" s="10"/>
      <c r="H6591" s="10"/>
    </row>
    <row r="6592" spans="2:8" x14ac:dyDescent="0.3">
      <c r="B6592" s="7"/>
      <c r="C6592" s="10"/>
      <c r="D6592" s="10"/>
      <c r="E6592" s="10"/>
      <c r="F6592" s="10"/>
      <c r="G6592" s="10"/>
      <c r="H6592" s="10"/>
    </row>
    <row r="6593" spans="2:8" x14ac:dyDescent="0.3">
      <c r="B6593" s="7"/>
      <c r="C6593" s="10"/>
      <c r="D6593" s="10"/>
      <c r="E6593" s="10"/>
      <c r="F6593" s="10"/>
      <c r="G6593" s="10"/>
      <c r="H6593" s="10"/>
    </row>
    <row r="6594" spans="2:8" x14ac:dyDescent="0.3">
      <c r="B6594" s="7"/>
      <c r="C6594" s="10"/>
      <c r="D6594" s="10"/>
      <c r="E6594" s="10"/>
      <c r="F6594" s="10"/>
      <c r="G6594" s="10"/>
      <c r="H6594" s="10"/>
    </row>
    <row r="6595" spans="2:8" x14ac:dyDescent="0.3">
      <c r="B6595" s="7"/>
      <c r="C6595" s="10"/>
      <c r="D6595" s="10"/>
      <c r="E6595" s="10"/>
      <c r="F6595" s="10"/>
      <c r="G6595" s="10"/>
      <c r="H6595" s="10"/>
    </row>
    <row r="6596" spans="2:8" x14ac:dyDescent="0.3">
      <c r="B6596" s="7"/>
      <c r="C6596" s="10"/>
      <c r="D6596" s="10"/>
      <c r="E6596" s="10"/>
      <c r="F6596" s="10"/>
      <c r="G6596" s="10"/>
      <c r="H6596" s="10"/>
    </row>
    <row r="6597" spans="2:8" x14ac:dyDescent="0.3">
      <c r="B6597" s="7"/>
      <c r="C6597" s="10"/>
      <c r="D6597" s="10"/>
      <c r="E6597" s="10"/>
      <c r="F6597" s="10"/>
      <c r="G6597" s="10"/>
      <c r="H6597" s="10"/>
    </row>
    <row r="6598" spans="2:8" x14ac:dyDescent="0.3">
      <c r="B6598" s="7"/>
      <c r="C6598" s="10"/>
      <c r="D6598" s="10"/>
      <c r="E6598" s="10"/>
      <c r="F6598" s="10"/>
      <c r="G6598" s="10"/>
      <c r="H6598" s="10"/>
    </row>
    <row r="6599" spans="2:8" x14ac:dyDescent="0.3">
      <c r="B6599" s="7"/>
      <c r="C6599" s="10"/>
      <c r="D6599" s="10"/>
      <c r="E6599" s="10"/>
      <c r="F6599" s="10"/>
      <c r="G6599" s="10"/>
      <c r="H6599" s="10"/>
    </row>
    <row r="6600" spans="2:8" x14ac:dyDescent="0.3">
      <c r="B6600" s="7"/>
      <c r="C6600" s="10"/>
      <c r="D6600" s="10"/>
      <c r="E6600" s="10"/>
      <c r="F6600" s="10"/>
      <c r="G6600" s="10"/>
      <c r="H6600" s="10"/>
    </row>
    <row r="6601" spans="2:8" x14ac:dyDescent="0.3">
      <c r="B6601" s="7"/>
      <c r="C6601" s="10"/>
      <c r="D6601" s="10"/>
      <c r="E6601" s="10"/>
      <c r="F6601" s="10"/>
      <c r="G6601" s="10"/>
      <c r="H6601" s="10"/>
    </row>
    <row r="6602" spans="2:8" x14ac:dyDescent="0.3">
      <c r="B6602" s="7"/>
      <c r="C6602" s="10"/>
      <c r="D6602" s="10"/>
      <c r="E6602" s="10"/>
      <c r="F6602" s="10"/>
      <c r="G6602" s="10"/>
      <c r="H6602" s="10"/>
    </row>
    <row r="6603" spans="2:8" x14ac:dyDescent="0.3">
      <c r="B6603" s="7"/>
      <c r="C6603" s="10"/>
      <c r="D6603" s="10"/>
      <c r="E6603" s="10"/>
      <c r="F6603" s="10"/>
      <c r="G6603" s="10"/>
      <c r="H6603" s="10"/>
    </row>
    <row r="6604" spans="2:8" x14ac:dyDescent="0.3">
      <c r="B6604" s="7"/>
      <c r="C6604" s="10"/>
      <c r="D6604" s="10"/>
      <c r="E6604" s="10"/>
      <c r="F6604" s="10"/>
      <c r="G6604" s="10"/>
      <c r="H6604" s="10"/>
    </row>
    <row r="6605" spans="2:8" x14ac:dyDescent="0.3">
      <c r="B6605" s="7"/>
      <c r="C6605" s="10"/>
      <c r="D6605" s="10"/>
      <c r="E6605" s="10"/>
      <c r="F6605" s="10"/>
      <c r="G6605" s="10"/>
      <c r="H6605" s="10"/>
    </row>
    <row r="6606" spans="2:8" x14ac:dyDescent="0.3">
      <c r="B6606" s="7"/>
      <c r="C6606" s="10"/>
      <c r="D6606" s="10"/>
      <c r="E6606" s="10"/>
      <c r="F6606" s="10"/>
      <c r="G6606" s="10"/>
      <c r="H6606" s="10"/>
    </row>
    <row r="6607" spans="2:8" x14ac:dyDescent="0.3">
      <c r="B6607" s="7"/>
      <c r="C6607" s="10"/>
      <c r="D6607" s="10"/>
      <c r="E6607" s="10"/>
      <c r="F6607" s="10"/>
      <c r="G6607" s="10"/>
      <c r="H6607" s="10"/>
    </row>
    <row r="6608" spans="2:8" x14ac:dyDescent="0.3">
      <c r="B6608" s="7"/>
      <c r="C6608" s="10"/>
      <c r="D6608" s="10"/>
      <c r="E6608" s="10"/>
      <c r="F6608" s="10"/>
      <c r="G6608" s="10"/>
      <c r="H6608" s="10"/>
    </row>
    <row r="6609" spans="2:8" x14ac:dyDescent="0.3">
      <c r="B6609" s="7"/>
      <c r="C6609" s="10"/>
      <c r="D6609" s="10"/>
      <c r="E6609" s="10"/>
      <c r="F6609" s="10"/>
      <c r="G6609" s="10"/>
      <c r="H6609" s="10"/>
    </row>
    <row r="6610" spans="2:8" x14ac:dyDescent="0.3">
      <c r="B6610" s="7"/>
      <c r="C6610" s="10"/>
      <c r="D6610" s="10"/>
      <c r="E6610" s="10"/>
      <c r="F6610" s="10"/>
      <c r="G6610" s="10"/>
      <c r="H6610" s="10"/>
    </row>
    <row r="6611" spans="2:8" x14ac:dyDescent="0.3">
      <c r="B6611" s="7"/>
      <c r="C6611" s="10"/>
      <c r="D6611" s="10"/>
      <c r="E6611" s="10"/>
      <c r="F6611" s="10"/>
      <c r="G6611" s="10"/>
      <c r="H6611" s="10"/>
    </row>
    <row r="6612" spans="2:8" x14ac:dyDescent="0.3">
      <c r="B6612" s="7"/>
      <c r="C6612" s="10"/>
      <c r="D6612" s="10"/>
      <c r="E6612" s="10"/>
      <c r="F6612" s="10"/>
      <c r="G6612" s="10"/>
      <c r="H6612" s="10"/>
    </row>
    <row r="6613" spans="2:8" x14ac:dyDescent="0.3">
      <c r="B6613" s="7"/>
      <c r="C6613" s="10"/>
      <c r="D6613" s="10"/>
      <c r="E6613" s="10"/>
      <c r="F6613" s="10"/>
      <c r="G6613" s="10"/>
      <c r="H6613" s="10"/>
    </row>
    <row r="6614" spans="2:8" x14ac:dyDescent="0.3">
      <c r="B6614" s="7"/>
      <c r="C6614" s="10"/>
      <c r="D6614" s="10"/>
      <c r="E6614" s="10"/>
      <c r="F6614" s="10"/>
      <c r="G6614" s="10"/>
      <c r="H6614" s="10"/>
    </row>
    <row r="6615" spans="2:8" x14ac:dyDescent="0.3">
      <c r="B6615" s="7"/>
      <c r="C6615" s="10"/>
      <c r="D6615" s="10"/>
      <c r="E6615" s="10"/>
      <c r="F6615" s="10"/>
      <c r="G6615" s="10"/>
      <c r="H6615" s="10"/>
    </row>
    <row r="6616" spans="2:8" x14ac:dyDescent="0.3">
      <c r="B6616" s="7"/>
      <c r="C6616" s="10"/>
      <c r="D6616" s="10"/>
      <c r="E6616" s="10"/>
      <c r="F6616" s="10"/>
      <c r="G6616" s="10"/>
      <c r="H6616" s="10"/>
    </row>
    <row r="6617" spans="2:8" x14ac:dyDescent="0.3">
      <c r="B6617" s="7"/>
      <c r="C6617" s="10"/>
      <c r="D6617" s="10"/>
      <c r="E6617" s="10"/>
      <c r="F6617" s="10"/>
      <c r="G6617" s="10"/>
      <c r="H6617" s="10"/>
    </row>
    <row r="6618" spans="2:8" x14ac:dyDescent="0.3">
      <c r="B6618" s="7"/>
      <c r="C6618" s="10"/>
      <c r="D6618" s="10"/>
      <c r="E6618" s="10"/>
      <c r="F6618" s="10"/>
      <c r="G6618" s="10"/>
      <c r="H6618" s="10"/>
    </row>
    <row r="6619" spans="2:8" x14ac:dyDescent="0.3">
      <c r="B6619" s="7"/>
      <c r="C6619" s="10"/>
      <c r="D6619" s="10"/>
      <c r="E6619" s="10"/>
      <c r="F6619" s="10"/>
      <c r="G6619" s="10"/>
      <c r="H6619" s="10"/>
    </row>
    <row r="6620" spans="2:8" x14ac:dyDescent="0.3">
      <c r="B6620" s="7"/>
      <c r="C6620" s="10"/>
      <c r="D6620" s="10"/>
      <c r="E6620" s="10"/>
      <c r="F6620" s="10"/>
      <c r="G6620" s="10"/>
      <c r="H6620" s="10"/>
    </row>
    <row r="6621" spans="2:8" x14ac:dyDescent="0.3">
      <c r="B6621" s="7"/>
      <c r="C6621" s="10"/>
      <c r="D6621" s="10"/>
      <c r="E6621" s="10"/>
      <c r="F6621" s="10"/>
      <c r="G6621" s="10"/>
      <c r="H6621" s="10"/>
    </row>
    <row r="6622" spans="2:8" x14ac:dyDescent="0.3">
      <c r="B6622" s="7"/>
      <c r="C6622" s="10"/>
      <c r="D6622" s="10"/>
      <c r="E6622" s="10"/>
      <c r="F6622" s="10"/>
      <c r="G6622" s="10"/>
      <c r="H6622" s="10"/>
    </row>
    <row r="6623" spans="2:8" x14ac:dyDescent="0.3">
      <c r="B6623" s="7"/>
      <c r="C6623" s="10"/>
      <c r="D6623" s="10"/>
      <c r="E6623" s="10"/>
      <c r="F6623" s="10"/>
      <c r="G6623" s="10"/>
      <c r="H6623" s="10"/>
    </row>
    <row r="6624" spans="2:8" x14ac:dyDescent="0.3">
      <c r="B6624" s="7"/>
      <c r="C6624" s="10"/>
      <c r="D6624" s="10"/>
      <c r="E6624" s="10"/>
      <c r="F6624" s="10"/>
      <c r="G6624" s="10"/>
      <c r="H6624" s="10"/>
    </row>
    <row r="6625" spans="2:8" x14ac:dyDescent="0.3">
      <c r="B6625" s="7"/>
      <c r="C6625" s="10"/>
      <c r="D6625" s="10"/>
      <c r="E6625" s="10"/>
      <c r="F6625" s="10"/>
      <c r="G6625" s="10"/>
      <c r="H6625" s="10"/>
    </row>
    <row r="6626" spans="2:8" x14ac:dyDescent="0.3">
      <c r="B6626" s="7"/>
      <c r="C6626" s="10"/>
      <c r="D6626" s="10"/>
      <c r="E6626" s="10"/>
      <c r="F6626" s="10"/>
      <c r="G6626" s="10"/>
      <c r="H6626" s="10"/>
    </row>
    <row r="6627" spans="2:8" x14ac:dyDescent="0.3">
      <c r="B6627" s="7"/>
      <c r="C6627" s="10"/>
      <c r="D6627" s="10"/>
      <c r="E6627" s="10"/>
      <c r="F6627" s="10"/>
      <c r="G6627" s="10"/>
      <c r="H6627" s="10"/>
    </row>
    <row r="6628" spans="2:8" x14ac:dyDescent="0.3">
      <c r="B6628" s="7"/>
      <c r="C6628" s="10"/>
      <c r="D6628" s="10"/>
      <c r="E6628" s="10"/>
      <c r="F6628" s="10"/>
      <c r="G6628" s="10"/>
      <c r="H6628" s="10"/>
    </row>
    <row r="6629" spans="2:8" x14ac:dyDescent="0.3">
      <c r="B6629" s="7"/>
      <c r="C6629" s="10"/>
      <c r="D6629" s="10"/>
      <c r="E6629" s="10"/>
      <c r="F6629" s="10"/>
      <c r="G6629" s="10"/>
      <c r="H6629" s="10"/>
    </row>
    <row r="6630" spans="2:8" x14ac:dyDescent="0.3">
      <c r="B6630" s="7"/>
      <c r="C6630" s="10"/>
      <c r="D6630" s="10"/>
      <c r="E6630" s="10"/>
      <c r="F6630" s="10"/>
      <c r="G6630" s="10"/>
      <c r="H6630" s="10"/>
    </row>
    <row r="6631" spans="2:8" x14ac:dyDescent="0.3">
      <c r="B6631" s="7"/>
      <c r="C6631" s="10"/>
      <c r="D6631" s="10"/>
      <c r="E6631" s="10"/>
      <c r="F6631" s="10"/>
      <c r="G6631" s="10"/>
      <c r="H6631" s="10"/>
    </row>
    <row r="6632" spans="2:8" x14ac:dyDescent="0.3">
      <c r="B6632" s="7"/>
      <c r="C6632" s="10"/>
      <c r="D6632" s="10"/>
      <c r="E6632" s="10"/>
      <c r="F6632" s="10"/>
      <c r="G6632" s="10"/>
      <c r="H6632" s="10"/>
    </row>
    <row r="6633" spans="2:8" x14ac:dyDescent="0.3">
      <c r="B6633" s="7"/>
      <c r="C6633" s="10"/>
      <c r="D6633" s="10"/>
      <c r="E6633" s="10"/>
      <c r="F6633" s="10"/>
      <c r="G6633" s="10"/>
      <c r="H6633" s="10"/>
    </row>
    <row r="6634" spans="2:8" x14ac:dyDescent="0.3">
      <c r="B6634" s="7"/>
      <c r="C6634" s="10"/>
      <c r="D6634" s="10"/>
      <c r="E6634" s="10"/>
      <c r="F6634" s="10"/>
      <c r="G6634" s="10"/>
      <c r="H6634" s="10"/>
    </row>
    <row r="6635" spans="2:8" x14ac:dyDescent="0.3">
      <c r="B6635" s="7"/>
      <c r="C6635" s="10"/>
      <c r="D6635" s="10"/>
      <c r="E6635" s="10"/>
      <c r="F6635" s="10"/>
      <c r="G6635" s="10"/>
      <c r="H6635" s="10"/>
    </row>
    <row r="6636" spans="2:8" x14ac:dyDescent="0.3">
      <c r="B6636" s="7"/>
      <c r="C6636" s="10"/>
      <c r="D6636" s="10"/>
      <c r="E6636" s="10"/>
      <c r="F6636" s="10"/>
      <c r="G6636" s="10"/>
      <c r="H6636" s="10"/>
    </row>
    <row r="6637" spans="2:8" x14ac:dyDescent="0.3">
      <c r="B6637" s="7"/>
      <c r="C6637" s="10"/>
      <c r="D6637" s="10"/>
      <c r="E6637" s="10"/>
      <c r="F6637" s="10"/>
      <c r="G6637" s="10"/>
      <c r="H6637" s="10"/>
    </row>
    <row r="6638" spans="2:8" x14ac:dyDescent="0.3">
      <c r="B6638" s="7"/>
      <c r="C6638" s="10"/>
      <c r="D6638" s="10"/>
      <c r="E6638" s="10"/>
      <c r="F6638" s="10"/>
      <c r="G6638" s="10"/>
      <c r="H6638" s="10"/>
    </row>
    <row r="6639" spans="2:8" x14ac:dyDescent="0.3">
      <c r="B6639" s="7"/>
      <c r="C6639" s="10"/>
      <c r="D6639" s="10"/>
      <c r="E6639" s="10"/>
      <c r="F6639" s="10"/>
      <c r="G6639" s="10"/>
      <c r="H6639" s="10"/>
    </row>
    <row r="6640" spans="2:8" x14ac:dyDescent="0.3">
      <c r="B6640" s="7"/>
      <c r="C6640" s="10"/>
      <c r="D6640" s="10"/>
      <c r="E6640" s="10"/>
      <c r="F6640" s="10"/>
      <c r="G6640" s="10"/>
      <c r="H6640" s="10"/>
    </row>
    <row r="6641" spans="2:8" x14ac:dyDescent="0.3">
      <c r="B6641" s="7"/>
      <c r="C6641" s="10"/>
      <c r="D6641" s="10"/>
      <c r="E6641" s="10"/>
      <c r="F6641" s="10"/>
      <c r="G6641" s="10"/>
      <c r="H6641" s="10"/>
    </row>
    <row r="6642" spans="2:8" x14ac:dyDescent="0.3">
      <c r="B6642" s="7"/>
      <c r="C6642" s="10"/>
      <c r="D6642" s="10"/>
      <c r="E6642" s="10"/>
      <c r="F6642" s="10"/>
      <c r="G6642" s="10"/>
      <c r="H6642" s="10"/>
    </row>
    <row r="6643" spans="2:8" x14ac:dyDescent="0.3">
      <c r="B6643" s="7"/>
      <c r="C6643" s="10"/>
      <c r="D6643" s="10"/>
      <c r="E6643" s="10"/>
      <c r="F6643" s="10"/>
      <c r="G6643" s="10"/>
      <c r="H6643" s="10"/>
    </row>
    <row r="6644" spans="2:8" x14ac:dyDescent="0.3">
      <c r="B6644" s="7"/>
      <c r="C6644" s="10"/>
      <c r="D6644" s="10"/>
      <c r="E6644" s="10"/>
      <c r="F6644" s="10"/>
      <c r="G6644" s="10"/>
      <c r="H6644" s="10"/>
    </row>
    <row r="6645" spans="2:8" x14ac:dyDescent="0.3">
      <c r="B6645" s="7"/>
      <c r="C6645" s="10"/>
      <c r="D6645" s="10"/>
      <c r="E6645" s="10"/>
      <c r="F6645" s="10"/>
      <c r="G6645" s="10"/>
      <c r="H6645" s="10"/>
    </row>
    <row r="6646" spans="2:8" x14ac:dyDescent="0.3">
      <c r="B6646" s="7"/>
      <c r="C6646" s="10"/>
      <c r="D6646" s="10"/>
      <c r="E6646" s="10"/>
      <c r="F6646" s="10"/>
      <c r="G6646" s="10"/>
      <c r="H6646" s="10"/>
    </row>
    <row r="6647" spans="2:8" x14ac:dyDescent="0.3">
      <c r="B6647" s="7"/>
      <c r="C6647" s="10"/>
      <c r="D6647" s="10"/>
      <c r="E6647" s="10"/>
      <c r="F6647" s="10"/>
      <c r="G6647" s="10"/>
      <c r="H6647" s="10"/>
    </row>
    <row r="6648" spans="2:8" x14ac:dyDescent="0.3">
      <c r="B6648" s="7"/>
      <c r="C6648" s="10"/>
      <c r="D6648" s="10"/>
      <c r="E6648" s="10"/>
      <c r="F6648" s="10"/>
      <c r="G6648" s="10"/>
      <c r="H6648" s="10"/>
    </row>
    <row r="6649" spans="2:8" x14ac:dyDescent="0.3">
      <c r="B6649" s="7"/>
      <c r="C6649" s="10"/>
      <c r="D6649" s="10"/>
      <c r="E6649" s="10"/>
      <c r="F6649" s="10"/>
      <c r="G6649" s="10"/>
      <c r="H6649" s="10"/>
    </row>
    <row r="6650" spans="2:8" x14ac:dyDescent="0.3">
      <c r="B6650" s="7"/>
      <c r="C6650" s="10"/>
      <c r="D6650" s="10"/>
      <c r="E6650" s="10"/>
      <c r="F6650" s="10"/>
      <c r="G6650" s="10"/>
      <c r="H6650" s="10"/>
    </row>
    <row r="6651" spans="2:8" x14ac:dyDescent="0.3">
      <c r="B6651" s="7"/>
      <c r="C6651" s="10"/>
      <c r="D6651" s="10"/>
      <c r="E6651" s="10"/>
      <c r="F6651" s="10"/>
      <c r="G6651" s="10"/>
      <c r="H6651" s="10"/>
    </row>
    <row r="6652" spans="2:8" x14ac:dyDescent="0.3">
      <c r="B6652" s="7"/>
      <c r="C6652" s="10"/>
      <c r="D6652" s="10"/>
      <c r="E6652" s="10"/>
      <c r="F6652" s="10"/>
      <c r="G6652" s="10"/>
      <c r="H6652" s="10"/>
    </row>
    <row r="6653" spans="2:8" x14ac:dyDescent="0.3">
      <c r="B6653" s="7"/>
      <c r="C6653" s="10"/>
      <c r="D6653" s="10"/>
      <c r="E6653" s="10"/>
      <c r="F6653" s="10"/>
      <c r="G6653" s="10"/>
      <c r="H6653" s="10"/>
    </row>
    <row r="6654" spans="2:8" x14ac:dyDescent="0.3">
      <c r="B6654" s="7"/>
      <c r="C6654" s="10"/>
      <c r="D6654" s="10"/>
      <c r="E6654" s="10"/>
      <c r="F6654" s="10"/>
      <c r="G6654" s="10"/>
      <c r="H6654" s="10"/>
    </row>
    <row r="6655" spans="2:8" x14ac:dyDescent="0.3">
      <c r="B6655" s="7"/>
      <c r="C6655" s="10"/>
      <c r="D6655" s="10"/>
      <c r="E6655" s="10"/>
      <c r="F6655" s="10"/>
      <c r="G6655" s="10"/>
      <c r="H6655" s="10"/>
    </row>
    <row r="6656" spans="2:8" x14ac:dyDescent="0.3">
      <c r="B6656" s="7"/>
      <c r="C6656" s="10"/>
      <c r="D6656" s="10"/>
      <c r="E6656" s="10"/>
      <c r="F6656" s="10"/>
      <c r="G6656" s="10"/>
      <c r="H6656" s="10"/>
    </row>
    <row r="6657" spans="2:8" x14ac:dyDescent="0.3">
      <c r="B6657" s="7"/>
      <c r="C6657" s="10"/>
      <c r="D6657" s="10"/>
      <c r="E6657" s="10"/>
      <c r="F6657" s="10"/>
      <c r="G6657" s="10"/>
      <c r="H6657" s="10"/>
    </row>
    <row r="6658" spans="2:8" x14ac:dyDescent="0.3">
      <c r="B6658" s="7"/>
      <c r="C6658" s="10"/>
      <c r="D6658" s="10"/>
      <c r="E6658" s="10"/>
      <c r="F6658" s="10"/>
      <c r="G6658" s="10"/>
      <c r="H6658" s="10"/>
    </row>
    <row r="6659" spans="2:8" x14ac:dyDescent="0.3">
      <c r="B6659" s="7"/>
      <c r="C6659" s="10"/>
      <c r="D6659" s="10"/>
      <c r="E6659" s="10"/>
      <c r="F6659" s="10"/>
      <c r="G6659" s="10"/>
      <c r="H6659" s="10"/>
    </row>
    <row r="6660" spans="2:8" x14ac:dyDescent="0.3">
      <c r="B6660" s="7"/>
      <c r="C6660" s="10"/>
      <c r="D6660" s="10"/>
      <c r="E6660" s="10"/>
      <c r="F6660" s="10"/>
      <c r="G6660" s="10"/>
      <c r="H6660" s="10"/>
    </row>
    <row r="6661" spans="2:8" x14ac:dyDescent="0.3">
      <c r="B6661" s="7"/>
      <c r="C6661" s="10"/>
      <c r="D6661" s="10"/>
      <c r="E6661" s="10"/>
      <c r="F6661" s="10"/>
      <c r="G6661" s="10"/>
      <c r="H6661" s="10"/>
    </row>
    <row r="6662" spans="2:8" x14ac:dyDescent="0.3">
      <c r="B6662" s="7"/>
      <c r="C6662" s="10"/>
      <c r="D6662" s="10"/>
      <c r="E6662" s="10"/>
      <c r="F6662" s="10"/>
      <c r="G6662" s="10"/>
      <c r="H6662" s="10"/>
    </row>
    <row r="6663" spans="2:8" x14ac:dyDescent="0.3">
      <c r="B6663" s="7"/>
      <c r="C6663" s="10"/>
      <c r="D6663" s="10"/>
      <c r="E6663" s="10"/>
      <c r="F6663" s="10"/>
      <c r="G6663" s="10"/>
      <c r="H6663" s="10"/>
    </row>
    <row r="6664" spans="2:8" x14ac:dyDescent="0.3">
      <c r="B6664" s="7"/>
      <c r="C6664" s="10"/>
      <c r="D6664" s="10"/>
      <c r="E6664" s="10"/>
      <c r="F6664" s="10"/>
      <c r="G6664" s="10"/>
      <c r="H6664" s="10"/>
    </row>
    <row r="6665" spans="2:8" x14ac:dyDescent="0.3">
      <c r="B6665" s="7"/>
      <c r="C6665" s="10"/>
      <c r="D6665" s="10"/>
      <c r="E6665" s="10"/>
      <c r="F6665" s="10"/>
      <c r="G6665" s="10"/>
      <c r="H6665" s="10"/>
    </row>
    <row r="6666" spans="2:8" x14ac:dyDescent="0.3">
      <c r="B6666" s="7"/>
      <c r="C6666" s="10"/>
      <c r="D6666" s="10"/>
      <c r="E6666" s="10"/>
      <c r="F6666" s="10"/>
      <c r="G6666" s="10"/>
      <c r="H6666" s="10"/>
    </row>
    <row r="6667" spans="2:8" x14ac:dyDescent="0.3">
      <c r="B6667" s="7"/>
      <c r="C6667" s="10"/>
      <c r="D6667" s="10"/>
      <c r="E6667" s="10"/>
      <c r="F6667" s="10"/>
      <c r="G6667" s="10"/>
      <c r="H6667" s="10"/>
    </row>
    <row r="6668" spans="2:8" x14ac:dyDescent="0.3">
      <c r="B6668" s="7"/>
      <c r="C6668" s="10"/>
      <c r="D6668" s="10"/>
      <c r="E6668" s="10"/>
      <c r="F6668" s="10"/>
      <c r="G6668" s="10"/>
      <c r="H6668" s="10"/>
    </row>
    <row r="6669" spans="2:8" x14ac:dyDescent="0.3">
      <c r="B6669" s="7"/>
      <c r="C6669" s="10"/>
      <c r="D6669" s="10"/>
      <c r="E6669" s="10"/>
      <c r="F6669" s="10"/>
      <c r="G6669" s="10"/>
      <c r="H6669" s="10"/>
    </row>
    <row r="6670" spans="2:8" x14ac:dyDescent="0.3">
      <c r="B6670" s="7"/>
      <c r="C6670" s="10"/>
      <c r="D6670" s="10"/>
      <c r="E6670" s="10"/>
      <c r="F6670" s="10"/>
      <c r="G6670" s="10"/>
      <c r="H6670" s="10"/>
    </row>
    <row r="6671" spans="2:8" x14ac:dyDescent="0.3">
      <c r="B6671" s="7"/>
      <c r="C6671" s="10"/>
      <c r="D6671" s="10"/>
      <c r="E6671" s="10"/>
      <c r="F6671" s="10"/>
      <c r="G6671" s="10"/>
      <c r="H6671" s="10"/>
    </row>
    <row r="6672" spans="2:8" x14ac:dyDescent="0.3">
      <c r="B6672" s="7"/>
      <c r="C6672" s="10"/>
      <c r="D6672" s="10"/>
      <c r="E6672" s="10"/>
      <c r="F6672" s="10"/>
      <c r="G6672" s="10"/>
      <c r="H6672" s="10"/>
    </row>
    <row r="6673" spans="2:8" x14ac:dyDescent="0.3">
      <c r="B6673" s="7"/>
      <c r="C6673" s="10"/>
      <c r="D6673" s="10"/>
      <c r="E6673" s="10"/>
      <c r="F6673" s="10"/>
      <c r="G6673" s="10"/>
      <c r="H6673" s="10"/>
    </row>
    <row r="6674" spans="2:8" x14ac:dyDescent="0.3">
      <c r="B6674" s="7"/>
      <c r="C6674" s="10"/>
      <c r="D6674" s="10"/>
      <c r="E6674" s="10"/>
      <c r="F6674" s="10"/>
      <c r="G6674" s="10"/>
      <c r="H6674" s="10"/>
    </row>
    <row r="6675" spans="2:8" x14ac:dyDescent="0.3">
      <c r="B6675" s="7"/>
      <c r="C6675" s="10"/>
      <c r="D6675" s="10"/>
      <c r="E6675" s="10"/>
      <c r="F6675" s="10"/>
      <c r="G6675" s="10"/>
      <c r="H6675" s="10"/>
    </row>
    <row r="6676" spans="2:8" x14ac:dyDescent="0.3">
      <c r="B6676" s="7"/>
      <c r="C6676" s="10"/>
      <c r="D6676" s="10"/>
      <c r="E6676" s="10"/>
      <c r="F6676" s="10"/>
      <c r="G6676" s="10"/>
      <c r="H6676" s="10"/>
    </row>
    <row r="6677" spans="2:8" x14ac:dyDescent="0.3">
      <c r="B6677" s="7"/>
      <c r="C6677" s="10"/>
      <c r="D6677" s="10"/>
      <c r="E6677" s="10"/>
      <c r="F6677" s="10"/>
      <c r="G6677" s="10"/>
      <c r="H6677" s="10"/>
    </row>
    <row r="6678" spans="2:8" x14ac:dyDescent="0.3">
      <c r="B6678" s="7"/>
      <c r="C6678" s="10"/>
      <c r="D6678" s="10"/>
      <c r="E6678" s="10"/>
      <c r="F6678" s="10"/>
      <c r="G6678" s="10"/>
      <c r="H6678" s="10"/>
    </row>
    <row r="6679" spans="2:8" x14ac:dyDescent="0.3">
      <c r="B6679" s="7"/>
      <c r="C6679" s="10"/>
      <c r="D6679" s="10"/>
      <c r="E6679" s="10"/>
      <c r="F6679" s="10"/>
      <c r="G6679" s="10"/>
      <c r="H6679" s="10"/>
    </row>
    <row r="6680" spans="2:8" x14ac:dyDescent="0.3">
      <c r="B6680" s="7"/>
      <c r="C6680" s="10"/>
      <c r="D6680" s="10"/>
      <c r="E6680" s="10"/>
      <c r="F6680" s="10"/>
      <c r="G6680" s="10"/>
      <c r="H6680" s="10"/>
    </row>
    <row r="6681" spans="2:8" x14ac:dyDescent="0.3">
      <c r="B6681" s="7"/>
      <c r="C6681" s="10"/>
      <c r="D6681" s="10"/>
      <c r="E6681" s="10"/>
      <c r="F6681" s="10"/>
      <c r="G6681" s="10"/>
      <c r="H6681" s="10"/>
    </row>
    <row r="6682" spans="2:8" x14ac:dyDescent="0.3">
      <c r="B6682" s="7"/>
      <c r="C6682" s="10"/>
      <c r="D6682" s="10"/>
      <c r="E6682" s="10"/>
      <c r="F6682" s="10"/>
      <c r="G6682" s="10"/>
      <c r="H6682" s="10"/>
    </row>
    <row r="6683" spans="2:8" x14ac:dyDescent="0.3">
      <c r="B6683" s="7"/>
      <c r="C6683" s="10"/>
      <c r="D6683" s="10"/>
      <c r="E6683" s="10"/>
      <c r="F6683" s="10"/>
      <c r="G6683" s="10"/>
      <c r="H6683" s="10"/>
    </row>
    <row r="6684" spans="2:8" x14ac:dyDescent="0.3">
      <c r="B6684" s="7"/>
      <c r="C6684" s="10"/>
      <c r="D6684" s="10"/>
      <c r="E6684" s="10"/>
      <c r="F6684" s="10"/>
      <c r="G6684" s="10"/>
      <c r="H6684" s="10"/>
    </row>
    <row r="6685" spans="2:8" x14ac:dyDescent="0.3">
      <c r="B6685" s="7"/>
      <c r="C6685" s="10"/>
      <c r="D6685" s="10"/>
      <c r="E6685" s="10"/>
      <c r="F6685" s="10"/>
      <c r="G6685" s="10"/>
      <c r="H6685" s="10"/>
    </row>
    <row r="6686" spans="2:8" x14ac:dyDescent="0.3">
      <c r="B6686" s="7"/>
      <c r="C6686" s="10"/>
      <c r="D6686" s="10"/>
      <c r="E6686" s="10"/>
      <c r="F6686" s="10"/>
      <c r="G6686" s="10"/>
      <c r="H6686" s="10"/>
    </row>
    <row r="6687" spans="2:8" x14ac:dyDescent="0.3">
      <c r="B6687" s="7"/>
      <c r="C6687" s="10"/>
      <c r="D6687" s="10"/>
      <c r="E6687" s="10"/>
      <c r="F6687" s="10"/>
      <c r="G6687" s="10"/>
      <c r="H6687" s="10"/>
    </row>
    <row r="6688" spans="2:8" x14ac:dyDescent="0.3">
      <c r="B6688" s="7"/>
      <c r="C6688" s="10"/>
      <c r="D6688" s="10"/>
      <c r="E6688" s="10"/>
      <c r="F6688" s="10"/>
      <c r="G6688" s="10"/>
      <c r="H6688" s="10"/>
    </row>
    <row r="6689" spans="2:8" x14ac:dyDescent="0.3">
      <c r="B6689" s="7"/>
      <c r="C6689" s="10"/>
      <c r="D6689" s="10"/>
      <c r="E6689" s="10"/>
      <c r="F6689" s="10"/>
      <c r="G6689" s="10"/>
      <c r="H6689" s="10"/>
    </row>
    <row r="6690" spans="2:8" x14ac:dyDescent="0.3">
      <c r="B6690" s="7"/>
      <c r="C6690" s="10"/>
      <c r="D6690" s="10"/>
      <c r="E6690" s="10"/>
      <c r="F6690" s="10"/>
      <c r="G6690" s="10"/>
      <c r="H6690" s="10"/>
    </row>
    <row r="6691" spans="2:8" x14ac:dyDescent="0.3">
      <c r="B6691" s="7"/>
      <c r="C6691" s="10"/>
      <c r="D6691" s="10"/>
      <c r="E6691" s="10"/>
      <c r="F6691" s="10"/>
      <c r="G6691" s="10"/>
      <c r="H6691" s="10"/>
    </row>
    <row r="6692" spans="2:8" x14ac:dyDescent="0.3">
      <c r="B6692" s="7"/>
      <c r="C6692" s="10"/>
      <c r="D6692" s="10"/>
      <c r="E6692" s="10"/>
      <c r="F6692" s="10"/>
      <c r="G6692" s="10"/>
      <c r="H6692" s="10"/>
    </row>
    <row r="6693" spans="2:8" x14ac:dyDescent="0.3">
      <c r="B6693" s="7"/>
      <c r="C6693" s="10"/>
      <c r="D6693" s="10"/>
      <c r="E6693" s="10"/>
      <c r="F6693" s="10"/>
      <c r="G6693" s="10"/>
      <c r="H6693" s="10"/>
    </row>
    <row r="6694" spans="2:8" x14ac:dyDescent="0.3">
      <c r="B6694" s="7"/>
      <c r="C6694" s="10"/>
      <c r="D6694" s="10"/>
      <c r="E6694" s="10"/>
      <c r="F6694" s="10"/>
      <c r="G6694" s="10"/>
      <c r="H6694" s="10"/>
    </row>
    <row r="6695" spans="2:8" x14ac:dyDescent="0.3">
      <c r="B6695" s="7"/>
      <c r="C6695" s="10"/>
      <c r="D6695" s="10"/>
      <c r="E6695" s="10"/>
      <c r="F6695" s="10"/>
      <c r="G6695" s="10"/>
      <c r="H6695" s="10"/>
    </row>
    <row r="6696" spans="2:8" x14ac:dyDescent="0.3">
      <c r="B6696" s="7"/>
      <c r="C6696" s="10"/>
      <c r="D6696" s="10"/>
      <c r="E6696" s="10"/>
      <c r="F6696" s="10"/>
      <c r="G6696" s="10"/>
      <c r="H6696" s="10"/>
    </row>
    <row r="6697" spans="2:8" x14ac:dyDescent="0.3">
      <c r="B6697" s="7"/>
      <c r="C6697" s="10"/>
      <c r="D6697" s="10"/>
      <c r="E6697" s="10"/>
      <c r="F6697" s="10"/>
      <c r="G6697" s="10"/>
      <c r="H6697" s="10"/>
    </row>
    <row r="6698" spans="2:8" x14ac:dyDescent="0.3">
      <c r="B6698" s="7"/>
      <c r="C6698" s="10"/>
      <c r="D6698" s="10"/>
      <c r="E6698" s="10"/>
      <c r="F6698" s="10"/>
      <c r="G6698" s="10"/>
      <c r="H6698" s="10"/>
    </row>
    <row r="6699" spans="2:8" x14ac:dyDescent="0.3">
      <c r="B6699" s="7"/>
      <c r="C6699" s="10"/>
      <c r="D6699" s="10"/>
      <c r="E6699" s="10"/>
      <c r="F6699" s="10"/>
      <c r="G6699" s="10"/>
      <c r="H6699" s="10"/>
    </row>
    <row r="6700" spans="2:8" x14ac:dyDescent="0.3">
      <c r="B6700" s="7"/>
      <c r="C6700" s="10"/>
      <c r="D6700" s="10"/>
      <c r="E6700" s="10"/>
      <c r="F6700" s="10"/>
      <c r="G6700" s="10"/>
      <c r="H6700" s="10"/>
    </row>
    <row r="6701" spans="2:8" x14ac:dyDescent="0.3">
      <c r="B6701" s="7"/>
      <c r="C6701" s="10"/>
      <c r="D6701" s="10"/>
      <c r="E6701" s="10"/>
      <c r="F6701" s="10"/>
      <c r="G6701" s="10"/>
      <c r="H6701" s="10"/>
    </row>
    <row r="6702" spans="2:8" x14ac:dyDescent="0.3">
      <c r="B6702" s="7"/>
      <c r="C6702" s="10"/>
      <c r="D6702" s="10"/>
      <c r="E6702" s="10"/>
      <c r="F6702" s="10"/>
      <c r="G6702" s="10"/>
      <c r="H6702" s="10"/>
    </row>
    <row r="6703" spans="2:8" x14ac:dyDescent="0.3">
      <c r="B6703" s="7"/>
      <c r="C6703" s="10"/>
      <c r="D6703" s="10"/>
      <c r="E6703" s="10"/>
      <c r="F6703" s="10"/>
      <c r="G6703" s="10"/>
      <c r="H6703" s="10"/>
    </row>
    <row r="6704" spans="2:8" x14ac:dyDescent="0.3">
      <c r="B6704" s="7"/>
      <c r="C6704" s="10"/>
      <c r="D6704" s="10"/>
      <c r="E6704" s="10"/>
      <c r="F6704" s="10"/>
      <c r="G6704" s="10"/>
      <c r="H6704" s="10"/>
    </row>
    <row r="6705" spans="2:8" x14ac:dyDescent="0.3">
      <c r="B6705" s="7"/>
      <c r="C6705" s="10"/>
      <c r="D6705" s="10"/>
      <c r="E6705" s="10"/>
      <c r="F6705" s="10"/>
      <c r="G6705" s="10"/>
      <c r="H6705" s="10"/>
    </row>
    <row r="6706" spans="2:8" x14ac:dyDescent="0.3">
      <c r="B6706" s="7"/>
      <c r="C6706" s="10"/>
      <c r="D6706" s="10"/>
      <c r="E6706" s="10"/>
      <c r="F6706" s="10"/>
      <c r="G6706" s="10"/>
      <c r="H6706" s="10"/>
    </row>
    <row r="6707" spans="2:8" x14ac:dyDescent="0.3">
      <c r="B6707" s="7"/>
      <c r="C6707" s="10"/>
      <c r="D6707" s="10"/>
      <c r="E6707" s="10"/>
      <c r="F6707" s="10"/>
      <c r="G6707" s="10"/>
      <c r="H6707" s="10"/>
    </row>
    <row r="6708" spans="2:8" x14ac:dyDescent="0.3">
      <c r="B6708" s="7"/>
      <c r="C6708" s="10"/>
      <c r="D6708" s="10"/>
      <c r="E6708" s="10"/>
      <c r="F6708" s="10"/>
      <c r="G6708" s="10"/>
      <c r="H6708" s="10"/>
    </row>
    <row r="6709" spans="2:8" x14ac:dyDescent="0.3">
      <c r="B6709" s="7"/>
      <c r="C6709" s="10"/>
      <c r="D6709" s="10"/>
      <c r="E6709" s="10"/>
      <c r="F6709" s="10"/>
      <c r="G6709" s="10"/>
      <c r="H6709" s="10"/>
    </row>
    <row r="6710" spans="2:8" x14ac:dyDescent="0.3">
      <c r="B6710" s="7"/>
      <c r="C6710" s="10"/>
      <c r="D6710" s="10"/>
      <c r="E6710" s="10"/>
      <c r="F6710" s="10"/>
      <c r="G6710" s="10"/>
      <c r="H6710" s="10"/>
    </row>
    <row r="6711" spans="2:8" x14ac:dyDescent="0.3">
      <c r="B6711" s="7"/>
      <c r="C6711" s="10"/>
      <c r="D6711" s="10"/>
      <c r="E6711" s="10"/>
      <c r="F6711" s="10"/>
      <c r="G6711" s="10"/>
      <c r="H6711" s="10"/>
    </row>
    <row r="6712" spans="2:8" x14ac:dyDescent="0.3">
      <c r="B6712" s="7"/>
      <c r="C6712" s="10"/>
      <c r="D6712" s="10"/>
      <c r="E6712" s="10"/>
      <c r="F6712" s="10"/>
      <c r="G6712" s="10"/>
      <c r="H6712" s="10"/>
    </row>
    <row r="6713" spans="2:8" x14ac:dyDescent="0.3">
      <c r="B6713" s="7"/>
      <c r="C6713" s="10"/>
      <c r="D6713" s="10"/>
      <c r="E6713" s="10"/>
      <c r="F6713" s="10"/>
      <c r="G6713" s="10"/>
      <c r="H6713" s="10"/>
    </row>
    <row r="6714" spans="2:8" x14ac:dyDescent="0.3">
      <c r="B6714" s="7"/>
      <c r="C6714" s="10"/>
      <c r="D6714" s="10"/>
      <c r="E6714" s="10"/>
      <c r="F6714" s="10"/>
      <c r="G6714" s="10"/>
      <c r="H6714" s="10"/>
    </row>
    <row r="6715" spans="2:8" x14ac:dyDescent="0.3">
      <c r="B6715" s="7"/>
      <c r="C6715" s="10"/>
      <c r="D6715" s="10"/>
      <c r="E6715" s="10"/>
      <c r="F6715" s="10"/>
      <c r="G6715" s="10"/>
      <c r="H6715" s="10"/>
    </row>
    <row r="6716" spans="2:8" x14ac:dyDescent="0.3">
      <c r="B6716" s="7"/>
      <c r="C6716" s="10"/>
      <c r="D6716" s="10"/>
      <c r="E6716" s="10"/>
      <c r="F6716" s="10"/>
      <c r="G6716" s="10"/>
      <c r="H6716" s="10"/>
    </row>
    <row r="6717" spans="2:8" x14ac:dyDescent="0.3">
      <c r="B6717" s="7"/>
      <c r="C6717" s="10"/>
      <c r="D6717" s="10"/>
      <c r="E6717" s="10"/>
      <c r="F6717" s="10"/>
      <c r="G6717" s="10"/>
      <c r="H6717" s="10"/>
    </row>
    <row r="6718" spans="2:8" x14ac:dyDescent="0.3">
      <c r="B6718" s="7"/>
      <c r="C6718" s="10"/>
      <c r="D6718" s="10"/>
      <c r="E6718" s="10"/>
      <c r="F6718" s="10"/>
      <c r="G6718" s="10"/>
      <c r="H6718" s="10"/>
    </row>
    <row r="6719" spans="2:8" x14ac:dyDescent="0.3">
      <c r="B6719" s="7"/>
      <c r="C6719" s="10"/>
      <c r="D6719" s="10"/>
      <c r="E6719" s="10"/>
      <c r="F6719" s="10"/>
      <c r="G6719" s="10"/>
      <c r="H6719" s="10"/>
    </row>
    <row r="6720" spans="2:8" x14ac:dyDescent="0.3">
      <c r="B6720" s="7"/>
      <c r="C6720" s="10"/>
      <c r="D6720" s="10"/>
      <c r="E6720" s="10"/>
      <c r="F6720" s="10"/>
      <c r="G6720" s="10"/>
      <c r="H6720" s="10"/>
    </row>
    <row r="6721" spans="2:8" x14ac:dyDescent="0.3">
      <c r="B6721" s="7"/>
      <c r="C6721" s="10"/>
      <c r="D6721" s="10"/>
      <c r="E6721" s="10"/>
      <c r="F6721" s="10"/>
      <c r="G6721" s="10"/>
      <c r="H6721" s="10"/>
    </row>
    <row r="6722" spans="2:8" x14ac:dyDescent="0.3">
      <c r="B6722" s="7"/>
      <c r="C6722" s="10"/>
      <c r="D6722" s="10"/>
      <c r="E6722" s="10"/>
      <c r="F6722" s="10"/>
      <c r="G6722" s="10"/>
      <c r="H6722" s="10"/>
    </row>
    <row r="6723" spans="2:8" x14ac:dyDescent="0.3">
      <c r="B6723" s="7"/>
      <c r="C6723" s="10"/>
      <c r="D6723" s="10"/>
      <c r="E6723" s="10"/>
      <c r="F6723" s="10"/>
      <c r="G6723" s="10"/>
      <c r="H6723" s="10"/>
    </row>
    <row r="6724" spans="2:8" x14ac:dyDescent="0.3">
      <c r="B6724" s="7"/>
      <c r="C6724" s="10"/>
      <c r="D6724" s="10"/>
      <c r="E6724" s="10"/>
      <c r="F6724" s="10"/>
      <c r="G6724" s="10"/>
      <c r="H6724" s="10"/>
    </row>
    <row r="6725" spans="2:8" x14ac:dyDescent="0.3">
      <c r="B6725" s="7"/>
      <c r="C6725" s="10"/>
      <c r="D6725" s="10"/>
      <c r="E6725" s="10"/>
      <c r="F6725" s="10"/>
      <c r="G6725" s="10"/>
      <c r="H6725" s="10"/>
    </row>
    <row r="6726" spans="2:8" x14ac:dyDescent="0.3">
      <c r="B6726" s="7"/>
      <c r="C6726" s="10"/>
      <c r="D6726" s="10"/>
      <c r="E6726" s="10"/>
      <c r="F6726" s="10"/>
      <c r="G6726" s="10"/>
      <c r="H6726" s="10"/>
    </row>
    <row r="6727" spans="2:8" x14ac:dyDescent="0.3">
      <c r="B6727" s="7"/>
      <c r="C6727" s="10"/>
      <c r="D6727" s="10"/>
      <c r="E6727" s="10"/>
      <c r="F6727" s="10"/>
      <c r="G6727" s="10"/>
      <c r="H6727" s="10"/>
    </row>
    <row r="6728" spans="2:8" x14ac:dyDescent="0.3">
      <c r="B6728" s="7"/>
      <c r="C6728" s="10"/>
      <c r="D6728" s="10"/>
      <c r="E6728" s="10"/>
      <c r="F6728" s="10"/>
      <c r="G6728" s="10"/>
      <c r="H6728" s="10"/>
    </row>
    <row r="6729" spans="2:8" x14ac:dyDescent="0.3">
      <c r="B6729" s="7"/>
      <c r="C6729" s="10"/>
      <c r="D6729" s="10"/>
      <c r="E6729" s="10"/>
      <c r="F6729" s="10"/>
      <c r="G6729" s="10"/>
      <c r="H6729" s="10"/>
    </row>
    <row r="6730" spans="2:8" x14ac:dyDescent="0.3">
      <c r="B6730" s="7"/>
      <c r="C6730" s="10"/>
      <c r="D6730" s="10"/>
      <c r="E6730" s="10"/>
      <c r="F6730" s="10"/>
      <c r="G6730" s="10"/>
      <c r="H6730" s="10"/>
    </row>
    <row r="6731" spans="2:8" x14ac:dyDescent="0.3">
      <c r="B6731" s="7"/>
      <c r="C6731" s="10"/>
      <c r="D6731" s="10"/>
      <c r="E6731" s="10"/>
      <c r="F6731" s="10"/>
      <c r="G6731" s="10"/>
      <c r="H6731" s="10"/>
    </row>
    <row r="6732" spans="2:8" x14ac:dyDescent="0.3">
      <c r="B6732" s="7"/>
      <c r="C6732" s="10"/>
      <c r="D6732" s="10"/>
      <c r="E6732" s="10"/>
      <c r="F6732" s="10"/>
      <c r="G6732" s="10"/>
      <c r="H6732" s="10"/>
    </row>
    <row r="6733" spans="2:8" x14ac:dyDescent="0.3">
      <c r="B6733" s="7"/>
      <c r="C6733" s="10"/>
      <c r="D6733" s="10"/>
      <c r="E6733" s="10"/>
      <c r="F6733" s="10"/>
      <c r="G6733" s="10"/>
      <c r="H6733" s="10"/>
    </row>
    <row r="6734" spans="2:8" x14ac:dyDescent="0.3">
      <c r="B6734" s="7"/>
      <c r="C6734" s="10"/>
      <c r="D6734" s="10"/>
      <c r="E6734" s="10"/>
      <c r="F6734" s="10"/>
      <c r="G6734" s="10"/>
      <c r="H6734" s="10"/>
    </row>
    <row r="6735" spans="2:8" x14ac:dyDescent="0.3">
      <c r="B6735" s="7"/>
      <c r="C6735" s="10"/>
      <c r="D6735" s="10"/>
      <c r="E6735" s="10"/>
      <c r="F6735" s="10"/>
      <c r="G6735" s="10"/>
      <c r="H6735" s="10"/>
    </row>
    <row r="6736" spans="2:8" x14ac:dyDescent="0.3">
      <c r="B6736" s="7"/>
      <c r="C6736" s="10"/>
      <c r="D6736" s="10"/>
      <c r="E6736" s="10"/>
      <c r="F6736" s="10"/>
      <c r="G6736" s="10"/>
      <c r="H6736" s="10"/>
    </row>
    <row r="6737" spans="2:8" x14ac:dyDescent="0.3">
      <c r="B6737" s="7"/>
      <c r="C6737" s="10"/>
      <c r="D6737" s="10"/>
      <c r="E6737" s="10"/>
      <c r="F6737" s="10"/>
      <c r="G6737" s="10"/>
      <c r="H6737" s="10"/>
    </row>
    <row r="6738" spans="2:8" x14ac:dyDescent="0.3">
      <c r="B6738" s="7"/>
      <c r="C6738" s="10"/>
      <c r="D6738" s="10"/>
      <c r="E6738" s="10"/>
      <c r="F6738" s="10"/>
      <c r="G6738" s="10"/>
      <c r="H6738" s="10"/>
    </row>
    <row r="6739" spans="2:8" x14ac:dyDescent="0.3">
      <c r="B6739" s="7"/>
      <c r="C6739" s="10"/>
      <c r="D6739" s="10"/>
      <c r="E6739" s="10"/>
      <c r="F6739" s="10"/>
      <c r="G6739" s="10"/>
      <c r="H6739" s="10"/>
    </row>
    <row r="6740" spans="2:8" x14ac:dyDescent="0.3">
      <c r="B6740" s="7"/>
      <c r="C6740" s="10"/>
      <c r="D6740" s="10"/>
      <c r="E6740" s="10"/>
      <c r="F6740" s="10"/>
      <c r="G6740" s="10"/>
      <c r="H6740" s="10"/>
    </row>
    <row r="6741" spans="2:8" x14ac:dyDescent="0.3">
      <c r="B6741" s="7"/>
      <c r="C6741" s="10"/>
      <c r="D6741" s="10"/>
      <c r="E6741" s="10"/>
      <c r="F6741" s="10"/>
      <c r="G6741" s="10"/>
      <c r="H6741" s="10"/>
    </row>
    <row r="6742" spans="2:8" x14ac:dyDescent="0.3">
      <c r="B6742" s="7"/>
      <c r="C6742" s="10"/>
      <c r="D6742" s="10"/>
      <c r="E6742" s="10"/>
      <c r="F6742" s="10"/>
      <c r="G6742" s="10"/>
      <c r="H6742" s="10"/>
    </row>
    <row r="6743" spans="2:8" x14ac:dyDescent="0.3">
      <c r="B6743" s="7"/>
      <c r="C6743" s="10"/>
      <c r="D6743" s="10"/>
      <c r="E6743" s="10"/>
      <c r="F6743" s="10"/>
      <c r="G6743" s="10"/>
      <c r="H6743" s="10"/>
    </row>
    <row r="6744" spans="2:8" x14ac:dyDescent="0.3">
      <c r="B6744" s="7"/>
      <c r="C6744" s="10"/>
      <c r="D6744" s="10"/>
      <c r="E6744" s="10"/>
      <c r="F6744" s="10"/>
      <c r="G6744" s="10"/>
      <c r="H6744" s="10"/>
    </row>
    <row r="6745" spans="2:8" x14ac:dyDescent="0.3">
      <c r="B6745" s="7"/>
      <c r="C6745" s="10"/>
      <c r="D6745" s="10"/>
      <c r="E6745" s="10"/>
      <c r="F6745" s="10"/>
      <c r="G6745" s="10"/>
      <c r="H6745" s="10"/>
    </row>
    <row r="6746" spans="2:8" x14ac:dyDescent="0.3">
      <c r="B6746" s="7"/>
      <c r="C6746" s="10"/>
      <c r="D6746" s="10"/>
      <c r="E6746" s="10"/>
      <c r="F6746" s="10"/>
      <c r="G6746" s="10"/>
      <c r="H6746" s="10"/>
    </row>
    <row r="6747" spans="2:8" x14ac:dyDescent="0.3">
      <c r="B6747" s="7"/>
      <c r="C6747" s="10"/>
      <c r="D6747" s="10"/>
      <c r="E6747" s="10"/>
      <c r="F6747" s="10"/>
      <c r="G6747" s="10"/>
      <c r="H6747" s="10"/>
    </row>
    <row r="6748" spans="2:8" x14ac:dyDescent="0.3">
      <c r="B6748" s="7"/>
      <c r="C6748" s="10"/>
      <c r="D6748" s="10"/>
      <c r="E6748" s="10"/>
      <c r="F6748" s="10"/>
      <c r="G6748" s="10"/>
      <c r="H6748" s="10"/>
    </row>
    <row r="6749" spans="2:8" x14ac:dyDescent="0.3">
      <c r="B6749" s="7"/>
      <c r="C6749" s="10"/>
      <c r="D6749" s="10"/>
      <c r="E6749" s="10"/>
      <c r="F6749" s="10"/>
      <c r="G6749" s="10"/>
      <c r="H6749" s="10"/>
    </row>
    <row r="6750" spans="2:8" x14ac:dyDescent="0.3">
      <c r="B6750" s="7"/>
      <c r="C6750" s="10"/>
      <c r="D6750" s="10"/>
      <c r="E6750" s="10"/>
      <c r="F6750" s="10"/>
      <c r="G6750" s="10"/>
      <c r="H6750" s="10"/>
    </row>
    <row r="6751" spans="2:8" x14ac:dyDescent="0.3">
      <c r="B6751" s="7"/>
      <c r="C6751" s="10"/>
      <c r="D6751" s="10"/>
      <c r="E6751" s="10"/>
      <c r="F6751" s="10"/>
      <c r="G6751" s="10"/>
      <c r="H6751" s="10"/>
    </row>
    <row r="6752" spans="2:8" x14ac:dyDescent="0.3">
      <c r="B6752" s="7"/>
      <c r="C6752" s="10"/>
      <c r="D6752" s="10"/>
      <c r="E6752" s="10"/>
      <c r="F6752" s="10"/>
      <c r="G6752" s="10"/>
      <c r="H6752" s="10"/>
    </row>
    <row r="6753" spans="2:8" x14ac:dyDescent="0.3">
      <c r="B6753" s="7"/>
      <c r="C6753" s="10"/>
      <c r="D6753" s="10"/>
      <c r="E6753" s="10"/>
      <c r="F6753" s="10"/>
      <c r="G6753" s="10"/>
      <c r="H6753" s="10"/>
    </row>
    <row r="6754" spans="2:8" x14ac:dyDescent="0.3">
      <c r="B6754" s="7"/>
      <c r="C6754" s="10"/>
      <c r="D6754" s="10"/>
      <c r="E6754" s="10"/>
      <c r="F6754" s="10"/>
      <c r="G6754" s="10"/>
      <c r="H6754" s="10"/>
    </row>
    <row r="6755" spans="2:8" x14ac:dyDescent="0.3">
      <c r="B6755" s="7"/>
      <c r="C6755" s="10"/>
      <c r="D6755" s="10"/>
      <c r="E6755" s="10"/>
      <c r="F6755" s="10"/>
      <c r="G6755" s="10"/>
      <c r="H6755" s="10"/>
    </row>
    <row r="6756" spans="2:8" x14ac:dyDescent="0.3">
      <c r="B6756" s="7"/>
      <c r="C6756" s="10"/>
      <c r="D6756" s="10"/>
      <c r="E6756" s="10"/>
      <c r="F6756" s="10"/>
      <c r="G6756" s="10"/>
      <c r="H6756" s="10"/>
    </row>
    <row r="6757" spans="2:8" x14ac:dyDescent="0.3">
      <c r="B6757" s="7"/>
      <c r="C6757" s="10"/>
      <c r="D6757" s="10"/>
      <c r="E6757" s="10"/>
      <c r="F6757" s="10"/>
      <c r="G6757" s="10"/>
      <c r="H6757" s="10"/>
    </row>
    <row r="6758" spans="2:8" x14ac:dyDescent="0.3">
      <c r="B6758" s="7"/>
      <c r="C6758" s="10"/>
      <c r="D6758" s="10"/>
      <c r="E6758" s="10"/>
      <c r="F6758" s="10"/>
      <c r="G6758" s="10"/>
      <c r="H6758" s="10"/>
    </row>
    <row r="6759" spans="2:8" x14ac:dyDescent="0.3">
      <c r="B6759" s="7"/>
      <c r="C6759" s="10"/>
      <c r="D6759" s="10"/>
      <c r="E6759" s="10"/>
      <c r="F6759" s="10"/>
      <c r="G6759" s="10"/>
      <c r="H6759" s="10"/>
    </row>
    <row r="6760" spans="2:8" x14ac:dyDescent="0.3">
      <c r="B6760" s="7"/>
      <c r="C6760" s="10"/>
      <c r="D6760" s="10"/>
      <c r="E6760" s="10"/>
      <c r="F6760" s="10"/>
      <c r="G6760" s="10"/>
      <c r="H6760" s="10"/>
    </row>
    <row r="6761" spans="2:8" x14ac:dyDescent="0.3">
      <c r="B6761" s="7"/>
      <c r="C6761" s="10"/>
      <c r="D6761" s="10"/>
      <c r="E6761" s="10"/>
      <c r="F6761" s="10"/>
      <c r="G6761" s="10"/>
      <c r="H6761" s="10"/>
    </row>
    <row r="6762" spans="2:8" x14ac:dyDescent="0.3">
      <c r="B6762" s="7"/>
      <c r="C6762" s="10"/>
      <c r="D6762" s="10"/>
      <c r="E6762" s="10"/>
      <c r="F6762" s="10"/>
      <c r="G6762" s="10"/>
      <c r="H6762" s="10"/>
    </row>
    <row r="6763" spans="2:8" x14ac:dyDescent="0.3">
      <c r="B6763" s="7"/>
      <c r="C6763" s="10"/>
      <c r="D6763" s="10"/>
      <c r="E6763" s="10"/>
      <c r="F6763" s="10"/>
      <c r="G6763" s="10"/>
      <c r="H6763" s="10"/>
    </row>
    <row r="6764" spans="2:8" x14ac:dyDescent="0.3">
      <c r="B6764" s="7"/>
      <c r="C6764" s="10"/>
      <c r="D6764" s="10"/>
      <c r="E6764" s="10"/>
      <c r="F6764" s="10"/>
      <c r="G6764" s="10"/>
      <c r="H6764" s="10"/>
    </row>
    <row r="6765" spans="2:8" x14ac:dyDescent="0.3">
      <c r="B6765" s="7"/>
      <c r="C6765" s="10"/>
      <c r="D6765" s="10"/>
      <c r="E6765" s="10"/>
      <c r="F6765" s="10"/>
      <c r="G6765" s="10"/>
      <c r="H6765" s="10"/>
    </row>
    <row r="6766" spans="2:8" x14ac:dyDescent="0.3">
      <c r="B6766" s="7"/>
      <c r="C6766" s="10"/>
      <c r="D6766" s="10"/>
      <c r="E6766" s="10"/>
      <c r="F6766" s="10"/>
      <c r="G6766" s="10"/>
      <c r="H6766" s="10"/>
    </row>
    <row r="6767" spans="2:8" x14ac:dyDescent="0.3">
      <c r="B6767" s="7"/>
      <c r="C6767" s="10"/>
      <c r="D6767" s="10"/>
      <c r="E6767" s="10"/>
      <c r="F6767" s="10"/>
      <c r="G6767" s="10"/>
      <c r="H6767" s="10"/>
    </row>
    <row r="6768" spans="2:8" x14ac:dyDescent="0.3">
      <c r="B6768" s="7"/>
      <c r="C6768" s="10"/>
      <c r="D6768" s="10"/>
      <c r="E6768" s="10"/>
      <c r="F6768" s="10"/>
      <c r="G6768" s="10"/>
      <c r="H6768" s="10"/>
    </row>
    <row r="6769" spans="2:8" x14ac:dyDescent="0.3">
      <c r="B6769" s="7"/>
      <c r="C6769" s="10"/>
      <c r="D6769" s="10"/>
      <c r="E6769" s="10"/>
      <c r="F6769" s="10"/>
      <c r="G6769" s="10"/>
      <c r="H6769" s="10"/>
    </row>
    <row r="6770" spans="2:8" x14ac:dyDescent="0.3">
      <c r="B6770" s="7"/>
      <c r="C6770" s="10"/>
      <c r="D6770" s="10"/>
      <c r="E6770" s="10"/>
      <c r="F6770" s="10"/>
      <c r="G6770" s="10"/>
      <c r="H6770" s="10"/>
    </row>
    <row r="6771" spans="2:8" x14ac:dyDescent="0.3">
      <c r="B6771" s="7"/>
      <c r="C6771" s="10"/>
      <c r="D6771" s="10"/>
      <c r="E6771" s="10"/>
      <c r="F6771" s="10"/>
      <c r="G6771" s="10"/>
      <c r="H6771" s="10"/>
    </row>
    <row r="6772" spans="2:8" x14ac:dyDescent="0.3">
      <c r="B6772" s="7"/>
      <c r="C6772" s="10"/>
      <c r="D6772" s="10"/>
      <c r="E6772" s="10"/>
      <c r="F6772" s="10"/>
      <c r="G6772" s="10"/>
      <c r="H6772" s="10"/>
    </row>
    <row r="6773" spans="2:8" x14ac:dyDescent="0.3">
      <c r="B6773" s="7"/>
      <c r="C6773" s="10"/>
      <c r="D6773" s="10"/>
      <c r="E6773" s="10"/>
      <c r="F6773" s="10"/>
      <c r="G6773" s="10"/>
      <c r="H6773" s="10"/>
    </row>
    <row r="6774" spans="2:8" x14ac:dyDescent="0.3">
      <c r="B6774" s="7"/>
      <c r="C6774" s="10"/>
      <c r="D6774" s="10"/>
      <c r="E6774" s="10"/>
      <c r="F6774" s="10"/>
      <c r="G6774" s="10"/>
      <c r="H6774" s="10"/>
    </row>
    <row r="6775" spans="2:8" x14ac:dyDescent="0.3">
      <c r="B6775" s="7"/>
      <c r="C6775" s="10"/>
      <c r="D6775" s="10"/>
      <c r="E6775" s="10"/>
      <c r="F6775" s="10"/>
      <c r="G6775" s="10"/>
      <c r="H6775" s="10"/>
    </row>
    <row r="6776" spans="2:8" x14ac:dyDescent="0.3">
      <c r="B6776" s="7"/>
      <c r="C6776" s="10"/>
      <c r="D6776" s="10"/>
      <c r="E6776" s="10"/>
      <c r="F6776" s="10"/>
      <c r="G6776" s="10"/>
      <c r="H6776" s="10"/>
    </row>
    <row r="6777" spans="2:8" x14ac:dyDescent="0.3">
      <c r="B6777" s="7"/>
      <c r="C6777" s="10"/>
      <c r="D6777" s="10"/>
      <c r="E6777" s="10"/>
      <c r="F6777" s="10"/>
      <c r="G6777" s="10"/>
      <c r="H6777" s="10"/>
    </row>
    <row r="6778" spans="2:8" x14ac:dyDescent="0.3">
      <c r="B6778" s="7"/>
      <c r="C6778" s="10"/>
      <c r="D6778" s="10"/>
      <c r="E6778" s="10"/>
      <c r="F6778" s="10"/>
      <c r="G6778" s="10"/>
      <c r="H6778" s="10"/>
    </row>
    <row r="6779" spans="2:8" x14ac:dyDescent="0.3">
      <c r="B6779" s="7"/>
      <c r="C6779" s="10"/>
      <c r="D6779" s="10"/>
      <c r="E6779" s="10"/>
      <c r="F6779" s="10"/>
      <c r="G6779" s="10"/>
      <c r="H6779" s="10"/>
    </row>
    <row r="6780" spans="2:8" x14ac:dyDescent="0.3">
      <c r="B6780" s="7"/>
      <c r="C6780" s="10"/>
      <c r="D6780" s="10"/>
      <c r="E6780" s="10"/>
      <c r="F6780" s="10"/>
      <c r="G6780" s="10"/>
      <c r="H6780" s="10"/>
    </row>
    <row r="6781" spans="2:8" x14ac:dyDescent="0.3">
      <c r="B6781" s="7"/>
      <c r="C6781" s="10"/>
      <c r="D6781" s="10"/>
      <c r="E6781" s="10"/>
      <c r="F6781" s="10"/>
      <c r="G6781" s="10"/>
      <c r="H6781" s="10"/>
    </row>
    <row r="6782" spans="2:8" x14ac:dyDescent="0.3">
      <c r="B6782" s="7"/>
      <c r="C6782" s="10"/>
      <c r="D6782" s="10"/>
      <c r="E6782" s="10"/>
      <c r="F6782" s="10"/>
      <c r="G6782" s="10"/>
      <c r="H6782" s="10"/>
    </row>
    <row r="6783" spans="2:8" x14ac:dyDescent="0.3">
      <c r="B6783" s="7"/>
      <c r="C6783" s="10"/>
      <c r="D6783" s="10"/>
      <c r="E6783" s="10"/>
      <c r="F6783" s="10"/>
      <c r="G6783" s="10"/>
      <c r="H6783" s="10"/>
    </row>
    <row r="6784" spans="2:8" x14ac:dyDescent="0.3">
      <c r="B6784" s="7"/>
      <c r="C6784" s="10"/>
      <c r="D6784" s="10"/>
      <c r="E6784" s="10"/>
      <c r="F6784" s="10"/>
      <c r="G6784" s="10"/>
      <c r="H6784" s="10"/>
    </row>
    <row r="6785" spans="2:8" x14ac:dyDescent="0.3">
      <c r="B6785" s="7"/>
      <c r="C6785" s="10"/>
      <c r="D6785" s="10"/>
      <c r="E6785" s="10"/>
      <c r="F6785" s="10"/>
      <c r="G6785" s="10"/>
      <c r="H6785" s="10"/>
    </row>
    <row r="6786" spans="2:8" x14ac:dyDescent="0.3">
      <c r="B6786" s="7"/>
      <c r="C6786" s="10"/>
      <c r="D6786" s="10"/>
      <c r="E6786" s="10"/>
      <c r="F6786" s="10"/>
      <c r="G6786" s="10"/>
      <c r="H6786" s="10"/>
    </row>
    <row r="6787" spans="2:8" x14ac:dyDescent="0.3">
      <c r="B6787" s="7"/>
      <c r="C6787" s="10"/>
      <c r="D6787" s="10"/>
      <c r="E6787" s="10"/>
      <c r="F6787" s="10"/>
      <c r="G6787" s="10"/>
      <c r="H6787" s="10"/>
    </row>
    <row r="6788" spans="2:8" x14ac:dyDescent="0.3">
      <c r="B6788" s="7"/>
      <c r="C6788" s="10"/>
      <c r="D6788" s="10"/>
      <c r="E6788" s="10"/>
      <c r="F6788" s="10"/>
      <c r="G6788" s="10"/>
      <c r="H6788" s="10"/>
    </row>
    <row r="6789" spans="2:8" x14ac:dyDescent="0.3">
      <c r="B6789" s="7"/>
      <c r="C6789" s="10"/>
      <c r="D6789" s="10"/>
      <c r="E6789" s="10"/>
      <c r="F6789" s="10"/>
      <c r="G6789" s="10"/>
      <c r="H6789" s="10"/>
    </row>
    <row r="6790" spans="2:8" x14ac:dyDescent="0.3">
      <c r="B6790" s="7"/>
      <c r="C6790" s="10"/>
      <c r="D6790" s="10"/>
      <c r="E6790" s="10"/>
      <c r="F6790" s="10"/>
      <c r="G6790" s="10"/>
      <c r="H6790" s="10"/>
    </row>
    <row r="6791" spans="2:8" x14ac:dyDescent="0.3">
      <c r="B6791" s="7"/>
      <c r="C6791" s="10"/>
      <c r="D6791" s="10"/>
      <c r="E6791" s="10"/>
      <c r="F6791" s="10"/>
      <c r="G6791" s="10"/>
      <c r="H6791" s="10"/>
    </row>
    <row r="6792" spans="2:8" x14ac:dyDescent="0.3">
      <c r="B6792" s="7"/>
      <c r="C6792" s="10"/>
      <c r="D6792" s="10"/>
      <c r="E6792" s="10"/>
      <c r="F6792" s="10"/>
      <c r="G6792" s="10"/>
      <c r="H6792" s="10"/>
    </row>
    <row r="6793" spans="2:8" x14ac:dyDescent="0.3">
      <c r="B6793" s="7"/>
      <c r="C6793" s="10"/>
      <c r="D6793" s="10"/>
      <c r="E6793" s="10"/>
      <c r="F6793" s="10"/>
      <c r="G6793" s="10"/>
      <c r="H6793" s="10"/>
    </row>
    <row r="6794" spans="2:8" x14ac:dyDescent="0.3">
      <c r="B6794" s="7"/>
      <c r="C6794" s="10"/>
      <c r="D6794" s="10"/>
      <c r="E6794" s="10"/>
      <c r="F6794" s="10"/>
      <c r="G6794" s="10"/>
      <c r="H6794" s="10"/>
    </row>
    <row r="6795" spans="2:8" x14ac:dyDescent="0.3">
      <c r="B6795" s="7"/>
      <c r="C6795" s="10"/>
      <c r="D6795" s="10"/>
      <c r="E6795" s="10"/>
      <c r="F6795" s="10"/>
      <c r="G6795" s="10"/>
      <c r="H6795" s="10"/>
    </row>
    <row r="6796" spans="2:8" x14ac:dyDescent="0.3">
      <c r="B6796" s="7"/>
      <c r="C6796" s="10"/>
      <c r="D6796" s="10"/>
      <c r="E6796" s="10"/>
      <c r="F6796" s="10"/>
      <c r="G6796" s="10"/>
      <c r="H6796" s="10"/>
    </row>
    <row r="6797" spans="2:8" x14ac:dyDescent="0.3">
      <c r="B6797" s="7"/>
      <c r="C6797" s="10"/>
      <c r="D6797" s="10"/>
      <c r="E6797" s="10"/>
      <c r="F6797" s="10"/>
      <c r="G6797" s="10"/>
      <c r="H6797" s="10"/>
    </row>
    <row r="6798" spans="2:8" x14ac:dyDescent="0.3">
      <c r="B6798" s="7"/>
      <c r="C6798" s="10"/>
      <c r="D6798" s="10"/>
      <c r="E6798" s="10"/>
      <c r="F6798" s="10"/>
      <c r="G6798" s="10"/>
      <c r="H6798" s="10"/>
    </row>
    <row r="6799" spans="2:8" x14ac:dyDescent="0.3">
      <c r="B6799" s="7"/>
      <c r="C6799" s="10"/>
      <c r="D6799" s="10"/>
      <c r="E6799" s="10"/>
      <c r="F6799" s="10"/>
      <c r="G6799" s="10"/>
      <c r="H6799" s="10"/>
    </row>
    <row r="6800" spans="2:8" x14ac:dyDescent="0.3">
      <c r="B6800" s="7"/>
      <c r="C6800" s="10"/>
      <c r="D6800" s="10"/>
      <c r="E6800" s="10"/>
      <c r="F6800" s="10"/>
      <c r="G6800" s="10"/>
      <c r="H6800" s="10"/>
    </row>
    <row r="6801" spans="2:8" x14ac:dyDescent="0.3">
      <c r="B6801" s="7"/>
      <c r="C6801" s="10"/>
      <c r="D6801" s="10"/>
      <c r="E6801" s="10"/>
      <c r="F6801" s="10"/>
      <c r="G6801" s="10"/>
      <c r="H6801" s="10"/>
    </row>
    <row r="6802" spans="2:8" x14ac:dyDescent="0.3">
      <c r="B6802" s="7"/>
      <c r="C6802" s="10"/>
      <c r="D6802" s="10"/>
      <c r="E6802" s="10"/>
      <c r="F6802" s="10"/>
      <c r="G6802" s="10"/>
      <c r="H6802" s="10"/>
    </row>
    <row r="6803" spans="2:8" x14ac:dyDescent="0.3">
      <c r="B6803" s="7"/>
      <c r="C6803" s="10"/>
      <c r="D6803" s="10"/>
      <c r="E6803" s="10"/>
      <c r="F6803" s="10"/>
      <c r="G6803" s="10"/>
      <c r="H6803" s="10"/>
    </row>
    <row r="6804" spans="2:8" x14ac:dyDescent="0.3">
      <c r="B6804" s="7"/>
      <c r="C6804" s="10"/>
      <c r="D6804" s="10"/>
      <c r="E6804" s="10"/>
      <c r="F6804" s="10"/>
      <c r="G6804" s="10"/>
      <c r="H6804" s="10"/>
    </row>
    <row r="6805" spans="2:8" x14ac:dyDescent="0.3">
      <c r="B6805" s="7"/>
      <c r="C6805" s="10"/>
      <c r="D6805" s="10"/>
      <c r="E6805" s="10"/>
      <c r="F6805" s="10"/>
      <c r="G6805" s="10"/>
      <c r="H6805" s="10"/>
    </row>
    <row r="6806" spans="2:8" x14ac:dyDescent="0.3">
      <c r="B6806" s="7"/>
      <c r="C6806" s="10"/>
      <c r="D6806" s="10"/>
      <c r="E6806" s="10"/>
      <c r="F6806" s="10"/>
      <c r="G6806" s="10"/>
      <c r="H6806" s="10"/>
    </row>
    <row r="6807" spans="2:8" x14ac:dyDescent="0.3">
      <c r="B6807" s="7"/>
      <c r="C6807" s="10"/>
      <c r="D6807" s="10"/>
      <c r="E6807" s="10"/>
      <c r="F6807" s="10"/>
      <c r="G6807" s="10"/>
      <c r="H6807" s="10"/>
    </row>
    <row r="6808" spans="2:8" x14ac:dyDescent="0.3">
      <c r="B6808" s="7"/>
      <c r="C6808" s="10"/>
      <c r="D6808" s="10"/>
      <c r="E6808" s="10"/>
      <c r="F6808" s="10"/>
      <c r="G6808" s="10"/>
      <c r="H6808" s="10"/>
    </row>
    <row r="6809" spans="2:8" x14ac:dyDescent="0.3">
      <c r="B6809" s="7"/>
      <c r="C6809" s="10"/>
      <c r="D6809" s="10"/>
      <c r="E6809" s="10"/>
      <c r="F6809" s="10"/>
      <c r="G6809" s="10"/>
      <c r="H6809" s="10"/>
    </row>
    <row r="6810" spans="2:8" x14ac:dyDescent="0.3">
      <c r="B6810" s="7"/>
      <c r="C6810" s="10"/>
      <c r="D6810" s="10"/>
      <c r="E6810" s="10"/>
      <c r="F6810" s="10"/>
      <c r="G6810" s="10"/>
      <c r="H6810" s="10"/>
    </row>
    <row r="6811" spans="2:8" x14ac:dyDescent="0.3">
      <c r="B6811" s="7"/>
      <c r="C6811" s="10"/>
      <c r="D6811" s="10"/>
      <c r="E6811" s="10"/>
      <c r="F6811" s="10"/>
      <c r="G6811" s="10"/>
      <c r="H6811" s="10"/>
    </row>
    <row r="6812" spans="2:8" x14ac:dyDescent="0.3">
      <c r="B6812" s="7"/>
      <c r="C6812" s="10"/>
      <c r="D6812" s="10"/>
      <c r="E6812" s="10"/>
      <c r="F6812" s="10"/>
      <c r="G6812" s="10"/>
      <c r="H6812" s="10"/>
    </row>
    <row r="6813" spans="2:8" x14ac:dyDescent="0.3">
      <c r="B6813" s="7"/>
      <c r="C6813" s="10"/>
      <c r="D6813" s="10"/>
      <c r="E6813" s="10"/>
      <c r="F6813" s="10"/>
      <c r="G6813" s="10"/>
      <c r="H6813" s="10"/>
    </row>
    <row r="6814" spans="2:8" x14ac:dyDescent="0.3">
      <c r="B6814" s="7"/>
      <c r="C6814" s="10"/>
      <c r="D6814" s="10"/>
      <c r="E6814" s="10"/>
      <c r="F6814" s="10"/>
      <c r="G6814" s="10"/>
      <c r="H6814" s="10"/>
    </row>
    <row r="6815" spans="2:8" x14ac:dyDescent="0.3">
      <c r="B6815" s="7"/>
      <c r="C6815" s="10"/>
      <c r="D6815" s="10"/>
      <c r="E6815" s="10"/>
      <c r="F6815" s="10"/>
      <c r="G6815" s="10"/>
      <c r="H6815" s="10"/>
    </row>
    <row r="6816" spans="2:8" x14ac:dyDescent="0.3">
      <c r="B6816" s="7"/>
      <c r="C6816" s="10"/>
      <c r="D6816" s="10"/>
      <c r="E6816" s="10"/>
      <c r="F6816" s="10"/>
      <c r="G6816" s="10"/>
      <c r="H6816" s="10"/>
    </row>
    <row r="6817" spans="2:8" x14ac:dyDescent="0.3">
      <c r="B6817" s="7"/>
      <c r="C6817" s="10"/>
      <c r="D6817" s="10"/>
      <c r="E6817" s="10"/>
      <c r="F6817" s="10"/>
      <c r="G6817" s="10"/>
      <c r="H6817" s="10"/>
    </row>
    <row r="6818" spans="2:8" x14ac:dyDescent="0.3">
      <c r="B6818" s="7"/>
      <c r="C6818" s="10"/>
      <c r="D6818" s="10"/>
      <c r="E6818" s="10"/>
      <c r="F6818" s="10"/>
      <c r="G6818" s="10"/>
      <c r="H6818" s="10"/>
    </row>
    <row r="6819" spans="2:8" x14ac:dyDescent="0.3">
      <c r="B6819" s="7"/>
      <c r="C6819" s="10"/>
      <c r="D6819" s="10"/>
      <c r="E6819" s="10"/>
      <c r="F6819" s="10"/>
      <c r="G6819" s="10"/>
      <c r="H6819" s="10"/>
    </row>
    <row r="6820" spans="2:8" x14ac:dyDescent="0.3">
      <c r="B6820" s="7"/>
      <c r="C6820" s="10"/>
      <c r="D6820" s="10"/>
      <c r="E6820" s="10"/>
      <c r="F6820" s="10"/>
      <c r="G6820" s="10"/>
      <c r="H6820" s="10"/>
    </row>
    <row r="6821" spans="2:8" x14ac:dyDescent="0.3">
      <c r="B6821" s="7"/>
      <c r="C6821" s="10"/>
      <c r="D6821" s="10"/>
      <c r="E6821" s="10"/>
      <c r="F6821" s="10"/>
      <c r="G6821" s="10"/>
      <c r="H6821" s="10"/>
    </row>
    <row r="6822" spans="2:8" x14ac:dyDescent="0.3">
      <c r="B6822" s="7"/>
      <c r="C6822" s="10"/>
      <c r="D6822" s="10"/>
      <c r="E6822" s="10"/>
      <c r="F6822" s="10"/>
      <c r="G6822" s="10"/>
      <c r="H6822" s="10"/>
    </row>
    <row r="6823" spans="2:8" x14ac:dyDescent="0.3">
      <c r="B6823" s="7"/>
      <c r="C6823" s="10"/>
      <c r="D6823" s="10"/>
      <c r="E6823" s="10"/>
      <c r="F6823" s="10"/>
      <c r="G6823" s="10"/>
      <c r="H6823" s="10"/>
    </row>
    <row r="6824" spans="2:8" x14ac:dyDescent="0.3">
      <c r="B6824" s="7"/>
      <c r="C6824" s="10"/>
      <c r="D6824" s="10"/>
      <c r="E6824" s="10"/>
      <c r="F6824" s="10"/>
      <c r="G6824" s="10"/>
      <c r="H6824" s="10"/>
    </row>
    <row r="6825" spans="2:8" x14ac:dyDescent="0.3">
      <c r="B6825" s="7"/>
      <c r="C6825" s="10"/>
      <c r="D6825" s="10"/>
      <c r="E6825" s="10"/>
      <c r="F6825" s="10"/>
      <c r="G6825" s="10"/>
      <c r="H6825" s="10"/>
    </row>
    <row r="6826" spans="2:8" x14ac:dyDescent="0.3">
      <c r="B6826" s="7"/>
      <c r="C6826" s="10"/>
      <c r="D6826" s="10"/>
      <c r="E6826" s="10"/>
      <c r="F6826" s="10"/>
      <c r="G6826" s="10"/>
      <c r="H6826" s="10"/>
    </row>
    <row r="6827" spans="2:8" x14ac:dyDescent="0.3">
      <c r="B6827" s="7"/>
      <c r="C6827" s="10"/>
      <c r="D6827" s="10"/>
      <c r="E6827" s="10"/>
      <c r="F6827" s="10"/>
      <c r="G6827" s="10"/>
      <c r="H6827" s="10"/>
    </row>
    <row r="6828" spans="2:8" x14ac:dyDescent="0.3">
      <c r="B6828" s="7"/>
      <c r="C6828" s="10"/>
      <c r="D6828" s="10"/>
      <c r="E6828" s="10"/>
      <c r="F6828" s="10"/>
      <c r="G6828" s="10"/>
      <c r="H6828" s="10"/>
    </row>
    <row r="6829" spans="2:8" x14ac:dyDescent="0.3">
      <c r="B6829" s="7"/>
      <c r="C6829" s="10"/>
      <c r="D6829" s="10"/>
      <c r="E6829" s="10"/>
      <c r="F6829" s="10"/>
      <c r="G6829" s="10"/>
      <c r="H6829" s="10"/>
    </row>
    <row r="6830" spans="2:8" x14ac:dyDescent="0.3">
      <c r="B6830" s="7"/>
      <c r="C6830" s="10"/>
      <c r="D6830" s="10"/>
      <c r="E6830" s="10"/>
      <c r="F6830" s="10"/>
      <c r="G6830" s="10"/>
      <c r="H6830" s="10"/>
    </row>
    <row r="6831" spans="2:8" x14ac:dyDescent="0.3">
      <c r="B6831" s="7"/>
      <c r="C6831" s="10"/>
      <c r="D6831" s="10"/>
      <c r="E6831" s="10"/>
      <c r="F6831" s="10"/>
      <c r="G6831" s="10"/>
      <c r="H6831" s="10"/>
    </row>
    <row r="6832" spans="2:8" x14ac:dyDescent="0.3">
      <c r="B6832" s="7"/>
      <c r="C6832" s="10"/>
      <c r="D6832" s="10"/>
      <c r="E6832" s="10"/>
      <c r="F6832" s="10"/>
      <c r="G6832" s="10"/>
      <c r="H6832" s="10"/>
    </row>
    <row r="6833" spans="2:8" x14ac:dyDescent="0.3">
      <c r="B6833" s="7"/>
      <c r="C6833" s="10"/>
      <c r="D6833" s="10"/>
      <c r="E6833" s="10"/>
      <c r="F6833" s="10"/>
      <c r="G6833" s="10"/>
      <c r="H6833" s="10"/>
    </row>
    <row r="6834" spans="2:8" x14ac:dyDescent="0.3">
      <c r="B6834" s="7"/>
      <c r="C6834" s="10"/>
      <c r="D6834" s="10"/>
      <c r="E6834" s="10"/>
      <c r="F6834" s="10"/>
      <c r="G6834" s="10"/>
      <c r="H6834" s="10"/>
    </row>
    <row r="6835" spans="2:8" x14ac:dyDescent="0.3">
      <c r="B6835" s="7"/>
      <c r="C6835" s="10"/>
      <c r="D6835" s="10"/>
      <c r="E6835" s="10"/>
      <c r="F6835" s="10"/>
      <c r="G6835" s="10"/>
      <c r="H6835" s="10"/>
    </row>
    <row r="6836" spans="2:8" x14ac:dyDescent="0.3">
      <c r="B6836" s="7"/>
      <c r="C6836" s="10"/>
      <c r="D6836" s="10"/>
      <c r="E6836" s="10"/>
      <c r="F6836" s="10"/>
      <c r="G6836" s="10"/>
      <c r="H6836" s="10"/>
    </row>
    <row r="6837" spans="2:8" x14ac:dyDescent="0.3">
      <c r="B6837" s="7"/>
      <c r="C6837" s="10"/>
      <c r="D6837" s="10"/>
      <c r="E6837" s="10"/>
      <c r="F6837" s="10"/>
      <c r="G6837" s="10"/>
      <c r="H6837" s="10"/>
    </row>
    <row r="6838" spans="2:8" x14ac:dyDescent="0.3">
      <c r="B6838" s="7"/>
      <c r="C6838" s="10"/>
      <c r="D6838" s="10"/>
      <c r="E6838" s="10"/>
      <c r="F6838" s="10"/>
      <c r="G6838" s="10"/>
      <c r="H6838" s="10"/>
    </row>
    <row r="6839" spans="2:8" x14ac:dyDescent="0.3">
      <c r="B6839" s="7"/>
      <c r="C6839" s="10"/>
      <c r="D6839" s="10"/>
      <c r="E6839" s="10"/>
      <c r="F6839" s="10"/>
      <c r="G6839" s="10"/>
      <c r="H6839" s="10"/>
    </row>
    <row r="6840" spans="2:8" x14ac:dyDescent="0.3">
      <c r="B6840" s="7"/>
      <c r="C6840" s="10"/>
      <c r="D6840" s="10"/>
      <c r="E6840" s="10"/>
      <c r="F6840" s="10"/>
      <c r="G6840" s="10"/>
      <c r="H6840" s="10"/>
    </row>
    <row r="6841" spans="2:8" x14ac:dyDescent="0.3">
      <c r="B6841" s="7"/>
      <c r="C6841" s="10"/>
      <c r="D6841" s="10"/>
      <c r="E6841" s="10"/>
      <c r="F6841" s="10"/>
      <c r="G6841" s="10"/>
      <c r="H6841" s="10"/>
    </row>
    <row r="6842" spans="2:8" x14ac:dyDescent="0.3">
      <c r="B6842" s="7"/>
      <c r="C6842" s="10"/>
      <c r="D6842" s="10"/>
      <c r="E6842" s="10"/>
      <c r="F6842" s="10"/>
      <c r="G6842" s="10"/>
      <c r="H6842" s="10"/>
    </row>
    <row r="6843" spans="2:8" x14ac:dyDescent="0.3">
      <c r="B6843" s="7"/>
      <c r="C6843" s="10"/>
      <c r="D6843" s="10"/>
      <c r="E6843" s="10"/>
      <c r="F6843" s="10"/>
      <c r="G6843" s="10"/>
      <c r="H6843" s="10"/>
    </row>
    <row r="6844" spans="2:8" x14ac:dyDescent="0.3">
      <c r="B6844" s="7"/>
      <c r="C6844" s="10"/>
      <c r="D6844" s="10"/>
      <c r="E6844" s="10"/>
      <c r="F6844" s="10"/>
      <c r="G6844" s="10"/>
      <c r="H6844" s="10"/>
    </row>
    <row r="6845" spans="2:8" x14ac:dyDescent="0.3">
      <c r="B6845" s="7"/>
      <c r="C6845" s="10"/>
      <c r="D6845" s="10"/>
      <c r="E6845" s="10"/>
      <c r="F6845" s="10"/>
      <c r="G6845" s="10"/>
      <c r="H6845" s="10"/>
    </row>
    <row r="6846" spans="2:8" x14ac:dyDescent="0.3">
      <c r="B6846" s="7"/>
      <c r="C6846" s="10"/>
      <c r="D6846" s="10"/>
      <c r="E6846" s="10"/>
      <c r="F6846" s="10"/>
      <c r="G6846" s="10"/>
      <c r="H6846" s="10"/>
    </row>
    <row r="6847" spans="2:8" x14ac:dyDescent="0.3">
      <c r="B6847" s="7"/>
      <c r="C6847" s="10"/>
      <c r="D6847" s="10"/>
      <c r="E6847" s="10"/>
      <c r="F6847" s="10"/>
      <c r="G6847" s="10"/>
      <c r="H6847" s="10"/>
    </row>
    <row r="6848" spans="2:8" x14ac:dyDescent="0.3">
      <c r="B6848" s="7"/>
      <c r="C6848" s="10"/>
      <c r="D6848" s="10"/>
      <c r="E6848" s="10"/>
      <c r="F6848" s="10"/>
      <c r="G6848" s="10"/>
      <c r="H6848" s="10"/>
    </row>
    <row r="6849" spans="2:8" x14ac:dyDescent="0.3">
      <c r="B6849" s="7"/>
      <c r="C6849" s="10"/>
      <c r="D6849" s="10"/>
      <c r="E6849" s="10"/>
      <c r="F6849" s="10"/>
      <c r="G6849" s="10"/>
      <c r="H6849" s="10"/>
    </row>
    <row r="6850" spans="2:8" x14ac:dyDescent="0.3">
      <c r="B6850" s="7"/>
      <c r="C6850" s="10"/>
      <c r="D6850" s="10"/>
      <c r="E6850" s="10"/>
      <c r="F6850" s="10"/>
      <c r="G6850" s="10"/>
      <c r="H6850" s="10"/>
    </row>
    <row r="6851" spans="2:8" x14ac:dyDescent="0.3">
      <c r="B6851" s="7"/>
      <c r="C6851" s="10"/>
      <c r="D6851" s="10"/>
      <c r="E6851" s="10"/>
      <c r="F6851" s="10"/>
      <c r="G6851" s="10"/>
      <c r="H6851" s="10"/>
    </row>
    <row r="6852" spans="2:8" x14ac:dyDescent="0.3">
      <c r="B6852" s="7"/>
      <c r="C6852" s="10"/>
      <c r="D6852" s="10"/>
      <c r="E6852" s="10"/>
      <c r="F6852" s="10"/>
      <c r="G6852" s="10"/>
      <c r="H6852" s="10"/>
    </row>
    <row r="6853" spans="2:8" x14ac:dyDescent="0.3">
      <c r="B6853" s="7"/>
      <c r="C6853" s="10"/>
      <c r="D6853" s="10"/>
      <c r="E6853" s="10"/>
      <c r="F6853" s="10"/>
      <c r="G6853" s="10"/>
      <c r="H6853" s="10"/>
    </row>
    <row r="6854" spans="2:8" x14ac:dyDescent="0.3">
      <c r="B6854" s="7"/>
      <c r="C6854" s="10"/>
      <c r="D6854" s="10"/>
      <c r="E6854" s="10"/>
      <c r="F6854" s="10"/>
      <c r="G6854" s="10"/>
      <c r="H6854" s="10"/>
    </row>
    <row r="6855" spans="2:8" x14ac:dyDescent="0.3">
      <c r="B6855" s="7"/>
      <c r="C6855" s="10"/>
      <c r="D6855" s="10"/>
      <c r="E6855" s="10"/>
      <c r="F6855" s="10"/>
      <c r="G6855" s="10"/>
      <c r="H6855" s="10"/>
    </row>
    <row r="6856" spans="2:8" x14ac:dyDescent="0.3">
      <c r="B6856" s="7"/>
      <c r="C6856" s="10"/>
      <c r="D6856" s="10"/>
      <c r="E6856" s="10"/>
      <c r="F6856" s="10"/>
      <c r="G6856" s="10"/>
      <c r="H6856" s="10"/>
    </row>
    <row r="6857" spans="2:8" x14ac:dyDescent="0.3">
      <c r="B6857" s="7"/>
      <c r="C6857" s="10"/>
      <c r="D6857" s="10"/>
      <c r="E6857" s="10"/>
      <c r="F6857" s="10"/>
      <c r="G6857" s="10"/>
      <c r="H6857" s="10"/>
    </row>
    <row r="6858" spans="2:8" x14ac:dyDescent="0.3">
      <c r="B6858" s="7"/>
      <c r="C6858" s="10"/>
      <c r="D6858" s="10"/>
      <c r="E6858" s="10"/>
      <c r="F6858" s="10"/>
      <c r="G6858" s="10"/>
      <c r="H6858" s="10"/>
    </row>
    <row r="6859" spans="2:8" x14ac:dyDescent="0.3">
      <c r="B6859" s="7"/>
      <c r="C6859" s="10"/>
      <c r="D6859" s="10"/>
      <c r="E6859" s="10"/>
      <c r="F6859" s="10"/>
      <c r="G6859" s="10"/>
      <c r="H6859" s="10"/>
    </row>
    <row r="6860" spans="2:8" x14ac:dyDescent="0.3">
      <c r="B6860" s="7"/>
      <c r="C6860" s="10"/>
      <c r="D6860" s="10"/>
      <c r="E6860" s="10"/>
      <c r="F6860" s="10"/>
      <c r="G6860" s="10"/>
      <c r="H6860" s="10"/>
    </row>
    <row r="6861" spans="2:8" x14ac:dyDescent="0.3">
      <c r="B6861" s="7"/>
      <c r="C6861" s="10"/>
      <c r="D6861" s="10"/>
      <c r="E6861" s="10"/>
      <c r="F6861" s="10"/>
      <c r="G6861" s="10"/>
      <c r="H6861" s="10"/>
    </row>
    <row r="6862" spans="2:8" x14ac:dyDescent="0.3">
      <c r="B6862" s="7"/>
      <c r="C6862" s="10"/>
      <c r="D6862" s="10"/>
      <c r="E6862" s="10"/>
      <c r="F6862" s="10"/>
      <c r="G6862" s="10"/>
      <c r="H6862" s="10"/>
    </row>
    <row r="6863" spans="2:8" x14ac:dyDescent="0.3">
      <c r="B6863" s="7"/>
      <c r="C6863" s="10"/>
      <c r="D6863" s="10"/>
      <c r="E6863" s="10"/>
      <c r="F6863" s="10"/>
      <c r="G6863" s="10"/>
      <c r="H6863" s="10"/>
    </row>
    <row r="6864" spans="2:8" x14ac:dyDescent="0.3">
      <c r="B6864" s="7"/>
      <c r="C6864" s="10"/>
      <c r="D6864" s="10"/>
      <c r="E6864" s="10"/>
      <c r="F6864" s="10"/>
      <c r="G6864" s="10"/>
      <c r="H6864" s="10"/>
    </row>
    <row r="6865" spans="2:8" x14ac:dyDescent="0.3">
      <c r="B6865" s="7"/>
      <c r="C6865" s="10"/>
      <c r="D6865" s="10"/>
      <c r="E6865" s="10"/>
      <c r="F6865" s="10"/>
      <c r="G6865" s="10"/>
      <c r="H6865" s="10"/>
    </row>
    <row r="6866" spans="2:8" x14ac:dyDescent="0.3">
      <c r="B6866" s="7"/>
      <c r="C6866" s="10"/>
      <c r="D6866" s="10"/>
      <c r="E6866" s="10"/>
      <c r="F6866" s="10"/>
      <c r="G6866" s="10"/>
      <c r="H6866" s="10"/>
    </row>
    <row r="6867" spans="2:8" x14ac:dyDescent="0.3">
      <c r="B6867" s="7"/>
      <c r="C6867" s="10"/>
      <c r="D6867" s="10"/>
      <c r="E6867" s="10"/>
      <c r="F6867" s="10"/>
      <c r="G6867" s="10"/>
      <c r="H6867" s="10"/>
    </row>
    <row r="6868" spans="2:8" x14ac:dyDescent="0.3">
      <c r="B6868" s="7"/>
      <c r="C6868" s="10"/>
      <c r="D6868" s="10"/>
      <c r="E6868" s="10"/>
      <c r="F6868" s="10"/>
      <c r="G6868" s="10"/>
      <c r="H6868" s="10"/>
    </row>
    <row r="6869" spans="2:8" x14ac:dyDescent="0.3">
      <c r="B6869" s="7"/>
      <c r="C6869" s="10"/>
      <c r="D6869" s="10"/>
      <c r="E6869" s="10"/>
      <c r="F6869" s="10"/>
      <c r="G6869" s="10"/>
      <c r="H6869" s="10"/>
    </row>
    <row r="6870" spans="2:8" x14ac:dyDescent="0.3">
      <c r="B6870" s="7"/>
      <c r="C6870" s="10"/>
      <c r="D6870" s="10"/>
      <c r="E6870" s="10"/>
      <c r="F6870" s="10"/>
      <c r="G6870" s="10"/>
      <c r="H6870" s="10"/>
    </row>
    <row r="6871" spans="2:8" x14ac:dyDescent="0.3">
      <c r="B6871" s="7"/>
      <c r="C6871" s="10"/>
      <c r="D6871" s="10"/>
      <c r="E6871" s="10"/>
      <c r="F6871" s="10"/>
      <c r="G6871" s="10"/>
      <c r="H6871" s="10"/>
    </row>
    <row r="6872" spans="2:8" x14ac:dyDescent="0.3">
      <c r="B6872" s="7"/>
      <c r="C6872" s="10"/>
      <c r="D6872" s="10"/>
      <c r="E6872" s="10"/>
      <c r="F6872" s="10"/>
      <c r="G6872" s="10"/>
      <c r="H6872" s="10"/>
    </row>
    <row r="6873" spans="2:8" x14ac:dyDescent="0.3">
      <c r="B6873" s="7"/>
      <c r="C6873" s="10"/>
      <c r="D6873" s="10"/>
      <c r="E6873" s="10"/>
      <c r="F6873" s="10"/>
      <c r="G6873" s="10"/>
      <c r="H6873" s="10"/>
    </row>
    <row r="6874" spans="2:8" x14ac:dyDescent="0.3">
      <c r="B6874" s="7"/>
      <c r="C6874" s="10"/>
      <c r="D6874" s="10"/>
      <c r="E6874" s="10"/>
      <c r="F6874" s="10"/>
      <c r="G6874" s="10"/>
      <c r="H6874" s="10"/>
    </row>
    <row r="6875" spans="2:8" x14ac:dyDescent="0.3">
      <c r="B6875" s="7"/>
      <c r="C6875" s="10"/>
      <c r="D6875" s="10"/>
      <c r="E6875" s="10"/>
      <c r="F6875" s="10"/>
      <c r="G6875" s="10"/>
      <c r="H6875" s="10"/>
    </row>
    <row r="6876" spans="2:8" x14ac:dyDescent="0.3">
      <c r="B6876" s="7"/>
      <c r="C6876" s="10"/>
      <c r="D6876" s="10"/>
      <c r="E6876" s="10"/>
      <c r="F6876" s="10"/>
      <c r="G6876" s="10"/>
      <c r="H6876" s="10"/>
    </row>
    <row r="6877" spans="2:8" x14ac:dyDescent="0.3">
      <c r="B6877" s="7"/>
      <c r="C6877" s="10"/>
      <c r="D6877" s="10"/>
      <c r="E6877" s="10"/>
      <c r="F6877" s="10"/>
      <c r="G6877" s="10"/>
      <c r="H6877" s="10"/>
    </row>
    <row r="6878" spans="2:8" x14ac:dyDescent="0.3">
      <c r="B6878" s="7"/>
      <c r="C6878" s="10"/>
      <c r="D6878" s="10"/>
      <c r="E6878" s="10"/>
      <c r="F6878" s="10"/>
      <c r="G6878" s="10"/>
      <c r="H6878" s="10"/>
    </row>
    <row r="6879" spans="2:8" x14ac:dyDescent="0.3">
      <c r="B6879" s="7"/>
      <c r="C6879" s="10"/>
      <c r="D6879" s="10"/>
      <c r="E6879" s="10"/>
      <c r="F6879" s="10"/>
      <c r="G6879" s="10"/>
      <c r="H6879" s="10"/>
    </row>
    <row r="6880" spans="2:8" x14ac:dyDescent="0.3">
      <c r="B6880" s="7"/>
      <c r="C6880" s="10"/>
      <c r="D6880" s="10"/>
      <c r="E6880" s="10"/>
      <c r="F6880" s="10"/>
      <c r="G6880" s="10"/>
      <c r="H6880" s="10"/>
    </row>
    <row r="6881" spans="2:8" x14ac:dyDescent="0.3">
      <c r="B6881" s="7"/>
      <c r="C6881" s="10"/>
      <c r="D6881" s="10"/>
      <c r="E6881" s="10"/>
      <c r="F6881" s="10"/>
      <c r="G6881" s="10"/>
      <c r="H6881" s="10"/>
    </row>
    <row r="6882" spans="2:8" x14ac:dyDescent="0.3">
      <c r="B6882" s="7"/>
      <c r="C6882" s="10"/>
      <c r="D6882" s="10"/>
      <c r="E6882" s="10"/>
      <c r="F6882" s="10"/>
      <c r="G6882" s="10"/>
      <c r="H6882" s="10"/>
    </row>
    <row r="6883" spans="2:8" x14ac:dyDescent="0.3">
      <c r="B6883" s="7"/>
      <c r="C6883" s="10"/>
      <c r="D6883" s="10"/>
      <c r="E6883" s="10"/>
      <c r="F6883" s="10"/>
      <c r="G6883" s="10"/>
      <c r="H6883" s="10"/>
    </row>
    <row r="6884" spans="2:8" x14ac:dyDescent="0.3">
      <c r="B6884" s="7"/>
      <c r="C6884" s="10"/>
      <c r="D6884" s="10"/>
      <c r="E6884" s="10"/>
      <c r="F6884" s="10"/>
      <c r="G6884" s="10"/>
      <c r="H6884" s="10"/>
    </row>
    <row r="6885" spans="2:8" x14ac:dyDescent="0.3">
      <c r="B6885" s="7"/>
      <c r="C6885" s="10"/>
      <c r="D6885" s="10"/>
      <c r="E6885" s="10"/>
      <c r="F6885" s="10"/>
      <c r="G6885" s="10"/>
      <c r="H6885" s="10"/>
    </row>
    <row r="6886" spans="2:8" x14ac:dyDescent="0.3">
      <c r="B6886" s="7"/>
      <c r="C6886" s="10"/>
      <c r="D6886" s="10"/>
      <c r="E6886" s="10"/>
      <c r="F6886" s="10"/>
      <c r="G6886" s="10"/>
      <c r="H6886" s="10"/>
    </row>
    <row r="6887" spans="2:8" x14ac:dyDescent="0.3">
      <c r="B6887" s="7"/>
      <c r="C6887" s="10"/>
      <c r="D6887" s="10"/>
      <c r="E6887" s="10"/>
      <c r="F6887" s="10"/>
      <c r="G6887" s="10"/>
      <c r="H6887" s="10"/>
    </row>
    <row r="6888" spans="2:8" x14ac:dyDescent="0.3">
      <c r="B6888" s="7"/>
      <c r="C6888" s="10"/>
      <c r="D6888" s="10"/>
      <c r="E6888" s="10"/>
      <c r="F6888" s="10"/>
      <c r="G6888" s="10"/>
      <c r="H6888" s="10"/>
    </row>
    <row r="6889" spans="2:8" x14ac:dyDescent="0.3">
      <c r="B6889" s="7"/>
      <c r="C6889" s="10"/>
      <c r="D6889" s="10"/>
      <c r="E6889" s="10"/>
      <c r="F6889" s="10"/>
      <c r="G6889" s="10"/>
      <c r="H6889" s="10"/>
    </row>
    <row r="6890" spans="2:8" x14ac:dyDescent="0.3">
      <c r="B6890" s="7"/>
      <c r="C6890" s="10"/>
      <c r="D6890" s="10"/>
      <c r="E6890" s="10"/>
      <c r="F6890" s="10"/>
      <c r="G6890" s="10"/>
      <c r="H6890" s="10"/>
    </row>
    <row r="6891" spans="2:8" x14ac:dyDescent="0.3">
      <c r="B6891" s="7"/>
      <c r="C6891" s="10"/>
      <c r="D6891" s="10"/>
      <c r="E6891" s="10"/>
      <c r="F6891" s="10"/>
      <c r="G6891" s="10"/>
      <c r="H6891" s="10"/>
    </row>
    <row r="6892" spans="2:8" x14ac:dyDescent="0.3">
      <c r="B6892" s="7"/>
      <c r="C6892" s="10"/>
      <c r="D6892" s="10"/>
      <c r="E6892" s="10"/>
      <c r="F6892" s="10"/>
      <c r="G6892" s="10"/>
      <c r="H6892" s="10"/>
    </row>
    <row r="6893" spans="2:8" x14ac:dyDescent="0.3">
      <c r="B6893" s="7"/>
      <c r="C6893" s="10"/>
      <c r="D6893" s="10"/>
      <c r="E6893" s="10"/>
      <c r="F6893" s="10"/>
      <c r="G6893" s="10"/>
      <c r="H6893" s="10"/>
    </row>
    <row r="6894" spans="2:8" x14ac:dyDescent="0.3">
      <c r="B6894" s="7"/>
      <c r="C6894" s="10"/>
      <c r="D6894" s="10"/>
      <c r="E6894" s="10"/>
      <c r="F6894" s="10"/>
      <c r="G6894" s="10"/>
      <c r="H6894" s="10"/>
    </row>
    <row r="6895" spans="2:8" x14ac:dyDescent="0.3">
      <c r="B6895" s="7"/>
      <c r="C6895" s="10"/>
      <c r="D6895" s="10"/>
      <c r="E6895" s="10"/>
      <c r="F6895" s="10"/>
      <c r="G6895" s="10"/>
      <c r="H6895" s="10"/>
    </row>
    <row r="6896" spans="2:8" x14ac:dyDescent="0.3">
      <c r="B6896" s="7"/>
      <c r="C6896" s="10"/>
      <c r="D6896" s="10"/>
      <c r="E6896" s="10"/>
      <c r="F6896" s="10"/>
      <c r="G6896" s="10"/>
      <c r="H6896" s="10"/>
    </row>
    <row r="6897" spans="2:8" x14ac:dyDescent="0.3">
      <c r="B6897" s="7"/>
      <c r="C6897" s="10"/>
      <c r="D6897" s="10"/>
      <c r="E6897" s="10"/>
      <c r="F6897" s="10"/>
      <c r="G6897" s="10"/>
      <c r="H6897" s="10"/>
    </row>
    <row r="6898" spans="2:8" x14ac:dyDescent="0.3">
      <c r="B6898" s="7"/>
      <c r="C6898" s="10"/>
      <c r="D6898" s="10"/>
      <c r="E6898" s="10"/>
      <c r="F6898" s="10"/>
      <c r="G6898" s="10"/>
      <c r="H6898" s="10"/>
    </row>
    <row r="6899" spans="2:8" x14ac:dyDescent="0.3">
      <c r="B6899" s="7"/>
      <c r="C6899" s="10"/>
      <c r="D6899" s="10"/>
      <c r="E6899" s="10"/>
      <c r="F6899" s="10"/>
      <c r="G6899" s="10"/>
      <c r="H6899" s="10"/>
    </row>
    <row r="6900" spans="2:8" x14ac:dyDescent="0.3">
      <c r="B6900" s="7"/>
      <c r="C6900" s="10"/>
      <c r="D6900" s="10"/>
      <c r="E6900" s="10"/>
      <c r="F6900" s="10"/>
      <c r="G6900" s="10"/>
      <c r="H6900" s="10"/>
    </row>
    <row r="6901" spans="2:8" x14ac:dyDescent="0.3">
      <c r="B6901" s="7"/>
      <c r="C6901" s="10"/>
      <c r="D6901" s="10"/>
      <c r="E6901" s="10"/>
      <c r="F6901" s="10"/>
      <c r="G6901" s="10"/>
      <c r="H6901" s="10"/>
    </row>
    <row r="6902" spans="2:8" x14ac:dyDescent="0.3">
      <c r="B6902" s="7"/>
      <c r="C6902" s="10"/>
      <c r="D6902" s="10"/>
      <c r="E6902" s="10"/>
      <c r="F6902" s="10"/>
      <c r="G6902" s="10"/>
      <c r="H6902" s="10"/>
    </row>
    <row r="6903" spans="2:8" x14ac:dyDescent="0.3">
      <c r="B6903" s="7"/>
      <c r="C6903" s="10"/>
      <c r="D6903" s="10"/>
      <c r="E6903" s="10"/>
      <c r="F6903" s="10"/>
      <c r="G6903" s="10"/>
      <c r="H6903" s="10"/>
    </row>
    <row r="6904" spans="2:8" x14ac:dyDescent="0.3">
      <c r="B6904" s="7"/>
      <c r="C6904" s="10"/>
      <c r="D6904" s="10"/>
      <c r="E6904" s="10"/>
      <c r="F6904" s="10"/>
      <c r="G6904" s="10"/>
      <c r="H6904" s="10"/>
    </row>
    <row r="6905" spans="2:8" x14ac:dyDescent="0.3">
      <c r="B6905" s="7"/>
      <c r="C6905" s="10"/>
      <c r="D6905" s="10"/>
      <c r="E6905" s="10"/>
      <c r="F6905" s="10"/>
      <c r="G6905" s="10"/>
      <c r="H6905" s="10"/>
    </row>
    <row r="6906" spans="2:8" x14ac:dyDescent="0.3">
      <c r="B6906" s="7"/>
      <c r="C6906" s="10"/>
      <c r="D6906" s="10"/>
      <c r="E6906" s="10"/>
      <c r="F6906" s="10"/>
      <c r="G6906" s="10"/>
      <c r="H6906" s="10"/>
    </row>
    <row r="6907" spans="2:8" x14ac:dyDescent="0.3">
      <c r="B6907" s="7"/>
      <c r="C6907" s="10"/>
      <c r="D6907" s="10"/>
      <c r="E6907" s="10"/>
      <c r="F6907" s="10"/>
      <c r="G6907" s="10"/>
      <c r="H6907" s="10"/>
    </row>
    <row r="6908" spans="2:8" x14ac:dyDescent="0.3">
      <c r="B6908" s="7"/>
      <c r="C6908" s="10"/>
      <c r="D6908" s="10"/>
      <c r="E6908" s="10"/>
      <c r="F6908" s="10"/>
      <c r="G6908" s="10"/>
      <c r="H6908" s="10"/>
    </row>
    <row r="6909" spans="2:8" x14ac:dyDescent="0.3">
      <c r="B6909" s="7"/>
      <c r="C6909" s="10"/>
      <c r="D6909" s="10"/>
      <c r="E6909" s="10"/>
      <c r="F6909" s="10"/>
      <c r="G6909" s="10"/>
      <c r="H6909" s="10"/>
    </row>
    <row r="6910" spans="2:8" x14ac:dyDescent="0.3">
      <c r="B6910" s="7"/>
      <c r="C6910" s="10"/>
      <c r="D6910" s="10"/>
      <c r="E6910" s="10"/>
      <c r="F6910" s="10"/>
      <c r="G6910" s="10"/>
      <c r="H6910" s="10"/>
    </row>
    <row r="6911" spans="2:8" x14ac:dyDescent="0.3">
      <c r="B6911" s="7"/>
      <c r="C6911" s="10"/>
      <c r="D6911" s="10"/>
      <c r="E6911" s="10"/>
      <c r="F6911" s="10"/>
      <c r="G6911" s="10"/>
      <c r="H6911" s="10"/>
    </row>
    <row r="6912" spans="2:8" x14ac:dyDescent="0.3">
      <c r="B6912" s="7"/>
      <c r="C6912" s="10"/>
      <c r="D6912" s="10"/>
      <c r="E6912" s="10"/>
      <c r="F6912" s="10"/>
      <c r="G6912" s="10"/>
      <c r="H6912" s="10"/>
    </row>
    <row r="6913" spans="2:8" x14ac:dyDescent="0.3">
      <c r="B6913" s="7"/>
      <c r="C6913" s="10"/>
      <c r="D6913" s="10"/>
      <c r="E6913" s="10"/>
      <c r="F6913" s="10"/>
      <c r="G6913" s="10"/>
      <c r="H6913" s="10"/>
    </row>
    <row r="6914" spans="2:8" x14ac:dyDescent="0.3">
      <c r="B6914" s="7"/>
      <c r="C6914" s="10"/>
      <c r="D6914" s="10"/>
      <c r="E6914" s="10"/>
      <c r="F6914" s="10"/>
      <c r="G6914" s="10"/>
      <c r="H6914" s="10"/>
    </row>
    <row r="6915" spans="2:8" x14ac:dyDescent="0.3">
      <c r="B6915" s="7"/>
      <c r="C6915" s="10"/>
      <c r="D6915" s="10"/>
      <c r="E6915" s="10"/>
      <c r="F6915" s="10"/>
      <c r="G6915" s="10"/>
      <c r="H6915" s="10"/>
    </row>
    <row r="6916" spans="2:8" x14ac:dyDescent="0.3">
      <c r="B6916" s="7"/>
      <c r="C6916" s="10"/>
      <c r="D6916" s="10"/>
      <c r="E6916" s="10"/>
      <c r="F6916" s="10"/>
      <c r="G6916" s="10"/>
      <c r="H6916" s="10"/>
    </row>
    <row r="6917" spans="2:8" x14ac:dyDescent="0.3">
      <c r="B6917" s="7"/>
      <c r="C6917" s="10"/>
      <c r="D6917" s="10"/>
      <c r="E6917" s="10"/>
      <c r="F6917" s="10"/>
      <c r="G6917" s="10"/>
      <c r="H6917" s="10"/>
    </row>
    <row r="6918" spans="2:8" x14ac:dyDescent="0.3">
      <c r="B6918" s="7"/>
      <c r="C6918" s="10"/>
      <c r="D6918" s="10"/>
      <c r="E6918" s="10"/>
      <c r="F6918" s="10"/>
      <c r="G6918" s="10"/>
      <c r="H6918" s="10"/>
    </row>
    <row r="6919" spans="2:8" x14ac:dyDescent="0.3">
      <c r="B6919" s="7"/>
      <c r="C6919" s="10"/>
      <c r="D6919" s="10"/>
      <c r="E6919" s="10"/>
      <c r="F6919" s="10"/>
      <c r="G6919" s="10"/>
      <c r="H6919" s="10"/>
    </row>
    <row r="6920" spans="2:8" x14ac:dyDescent="0.3">
      <c r="B6920" s="7"/>
      <c r="C6920" s="10"/>
      <c r="D6920" s="10"/>
      <c r="E6920" s="10"/>
      <c r="F6920" s="10"/>
      <c r="G6920" s="10"/>
      <c r="H6920" s="10"/>
    </row>
    <row r="6921" spans="2:8" x14ac:dyDescent="0.3">
      <c r="B6921" s="7"/>
      <c r="C6921" s="10"/>
      <c r="D6921" s="10"/>
      <c r="E6921" s="10"/>
      <c r="F6921" s="10"/>
      <c r="G6921" s="10"/>
      <c r="H6921" s="10"/>
    </row>
    <row r="6922" spans="2:8" x14ac:dyDescent="0.3">
      <c r="B6922" s="7"/>
      <c r="C6922" s="10"/>
      <c r="D6922" s="10"/>
      <c r="E6922" s="10"/>
      <c r="F6922" s="10"/>
      <c r="G6922" s="10"/>
      <c r="H6922" s="10"/>
    </row>
    <row r="6923" spans="2:8" x14ac:dyDescent="0.3">
      <c r="B6923" s="7"/>
      <c r="C6923" s="10"/>
      <c r="D6923" s="10"/>
      <c r="E6923" s="10"/>
      <c r="F6923" s="10"/>
      <c r="G6923" s="10"/>
      <c r="H6923" s="10"/>
    </row>
    <row r="6924" spans="2:8" x14ac:dyDescent="0.3">
      <c r="B6924" s="7"/>
      <c r="C6924" s="10"/>
      <c r="D6924" s="10"/>
      <c r="E6924" s="10"/>
      <c r="F6924" s="10"/>
      <c r="G6924" s="10"/>
      <c r="H6924" s="10"/>
    </row>
    <row r="6925" spans="2:8" x14ac:dyDescent="0.3">
      <c r="B6925" s="7"/>
      <c r="C6925" s="10"/>
      <c r="D6925" s="10"/>
      <c r="E6925" s="10"/>
      <c r="F6925" s="10"/>
      <c r="G6925" s="10"/>
      <c r="H6925" s="10"/>
    </row>
    <row r="6926" spans="2:8" x14ac:dyDescent="0.3">
      <c r="B6926" s="7"/>
      <c r="C6926" s="10"/>
      <c r="D6926" s="10"/>
      <c r="E6926" s="10"/>
      <c r="F6926" s="10"/>
      <c r="G6926" s="10"/>
      <c r="H6926" s="10"/>
    </row>
    <row r="6927" spans="2:8" x14ac:dyDescent="0.3">
      <c r="B6927" s="7"/>
      <c r="C6927" s="10"/>
      <c r="D6927" s="10"/>
      <c r="E6927" s="10"/>
      <c r="F6927" s="10"/>
      <c r="G6927" s="10"/>
      <c r="H6927" s="10"/>
    </row>
    <row r="6928" spans="2:8" x14ac:dyDescent="0.3">
      <c r="B6928" s="7"/>
      <c r="C6928" s="10"/>
      <c r="D6928" s="10"/>
      <c r="E6928" s="10"/>
      <c r="F6928" s="10"/>
      <c r="G6928" s="10"/>
      <c r="H6928" s="10"/>
    </row>
    <row r="6929" spans="2:8" x14ac:dyDescent="0.3">
      <c r="B6929" s="7"/>
      <c r="C6929" s="10"/>
      <c r="D6929" s="10"/>
      <c r="E6929" s="10"/>
      <c r="F6929" s="10"/>
      <c r="G6929" s="10"/>
      <c r="H6929" s="10"/>
    </row>
    <row r="6930" spans="2:8" x14ac:dyDescent="0.3">
      <c r="B6930" s="7"/>
      <c r="C6930" s="10"/>
      <c r="D6930" s="10"/>
      <c r="E6930" s="10"/>
      <c r="F6930" s="10"/>
      <c r="G6930" s="10"/>
      <c r="H6930" s="10"/>
    </row>
    <row r="6931" spans="2:8" x14ac:dyDescent="0.3">
      <c r="B6931" s="7"/>
      <c r="C6931" s="10"/>
      <c r="D6931" s="10"/>
      <c r="E6931" s="10"/>
      <c r="F6931" s="10"/>
      <c r="G6931" s="10"/>
      <c r="H6931" s="10"/>
    </row>
    <row r="6932" spans="2:8" x14ac:dyDescent="0.3">
      <c r="B6932" s="7"/>
      <c r="C6932" s="10"/>
      <c r="D6932" s="10"/>
      <c r="E6932" s="10"/>
      <c r="F6932" s="10"/>
      <c r="G6932" s="10"/>
      <c r="H6932" s="10"/>
    </row>
    <row r="6933" spans="2:8" x14ac:dyDescent="0.3">
      <c r="B6933" s="7"/>
      <c r="C6933" s="10"/>
      <c r="D6933" s="10"/>
      <c r="E6933" s="10"/>
      <c r="F6933" s="10"/>
      <c r="G6933" s="10"/>
      <c r="H6933" s="10"/>
    </row>
    <row r="6934" spans="2:8" x14ac:dyDescent="0.3">
      <c r="B6934" s="7"/>
      <c r="C6934" s="10"/>
      <c r="D6934" s="10"/>
      <c r="E6934" s="10"/>
      <c r="F6934" s="10"/>
      <c r="G6934" s="10"/>
      <c r="H6934" s="10"/>
    </row>
    <row r="6935" spans="2:8" x14ac:dyDescent="0.3">
      <c r="B6935" s="7"/>
      <c r="C6935" s="10"/>
      <c r="D6935" s="10"/>
      <c r="E6935" s="10"/>
      <c r="F6935" s="10"/>
      <c r="G6935" s="10"/>
      <c r="H6935" s="10"/>
    </row>
    <row r="6936" spans="2:8" x14ac:dyDescent="0.3">
      <c r="B6936" s="7"/>
      <c r="C6936" s="10"/>
      <c r="D6936" s="10"/>
      <c r="E6936" s="10"/>
      <c r="F6936" s="10"/>
      <c r="G6936" s="10"/>
      <c r="H6936" s="10"/>
    </row>
    <row r="6937" spans="2:8" x14ac:dyDescent="0.3">
      <c r="B6937" s="7"/>
      <c r="C6937" s="10"/>
      <c r="D6937" s="10"/>
      <c r="E6937" s="10"/>
      <c r="F6937" s="10"/>
      <c r="G6937" s="10"/>
      <c r="H6937" s="10"/>
    </row>
    <row r="6938" spans="2:8" x14ac:dyDescent="0.3">
      <c r="B6938" s="7"/>
      <c r="C6938" s="10"/>
      <c r="D6938" s="10"/>
      <c r="E6938" s="10"/>
      <c r="F6938" s="10"/>
      <c r="G6938" s="10"/>
      <c r="H6938" s="10"/>
    </row>
    <row r="6939" spans="2:8" x14ac:dyDescent="0.3">
      <c r="B6939" s="7"/>
      <c r="C6939" s="10"/>
      <c r="D6939" s="10"/>
      <c r="E6939" s="10"/>
      <c r="F6939" s="10"/>
      <c r="G6939" s="10"/>
      <c r="H6939" s="10"/>
    </row>
    <row r="6940" spans="2:8" x14ac:dyDescent="0.3">
      <c r="B6940" s="7"/>
      <c r="C6940" s="10"/>
      <c r="D6940" s="10"/>
      <c r="E6940" s="10"/>
      <c r="F6940" s="10"/>
      <c r="G6940" s="10"/>
      <c r="H6940" s="10"/>
    </row>
    <row r="6941" spans="2:8" x14ac:dyDescent="0.3">
      <c r="B6941" s="7"/>
      <c r="C6941" s="10"/>
      <c r="D6941" s="10"/>
      <c r="E6941" s="10"/>
      <c r="F6941" s="10"/>
      <c r="G6941" s="10"/>
      <c r="H6941" s="10"/>
    </row>
    <row r="6942" spans="2:8" x14ac:dyDescent="0.3">
      <c r="B6942" s="7"/>
      <c r="C6942" s="10"/>
      <c r="D6942" s="10"/>
      <c r="E6942" s="10"/>
      <c r="F6942" s="10"/>
      <c r="G6942" s="10"/>
      <c r="H6942" s="10"/>
    </row>
    <row r="6943" spans="2:8" x14ac:dyDescent="0.3">
      <c r="B6943" s="7"/>
      <c r="C6943" s="10"/>
      <c r="D6943" s="10"/>
      <c r="E6943" s="10"/>
      <c r="F6943" s="10"/>
      <c r="G6943" s="10"/>
      <c r="H6943" s="10"/>
    </row>
    <row r="6944" spans="2:8" x14ac:dyDescent="0.3">
      <c r="B6944" s="7"/>
      <c r="C6944" s="10"/>
      <c r="D6944" s="10"/>
      <c r="E6944" s="10"/>
      <c r="F6944" s="10"/>
      <c r="G6944" s="10"/>
      <c r="H6944" s="10"/>
    </row>
    <row r="6945" spans="2:8" x14ac:dyDescent="0.3">
      <c r="B6945" s="7"/>
      <c r="C6945" s="10"/>
      <c r="D6945" s="10"/>
      <c r="E6945" s="10"/>
      <c r="F6945" s="10"/>
      <c r="G6945" s="10"/>
      <c r="H6945" s="10"/>
    </row>
    <row r="6946" spans="2:8" x14ac:dyDescent="0.3">
      <c r="B6946" s="7"/>
      <c r="C6946" s="10"/>
      <c r="D6946" s="10"/>
      <c r="E6946" s="10"/>
      <c r="F6946" s="10"/>
      <c r="G6946" s="10"/>
      <c r="H6946" s="10"/>
    </row>
    <row r="6947" spans="2:8" x14ac:dyDescent="0.3">
      <c r="B6947" s="7"/>
      <c r="C6947" s="10"/>
      <c r="D6947" s="10"/>
      <c r="E6947" s="10"/>
      <c r="F6947" s="10"/>
      <c r="G6947" s="10"/>
      <c r="H6947" s="10"/>
    </row>
    <row r="6948" spans="2:8" x14ac:dyDescent="0.3">
      <c r="B6948" s="7"/>
      <c r="C6948" s="10"/>
      <c r="D6948" s="10"/>
      <c r="E6948" s="10"/>
      <c r="F6948" s="10"/>
      <c r="G6948" s="10"/>
      <c r="H6948" s="10"/>
    </row>
    <row r="6949" spans="2:8" x14ac:dyDescent="0.3">
      <c r="B6949" s="7"/>
      <c r="C6949" s="10"/>
      <c r="D6949" s="10"/>
      <c r="E6949" s="10"/>
      <c r="F6949" s="10"/>
      <c r="G6949" s="10"/>
      <c r="H6949" s="10"/>
    </row>
    <row r="6950" spans="2:8" x14ac:dyDescent="0.3">
      <c r="B6950" s="7"/>
      <c r="C6950" s="10"/>
      <c r="D6950" s="10"/>
      <c r="E6950" s="10"/>
      <c r="F6950" s="10"/>
      <c r="G6950" s="10"/>
      <c r="H6950" s="10"/>
    </row>
    <row r="6951" spans="2:8" x14ac:dyDescent="0.3">
      <c r="B6951" s="7"/>
      <c r="C6951" s="10"/>
      <c r="D6951" s="10"/>
      <c r="E6951" s="10"/>
      <c r="F6951" s="10"/>
      <c r="G6951" s="10"/>
      <c r="H6951" s="10"/>
    </row>
    <row r="6952" spans="2:8" x14ac:dyDescent="0.3">
      <c r="B6952" s="7"/>
      <c r="C6952" s="10"/>
      <c r="D6952" s="10"/>
      <c r="E6952" s="10"/>
      <c r="F6952" s="10"/>
      <c r="G6952" s="10"/>
      <c r="H6952" s="10"/>
    </row>
    <row r="6953" spans="2:8" x14ac:dyDescent="0.3">
      <c r="B6953" s="7"/>
      <c r="C6953" s="10"/>
      <c r="D6953" s="10"/>
      <c r="E6953" s="10"/>
      <c r="F6953" s="10"/>
      <c r="G6953" s="10"/>
      <c r="H6953" s="10"/>
    </row>
    <row r="6954" spans="2:8" x14ac:dyDescent="0.3">
      <c r="B6954" s="7"/>
      <c r="C6954" s="10"/>
      <c r="D6954" s="10"/>
      <c r="E6954" s="10"/>
      <c r="F6954" s="10"/>
      <c r="G6954" s="10"/>
      <c r="H6954" s="10"/>
    </row>
    <row r="6955" spans="2:8" x14ac:dyDescent="0.3">
      <c r="B6955" s="7"/>
      <c r="C6955" s="10"/>
      <c r="D6955" s="10"/>
      <c r="E6955" s="10"/>
      <c r="F6955" s="10"/>
      <c r="G6955" s="10"/>
      <c r="H6955" s="10"/>
    </row>
    <row r="6956" spans="2:8" x14ac:dyDescent="0.3">
      <c r="B6956" s="7"/>
      <c r="C6956" s="10"/>
      <c r="D6956" s="10"/>
      <c r="E6956" s="10"/>
      <c r="F6956" s="10"/>
      <c r="G6956" s="10"/>
      <c r="H6956" s="10"/>
    </row>
    <row r="6957" spans="2:8" x14ac:dyDescent="0.3">
      <c r="B6957" s="7"/>
      <c r="C6957" s="10"/>
      <c r="D6957" s="10"/>
      <c r="E6957" s="10"/>
      <c r="F6957" s="10"/>
      <c r="G6957" s="10"/>
      <c r="H6957" s="10"/>
    </row>
    <row r="6958" spans="2:8" x14ac:dyDescent="0.3">
      <c r="B6958" s="7"/>
      <c r="C6958" s="10"/>
      <c r="D6958" s="10"/>
      <c r="E6958" s="10"/>
      <c r="F6958" s="10"/>
      <c r="G6958" s="10"/>
      <c r="H6958" s="10"/>
    </row>
    <row r="6959" spans="2:8" x14ac:dyDescent="0.3">
      <c r="B6959" s="7"/>
      <c r="C6959" s="10"/>
      <c r="D6959" s="10"/>
      <c r="E6959" s="10"/>
      <c r="F6959" s="10"/>
      <c r="G6959" s="10"/>
      <c r="H6959" s="10"/>
    </row>
    <row r="6960" spans="2:8" x14ac:dyDescent="0.3">
      <c r="B6960" s="7"/>
      <c r="C6960" s="10"/>
      <c r="D6960" s="10"/>
      <c r="E6960" s="10"/>
      <c r="F6960" s="10"/>
      <c r="G6960" s="10"/>
      <c r="H6960" s="10"/>
    </row>
    <row r="6961" spans="2:8" x14ac:dyDescent="0.3">
      <c r="B6961" s="7"/>
      <c r="C6961" s="10"/>
      <c r="D6961" s="10"/>
      <c r="E6961" s="10"/>
      <c r="F6961" s="10"/>
      <c r="G6961" s="10"/>
      <c r="H6961" s="10"/>
    </row>
    <row r="6962" spans="2:8" x14ac:dyDescent="0.3">
      <c r="B6962" s="7"/>
      <c r="C6962" s="10"/>
      <c r="D6962" s="10"/>
      <c r="E6962" s="10"/>
      <c r="F6962" s="10"/>
      <c r="G6962" s="10"/>
      <c r="H6962" s="10"/>
    </row>
    <row r="6963" spans="2:8" x14ac:dyDescent="0.3">
      <c r="B6963" s="7"/>
      <c r="C6963" s="10"/>
      <c r="D6963" s="10"/>
      <c r="E6963" s="10"/>
      <c r="F6963" s="10"/>
      <c r="G6963" s="10"/>
      <c r="H6963" s="10"/>
    </row>
    <row r="6964" spans="2:8" x14ac:dyDescent="0.3">
      <c r="B6964" s="7"/>
      <c r="C6964" s="10"/>
      <c r="D6964" s="10"/>
      <c r="E6964" s="10"/>
      <c r="F6964" s="10"/>
      <c r="G6964" s="10"/>
      <c r="H6964" s="10"/>
    </row>
    <row r="6965" spans="2:8" x14ac:dyDescent="0.3">
      <c r="B6965" s="7"/>
      <c r="C6965" s="10"/>
      <c r="D6965" s="10"/>
      <c r="E6965" s="10"/>
      <c r="F6965" s="10"/>
      <c r="G6965" s="10"/>
      <c r="H6965" s="10"/>
    </row>
    <row r="6966" spans="2:8" x14ac:dyDescent="0.3">
      <c r="B6966" s="7"/>
      <c r="C6966" s="10"/>
      <c r="D6966" s="10"/>
      <c r="E6966" s="10"/>
      <c r="F6966" s="10"/>
      <c r="G6966" s="10"/>
      <c r="H6966" s="10"/>
    </row>
    <row r="6967" spans="2:8" x14ac:dyDescent="0.3">
      <c r="B6967" s="7"/>
      <c r="C6967" s="10"/>
      <c r="D6967" s="10"/>
      <c r="E6967" s="10"/>
      <c r="F6967" s="10"/>
      <c r="G6967" s="10"/>
      <c r="H6967" s="10"/>
    </row>
    <row r="6968" spans="2:8" x14ac:dyDescent="0.3">
      <c r="B6968" s="7"/>
      <c r="C6968" s="10"/>
      <c r="D6968" s="10"/>
      <c r="E6968" s="10"/>
      <c r="F6968" s="10"/>
      <c r="G6968" s="10"/>
      <c r="H6968" s="10"/>
    </row>
    <row r="6969" spans="2:8" x14ac:dyDescent="0.3">
      <c r="B6969" s="7"/>
      <c r="C6969" s="10"/>
      <c r="D6969" s="10"/>
      <c r="E6969" s="10"/>
      <c r="F6969" s="10"/>
      <c r="G6969" s="10"/>
      <c r="H6969" s="10"/>
    </row>
    <row r="6970" spans="2:8" x14ac:dyDescent="0.3">
      <c r="B6970" s="7"/>
      <c r="C6970" s="10"/>
      <c r="D6970" s="10"/>
      <c r="E6970" s="10"/>
      <c r="F6970" s="10"/>
      <c r="G6970" s="10"/>
      <c r="H6970" s="10"/>
    </row>
    <row r="6971" spans="2:8" x14ac:dyDescent="0.3">
      <c r="B6971" s="7"/>
      <c r="C6971" s="10"/>
      <c r="D6971" s="10"/>
      <c r="E6971" s="10"/>
      <c r="F6971" s="10"/>
      <c r="G6971" s="10"/>
      <c r="H6971" s="10"/>
    </row>
    <row r="6972" spans="2:8" x14ac:dyDescent="0.3">
      <c r="B6972" s="7"/>
      <c r="C6972" s="10"/>
      <c r="D6972" s="10"/>
      <c r="E6972" s="10"/>
      <c r="F6972" s="10"/>
      <c r="G6972" s="10"/>
      <c r="H6972" s="10"/>
    </row>
    <row r="6973" spans="2:8" x14ac:dyDescent="0.3">
      <c r="B6973" s="7"/>
      <c r="C6973" s="10"/>
      <c r="D6973" s="10"/>
      <c r="E6973" s="10"/>
      <c r="F6973" s="10"/>
      <c r="G6973" s="10"/>
      <c r="H6973" s="10"/>
    </row>
    <row r="6974" spans="2:8" x14ac:dyDescent="0.3">
      <c r="B6974" s="7"/>
      <c r="C6974" s="10"/>
      <c r="D6974" s="10"/>
      <c r="E6974" s="10"/>
      <c r="F6974" s="10"/>
      <c r="G6974" s="10"/>
      <c r="H6974" s="10"/>
    </row>
    <row r="6975" spans="2:8" x14ac:dyDescent="0.3">
      <c r="B6975" s="7"/>
      <c r="C6975" s="10"/>
      <c r="D6975" s="10"/>
      <c r="E6975" s="10"/>
      <c r="F6975" s="10"/>
      <c r="G6975" s="10"/>
      <c r="H6975" s="10"/>
    </row>
    <row r="6976" spans="2:8" x14ac:dyDescent="0.3">
      <c r="B6976" s="7"/>
      <c r="C6976" s="10"/>
      <c r="D6976" s="10"/>
      <c r="E6976" s="10"/>
      <c r="F6976" s="10"/>
      <c r="G6976" s="10"/>
      <c r="H6976" s="10"/>
    </row>
    <row r="6977" spans="2:8" x14ac:dyDescent="0.3">
      <c r="B6977" s="7"/>
      <c r="C6977" s="10"/>
      <c r="D6977" s="10"/>
      <c r="E6977" s="10"/>
      <c r="F6977" s="10"/>
      <c r="G6977" s="10"/>
      <c r="H6977" s="10"/>
    </row>
    <row r="6978" spans="2:8" x14ac:dyDescent="0.3">
      <c r="B6978" s="7"/>
      <c r="C6978" s="10"/>
      <c r="D6978" s="10"/>
      <c r="E6978" s="10"/>
      <c r="F6978" s="10"/>
      <c r="G6978" s="10"/>
      <c r="H6978" s="10"/>
    </row>
    <row r="6979" spans="2:8" x14ac:dyDescent="0.3">
      <c r="B6979" s="7"/>
      <c r="C6979" s="10"/>
      <c r="D6979" s="10"/>
      <c r="E6979" s="10"/>
      <c r="F6979" s="10"/>
      <c r="G6979" s="10"/>
      <c r="H6979" s="10"/>
    </row>
    <row r="6980" spans="2:8" x14ac:dyDescent="0.3">
      <c r="B6980" s="7"/>
      <c r="C6980" s="10"/>
      <c r="D6980" s="10"/>
      <c r="E6980" s="10"/>
      <c r="F6980" s="10"/>
      <c r="G6980" s="10"/>
      <c r="H6980" s="10"/>
    </row>
    <row r="6981" spans="2:8" x14ac:dyDescent="0.3">
      <c r="B6981" s="7"/>
      <c r="C6981" s="10"/>
      <c r="D6981" s="10"/>
      <c r="E6981" s="10"/>
      <c r="F6981" s="10"/>
      <c r="G6981" s="10"/>
      <c r="H6981" s="10"/>
    </row>
    <row r="6982" spans="2:8" x14ac:dyDescent="0.3">
      <c r="B6982" s="7"/>
      <c r="C6982" s="10"/>
      <c r="D6982" s="10"/>
      <c r="E6982" s="10"/>
      <c r="F6982" s="10"/>
      <c r="G6982" s="10"/>
      <c r="H6982" s="10"/>
    </row>
    <row r="6983" spans="2:8" x14ac:dyDescent="0.3">
      <c r="B6983" s="7"/>
      <c r="C6983" s="10"/>
      <c r="D6983" s="10"/>
      <c r="E6983" s="10"/>
      <c r="F6983" s="10"/>
      <c r="G6983" s="10"/>
      <c r="H6983" s="10"/>
    </row>
    <row r="6984" spans="2:8" x14ac:dyDescent="0.3">
      <c r="B6984" s="7"/>
      <c r="C6984" s="10"/>
      <c r="D6984" s="10"/>
      <c r="E6984" s="10"/>
      <c r="F6984" s="10"/>
      <c r="G6984" s="10"/>
      <c r="H6984" s="10"/>
    </row>
    <row r="6985" spans="2:8" x14ac:dyDescent="0.3">
      <c r="B6985" s="7"/>
      <c r="C6985" s="10"/>
      <c r="D6985" s="10"/>
      <c r="E6985" s="10"/>
      <c r="F6985" s="10"/>
      <c r="G6985" s="10"/>
      <c r="H6985" s="10"/>
    </row>
    <row r="6986" spans="2:8" x14ac:dyDescent="0.3">
      <c r="B6986" s="7"/>
      <c r="C6986" s="10"/>
      <c r="D6986" s="10"/>
      <c r="E6986" s="10"/>
      <c r="F6986" s="10"/>
      <c r="G6986" s="10"/>
      <c r="H6986" s="10"/>
    </row>
    <row r="6987" spans="2:8" x14ac:dyDescent="0.3">
      <c r="B6987" s="7"/>
      <c r="C6987" s="10"/>
      <c r="D6987" s="10"/>
      <c r="E6987" s="10"/>
      <c r="F6987" s="10"/>
      <c r="G6987" s="10"/>
      <c r="H6987" s="10"/>
    </row>
    <row r="6988" spans="2:8" x14ac:dyDescent="0.3">
      <c r="B6988" s="7"/>
      <c r="C6988" s="10"/>
      <c r="D6988" s="10"/>
      <c r="E6988" s="10"/>
      <c r="F6988" s="10"/>
      <c r="G6988" s="10"/>
      <c r="H6988" s="10"/>
    </row>
    <row r="6989" spans="2:8" x14ac:dyDescent="0.3">
      <c r="B6989" s="7"/>
      <c r="C6989" s="10"/>
      <c r="D6989" s="10"/>
      <c r="E6989" s="10"/>
      <c r="F6989" s="10"/>
      <c r="G6989" s="10"/>
      <c r="H6989" s="10"/>
    </row>
    <row r="6990" spans="2:8" x14ac:dyDescent="0.3">
      <c r="B6990" s="7"/>
      <c r="C6990" s="10"/>
      <c r="D6990" s="10"/>
      <c r="E6990" s="10"/>
      <c r="F6990" s="10"/>
      <c r="G6990" s="10"/>
      <c r="H6990" s="10"/>
    </row>
    <row r="6991" spans="2:8" x14ac:dyDescent="0.3">
      <c r="B6991" s="7"/>
      <c r="C6991" s="10"/>
      <c r="D6991" s="10"/>
      <c r="E6991" s="10"/>
      <c r="F6991" s="10"/>
      <c r="G6991" s="10"/>
      <c r="H6991" s="10"/>
    </row>
    <row r="6992" spans="2:8" x14ac:dyDescent="0.3">
      <c r="B6992" s="7"/>
      <c r="C6992" s="10"/>
      <c r="D6992" s="10"/>
      <c r="E6992" s="10"/>
      <c r="F6992" s="10"/>
      <c r="G6992" s="10"/>
      <c r="H6992" s="10"/>
    </row>
    <row r="6993" spans="2:8" x14ac:dyDescent="0.3">
      <c r="B6993" s="7"/>
      <c r="C6993" s="10"/>
      <c r="D6993" s="10"/>
      <c r="E6993" s="10"/>
      <c r="F6993" s="10"/>
      <c r="G6993" s="10"/>
      <c r="H6993" s="10"/>
    </row>
    <row r="6994" spans="2:8" x14ac:dyDescent="0.3">
      <c r="B6994" s="7"/>
      <c r="C6994" s="10"/>
      <c r="D6994" s="10"/>
      <c r="E6994" s="10"/>
      <c r="F6994" s="10"/>
      <c r="G6994" s="10"/>
      <c r="H6994" s="10"/>
    </row>
    <row r="6995" spans="2:8" x14ac:dyDescent="0.3">
      <c r="B6995" s="7"/>
      <c r="C6995" s="10"/>
      <c r="D6995" s="10"/>
      <c r="E6995" s="10"/>
      <c r="F6995" s="10"/>
      <c r="G6995" s="10"/>
      <c r="H6995" s="10"/>
    </row>
    <row r="6996" spans="2:8" x14ac:dyDescent="0.3">
      <c r="B6996" s="7"/>
      <c r="C6996" s="10"/>
      <c r="D6996" s="10"/>
      <c r="E6996" s="10"/>
      <c r="F6996" s="10"/>
      <c r="G6996" s="10"/>
      <c r="H6996" s="10"/>
    </row>
    <row r="6997" spans="2:8" x14ac:dyDescent="0.3">
      <c r="B6997" s="7"/>
      <c r="C6997" s="10"/>
      <c r="D6997" s="10"/>
      <c r="E6997" s="10"/>
      <c r="F6997" s="10"/>
      <c r="G6997" s="10"/>
      <c r="H6997" s="10"/>
    </row>
    <row r="6998" spans="2:8" x14ac:dyDescent="0.3">
      <c r="B6998" s="7"/>
      <c r="C6998" s="10"/>
      <c r="D6998" s="10"/>
      <c r="E6998" s="10"/>
      <c r="F6998" s="10"/>
      <c r="G6998" s="10"/>
      <c r="H6998" s="10"/>
    </row>
    <row r="6999" spans="2:8" x14ac:dyDescent="0.3">
      <c r="B6999" s="7"/>
      <c r="C6999" s="10"/>
      <c r="D6999" s="10"/>
      <c r="E6999" s="10"/>
      <c r="F6999" s="10"/>
      <c r="G6999" s="10"/>
      <c r="H6999" s="10"/>
    </row>
    <row r="7000" spans="2:8" x14ac:dyDescent="0.3">
      <c r="B7000" s="7"/>
      <c r="C7000" s="10"/>
      <c r="D7000" s="10"/>
      <c r="E7000" s="10"/>
      <c r="F7000" s="10"/>
      <c r="G7000" s="10"/>
      <c r="H7000" s="10"/>
    </row>
    <row r="7001" spans="2:8" x14ac:dyDescent="0.3">
      <c r="B7001" s="7"/>
      <c r="C7001" s="10"/>
      <c r="D7001" s="10"/>
      <c r="E7001" s="10"/>
      <c r="F7001" s="10"/>
      <c r="G7001" s="10"/>
      <c r="H7001" s="10"/>
    </row>
    <row r="7002" spans="2:8" x14ac:dyDescent="0.3">
      <c r="B7002" s="7"/>
      <c r="C7002" s="10"/>
      <c r="D7002" s="10"/>
      <c r="E7002" s="10"/>
      <c r="F7002" s="10"/>
      <c r="G7002" s="10"/>
      <c r="H7002" s="10"/>
    </row>
    <row r="7003" spans="2:8" x14ac:dyDescent="0.3">
      <c r="B7003" s="7"/>
      <c r="C7003" s="10"/>
      <c r="D7003" s="10"/>
      <c r="E7003" s="10"/>
      <c r="F7003" s="10"/>
      <c r="G7003" s="10"/>
      <c r="H7003" s="10"/>
    </row>
    <row r="7004" spans="2:8" x14ac:dyDescent="0.3">
      <c r="B7004" s="7"/>
      <c r="C7004" s="10"/>
      <c r="D7004" s="10"/>
      <c r="E7004" s="10"/>
      <c r="F7004" s="10"/>
      <c r="G7004" s="10"/>
      <c r="H7004" s="10"/>
    </row>
    <row r="7005" spans="2:8" x14ac:dyDescent="0.3">
      <c r="B7005" s="7"/>
      <c r="C7005" s="10"/>
      <c r="D7005" s="10"/>
      <c r="E7005" s="10"/>
      <c r="F7005" s="10"/>
      <c r="G7005" s="10"/>
      <c r="H7005" s="10"/>
    </row>
    <row r="7006" spans="2:8" x14ac:dyDescent="0.3">
      <c r="B7006" s="7"/>
      <c r="C7006" s="10"/>
      <c r="D7006" s="10"/>
      <c r="E7006" s="10"/>
      <c r="F7006" s="10"/>
      <c r="G7006" s="10"/>
      <c r="H7006" s="10"/>
    </row>
    <row r="7007" spans="2:8" x14ac:dyDescent="0.3">
      <c r="B7007" s="7"/>
      <c r="C7007" s="10"/>
      <c r="D7007" s="10"/>
      <c r="E7007" s="10"/>
      <c r="F7007" s="10"/>
      <c r="G7007" s="10"/>
      <c r="H7007" s="10"/>
    </row>
    <row r="7008" spans="2:8" x14ac:dyDescent="0.3">
      <c r="B7008" s="7"/>
      <c r="C7008" s="10"/>
      <c r="D7008" s="10"/>
      <c r="E7008" s="10"/>
      <c r="F7008" s="10"/>
      <c r="G7008" s="10"/>
      <c r="H7008" s="10"/>
    </row>
    <row r="7009" spans="2:8" x14ac:dyDescent="0.3">
      <c r="B7009" s="7"/>
      <c r="C7009" s="10"/>
      <c r="D7009" s="10"/>
      <c r="E7009" s="10"/>
      <c r="F7009" s="10"/>
      <c r="G7009" s="10"/>
      <c r="H7009" s="10"/>
    </row>
    <row r="7010" spans="2:8" x14ac:dyDescent="0.3">
      <c r="B7010" s="7"/>
      <c r="C7010" s="10"/>
      <c r="D7010" s="10"/>
      <c r="E7010" s="10"/>
      <c r="F7010" s="10"/>
      <c r="G7010" s="10"/>
      <c r="H7010" s="10"/>
    </row>
    <row r="7011" spans="2:8" x14ac:dyDescent="0.3">
      <c r="B7011" s="7"/>
      <c r="C7011" s="10"/>
      <c r="D7011" s="10"/>
      <c r="E7011" s="10"/>
      <c r="F7011" s="10"/>
      <c r="G7011" s="10"/>
      <c r="H7011" s="10"/>
    </row>
    <row r="7012" spans="2:8" x14ac:dyDescent="0.3">
      <c r="B7012" s="7"/>
      <c r="C7012" s="10"/>
      <c r="D7012" s="10"/>
      <c r="E7012" s="10"/>
      <c r="F7012" s="10"/>
      <c r="G7012" s="10"/>
      <c r="H7012" s="10"/>
    </row>
    <row r="7013" spans="2:8" x14ac:dyDescent="0.3">
      <c r="B7013" s="7"/>
      <c r="C7013" s="10"/>
      <c r="D7013" s="10"/>
      <c r="E7013" s="10"/>
      <c r="F7013" s="10"/>
      <c r="G7013" s="10"/>
      <c r="H7013" s="10"/>
    </row>
    <row r="7014" spans="2:8" x14ac:dyDescent="0.3">
      <c r="B7014" s="7"/>
      <c r="C7014" s="10"/>
      <c r="D7014" s="10"/>
      <c r="E7014" s="10"/>
      <c r="F7014" s="10"/>
      <c r="G7014" s="10"/>
      <c r="H7014" s="10"/>
    </row>
    <row r="7015" spans="2:8" x14ac:dyDescent="0.3">
      <c r="B7015" s="7"/>
      <c r="C7015" s="10"/>
      <c r="D7015" s="10"/>
      <c r="E7015" s="10"/>
      <c r="F7015" s="10"/>
      <c r="G7015" s="10"/>
      <c r="H7015" s="10"/>
    </row>
    <row r="7016" spans="2:8" x14ac:dyDescent="0.3">
      <c r="B7016" s="7"/>
      <c r="C7016" s="10"/>
      <c r="D7016" s="10"/>
      <c r="E7016" s="10"/>
      <c r="F7016" s="10"/>
      <c r="G7016" s="10"/>
      <c r="H7016" s="10"/>
    </row>
    <row r="7017" spans="2:8" x14ac:dyDescent="0.3">
      <c r="B7017" s="7"/>
      <c r="C7017" s="10"/>
      <c r="D7017" s="10"/>
      <c r="E7017" s="10"/>
      <c r="F7017" s="10"/>
      <c r="G7017" s="10"/>
      <c r="H7017" s="10"/>
    </row>
    <row r="7018" spans="2:8" x14ac:dyDescent="0.3">
      <c r="B7018" s="7"/>
      <c r="C7018" s="10"/>
      <c r="D7018" s="10"/>
      <c r="E7018" s="10"/>
      <c r="F7018" s="10"/>
      <c r="G7018" s="10"/>
      <c r="H7018" s="10"/>
    </row>
    <row r="7019" spans="2:8" x14ac:dyDescent="0.3">
      <c r="B7019" s="7"/>
      <c r="C7019" s="10"/>
      <c r="D7019" s="10"/>
      <c r="E7019" s="10"/>
      <c r="F7019" s="10"/>
      <c r="G7019" s="10"/>
      <c r="H7019" s="10"/>
    </row>
    <row r="7020" spans="2:8" x14ac:dyDescent="0.3">
      <c r="B7020" s="7"/>
      <c r="C7020" s="10"/>
      <c r="D7020" s="10"/>
      <c r="E7020" s="10"/>
      <c r="F7020" s="10"/>
      <c r="G7020" s="10"/>
      <c r="H7020" s="10"/>
    </row>
    <row r="7021" spans="2:8" x14ac:dyDescent="0.3">
      <c r="B7021" s="7"/>
      <c r="C7021" s="10"/>
      <c r="D7021" s="10"/>
      <c r="E7021" s="10"/>
      <c r="F7021" s="10"/>
      <c r="G7021" s="10"/>
      <c r="H7021" s="10"/>
    </row>
    <row r="7022" spans="2:8" x14ac:dyDescent="0.3">
      <c r="B7022" s="7"/>
      <c r="C7022" s="10"/>
      <c r="D7022" s="10"/>
      <c r="E7022" s="10"/>
      <c r="F7022" s="10"/>
      <c r="G7022" s="10"/>
      <c r="H7022" s="10"/>
    </row>
    <row r="7023" spans="2:8" x14ac:dyDescent="0.3">
      <c r="B7023" s="7"/>
      <c r="C7023" s="10"/>
      <c r="D7023" s="10"/>
      <c r="E7023" s="10"/>
      <c r="F7023" s="10"/>
      <c r="G7023" s="10"/>
      <c r="H7023" s="10"/>
    </row>
    <row r="7024" spans="2:8" x14ac:dyDescent="0.3">
      <c r="B7024" s="7"/>
      <c r="C7024" s="10"/>
      <c r="D7024" s="10"/>
      <c r="E7024" s="10"/>
      <c r="F7024" s="10"/>
      <c r="G7024" s="10"/>
      <c r="H7024" s="10"/>
    </row>
    <row r="7025" spans="2:8" x14ac:dyDescent="0.3">
      <c r="B7025" s="7"/>
      <c r="C7025" s="10"/>
      <c r="D7025" s="10"/>
      <c r="E7025" s="10"/>
      <c r="F7025" s="10"/>
      <c r="G7025" s="10"/>
      <c r="H7025" s="10"/>
    </row>
    <row r="7026" spans="2:8" x14ac:dyDescent="0.3">
      <c r="B7026" s="7"/>
      <c r="C7026" s="10"/>
      <c r="D7026" s="10"/>
      <c r="E7026" s="10"/>
      <c r="F7026" s="10"/>
      <c r="G7026" s="10"/>
      <c r="H7026" s="10"/>
    </row>
    <row r="7027" spans="2:8" x14ac:dyDescent="0.3">
      <c r="B7027" s="7"/>
      <c r="C7027" s="10"/>
      <c r="D7027" s="10"/>
      <c r="E7027" s="10"/>
      <c r="F7027" s="10"/>
      <c r="G7027" s="10"/>
      <c r="H7027" s="10"/>
    </row>
    <row r="7028" spans="2:8" x14ac:dyDescent="0.3">
      <c r="B7028" s="7"/>
      <c r="C7028" s="10"/>
      <c r="D7028" s="10"/>
      <c r="E7028" s="10"/>
      <c r="F7028" s="10"/>
      <c r="G7028" s="10"/>
      <c r="H7028" s="10"/>
    </row>
    <row r="7029" spans="2:8" x14ac:dyDescent="0.3">
      <c r="B7029" s="7"/>
      <c r="C7029" s="10"/>
      <c r="D7029" s="10"/>
      <c r="E7029" s="10"/>
      <c r="F7029" s="10"/>
      <c r="G7029" s="10"/>
      <c r="H7029" s="10"/>
    </row>
    <row r="7030" spans="2:8" x14ac:dyDescent="0.3">
      <c r="B7030" s="7"/>
      <c r="C7030" s="10"/>
      <c r="D7030" s="10"/>
      <c r="E7030" s="10"/>
      <c r="F7030" s="10"/>
      <c r="G7030" s="10"/>
      <c r="H7030" s="10"/>
    </row>
    <row r="7031" spans="2:8" x14ac:dyDescent="0.3">
      <c r="B7031" s="7"/>
      <c r="C7031" s="10"/>
      <c r="D7031" s="10"/>
      <c r="E7031" s="10"/>
      <c r="F7031" s="10"/>
      <c r="G7031" s="10"/>
      <c r="H7031" s="10"/>
    </row>
    <row r="7032" spans="2:8" x14ac:dyDescent="0.3">
      <c r="B7032" s="7"/>
      <c r="C7032" s="10"/>
      <c r="D7032" s="10"/>
      <c r="E7032" s="10"/>
      <c r="F7032" s="10"/>
      <c r="G7032" s="10"/>
      <c r="H7032" s="10"/>
    </row>
    <row r="7033" spans="2:8" x14ac:dyDescent="0.3">
      <c r="B7033" s="7"/>
      <c r="C7033" s="10"/>
      <c r="D7033" s="10"/>
      <c r="E7033" s="10"/>
      <c r="F7033" s="10"/>
      <c r="G7033" s="10"/>
      <c r="H7033" s="10"/>
    </row>
    <row r="7034" spans="2:8" x14ac:dyDescent="0.3">
      <c r="B7034" s="7"/>
      <c r="C7034" s="10"/>
      <c r="D7034" s="10"/>
      <c r="E7034" s="10"/>
      <c r="F7034" s="10"/>
      <c r="G7034" s="10"/>
      <c r="H7034" s="10"/>
    </row>
    <row r="7035" spans="2:8" x14ac:dyDescent="0.3">
      <c r="B7035" s="7"/>
      <c r="C7035" s="10"/>
      <c r="D7035" s="10"/>
      <c r="E7035" s="10"/>
      <c r="F7035" s="10"/>
      <c r="G7035" s="10"/>
      <c r="H7035" s="10"/>
    </row>
    <row r="7036" spans="2:8" x14ac:dyDescent="0.3">
      <c r="B7036" s="7"/>
      <c r="C7036" s="10"/>
      <c r="D7036" s="10"/>
      <c r="E7036" s="10"/>
      <c r="F7036" s="10"/>
      <c r="G7036" s="10"/>
      <c r="H7036" s="10"/>
    </row>
    <row r="7037" spans="2:8" x14ac:dyDescent="0.3">
      <c r="B7037" s="7"/>
      <c r="C7037" s="10"/>
      <c r="D7037" s="10"/>
      <c r="E7037" s="10"/>
      <c r="F7037" s="10"/>
      <c r="G7037" s="10"/>
      <c r="H7037" s="10"/>
    </row>
    <row r="7038" spans="2:8" x14ac:dyDescent="0.3">
      <c r="B7038" s="7"/>
      <c r="C7038" s="10"/>
      <c r="D7038" s="10"/>
      <c r="E7038" s="10"/>
      <c r="F7038" s="10"/>
      <c r="G7038" s="10"/>
      <c r="H7038" s="10"/>
    </row>
    <row r="7039" spans="2:8" x14ac:dyDescent="0.3">
      <c r="B7039" s="7"/>
      <c r="C7039" s="10"/>
      <c r="D7039" s="10"/>
      <c r="E7039" s="10"/>
      <c r="F7039" s="10"/>
      <c r="G7039" s="10"/>
      <c r="H7039" s="10"/>
    </row>
    <row r="7040" spans="2:8" x14ac:dyDescent="0.3">
      <c r="B7040" s="7"/>
      <c r="C7040" s="10"/>
      <c r="D7040" s="10"/>
      <c r="E7040" s="10"/>
      <c r="F7040" s="10"/>
      <c r="G7040" s="10"/>
      <c r="H7040" s="10"/>
    </row>
    <row r="7041" spans="2:8" x14ac:dyDescent="0.3">
      <c r="B7041" s="7"/>
      <c r="C7041" s="10"/>
      <c r="D7041" s="10"/>
      <c r="E7041" s="10"/>
      <c r="F7041" s="10"/>
      <c r="G7041" s="10"/>
      <c r="H7041" s="10"/>
    </row>
    <row r="7042" spans="2:8" x14ac:dyDescent="0.3">
      <c r="B7042" s="7"/>
      <c r="C7042" s="10"/>
      <c r="D7042" s="10"/>
      <c r="E7042" s="10"/>
      <c r="F7042" s="10"/>
      <c r="G7042" s="10"/>
      <c r="H7042" s="10"/>
    </row>
    <row r="7043" spans="2:8" x14ac:dyDescent="0.3">
      <c r="B7043" s="7"/>
      <c r="C7043" s="10"/>
      <c r="D7043" s="10"/>
      <c r="E7043" s="10"/>
      <c r="F7043" s="10"/>
      <c r="G7043" s="10"/>
      <c r="H7043" s="10"/>
    </row>
    <row r="7044" spans="2:8" x14ac:dyDescent="0.3">
      <c r="B7044" s="7"/>
      <c r="C7044" s="10"/>
      <c r="D7044" s="10"/>
      <c r="E7044" s="10"/>
      <c r="F7044" s="10"/>
      <c r="G7044" s="10"/>
      <c r="H7044" s="10"/>
    </row>
    <row r="7045" spans="2:8" x14ac:dyDescent="0.3">
      <c r="B7045" s="7"/>
      <c r="C7045" s="10"/>
      <c r="D7045" s="10"/>
      <c r="E7045" s="10"/>
      <c r="F7045" s="10"/>
      <c r="G7045" s="10"/>
      <c r="H7045" s="10"/>
    </row>
    <row r="7046" spans="2:8" x14ac:dyDescent="0.3">
      <c r="B7046" s="7"/>
      <c r="C7046" s="10"/>
      <c r="D7046" s="10"/>
      <c r="E7046" s="10"/>
      <c r="F7046" s="10"/>
      <c r="G7046" s="10"/>
      <c r="H7046" s="10"/>
    </row>
    <row r="7047" spans="2:8" x14ac:dyDescent="0.3">
      <c r="B7047" s="7"/>
      <c r="C7047" s="10"/>
      <c r="D7047" s="10"/>
      <c r="E7047" s="10"/>
      <c r="F7047" s="10"/>
      <c r="G7047" s="10"/>
      <c r="H7047" s="10"/>
    </row>
    <row r="7048" spans="2:8" x14ac:dyDescent="0.3">
      <c r="B7048" s="7"/>
      <c r="C7048" s="10"/>
      <c r="D7048" s="10"/>
      <c r="E7048" s="10"/>
      <c r="F7048" s="10"/>
      <c r="G7048" s="10"/>
      <c r="H7048" s="10"/>
    </row>
    <row r="7049" spans="2:8" x14ac:dyDescent="0.3">
      <c r="B7049" s="7"/>
      <c r="C7049" s="10"/>
      <c r="D7049" s="10"/>
      <c r="E7049" s="10"/>
      <c r="F7049" s="10"/>
      <c r="G7049" s="10"/>
      <c r="H7049" s="10"/>
    </row>
    <row r="7050" spans="2:8" x14ac:dyDescent="0.3">
      <c r="B7050" s="7"/>
      <c r="C7050" s="10"/>
      <c r="D7050" s="10"/>
      <c r="E7050" s="10"/>
      <c r="F7050" s="10"/>
      <c r="G7050" s="10"/>
      <c r="H7050" s="10"/>
    </row>
    <row r="7051" spans="2:8" x14ac:dyDescent="0.3">
      <c r="B7051" s="7"/>
      <c r="C7051" s="10"/>
      <c r="D7051" s="10"/>
      <c r="E7051" s="10"/>
      <c r="F7051" s="10"/>
      <c r="G7051" s="10"/>
      <c r="H7051" s="10"/>
    </row>
    <row r="7052" spans="2:8" x14ac:dyDescent="0.3">
      <c r="B7052" s="7"/>
      <c r="C7052" s="10"/>
      <c r="D7052" s="10"/>
      <c r="E7052" s="10"/>
      <c r="F7052" s="10"/>
      <c r="G7052" s="10"/>
      <c r="H7052" s="10"/>
    </row>
    <row r="7053" spans="2:8" x14ac:dyDescent="0.3">
      <c r="B7053" s="7"/>
      <c r="C7053" s="10"/>
      <c r="D7053" s="10"/>
      <c r="E7053" s="10"/>
      <c r="F7053" s="10"/>
      <c r="G7053" s="10"/>
      <c r="H7053" s="10"/>
    </row>
    <row r="7054" spans="2:8" x14ac:dyDescent="0.3">
      <c r="B7054" s="7"/>
      <c r="C7054" s="10"/>
      <c r="D7054" s="10"/>
      <c r="E7054" s="10"/>
      <c r="F7054" s="10"/>
      <c r="G7054" s="10"/>
      <c r="H7054" s="10"/>
    </row>
    <row r="7055" spans="2:8" x14ac:dyDescent="0.3">
      <c r="B7055" s="7"/>
      <c r="C7055" s="10"/>
      <c r="D7055" s="10"/>
      <c r="E7055" s="10"/>
      <c r="F7055" s="10"/>
      <c r="G7055" s="10"/>
      <c r="H7055" s="10"/>
    </row>
    <row r="7056" spans="2:8" x14ac:dyDescent="0.3">
      <c r="B7056" s="7"/>
      <c r="C7056" s="10"/>
      <c r="D7056" s="10"/>
      <c r="E7056" s="10"/>
      <c r="F7056" s="10"/>
      <c r="G7056" s="10"/>
      <c r="H7056" s="10"/>
    </row>
    <row r="7057" spans="2:8" x14ac:dyDescent="0.3">
      <c r="B7057" s="7"/>
      <c r="C7057" s="10"/>
      <c r="D7057" s="10"/>
      <c r="E7057" s="10"/>
      <c r="F7057" s="10"/>
      <c r="G7057" s="10"/>
      <c r="H7057" s="10"/>
    </row>
    <row r="7058" spans="2:8" x14ac:dyDescent="0.3">
      <c r="B7058" s="7"/>
      <c r="C7058" s="10"/>
      <c r="D7058" s="10"/>
      <c r="E7058" s="10"/>
      <c r="F7058" s="10"/>
      <c r="G7058" s="10"/>
      <c r="H7058" s="10"/>
    </row>
    <row r="7059" spans="2:8" x14ac:dyDescent="0.3">
      <c r="B7059" s="7"/>
      <c r="C7059" s="10"/>
      <c r="D7059" s="10"/>
      <c r="E7059" s="10"/>
      <c r="F7059" s="10"/>
      <c r="G7059" s="10"/>
      <c r="H7059" s="10"/>
    </row>
    <row r="7060" spans="2:8" x14ac:dyDescent="0.3">
      <c r="B7060" s="7"/>
      <c r="C7060" s="10"/>
      <c r="D7060" s="10"/>
      <c r="E7060" s="10"/>
      <c r="F7060" s="10"/>
      <c r="G7060" s="10"/>
      <c r="H7060" s="10"/>
    </row>
    <row r="7061" spans="2:8" x14ac:dyDescent="0.3">
      <c r="B7061" s="7"/>
      <c r="C7061" s="10"/>
      <c r="D7061" s="10"/>
      <c r="E7061" s="10"/>
      <c r="F7061" s="10"/>
      <c r="G7061" s="10"/>
      <c r="H7061" s="10"/>
    </row>
    <row r="7062" spans="2:8" x14ac:dyDescent="0.3">
      <c r="B7062" s="7"/>
      <c r="C7062" s="10"/>
      <c r="D7062" s="10"/>
      <c r="E7062" s="10"/>
      <c r="F7062" s="10"/>
      <c r="G7062" s="10"/>
      <c r="H7062" s="10"/>
    </row>
    <row r="7063" spans="2:8" x14ac:dyDescent="0.3">
      <c r="B7063" s="7"/>
      <c r="C7063" s="10"/>
      <c r="D7063" s="10"/>
      <c r="E7063" s="10"/>
      <c r="F7063" s="10"/>
      <c r="G7063" s="10"/>
      <c r="H7063" s="10"/>
    </row>
    <row r="7064" spans="2:8" x14ac:dyDescent="0.3">
      <c r="B7064" s="7"/>
      <c r="C7064" s="10"/>
      <c r="D7064" s="10"/>
      <c r="E7064" s="10"/>
      <c r="F7064" s="10"/>
      <c r="G7064" s="10"/>
      <c r="H7064" s="10"/>
    </row>
    <row r="7065" spans="2:8" x14ac:dyDescent="0.3">
      <c r="B7065" s="7"/>
      <c r="C7065" s="10"/>
      <c r="D7065" s="10"/>
      <c r="E7065" s="10"/>
      <c r="F7065" s="10"/>
      <c r="G7065" s="10"/>
      <c r="H7065" s="10"/>
    </row>
    <row r="7066" spans="2:8" x14ac:dyDescent="0.3">
      <c r="B7066" s="7"/>
      <c r="C7066" s="10"/>
      <c r="D7066" s="10"/>
      <c r="E7066" s="10"/>
      <c r="F7066" s="10"/>
      <c r="G7066" s="10"/>
      <c r="H7066" s="10"/>
    </row>
    <row r="7067" spans="2:8" x14ac:dyDescent="0.3">
      <c r="B7067" s="7"/>
      <c r="C7067" s="10"/>
      <c r="D7067" s="10"/>
      <c r="E7067" s="10"/>
      <c r="F7067" s="10"/>
      <c r="G7067" s="10"/>
      <c r="H7067" s="10"/>
    </row>
    <row r="7068" spans="2:8" x14ac:dyDescent="0.3">
      <c r="B7068" s="7"/>
      <c r="C7068" s="10"/>
      <c r="D7068" s="10"/>
      <c r="E7068" s="10"/>
      <c r="F7068" s="10"/>
      <c r="G7068" s="10"/>
      <c r="H7068" s="10"/>
    </row>
    <row r="7069" spans="2:8" x14ac:dyDescent="0.3">
      <c r="B7069" s="7"/>
      <c r="C7069" s="10"/>
      <c r="D7069" s="10"/>
      <c r="E7069" s="10"/>
      <c r="F7069" s="10"/>
      <c r="G7069" s="10"/>
      <c r="H7069" s="10"/>
    </row>
    <row r="7070" spans="2:8" x14ac:dyDescent="0.3">
      <c r="B7070" s="7"/>
      <c r="C7070" s="10"/>
      <c r="D7070" s="10"/>
      <c r="E7070" s="10"/>
      <c r="F7070" s="10"/>
      <c r="G7070" s="10"/>
      <c r="H7070" s="10"/>
    </row>
    <row r="7071" spans="2:8" x14ac:dyDescent="0.3">
      <c r="B7071" s="7"/>
      <c r="C7071" s="10"/>
      <c r="D7071" s="10"/>
      <c r="E7071" s="10"/>
      <c r="F7071" s="10"/>
      <c r="G7071" s="10"/>
      <c r="H7071" s="10"/>
    </row>
    <row r="7072" spans="2:8" x14ac:dyDescent="0.3">
      <c r="B7072" s="7"/>
      <c r="C7072" s="10"/>
      <c r="D7072" s="10"/>
      <c r="E7072" s="10"/>
      <c r="F7072" s="10"/>
      <c r="G7072" s="10"/>
      <c r="H7072" s="10"/>
    </row>
    <row r="7073" spans="2:8" x14ac:dyDescent="0.3">
      <c r="B7073" s="7"/>
      <c r="C7073" s="10"/>
      <c r="D7073" s="10"/>
      <c r="E7073" s="10"/>
      <c r="F7073" s="10"/>
      <c r="G7073" s="10"/>
      <c r="H7073" s="10"/>
    </row>
    <row r="7074" spans="2:8" x14ac:dyDescent="0.3">
      <c r="B7074" s="7"/>
      <c r="C7074" s="10"/>
      <c r="D7074" s="10"/>
      <c r="E7074" s="10"/>
      <c r="F7074" s="10"/>
      <c r="G7074" s="10"/>
      <c r="H7074" s="10"/>
    </row>
    <row r="7075" spans="2:8" x14ac:dyDescent="0.3">
      <c r="B7075" s="7"/>
      <c r="C7075" s="10"/>
      <c r="D7075" s="10"/>
      <c r="E7075" s="10"/>
      <c r="F7075" s="10"/>
      <c r="G7075" s="10"/>
      <c r="H7075" s="10"/>
    </row>
    <row r="7076" spans="2:8" x14ac:dyDescent="0.3">
      <c r="B7076" s="7"/>
      <c r="C7076" s="10"/>
      <c r="D7076" s="10"/>
      <c r="E7076" s="10"/>
      <c r="F7076" s="10"/>
      <c r="G7076" s="10"/>
      <c r="H7076" s="10"/>
    </row>
    <row r="7077" spans="2:8" x14ac:dyDescent="0.3">
      <c r="B7077" s="7"/>
      <c r="C7077" s="10"/>
      <c r="D7077" s="10"/>
      <c r="E7077" s="10"/>
      <c r="F7077" s="10"/>
      <c r="G7077" s="10"/>
      <c r="H7077" s="10"/>
    </row>
    <row r="7078" spans="2:8" x14ac:dyDescent="0.3">
      <c r="B7078" s="7"/>
      <c r="C7078" s="10"/>
      <c r="D7078" s="10"/>
      <c r="E7078" s="10"/>
      <c r="F7078" s="10"/>
      <c r="G7078" s="10"/>
      <c r="H7078" s="10"/>
    </row>
    <row r="7079" spans="2:8" x14ac:dyDescent="0.3">
      <c r="B7079" s="7"/>
      <c r="C7079" s="10"/>
      <c r="D7079" s="10"/>
      <c r="E7079" s="10"/>
      <c r="F7079" s="10"/>
      <c r="G7079" s="10"/>
      <c r="H7079" s="10"/>
    </row>
    <row r="7080" spans="2:8" x14ac:dyDescent="0.3">
      <c r="B7080" s="7"/>
      <c r="C7080" s="10"/>
      <c r="D7080" s="10"/>
      <c r="E7080" s="10"/>
      <c r="F7080" s="10"/>
      <c r="G7080" s="10"/>
      <c r="H7080" s="10"/>
    </row>
    <row r="7081" spans="2:8" x14ac:dyDescent="0.3">
      <c r="B7081" s="7"/>
      <c r="C7081" s="10"/>
      <c r="D7081" s="10"/>
      <c r="E7081" s="10"/>
      <c r="F7081" s="10"/>
      <c r="G7081" s="10"/>
      <c r="H7081" s="10"/>
    </row>
    <row r="7082" spans="2:8" x14ac:dyDescent="0.3">
      <c r="B7082" s="7"/>
      <c r="C7082" s="10"/>
      <c r="D7082" s="10"/>
      <c r="E7082" s="10"/>
      <c r="F7082" s="10"/>
      <c r="G7082" s="10"/>
      <c r="H7082" s="10"/>
    </row>
    <row r="7083" spans="2:8" x14ac:dyDescent="0.3">
      <c r="B7083" s="7"/>
      <c r="C7083" s="10"/>
      <c r="D7083" s="10"/>
      <c r="E7083" s="10"/>
      <c r="F7083" s="10"/>
      <c r="G7083" s="10"/>
      <c r="H7083" s="10"/>
    </row>
    <row r="7084" spans="2:8" x14ac:dyDescent="0.3">
      <c r="B7084" s="7"/>
      <c r="C7084" s="10"/>
      <c r="D7084" s="10"/>
      <c r="E7084" s="10"/>
      <c r="F7084" s="10"/>
      <c r="G7084" s="10"/>
      <c r="H7084" s="10"/>
    </row>
    <row r="7085" spans="2:8" x14ac:dyDescent="0.3">
      <c r="B7085" s="7"/>
      <c r="C7085" s="10"/>
      <c r="D7085" s="10"/>
      <c r="E7085" s="10"/>
      <c r="F7085" s="10"/>
      <c r="G7085" s="10"/>
      <c r="H7085" s="10"/>
    </row>
    <row r="7086" spans="2:8" x14ac:dyDescent="0.3">
      <c r="B7086" s="7"/>
      <c r="C7086" s="10"/>
      <c r="D7086" s="10"/>
      <c r="E7086" s="10"/>
      <c r="F7086" s="10"/>
      <c r="G7086" s="10"/>
      <c r="H7086" s="10"/>
    </row>
    <row r="7087" spans="2:8" x14ac:dyDescent="0.3">
      <c r="B7087" s="7"/>
      <c r="C7087" s="10"/>
      <c r="D7087" s="10"/>
      <c r="E7087" s="10"/>
      <c r="F7087" s="10"/>
      <c r="G7087" s="10"/>
      <c r="H7087" s="10"/>
    </row>
    <row r="7088" spans="2:8" x14ac:dyDescent="0.3">
      <c r="B7088" s="7"/>
      <c r="C7088" s="10"/>
      <c r="D7088" s="10"/>
      <c r="E7088" s="10"/>
      <c r="F7088" s="10"/>
      <c r="G7088" s="10"/>
      <c r="H7088" s="10"/>
    </row>
    <row r="7089" spans="2:8" x14ac:dyDescent="0.3">
      <c r="B7089" s="7"/>
      <c r="C7089" s="10"/>
      <c r="D7089" s="10"/>
      <c r="E7089" s="10"/>
      <c r="F7089" s="10"/>
      <c r="G7089" s="10"/>
      <c r="H7089" s="10"/>
    </row>
    <row r="7090" spans="2:8" x14ac:dyDescent="0.3">
      <c r="B7090" s="7"/>
      <c r="C7090" s="10"/>
      <c r="D7090" s="10"/>
      <c r="E7090" s="10"/>
      <c r="F7090" s="10"/>
      <c r="G7090" s="10"/>
      <c r="H7090" s="10"/>
    </row>
    <row r="7091" spans="2:8" x14ac:dyDescent="0.3">
      <c r="B7091" s="7"/>
      <c r="C7091" s="10"/>
      <c r="D7091" s="10"/>
      <c r="E7091" s="10"/>
      <c r="F7091" s="10"/>
      <c r="G7091" s="10"/>
      <c r="H7091" s="10"/>
    </row>
    <row r="7092" spans="2:8" x14ac:dyDescent="0.3">
      <c r="B7092" s="7"/>
      <c r="C7092" s="10"/>
      <c r="D7092" s="10"/>
      <c r="E7092" s="10"/>
      <c r="F7092" s="10"/>
      <c r="G7092" s="10"/>
      <c r="H7092" s="10"/>
    </row>
    <row r="7093" spans="2:8" x14ac:dyDescent="0.3">
      <c r="B7093" s="7"/>
      <c r="C7093" s="10"/>
      <c r="D7093" s="10"/>
      <c r="E7093" s="10"/>
      <c r="F7093" s="10"/>
      <c r="G7093" s="10"/>
      <c r="H7093" s="10"/>
    </row>
    <row r="7094" spans="2:8" x14ac:dyDescent="0.3">
      <c r="B7094" s="7"/>
      <c r="C7094" s="10"/>
      <c r="D7094" s="10"/>
      <c r="E7094" s="10"/>
      <c r="F7094" s="10"/>
      <c r="G7094" s="10"/>
      <c r="H7094" s="10"/>
    </row>
    <row r="7095" spans="2:8" x14ac:dyDescent="0.3">
      <c r="B7095" s="7"/>
      <c r="C7095" s="10"/>
      <c r="D7095" s="10"/>
      <c r="E7095" s="10"/>
      <c r="F7095" s="10"/>
      <c r="G7095" s="10"/>
      <c r="H7095" s="10"/>
    </row>
    <row r="7096" spans="2:8" x14ac:dyDescent="0.3">
      <c r="B7096" s="7"/>
      <c r="C7096" s="10"/>
      <c r="D7096" s="10"/>
      <c r="E7096" s="10"/>
      <c r="F7096" s="10"/>
      <c r="G7096" s="10"/>
      <c r="H7096" s="10"/>
    </row>
    <row r="7097" spans="2:8" x14ac:dyDescent="0.3">
      <c r="B7097" s="7"/>
      <c r="C7097" s="10"/>
      <c r="D7097" s="10"/>
      <c r="E7097" s="10"/>
      <c r="F7097" s="10"/>
      <c r="G7097" s="10"/>
      <c r="H7097" s="10"/>
    </row>
    <row r="7098" spans="2:8" x14ac:dyDescent="0.3">
      <c r="B7098" s="7"/>
      <c r="C7098" s="10"/>
      <c r="D7098" s="10"/>
      <c r="E7098" s="10"/>
      <c r="F7098" s="10"/>
      <c r="G7098" s="10"/>
      <c r="H7098" s="10"/>
    </row>
    <row r="7099" spans="2:8" x14ac:dyDescent="0.3">
      <c r="B7099" s="7"/>
      <c r="C7099" s="10"/>
      <c r="D7099" s="10"/>
      <c r="E7099" s="10"/>
      <c r="F7099" s="10"/>
      <c r="G7099" s="10"/>
      <c r="H7099" s="10"/>
    </row>
    <row r="7100" spans="2:8" x14ac:dyDescent="0.3">
      <c r="B7100" s="7"/>
      <c r="C7100" s="10"/>
      <c r="D7100" s="10"/>
      <c r="E7100" s="10"/>
      <c r="F7100" s="10"/>
      <c r="G7100" s="10"/>
      <c r="H7100" s="10"/>
    </row>
    <row r="7101" spans="2:8" x14ac:dyDescent="0.3">
      <c r="B7101" s="7"/>
      <c r="C7101" s="10"/>
      <c r="D7101" s="10"/>
      <c r="E7101" s="10"/>
      <c r="F7101" s="10"/>
      <c r="G7101" s="10"/>
      <c r="H7101" s="10"/>
    </row>
    <row r="7102" spans="2:8" x14ac:dyDescent="0.3">
      <c r="B7102" s="7"/>
      <c r="C7102" s="10"/>
      <c r="D7102" s="10"/>
      <c r="E7102" s="10"/>
      <c r="F7102" s="10"/>
      <c r="G7102" s="10"/>
      <c r="H7102" s="10"/>
    </row>
    <row r="7103" spans="2:8" x14ac:dyDescent="0.3">
      <c r="B7103" s="7"/>
      <c r="C7103" s="10"/>
      <c r="D7103" s="10"/>
      <c r="E7103" s="10"/>
      <c r="F7103" s="10"/>
      <c r="G7103" s="10"/>
      <c r="H7103" s="10"/>
    </row>
    <row r="7104" spans="2:8" x14ac:dyDescent="0.3">
      <c r="B7104" s="7"/>
      <c r="C7104" s="10"/>
      <c r="D7104" s="10"/>
      <c r="E7104" s="10"/>
      <c r="F7104" s="10"/>
      <c r="G7104" s="10"/>
      <c r="H7104" s="10"/>
    </row>
    <row r="7105" spans="2:8" x14ac:dyDescent="0.3">
      <c r="B7105" s="7"/>
      <c r="C7105" s="10"/>
      <c r="D7105" s="10"/>
      <c r="E7105" s="10"/>
      <c r="F7105" s="10"/>
      <c r="G7105" s="10"/>
      <c r="H7105" s="10"/>
    </row>
    <row r="7106" spans="2:8" x14ac:dyDescent="0.3">
      <c r="B7106" s="7"/>
      <c r="C7106" s="10"/>
      <c r="D7106" s="10"/>
      <c r="E7106" s="10"/>
      <c r="F7106" s="10"/>
      <c r="G7106" s="10"/>
      <c r="H7106" s="10"/>
    </row>
    <row r="7107" spans="2:8" x14ac:dyDescent="0.3">
      <c r="B7107" s="7"/>
      <c r="C7107" s="10"/>
      <c r="D7107" s="10"/>
      <c r="E7107" s="10"/>
      <c r="F7107" s="10"/>
      <c r="G7107" s="10"/>
      <c r="H7107" s="10"/>
    </row>
    <row r="7108" spans="2:8" x14ac:dyDescent="0.3">
      <c r="B7108" s="7"/>
      <c r="C7108" s="10"/>
      <c r="D7108" s="10"/>
      <c r="E7108" s="10"/>
      <c r="F7108" s="10"/>
      <c r="G7108" s="10"/>
      <c r="H7108" s="10"/>
    </row>
    <row r="7109" spans="2:8" x14ac:dyDescent="0.3">
      <c r="B7109" s="7"/>
      <c r="C7109" s="10"/>
      <c r="D7109" s="10"/>
      <c r="E7109" s="10"/>
      <c r="F7109" s="10"/>
      <c r="G7109" s="10"/>
      <c r="H7109" s="10"/>
    </row>
    <row r="7110" spans="2:8" x14ac:dyDescent="0.3">
      <c r="B7110" s="7"/>
      <c r="C7110" s="10"/>
      <c r="D7110" s="10"/>
      <c r="E7110" s="10"/>
      <c r="F7110" s="10"/>
      <c r="G7110" s="10"/>
      <c r="H7110" s="10"/>
    </row>
    <row r="7111" spans="2:8" x14ac:dyDescent="0.3">
      <c r="B7111" s="7"/>
      <c r="C7111" s="10"/>
      <c r="D7111" s="10"/>
      <c r="E7111" s="10"/>
      <c r="F7111" s="10"/>
      <c r="G7111" s="10"/>
      <c r="H7111" s="10"/>
    </row>
    <row r="7112" spans="2:8" x14ac:dyDescent="0.3">
      <c r="B7112" s="7"/>
      <c r="C7112" s="10"/>
      <c r="D7112" s="10"/>
      <c r="E7112" s="10"/>
      <c r="F7112" s="10"/>
      <c r="G7112" s="10"/>
      <c r="H7112" s="10"/>
    </row>
    <row r="7113" spans="2:8" x14ac:dyDescent="0.3">
      <c r="B7113" s="7"/>
      <c r="C7113" s="10"/>
      <c r="D7113" s="10"/>
      <c r="E7113" s="10"/>
      <c r="F7113" s="10"/>
      <c r="G7113" s="10"/>
      <c r="H7113" s="10"/>
    </row>
    <row r="7114" spans="2:8" x14ac:dyDescent="0.3">
      <c r="B7114" s="7"/>
      <c r="C7114" s="10"/>
      <c r="D7114" s="10"/>
      <c r="E7114" s="10"/>
      <c r="F7114" s="10"/>
      <c r="G7114" s="10"/>
      <c r="H7114" s="10"/>
    </row>
    <row r="7115" spans="2:8" x14ac:dyDescent="0.3">
      <c r="B7115" s="7"/>
      <c r="C7115" s="10"/>
      <c r="D7115" s="10"/>
      <c r="E7115" s="10"/>
      <c r="F7115" s="10"/>
      <c r="G7115" s="10"/>
      <c r="H7115" s="10"/>
    </row>
    <row r="7116" spans="2:8" x14ac:dyDescent="0.3">
      <c r="B7116" s="7"/>
      <c r="C7116" s="10"/>
      <c r="D7116" s="10"/>
      <c r="E7116" s="10"/>
      <c r="F7116" s="10"/>
      <c r="G7116" s="10"/>
      <c r="H7116" s="10"/>
    </row>
    <row r="7117" spans="2:8" x14ac:dyDescent="0.3">
      <c r="B7117" s="7"/>
      <c r="C7117" s="10"/>
      <c r="D7117" s="10"/>
      <c r="E7117" s="10"/>
      <c r="F7117" s="10"/>
      <c r="G7117" s="10"/>
      <c r="H7117" s="10"/>
    </row>
    <row r="7118" spans="2:8" x14ac:dyDescent="0.3">
      <c r="B7118" s="7"/>
      <c r="C7118" s="10"/>
      <c r="D7118" s="10"/>
      <c r="E7118" s="10"/>
      <c r="F7118" s="10"/>
      <c r="G7118" s="10"/>
      <c r="H7118" s="10"/>
    </row>
    <row r="7119" spans="2:8" x14ac:dyDescent="0.3">
      <c r="B7119" s="7"/>
      <c r="C7119" s="10"/>
      <c r="D7119" s="10"/>
      <c r="E7119" s="10"/>
      <c r="F7119" s="10"/>
      <c r="G7119" s="10"/>
      <c r="H7119" s="10"/>
    </row>
    <row r="7120" spans="2:8" x14ac:dyDescent="0.3">
      <c r="B7120" s="7"/>
      <c r="C7120" s="10"/>
      <c r="D7120" s="10"/>
      <c r="E7120" s="10"/>
      <c r="F7120" s="10"/>
      <c r="G7120" s="10"/>
      <c r="H7120" s="10"/>
    </row>
    <row r="7121" spans="2:8" x14ac:dyDescent="0.3">
      <c r="B7121" s="7"/>
      <c r="C7121" s="10"/>
      <c r="D7121" s="10"/>
      <c r="E7121" s="10"/>
      <c r="F7121" s="10"/>
      <c r="G7121" s="10"/>
      <c r="H7121" s="10"/>
    </row>
    <row r="7122" spans="2:8" x14ac:dyDescent="0.3">
      <c r="B7122" s="7"/>
      <c r="C7122" s="10"/>
      <c r="D7122" s="10"/>
      <c r="E7122" s="10"/>
      <c r="F7122" s="10"/>
      <c r="G7122" s="10"/>
      <c r="H7122" s="10"/>
    </row>
    <row r="7123" spans="2:8" x14ac:dyDescent="0.3">
      <c r="B7123" s="7"/>
      <c r="C7123" s="10"/>
      <c r="D7123" s="10"/>
      <c r="E7123" s="10"/>
      <c r="F7123" s="10"/>
      <c r="G7123" s="10"/>
      <c r="H7123" s="10"/>
    </row>
    <row r="7124" spans="2:8" x14ac:dyDescent="0.3">
      <c r="B7124" s="7"/>
      <c r="C7124" s="10"/>
      <c r="D7124" s="10"/>
      <c r="E7124" s="10"/>
      <c r="F7124" s="10"/>
      <c r="G7124" s="10"/>
      <c r="H7124" s="10"/>
    </row>
    <row r="7125" spans="2:8" x14ac:dyDescent="0.3">
      <c r="B7125" s="7"/>
      <c r="C7125" s="10"/>
      <c r="D7125" s="10"/>
      <c r="E7125" s="10"/>
      <c r="F7125" s="10"/>
      <c r="G7125" s="10"/>
      <c r="H7125" s="10"/>
    </row>
    <row r="7126" spans="2:8" x14ac:dyDescent="0.3">
      <c r="B7126" s="7"/>
      <c r="C7126" s="10"/>
      <c r="D7126" s="10"/>
      <c r="E7126" s="10"/>
      <c r="F7126" s="10"/>
      <c r="G7126" s="10"/>
      <c r="H7126" s="10"/>
    </row>
    <row r="7127" spans="2:8" x14ac:dyDescent="0.3">
      <c r="B7127" s="7"/>
      <c r="C7127" s="10"/>
      <c r="D7127" s="10"/>
      <c r="E7127" s="10"/>
      <c r="F7127" s="10"/>
      <c r="G7127" s="10"/>
      <c r="H7127" s="10"/>
    </row>
    <row r="7128" spans="2:8" x14ac:dyDescent="0.3">
      <c r="B7128" s="7"/>
      <c r="C7128" s="10"/>
      <c r="D7128" s="10"/>
      <c r="E7128" s="10"/>
      <c r="F7128" s="10"/>
      <c r="G7128" s="10"/>
      <c r="H7128" s="10"/>
    </row>
    <row r="7129" spans="2:8" x14ac:dyDescent="0.3">
      <c r="B7129" s="7"/>
      <c r="C7129" s="10"/>
      <c r="D7129" s="10"/>
      <c r="E7129" s="10"/>
      <c r="F7129" s="10"/>
      <c r="G7129" s="10"/>
      <c r="H7129" s="10"/>
    </row>
    <row r="7130" spans="2:8" x14ac:dyDescent="0.3">
      <c r="B7130" s="7"/>
      <c r="C7130" s="10"/>
      <c r="D7130" s="10"/>
      <c r="E7130" s="10"/>
      <c r="F7130" s="10"/>
      <c r="G7130" s="10"/>
      <c r="H7130" s="10"/>
    </row>
    <row r="7131" spans="2:8" x14ac:dyDescent="0.3">
      <c r="B7131" s="7"/>
      <c r="C7131" s="10"/>
      <c r="D7131" s="10"/>
      <c r="E7131" s="10"/>
      <c r="F7131" s="10"/>
      <c r="G7131" s="10"/>
      <c r="H7131" s="10"/>
    </row>
    <row r="7132" spans="2:8" x14ac:dyDescent="0.3">
      <c r="B7132" s="7"/>
      <c r="C7132" s="10"/>
      <c r="D7132" s="10"/>
      <c r="E7132" s="10"/>
      <c r="F7132" s="10"/>
      <c r="G7132" s="10"/>
      <c r="H7132" s="10"/>
    </row>
    <row r="7133" spans="2:8" x14ac:dyDescent="0.3">
      <c r="B7133" s="7"/>
      <c r="C7133" s="10"/>
      <c r="D7133" s="10"/>
      <c r="E7133" s="10"/>
      <c r="F7133" s="10"/>
      <c r="G7133" s="10"/>
      <c r="H7133" s="10"/>
    </row>
    <row r="7134" spans="2:8" x14ac:dyDescent="0.3">
      <c r="B7134" s="7"/>
      <c r="C7134" s="10"/>
      <c r="D7134" s="10"/>
      <c r="E7134" s="10"/>
      <c r="F7134" s="10"/>
      <c r="G7134" s="10"/>
      <c r="H7134" s="10"/>
    </row>
    <row r="7135" spans="2:8" x14ac:dyDescent="0.3">
      <c r="B7135" s="7"/>
      <c r="C7135" s="10"/>
      <c r="D7135" s="10"/>
      <c r="E7135" s="10"/>
      <c r="F7135" s="10"/>
      <c r="G7135" s="10"/>
      <c r="H7135" s="10"/>
    </row>
    <row r="7136" spans="2:8" x14ac:dyDescent="0.3">
      <c r="B7136" s="7"/>
      <c r="C7136" s="10"/>
      <c r="D7136" s="10"/>
      <c r="E7136" s="10"/>
      <c r="F7136" s="10"/>
      <c r="G7136" s="10"/>
      <c r="H7136" s="10"/>
    </row>
    <row r="7137" spans="2:8" x14ac:dyDescent="0.3">
      <c r="B7137" s="7"/>
      <c r="C7137" s="10"/>
      <c r="D7137" s="10"/>
      <c r="E7137" s="10"/>
      <c r="F7137" s="10"/>
      <c r="G7137" s="10"/>
      <c r="H7137" s="10"/>
    </row>
    <row r="7138" spans="2:8" x14ac:dyDescent="0.3">
      <c r="B7138" s="7"/>
      <c r="C7138" s="10"/>
      <c r="D7138" s="10"/>
      <c r="E7138" s="10"/>
      <c r="F7138" s="10"/>
      <c r="G7138" s="10"/>
      <c r="H7138" s="10"/>
    </row>
    <row r="7139" spans="2:8" x14ac:dyDescent="0.3">
      <c r="B7139" s="7"/>
      <c r="C7139" s="10"/>
      <c r="D7139" s="10"/>
      <c r="E7139" s="10"/>
      <c r="F7139" s="10"/>
      <c r="G7139" s="10"/>
      <c r="H7139" s="10"/>
    </row>
    <row r="7140" spans="2:8" x14ac:dyDescent="0.3">
      <c r="B7140" s="7"/>
      <c r="C7140" s="10"/>
      <c r="D7140" s="10"/>
      <c r="E7140" s="10"/>
      <c r="F7140" s="10"/>
      <c r="G7140" s="10"/>
      <c r="H7140" s="10"/>
    </row>
    <row r="7141" spans="2:8" x14ac:dyDescent="0.3">
      <c r="B7141" s="7"/>
      <c r="C7141" s="10"/>
      <c r="D7141" s="10"/>
      <c r="E7141" s="10"/>
      <c r="F7141" s="10"/>
      <c r="G7141" s="10"/>
      <c r="H7141" s="10"/>
    </row>
    <row r="7142" spans="2:8" x14ac:dyDescent="0.3">
      <c r="B7142" s="7"/>
      <c r="C7142" s="10"/>
      <c r="D7142" s="10"/>
      <c r="E7142" s="10"/>
      <c r="F7142" s="10"/>
      <c r="G7142" s="10"/>
      <c r="H7142" s="10"/>
    </row>
    <row r="7143" spans="2:8" x14ac:dyDescent="0.3">
      <c r="B7143" s="7"/>
      <c r="C7143" s="10"/>
      <c r="D7143" s="10"/>
      <c r="E7143" s="10"/>
      <c r="F7143" s="10"/>
      <c r="G7143" s="10"/>
      <c r="H7143" s="10"/>
    </row>
    <row r="7144" spans="2:8" x14ac:dyDescent="0.3">
      <c r="B7144" s="7"/>
      <c r="C7144" s="10"/>
      <c r="D7144" s="10"/>
      <c r="E7144" s="10"/>
      <c r="F7144" s="10"/>
      <c r="G7144" s="10"/>
      <c r="H7144" s="10"/>
    </row>
    <row r="7145" spans="2:8" x14ac:dyDescent="0.3">
      <c r="B7145" s="7"/>
      <c r="C7145" s="10"/>
      <c r="D7145" s="10"/>
      <c r="E7145" s="10"/>
      <c r="F7145" s="10"/>
      <c r="G7145" s="10"/>
      <c r="H7145" s="10"/>
    </row>
    <row r="7146" spans="2:8" x14ac:dyDescent="0.3">
      <c r="B7146" s="7"/>
      <c r="C7146" s="10"/>
      <c r="D7146" s="10"/>
      <c r="E7146" s="10"/>
      <c r="F7146" s="10"/>
      <c r="G7146" s="10"/>
      <c r="H7146" s="10"/>
    </row>
    <row r="7147" spans="2:8" x14ac:dyDescent="0.3">
      <c r="B7147" s="7"/>
      <c r="C7147" s="10"/>
      <c r="D7147" s="10"/>
      <c r="E7147" s="10"/>
      <c r="F7147" s="10"/>
      <c r="G7147" s="10"/>
      <c r="H7147" s="10"/>
    </row>
    <row r="7148" spans="2:8" x14ac:dyDescent="0.3">
      <c r="B7148" s="7"/>
      <c r="C7148" s="10"/>
      <c r="D7148" s="10"/>
      <c r="E7148" s="10"/>
      <c r="F7148" s="10"/>
      <c r="G7148" s="10"/>
      <c r="H7148" s="10"/>
    </row>
    <row r="7149" spans="2:8" x14ac:dyDescent="0.3">
      <c r="B7149" s="7"/>
      <c r="C7149" s="10"/>
      <c r="D7149" s="10"/>
      <c r="E7149" s="10"/>
      <c r="F7149" s="10"/>
      <c r="G7149" s="10"/>
      <c r="H7149" s="10"/>
    </row>
    <row r="7150" spans="2:8" x14ac:dyDescent="0.3">
      <c r="B7150" s="7"/>
      <c r="C7150" s="10"/>
      <c r="D7150" s="10"/>
      <c r="E7150" s="10"/>
      <c r="F7150" s="10"/>
      <c r="G7150" s="10"/>
      <c r="H7150" s="10"/>
    </row>
    <row r="7151" spans="2:8" x14ac:dyDescent="0.3">
      <c r="B7151" s="7"/>
      <c r="C7151" s="10"/>
      <c r="D7151" s="10"/>
      <c r="E7151" s="10"/>
      <c r="F7151" s="10"/>
      <c r="G7151" s="10"/>
      <c r="H7151" s="10"/>
    </row>
    <row r="7152" spans="2:8" x14ac:dyDescent="0.3">
      <c r="B7152" s="7"/>
      <c r="C7152" s="10"/>
      <c r="D7152" s="10"/>
      <c r="E7152" s="10"/>
      <c r="F7152" s="10"/>
      <c r="G7152" s="10"/>
      <c r="H7152" s="10"/>
    </row>
    <row r="7153" spans="2:8" x14ac:dyDescent="0.3">
      <c r="B7153" s="7"/>
      <c r="C7153" s="10"/>
      <c r="D7153" s="10"/>
      <c r="E7153" s="10"/>
      <c r="F7153" s="10"/>
      <c r="G7153" s="10"/>
      <c r="H7153" s="10"/>
    </row>
    <row r="7154" spans="2:8" x14ac:dyDescent="0.3">
      <c r="B7154" s="7"/>
      <c r="C7154" s="10"/>
      <c r="D7154" s="10"/>
      <c r="E7154" s="10"/>
      <c r="F7154" s="10"/>
      <c r="G7154" s="10"/>
      <c r="H7154" s="10"/>
    </row>
    <row r="7155" spans="2:8" x14ac:dyDescent="0.3">
      <c r="B7155" s="7"/>
      <c r="C7155" s="10"/>
      <c r="D7155" s="10"/>
      <c r="E7155" s="10"/>
      <c r="F7155" s="10"/>
      <c r="G7155" s="10"/>
      <c r="H7155" s="10"/>
    </row>
    <row r="7156" spans="2:8" x14ac:dyDescent="0.3">
      <c r="B7156" s="7"/>
      <c r="C7156" s="10"/>
      <c r="D7156" s="10"/>
      <c r="E7156" s="10"/>
      <c r="F7156" s="10"/>
      <c r="G7156" s="10"/>
      <c r="H7156" s="10"/>
    </row>
    <row r="7157" spans="2:8" x14ac:dyDescent="0.3">
      <c r="B7157" s="7"/>
      <c r="C7157" s="10"/>
      <c r="D7157" s="10"/>
      <c r="E7157" s="10"/>
      <c r="F7157" s="10"/>
      <c r="G7157" s="10"/>
      <c r="H7157" s="10"/>
    </row>
    <row r="7158" spans="2:8" x14ac:dyDescent="0.3">
      <c r="B7158" s="7"/>
      <c r="C7158" s="10"/>
      <c r="D7158" s="10"/>
      <c r="E7158" s="10"/>
      <c r="F7158" s="10"/>
      <c r="G7158" s="10"/>
      <c r="H7158" s="10"/>
    </row>
    <row r="7159" spans="2:8" x14ac:dyDescent="0.3">
      <c r="B7159" s="7"/>
      <c r="C7159" s="10"/>
      <c r="D7159" s="10"/>
      <c r="E7159" s="10"/>
      <c r="F7159" s="10"/>
      <c r="G7159" s="10"/>
      <c r="H7159" s="10"/>
    </row>
    <row r="7160" spans="2:8" x14ac:dyDescent="0.3">
      <c r="B7160" s="7"/>
      <c r="C7160" s="10"/>
      <c r="D7160" s="10"/>
      <c r="E7160" s="10"/>
      <c r="F7160" s="10"/>
      <c r="G7160" s="10"/>
      <c r="H7160" s="10"/>
    </row>
    <row r="7161" spans="2:8" x14ac:dyDescent="0.3">
      <c r="B7161" s="7"/>
      <c r="C7161" s="10"/>
      <c r="D7161" s="10"/>
      <c r="E7161" s="10"/>
      <c r="F7161" s="10"/>
      <c r="G7161" s="10"/>
      <c r="H7161" s="10"/>
    </row>
    <row r="7162" spans="2:8" x14ac:dyDescent="0.3">
      <c r="B7162" s="7"/>
      <c r="C7162" s="10"/>
      <c r="D7162" s="10"/>
      <c r="E7162" s="10"/>
      <c r="F7162" s="10"/>
      <c r="G7162" s="10"/>
      <c r="H7162" s="10"/>
    </row>
    <row r="7163" spans="2:8" x14ac:dyDescent="0.3">
      <c r="B7163" s="7"/>
      <c r="C7163" s="10"/>
      <c r="D7163" s="10"/>
      <c r="E7163" s="10"/>
      <c r="F7163" s="10"/>
      <c r="G7163" s="10"/>
      <c r="H7163" s="10"/>
    </row>
    <row r="7164" spans="2:8" x14ac:dyDescent="0.3">
      <c r="B7164" s="7"/>
      <c r="C7164" s="10"/>
      <c r="D7164" s="10"/>
      <c r="E7164" s="10"/>
      <c r="F7164" s="10"/>
      <c r="G7164" s="10"/>
      <c r="H7164" s="10"/>
    </row>
    <row r="7165" spans="2:8" x14ac:dyDescent="0.3">
      <c r="B7165" s="7"/>
      <c r="C7165" s="10"/>
      <c r="D7165" s="10"/>
      <c r="E7165" s="10"/>
      <c r="F7165" s="10"/>
      <c r="G7165" s="10"/>
      <c r="H7165" s="10"/>
    </row>
    <row r="7166" spans="2:8" x14ac:dyDescent="0.3">
      <c r="B7166" s="7"/>
      <c r="C7166" s="10"/>
      <c r="D7166" s="10"/>
      <c r="E7166" s="10"/>
      <c r="F7166" s="10"/>
      <c r="G7166" s="10"/>
      <c r="H7166" s="10"/>
    </row>
    <row r="7167" spans="2:8" x14ac:dyDescent="0.3">
      <c r="B7167" s="7"/>
      <c r="C7167" s="10"/>
      <c r="D7167" s="10"/>
      <c r="E7167" s="10"/>
      <c r="F7167" s="10"/>
      <c r="G7167" s="10"/>
      <c r="H7167" s="10"/>
    </row>
    <row r="7168" spans="2:8" x14ac:dyDescent="0.3">
      <c r="B7168" s="7"/>
      <c r="C7168" s="10"/>
      <c r="D7168" s="10"/>
      <c r="E7168" s="10"/>
      <c r="F7168" s="10"/>
      <c r="G7168" s="10"/>
      <c r="H7168" s="10"/>
    </row>
    <row r="7169" spans="2:8" x14ac:dyDescent="0.3">
      <c r="B7169" s="7"/>
      <c r="C7169" s="10"/>
      <c r="D7169" s="10"/>
      <c r="E7169" s="10"/>
      <c r="F7169" s="10"/>
      <c r="G7169" s="10"/>
      <c r="H7169" s="10"/>
    </row>
    <row r="7170" spans="2:8" x14ac:dyDescent="0.3">
      <c r="B7170" s="7"/>
      <c r="C7170" s="10"/>
      <c r="D7170" s="10"/>
      <c r="E7170" s="10"/>
      <c r="F7170" s="10"/>
      <c r="G7170" s="10"/>
      <c r="H7170" s="10"/>
    </row>
    <row r="7171" spans="2:8" x14ac:dyDescent="0.3">
      <c r="B7171" s="7"/>
      <c r="C7171" s="10"/>
      <c r="D7171" s="10"/>
      <c r="E7171" s="10"/>
      <c r="F7171" s="10"/>
      <c r="G7171" s="10"/>
      <c r="H7171" s="10"/>
    </row>
    <row r="7172" spans="2:8" x14ac:dyDescent="0.3">
      <c r="B7172" s="7"/>
      <c r="C7172" s="10"/>
      <c r="D7172" s="10"/>
      <c r="E7172" s="10"/>
      <c r="F7172" s="10"/>
      <c r="G7172" s="10"/>
      <c r="H7172" s="10"/>
    </row>
    <row r="7173" spans="2:8" x14ac:dyDescent="0.3">
      <c r="B7173" s="7"/>
      <c r="C7173" s="10"/>
      <c r="D7173" s="10"/>
      <c r="E7173" s="10"/>
      <c r="F7173" s="10"/>
      <c r="G7173" s="10"/>
      <c r="H7173" s="10"/>
    </row>
    <row r="7174" spans="2:8" x14ac:dyDescent="0.3">
      <c r="B7174" s="7"/>
      <c r="C7174" s="10"/>
      <c r="D7174" s="10"/>
      <c r="E7174" s="10"/>
      <c r="F7174" s="10"/>
      <c r="G7174" s="10"/>
      <c r="H7174" s="10"/>
    </row>
    <row r="7175" spans="2:8" x14ac:dyDescent="0.3">
      <c r="B7175" s="7"/>
      <c r="C7175" s="10"/>
      <c r="D7175" s="10"/>
      <c r="E7175" s="10"/>
      <c r="F7175" s="10"/>
      <c r="G7175" s="10"/>
      <c r="H7175" s="10"/>
    </row>
    <row r="7176" spans="2:8" x14ac:dyDescent="0.3">
      <c r="B7176" s="7"/>
      <c r="C7176" s="10"/>
      <c r="D7176" s="10"/>
      <c r="E7176" s="10"/>
      <c r="F7176" s="10"/>
      <c r="G7176" s="10"/>
      <c r="H7176" s="10"/>
    </row>
    <row r="7177" spans="2:8" x14ac:dyDescent="0.3">
      <c r="B7177" s="7"/>
      <c r="C7177" s="10"/>
      <c r="D7177" s="10"/>
      <c r="E7177" s="10"/>
      <c r="F7177" s="10"/>
      <c r="G7177" s="10"/>
      <c r="H7177" s="10"/>
    </row>
    <row r="7178" spans="2:8" x14ac:dyDescent="0.3">
      <c r="B7178" s="7"/>
      <c r="C7178" s="10"/>
      <c r="D7178" s="10"/>
      <c r="E7178" s="10"/>
      <c r="F7178" s="10"/>
      <c r="G7178" s="10"/>
      <c r="H7178" s="10"/>
    </row>
    <row r="7179" spans="2:8" x14ac:dyDescent="0.3">
      <c r="B7179" s="7"/>
      <c r="C7179" s="10"/>
      <c r="D7179" s="10"/>
      <c r="E7179" s="10"/>
      <c r="F7179" s="10"/>
      <c r="G7179" s="10"/>
      <c r="H7179" s="10"/>
    </row>
    <row r="7180" spans="2:8" x14ac:dyDescent="0.3">
      <c r="B7180" s="7"/>
      <c r="C7180" s="10"/>
      <c r="D7180" s="10"/>
      <c r="E7180" s="10"/>
      <c r="F7180" s="10"/>
      <c r="G7180" s="10"/>
      <c r="H7180" s="10"/>
    </row>
    <row r="7181" spans="2:8" x14ac:dyDescent="0.3">
      <c r="B7181" s="7"/>
      <c r="C7181" s="10"/>
      <c r="D7181" s="10"/>
      <c r="E7181" s="10"/>
      <c r="F7181" s="10"/>
      <c r="G7181" s="10"/>
      <c r="H7181" s="10"/>
    </row>
    <row r="7182" spans="2:8" x14ac:dyDescent="0.3">
      <c r="B7182" s="7"/>
      <c r="C7182" s="10"/>
      <c r="D7182" s="10"/>
      <c r="E7182" s="10"/>
      <c r="F7182" s="10"/>
      <c r="G7182" s="10"/>
      <c r="H7182" s="10"/>
    </row>
    <row r="7183" spans="2:8" x14ac:dyDescent="0.3">
      <c r="B7183" s="7"/>
      <c r="C7183" s="10"/>
      <c r="D7183" s="10"/>
      <c r="E7183" s="10"/>
      <c r="F7183" s="10"/>
      <c r="G7183" s="10"/>
      <c r="H7183" s="10"/>
    </row>
    <row r="7184" spans="2:8" x14ac:dyDescent="0.3">
      <c r="B7184" s="7"/>
      <c r="C7184" s="10"/>
      <c r="D7184" s="10"/>
      <c r="E7184" s="10"/>
      <c r="F7184" s="10"/>
      <c r="G7184" s="10"/>
      <c r="H7184" s="10"/>
    </row>
    <row r="7185" spans="2:8" x14ac:dyDescent="0.3">
      <c r="B7185" s="7"/>
      <c r="C7185" s="10"/>
      <c r="D7185" s="10"/>
      <c r="E7185" s="10"/>
      <c r="F7185" s="10"/>
      <c r="G7185" s="10"/>
      <c r="H7185" s="10"/>
    </row>
    <row r="7186" spans="2:8" x14ac:dyDescent="0.3">
      <c r="B7186" s="7"/>
      <c r="C7186" s="10"/>
      <c r="D7186" s="10"/>
      <c r="E7186" s="10"/>
      <c r="F7186" s="10"/>
      <c r="G7186" s="10"/>
      <c r="H7186" s="10"/>
    </row>
    <row r="7187" spans="2:8" x14ac:dyDescent="0.3">
      <c r="B7187" s="7"/>
      <c r="C7187" s="10"/>
      <c r="D7187" s="10"/>
      <c r="E7187" s="10"/>
      <c r="F7187" s="10"/>
      <c r="G7187" s="10"/>
      <c r="H7187" s="10"/>
    </row>
    <row r="7188" spans="2:8" x14ac:dyDescent="0.3">
      <c r="B7188" s="7"/>
      <c r="C7188" s="10"/>
      <c r="D7188" s="10"/>
      <c r="E7188" s="10"/>
      <c r="F7188" s="10"/>
      <c r="G7188" s="10"/>
      <c r="H7188" s="10"/>
    </row>
    <row r="7189" spans="2:8" x14ac:dyDescent="0.3">
      <c r="B7189" s="7"/>
      <c r="C7189" s="10"/>
      <c r="D7189" s="10"/>
      <c r="E7189" s="10"/>
      <c r="F7189" s="10"/>
      <c r="G7189" s="10"/>
      <c r="H7189" s="10"/>
    </row>
    <row r="7190" spans="2:8" x14ac:dyDescent="0.3">
      <c r="B7190" s="7"/>
      <c r="C7190" s="10"/>
      <c r="D7190" s="10"/>
      <c r="E7190" s="10"/>
      <c r="F7190" s="10"/>
      <c r="G7190" s="10"/>
      <c r="H7190" s="10"/>
    </row>
    <row r="7191" spans="2:8" x14ac:dyDescent="0.3">
      <c r="B7191" s="7"/>
      <c r="C7191" s="10"/>
      <c r="D7191" s="10"/>
      <c r="E7191" s="10"/>
      <c r="F7191" s="10"/>
      <c r="G7191" s="10"/>
      <c r="H7191" s="10"/>
    </row>
    <row r="7192" spans="2:8" x14ac:dyDescent="0.3">
      <c r="B7192" s="7"/>
      <c r="C7192" s="10"/>
      <c r="D7192" s="10"/>
      <c r="E7192" s="10"/>
      <c r="F7192" s="10"/>
      <c r="G7192" s="10"/>
      <c r="H7192" s="10"/>
    </row>
    <row r="7193" spans="2:8" x14ac:dyDescent="0.3">
      <c r="B7193" s="7"/>
      <c r="C7193" s="10"/>
      <c r="D7193" s="10"/>
      <c r="E7193" s="10"/>
      <c r="F7193" s="10"/>
      <c r="G7193" s="10"/>
      <c r="H7193" s="10"/>
    </row>
    <row r="7194" spans="2:8" x14ac:dyDescent="0.3">
      <c r="B7194" s="7"/>
      <c r="C7194" s="10"/>
      <c r="D7194" s="10"/>
      <c r="E7194" s="10"/>
      <c r="F7194" s="10"/>
      <c r="G7194" s="10"/>
      <c r="H7194" s="10"/>
    </row>
    <row r="7195" spans="2:8" x14ac:dyDescent="0.3">
      <c r="B7195" s="7"/>
      <c r="C7195" s="10"/>
      <c r="D7195" s="10"/>
      <c r="E7195" s="10"/>
      <c r="F7195" s="10"/>
      <c r="G7195" s="10"/>
      <c r="H7195" s="10"/>
    </row>
    <row r="7196" spans="2:8" x14ac:dyDescent="0.3">
      <c r="B7196" s="7"/>
      <c r="C7196" s="10"/>
      <c r="D7196" s="10"/>
      <c r="E7196" s="10"/>
      <c r="F7196" s="10"/>
      <c r="G7196" s="10"/>
      <c r="H7196" s="10"/>
    </row>
    <row r="7197" spans="2:8" x14ac:dyDescent="0.3">
      <c r="B7197" s="7"/>
      <c r="C7197" s="10"/>
      <c r="D7197" s="10"/>
      <c r="E7197" s="10"/>
      <c r="F7197" s="10"/>
      <c r="G7197" s="10"/>
      <c r="H7197" s="10"/>
    </row>
    <row r="7198" spans="2:8" x14ac:dyDescent="0.3">
      <c r="B7198" s="7"/>
      <c r="C7198" s="10"/>
      <c r="D7198" s="10"/>
      <c r="E7198" s="10"/>
      <c r="F7198" s="10"/>
      <c r="G7198" s="10"/>
      <c r="H7198" s="10"/>
    </row>
    <row r="7199" spans="2:8" x14ac:dyDescent="0.3">
      <c r="B7199" s="7"/>
      <c r="C7199" s="10"/>
      <c r="D7199" s="10"/>
      <c r="E7199" s="10"/>
      <c r="F7199" s="10"/>
      <c r="G7199" s="10"/>
      <c r="H7199" s="10"/>
    </row>
    <row r="7200" spans="2:8" x14ac:dyDescent="0.3">
      <c r="B7200" s="7"/>
      <c r="C7200" s="10"/>
      <c r="D7200" s="10"/>
      <c r="E7200" s="10"/>
      <c r="F7200" s="10"/>
      <c r="G7200" s="10"/>
      <c r="H7200" s="10"/>
    </row>
    <row r="7201" spans="2:8" x14ac:dyDescent="0.3">
      <c r="B7201" s="7"/>
      <c r="C7201" s="10"/>
      <c r="D7201" s="10"/>
      <c r="E7201" s="10"/>
      <c r="F7201" s="10"/>
      <c r="G7201" s="10"/>
      <c r="H7201" s="10"/>
    </row>
    <row r="7202" spans="2:8" x14ac:dyDescent="0.3">
      <c r="B7202" s="7"/>
      <c r="C7202" s="10"/>
      <c r="D7202" s="10"/>
      <c r="E7202" s="10"/>
      <c r="F7202" s="10"/>
      <c r="G7202" s="10"/>
      <c r="H7202" s="10"/>
    </row>
    <row r="7203" spans="2:8" x14ac:dyDescent="0.3">
      <c r="B7203" s="7"/>
      <c r="C7203" s="10"/>
      <c r="D7203" s="10"/>
      <c r="E7203" s="10"/>
      <c r="F7203" s="10"/>
      <c r="G7203" s="10"/>
      <c r="H7203" s="10"/>
    </row>
    <row r="7204" spans="2:8" x14ac:dyDescent="0.3">
      <c r="B7204" s="7"/>
      <c r="C7204" s="10"/>
      <c r="D7204" s="10"/>
      <c r="E7204" s="10"/>
      <c r="F7204" s="10"/>
      <c r="G7204" s="10"/>
      <c r="H7204" s="10"/>
    </row>
    <row r="7205" spans="2:8" x14ac:dyDescent="0.3">
      <c r="B7205" s="7"/>
      <c r="C7205" s="10"/>
      <c r="D7205" s="10"/>
      <c r="E7205" s="10"/>
      <c r="F7205" s="10"/>
      <c r="G7205" s="10"/>
      <c r="H7205" s="10"/>
    </row>
    <row r="7206" spans="2:8" x14ac:dyDescent="0.3">
      <c r="B7206" s="7"/>
      <c r="C7206" s="10"/>
      <c r="D7206" s="10"/>
      <c r="E7206" s="10"/>
      <c r="F7206" s="10"/>
      <c r="G7206" s="10"/>
      <c r="H7206" s="10"/>
    </row>
    <row r="7207" spans="2:8" x14ac:dyDescent="0.3">
      <c r="B7207" s="7"/>
      <c r="C7207" s="10"/>
      <c r="D7207" s="10"/>
      <c r="E7207" s="10"/>
      <c r="F7207" s="10"/>
      <c r="G7207" s="10"/>
      <c r="H7207" s="10"/>
    </row>
    <row r="7208" spans="2:8" x14ac:dyDescent="0.3">
      <c r="B7208" s="7"/>
      <c r="C7208" s="10"/>
      <c r="D7208" s="10"/>
      <c r="E7208" s="10"/>
      <c r="F7208" s="10"/>
      <c r="G7208" s="10"/>
      <c r="H7208" s="10"/>
    </row>
    <row r="7209" spans="2:8" x14ac:dyDescent="0.3">
      <c r="B7209" s="7"/>
      <c r="C7209" s="10"/>
      <c r="D7209" s="10"/>
      <c r="E7209" s="10"/>
      <c r="F7209" s="10"/>
      <c r="G7209" s="10"/>
      <c r="H7209" s="10"/>
    </row>
    <row r="7210" spans="2:8" x14ac:dyDescent="0.3">
      <c r="B7210" s="7"/>
      <c r="C7210" s="10"/>
      <c r="D7210" s="10"/>
      <c r="E7210" s="10"/>
      <c r="F7210" s="10"/>
      <c r="G7210" s="10"/>
      <c r="H7210" s="10"/>
    </row>
    <row r="7211" spans="2:8" x14ac:dyDescent="0.3">
      <c r="B7211" s="7"/>
      <c r="C7211" s="10"/>
      <c r="D7211" s="10"/>
      <c r="E7211" s="10"/>
      <c r="F7211" s="10"/>
      <c r="G7211" s="10"/>
      <c r="H7211" s="10"/>
    </row>
    <row r="7212" spans="2:8" x14ac:dyDescent="0.3">
      <c r="B7212" s="7"/>
      <c r="C7212" s="10"/>
      <c r="D7212" s="10"/>
      <c r="E7212" s="10"/>
      <c r="F7212" s="10"/>
      <c r="G7212" s="10"/>
      <c r="H7212" s="10"/>
    </row>
    <row r="7213" spans="2:8" x14ac:dyDescent="0.3">
      <c r="B7213" s="7"/>
      <c r="C7213" s="10"/>
      <c r="D7213" s="10"/>
      <c r="E7213" s="10"/>
      <c r="F7213" s="10"/>
      <c r="G7213" s="10"/>
      <c r="H7213" s="10"/>
    </row>
    <row r="7214" spans="2:8" x14ac:dyDescent="0.3">
      <c r="B7214" s="7"/>
      <c r="C7214" s="10"/>
      <c r="D7214" s="10"/>
      <c r="E7214" s="10"/>
      <c r="F7214" s="10"/>
      <c r="G7214" s="10"/>
      <c r="H7214" s="10"/>
    </row>
    <row r="7215" spans="2:8" x14ac:dyDescent="0.3">
      <c r="B7215" s="7"/>
      <c r="C7215" s="10"/>
      <c r="D7215" s="10"/>
      <c r="E7215" s="10"/>
      <c r="F7215" s="10"/>
      <c r="G7215" s="10"/>
      <c r="H7215" s="10"/>
    </row>
    <row r="7216" spans="2:8" x14ac:dyDescent="0.3">
      <c r="B7216" s="7"/>
      <c r="C7216" s="10"/>
      <c r="D7216" s="10"/>
      <c r="E7216" s="10"/>
      <c r="F7216" s="10"/>
      <c r="G7216" s="10"/>
      <c r="H7216" s="10"/>
    </row>
    <row r="7217" spans="2:8" x14ac:dyDescent="0.3">
      <c r="B7217" s="7"/>
      <c r="C7217" s="10"/>
      <c r="D7217" s="10"/>
      <c r="E7217" s="10"/>
      <c r="F7217" s="10"/>
      <c r="G7217" s="10"/>
      <c r="H7217" s="10"/>
    </row>
    <row r="7218" spans="2:8" x14ac:dyDescent="0.3">
      <c r="B7218" s="7"/>
      <c r="C7218" s="10"/>
      <c r="D7218" s="10"/>
      <c r="E7218" s="10"/>
      <c r="F7218" s="10"/>
      <c r="G7218" s="10"/>
      <c r="H7218" s="10"/>
    </row>
    <row r="7219" spans="2:8" x14ac:dyDescent="0.3">
      <c r="B7219" s="7"/>
      <c r="C7219" s="10"/>
      <c r="D7219" s="10"/>
      <c r="E7219" s="10"/>
      <c r="F7219" s="10"/>
      <c r="G7219" s="10"/>
      <c r="H7219" s="10"/>
    </row>
    <row r="7220" spans="2:8" x14ac:dyDescent="0.3">
      <c r="B7220" s="7"/>
      <c r="C7220" s="10"/>
      <c r="D7220" s="10"/>
      <c r="E7220" s="10"/>
      <c r="F7220" s="10"/>
      <c r="G7220" s="10"/>
      <c r="H7220" s="10"/>
    </row>
    <row r="7221" spans="2:8" x14ac:dyDescent="0.3">
      <c r="B7221" s="7"/>
      <c r="C7221" s="10"/>
      <c r="D7221" s="10"/>
      <c r="E7221" s="10"/>
      <c r="F7221" s="10"/>
      <c r="G7221" s="10"/>
      <c r="H7221" s="10"/>
    </row>
    <row r="7222" spans="2:8" x14ac:dyDescent="0.3">
      <c r="B7222" s="7"/>
      <c r="C7222" s="10"/>
      <c r="D7222" s="10"/>
      <c r="E7222" s="10"/>
      <c r="F7222" s="10"/>
      <c r="G7222" s="10"/>
      <c r="H7222" s="10"/>
    </row>
    <row r="7223" spans="2:8" x14ac:dyDescent="0.3">
      <c r="B7223" s="7"/>
      <c r="C7223" s="10"/>
      <c r="D7223" s="10"/>
      <c r="E7223" s="10"/>
      <c r="F7223" s="10"/>
      <c r="G7223" s="10"/>
      <c r="H7223" s="10"/>
    </row>
    <row r="7224" spans="2:8" x14ac:dyDescent="0.3">
      <c r="B7224" s="7"/>
      <c r="C7224" s="10"/>
      <c r="D7224" s="10"/>
      <c r="E7224" s="10"/>
      <c r="F7224" s="10"/>
      <c r="G7224" s="10"/>
      <c r="H7224" s="10"/>
    </row>
    <row r="7225" spans="2:8" x14ac:dyDescent="0.3">
      <c r="B7225" s="7"/>
      <c r="C7225" s="10"/>
      <c r="D7225" s="10"/>
      <c r="E7225" s="10"/>
      <c r="F7225" s="10"/>
      <c r="G7225" s="10"/>
      <c r="H7225" s="10"/>
    </row>
    <row r="7226" spans="2:8" x14ac:dyDescent="0.3">
      <c r="B7226" s="7"/>
      <c r="C7226" s="10"/>
      <c r="D7226" s="10"/>
      <c r="E7226" s="10"/>
      <c r="F7226" s="10"/>
      <c r="G7226" s="10"/>
      <c r="H7226" s="10"/>
    </row>
    <row r="7227" spans="2:8" x14ac:dyDescent="0.3">
      <c r="B7227" s="7"/>
      <c r="C7227" s="10"/>
      <c r="D7227" s="10"/>
      <c r="E7227" s="10"/>
      <c r="F7227" s="10"/>
      <c r="G7227" s="10"/>
      <c r="H7227" s="10"/>
    </row>
    <row r="7228" spans="2:8" x14ac:dyDescent="0.3">
      <c r="B7228" s="7"/>
      <c r="C7228" s="10"/>
      <c r="D7228" s="10"/>
      <c r="E7228" s="10"/>
      <c r="F7228" s="10"/>
      <c r="G7228" s="10"/>
      <c r="H7228" s="10"/>
    </row>
    <row r="7229" spans="2:8" x14ac:dyDescent="0.3">
      <c r="B7229" s="7"/>
      <c r="C7229" s="10"/>
      <c r="D7229" s="10"/>
      <c r="E7229" s="10"/>
      <c r="F7229" s="10"/>
      <c r="G7229" s="10"/>
      <c r="H7229" s="10"/>
    </row>
    <row r="7230" spans="2:8" x14ac:dyDescent="0.3">
      <c r="B7230" s="7"/>
      <c r="C7230" s="10"/>
      <c r="D7230" s="10"/>
      <c r="E7230" s="10"/>
      <c r="F7230" s="10"/>
      <c r="G7230" s="10"/>
      <c r="H7230" s="10"/>
    </row>
    <row r="7231" spans="2:8" x14ac:dyDescent="0.3">
      <c r="B7231" s="7"/>
      <c r="C7231" s="10"/>
      <c r="D7231" s="10"/>
      <c r="E7231" s="10"/>
      <c r="F7231" s="10"/>
      <c r="G7231" s="10"/>
      <c r="H7231" s="10"/>
    </row>
    <row r="7232" spans="2:8" x14ac:dyDescent="0.3">
      <c r="B7232" s="7"/>
      <c r="C7232" s="10"/>
      <c r="D7232" s="10"/>
      <c r="E7232" s="10"/>
      <c r="F7232" s="10"/>
      <c r="G7232" s="10"/>
      <c r="H7232" s="10"/>
    </row>
    <row r="7233" spans="2:8" x14ac:dyDescent="0.3">
      <c r="B7233" s="7"/>
      <c r="C7233" s="10"/>
      <c r="D7233" s="10"/>
      <c r="E7233" s="10"/>
      <c r="F7233" s="10"/>
      <c r="G7233" s="10"/>
      <c r="H7233" s="10"/>
    </row>
    <row r="7234" spans="2:8" x14ac:dyDescent="0.3">
      <c r="B7234" s="7"/>
      <c r="C7234" s="10"/>
      <c r="D7234" s="10"/>
      <c r="E7234" s="10"/>
      <c r="F7234" s="10"/>
      <c r="G7234" s="10"/>
      <c r="H7234" s="10"/>
    </row>
    <row r="7235" spans="2:8" x14ac:dyDescent="0.3">
      <c r="B7235" s="7"/>
      <c r="C7235" s="10"/>
      <c r="D7235" s="10"/>
      <c r="E7235" s="10"/>
      <c r="F7235" s="10"/>
      <c r="G7235" s="10"/>
      <c r="H7235" s="10"/>
    </row>
    <row r="7236" spans="2:8" x14ac:dyDescent="0.3">
      <c r="B7236" s="7"/>
      <c r="C7236" s="10"/>
      <c r="D7236" s="10"/>
      <c r="E7236" s="10"/>
      <c r="F7236" s="10"/>
      <c r="G7236" s="10"/>
      <c r="H7236" s="10"/>
    </row>
    <row r="7237" spans="2:8" x14ac:dyDescent="0.3">
      <c r="B7237" s="7"/>
      <c r="C7237" s="10"/>
      <c r="D7237" s="10"/>
      <c r="E7237" s="10"/>
      <c r="F7237" s="10"/>
      <c r="G7237" s="10"/>
      <c r="H7237" s="10"/>
    </row>
    <row r="7238" spans="2:8" x14ac:dyDescent="0.3">
      <c r="B7238" s="7"/>
      <c r="C7238" s="10"/>
      <c r="D7238" s="10"/>
      <c r="E7238" s="10"/>
      <c r="F7238" s="10"/>
      <c r="G7238" s="10"/>
      <c r="H7238" s="10"/>
    </row>
    <row r="7239" spans="2:8" x14ac:dyDescent="0.3">
      <c r="B7239" s="7"/>
      <c r="C7239" s="10"/>
      <c r="D7239" s="10"/>
      <c r="E7239" s="10"/>
      <c r="F7239" s="10"/>
      <c r="G7239" s="10"/>
      <c r="H7239" s="10"/>
    </row>
    <row r="7240" spans="2:8" x14ac:dyDescent="0.3">
      <c r="B7240" s="7"/>
      <c r="C7240" s="10"/>
      <c r="D7240" s="10"/>
      <c r="E7240" s="10"/>
      <c r="F7240" s="10"/>
      <c r="G7240" s="10"/>
      <c r="H7240" s="10"/>
    </row>
    <row r="7241" spans="2:8" x14ac:dyDescent="0.3">
      <c r="B7241" s="7"/>
      <c r="C7241" s="10"/>
      <c r="D7241" s="10"/>
      <c r="E7241" s="10"/>
      <c r="F7241" s="10"/>
      <c r="G7241" s="10"/>
      <c r="H7241" s="10"/>
    </row>
    <row r="7242" spans="2:8" x14ac:dyDescent="0.3">
      <c r="B7242" s="7"/>
      <c r="C7242" s="10"/>
      <c r="D7242" s="10"/>
      <c r="E7242" s="10"/>
      <c r="F7242" s="10"/>
      <c r="G7242" s="10"/>
      <c r="H7242" s="10"/>
    </row>
    <row r="7243" spans="2:8" x14ac:dyDescent="0.3">
      <c r="B7243" s="7"/>
      <c r="C7243" s="10"/>
      <c r="D7243" s="10"/>
      <c r="E7243" s="10"/>
      <c r="F7243" s="10"/>
      <c r="G7243" s="10"/>
      <c r="H7243" s="10"/>
    </row>
    <row r="7244" spans="2:8" x14ac:dyDescent="0.3">
      <c r="B7244" s="7"/>
      <c r="C7244" s="10"/>
      <c r="D7244" s="10"/>
      <c r="E7244" s="10"/>
      <c r="F7244" s="10"/>
      <c r="G7244" s="10"/>
      <c r="H7244" s="10"/>
    </row>
    <row r="7245" spans="2:8" x14ac:dyDescent="0.3">
      <c r="B7245" s="7"/>
      <c r="C7245" s="10"/>
      <c r="D7245" s="10"/>
      <c r="E7245" s="10"/>
      <c r="F7245" s="10"/>
      <c r="G7245" s="10"/>
      <c r="H7245" s="10"/>
    </row>
    <row r="7246" spans="2:8" x14ac:dyDescent="0.3">
      <c r="B7246" s="7"/>
      <c r="C7246" s="10"/>
      <c r="D7246" s="10"/>
      <c r="E7246" s="10"/>
      <c r="F7246" s="10"/>
      <c r="G7246" s="10"/>
      <c r="H7246" s="10"/>
    </row>
    <row r="7247" spans="2:8" x14ac:dyDescent="0.3">
      <c r="B7247" s="7"/>
      <c r="C7247" s="10"/>
      <c r="D7247" s="10"/>
      <c r="E7247" s="10"/>
      <c r="F7247" s="10"/>
      <c r="G7247" s="10"/>
      <c r="H7247" s="10"/>
    </row>
    <row r="7248" spans="2:8" x14ac:dyDescent="0.3">
      <c r="B7248" s="7"/>
      <c r="C7248" s="10"/>
      <c r="D7248" s="10"/>
      <c r="E7248" s="10"/>
      <c r="F7248" s="10"/>
      <c r="G7248" s="10"/>
      <c r="H7248" s="10"/>
    </row>
    <row r="7249" spans="2:8" x14ac:dyDescent="0.3">
      <c r="B7249" s="7"/>
      <c r="C7249" s="10"/>
      <c r="D7249" s="10"/>
      <c r="E7249" s="10"/>
      <c r="F7249" s="10"/>
      <c r="G7249" s="10"/>
      <c r="H7249" s="10"/>
    </row>
    <row r="7250" spans="2:8" x14ac:dyDescent="0.3">
      <c r="B7250" s="7"/>
      <c r="C7250" s="10"/>
      <c r="D7250" s="10"/>
      <c r="E7250" s="10"/>
      <c r="F7250" s="10"/>
      <c r="G7250" s="10"/>
      <c r="H7250" s="10"/>
    </row>
    <row r="7251" spans="2:8" x14ac:dyDescent="0.3">
      <c r="B7251" s="7"/>
      <c r="C7251" s="10"/>
      <c r="D7251" s="10"/>
      <c r="E7251" s="10"/>
      <c r="F7251" s="10"/>
      <c r="G7251" s="10"/>
      <c r="H7251" s="10"/>
    </row>
    <row r="7252" spans="2:8" x14ac:dyDescent="0.3">
      <c r="B7252" s="7"/>
      <c r="C7252" s="10"/>
      <c r="D7252" s="10"/>
      <c r="E7252" s="10"/>
      <c r="F7252" s="10"/>
      <c r="G7252" s="10"/>
      <c r="H7252" s="10"/>
    </row>
    <row r="7253" spans="2:8" x14ac:dyDescent="0.3">
      <c r="B7253" s="7"/>
      <c r="C7253" s="10"/>
      <c r="D7253" s="10"/>
      <c r="E7253" s="10"/>
      <c r="F7253" s="10"/>
      <c r="G7253" s="10"/>
      <c r="H7253" s="10"/>
    </row>
    <row r="7254" spans="2:8" x14ac:dyDescent="0.3">
      <c r="B7254" s="7"/>
      <c r="C7254" s="10"/>
      <c r="D7254" s="10"/>
      <c r="E7254" s="10"/>
      <c r="F7254" s="10"/>
      <c r="G7254" s="10"/>
      <c r="H7254" s="10"/>
    </row>
    <row r="7255" spans="2:8" x14ac:dyDescent="0.3">
      <c r="B7255" s="7"/>
      <c r="C7255" s="10"/>
      <c r="D7255" s="10"/>
      <c r="E7255" s="10"/>
      <c r="F7255" s="10"/>
      <c r="G7255" s="10"/>
      <c r="H7255" s="10"/>
    </row>
    <row r="7256" spans="2:8" x14ac:dyDescent="0.3">
      <c r="B7256" s="7"/>
      <c r="C7256" s="10"/>
      <c r="D7256" s="10"/>
      <c r="E7256" s="10"/>
      <c r="F7256" s="10"/>
      <c r="G7256" s="10"/>
      <c r="H7256" s="10"/>
    </row>
    <row r="7257" spans="2:8" x14ac:dyDescent="0.3">
      <c r="B7257" s="7"/>
      <c r="C7257" s="10"/>
      <c r="D7257" s="10"/>
      <c r="E7257" s="10"/>
      <c r="F7257" s="10"/>
      <c r="G7257" s="10"/>
      <c r="H7257" s="10"/>
    </row>
    <row r="7258" spans="2:8" x14ac:dyDescent="0.3">
      <c r="B7258" s="7"/>
      <c r="C7258" s="10"/>
      <c r="D7258" s="10"/>
      <c r="E7258" s="10"/>
      <c r="F7258" s="10"/>
      <c r="G7258" s="10"/>
      <c r="H7258" s="10"/>
    </row>
    <row r="7259" spans="2:8" x14ac:dyDescent="0.3">
      <c r="B7259" s="7"/>
      <c r="C7259" s="10"/>
      <c r="D7259" s="10"/>
      <c r="E7259" s="10"/>
      <c r="F7259" s="10"/>
      <c r="G7259" s="10"/>
      <c r="H7259" s="10"/>
    </row>
    <row r="7260" spans="2:8" x14ac:dyDescent="0.3">
      <c r="B7260" s="7"/>
      <c r="C7260" s="10"/>
      <c r="D7260" s="10"/>
      <c r="E7260" s="10"/>
      <c r="F7260" s="10"/>
      <c r="G7260" s="10"/>
      <c r="H7260" s="10"/>
    </row>
    <row r="7261" spans="2:8" x14ac:dyDescent="0.3">
      <c r="B7261" s="7"/>
      <c r="C7261" s="10"/>
      <c r="D7261" s="10"/>
      <c r="E7261" s="10"/>
      <c r="F7261" s="10"/>
      <c r="G7261" s="10"/>
      <c r="H7261" s="10"/>
    </row>
    <row r="7262" spans="2:8" x14ac:dyDescent="0.3">
      <c r="B7262" s="7"/>
      <c r="C7262" s="10"/>
      <c r="D7262" s="10"/>
      <c r="E7262" s="10"/>
      <c r="F7262" s="10"/>
      <c r="G7262" s="10"/>
      <c r="H7262" s="10"/>
    </row>
    <row r="7263" spans="2:8" x14ac:dyDescent="0.3">
      <c r="B7263" s="7"/>
      <c r="C7263" s="10"/>
      <c r="D7263" s="10"/>
      <c r="E7263" s="10"/>
      <c r="F7263" s="10"/>
      <c r="G7263" s="10"/>
      <c r="H7263" s="10"/>
    </row>
    <row r="7264" spans="2:8" x14ac:dyDescent="0.3">
      <c r="B7264" s="7"/>
      <c r="C7264" s="10"/>
      <c r="D7264" s="10"/>
      <c r="E7264" s="10"/>
      <c r="F7264" s="10"/>
      <c r="G7264" s="10"/>
      <c r="H7264" s="10"/>
    </row>
    <row r="7265" spans="2:8" x14ac:dyDescent="0.3">
      <c r="B7265" s="7"/>
      <c r="C7265" s="10"/>
      <c r="D7265" s="10"/>
      <c r="E7265" s="10"/>
      <c r="F7265" s="10"/>
      <c r="G7265" s="10"/>
      <c r="H7265" s="10"/>
    </row>
    <row r="7266" spans="2:8" x14ac:dyDescent="0.3">
      <c r="B7266" s="7"/>
      <c r="C7266" s="10"/>
      <c r="D7266" s="10"/>
      <c r="E7266" s="10"/>
      <c r="F7266" s="10"/>
      <c r="G7266" s="10"/>
      <c r="H7266" s="10"/>
    </row>
    <row r="7267" spans="2:8" x14ac:dyDescent="0.3">
      <c r="B7267" s="7"/>
      <c r="C7267" s="10"/>
      <c r="D7267" s="10"/>
      <c r="E7267" s="10"/>
      <c r="F7267" s="10"/>
      <c r="G7267" s="10"/>
      <c r="H7267" s="10"/>
    </row>
    <row r="7268" spans="2:8" x14ac:dyDescent="0.3">
      <c r="B7268" s="7"/>
      <c r="C7268" s="10"/>
      <c r="D7268" s="10"/>
      <c r="E7268" s="10"/>
      <c r="F7268" s="10"/>
      <c r="G7268" s="10"/>
      <c r="H7268" s="10"/>
    </row>
    <row r="7269" spans="2:8" x14ac:dyDescent="0.3">
      <c r="B7269" s="7"/>
      <c r="C7269" s="10"/>
      <c r="D7269" s="10"/>
      <c r="E7269" s="10"/>
      <c r="F7269" s="10"/>
      <c r="G7269" s="10"/>
      <c r="H7269" s="10"/>
    </row>
    <row r="7270" spans="2:8" x14ac:dyDescent="0.3">
      <c r="B7270" s="7"/>
      <c r="C7270" s="10"/>
      <c r="D7270" s="10"/>
      <c r="E7270" s="10"/>
      <c r="F7270" s="10"/>
      <c r="G7270" s="10"/>
      <c r="H7270" s="10"/>
    </row>
    <row r="7271" spans="2:8" x14ac:dyDescent="0.3">
      <c r="B7271" s="7"/>
      <c r="C7271" s="10"/>
      <c r="D7271" s="10"/>
      <c r="E7271" s="10"/>
      <c r="F7271" s="10"/>
      <c r="G7271" s="10"/>
      <c r="H7271" s="10"/>
    </row>
    <row r="7272" spans="2:8" x14ac:dyDescent="0.3">
      <c r="B7272" s="7"/>
      <c r="C7272" s="10"/>
      <c r="D7272" s="10"/>
      <c r="E7272" s="10"/>
      <c r="F7272" s="10"/>
      <c r="G7272" s="10"/>
      <c r="H7272" s="10"/>
    </row>
    <row r="7273" spans="2:8" x14ac:dyDescent="0.3">
      <c r="B7273" s="7"/>
      <c r="C7273" s="10"/>
      <c r="D7273" s="10"/>
      <c r="E7273" s="10"/>
      <c r="F7273" s="10"/>
      <c r="G7273" s="10"/>
      <c r="H7273" s="10"/>
    </row>
    <row r="7274" spans="2:8" x14ac:dyDescent="0.3">
      <c r="B7274" s="7"/>
      <c r="C7274" s="10"/>
      <c r="D7274" s="10"/>
      <c r="E7274" s="10"/>
      <c r="F7274" s="10"/>
      <c r="G7274" s="10"/>
      <c r="H7274" s="10"/>
    </row>
    <row r="7275" spans="2:8" x14ac:dyDescent="0.3">
      <c r="B7275" s="7"/>
      <c r="C7275" s="10"/>
      <c r="D7275" s="10"/>
      <c r="E7275" s="10"/>
      <c r="F7275" s="10"/>
      <c r="G7275" s="10"/>
      <c r="H7275" s="10"/>
    </row>
    <row r="7276" spans="2:8" x14ac:dyDescent="0.3">
      <c r="B7276" s="7"/>
      <c r="C7276" s="10"/>
      <c r="D7276" s="10"/>
      <c r="E7276" s="10"/>
      <c r="F7276" s="10"/>
      <c r="G7276" s="10"/>
      <c r="H7276" s="10"/>
    </row>
    <row r="7277" spans="2:8" x14ac:dyDescent="0.3">
      <c r="B7277" s="7"/>
      <c r="C7277" s="10"/>
      <c r="D7277" s="10"/>
      <c r="E7277" s="10"/>
      <c r="F7277" s="10"/>
      <c r="G7277" s="10"/>
      <c r="H7277" s="10"/>
    </row>
    <row r="7278" spans="2:8" x14ac:dyDescent="0.3">
      <c r="B7278" s="7"/>
      <c r="C7278" s="10"/>
      <c r="D7278" s="10"/>
      <c r="E7278" s="10"/>
      <c r="F7278" s="10"/>
      <c r="G7278" s="10"/>
      <c r="H7278" s="10"/>
    </row>
    <row r="7279" spans="2:8" x14ac:dyDescent="0.3">
      <c r="B7279" s="7"/>
      <c r="C7279" s="10"/>
      <c r="D7279" s="10"/>
      <c r="E7279" s="10"/>
      <c r="F7279" s="10"/>
      <c r="G7279" s="10"/>
      <c r="H7279" s="10"/>
    </row>
    <row r="7280" spans="2:8" x14ac:dyDescent="0.3">
      <c r="B7280" s="7"/>
      <c r="C7280" s="10"/>
      <c r="D7280" s="10"/>
      <c r="E7280" s="10"/>
      <c r="F7280" s="10"/>
      <c r="G7280" s="10"/>
      <c r="H7280" s="10"/>
    </row>
    <row r="7281" spans="2:8" x14ac:dyDescent="0.3">
      <c r="B7281" s="7"/>
      <c r="C7281" s="10"/>
      <c r="D7281" s="10"/>
      <c r="E7281" s="10"/>
      <c r="F7281" s="10"/>
      <c r="G7281" s="10"/>
      <c r="H7281" s="10"/>
    </row>
    <row r="7282" spans="2:8" x14ac:dyDescent="0.3">
      <c r="B7282" s="7"/>
      <c r="C7282" s="10"/>
      <c r="D7282" s="10"/>
      <c r="E7282" s="10"/>
      <c r="F7282" s="10"/>
      <c r="G7282" s="10"/>
      <c r="H7282" s="10"/>
    </row>
    <row r="7283" spans="2:8" x14ac:dyDescent="0.3">
      <c r="B7283" s="7"/>
      <c r="C7283" s="10"/>
      <c r="D7283" s="10"/>
      <c r="E7283" s="10"/>
      <c r="F7283" s="10"/>
      <c r="G7283" s="10"/>
      <c r="H7283" s="10"/>
    </row>
    <row r="7284" spans="2:8" x14ac:dyDescent="0.3">
      <c r="B7284" s="7"/>
      <c r="C7284" s="10"/>
      <c r="D7284" s="10"/>
      <c r="E7284" s="10"/>
      <c r="F7284" s="10"/>
      <c r="G7284" s="10"/>
      <c r="H7284" s="10"/>
    </row>
    <row r="7285" spans="2:8" x14ac:dyDescent="0.3">
      <c r="B7285" s="7"/>
      <c r="C7285" s="10"/>
      <c r="D7285" s="10"/>
      <c r="E7285" s="10"/>
      <c r="F7285" s="10"/>
      <c r="G7285" s="10"/>
      <c r="H7285" s="10"/>
    </row>
    <row r="7286" spans="2:8" x14ac:dyDescent="0.3">
      <c r="B7286" s="7"/>
      <c r="C7286" s="10"/>
      <c r="D7286" s="10"/>
      <c r="E7286" s="10"/>
      <c r="F7286" s="10"/>
      <c r="G7286" s="10"/>
      <c r="H7286" s="10"/>
    </row>
    <row r="7287" spans="2:8" x14ac:dyDescent="0.3">
      <c r="B7287" s="7"/>
      <c r="C7287" s="10"/>
      <c r="D7287" s="10"/>
      <c r="E7287" s="10"/>
      <c r="F7287" s="10"/>
      <c r="G7287" s="10"/>
      <c r="H7287" s="10"/>
    </row>
    <row r="7288" spans="2:8" x14ac:dyDescent="0.3">
      <c r="B7288" s="7"/>
      <c r="C7288" s="10"/>
      <c r="D7288" s="10"/>
      <c r="E7288" s="10"/>
      <c r="F7288" s="10"/>
      <c r="G7288" s="10"/>
      <c r="H7288" s="10"/>
    </row>
    <row r="7289" spans="2:8" x14ac:dyDescent="0.3">
      <c r="B7289" s="7"/>
      <c r="C7289" s="10"/>
      <c r="D7289" s="10"/>
      <c r="E7289" s="10"/>
      <c r="F7289" s="10"/>
      <c r="G7289" s="10"/>
      <c r="H7289" s="10"/>
    </row>
    <row r="7290" spans="2:8" x14ac:dyDescent="0.3">
      <c r="B7290" s="7"/>
      <c r="C7290" s="10"/>
      <c r="D7290" s="10"/>
      <c r="E7290" s="10"/>
      <c r="F7290" s="10"/>
      <c r="G7290" s="10"/>
      <c r="H7290" s="10"/>
    </row>
    <row r="7291" spans="2:8" x14ac:dyDescent="0.3">
      <c r="B7291" s="7"/>
      <c r="C7291" s="10"/>
      <c r="D7291" s="10"/>
      <c r="E7291" s="10"/>
      <c r="F7291" s="10"/>
      <c r="G7291" s="10"/>
      <c r="H7291" s="10"/>
    </row>
    <row r="7292" spans="2:8" x14ac:dyDescent="0.3">
      <c r="B7292" s="7"/>
      <c r="C7292" s="10"/>
      <c r="D7292" s="10"/>
      <c r="E7292" s="10"/>
      <c r="F7292" s="10"/>
      <c r="G7292" s="10"/>
      <c r="H7292" s="10"/>
    </row>
    <row r="7293" spans="2:8" x14ac:dyDescent="0.3">
      <c r="B7293" s="7"/>
      <c r="C7293" s="10"/>
      <c r="D7293" s="10"/>
      <c r="E7293" s="10"/>
      <c r="F7293" s="10"/>
      <c r="G7293" s="10"/>
      <c r="H7293" s="10"/>
    </row>
    <row r="7294" spans="2:8" x14ac:dyDescent="0.3">
      <c r="B7294" s="7"/>
      <c r="C7294" s="10"/>
      <c r="D7294" s="10"/>
      <c r="E7294" s="10"/>
      <c r="F7294" s="10"/>
      <c r="G7294" s="10"/>
      <c r="H7294" s="10"/>
    </row>
    <row r="7295" spans="2:8" x14ac:dyDescent="0.3">
      <c r="B7295" s="7"/>
      <c r="C7295" s="10"/>
      <c r="D7295" s="10"/>
      <c r="E7295" s="10"/>
      <c r="F7295" s="10"/>
      <c r="G7295" s="10"/>
      <c r="H7295" s="10"/>
    </row>
    <row r="7296" spans="2:8" x14ac:dyDescent="0.3">
      <c r="B7296" s="7"/>
      <c r="C7296" s="10"/>
      <c r="D7296" s="10"/>
      <c r="E7296" s="10"/>
      <c r="F7296" s="10"/>
      <c r="G7296" s="10"/>
      <c r="H7296" s="10"/>
    </row>
    <row r="7297" spans="2:8" x14ac:dyDescent="0.3">
      <c r="B7297" s="7"/>
      <c r="C7297" s="10"/>
      <c r="D7297" s="10"/>
      <c r="E7297" s="10"/>
      <c r="F7297" s="10"/>
      <c r="G7297" s="10"/>
      <c r="H7297" s="10"/>
    </row>
    <row r="7298" spans="2:8" x14ac:dyDescent="0.3">
      <c r="B7298" s="7"/>
      <c r="C7298" s="10"/>
      <c r="D7298" s="10"/>
      <c r="E7298" s="10"/>
      <c r="F7298" s="10"/>
      <c r="G7298" s="10"/>
      <c r="H7298" s="10"/>
    </row>
    <row r="7299" spans="2:8" x14ac:dyDescent="0.3">
      <c r="B7299" s="7"/>
      <c r="C7299" s="10"/>
      <c r="D7299" s="10"/>
      <c r="E7299" s="10"/>
      <c r="F7299" s="10"/>
      <c r="G7299" s="10"/>
      <c r="H7299" s="10"/>
    </row>
    <row r="7300" spans="2:8" x14ac:dyDescent="0.3">
      <c r="B7300" s="7"/>
      <c r="C7300" s="10"/>
      <c r="D7300" s="10"/>
      <c r="E7300" s="10"/>
      <c r="F7300" s="10"/>
      <c r="G7300" s="10"/>
      <c r="H7300" s="10"/>
    </row>
    <row r="7301" spans="2:8" x14ac:dyDescent="0.3">
      <c r="B7301" s="7"/>
      <c r="C7301" s="10"/>
      <c r="D7301" s="10"/>
      <c r="E7301" s="10"/>
      <c r="F7301" s="10"/>
      <c r="G7301" s="10"/>
      <c r="H7301" s="10"/>
    </row>
    <row r="7302" spans="2:8" x14ac:dyDescent="0.3">
      <c r="B7302" s="7"/>
      <c r="C7302" s="10"/>
      <c r="D7302" s="10"/>
      <c r="E7302" s="10"/>
      <c r="F7302" s="10"/>
      <c r="G7302" s="10"/>
      <c r="H7302" s="10"/>
    </row>
    <row r="7303" spans="2:8" x14ac:dyDescent="0.3">
      <c r="B7303" s="7"/>
      <c r="C7303" s="10"/>
      <c r="D7303" s="10"/>
      <c r="E7303" s="10"/>
      <c r="F7303" s="10"/>
      <c r="G7303" s="10"/>
      <c r="H7303" s="10"/>
    </row>
    <row r="7304" spans="2:8" x14ac:dyDescent="0.3">
      <c r="B7304" s="7"/>
      <c r="C7304" s="10"/>
      <c r="D7304" s="10"/>
      <c r="E7304" s="10"/>
      <c r="F7304" s="10"/>
      <c r="G7304" s="10"/>
      <c r="H7304" s="10"/>
    </row>
    <row r="7305" spans="2:8" x14ac:dyDescent="0.3">
      <c r="B7305" s="7"/>
      <c r="C7305" s="10"/>
      <c r="D7305" s="10"/>
      <c r="E7305" s="10"/>
      <c r="F7305" s="10"/>
      <c r="G7305" s="10"/>
      <c r="H7305" s="10"/>
    </row>
    <row r="7306" spans="2:8" x14ac:dyDescent="0.3">
      <c r="B7306" s="7"/>
      <c r="C7306" s="10"/>
      <c r="D7306" s="10"/>
      <c r="E7306" s="10"/>
      <c r="F7306" s="10"/>
      <c r="G7306" s="10"/>
      <c r="H7306" s="10"/>
    </row>
    <row r="7307" spans="2:8" x14ac:dyDescent="0.3">
      <c r="B7307" s="7"/>
      <c r="C7307" s="10"/>
      <c r="D7307" s="10"/>
      <c r="E7307" s="10"/>
      <c r="F7307" s="10"/>
      <c r="G7307" s="10"/>
      <c r="H7307" s="10"/>
    </row>
    <row r="7308" spans="2:8" x14ac:dyDescent="0.3">
      <c r="B7308" s="7"/>
      <c r="C7308" s="10"/>
      <c r="D7308" s="10"/>
      <c r="E7308" s="10"/>
      <c r="F7308" s="10"/>
      <c r="G7308" s="10"/>
      <c r="H7308" s="10"/>
    </row>
    <row r="7309" spans="2:8" x14ac:dyDescent="0.3">
      <c r="B7309" s="7"/>
      <c r="C7309" s="10"/>
      <c r="D7309" s="10"/>
      <c r="E7309" s="10"/>
      <c r="F7309" s="10"/>
      <c r="G7309" s="10"/>
      <c r="H7309" s="10"/>
    </row>
    <row r="7310" spans="2:8" x14ac:dyDescent="0.3">
      <c r="B7310" s="7"/>
      <c r="C7310" s="10"/>
      <c r="D7310" s="10"/>
      <c r="E7310" s="10"/>
      <c r="F7310" s="10"/>
      <c r="G7310" s="10"/>
      <c r="H7310" s="10"/>
    </row>
    <row r="7311" spans="2:8" x14ac:dyDescent="0.3">
      <c r="B7311" s="7"/>
      <c r="C7311" s="10"/>
      <c r="D7311" s="10"/>
      <c r="E7311" s="10"/>
      <c r="F7311" s="10"/>
      <c r="G7311" s="10"/>
      <c r="H7311" s="10"/>
    </row>
    <row r="7312" spans="2:8" x14ac:dyDescent="0.3">
      <c r="B7312" s="7"/>
      <c r="C7312" s="10"/>
      <c r="D7312" s="10"/>
      <c r="E7312" s="10"/>
      <c r="F7312" s="10"/>
      <c r="G7312" s="10"/>
      <c r="H7312" s="10"/>
    </row>
    <row r="7313" spans="2:8" x14ac:dyDescent="0.3">
      <c r="B7313" s="7"/>
      <c r="C7313" s="10"/>
      <c r="D7313" s="10"/>
      <c r="E7313" s="10"/>
      <c r="F7313" s="10"/>
      <c r="G7313" s="10"/>
      <c r="H7313" s="10"/>
    </row>
    <row r="7314" spans="2:8" x14ac:dyDescent="0.3">
      <c r="B7314" s="7"/>
      <c r="C7314" s="10"/>
      <c r="D7314" s="10"/>
      <c r="E7314" s="10"/>
      <c r="F7314" s="10"/>
      <c r="G7314" s="10"/>
      <c r="H7314" s="10"/>
    </row>
    <row r="7315" spans="2:8" x14ac:dyDescent="0.3">
      <c r="B7315" s="7"/>
      <c r="C7315" s="10"/>
      <c r="D7315" s="10"/>
      <c r="E7315" s="10"/>
      <c r="F7315" s="10"/>
      <c r="G7315" s="10"/>
      <c r="H7315" s="10"/>
    </row>
    <row r="7316" spans="2:8" x14ac:dyDescent="0.3">
      <c r="B7316" s="7"/>
      <c r="C7316" s="10"/>
      <c r="D7316" s="10"/>
      <c r="E7316" s="10"/>
      <c r="F7316" s="10"/>
      <c r="G7316" s="10"/>
      <c r="H7316" s="10"/>
    </row>
    <row r="7317" spans="2:8" x14ac:dyDescent="0.3">
      <c r="B7317" s="7"/>
      <c r="C7317" s="10"/>
      <c r="D7317" s="10"/>
      <c r="E7317" s="10"/>
      <c r="F7317" s="10"/>
      <c r="G7317" s="10"/>
      <c r="H7317" s="10"/>
    </row>
    <row r="7318" spans="2:8" x14ac:dyDescent="0.3">
      <c r="B7318" s="7"/>
      <c r="C7318" s="10"/>
      <c r="D7318" s="10"/>
      <c r="E7318" s="10"/>
      <c r="F7318" s="10"/>
      <c r="G7318" s="10"/>
      <c r="H7318" s="10"/>
    </row>
    <row r="7319" spans="2:8" x14ac:dyDescent="0.3">
      <c r="B7319" s="7"/>
      <c r="C7319" s="10"/>
      <c r="D7319" s="10"/>
      <c r="E7319" s="10"/>
      <c r="F7319" s="10"/>
      <c r="G7319" s="10"/>
      <c r="H7319" s="10"/>
    </row>
    <row r="7320" spans="2:8" x14ac:dyDescent="0.3">
      <c r="B7320" s="7"/>
      <c r="C7320" s="10"/>
      <c r="D7320" s="10"/>
      <c r="E7320" s="10"/>
      <c r="F7320" s="10"/>
      <c r="G7320" s="10"/>
      <c r="H7320" s="10"/>
    </row>
    <row r="7321" spans="2:8" x14ac:dyDescent="0.3">
      <c r="B7321" s="7"/>
      <c r="C7321" s="10"/>
      <c r="D7321" s="10"/>
      <c r="E7321" s="10"/>
      <c r="F7321" s="10"/>
      <c r="G7321" s="10"/>
      <c r="H7321" s="10"/>
    </row>
    <row r="7322" spans="2:8" x14ac:dyDescent="0.3">
      <c r="B7322" s="7"/>
      <c r="C7322" s="10"/>
      <c r="D7322" s="10"/>
      <c r="E7322" s="10"/>
      <c r="F7322" s="10"/>
      <c r="G7322" s="10"/>
      <c r="H7322" s="10"/>
    </row>
    <row r="7323" spans="2:8" x14ac:dyDescent="0.3">
      <c r="B7323" s="7"/>
      <c r="C7323" s="10"/>
      <c r="D7323" s="10"/>
      <c r="E7323" s="10"/>
      <c r="F7323" s="10"/>
      <c r="G7323" s="10"/>
      <c r="H7323" s="10"/>
    </row>
    <row r="7324" spans="2:8" x14ac:dyDescent="0.3">
      <c r="B7324" s="7"/>
      <c r="C7324" s="10"/>
      <c r="D7324" s="10"/>
      <c r="E7324" s="10"/>
      <c r="F7324" s="10"/>
      <c r="G7324" s="10"/>
      <c r="H7324" s="10"/>
    </row>
    <row r="7325" spans="2:8" x14ac:dyDescent="0.3">
      <c r="B7325" s="7"/>
      <c r="C7325" s="10"/>
      <c r="D7325" s="10"/>
      <c r="E7325" s="10"/>
      <c r="F7325" s="10"/>
      <c r="G7325" s="10"/>
      <c r="H7325" s="10"/>
    </row>
    <row r="7326" spans="2:8" x14ac:dyDescent="0.3">
      <c r="B7326" s="7"/>
      <c r="C7326" s="10"/>
      <c r="D7326" s="10"/>
      <c r="E7326" s="10"/>
      <c r="F7326" s="10"/>
      <c r="G7326" s="10"/>
      <c r="H7326" s="10"/>
    </row>
    <row r="7327" spans="2:8" x14ac:dyDescent="0.3">
      <c r="B7327" s="7"/>
      <c r="C7327" s="10"/>
      <c r="D7327" s="10"/>
      <c r="E7327" s="10"/>
      <c r="F7327" s="10"/>
      <c r="G7327" s="10"/>
      <c r="H7327" s="10"/>
    </row>
    <row r="7328" spans="2:8" x14ac:dyDescent="0.3">
      <c r="B7328" s="7"/>
      <c r="C7328" s="10"/>
      <c r="D7328" s="10"/>
      <c r="E7328" s="10"/>
      <c r="F7328" s="10"/>
      <c r="G7328" s="10"/>
      <c r="H7328" s="10"/>
    </row>
    <row r="7329" spans="2:8" x14ac:dyDescent="0.3">
      <c r="B7329" s="7"/>
      <c r="C7329" s="10"/>
      <c r="D7329" s="10"/>
      <c r="E7329" s="10"/>
      <c r="F7329" s="10"/>
      <c r="G7329" s="10"/>
      <c r="H7329" s="10"/>
    </row>
    <row r="7330" spans="2:8" x14ac:dyDescent="0.3">
      <c r="B7330" s="7"/>
      <c r="C7330" s="10"/>
      <c r="D7330" s="10"/>
      <c r="E7330" s="10"/>
      <c r="F7330" s="10"/>
      <c r="G7330" s="10"/>
      <c r="H7330" s="10"/>
    </row>
    <row r="7331" spans="2:8" x14ac:dyDescent="0.3">
      <c r="B7331" s="7"/>
      <c r="C7331" s="10"/>
      <c r="D7331" s="10"/>
      <c r="E7331" s="10"/>
      <c r="F7331" s="10"/>
      <c r="G7331" s="10"/>
      <c r="H7331" s="10"/>
    </row>
    <row r="7332" spans="2:8" x14ac:dyDescent="0.3">
      <c r="B7332" s="7"/>
      <c r="C7332" s="10"/>
      <c r="D7332" s="10"/>
      <c r="E7332" s="10"/>
      <c r="F7332" s="10"/>
      <c r="G7332" s="10"/>
      <c r="H7332" s="10"/>
    </row>
    <row r="7333" spans="2:8" x14ac:dyDescent="0.3">
      <c r="B7333" s="7"/>
      <c r="C7333" s="10"/>
      <c r="D7333" s="10"/>
      <c r="E7333" s="10"/>
      <c r="F7333" s="10"/>
      <c r="G7333" s="10"/>
      <c r="H7333" s="10"/>
    </row>
    <row r="7334" spans="2:8" x14ac:dyDescent="0.3">
      <c r="B7334" s="7"/>
      <c r="C7334" s="10"/>
      <c r="D7334" s="10"/>
      <c r="E7334" s="10"/>
      <c r="F7334" s="10"/>
      <c r="G7334" s="10"/>
      <c r="H7334" s="10"/>
    </row>
    <row r="7335" spans="2:8" x14ac:dyDescent="0.3">
      <c r="B7335" s="7"/>
      <c r="C7335" s="10"/>
      <c r="D7335" s="10"/>
      <c r="E7335" s="10"/>
      <c r="F7335" s="10"/>
      <c r="G7335" s="10"/>
      <c r="H7335" s="10"/>
    </row>
    <row r="7336" spans="2:8" x14ac:dyDescent="0.3">
      <c r="B7336" s="7"/>
      <c r="C7336" s="10"/>
      <c r="D7336" s="10"/>
      <c r="E7336" s="10"/>
      <c r="F7336" s="10"/>
      <c r="G7336" s="10"/>
      <c r="H7336" s="10"/>
    </row>
    <row r="7337" spans="2:8" x14ac:dyDescent="0.3">
      <c r="B7337" s="7"/>
      <c r="C7337" s="10"/>
      <c r="D7337" s="10"/>
      <c r="E7337" s="10"/>
      <c r="F7337" s="10"/>
      <c r="G7337" s="10"/>
      <c r="H7337" s="10"/>
    </row>
    <row r="7338" spans="2:8" x14ac:dyDescent="0.3">
      <c r="B7338" s="7"/>
      <c r="C7338" s="10"/>
      <c r="D7338" s="10"/>
      <c r="E7338" s="10"/>
      <c r="F7338" s="10"/>
      <c r="G7338" s="10"/>
      <c r="H7338" s="10"/>
    </row>
    <row r="7339" spans="2:8" x14ac:dyDescent="0.3">
      <c r="B7339" s="7"/>
      <c r="C7339" s="10"/>
      <c r="D7339" s="10"/>
      <c r="E7339" s="10"/>
      <c r="F7339" s="10"/>
      <c r="G7339" s="10"/>
      <c r="H7339" s="10"/>
    </row>
    <row r="7340" spans="2:8" x14ac:dyDescent="0.3">
      <c r="B7340" s="7"/>
      <c r="C7340" s="10"/>
      <c r="D7340" s="10"/>
      <c r="E7340" s="10"/>
      <c r="F7340" s="10"/>
      <c r="G7340" s="10"/>
      <c r="H7340" s="10"/>
    </row>
    <row r="7341" spans="2:8" x14ac:dyDescent="0.3">
      <c r="B7341" s="7"/>
      <c r="C7341" s="10"/>
      <c r="D7341" s="10"/>
      <c r="E7341" s="10"/>
      <c r="F7341" s="10"/>
      <c r="G7341" s="10"/>
      <c r="H7341" s="10"/>
    </row>
    <row r="7342" spans="2:8" x14ac:dyDescent="0.3">
      <c r="B7342" s="7"/>
      <c r="C7342" s="10"/>
      <c r="D7342" s="10"/>
      <c r="E7342" s="10"/>
      <c r="F7342" s="10"/>
      <c r="G7342" s="10"/>
      <c r="H7342" s="10"/>
    </row>
    <row r="7343" spans="2:8" x14ac:dyDescent="0.3">
      <c r="B7343" s="7"/>
      <c r="C7343" s="10"/>
      <c r="D7343" s="10"/>
      <c r="E7343" s="10"/>
      <c r="F7343" s="10"/>
      <c r="G7343" s="10"/>
      <c r="H7343" s="10"/>
    </row>
    <row r="7344" spans="2:8" x14ac:dyDescent="0.3">
      <c r="B7344" s="7"/>
      <c r="C7344" s="10"/>
      <c r="D7344" s="10"/>
      <c r="E7344" s="10"/>
      <c r="F7344" s="10"/>
      <c r="G7344" s="10"/>
      <c r="H7344" s="10"/>
    </row>
    <row r="7345" spans="2:8" x14ac:dyDescent="0.3">
      <c r="B7345" s="7"/>
      <c r="C7345" s="10"/>
      <c r="D7345" s="10"/>
      <c r="E7345" s="10"/>
      <c r="F7345" s="10"/>
      <c r="G7345" s="10"/>
      <c r="H7345" s="10"/>
    </row>
    <row r="7346" spans="2:8" x14ac:dyDescent="0.3">
      <c r="B7346" s="7"/>
      <c r="C7346" s="10"/>
      <c r="D7346" s="10"/>
      <c r="E7346" s="10"/>
      <c r="F7346" s="10"/>
      <c r="G7346" s="10"/>
      <c r="H7346" s="10"/>
    </row>
    <row r="7347" spans="2:8" x14ac:dyDescent="0.3">
      <c r="B7347" s="7"/>
      <c r="C7347" s="10"/>
      <c r="D7347" s="10"/>
      <c r="E7347" s="10"/>
      <c r="F7347" s="10"/>
      <c r="G7347" s="10"/>
      <c r="H7347" s="10"/>
    </row>
    <row r="7348" spans="2:8" x14ac:dyDescent="0.3">
      <c r="B7348" s="7"/>
      <c r="C7348" s="10"/>
      <c r="D7348" s="10"/>
      <c r="E7348" s="10"/>
      <c r="F7348" s="10"/>
      <c r="G7348" s="10"/>
      <c r="H7348" s="10"/>
    </row>
    <row r="7349" spans="2:8" x14ac:dyDescent="0.3">
      <c r="B7349" s="7"/>
      <c r="C7349" s="10"/>
      <c r="D7349" s="10"/>
      <c r="E7349" s="10"/>
      <c r="F7349" s="10"/>
      <c r="G7349" s="10"/>
      <c r="H7349" s="10"/>
    </row>
    <row r="7350" spans="2:8" x14ac:dyDescent="0.3">
      <c r="B7350" s="7"/>
      <c r="C7350" s="10"/>
      <c r="D7350" s="10"/>
      <c r="E7350" s="10"/>
      <c r="F7350" s="10"/>
      <c r="G7350" s="10"/>
      <c r="H7350" s="10"/>
    </row>
    <row r="7351" spans="2:8" x14ac:dyDescent="0.3">
      <c r="B7351" s="7"/>
      <c r="C7351" s="10"/>
      <c r="D7351" s="10"/>
      <c r="E7351" s="10"/>
      <c r="F7351" s="10"/>
      <c r="G7351" s="10"/>
      <c r="H7351" s="10"/>
    </row>
    <row r="7352" spans="2:8" x14ac:dyDescent="0.3">
      <c r="B7352" s="7"/>
      <c r="C7352" s="10"/>
      <c r="D7352" s="10"/>
      <c r="E7352" s="10"/>
      <c r="F7352" s="10"/>
      <c r="G7352" s="10"/>
      <c r="H7352" s="10"/>
    </row>
    <row r="7353" spans="2:8" x14ac:dyDescent="0.3">
      <c r="B7353" s="7"/>
      <c r="C7353" s="10"/>
      <c r="D7353" s="10"/>
      <c r="E7353" s="10"/>
      <c r="F7353" s="10"/>
      <c r="G7353" s="10"/>
      <c r="H7353" s="10"/>
    </row>
    <row r="7354" spans="2:8" x14ac:dyDescent="0.3">
      <c r="B7354" s="7"/>
      <c r="C7354" s="10"/>
      <c r="D7354" s="10"/>
      <c r="E7354" s="10"/>
      <c r="F7354" s="10"/>
      <c r="G7354" s="10"/>
      <c r="H7354" s="10"/>
    </row>
    <row r="7355" spans="2:8" x14ac:dyDescent="0.3">
      <c r="B7355" s="7"/>
      <c r="C7355" s="10"/>
      <c r="D7355" s="10"/>
      <c r="E7355" s="10"/>
      <c r="F7355" s="10"/>
      <c r="G7355" s="10"/>
      <c r="H7355" s="10"/>
    </row>
    <row r="7356" spans="2:8" x14ac:dyDescent="0.3">
      <c r="B7356" s="7"/>
      <c r="C7356" s="10"/>
      <c r="D7356" s="10"/>
      <c r="E7356" s="10"/>
      <c r="F7356" s="10"/>
      <c r="G7356" s="10"/>
      <c r="H7356" s="10"/>
    </row>
    <row r="7357" spans="2:8" x14ac:dyDescent="0.3">
      <c r="B7357" s="7"/>
      <c r="C7357" s="10"/>
      <c r="D7357" s="10"/>
      <c r="E7357" s="10"/>
      <c r="F7357" s="10"/>
      <c r="G7357" s="10"/>
      <c r="H7357" s="10"/>
    </row>
    <row r="7358" spans="2:8" x14ac:dyDescent="0.3">
      <c r="B7358" s="7"/>
      <c r="C7358" s="10"/>
      <c r="D7358" s="10"/>
      <c r="E7358" s="10"/>
      <c r="F7358" s="10"/>
      <c r="G7358" s="10"/>
      <c r="H7358" s="10"/>
    </row>
    <row r="7359" spans="2:8" x14ac:dyDescent="0.3">
      <c r="B7359" s="7"/>
      <c r="C7359" s="10"/>
      <c r="D7359" s="10"/>
      <c r="E7359" s="10"/>
      <c r="F7359" s="10"/>
      <c r="G7359" s="10"/>
      <c r="H7359" s="10"/>
    </row>
    <row r="7360" spans="2:8" x14ac:dyDescent="0.3">
      <c r="B7360" s="7"/>
      <c r="C7360" s="10"/>
      <c r="D7360" s="10"/>
      <c r="E7360" s="10"/>
      <c r="F7360" s="10"/>
      <c r="G7360" s="10"/>
      <c r="H7360" s="10"/>
    </row>
    <row r="7361" spans="2:8" x14ac:dyDescent="0.3">
      <c r="B7361" s="7"/>
      <c r="C7361" s="10"/>
      <c r="D7361" s="10"/>
      <c r="E7361" s="10"/>
      <c r="F7361" s="10"/>
      <c r="G7361" s="10"/>
      <c r="H7361" s="10"/>
    </row>
    <row r="7362" spans="2:8" x14ac:dyDescent="0.3">
      <c r="B7362" s="7"/>
      <c r="C7362" s="10"/>
      <c r="D7362" s="10"/>
      <c r="E7362" s="10"/>
      <c r="F7362" s="10"/>
      <c r="G7362" s="10"/>
      <c r="H7362" s="10"/>
    </row>
    <row r="7363" spans="2:8" x14ac:dyDescent="0.3">
      <c r="B7363" s="7"/>
      <c r="C7363" s="10"/>
      <c r="D7363" s="10"/>
      <c r="E7363" s="10"/>
      <c r="F7363" s="10"/>
      <c r="G7363" s="10"/>
      <c r="H7363" s="10"/>
    </row>
    <row r="7364" spans="2:8" x14ac:dyDescent="0.3">
      <c r="B7364" s="7"/>
      <c r="C7364" s="10"/>
      <c r="D7364" s="10"/>
      <c r="E7364" s="10"/>
      <c r="F7364" s="10"/>
      <c r="G7364" s="10"/>
      <c r="H7364" s="10"/>
    </row>
    <row r="7365" spans="2:8" x14ac:dyDescent="0.3">
      <c r="B7365" s="7"/>
      <c r="C7365" s="10"/>
      <c r="D7365" s="10"/>
      <c r="E7365" s="10"/>
      <c r="F7365" s="10"/>
      <c r="G7365" s="10"/>
      <c r="H7365" s="10"/>
    </row>
    <row r="7366" spans="2:8" x14ac:dyDescent="0.3">
      <c r="B7366" s="7"/>
      <c r="C7366" s="10"/>
      <c r="D7366" s="10"/>
      <c r="E7366" s="10"/>
      <c r="F7366" s="10"/>
      <c r="G7366" s="10"/>
      <c r="H7366" s="10"/>
    </row>
    <row r="7367" spans="2:8" x14ac:dyDescent="0.3">
      <c r="B7367" s="7"/>
      <c r="C7367" s="10"/>
      <c r="D7367" s="10"/>
      <c r="E7367" s="10"/>
      <c r="F7367" s="10"/>
      <c r="G7367" s="10"/>
      <c r="H7367" s="10"/>
    </row>
    <row r="7368" spans="2:8" x14ac:dyDescent="0.3">
      <c r="B7368" s="7"/>
      <c r="C7368" s="10"/>
      <c r="D7368" s="10"/>
      <c r="E7368" s="10"/>
      <c r="F7368" s="10"/>
      <c r="G7368" s="10"/>
      <c r="H7368" s="10"/>
    </row>
    <row r="7369" spans="2:8" x14ac:dyDescent="0.3">
      <c r="B7369" s="7"/>
      <c r="C7369" s="10"/>
      <c r="D7369" s="10"/>
      <c r="E7369" s="10"/>
      <c r="F7369" s="10"/>
      <c r="G7369" s="10"/>
      <c r="H7369" s="10"/>
    </row>
    <row r="7370" spans="2:8" x14ac:dyDescent="0.3">
      <c r="B7370" s="7"/>
      <c r="C7370" s="10"/>
      <c r="D7370" s="10"/>
      <c r="E7370" s="10"/>
      <c r="F7370" s="10"/>
      <c r="G7370" s="10"/>
      <c r="H7370" s="10"/>
    </row>
    <row r="7371" spans="2:8" x14ac:dyDescent="0.3">
      <c r="B7371" s="7"/>
      <c r="C7371" s="10"/>
      <c r="D7371" s="10"/>
      <c r="E7371" s="10"/>
      <c r="F7371" s="10"/>
      <c r="G7371" s="10"/>
      <c r="H7371" s="10"/>
    </row>
    <row r="7372" spans="2:8" x14ac:dyDescent="0.3">
      <c r="B7372" s="7"/>
      <c r="C7372" s="10"/>
      <c r="D7372" s="10"/>
      <c r="E7372" s="10"/>
      <c r="F7372" s="10"/>
      <c r="G7372" s="10"/>
      <c r="H7372" s="10"/>
    </row>
    <row r="7373" spans="2:8" x14ac:dyDescent="0.3">
      <c r="B7373" s="7"/>
      <c r="C7373" s="10"/>
      <c r="D7373" s="10"/>
      <c r="E7373" s="10"/>
      <c r="F7373" s="10"/>
      <c r="G7373" s="10"/>
      <c r="H7373" s="10"/>
    </row>
    <row r="7374" spans="2:8" x14ac:dyDescent="0.3">
      <c r="B7374" s="7"/>
      <c r="C7374" s="10"/>
      <c r="D7374" s="10"/>
      <c r="E7374" s="10"/>
      <c r="F7374" s="10"/>
      <c r="G7374" s="10"/>
      <c r="H7374" s="10"/>
    </row>
    <row r="7375" spans="2:8" x14ac:dyDescent="0.3">
      <c r="B7375" s="7"/>
      <c r="C7375" s="10"/>
      <c r="D7375" s="10"/>
      <c r="E7375" s="10"/>
      <c r="F7375" s="10"/>
      <c r="G7375" s="10"/>
      <c r="H7375" s="10"/>
    </row>
    <row r="7376" spans="2:8" x14ac:dyDescent="0.3">
      <c r="B7376" s="7"/>
      <c r="C7376" s="10"/>
      <c r="D7376" s="10"/>
      <c r="E7376" s="10"/>
      <c r="F7376" s="10"/>
      <c r="G7376" s="10"/>
      <c r="H7376" s="10"/>
    </row>
    <row r="7377" spans="2:8" x14ac:dyDescent="0.3">
      <c r="B7377" s="7"/>
      <c r="C7377" s="10"/>
      <c r="D7377" s="10"/>
      <c r="E7377" s="10"/>
      <c r="F7377" s="10"/>
      <c r="G7377" s="10"/>
      <c r="H7377" s="10"/>
    </row>
    <row r="7378" spans="2:8" x14ac:dyDescent="0.3">
      <c r="B7378" s="7"/>
      <c r="C7378" s="10"/>
      <c r="D7378" s="10"/>
      <c r="E7378" s="10"/>
      <c r="F7378" s="10"/>
      <c r="G7378" s="10"/>
      <c r="H7378" s="10"/>
    </row>
    <row r="7379" spans="2:8" x14ac:dyDescent="0.3">
      <c r="B7379" s="7"/>
      <c r="C7379" s="10"/>
      <c r="D7379" s="10"/>
      <c r="E7379" s="10"/>
      <c r="F7379" s="10"/>
      <c r="G7379" s="10"/>
      <c r="H7379" s="10"/>
    </row>
    <row r="7380" spans="2:8" x14ac:dyDescent="0.3">
      <c r="B7380" s="7"/>
      <c r="C7380" s="10"/>
      <c r="D7380" s="10"/>
      <c r="E7380" s="10"/>
      <c r="F7380" s="10"/>
      <c r="G7380" s="10"/>
      <c r="H7380" s="10"/>
    </row>
    <row r="7381" spans="2:8" x14ac:dyDescent="0.3">
      <c r="B7381" s="7"/>
      <c r="C7381" s="10"/>
      <c r="D7381" s="10"/>
      <c r="E7381" s="10"/>
      <c r="F7381" s="10"/>
      <c r="G7381" s="10"/>
      <c r="H7381" s="10"/>
    </row>
    <row r="7382" spans="2:8" x14ac:dyDescent="0.3">
      <c r="B7382" s="7"/>
      <c r="C7382" s="10"/>
      <c r="D7382" s="10"/>
      <c r="E7382" s="10"/>
      <c r="F7382" s="10"/>
      <c r="G7382" s="10"/>
      <c r="H7382" s="10"/>
    </row>
    <row r="7383" spans="2:8" x14ac:dyDescent="0.3">
      <c r="B7383" s="7"/>
      <c r="C7383" s="10"/>
      <c r="D7383" s="10"/>
      <c r="E7383" s="10"/>
      <c r="F7383" s="10"/>
      <c r="G7383" s="10"/>
      <c r="H7383" s="10"/>
    </row>
    <row r="7384" spans="2:8" x14ac:dyDescent="0.3">
      <c r="B7384" s="7"/>
      <c r="C7384" s="10"/>
      <c r="D7384" s="10"/>
      <c r="E7384" s="10"/>
      <c r="F7384" s="10"/>
      <c r="G7384" s="10"/>
      <c r="H7384" s="10"/>
    </row>
    <row r="7385" spans="2:8" x14ac:dyDescent="0.3">
      <c r="B7385" s="7"/>
      <c r="C7385" s="10"/>
      <c r="D7385" s="10"/>
      <c r="E7385" s="10"/>
      <c r="F7385" s="10"/>
      <c r="G7385" s="10"/>
      <c r="H7385" s="10"/>
    </row>
    <row r="7386" spans="2:8" x14ac:dyDescent="0.3">
      <c r="B7386" s="7"/>
      <c r="C7386" s="10"/>
      <c r="D7386" s="10"/>
      <c r="E7386" s="10"/>
      <c r="F7386" s="10"/>
      <c r="G7386" s="10"/>
      <c r="H7386" s="10"/>
    </row>
    <row r="7387" spans="2:8" x14ac:dyDescent="0.3">
      <c r="B7387" s="7"/>
      <c r="C7387" s="10"/>
      <c r="D7387" s="10"/>
      <c r="E7387" s="10"/>
      <c r="F7387" s="10"/>
      <c r="G7387" s="10"/>
      <c r="H7387" s="10"/>
    </row>
    <row r="7388" spans="2:8" x14ac:dyDescent="0.3">
      <c r="B7388" s="7"/>
      <c r="C7388" s="10"/>
      <c r="D7388" s="10"/>
      <c r="E7388" s="10"/>
      <c r="F7388" s="10"/>
      <c r="G7388" s="10"/>
      <c r="H7388" s="10"/>
    </row>
    <row r="7389" spans="2:8" x14ac:dyDescent="0.3">
      <c r="B7389" s="7"/>
      <c r="C7389" s="10"/>
      <c r="D7389" s="10"/>
      <c r="E7389" s="10"/>
      <c r="F7389" s="10"/>
      <c r="G7389" s="10"/>
      <c r="H7389" s="10"/>
    </row>
    <row r="7390" spans="2:8" x14ac:dyDescent="0.3">
      <c r="B7390" s="7"/>
      <c r="C7390" s="10"/>
      <c r="D7390" s="10"/>
      <c r="E7390" s="10"/>
      <c r="F7390" s="10"/>
      <c r="G7390" s="10"/>
      <c r="H7390" s="10"/>
    </row>
    <row r="7391" spans="2:8" x14ac:dyDescent="0.3">
      <c r="B7391" s="7"/>
      <c r="C7391" s="10"/>
      <c r="D7391" s="10"/>
      <c r="E7391" s="10"/>
      <c r="F7391" s="10"/>
      <c r="G7391" s="10"/>
      <c r="H7391" s="10"/>
    </row>
    <row r="7392" spans="2:8" x14ac:dyDescent="0.3">
      <c r="B7392" s="7"/>
      <c r="C7392" s="10"/>
      <c r="D7392" s="10"/>
      <c r="E7392" s="10"/>
      <c r="F7392" s="10"/>
      <c r="G7392" s="10"/>
      <c r="H7392" s="10"/>
    </row>
    <row r="7393" spans="2:8" x14ac:dyDescent="0.3">
      <c r="B7393" s="7"/>
      <c r="C7393" s="10"/>
      <c r="D7393" s="10"/>
      <c r="E7393" s="10"/>
      <c r="F7393" s="10"/>
      <c r="G7393" s="10"/>
      <c r="H7393" s="10"/>
    </row>
    <row r="7394" spans="2:8" x14ac:dyDescent="0.3">
      <c r="B7394" s="7"/>
      <c r="C7394" s="10"/>
      <c r="D7394" s="10"/>
      <c r="E7394" s="10"/>
      <c r="F7394" s="10"/>
      <c r="G7394" s="10"/>
      <c r="H7394" s="10"/>
    </row>
    <row r="7395" spans="2:8" x14ac:dyDescent="0.3">
      <c r="B7395" s="7"/>
      <c r="C7395" s="10"/>
      <c r="D7395" s="10"/>
      <c r="E7395" s="10"/>
      <c r="F7395" s="10"/>
      <c r="G7395" s="10"/>
      <c r="H7395" s="10"/>
    </row>
    <row r="7396" spans="2:8" x14ac:dyDescent="0.3">
      <c r="B7396" s="7"/>
      <c r="C7396" s="10"/>
      <c r="D7396" s="10"/>
      <c r="E7396" s="10"/>
      <c r="F7396" s="10"/>
      <c r="G7396" s="10"/>
      <c r="H7396" s="10"/>
    </row>
    <row r="7397" spans="2:8" x14ac:dyDescent="0.3">
      <c r="B7397" s="7"/>
      <c r="C7397" s="10"/>
      <c r="D7397" s="10"/>
      <c r="E7397" s="10"/>
      <c r="F7397" s="10"/>
      <c r="G7397" s="10"/>
      <c r="H7397" s="10"/>
    </row>
    <row r="7398" spans="2:8" x14ac:dyDescent="0.3">
      <c r="B7398" s="7"/>
      <c r="C7398" s="10"/>
      <c r="D7398" s="10"/>
      <c r="E7398" s="10"/>
      <c r="F7398" s="10"/>
      <c r="G7398" s="10"/>
      <c r="H7398" s="10"/>
    </row>
    <row r="7399" spans="2:8" x14ac:dyDescent="0.3">
      <c r="B7399" s="7"/>
      <c r="C7399" s="10"/>
      <c r="D7399" s="10"/>
      <c r="E7399" s="10"/>
      <c r="F7399" s="10"/>
      <c r="G7399" s="10"/>
      <c r="H7399" s="10"/>
    </row>
    <row r="7400" spans="2:8" x14ac:dyDescent="0.3">
      <c r="B7400" s="7"/>
      <c r="C7400" s="10"/>
      <c r="D7400" s="10"/>
      <c r="E7400" s="10"/>
      <c r="F7400" s="10"/>
      <c r="G7400" s="10"/>
      <c r="H7400" s="10"/>
    </row>
    <row r="7401" spans="2:8" x14ac:dyDescent="0.3">
      <c r="B7401" s="7"/>
      <c r="C7401" s="10"/>
      <c r="D7401" s="10"/>
      <c r="E7401" s="10"/>
      <c r="F7401" s="10"/>
      <c r="G7401" s="10"/>
      <c r="H7401" s="10"/>
    </row>
    <row r="7402" spans="2:8" x14ac:dyDescent="0.3">
      <c r="B7402" s="7"/>
      <c r="C7402" s="10"/>
      <c r="D7402" s="10"/>
      <c r="E7402" s="10"/>
      <c r="F7402" s="10"/>
      <c r="G7402" s="10"/>
      <c r="H7402" s="10"/>
    </row>
    <row r="7403" spans="2:8" x14ac:dyDescent="0.3">
      <c r="B7403" s="7"/>
      <c r="C7403" s="10"/>
      <c r="D7403" s="10"/>
      <c r="E7403" s="10"/>
      <c r="F7403" s="10"/>
      <c r="G7403" s="10"/>
      <c r="H7403" s="10"/>
    </row>
    <row r="7404" spans="2:8" x14ac:dyDescent="0.3">
      <c r="B7404" s="7"/>
      <c r="C7404" s="10"/>
      <c r="D7404" s="10"/>
      <c r="E7404" s="10"/>
      <c r="F7404" s="10"/>
      <c r="G7404" s="10"/>
      <c r="H7404" s="10"/>
    </row>
    <row r="7405" spans="2:8" x14ac:dyDescent="0.3">
      <c r="B7405" s="7"/>
      <c r="C7405" s="10"/>
      <c r="D7405" s="10"/>
      <c r="E7405" s="10"/>
      <c r="F7405" s="10"/>
      <c r="G7405" s="10"/>
      <c r="H7405" s="10"/>
    </row>
    <row r="7406" spans="2:8" x14ac:dyDescent="0.3">
      <c r="B7406" s="7"/>
      <c r="C7406" s="10"/>
      <c r="D7406" s="10"/>
      <c r="E7406" s="10"/>
      <c r="F7406" s="10"/>
      <c r="G7406" s="10"/>
      <c r="H7406" s="10"/>
    </row>
    <row r="7407" spans="2:8" x14ac:dyDescent="0.3">
      <c r="B7407" s="7"/>
      <c r="C7407" s="10"/>
      <c r="D7407" s="10"/>
      <c r="E7407" s="10"/>
      <c r="F7407" s="10"/>
      <c r="G7407" s="10"/>
      <c r="H7407" s="10"/>
    </row>
    <row r="7408" spans="2:8" x14ac:dyDescent="0.3">
      <c r="B7408" s="7"/>
      <c r="C7408" s="10"/>
      <c r="D7408" s="10"/>
      <c r="E7408" s="10"/>
      <c r="F7408" s="10"/>
      <c r="G7408" s="10"/>
      <c r="H7408" s="10"/>
    </row>
    <row r="7409" spans="2:8" x14ac:dyDescent="0.3">
      <c r="B7409" s="7"/>
      <c r="C7409" s="10"/>
      <c r="D7409" s="10"/>
      <c r="E7409" s="10"/>
      <c r="F7409" s="10"/>
      <c r="G7409" s="10"/>
      <c r="H7409" s="10"/>
    </row>
    <row r="7410" spans="2:8" x14ac:dyDescent="0.3">
      <c r="B7410" s="7"/>
      <c r="C7410" s="10"/>
      <c r="D7410" s="10"/>
      <c r="E7410" s="10"/>
      <c r="F7410" s="10"/>
      <c r="G7410" s="10"/>
      <c r="H7410" s="10"/>
    </row>
    <row r="7411" spans="2:8" x14ac:dyDescent="0.3">
      <c r="B7411" s="7"/>
      <c r="C7411" s="10"/>
      <c r="D7411" s="10"/>
      <c r="E7411" s="10"/>
      <c r="F7411" s="10"/>
      <c r="G7411" s="10"/>
      <c r="H7411" s="10"/>
    </row>
    <row r="7412" spans="2:8" x14ac:dyDescent="0.3">
      <c r="B7412" s="7"/>
      <c r="C7412" s="10"/>
      <c r="D7412" s="10"/>
      <c r="E7412" s="10"/>
      <c r="F7412" s="10"/>
      <c r="G7412" s="10"/>
      <c r="H7412" s="10"/>
    </row>
    <row r="7413" spans="2:8" x14ac:dyDescent="0.3">
      <c r="B7413" s="7"/>
      <c r="C7413" s="10"/>
      <c r="D7413" s="10"/>
      <c r="E7413" s="10"/>
      <c r="F7413" s="10"/>
      <c r="G7413" s="10"/>
      <c r="H7413" s="10"/>
    </row>
    <row r="7414" spans="2:8" x14ac:dyDescent="0.3">
      <c r="B7414" s="7"/>
      <c r="C7414" s="10"/>
      <c r="D7414" s="10"/>
      <c r="E7414" s="10"/>
      <c r="F7414" s="10"/>
      <c r="G7414" s="10"/>
      <c r="H7414" s="10"/>
    </row>
    <row r="7415" spans="2:8" x14ac:dyDescent="0.3">
      <c r="B7415" s="7"/>
      <c r="C7415" s="10"/>
      <c r="D7415" s="10"/>
      <c r="E7415" s="10"/>
      <c r="F7415" s="10"/>
      <c r="G7415" s="10"/>
      <c r="H7415" s="10"/>
    </row>
    <row r="7416" spans="2:8" x14ac:dyDescent="0.3">
      <c r="B7416" s="7"/>
      <c r="C7416" s="10"/>
      <c r="D7416" s="10"/>
      <c r="E7416" s="10"/>
      <c r="F7416" s="10"/>
      <c r="G7416" s="10"/>
      <c r="H7416" s="10"/>
    </row>
    <row r="7417" spans="2:8" x14ac:dyDescent="0.3">
      <c r="B7417" s="7"/>
      <c r="C7417" s="10"/>
      <c r="D7417" s="10"/>
      <c r="E7417" s="10"/>
      <c r="F7417" s="10"/>
      <c r="G7417" s="10"/>
      <c r="H7417" s="10"/>
    </row>
    <row r="7418" spans="2:8" x14ac:dyDescent="0.3">
      <c r="B7418" s="7"/>
      <c r="C7418" s="10"/>
      <c r="D7418" s="10"/>
      <c r="E7418" s="10"/>
      <c r="F7418" s="10"/>
      <c r="G7418" s="10"/>
      <c r="H7418" s="10"/>
    </row>
    <row r="7419" spans="2:8" x14ac:dyDescent="0.3">
      <c r="B7419" s="7"/>
      <c r="C7419" s="10"/>
      <c r="D7419" s="10"/>
      <c r="E7419" s="10"/>
      <c r="F7419" s="10"/>
      <c r="G7419" s="10"/>
      <c r="H7419" s="10"/>
    </row>
    <row r="7420" spans="2:8" x14ac:dyDescent="0.3">
      <c r="B7420" s="7"/>
      <c r="C7420" s="10"/>
      <c r="D7420" s="10"/>
      <c r="E7420" s="10"/>
      <c r="F7420" s="10"/>
      <c r="G7420" s="10"/>
      <c r="H7420" s="10"/>
    </row>
    <row r="7421" spans="2:8" x14ac:dyDescent="0.3">
      <c r="B7421" s="7"/>
      <c r="C7421" s="10"/>
      <c r="D7421" s="10"/>
      <c r="E7421" s="10"/>
      <c r="F7421" s="10"/>
      <c r="G7421" s="10"/>
      <c r="H7421" s="10"/>
    </row>
    <row r="7422" spans="2:8" x14ac:dyDescent="0.3">
      <c r="B7422" s="7"/>
      <c r="C7422" s="10"/>
      <c r="D7422" s="10"/>
      <c r="E7422" s="10"/>
      <c r="F7422" s="10"/>
      <c r="G7422" s="10"/>
      <c r="H7422" s="10"/>
    </row>
    <row r="7423" spans="2:8" x14ac:dyDescent="0.3">
      <c r="B7423" s="7"/>
      <c r="C7423" s="10"/>
      <c r="D7423" s="10"/>
      <c r="E7423" s="10"/>
      <c r="F7423" s="10"/>
      <c r="G7423" s="10"/>
      <c r="H7423" s="10"/>
    </row>
    <row r="7424" spans="2:8" x14ac:dyDescent="0.3">
      <c r="B7424" s="7"/>
      <c r="C7424" s="10"/>
      <c r="D7424" s="10"/>
      <c r="E7424" s="10"/>
      <c r="F7424" s="10"/>
      <c r="G7424" s="10"/>
      <c r="H7424" s="10"/>
    </row>
    <row r="7425" spans="2:8" x14ac:dyDescent="0.3">
      <c r="B7425" s="7"/>
      <c r="C7425" s="10"/>
      <c r="D7425" s="10"/>
      <c r="E7425" s="10"/>
      <c r="F7425" s="10"/>
      <c r="G7425" s="10"/>
      <c r="H7425" s="10"/>
    </row>
    <row r="7426" spans="2:8" x14ac:dyDescent="0.3">
      <c r="B7426" s="7"/>
      <c r="C7426" s="10"/>
      <c r="D7426" s="10"/>
      <c r="E7426" s="10"/>
      <c r="F7426" s="10"/>
      <c r="G7426" s="10"/>
      <c r="H7426" s="10"/>
    </row>
    <row r="7427" spans="2:8" x14ac:dyDescent="0.3">
      <c r="B7427" s="7"/>
      <c r="C7427" s="10"/>
      <c r="D7427" s="10"/>
      <c r="E7427" s="10"/>
      <c r="F7427" s="10"/>
      <c r="G7427" s="10"/>
      <c r="H7427" s="10"/>
    </row>
    <row r="7428" spans="2:8" x14ac:dyDescent="0.3">
      <c r="B7428" s="7"/>
      <c r="C7428" s="10"/>
      <c r="D7428" s="10"/>
      <c r="E7428" s="10"/>
      <c r="F7428" s="10"/>
      <c r="G7428" s="10"/>
      <c r="H7428" s="10"/>
    </row>
    <row r="7429" spans="2:8" x14ac:dyDescent="0.3">
      <c r="B7429" s="7"/>
      <c r="C7429" s="10"/>
      <c r="D7429" s="10"/>
      <c r="E7429" s="10"/>
      <c r="F7429" s="10"/>
      <c r="G7429" s="10"/>
      <c r="H7429" s="10"/>
    </row>
    <row r="7430" spans="2:8" x14ac:dyDescent="0.3">
      <c r="B7430" s="7"/>
      <c r="C7430" s="10"/>
      <c r="D7430" s="10"/>
      <c r="E7430" s="10"/>
      <c r="F7430" s="10"/>
      <c r="G7430" s="10"/>
      <c r="H7430" s="10"/>
    </row>
    <row r="7431" spans="2:8" x14ac:dyDescent="0.3">
      <c r="B7431" s="7"/>
      <c r="C7431" s="10"/>
      <c r="D7431" s="10"/>
      <c r="E7431" s="10"/>
      <c r="F7431" s="10"/>
      <c r="G7431" s="10"/>
      <c r="H7431" s="10"/>
    </row>
    <row r="7432" spans="2:8" x14ac:dyDescent="0.3">
      <c r="B7432" s="7"/>
      <c r="C7432" s="10"/>
      <c r="D7432" s="10"/>
      <c r="E7432" s="10"/>
      <c r="F7432" s="10"/>
      <c r="G7432" s="10"/>
      <c r="H7432" s="10"/>
    </row>
    <row r="7433" spans="2:8" x14ac:dyDescent="0.3">
      <c r="B7433" s="7"/>
      <c r="C7433" s="10"/>
      <c r="D7433" s="10"/>
      <c r="E7433" s="10"/>
      <c r="F7433" s="10"/>
      <c r="G7433" s="10"/>
      <c r="H7433" s="10"/>
    </row>
    <row r="7434" spans="2:8" x14ac:dyDescent="0.3">
      <c r="B7434" s="7"/>
      <c r="C7434" s="10"/>
      <c r="D7434" s="10"/>
      <c r="E7434" s="10"/>
      <c r="F7434" s="10"/>
      <c r="G7434" s="10"/>
      <c r="H7434" s="10"/>
    </row>
    <row r="7435" spans="2:8" x14ac:dyDescent="0.3">
      <c r="B7435" s="7"/>
      <c r="C7435" s="10"/>
      <c r="D7435" s="10"/>
      <c r="E7435" s="10"/>
      <c r="F7435" s="10"/>
      <c r="G7435" s="10"/>
      <c r="H7435" s="10"/>
    </row>
    <row r="7436" spans="2:8" x14ac:dyDescent="0.3">
      <c r="B7436" s="7"/>
      <c r="C7436" s="10"/>
      <c r="D7436" s="10"/>
      <c r="E7436" s="10"/>
      <c r="F7436" s="10"/>
      <c r="G7436" s="10"/>
      <c r="H7436" s="10"/>
    </row>
    <row r="7437" spans="2:8" x14ac:dyDescent="0.3">
      <c r="B7437" s="7"/>
      <c r="C7437" s="10"/>
      <c r="D7437" s="10"/>
      <c r="E7437" s="10"/>
      <c r="F7437" s="10"/>
      <c r="G7437" s="10"/>
      <c r="H7437" s="10"/>
    </row>
    <row r="7438" spans="2:8" x14ac:dyDescent="0.3">
      <c r="B7438" s="7"/>
      <c r="C7438" s="10"/>
      <c r="D7438" s="10"/>
      <c r="E7438" s="10"/>
      <c r="F7438" s="10"/>
      <c r="G7438" s="10"/>
      <c r="H7438" s="10"/>
    </row>
    <row r="7439" spans="2:8" x14ac:dyDescent="0.3">
      <c r="B7439" s="7"/>
      <c r="C7439" s="10"/>
      <c r="D7439" s="10"/>
      <c r="E7439" s="10"/>
      <c r="F7439" s="10"/>
      <c r="G7439" s="10"/>
      <c r="H7439" s="10"/>
    </row>
    <row r="7440" spans="2:8" x14ac:dyDescent="0.3">
      <c r="B7440" s="7"/>
      <c r="C7440" s="10"/>
      <c r="D7440" s="10"/>
      <c r="E7440" s="10"/>
      <c r="F7440" s="10"/>
      <c r="G7440" s="10"/>
      <c r="H7440" s="10"/>
    </row>
    <row r="7441" spans="2:8" x14ac:dyDescent="0.3">
      <c r="B7441" s="7"/>
      <c r="C7441" s="10"/>
      <c r="D7441" s="10"/>
      <c r="E7441" s="10"/>
      <c r="F7441" s="10"/>
      <c r="G7441" s="10"/>
      <c r="H7441" s="10"/>
    </row>
    <row r="7442" spans="2:8" x14ac:dyDescent="0.3">
      <c r="B7442" s="7"/>
      <c r="C7442" s="10"/>
      <c r="D7442" s="10"/>
      <c r="E7442" s="10"/>
      <c r="F7442" s="10"/>
      <c r="G7442" s="10"/>
      <c r="H7442" s="10"/>
    </row>
    <row r="7443" spans="2:8" x14ac:dyDescent="0.3">
      <c r="B7443" s="7"/>
      <c r="C7443" s="10"/>
      <c r="D7443" s="10"/>
      <c r="E7443" s="10"/>
      <c r="F7443" s="10"/>
      <c r="G7443" s="10"/>
      <c r="H7443" s="10"/>
    </row>
    <row r="7444" spans="2:8" x14ac:dyDescent="0.3">
      <c r="B7444" s="7"/>
      <c r="C7444" s="10"/>
      <c r="D7444" s="10"/>
      <c r="E7444" s="10"/>
      <c r="F7444" s="10"/>
      <c r="G7444" s="10"/>
      <c r="H7444" s="10"/>
    </row>
    <row r="7445" spans="2:8" x14ac:dyDescent="0.3">
      <c r="B7445" s="7"/>
      <c r="C7445" s="10"/>
      <c r="D7445" s="10"/>
      <c r="E7445" s="10"/>
      <c r="F7445" s="10"/>
      <c r="G7445" s="10"/>
      <c r="H7445" s="10"/>
    </row>
    <row r="7446" spans="2:8" x14ac:dyDescent="0.3">
      <c r="B7446" s="7"/>
      <c r="C7446" s="10"/>
      <c r="D7446" s="10"/>
      <c r="E7446" s="10"/>
      <c r="F7446" s="10"/>
      <c r="G7446" s="10"/>
      <c r="H7446" s="10"/>
    </row>
    <row r="7447" spans="2:8" x14ac:dyDescent="0.3">
      <c r="B7447" s="7"/>
      <c r="C7447" s="10"/>
      <c r="D7447" s="10"/>
      <c r="E7447" s="10"/>
      <c r="F7447" s="10"/>
      <c r="G7447" s="10"/>
      <c r="H7447" s="10"/>
    </row>
    <row r="7448" spans="2:8" x14ac:dyDescent="0.3">
      <c r="B7448" s="7"/>
      <c r="C7448" s="10"/>
      <c r="D7448" s="10"/>
      <c r="E7448" s="10"/>
      <c r="F7448" s="10"/>
      <c r="G7448" s="10"/>
      <c r="H7448" s="10"/>
    </row>
    <row r="7449" spans="2:8" x14ac:dyDescent="0.3">
      <c r="B7449" s="7"/>
      <c r="C7449" s="10"/>
      <c r="D7449" s="10"/>
      <c r="E7449" s="10"/>
      <c r="F7449" s="10"/>
      <c r="G7449" s="10"/>
      <c r="H7449" s="10"/>
    </row>
    <row r="7450" spans="2:8" x14ac:dyDescent="0.3">
      <c r="B7450" s="7"/>
      <c r="C7450" s="10"/>
      <c r="D7450" s="10"/>
      <c r="E7450" s="10"/>
      <c r="F7450" s="10"/>
      <c r="G7450" s="10"/>
      <c r="H7450" s="10"/>
    </row>
    <row r="7451" spans="2:8" x14ac:dyDescent="0.3">
      <c r="B7451" s="7"/>
      <c r="C7451" s="10"/>
      <c r="D7451" s="10"/>
      <c r="E7451" s="10"/>
      <c r="F7451" s="10"/>
      <c r="G7451" s="10"/>
      <c r="H7451" s="10"/>
    </row>
    <row r="7452" spans="2:8" x14ac:dyDescent="0.3">
      <c r="B7452" s="7"/>
      <c r="C7452" s="10"/>
      <c r="D7452" s="10"/>
      <c r="E7452" s="10"/>
      <c r="F7452" s="10"/>
      <c r="G7452" s="10"/>
      <c r="H7452" s="10"/>
    </row>
    <row r="7453" spans="2:8" x14ac:dyDescent="0.3">
      <c r="B7453" s="7"/>
      <c r="C7453" s="10"/>
      <c r="D7453" s="10"/>
      <c r="E7453" s="10"/>
      <c r="F7453" s="10"/>
      <c r="G7453" s="10"/>
      <c r="H7453" s="10"/>
    </row>
    <row r="7454" spans="2:8" x14ac:dyDescent="0.3">
      <c r="B7454" s="7"/>
      <c r="C7454" s="10"/>
      <c r="D7454" s="10"/>
      <c r="E7454" s="10"/>
      <c r="F7454" s="10"/>
      <c r="G7454" s="10"/>
      <c r="H7454" s="10"/>
    </row>
    <row r="7455" spans="2:8" x14ac:dyDescent="0.3">
      <c r="B7455" s="7"/>
      <c r="C7455" s="10"/>
      <c r="D7455" s="10"/>
      <c r="E7455" s="10"/>
      <c r="F7455" s="10"/>
      <c r="G7455" s="10"/>
      <c r="H7455" s="10"/>
    </row>
    <row r="7456" spans="2:8" x14ac:dyDescent="0.3">
      <c r="B7456" s="7"/>
      <c r="C7456" s="10"/>
      <c r="D7456" s="10"/>
      <c r="E7456" s="10"/>
      <c r="F7456" s="10"/>
      <c r="G7456" s="10"/>
      <c r="H7456" s="10"/>
    </row>
    <row r="7457" spans="2:8" x14ac:dyDescent="0.3">
      <c r="B7457" s="7"/>
      <c r="C7457" s="10"/>
      <c r="D7457" s="10"/>
      <c r="E7457" s="10"/>
      <c r="F7457" s="10"/>
      <c r="G7457" s="10"/>
      <c r="H7457" s="10"/>
    </row>
    <row r="7458" spans="2:8" x14ac:dyDescent="0.3">
      <c r="B7458" s="7"/>
      <c r="C7458" s="10"/>
      <c r="D7458" s="10"/>
      <c r="E7458" s="10"/>
      <c r="F7458" s="10"/>
      <c r="G7458" s="10"/>
      <c r="H7458" s="10"/>
    </row>
    <row r="7459" spans="2:8" x14ac:dyDescent="0.3">
      <c r="B7459" s="7"/>
      <c r="C7459" s="10"/>
      <c r="D7459" s="10"/>
      <c r="E7459" s="10"/>
      <c r="F7459" s="10"/>
      <c r="G7459" s="10"/>
      <c r="H7459" s="10"/>
    </row>
    <row r="7460" spans="2:8" x14ac:dyDescent="0.3">
      <c r="B7460" s="7"/>
      <c r="C7460" s="10"/>
      <c r="D7460" s="10"/>
      <c r="E7460" s="10"/>
      <c r="F7460" s="10"/>
      <c r="G7460" s="10"/>
      <c r="H7460" s="10"/>
    </row>
    <row r="7461" spans="2:8" x14ac:dyDescent="0.3">
      <c r="B7461" s="7"/>
      <c r="C7461" s="10"/>
      <c r="D7461" s="10"/>
      <c r="E7461" s="10"/>
      <c r="F7461" s="10"/>
      <c r="G7461" s="10"/>
      <c r="H7461" s="10"/>
    </row>
    <row r="7462" spans="2:8" x14ac:dyDescent="0.3">
      <c r="B7462" s="7"/>
      <c r="C7462" s="10"/>
      <c r="D7462" s="10"/>
      <c r="E7462" s="10"/>
      <c r="F7462" s="10"/>
      <c r="G7462" s="10"/>
      <c r="H7462" s="10"/>
    </row>
    <row r="7463" spans="2:8" x14ac:dyDescent="0.3">
      <c r="B7463" s="7"/>
      <c r="C7463" s="10"/>
      <c r="D7463" s="10"/>
      <c r="E7463" s="10"/>
      <c r="F7463" s="10"/>
      <c r="G7463" s="10"/>
      <c r="H7463" s="10"/>
    </row>
    <row r="7464" spans="2:8" x14ac:dyDescent="0.3">
      <c r="B7464" s="7"/>
      <c r="C7464" s="10"/>
      <c r="D7464" s="10"/>
      <c r="E7464" s="10"/>
      <c r="F7464" s="10"/>
      <c r="G7464" s="10"/>
      <c r="H7464" s="10"/>
    </row>
    <row r="7465" spans="2:8" x14ac:dyDescent="0.3">
      <c r="B7465" s="7"/>
      <c r="C7465" s="10"/>
      <c r="D7465" s="10"/>
      <c r="E7465" s="10"/>
      <c r="F7465" s="10"/>
      <c r="G7465" s="10"/>
      <c r="H7465" s="10"/>
    </row>
    <row r="7466" spans="2:8" x14ac:dyDescent="0.3">
      <c r="B7466" s="7"/>
      <c r="C7466" s="10"/>
      <c r="D7466" s="10"/>
      <c r="E7466" s="10"/>
      <c r="F7466" s="10"/>
      <c r="G7466" s="10"/>
      <c r="H7466" s="10"/>
    </row>
    <row r="7467" spans="2:8" x14ac:dyDescent="0.3">
      <c r="B7467" s="7"/>
      <c r="C7467" s="10"/>
      <c r="D7467" s="10"/>
      <c r="E7467" s="10"/>
      <c r="F7467" s="10"/>
      <c r="G7467" s="10"/>
      <c r="H7467" s="10"/>
    </row>
    <row r="7468" spans="2:8" x14ac:dyDescent="0.3">
      <c r="B7468" s="7"/>
      <c r="C7468" s="10"/>
      <c r="D7468" s="10"/>
      <c r="E7468" s="10"/>
      <c r="F7468" s="10"/>
      <c r="G7468" s="10"/>
      <c r="H7468" s="10"/>
    </row>
    <row r="7469" spans="2:8" x14ac:dyDescent="0.3">
      <c r="B7469" s="7"/>
      <c r="C7469" s="10"/>
      <c r="D7469" s="10"/>
      <c r="E7469" s="10"/>
      <c r="F7469" s="10"/>
      <c r="G7469" s="10"/>
      <c r="H7469" s="10"/>
    </row>
    <row r="7470" spans="2:8" x14ac:dyDescent="0.3">
      <c r="B7470" s="7"/>
      <c r="C7470" s="10"/>
      <c r="D7470" s="10"/>
      <c r="E7470" s="10"/>
      <c r="F7470" s="10"/>
      <c r="G7470" s="10"/>
      <c r="H7470" s="10"/>
    </row>
    <row r="7471" spans="2:8" x14ac:dyDescent="0.3">
      <c r="B7471" s="7"/>
      <c r="C7471" s="10"/>
      <c r="D7471" s="10"/>
      <c r="E7471" s="10"/>
      <c r="F7471" s="10"/>
      <c r="G7471" s="10"/>
      <c r="H7471" s="10"/>
    </row>
    <row r="7472" spans="2:8" x14ac:dyDescent="0.3">
      <c r="B7472" s="7"/>
      <c r="C7472" s="10"/>
      <c r="D7472" s="10"/>
      <c r="E7472" s="10"/>
      <c r="F7472" s="10"/>
      <c r="G7472" s="10"/>
      <c r="H7472" s="10"/>
    </row>
    <row r="7473" spans="2:8" x14ac:dyDescent="0.3">
      <c r="B7473" s="7"/>
      <c r="C7473" s="10"/>
      <c r="D7473" s="10"/>
      <c r="E7473" s="10"/>
      <c r="F7473" s="10"/>
      <c r="G7473" s="10"/>
      <c r="H7473" s="10"/>
    </row>
    <row r="7474" spans="2:8" x14ac:dyDescent="0.3">
      <c r="B7474" s="7"/>
      <c r="C7474" s="10"/>
      <c r="D7474" s="10"/>
      <c r="E7474" s="10"/>
      <c r="F7474" s="10"/>
      <c r="G7474" s="10"/>
      <c r="H7474" s="10"/>
    </row>
    <row r="7475" spans="2:8" x14ac:dyDescent="0.3">
      <c r="B7475" s="7"/>
      <c r="C7475" s="10"/>
      <c r="D7475" s="10"/>
      <c r="E7475" s="10"/>
      <c r="F7475" s="10"/>
      <c r="G7475" s="10"/>
      <c r="H7475" s="10"/>
    </row>
    <row r="7476" spans="2:8" x14ac:dyDescent="0.3">
      <c r="B7476" s="7"/>
      <c r="C7476" s="10"/>
      <c r="D7476" s="10"/>
      <c r="E7476" s="10"/>
      <c r="F7476" s="10"/>
      <c r="G7476" s="10"/>
      <c r="H7476" s="10"/>
    </row>
    <row r="7477" spans="2:8" x14ac:dyDescent="0.3">
      <c r="B7477" s="7"/>
      <c r="C7477" s="10"/>
      <c r="D7477" s="10"/>
      <c r="E7477" s="10"/>
      <c r="F7477" s="10"/>
      <c r="G7477" s="10"/>
      <c r="H7477" s="10"/>
    </row>
    <row r="7478" spans="2:8" x14ac:dyDescent="0.3">
      <c r="B7478" s="7"/>
      <c r="C7478" s="10"/>
      <c r="D7478" s="10"/>
      <c r="E7478" s="10"/>
      <c r="F7478" s="10"/>
      <c r="G7478" s="10"/>
      <c r="H7478" s="10"/>
    </row>
    <row r="7479" spans="2:8" x14ac:dyDescent="0.3">
      <c r="B7479" s="7"/>
      <c r="C7479" s="10"/>
      <c r="D7479" s="10"/>
      <c r="E7479" s="10"/>
      <c r="F7479" s="10"/>
      <c r="G7479" s="10"/>
      <c r="H7479" s="10"/>
    </row>
    <row r="7480" spans="2:8" x14ac:dyDescent="0.3">
      <c r="B7480" s="7"/>
      <c r="C7480" s="10"/>
      <c r="D7480" s="10"/>
      <c r="E7480" s="10"/>
      <c r="F7480" s="10"/>
      <c r="G7480" s="10"/>
      <c r="H7480" s="10"/>
    </row>
    <row r="7481" spans="2:8" x14ac:dyDescent="0.3">
      <c r="B7481" s="7"/>
      <c r="C7481" s="10"/>
      <c r="D7481" s="10"/>
      <c r="E7481" s="10"/>
      <c r="F7481" s="10"/>
      <c r="G7481" s="10"/>
      <c r="H7481" s="10"/>
    </row>
    <row r="7482" spans="2:8" x14ac:dyDescent="0.3">
      <c r="B7482" s="7"/>
      <c r="C7482" s="10"/>
      <c r="D7482" s="10"/>
      <c r="E7482" s="10"/>
      <c r="F7482" s="10"/>
      <c r="G7482" s="10"/>
      <c r="H7482" s="10"/>
    </row>
    <row r="7483" spans="2:8" x14ac:dyDescent="0.3">
      <c r="B7483" s="7"/>
      <c r="C7483" s="10"/>
      <c r="D7483" s="10"/>
      <c r="E7483" s="10"/>
      <c r="F7483" s="10"/>
      <c r="G7483" s="10"/>
      <c r="H7483" s="10"/>
    </row>
    <row r="7484" spans="2:8" x14ac:dyDescent="0.3">
      <c r="B7484" s="7"/>
      <c r="C7484" s="10"/>
      <c r="D7484" s="10"/>
      <c r="E7484" s="10"/>
      <c r="F7484" s="10"/>
      <c r="G7484" s="10"/>
      <c r="H7484" s="10"/>
    </row>
    <row r="7485" spans="2:8" x14ac:dyDescent="0.3">
      <c r="B7485" s="7"/>
      <c r="C7485" s="10"/>
      <c r="D7485" s="10"/>
      <c r="E7485" s="10"/>
      <c r="F7485" s="10"/>
      <c r="G7485" s="10"/>
      <c r="H7485" s="10"/>
    </row>
    <row r="7486" spans="2:8" x14ac:dyDescent="0.3">
      <c r="B7486" s="7"/>
      <c r="C7486" s="10"/>
      <c r="D7486" s="10"/>
      <c r="E7486" s="10"/>
      <c r="F7486" s="10"/>
      <c r="G7486" s="10"/>
      <c r="H7486" s="10"/>
    </row>
    <row r="7487" spans="2:8" x14ac:dyDescent="0.3">
      <c r="B7487" s="7"/>
      <c r="C7487" s="10"/>
      <c r="D7487" s="10"/>
      <c r="E7487" s="10"/>
      <c r="F7487" s="10"/>
      <c r="G7487" s="10"/>
      <c r="H7487" s="10"/>
    </row>
    <row r="7488" spans="2:8" x14ac:dyDescent="0.3">
      <c r="B7488" s="7"/>
      <c r="C7488" s="10"/>
      <c r="D7488" s="10"/>
      <c r="E7488" s="10"/>
      <c r="F7488" s="10"/>
      <c r="G7488" s="10"/>
      <c r="H7488" s="10"/>
    </row>
    <row r="7489" spans="2:8" x14ac:dyDescent="0.3">
      <c r="B7489" s="7"/>
      <c r="C7489" s="10"/>
      <c r="D7489" s="10"/>
      <c r="E7489" s="10"/>
      <c r="F7489" s="10"/>
      <c r="G7489" s="10"/>
      <c r="H7489" s="10"/>
    </row>
    <row r="7490" spans="2:8" x14ac:dyDescent="0.3">
      <c r="B7490" s="7"/>
      <c r="C7490" s="10"/>
      <c r="D7490" s="10"/>
      <c r="E7490" s="10"/>
      <c r="F7490" s="10"/>
      <c r="G7490" s="10"/>
      <c r="H7490" s="10"/>
    </row>
    <row r="7491" spans="2:8" x14ac:dyDescent="0.3">
      <c r="B7491" s="7"/>
      <c r="C7491" s="10"/>
      <c r="D7491" s="10"/>
      <c r="E7491" s="10"/>
      <c r="F7491" s="10"/>
      <c r="G7491" s="10"/>
      <c r="H7491" s="10"/>
    </row>
    <row r="7492" spans="2:8" x14ac:dyDescent="0.3">
      <c r="B7492" s="7"/>
      <c r="C7492" s="10"/>
      <c r="D7492" s="10"/>
      <c r="E7492" s="10"/>
      <c r="F7492" s="10"/>
      <c r="G7492" s="10"/>
      <c r="H7492" s="10"/>
    </row>
    <row r="7493" spans="2:8" x14ac:dyDescent="0.3">
      <c r="B7493" s="7"/>
      <c r="C7493" s="10"/>
      <c r="D7493" s="10"/>
      <c r="E7493" s="10"/>
      <c r="F7493" s="10"/>
      <c r="G7493" s="10"/>
      <c r="H7493" s="10"/>
    </row>
    <row r="7494" spans="2:8" x14ac:dyDescent="0.3">
      <c r="B7494" s="7"/>
      <c r="C7494" s="10"/>
      <c r="D7494" s="10"/>
      <c r="E7494" s="10"/>
      <c r="F7494" s="10"/>
      <c r="G7494" s="10"/>
      <c r="H7494" s="10"/>
    </row>
    <row r="7495" spans="2:8" x14ac:dyDescent="0.3">
      <c r="B7495" s="7"/>
      <c r="C7495" s="10"/>
      <c r="D7495" s="10"/>
      <c r="E7495" s="10"/>
      <c r="F7495" s="10"/>
      <c r="G7495" s="10"/>
      <c r="H7495" s="10"/>
    </row>
    <row r="7496" spans="2:8" x14ac:dyDescent="0.3">
      <c r="B7496" s="7"/>
      <c r="C7496" s="10"/>
      <c r="D7496" s="10"/>
      <c r="E7496" s="10"/>
      <c r="F7496" s="10"/>
      <c r="G7496" s="10"/>
      <c r="H7496" s="10"/>
    </row>
    <row r="7497" spans="2:8" x14ac:dyDescent="0.3">
      <c r="B7497" s="7"/>
      <c r="C7497" s="10"/>
      <c r="D7497" s="10"/>
      <c r="E7497" s="10"/>
      <c r="F7497" s="10"/>
      <c r="G7497" s="10"/>
      <c r="H7497" s="10"/>
    </row>
    <row r="7498" spans="2:8" x14ac:dyDescent="0.3">
      <c r="B7498" s="7"/>
      <c r="C7498" s="10"/>
      <c r="D7498" s="10"/>
      <c r="E7498" s="10"/>
      <c r="F7498" s="10"/>
      <c r="G7498" s="10"/>
      <c r="H7498" s="10"/>
    </row>
    <row r="7499" spans="2:8" x14ac:dyDescent="0.3">
      <c r="B7499" s="7"/>
      <c r="C7499" s="10"/>
      <c r="D7499" s="10"/>
      <c r="E7499" s="10"/>
      <c r="F7499" s="10"/>
      <c r="G7499" s="10"/>
      <c r="H7499" s="10"/>
    </row>
    <row r="7500" spans="2:8" x14ac:dyDescent="0.3">
      <c r="B7500" s="7"/>
      <c r="C7500" s="10"/>
      <c r="D7500" s="10"/>
      <c r="E7500" s="10"/>
      <c r="F7500" s="10"/>
      <c r="G7500" s="10"/>
      <c r="H7500" s="10"/>
    </row>
    <row r="7501" spans="2:8" x14ac:dyDescent="0.3">
      <c r="B7501" s="7"/>
      <c r="C7501" s="10"/>
      <c r="D7501" s="10"/>
      <c r="E7501" s="10"/>
      <c r="F7501" s="10"/>
      <c r="G7501" s="10"/>
      <c r="H7501" s="10"/>
    </row>
    <row r="7502" spans="2:8" x14ac:dyDescent="0.3">
      <c r="B7502" s="7"/>
      <c r="C7502" s="10"/>
      <c r="D7502" s="10"/>
      <c r="E7502" s="10"/>
      <c r="F7502" s="10"/>
      <c r="G7502" s="10"/>
      <c r="H7502" s="10"/>
    </row>
    <row r="7503" spans="2:8" x14ac:dyDescent="0.3">
      <c r="B7503" s="7"/>
      <c r="C7503" s="10"/>
      <c r="D7503" s="10"/>
      <c r="E7503" s="10"/>
      <c r="F7503" s="10"/>
      <c r="G7503" s="10"/>
      <c r="H7503" s="10"/>
    </row>
    <row r="7504" spans="2:8" x14ac:dyDescent="0.3">
      <c r="B7504" s="7"/>
      <c r="C7504" s="10"/>
      <c r="D7504" s="10"/>
      <c r="E7504" s="10"/>
      <c r="F7504" s="10"/>
      <c r="G7504" s="10"/>
      <c r="H7504" s="10"/>
    </row>
    <row r="7505" spans="2:8" x14ac:dyDescent="0.3">
      <c r="B7505" s="7"/>
      <c r="C7505" s="10"/>
      <c r="D7505" s="10"/>
      <c r="E7505" s="10"/>
      <c r="F7505" s="10"/>
      <c r="G7505" s="10"/>
      <c r="H7505" s="10"/>
    </row>
    <row r="7506" spans="2:8" x14ac:dyDescent="0.3">
      <c r="B7506" s="7"/>
      <c r="C7506" s="10"/>
      <c r="D7506" s="10"/>
      <c r="E7506" s="10"/>
      <c r="F7506" s="10"/>
      <c r="G7506" s="10"/>
      <c r="H7506" s="10"/>
    </row>
    <row r="7507" spans="2:8" x14ac:dyDescent="0.3">
      <c r="B7507" s="7"/>
      <c r="C7507" s="10"/>
      <c r="D7507" s="10"/>
      <c r="E7507" s="10"/>
      <c r="F7507" s="10"/>
      <c r="G7507" s="10"/>
      <c r="H7507" s="10"/>
    </row>
    <row r="7508" spans="2:8" x14ac:dyDescent="0.3">
      <c r="B7508" s="7"/>
      <c r="C7508" s="10"/>
      <c r="D7508" s="10"/>
      <c r="E7508" s="10"/>
      <c r="F7508" s="10"/>
      <c r="G7508" s="10"/>
      <c r="H7508" s="10"/>
    </row>
    <row r="7509" spans="2:8" x14ac:dyDescent="0.3">
      <c r="B7509" s="7"/>
      <c r="C7509" s="10"/>
      <c r="D7509" s="10"/>
      <c r="E7509" s="10"/>
      <c r="F7509" s="10"/>
      <c r="G7509" s="10"/>
      <c r="H7509" s="10"/>
    </row>
    <row r="7510" spans="2:8" x14ac:dyDescent="0.3">
      <c r="B7510" s="7"/>
      <c r="C7510" s="10"/>
      <c r="D7510" s="10"/>
      <c r="E7510" s="10"/>
      <c r="F7510" s="10"/>
      <c r="G7510" s="10"/>
      <c r="H7510" s="10"/>
    </row>
    <row r="7511" spans="2:8" x14ac:dyDescent="0.3">
      <c r="B7511" s="7"/>
      <c r="C7511" s="10"/>
      <c r="D7511" s="10"/>
      <c r="E7511" s="10"/>
      <c r="F7511" s="10"/>
      <c r="G7511" s="10"/>
      <c r="H7511" s="10"/>
    </row>
    <row r="7512" spans="2:8" x14ac:dyDescent="0.3">
      <c r="B7512" s="7"/>
      <c r="C7512" s="10"/>
      <c r="D7512" s="10"/>
      <c r="E7512" s="10"/>
      <c r="F7512" s="10"/>
      <c r="G7512" s="10"/>
      <c r="H7512" s="10"/>
    </row>
    <row r="7513" spans="2:8" x14ac:dyDescent="0.3">
      <c r="B7513" s="7"/>
      <c r="C7513" s="10"/>
      <c r="D7513" s="10"/>
      <c r="E7513" s="10"/>
      <c r="F7513" s="10"/>
      <c r="G7513" s="10"/>
      <c r="H7513" s="10"/>
    </row>
    <row r="7514" spans="2:8" x14ac:dyDescent="0.3">
      <c r="B7514" s="7"/>
      <c r="C7514" s="10"/>
      <c r="D7514" s="10"/>
      <c r="E7514" s="10"/>
      <c r="F7514" s="10"/>
      <c r="G7514" s="10"/>
      <c r="H7514" s="10"/>
    </row>
    <row r="7515" spans="2:8" x14ac:dyDescent="0.3">
      <c r="B7515" s="7"/>
      <c r="C7515" s="10"/>
      <c r="D7515" s="10"/>
      <c r="E7515" s="10"/>
      <c r="F7515" s="10"/>
      <c r="G7515" s="10"/>
      <c r="H7515" s="10"/>
    </row>
    <row r="7516" spans="2:8" x14ac:dyDescent="0.3">
      <c r="B7516" s="7"/>
      <c r="C7516" s="10"/>
      <c r="D7516" s="10"/>
      <c r="E7516" s="10"/>
      <c r="F7516" s="10"/>
      <c r="G7516" s="10"/>
      <c r="H7516" s="10"/>
    </row>
    <row r="7517" spans="2:8" x14ac:dyDescent="0.3">
      <c r="B7517" s="7"/>
      <c r="C7517" s="10"/>
      <c r="D7517" s="10"/>
      <c r="E7517" s="10"/>
      <c r="F7517" s="10"/>
      <c r="G7517" s="10"/>
      <c r="H7517" s="10"/>
    </row>
    <row r="7518" spans="2:8" x14ac:dyDescent="0.3">
      <c r="B7518" s="7"/>
      <c r="C7518" s="10"/>
      <c r="D7518" s="10"/>
      <c r="E7518" s="10"/>
      <c r="F7518" s="10"/>
      <c r="G7518" s="10"/>
      <c r="H7518" s="10"/>
    </row>
    <row r="7519" spans="2:8" x14ac:dyDescent="0.3">
      <c r="B7519" s="7"/>
      <c r="C7519" s="10"/>
      <c r="D7519" s="10"/>
      <c r="E7519" s="10"/>
      <c r="F7519" s="10"/>
      <c r="G7519" s="10"/>
      <c r="H7519" s="10"/>
    </row>
    <row r="7520" spans="2:8" x14ac:dyDescent="0.3">
      <c r="B7520" s="7"/>
      <c r="C7520" s="10"/>
      <c r="D7520" s="10"/>
      <c r="E7520" s="10"/>
      <c r="F7520" s="10"/>
      <c r="G7520" s="10"/>
      <c r="H7520" s="10"/>
    </row>
    <row r="7521" spans="2:8" x14ac:dyDescent="0.3">
      <c r="B7521" s="7"/>
      <c r="C7521" s="10"/>
      <c r="D7521" s="10"/>
      <c r="E7521" s="10"/>
      <c r="F7521" s="10"/>
      <c r="G7521" s="10"/>
      <c r="H7521" s="10"/>
    </row>
    <row r="7522" spans="2:8" x14ac:dyDescent="0.3">
      <c r="B7522" s="7"/>
      <c r="C7522" s="10"/>
      <c r="D7522" s="10"/>
      <c r="E7522" s="10"/>
      <c r="F7522" s="10"/>
      <c r="G7522" s="10"/>
      <c r="H7522" s="10"/>
    </row>
    <row r="7523" spans="2:8" x14ac:dyDescent="0.3">
      <c r="B7523" s="7"/>
      <c r="C7523" s="10"/>
      <c r="D7523" s="10"/>
      <c r="E7523" s="10"/>
      <c r="F7523" s="10"/>
      <c r="G7523" s="10"/>
      <c r="H7523" s="10"/>
    </row>
    <row r="7524" spans="2:8" x14ac:dyDescent="0.3">
      <c r="B7524" s="7"/>
      <c r="C7524" s="10"/>
      <c r="D7524" s="10"/>
      <c r="E7524" s="10"/>
      <c r="F7524" s="10"/>
      <c r="G7524" s="10"/>
      <c r="H7524" s="10"/>
    </row>
    <row r="7525" spans="2:8" x14ac:dyDescent="0.3">
      <c r="B7525" s="7"/>
      <c r="C7525" s="10"/>
      <c r="D7525" s="10"/>
      <c r="E7525" s="10"/>
      <c r="F7525" s="10"/>
      <c r="G7525" s="10"/>
      <c r="H7525" s="10"/>
    </row>
    <row r="7526" spans="2:8" x14ac:dyDescent="0.3">
      <c r="B7526" s="7"/>
      <c r="C7526" s="10"/>
      <c r="D7526" s="10"/>
      <c r="E7526" s="10"/>
      <c r="F7526" s="10"/>
      <c r="G7526" s="10"/>
      <c r="H7526" s="10"/>
    </row>
    <row r="7527" spans="2:8" x14ac:dyDescent="0.3">
      <c r="B7527" s="7"/>
      <c r="C7527" s="10"/>
      <c r="D7527" s="10"/>
      <c r="E7527" s="10"/>
      <c r="F7527" s="10"/>
      <c r="G7527" s="10"/>
      <c r="H7527" s="10"/>
    </row>
    <row r="7528" spans="2:8" x14ac:dyDescent="0.3">
      <c r="B7528" s="7"/>
      <c r="C7528" s="10"/>
      <c r="D7528" s="10"/>
      <c r="E7528" s="10"/>
      <c r="F7528" s="10"/>
      <c r="G7528" s="10"/>
      <c r="H7528" s="10"/>
    </row>
    <row r="7529" spans="2:8" x14ac:dyDescent="0.3">
      <c r="B7529" s="7"/>
      <c r="C7529" s="10"/>
      <c r="D7529" s="10"/>
      <c r="E7529" s="10"/>
      <c r="F7529" s="10"/>
      <c r="G7529" s="10"/>
      <c r="H7529" s="10"/>
    </row>
    <row r="7530" spans="2:8" x14ac:dyDescent="0.3">
      <c r="B7530" s="7"/>
      <c r="C7530" s="10"/>
      <c r="D7530" s="10"/>
      <c r="E7530" s="10"/>
      <c r="F7530" s="10"/>
      <c r="G7530" s="10"/>
      <c r="H7530" s="10"/>
    </row>
    <row r="7531" spans="2:8" x14ac:dyDescent="0.3">
      <c r="B7531" s="7"/>
      <c r="C7531" s="10"/>
      <c r="D7531" s="10"/>
      <c r="E7531" s="10"/>
      <c r="F7531" s="10"/>
      <c r="G7531" s="10"/>
      <c r="H7531" s="10"/>
    </row>
    <row r="7532" spans="2:8" x14ac:dyDescent="0.3">
      <c r="B7532" s="7"/>
      <c r="C7532" s="10"/>
      <c r="D7532" s="10"/>
      <c r="E7532" s="10"/>
      <c r="F7532" s="10"/>
      <c r="G7532" s="10"/>
      <c r="H7532" s="10"/>
    </row>
    <row r="7533" spans="2:8" x14ac:dyDescent="0.3">
      <c r="B7533" s="7"/>
      <c r="C7533" s="10"/>
      <c r="D7533" s="10"/>
      <c r="E7533" s="10"/>
      <c r="F7533" s="10"/>
      <c r="G7533" s="10"/>
      <c r="H7533" s="10"/>
    </row>
    <row r="7534" spans="2:8" x14ac:dyDescent="0.3">
      <c r="B7534" s="7"/>
      <c r="C7534" s="10"/>
      <c r="D7534" s="10"/>
      <c r="E7534" s="10"/>
      <c r="F7534" s="10"/>
      <c r="G7534" s="10"/>
      <c r="H7534" s="10"/>
    </row>
    <row r="7535" spans="2:8" x14ac:dyDescent="0.3">
      <c r="B7535" s="7"/>
      <c r="C7535" s="10"/>
      <c r="D7535" s="10"/>
      <c r="E7535" s="10"/>
      <c r="F7535" s="10"/>
      <c r="G7535" s="10"/>
      <c r="H7535" s="10"/>
    </row>
    <row r="7536" spans="2:8" x14ac:dyDescent="0.3">
      <c r="B7536" s="7"/>
      <c r="C7536" s="10"/>
      <c r="D7536" s="10"/>
      <c r="E7536" s="10"/>
      <c r="F7536" s="10"/>
      <c r="G7536" s="10"/>
      <c r="H7536" s="10"/>
    </row>
    <row r="7537" spans="2:8" x14ac:dyDescent="0.3">
      <c r="B7537" s="7"/>
      <c r="C7537" s="10"/>
      <c r="D7537" s="10"/>
      <c r="E7537" s="10"/>
      <c r="F7537" s="10"/>
      <c r="G7537" s="10"/>
      <c r="H7537" s="10"/>
    </row>
    <row r="7538" spans="2:8" x14ac:dyDescent="0.3">
      <c r="B7538" s="7"/>
      <c r="C7538" s="10"/>
      <c r="D7538" s="10"/>
      <c r="E7538" s="10"/>
      <c r="F7538" s="10"/>
      <c r="G7538" s="10"/>
      <c r="H7538" s="10"/>
    </row>
    <row r="7539" spans="2:8" x14ac:dyDescent="0.3">
      <c r="B7539" s="7"/>
      <c r="C7539" s="10"/>
      <c r="D7539" s="10"/>
      <c r="E7539" s="10"/>
      <c r="F7539" s="10"/>
      <c r="G7539" s="10"/>
      <c r="H7539" s="10"/>
    </row>
    <row r="7540" spans="2:8" x14ac:dyDescent="0.3">
      <c r="B7540" s="7"/>
      <c r="C7540" s="10"/>
      <c r="D7540" s="10"/>
      <c r="E7540" s="10"/>
      <c r="F7540" s="10"/>
      <c r="G7540" s="10"/>
      <c r="H7540" s="10"/>
    </row>
    <row r="7541" spans="2:8" x14ac:dyDescent="0.3">
      <c r="B7541" s="7"/>
      <c r="C7541" s="10"/>
      <c r="D7541" s="10"/>
      <c r="E7541" s="10"/>
      <c r="F7541" s="10"/>
      <c r="G7541" s="10"/>
      <c r="H7541" s="10"/>
    </row>
    <row r="7542" spans="2:8" x14ac:dyDescent="0.3">
      <c r="B7542" s="7"/>
      <c r="C7542" s="10"/>
      <c r="D7542" s="10"/>
      <c r="E7542" s="10"/>
      <c r="F7542" s="10"/>
      <c r="G7542" s="10"/>
      <c r="H7542" s="10"/>
    </row>
    <row r="7543" spans="2:8" x14ac:dyDescent="0.3">
      <c r="B7543" s="7"/>
      <c r="C7543" s="10"/>
      <c r="D7543" s="10"/>
      <c r="E7543" s="10"/>
      <c r="F7543" s="10"/>
      <c r="G7543" s="10"/>
      <c r="H7543" s="10"/>
    </row>
    <row r="7544" spans="2:8" x14ac:dyDescent="0.3">
      <c r="B7544" s="7"/>
      <c r="C7544" s="10"/>
      <c r="D7544" s="10"/>
      <c r="E7544" s="10"/>
      <c r="F7544" s="10"/>
      <c r="G7544" s="10"/>
      <c r="H7544" s="10"/>
    </row>
    <row r="7545" spans="2:8" x14ac:dyDescent="0.3">
      <c r="B7545" s="7"/>
      <c r="C7545" s="10"/>
      <c r="D7545" s="10"/>
      <c r="E7545" s="10"/>
      <c r="F7545" s="10"/>
      <c r="G7545" s="10"/>
      <c r="H7545" s="10"/>
    </row>
    <row r="7546" spans="2:8" x14ac:dyDescent="0.3">
      <c r="B7546" s="7"/>
      <c r="C7546" s="10"/>
      <c r="D7546" s="10"/>
      <c r="E7546" s="10"/>
      <c r="F7546" s="10"/>
      <c r="G7546" s="10"/>
      <c r="H7546" s="10"/>
    </row>
    <row r="7547" spans="2:8" x14ac:dyDescent="0.3">
      <c r="B7547" s="7"/>
      <c r="C7547" s="10"/>
      <c r="D7547" s="10"/>
      <c r="E7547" s="10"/>
      <c r="F7547" s="10"/>
      <c r="G7547" s="10"/>
      <c r="H7547" s="10"/>
    </row>
    <row r="7548" spans="2:8" x14ac:dyDescent="0.3">
      <c r="B7548" s="7"/>
      <c r="C7548" s="10"/>
      <c r="D7548" s="10"/>
      <c r="E7548" s="10"/>
      <c r="F7548" s="10"/>
      <c r="G7548" s="10"/>
      <c r="H7548" s="10"/>
    </row>
    <row r="7549" spans="2:8" x14ac:dyDescent="0.3">
      <c r="B7549" s="7"/>
      <c r="C7549" s="10"/>
      <c r="D7549" s="10"/>
      <c r="E7549" s="10"/>
      <c r="F7549" s="10"/>
      <c r="G7549" s="10"/>
      <c r="H7549" s="10"/>
    </row>
    <row r="7550" spans="2:8" x14ac:dyDescent="0.3">
      <c r="B7550" s="7"/>
      <c r="C7550" s="10"/>
      <c r="D7550" s="10"/>
      <c r="E7550" s="10"/>
      <c r="F7550" s="10"/>
      <c r="G7550" s="10"/>
      <c r="H7550" s="10"/>
    </row>
    <row r="7551" spans="2:8" x14ac:dyDescent="0.3">
      <c r="B7551" s="7"/>
      <c r="C7551" s="10"/>
      <c r="D7551" s="10"/>
      <c r="E7551" s="10"/>
      <c r="F7551" s="10"/>
      <c r="G7551" s="10"/>
      <c r="H7551" s="10"/>
    </row>
    <row r="7552" spans="2:8" x14ac:dyDescent="0.3">
      <c r="B7552" s="7"/>
      <c r="C7552" s="10"/>
      <c r="D7552" s="10"/>
      <c r="E7552" s="10"/>
      <c r="F7552" s="10"/>
      <c r="G7552" s="10"/>
      <c r="H7552" s="10"/>
    </row>
    <row r="7553" spans="2:8" x14ac:dyDescent="0.3">
      <c r="B7553" s="7"/>
      <c r="C7553" s="10"/>
      <c r="D7553" s="10"/>
      <c r="E7553" s="10"/>
      <c r="F7553" s="10"/>
      <c r="G7553" s="10"/>
      <c r="H7553" s="10"/>
    </row>
    <row r="7554" spans="2:8" x14ac:dyDescent="0.3">
      <c r="B7554" s="7"/>
      <c r="C7554" s="10"/>
      <c r="D7554" s="10"/>
      <c r="E7554" s="10"/>
      <c r="F7554" s="10"/>
      <c r="G7554" s="10"/>
      <c r="H7554" s="10"/>
    </row>
    <row r="7555" spans="2:8" x14ac:dyDescent="0.3">
      <c r="B7555" s="7"/>
      <c r="C7555" s="10"/>
      <c r="D7555" s="10"/>
      <c r="E7555" s="10"/>
      <c r="F7555" s="10"/>
      <c r="G7555" s="10"/>
      <c r="H7555" s="10"/>
    </row>
    <row r="7556" spans="2:8" x14ac:dyDescent="0.3">
      <c r="B7556" s="7"/>
      <c r="C7556" s="10"/>
      <c r="D7556" s="10"/>
      <c r="E7556" s="10"/>
      <c r="F7556" s="10"/>
      <c r="G7556" s="10"/>
      <c r="H7556" s="10"/>
    </row>
    <row r="7557" spans="2:8" x14ac:dyDescent="0.3">
      <c r="B7557" s="7"/>
      <c r="C7557" s="10"/>
      <c r="D7557" s="10"/>
      <c r="E7557" s="10"/>
      <c r="F7557" s="10"/>
      <c r="G7557" s="10"/>
      <c r="H7557" s="10"/>
    </row>
    <row r="7558" spans="2:8" x14ac:dyDescent="0.3">
      <c r="B7558" s="7"/>
      <c r="C7558" s="10"/>
      <c r="D7558" s="10"/>
      <c r="E7558" s="10"/>
      <c r="F7558" s="10"/>
      <c r="G7558" s="10"/>
      <c r="H7558" s="10"/>
    </row>
    <row r="7559" spans="2:8" x14ac:dyDescent="0.3">
      <c r="B7559" s="7"/>
      <c r="C7559" s="10"/>
      <c r="D7559" s="10"/>
      <c r="E7559" s="10"/>
      <c r="F7559" s="10"/>
      <c r="G7559" s="10"/>
      <c r="H7559" s="10"/>
    </row>
    <row r="7560" spans="2:8" x14ac:dyDescent="0.3">
      <c r="B7560" s="7"/>
      <c r="C7560" s="10"/>
      <c r="D7560" s="10"/>
      <c r="E7560" s="10"/>
      <c r="F7560" s="10"/>
      <c r="G7560" s="10"/>
      <c r="H7560" s="10"/>
    </row>
    <row r="7561" spans="2:8" x14ac:dyDescent="0.3">
      <c r="B7561" s="7"/>
      <c r="C7561" s="10"/>
      <c r="D7561" s="10"/>
      <c r="E7561" s="10"/>
      <c r="F7561" s="10"/>
      <c r="G7561" s="10"/>
      <c r="H7561" s="10"/>
    </row>
    <row r="7562" spans="2:8" x14ac:dyDescent="0.3">
      <c r="B7562" s="7"/>
      <c r="C7562" s="10"/>
      <c r="D7562" s="10"/>
      <c r="E7562" s="10"/>
      <c r="F7562" s="10"/>
      <c r="G7562" s="10"/>
      <c r="H7562" s="10"/>
    </row>
    <row r="7563" spans="2:8" x14ac:dyDescent="0.3">
      <c r="B7563" s="7"/>
      <c r="C7563" s="10"/>
      <c r="D7563" s="10"/>
      <c r="E7563" s="10"/>
      <c r="F7563" s="10"/>
      <c r="G7563" s="10"/>
      <c r="H7563" s="10"/>
    </row>
    <row r="7564" spans="2:8" x14ac:dyDescent="0.3">
      <c r="B7564" s="7"/>
      <c r="C7564" s="10"/>
      <c r="D7564" s="10"/>
      <c r="E7564" s="10"/>
      <c r="F7564" s="10"/>
      <c r="G7564" s="10"/>
      <c r="H7564" s="10"/>
    </row>
    <row r="7565" spans="2:8" x14ac:dyDescent="0.3">
      <c r="B7565" s="7"/>
      <c r="C7565" s="10"/>
      <c r="D7565" s="10"/>
      <c r="E7565" s="10"/>
      <c r="F7565" s="10"/>
      <c r="G7565" s="10"/>
      <c r="H7565" s="10"/>
    </row>
    <row r="7566" spans="2:8" x14ac:dyDescent="0.3">
      <c r="B7566" s="7"/>
      <c r="C7566" s="10"/>
      <c r="D7566" s="10"/>
      <c r="E7566" s="10"/>
      <c r="F7566" s="10"/>
      <c r="G7566" s="10"/>
      <c r="H7566" s="10"/>
    </row>
    <row r="7567" spans="2:8" x14ac:dyDescent="0.3">
      <c r="B7567" s="7"/>
      <c r="C7567" s="10"/>
      <c r="D7567" s="10"/>
      <c r="E7567" s="10"/>
      <c r="F7567" s="10"/>
      <c r="G7567" s="10"/>
      <c r="H7567" s="10"/>
    </row>
    <row r="7568" spans="2:8" x14ac:dyDescent="0.3">
      <c r="B7568" s="7"/>
      <c r="C7568" s="10"/>
      <c r="D7568" s="10"/>
      <c r="E7568" s="10"/>
      <c r="F7568" s="10"/>
      <c r="G7568" s="10"/>
      <c r="H7568" s="10"/>
    </row>
    <row r="7569" spans="2:8" x14ac:dyDescent="0.3">
      <c r="B7569" s="7"/>
      <c r="C7569" s="10"/>
      <c r="D7569" s="10"/>
      <c r="E7569" s="10"/>
      <c r="F7569" s="10"/>
      <c r="G7569" s="10"/>
      <c r="H7569" s="10"/>
    </row>
    <row r="7570" spans="2:8" x14ac:dyDescent="0.3">
      <c r="B7570" s="7"/>
      <c r="C7570" s="10"/>
      <c r="D7570" s="10"/>
      <c r="E7570" s="10"/>
      <c r="F7570" s="10"/>
      <c r="G7570" s="10"/>
      <c r="H7570" s="10"/>
    </row>
    <row r="7571" spans="2:8" x14ac:dyDescent="0.3">
      <c r="B7571" s="7"/>
      <c r="C7571" s="10"/>
      <c r="D7571" s="10"/>
      <c r="E7571" s="10"/>
      <c r="F7571" s="10"/>
      <c r="G7571" s="10"/>
      <c r="H7571" s="10"/>
    </row>
    <row r="7572" spans="2:8" x14ac:dyDescent="0.3">
      <c r="B7572" s="7"/>
      <c r="C7572" s="10"/>
      <c r="D7572" s="10"/>
      <c r="E7572" s="10"/>
      <c r="F7572" s="10"/>
      <c r="G7572" s="10"/>
      <c r="H7572" s="10"/>
    </row>
    <row r="7573" spans="2:8" x14ac:dyDescent="0.3">
      <c r="B7573" s="7"/>
      <c r="C7573" s="10"/>
      <c r="D7573" s="10"/>
      <c r="E7573" s="10"/>
      <c r="F7573" s="10"/>
      <c r="G7573" s="10"/>
      <c r="H7573" s="10"/>
    </row>
    <row r="7574" spans="2:8" x14ac:dyDescent="0.3">
      <c r="B7574" s="7"/>
      <c r="C7574" s="10"/>
      <c r="D7574" s="10"/>
      <c r="E7574" s="10"/>
      <c r="F7574" s="10"/>
      <c r="G7574" s="10"/>
      <c r="H7574" s="10"/>
    </row>
    <row r="7575" spans="2:8" x14ac:dyDescent="0.3">
      <c r="B7575" s="7"/>
      <c r="C7575" s="10"/>
      <c r="D7575" s="10"/>
      <c r="E7575" s="10"/>
      <c r="F7575" s="10"/>
      <c r="G7575" s="10"/>
      <c r="H7575" s="10"/>
    </row>
    <row r="7576" spans="2:8" x14ac:dyDescent="0.3">
      <c r="B7576" s="7"/>
      <c r="C7576" s="10"/>
      <c r="D7576" s="10"/>
      <c r="E7576" s="10"/>
      <c r="F7576" s="10"/>
      <c r="G7576" s="10"/>
      <c r="H7576" s="10"/>
    </row>
    <row r="7577" spans="2:8" x14ac:dyDescent="0.3">
      <c r="B7577" s="7"/>
      <c r="C7577" s="10"/>
      <c r="D7577" s="10"/>
      <c r="E7577" s="10"/>
      <c r="F7577" s="10"/>
      <c r="G7577" s="10"/>
      <c r="H7577" s="10"/>
    </row>
    <row r="7578" spans="2:8" x14ac:dyDescent="0.3">
      <c r="B7578" s="7"/>
      <c r="C7578" s="10"/>
      <c r="D7578" s="10"/>
      <c r="E7578" s="10"/>
      <c r="F7578" s="10"/>
      <c r="G7578" s="10"/>
      <c r="H7578" s="10"/>
    </row>
    <row r="7579" spans="2:8" x14ac:dyDescent="0.3">
      <c r="B7579" s="7"/>
      <c r="C7579" s="10"/>
      <c r="D7579" s="10"/>
      <c r="E7579" s="10"/>
      <c r="F7579" s="10"/>
      <c r="G7579" s="10"/>
      <c r="H7579" s="10"/>
    </row>
    <row r="7580" spans="2:8" x14ac:dyDescent="0.3">
      <c r="B7580" s="7"/>
      <c r="C7580" s="10"/>
      <c r="D7580" s="10"/>
      <c r="E7580" s="10"/>
      <c r="F7580" s="10"/>
      <c r="G7580" s="10"/>
      <c r="H7580" s="10"/>
    </row>
    <row r="7581" spans="2:8" x14ac:dyDescent="0.3">
      <c r="B7581" s="7"/>
      <c r="C7581" s="10"/>
      <c r="D7581" s="10"/>
      <c r="E7581" s="10"/>
      <c r="F7581" s="10"/>
      <c r="G7581" s="10"/>
      <c r="H7581" s="10"/>
    </row>
    <row r="7582" spans="2:8" x14ac:dyDescent="0.3">
      <c r="B7582" s="7"/>
      <c r="C7582" s="10"/>
      <c r="D7582" s="10"/>
      <c r="E7582" s="10"/>
      <c r="F7582" s="10"/>
      <c r="G7582" s="10"/>
      <c r="H7582" s="10"/>
    </row>
    <row r="7583" spans="2:8" x14ac:dyDescent="0.3">
      <c r="B7583" s="7"/>
      <c r="C7583" s="10"/>
      <c r="D7583" s="10"/>
      <c r="E7583" s="10"/>
      <c r="F7583" s="10"/>
      <c r="G7583" s="10"/>
      <c r="H7583" s="10"/>
    </row>
    <row r="7584" spans="2:8" x14ac:dyDescent="0.3">
      <c r="B7584" s="7"/>
      <c r="C7584" s="10"/>
      <c r="D7584" s="10"/>
      <c r="E7584" s="10"/>
      <c r="F7584" s="10"/>
      <c r="G7584" s="10"/>
      <c r="H7584" s="10"/>
    </row>
    <row r="7585" spans="2:8" x14ac:dyDescent="0.3">
      <c r="B7585" s="7"/>
      <c r="C7585" s="10"/>
      <c r="D7585" s="10"/>
      <c r="E7585" s="10"/>
      <c r="F7585" s="10"/>
      <c r="G7585" s="10"/>
      <c r="H7585" s="10"/>
    </row>
    <row r="7586" spans="2:8" x14ac:dyDescent="0.3">
      <c r="B7586" s="7"/>
      <c r="C7586" s="10"/>
      <c r="D7586" s="10"/>
      <c r="E7586" s="10"/>
      <c r="F7586" s="10"/>
      <c r="G7586" s="10"/>
      <c r="H7586" s="10"/>
    </row>
    <row r="7587" spans="2:8" x14ac:dyDescent="0.3">
      <c r="B7587" s="7"/>
      <c r="C7587" s="10"/>
      <c r="D7587" s="10"/>
      <c r="E7587" s="10"/>
      <c r="F7587" s="10"/>
      <c r="G7587" s="10"/>
      <c r="H7587" s="10"/>
    </row>
    <row r="7588" spans="2:8" x14ac:dyDescent="0.3">
      <c r="B7588" s="7"/>
      <c r="C7588" s="10"/>
      <c r="D7588" s="10"/>
      <c r="E7588" s="10"/>
      <c r="F7588" s="10"/>
      <c r="G7588" s="10"/>
      <c r="H7588" s="10"/>
    </row>
    <row r="7589" spans="2:8" x14ac:dyDescent="0.3">
      <c r="B7589" s="7"/>
      <c r="C7589" s="10"/>
      <c r="D7589" s="10"/>
      <c r="E7589" s="10"/>
      <c r="F7589" s="10"/>
      <c r="G7589" s="10"/>
      <c r="H7589" s="10"/>
    </row>
    <row r="7590" spans="2:8" x14ac:dyDescent="0.3">
      <c r="B7590" s="7"/>
      <c r="C7590" s="10"/>
      <c r="D7590" s="10"/>
      <c r="E7590" s="10"/>
      <c r="F7590" s="10"/>
      <c r="G7590" s="10"/>
      <c r="H7590" s="10"/>
    </row>
    <row r="7591" spans="2:8" x14ac:dyDescent="0.3">
      <c r="B7591" s="7"/>
      <c r="C7591" s="10"/>
      <c r="D7591" s="10"/>
      <c r="E7591" s="10"/>
      <c r="F7591" s="10"/>
      <c r="G7591" s="10"/>
      <c r="H7591" s="10"/>
    </row>
    <row r="7592" spans="2:8" x14ac:dyDescent="0.3">
      <c r="B7592" s="7"/>
      <c r="C7592" s="10"/>
      <c r="D7592" s="10"/>
      <c r="E7592" s="10"/>
      <c r="F7592" s="10"/>
      <c r="G7592" s="10"/>
      <c r="H7592" s="10"/>
    </row>
    <row r="7593" spans="2:8" x14ac:dyDescent="0.3">
      <c r="B7593" s="7"/>
      <c r="C7593" s="10"/>
      <c r="D7593" s="10"/>
      <c r="E7593" s="10"/>
      <c r="F7593" s="10"/>
      <c r="G7593" s="10"/>
      <c r="H7593" s="10"/>
    </row>
    <row r="7594" spans="2:8" x14ac:dyDescent="0.3">
      <c r="B7594" s="7"/>
      <c r="C7594" s="10"/>
      <c r="D7594" s="10"/>
      <c r="E7594" s="10"/>
      <c r="F7594" s="10"/>
      <c r="G7594" s="10"/>
      <c r="H7594" s="10"/>
    </row>
    <row r="7595" spans="2:8" x14ac:dyDescent="0.3">
      <c r="B7595" s="7"/>
      <c r="C7595" s="10"/>
      <c r="D7595" s="10"/>
      <c r="E7595" s="10"/>
      <c r="F7595" s="10"/>
      <c r="G7595" s="10"/>
      <c r="H7595" s="10"/>
    </row>
    <row r="7596" spans="2:8" x14ac:dyDescent="0.3">
      <c r="B7596" s="7"/>
      <c r="C7596" s="10"/>
      <c r="D7596" s="10"/>
      <c r="E7596" s="10"/>
      <c r="F7596" s="10"/>
      <c r="G7596" s="10"/>
      <c r="H7596" s="10"/>
    </row>
    <row r="7597" spans="2:8" x14ac:dyDescent="0.3">
      <c r="B7597" s="7"/>
      <c r="C7597" s="10"/>
      <c r="D7597" s="10"/>
      <c r="E7597" s="10"/>
      <c r="F7597" s="10"/>
      <c r="G7597" s="10"/>
      <c r="H7597" s="10"/>
    </row>
    <row r="7598" spans="2:8" x14ac:dyDescent="0.3">
      <c r="B7598" s="7"/>
      <c r="C7598" s="10"/>
      <c r="D7598" s="10"/>
      <c r="E7598" s="10"/>
      <c r="F7598" s="10"/>
      <c r="G7598" s="10"/>
      <c r="H7598" s="10"/>
    </row>
    <row r="7599" spans="2:8" x14ac:dyDescent="0.3">
      <c r="B7599" s="7"/>
      <c r="C7599" s="10"/>
      <c r="D7599" s="10"/>
      <c r="E7599" s="10"/>
      <c r="F7599" s="10"/>
      <c r="G7599" s="10"/>
      <c r="H7599" s="10"/>
    </row>
    <row r="7600" spans="2:8" x14ac:dyDescent="0.3">
      <c r="B7600" s="7"/>
      <c r="C7600" s="10"/>
      <c r="D7600" s="10"/>
      <c r="E7600" s="10"/>
      <c r="F7600" s="10"/>
      <c r="G7600" s="10"/>
      <c r="H7600" s="10"/>
    </row>
    <row r="7601" spans="2:8" x14ac:dyDescent="0.3">
      <c r="B7601" s="7"/>
      <c r="C7601" s="10"/>
      <c r="D7601" s="10"/>
      <c r="E7601" s="10"/>
      <c r="F7601" s="10"/>
      <c r="G7601" s="10"/>
      <c r="H7601" s="10"/>
    </row>
    <row r="7602" spans="2:8" x14ac:dyDescent="0.3">
      <c r="B7602" s="7"/>
      <c r="C7602" s="10"/>
      <c r="D7602" s="10"/>
      <c r="E7602" s="10"/>
      <c r="F7602" s="10"/>
      <c r="G7602" s="10"/>
      <c r="H7602" s="10"/>
    </row>
    <row r="7603" spans="2:8" x14ac:dyDescent="0.3">
      <c r="B7603" s="7"/>
      <c r="C7603" s="10"/>
      <c r="D7603" s="10"/>
      <c r="E7603" s="10"/>
      <c r="F7603" s="10"/>
      <c r="G7603" s="10"/>
      <c r="H7603" s="10"/>
    </row>
    <row r="7604" spans="2:8" x14ac:dyDescent="0.3">
      <c r="B7604" s="7"/>
      <c r="C7604" s="10"/>
      <c r="D7604" s="10"/>
      <c r="E7604" s="10"/>
      <c r="F7604" s="10"/>
      <c r="G7604" s="10"/>
      <c r="H7604" s="10"/>
    </row>
    <row r="7605" spans="2:8" x14ac:dyDescent="0.3">
      <c r="B7605" s="7"/>
      <c r="C7605" s="10"/>
      <c r="D7605" s="10"/>
      <c r="E7605" s="10"/>
      <c r="F7605" s="10"/>
      <c r="G7605" s="10"/>
      <c r="H7605" s="10"/>
    </row>
    <row r="7606" spans="2:8" x14ac:dyDescent="0.3">
      <c r="B7606" s="7"/>
      <c r="C7606" s="10"/>
      <c r="D7606" s="10"/>
      <c r="E7606" s="10"/>
      <c r="F7606" s="10"/>
      <c r="G7606" s="10"/>
      <c r="H7606" s="10"/>
    </row>
    <row r="7607" spans="2:8" x14ac:dyDescent="0.3">
      <c r="B7607" s="7"/>
      <c r="C7607" s="10"/>
      <c r="D7607" s="10"/>
      <c r="E7607" s="10"/>
      <c r="F7607" s="10"/>
      <c r="G7607" s="10"/>
      <c r="H7607" s="10"/>
    </row>
    <row r="7608" spans="2:8" x14ac:dyDescent="0.3">
      <c r="B7608" s="7"/>
      <c r="C7608" s="10"/>
      <c r="D7608" s="10"/>
      <c r="E7608" s="10"/>
      <c r="F7608" s="10"/>
      <c r="G7608" s="10"/>
      <c r="H7608" s="10"/>
    </row>
    <row r="7609" spans="2:8" x14ac:dyDescent="0.3">
      <c r="B7609" s="7"/>
      <c r="C7609" s="10"/>
      <c r="D7609" s="10"/>
      <c r="E7609" s="10"/>
      <c r="F7609" s="10"/>
      <c r="G7609" s="10"/>
      <c r="H7609" s="10"/>
    </row>
    <row r="7610" spans="2:8" x14ac:dyDescent="0.3">
      <c r="B7610" s="7"/>
      <c r="C7610" s="10"/>
      <c r="D7610" s="10"/>
      <c r="E7610" s="10"/>
      <c r="F7610" s="10"/>
      <c r="G7610" s="10"/>
      <c r="H7610" s="10"/>
    </row>
    <row r="7611" spans="2:8" x14ac:dyDescent="0.3">
      <c r="B7611" s="7"/>
      <c r="C7611" s="10"/>
      <c r="D7611" s="10"/>
      <c r="E7611" s="10"/>
      <c r="F7611" s="10"/>
      <c r="G7611" s="10"/>
      <c r="H7611" s="10"/>
    </row>
    <row r="7612" spans="2:8" x14ac:dyDescent="0.3">
      <c r="B7612" s="7"/>
      <c r="C7612" s="10"/>
      <c r="D7612" s="10"/>
      <c r="E7612" s="10"/>
      <c r="F7612" s="10"/>
      <c r="G7612" s="10"/>
      <c r="H7612" s="10"/>
    </row>
    <row r="7613" spans="2:8" x14ac:dyDescent="0.3">
      <c r="B7613" s="7"/>
      <c r="C7613" s="10"/>
      <c r="D7613" s="10"/>
      <c r="E7613" s="10"/>
      <c r="F7613" s="10"/>
      <c r="G7613" s="10"/>
      <c r="H7613" s="10"/>
    </row>
    <row r="7614" spans="2:8" x14ac:dyDescent="0.3">
      <c r="B7614" s="7"/>
      <c r="C7614" s="10"/>
      <c r="D7614" s="10"/>
      <c r="E7614" s="10"/>
      <c r="F7614" s="10"/>
      <c r="G7614" s="10"/>
      <c r="H7614" s="10"/>
    </row>
    <row r="7615" spans="2:8" x14ac:dyDescent="0.3">
      <c r="B7615" s="7"/>
      <c r="C7615" s="10"/>
      <c r="D7615" s="10"/>
      <c r="E7615" s="10"/>
      <c r="F7615" s="10"/>
      <c r="G7615" s="10"/>
      <c r="H7615" s="10"/>
    </row>
    <row r="7616" spans="2:8" x14ac:dyDescent="0.3">
      <c r="B7616" s="7"/>
      <c r="C7616" s="10"/>
      <c r="D7616" s="10"/>
      <c r="E7616" s="10"/>
      <c r="F7616" s="10"/>
      <c r="G7616" s="10"/>
      <c r="H7616" s="10"/>
    </row>
    <row r="7617" spans="2:8" x14ac:dyDescent="0.3">
      <c r="B7617" s="7"/>
      <c r="C7617" s="10"/>
      <c r="D7617" s="10"/>
      <c r="E7617" s="10"/>
      <c r="F7617" s="10"/>
      <c r="G7617" s="10"/>
      <c r="H7617" s="10"/>
    </row>
    <row r="7618" spans="2:8" x14ac:dyDescent="0.3">
      <c r="B7618" s="7"/>
      <c r="C7618" s="10"/>
      <c r="D7618" s="10"/>
      <c r="E7618" s="10"/>
      <c r="F7618" s="10"/>
      <c r="G7618" s="10"/>
      <c r="H7618" s="10"/>
    </row>
    <row r="7619" spans="2:8" x14ac:dyDescent="0.3">
      <c r="B7619" s="7"/>
      <c r="C7619" s="10"/>
      <c r="D7619" s="10"/>
      <c r="E7619" s="10"/>
      <c r="F7619" s="10"/>
      <c r="G7619" s="10"/>
      <c r="H7619" s="10"/>
    </row>
    <row r="7620" spans="2:8" x14ac:dyDescent="0.3">
      <c r="B7620" s="7"/>
      <c r="C7620" s="10"/>
      <c r="D7620" s="10"/>
      <c r="E7620" s="10"/>
      <c r="F7620" s="10"/>
      <c r="G7620" s="10"/>
      <c r="H7620" s="10"/>
    </row>
    <row r="7621" spans="2:8" x14ac:dyDescent="0.3">
      <c r="B7621" s="7"/>
      <c r="C7621" s="10"/>
      <c r="D7621" s="10"/>
      <c r="E7621" s="10"/>
      <c r="F7621" s="10"/>
      <c r="G7621" s="10"/>
      <c r="H7621" s="10"/>
    </row>
    <row r="7622" spans="2:8" x14ac:dyDescent="0.3">
      <c r="B7622" s="7"/>
      <c r="C7622" s="10"/>
      <c r="D7622" s="10"/>
      <c r="E7622" s="10"/>
      <c r="F7622" s="10"/>
      <c r="G7622" s="10"/>
      <c r="H7622" s="10"/>
    </row>
    <row r="7623" spans="2:8" x14ac:dyDescent="0.3">
      <c r="B7623" s="7"/>
      <c r="C7623" s="10"/>
      <c r="D7623" s="10"/>
      <c r="E7623" s="10"/>
      <c r="F7623" s="10"/>
      <c r="G7623" s="10"/>
      <c r="H7623" s="10"/>
    </row>
    <row r="7624" spans="2:8" x14ac:dyDescent="0.3">
      <c r="B7624" s="7"/>
      <c r="C7624" s="10"/>
      <c r="D7624" s="10"/>
      <c r="E7624" s="10"/>
      <c r="F7624" s="10"/>
      <c r="G7624" s="10"/>
      <c r="H7624" s="10"/>
    </row>
    <row r="7625" spans="2:8" x14ac:dyDescent="0.3">
      <c r="B7625" s="7"/>
      <c r="C7625" s="10"/>
      <c r="D7625" s="10"/>
      <c r="E7625" s="10"/>
      <c r="F7625" s="10"/>
      <c r="G7625" s="10"/>
      <c r="H7625" s="10"/>
    </row>
    <row r="7626" spans="2:8" x14ac:dyDescent="0.3">
      <c r="B7626" s="7"/>
      <c r="C7626" s="10"/>
      <c r="D7626" s="10"/>
      <c r="E7626" s="10"/>
      <c r="F7626" s="10"/>
      <c r="G7626" s="10"/>
      <c r="H7626" s="10"/>
    </row>
    <row r="7627" spans="2:8" x14ac:dyDescent="0.3">
      <c r="B7627" s="7"/>
      <c r="C7627" s="10"/>
      <c r="D7627" s="10"/>
      <c r="E7627" s="10"/>
      <c r="F7627" s="10"/>
      <c r="G7627" s="10"/>
      <c r="H7627" s="10"/>
    </row>
    <row r="7628" spans="2:8" x14ac:dyDescent="0.3">
      <c r="B7628" s="7"/>
      <c r="C7628" s="10"/>
      <c r="D7628" s="10"/>
      <c r="E7628" s="10"/>
      <c r="F7628" s="10"/>
      <c r="G7628" s="10"/>
      <c r="H7628" s="10"/>
    </row>
    <row r="7629" spans="2:8" x14ac:dyDescent="0.3">
      <c r="B7629" s="7"/>
      <c r="C7629" s="10"/>
      <c r="D7629" s="10"/>
      <c r="E7629" s="10"/>
      <c r="F7629" s="10"/>
      <c r="G7629" s="10"/>
      <c r="H7629" s="10"/>
    </row>
    <row r="7630" spans="2:8" x14ac:dyDescent="0.3">
      <c r="B7630" s="7"/>
      <c r="C7630" s="10"/>
      <c r="D7630" s="10"/>
      <c r="E7630" s="10"/>
      <c r="F7630" s="10"/>
      <c r="G7630" s="10"/>
      <c r="H7630" s="10"/>
    </row>
    <row r="7631" spans="2:8" x14ac:dyDescent="0.3">
      <c r="B7631" s="7"/>
      <c r="C7631" s="10"/>
      <c r="D7631" s="10"/>
      <c r="E7631" s="10"/>
      <c r="F7631" s="10"/>
      <c r="G7631" s="10"/>
      <c r="H7631" s="10"/>
    </row>
    <row r="7632" spans="2:8" x14ac:dyDescent="0.3">
      <c r="B7632" s="7"/>
      <c r="C7632" s="10"/>
      <c r="D7632" s="10"/>
      <c r="E7632" s="10"/>
      <c r="F7632" s="10"/>
      <c r="G7632" s="10"/>
      <c r="H7632" s="10"/>
    </row>
    <row r="7633" spans="2:8" x14ac:dyDescent="0.3">
      <c r="B7633" s="7"/>
      <c r="C7633" s="10"/>
      <c r="D7633" s="10"/>
      <c r="E7633" s="10"/>
      <c r="F7633" s="10"/>
      <c r="G7633" s="10"/>
      <c r="H7633" s="10"/>
    </row>
    <row r="7634" spans="2:8" x14ac:dyDescent="0.3">
      <c r="B7634" s="7"/>
      <c r="C7634" s="10"/>
      <c r="D7634" s="10"/>
      <c r="E7634" s="10"/>
      <c r="F7634" s="10"/>
      <c r="G7634" s="10"/>
      <c r="H7634" s="10"/>
    </row>
    <row r="7635" spans="2:8" x14ac:dyDescent="0.3">
      <c r="B7635" s="7"/>
      <c r="C7635" s="10"/>
      <c r="D7635" s="10"/>
      <c r="E7635" s="10"/>
      <c r="F7635" s="10"/>
      <c r="G7635" s="10"/>
      <c r="H7635" s="10"/>
    </row>
    <row r="7636" spans="2:8" x14ac:dyDescent="0.3">
      <c r="B7636" s="7"/>
      <c r="C7636" s="10"/>
      <c r="D7636" s="10"/>
      <c r="E7636" s="10"/>
      <c r="F7636" s="10"/>
      <c r="G7636" s="10"/>
      <c r="H7636" s="10"/>
    </row>
    <row r="7637" spans="2:8" x14ac:dyDescent="0.3">
      <c r="B7637" s="7"/>
      <c r="C7637" s="10"/>
      <c r="D7637" s="10"/>
      <c r="E7637" s="10"/>
      <c r="F7637" s="10"/>
      <c r="G7637" s="10"/>
      <c r="H7637" s="10"/>
    </row>
    <row r="7638" spans="2:8" x14ac:dyDescent="0.3">
      <c r="B7638" s="7"/>
      <c r="C7638" s="10"/>
      <c r="D7638" s="10"/>
      <c r="E7638" s="10"/>
      <c r="F7638" s="10"/>
      <c r="G7638" s="10"/>
      <c r="H7638" s="10"/>
    </row>
    <row r="7639" spans="2:8" x14ac:dyDescent="0.3">
      <c r="B7639" s="7"/>
      <c r="C7639" s="10"/>
      <c r="D7639" s="10"/>
      <c r="E7639" s="10"/>
      <c r="F7639" s="10"/>
      <c r="G7639" s="10"/>
      <c r="H7639" s="10"/>
    </row>
    <row r="7640" spans="2:8" x14ac:dyDescent="0.3">
      <c r="B7640" s="7"/>
      <c r="C7640" s="10"/>
      <c r="D7640" s="10"/>
      <c r="E7640" s="10"/>
      <c r="F7640" s="10"/>
      <c r="G7640" s="10"/>
      <c r="H7640" s="10"/>
    </row>
    <row r="7641" spans="2:8" x14ac:dyDescent="0.3">
      <c r="B7641" s="7"/>
      <c r="C7641" s="10"/>
      <c r="D7641" s="10"/>
      <c r="E7641" s="10"/>
      <c r="F7641" s="10"/>
      <c r="G7641" s="10"/>
      <c r="H7641" s="10"/>
    </row>
    <row r="7642" spans="2:8" x14ac:dyDescent="0.3">
      <c r="B7642" s="7"/>
      <c r="C7642" s="10"/>
      <c r="D7642" s="10"/>
      <c r="E7642" s="10"/>
      <c r="F7642" s="10"/>
      <c r="G7642" s="10"/>
      <c r="H7642" s="10"/>
    </row>
    <row r="7643" spans="2:8" x14ac:dyDescent="0.3">
      <c r="B7643" s="7"/>
      <c r="C7643" s="10"/>
      <c r="D7643" s="10"/>
      <c r="E7643" s="10"/>
      <c r="F7643" s="10"/>
      <c r="G7643" s="10"/>
      <c r="H7643" s="10"/>
    </row>
    <row r="7644" spans="2:8" x14ac:dyDescent="0.3">
      <c r="B7644" s="7"/>
      <c r="C7644" s="10"/>
      <c r="D7644" s="10"/>
      <c r="E7644" s="10"/>
      <c r="F7644" s="10"/>
      <c r="G7644" s="10"/>
      <c r="H7644" s="10"/>
    </row>
    <row r="7645" spans="2:8" x14ac:dyDescent="0.3">
      <c r="B7645" s="7"/>
      <c r="C7645" s="10"/>
      <c r="D7645" s="10"/>
      <c r="E7645" s="10"/>
      <c r="F7645" s="10"/>
      <c r="G7645" s="10"/>
      <c r="H7645" s="10"/>
    </row>
    <row r="7646" spans="2:8" x14ac:dyDescent="0.3">
      <c r="B7646" s="7"/>
      <c r="C7646" s="10"/>
      <c r="D7646" s="10"/>
      <c r="E7646" s="10"/>
      <c r="F7646" s="10"/>
      <c r="G7646" s="10"/>
      <c r="H7646" s="10"/>
    </row>
    <row r="7647" spans="2:8" x14ac:dyDescent="0.3">
      <c r="B7647" s="7"/>
      <c r="C7647" s="10"/>
      <c r="D7647" s="10"/>
      <c r="E7647" s="10"/>
      <c r="F7647" s="10"/>
      <c r="G7647" s="10"/>
      <c r="H7647" s="10"/>
    </row>
    <row r="7648" spans="2:8" x14ac:dyDescent="0.3">
      <c r="B7648" s="7"/>
      <c r="C7648" s="10"/>
      <c r="D7648" s="10"/>
      <c r="E7648" s="10"/>
      <c r="F7648" s="10"/>
      <c r="G7648" s="10"/>
      <c r="H7648" s="10"/>
    </row>
    <row r="7649" spans="2:8" x14ac:dyDescent="0.3">
      <c r="B7649" s="7"/>
      <c r="C7649" s="10"/>
      <c r="D7649" s="10"/>
      <c r="E7649" s="10"/>
      <c r="F7649" s="10"/>
      <c r="G7649" s="10"/>
      <c r="H7649" s="10"/>
    </row>
    <row r="7650" spans="2:8" x14ac:dyDescent="0.3">
      <c r="B7650" s="7"/>
      <c r="C7650" s="10"/>
      <c r="D7650" s="10"/>
      <c r="E7650" s="10"/>
      <c r="F7650" s="10"/>
      <c r="G7650" s="10"/>
      <c r="H7650" s="10"/>
    </row>
    <row r="7651" spans="2:8" x14ac:dyDescent="0.3">
      <c r="B7651" s="7"/>
      <c r="C7651" s="10"/>
      <c r="D7651" s="10"/>
      <c r="E7651" s="10"/>
      <c r="F7651" s="10"/>
      <c r="G7651" s="10"/>
      <c r="H7651" s="10"/>
    </row>
    <row r="7652" spans="2:8" x14ac:dyDescent="0.3">
      <c r="B7652" s="7"/>
      <c r="C7652" s="10"/>
      <c r="D7652" s="10"/>
      <c r="E7652" s="10"/>
      <c r="F7652" s="10"/>
      <c r="G7652" s="10"/>
      <c r="H7652" s="10"/>
    </row>
    <row r="7653" spans="2:8" x14ac:dyDescent="0.3">
      <c r="B7653" s="7"/>
      <c r="C7653" s="10"/>
      <c r="D7653" s="10"/>
      <c r="E7653" s="10"/>
      <c r="F7653" s="10"/>
      <c r="G7653" s="10"/>
      <c r="H7653" s="10"/>
    </row>
    <row r="7654" spans="2:8" x14ac:dyDescent="0.3">
      <c r="B7654" s="7"/>
      <c r="C7654" s="10"/>
      <c r="D7654" s="10"/>
      <c r="E7654" s="10"/>
      <c r="F7654" s="10"/>
      <c r="G7654" s="10"/>
      <c r="H7654" s="10"/>
    </row>
    <row r="7655" spans="2:8" x14ac:dyDescent="0.3">
      <c r="B7655" s="7"/>
      <c r="C7655" s="10"/>
      <c r="D7655" s="10"/>
      <c r="E7655" s="10"/>
      <c r="F7655" s="10"/>
      <c r="G7655" s="10"/>
      <c r="H7655" s="10"/>
    </row>
    <row r="7656" spans="2:8" x14ac:dyDescent="0.3">
      <c r="B7656" s="7"/>
      <c r="C7656" s="10"/>
      <c r="D7656" s="10"/>
      <c r="E7656" s="10"/>
      <c r="F7656" s="10"/>
      <c r="G7656" s="10"/>
      <c r="H7656" s="10"/>
    </row>
    <row r="7657" spans="2:8" x14ac:dyDescent="0.3">
      <c r="B7657" s="7"/>
      <c r="C7657" s="10"/>
      <c r="D7657" s="10"/>
      <c r="E7657" s="10"/>
      <c r="F7657" s="10"/>
      <c r="G7657" s="10"/>
      <c r="H7657" s="10"/>
    </row>
    <row r="7658" spans="2:8" x14ac:dyDescent="0.3">
      <c r="B7658" s="7"/>
      <c r="C7658" s="10"/>
      <c r="D7658" s="10"/>
      <c r="E7658" s="10"/>
      <c r="F7658" s="10"/>
      <c r="G7658" s="10"/>
      <c r="H7658" s="10"/>
    </row>
    <row r="7659" spans="2:8" x14ac:dyDescent="0.3">
      <c r="B7659" s="7"/>
      <c r="C7659" s="10"/>
      <c r="D7659" s="10"/>
      <c r="E7659" s="10"/>
      <c r="F7659" s="10"/>
      <c r="G7659" s="10"/>
      <c r="H7659" s="10"/>
    </row>
    <row r="7660" spans="2:8" x14ac:dyDescent="0.3">
      <c r="B7660" s="7"/>
      <c r="C7660" s="10"/>
      <c r="D7660" s="10"/>
      <c r="E7660" s="10"/>
      <c r="F7660" s="10"/>
      <c r="G7660" s="10"/>
      <c r="H7660" s="10"/>
    </row>
    <row r="7661" spans="2:8" x14ac:dyDescent="0.3">
      <c r="B7661" s="7"/>
      <c r="C7661" s="10"/>
      <c r="D7661" s="10"/>
      <c r="E7661" s="10"/>
      <c r="F7661" s="10"/>
      <c r="G7661" s="10"/>
      <c r="H7661" s="10"/>
    </row>
    <row r="7662" spans="2:8" x14ac:dyDescent="0.3">
      <c r="B7662" s="7"/>
      <c r="C7662" s="10"/>
      <c r="D7662" s="10"/>
      <c r="E7662" s="10"/>
      <c r="F7662" s="10"/>
      <c r="G7662" s="10"/>
      <c r="H7662" s="10"/>
    </row>
    <row r="7663" spans="2:8" x14ac:dyDescent="0.3">
      <c r="B7663" s="7"/>
      <c r="C7663" s="10"/>
      <c r="D7663" s="10"/>
      <c r="E7663" s="10"/>
      <c r="F7663" s="10"/>
      <c r="G7663" s="10"/>
      <c r="H7663" s="10"/>
    </row>
    <row r="7664" spans="2:8" x14ac:dyDescent="0.3">
      <c r="B7664" s="7"/>
      <c r="C7664" s="10"/>
      <c r="D7664" s="10"/>
      <c r="E7664" s="10"/>
      <c r="F7664" s="10"/>
      <c r="G7664" s="10"/>
      <c r="H7664" s="10"/>
    </row>
    <row r="7665" spans="2:8" x14ac:dyDescent="0.3">
      <c r="B7665" s="7"/>
      <c r="C7665" s="10"/>
      <c r="D7665" s="10"/>
      <c r="E7665" s="10"/>
      <c r="F7665" s="10"/>
      <c r="G7665" s="10"/>
      <c r="H7665" s="10"/>
    </row>
    <row r="7666" spans="2:8" x14ac:dyDescent="0.3">
      <c r="B7666" s="7"/>
      <c r="C7666" s="10"/>
      <c r="D7666" s="10"/>
      <c r="E7666" s="10"/>
      <c r="F7666" s="10"/>
      <c r="G7666" s="10"/>
      <c r="H7666" s="10"/>
    </row>
    <row r="7667" spans="2:8" x14ac:dyDescent="0.3">
      <c r="B7667" s="7"/>
      <c r="C7667" s="10"/>
      <c r="D7667" s="10"/>
      <c r="E7667" s="10"/>
      <c r="F7667" s="10"/>
      <c r="G7667" s="10"/>
      <c r="H7667" s="10"/>
    </row>
    <row r="7668" spans="2:8" x14ac:dyDescent="0.3">
      <c r="B7668" s="7"/>
      <c r="C7668" s="10"/>
      <c r="D7668" s="10"/>
      <c r="E7668" s="10"/>
      <c r="F7668" s="10"/>
      <c r="G7668" s="10"/>
      <c r="H7668" s="10"/>
    </row>
    <row r="7669" spans="2:8" x14ac:dyDescent="0.3">
      <c r="B7669" s="7"/>
      <c r="C7669" s="10"/>
      <c r="D7669" s="10"/>
      <c r="E7669" s="10"/>
      <c r="F7669" s="10"/>
      <c r="G7669" s="10"/>
      <c r="H7669" s="10"/>
    </row>
    <row r="7670" spans="2:8" x14ac:dyDescent="0.3">
      <c r="B7670" s="7"/>
      <c r="C7670" s="10"/>
      <c r="D7670" s="10"/>
      <c r="E7670" s="10"/>
      <c r="F7670" s="10"/>
      <c r="G7670" s="10"/>
      <c r="H7670" s="10"/>
    </row>
    <row r="7671" spans="2:8" x14ac:dyDescent="0.3">
      <c r="B7671" s="7"/>
      <c r="C7671" s="10"/>
      <c r="D7671" s="10"/>
      <c r="E7671" s="10"/>
      <c r="F7671" s="10"/>
      <c r="G7671" s="10"/>
      <c r="H7671" s="10"/>
    </row>
    <row r="7672" spans="2:8" x14ac:dyDescent="0.3">
      <c r="B7672" s="7"/>
      <c r="C7672" s="10"/>
      <c r="D7672" s="10"/>
      <c r="E7672" s="10"/>
      <c r="F7672" s="10"/>
      <c r="G7672" s="10"/>
      <c r="H7672" s="10"/>
    </row>
    <row r="7673" spans="2:8" x14ac:dyDescent="0.3">
      <c r="B7673" s="7"/>
      <c r="C7673" s="10"/>
      <c r="D7673" s="10"/>
      <c r="E7673" s="10"/>
      <c r="F7673" s="10"/>
      <c r="G7673" s="10"/>
      <c r="H7673" s="10"/>
    </row>
    <row r="7674" spans="2:8" x14ac:dyDescent="0.3">
      <c r="B7674" s="7"/>
      <c r="C7674" s="10"/>
      <c r="D7674" s="10"/>
      <c r="E7674" s="10"/>
      <c r="F7674" s="10"/>
      <c r="G7674" s="10"/>
      <c r="H7674" s="10"/>
    </row>
    <row r="7675" spans="2:8" x14ac:dyDescent="0.3">
      <c r="B7675" s="7"/>
      <c r="C7675" s="10"/>
      <c r="D7675" s="10"/>
      <c r="E7675" s="10"/>
      <c r="F7675" s="10"/>
      <c r="G7675" s="10"/>
      <c r="H7675" s="10"/>
    </row>
    <row r="7676" spans="2:8" x14ac:dyDescent="0.3">
      <c r="B7676" s="7"/>
      <c r="C7676" s="10"/>
      <c r="D7676" s="10"/>
      <c r="E7676" s="10"/>
      <c r="F7676" s="10"/>
      <c r="G7676" s="10"/>
      <c r="H7676" s="10"/>
    </row>
    <row r="7677" spans="2:8" x14ac:dyDescent="0.3">
      <c r="B7677" s="7"/>
      <c r="C7677" s="10"/>
      <c r="D7677" s="10"/>
      <c r="E7677" s="10"/>
      <c r="F7677" s="10"/>
      <c r="G7677" s="10"/>
      <c r="H7677" s="10"/>
    </row>
    <row r="7678" spans="2:8" x14ac:dyDescent="0.3">
      <c r="B7678" s="7"/>
      <c r="C7678" s="10"/>
      <c r="D7678" s="10"/>
      <c r="E7678" s="10"/>
      <c r="F7678" s="10"/>
      <c r="G7678" s="10"/>
      <c r="H7678" s="10"/>
    </row>
    <row r="7679" spans="2:8" x14ac:dyDescent="0.3">
      <c r="B7679" s="7"/>
      <c r="C7679" s="10"/>
      <c r="D7679" s="10"/>
      <c r="E7679" s="10"/>
      <c r="F7679" s="10"/>
      <c r="G7679" s="10"/>
      <c r="H7679" s="10"/>
    </row>
    <row r="7680" spans="2:8" x14ac:dyDescent="0.3">
      <c r="B7680" s="7"/>
      <c r="C7680" s="10"/>
      <c r="D7680" s="10"/>
      <c r="E7680" s="10"/>
      <c r="F7680" s="10"/>
      <c r="G7680" s="10"/>
      <c r="H7680" s="10"/>
    </row>
    <row r="7681" spans="2:8" x14ac:dyDescent="0.3">
      <c r="B7681" s="7"/>
      <c r="C7681" s="10"/>
      <c r="D7681" s="10"/>
      <c r="E7681" s="10"/>
      <c r="F7681" s="10"/>
      <c r="G7681" s="10"/>
      <c r="H7681" s="10"/>
    </row>
    <row r="7682" spans="2:8" x14ac:dyDescent="0.3">
      <c r="B7682" s="7"/>
      <c r="C7682" s="10"/>
      <c r="D7682" s="10"/>
      <c r="E7682" s="10"/>
      <c r="F7682" s="10"/>
      <c r="G7682" s="10"/>
      <c r="H7682" s="10"/>
    </row>
    <row r="7683" spans="2:8" x14ac:dyDescent="0.3">
      <c r="B7683" s="7"/>
      <c r="C7683" s="10"/>
      <c r="D7683" s="10"/>
      <c r="E7683" s="10"/>
      <c r="F7683" s="10"/>
      <c r="G7683" s="10"/>
      <c r="H7683" s="10"/>
    </row>
    <row r="7684" spans="2:8" x14ac:dyDescent="0.3">
      <c r="B7684" s="7"/>
      <c r="C7684" s="10"/>
      <c r="D7684" s="10"/>
      <c r="E7684" s="10"/>
      <c r="F7684" s="10"/>
      <c r="G7684" s="10"/>
      <c r="H7684" s="10"/>
    </row>
    <row r="7685" spans="2:8" x14ac:dyDescent="0.3">
      <c r="B7685" s="7"/>
      <c r="C7685" s="10"/>
      <c r="D7685" s="10"/>
      <c r="E7685" s="10"/>
      <c r="F7685" s="10"/>
      <c r="G7685" s="10"/>
      <c r="H7685" s="10"/>
    </row>
    <row r="7686" spans="2:8" x14ac:dyDescent="0.3">
      <c r="B7686" s="7"/>
      <c r="C7686" s="10"/>
      <c r="D7686" s="10"/>
      <c r="E7686" s="10"/>
      <c r="F7686" s="10"/>
      <c r="G7686" s="10"/>
      <c r="H7686" s="10"/>
    </row>
    <row r="7687" spans="2:8" x14ac:dyDescent="0.3">
      <c r="B7687" s="7"/>
      <c r="C7687" s="10"/>
      <c r="D7687" s="10"/>
      <c r="E7687" s="10"/>
      <c r="F7687" s="10"/>
      <c r="G7687" s="10"/>
      <c r="H7687" s="10"/>
    </row>
    <row r="7688" spans="2:8" x14ac:dyDescent="0.3">
      <c r="B7688" s="7"/>
      <c r="C7688" s="10"/>
      <c r="D7688" s="10"/>
      <c r="E7688" s="10"/>
      <c r="F7688" s="10"/>
      <c r="G7688" s="10"/>
      <c r="H7688" s="10"/>
    </row>
    <row r="7689" spans="2:8" x14ac:dyDescent="0.3">
      <c r="B7689" s="7"/>
      <c r="C7689" s="10"/>
      <c r="D7689" s="10"/>
      <c r="E7689" s="10"/>
      <c r="F7689" s="10"/>
      <c r="G7689" s="10"/>
      <c r="H7689" s="10"/>
    </row>
    <row r="7690" spans="2:8" x14ac:dyDescent="0.3">
      <c r="B7690" s="7"/>
      <c r="C7690" s="10"/>
      <c r="D7690" s="10"/>
      <c r="E7690" s="10"/>
      <c r="F7690" s="10"/>
      <c r="G7690" s="10"/>
      <c r="H7690" s="10"/>
    </row>
    <row r="7691" spans="2:8" x14ac:dyDescent="0.3">
      <c r="B7691" s="7"/>
      <c r="C7691" s="10"/>
      <c r="D7691" s="10"/>
      <c r="E7691" s="10"/>
      <c r="F7691" s="10"/>
      <c r="G7691" s="10"/>
      <c r="H7691" s="10"/>
    </row>
    <row r="7692" spans="2:8" x14ac:dyDescent="0.3">
      <c r="B7692" s="7"/>
      <c r="C7692" s="10"/>
      <c r="D7692" s="10"/>
      <c r="E7692" s="10"/>
      <c r="F7692" s="10"/>
      <c r="G7692" s="10"/>
      <c r="H7692" s="10"/>
    </row>
    <row r="7693" spans="2:8" x14ac:dyDescent="0.3">
      <c r="B7693" s="7"/>
      <c r="C7693" s="10"/>
      <c r="D7693" s="10"/>
      <c r="E7693" s="10"/>
      <c r="F7693" s="10"/>
      <c r="G7693" s="10"/>
      <c r="H7693" s="10"/>
    </row>
    <row r="7694" spans="2:8" x14ac:dyDescent="0.3">
      <c r="B7694" s="7"/>
      <c r="C7694" s="10"/>
      <c r="D7694" s="10"/>
      <c r="E7694" s="10"/>
      <c r="F7694" s="10"/>
      <c r="G7694" s="10"/>
      <c r="H7694" s="10"/>
    </row>
    <row r="7695" spans="2:8" x14ac:dyDescent="0.3">
      <c r="B7695" s="7"/>
      <c r="C7695" s="10"/>
      <c r="D7695" s="10"/>
      <c r="E7695" s="10"/>
      <c r="F7695" s="10"/>
      <c r="G7695" s="10"/>
      <c r="H7695" s="10"/>
    </row>
    <row r="7696" spans="2:8" x14ac:dyDescent="0.3">
      <c r="B7696" s="7"/>
      <c r="C7696" s="10"/>
      <c r="D7696" s="10"/>
      <c r="E7696" s="10"/>
      <c r="F7696" s="10"/>
      <c r="G7696" s="10"/>
      <c r="H7696" s="10"/>
    </row>
    <row r="7697" spans="2:8" x14ac:dyDescent="0.3">
      <c r="B7697" s="7"/>
      <c r="C7697" s="10"/>
      <c r="D7697" s="10"/>
      <c r="E7697" s="10"/>
      <c r="F7697" s="10"/>
      <c r="G7697" s="10"/>
      <c r="H7697" s="10"/>
    </row>
    <row r="7698" spans="2:8" x14ac:dyDescent="0.3">
      <c r="B7698" s="7"/>
      <c r="C7698" s="10"/>
      <c r="D7698" s="10"/>
      <c r="E7698" s="10"/>
      <c r="F7698" s="10"/>
      <c r="G7698" s="10"/>
      <c r="H7698" s="10"/>
    </row>
    <row r="7699" spans="2:8" x14ac:dyDescent="0.3">
      <c r="B7699" s="7"/>
      <c r="C7699" s="10"/>
      <c r="D7699" s="10"/>
      <c r="E7699" s="10"/>
      <c r="F7699" s="10"/>
      <c r="G7699" s="10"/>
      <c r="H7699" s="10"/>
    </row>
    <row r="7700" spans="2:8" x14ac:dyDescent="0.3">
      <c r="B7700" s="7"/>
      <c r="C7700" s="10"/>
      <c r="D7700" s="10"/>
      <c r="E7700" s="10"/>
      <c r="F7700" s="10"/>
      <c r="G7700" s="10"/>
      <c r="H7700" s="10"/>
    </row>
    <row r="7701" spans="2:8" x14ac:dyDescent="0.3">
      <c r="B7701" s="7"/>
      <c r="C7701" s="10"/>
      <c r="D7701" s="10"/>
      <c r="E7701" s="10"/>
      <c r="F7701" s="10"/>
      <c r="G7701" s="10"/>
      <c r="H7701" s="10"/>
    </row>
    <row r="7702" spans="2:8" x14ac:dyDescent="0.3">
      <c r="B7702" s="7"/>
      <c r="C7702" s="10"/>
      <c r="D7702" s="10"/>
      <c r="E7702" s="10"/>
      <c r="F7702" s="10"/>
      <c r="G7702" s="10"/>
      <c r="H7702" s="10"/>
    </row>
    <row r="7703" spans="2:8" x14ac:dyDescent="0.3">
      <c r="B7703" s="7"/>
      <c r="C7703" s="10"/>
      <c r="D7703" s="10"/>
      <c r="E7703" s="10"/>
      <c r="F7703" s="10"/>
      <c r="G7703" s="10"/>
      <c r="H7703" s="10"/>
    </row>
    <row r="7704" spans="2:8" x14ac:dyDescent="0.3">
      <c r="B7704" s="7"/>
      <c r="C7704" s="10"/>
      <c r="D7704" s="10"/>
      <c r="E7704" s="10"/>
      <c r="F7704" s="10"/>
      <c r="G7704" s="10"/>
      <c r="H7704" s="10"/>
    </row>
    <row r="7705" spans="2:8" x14ac:dyDescent="0.3">
      <c r="B7705" s="7"/>
      <c r="C7705" s="10"/>
      <c r="D7705" s="10"/>
      <c r="E7705" s="10"/>
      <c r="F7705" s="10"/>
      <c r="G7705" s="10"/>
      <c r="H7705" s="10"/>
    </row>
    <row r="7706" spans="2:8" x14ac:dyDescent="0.3">
      <c r="B7706" s="7"/>
      <c r="C7706" s="10"/>
      <c r="D7706" s="10"/>
      <c r="E7706" s="10"/>
      <c r="F7706" s="10"/>
      <c r="G7706" s="10"/>
      <c r="H7706" s="10"/>
    </row>
    <row r="7707" spans="2:8" x14ac:dyDescent="0.3">
      <c r="B7707" s="7"/>
      <c r="C7707" s="10"/>
      <c r="D7707" s="10"/>
      <c r="E7707" s="10"/>
      <c r="F7707" s="10"/>
      <c r="G7707" s="10"/>
      <c r="H7707" s="10"/>
    </row>
    <row r="7708" spans="2:8" x14ac:dyDescent="0.3">
      <c r="B7708" s="7"/>
      <c r="C7708" s="10"/>
      <c r="D7708" s="10"/>
      <c r="E7708" s="10"/>
      <c r="F7708" s="10"/>
      <c r="G7708" s="10"/>
      <c r="H7708" s="10"/>
    </row>
    <row r="7709" spans="2:8" x14ac:dyDescent="0.3">
      <c r="B7709" s="7"/>
      <c r="C7709" s="10"/>
      <c r="D7709" s="10"/>
      <c r="E7709" s="10"/>
      <c r="F7709" s="10"/>
      <c r="G7709" s="10"/>
      <c r="H7709" s="10"/>
    </row>
    <row r="7710" spans="2:8" x14ac:dyDescent="0.3">
      <c r="B7710" s="7"/>
      <c r="C7710" s="10"/>
      <c r="D7710" s="10"/>
      <c r="E7710" s="10"/>
      <c r="F7710" s="10"/>
      <c r="G7710" s="10"/>
      <c r="H7710" s="10"/>
    </row>
    <row r="7711" spans="2:8" x14ac:dyDescent="0.3">
      <c r="B7711" s="7"/>
      <c r="C7711" s="10"/>
      <c r="D7711" s="10"/>
      <c r="E7711" s="10"/>
      <c r="F7711" s="10"/>
      <c r="G7711" s="10"/>
      <c r="H7711" s="10"/>
    </row>
    <row r="7712" spans="2:8" x14ac:dyDescent="0.3">
      <c r="B7712" s="7"/>
      <c r="C7712" s="10"/>
      <c r="D7712" s="10"/>
      <c r="E7712" s="10"/>
      <c r="F7712" s="10"/>
      <c r="G7712" s="10"/>
      <c r="H7712" s="10"/>
    </row>
    <row r="7713" spans="2:8" x14ac:dyDescent="0.3">
      <c r="B7713" s="7"/>
      <c r="C7713" s="10"/>
      <c r="D7713" s="10"/>
      <c r="E7713" s="10"/>
      <c r="F7713" s="10"/>
      <c r="G7713" s="10"/>
      <c r="H7713" s="10"/>
    </row>
    <row r="7714" spans="2:8" x14ac:dyDescent="0.3">
      <c r="B7714" s="7"/>
      <c r="C7714" s="10"/>
      <c r="D7714" s="10"/>
      <c r="E7714" s="10"/>
      <c r="F7714" s="10"/>
      <c r="G7714" s="10"/>
      <c r="H7714" s="10"/>
    </row>
    <row r="7715" spans="2:8" x14ac:dyDescent="0.3">
      <c r="B7715" s="7"/>
      <c r="C7715" s="10"/>
      <c r="D7715" s="10"/>
      <c r="E7715" s="10"/>
      <c r="F7715" s="10"/>
      <c r="G7715" s="10"/>
      <c r="H7715" s="10"/>
    </row>
    <row r="7716" spans="2:8" x14ac:dyDescent="0.3">
      <c r="B7716" s="7"/>
      <c r="C7716" s="10"/>
      <c r="D7716" s="10"/>
      <c r="E7716" s="10"/>
      <c r="F7716" s="10"/>
      <c r="G7716" s="10"/>
      <c r="H7716" s="10"/>
    </row>
    <row r="7717" spans="2:8" x14ac:dyDescent="0.3">
      <c r="B7717" s="7"/>
      <c r="C7717" s="10"/>
      <c r="D7717" s="10"/>
      <c r="E7717" s="10"/>
      <c r="F7717" s="10"/>
      <c r="G7717" s="10"/>
      <c r="H7717" s="10"/>
    </row>
    <row r="7718" spans="2:8" x14ac:dyDescent="0.3">
      <c r="B7718" s="7"/>
      <c r="C7718" s="10"/>
      <c r="D7718" s="10"/>
      <c r="E7718" s="10"/>
      <c r="F7718" s="10"/>
      <c r="G7718" s="10"/>
      <c r="H7718" s="10"/>
    </row>
    <row r="7719" spans="2:8" x14ac:dyDescent="0.3">
      <c r="B7719" s="7"/>
      <c r="C7719" s="10"/>
      <c r="D7719" s="10"/>
      <c r="E7719" s="10"/>
      <c r="F7719" s="10"/>
      <c r="G7719" s="10"/>
      <c r="H7719" s="10"/>
    </row>
    <row r="7720" spans="2:8" x14ac:dyDescent="0.3">
      <c r="B7720" s="7"/>
      <c r="C7720" s="10"/>
      <c r="D7720" s="10"/>
      <c r="E7720" s="10"/>
      <c r="F7720" s="10"/>
      <c r="G7720" s="10"/>
      <c r="H7720" s="10"/>
    </row>
    <row r="7721" spans="2:8" x14ac:dyDescent="0.3">
      <c r="B7721" s="7"/>
      <c r="C7721" s="10"/>
      <c r="D7721" s="10"/>
      <c r="E7721" s="10"/>
      <c r="F7721" s="10"/>
      <c r="G7721" s="10"/>
      <c r="H7721" s="10"/>
    </row>
    <row r="7722" spans="2:8" x14ac:dyDescent="0.3">
      <c r="B7722" s="7"/>
      <c r="C7722" s="10"/>
      <c r="D7722" s="10"/>
      <c r="E7722" s="10"/>
      <c r="F7722" s="10"/>
      <c r="G7722" s="10"/>
      <c r="H7722" s="10"/>
    </row>
    <row r="7723" spans="2:8" x14ac:dyDescent="0.3">
      <c r="B7723" s="7"/>
      <c r="C7723" s="10"/>
      <c r="D7723" s="10"/>
      <c r="E7723" s="10"/>
      <c r="F7723" s="10"/>
      <c r="G7723" s="10"/>
      <c r="H7723" s="10"/>
    </row>
    <row r="7724" spans="2:8" x14ac:dyDescent="0.3">
      <c r="B7724" s="7"/>
      <c r="C7724" s="10"/>
      <c r="D7724" s="10"/>
      <c r="E7724" s="10"/>
      <c r="F7724" s="10"/>
      <c r="G7724" s="10"/>
      <c r="H7724" s="10"/>
    </row>
    <row r="7725" spans="2:8" x14ac:dyDescent="0.3">
      <c r="B7725" s="7"/>
      <c r="C7725" s="10"/>
      <c r="D7725" s="10"/>
      <c r="E7725" s="10"/>
      <c r="F7725" s="10"/>
      <c r="G7725" s="10"/>
      <c r="H7725" s="10"/>
    </row>
    <row r="7726" spans="2:8" x14ac:dyDescent="0.3">
      <c r="B7726" s="7"/>
      <c r="C7726" s="10"/>
      <c r="D7726" s="10"/>
      <c r="E7726" s="10"/>
      <c r="F7726" s="10"/>
      <c r="G7726" s="10"/>
      <c r="H7726" s="10"/>
    </row>
    <row r="7727" spans="2:8" x14ac:dyDescent="0.3">
      <c r="B7727" s="7"/>
      <c r="C7727" s="10"/>
      <c r="D7727" s="10"/>
      <c r="E7727" s="10"/>
      <c r="F7727" s="10"/>
      <c r="G7727" s="10"/>
      <c r="H7727" s="10"/>
    </row>
    <row r="7728" spans="2:8" x14ac:dyDescent="0.3">
      <c r="B7728" s="7"/>
      <c r="C7728" s="10"/>
      <c r="D7728" s="10"/>
      <c r="E7728" s="10"/>
      <c r="F7728" s="10"/>
      <c r="G7728" s="10"/>
      <c r="H7728" s="10"/>
    </row>
    <row r="7729" spans="2:8" x14ac:dyDescent="0.3">
      <c r="B7729" s="7"/>
      <c r="C7729" s="10"/>
      <c r="D7729" s="10"/>
      <c r="E7729" s="10"/>
      <c r="F7729" s="10"/>
      <c r="G7729" s="10"/>
      <c r="H7729" s="10"/>
    </row>
    <row r="7730" spans="2:8" x14ac:dyDescent="0.3">
      <c r="B7730" s="7"/>
      <c r="C7730" s="10"/>
      <c r="D7730" s="10"/>
      <c r="E7730" s="10"/>
      <c r="F7730" s="10"/>
      <c r="G7730" s="10"/>
      <c r="H7730" s="10"/>
    </row>
    <row r="7731" spans="2:8" x14ac:dyDescent="0.3">
      <c r="B7731" s="7"/>
      <c r="C7731" s="10"/>
      <c r="D7731" s="10"/>
      <c r="E7731" s="10"/>
      <c r="F7731" s="10"/>
      <c r="G7731" s="10"/>
      <c r="H7731" s="10"/>
    </row>
    <row r="7732" spans="2:8" x14ac:dyDescent="0.3">
      <c r="B7732" s="7"/>
      <c r="C7732" s="10"/>
      <c r="D7732" s="10"/>
      <c r="E7732" s="10"/>
      <c r="F7732" s="10"/>
      <c r="G7732" s="10"/>
      <c r="H7732" s="10"/>
    </row>
    <row r="7733" spans="2:8" x14ac:dyDescent="0.3">
      <c r="B7733" s="7"/>
      <c r="C7733" s="10"/>
      <c r="D7733" s="10"/>
      <c r="E7733" s="10"/>
      <c r="F7733" s="10"/>
      <c r="G7733" s="10"/>
      <c r="H7733" s="10"/>
    </row>
    <row r="7734" spans="2:8" x14ac:dyDescent="0.3">
      <c r="B7734" s="7"/>
      <c r="C7734" s="10"/>
      <c r="D7734" s="10"/>
      <c r="E7734" s="10"/>
      <c r="F7734" s="10"/>
      <c r="G7734" s="10"/>
      <c r="H7734" s="10"/>
    </row>
    <row r="7735" spans="2:8" x14ac:dyDescent="0.3">
      <c r="B7735" s="7"/>
      <c r="C7735" s="10"/>
      <c r="D7735" s="10"/>
      <c r="E7735" s="10"/>
      <c r="F7735" s="10"/>
      <c r="G7735" s="10"/>
      <c r="H7735" s="10"/>
    </row>
    <row r="7736" spans="2:8" x14ac:dyDescent="0.3">
      <c r="B7736" s="7"/>
      <c r="C7736" s="10"/>
      <c r="D7736" s="10"/>
      <c r="E7736" s="10"/>
      <c r="F7736" s="10"/>
      <c r="G7736" s="10"/>
      <c r="H7736" s="10"/>
    </row>
    <row r="7737" spans="2:8" x14ac:dyDescent="0.3">
      <c r="B7737" s="7"/>
      <c r="C7737" s="10"/>
      <c r="D7737" s="10"/>
      <c r="E7737" s="10"/>
      <c r="F7737" s="10"/>
      <c r="G7737" s="10"/>
      <c r="H7737" s="10"/>
    </row>
    <row r="7738" spans="2:8" x14ac:dyDescent="0.3">
      <c r="B7738" s="7"/>
      <c r="C7738" s="10"/>
      <c r="D7738" s="10"/>
      <c r="E7738" s="10"/>
      <c r="F7738" s="10"/>
      <c r="G7738" s="10"/>
      <c r="H7738" s="10"/>
    </row>
    <row r="7739" spans="2:8" x14ac:dyDescent="0.3">
      <c r="B7739" s="7"/>
      <c r="C7739" s="10"/>
      <c r="D7739" s="10"/>
      <c r="E7739" s="10"/>
      <c r="F7739" s="10"/>
      <c r="G7739" s="10"/>
      <c r="H7739" s="10"/>
    </row>
    <row r="7740" spans="2:8" x14ac:dyDescent="0.3">
      <c r="B7740" s="7"/>
      <c r="C7740" s="10"/>
      <c r="D7740" s="10"/>
      <c r="E7740" s="10"/>
      <c r="F7740" s="10"/>
      <c r="G7740" s="10"/>
      <c r="H7740" s="10"/>
    </row>
    <row r="7741" spans="2:8" x14ac:dyDescent="0.3">
      <c r="B7741" s="7"/>
      <c r="C7741" s="10"/>
      <c r="D7741" s="10"/>
      <c r="E7741" s="10"/>
      <c r="F7741" s="10"/>
      <c r="G7741" s="10"/>
      <c r="H7741" s="10"/>
    </row>
    <row r="7742" spans="2:8" x14ac:dyDescent="0.3">
      <c r="B7742" s="7"/>
      <c r="C7742" s="10"/>
      <c r="D7742" s="10"/>
      <c r="E7742" s="10"/>
      <c r="F7742" s="10"/>
      <c r="G7742" s="10"/>
      <c r="H7742" s="10"/>
    </row>
    <row r="7743" spans="2:8" x14ac:dyDescent="0.3">
      <c r="B7743" s="7"/>
      <c r="C7743" s="10"/>
      <c r="D7743" s="10"/>
      <c r="E7743" s="10"/>
      <c r="F7743" s="10"/>
      <c r="G7743" s="10"/>
      <c r="H7743" s="10"/>
    </row>
    <row r="7744" spans="2:8" x14ac:dyDescent="0.3">
      <c r="B7744" s="7"/>
      <c r="C7744" s="10"/>
      <c r="D7744" s="10"/>
      <c r="E7744" s="10"/>
      <c r="F7744" s="10"/>
      <c r="G7744" s="10"/>
      <c r="H7744" s="10"/>
    </row>
    <row r="7745" spans="2:8" x14ac:dyDescent="0.3">
      <c r="B7745" s="7"/>
      <c r="C7745" s="10"/>
      <c r="D7745" s="10"/>
      <c r="E7745" s="10"/>
      <c r="F7745" s="10"/>
      <c r="G7745" s="10"/>
      <c r="H7745" s="10"/>
    </row>
    <row r="7746" spans="2:8" x14ac:dyDescent="0.3">
      <c r="B7746" s="7"/>
      <c r="C7746" s="10"/>
      <c r="D7746" s="10"/>
      <c r="E7746" s="10"/>
      <c r="F7746" s="10"/>
      <c r="G7746" s="10"/>
      <c r="H7746" s="10"/>
    </row>
    <row r="7747" spans="2:8" x14ac:dyDescent="0.3">
      <c r="B7747" s="7"/>
      <c r="C7747" s="10"/>
      <c r="D7747" s="10"/>
      <c r="E7747" s="10"/>
      <c r="F7747" s="10"/>
      <c r="G7747" s="10"/>
      <c r="H7747" s="10"/>
    </row>
    <row r="7748" spans="2:8" x14ac:dyDescent="0.3">
      <c r="B7748" s="7"/>
      <c r="C7748" s="10"/>
      <c r="D7748" s="10"/>
      <c r="E7748" s="10"/>
      <c r="F7748" s="10"/>
      <c r="G7748" s="10"/>
      <c r="H7748" s="10"/>
    </row>
    <row r="7749" spans="2:8" x14ac:dyDescent="0.3">
      <c r="B7749" s="7"/>
      <c r="C7749" s="10"/>
      <c r="D7749" s="10"/>
      <c r="E7749" s="10"/>
      <c r="F7749" s="10"/>
      <c r="G7749" s="10"/>
      <c r="H7749" s="10"/>
    </row>
    <row r="7750" spans="2:8" x14ac:dyDescent="0.3">
      <c r="B7750" s="7"/>
      <c r="C7750" s="10"/>
      <c r="D7750" s="10"/>
      <c r="E7750" s="10"/>
      <c r="F7750" s="10"/>
      <c r="G7750" s="10"/>
      <c r="H7750" s="10"/>
    </row>
    <row r="7751" spans="2:8" x14ac:dyDescent="0.3">
      <c r="B7751" s="7"/>
      <c r="C7751" s="10"/>
      <c r="D7751" s="10"/>
      <c r="E7751" s="10"/>
      <c r="F7751" s="10"/>
      <c r="G7751" s="10"/>
      <c r="H7751" s="10"/>
    </row>
    <row r="7752" spans="2:8" x14ac:dyDescent="0.3">
      <c r="B7752" s="7"/>
      <c r="C7752" s="10"/>
      <c r="D7752" s="10"/>
      <c r="E7752" s="10"/>
      <c r="F7752" s="10"/>
      <c r="G7752" s="10"/>
      <c r="H7752" s="10"/>
    </row>
    <row r="7753" spans="2:8" x14ac:dyDescent="0.3">
      <c r="B7753" s="7"/>
      <c r="C7753" s="10"/>
      <c r="D7753" s="10"/>
      <c r="E7753" s="10"/>
      <c r="F7753" s="10"/>
      <c r="G7753" s="10"/>
      <c r="H7753" s="10"/>
    </row>
    <row r="7754" spans="2:8" x14ac:dyDescent="0.3">
      <c r="B7754" s="7"/>
      <c r="C7754" s="10"/>
      <c r="D7754" s="10"/>
      <c r="E7754" s="10"/>
      <c r="F7754" s="10"/>
      <c r="G7754" s="10"/>
      <c r="H7754" s="10"/>
    </row>
    <row r="7755" spans="2:8" x14ac:dyDescent="0.3">
      <c r="B7755" s="7"/>
      <c r="C7755" s="10"/>
      <c r="D7755" s="10"/>
      <c r="E7755" s="10"/>
      <c r="F7755" s="10"/>
      <c r="G7755" s="10"/>
      <c r="H7755" s="10"/>
    </row>
    <row r="7756" spans="2:8" x14ac:dyDescent="0.3">
      <c r="B7756" s="7"/>
      <c r="C7756" s="10"/>
      <c r="D7756" s="10"/>
      <c r="E7756" s="10"/>
      <c r="F7756" s="10"/>
      <c r="G7756" s="10"/>
      <c r="H7756" s="10"/>
    </row>
    <row r="7757" spans="2:8" x14ac:dyDescent="0.3">
      <c r="B7757" s="7"/>
      <c r="C7757" s="10"/>
      <c r="D7757" s="10"/>
      <c r="E7757" s="10"/>
      <c r="F7757" s="10"/>
      <c r="G7757" s="10"/>
      <c r="H7757" s="10"/>
    </row>
    <row r="7758" spans="2:8" x14ac:dyDescent="0.3">
      <c r="B7758" s="7"/>
      <c r="C7758" s="10"/>
      <c r="D7758" s="10"/>
      <c r="E7758" s="10"/>
      <c r="F7758" s="10"/>
      <c r="G7758" s="10"/>
      <c r="H7758" s="10"/>
    </row>
    <row r="7759" spans="2:8" x14ac:dyDescent="0.3">
      <c r="B7759" s="7"/>
      <c r="C7759" s="10"/>
      <c r="D7759" s="10"/>
      <c r="E7759" s="10"/>
      <c r="F7759" s="10"/>
      <c r="G7759" s="10"/>
      <c r="H7759" s="10"/>
    </row>
    <row r="7760" spans="2:8" x14ac:dyDescent="0.3">
      <c r="B7760" s="7"/>
      <c r="C7760" s="10"/>
      <c r="D7760" s="10"/>
      <c r="E7760" s="10"/>
      <c r="F7760" s="10"/>
      <c r="G7760" s="10"/>
      <c r="H7760" s="10"/>
    </row>
    <row r="7761" spans="2:8" x14ac:dyDescent="0.3">
      <c r="B7761" s="7"/>
      <c r="C7761" s="10"/>
      <c r="D7761" s="10"/>
      <c r="E7761" s="10"/>
      <c r="F7761" s="10"/>
      <c r="G7761" s="10"/>
      <c r="H7761" s="10"/>
    </row>
    <row r="7762" spans="2:8" x14ac:dyDescent="0.3">
      <c r="B7762" s="7"/>
      <c r="C7762" s="10"/>
      <c r="D7762" s="10"/>
      <c r="E7762" s="10"/>
      <c r="F7762" s="10"/>
      <c r="G7762" s="10"/>
      <c r="H7762" s="10"/>
    </row>
    <row r="7763" spans="2:8" x14ac:dyDescent="0.3">
      <c r="B7763" s="7"/>
      <c r="C7763" s="10"/>
      <c r="D7763" s="10"/>
      <c r="E7763" s="10"/>
      <c r="F7763" s="10"/>
      <c r="G7763" s="10"/>
      <c r="H7763" s="10"/>
    </row>
    <row r="7764" spans="2:8" x14ac:dyDescent="0.3">
      <c r="B7764" s="7"/>
      <c r="C7764" s="10"/>
      <c r="D7764" s="10"/>
      <c r="E7764" s="10"/>
      <c r="F7764" s="10"/>
      <c r="G7764" s="10"/>
      <c r="H7764" s="10"/>
    </row>
    <row r="7765" spans="2:8" x14ac:dyDescent="0.3">
      <c r="B7765" s="7"/>
      <c r="C7765" s="10"/>
      <c r="D7765" s="10"/>
      <c r="E7765" s="10"/>
      <c r="F7765" s="10"/>
      <c r="G7765" s="10"/>
      <c r="H7765" s="10"/>
    </row>
    <row r="7766" spans="2:8" x14ac:dyDescent="0.3">
      <c r="B7766" s="7"/>
      <c r="C7766" s="10"/>
      <c r="D7766" s="10"/>
      <c r="E7766" s="10"/>
      <c r="F7766" s="10"/>
      <c r="G7766" s="10"/>
      <c r="H7766" s="10"/>
    </row>
    <row r="7767" spans="2:8" x14ac:dyDescent="0.3">
      <c r="B7767" s="7"/>
      <c r="C7767" s="10"/>
      <c r="D7767" s="10"/>
      <c r="E7767" s="10"/>
      <c r="F7767" s="10"/>
      <c r="G7767" s="10"/>
      <c r="H7767" s="10"/>
    </row>
    <row r="7768" spans="2:8" x14ac:dyDescent="0.3">
      <c r="B7768" s="7"/>
      <c r="C7768" s="10"/>
      <c r="D7768" s="10"/>
      <c r="E7768" s="10"/>
      <c r="F7768" s="10"/>
      <c r="G7768" s="10"/>
      <c r="H7768" s="10"/>
    </row>
    <row r="7769" spans="2:8" x14ac:dyDescent="0.3">
      <c r="B7769" s="7"/>
      <c r="C7769" s="10"/>
      <c r="D7769" s="10"/>
      <c r="E7769" s="10"/>
      <c r="F7769" s="10"/>
      <c r="G7769" s="10"/>
      <c r="H7769" s="10"/>
    </row>
    <row r="7770" spans="2:8" x14ac:dyDescent="0.3">
      <c r="B7770" s="7"/>
      <c r="C7770" s="10"/>
      <c r="D7770" s="10"/>
      <c r="E7770" s="10"/>
      <c r="F7770" s="10"/>
      <c r="G7770" s="10"/>
      <c r="H7770" s="10"/>
    </row>
    <row r="7771" spans="2:8" x14ac:dyDescent="0.3">
      <c r="B7771" s="7"/>
      <c r="C7771" s="10"/>
      <c r="D7771" s="10"/>
      <c r="E7771" s="10"/>
      <c r="F7771" s="10"/>
      <c r="G7771" s="10"/>
      <c r="H7771" s="10"/>
    </row>
    <row r="7772" spans="2:8" x14ac:dyDescent="0.3">
      <c r="B7772" s="7"/>
      <c r="C7772" s="10"/>
      <c r="D7772" s="10"/>
      <c r="E7772" s="10"/>
      <c r="F7772" s="10"/>
      <c r="G7772" s="10"/>
      <c r="H7772" s="10"/>
    </row>
    <row r="7773" spans="2:8" x14ac:dyDescent="0.3">
      <c r="B7773" s="7"/>
      <c r="C7773" s="10"/>
      <c r="D7773" s="10"/>
      <c r="E7773" s="10"/>
      <c r="F7773" s="10"/>
      <c r="G7773" s="10"/>
      <c r="H7773" s="10"/>
    </row>
    <row r="7774" spans="2:8" x14ac:dyDescent="0.3">
      <c r="B7774" s="7"/>
      <c r="C7774" s="10"/>
      <c r="D7774" s="10"/>
      <c r="E7774" s="10"/>
      <c r="F7774" s="10"/>
      <c r="G7774" s="10"/>
      <c r="H7774" s="10"/>
    </row>
    <row r="7775" spans="2:8" x14ac:dyDescent="0.3">
      <c r="B7775" s="7"/>
      <c r="C7775" s="10"/>
      <c r="D7775" s="10"/>
      <c r="E7775" s="10"/>
      <c r="F7775" s="10"/>
      <c r="G7775" s="10"/>
      <c r="H7775" s="10"/>
    </row>
    <row r="7776" spans="2:8" x14ac:dyDescent="0.3">
      <c r="B7776" s="7"/>
      <c r="C7776" s="10"/>
      <c r="D7776" s="10"/>
      <c r="E7776" s="10"/>
      <c r="F7776" s="10"/>
      <c r="G7776" s="10"/>
      <c r="H7776" s="10"/>
    </row>
    <row r="7777" spans="2:8" x14ac:dyDescent="0.3">
      <c r="B7777" s="7"/>
      <c r="C7777" s="10"/>
      <c r="D7777" s="10"/>
      <c r="E7777" s="10"/>
      <c r="F7777" s="10"/>
      <c r="G7777" s="10"/>
      <c r="H7777" s="10"/>
    </row>
    <row r="7778" spans="2:8" x14ac:dyDescent="0.3">
      <c r="B7778" s="7"/>
      <c r="C7778" s="10"/>
      <c r="D7778" s="10"/>
      <c r="E7778" s="10"/>
      <c r="F7778" s="10"/>
      <c r="G7778" s="10"/>
      <c r="H7778" s="10"/>
    </row>
    <row r="7779" spans="2:8" x14ac:dyDescent="0.3">
      <c r="B7779" s="7"/>
      <c r="C7779" s="10"/>
      <c r="D7779" s="10"/>
      <c r="E7779" s="10"/>
      <c r="F7779" s="10"/>
      <c r="G7779" s="10"/>
      <c r="H7779" s="10"/>
    </row>
    <row r="7780" spans="2:8" x14ac:dyDescent="0.3">
      <c r="B7780" s="7"/>
      <c r="C7780" s="10"/>
      <c r="D7780" s="10"/>
      <c r="E7780" s="10"/>
      <c r="F7780" s="10"/>
      <c r="G7780" s="10"/>
      <c r="H7780" s="10"/>
    </row>
    <row r="7781" spans="2:8" x14ac:dyDescent="0.3">
      <c r="B7781" s="7"/>
      <c r="C7781" s="10"/>
      <c r="D7781" s="10"/>
      <c r="E7781" s="10"/>
      <c r="F7781" s="10"/>
      <c r="G7781" s="10"/>
      <c r="H7781" s="10"/>
    </row>
    <row r="7782" spans="2:8" x14ac:dyDescent="0.3">
      <c r="B7782" s="7"/>
      <c r="C7782" s="10"/>
      <c r="D7782" s="10"/>
      <c r="E7782" s="10"/>
      <c r="F7782" s="10"/>
      <c r="G7782" s="10"/>
      <c r="H7782" s="10"/>
    </row>
    <row r="7783" spans="2:8" x14ac:dyDescent="0.3">
      <c r="B7783" s="7"/>
      <c r="C7783" s="10"/>
      <c r="D7783" s="10"/>
      <c r="E7783" s="10"/>
      <c r="F7783" s="10"/>
      <c r="G7783" s="10"/>
      <c r="H7783" s="10"/>
    </row>
    <row r="7784" spans="2:8" x14ac:dyDescent="0.3">
      <c r="B7784" s="7"/>
      <c r="C7784" s="10"/>
      <c r="D7784" s="10"/>
      <c r="E7784" s="10"/>
      <c r="F7784" s="10"/>
      <c r="G7784" s="10"/>
      <c r="H7784" s="10"/>
    </row>
    <row r="7785" spans="2:8" x14ac:dyDescent="0.3">
      <c r="B7785" s="7"/>
      <c r="C7785" s="10"/>
      <c r="D7785" s="10"/>
      <c r="E7785" s="10"/>
      <c r="F7785" s="10"/>
      <c r="G7785" s="10"/>
      <c r="H7785" s="10"/>
    </row>
    <row r="7786" spans="2:8" x14ac:dyDescent="0.3">
      <c r="B7786" s="7"/>
      <c r="C7786" s="10"/>
      <c r="D7786" s="10"/>
      <c r="E7786" s="10"/>
      <c r="F7786" s="10"/>
      <c r="G7786" s="10"/>
      <c r="H7786" s="10"/>
    </row>
    <row r="7787" spans="2:8" x14ac:dyDescent="0.3">
      <c r="B7787" s="7"/>
      <c r="C7787" s="10"/>
      <c r="D7787" s="10"/>
      <c r="E7787" s="10"/>
      <c r="F7787" s="10"/>
      <c r="G7787" s="10"/>
      <c r="H7787" s="10"/>
    </row>
    <row r="7788" spans="2:8" x14ac:dyDescent="0.3">
      <c r="B7788" s="7"/>
      <c r="C7788" s="10"/>
      <c r="D7788" s="10"/>
      <c r="E7788" s="10"/>
      <c r="F7788" s="10"/>
      <c r="G7788" s="10"/>
      <c r="H7788" s="10"/>
    </row>
    <row r="7789" spans="2:8" x14ac:dyDescent="0.3">
      <c r="B7789" s="7"/>
      <c r="C7789" s="10"/>
      <c r="D7789" s="10"/>
      <c r="E7789" s="10"/>
      <c r="F7789" s="10"/>
      <c r="G7789" s="10"/>
      <c r="H7789" s="10"/>
    </row>
    <row r="7790" spans="2:8" x14ac:dyDescent="0.3">
      <c r="B7790" s="7"/>
      <c r="C7790" s="10"/>
      <c r="D7790" s="10"/>
      <c r="E7790" s="10"/>
      <c r="F7790" s="10"/>
      <c r="G7790" s="10"/>
      <c r="H7790" s="10"/>
    </row>
    <row r="7791" spans="2:8" x14ac:dyDescent="0.3">
      <c r="B7791" s="7"/>
      <c r="C7791" s="10"/>
      <c r="D7791" s="10"/>
      <c r="E7791" s="10"/>
      <c r="F7791" s="10"/>
      <c r="G7791" s="10"/>
      <c r="H7791" s="10"/>
    </row>
    <row r="7792" spans="2:8" x14ac:dyDescent="0.3">
      <c r="B7792" s="7"/>
      <c r="C7792" s="10"/>
      <c r="D7792" s="10"/>
      <c r="E7792" s="10"/>
      <c r="F7792" s="10"/>
      <c r="G7792" s="10"/>
      <c r="H7792" s="10"/>
    </row>
    <row r="7793" spans="2:8" x14ac:dyDescent="0.3">
      <c r="B7793" s="7"/>
      <c r="C7793" s="10"/>
      <c r="D7793" s="10"/>
      <c r="E7793" s="10"/>
      <c r="F7793" s="10"/>
      <c r="G7793" s="10"/>
      <c r="H7793" s="10"/>
    </row>
    <row r="7794" spans="2:8" x14ac:dyDescent="0.3">
      <c r="B7794" s="7"/>
      <c r="C7794" s="10"/>
      <c r="D7794" s="10"/>
      <c r="E7794" s="10"/>
      <c r="F7794" s="10"/>
      <c r="G7794" s="10"/>
      <c r="H7794" s="10"/>
    </row>
    <row r="7795" spans="2:8" x14ac:dyDescent="0.3">
      <c r="B7795" s="7"/>
      <c r="C7795" s="10"/>
      <c r="D7795" s="10"/>
      <c r="E7795" s="10"/>
      <c r="F7795" s="10"/>
      <c r="G7795" s="10"/>
      <c r="H7795" s="10"/>
    </row>
    <row r="7796" spans="2:8" x14ac:dyDescent="0.3">
      <c r="B7796" s="7"/>
      <c r="C7796" s="10"/>
      <c r="D7796" s="10"/>
      <c r="E7796" s="10"/>
      <c r="F7796" s="10"/>
      <c r="G7796" s="10"/>
      <c r="H7796" s="10"/>
    </row>
    <row r="7797" spans="2:8" x14ac:dyDescent="0.3">
      <c r="B7797" s="7"/>
      <c r="C7797" s="10"/>
      <c r="D7797" s="10"/>
      <c r="E7797" s="10"/>
      <c r="F7797" s="10"/>
      <c r="G7797" s="10"/>
      <c r="H7797" s="10"/>
    </row>
    <row r="7798" spans="2:8" x14ac:dyDescent="0.3">
      <c r="B7798" s="7"/>
      <c r="C7798" s="10"/>
      <c r="D7798" s="10"/>
      <c r="E7798" s="10"/>
      <c r="F7798" s="10"/>
      <c r="G7798" s="10"/>
      <c r="H7798" s="10"/>
    </row>
    <row r="7799" spans="2:8" x14ac:dyDescent="0.3">
      <c r="B7799" s="7"/>
      <c r="C7799" s="10"/>
      <c r="D7799" s="10"/>
      <c r="E7799" s="10"/>
      <c r="F7799" s="10"/>
      <c r="G7799" s="10"/>
      <c r="H7799" s="10"/>
    </row>
    <row r="7800" spans="2:8" x14ac:dyDescent="0.3">
      <c r="B7800" s="7"/>
      <c r="C7800" s="10"/>
      <c r="D7800" s="10"/>
      <c r="E7800" s="10"/>
      <c r="F7800" s="10"/>
      <c r="G7800" s="10"/>
      <c r="H7800" s="10"/>
    </row>
    <row r="7801" spans="2:8" x14ac:dyDescent="0.3">
      <c r="B7801" s="7"/>
      <c r="C7801" s="10"/>
      <c r="D7801" s="10"/>
      <c r="E7801" s="10"/>
      <c r="F7801" s="10"/>
      <c r="G7801" s="10"/>
      <c r="H7801" s="10"/>
    </row>
    <row r="7802" spans="2:8" x14ac:dyDescent="0.3">
      <c r="B7802" s="7"/>
      <c r="C7802" s="10"/>
      <c r="D7802" s="10"/>
      <c r="E7802" s="10"/>
      <c r="F7802" s="10"/>
      <c r="G7802" s="10"/>
      <c r="H7802" s="10"/>
    </row>
    <row r="7803" spans="2:8" x14ac:dyDescent="0.3">
      <c r="B7803" s="7"/>
      <c r="C7803" s="10"/>
      <c r="D7803" s="10"/>
      <c r="E7803" s="10"/>
      <c r="F7803" s="10"/>
      <c r="G7803" s="10"/>
      <c r="H7803" s="10"/>
    </row>
    <row r="7804" spans="2:8" x14ac:dyDescent="0.3">
      <c r="B7804" s="7"/>
      <c r="C7804" s="10"/>
      <c r="D7804" s="10"/>
      <c r="E7804" s="10"/>
      <c r="F7804" s="10"/>
      <c r="G7804" s="10"/>
      <c r="H7804" s="10"/>
    </row>
    <row r="7805" spans="2:8" x14ac:dyDescent="0.3">
      <c r="B7805" s="7"/>
      <c r="C7805" s="10"/>
      <c r="D7805" s="10"/>
      <c r="E7805" s="10"/>
      <c r="F7805" s="10"/>
      <c r="G7805" s="10"/>
      <c r="H7805" s="10"/>
    </row>
    <row r="7806" spans="2:8" x14ac:dyDescent="0.3">
      <c r="B7806" s="7"/>
      <c r="C7806" s="10"/>
      <c r="D7806" s="10"/>
      <c r="E7806" s="10"/>
      <c r="F7806" s="10"/>
      <c r="G7806" s="10"/>
      <c r="H7806" s="10"/>
    </row>
    <row r="7807" spans="2:8" x14ac:dyDescent="0.3">
      <c r="B7807" s="7"/>
      <c r="C7807" s="10"/>
      <c r="D7807" s="10"/>
      <c r="E7807" s="10"/>
      <c r="F7807" s="10"/>
      <c r="G7807" s="10"/>
      <c r="H7807" s="10"/>
    </row>
    <row r="7808" spans="2:8" x14ac:dyDescent="0.3">
      <c r="B7808" s="7"/>
      <c r="C7808" s="10"/>
      <c r="D7808" s="10"/>
      <c r="E7808" s="10"/>
      <c r="F7808" s="10"/>
      <c r="G7808" s="10"/>
      <c r="H7808" s="10"/>
    </row>
    <row r="7809" spans="2:8" x14ac:dyDescent="0.3">
      <c r="B7809" s="7"/>
      <c r="C7809" s="10"/>
      <c r="D7809" s="10"/>
      <c r="E7809" s="10"/>
      <c r="F7809" s="10"/>
      <c r="G7809" s="10"/>
      <c r="H7809" s="10"/>
    </row>
    <row r="7810" spans="2:8" x14ac:dyDescent="0.3">
      <c r="B7810" s="7"/>
      <c r="C7810" s="10"/>
      <c r="D7810" s="10"/>
      <c r="E7810" s="10"/>
      <c r="F7810" s="10"/>
      <c r="G7810" s="10"/>
      <c r="H7810" s="10"/>
    </row>
    <row r="7811" spans="2:8" x14ac:dyDescent="0.3">
      <c r="B7811" s="7"/>
      <c r="C7811" s="10"/>
      <c r="D7811" s="10"/>
      <c r="E7811" s="10"/>
      <c r="F7811" s="10"/>
      <c r="G7811" s="10"/>
      <c r="H7811" s="10"/>
    </row>
    <row r="7812" spans="2:8" x14ac:dyDescent="0.3">
      <c r="B7812" s="7"/>
      <c r="C7812" s="10"/>
      <c r="D7812" s="10"/>
      <c r="E7812" s="10"/>
      <c r="F7812" s="10"/>
      <c r="G7812" s="10"/>
      <c r="H7812" s="10"/>
    </row>
    <row r="7813" spans="2:8" x14ac:dyDescent="0.3">
      <c r="B7813" s="7"/>
      <c r="C7813" s="10"/>
      <c r="D7813" s="10"/>
      <c r="E7813" s="10"/>
      <c r="F7813" s="10"/>
      <c r="G7813" s="10"/>
      <c r="H7813" s="10"/>
    </row>
    <row r="7814" spans="2:8" x14ac:dyDescent="0.3">
      <c r="B7814" s="7"/>
      <c r="C7814" s="10"/>
      <c r="D7814" s="10"/>
      <c r="E7814" s="10"/>
      <c r="F7814" s="10"/>
      <c r="G7814" s="10"/>
      <c r="H7814" s="10"/>
    </row>
    <row r="7815" spans="2:8" x14ac:dyDescent="0.3">
      <c r="B7815" s="7"/>
      <c r="C7815" s="10"/>
      <c r="D7815" s="10"/>
      <c r="E7815" s="10"/>
      <c r="F7815" s="10"/>
      <c r="G7815" s="10"/>
      <c r="H7815" s="10"/>
    </row>
    <row r="7816" spans="2:8" x14ac:dyDescent="0.3">
      <c r="B7816" s="7"/>
      <c r="C7816" s="10"/>
      <c r="D7816" s="10"/>
      <c r="E7816" s="10"/>
      <c r="F7816" s="10"/>
      <c r="G7816" s="10"/>
      <c r="H7816" s="10"/>
    </row>
    <row r="7817" spans="2:8" x14ac:dyDescent="0.3">
      <c r="B7817" s="7"/>
      <c r="C7817" s="10"/>
      <c r="D7817" s="10"/>
      <c r="E7817" s="10"/>
      <c r="F7817" s="10"/>
      <c r="G7817" s="10"/>
      <c r="H7817" s="10"/>
    </row>
    <row r="7818" spans="2:8" x14ac:dyDescent="0.3">
      <c r="B7818" s="7"/>
      <c r="C7818" s="10"/>
      <c r="D7818" s="10"/>
      <c r="E7818" s="10"/>
      <c r="F7818" s="10"/>
      <c r="G7818" s="10"/>
      <c r="H7818" s="10"/>
    </row>
    <row r="7819" spans="2:8" x14ac:dyDescent="0.3">
      <c r="B7819" s="7"/>
      <c r="C7819" s="10"/>
      <c r="D7819" s="10"/>
      <c r="E7819" s="10"/>
      <c r="F7819" s="10"/>
      <c r="G7819" s="10"/>
      <c r="H7819" s="10"/>
    </row>
    <row r="7820" spans="2:8" x14ac:dyDescent="0.3">
      <c r="B7820" s="7"/>
      <c r="C7820" s="10"/>
      <c r="D7820" s="10"/>
      <c r="E7820" s="10"/>
      <c r="F7820" s="10"/>
      <c r="G7820" s="10"/>
      <c r="H7820" s="10"/>
    </row>
    <row r="7821" spans="2:8" x14ac:dyDescent="0.3">
      <c r="B7821" s="7"/>
      <c r="C7821" s="10"/>
      <c r="D7821" s="10"/>
      <c r="E7821" s="10"/>
      <c r="F7821" s="10"/>
      <c r="G7821" s="10"/>
      <c r="H7821" s="10"/>
    </row>
    <row r="7822" spans="2:8" x14ac:dyDescent="0.3">
      <c r="B7822" s="7"/>
      <c r="C7822" s="10"/>
      <c r="D7822" s="10"/>
      <c r="E7822" s="10"/>
      <c r="F7822" s="10"/>
      <c r="G7822" s="10"/>
      <c r="H7822" s="10"/>
    </row>
    <row r="7823" spans="2:8" x14ac:dyDescent="0.3">
      <c r="B7823" s="7"/>
      <c r="C7823" s="10"/>
      <c r="D7823" s="10"/>
      <c r="E7823" s="10"/>
      <c r="F7823" s="10"/>
      <c r="G7823" s="10"/>
      <c r="H7823" s="10"/>
    </row>
    <row r="7824" spans="2:8" x14ac:dyDescent="0.3">
      <c r="B7824" s="7"/>
      <c r="C7824" s="10"/>
      <c r="D7824" s="10"/>
      <c r="E7824" s="10"/>
      <c r="F7824" s="10"/>
      <c r="G7824" s="10"/>
      <c r="H7824" s="10"/>
    </row>
    <row r="7825" spans="2:8" x14ac:dyDescent="0.3">
      <c r="B7825" s="7"/>
      <c r="C7825" s="10"/>
      <c r="D7825" s="10"/>
      <c r="E7825" s="10"/>
      <c r="F7825" s="10"/>
      <c r="G7825" s="10"/>
      <c r="H7825" s="10"/>
    </row>
    <row r="7826" spans="2:8" x14ac:dyDescent="0.3">
      <c r="B7826" s="7"/>
      <c r="C7826" s="10"/>
      <c r="D7826" s="10"/>
      <c r="E7826" s="10"/>
      <c r="F7826" s="10"/>
      <c r="G7826" s="10"/>
      <c r="H7826" s="10"/>
    </row>
    <row r="7827" spans="2:8" x14ac:dyDescent="0.3">
      <c r="B7827" s="7"/>
      <c r="C7827" s="10"/>
      <c r="D7827" s="10"/>
      <c r="E7827" s="10"/>
      <c r="F7827" s="10"/>
      <c r="G7827" s="10"/>
      <c r="H7827" s="10"/>
    </row>
    <row r="7828" spans="2:8" x14ac:dyDescent="0.3">
      <c r="B7828" s="7"/>
      <c r="C7828" s="10"/>
      <c r="D7828" s="10"/>
      <c r="E7828" s="10"/>
      <c r="F7828" s="10"/>
      <c r="G7828" s="10"/>
      <c r="H7828" s="10"/>
    </row>
    <row r="7829" spans="2:8" x14ac:dyDescent="0.3">
      <c r="B7829" s="7"/>
      <c r="C7829" s="10"/>
      <c r="D7829" s="10"/>
      <c r="E7829" s="10"/>
      <c r="F7829" s="10"/>
      <c r="G7829" s="10"/>
      <c r="H7829" s="10"/>
    </row>
    <row r="7830" spans="2:8" x14ac:dyDescent="0.3">
      <c r="B7830" s="7"/>
      <c r="C7830" s="10"/>
      <c r="D7830" s="10"/>
      <c r="E7830" s="10"/>
      <c r="F7830" s="10"/>
      <c r="G7830" s="10"/>
      <c r="H7830" s="10"/>
    </row>
    <row r="7831" spans="2:8" x14ac:dyDescent="0.3">
      <c r="B7831" s="7"/>
      <c r="C7831" s="10"/>
      <c r="D7831" s="10"/>
      <c r="E7831" s="10"/>
      <c r="F7831" s="10"/>
      <c r="G7831" s="10"/>
      <c r="H7831" s="10"/>
    </row>
    <row r="7832" spans="2:8" x14ac:dyDescent="0.3">
      <c r="B7832" s="7"/>
      <c r="C7832" s="10"/>
      <c r="D7832" s="10"/>
      <c r="E7832" s="10"/>
      <c r="F7832" s="10"/>
      <c r="G7832" s="10"/>
      <c r="H7832" s="10"/>
    </row>
    <row r="7833" spans="2:8" x14ac:dyDescent="0.3">
      <c r="B7833" s="7"/>
      <c r="C7833" s="10"/>
      <c r="D7833" s="10"/>
      <c r="E7833" s="10"/>
      <c r="F7833" s="10"/>
      <c r="G7833" s="10"/>
      <c r="H7833" s="10"/>
    </row>
    <row r="7834" spans="2:8" x14ac:dyDescent="0.3">
      <c r="B7834" s="7"/>
      <c r="C7834" s="10"/>
      <c r="D7834" s="10"/>
      <c r="E7834" s="10"/>
      <c r="F7834" s="10"/>
      <c r="G7834" s="10"/>
      <c r="H7834" s="10"/>
    </row>
    <row r="7835" spans="2:8" x14ac:dyDescent="0.3">
      <c r="B7835" s="7"/>
      <c r="C7835" s="10"/>
      <c r="D7835" s="10"/>
      <c r="E7835" s="10"/>
      <c r="F7835" s="10"/>
      <c r="G7835" s="10"/>
      <c r="H7835" s="10"/>
    </row>
    <row r="7836" spans="2:8" x14ac:dyDescent="0.3">
      <c r="B7836" s="7"/>
      <c r="C7836" s="10"/>
      <c r="D7836" s="10"/>
      <c r="E7836" s="10"/>
      <c r="F7836" s="10"/>
      <c r="G7836" s="10"/>
      <c r="H7836" s="10"/>
    </row>
    <row r="7837" spans="2:8" x14ac:dyDescent="0.3">
      <c r="B7837" s="7"/>
      <c r="C7837" s="10"/>
      <c r="D7837" s="10"/>
      <c r="E7837" s="10"/>
      <c r="F7837" s="10"/>
      <c r="G7837" s="10"/>
      <c r="H7837" s="10"/>
    </row>
    <row r="7838" spans="2:8" x14ac:dyDescent="0.3">
      <c r="B7838" s="7"/>
      <c r="C7838" s="10"/>
      <c r="D7838" s="10"/>
      <c r="E7838" s="10"/>
      <c r="F7838" s="10"/>
      <c r="G7838" s="10"/>
      <c r="H7838" s="10"/>
    </row>
    <row r="7839" spans="2:8" x14ac:dyDescent="0.3">
      <c r="B7839" s="7"/>
      <c r="C7839" s="10"/>
      <c r="D7839" s="10"/>
      <c r="E7839" s="10"/>
      <c r="F7839" s="10"/>
      <c r="G7839" s="10"/>
      <c r="H7839" s="10"/>
    </row>
    <row r="7840" spans="2:8" x14ac:dyDescent="0.3">
      <c r="B7840" s="7"/>
      <c r="C7840" s="10"/>
      <c r="D7840" s="10"/>
      <c r="E7840" s="10"/>
      <c r="F7840" s="10"/>
      <c r="G7840" s="10"/>
      <c r="H7840" s="10"/>
    </row>
    <row r="7841" spans="2:8" x14ac:dyDescent="0.3">
      <c r="B7841" s="7"/>
      <c r="C7841" s="10"/>
      <c r="D7841" s="10"/>
      <c r="E7841" s="10"/>
      <c r="F7841" s="10"/>
      <c r="G7841" s="10"/>
      <c r="H7841" s="10"/>
    </row>
    <row r="7842" spans="2:8" x14ac:dyDescent="0.3">
      <c r="B7842" s="7"/>
      <c r="C7842" s="10"/>
      <c r="D7842" s="10"/>
      <c r="E7842" s="10"/>
      <c r="F7842" s="10"/>
      <c r="G7842" s="10"/>
      <c r="H7842" s="10"/>
    </row>
    <row r="7843" spans="2:8" x14ac:dyDescent="0.3">
      <c r="B7843" s="7"/>
      <c r="C7843" s="10"/>
      <c r="D7843" s="10"/>
      <c r="E7843" s="10"/>
      <c r="F7843" s="10"/>
      <c r="G7843" s="10"/>
      <c r="H7843" s="10"/>
    </row>
    <row r="7844" spans="2:8" x14ac:dyDescent="0.3">
      <c r="B7844" s="7"/>
      <c r="C7844" s="10"/>
      <c r="D7844" s="10"/>
      <c r="E7844" s="10"/>
      <c r="F7844" s="10"/>
      <c r="G7844" s="10"/>
      <c r="H7844" s="10"/>
    </row>
    <row r="7845" spans="2:8" x14ac:dyDescent="0.3">
      <c r="B7845" s="7"/>
      <c r="C7845" s="10"/>
      <c r="D7845" s="10"/>
      <c r="E7845" s="10"/>
      <c r="F7845" s="10"/>
      <c r="G7845" s="10"/>
      <c r="H7845" s="10"/>
    </row>
    <row r="7846" spans="2:8" x14ac:dyDescent="0.3">
      <c r="B7846" s="7"/>
      <c r="C7846" s="10"/>
      <c r="D7846" s="10"/>
      <c r="E7846" s="10"/>
      <c r="F7846" s="10"/>
      <c r="G7846" s="10"/>
      <c r="H7846" s="10"/>
    </row>
    <row r="7847" spans="2:8" x14ac:dyDescent="0.3">
      <c r="B7847" s="7"/>
      <c r="C7847" s="10"/>
      <c r="D7847" s="10"/>
      <c r="E7847" s="10"/>
      <c r="F7847" s="10"/>
      <c r="G7847" s="10"/>
      <c r="H7847" s="10"/>
    </row>
    <row r="7848" spans="2:8" x14ac:dyDescent="0.3">
      <c r="B7848" s="7"/>
      <c r="C7848" s="10"/>
      <c r="D7848" s="10"/>
      <c r="E7848" s="10"/>
      <c r="F7848" s="10"/>
      <c r="G7848" s="10"/>
      <c r="H7848" s="10"/>
    </row>
    <row r="7849" spans="2:8" x14ac:dyDescent="0.3">
      <c r="B7849" s="7"/>
      <c r="C7849" s="10"/>
      <c r="D7849" s="10"/>
      <c r="E7849" s="10"/>
      <c r="F7849" s="10"/>
      <c r="G7849" s="10"/>
      <c r="H7849" s="10"/>
    </row>
    <row r="7850" spans="2:8" x14ac:dyDescent="0.3">
      <c r="B7850" s="7"/>
      <c r="C7850" s="10"/>
      <c r="D7850" s="10"/>
      <c r="E7850" s="10"/>
      <c r="F7850" s="10"/>
      <c r="G7850" s="10"/>
      <c r="H7850" s="10"/>
    </row>
    <row r="7851" spans="2:8" x14ac:dyDescent="0.3">
      <c r="B7851" s="7"/>
      <c r="C7851" s="10"/>
      <c r="D7851" s="10"/>
      <c r="E7851" s="10"/>
      <c r="F7851" s="10"/>
      <c r="G7851" s="10"/>
      <c r="H7851" s="10"/>
    </row>
    <row r="7852" spans="2:8" x14ac:dyDescent="0.3">
      <c r="B7852" s="7"/>
      <c r="C7852" s="10"/>
      <c r="D7852" s="10"/>
      <c r="E7852" s="10"/>
      <c r="F7852" s="10"/>
      <c r="G7852" s="10"/>
      <c r="H7852" s="10"/>
    </row>
    <row r="7853" spans="2:8" x14ac:dyDescent="0.3">
      <c r="B7853" s="7"/>
      <c r="C7853" s="10"/>
      <c r="D7853" s="10"/>
      <c r="E7853" s="10"/>
      <c r="F7853" s="10"/>
      <c r="G7853" s="10"/>
      <c r="H7853" s="10"/>
    </row>
    <row r="7854" spans="2:8" x14ac:dyDescent="0.3">
      <c r="B7854" s="7"/>
      <c r="C7854" s="10"/>
      <c r="D7854" s="10"/>
      <c r="E7854" s="10"/>
      <c r="F7854" s="10"/>
      <c r="G7854" s="10"/>
      <c r="H7854" s="10"/>
    </row>
    <row r="7855" spans="2:8" x14ac:dyDescent="0.3">
      <c r="B7855" s="7"/>
      <c r="C7855" s="10"/>
      <c r="D7855" s="10"/>
      <c r="E7855" s="10"/>
      <c r="F7855" s="10"/>
      <c r="G7855" s="10"/>
      <c r="H7855" s="10"/>
    </row>
    <row r="7856" spans="2:8" x14ac:dyDescent="0.3">
      <c r="B7856" s="7"/>
      <c r="C7856" s="10"/>
      <c r="D7856" s="10"/>
      <c r="E7856" s="10"/>
      <c r="F7856" s="10"/>
      <c r="G7856" s="10"/>
      <c r="H7856" s="10"/>
    </row>
    <row r="7857" spans="2:8" x14ac:dyDescent="0.3">
      <c r="B7857" s="7"/>
      <c r="C7857" s="10"/>
      <c r="D7857" s="10"/>
      <c r="E7857" s="10"/>
      <c r="F7857" s="10"/>
      <c r="G7857" s="10"/>
      <c r="H7857" s="10"/>
    </row>
    <row r="7858" spans="2:8" x14ac:dyDescent="0.3">
      <c r="B7858" s="7"/>
      <c r="C7858" s="10"/>
      <c r="D7858" s="10"/>
      <c r="E7858" s="10"/>
      <c r="F7858" s="10"/>
      <c r="G7858" s="10"/>
      <c r="H7858" s="10"/>
    </row>
    <row r="7859" spans="2:8" x14ac:dyDescent="0.3">
      <c r="B7859" s="7"/>
      <c r="C7859" s="10"/>
      <c r="D7859" s="10"/>
      <c r="E7859" s="10"/>
      <c r="F7859" s="10"/>
      <c r="G7859" s="10"/>
      <c r="H7859" s="10"/>
    </row>
    <row r="7860" spans="2:8" x14ac:dyDescent="0.3">
      <c r="B7860" s="7"/>
      <c r="C7860" s="10"/>
      <c r="D7860" s="10"/>
      <c r="E7860" s="10"/>
      <c r="F7860" s="10"/>
      <c r="G7860" s="10"/>
      <c r="H7860" s="10"/>
    </row>
    <row r="7861" spans="2:8" x14ac:dyDescent="0.3">
      <c r="B7861" s="7"/>
      <c r="C7861" s="10"/>
      <c r="D7861" s="10"/>
      <c r="E7861" s="10"/>
      <c r="F7861" s="10"/>
      <c r="G7861" s="10"/>
      <c r="H7861" s="10"/>
    </row>
    <row r="7862" spans="2:8" x14ac:dyDescent="0.3">
      <c r="B7862" s="7"/>
      <c r="C7862" s="10"/>
      <c r="D7862" s="10"/>
      <c r="E7862" s="10"/>
      <c r="F7862" s="10"/>
      <c r="G7862" s="10"/>
      <c r="H7862" s="10"/>
    </row>
    <row r="7863" spans="2:8" x14ac:dyDescent="0.3">
      <c r="B7863" s="7"/>
      <c r="C7863" s="10"/>
      <c r="D7863" s="10"/>
      <c r="E7863" s="10"/>
      <c r="F7863" s="10"/>
      <c r="G7863" s="10"/>
      <c r="H7863" s="10"/>
    </row>
    <row r="7864" spans="2:8" x14ac:dyDescent="0.3">
      <c r="B7864" s="7"/>
      <c r="C7864" s="10"/>
      <c r="D7864" s="10"/>
      <c r="E7864" s="10"/>
      <c r="F7864" s="10"/>
      <c r="G7864" s="10"/>
      <c r="H7864" s="10"/>
    </row>
    <row r="7865" spans="2:8" x14ac:dyDescent="0.3">
      <c r="B7865" s="7"/>
      <c r="C7865" s="10"/>
      <c r="D7865" s="10"/>
      <c r="E7865" s="10"/>
      <c r="F7865" s="10"/>
      <c r="G7865" s="10"/>
      <c r="H7865" s="10"/>
    </row>
    <row r="7866" spans="2:8" x14ac:dyDescent="0.3">
      <c r="B7866" s="7"/>
      <c r="C7866" s="10"/>
      <c r="D7866" s="10"/>
      <c r="E7866" s="10"/>
      <c r="F7866" s="10"/>
      <c r="G7866" s="10"/>
      <c r="H7866" s="10"/>
    </row>
    <row r="7867" spans="2:8" x14ac:dyDescent="0.3">
      <c r="B7867" s="7"/>
      <c r="C7867" s="10"/>
      <c r="D7867" s="10"/>
      <c r="E7867" s="10"/>
      <c r="F7867" s="10"/>
      <c r="G7867" s="10"/>
      <c r="H7867" s="10"/>
    </row>
    <row r="7868" spans="2:8" x14ac:dyDescent="0.3">
      <c r="B7868" s="7"/>
      <c r="C7868" s="10"/>
      <c r="D7868" s="10"/>
      <c r="E7868" s="10"/>
      <c r="F7868" s="10"/>
      <c r="G7868" s="10"/>
      <c r="H7868" s="10"/>
    </row>
    <row r="7869" spans="2:8" x14ac:dyDescent="0.3">
      <c r="B7869" s="7"/>
      <c r="C7869" s="10"/>
      <c r="D7869" s="10"/>
      <c r="E7869" s="10"/>
      <c r="F7869" s="10"/>
      <c r="G7869" s="10"/>
      <c r="H7869" s="10"/>
    </row>
    <row r="7870" spans="2:8" x14ac:dyDescent="0.3">
      <c r="B7870" s="7"/>
      <c r="C7870" s="10"/>
      <c r="D7870" s="10"/>
      <c r="E7870" s="10"/>
      <c r="F7870" s="10"/>
      <c r="G7870" s="10"/>
      <c r="H7870" s="10"/>
    </row>
    <row r="7871" spans="2:8" x14ac:dyDescent="0.3">
      <c r="B7871" s="7"/>
      <c r="C7871" s="10"/>
      <c r="D7871" s="10"/>
      <c r="E7871" s="10"/>
      <c r="F7871" s="10"/>
      <c r="G7871" s="10"/>
      <c r="H7871" s="10"/>
    </row>
    <row r="7872" spans="2:8" x14ac:dyDescent="0.3">
      <c r="B7872" s="7"/>
      <c r="C7872" s="10"/>
      <c r="D7872" s="10"/>
      <c r="E7872" s="10"/>
      <c r="F7872" s="10"/>
      <c r="G7872" s="10"/>
      <c r="H7872" s="10"/>
    </row>
    <row r="7873" spans="2:8" x14ac:dyDescent="0.3">
      <c r="B7873" s="7"/>
      <c r="C7873" s="10"/>
      <c r="D7873" s="10"/>
      <c r="E7873" s="10"/>
      <c r="F7873" s="10"/>
      <c r="G7873" s="10"/>
      <c r="H7873" s="10"/>
    </row>
    <row r="7874" spans="2:8" x14ac:dyDescent="0.3">
      <c r="B7874" s="7"/>
      <c r="C7874" s="10"/>
      <c r="D7874" s="10"/>
      <c r="E7874" s="10"/>
      <c r="F7874" s="10"/>
      <c r="G7874" s="10"/>
      <c r="H7874" s="10"/>
    </row>
    <row r="7875" spans="2:8" x14ac:dyDescent="0.3">
      <c r="B7875" s="7"/>
      <c r="C7875" s="10"/>
      <c r="D7875" s="10"/>
      <c r="E7875" s="10"/>
      <c r="F7875" s="10"/>
      <c r="G7875" s="10"/>
      <c r="H7875" s="10"/>
    </row>
    <row r="7876" spans="2:8" x14ac:dyDescent="0.3">
      <c r="B7876" s="7"/>
      <c r="C7876" s="10"/>
      <c r="D7876" s="10"/>
      <c r="E7876" s="10"/>
      <c r="F7876" s="10"/>
      <c r="G7876" s="10"/>
      <c r="H7876" s="10"/>
    </row>
    <row r="7877" spans="2:8" x14ac:dyDescent="0.3">
      <c r="B7877" s="7"/>
      <c r="C7877" s="10"/>
      <c r="D7877" s="10"/>
      <c r="E7877" s="10"/>
      <c r="F7877" s="10"/>
      <c r="G7877" s="10"/>
      <c r="H7877" s="10"/>
    </row>
    <row r="7878" spans="2:8" x14ac:dyDescent="0.3">
      <c r="B7878" s="7"/>
      <c r="C7878" s="10"/>
      <c r="D7878" s="10"/>
      <c r="E7878" s="10"/>
      <c r="F7878" s="10"/>
      <c r="G7878" s="10"/>
      <c r="H7878" s="10"/>
    </row>
    <row r="7879" spans="2:8" x14ac:dyDescent="0.3">
      <c r="B7879" s="7"/>
      <c r="C7879" s="10"/>
      <c r="D7879" s="10"/>
      <c r="E7879" s="10"/>
      <c r="F7879" s="10"/>
      <c r="G7879" s="10"/>
      <c r="H7879" s="10"/>
    </row>
    <row r="7880" spans="2:8" x14ac:dyDescent="0.3">
      <c r="B7880" s="7"/>
      <c r="C7880" s="10"/>
      <c r="D7880" s="10"/>
      <c r="E7880" s="10"/>
      <c r="F7880" s="10"/>
      <c r="G7880" s="10"/>
      <c r="H7880" s="10"/>
    </row>
    <row r="7881" spans="2:8" x14ac:dyDescent="0.3">
      <c r="B7881" s="7"/>
      <c r="C7881" s="10"/>
      <c r="D7881" s="10"/>
      <c r="E7881" s="10"/>
      <c r="F7881" s="10"/>
      <c r="G7881" s="10"/>
      <c r="H7881" s="10"/>
    </row>
    <row r="7882" spans="2:8" x14ac:dyDescent="0.3">
      <c r="B7882" s="7"/>
      <c r="C7882" s="10"/>
      <c r="D7882" s="10"/>
      <c r="E7882" s="10"/>
      <c r="F7882" s="10"/>
      <c r="G7882" s="10"/>
      <c r="H7882" s="10"/>
    </row>
    <row r="7883" spans="2:8" x14ac:dyDescent="0.3">
      <c r="B7883" s="7"/>
      <c r="C7883" s="10"/>
      <c r="D7883" s="10"/>
      <c r="E7883" s="10"/>
      <c r="F7883" s="10"/>
      <c r="G7883" s="10"/>
      <c r="H7883" s="10"/>
    </row>
    <row r="7884" spans="2:8" x14ac:dyDescent="0.3">
      <c r="B7884" s="7"/>
      <c r="C7884" s="10"/>
      <c r="D7884" s="10"/>
      <c r="E7884" s="10"/>
      <c r="F7884" s="10"/>
      <c r="G7884" s="10"/>
      <c r="H7884" s="10"/>
    </row>
    <row r="7885" spans="2:8" x14ac:dyDescent="0.3">
      <c r="B7885" s="7"/>
      <c r="C7885" s="10"/>
      <c r="D7885" s="10"/>
      <c r="E7885" s="10"/>
      <c r="F7885" s="10"/>
      <c r="G7885" s="10"/>
      <c r="H7885" s="10"/>
    </row>
    <row r="7886" spans="2:8" x14ac:dyDescent="0.3">
      <c r="B7886" s="7"/>
      <c r="C7886" s="10"/>
      <c r="D7886" s="10"/>
      <c r="E7886" s="10"/>
      <c r="F7886" s="10"/>
      <c r="G7886" s="10"/>
      <c r="H7886" s="10"/>
    </row>
    <row r="7887" spans="2:8" x14ac:dyDescent="0.3">
      <c r="B7887" s="7"/>
      <c r="C7887" s="10"/>
      <c r="D7887" s="10"/>
      <c r="E7887" s="10"/>
      <c r="F7887" s="10"/>
      <c r="G7887" s="10"/>
      <c r="H7887" s="10"/>
    </row>
    <row r="7888" spans="2:8" x14ac:dyDescent="0.3">
      <c r="B7888" s="7"/>
      <c r="C7888" s="10"/>
      <c r="D7888" s="10"/>
      <c r="E7888" s="10"/>
      <c r="F7888" s="10"/>
      <c r="G7888" s="10"/>
      <c r="H7888" s="10"/>
    </row>
    <row r="7889" spans="2:8" x14ac:dyDescent="0.3">
      <c r="B7889" s="7"/>
      <c r="C7889" s="10"/>
      <c r="D7889" s="10"/>
      <c r="E7889" s="10"/>
      <c r="F7889" s="10"/>
      <c r="G7889" s="10"/>
      <c r="H7889" s="10"/>
    </row>
    <row r="7890" spans="2:8" x14ac:dyDescent="0.3">
      <c r="B7890" s="7"/>
      <c r="C7890" s="10"/>
      <c r="D7890" s="10"/>
      <c r="E7890" s="10"/>
      <c r="F7890" s="10"/>
      <c r="G7890" s="10"/>
      <c r="H7890" s="10"/>
    </row>
    <row r="7891" spans="2:8" x14ac:dyDescent="0.3">
      <c r="B7891" s="7"/>
      <c r="C7891" s="10"/>
      <c r="D7891" s="10"/>
      <c r="E7891" s="10"/>
      <c r="F7891" s="10"/>
      <c r="G7891" s="10"/>
      <c r="H7891" s="10"/>
    </row>
    <row r="7892" spans="2:8" x14ac:dyDescent="0.3">
      <c r="B7892" s="7"/>
      <c r="C7892" s="10"/>
      <c r="D7892" s="10"/>
      <c r="E7892" s="10"/>
      <c r="F7892" s="10"/>
      <c r="G7892" s="10"/>
      <c r="H7892" s="10"/>
    </row>
    <row r="7893" spans="2:8" x14ac:dyDescent="0.3">
      <c r="B7893" s="7"/>
      <c r="C7893" s="10"/>
      <c r="D7893" s="10"/>
      <c r="E7893" s="10"/>
      <c r="F7893" s="10"/>
      <c r="G7893" s="10"/>
      <c r="H7893" s="10"/>
    </row>
    <row r="7894" spans="2:8" x14ac:dyDescent="0.3">
      <c r="B7894" s="7"/>
      <c r="C7894" s="10"/>
      <c r="D7894" s="10"/>
      <c r="E7894" s="10"/>
      <c r="F7894" s="10"/>
      <c r="G7894" s="10"/>
      <c r="H7894" s="10"/>
    </row>
    <row r="7895" spans="2:8" x14ac:dyDescent="0.3">
      <c r="B7895" s="7"/>
      <c r="C7895" s="10"/>
      <c r="D7895" s="10"/>
      <c r="E7895" s="10"/>
      <c r="F7895" s="10"/>
      <c r="G7895" s="10"/>
      <c r="H7895" s="10"/>
    </row>
    <row r="7896" spans="2:8" x14ac:dyDescent="0.3">
      <c r="B7896" s="7"/>
      <c r="C7896" s="10"/>
      <c r="D7896" s="10"/>
      <c r="E7896" s="10"/>
      <c r="F7896" s="10"/>
      <c r="G7896" s="10"/>
      <c r="H7896" s="10"/>
    </row>
    <row r="7897" spans="2:8" x14ac:dyDescent="0.3">
      <c r="B7897" s="7"/>
      <c r="C7897" s="10"/>
      <c r="D7897" s="10"/>
      <c r="E7897" s="10"/>
      <c r="F7897" s="10"/>
      <c r="G7897" s="10"/>
      <c r="H7897" s="10"/>
    </row>
    <row r="7898" spans="2:8" x14ac:dyDescent="0.3">
      <c r="B7898" s="7"/>
      <c r="C7898" s="10"/>
      <c r="D7898" s="10"/>
      <c r="E7898" s="10"/>
      <c r="F7898" s="10"/>
      <c r="G7898" s="10"/>
      <c r="H7898" s="10"/>
    </row>
    <row r="7899" spans="2:8" x14ac:dyDescent="0.3">
      <c r="B7899" s="7"/>
      <c r="C7899" s="10"/>
      <c r="D7899" s="10"/>
      <c r="E7899" s="10"/>
      <c r="F7899" s="10"/>
      <c r="G7899" s="10"/>
      <c r="H7899" s="10"/>
    </row>
    <row r="7900" spans="2:8" x14ac:dyDescent="0.3">
      <c r="B7900" s="7"/>
      <c r="C7900" s="10"/>
      <c r="D7900" s="10"/>
      <c r="E7900" s="10"/>
      <c r="F7900" s="10"/>
      <c r="G7900" s="10"/>
      <c r="H7900" s="10"/>
    </row>
    <row r="7901" spans="2:8" x14ac:dyDescent="0.3">
      <c r="B7901" s="7"/>
      <c r="C7901" s="10"/>
      <c r="D7901" s="10"/>
      <c r="E7901" s="10"/>
      <c r="F7901" s="10"/>
      <c r="G7901" s="10"/>
      <c r="H7901" s="10"/>
    </row>
    <row r="7902" spans="2:8" x14ac:dyDescent="0.3">
      <c r="B7902" s="7"/>
      <c r="C7902" s="10"/>
      <c r="D7902" s="10"/>
      <c r="E7902" s="10"/>
      <c r="F7902" s="10"/>
      <c r="G7902" s="10"/>
      <c r="H7902" s="10"/>
    </row>
    <row r="7903" spans="2:8" x14ac:dyDescent="0.3">
      <c r="B7903" s="7"/>
      <c r="C7903" s="10"/>
      <c r="D7903" s="10"/>
      <c r="E7903" s="10"/>
      <c r="F7903" s="10"/>
      <c r="G7903" s="10"/>
      <c r="H7903" s="10"/>
    </row>
    <row r="7904" spans="2:8" x14ac:dyDescent="0.3">
      <c r="B7904" s="7"/>
      <c r="C7904" s="10"/>
      <c r="D7904" s="10"/>
      <c r="E7904" s="10"/>
      <c r="F7904" s="10"/>
      <c r="G7904" s="10"/>
      <c r="H7904" s="10"/>
    </row>
    <row r="7905" spans="2:8" x14ac:dyDescent="0.3">
      <c r="B7905" s="7"/>
      <c r="C7905" s="10"/>
      <c r="D7905" s="10"/>
      <c r="E7905" s="10"/>
      <c r="F7905" s="10"/>
      <c r="G7905" s="10"/>
      <c r="H7905" s="10"/>
    </row>
    <row r="7906" spans="2:8" x14ac:dyDescent="0.3">
      <c r="B7906" s="7"/>
      <c r="C7906" s="10"/>
      <c r="D7906" s="10"/>
      <c r="E7906" s="10"/>
      <c r="F7906" s="10"/>
      <c r="G7906" s="10"/>
      <c r="H7906" s="10"/>
    </row>
    <row r="7907" spans="2:8" x14ac:dyDescent="0.3">
      <c r="B7907" s="7"/>
      <c r="C7907" s="10"/>
      <c r="D7907" s="10"/>
      <c r="E7907" s="10"/>
      <c r="F7907" s="10"/>
      <c r="G7907" s="10"/>
      <c r="H7907" s="10"/>
    </row>
    <row r="7908" spans="2:8" x14ac:dyDescent="0.3">
      <c r="B7908" s="7"/>
      <c r="C7908" s="10"/>
      <c r="D7908" s="10"/>
      <c r="E7908" s="10"/>
      <c r="F7908" s="10"/>
      <c r="G7908" s="10"/>
      <c r="H7908" s="10"/>
    </row>
    <row r="7909" spans="2:8" x14ac:dyDescent="0.3">
      <c r="B7909" s="7"/>
      <c r="C7909" s="10"/>
      <c r="D7909" s="10"/>
      <c r="E7909" s="10"/>
      <c r="F7909" s="10"/>
      <c r="G7909" s="10"/>
      <c r="H7909" s="10"/>
    </row>
    <row r="7910" spans="2:8" x14ac:dyDescent="0.3">
      <c r="B7910" s="7"/>
      <c r="C7910" s="10"/>
      <c r="D7910" s="10"/>
      <c r="E7910" s="10"/>
      <c r="F7910" s="10"/>
      <c r="G7910" s="10"/>
      <c r="H7910" s="10"/>
    </row>
    <row r="7911" spans="2:8" x14ac:dyDescent="0.3">
      <c r="B7911" s="7"/>
      <c r="C7911" s="10"/>
      <c r="D7911" s="10"/>
      <c r="E7911" s="10"/>
      <c r="F7911" s="10"/>
      <c r="G7911" s="10"/>
      <c r="H7911" s="10"/>
    </row>
    <row r="7912" spans="2:8" x14ac:dyDescent="0.3">
      <c r="B7912" s="7"/>
      <c r="C7912" s="10"/>
      <c r="D7912" s="10"/>
      <c r="E7912" s="10"/>
      <c r="F7912" s="10"/>
      <c r="G7912" s="10"/>
      <c r="H7912" s="10"/>
    </row>
    <row r="7913" spans="2:8" x14ac:dyDescent="0.3">
      <c r="B7913" s="7"/>
      <c r="C7913" s="10"/>
      <c r="D7913" s="10"/>
      <c r="E7913" s="10"/>
      <c r="F7913" s="10"/>
      <c r="G7913" s="10"/>
      <c r="H7913" s="10"/>
    </row>
    <row r="7914" spans="2:8" x14ac:dyDescent="0.3">
      <c r="B7914" s="7"/>
      <c r="C7914" s="10"/>
      <c r="D7914" s="10"/>
      <c r="E7914" s="10"/>
      <c r="F7914" s="10"/>
      <c r="G7914" s="10"/>
      <c r="H7914" s="10"/>
    </row>
    <row r="7915" spans="2:8" x14ac:dyDescent="0.3">
      <c r="B7915" s="7"/>
      <c r="C7915" s="10"/>
      <c r="D7915" s="10"/>
      <c r="E7915" s="10"/>
      <c r="F7915" s="10"/>
      <c r="G7915" s="10"/>
      <c r="H7915" s="10"/>
    </row>
    <row r="7916" spans="2:8" x14ac:dyDescent="0.3">
      <c r="B7916" s="7"/>
      <c r="C7916" s="10"/>
      <c r="D7916" s="10"/>
      <c r="E7916" s="10"/>
      <c r="F7916" s="10"/>
      <c r="G7916" s="10"/>
      <c r="H7916" s="10"/>
    </row>
    <row r="7917" spans="2:8" x14ac:dyDescent="0.3">
      <c r="B7917" s="7"/>
      <c r="C7917" s="10"/>
      <c r="D7917" s="10"/>
      <c r="E7917" s="10"/>
      <c r="F7917" s="10"/>
      <c r="G7917" s="10"/>
      <c r="H7917" s="10"/>
    </row>
    <row r="7918" spans="2:8" x14ac:dyDescent="0.3">
      <c r="B7918" s="7"/>
      <c r="C7918" s="10"/>
      <c r="D7918" s="10"/>
      <c r="E7918" s="10"/>
      <c r="F7918" s="10"/>
      <c r="G7918" s="10"/>
      <c r="H7918" s="10"/>
    </row>
    <row r="7919" spans="2:8" x14ac:dyDescent="0.3">
      <c r="B7919" s="7"/>
      <c r="C7919" s="10"/>
      <c r="D7919" s="10"/>
      <c r="E7919" s="10"/>
      <c r="F7919" s="10"/>
      <c r="G7919" s="10"/>
      <c r="H7919" s="10"/>
    </row>
    <row r="7920" spans="2:8" x14ac:dyDescent="0.3">
      <c r="B7920" s="7"/>
      <c r="C7920" s="10"/>
      <c r="D7920" s="10"/>
      <c r="E7920" s="10"/>
      <c r="F7920" s="10"/>
      <c r="G7920" s="10"/>
      <c r="H7920" s="10"/>
    </row>
    <row r="7921" spans="2:8" x14ac:dyDescent="0.3">
      <c r="B7921" s="7"/>
      <c r="C7921" s="10"/>
      <c r="D7921" s="10"/>
      <c r="E7921" s="10"/>
      <c r="F7921" s="10"/>
      <c r="G7921" s="10"/>
      <c r="H7921" s="10"/>
    </row>
    <row r="7922" spans="2:8" x14ac:dyDescent="0.3">
      <c r="B7922" s="7"/>
      <c r="C7922" s="10"/>
      <c r="D7922" s="10"/>
      <c r="E7922" s="10"/>
      <c r="F7922" s="10"/>
      <c r="G7922" s="10"/>
      <c r="H7922" s="10"/>
    </row>
    <row r="7923" spans="2:8" x14ac:dyDescent="0.3">
      <c r="B7923" s="7"/>
      <c r="C7923" s="10"/>
      <c r="D7923" s="10"/>
      <c r="E7923" s="10"/>
      <c r="F7923" s="10"/>
      <c r="G7923" s="10"/>
      <c r="H7923" s="10"/>
    </row>
    <row r="7924" spans="2:8" x14ac:dyDescent="0.3">
      <c r="B7924" s="7"/>
      <c r="C7924" s="10"/>
      <c r="D7924" s="10"/>
      <c r="E7924" s="10"/>
      <c r="F7924" s="10"/>
      <c r="G7924" s="10"/>
      <c r="H7924" s="10"/>
    </row>
    <row r="7925" spans="2:8" x14ac:dyDescent="0.3">
      <c r="B7925" s="7"/>
      <c r="C7925" s="10"/>
      <c r="D7925" s="10"/>
      <c r="E7925" s="10"/>
      <c r="F7925" s="10"/>
      <c r="G7925" s="10"/>
      <c r="H7925" s="10"/>
    </row>
    <row r="7926" spans="2:8" x14ac:dyDescent="0.3">
      <c r="B7926" s="7"/>
      <c r="C7926" s="10"/>
      <c r="D7926" s="10"/>
      <c r="E7926" s="10"/>
      <c r="F7926" s="10"/>
      <c r="G7926" s="10"/>
      <c r="H7926" s="10"/>
    </row>
    <row r="7927" spans="2:8" x14ac:dyDescent="0.3">
      <c r="B7927" s="7"/>
      <c r="C7927" s="10"/>
      <c r="D7927" s="10"/>
      <c r="E7927" s="10"/>
      <c r="F7927" s="10"/>
      <c r="G7927" s="10"/>
      <c r="H7927" s="10"/>
    </row>
    <row r="7928" spans="2:8" x14ac:dyDescent="0.3">
      <c r="B7928" s="7"/>
      <c r="C7928" s="10"/>
      <c r="D7928" s="10"/>
      <c r="E7928" s="10"/>
      <c r="F7928" s="10"/>
      <c r="G7928" s="10"/>
      <c r="H7928" s="10"/>
    </row>
    <row r="7929" spans="2:8" x14ac:dyDescent="0.3">
      <c r="B7929" s="7"/>
      <c r="C7929" s="10"/>
      <c r="D7929" s="10"/>
      <c r="E7929" s="10"/>
      <c r="F7929" s="10"/>
      <c r="G7929" s="10"/>
      <c r="H7929" s="10"/>
    </row>
    <row r="7930" spans="2:8" x14ac:dyDescent="0.3">
      <c r="B7930" s="7"/>
      <c r="C7930" s="10"/>
      <c r="D7930" s="10"/>
      <c r="E7930" s="10"/>
      <c r="F7930" s="10"/>
      <c r="G7930" s="10"/>
      <c r="H7930" s="10"/>
    </row>
    <row r="7931" spans="2:8" x14ac:dyDescent="0.3">
      <c r="B7931" s="7"/>
      <c r="C7931" s="10"/>
      <c r="D7931" s="10"/>
      <c r="E7931" s="10"/>
      <c r="F7931" s="10"/>
      <c r="G7931" s="10"/>
      <c r="H7931" s="10"/>
    </row>
    <row r="7932" spans="2:8" x14ac:dyDescent="0.3">
      <c r="B7932" s="7"/>
      <c r="C7932" s="10"/>
      <c r="D7932" s="10"/>
      <c r="E7932" s="10"/>
      <c r="F7932" s="10"/>
      <c r="G7932" s="10"/>
      <c r="H7932" s="10"/>
    </row>
    <row r="7933" spans="2:8" x14ac:dyDescent="0.3">
      <c r="B7933" s="7"/>
      <c r="C7933" s="10"/>
      <c r="D7933" s="10"/>
      <c r="E7933" s="10"/>
      <c r="F7933" s="10"/>
      <c r="G7933" s="10"/>
      <c r="H7933" s="10"/>
    </row>
    <row r="7934" spans="2:8" x14ac:dyDescent="0.3">
      <c r="B7934" s="7"/>
      <c r="C7934" s="10"/>
      <c r="D7934" s="10"/>
      <c r="E7934" s="10"/>
      <c r="F7934" s="10"/>
      <c r="G7934" s="10"/>
      <c r="H7934" s="10"/>
    </row>
    <row r="7935" spans="2:8" x14ac:dyDescent="0.3">
      <c r="B7935" s="7"/>
      <c r="C7935" s="10"/>
      <c r="D7935" s="10"/>
      <c r="E7935" s="10"/>
      <c r="F7935" s="10"/>
      <c r="G7935" s="10"/>
      <c r="H7935" s="10"/>
    </row>
    <row r="7936" spans="2:8" x14ac:dyDescent="0.3">
      <c r="B7936" s="7"/>
      <c r="C7936" s="10"/>
      <c r="D7936" s="10"/>
      <c r="E7936" s="10"/>
      <c r="F7936" s="10"/>
      <c r="G7936" s="10"/>
      <c r="H7936" s="10"/>
    </row>
    <row r="7937" spans="2:8" x14ac:dyDescent="0.3">
      <c r="B7937" s="7"/>
      <c r="C7937" s="10"/>
      <c r="D7937" s="10"/>
      <c r="E7937" s="10"/>
      <c r="F7937" s="10"/>
      <c r="G7937" s="10"/>
      <c r="H7937" s="10"/>
    </row>
    <row r="7938" spans="2:8" x14ac:dyDescent="0.3">
      <c r="B7938" s="7"/>
      <c r="C7938" s="10"/>
      <c r="D7938" s="10"/>
      <c r="E7938" s="10"/>
      <c r="F7938" s="10"/>
      <c r="G7938" s="10"/>
      <c r="H7938" s="10"/>
    </row>
    <row r="7939" spans="2:8" x14ac:dyDescent="0.3">
      <c r="B7939" s="7"/>
      <c r="C7939" s="10"/>
      <c r="D7939" s="10"/>
      <c r="E7939" s="10"/>
      <c r="F7939" s="10"/>
      <c r="G7939" s="10"/>
      <c r="H7939" s="10"/>
    </row>
    <row r="7940" spans="2:8" x14ac:dyDescent="0.3">
      <c r="B7940" s="7"/>
      <c r="C7940" s="10"/>
      <c r="D7940" s="10"/>
      <c r="E7940" s="10"/>
      <c r="F7940" s="10"/>
      <c r="G7940" s="10"/>
      <c r="H7940" s="10"/>
    </row>
    <row r="7941" spans="2:8" x14ac:dyDescent="0.3">
      <c r="B7941" s="7"/>
      <c r="C7941" s="10"/>
      <c r="D7941" s="10"/>
      <c r="E7941" s="10"/>
      <c r="F7941" s="10"/>
      <c r="G7941" s="10"/>
      <c r="H7941" s="10"/>
    </row>
    <row r="7942" spans="2:8" x14ac:dyDescent="0.3">
      <c r="B7942" s="7"/>
      <c r="C7942" s="10"/>
      <c r="D7942" s="10"/>
      <c r="E7942" s="10"/>
      <c r="F7942" s="10"/>
      <c r="G7942" s="10"/>
      <c r="H7942" s="10"/>
    </row>
    <row r="7943" spans="2:8" x14ac:dyDescent="0.3">
      <c r="B7943" s="7"/>
      <c r="C7943" s="10"/>
      <c r="D7943" s="10"/>
      <c r="E7943" s="10"/>
      <c r="F7943" s="10"/>
      <c r="G7943" s="10"/>
      <c r="H7943" s="10"/>
    </row>
    <row r="7944" spans="2:8" x14ac:dyDescent="0.3">
      <c r="B7944" s="7"/>
      <c r="C7944" s="10"/>
      <c r="D7944" s="10"/>
      <c r="E7944" s="10"/>
      <c r="F7944" s="10"/>
      <c r="G7944" s="10"/>
      <c r="H7944" s="10"/>
    </row>
    <row r="7945" spans="2:8" x14ac:dyDescent="0.3">
      <c r="B7945" s="7"/>
      <c r="C7945" s="10"/>
      <c r="D7945" s="10"/>
      <c r="E7945" s="10"/>
      <c r="F7945" s="10"/>
      <c r="G7945" s="10"/>
      <c r="H7945" s="10"/>
    </row>
    <row r="7946" spans="2:8" x14ac:dyDescent="0.3">
      <c r="B7946" s="7"/>
      <c r="C7946" s="10"/>
      <c r="D7946" s="10"/>
      <c r="E7946" s="10"/>
      <c r="F7946" s="10"/>
      <c r="G7946" s="10"/>
      <c r="H7946" s="10"/>
    </row>
    <row r="7947" spans="2:8" x14ac:dyDescent="0.3">
      <c r="B7947" s="7"/>
      <c r="C7947" s="10"/>
      <c r="D7947" s="10"/>
      <c r="E7947" s="10"/>
      <c r="F7947" s="10"/>
      <c r="G7947" s="10"/>
      <c r="H7947" s="10"/>
    </row>
    <row r="7948" spans="2:8" x14ac:dyDescent="0.3">
      <c r="B7948" s="7"/>
      <c r="C7948" s="10"/>
      <c r="D7948" s="10"/>
      <c r="E7948" s="10"/>
      <c r="F7948" s="10"/>
      <c r="G7948" s="10"/>
      <c r="H7948" s="10"/>
    </row>
    <row r="7949" spans="2:8" x14ac:dyDescent="0.3">
      <c r="B7949" s="7"/>
      <c r="C7949" s="10"/>
      <c r="D7949" s="10"/>
      <c r="E7949" s="10"/>
      <c r="F7949" s="10"/>
      <c r="G7949" s="10"/>
      <c r="H7949" s="10"/>
    </row>
    <row r="7950" spans="2:8" x14ac:dyDescent="0.3">
      <c r="B7950" s="7"/>
      <c r="C7950" s="10"/>
      <c r="D7950" s="10"/>
      <c r="E7950" s="10"/>
      <c r="F7950" s="10"/>
      <c r="G7950" s="10"/>
      <c r="H7950" s="10"/>
    </row>
    <row r="7951" spans="2:8" x14ac:dyDescent="0.3">
      <c r="B7951" s="7"/>
      <c r="C7951" s="10"/>
      <c r="D7951" s="10"/>
      <c r="E7951" s="10"/>
      <c r="F7951" s="10"/>
      <c r="G7951" s="10"/>
      <c r="H7951" s="10"/>
    </row>
    <row r="7952" spans="2:8" x14ac:dyDescent="0.3">
      <c r="B7952" s="7"/>
      <c r="C7952" s="10"/>
      <c r="D7952" s="10"/>
      <c r="E7952" s="10"/>
      <c r="F7952" s="10"/>
      <c r="G7952" s="10"/>
      <c r="H7952" s="10"/>
    </row>
    <row r="7953" spans="2:8" x14ac:dyDescent="0.3">
      <c r="B7953" s="7"/>
      <c r="C7953" s="10"/>
      <c r="D7953" s="10"/>
      <c r="E7953" s="10"/>
      <c r="F7953" s="10"/>
      <c r="G7953" s="10"/>
      <c r="H7953" s="10"/>
    </row>
    <row r="7954" spans="2:8" x14ac:dyDescent="0.3">
      <c r="B7954" s="7"/>
      <c r="C7954" s="10"/>
      <c r="D7954" s="10"/>
      <c r="E7954" s="10"/>
      <c r="F7954" s="10"/>
      <c r="G7954" s="10"/>
      <c r="H7954" s="10"/>
    </row>
    <row r="7955" spans="2:8" x14ac:dyDescent="0.3">
      <c r="B7955" s="7"/>
      <c r="C7955" s="10"/>
      <c r="D7955" s="10"/>
      <c r="E7955" s="10"/>
      <c r="F7955" s="10"/>
      <c r="G7955" s="10"/>
      <c r="H7955" s="10"/>
    </row>
    <row r="7956" spans="2:8" x14ac:dyDescent="0.3">
      <c r="B7956" s="7"/>
      <c r="C7956" s="10"/>
      <c r="D7956" s="10"/>
      <c r="E7956" s="10"/>
      <c r="F7956" s="10"/>
      <c r="G7956" s="10"/>
      <c r="H7956" s="10"/>
    </row>
    <row r="7957" spans="2:8" x14ac:dyDescent="0.3">
      <c r="B7957" s="7"/>
      <c r="C7957" s="10"/>
      <c r="D7957" s="10"/>
      <c r="E7957" s="10"/>
      <c r="F7957" s="10"/>
      <c r="G7957" s="10"/>
      <c r="H7957" s="10"/>
    </row>
    <row r="7958" spans="2:8" x14ac:dyDescent="0.3">
      <c r="B7958" s="7"/>
      <c r="C7958" s="10"/>
      <c r="D7958" s="10"/>
      <c r="E7958" s="10"/>
      <c r="F7958" s="10"/>
      <c r="G7958" s="10"/>
      <c r="H7958" s="10"/>
    </row>
    <row r="7959" spans="2:8" x14ac:dyDescent="0.3">
      <c r="B7959" s="7"/>
      <c r="C7959" s="10"/>
      <c r="D7959" s="10"/>
      <c r="E7959" s="10"/>
      <c r="F7959" s="10"/>
      <c r="G7959" s="10"/>
      <c r="H7959" s="10"/>
    </row>
    <row r="7960" spans="2:8" x14ac:dyDescent="0.3">
      <c r="B7960" s="7"/>
      <c r="C7960" s="10"/>
      <c r="D7960" s="10"/>
      <c r="E7960" s="10"/>
      <c r="F7960" s="10"/>
      <c r="G7960" s="10"/>
      <c r="H7960" s="10"/>
    </row>
    <row r="7961" spans="2:8" x14ac:dyDescent="0.3">
      <c r="B7961" s="7"/>
      <c r="C7961" s="10"/>
      <c r="D7961" s="10"/>
      <c r="E7961" s="10"/>
      <c r="F7961" s="10"/>
      <c r="G7961" s="10"/>
      <c r="H7961" s="10"/>
    </row>
    <row r="7962" spans="2:8" x14ac:dyDescent="0.3">
      <c r="B7962" s="7"/>
      <c r="C7962" s="10"/>
      <c r="D7962" s="10"/>
      <c r="E7962" s="10"/>
      <c r="F7962" s="10"/>
      <c r="G7962" s="10"/>
      <c r="H7962" s="10"/>
    </row>
    <row r="7963" spans="2:8" x14ac:dyDescent="0.3">
      <c r="B7963" s="7"/>
      <c r="C7963" s="10"/>
      <c r="D7963" s="10"/>
      <c r="E7963" s="10"/>
      <c r="F7963" s="10"/>
      <c r="G7963" s="10"/>
      <c r="H7963" s="10"/>
    </row>
    <row r="7964" spans="2:8" x14ac:dyDescent="0.3">
      <c r="B7964" s="7"/>
      <c r="C7964" s="10"/>
      <c r="D7964" s="10"/>
      <c r="E7964" s="10"/>
      <c r="F7964" s="10"/>
      <c r="G7964" s="10"/>
      <c r="H7964" s="10"/>
    </row>
    <row r="7965" spans="2:8" x14ac:dyDescent="0.3">
      <c r="B7965" s="7"/>
      <c r="C7965" s="10"/>
      <c r="D7965" s="10"/>
      <c r="E7965" s="10"/>
      <c r="F7965" s="10"/>
      <c r="G7965" s="10"/>
      <c r="H7965" s="10"/>
    </row>
    <row r="7966" spans="2:8" x14ac:dyDescent="0.3">
      <c r="B7966" s="7"/>
      <c r="C7966" s="10"/>
      <c r="D7966" s="10"/>
      <c r="E7966" s="10"/>
      <c r="F7966" s="10"/>
      <c r="G7966" s="10"/>
      <c r="H7966" s="10"/>
    </row>
    <row r="7967" spans="2:8" x14ac:dyDescent="0.3">
      <c r="B7967" s="7"/>
      <c r="C7967" s="10"/>
      <c r="D7967" s="10"/>
      <c r="E7967" s="10"/>
      <c r="F7967" s="10"/>
      <c r="G7967" s="10"/>
      <c r="H7967" s="10"/>
    </row>
    <row r="7968" spans="2:8" x14ac:dyDescent="0.3">
      <c r="B7968" s="7"/>
      <c r="C7968" s="10"/>
      <c r="D7968" s="10"/>
      <c r="E7968" s="10"/>
      <c r="F7968" s="10"/>
      <c r="G7968" s="10"/>
      <c r="H7968" s="10"/>
    </row>
    <row r="7969" spans="2:8" x14ac:dyDescent="0.3">
      <c r="B7969" s="7"/>
      <c r="C7969" s="10"/>
      <c r="D7969" s="10"/>
      <c r="E7969" s="10"/>
      <c r="F7969" s="10"/>
      <c r="G7969" s="10"/>
      <c r="H7969" s="10"/>
    </row>
    <row r="7970" spans="2:8" x14ac:dyDescent="0.3">
      <c r="B7970" s="7"/>
      <c r="C7970" s="10"/>
      <c r="D7970" s="10"/>
      <c r="E7970" s="10"/>
      <c r="F7970" s="10"/>
      <c r="G7970" s="10"/>
      <c r="H7970" s="10"/>
    </row>
    <row r="7971" spans="2:8" x14ac:dyDescent="0.3">
      <c r="B7971" s="7"/>
      <c r="C7971" s="10"/>
      <c r="D7971" s="10"/>
      <c r="E7971" s="10"/>
      <c r="F7971" s="10"/>
      <c r="G7971" s="10"/>
      <c r="H7971" s="10"/>
    </row>
    <row r="7972" spans="2:8" x14ac:dyDescent="0.3">
      <c r="B7972" s="7"/>
      <c r="C7972" s="10"/>
      <c r="D7972" s="10"/>
      <c r="E7972" s="10"/>
      <c r="F7972" s="10"/>
      <c r="G7972" s="10"/>
      <c r="H7972" s="10"/>
    </row>
    <row r="7973" spans="2:8" x14ac:dyDescent="0.3">
      <c r="B7973" s="7"/>
      <c r="C7973" s="10"/>
      <c r="D7973" s="10"/>
      <c r="E7973" s="10"/>
      <c r="F7973" s="10"/>
      <c r="G7973" s="10"/>
      <c r="H7973" s="10"/>
    </row>
    <row r="7974" spans="2:8" x14ac:dyDescent="0.3">
      <c r="B7974" s="7"/>
      <c r="C7974" s="10"/>
      <c r="D7974" s="10"/>
      <c r="E7974" s="10"/>
      <c r="F7974" s="10"/>
      <c r="G7974" s="10"/>
      <c r="H7974" s="10"/>
    </row>
    <row r="7975" spans="2:8" x14ac:dyDescent="0.3">
      <c r="B7975" s="7"/>
      <c r="C7975" s="10"/>
      <c r="D7975" s="10"/>
      <c r="E7975" s="10"/>
      <c r="F7975" s="10"/>
      <c r="G7975" s="10"/>
      <c r="H7975" s="10"/>
    </row>
    <row r="7976" spans="2:8" x14ac:dyDescent="0.3">
      <c r="B7976" s="7"/>
      <c r="C7976" s="10"/>
      <c r="D7976" s="10"/>
      <c r="E7976" s="10"/>
      <c r="F7976" s="10"/>
      <c r="G7976" s="10"/>
      <c r="H7976" s="10"/>
    </row>
    <row r="7977" spans="2:8" x14ac:dyDescent="0.3">
      <c r="B7977" s="7"/>
      <c r="C7977" s="10"/>
      <c r="D7977" s="10"/>
      <c r="E7977" s="10"/>
      <c r="F7977" s="10"/>
      <c r="G7977" s="10"/>
      <c r="H7977" s="10"/>
    </row>
    <row r="7978" spans="2:8" x14ac:dyDescent="0.3">
      <c r="B7978" s="7"/>
      <c r="C7978" s="10"/>
      <c r="D7978" s="10"/>
      <c r="E7978" s="10"/>
      <c r="F7978" s="10"/>
      <c r="G7978" s="10"/>
      <c r="H7978" s="10"/>
    </row>
    <row r="7979" spans="2:8" x14ac:dyDescent="0.3">
      <c r="B7979" s="7"/>
      <c r="C7979" s="10"/>
      <c r="D7979" s="10"/>
      <c r="E7979" s="10"/>
      <c r="F7979" s="10"/>
      <c r="G7979" s="10"/>
      <c r="H7979" s="10"/>
    </row>
    <row r="7980" spans="2:8" x14ac:dyDescent="0.3">
      <c r="B7980" s="7"/>
      <c r="C7980" s="10"/>
      <c r="D7980" s="10"/>
      <c r="E7980" s="10"/>
      <c r="F7980" s="10"/>
      <c r="G7980" s="10"/>
      <c r="H7980" s="10"/>
    </row>
    <row r="7981" spans="2:8" x14ac:dyDescent="0.3">
      <c r="B7981" s="7"/>
      <c r="C7981" s="10"/>
      <c r="D7981" s="10"/>
      <c r="E7981" s="10"/>
      <c r="F7981" s="10"/>
      <c r="G7981" s="10"/>
      <c r="H7981" s="10"/>
    </row>
    <row r="7982" spans="2:8" x14ac:dyDescent="0.3">
      <c r="B7982" s="7"/>
      <c r="C7982" s="10"/>
      <c r="D7982" s="10"/>
      <c r="E7982" s="10"/>
      <c r="F7982" s="10"/>
      <c r="G7982" s="10"/>
      <c r="H7982" s="10"/>
    </row>
    <row r="7983" spans="2:8" x14ac:dyDescent="0.3">
      <c r="B7983" s="7"/>
      <c r="C7983" s="10"/>
      <c r="D7983" s="10"/>
      <c r="E7983" s="10"/>
      <c r="F7983" s="10"/>
      <c r="G7983" s="10"/>
      <c r="H7983" s="10"/>
    </row>
    <row r="7984" spans="2:8" x14ac:dyDescent="0.3">
      <c r="B7984" s="7"/>
      <c r="C7984" s="10"/>
      <c r="D7984" s="10"/>
      <c r="E7984" s="10"/>
      <c r="F7984" s="10"/>
      <c r="G7984" s="10"/>
      <c r="H7984" s="10"/>
    </row>
    <row r="7985" spans="2:8" x14ac:dyDescent="0.3">
      <c r="B7985" s="7"/>
      <c r="C7985" s="10"/>
      <c r="D7985" s="10"/>
      <c r="E7985" s="10"/>
      <c r="F7985" s="10"/>
      <c r="G7985" s="10"/>
      <c r="H7985" s="10"/>
    </row>
    <row r="7986" spans="2:8" x14ac:dyDescent="0.3">
      <c r="B7986" s="7"/>
      <c r="C7986" s="10"/>
      <c r="D7986" s="10"/>
      <c r="E7986" s="10"/>
      <c r="F7986" s="10"/>
      <c r="G7986" s="10"/>
      <c r="H7986" s="10"/>
    </row>
    <row r="7987" spans="2:8" x14ac:dyDescent="0.3">
      <c r="B7987" s="7"/>
      <c r="C7987" s="10"/>
      <c r="D7987" s="10"/>
      <c r="E7987" s="10"/>
      <c r="F7987" s="10"/>
      <c r="G7987" s="10"/>
      <c r="H7987" s="10"/>
    </row>
    <row r="7988" spans="2:8" x14ac:dyDescent="0.3">
      <c r="B7988" s="7"/>
      <c r="C7988" s="10"/>
      <c r="D7988" s="10"/>
      <c r="E7988" s="10"/>
      <c r="F7988" s="10"/>
      <c r="G7988" s="10"/>
      <c r="H7988" s="10"/>
    </row>
    <row r="7989" spans="2:8" x14ac:dyDescent="0.3">
      <c r="B7989" s="7"/>
      <c r="C7989" s="10"/>
      <c r="D7989" s="10"/>
      <c r="E7989" s="10"/>
      <c r="F7989" s="10"/>
      <c r="G7989" s="10"/>
      <c r="H7989" s="10"/>
    </row>
    <row r="7990" spans="2:8" x14ac:dyDescent="0.3">
      <c r="B7990" s="7"/>
      <c r="C7990" s="10"/>
      <c r="D7990" s="10"/>
      <c r="E7990" s="10"/>
      <c r="F7990" s="10"/>
      <c r="G7990" s="10"/>
      <c r="H7990" s="10"/>
    </row>
    <row r="7991" spans="2:8" x14ac:dyDescent="0.3">
      <c r="B7991" s="7"/>
      <c r="C7991" s="10"/>
      <c r="D7991" s="10"/>
      <c r="E7991" s="10"/>
      <c r="F7991" s="10"/>
      <c r="G7991" s="10"/>
      <c r="H7991" s="10"/>
    </row>
    <row r="7992" spans="2:8" x14ac:dyDescent="0.3">
      <c r="B7992" s="7"/>
      <c r="C7992" s="10"/>
      <c r="D7992" s="10"/>
      <c r="E7992" s="10"/>
      <c r="F7992" s="10"/>
      <c r="G7992" s="10"/>
      <c r="H7992" s="10"/>
    </row>
    <row r="7993" spans="2:8" x14ac:dyDescent="0.3">
      <c r="B7993" s="7"/>
      <c r="C7993" s="10"/>
      <c r="D7993" s="10"/>
      <c r="E7993" s="10"/>
      <c r="F7993" s="10"/>
      <c r="G7993" s="10"/>
      <c r="H7993" s="10"/>
    </row>
    <row r="7994" spans="2:8" x14ac:dyDescent="0.3">
      <c r="B7994" s="7"/>
      <c r="C7994" s="10"/>
      <c r="D7994" s="10"/>
      <c r="E7994" s="10"/>
      <c r="F7994" s="10"/>
      <c r="G7994" s="10"/>
      <c r="H7994" s="10"/>
    </row>
    <row r="7995" spans="2:8" x14ac:dyDescent="0.3">
      <c r="B7995" s="7"/>
      <c r="C7995" s="10"/>
      <c r="D7995" s="10"/>
      <c r="E7995" s="10"/>
      <c r="F7995" s="10"/>
      <c r="G7995" s="10"/>
      <c r="H7995" s="10"/>
    </row>
    <row r="7996" spans="2:8" x14ac:dyDescent="0.3">
      <c r="B7996" s="7"/>
      <c r="C7996" s="10"/>
      <c r="D7996" s="10"/>
      <c r="E7996" s="10"/>
      <c r="F7996" s="10"/>
      <c r="G7996" s="10"/>
      <c r="H7996" s="10"/>
    </row>
    <row r="7997" spans="2:8" x14ac:dyDescent="0.3">
      <c r="B7997" s="7"/>
      <c r="C7997" s="10"/>
      <c r="D7997" s="10"/>
      <c r="E7997" s="10"/>
      <c r="F7997" s="10"/>
      <c r="G7997" s="10"/>
      <c r="H7997" s="10"/>
    </row>
    <row r="7998" spans="2:8" x14ac:dyDescent="0.3">
      <c r="B7998" s="7"/>
      <c r="C7998" s="10"/>
      <c r="D7998" s="10"/>
      <c r="E7998" s="10"/>
      <c r="F7998" s="10"/>
      <c r="G7998" s="10"/>
      <c r="H7998" s="10"/>
    </row>
    <row r="7999" spans="2:8" x14ac:dyDescent="0.3">
      <c r="B7999" s="7"/>
      <c r="C7999" s="10"/>
      <c r="D7999" s="10"/>
      <c r="E7999" s="10"/>
      <c r="F7999" s="10"/>
      <c r="G7999" s="10"/>
      <c r="H7999" s="10"/>
    </row>
    <row r="8000" spans="2:8" x14ac:dyDescent="0.3">
      <c r="B8000" s="7"/>
      <c r="C8000" s="10"/>
      <c r="D8000" s="10"/>
      <c r="E8000" s="10"/>
      <c r="F8000" s="10"/>
      <c r="G8000" s="10"/>
      <c r="H8000" s="10"/>
    </row>
    <row r="8001" spans="2:8" x14ac:dyDescent="0.3">
      <c r="B8001" s="7"/>
      <c r="C8001" s="10"/>
      <c r="D8001" s="10"/>
      <c r="E8001" s="10"/>
      <c r="F8001" s="10"/>
      <c r="G8001" s="10"/>
      <c r="H8001" s="10"/>
    </row>
    <row r="8002" spans="2:8" x14ac:dyDescent="0.3">
      <c r="B8002" s="7"/>
      <c r="C8002" s="10"/>
      <c r="D8002" s="10"/>
      <c r="E8002" s="10"/>
      <c r="F8002" s="10"/>
      <c r="G8002" s="10"/>
      <c r="H8002" s="10"/>
    </row>
    <row r="8003" spans="2:8" x14ac:dyDescent="0.3">
      <c r="B8003" s="7"/>
      <c r="C8003" s="10"/>
      <c r="D8003" s="10"/>
      <c r="E8003" s="10"/>
      <c r="F8003" s="10"/>
      <c r="G8003" s="10"/>
      <c r="H8003" s="10"/>
    </row>
    <row r="8004" spans="2:8" x14ac:dyDescent="0.3">
      <c r="B8004" s="7"/>
      <c r="C8004" s="10"/>
      <c r="D8004" s="10"/>
      <c r="E8004" s="10"/>
      <c r="F8004" s="10"/>
      <c r="G8004" s="10"/>
      <c r="H8004" s="10"/>
    </row>
    <row r="8005" spans="2:8" x14ac:dyDescent="0.3">
      <c r="B8005" s="7"/>
      <c r="C8005" s="10"/>
      <c r="D8005" s="10"/>
      <c r="E8005" s="10"/>
      <c r="F8005" s="10"/>
      <c r="G8005" s="10"/>
      <c r="H8005" s="10"/>
    </row>
    <row r="8006" spans="2:8" x14ac:dyDescent="0.3">
      <c r="B8006" s="7"/>
      <c r="C8006" s="10"/>
      <c r="D8006" s="10"/>
      <c r="E8006" s="10"/>
      <c r="F8006" s="10"/>
      <c r="G8006" s="10"/>
      <c r="H8006" s="10"/>
    </row>
    <row r="8007" spans="2:8" x14ac:dyDescent="0.3">
      <c r="B8007" s="7"/>
      <c r="C8007" s="10"/>
      <c r="D8007" s="10"/>
      <c r="E8007" s="10"/>
      <c r="F8007" s="10"/>
      <c r="G8007" s="10"/>
      <c r="H8007" s="10"/>
    </row>
    <row r="8008" spans="2:8" x14ac:dyDescent="0.3">
      <c r="B8008" s="7"/>
      <c r="C8008" s="10"/>
      <c r="D8008" s="10"/>
      <c r="E8008" s="10"/>
      <c r="F8008" s="10"/>
      <c r="G8008" s="10"/>
      <c r="H8008" s="10"/>
    </row>
    <row r="8009" spans="2:8" x14ac:dyDescent="0.3">
      <c r="B8009" s="7"/>
      <c r="C8009" s="10"/>
      <c r="D8009" s="10"/>
      <c r="E8009" s="10"/>
      <c r="F8009" s="10"/>
      <c r="G8009" s="10"/>
      <c r="H8009" s="10"/>
    </row>
    <row r="8010" spans="2:8" x14ac:dyDescent="0.3">
      <c r="B8010" s="7"/>
      <c r="C8010" s="10"/>
      <c r="D8010" s="10"/>
      <c r="E8010" s="10"/>
      <c r="F8010" s="10"/>
      <c r="G8010" s="10"/>
      <c r="H8010" s="10"/>
    </row>
    <row r="8011" spans="2:8" x14ac:dyDescent="0.3">
      <c r="B8011" s="7"/>
      <c r="C8011" s="10"/>
      <c r="D8011" s="10"/>
      <c r="E8011" s="10"/>
      <c r="F8011" s="10"/>
      <c r="G8011" s="10"/>
      <c r="H8011" s="10"/>
    </row>
    <row r="8012" spans="2:8" x14ac:dyDescent="0.3">
      <c r="B8012" s="7"/>
      <c r="C8012" s="10"/>
      <c r="D8012" s="10"/>
      <c r="E8012" s="10"/>
      <c r="F8012" s="10"/>
      <c r="G8012" s="10"/>
      <c r="H8012" s="10"/>
    </row>
    <row r="8013" spans="2:8" x14ac:dyDescent="0.3">
      <c r="B8013" s="7"/>
      <c r="C8013" s="10"/>
      <c r="D8013" s="10"/>
      <c r="E8013" s="10"/>
      <c r="F8013" s="10"/>
      <c r="G8013" s="10"/>
      <c r="H8013" s="10"/>
    </row>
    <row r="8014" spans="2:8" x14ac:dyDescent="0.3">
      <c r="B8014" s="7"/>
      <c r="C8014" s="10"/>
      <c r="D8014" s="10"/>
      <c r="E8014" s="10"/>
      <c r="F8014" s="10"/>
      <c r="G8014" s="10"/>
      <c r="H8014" s="10"/>
    </row>
    <row r="8015" spans="2:8" x14ac:dyDescent="0.3">
      <c r="B8015" s="7"/>
      <c r="C8015" s="10"/>
      <c r="D8015" s="10"/>
      <c r="E8015" s="10"/>
      <c r="F8015" s="10"/>
      <c r="G8015" s="10"/>
      <c r="H8015" s="10"/>
    </row>
    <row r="8016" spans="2:8" x14ac:dyDescent="0.3">
      <c r="B8016" s="7"/>
      <c r="C8016" s="10"/>
      <c r="D8016" s="10"/>
      <c r="E8016" s="10"/>
      <c r="F8016" s="10"/>
      <c r="G8016" s="10"/>
      <c r="H8016" s="10"/>
    </row>
    <row r="8017" spans="2:8" x14ac:dyDescent="0.3">
      <c r="B8017" s="7"/>
      <c r="C8017" s="10"/>
      <c r="D8017" s="10"/>
      <c r="E8017" s="10"/>
      <c r="F8017" s="10"/>
      <c r="G8017" s="10"/>
      <c r="H8017" s="10"/>
    </row>
    <row r="8018" spans="2:8" x14ac:dyDescent="0.3">
      <c r="B8018" s="7"/>
      <c r="C8018" s="10"/>
      <c r="D8018" s="10"/>
      <c r="E8018" s="10"/>
      <c r="F8018" s="10"/>
      <c r="G8018" s="10"/>
      <c r="H8018" s="10"/>
    </row>
    <row r="8019" spans="2:8" x14ac:dyDescent="0.3">
      <c r="B8019" s="7"/>
      <c r="C8019" s="10"/>
      <c r="D8019" s="10"/>
      <c r="E8019" s="10"/>
      <c r="F8019" s="10"/>
      <c r="G8019" s="10"/>
      <c r="H8019" s="10"/>
    </row>
    <row r="8020" spans="2:8" x14ac:dyDescent="0.3">
      <c r="B8020" s="7"/>
      <c r="C8020" s="10"/>
      <c r="D8020" s="10"/>
      <c r="E8020" s="10"/>
      <c r="F8020" s="10"/>
      <c r="G8020" s="10"/>
      <c r="H8020" s="10"/>
    </row>
    <row r="8021" spans="2:8" x14ac:dyDescent="0.3">
      <c r="B8021" s="7"/>
      <c r="C8021" s="10"/>
      <c r="D8021" s="10"/>
      <c r="E8021" s="10"/>
      <c r="F8021" s="10"/>
      <c r="G8021" s="10"/>
      <c r="H8021" s="10"/>
    </row>
    <row r="8022" spans="2:8" x14ac:dyDescent="0.3">
      <c r="B8022" s="7"/>
      <c r="C8022" s="10"/>
      <c r="D8022" s="10"/>
      <c r="E8022" s="10"/>
      <c r="F8022" s="10"/>
      <c r="G8022" s="10"/>
      <c r="H8022" s="10"/>
    </row>
    <row r="8023" spans="2:8" x14ac:dyDescent="0.3">
      <c r="B8023" s="7"/>
      <c r="C8023" s="10"/>
      <c r="D8023" s="10"/>
      <c r="E8023" s="10"/>
      <c r="F8023" s="10"/>
      <c r="G8023" s="10"/>
      <c r="H8023" s="10"/>
    </row>
    <row r="8024" spans="2:8" x14ac:dyDescent="0.3">
      <c r="B8024" s="7"/>
      <c r="C8024" s="10"/>
      <c r="D8024" s="10"/>
      <c r="E8024" s="10"/>
      <c r="F8024" s="10"/>
      <c r="G8024" s="10"/>
      <c r="H8024" s="10"/>
    </row>
    <row r="8025" spans="2:8" x14ac:dyDescent="0.3">
      <c r="B8025" s="7"/>
      <c r="C8025" s="10"/>
      <c r="D8025" s="10"/>
      <c r="E8025" s="10"/>
      <c r="F8025" s="10"/>
      <c r="G8025" s="10"/>
      <c r="H8025" s="10"/>
    </row>
    <row r="8026" spans="2:8" x14ac:dyDescent="0.3">
      <c r="B8026" s="7"/>
      <c r="C8026" s="10"/>
      <c r="D8026" s="10"/>
      <c r="E8026" s="10"/>
      <c r="F8026" s="10"/>
      <c r="G8026" s="10"/>
      <c r="H8026" s="10"/>
    </row>
    <row r="8027" spans="2:8" x14ac:dyDescent="0.3">
      <c r="B8027" s="7"/>
      <c r="C8027" s="10"/>
      <c r="D8027" s="10"/>
      <c r="E8027" s="10"/>
      <c r="F8027" s="10"/>
      <c r="G8027" s="10"/>
      <c r="H8027" s="10"/>
    </row>
    <row r="8028" spans="2:8" x14ac:dyDescent="0.3">
      <c r="B8028" s="7"/>
      <c r="C8028" s="10"/>
      <c r="D8028" s="10"/>
      <c r="E8028" s="10"/>
      <c r="F8028" s="10"/>
      <c r="G8028" s="10"/>
      <c r="H8028" s="10"/>
    </row>
    <row r="8029" spans="2:8" x14ac:dyDescent="0.3">
      <c r="B8029" s="7"/>
      <c r="C8029" s="10"/>
      <c r="D8029" s="10"/>
      <c r="E8029" s="10"/>
      <c r="F8029" s="10"/>
      <c r="G8029" s="10"/>
      <c r="H8029" s="10"/>
    </row>
    <row r="8030" spans="2:8" x14ac:dyDescent="0.3">
      <c r="B8030" s="7"/>
      <c r="C8030" s="10"/>
      <c r="D8030" s="10"/>
      <c r="E8030" s="10"/>
      <c r="F8030" s="10"/>
      <c r="G8030" s="10"/>
      <c r="H8030" s="10"/>
    </row>
    <row r="8031" spans="2:8" x14ac:dyDescent="0.3">
      <c r="B8031" s="7"/>
      <c r="C8031" s="10"/>
      <c r="D8031" s="10"/>
      <c r="E8031" s="10"/>
      <c r="F8031" s="10"/>
      <c r="G8031" s="10"/>
      <c r="H8031" s="10"/>
    </row>
    <row r="8032" spans="2:8" x14ac:dyDescent="0.3">
      <c r="B8032" s="7"/>
      <c r="C8032" s="10"/>
      <c r="D8032" s="10"/>
      <c r="E8032" s="10"/>
      <c r="F8032" s="10"/>
      <c r="G8032" s="10"/>
      <c r="H8032" s="10"/>
    </row>
    <row r="8033" spans="2:8" x14ac:dyDescent="0.3">
      <c r="B8033" s="7"/>
      <c r="C8033" s="10"/>
      <c r="D8033" s="10"/>
      <c r="E8033" s="10"/>
      <c r="F8033" s="10"/>
      <c r="G8033" s="10"/>
      <c r="H8033" s="10"/>
    </row>
    <row r="8034" spans="2:8" x14ac:dyDescent="0.3">
      <c r="B8034" s="7"/>
      <c r="C8034" s="10"/>
      <c r="D8034" s="10"/>
      <c r="E8034" s="10"/>
      <c r="F8034" s="10"/>
      <c r="G8034" s="10"/>
      <c r="H8034" s="10"/>
    </row>
    <row r="8035" spans="2:8" x14ac:dyDescent="0.3">
      <c r="B8035" s="7"/>
      <c r="C8035" s="10"/>
      <c r="D8035" s="10"/>
      <c r="E8035" s="10"/>
      <c r="F8035" s="10"/>
      <c r="G8035" s="10"/>
      <c r="H8035" s="10"/>
    </row>
    <row r="8036" spans="2:8" x14ac:dyDescent="0.3">
      <c r="B8036" s="7"/>
      <c r="C8036" s="10"/>
      <c r="D8036" s="10"/>
      <c r="E8036" s="10"/>
      <c r="F8036" s="10"/>
      <c r="G8036" s="10"/>
      <c r="H8036" s="10"/>
    </row>
    <row r="8037" spans="2:8" x14ac:dyDescent="0.3">
      <c r="B8037" s="7"/>
      <c r="C8037" s="10"/>
      <c r="D8037" s="10"/>
      <c r="E8037" s="10"/>
      <c r="F8037" s="10"/>
      <c r="G8037" s="10"/>
      <c r="H8037" s="10"/>
    </row>
    <row r="8038" spans="2:8" x14ac:dyDescent="0.3">
      <c r="B8038" s="7"/>
      <c r="C8038" s="10"/>
      <c r="D8038" s="10"/>
      <c r="E8038" s="10"/>
      <c r="F8038" s="10"/>
      <c r="G8038" s="10"/>
      <c r="H8038" s="10"/>
    </row>
    <row r="8039" spans="2:8" x14ac:dyDescent="0.3">
      <c r="B8039" s="7"/>
      <c r="C8039" s="10"/>
      <c r="D8039" s="10"/>
      <c r="E8039" s="10"/>
      <c r="F8039" s="10"/>
      <c r="G8039" s="10"/>
      <c r="H8039" s="10"/>
    </row>
    <row r="8040" spans="2:8" x14ac:dyDescent="0.3">
      <c r="B8040" s="7"/>
      <c r="C8040" s="10"/>
      <c r="D8040" s="10"/>
      <c r="E8040" s="10"/>
      <c r="F8040" s="10"/>
      <c r="G8040" s="10"/>
      <c r="H8040" s="10"/>
    </row>
    <row r="8041" spans="2:8" x14ac:dyDescent="0.3">
      <c r="B8041" s="7"/>
      <c r="C8041" s="10"/>
      <c r="D8041" s="10"/>
      <c r="E8041" s="10"/>
      <c r="F8041" s="10"/>
      <c r="G8041" s="10"/>
      <c r="H8041" s="10"/>
    </row>
    <row r="8042" spans="2:8" x14ac:dyDescent="0.3">
      <c r="B8042" s="7"/>
      <c r="C8042" s="10"/>
      <c r="D8042" s="10"/>
      <c r="E8042" s="10"/>
      <c r="F8042" s="10"/>
      <c r="G8042" s="10"/>
      <c r="H8042" s="10"/>
    </row>
    <row r="8043" spans="2:8" x14ac:dyDescent="0.3">
      <c r="B8043" s="7"/>
      <c r="C8043" s="10"/>
      <c r="D8043" s="10"/>
      <c r="E8043" s="10"/>
      <c r="F8043" s="10"/>
      <c r="G8043" s="10"/>
      <c r="H8043" s="10"/>
    </row>
    <row r="8044" spans="2:8" x14ac:dyDescent="0.3">
      <c r="B8044" s="7"/>
      <c r="C8044" s="10"/>
      <c r="D8044" s="10"/>
      <c r="E8044" s="10"/>
      <c r="F8044" s="10"/>
      <c r="G8044" s="10"/>
      <c r="H8044" s="10"/>
    </row>
    <row r="8045" spans="2:8" x14ac:dyDescent="0.3">
      <c r="B8045" s="7"/>
      <c r="C8045" s="10"/>
      <c r="D8045" s="10"/>
      <c r="E8045" s="10"/>
      <c r="F8045" s="10"/>
      <c r="G8045" s="10"/>
      <c r="H8045" s="10"/>
    </row>
    <row r="8046" spans="2:8" x14ac:dyDescent="0.3">
      <c r="B8046" s="7"/>
      <c r="C8046" s="10"/>
      <c r="D8046" s="10"/>
      <c r="E8046" s="10"/>
      <c r="F8046" s="10"/>
      <c r="G8046" s="10"/>
      <c r="H8046" s="10"/>
    </row>
    <row r="8047" spans="2:8" x14ac:dyDescent="0.3">
      <c r="B8047" s="7"/>
      <c r="C8047" s="10"/>
      <c r="D8047" s="10"/>
      <c r="E8047" s="10"/>
      <c r="F8047" s="10"/>
      <c r="G8047" s="10"/>
      <c r="H8047" s="10"/>
    </row>
    <row r="8048" spans="2:8" x14ac:dyDescent="0.3">
      <c r="B8048" s="7"/>
      <c r="C8048" s="10"/>
      <c r="D8048" s="10"/>
      <c r="E8048" s="10"/>
      <c r="F8048" s="10"/>
      <c r="G8048" s="10"/>
      <c r="H8048" s="10"/>
    </row>
    <row r="8049" spans="2:8" x14ac:dyDescent="0.3">
      <c r="B8049" s="7"/>
      <c r="C8049" s="10"/>
      <c r="D8049" s="10"/>
      <c r="E8049" s="10"/>
      <c r="F8049" s="10"/>
      <c r="G8049" s="10"/>
      <c r="H8049" s="10"/>
    </row>
    <row r="8050" spans="2:8" x14ac:dyDescent="0.3">
      <c r="B8050" s="7"/>
      <c r="C8050" s="10"/>
      <c r="D8050" s="10"/>
      <c r="E8050" s="10"/>
      <c r="F8050" s="10"/>
      <c r="G8050" s="10"/>
      <c r="H8050" s="10"/>
    </row>
    <row r="8051" spans="2:8" x14ac:dyDescent="0.3">
      <c r="B8051" s="7"/>
      <c r="C8051" s="10"/>
      <c r="D8051" s="10"/>
      <c r="E8051" s="10"/>
      <c r="F8051" s="10"/>
      <c r="G8051" s="10"/>
      <c r="H8051" s="10"/>
    </row>
    <row r="8052" spans="2:8" x14ac:dyDescent="0.3">
      <c r="B8052" s="7"/>
      <c r="C8052" s="10"/>
      <c r="D8052" s="10"/>
      <c r="E8052" s="10"/>
      <c r="F8052" s="10"/>
      <c r="G8052" s="10"/>
      <c r="H8052" s="10"/>
    </row>
    <row r="8053" spans="2:8" x14ac:dyDescent="0.3">
      <c r="B8053" s="7"/>
      <c r="C8053" s="10"/>
      <c r="D8053" s="10"/>
      <c r="E8053" s="10"/>
      <c r="F8053" s="10"/>
      <c r="G8053" s="10"/>
      <c r="H8053" s="10"/>
    </row>
    <row r="8054" spans="2:8" x14ac:dyDescent="0.3">
      <c r="B8054" s="7"/>
      <c r="C8054" s="10"/>
      <c r="D8054" s="10"/>
      <c r="E8054" s="10"/>
      <c r="F8054" s="10"/>
      <c r="G8054" s="10"/>
      <c r="H8054" s="10"/>
    </row>
    <row r="8055" spans="2:8" x14ac:dyDescent="0.3">
      <c r="B8055" s="7"/>
      <c r="C8055" s="10"/>
      <c r="D8055" s="10"/>
      <c r="E8055" s="10"/>
      <c r="F8055" s="10"/>
      <c r="G8055" s="10"/>
      <c r="H8055" s="10"/>
    </row>
    <row r="8056" spans="2:8" x14ac:dyDescent="0.3">
      <c r="B8056" s="7"/>
      <c r="C8056" s="10"/>
      <c r="D8056" s="10"/>
      <c r="E8056" s="10"/>
      <c r="F8056" s="10"/>
      <c r="G8056" s="10"/>
      <c r="H8056" s="10"/>
    </row>
    <row r="8057" spans="2:8" x14ac:dyDescent="0.3">
      <c r="B8057" s="7"/>
      <c r="C8057" s="10"/>
      <c r="D8057" s="10"/>
      <c r="E8057" s="10"/>
      <c r="F8057" s="10"/>
      <c r="G8057" s="10"/>
      <c r="H8057" s="10"/>
    </row>
    <row r="8058" spans="2:8" x14ac:dyDescent="0.3">
      <c r="B8058" s="7"/>
      <c r="C8058" s="10"/>
      <c r="D8058" s="10"/>
      <c r="E8058" s="10"/>
      <c r="F8058" s="10"/>
      <c r="G8058" s="10"/>
      <c r="H8058" s="10"/>
    </row>
    <row r="8059" spans="2:8" x14ac:dyDescent="0.3">
      <c r="B8059" s="7"/>
      <c r="C8059" s="10"/>
      <c r="D8059" s="10"/>
      <c r="E8059" s="10"/>
      <c r="F8059" s="10"/>
      <c r="G8059" s="10"/>
      <c r="H8059" s="10"/>
    </row>
    <row r="8060" spans="2:8" x14ac:dyDescent="0.3">
      <c r="B8060" s="7"/>
      <c r="C8060" s="10"/>
      <c r="D8060" s="10"/>
      <c r="E8060" s="10"/>
      <c r="F8060" s="10"/>
      <c r="G8060" s="10"/>
      <c r="H8060" s="10"/>
    </row>
    <row r="8061" spans="2:8" x14ac:dyDescent="0.3">
      <c r="B8061" s="7"/>
      <c r="C8061" s="10"/>
      <c r="D8061" s="10"/>
      <c r="E8061" s="10"/>
      <c r="F8061" s="10"/>
      <c r="G8061" s="10"/>
      <c r="H8061" s="10"/>
    </row>
    <row r="8062" spans="2:8" x14ac:dyDescent="0.3">
      <c r="B8062" s="7"/>
      <c r="C8062" s="10"/>
      <c r="D8062" s="10"/>
      <c r="E8062" s="10"/>
      <c r="F8062" s="10"/>
      <c r="G8062" s="10"/>
      <c r="H8062" s="10"/>
    </row>
    <row r="8063" spans="2:8" x14ac:dyDescent="0.3">
      <c r="B8063" s="7"/>
      <c r="C8063" s="10"/>
      <c r="D8063" s="10"/>
      <c r="E8063" s="10"/>
      <c r="F8063" s="10"/>
      <c r="G8063" s="10"/>
      <c r="H8063" s="10"/>
    </row>
    <row r="8064" spans="2:8" x14ac:dyDescent="0.3">
      <c r="B8064" s="7"/>
      <c r="C8064" s="10"/>
      <c r="D8064" s="10"/>
      <c r="E8064" s="10"/>
      <c r="F8064" s="10"/>
      <c r="G8064" s="10"/>
      <c r="H8064" s="10"/>
    </row>
    <row r="8065" spans="2:8" x14ac:dyDescent="0.3">
      <c r="B8065" s="7"/>
      <c r="C8065" s="10"/>
      <c r="D8065" s="10"/>
      <c r="E8065" s="10"/>
      <c r="F8065" s="10"/>
      <c r="G8065" s="10"/>
      <c r="H8065" s="10"/>
    </row>
    <row r="8066" spans="2:8" x14ac:dyDescent="0.3">
      <c r="B8066" s="7"/>
      <c r="C8066" s="10"/>
      <c r="D8066" s="10"/>
      <c r="E8066" s="10"/>
      <c r="F8066" s="10"/>
      <c r="G8066" s="10"/>
      <c r="H8066" s="10"/>
    </row>
    <row r="8067" spans="2:8" x14ac:dyDescent="0.3">
      <c r="B8067" s="7"/>
      <c r="C8067" s="10"/>
      <c r="D8067" s="10"/>
      <c r="E8067" s="10"/>
      <c r="F8067" s="10"/>
      <c r="G8067" s="10"/>
      <c r="H8067" s="10"/>
    </row>
    <row r="8068" spans="2:8" x14ac:dyDescent="0.3">
      <c r="B8068" s="7"/>
      <c r="C8068" s="10"/>
      <c r="D8068" s="10"/>
      <c r="E8068" s="10"/>
      <c r="F8068" s="10"/>
      <c r="G8068" s="10"/>
      <c r="H8068" s="10"/>
    </row>
    <row r="8069" spans="2:8" x14ac:dyDescent="0.3">
      <c r="B8069" s="7"/>
      <c r="C8069" s="10"/>
      <c r="D8069" s="10"/>
      <c r="E8069" s="10"/>
      <c r="F8069" s="10"/>
      <c r="G8069" s="10"/>
      <c r="H8069" s="10"/>
    </row>
    <row r="8070" spans="2:8" x14ac:dyDescent="0.3">
      <c r="B8070" s="7"/>
      <c r="C8070" s="10"/>
      <c r="D8070" s="10"/>
      <c r="E8070" s="10"/>
      <c r="F8070" s="10"/>
      <c r="G8070" s="10"/>
      <c r="H8070" s="10"/>
    </row>
    <row r="8071" spans="2:8" x14ac:dyDescent="0.3">
      <c r="B8071" s="7"/>
      <c r="C8071" s="10"/>
      <c r="D8071" s="10"/>
      <c r="E8071" s="10"/>
      <c r="F8071" s="10"/>
      <c r="G8071" s="10"/>
      <c r="H8071" s="10"/>
    </row>
    <row r="8072" spans="2:8" x14ac:dyDescent="0.3">
      <c r="B8072" s="7"/>
      <c r="C8072" s="10"/>
      <c r="D8072" s="10"/>
      <c r="E8072" s="10"/>
      <c r="F8072" s="10"/>
      <c r="G8072" s="10"/>
      <c r="H8072" s="10"/>
    </row>
    <row r="8073" spans="2:8" x14ac:dyDescent="0.3">
      <c r="B8073" s="7"/>
      <c r="C8073" s="10"/>
      <c r="D8073" s="10"/>
      <c r="E8073" s="10"/>
      <c r="F8073" s="10"/>
      <c r="G8073" s="10"/>
      <c r="H8073" s="10"/>
    </row>
    <row r="8074" spans="2:8" x14ac:dyDescent="0.3">
      <c r="B8074" s="7"/>
      <c r="C8074" s="10"/>
      <c r="D8074" s="10"/>
      <c r="E8074" s="10"/>
      <c r="F8074" s="10"/>
      <c r="G8074" s="10"/>
      <c r="H8074" s="10"/>
    </row>
    <row r="8075" spans="2:8" x14ac:dyDescent="0.3">
      <c r="B8075" s="7"/>
      <c r="C8075" s="10"/>
      <c r="D8075" s="10"/>
      <c r="E8075" s="10"/>
      <c r="F8075" s="10"/>
      <c r="G8075" s="10"/>
      <c r="H8075" s="10"/>
    </row>
    <row r="8076" spans="2:8" x14ac:dyDescent="0.3">
      <c r="B8076" s="7"/>
      <c r="C8076" s="10"/>
      <c r="D8076" s="10"/>
      <c r="E8076" s="10"/>
      <c r="F8076" s="10"/>
      <c r="G8076" s="10"/>
      <c r="H8076" s="10"/>
    </row>
    <row r="8077" spans="2:8" x14ac:dyDescent="0.3">
      <c r="B8077" s="7"/>
      <c r="C8077" s="10"/>
      <c r="D8077" s="10"/>
      <c r="E8077" s="10"/>
      <c r="F8077" s="10"/>
      <c r="G8077" s="10"/>
      <c r="H8077" s="10"/>
    </row>
    <row r="8078" spans="2:8" x14ac:dyDescent="0.3">
      <c r="B8078" s="7"/>
      <c r="C8078" s="10"/>
      <c r="D8078" s="10"/>
      <c r="E8078" s="10"/>
      <c r="F8078" s="10"/>
      <c r="G8078" s="10"/>
      <c r="H8078" s="10"/>
    </row>
    <row r="8079" spans="2:8" x14ac:dyDescent="0.3">
      <c r="B8079" s="7"/>
      <c r="C8079" s="10"/>
      <c r="D8079" s="10"/>
      <c r="E8079" s="10"/>
      <c r="F8079" s="10"/>
      <c r="G8079" s="10"/>
      <c r="H8079" s="10"/>
    </row>
    <row r="8080" spans="2:8" x14ac:dyDescent="0.3">
      <c r="B8080" s="7"/>
      <c r="C8080" s="10"/>
      <c r="D8080" s="10"/>
      <c r="E8080" s="10"/>
      <c r="F8080" s="10"/>
      <c r="G8080" s="10"/>
      <c r="H8080" s="10"/>
    </row>
    <row r="8081" spans="2:8" x14ac:dyDescent="0.3">
      <c r="B8081" s="7"/>
      <c r="C8081" s="10"/>
      <c r="D8081" s="10"/>
      <c r="E8081" s="10"/>
      <c r="F8081" s="10"/>
      <c r="G8081" s="10"/>
      <c r="H8081" s="10"/>
    </row>
    <row r="8082" spans="2:8" x14ac:dyDescent="0.3">
      <c r="B8082" s="7"/>
      <c r="C8082" s="10"/>
      <c r="D8082" s="10"/>
      <c r="E8082" s="10"/>
      <c r="F8082" s="10"/>
      <c r="G8082" s="10"/>
      <c r="H8082" s="10"/>
    </row>
    <row r="8083" spans="2:8" x14ac:dyDescent="0.3">
      <c r="B8083" s="7"/>
      <c r="C8083" s="10"/>
      <c r="D8083" s="10"/>
      <c r="E8083" s="10"/>
      <c r="F8083" s="10"/>
      <c r="G8083" s="10"/>
      <c r="H8083" s="10"/>
    </row>
    <row r="8084" spans="2:8" x14ac:dyDescent="0.3">
      <c r="B8084" s="7"/>
      <c r="C8084" s="10"/>
      <c r="D8084" s="10"/>
      <c r="E8084" s="10"/>
      <c r="F8084" s="10"/>
      <c r="G8084" s="10"/>
      <c r="H8084" s="10"/>
    </row>
    <row r="8085" spans="2:8" x14ac:dyDescent="0.3">
      <c r="B8085" s="7"/>
      <c r="C8085" s="10"/>
      <c r="D8085" s="10"/>
      <c r="E8085" s="10"/>
      <c r="F8085" s="10"/>
      <c r="G8085" s="10"/>
      <c r="H8085" s="10"/>
    </row>
    <row r="8086" spans="2:8" x14ac:dyDescent="0.3">
      <c r="B8086" s="7"/>
      <c r="C8086" s="10"/>
      <c r="D8086" s="10"/>
      <c r="E8086" s="10"/>
      <c r="F8086" s="10"/>
      <c r="G8086" s="10"/>
      <c r="H8086" s="10"/>
    </row>
    <row r="8087" spans="2:8" x14ac:dyDescent="0.3">
      <c r="B8087" s="7"/>
      <c r="C8087" s="10"/>
      <c r="D8087" s="10"/>
      <c r="E8087" s="10"/>
      <c r="F8087" s="10"/>
      <c r="G8087" s="10"/>
      <c r="H8087" s="10"/>
    </row>
    <row r="8088" spans="2:8" x14ac:dyDescent="0.3">
      <c r="B8088" s="7"/>
      <c r="C8088" s="10"/>
      <c r="D8088" s="10"/>
      <c r="E8088" s="10"/>
      <c r="F8088" s="10"/>
      <c r="G8088" s="10"/>
      <c r="H8088" s="10"/>
    </row>
    <row r="8089" spans="2:8" x14ac:dyDescent="0.3">
      <c r="B8089" s="7"/>
      <c r="C8089" s="10"/>
      <c r="D8089" s="10"/>
      <c r="E8089" s="10"/>
      <c r="F8089" s="10"/>
      <c r="G8089" s="10"/>
      <c r="H8089" s="10"/>
    </row>
    <row r="8090" spans="2:8" x14ac:dyDescent="0.3">
      <c r="B8090" s="7"/>
      <c r="C8090" s="10"/>
      <c r="D8090" s="10"/>
      <c r="E8090" s="10"/>
      <c r="F8090" s="10"/>
      <c r="G8090" s="10"/>
      <c r="H8090" s="10"/>
    </row>
    <row r="8091" spans="2:8" x14ac:dyDescent="0.3">
      <c r="B8091" s="7"/>
      <c r="C8091" s="10"/>
      <c r="D8091" s="10"/>
      <c r="E8091" s="10"/>
      <c r="F8091" s="10"/>
      <c r="G8091" s="10"/>
      <c r="H8091" s="10"/>
    </row>
    <row r="8092" spans="2:8" x14ac:dyDescent="0.3">
      <c r="B8092" s="7"/>
      <c r="C8092" s="10"/>
      <c r="D8092" s="10"/>
      <c r="E8092" s="10"/>
      <c r="F8092" s="10"/>
      <c r="G8092" s="10"/>
      <c r="H8092" s="10"/>
    </row>
    <row r="8093" spans="2:8" x14ac:dyDescent="0.3">
      <c r="B8093" s="7"/>
      <c r="C8093" s="10"/>
      <c r="D8093" s="10"/>
      <c r="E8093" s="10"/>
      <c r="F8093" s="10"/>
      <c r="G8093" s="10"/>
      <c r="H8093" s="10"/>
    </row>
    <row r="8094" spans="2:8" x14ac:dyDescent="0.3">
      <c r="B8094" s="7"/>
      <c r="C8094" s="10"/>
      <c r="D8094" s="10"/>
      <c r="E8094" s="10"/>
      <c r="F8094" s="10"/>
      <c r="G8094" s="10"/>
      <c r="H8094" s="10"/>
    </row>
    <row r="8095" spans="2:8" x14ac:dyDescent="0.3">
      <c r="B8095" s="7"/>
      <c r="C8095" s="10"/>
      <c r="D8095" s="10"/>
      <c r="E8095" s="10"/>
      <c r="F8095" s="10"/>
      <c r="G8095" s="10"/>
      <c r="H8095" s="10"/>
    </row>
    <row r="8096" spans="2:8" x14ac:dyDescent="0.3">
      <c r="B8096" s="7"/>
      <c r="C8096" s="10"/>
      <c r="D8096" s="10"/>
      <c r="E8096" s="10"/>
      <c r="F8096" s="10"/>
      <c r="G8096" s="10"/>
      <c r="H8096" s="10"/>
    </row>
    <row r="8097" spans="2:8" x14ac:dyDescent="0.3">
      <c r="B8097" s="7"/>
      <c r="C8097" s="10"/>
      <c r="D8097" s="10"/>
      <c r="E8097" s="10"/>
      <c r="F8097" s="10"/>
      <c r="G8097" s="10"/>
      <c r="H8097" s="10"/>
    </row>
    <row r="8098" spans="2:8" x14ac:dyDescent="0.3">
      <c r="B8098" s="7"/>
      <c r="C8098" s="10"/>
      <c r="D8098" s="10"/>
      <c r="E8098" s="10"/>
      <c r="F8098" s="10"/>
      <c r="G8098" s="10"/>
      <c r="H8098" s="10"/>
    </row>
    <row r="8099" spans="2:8" x14ac:dyDescent="0.3">
      <c r="B8099" s="7"/>
      <c r="C8099" s="10"/>
      <c r="D8099" s="10"/>
      <c r="E8099" s="10"/>
      <c r="F8099" s="10"/>
      <c r="G8099" s="10"/>
      <c r="H8099" s="10"/>
    </row>
    <row r="8100" spans="2:8" x14ac:dyDescent="0.3">
      <c r="B8100" s="7"/>
      <c r="C8100" s="10"/>
      <c r="D8100" s="10"/>
      <c r="E8100" s="10"/>
      <c r="F8100" s="10"/>
      <c r="G8100" s="10"/>
      <c r="H8100" s="10"/>
    </row>
    <row r="8101" spans="2:8" x14ac:dyDescent="0.3">
      <c r="B8101" s="7"/>
      <c r="C8101" s="10"/>
      <c r="D8101" s="10"/>
      <c r="E8101" s="10"/>
      <c r="F8101" s="10"/>
      <c r="G8101" s="10"/>
      <c r="H8101" s="10"/>
    </row>
    <row r="8102" spans="2:8" x14ac:dyDescent="0.3">
      <c r="B8102" s="7"/>
      <c r="C8102" s="10"/>
      <c r="D8102" s="10"/>
      <c r="E8102" s="10"/>
      <c r="F8102" s="10"/>
      <c r="G8102" s="10"/>
      <c r="H8102" s="10"/>
    </row>
    <row r="8103" spans="2:8" x14ac:dyDescent="0.3">
      <c r="B8103" s="7"/>
      <c r="C8103" s="10"/>
      <c r="D8103" s="10"/>
      <c r="E8103" s="10"/>
      <c r="F8103" s="10"/>
      <c r="G8103" s="10"/>
      <c r="H8103" s="10"/>
    </row>
    <row r="8104" spans="2:8" x14ac:dyDescent="0.3">
      <c r="B8104" s="7"/>
      <c r="C8104" s="10"/>
      <c r="D8104" s="10"/>
      <c r="E8104" s="10"/>
      <c r="F8104" s="10"/>
      <c r="G8104" s="10"/>
      <c r="H8104" s="10"/>
    </row>
    <row r="8105" spans="2:8" x14ac:dyDescent="0.3">
      <c r="B8105" s="7"/>
      <c r="C8105" s="10"/>
      <c r="D8105" s="10"/>
      <c r="E8105" s="10"/>
      <c r="F8105" s="10"/>
      <c r="G8105" s="10"/>
      <c r="H8105" s="10"/>
    </row>
    <row r="8106" spans="2:8" x14ac:dyDescent="0.3">
      <c r="B8106" s="7"/>
      <c r="C8106" s="10"/>
      <c r="D8106" s="10"/>
      <c r="E8106" s="10"/>
      <c r="F8106" s="10"/>
      <c r="G8106" s="10"/>
      <c r="H8106" s="10"/>
    </row>
    <row r="8107" spans="2:8" x14ac:dyDescent="0.3">
      <c r="B8107" s="7"/>
      <c r="C8107" s="10"/>
      <c r="D8107" s="10"/>
      <c r="E8107" s="10"/>
      <c r="F8107" s="10"/>
      <c r="G8107" s="10"/>
      <c r="H8107" s="10"/>
    </row>
    <row r="8108" spans="2:8" x14ac:dyDescent="0.3">
      <c r="B8108" s="7"/>
      <c r="C8108" s="10"/>
      <c r="D8108" s="10"/>
      <c r="E8108" s="10"/>
      <c r="F8108" s="10"/>
      <c r="G8108" s="10"/>
      <c r="H8108" s="10"/>
    </row>
    <row r="8109" spans="2:8" x14ac:dyDescent="0.3">
      <c r="B8109" s="7"/>
      <c r="C8109" s="10"/>
      <c r="D8109" s="10"/>
      <c r="E8109" s="10"/>
      <c r="F8109" s="10"/>
      <c r="G8109" s="10"/>
      <c r="H8109" s="10"/>
    </row>
    <row r="8110" spans="2:8" x14ac:dyDescent="0.3">
      <c r="B8110" s="7"/>
      <c r="C8110" s="10"/>
      <c r="D8110" s="10"/>
      <c r="E8110" s="10"/>
      <c r="F8110" s="10"/>
      <c r="G8110" s="10"/>
      <c r="H8110" s="10"/>
    </row>
    <row r="8111" spans="2:8" x14ac:dyDescent="0.3">
      <c r="B8111" s="7"/>
      <c r="C8111" s="10"/>
      <c r="D8111" s="10"/>
      <c r="E8111" s="10"/>
      <c r="F8111" s="10"/>
      <c r="G8111" s="10"/>
      <c r="H8111" s="10"/>
    </row>
    <row r="8112" spans="2:8" x14ac:dyDescent="0.3">
      <c r="B8112" s="7"/>
      <c r="C8112" s="10"/>
      <c r="D8112" s="10"/>
      <c r="E8112" s="10"/>
      <c r="F8112" s="10"/>
      <c r="G8112" s="10"/>
      <c r="H8112" s="10"/>
    </row>
    <row r="8113" spans="2:8" x14ac:dyDescent="0.3">
      <c r="B8113" s="7"/>
      <c r="C8113" s="10"/>
      <c r="D8113" s="10"/>
      <c r="E8113" s="10"/>
      <c r="F8113" s="10"/>
      <c r="G8113" s="10"/>
      <c r="H8113" s="10"/>
    </row>
    <row r="8114" spans="2:8" x14ac:dyDescent="0.3">
      <c r="B8114" s="7"/>
      <c r="C8114" s="10"/>
      <c r="D8114" s="10"/>
      <c r="E8114" s="10"/>
      <c r="F8114" s="10"/>
      <c r="G8114" s="10"/>
      <c r="H8114" s="10"/>
    </row>
    <row r="8115" spans="2:8" x14ac:dyDescent="0.3">
      <c r="B8115" s="7"/>
      <c r="C8115" s="10"/>
      <c r="D8115" s="10"/>
      <c r="E8115" s="10"/>
      <c r="F8115" s="10"/>
      <c r="G8115" s="10"/>
      <c r="H8115" s="10"/>
    </row>
    <row r="8116" spans="2:8" x14ac:dyDescent="0.3">
      <c r="B8116" s="7"/>
      <c r="C8116" s="10"/>
      <c r="D8116" s="10"/>
      <c r="E8116" s="10"/>
      <c r="F8116" s="10"/>
      <c r="G8116" s="10"/>
      <c r="H8116" s="10"/>
    </row>
    <row r="8117" spans="2:8" x14ac:dyDescent="0.3">
      <c r="B8117" s="7"/>
      <c r="C8117" s="10"/>
      <c r="D8117" s="10"/>
      <c r="E8117" s="10"/>
      <c r="F8117" s="10"/>
      <c r="G8117" s="10"/>
      <c r="H8117" s="10"/>
    </row>
    <row r="8118" spans="2:8" x14ac:dyDescent="0.3">
      <c r="B8118" s="7"/>
      <c r="C8118" s="10"/>
      <c r="D8118" s="10"/>
      <c r="E8118" s="10"/>
      <c r="F8118" s="10"/>
      <c r="G8118" s="10"/>
      <c r="H8118" s="10"/>
    </row>
    <row r="8119" spans="2:8" x14ac:dyDescent="0.3">
      <c r="B8119" s="7"/>
      <c r="C8119" s="10"/>
      <c r="D8119" s="10"/>
      <c r="E8119" s="10"/>
      <c r="F8119" s="10"/>
      <c r="G8119" s="10"/>
      <c r="H8119" s="10"/>
    </row>
    <row r="8120" spans="2:8" x14ac:dyDescent="0.3">
      <c r="B8120" s="7"/>
      <c r="C8120" s="10"/>
      <c r="D8120" s="10"/>
      <c r="E8120" s="10"/>
      <c r="F8120" s="10"/>
      <c r="G8120" s="10"/>
      <c r="H8120" s="10"/>
    </row>
    <row r="8121" spans="2:8" x14ac:dyDescent="0.3">
      <c r="B8121" s="7"/>
      <c r="C8121" s="10"/>
      <c r="D8121" s="10"/>
      <c r="E8121" s="10"/>
      <c r="F8121" s="10"/>
      <c r="G8121" s="10"/>
      <c r="H8121" s="10"/>
    </row>
    <row r="8122" spans="2:8" x14ac:dyDescent="0.3">
      <c r="B8122" s="7"/>
      <c r="C8122" s="10"/>
      <c r="D8122" s="10"/>
      <c r="E8122" s="10"/>
      <c r="F8122" s="10"/>
      <c r="G8122" s="10"/>
      <c r="H8122" s="10"/>
    </row>
    <row r="8123" spans="2:8" x14ac:dyDescent="0.3">
      <c r="B8123" s="7"/>
      <c r="C8123" s="10"/>
      <c r="D8123" s="10"/>
      <c r="E8123" s="10"/>
      <c r="F8123" s="10"/>
      <c r="G8123" s="10"/>
      <c r="H8123" s="10"/>
    </row>
    <row r="8124" spans="2:8" x14ac:dyDescent="0.3">
      <c r="B8124" s="7"/>
      <c r="C8124" s="10"/>
      <c r="D8124" s="10"/>
      <c r="E8124" s="10"/>
      <c r="F8124" s="10"/>
      <c r="G8124" s="10"/>
      <c r="H8124" s="10"/>
    </row>
    <row r="8125" spans="2:8" x14ac:dyDescent="0.3">
      <c r="B8125" s="7"/>
      <c r="C8125" s="10"/>
      <c r="D8125" s="10"/>
      <c r="E8125" s="10"/>
      <c r="F8125" s="10"/>
      <c r="G8125" s="10"/>
      <c r="H8125" s="10"/>
    </row>
    <row r="8126" spans="2:8" x14ac:dyDescent="0.3">
      <c r="B8126" s="7"/>
      <c r="C8126" s="10"/>
      <c r="D8126" s="10"/>
      <c r="E8126" s="10"/>
      <c r="F8126" s="10"/>
      <c r="G8126" s="10"/>
      <c r="H8126" s="10"/>
    </row>
    <row r="8127" spans="2:8" x14ac:dyDescent="0.3">
      <c r="B8127" s="7"/>
      <c r="C8127" s="10"/>
      <c r="D8127" s="10"/>
      <c r="E8127" s="10"/>
      <c r="F8127" s="10"/>
      <c r="G8127" s="10"/>
      <c r="H8127" s="10"/>
    </row>
    <row r="8128" spans="2:8" x14ac:dyDescent="0.3">
      <c r="B8128" s="7"/>
      <c r="C8128" s="10"/>
      <c r="D8128" s="10"/>
      <c r="E8128" s="10"/>
      <c r="F8128" s="10"/>
      <c r="G8128" s="10"/>
      <c r="H8128" s="10"/>
    </row>
    <row r="8129" spans="2:8" x14ac:dyDescent="0.3">
      <c r="B8129" s="7"/>
      <c r="C8129" s="10"/>
      <c r="D8129" s="10"/>
      <c r="E8129" s="10"/>
      <c r="F8129" s="10"/>
      <c r="G8129" s="10"/>
      <c r="H8129" s="10"/>
    </row>
    <row r="8130" spans="2:8" x14ac:dyDescent="0.3">
      <c r="B8130" s="7"/>
      <c r="C8130" s="10"/>
      <c r="D8130" s="10"/>
      <c r="E8130" s="10"/>
      <c r="F8130" s="10"/>
      <c r="G8130" s="10"/>
      <c r="H8130" s="10"/>
    </row>
    <row r="8131" spans="2:8" x14ac:dyDescent="0.3">
      <c r="B8131" s="7"/>
      <c r="C8131" s="10"/>
      <c r="D8131" s="10"/>
      <c r="E8131" s="10"/>
      <c r="F8131" s="10"/>
      <c r="G8131" s="10"/>
      <c r="H8131" s="10"/>
    </row>
    <row r="8132" spans="2:8" x14ac:dyDescent="0.3">
      <c r="B8132" s="7"/>
      <c r="C8132" s="10"/>
      <c r="D8132" s="10"/>
      <c r="E8132" s="10"/>
      <c r="F8132" s="10"/>
      <c r="G8132" s="10"/>
      <c r="H8132" s="10"/>
    </row>
    <row r="8133" spans="2:8" x14ac:dyDescent="0.3">
      <c r="B8133" s="7"/>
      <c r="C8133" s="10"/>
      <c r="D8133" s="10"/>
      <c r="E8133" s="10"/>
      <c r="F8133" s="10"/>
      <c r="G8133" s="10"/>
      <c r="H8133" s="10"/>
    </row>
    <row r="8134" spans="2:8" x14ac:dyDescent="0.3">
      <c r="B8134" s="7"/>
      <c r="C8134" s="10"/>
      <c r="D8134" s="10"/>
      <c r="E8134" s="10"/>
      <c r="F8134" s="10"/>
      <c r="G8134" s="10"/>
      <c r="H8134" s="10"/>
    </row>
    <row r="8135" spans="2:8" x14ac:dyDescent="0.3">
      <c r="B8135" s="7"/>
      <c r="C8135" s="10"/>
      <c r="D8135" s="10"/>
      <c r="E8135" s="10"/>
      <c r="F8135" s="10"/>
      <c r="G8135" s="10"/>
      <c r="H8135" s="10"/>
    </row>
    <row r="8136" spans="2:8" x14ac:dyDescent="0.3">
      <c r="B8136" s="7"/>
      <c r="C8136" s="10"/>
      <c r="D8136" s="10"/>
      <c r="E8136" s="10"/>
      <c r="F8136" s="10"/>
      <c r="G8136" s="10"/>
      <c r="H8136" s="10"/>
    </row>
    <row r="8137" spans="2:8" x14ac:dyDescent="0.3">
      <c r="B8137" s="7"/>
      <c r="C8137" s="10"/>
      <c r="D8137" s="10"/>
      <c r="E8137" s="10"/>
      <c r="F8137" s="10"/>
      <c r="G8137" s="10"/>
      <c r="H8137" s="10"/>
    </row>
    <row r="8138" spans="2:8" x14ac:dyDescent="0.3">
      <c r="B8138" s="7"/>
      <c r="C8138" s="10"/>
      <c r="D8138" s="10"/>
      <c r="E8138" s="10"/>
      <c r="F8138" s="10"/>
      <c r="G8138" s="10"/>
      <c r="H8138" s="10"/>
    </row>
    <row r="8139" spans="2:8" x14ac:dyDescent="0.3">
      <c r="B8139" s="7"/>
      <c r="C8139" s="10"/>
      <c r="D8139" s="10"/>
      <c r="E8139" s="10"/>
      <c r="F8139" s="10"/>
      <c r="G8139" s="10"/>
      <c r="H8139" s="10"/>
    </row>
    <row r="8140" spans="2:8" x14ac:dyDescent="0.3">
      <c r="B8140" s="7"/>
      <c r="C8140" s="10"/>
      <c r="D8140" s="10"/>
      <c r="E8140" s="10"/>
      <c r="F8140" s="10"/>
      <c r="G8140" s="10"/>
      <c r="H8140" s="10"/>
    </row>
    <row r="8141" spans="2:8" x14ac:dyDescent="0.3">
      <c r="B8141" s="7"/>
      <c r="C8141" s="10"/>
      <c r="D8141" s="10"/>
      <c r="E8141" s="10"/>
      <c r="F8141" s="10"/>
      <c r="G8141" s="10"/>
      <c r="H8141" s="10"/>
    </row>
    <row r="8142" spans="2:8" x14ac:dyDescent="0.3">
      <c r="B8142" s="7"/>
      <c r="C8142" s="10"/>
      <c r="D8142" s="10"/>
      <c r="E8142" s="10"/>
      <c r="F8142" s="10"/>
      <c r="G8142" s="10"/>
      <c r="H8142" s="10"/>
    </row>
    <row r="8143" spans="2:8" x14ac:dyDescent="0.3">
      <c r="B8143" s="7"/>
      <c r="C8143" s="10"/>
      <c r="D8143" s="10"/>
      <c r="E8143" s="10"/>
      <c r="F8143" s="10"/>
      <c r="G8143" s="10"/>
      <c r="H8143" s="10"/>
    </row>
    <row r="8144" spans="2:8" x14ac:dyDescent="0.3">
      <c r="B8144" s="7"/>
      <c r="C8144" s="10"/>
      <c r="D8144" s="10"/>
      <c r="E8144" s="10"/>
      <c r="F8144" s="10"/>
      <c r="G8144" s="10"/>
      <c r="H8144" s="10"/>
    </row>
    <row r="8145" spans="2:8" x14ac:dyDescent="0.3">
      <c r="B8145" s="7"/>
      <c r="C8145" s="10"/>
      <c r="D8145" s="10"/>
      <c r="E8145" s="10"/>
      <c r="F8145" s="10"/>
      <c r="G8145" s="10"/>
      <c r="H8145" s="10"/>
    </row>
    <row r="8146" spans="2:8" x14ac:dyDescent="0.3">
      <c r="B8146" s="7"/>
      <c r="C8146" s="10"/>
      <c r="D8146" s="10"/>
      <c r="E8146" s="10"/>
      <c r="F8146" s="10"/>
      <c r="G8146" s="10"/>
      <c r="H8146" s="10"/>
    </row>
    <row r="8147" spans="2:8" x14ac:dyDescent="0.3">
      <c r="B8147" s="7"/>
      <c r="C8147" s="10"/>
      <c r="D8147" s="10"/>
      <c r="E8147" s="10"/>
      <c r="F8147" s="10"/>
      <c r="G8147" s="10"/>
      <c r="H8147" s="10"/>
    </row>
    <row r="8148" spans="2:8" x14ac:dyDescent="0.3">
      <c r="B8148" s="7"/>
      <c r="C8148" s="10"/>
      <c r="D8148" s="10"/>
      <c r="E8148" s="10"/>
      <c r="F8148" s="10"/>
      <c r="G8148" s="10"/>
      <c r="H8148" s="10"/>
    </row>
    <row r="8149" spans="2:8" x14ac:dyDescent="0.3">
      <c r="B8149" s="7"/>
      <c r="C8149" s="10"/>
      <c r="D8149" s="10"/>
      <c r="E8149" s="10"/>
      <c r="F8149" s="10"/>
      <c r="G8149" s="10"/>
      <c r="H8149" s="10"/>
    </row>
    <row r="8150" spans="2:8" x14ac:dyDescent="0.3">
      <c r="B8150" s="7"/>
      <c r="C8150" s="10"/>
      <c r="D8150" s="10"/>
      <c r="E8150" s="10"/>
      <c r="F8150" s="10"/>
      <c r="G8150" s="10"/>
      <c r="H8150" s="10"/>
    </row>
    <row r="8151" spans="2:8" x14ac:dyDescent="0.3">
      <c r="B8151" s="7"/>
      <c r="C8151" s="10"/>
      <c r="D8151" s="10"/>
      <c r="E8151" s="10"/>
      <c r="F8151" s="10"/>
      <c r="G8151" s="10"/>
      <c r="H8151" s="10"/>
    </row>
    <row r="8152" spans="2:8" x14ac:dyDescent="0.3">
      <c r="B8152" s="7"/>
      <c r="C8152" s="10"/>
      <c r="D8152" s="10"/>
      <c r="E8152" s="10"/>
      <c r="F8152" s="10"/>
      <c r="G8152" s="10"/>
      <c r="H8152" s="10"/>
    </row>
    <row r="8153" spans="2:8" x14ac:dyDescent="0.3">
      <c r="B8153" s="7"/>
      <c r="C8153" s="10"/>
      <c r="D8153" s="10"/>
      <c r="E8153" s="10"/>
      <c r="F8153" s="10"/>
      <c r="G8153" s="10"/>
      <c r="H8153" s="10"/>
    </row>
    <row r="8154" spans="2:8" x14ac:dyDescent="0.3">
      <c r="B8154" s="7"/>
      <c r="C8154" s="10"/>
      <c r="D8154" s="10"/>
      <c r="E8154" s="10"/>
      <c r="F8154" s="10"/>
      <c r="G8154" s="10"/>
      <c r="H8154" s="10"/>
    </row>
    <row r="8155" spans="2:8" x14ac:dyDescent="0.3">
      <c r="B8155" s="7"/>
      <c r="C8155" s="10"/>
      <c r="D8155" s="10"/>
      <c r="E8155" s="10"/>
      <c r="F8155" s="10"/>
      <c r="G8155" s="10"/>
      <c r="H8155" s="10"/>
    </row>
    <row r="8156" spans="2:8" x14ac:dyDescent="0.3">
      <c r="B8156" s="7"/>
      <c r="C8156" s="10"/>
      <c r="D8156" s="10"/>
      <c r="E8156" s="10"/>
      <c r="F8156" s="10"/>
      <c r="G8156" s="10"/>
      <c r="H8156" s="10"/>
    </row>
    <row r="8157" spans="2:8" x14ac:dyDescent="0.3">
      <c r="B8157" s="7"/>
      <c r="C8157" s="10"/>
      <c r="D8157" s="10"/>
      <c r="E8157" s="10"/>
      <c r="F8157" s="10"/>
      <c r="G8157" s="10"/>
      <c r="H8157" s="10"/>
    </row>
    <row r="8158" spans="2:8" x14ac:dyDescent="0.3">
      <c r="B8158" s="7"/>
      <c r="C8158" s="10"/>
      <c r="D8158" s="10"/>
      <c r="E8158" s="10"/>
      <c r="F8158" s="10"/>
      <c r="G8158" s="10"/>
      <c r="H8158" s="10"/>
    </row>
    <row r="8159" spans="2:8" x14ac:dyDescent="0.3">
      <c r="B8159" s="7"/>
      <c r="C8159" s="10"/>
      <c r="D8159" s="10"/>
      <c r="E8159" s="10"/>
      <c r="F8159" s="10"/>
      <c r="G8159" s="10"/>
      <c r="H8159" s="10"/>
    </row>
    <row r="8160" spans="2:8" x14ac:dyDescent="0.3">
      <c r="B8160" s="7"/>
      <c r="C8160" s="10"/>
      <c r="D8160" s="10"/>
      <c r="E8160" s="10"/>
      <c r="F8160" s="10"/>
      <c r="G8160" s="10"/>
      <c r="H8160" s="10"/>
    </row>
    <row r="8161" spans="2:8" x14ac:dyDescent="0.3">
      <c r="B8161" s="7"/>
      <c r="C8161" s="10"/>
      <c r="D8161" s="10"/>
      <c r="E8161" s="10"/>
      <c r="F8161" s="10"/>
      <c r="G8161" s="10"/>
      <c r="H8161" s="10"/>
    </row>
    <row r="8162" spans="2:8" x14ac:dyDescent="0.3">
      <c r="B8162" s="7"/>
      <c r="C8162" s="10"/>
      <c r="D8162" s="10"/>
      <c r="E8162" s="10"/>
      <c r="F8162" s="10"/>
      <c r="G8162" s="10"/>
      <c r="H8162" s="10"/>
    </row>
    <row r="8163" spans="2:8" x14ac:dyDescent="0.3">
      <c r="B8163" s="7"/>
      <c r="C8163" s="10"/>
      <c r="D8163" s="10"/>
      <c r="E8163" s="10"/>
      <c r="F8163" s="10"/>
      <c r="G8163" s="10"/>
      <c r="H8163" s="10"/>
    </row>
    <row r="8164" spans="2:8" x14ac:dyDescent="0.3">
      <c r="B8164" s="7"/>
      <c r="C8164" s="10"/>
      <c r="D8164" s="10"/>
      <c r="E8164" s="10"/>
      <c r="F8164" s="10"/>
      <c r="G8164" s="10"/>
      <c r="H8164" s="10"/>
    </row>
    <row r="8165" spans="2:8" x14ac:dyDescent="0.3">
      <c r="B8165" s="7"/>
      <c r="C8165" s="10"/>
      <c r="D8165" s="10"/>
      <c r="E8165" s="10"/>
      <c r="F8165" s="10"/>
      <c r="G8165" s="10"/>
      <c r="H8165" s="10"/>
    </row>
    <row r="8166" spans="2:8" x14ac:dyDescent="0.3">
      <c r="B8166" s="7"/>
      <c r="C8166" s="10"/>
      <c r="D8166" s="10"/>
      <c r="E8166" s="10"/>
      <c r="F8166" s="10"/>
      <c r="G8166" s="10"/>
      <c r="H8166" s="10"/>
    </row>
    <row r="8167" spans="2:8" x14ac:dyDescent="0.3">
      <c r="B8167" s="7"/>
      <c r="C8167" s="10"/>
      <c r="D8167" s="10"/>
      <c r="E8167" s="10"/>
      <c r="F8167" s="10"/>
      <c r="G8167" s="10"/>
      <c r="H8167" s="10"/>
    </row>
    <row r="8168" spans="2:8" x14ac:dyDescent="0.3">
      <c r="B8168" s="7"/>
      <c r="C8168" s="10"/>
      <c r="D8168" s="10"/>
      <c r="E8168" s="10"/>
      <c r="F8168" s="10"/>
      <c r="G8168" s="10"/>
      <c r="H8168" s="10"/>
    </row>
    <row r="8169" spans="2:8" x14ac:dyDescent="0.3">
      <c r="B8169" s="7"/>
      <c r="C8169" s="10"/>
      <c r="D8169" s="10"/>
      <c r="E8169" s="10"/>
      <c r="F8169" s="10"/>
      <c r="G8169" s="10"/>
      <c r="H8169" s="10"/>
    </row>
    <row r="8170" spans="2:8" x14ac:dyDescent="0.3">
      <c r="B8170" s="7"/>
      <c r="C8170" s="10"/>
      <c r="D8170" s="10"/>
      <c r="E8170" s="10"/>
      <c r="F8170" s="10"/>
      <c r="G8170" s="10"/>
      <c r="H8170" s="10"/>
    </row>
    <row r="8171" spans="2:8" x14ac:dyDescent="0.3">
      <c r="B8171" s="7"/>
      <c r="C8171" s="10"/>
      <c r="D8171" s="10"/>
      <c r="E8171" s="10"/>
      <c r="F8171" s="10"/>
      <c r="G8171" s="10"/>
      <c r="H8171" s="10"/>
    </row>
    <row r="8172" spans="2:8" x14ac:dyDescent="0.3">
      <c r="B8172" s="7"/>
      <c r="C8172" s="10"/>
      <c r="D8172" s="10"/>
      <c r="E8172" s="10"/>
      <c r="F8172" s="10"/>
      <c r="G8172" s="10"/>
      <c r="H8172" s="10"/>
    </row>
    <row r="8173" spans="2:8" x14ac:dyDescent="0.3">
      <c r="B8173" s="7"/>
      <c r="C8173" s="10"/>
      <c r="D8173" s="10"/>
      <c r="E8173" s="10"/>
      <c r="F8173" s="10"/>
      <c r="G8173" s="10"/>
      <c r="H8173" s="10"/>
    </row>
    <row r="8174" spans="2:8" x14ac:dyDescent="0.3">
      <c r="B8174" s="7"/>
      <c r="C8174" s="10"/>
      <c r="D8174" s="10"/>
      <c r="E8174" s="10"/>
      <c r="F8174" s="10"/>
      <c r="G8174" s="10"/>
      <c r="H8174" s="10"/>
    </row>
    <row r="8175" spans="2:8" x14ac:dyDescent="0.3">
      <c r="B8175" s="7"/>
      <c r="C8175" s="10"/>
      <c r="D8175" s="10"/>
      <c r="E8175" s="10"/>
      <c r="F8175" s="10"/>
      <c r="G8175" s="10"/>
      <c r="H8175" s="10"/>
    </row>
    <row r="8176" spans="2:8" x14ac:dyDescent="0.3">
      <c r="B8176" s="7"/>
      <c r="C8176" s="10"/>
      <c r="D8176" s="10"/>
      <c r="E8176" s="10"/>
      <c r="F8176" s="10"/>
      <c r="G8176" s="10"/>
      <c r="H8176" s="10"/>
    </row>
    <row r="8177" spans="2:8" x14ac:dyDescent="0.3">
      <c r="B8177" s="7"/>
      <c r="C8177" s="10"/>
      <c r="D8177" s="10"/>
      <c r="E8177" s="10"/>
      <c r="F8177" s="10"/>
      <c r="G8177" s="10"/>
      <c r="H8177" s="10"/>
    </row>
    <row r="8178" spans="2:8" x14ac:dyDescent="0.3">
      <c r="B8178" s="7"/>
      <c r="C8178" s="10"/>
      <c r="D8178" s="10"/>
      <c r="E8178" s="10"/>
      <c r="F8178" s="10"/>
      <c r="G8178" s="10"/>
      <c r="H8178" s="10"/>
    </row>
    <row r="8179" spans="2:8" x14ac:dyDescent="0.3">
      <c r="B8179" s="7"/>
      <c r="C8179" s="10"/>
      <c r="D8179" s="10"/>
      <c r="E8179" s="10"/>
      <c r="F8179" s="10"/>
      <c r="G8179" s="10"/>
      <c r="H8179" s="10"/>
    </row>
    <row r="8180" spans="2:8" x14ac:dyDescent="0.3">
      <c r="B8180" s="7"/>
      <c r="C8180" s="10"/>
      <c r="D8180" s="10"/>
      <c r="E8180" s="10"/>
      <c r="F8180" s="10"/>
      <c r="G8180" s="10"/>
      <c r="H8180" s="10"/>
    </row>
    <row r="8181" spans="2:8" x14ac:dyDescent="0.3">
      <c r="B8181" s="7"/>
      <c r="C8181" s="10"/>
      <c r="D8181" s="10"/>
      <c r="E8181" s="10"/>
      <c r="F8181" s="10"/>
      <c r="G8181" s="10"/>
      <c r="H8181" s="10"/>
    </row>
    <row r="8182" spans="2:8" x14ac:dyDescent="0.3">
      <c r="B8182" s="7"/>
      <c r="C8182" s="10"/>
      <c r="D8182" s="10"/>
      <c r="E8182" s="10"/>
      <c r="F8182" s="10"/>
      <c r="G8182" s="10"/>
      <c r="H8182" s="10"/>
    </row>
    <row r="8183" spans="2:8" x14ac:dyDescent="0.3">
      <c r="B8183" s="7"/>
      <c r="C8183" s="10"/>
      <c r="D8183" s="10"/>
      <c r="E8183" s="10"/>
      <c r="F8183" s="10"/>
      <c r="G8183" s="10"/>
      <c r="H8183" s="10"/>
    </row>
    <row r="8184" spans="2:8" x14ac:dyDescent="0.3">
      <c r="B8184" s="7"/>
      <c r="C8184" s="10"/>
      <c r="D8184" s="10"/>
      <c r="E8184" s="10"/>
      <c r="F8184" s="10"/>
      <c r="G8184" s="10"/>
      <c r="H8184" s="10"/>
    </row>
    <row r="8185" spans="2:8" x14ac:dyDescent="0.3">
      <c r="B8185" s="7"/>
      <c r="C8185" s="10"/>
      <c r="D8185" s="10"/>
      <c r="E8185" s="10"/>
      <c r="F8185" s="10"/>
      <c r="G8185" s="10"/>
      <c r="H8185" s="10"/>
    </row>
    <row r="8186" spans="2:8" x14ac:dyDescent="0.3">
      <c r="B8186" s="7"/>
      <c r="C8186" s="10"/>
      <c r="D8186" s="10"/>
      <c r="E8186" s="10"/>
      <c r="F8186" s="10"/>
      <c r="G8186" s="10"/>
      <c r="H8186" s="10"/>
    </row>
    <row r="8187" spans="2:8" x14ac:dyDescent="0.3">
      <c r="B8187" s="7"/>
      <c r="C8187" s="10"/>
      <c r="D8187" s="10"/>
      <c r="E8187" s="10"/>
      <c r="F8187" s="10"/>
      <c r="G8187" s="10"/>
      <c r="H8187" s="10"/>
    </row>
    <row r="8188" spans="2:8" x14ac:dyDescent="0.3">
      <c r="B8188" s="7"/>
      <c r="C8188" s="10"/>
      <c r="D8188" s="10"/>
      <c r="E8188" s="10"/>
      <c r="F8188" s="10"/>
      <c r="G8188" s="10"/>
      <c r="H8188" s="10"/>
    </row>
    <row r="8189" spans="2:8" x14ac:dyDescent="0.3">
      <c r="B8189" s="7"/>
      <c r="C8189" s="10"/>
      <c r="D8189" s="10"/>
      <c r="E8189" s="10"/>
      <c r="F8189" s="10"/>
      <c r="G8189" s="10"/>
      <c r="H8189" s="10"/>
    </row>
    <row r="8190" spans="2:8" x14ac:dyDescent="0.3">
      <c r="B8190" s="7"/>
      <c r="C8190" s="10"/>
      <c r="D8190" s="10"/>
      <c r="E8190" s="10"/>
      <c r="F8190" s="10"/>
      <c r="G8190" s="10"/>
      <c r="H8190" s="10"/>
    </row>
    <row r="8191" spans="2:8" x14ac:dyDescent="0.3">
      <c r="B8191" s="7"/>
      <c r="C8191" s="10"/>
      <c r="D8191" s="10"/>
      <c r="E8191" s="10"/>
      <c r="F8191" s="10"/>
      <c r="G8191" s="10"/>
      <c r="H8191" s="10"/>
    </row>
    <row r="8192" spans="2:8" x14ac:dyDescent="0.3">
      <c r="B8192" s="7"/>
      <c r="C8192" s="10"/>
      <c r="D8192" s="10"/>
      <c r="E8192" s="10"/>
      <c r="F8192" s="10"/>
      <c r="G8192" s="10"/>
      <c r="H8192" s="10"/>
    </row>
    <row r="8193" spans="2:8" x14ac:dyDescent="0.3">
      <c r="B8193" s="7"/>
      <c r="C8193" s="10"/>
      <c r="D8193" s="10"/>
      <c r="E8193" s="10"/>
      <c r="F8193" s="10"/>
      <c r="G8193" s="10"/>
      <c r="H8193" s="10"/>
    </row>
    <row r="8194" spans="2:8" x14ac:dyDescent="0.3">
      <c r="B8194" s="7"/>
      <c r="C8194" s="10"/>
      <c r="D8194" s="10"/>
      <c r="E8194" s="10"/>
      <c r="F8194" s="10"/>
      <c r="G8194" s="10"/>
      <c r="H8194" s="10"/>
    </row>
    <row r="8195" spans="2:8" x14ac:dyDescent="0.3">
      <c r="B8195" s="7"/>
      <c r="C8195" s="10"/>
      <c r="D8195" s="10"/>
      <c r="E8195" s="10"/>
      <c r="F8195" s="10"/>
      <c r="G8195" s="10"/>
      <c r="H8195" s="10"/>
    </row>
    <row r="8196" spans="2:8" x14ac:dyDescent="0.3">
      <c r="B8196" s="7"/>
      <c r="C8196" s="10"/>
      <c r="D8196" s="10"/>
      <c r="E8196" s="10"/>
      <c r="F8196" s="10"/>
      <c r="G8196" s="10"/>
      <c r="H8196" s="10"/>
    </row>
    <row r="8197" spans="2:8" x14ac:dyDescent="0.3">
      <c r="B8197" s="7"/>
      <c r="C8197" s="10"/>
      <c r="D8197" s="10"/>
      <c r="E8197" s="10"/>
      <c r="F8197" s="10"/>
      <c r="G8197" s="10"/>
      <c r="H8197" s="10"/>
    </row>
    <row r="8198" spans="2:8" x14ac:dyDescent="0.3">
      <c r="B8198" s="7"/>
      <c r="C8198" s="10"/>
      <c r="D8198" s="10"/>
      <c r="E8198" s="10"/>
      <c r="F8198" s="10"/>
      <c r="G8198" s="10"/>
      <c r="H8198" s="10"/>
    </row>
    <row r="8199" spans="2:8" x14ac:dyDescent="0.3">
      <c r="B8199" s="7"/>
      <c r="C8199" s="10"/>
      <c r="D8199" s="10"/>
      <c r="E8199" s="10"/>
      <c r="F8199" s="10"/>
      <c r="G8199" s="10"/>
      <c r="H8199" s="10"/>
    </row>
    <row r="8200" spans="2:8" x14ac:dyDescent="0.3">
      <c r="B8200" s="7"/>
      <c r="C8200" s="10"/>
      <c r="D8200" s="10"/>
      <c r="E8200" s="10"/>
      <c r="F8200" s="10"/>
      <c r="G8200" s="10"/>
      <c r="H8200" s="10"/>
    </row>
    <row r="8201" spans="2:8" x14ac:dyDescent="0.3">
      <c r="B8201" s="7"/>
      <c r="C8201" s="10"/>
      <c r="D8201" s="10"/>
      <c r="E8201" s="10"/>
      <c r="F8201" s="10"/>
      <c r="G8201" s="10"/>
      <c r="H8201" s="10"/>
    </row>
    <row r="8202" spans="2:8" x14ac:dyDescent="0.3">
      <c r="B8202" s="7"/>
      <c r="C8202" s="10"/>
      <c r="D8202" s="10"/>
      <c r="E8202" s="10"/>
      <c r="F8202" s="10"/>
      <c r="G8202" s="10"/>
      <c r="H8202" s="10"/>
    </row>
    <row r="8203" spans="2:8" x14ac:dyDescent="0.3">
      <c r="B8203" s="7"/>
      <c r="C8203" s="10"/>
      <c r="D8203" s="10"/>
      <c r="E8203" s="10"/>
      <c r="F8203" s="10"/>
      <c r="G8203" s="10"/>
      <c r="H8203" s="10"/>
    </row>
    <row r="8204" spans="2:8" x14ac:dyDescent="0.3">
      <c r="B8204" s="7"/>
      <c r="C8204" s="10"/>
      <c r="D8204" s="10"/>
      <c r="E8204" s="10"/>
      <c r="F8204" s="10"/>
      <c r="G8204" s="10"/>
      <c r="H8204" s="10"/>
    </row>
    <row r="8205" spans="2:8" x14ac:dyDescent="0.3">
      <c r="B8205" s="7"/>
      <c r="C8205" s="10"/>
      <c r="D8205" s="10"/>
      <c r="E8205" s="10"/>
      <c r="F8205" s="10"/>
      <c r="G8205" s="10"/>
      <c r="H8205" s="10"/>
    </row>
    <row r="8206" spans="2:8" x14ac:dyDescent="0.3">
      <c r="B8206" s="7"/>
      <c r="C8206" s="10"/>
      <c r="D8206" s="10"/>
      <c r="E8206" s="10"/>
      <c r="F8206" s="10"/>
      <c r="G8206" s="10"/>
      <c r="H8206" s="10"/>
    </row>
    <row r="8207" spans="2:8" x14ac:dyDescent="0.3">
      <c r="B8207" s="7"/>
      <c r="C8207" s="10"/>
      <c r="D8207" s="10"/>
      <c r="E8207" s="10"/>
      <c r="F8207" s="10"/>
      <c r="G8207" s="10"/>
      <c r="H8207" s="10"/>
    </row>
    <row r="8208" spans="2:8" x14ac:dyDescent="0.3">
      <c r="B8208" s="7"/>
      <c r="C8208" s="10"/>
      <c r="D8208" s="10"/>
      <c r="E8208" s="10"/>
      <c r="F8208" s="10"/>
      <c r="G8208" s="10"/>
      <c r="H8208" s="10"/>
    </row>
    <row r="8209" spans="2:8" x14ac:dyDescent="0.3">
      <c r="B8209" s="7"/>
      <c r="C8209" s="10"/>
      <c r="D8209" s="10"/>
      <c r="E8209" s="10"/>
      <c r="F8209" s="10"/>
      <c r="G8209" s="10"/>
      <c r="H8209" s="10"/>
    </row>
    <row r="8210" spans="2:8" x14ac:dyDescent="0.3">
      <c r="B8210" s="7"/>
      <c r="C8210" s="10"/>
      <c r="D8210" s="10"/>
      <c r="E8210" s="10"/>
      <c r="F8210" s="10"/>
      <c r="G8210" s="10"/>
      <c r="H8210" s="10"/>
    </row>
    <row r="8211" spans="2:8" x14ac:dyDescent="0.3">
      <c r="B8211" s="7"/>
      <c r="C8211" s="10"/>
      <c r="D8211" s="10"/>
      <c r="E8211" s="10"/>
      <c r="F8211" s="10"/>
      <c r="G8211" s="10"/>
      <c r="H8211" s="10"/>
    </row>
    <row r="8212" spans="2:8" x14ac:dyDescent="0.3">
      <c r="B8212" s="7"/>
      <c r="C8212" s="10"/>
      <c r="D8212" s="10"/>
      <c r="E8212" s="10"/>
      <c r="F8212" s="10"/>
      <c r="G8212" s="10"/>
      <c r="H8212" s="10"/>
    </row>
    <row r="8213" spans="2:8" x14ac:dyDescent="0.3">
      <c r="B8213" s="7"/>
      <c r="C8213" s="10"/>
      <c r="D8213" s="10"/>
      <c r="E8213" s="10"/>
      <c r="F8213" s="10"/>
      <c r="G8213" s="10"/>
      <c r="H8213" s="10"/>
    </row>
    <row r="8214" spans="2:8" x14ac:dyDescent="0.3">
      <c r="B8214" s="7"/>
      <c r="C8214" s="10"/>
      <c r="D8214" s="10"/>
      <c r="E8214" s="10"/>
      <c r="F8214" s="10"/>
      <c r="G8214" s="10"/>
      <c r="H8214" s="10"/>
    </row>
    <row r="8215" spans="2:8" x14ac:dyDescent="0.3">
      <c r="B8215" s="7"/>
      <c r="C8215" s="10"/>
      <c r="D8215" s="10"/>
      <c r="E8215" s="10"/>
      <c r="F8215" s="10"/>
      <c r="G8215" s="10"/>
      <c r="H8215" s="10"/>
    </row>
    <row r="8216" spans="2:8" x14ac:dyDescent="0.3">
      <c r="B8216" s="7"/>
      <c r="C8216" s="10"/>
      <c r="D8216" s="10"/>
      <c r="E8216" s="10"/>
      <c r="F8216" s="10"/>
      <c r="G8216" s="10"/>
      <c r="H8216" s="10"/>
    </row>
    <row r="8217" spans="2:8" x14ac:dyDescent="0.3">
      <c r="B8217" s="7"/>
      <c r="C8217" s="10"/>
      <c r="D8217" s="10"/>
      <c r="E8217" s="10"/>
      <c r="F8217" s="10"/>
      <c r="G8217" s="10"/>
      <c r="H8217" s="10"/>
    </row>
    <row r="8218" spans="2:8" x14ac:dyDescent="0.3">
      <c r="B8218" s="7"/>
      <c r="C8218" s="10"/>
      <c r="D8218" s="10"/>
      <c r="E8218" s="10"/>
      <c r="F8218" s="10"/>
      <c r="G8218" s="10"/>
      <c r="H8218" s="10"/>
    </row>
    <row r="8219" spans="2:8" x14ac:dyDescent="0.3">
      <c r="B8219" s="7"/>
      <c r="C8219" s="10"/>
      <c r="D8219" s="10"/>
      <c r="E8219" s="10"/>
      <c r="F8219" s="10"/>
      <c r="G8219" s="10"/>
      <c r="H8219" s="10"/>
    </row>
    <row r="8220" spans="2:8" x14ac:dyDescent="0.3">
      <c r="B8220" s="7"/>
      <c r="C8220" s="10"/>
      <c r="D8220" s="10"/>
      <c r="E8220" s="10"/>
      <c r="F8220" s="10"/>
      <c r="G8220" s="10"/>
      <c r="H8220" s="10"/>
    </row>
    <row r="8221" spans="2:8" x14ac:dyDescent="0.3">
      <c r="B8221" s="7"/>
      <c r="C8221" s="10"/>
      <c r="D8221" s="10"/>
      <c r="E8221" s="10"/>
      <c r="F8221" s="10"/>
      <c r="G8221" s="10"/>
      <c r="H8221" s="10"/>
    </row>
    <row r="8222" spans="2:8" x14ac:dyDescent="0.3">
      <c r="B8222" s="7"/>
      <c r="C8222" s="10"/>
      <c r="D8222" s="10"/>
      <c r="E8222" s="10"/>
      <c r="F8222" s="10"/>
      <c r="G8222" s="10"/>
      <c r="H8222" s="10"/>
    </row>
    <row r="8223" spans="2:8" x14ac:dyDescent="0.3">
      <c r="B8223" s="7"/>
      <c r="C8223" s="10"/>
      <c r="D8223" s="10"/>
      <c r="E8223" s="10"/>
      <c r="F8223" s="10"/>
      <c r="G8223" s="10"/>
      <c r="H8223" s="10"/>
    </row>
    <row r="8224" spans="2:8" x14ac:dyDescent="0.3">
      <c r="B8224" s="7"/>
      <c r="C8224" s="10"/>
      <c r="D8224" s="10"/>
      <c r="E8224" s="10"/>
      <c r="F8224" s="10"/>
      <c r="G8224" s="10"/>
      <c r="H8224" s="10"/>
    </row>
    <row r="8225" spans="2:8" x14ac:dyDescent="0.3">
      <c r="B8225" s="7"/>
      <c r="C8225" s="10"/>
      <c r="D8225" s="10"/>
      <c r="E8225" s="10"/>
      <c r="F8225" s="10"/>
      <c r="G8225" s="10"/>
      <c r="H8225" s="10"/>
    </row>
    <row r="8226" spans="2:8" x14ac:dyDescent="0.3">
      <c r="B8226" s="7"/>
      <c r="C8226" s="10"/>
      <c r="D8226" s="10"/>
      <c r="E8226" s="10"/>
      <c r="F8226" s="10"/>
      <c r="G8226" s="10"/>
      <c r="H8226" s="10"/>
    </row>
    <row r="8227" spans="2:8" x14ac:dyDescent="0.3">
      <c r="B8227" s="7"/>
      <c r="C8227" s="10"/>
      <c r="D8227" s="10"/>
      <c r="E8227" s="10"/>
      <c r="F8227" s="10"/>
      <c r="G8227" s="10"/>
      <c r="H8227" s="10"/>
    </row>
    <row r="8228" spans="2:8" x14ac:dyDescent="0.3">
      <c r="B8228" s="7"/>
      <c r="C8228" s="10"/>
      <c r="D8228" s="10"/>
      <c r="E8228" s="10"/>
      <c r="F8228" s="10"/>
      <c r="G8228" s="10"/>
      <c r="H8228" s="10"/>
    </row>
    <row r="8229" spans="2:8" x14ac:dyDescent="0.3">
      <c r="B8229" s="7"/>
      <c r="C8229" s="10"/>
      <c r="D8229" s="10"/>
      <c r="E8229" s="10"/>
      <c r="F8229" s="10"/>
      <c r="G8229" s="10"/>
      <c r="H8229" s="10"/>
    </row>
    <row r="8230" spans="2:8" x14ac:dyDescent="0.3">
      <c r="B8230" s="7"/>
      <c r="C8230" s="10"/>
      <c r="D8230" s="10"/>
      <c r="E8230" s="10"/>
      <c r="F8230" s="10"/>
      <c r="G8230" s="10"/>
      <c r="H8230" s="10"/>
    </row>
    <row r="8231" spans="2:8" x14ac:dyDescent="0.3">
      <c r="B8231" s="7"/>
      <c r="C8231" s="10"/>
      <c r="D8231" s="10"/>
      <c r="E8231" s="10"/>
      <c r="F8231" s="10"/>
      <c r="G8231" s="10"/>
      <c r="H8231" s="10"/>
    </row>
    <row r="8232" spans="2:8" x14ac:dyDescent="0.3">
      <c r="B8232" s="7"/>
      <c r="C8232" s="10"/>
      <c r="D8232" s="10"/>
      <c r="E8232" s="10"/>
      <c r="F8232" s="10"/>
      <c r="G8232" s="10"/>
      <c r="H8232" s="10"/>
    </row>
    <row r="8233" spans="2:8" x14ac:dyDescent="0.3">
      <c r="B8233" s="7"/>
      <c r="C8233" s="10"/>
      <c r="D8233" s="10"/>
      <c r="E8233" s="10"/>
      <c r="F8233" s="10"/>
      <c r="G8233" s="10"/>
      <c r="H8233" s="10"/>
    </row>
    <row r="8234" spans="2:8" x14ac:dyDescent="0.3">
      <c r="B8234" s="7"/>
      <c r="C8234" s="10"/>
      <c r="D8234" s="10"/>
      <c r="E8234" s="10"/>
      <c r="F8234" s="10"/>
      <c r="G8234" s="10"/>
      <c r="H8234" s="10"/>
    </row>
    <row r="8235" spans="2:8" x14ac:dyDescent="0.3">
      <c r="B8235" s="7"/>
      <c r="C8235" s="10"/>
      <c r="D8235" s="10"/>
      <c r="E8235" s="10"/>
      <c r="F8235" s="10"/>
      <c r="G8235" s="10"/>
      <c r="H8235" s="10"/>
    </row>
    <row r="8236" spans="2:8" x14ac:dyDescent="0.3">
      <c r="B8236" s="7"/>
      <c r="C8236" s="10"/>
      <c r="D8236" s="10"/>
      <c r="E8236" s="10"/>
      <c r="F8236" s="10"/>
      <c r="G8236" s="10"/>
      <c r="H8236" s="10"/>
    </row>
    <row r="8237" spans="2:8" x14ac:dyDescent="0.3">
      <c r="B8237" s="7"/>
      <c r="C8237" s="10"/>
      <c r="D8237" s="10"/>
      <c r="E8237" s="10"/>
      <c r="F8237" s="10"/>
      <c r="G8237" s="10"/>
      <c r="H8237" s="10"/>
    </row>
    <row r="8238" spans="2:8" x14ac:dyDescent="0.3">
      <c r="B8238" s="7"/>
      <c r="C8238" s="10"/>
      <c r="D8238" s="10"/>
      <c r="E8238" s="10"/>
      <c r="F8238" s="10"/>
      <c r="G8238" s="10"/>
      <c r="H8238" s="10"/>
    </row>
    <row r="8239" spans="2:8" x14ac:dyDescent="0.3">
      <c r="B8239" s="7"/>
      <c r="C8239" s="10"/>
      <c r="D8239" s="10"/>
      <c r="E8239" s="10"/>
      <c r="F8239" s="10"/>
      <c r="G8239" s="10"/>
      <c r="H8239" s="10"/>
    </row>
    <row r="8240" spans="2:8" x14ac:dyDescent="0.3">
      <c r="B8240" s="7"/>
      <c r="C8240" s="10"/>
      <c r="D8240" s="10"/>
      <c r="E8240" s="10"/>
      <c r="F8240" s="10"/>
      <c r="G8240" s="10"/>
      <c r="H8240" s="10"/>
    </row>
    <row r="8241" spans="2:8" x14ac:dyDescent="0.3">
      <c r="B8241" s="7"/>
      <c r="C8241" s="10"/>
      <c r="D8241" s="10"/>
      <c r="E8241" s="10"/>
      <c r="F8241" s="10"/>
      <c r="G8241" s="10"/>
      <c r="H8241" s="10"/>
    </row>
    <row r="8242" spans="2:8" x14ac:dyDescent="0.3">
      <c r="B8242" s="7"/>
      <c r="C8242" s="10"/>
      <c r="D8242" s="10"/>
      <c r="E8242" s="10"/>
      <c r="F8242" s="10"/>
      <c r="G8242" s="10"/>
      <c r="H8242" s="10"/>
    </row>
    <row r="8243" spans="2:8" x14ac:dyDescent="0.3">
      <c r="B8243" s="7"/>
      <c r="C8243" s="10"/>
      <c r="D8243" s="10"/>
      <c r="E8243" s="10"/>
      <c r="F8243" s="10"/>
      <c r="G8243" s="10"/>
      <c r="H8243" s="10"/>
    </row>
    <row r="8244" spans="2:8" x14ac:dyDescent="0.3">
      <c r="B8244" s="7"/>
      <c r="C8244" s="10"/>
      <c r="D8244" s="10"/>
      <c r="E8244" s="10"/>
      <c r="F8244" s="10"/>
      <c r="G8244" s="10"/>
      <c r="H8244" s="10"/>
    </row>
    <row r="8245" spans="2:8" x14ac:dyDescent="0.3">
      <c r="B8245" s="7"/>
      <c r="C8245" s="10"/>
      <c r="D8245" s="10"/>
      <c r="E8245" s="10"/>
      <c r="F8245" s="10"/>
      <c r="G8245" s="10"/>
      <c r="H8245" s="10"/>
    </row>
    <row r="8246" spans="2:8" x14ac:dyDescent="0.3">
      <c r="B8246" s="7"/>
      <c r="C8246" s="10"/>
      <c r="D8246" s="10"/>
      <c r="E8246" s="10"/>
      <c r="F8246" s="10"/>
      <c r="G8246" s="10"/>
      <c r="H8246" s="10"/>
    </row>
    <row r="8247" spans="2:8" x14ac:dyDescent="0.3">
      <c r="B8247" s="7"/>
      <c r="C8247" s="10"/>
      <c r="D8247" s="10"/>
      <c r="E8247" s="10"/>
      <c r="F8247" s="10"/>
      <c r="G8247" s="10"/>
      <c r="H8247" s="10"/>
    </row>
    <row r="8248" spans="2:8" x14ac:dyDescent="0.3">
      <c r="B8248" s="7"/>
      <c r="C8248" s="10"/>
      <c r="D8248" s="10"/>
      <c r="E8248" s="10"/>
      <c r="F8248" s="10"/>
      <c r="G8248" s="10"/>
      <c r="H8248" s="10"/>
    </row>
    <row r="8249" spans="2:8" x14ac:dyDescent="0.3">
      <c r="B8249" s="7"/>
      <c r="C8249" s="10"/>
      <c r="D8249" s="10"/>
      <c r="E8249" s="10"/>
      <c r="F8249" s="10"/>
      <c r="G8249" s="10"/>
      <c r="H8249" s="10"/>
    </row>
    <row r="8250" spans="2:8" x14ac:dyDescent="0.3">
      <c r="B8250" s="7"/>
      <c r="C8250" s="10"/>
      <c r="D8250" s="10"/>
      <c r="E8250" s="10"/>
      <c r="F8250" s="10"/>
      <c r="G8250" s="10"/>
      <c r="H8250" s="10"/>
    </row>
    <row r="8251" spans="2:8" x14ac:dyDescent="0.3">
      <c r="B8251" s="7"/>
      <c r="C8251" s="10"/>
      <c r="D8251" s="10"/>
      <c r="E8251" s="10"/>
      <c r="F8251" s="10"/>
      <c r="G8251" s="10"/>
      <c r="H8251" s="10"/>
    </row>
    <row r="8252" spans="2:8" x14ac:dyDescent="0.3">
      <c r="B8252" s="7"/>
      <c r="C8252" s="10"/>
      <c r="D8252" s="10"/>
      <c r="E8252" s="10"/>
      <c r="F8252" s="10"/>
      <c r="G8252" s="10"/>
      <c r="H8252" s="10"/>
    </row>
    <row r="8253" spans="2:8" x14ac:dyDescent="0.3">
      <c r="B8253" s="7"/>
      <c r="C8253" s="10"/>
      <c r="D8253" s="10"/>
      <c r="E8253" s="10"/>
      <c r="F8253" s="10"/>
      <c r="G8253" s="10"/>
      <c r="H8253" s="10"/>
    </row>
    <row r="8254" spans="2:8" x14ac:dyDescent="0.3">
      <c r="B8254" s="7"/>
      <c r="C8254" s="10"/>
      <c r="D8254" s="10"/>
      <c r="E8254" s="10"/>
      <c r="F8254" s="10"/>
      <c r="G8254" s="10"/>
      <c r="H8254" s="10"/>
    </row>
    <row r="8255" spans="2:8" x14ac:dyDescent="0.3">
      <c r="B8255" s="7"/>
      <c r="C8255" s="10"/>
      <c r="D8255" s="10"/>
      <c r="E8255" s="10"/>
      <c r="F8255" s="10"/>
      <c r="G8255" s="10"/>
      <c r="H8255" s="10"/>
    </row>
    <row r="8256" spans="2:8" x14ac:dyDescent="0.3">
      <c r="B8256" s="7"/>
      <c r="C8256" s="10"/>
      <c r="D8256" s="10"/>
      <c r="E8256" s="10"/>
      <c r="F8256" s="10"/>
      <c r="G8256" s="10"/>
      <c r="H8256" s="10"/>
    </row>
    <row r="8257" spans="2:8" x14ac:dyDescent="0.3">
      <c r="B8257" s="7"/>
      <c r="C8257" s="10"/>
      <c r="D8257" s="10"/>
      <c r="E8257" s="10"/>
      <c r="F8257" s="10"/>
      <c r="G8257" s="10"/>
      <c r="H8257" s="10"/>
    </row>
    <row r="8258" spans="2:8" x14ac:dyDescent="0.3">
      <c r="B8258" s="7"/>
      <c r="C8258" s="10"/>
      <c r="D8258" s="10"/>
      <c r="E8258" s="10"/>
      <c r="F8258" s="10"/>
      <c r="G8258" s="10"/>
      <c r="H8258" s="10"/>
    </row>
    <row r="8259" spans="2:8" x14ac:dyDescent="0.3">
      <c r="B8259" s="7"/>
      <c r="C8259" s="10"/>
      <c r="D8259" s="10"/>
      <c r="E8259" s="10"/>
      <c r="F8259" s="10"/>
      <c r="G8259" s="10"/>
      <c r="H8259" s="10"/>
    </row>
    <row r="8260" spans="2:8" x14ac:dyDescent="0.3">
      <c r="B8260" s="7"/>
      <c r="C8260" s="10"/>
      <c r="D8260" s="10"/>
      <c r="E8260" s="10"/>
      <c r="F8260" s="10"/>
      <c r="G8260" s="10"/>
      <c r="H8260" s="10"/>
    </row>
    <row r="8261" spans="2:8" x14ac:dyDescent="0.3">
      <c r="B8261" s="7"/>
      <c r="C8261" s="10"/>
      <c r="D8261" s="10"/>
      <c r="E8261" s="10"/>
      <c r="F8261" s="10"/>
      <c r="G8261" s="10"/>
      <c r="H8261" s="10"/>
    </row>
    <row r="8262" spans="2:8" x14ac:dyDescent="0.3">
      <c r="B8262" s="7"/>
      <c r="C8262" s="10"/>
      <c r="D8262" s="10"/>
      <c r="E8262" s="10"/>
      <c r="F8262" s="10"/>
      <c r="G8262" s="10"/>
      <c r="H8262" s="10"/>
    </row>
    <row r="8263" spans="2:8" x14ac:dyDescent="0.3">
      <c r="B8263" s="7"/>
      <c r="C8263" s="10"/>
      <c r="D8263" s="10"/>
      <c r="E8263" s="10"/>
      <c r="F8263" s="10"/>
      <c r="G8263" s="10"/>
      <c r="H8263" s="10"/>
    </row>
    <row r="8264" spans="2:8" x14ac:dyDescent="0.3">
      <c r="B8264" s="7"/>
      <c r="C8264" s="10"/>
      <c r="D8264" s="10"/>
      <c r="E8264" s="10"/>
      <c r="F8264" s="10"/>
      <c r="G8264" s="10"/>
      <c r="H8264" s="10"/>
    </row>
    <row r="8265" spans="2:8" x14ac:dyDescent="0.3">
      <c r="B8265" s="7"/>
      <c r="C8265" s="10"/>
      <c r="D8265" s="10"/>
      <c r="E8265" s="10"/>
      <c r="F8265" s="10"/>
      <c r="G8265" s="10"/>
      <c r="H8265" s="10"/>
    </row>
    <row r="8266" spans="2:8" x14ac:dyDescent="0.3">
      <c r="B8266" s="7"/>
      <c r="C8266" s="10"/>
      <c r="D8266" s="10"/>
      <c r="E8266" s="10"/>
      <c r="F8266" s="10"/>
      <c r="G8266" s="10"/>
      <c r="H8266" s="10"/>
    </row>
    <row r="8267" spans="2:8" x14ac:dyDescent="0.3">
      <c r="B8267" s="7"/>
      <c r="C8267" s="10"/>
      <c r="D8267" s="10"/>
      <c r="E8267" s="10"/>
      <c r="F8267" s="10"/>
      <c r="G8267" s="10"/>
      <c r="H8267" s="10"/>
    </row>
    <row r="8268" spans="2:8" x14ac:dyDescent="0.3">
      <c r="B8268" s="7"/>
      <c r="C8268" s="10"/>
      <c r="D8268" s="10"/>
      <c r="E8268" s="10"/>
      <c r="F8268" s="10"/>
      <c r="G8268" s="10"/>
      <c r="H8268" s="10"/>
    </row>
    <row r="8269" spans="2:8" x14ac:dyDescent="0.3">
      <c r="B8269" s="7"/>
      <c r="C8269" s="10"/>
      <c r="D8269" s="10"/>
      <c r="E8269" s="10"/>
      <c r="F8269" s="10"/>
      <c r="G8269" s="10"/>
      <c r="H8269" s="10"/>
    </row>
    <row r="8270" spans="2:8" x14ac:dyDescent="0.3">
      <c r="B8270" s="7"/>
      <c r="C8270" s="10"/>
      <c r="D8270" s="10"/>
      <c r="E8270" s="10"/>
      <c r="F8270" s="10"/>
      <c r="G8270" s="10"/>
      <c r="H8270" s="10"/>
    </row>
    <row r="8271" spans="2:8" x14ac:dyDescent="0.3">
      <c r="B8271" s="7"/>
      <c r="C8271" s="10"/>
      <c r="D8271" s="10"/>
      <c r="E8271" s="10"/>
      <c r="F8271" s="10"/>
      <c r="G8271" s="10"/>
      <c r="H8271" s="10"/>
    </row>
    <row r="8272" spans="2:8" x14ac:dyDescent="0.3">
      <c r="B8272" s="7"/>
      <c r="C8272" s="10"/>
      <c r="D8272" s="10"/>
      <c r="E8272" s="10"/>
      <c r="F8272" s="10"/>
      <c r="G8272" s="10"/>
      <c r="H8272" s="10"/>
    </row>
    <row r="8273" spans="2:8" x14ac:dyDescent="0.3">
      <c r="B8273" s="7"/>
      <c r="C8273" s="10"/>
      <c r="D8273" s="10"/>
      <c r="E8273" s="10"/>
      <c r="F8273" s="10"/>
      <c r="G8273" s="10"/>
      <c r="H8273" s="10"/>
    </row>
    <row r="8274" spans="2:8" x14ac:dyDescent="0.3">
      <c r="B8274" s="7"/>
      <c r="C8274" s="10"/>
      <c r="D8274" s="10"/>
      <c r="E8274" s="10"/>
      <c r="F8274" s="10"/>
      <c r="G8274" s="10"/>
      <c r="H8274" s="10"/>
    </row>
    <row r="8275" spans="2:8" x14ac:dyDescent="0.3">
      <c r="B8275" s="7"/>
      <c r="C8275" s="10"/>
      <c r="D8275" s="10"/>
      <c r="E8275" s="10"/>
      <c r="F8275" s="10"/>
      <c r="G8275" s="10"/>
      <c r="H8275" s="10"/>
    </row>
    <row r="8276" spans="2:8" x14ac:dyDescent="0.3">
      <c r="B8276" s="7"/>
      <c r="C8276" s="10"/>
      <c r="D8276" s="10"/>
      <c r="E8276" s="10"/>
      <c r="F8276" s="10"/>
      <c r="G8276" s="10"/>
      <c r="H8276" s="10"/>
    </row>
    <row r="8277" spans="2:8" x14ac:dyDescent="0.3">
      <c r="B8277" s="7"/>
      <c r="C8277" s="10"/>
      <c r="D8277" s="10"/>
      <c r="E8277" s="10"/>
      <c r="F8277" s="10"/>
      <c r="G8277" s="10"/>
      <c r="H8277" s="10"/>
    </row>
    <row r="8278" spans="2:8" x14ac:dyDescent="0.3">
      <c r="B8278" s="7"/>
      <c r="C8278" s="10"/>
      <c r="D8278" s="10"/>
      <c r="E8278" s="10"/>
      <c r="F8278" s="10"/>
      <c r="G8278" s="10"/>
      <c r="H8278" s="10"/>
    </row>
    <row r="8279" spans="2:8" x14ac:dyDescent="0.3">
      <c r="B8279" s="7"/>
      <c r="C8279" s="10"/>
      <c r="D8279" s="10"/>
      <c r="E8279" s="10"/>
      <c r="F8279" s="10"/>
      <c r="G8279" s="10"/>
      <c r="H8279" s="10"/>
    </row>
    <row r="8280" spans="2:8" x14ac:dyDescent="0.3">
      <c r="B8280" s="7"/>
      <c r="C8280" s="10"/>
      <c r="D8280" s="10"/>
      <c r="E8280" s="10"/>
      <c r="F8280" s="10"/>
      <c r="G8280" s="10"/>
      <c r="H8280" s="10"/>
    </row>
    <row r="8281" spans="2:8" x14ac:dyDescent="0.3">
      <c r="B8281" s="7"/>
      <c r="C8281" s="10"/>
      <c r="D8281" s="10"/>
      <c r="E8281" s="10"/>
      <c r="F8281" s="10"/>
      <c r="G8281" s="10"/>
      <c r="H8281" s="10"/>
    </row>
    <row r="8282" spans="2:8" x14ac:dyDescent="0.3">
      <c r="B8282" s="7"/>
      <c r="C8282" s="10"/>
      <c r="D8282" s="10"/>
      <c r="E8282" s="10"/>
      <c r="F8282" s="10"/>
      <c r="G8282" s="10"/>
      <c r="H8282" s="10"/>
    </row>
    <row r="8283" spans="2:8" x14ac:dyDescent="0.3">
      <c r="B8283" s="7"/>
      <c r="C8283" s="10"/>
      <c r="D8283" s="10"/>
      <c r="E8283" s="10"/>
      <c r="F8283" s="10"/>
      <c r="G8283" s="10"/>
      <c r="H8283" s="10"/>
    </row>
    <row r="8284" spans="2:8" x14ac:dyDescent="0.3">
      <c r="B8284" s="7"/>
      <c r="C8284" s="10"/>
      <c r="D8284" s="10"/>
      <c r="E8284" s="10"/>
      <c r="F8284" s="10"/>
      <c r="G8284" s="10"/>
      <c r="H8284" s="10"/>
    </row>
    <row r="8285" spans="2:8" x14ac:dyDescent="0.3">
      <c r="B8285" s="7"/>
      <c r="C8285" s="10"/>
      <c r="D8285" s="10"/>
      <c r="E8285" s="10"/>
      <c r="F8285" s="10"/>
      <c r="G8285" s="10"/>
      <c r="H8285" s="10"/>
    </row>
    <row r="8286" spans="2:8" x14ac:dyDescent="0.3">
      <c r="B8286" s="7"/>
      <c r="C8286" s="10"/>
      <c r="D8286" s="10"/>
      <c r="E8286" s="10"/>
      <c r="F8286" s="10"/>
      <c r="G8286" s="10"/>
      <c r="H8286" s="10"/>
    </row>
    <row r="8287" spans="2:8" x14ac:dyDescent="0.3">
      <c r="B8287" s="7"/>
      <c r="C8287" s="10"/>
      <c r="D8287" s="10"/>
      <c r="E8287" s="10"/>
      <c r="F8287" s="10"/>
      <c r="G8287" s="10"/>
      <c r="H8287" s="10"/>
    </row>
    <row r="8288" spans="2:8" x14ac:dyDescent="0.3">
      <c r="B8288" s="7"/>
      <c r="C8288" s="10"/>
      <c r="D8288" s="10"/>
      <c r="E8288" s="10"/>
      <c r="F8288" s="10"/>
      <c r="G8288" s="10"/>
      <c r="H8288" s="10"/>
    </row>
    <row r="8289" spans="2:8" x14ac:dyDescent="0.3">
      <c r="B8289" s="7"/>
      <c r="C8289" s="10"/>
      <c r="D8289" s="10"/>
      <c r="E8289" s="10"/>
      <c r="F8289" s="10"/>
      <c r="G8289" s="10"/>
      <c r="H8289" s="10"/>
    </row>
    <row r="8290" spans="2:8" x14ac:dyDescent="0.3">
      <c r="B8290" s="7"/>
      <c r="C8290" s="10"/>
      <c r="D8290" s="10"/>
      <c r="E8290" s="10"/>
      <c r="F8290" s="10"/>
      <c r="G8290" s="10"/>
      <c r="H8290" s="10"/>
    </row>
    <row r="8291" spans="2:8" x14ac:dyDescent="0.3">
      <c r="B8291" s="7"/>
      <c r="C8291" s="10"/>
      <c r="D8291" s="10"/>
      <c r="E8291" s="10"/>
      <c r="F8291" s="10"/>
      <c r="G8291" s="10"/>
      <c r="H8291" s="10"/>
    </row>
    <row r="8292" spans="2:8" x14ac:dyDescent="0.3">
      <c r="B8292" s="7"/>
      <c r="C8292" s="10"/>
      <c r="D8292" s="10"/>
      <c r="E8292" s="10"/>
      <c r="F8292" s="10"/>
      <c r="G8292" s="10"/>
      <c r="H8292" s="10"/>
    </row>
    <row r="8293" spans="2:8" x14ac:dyDescent="0.3">
      <c r="B8293" s="7"/>
      <c r="C8293" s="10"/>
      <c r="D8293" s="10"/>
      <c r="E8293" s="10"/>
      <c r="F8293" s="10"/>
      <c r="G8293" s="10"/>
      <c r="H8293" s="10"/>
    </row>
    <row r="8294" spans="2:8" x14ac:dyDescent="0.3">
      <c r="B8294" s="7"/>
      <c r="C8294" s="10"/>
      <c r="D8294" s="10"/>
      <c r="E8294" s="10"/>
      <c r="F8294" s="10"/>
      <c r="G8294" s="10"/>
      <c r="H8294" s="10"/>
    </row>
    <row r="8295" spans="2:8" x14ac:dyDescent="0.3">
      <c r="B8295" s="7"/>
      <c r="C8295" s="10"/>
      <c r="D8295" s="10"/>
      <c r="E8295" s="10"/>
      <c r="F8295" s="10"/>
      <c r="G8295" s="10"/>
      <c r="H8295" s="10"/>
    </row>
    <row r="8296" spans="2:8" x14ac:dyDescent="0.3">
      <c r="B8296" s="7"/>
      <c r="C8296" s="10"/>
      <c r="D8296" s="10"/>
      <c r="E8296" s="10"/>
      <c r="F8296" s="10"/>
      <c r="G8296" s="10"/>
      <c r="H8296" s="10"/>
    </row>
    <row r="8297" spans="2:8" x14ac:dyDescent="0.3">
      <c r="B8297" s="7"/>
      <c r="C8297" s="10"/>
      <c r="D8297" s="10"/>
      <c r="E8297" s="10"/>
      <c r="F8297" s="10"/>
      <c r="G8297" s="10"/>
      <c r="H8297" s="10"/>
    </row>
    <row r="8298" spans="2:8" x14ac:dyDescent="0.3">
      <c r="B8298" s="7"/>
      <c r="C8298" s="10"/>
      <c r="D8298" s="10"/>
      <c r="E8298" s="10"/>
      <c r="F8298" s="10"/>
      <c r="G8298" s="10"/>
      <c r="H8298" s="10"/>
    </row>
    <row r="8299" spans="2:8" x14ac:dyDescent="0.3">
      <c r="B8299" s="7"/>
      <c r="C8299" s="10"/>
      <c r="D8299" s="10"/>
      <c r="E8299" s="10"/>
      <c r="F8299" s="10"/>
      <c r="G8299" s="10"/>
      <c r="H8299" s="10"/>
    </row>
    <row r="8300" spans="2:8" x14ac:dyDescent="0.3">
      <c r="B8300" s="7"/>
      <c r="C8300" s="10"/>
      <c r="D8300" s="10"/>
      <c r="E8300" s="10"/>
      <c r="F8300" s="10"/>
      <c r="G8300" s="10"/>
      <c r="H8300" s="10"/>
    </row>
    <row r="8301" spans="2:8" x14ac:dyDescent="0.3">
      <c r="B8301" s="7"/>
      <c r="C8301" s="10"/>
      <c r="D8301" s="10"/>
      <c r="E8301" s="10"/>
      <c r="F8301" s="10"/>
      <c r="G8301" s="10"/>
      <c r="H8301" s="10"/>
    </row>
    <row r="8302" spans="2:8" x14ac:dyDescent="0.3">
      <c r="B8302" s="7"/>
      <c r="C8302" s="10"/>
      <c r="D8302" s="10"/>
      <c r="E8302" s="10"/>
      <c r="F8302" s="10"/>
      <c r="G8302" s="10"/>
      <c r="H8302" s="10"/>
    </row>
    <row r="8303" spans="2:8" x14ac:dyDescent="0.3">
      <c r="B8303" s="7"/>
      <c r="C8303" s="10"/>
      <c r="D8303" s="10"/>
      <c r="E8303" s="10"/>
      <c r="F8303" s="10"/>
      <c r="G8303" s="10"/>
      <c r="H8303" s="10"/>
    </row>
    <row r="8304" spans="2:8" x14ac:dyDescent="0.3">
      <c r="B8304" s="7"/>
      <c r="C8304" s="10"/>
      <c r="D8304" s="10"/>
      <c r="E8304" s="10"/>
      <c r="F8304" s="10"/>
      <c r="G8304" s="10"/>
      <c r="H8304" s="10"/>
    </row>
    <row r="8305" spans="2:8" x14ac:dyDescent="0.3">
      <c r="B8305" s="7"/>
      <c r="C8305" s="10"/>
      <c r="D8305" s="10"/>
      <c r="E8305" s="10"/>
      <c r="F8305" s="10"/>
      <c r="G8305" s="10"/>
      <c r="H8305" s="10"/>
    </row>
    <row r="8306" spans="2:8" x14ac:dyDescent="0.3">
      <c r="B8306" s="7"/>
      <c r="C8306" s="10"/>
      <c r="D8306" s="10"/>
      <c r="E8306" s="10"/>
      <c r="F8306" s="10"/>
      <c r="G8306" s="10"/>
      <c r="H8306" s="10"/>
    </row>
    <row r="8307" spans="2:8" x14ac:dyDescent="0.3">
      <c r="B8307" s="7"/>
      <c r="C8307" s="10"/>
      <c r="D8307" s="10"/>
      <c r="E8307" s="10"/>
      <c r="F8307" s="10"/>
      <c r="G8307" s="10"/>
      <c r="H8307" s="10"/>
    </row>
    <row r="8308" spans="2:8" x14ac:dyDescent="0.3">
      <c r="B8308" s="7"/>
      <c r="C8308" s="10"/>
      <c r="D8308" s="10"/>
      <c r="E8308" s="10"/>
      <c r="F8308" s="10"/>
      <c r="G8308" s="10"/>
      <c r="H8308" s="10"/>
    </row>
    <row r="8309" spans="2:8" x14ac:dyDescent="0.3">
      <c r="B8309" s="7"/>
      <c r="C8309" s="10"/>
      <c r="D8309" s="10"/>
      <c r="E8309" s="10"/>
      <c r="F8309" s="10"/>
      <c r="G8309" s="10"/>
      <c r="H8309" s="10"/>
    </row>
    <row r="8310" spans="2:8" x14ac:dyDescent="0.3">
      <c r="B8310" s="7"/>
      <c r="C8310" s="10"/>
      <c r="D8310" s="10"/>
      <c r="E8310" s="10"/>
      <c r="F8310" s="10"/>
      <c r="G8310" s="10"/>
      <c r="H8310" s="10"/>
    </row>
    <row r="8311" spans="2:8" x14ac:dyDescent="0.3">
      <c r="B8311" s="7"/>
      <c r="C8311" s="10"/>
      <c r="D8311" s="10"/>
      <c r="E8311" s="10"/>
      <c r="F8311" s="10"/>
      <c r="G8311" s="10"/>
      <c r="H8311" s="10"/>
    </row>
    <row r="8312" spans="2:8" x14ac:dyDescent="0.3">
      <c r="B8312" s="7"/>
      <c r="C8312" s="10"/>
      <c r="D8312" s="10"/>
      <c r="E8312" s="10"/>
      <c r="F8312" s="10"/>
      <c r="G8312" s="10"/>
      <c r="H8312" s="10"/>
    </row>
    <row r="8313" spans="2:8" x14ac:dyDescent="0.3">
      <c r="B8313" s="7"/>
      <c r="C8313" s="10"/>
      <c r="D8313" s="10"/>
      <c r="E8313" s="10"/>
      <c r="F8313" s="10"/>
      <c r="G8313" s="10"/>
      <c r="H8313" s="10"/>
    </row>
    <row r="8314" spans="2:8" x14ac:dyDescent="0.3">
      <c r="B8314" s="7"/>
      <c r="C8314" s="10"/>
      <c r="D8314" s="10"/>
      <c r="E8314" s="10"/>
      <c r="F8314" s="10"/>
      <c r="G8314" s="10"/>
      <c r="H8314" s="10"/>
    </row>
    <row r="8315" spans="2:8" x14ac:dyDescent="0.3">
      <c r="B8315" s="7"/>
      <c r="C8315" s="10"/>
      <c r="D8315" s="10"/>
      <c r="E8315" s="10"/>
      <c r="F8315" s="10"/>
      <c r="G8315" s="10"/>
      <c r="H8315" s="10"/>
    </row>
    <row r="8316" spans="2:8" x14ac:dyDescent="0.3">
      <c r="B8316" s="7"/>
      <c r="C8316" s="10"/>
      <c r="D8316" s="10"/>
      <c r="E8316" s="10"/>
      <c r="F8316" s="10"/>
      <c r="G8316" s="10"/>
      <c r="H8316" s="10"/>
    </row>
    <row r="8317" spans="2:8" x14ac:dyDescent="0.3">
      <c r="B8317" s="7"/>
      <c r="C8317" s="10"/>
      <c r="D8317" s="10"/>
      <c r="E8317" s="10"/>
      <c r="F8317" s="10"/>
      <c r="G8317" s="10"/>
      <c r="H8317" s="10"/>
    </row>
    <row r="8318" spans="2:8" x14ac:dyDescent="0.3">
      <c r="B8318" s="7"/>
      <c r="C8318" s="10"/>
      <c r="D8318" s="10"/>
      <c r="E8318" s="10"/>
      <c r="F8318" s="10"/>
      <c r="G8318" s="10"/>
      <c r="H8318" s="10"/>
    </row>
    <row r="8319" spans="2:8" x14ac:dyDescent="0.3">
      <c r="B8319" s="7"/>
      <c r="C8319" s="10"/>
      <c r="D8319" s="10"/>
      <c r="E8319" s="10"/>
      <c r="F8319" s="10"/>
      <c r="G8319" s="10"/>
      <c r="H8319" s="10"/>
    </row>
    <row r="8320" spans="2:8" x14ac:dyDescent="0.3">
      <c r="B8320" s="7"/>
      <c r="C8320" s="10"/>
      <c r="D8320" s="10"/>
      <c r="E8320" s="10"/>
      <c r="F8320" s="10"/>
      <c r="G8320" s="10"/>
      <c r="H8320" s="10"/>
    </row>
    <row r="8321" spans="2:8" x14ac:dyDescent="0.3">
      <c r="B8321" s="7"/>
      <c r="C8321" s="10"/>
      <c r="D8321" s="10"/>
      <c r="E8321" s="10"/>
      <c r="F8321" s="10"/>
      <c r="G8321" s="10"/>
      <c r="H8321" s="10"/>
    </row>
    <row r="8322" spans="2:8" x14ac:dyDescent="0.3">
      <c r="B8322" s="7"/>
      <c r="C8322" s="10"/>
      <c r="D8322" s="10"/>
      <c r="E8322" s="10"/>
      <c r="F8322" s="10"/>
      <c r="G8322" s="10"/>
      <c r="H8322" s="10"/>
    </row>
    <row r="8323" spans="2:8" x14ac:dyDescent="0.3">
      <c r="B8323" s="7"/>
      <c r="C8323" s="10"/>
      <c r="D8323" s="10"/>
      <c r="E8323" s="10"/>
      <c r="F8323" s="10"/>
      <c r="G8323" s="10"/>
      <c r="H8323" s="10"/>
    </row>
    <row r="8324" spans="2:8" x14ac:dyDescent="0.3">
      <c r="B8324" s="7"/>
      <c r="C8324" s="10"/>
      <c r="D8324" s="10"/>
      <c r="E8324" s="10"/>
      <c r="F8324" s="10"/>
      <c r="G8324" s="10"/>
      <c r="H8324" s="10"/>
    </row>
    <row r="8325" spans="2:8" x14ac:dyDescent="0.3">
      <c r="B8325" s="7"/>
      <c r="C8325" s="10"/>
      <c r="D8325" s="10"/>
      <c r="E8325" s="10"/>
      <c r="F8325" s="10"/>
      <c r="G8325" s="10"/>
      <c r="H8325" s="10"/>
    </row>
    <row r="8326" spans="2:8" x14ac:dyDescent="0.3">
      <c r="B8326" s="7"/>
      <c r="C8326" s="10"/>
      <c r="D8326" s="10"/>
      <c r="E8326" s="10"/>
      <c r="F8326" s="10"/>
      <c r="G8326" s="10"/>
      <c r="H8326" s="10"/>
    </row>
    <row r="8327" spans="2:8" x14ac:dyDescent="0.3">
      <c r="B8327" s="7"/>
      <c r="C8327" s="10"/>
      <c r="D8327" s="10"/>
      <c r="E8327" s="10"/>
      <c r="F8327" s="10"/>
      <c r="G8327" s="10"/>
      <c r="H8327" s="10"/>
    </row>
    <row r="8328" spans="2:8" x14ac:dyDescent="0.3">
      <c r="B8328" s="7"/>
      <c r="C8328" s="10"/>
      <c r="D8328" s="10"/>
      <c r="E8328" s="10"/>
      <c r="F8328" s="10"/>
      <c r="G8328" s="10"/>
      <c r="H8328" s="10"/>
    </row>
    <row r="8329" spans="2:8" x14ac:dyDescent="0.3">
      <c r="B8329" s="7"/>
      <c r="C8329" s="10"/>
      <c r="D8329" s="10"/>
      <c r="E8329" s="10"/>
      <c r="F8329" s="10"/>
      <c r="G8329" s="10"/>
      <c r="H8329" s="10"/>
    </row>
    <row r="8330" spans="2:8" x14ac:dyDescent="0.3">
      <c r="B8330" s="7"/>
      <c r="C8330" s="10"/>
      <c r="D8330" s="10"/>
      <c r="E8330" s="10"/>
      <c r="F8330" s="10"/>
      <c r="G8330" s="10"/>
      <c r="H8330" s="10"/>
    </row>
    <row r="8331" spans="2:8" x14ac:dyDescent="0.3">
      <c r="B8331" s="7"/>
      <c r="C8331" s="10"/>
      <c r="D8331" s="10"/>
      <c r="E8331" s="10"/>
      <c r="F8331" s="10"/>
      <c r="G8331" s="10"/>
      <c r="H8331" s="10"/>
    </row>
    <row r="8332" spans="2:8" x14ac:dyDescent="0.3">
      <c r="B8332" s="7"/>
      <c r="C8332" s="10"/>
      <c r="D8332" s="10"/>
      <c r="E8332" s="10"/>
      <c r="F8332" s="10"/>
      <c r="G8332" s="10"/>
      <c r="H8332" s="10"/>
    </row>
    <row r="8333" spans="2:8" x14ac:dyDescent="0.3">
      <c r="B8333" s="7"/>
      <c r="C8333" s="10"/>
      <c r="D8333" s="10"/>
      <c r="E8333" s="10"/>
      <c r="F8333" s="10"/>
      <c r="G8333" s="10"/>
      <c r="H8333" s="10"/>
    </row>
    <row r="8334" spans="2:8" x14ac:dyDescent="0.3">
      <c r="B8334" s="7"/>
      <c r="C8334" s="10"/>
      <c r="D8334" s="10"/>
      <c r="E8334" s="10"/>
      <c r="F8334" s="10"/>
      <c r="G8334" s="10"/>
      <c r="H8334" s="10"/>
    </row>
    <row r="8335" spans="2:8" x14ac:dyDescent="0.3">
      <c r="B8335" s="7"/>
      <c r="C8335" s="10"/>
      <c r="D8335" s="10"/>
      <c r="E8335" s="10"/>
      <c r="F8335" s="10"/>
      <c r="G8335" s="10"/>
      <c r="H8335" s="10"/>
    </row>
    <row r="8336" spans="2:8" x14ac:dyDescent="0.3">
      <c r="B8336" s="7"/>
      <c r="C8336" s="10"/>
      <c r="D8336" s="10"/>
      <c r="E8336" s="10"/>
      <c r="F8336" s="10"/>
      <c r="G8336" s="10"/>
      <c r="H8336" s="10"/>
    </row>
    <row r="8337" spans="2:8" x14ac:dyDescent="0.3">
      <c r="B8337" s="7"/>
      <c r="C8337" s="10"/>
      <c r="D8337" s="10"/>
      <c r="E8337" s="10"/>
      <c r="F8337" s="10"/>
      <c r="G8337" s="10"/>
      <c r="H8337" s="10"/>
    </row>
    <row r="8338" spans="2:8" x14ac:dyDescent="0.3">
      <c r="B8338" s="7"/>
      <c r="C8338" s="10"/>
      <c r="D8338" s="10"/>
      <c r="E8338" s="10"/>
      <c r="F8338" s="10"/>
      <c r="G8338" s="10"/>
      <c r="H8338" s="10"/>
    </row>
    <row r="8339" spans="2:8" x14ac:dyDescent="0.3">
      <c r="B8339" s="7"/>
      <c r="C8339" s="10"/>
      <c r="D8339" s="10"/>
      <c r="E8339" s="10"/>
      <c r="F8339" s="10"/>
      <c r="G8339" s="10"/>
      <c r="H8339" s="10"/>
    </row>
    <row r="8340" spans="2:8" x14ac:dyDescent="0.3">
      <c r="B8340" s="7"/>
      <c r="C8340" s="10"/>
      <c r="D8340" s="10"/>
      <c r="E8340" s="10"/>
      <c r="F8340" s="10"/>
      <c r="G8340" s="10"/>
      <c r="H8340" s="10"/>
    </row>
    <row r="8341" spans="2:8" x14ac:dyDescent="0.3">
      <c r="B8341" s="7"/>
      <c r="C8341" s="10"/>
      <c r="D8341" s="10"/>
      <c r="E8341" s="10"/>
      <c r="F8341" s="10"/>
      <c r="G8341" s="10"/>
      <c r="H8341" s="10"/>
    </row>
    <row r="8342" spans="2:8" x14ac:dyDescent="0.3">
      <c r="B8342" s="7"/>
      <c r="C8342" s="10"/>
      <c r="D8342" s="10"/>
      <c r="E8342" s="10"/>
      <c r="F8342" s="10"/>
      <c r="G8342" s="10"/>
      <c r="H8342" s="10"/>
    </row>
    <row r="8343" spans="2:8" x14ac:dyDescent="0.3">
      <c r="B8343" s="7"/>
      <c r="C8343" s="10"/>
      <c r="D8343" s="10"/>
      <c r="E8343" s="10"/>
      <c r="F8343" s="10"/>
      <c r="G8343" s="10"/>
      <c r="H8343" s="10"/>
    </row>
    <row r="8344" spans="2:8" x14ac:dyDescent="0.3">
      <c r="B8344" s="7"/>
      <c r="C8344" s="10"/>
      <c r="D8344" s="10"/>
      <c r="E8344" s="10"/>
      <c r="F8344" s="10"/>
      <c r="G8344" s="10"/>
      <c r="H8344" s="10"/>
    </row>
    <row r="8345" spans="2:8" x14ac:dyDescent="0.3">
      <c r="B8345" s="7"/>
      <c r="C8345" s="10"/>
      <c r="D8345" s="10"/>
      <c r="E8345" s="10"/>
      <c r="F8345" s="10"/>
      <c r="G8345" s="10"/>
      <c r="H8345" s="10"/>
    </row>
    <row r="8346" spans="2:8" x14ac:dyDescent="0.3">
      <c r="B8346" s="7"/>
      <c r="C8346" s="10"/>
      <c r="D8346" s="10"/>
      <c r="E8346" s="10"/>
      <c r="F8346" s="10"/>
      <c r="G8346" s="10"/>
      <c r="H8346" s="10"/>
    </row>
    <row r="8347" spans="2:8" x14ac:dyDescent="0.3">
      <c r="B8347" s="7"/>
      <c r="C8347" s="10"/>
      <c r="D8347" s="10"/>
      <c r="E8347" s="10"/>
      <c r="F8347" s="10"/>
      <c r="G8347" s="10"/>
      <c r="H8347" s="10"/>
    </row>
    <row r="8348" spans="2:8" x14ac:dyDescent="0.3">
      <c r="B8348" s="7"/>
      <c r="C8348" s="10"/>
      <c r="D8348" s="10"/>
      <c r="E8348" s="10"/>
      <c r="F8348" s="10"/>
      <c r="G8348" s="10"/>
      <c r="H8348" s="10"/>
    </row>
    <row r="8349" spans="2:8" x14ac:dyDescent="0.3">
      <c r="B8349" s="7"/>
      <c r="C8349" s="10"/>
      <c r="D8349" s="10"/>
      <c r="E8349" s="10"/>
      <c r="F8349" s="10"/>
      <c r="G8349" s="10"/>
      <c r="H8349" s="10"/>
    </row>
    <row r="8350" spans="2:8" x14ac:dyDescent="0.3">
      <c r="B8350" s="7"/>
      <c r="C8350" s="10"/>
      <c r="D8350" s="10"/>
      <c r="E8350" s="10"/>
      <c r="F8350" s="10"/>
      <c r="G8350" s="10"/>
      <c r="H8350" s="10"/>
    </row>
    <row r="8351" spans="2:8" x14ac:dyDescent="0.3">
      <c r="B8351" s="7"/>
      <c r="C8351" s="10"/>
      <c r="D8351" s="10"/>
      <c r="E8351" s="10"/>
      <c r="F8351" s="10"/>
      <c r="G8351" s="10"/>
      <c r="H8351" s="10"/>
    </row>
    <row r="8352" spans="2:8" x14ac:dyDescent="0.3">
      <c r="B8352" s="7"/>
      <c r="C8352" s="10"/>
      <c r="D8352" s="10"/>
      <c r="E8352" s="10"/>
      <c r="F8352" s="10"/>
      <c r="G8352" s="10"/>
      <c r="H8352" s="10"/>
    </row>
    <row r="8353" spans="2:8" x14ac:dyDescent="0.3">
      <c r="B8353" s="7"/>
      <c r="C8353" s="10"/>
      <c r="D8353" s="10"/>
      <c r="E8353" s="10"/>
      <c r="F8353" s="10"/>
      <c r="G8353" s="10"/>
      <c r="H8353" s="10"/>
    </row>
    <row r="8354" spans="2:8" x14ac:dyDescent="0.3">
      <c r="B8354" s="7"/>
      <c r="C8354" s="10"/>
      <c r="D8354" s="10"/>
      <c r="E8354" s="10"/>
      <c r="F8354" s="10"/>
      <c r="G8354" s="10"/>
      <c r="H8354" s="10"/>
    </row>
    <row r="8355" spans="2:8" x14ac:dyDescent="0.3">
      <c r="B8355" s="7"/>
      <c r="C8355" s="10"/>
      <c r="D8355" s="10"/>
      <c r="E8355" s="10"/>
      <c r="F8355" s="10"/>
      <c r="G8355" s="10"/>
      <c r="H8355" s="10"/>
    </row>
    <row r="8356" spans="2:8" x14ac:dyDescent="0.3">
      <c r="B8356" s="7"/>
      <c r="C8356" s="10"/>
      <c r="D8356" s="10"/>
      <c r="E8356" s="10"/>
      <c r="F8356" s="10"/>
      <c r="G8356" s="10"/>
      <c r="H8356" s="10"/>
    </row>
    <row r="8357" spans="2:8" x14ac:dyDescent="0.3">
      <c r="B8357" s="7"/>
      <c r="C8357" s="10"/>
      <c r="D8357" s="10"/>
      <c r="E8357" s="10"/>
      <c r="F8357" s="10"/>
      <c r="G8357" s="10"/>
      <c r="H8357" s="10"/>
    </row>
    <row r="8358" spans="2:8" x14ac:dyDescent="0.3">
      <c r="B8358" s="7"/>
      <c r="C8358" s="10"/>
      <c r="D8358" s="10"/>
      <c r="E8358" s="10"/>
      <c r="F8358" s="10"/>
      <c r="G8358" s="10"/>
      <c r="H8358" s="10"/>
    </row>
    <row r="8359" spans="2:8" x14ac:dyDescent="0.3">
      <c r="B8359" s="7"/>
      <c r="C8359" s="10"/>
      <c r="D8359" s="10"/>
      <c r="E8359" s="10"/>
      <c r="F8359" s="10"/>
      <c r="G8359" s="10"/>
      <c r="H8359" s="10"/>
    </row>
    <row r="8360" spans="2:8" x14ac:dyDescent="0.3">
      <c r="B8360" s="7"/>
      <c r="C8360" s="10"/>
      <c r="D8360" s="10"/>
      <c r="E8360" s="10"/>
      <c r="F8360" s="10"/>
      <c r="G8360" s="10"/>
      <c r="H8360" s="10"/>
    </row>
    <row r="8361" spans="2:8" x14ac:dyDescent="0.3">
      <c r="B8361" s="7"/>
      <c r="C8361" s="10"/>
      <c r="D8361" s="10"/>
      <c r="E8361" s="10"/>
      <c r="F8361" s="10"/>
      <c r="G8361" s="10"/>
      <c r="H8361" s="10"/>
    </row>
    <row r="8362" spans="2:8" x14ac:dyDescent="0.3">
      <c r="B8362" s="7"/>
      <c r="C8362" s="10"/>
      <c r="D8362" s="10"/>
      <c r="E8362" s="10"/>
      <c r="F8362" s="10"/>
      <c r="G8362" s="10"/>
      <c r="H8362" s="10"/>
    </row>
    <row r="8363" spans="2:8" x14ac:dyDescent="0.3">
      <c r="B8363" s="7"/>
      <c r="C8363" s="10"/>
      <c r="D8363" s="10"/>
      <c r="E8363" s="10"/>
      <c r="F8363" s="10"/>
      <c r="G8363" s="10"/>
      <c r="H8363" s="10"/>
    </row>
    <row r="8364" spans="2:8" x14ac:dyDescent="0.3">
      <c r="B8364" s="7"/>
      <c r="C8364" s="10"/>
      <c r="D8364" s="10"/>
      <c r="E8364" s="10"/>
      <c r="F8364" s="10"/>
      <c r="G8364" s="10"/>
      <c r="H8364" s="10"/>
    </row>
    <row r="8365" spans="2:8" x14ac:dyDescent="0.3">
      <c r="B8365" s="7"/>
      <c r="C8365" s="10"/>
      <c r="D8365" s="10"/>
      <c r="E8365" s="10"/>
      <c r="F8365" s="10"/>
      <c r="G8365" s="10"/>
      <c r="H8365" s="10"/>
    </row>
    <row r="8366" spans="2:8" x14ac:dyDescent="0.3">
      <c r="B8366" s="7"/>
      <c r="C8366" s="10"/>
      <c r="D8366" s="10"/>
      <c r="E8366" s="10"/>
      <c r="F8366" s="10"/>
      <c r="G8366" s="10"/>
      <c r="H8366" s="10"/>
    </row>
    <row r="8367" spans="2:8" x14ac:dyDescent="0.3">
      <c r="B8367" s="7"/>
      <c r="C8367" s="10"/>
      <c r="D8367" s="10"/>
      <c r="E8367" s="10"/>
      <c r="F8367" s="10"/>
      <c r="G8367" s="10"/>
      <c r="H8367" s="10"/>
    </row>
    <row r="8368" spans="2:8" x14ac:dyDescent="0.3">
      <c r="B8368" s="7"/>
      <c r="C8368" s="10"/>
      <c r="D8368" s="10"/>
      <c r="E8368" s="10"/>
      <c r="F8368" s="10"/>
      <c r="G8368" s="10"/>
      <c r="H8368" s="10"/>
    </row>
    <row r="8369" spans="2:8" x14ac:dyDescent="0.3">
      <c r="B8369" s="7"/>
      <c r="C8369" s="10"/>
      <c r="D8369" s="10"/>
      <c r="E8369" s="10"/>
      <c r="F8369" s="10"/>
      <c r="G8369" s="10"/>
      <c r="H8369" s="10"/>
    </row>
    <row r="8370" spans="2:8" x14ac:dyDescent="0.3">
      <c r="B8370" s="7"/>
      <c r="C8370" s="10"/>
      <c r="D8370" s="10"/>
      <c r="E8370" s="10"/>
      <c r="F8370" s="10"/>
      <c r="G8370" s="10"/>
      <c r="H8370" s="10"/>
    </row>
    <row r="8371" spans="2:8" x14ac:dyDescent="0.3">
      <c r="B8371" s="7"/>
      <c r="C8371" s="10"/>
      <c r="D8371" s="10"/>
      <c r="E8371" s="10"/>
      <c r="F8371" s="10"/>
      <c r="G8371" s="10"/>
      <c r="H8371" s="10"/>
    </row>
    <row r="8372" spans="2:8" x14ac:dyDescent="0.3">
      <c r="B8372" s="7"/>
      <c r="C8372" s="10"/>
      <c r="D8372" s="10"/>
      <c r="E8372" s="10"/>
      <c r="F8372" s="10"/>
      <c r="G8372" s="10"/>
      <c r="H8372" s="10"/>
    </row>
    <row r="8373" spans="2:8" x14ac:dyDescent="0.3">
      <c r="B8373" s="7"/>
      <c r="C8373" s="10"/>
      <c r="D8373" s="10"/>
      <c r="E8373" s="10"/>
      <c r="F8373" s="10"/>
      <c r="G8373" s="10"/>
      <c r="H8373" s="10"/>
    </row>
    <row r="8374" spans="2:8" x14ac:dyDescent="0.3">
      <c r="B8374" s="7"/>
      <c r="C8374" s="10"/>
      <c r="D8374" s="10"/>
      <c r="E8374" s="10"/>
      <c r="F8374" s="10"/>
      <c r="G8374" s="10"/>
      <c r="H8374" s="10"/>
    </row>
    <row r="8375" spans="2:8" x14ac:dyDescent="0.3">
      <c r="B8375" s="7"/>
      <c r="C8375" s="10"/>
      <c r="D8375" s="10"/>
      <c r="E8375" s="10"/>
      <c r="F8375" s="10"/>
      <c r="G8375" s="10"/>
      <c r="H8375" s="10"/>
    </row>
    <row r="8376" spans="2:8" x14ac:dyDescent="0.3">
      <c r="B8376" s="7"/>
      <c r="C8376" s="10"/>
      <c r="D8376" s="10"/>
      <c r="E8376" s="10"/>
      <c r="F8376" s="10"/>
      <c r="G8376" s="10"/>
      <c r="H8376" s="10"/>
    </row>
    <row r="8377" spans="2:8" x14ac:dyDescent="0.3">
      <c r="B8377" s="7"/>
      <c r="C8377" s="10"/>
      <c r="D8377" s="10"/>
      <c r="E8377" s="10"/>
      <c r="F8377" s="10"/>
      <c r="G8377" s="10"/>
      <c r="H8377" s="10"/>
    </row>
    <row r="8378" spans="2:8" x14ac:dyDescent="0.3">
      <c r="B8378" s="7"/>
      <c r="C8378" s="10"/>
      <c r="D8378" s="10"/>
      <c r="E8378" s="10"/>
      <c r="F8378" s="10"/>
      <c r="G8378" s="10"/>
      <c r="H8378" s="10"/>
    </row>
    <row r="8379" spans="2:8" x14ac:dyDescent="0.3">
      <c r="B8379" s="7"/>
      <c r="C8379" s="10"/>
      <c r="D8379" s="10"/>
      <c r="E8379" s="10"/>
      <c r="F8379" s="10"/>
      <c r="G8379" s="10"/>
      <c r="H8379" s="10"/>
    </row>
    <row r="8380" spans="2:8" x14ac:dyDescent="0.3">
      <c r="B8380" s="7"/>
      <c r="C8380" s="10"/>
      <c r="D8380" s="10"/>
      <c r="E8380" s="10"/>
      <c r="F8380" s="10"/>
      <c r="G8380" s="10"/>
      <c r="H8380" s="10"/>
    </row>
    <row r="8381" spans="2:8" x14ac:dyDescent="0.3">
      <c r="B8381" s="7"/>
      <c r="C8381" s="10"/>
      <c r="D8381" s="10"/>
      <c r="E8381" s="10"/>
      <c r="F8381" s="10"/>
      <c r="G8381" s="10"/>
      <c r="H8381" s="10"/>
    </row>
    <row r="8382" spans="2:8" x14ac:dyDescent="0.3">
      <c r="B8382" s="7"/>
      <c r="C8382" s="10"/>
      <c r="D8382" s="10"/>
      <c r="E8382" s="10"/>
      <c r="F8382" s="10"/>
      <c r="G8382" s="10"/>
      <c r="H8382" s="10"/>
    </row>
    <row r="8383" spans="2:8" x14ac:dyDescent="0.3">
      <c r="B8383" s="7"/>
      <c r="C8383" s="10"/>
      <c r="D8383" s="10"/>
      <c r="E8383" s="10"/>
      <c r="F8383" s="10"/>
      <c r="G8383" s="10"/>
      <c r="H8383" s="10"/>
    </row>
    <row r="8384" spans="2:8" x14ac:dyDescent="0.3">
      <c r="B8384" s="7"/>
      <c r="C8384" s="10"/>
      <c r="D8384" s="10"/>
      <c r="E8384" s="10"/>
      <c r="F8384" s="10"/>
      <c r="G8384" s="10"/>
      <c r="H8384" s="10"/>
    </row>
    <row r="8385" spans="2:8" x14ac:dyDescent="0.3">
      <c r="B8385" s="7"/>
      <c r="C8385" s="10"/>
      <c r="D8385" s="10"/>
      <c r="E8385" s="10"/>
      <c r="F8385" s="10"/>
      <c r="G8385" s="10"/>
      <c r="H8385" s="10"/>
    </row>
    <row r="8386" spans="2:8" x14ac:dyDescent="0.3">
      <c r="B8386" s="7"/>
      <c r="C8386" s="10"/>
      <c r="D8386" s="10"/>
      <c r="E8386" s="10"/>
      <c r="F8386" s="10"/>
      <c r="G8386" s="10"/>
      <c r="H8386" s="10"/>
    </row>
    <row r="8387" spans="2:8" x14ac:dyDescent="0.3">
      <c r="B8387" s="7"/>
      <c r="C8387" s="10"/>
      <c r="D8387" s="10"/>
      <c r="E8387" s="10"/>
      <c r="F8387" s="10"/>
      <c r="G8387" s="10"/>
      <c r="H8387" s="10"/>
    </row>
    <row r="8388" spans="2:8" x14ac:dyDescent="0.3">
      <c r="B8388" s="7"/>
      <c r="C8388" s="10"/>
      <c r="D8388" s="10"/>
      <c r="E8388" s="10"/>
      <c r="F8388" s="10"/>
      <c r="G8388" s="10"/>
      <c r="H8388" s="10"/>
    </row>
    <row r="8389" spans="2:8" x14ac:dyDescent="0.3">
      <c r="B8389" s="7"/>
      <c r="C8389" s="10"/>
      <c r="D8389" s="10"/>
      <c r="E8389" s="10"/>
      <c r="F8389" s="10"/>
      <c r="G8389" s="10"/>
      <c r="H8389" s="10"/>
    </row>
    <row r="8390" spans="2:8" x14ac:dyDescent="0.3">
      <c r="B8390" s="7"/>
      <c r="C8390" s="10"/>
      <c r="D8390" s="10"/>
      <c r="E8390" s="10"/>
      <c r="F8390" s="10"/>
      <c r="G8390" s="10"/>
      <c r="H8390" s="10"/>
    </row>
    <row r="8391" spans="2:8" x14ac:dyDescent="0.3">
      <c r="B8391" s="7"/>
      <c r="C8391" s="10"/>
      <c r="D8391" s="10"/>
      <c r="E8391" s="10"/>
      <c r="F8391" s="10"/>
      <c r="G8391" s="10"/>
      <c r="H8391" s="10"/>
    </row>
    <row r="8392" spans="2:8" x14ac:dyDescent="0.3">
      <c r="B8392" s="7"/>
      <c r="C8392" s="10"/>
      <c r="D8392" s="10"/>
      <c r="E8392" s="10"/>
      <c r="F8392" s="10"/>
      <c r="G8392" s="10"/>
      <c r="H8392" s="10"/>
    </row>
    <row r="8393" spans="2:8" x14ac:dyDescent="0.3">
      <c r="B8393" s="7"/>
      <c r="C8393" s="10"/>
      <c r="D8393" s="10"/>
      <c r="E8393" s="10"/>
      <c r="F8393" s="10"/>
      <c r="G8393" s="10"/>
      <c r="H8393" s="10"/>
    </row>
    <row r="8394" spans="2:8" x14ac:dyDescent="0.3">
      <c r="B8394" s="7"/>
      <c r="C8394" s="10"/>
      <c r="D8394" s="10"/>
      <c r="E8394" s="10"/>
      <c r="F8394" s="10"/>
      <c r="G8394" s="10"/>
      <c r="H8394" s="10"/>
    </row>
    <row r="8395" spans="2:8" x14ac:dyDescent="0.3">
      <c r="B8395" s="7"/>
      <c r="C8395" s="10"/>
      <c r="D8395" s="10"/>
      <c r="E8395" s="10"/>
      <c r="F8395" s="10"/>
      <c r="G8395" s="10"/>
      <c r="H8395" s="10"/>
    </row>
    <row r="8396" spans="2:8" x14ac:dyDescent="0.3">
      <c r="B8396" s="7"/>
      <c r="C8396" s="10"/>
      <c r="D8396" s="10"/>
      <c r="E8396" s="10"/>
      <c r="F8396" s="10"/>
      <c r="G8396" s="10"/>
      <c r="H8396" s="10"/>
    </row>
    <row r="8397" spans="2:8" x14ac:dyDescent="0.3">
      <c r="B8397" s="7"/>
      <c r="C8397" s="10"/>
      <c r="D8397" s="10"/>
      <c r="E8397" s="10"/>
      <c r="F8397" s="10"/>
      <c r="G8397" s="10"/>
      <c r="H8397" s="10"/>
    </row>
    <row r="8398" spans="2:8" x14ac:dyDescent="0.3">
      <c r="B8398" s="7"/>
      <c r="C8398" s="10"/>
      <c r="D8398" s="10"/>
      <c r="E8398" s="10"/>
      <c r="F8398" s="10"/>
      <c r="G8398" s="10"/>
      <c r="H8398" s="10"/>
    </row>
    <row r="8399" spans="2:8" x14ac:dyDescent="0.3">
      <c r="B8399" s="7"/>
      <c r="C8399" s="10"/>
      <c r="D8399" s="10"/>
      <c r="E8399" s="10"/>
      <c r="F8399" s="10"/>
      <c r="G8399" s="10"/>
      <c r="H8399" s="10"/>
    </row>
    <row r="8400" spans="2:8" x14ac:dyDescent="0.3">
      <c r="B8400" s="7"/>
      <c r="C8400" s="10"/>
      <c r="D8400" s="10"/>
      <c r="E8400" s="10"/>
      <c r="F8400" s="10"/>
      <c r="G8400" s="10"/>
      <c r="H8400" s="10"/>
    </row>
    <row r="8401" spans="2:8" x14ac:dyDescent="0.3">
      <c r="B8401" s="7"/>
      <c r="C8401" s="10"/>
      <c r="D8401" s="10"/>
      <c r="E8401" s="10"/>
      <c r="F8401" s="10"/>
      <c r="G8401" s="10"/>
      <c r="H8401" s="10"/>
    </row>
    <row r="8402" spans="2:8" x14ac:dyDescent="0.3">
      <c r="B8402" s="7"/>
      <c r="C8402" s="10"/>
      <c r="D8402" s="10"/>
      <c r="E8402" s="10"/>
      <c r="F8402" s="10"/>
      <c r="G8402" s="10"/>
      <c r="H8402" s="10"/>
    </row>
    <row r="8403" spans="2:8" x14ac:dyDescent="0.3">
      <c r="B8403" s="7"/>
      <c r="C8403" s="10"/>
      <c r="D8403" s="10"/>
      <c r="E8403" s="10"/>
      <c r="F8403" s="10"/>
      <c r="G8403" s="10"/>
      <c r="H8403" s="10"/>
    </row>
    <row r="8404" spans="2:8" x14ac:dyDescent="0.3">
      <c r="B8404" s="7"/>
      <c r="C8404" s="10"/>
      <c r="D8404" s="10"/>
      <c r="E8404" s="10"/>
      <c r="F8404" s="10"/>
      <c r="G8404" s="10"/>
      <c r="H8404" s="10"/>
    </row>
    <row r="8405" spans="2:8" x14ac:dyDescent="0.3">
      <c r="B8405" s="7"/>
      <c r="C8405" s="10"/>
      <c r="D8405" s="10"/>
      <c r="E8405" s="10"/>
      <c r="F8405" s="10"/>
      <c r="G8405" s="10"/>
      <c r="H8405" s="10"/>
    </row>
    <row r="8406" spans="2:8" x14ac:dyDescent="0.3">
      <c r="B8406" s="7"/>
      <c r="C8406" s="10"/>
      <c r="D8406" s="10"/>
      <c r="E8406" s="10"/>
      <c r="F8406" s="10"/>
      <c r="G8406" s="10"/>
      <c r="H8406" s="10"/>
    </row>
    <row r="8407" spans="2:8" x14ac:dyDescent="0.3">
      <c r="B8407" s="7"/>
      <c r="C8407" s="10"/>
      <c r="D8407" s="10"/>
      <c r="E8407" s="10"/>
      <c r="F8407" s="10"/>
      <c r="G8407" s="10"/>
      <c r="H8407" s="10"/>
    </row>
    <row r="8408" spans="2:8" x14ac:dyDescent="0.3">
      <c r="B8408" s="7"/>
      <c r="C8408" s="10"/>
      <c r="D8408" s="10"/>
      <c r="E8408" s="10"/>
      <c r="F8408" s="10"/>
      <c r="G8408" s="10"/>
      <c r="H8408" s="10"/>
    </row>
    <row r="8409" spans="2:8" x14ac:dyDescent="0.3">
      <c r="B8409" s="7"/>
      <c r="C8409" s="10"/>
      <c r="D8409" s="10"/>
      <c r="E8409" s="10"/>
      <c r="F8409" s="10"/>
      <c r="G8409" s="10"/>
      <c r="H8409" s="10"/>
    </row>
    <row r="8410" spans="2:8" x14ac:dyDescent="0.3">
      <c r="B8410" s="7"/>
      <c r="C8410" s="10"/>
      <c r="D8410" s="10"/>
      <c r="E8410" s="10"/>
      <c r="F8410" s="10"/>
      <c r="G8410" s="10"/>
      <c r="H8410" s="10"/>
    </row>
    <row r="8411" spans="2:8" x14ac:dyDescent="0.3">
      <c r="B8411" s="7"/>
      <c r="C8411" s="10"/>
      <c r="D8411" s="10"/>
      <c r="E8411" s="10"/>
      <c r="F8411" s="10"/>
      <c r="G8411" s="10"/>
      <c r="H8411" s="10"/>
    </row>
    <row r="8412" spans="2:8" x14ac:dyDescent="0.3">
      <c r="B8412" s="7"/>
      <c r="C8412" s="10"/>
      <c r="D8412" s="10"/>
      <c r="E8412" s="10"/>
      <c r="F8412" s="10"/>
      <c r="G8412" s="10"/>
      <c r="H8412" s="10"/>
    </row>
    <row r="8413" spans="2:8" x14ac:dyDescent="0.3">
      <c r="B8413" s="7"/>
      <c r="C8413" s="10"/>
      <c r="D8413" s="10"/>
      <c r="E8413" s="10"/>
      <c r="F8413" s="10"/>
      <c r="G8413" s="10"/>
      <c r="H8413" s="10"/>
    </row>
    <row r="8414" spans="2:8" x14ac:dyDescent="0.3">
      <c r="B8414" s="7"/>
      <c r="C8414" s="10"/>
      <c r="D8414" s="10"/>
      <c r="E8414" s="10"/>
      <c r="F8414" s="10"/>
      <c r="G8414" s="10"/>
      <c r="H8414" s="10"/>
    </row>
    <row r="8415" spans="2:8" x14ac:dyDescent="0.3">
      <c r="B8415" s="7"/>
      <c r="C8415" s="10"/>
      <c r="D8415" s="10"/>
      <c r="E8415" s="10"/>
      <c r="F8415" s="10"/>
      <c r="G8415" s="10"/>
      <c r="H8415" s="10"/>
    </row>
    <row r="8416" spans="2:8" x14ac:dyDescent="0.3">
      <c r="B8416" s="7"/>
      <c r="C8416" s="10"/>
      <c r="D8416" s="10"/>
      <c r="E8416" s="10"/>
      <c r="F8416" s="10"/>
      <c r="G8416" s="10"/>
      <c r="H8416" s="10"/>
    </row>
    <row r="8417" spans="2:8" x14ac:dyDescent="0.3">
      <c r="B8417" s="7"/>
      <c r="C8417" s="10"/>
      <c r="D8417" s="10"/>
      <c r="E8417" s="10"/>
      <c r="F8417" s="10"/>
      <c r="G8417" s="10"/>
      <c r="H8417" s="10"/>
    </row>
    <row r="8418" spans="2:8" x14ac:dyDescent="0.3">
      <c r="B8418" s="7"/>
      <c r="C8418" s="10"/>
      <c r="D8418" s="10"/>
      <c r="E8418" s="10"/>
      <c r="F8418" s="10"/>
      <c r="G8418" s="10"/>
      <c r="H8418" s="10"/>
    </row>
    <row r="8419" spans="2:8" x14ac:dyDescent="0.3">
      <c r="B8419" s="7"/>
      <c r="C8419" s="10"/>
      <c r="D8419" s="10"/>
      <c r="E8419" s="10"/>
      <c r="F8419" s="10"/>
      <c r="G8419" s="10"/>
      <c r="H8419" s="10"/>
    </row>
    <row r="8420" spans="2:8" x14ac:dyDescent="0.3">
      <c r="B8420" s="7"/>
      <c r="C8420" s="10"/>
      <c r="D8420" s="10"/>
      <c r="E8420" s="10"/>
      <c r="F8420" s="10"/>
      <c r="G8420" s="10"/>
      <c r="H8420" s="10"/>
    </row>
    <row r="8421" spans="2:8" x14ac:dyDescent="0.3">
      <c r="B8421" s="7"/>
      <c r="C8421" s="10"/>
      <c r="D8421" s="10"/>
      <c r="E8421" s="10"/>
      <c r="F8421" s="10"/>
      <c r="G8421" s="10"/>
      <c r="H8421" s="10"/>
    </row>
    <row r="8422" spans="2:8" x14ac:dyDescent="0.3">
      <c r="B8422" s="7"/>
      <c r="C8422" s="10"/>
      <c r="D8422" s="10"/>
      <c r="E8422" s="10"/>
      <c r="F8422" s="10"/>
      <c r="G8422" s="10"/>
      <c r="H8422" s="10"/>
    </row>
    <row r="8423" spans="2:8" x14ac:dyDescent="0.3">
      <c r="B8423" s="7"/>
      <c r="C8423" s="10"/>
      <c r="D8423" s="10"/>
      <c r="E8423" s="10"/>
      <c r="F8423" s="10"/>
      <c r="G8423" s="10"/>
      <c r="H8423" s="10"/>
    </row>
    <row r="8424" spans="2:8" x14ac:dyDescent="0.3">
      <c r="B8424" s="7"/>
      <c r="C8424" s="10"/>
      <c r="D8424" s="10"/>
      <c r="E8424" s="10"/>
      <c r="F8424" s="10"/>
      <c r="G8424" s="10"/>
      <c r="H8424" s="10"/>
    </row>
    <row r="8425" spans="2:8" x14ac:dyDescent="0.3">
      <c r="B8425" s="7"/>
      <c r="C8425" s="10"/>
      <c r="D8425" s="10"/>
      <c r="E8425" s="10"/>
      <c r="F8425" s="10"/>
      <c r="G8425" s="10"/>
      <c r="H8425" s="10"/>
    </row>
    <row r="8426" spans="2:8" x14ac:dyDescent="0.3">
      <c r="B8426" s="7"/>
      <c r="C8426" s="10"/>
      <c r="D8426" s="10"/>
      <c r="E8426" s="10"/>
      <c r="F8426" s="10"/>
      <c r="G8426" s="10"/>
      <c r="H8426" s="10"/>
    </row>
    <row r="8427" spans="2:8" x14ac:dyDescent="0.3">
      <c r="B8427" s="7"/>
      <c r="C8427" s="10"/>
      <c r="D8427" s="10"/>
      <c r="E8427" s="10"/>
      <c r="F8427" s="10"/>
      <c r="G8427" s="10"/>
      <c r="H8427" s="10"/>
    </row>
    <row r="8428" spans="2:8" x14ac:dyDescent="0.3">
      <c r="B8428" s="7"/>
      <c r="C8428" s="10"/>
      <c r="D8428" s="10"/>
      <c r="E8428" s="10"/>
      <c r="F8428" s="10"/>
      <c r="G8428" s="10"/>
      <c r="H8428" s="10"/>
    </row>
    <row r="8429" spans="2:8" x14ac:dyDescent="0.3">
      <c r="B8429" s="7"/>
      <c r="C8429" s="10"/>
      <c r="D8429" s="10"/>
      <c r="E8429" s="10"/>
      <c r="F8429" s="10"/>
      <c r="G8429" s="10"/>
      <c r="H8429" s="10"/>
    </row>
    <row r="8430" spans="2:8" x14ac:dyDescent="0.3">
      <c r="B8430" s="7"/>
      <c r="C8430" s="10"/>
      <c r="D8430" s="10"/>
      <c r="E8430" s="10"/>
      <c r="F8430" s="10"/>
      <c r="G8430" s="10"/>
      <c r="H8430" s="10"/>
    </row>
    <row r="8431" spans="2:8" x14ac:dyDescent="0.3">
      <c r="B8431" s="7"/>
      <c r="C8431" s="10"/>
      <c r="D8431" s="10"/>
      <c r="E8431" s="10"/>
      <c r="F8431" s="10"/>
      <c r="G8431" s="10"/>
      <c r="H8431" s="10"/>
    </row>
    <row r="8432" spans="2:8" x14ac:dyDescent="0.3">
      <c r="B8432" s="7"/>
      <c r="C8432" s="10"/>
      <c r="D8432" s="10"/>
      <c r="E8432" s="10"/>
      <c r="F8432" s="10"/>
      <c r="G8432" s="10"/>
      <c r="H8432" s="10"/>
    </row>
    <row r="8433" spans="2:8" x14ac:dyDescent="0.3">
      <c r="B8433" s="7"/>
      <c r="C8433" s="10"/>
      <c r="D8433" s="10"/>
      <c r="E8433" s="10"/>
      <c r="F8433" s="10"/>
      <c r="G8433" s="10"/>
      <c r="H8433" s="10"/>
    </row>
    <row r="8434" spans="2:8" x14ac:dyDescent="0.3">
      <c r="B8434" s="7"/>
      <c r="C8434" s="10"/>
      <c r="D8434" s="10"/>
      <c r="E8434" s="10"/>
      <c r="F8434" s="10"/>
      <c r="G8434" s="10"/>
      <c r="H8434" s="10"/>
    </row>
    <row r="8435" spans="2:8" x14ac:dyDescent="0.3">
      <c r="B8435" s="7"/>
      <c r="C8435" s="10"/>
      <c r="D8435" s="10"/>
      <c r="E8435" s="10"/>
      <c r="F8435" s="10"/>
      <c r="G8435" s="10"/>
      <c r="H8435" s="10"/>
    </row>
    <row r="8436" spans="2:8" x14ac:dyDescent="0.3">
      <c r="B8436" s="7"/>
      <c r="C8436" s="10"/>
      <c r="D8436" s="10"/>
      <c r="E8436" s="10"/>
      <c r="F8436" s="10"/>
      <c r="G8436" s="10"/>
      <c r="H8436" s="10"/>
    </row>
    <row r="8437" spans="2:8" x14ac:dyDescent="0.3">
      <c r="B8437" s="7"/>
      <c r="C8437" s="10"/>
      <c r="D8437" s="10"/>
      <c r="E8437" s="10"/>
      <c r="F8437" s="10"/>
      <c r="G8437" s="10"/>
      <c r="H8437" s="10"/>
    </row>
    <row r="8438" spans="2:8" x14ac:dyDescent="0.3">
      <c r="B8438" s="7"/>
      <c r="C8438" s="10"/>
      <c r="D8438" s="10"/>
      <c r="E8438" s="10"/>
      <c r="F8438" s="10"/>
      <c r="G8438" s="10"/>
      <c r="H8438" s="10"/>
    </row>
    <row r="8439" spans="2:8" x14ac:dyDescent="0.3">
      <c r="B8439" s="7"/>
      <c r="C8439" s="10"/>
      <c r="D8439" s="10"/>
      <c r="E8439" s="10"/>
      <c r="F8439" s="10"/>
      <c r="G8439" s="10"/>
      <c r="H8439" s="10"/>
    </row>
    <row r="8440" spans="2:8" x14ac:dyDescent="0.3">
      <c r="B8440" s="7"/>
      <c r="C8440" s="10"/>
      <c r="D8440" s="10"/>
      <c r="E8440" s="10"/>
      <c r="F8440" s="10"/>
      <c r="G8440" s="10"/>
      <c r="H8440" s="10"/>
    </row>
    <row r="8441" spans="2:8" x14ac:dyDescent="0.3">
      <c r="B8441" s="7"/>
      <c r="C8441" s="10"/>
      <c r="D8441" s="10"/>
      <c r="E8441" s="10"/>
      <c r="F8441" s="10"/>
      <c r="G8441" s="10"/>
      <c r="H8441" s="10"/>
    </row>
    <row r="8442" spans="2:8" x14ac:dyDescent="0.3">
      <c r="B8442" s="7"/>
      <c r="C8442" s="10"/>
      <c r="D8442" s="10"/>
      <c r="E8442" s="10"/>
      <c r="F8442" s="10"/>
      <c r="G8442" s="10"/>
      <c r="H8442" s="10"/>
    </row>
    <row r="8443" spans="2:8" x14ac:dyDescent="0.3">
      <c r="B8443" s="7"/>
      <c r="C8443" s="10"/>
      <c r="D8443" s="10"/>
      <c r="E8443" s="10"/>
      <c r="F8443" s="10"/>
      <c r="G8443" s="10"/>
      <c r="H8443" s="10"/>
    </row>
    <row r="8444" spans="2:8" x14ac:dyDescent="0.3">
      <c r="B8444" s="7"/>
      <c r="C8444" s="10"/>
      <c r="D8444" s="10"/>
      <c r="E8444" s="10"/>
      <c r="F8444" s="10"/>
      <c r="G8444" s="10"/>
      <c r="H8444" s="10"/>
    </row>
    <row r="8445" spans="2:8" x14ac:dyDescent="0.3">
      <c r="B8445" s="7"/>
      <c r="C8445" s="10"/>
      <c r="D8445" s="10"/>
      <c r="E8445" s="10"/>
      <c r="F8445" s="10"/>
      <c r="G8445" s="10"/>
      <c r="H8445" s="10"/>
    </row>
    <row r="8446" spans="2:8" x14ac:dyDescent="0.3">
      <c r="B8446" s="7"/>
      <c r="C8446" s="10"/>
      <c r="D8446" s="10"/>
      <c r="E8446" s="10"/>
      <c r="F8446" s="10"/>
      <c r="G8446" s="10"/>
      <c r="H8446" s="10"/>
    </row>
    <row r="8447" spans="2:8" x14ac:dyDescent="0.3">
      <c r="B8447" s="7"/>
      <c r="C8447" s="10"/>
      <c r="D8447" s="10"/>
      <c r="E8447" s="10"/>
      <c r="F8447" s="10"/>
      <c r="G8447" s="10"/>
      <c r="H8447" s="10"/>
    </row>
    <row r="8448" spans="2:8" x14ac:dyDescent="0.3">
      <c r="B8448" s="7"/>
      <c r="C8448" s="10"/>
      <c r="D8448" s="10"/>
      <c r="E8448" s="10"/>
      <c r="F8448" s="10"/>
      <c r="G8448" s="10"/>
      <c r="H8448" s="10"/>
    </row>
    <row r="8449" spans="2:8" x14ac:dyDescent="0.3">
      <c r="B8449" s="7"/>
      <c r="C8449" s="10"/>
      <c r="D8449" s="10"/>
      <c r="E8449" s="10"/>
      <c r="F8449" s="10"/>
      <c r="G8449" s="10"/>
      <c r="H8449" s="10"/>
    </row>
    <row r="8450" spans="2:8" x14ac:dyDescent="0.3">
      <c r="B8450" s="7"/>
      <c r="C8450" s="10"/>
      <c r="D8450" s="10"/>
      <c r="E8450" s="10"/>
      <c r="F8450" s="10"/>
      <c r="G8450" s="10"/>
      <c r="H8450" s="10"/>
    </row>
    <row r="8451" spans="2:8" x14ac:dyDescent="0.3">
      <c r="B8451" s="7"/>
      <c r="C8451" s="10"/>
      <c r="D8451" s="10"/>
      <c r="E8451" s="10"/>
      <c r="F8451" s="10"/>
      <c r="G8451" s="10"/>
      <c r="H8451" s="10"/>
    </row>
    <row r="8452" spans="2:8" x14ac:dyDescent="0.3">
      <c r="B8452" s="7"/>
      <c r="C8452" s="10"/>
      <c r="D8452" s="10"/>
      <c r="E8452" s="10"/>
      <c r="F8452" s="10"/>
      <c r="G8452" s="10"/>
      <c r="H8452" s="10"/>
    </row>
    <row r="8453" spans="2:8" x14ac:dyDescent="0.3">
      <c r="B8453" s="7"/>
      <c r="C8453" s="10"/>
      <c r="D8453" s="10"/>
      <c r="E8453" s="10"/>
      <c r="F8453" s="10"/>
      <c r="G8453" s="10"/>
      <c r="H8453" s="10"/>
    </row>
    <row r="8454" spans="2:8" x14ac:dyDescent="0.3">
      <c r="B8454" s="7"/>
      <c r="C8454" s="10"/>
      <c r="D8454" s="10"/>
      <c r="E8454" s="10"/>
      <c r="F8454" s="10"/>
      <c r="G8454" s="10"/>
      <c r="H8454" s="10"/>
    </row>
    <row r="8455" spans="2:8" x14ac:dyDescent="0.3">
      <c r="B8455" s="7"/>
      <c r="C8455" s="10"/>
      <c r="D8455" s="10"/>
      <c r="E8455" s="10"/>
      <c r="F8455" s="10"/>
      <c r="G8455" s="10"/>
      <c r="H8455" s="10"/>
    </row>
    <row r="8456" spans="2:8" x14ac:dyDescent="0.3">
      <c r="B8456" s="7"/>
      <c r="C8456" s="10"/>
      <c r="D8456" s="10"/>
      <c r="E8456" s="10"/>
      <c r="F8456" s="10"/>
      <c r="G8456" s="10"/>
      <c r="H8456" s="10"/>
    </row>
    <row r="8457" spans="2:8" x14ac:dyDescent="0.3">
      <c r="B8457" s="7"/>
      <c r="C8457" s="10"/>
      <c r="D8457" s="10"/>
      <c r="E8457" s="10"/>
      <c r="F8457" s="10"/>
      <c r="G8457" s="10"/>
      <c r="H8457" s="10"/>
    </row>
    <row r="8458" spans="2:8" x14ac:dyDescent="0.3">
      <c r="B8458" s="7"/>
      <c r="C8458" s="10"/>
      <c r="D8458" s="10"/>
      <c r="E8458" s="10"/>
      <c r="F8458" s="10"/>
      <c r="G8458" s="10"/>
      <c r="H8458" s="10"/>
    </row>
    <row r="8459" spans="2:8" x14ac:dyDescent="0.3">
      <c r="B8459" s="7"/>
      <c r="C8459" s="10"/>
      <c r="D8459" s="10"/>
      <c r="E8459" s="10"/>
      <c r="F8459" s="10"/>
      <c r="G8459" s="10"/>
      <c r="H8459" s="10"/>
    </row>
    <row r="8460" spans="2:8" x14ac:dyDescent="0.3">
      <c r="B8460" s="7"/>
      <c r="C8460" s="10"/>
      <c r="D8460" s="10"/>
      <c r="E8460" s="10"/>
      <c r="F8460" s="10"/>
      <c r="G8460" s="10"/>
      <c r="H8460" s="10"/>
    </row>
    <row r="8461" spans="2:8" x14ac:dyDescent="0.3">
      <c r="B8461" s="7"/>
      <c r="C8461" s="10"/>
      <c r="D8461" s="10"/>
      <c r="E8461" s="10"/>
      <c r="F8461" s="10"/>
      <c r="G8461" s="10"/>
      <c r="H8461" s="10"/>
    </row>
    <row r="8462" spans="2:8" x14ac:dyDescent="0.3">
      <c r="B8462" s="7"/>
      <c r="C8462" s="10"/>
      <c r="D8462" s="10"/>
      <c r="E8462" s="10"/>
      <c r="F8462" s="10"/>
      <c r="G8462" s="10"/>
      <c r="H8462" s="10"/>
    </row>
    <row r="8463" spans="2:8" x14ac:dyDescent="0.3">
      <c r="B8463" s="7"/>
      <c r="C8463" s="10"/>
      <c r="D8463" s="10"/>
      <c r="E8463" s="10"/>
      <c r="F8463" s="10"/>
      <c r="G8463" s="10"/>
      <c r="H8463" s="10"/>
    </row>
    <row r="8464" spans="2:8" x14ac:dyDescent="0.3">
      <c r="B8464" s="7"/>
      <c r="C8464" s="10"/>
      <c r="D8464" s="10"/>
      <c r="E8464" s="10"/>
      <c r="F8464" s="10"/>
      <c r="G8464" s="10"/>
      <c r="H8464" s="10"/>
    </row>
    <row r="8465" spans="2:8" x14ac:dyDescent="0.3">
      <c r="B8465" s="7"/>
      <c r="C8465" s="10"/>
      <c r="D8465" s="10"/>
      <c r="E8465" s="10"/>
      <c r="F8465" s="10"/>
      <c r="G8465" s="10"/>
      <c r="H8465" s="10"/>
    </row>
    <row r="8466" spans="2:8" x14ac:dyDescent="0.3">
      <c r="B8466" s="7"/>
      <c r="C8466" s="10"/>
      <c r="D8466" s="10"/>
      <c r="E8466" s="10"/>
      <c r="F8466" s="10"/>
      <c r="G8466" s="10"/>
      <c r="H8466" s="10"/>
    </row>
    <row r="8467" spans="2:8" x14ac:dyDescent="0.3">
      <c r="B8467" s="7"/>
      <c r="C8467" s="10"/>
      <c r="D8467" s="10"/>
      <c r="E8467" s="10"/>
      <c r="F8467" s="10"/>
      <c r="G8467" s="10"/>
      <c r="H8467" s="10"/>
    </row>
    <row r="8468" spans="2:8" x14ac:dyDescent="0.3">
      <c r="B8468" s="7"/>
      <c r="C8468" s="10"/>
      <c r="D8468" s="10"/>
      <c r="E8468" s="10"/>
      <c r="F8468" s="10"/>
      <c r="G8468" s="10"/>
      <c r="H8468" s="10"/>
    </row>
    <row r="8469" spans="2:8" x14ac:dyDescent="0.3">
      <c r="B8469" s="7"/>
      <c r="C8469" s="10"/>
      <c r="D8469" s="10"/>
      <c r="E8469" s="10"/>
      <c r="F8469" s="10"/>
      <c r="G8469" s="10"/>
      <c r="H8469" s="10"/>
    </row>
    <row r="8470" spans="2:8" x14ac:dyDescent="0.3">
      <c r="B8470" s="7"/>
      <c r="C8470" s="10"/>
      <c r="D8470" s="10"/>
      <c r="E8470" s="10"/>
      <c r="F8470" s="10"/>
      <c r="G8470" s="10"/>
      <c r="H8470" s="10"/>
    </row>
    <row r="8471" spans="2:8" x14ac:dyDescent="0.3">
      <c r="B8471" s="7"/>
      <c r="C8471" s="10"/>
      <c r="D8471" s="10"/>
      <c r="E8471" s="10"/>
      <c r="F8471" s="10"/>
      <c r="G8471" s="10"/>
      <c r="H8471" s="10"/>
    </row>
    <row r="8472" spans="2:8" x14ac:dyDescent="0.3">
      <c r="B8472" s="7"/>
      <c r="C8472" s="10"/>
      <c r="D8472" s="10"/>
      <c r="E8472" s="10"/>
      <c r="F8472" s="10"/>
      <c r="G8472" s="10"/>
      <c r="H8472" s="10"/>
    </row>
    <row r="8473" spans="2:8" x14ac:dyDescent="0.3">
      <c r="B8473" s="7"/>
      <c r="C8473" s="10"/>
      <c r="D8473" s="10"/>
      <c r="E8473" s="10"/>
      <c r="F8473" s="10"/>
      <c r="G8473" s="10"/>
      <c r="H8473" s="10"/>
    </row>
    <row r="8474" spans="2:8" x14ac:dyDescent="0.3">
      <c r="B8474" s="7"/>
      <c r="C8474" s="10"/>
      <c r="D8474" s="10"/>
      <c r="E8474" s="10"/>
      <c r="F8474" s="10"/>
      <c r="G8474" s="10"/>
      <c r="H8474" s="10"/>
    </row>
    <row r="8475" spans="2:8" x14ac:dyDescent="0.3">
      <c r="B8475" s="7"/>
      <c r="C8475" s="10"/>
      <c r="D8475" s="10"/>
      <c r="E8475" s="10"/>
      <c r="F8475" s="10"/>
      <c r="G8475" s="10"/>
      <c r="H8475" s="10"/>
    </row>
    <row r="8476" spans="2:8" x14ac:dyDescent="0.3">
      <c r="B8476" s="7"/>
      <c r="C8476" s="10"/>
      <c r="D8476" s="10"/>
      <c r="E8476" s="10"/>
      <c r="F8476" s="10"/>
      <c r="G8476" s="10"/>
      <c r="H8476" s="10"/>
    </row>
    <row r="8477" spans="2:8" x14ac:dyDescent="0.3">
      <c r="B8477" s="7"/>
      <c r="C8477" s="10"/>
      <c r="D8477" s="10"/>
      <c r="E8477" s="10"/>
      <c r="F8477" s="10"/>
      <c r="G8477" s="10"/>
      <c r="H8477" s="10"/>
    </row>
    <row r="8478" spans="2:8" x14ac:dyDescent="0.3">
      <c r="B8478" s="7"/>
      <c r="C8478" s="10"/>
      <c r="D8478" s="10"/>
      <c r="E8478" s="10"/>
      <c r="F8478" s="10"/>
      <c r="G8478" s="10"/>
      <c r="H8478" s="10"/>
    </row>
    <row r="8479" spans="2:8" x14ac:dyDescent="0.3">
      <c r="B8479" s="7"/>
      <c r="C8479" s="10"/>
      <c r="D8479" s="10"/>
      <c r="E8479" s="10"/>
      <c r="F8479" s="10"/>
      <c r="G8479" s="10"/>
      <c r="H8479" s="10"/>
    </row>
    <row r="8480" spans="2:8" x14ac:dyDescent="0.3">
      <c r="B8480" s="7"/>
      <c r="C8480" s="10"/>
      <c r="D8480" s="10"/>
      <c r="E8480" s="10"/>
      <c r="F8480" s="10"/>
      <c r="G8480" s="10"/>
      <c r="H8480" s="10"/>
    </row>
    <row r="8481" spans="2:8" x14ac:dyDescent="0.3">
      <c r="B8481" s="7"/>
      <c r="C8481" s="10"/>
      <c r="D8481" s="10"/>
      <c r="E8481" s="10"/>
      <c r="F8481" s="10"/>
      <c r="G8481" s="10"/>
      <c r="H8481" s="10"/>
    </row>
    <row r="8482" spans="2:8" x14ac:dyDescent="0.3">
      <c r="B8482" s="7"/>
      <c r="C8482" s="10"/>
      <c r="D8482" s="10"/>
      <c r="E8482" s="10"/>
      <c r="F8482" s="10"/>
      <c r="G8482" s="10"/>
      <c r="H8482" s="10"/>
    </row>
    <row r="8483" spans="2:8" x14ac:dyDescent="0.3">
      <c r="B8483" s="7"/>
      <c r="C8483" s="10"/>
      <c r="D8483" s="10"/>
      <c r="E8483" s="10"/>
      <c r="F8483" s="10"/>
      <c r="G8483" s="10"/>
      <c r="H8483" s="10"/>
    </row>
    <row r="8484" spans="2:8" x14ac:dyDescent="0.3">
      <c r="B8484" s="7"/>
      <c r="C8484" s="10"/>
      <c r="D8484" s="10"/>
      <c r="E8484" s="10"/>
      <c r="F8484" s="10"/>
      <c r="G8484" s="10"/>
      <c r="H8484" s="10"/>
    </row>
    <row r="8485" spans="2:8" x14ac:dyDescent="0.3">
      <c r="B8485" s="7"/>
      <c r="C8485" s="10"/>
      <c r="D8485" s="10"/>
      <c r="E8485" s="10"/>
      <c r="F8485" s="10"/>
      <c r="G8485" s="10"/>
      <c r="H8485" s="10"/>
    </row>
    <row r="8486" spans="2:8" x14ac:dyDescent="0.3">
      <c r="B8486" s="7"/>
      <c r="C8486" s="10"/>
      <c r="D8486" s="10"/>
      <c r="E8486" s="10"/>
      <c r="F8486" s="10"/>
      <c r="G8486" s="10"/>
      <c r="H8486" s="10"/>
    </row>
    <row r="8487" spans="2:8" x14ac:dyDescent="0.3">
      <c r="B8487" s="7"/>
      <c r="C8487" s="10"/>
      <c r="D8487" s="10"/>
      <c r="E8487" s="10"/>
      <c r="F8487" s="10"/>
      <c r="G8487" s="10"/>
      <c r="H8487" s="10"/>
    </row>
    <row r="8488" spans="2:8" x14ac:dyDescent="0.3">
      <c r="B8488" s="7"/>
      <c r="C8488" s="10"/>
      <c r="D8488" s="10"/>
      <c r="E8488" s="10"/>
      <c r="F8488" s="10"/>
      <c r="G8488" s="10"/>
      <c r="H8488" s="10"/>
    </row>
    <row r="8489" spans="2:8" x14ac:dyDescent="0.3">
      <c r="B8489" s="7"/>
      <c r="C8489" s="10"/>
      <c r="D8489" s="10"/>
      <c r="E8489" s="10"/>
      <c r="F8489" s="10"/>
      <c r="G8489" s="10"/>
      <c r="H8489" s="10"/>
    </row>
    <row r="8490" spans="2:8" x14ac:dyDescent="0.3">
      <c r="B8490" s="7"/>
      <c r="C8490" s="10"/>
      <c r="D8490" s="10"/>
      <c r="E8490" s="10"/>
      <c r="F8490" s="10"/>
      <c r="G8490" s="10"/>
      <c r="H8490" s="10"/>
    </row>
    <row r="8491" spans="2:8" x14ac:dyDescent="0.3">
      <c r="B8491" s="7"/>
      <c r="C8491" s="10"/>
      <c r="D8491" s="10"/>
      <c r="E8491" s="10"/>
      <c r="F8491" s="10"/>
      <c r="G8491" s="10"/>
      <c r="H8491" s="10"/>
    </row>
    <row r="8492" spans="2:8" x14ac:dyDescent="0.3">
      <c r="B8492" s="7"/>
      <c r="C8492" s="10"/>
      <c r="D8492" s="10"/>
      <c r="E8492" s="10"/>
      <c r="F8492" s="10"/>
      <c r="G8492" s="10"/>
      <c r="H8492" s="10"/>
    </row>
    <row r="8493" spans="2:8" x14ac:dyDescent="0.3">
      <c r="B8493" s="7"/>
      <c r="C8493" s="10"/>
      <c r="D8493" s="10"/>
      <c r="E8493" s="10"/>
      <c r="F8493" s="10"/>
      <c r="G8493" s="10"/>
      <c r="H8493" s="10"/>
    </row>
    <row r="8494" spans="2:8" x14ac:dyDescent="0.3">
      <c r="B8494" s="7"/>
      <c r="C8494" s="10"/>
      <c r="D8494" s="10"/>
      <c r="E8494" s="10"/>
      <c r="F8494" s="10"/>
      <c r="G8494" s="10"/>
      <c r="H8494" s="10"/>
    </row>
    <row r="8495" spans="2:8" x14ac:dyDescent="0.3">
      <c r="B8495" s="7"/>
      <c r="C8495" s="10"/>
      <c r="D8495" s="10"/>
      <c r="E8495" s="10"/>
      <c r="F8495" s="10"/>
      <c r="G8495" s="10"/>
      <c r="H8495" s="10"/>
    </row>
    <row r="8496" spans="2:8" x14ac:dyDescent="0.3">
      <c r="B8496" s="7"/>
      <c r="C8496" s="10"/>
      <c r="D8496" s="10"/>
      <c r="E8496" s="10"/>
      <c r="F8496" s="10"/>
      <c r="G8496" s="10"/>
      <c r="H8496" s="10"/>
    </row>
    <row r="8497" spans="2:8" x14ac:dyDescent="0.3">
      <c r="B8497" s="7"/>
      <c r="C8497" s="10"/>
      <c r="D8497" s="10"/>
      <c r="E8497" s="10"/>
      <c r="F8497" s="10"/>
      <c r="G8497" s="10"/>
      <c r="H8497" s="10"/>
    </row>
    <row r="8498" spans="2:8" x14ac:dyDescent="0.3">
      <c r="B8498" s="7"/>
      <c r="C8498" s="10"/>
      <c r="D8498" s="10"/>
      <c r="E8498" s="10"/>
      <c r="F8498" s="10"/>
      <c r="G8498" s="10"/>
      <c r="H8498" s="10"/>
    </row>
    <row r="8499" spans="2:8" x14ac:dyDescent="0.3">
      <c r="B8499" s="7"/>
      <c r="C8499" s="10"/>
      <c r="D8499" s="10"/>
      <c r="E8499" s="10"/>
      <c r="F8499" s="10"/>
      <c r="G8499" s="10"/>
      <c r="H8499" s="10"/>
    </row>
    <row r="8500" spans="2:8" x14ac:dyDescent="0.3">
      <c r="B8500" s="7"/>
      <c r="C8500" s="10"/>
      <c r="D8500" s="10"/>
      <c r="E8500" s="10"/>
      <c r="F8500" s="10"/>
      <c r="G8500" s="10"/>
      <c r="H8500" s="10"/>
    </row>
    <row r="8501" spans="2:8" x14ac:dyDescent="0.3">
      <c r="B8501" s="7"/>
      <c r="C8501" s="10"/>
      <c r="D8501" s="10"/>
      <c r="E8501" s="10"/>
      <c r="F8501" s="10"/>
      <c r="G8501" s="10"/>
      <c r="H8501" s="10"/>
    </row>
    <row r="8502" spans="2:8" x14ac:dyDescent="0.3">
      <c r="B8502" s="7"/>
      <c r="C8502" s="10"/>
      <c r="D8502" s="10"/>
      <c r="E8502" s="10"/>
      <c r="F8502" s="10"/>
      <c r="G8502" s="10"/>
      <c r="H8502" s="10"/>
    </row>
    <row r="8503" spans="2:8" x14ac:dyDescent="0.3">
      <c r="B8503" s="7"/>
      <c r="C8503" s="10"/>
      <c r="D8503" s="10"/>
      <c r="E8503" s="10"/>
      <c r="F8503" s="10"/>
      <c r="G8503" s="10"/>
      <c r="H8503" s="10"/>
    </row>
    <row r="8504" spans="2:8" x14ac:dyDescent="0.3">
      <c r="B8504" s="7"/>
      <c r="C8504" s="10"/>
      <c r="D8504" s="10"/>
      <c r="E8504" s="10"/>
      <c r="F8504" s="10"/>
      <c r="G8504" s="10"/>
      <c r="H8504" s="10"/>
    </row>
    <row r="8505" spans="2:8" x14ac:dyDescent="0.3">
      <c r="B8505" s="7"/>
      <c r="C8505" s="10"/>
      <c r="D8505" s="10"/>
      <c r="E8505" s="10"/>
      <c r="F8505" s="10"/>
      <c r="G8505" s="10"/>
      <c r="H8505" s="10"/>
    </row>
    <row r="8506" spans="2:8" x14ac:dyDescent="0.3">
      <c r="B8506" s="7"/>
      <c r="C8506" s="10"/>
      <c r="D8506" s="10"/>
      <c r="E8506" s="10"/>
      <c r="F8506" s="10"/>
      <c r="G8506" s="10"/>
      <c r="H8506" s="10"/>
    </row>
    <row r="8507" spans="2:8" x14ac:dyDescent="0.3">
      <c r="B8507" s="7"/>
      <c r="C8507" s="10"/>
      <c r="D8507" s="10"/>
      <c r="E8507" s="10"/>
      <c r="F8507" s="10"/>
      <c r="G8507" s="10"/>
      <c r="H8507" s="10"/>
    </row>
    <row r="8508" spans="2:8" x14ac:dyDescent="0.3">
      <c r="B8508" s="7"/>
      <c r="C8508" s="10"/>
      <c r="D8508" s="10"/>
      <c r="E8508" s="10"/>
      <c r="F8508" s="10"/>
      <c r="G8508" s="10"/>
      <c r="H8508" s="10"/>
    </row>
    <row r="8509" spans="2:8" x14ac:dyDescent="0.3">
      <c r="B8509" s="7"/>
      <c r="C8509" s="10"/>
      <c r="D8509" s="10"/>
      <c r="E8509" s="10"/>
      <c r="F8509" s="10"/>
      <c r="G8509" s="10"/>
      <c r="H8509" s="10"/>
    </row>
    <row r="8510" spans="2:8" x14ac:dyDescent="0.3">
      <c r="B8510" s="7"/>
      <c r="C8510" s="10"/>
      <c r="D8510" s="10"/>
      <c r="E8510" s="10"/>
      <c r="F8510" s="10"/>
      <c r="G8510" s="10"/>
      <c r="H8510" s="10"/>
    </row>
    <row r="8511" spans="2:8" x14ac:dyDescent="0.3">
      <c r="B8511" s="7"/>
      <c r="C8511" s="10"/>
      <c r="D8511" s="10"/>
      <c r="E8511" s="10"/>
      <c r="F8511" s="10"/>
      <c r="G8511" s="10"/>
      <c r="H8511" s="10"/>
    </row>
    <row r="8512" spans="2:8" x14ac:dyDescent="0.3">
      <c r="B8512" s="7"/>
      <c r="C8512" s="10"/>
      <c r="D8512" s="10"/>
      <c r="E8512" s="10"/>
      <c r="F8512" s="10"/>
      <c r="G8512" s="10"/>
      <c r="H8512" s="10"/>
    </row>
    <row r="8513" spans="2:8" x14ac:dyDescent="0.3">
      <c r="B8513" s="7"/>
      <c r="C8513" s="10"/>
      <c r="D8513" s="10"/>
      <c r="E8513" s="10"/>
      <c r="F8513" s="10"/>
      <c r="G8513" s="10"/>
      <c r="H8513" s="10"/>
    </row>
    <row r="8514" spans="2:8" x14ac:dyDescent="0.3">
      <c r="B8514" s="7"/>
      <c r="C8514" s="10"/>
      <c r="D8514" s="10"/>
      <c r="E8514" s="10"/>
      <c r="F8514" s="10"/>
      <c r="G8514" s="10"/>
      <c r="H8514" s="10"/>
    </row>
    <row r="8515" spans="2:8" x14ac:dyDescent="0.3">
      <c r="B8515" s="7"/>
      <c r="C8515" s="10"/>
      <c r="D8515" s="10"/>
      <c r="E8515" s="10"/>
      <c r="F8515" s="10"/>
      <c r="G8515" s="10"/>
      <c r="H8515" s="10"/>
    </row>
    <row r="8516" spans="2:8" x14ac:dyDescent="0.3">
      <c r="B8516" s="7"/>
      <c r="C8516" s="10"/>
      <c r="D8516" s="10"/>
      <c r="E8516" s="10"/>
      <c r="F8516" s="10"/>
      <c r="G8516" s="10"/>
      <c r="H8516" s="10"/>
    </row>
    <row r="8517" spans="2:8" x14ac:dyDescent="0.3">
      <c r="B8517" s="7"/>
      <c r="C8517" s="10"/>
      <c r="D8517" s="10"/>
      <c r="E8517" s="10"/>
      <c r="F8517" s="10"/>
      <c r="G8517" s="10"/>
      <c r="H8517" s="10"/>
    </row>
    <row r="8518" spans="2:8" x14ac:dyDescent="0.3">
      <c r="B8518" s="7"/>
      <c r="C8518" s="10"/>
      <c r="D8518" s="10"/>
      <c r="E8518" s="10"/>
      <c r="F8518" s="10"/>
      <c r="G8518" s="10"/>
      <c r="H8518" s="10"/>
    </row>
    <row r="8519" spans="2:8" x14ac:dyDescent="0.3">
      <c r="B8519" s="7"/>
      <c r="C8519" s="10"/>
      <c r="D8519" s="10"/>
      <c r="E8519" s="10"/>
      <c r="F8519" s="10"/>
      <c r="G8519" s="10"/>
      <c r="H8519" s="10"/>
    </row>
    <row r="8520" spans="2:8" x14ac:dyDescent="0.3">
      <c r="B8520" s="7"/>
      <c r="C8520" s="10"/>
      <c r="D8520" s="10"/>
      <c r="E8520" s="10"/>
      <c r="F8520" s="10"/>
      <c r="G8520" s="10"/>
      <c r="H8520" s="10"/>
    </row>
    <row r="8521" spans="2:8" x14ac:dyDescent="0.3">
      <c r="B8521" s="7"/>
      <c r="C8521" s="10"/>
      <c r="D8521" s="10"/>
      <c r="E8521" s="10"/>
      <c r="F8521" s="10"/>
      <c r="G8521" s="10"/>
      <c r="H8521" s="10"/>
    </row>
    <row r="8522" spans="2:8" x14ac:dyDescent="0.3">
      <c r="B8522" s="7"/>
      <c r="C8522" s="10"/>
      <c r="D8522" s="10"/>
      <c r="E8522" s="10"/>
      <c r="F8522" s="10"/>
      <c r="G8522" s="10"/>
      <c r="H8522" s="10"/>
    </row>
    <row r="8523" spans="2:8" x14ac:dyDescent="0.3">
      <c r="B8523" s="7"/>
      <c r="C8523" s="10"/>
      <c r="D8523" s="10"/>
      <c r="E8523" s="10"/>
      <c r="F8523" s="10"/>
      <c r="G8523" s="10"/>
      <c r="H8523" s="10"/>
    </row>
    <row r="8524" spans="2:8" x14ac:dyDescent="0.3">
      <c r="B8524" s="7"/>
      <c r="C8524" s="10"/>
      <c r="D8524" s="10"/>
      <c r="E8524" s="10"/>
      <c r="F8524" s="10"/>
      <c r="G8524" s="10"/>
      <c r="H8524" s="10"/>
    </row>
    <row r="8525" spans="2:8" x14ac:dyDescent="0.3">
      <c r="B8525" s="7"/>
      <c r="C8525" s="10"/>
      <c r="D8525" s="10"/>
      <c r="E8525" s="10"/>
      <c r="F8525" s="10"/>
      <c r="G8525" s="10"/>
      <c r="H8525" s="10"/>
    </row>
    <row r="8526" spans="2:8" x14ac:dyDescent="0.3">
      <c r="B8526" s="7"/>
      <c r="C8526" s="10"/>
      <c r="D8526" s="10"/>
      <c r="E8526" s="10"/>
      <c r="F8526" s="10"/>
      <c r="G8526" s="10"/>
      <c r="H8526" s="10"/>
    </row>
    <row r="8527" spans="2:8" x14ac:dyDescent="0.3">
      <c r="B8527" s="7"/>
      <c r="C8527" s="10"/>
      <c r="D8527" s="10"/>
      <c r="E8527" s="10"/>
      <c r="F8527" s="10"/>
      <c r="G8527" s="10"/>
      <c r="H8527" s="10"/>
    </row>
    <row r="8528" spans="2:8" x14ac:dyDescent="0.3">
      <c r="B8528" s="7"/>
      <c r="C8528" s="10"/>
      <c r="D8528" s="10"/>
      <c r="E8528" s="10"/>
      <c r="F8528" s="10"/>
      <c r="G8528" s="10"/>
      <c r="H8528" s="10"/>
    </row>
    <row r="8529" spans="2:8" x14ac:dyDescent="0.3">
      <c r="B8529" s="7"/>
      <c r="C8529" s="10"/>
      <c r="D8529" s="10"/>
      <c r="E8529" s="10"/>
      <c r="F8529" s="10"/>
      <c r="G8529" s="10"/>
      <c r="H8529" s="10"/>
    </row>
    <row r="8530" spans="2:8" x14ac:dyDescent="0.3">
      <c r="B8530" s="7"/>
      <c r="C8530" s="10"/>
      <c r="D8530" s="10"/>
      <c r="E8530" s="10"/>
      <c r="F8530" s="10"/>
      <c r="G8530" s="10"/>
      <c r="H8530" s="10"/>
    </row>
    <row r="8531" spans="2:8" x14ac:dyDescent="0.3">
      <c r="B8531" s="7"/>
      <c r="C8531" s="10"/>
      <c r="D8531" s="10"/>
      <c r="E8531" s="10"/>
      <c r="F8531" s="10"/>
      <c r="G8531" s="10"/>
      <c r="H8531" s="10"/>
    </row>
    <row r="8532" spans="2:8" x14ac:dyDescent="0.3">
      <c r="B8532" s="7"/>
      <c r="C8532" s="10"/>
      <c r="D8532" s="10"/>
      <c r="E8532" s="10"/>
      <c r="F8532" s="10"/>
      <c r="G8532" s="10"/>
      <c r="H8532" s="10"/>
    </row>
    <row r="8533" spans="2:8" x14ac:dyDescent="0.3">
      <c r="B8533" s="7"/>
      <c r="C8533" s="10"/>
      <c r="D8533" s="10"/>
      <c r="E8533" s="10"/>
      <c r="F8533" s="10"/>
      <c r="G8533" s="10"/>
      <c r="H8533" s="10"/>
    </row>
    <row r="8534" spans="2:8" x14ac:dyDescent="0.3">
      <c r="B8534" s="7"/>
      <c r="C8534" s="10"/>
      <c r="D8534" s="10"/>
      <c r="E8534" s="10"/>
      <c r="F8534" s="10"/>
      <c r="G8534" s="10"/>
      <c r="H8534" s="10"/>
    </row>
    <row r="8535" spans="2:8" x14ac:dyDescent="0.3">
      <c r="B8535" s="7"/>
      <c r="C8535" s="10"/>
      <c r="D8535" s="10"/>
      <c r="E8535" s="10"/>
      <c r="F8535" s="10"/>
      <c r="G8535" s="10"/>
      <c r="H8535" s="10"/>
    </row>
    <row r="8536" spans="2:8" x14ac:dyDescent="0.3">
      <c r="B8536" s="7"/>
      <c r="C8536" s="10"/>
      <c r="D8536" s="10"/>
      <c r="E8536" s="10"/>
      <c r="F8536" s="10"/>
      <c r="G8536" s="10"/>
      <c r="H8536" s="10"/>
    </row>
    <row r="8537" spans="2:8" x14ac:dyDescent="0.3">
      <c r="B8537" s="7"/>
      <c r="C8537" s="10"/>
      <c r="D8537" s="10"/>
      <c r="E8537" s="10"/>
      <c r="F8537" s="10"/>
      <c r="G8537" s="10"/>
      <c r="H8537" s="10"/>
    </row>
    <row r="8538" spans="2:8" x14ac:dyDescent="0.3">
      <c r="B8538" s="7"/>
      <c r="C8538" s="10"/>
      <c r="D8538" s="10"/>
      <c r="E8538" s="10"/>
      <c r="F8538" s="10"/>
      <c r="G8538" s="10"/>
      <c r="H8538" s="10"/>
    </row>
    <row r="8539" spans="2:8" x14ac:dyDescent="0.3">
      <c r="B8539" s="7"/>
      <c r="C8539" s="10"/>
      <c r="D8539" s="10"/>
      <c r="E8539" s="10"/>
      <c r="F8539" s="10"/>
      <c r="G8539" s="10"/>
      <c r="H8539" s="10"/>
    </row>
    <row r="8540" spans="2:8" x14ac:dyDescent="0.3">
      <c r="B8540" s="7"/>
      <c r="C8540" s="10"/>
      <c r="D8540" s="10"/>
      <c r="E8540" s="10"/>
      <c r="F8540" s="10"/>
      <c r="G8540" s="10"/>
      <c r="H8540" s="10"/>
    </row>
    <row r="8541" spans="2:8" x14ac:dyDescent="0.3">
      <c r="B8541" s="7"/>
      <c r="C8541" s="10"/>
      <c r="D8541" s="10"/>
      <c r="E8541" s="10"/>
      <c r="F8541" s="10"/>
      <c r="G8541" s="10"/>
      <c r="H8541" s="10"/>
    </row>
    <row r="8542" spans="2:8" x14ac:dyDescent="0.3">
      <c r="B8542" s="7"/>
      <c r="C8542" s="10"/>
      <c r="D8542" s="10"/>
      <c r="E8542" s="10"/>
      <c r="F8542" s="10"/>
      <c r="G8542" s="10"/>
      <c r="H8542" s="10"/>
    </row>
    <row r="8543" spans="2:8" x14ac:dyDescent="0.3">
      <c r="B8543" s="7"/>
      <c r="C8543" s="10"/>
      <c r="D8543" s="10"/>
      <c r="E8543" s="10"/>
      <c r="F8543" s="10"/>
      <c r="G8543" s="10"/>
      <c r="H8543" s="10"/>
    </row>
    <row r="8544" spans="2:8" x14ac:dyDescent="0.3">
      <c r="B8544" s="7"/>
      <c r="C8544" s="10"/>
      <c r="D8544" s="10"/>
      <c r="E8544" s="10"/>
      <c r="F8544" s="10"/>
      <c r="G8544" s="10"/>
      <c r="H8544" s="10"/>
    </row>
    <row r="8545" spans="2:8" x14ac:dyDescent="0.3">
      <c r="B8545" s="7"/>
      <c r="C8545" s="10"/>
      <c r="D8545" s="10"/>
      <c r="E8545" s="10"/>
      <c r="F8545" s="10"/>
      <c r="G8545" s="10"/>
      <c r="H8545" s="10"/>
    </row>
    <row r="8546" spans="2:8" x14ac:dyDescent="0.3">
      <c r="B8546" s="7"/>
      <c r="C8546" s="10"/>
      <c r="D8546" s="10"/>
      <c r="E8546" s="10"/>
      <c r="F8546" s="10"/>
      <c r="G8546" s="10"/>
      <c r="H8546" s="10"/>
    </row>
    <row r="8547" spans="2:8" x14ac:dyDescent="0.3">
      <c r="B8547" s="7"/>
      <c r="C8547" s="10"/>
      <c r="D8547" s="10"/>
      <c r="E8547" s="10"/>
      <c r="F8547" s="10"/>
      <c r="G8547" s="10"/>
      <c r="H8547" s="10"/>
    </row>
    <row r="8548" spans="2:8" x14ac:dyDescent="0.3">
      <c r="B8548" s="7"/>
      <c r="C8548" s="10"/>
      <c r="D8548" s="10"/>
      <c r="E8548" s="10"/>
      <c r="F8548" s="10"/>
      <c r="G8548" s="10"/>
      <c r="H8548" s="10"/>
    </row>
    <row r="8549" spans="2:8" x14ac:dyDescent="0.3">
      <c r="B8549" s="7"/>
      <c r="C8549" s="10"/>
      <c r="D8549" s="10"/>
      <c r="E8549" s="10"/>
      <c r="F8549" s="10"/>
      <c r="G8549" s="10"/>
      <c r="H8549" s="10"/>
    </row>
    <row r="8550" spans="2:8" x14ac:dyDescent="0.3">
      <c r="B8550" s="7"/>
      <c r="C8550" s="10"/>
      <c r="D8550" s="10"/>
      <c r="E8550" s="10"/>
      <c r="F8550" s="10"/>
      <c r="G8550" s="10"/>
      <c r="H8550" s="10"/>
    </row>
    <row r="8551" spans="2:8" x14ac:dyDescent="0.3">
      <c r="B8551" s="7"/>
      <c r="C8551" s="10"/>
      <c r="D8551" s="10"/>
      <c r="E8551" s="10"/>
      <c r="F8551" s="10"/>
      <c r="G8551" s="10"/>
      <c r="H8551" s="10"/>
    </row>
    <row r="8552" spans="2:8" x14ac:dyDescent="0.3">
      <c r="B8552" s="7"/>
      <c r="C8552" s="10"/>
      <c r="D8552" s="10"/>
      <c r="E8552" s="10"/>
      <c r="F8552" s="10"/>
      <c r="G8552" s="10"/>
      <c r="H8552" s="10"/>
    </row>
    <row r="8553" spans="2:8" x14ac:dyDescent="0.3">
      <c r="B8553" s="7"/>
      <c r="C8553" s="10"/>
      <c r="D8553" s="10"/>
      <c r="E8553" s="10"/>
      <c r="F8553" s="10"/>
      <c r="G8553" s="10"/>
      <c r="H8553" s="10"/>
    </row>
    <row r="8554" spans="2:8" x14ac:dyDescent="0.3">
      <c r="B8554" s="7"/>
      <c r="C8554" s="10"/>
      <c r="D8554" s="10"/>
      <c r="E8554" s="10"/>
      <c r="F8554" s="10"/>
      <c r="G8554" s="10"/>
      <c r="H8554" s="10"/>
    </row>
    <row r="8555" spans="2:8" x14ac:dyDescent="0.3">
      <c r="B8555" s="7"/>
      <c r="C8555" s="10"/>
      <c r="D8555" s="10"/>
      <c r="E8555" s="10"/>
      <c r="F8555" s="10"/>
      <c r="G8555" s="10"/>
      <c r="H8555" s="10"/>
    </row>
    <row r="8556" spans="2:8" x14ac:dyDescent="0.3">
      <c r="B8556" s="7"/>
      <c r="C8556" s="10"/>
      <c r="D8556" s="10"/>
      <c r="E8556" s="10"/>
      <c r="F8556" s="10"/>
      <c r="G8556" s="10"/>
      <c r="H8556" s="10"/>
    </row>
    <row r="8557" spans="2:8" x14ac:dyDescent="0.3">
      <c r="B8557" s="7"/>
      <c r="C8557" s="10"/>
      <c r="D8557" s="10"/>
      <c r="E8557" s="10"/>
      <c r="F8557" s="10"/>
      <c r="G8557" s="10"/>
      <c r="H8557" s="10"/>
    </row>
    <row r="8558" spans="2:8" x14ac:dyDescent="0.3">
      <c r="B8558" s="7"/>
      <c r="C8558" s="10"/>
      <c r="D8558" s="10"/>
      <c r="E8558" s="10"/>
      <c r="F8558" s="10"/>
      <c r="G8558" s="10"/>
      <c r="H8558" s="10"/>
    </row>
    <row r="8559" spans="2:8" x14ac:dyDescent="0.3">
      <c r="B8559" s="7"/>
      <c r="C8559" s="10"/>
      <c r="D8559" s="10"/>
      <c r="E8559" s="10"/>
      <c r="F8559" s="10"/>
      <c r="G8559" s="10"/>
      <c r="H8559" s="10"/>
    </row>
    <row r="8560" spans="2:8" x14ac:dyDescent="0.3">
      <c r="B8560" s="7"/>
      <c r="C8560" s="10"/>
      <c r="D8560" s="10"/>
      <c r="E8560" s="10"/>
      <c r="F8560" s="10"/>
      <c r="G8560" s="10"/>
      <c r="H8560" s="10"/>
    </row>
    <row r="8561" spans="2:8" x14ac:dyDescent="0.3">
      <c r="B8561" s="7"/>
      <c r="C8561" s="10"/>
      <c r="D8561" s="10"/>
      <c r="E8561" s="10"/>
      <c r="F8561" s="10"/>
      <c r="G8561" s="10"/>
      <c r="H8561" s="10"/>
    </row>
    <row r="8562" spans="2:8" x14ac:dyDescent="0.3">
      <c r="B8562" s="7"/>
      <c r="C8562" s="10"/>
      <c r="D8562" s="10"/>
      <c r="E8562" s="10"/>
      <c r="F8562" s="10"/>
      <c r="G8562" s="10"/>
      <c r="H8562" s="10"/>
    </row>
    <row r="8563" spans="2:8" x14ac:dyDescent="0.3">
      <c r="B8563" s="7"/>
      <c r="C8563" s="10"/>
      <c r="D8563" s="10"/>
      <c r="E8563" s="10"/>
      <c r="F8563" s="10"/>
      <c r="G8563" s="10"/>
      <c r="H8563" s="10"/>
    </row>
    <row r="8564" spans="2:8" x14ac:dyDescent="0.3">
      <c r="B8564" s="7"/>
      <c r="C8564" s="10"/>
      <c r="D8564" s="10"/>
      <c r="E8564" s="10"/>
      <c r="F8564" s="10"/>
      <c r="G8564" s="10"/>
      <c r="H8564" s="10"/>
    </row>
    <row r="8565" spans="2:8" x14ac:dyDescent="0.3">
      <c r="B8565" s="7"/>
      <c r="C8565" s="10"/>
      <c r="D8565" s="10"/>
      <c r="E8565" s="10"/>
      <c r="F8565" s="10"/>
      <c r="G8565" s="10"/>
      <c r="H8565" s="10"/>
    </row>
    <row r="8566" spans="2:8" x14ac:dyDescent="0.3">
      <c r="B8566" s="7"/>
      <c r="C8566" s="10"/>
      <c r="D8566" s="10"/>
      <c r="E8566" s="10"/>
      <c r="F8566" s="10"/>
      <c r="G8566" s="10"/>
      <c r="H8566" s="10"/>
    </row>
    <row r="8567" spans="2:8" x14ac:dyDescent="0.3">
      <c r="B8567" s="7"/>
      <c r="C8567" s="10"/>
      <c r="D8567" s="10"/>
      <c r="E8567" s="10"/>
      <c r="F8567" s="10"/>
      <c r="G8567" s="10"/>
      <c r="H8567" s="10"/>
    </row>
    <row r="8568" spans="2:8" x14ac:dyDescent="0.3">
      <c r="B8568" s="7"/>
      <c r="C8568" s="10"/>
      <c r="D8568" s="10"/>
      <c r="E8568" s="10"/>
      <c r="F8568" s="10"/>
      <c r="G8568" s="10"/>
      <c r="H8568" s="10"/>
    </row>
    <row r="8569" spans="2:8" x14ac:dyDescent="0.3">
      <c r="B8569" s="7"/>
      <c r="C8569" s="10"/>
      <c r="D8569" s="10"/>
      <c r="E8569" s="10"/>
      <c r="F8569" s="10"/>
      <c r="G8569" s="10"/>
      <c r="H8569" s="10"/>
    </row>
    <row r="8570" spans="2:8" x14ac:dyDescent="0.3">
      <c r="B8570" s="7"/>
      <c r="C8570" s="10"/>
      <c r="D8570" s="10"/>
      <c r="E8570" s="10"/>
      <c r="F8570" s="10"/>
      <c r="G8570" s="10"/>
      <c r="H8570" s="10"/>
    </row>
    <row r="8571" spans="2:8" x14ac:dyDescent="0.3">
      <c r="B8571" s="7"/>
      <c r="C8571" s="10"/>
      <c r="D8571" s="10"/>
      <c r="E8571" s="10"/>
      <c r="F8571" s="10"/>
      <c r="G8571" s="10"/>
      <c r="H8571" s="10"/>
    </row>
    <row r="8572" spans="2:8" x14ac:dyDescent="0.3">
      <c r="B8572" s="7"/>
      <c r="C8572" s="10"/>
      <c r="D8572" s="10"/>
      <c r="E8572" s="10"/>
      <c r="F8572" s="10"/>
      <c r="G8572" s="10"/>
      <c r="H8572" s="10"/>
    </row>
    <row r="8573" spans="2:8" x14ac:dyDescent="0.3">
      <c r="B8573" s="7"/>
      <c r="C8573" s="10"/>
      <c r="D8573" s="10"/>
      <c r="E8573" s="10"/>
      <c r="F8573" s="10"/>
      <c r="G8573" s="10"/>
      <c r="H8573" s="10"/>
    </row>
    <row r="8574" spans="2:8" x14ac:dyDescent="0.3">
      <c r="B8574" s="7"/>
      <c r="C8574" s="10"/>
      <c r="D8574" s="10"/>
      <c r="E8574" s="10"/>
      <c r="F8574" s="10"/>
      <c r="G8574" s="10"/>
      <c r="H8574" s="10"/>
    </row>
    <row r="8575" spans="2:8" x14ac:dyDescent="0.3">
      <c r="B8575" s="7"/>
      <c r="C8575" s="10"/>
      <c r="D8575" s="10"/>
      <c r="E8575" s="10"/>
      <c r="F8575" s="10"/>
      <c r="G8575" s="10"/>
      <c r="H8575" s="10"/>
    </row>
    <row r="8576" spans="2:8" x14ac:dyDescent="0.3">
      <c r="B8576" s="7"/>
      <c r="C8576" s="10"/>
      <c r="D8576" s="10"/>
      <c r="E8576" s="10"/>
      <c r="F8576" s="10"/>
      <c r="G8576" s="10"/>
      <c r="H8576" s="10"/>
    </row>
    <row r="8577" spans="2:8" x14ac:dyDescent="0.3">
      <c r="B8577" s="7"/>
      <c r="C8577" s="10"/>
      <c r="D8577" s="10"/>
      <c r="E8577" s="10"/>
      <c r="F8577" s="10"/>
      <c r="G8577" s="10"/>
      <c r="H8577" s="10"/>
    </row>
    <row r="8578" spans="2:8" x14ac:dyDescent="0.3">
      <c r="B8578" s="7"/>
      <c r="C8578" s="10"/>
      <c r="D8578" s="10"/>
      <c r="E8578" s="10"/>
      <c r="F8578" s="10"/>
      <c r="G8578" s="10"/>
      <c r="H8578" s="10"/>
    </row>
    <row r="8579" spans="2:8" x14ac:dyDescent="0.3">
      <c r="B8579" s="7"/>
      <c r="C8579" s="10"/>
      <c r="D8579" s="10"/>
      <c r="E8579" s="10"/>
      <c r="F8579" s="10"/>
      <c r="G8579" s="10"/>
      <c r="H8579" s="10"/>
    </row>
    <row r="8580" spans="2:8" x14ac:dyDescent="0.3">
      <c r="B8580" s="7"/>
      <c r="C8580" s="10"/>
      <c r="D8580" s="10"/>
      <c r="E8580" s="10"/>
      <c r="F8580" s="10"/>
      <c r="G8580" s="10"/>
      <c r="H8580" s="10"/>
    </row>
    <row r="8581" spans="2:8" x14ac:dyDescent="0.3">
      <c r="B8581" s="7"/>
      <c r="C8581" s="10"/>
      <c r="D8581" s="10"/>
      <c r="E8581" s="10"/>
      <c r="F8581" s="10"/>
      <c r="G8581" s="10"/>
      <c r="H8581" s="10"/>
    </row>
    <row r="8582" spans="2:8" x14ac:dyDescent="0.3">
      <c r="B8582" s="7"/>
      <c r="C8582" s="10"/>
      <c r="D8582" s="10"/>
      <c r="E8582" s="10"/>
      <c r="F8582" s="10"/>
      <c r="G8582" s="10"/>
      <c r="H8582" s="10"/>
    </row>
    <row r="8583" spans="2:8" x14ac:dyDescent="0.3">
      <c r="B8583" s="7"/>
      <c r="C8583" s="10"/>
      <c r="D8583" s="10"/>
      <c r="E8583" s="10"/>
      <c r="F8583" s="10"/>
      <c r="G8583" s="10"/>
      <c r="H8583" s="10"/>
    </row>
    <row r="8584" spans="2:8" x14ac:dyDescent="0.3">
      <c r="B8584" s="7"/>
      <c r="C8584" s="10"/>
      <c r="D8584" s="10"/>
      <c r="E8584" s="10"/>
      <c r="F8584" s="10"/>
      <c r="G8584" s="10"/>
      <c r="H8584" s="10"/>
    </row>
    <row r="8585" spans="2:8" x14ac:dyDescent="0.3">
      <c r="B8585" s="7"/>
      <c r="C8585" s="10"/>
      <c r="D8585" s="10"/>
      <c r="E8585" s="10"/>
      <c r="F8585" s="10"/>
      <c r="G8585" s="10"/>
      <c r="H8585" s="10"/>
    </row>
    <row r="8586" spans="2:8" x14ac:dyDescent="0.3">
      <c r="B8586" s="7"/>
      <c r="C8586" s="10"/>
      <c r="D8586" s="10"/>
      <c r="E8586" s="10"/>
      <c r="F8586" s="10"/>
      <c r="G8586" s="10"/>
      <c r="H8586" s="10"/>
    </row>
    <row r="8587" spans="2:8" x14ac:dyDescent="0.3">
      <c r="B8587" s="7"/>
      <c r="C8587" s="10"/>
      <c r="D8587" s="10"/>
      <c r="E8587" s="10"/>
      <c r="F8587" s="10"/>
      <c r="G8587" s="10"/>
      <c r="H8587" s="10"/>
    </row>
    <row r="8588" spans="2:8" x14ac:dyDescent="0.3">
      <c r="B8588" s="7"/>
      <c r="C8588" s="10"/>
      <c r="D8588" s="10"/>
      <c r="E8588" s="10"/>
      <c r="F8588" s="10"/>
      <c r="G8588" s="10"/>
      <c r="H8588" s="10"/>
    </row>
    <row r="8589" spans="2:8" x14ac:dyDescent="0.3">
      <c r="B8589" s="7"/>
      <c r="C8589" s="10"/>
      <c r="D8589" s="10"/>
      <c r="E8589" s="10"/>
      <c r="F8589" s="10"/>
      <c r="G8589" s="10"/>
      <c r="H8589" s="10"/>
    </row>
    <row r="8590" spans="2:8" x14ac:dyDescent="0.3">
      <c r="B8590" s="7"/>
      <c r="C8590" s="10"/>
      <c r="D8590" s="10"/>
      <c r="E8590" s="10"/>
      <c r="F8590" s="10"/>
      <c r="G8590" s="10"/>
      <c r="H8590" s="10"/>
    </row>
    <row r="8591" spans="2:8" x14ac:dyDescent="0.3">
      <c r="B8591" s="7"/>
      <c r="C8591" s="10"/>
      <c r="D8591" s="10"/>
      <c r="E8591" s="10"/>
      <c r="F8591" s="10"/>
      <c r="G8591" s="10"/>
      <c r="H8591" s="10"/>
    </row>
    <row r="8592" spans="2:8" x14ac:dyDescent="0.3">
      <c r="B8592" s="7"/>
      <c r="C8592" s="10"/>
      <c r="D8592" s="10"/>
      <c r="E8592" s="10"/>
      <c r="F8592" s="10"/>
      <c r="G8592" s="10"/>
      <c r="H8592" s="10"/>
    </row>
    <row r="8593" spans="2:8" x14ac:dyDescent="0.3">
      <c r="B8593" s="7"/>
      <c r="C8593" s="10"/>
      <c r="D8593" s="10"/>
      <c r="E8593" s="10"/>
      <c r="F8593" s="10"/>
      <c r="G8593" s="10"/>
      <c r="H8593" s="10"/>
    </row>
    <row r="8594" spans="2:8" x14ac:dyDescent="0.3">
      <c r="B8594" s="7"/>
      <c r="C8594" s="10"/>
      <c r="D8594" s="10"/>
      <c r="E8594" s="10"/>
      <c r="F8594" s="10"/>
      <c r="G8594" s="10"/>
      <c r="H8594" s="10"/>
    </row>
    <row r="8595" spans="2:8" x14ac:dyDescent="0.3">
      <c r="B8595" s="7"/>
      <c r="C8595" s="10"/>
      <c r="D8595" s="10"/>
      <c r="E8595" s="10"/>
      <c r="F8595" s="10"/>
      <c r="G8595" s="10"/>
      <c r="H8595" s="10"/>
    </row>
    <row r="8596" spans="2:8" x14ac:dyDescent="0.3">
      <c r="B8596" s="7"/>
      <c r="C8596" s="10"/>
      <c r="D8596" s="10"/>
      <c r="E8596" s="10"/>
      <c r="F8596" s="10"/>
      <c r="G8596" s="10"/>
      <c r="H8596" s="10"/>
    </row>
    <row r="8597" spans="2:8" x14ac:dyDescent="0.3">
      <c r="B8597" s="7"/>
      <c r="C8597" s="10"/>
      <c r="D8597" s="10"/>
      <c r="E8597" s="10"/>
      <c r="F8597" s="10"/>
      <c r="G8597" s="10"/>
      <c r="H8597" s="10"/>
    </row>
    <row r="8598" spans="2:8" x14ac:dyDescent="0.3">
      <c r="B8598" s="7"/>
      <c r="C8598" s="10"/>
      <c r="D8598" s="10"/>
      <c r="E8598" s="10"/>
      <c r="F8598" s="10"/>
      <c r="G8598" s="10"/>
      <c r="H8598" s="10"/>
    </row>
    <row r="8599" spans="2:8" x14ac:dyDescent="0.3">
      <c r="B8599" s="7"/>
      <c r="C8599" s="10"/>
      <c r="D8599" s="10"/>
      <c r="E8599" s="10"/>
      <c r="F8599" s="10"/>
      <c r="G8599" s="10"/>
      <c r="H8599" s="10"/>
    </row>
    <row r="8600" spans="2:8" x14ac:dyDescent="0.3">
      <c r="B8600" s="7"/>
      <c r="C8600" s="10"/>
      <c r="D8600" s="10"/>
      <c r="E8600" s="10"/>
      <c r="F8600" s="10"/>
      <c r="G8600" s="10"/>
      <c r="H8600" s="10"/>
    </row>
    <row r="8601" spans="2:8" x14ac:dyDescent="0.3">
      <c r="B8601" s="7"/>
      <c r="C8601" s="10"/>
      <c r="D8601" s="10"/>
      <c r="E8601" s="10"/>
      <c r="F8601" s="10"/>
      <c r="G8601" s="10"/>
      <c r="H8601" s="10"/>
    </row>
    <row r="8602" spans="2:8" x14ac:dyDescent="0.3">
      <c r="B8602" s="7"/>
      <c r="C8602" s="10"/>
      <c r="D8602" s="10"/>
      <c r="E8602" s="10"/>
      <c r="F8602" s="10"/>
      <c r="G8602" s="10"/>
      <c r="H8602" s="10"/>
    </row>
    <row r="8603" spans="2:8" x14ac:dyDescent="0.3">
      <c r="B8603" s="7"/>
      <c r="C8603" s="10"/>
      <c r="D8603" s="10"/>
      <c r="E8603" s="10"/>
      <c r="F8603" s="10"/>
      <c r="G8603" s="10"/>
      <c r="H8603" s="10"/>
    </row>
    <row r="8604" spans="2:8" x14ac:dyDescent="0.3">
      <c r="B8604" s="7"/>
      <c r="C8604" s="10"/>
      <c r="D8604" s="10"/>
      <c r="E8604" s="10"/>
      <c r="F8604" s="10"/>
      <c r="G8604" s="10"/>
      <c r="H8604" s="10"/>
    </row>
    <row r="8605" spans="2:8" x14ac:dyDescent="0.3">
      <c r="B8605" s="7"/>
      <c r="C8605" s="10"/>
      <c r="D8605" s="10"/>
      <c r="E8605" s="10"/>
      <c r="F8605" s="10"/>
      <c r="G8605" s="10"/>
      <c r="H8605" s="10"/>
    </row>
    <row r="8606" spans="2:8" x14ac:dyDescent="0.3">
      <c r="B8606" s="7"/>
      <c r="C8606" s="10"/>
      <c r="D8606" s="10"/>
      <c r="E8606" s="10"/>
      <c r="F8606" s="10"/>
      <c r="G8606" s="10"/>
      <c r="H8606" s="10"/>
    </row>
    <row r="8607" spans="2:8" x14ac:dyDescent="0.3">
      <c r="B8607" s="7"/>
      <c r="C8607" s="10"/>
      <c r="D8607" s="10"/>
      <c r="E8607" s="10"/>
      <c r="F8607" s="10"/>
      <c r="G8607" s="10"/>
      <c r="H8607" s="10"/>
    </row>
    <row r="8608" spans="2:8" x14ac:dyDescent="0.3">
      <c r="B8608" s="7"/>
      <c r="C8608" s="10"/>
      <c r="D8608" s="10"/>
      <c r="E8608" s="10"/>
      <c r="F8608" s="10"/>
      <c r="G8608" s="10"/>
      <c r="H8608" s="10"/>
    </row>
    <row r="8609" spans="2:8" x14ac:dyDescent="0.3">
      <c r="B8609" s="7"/>
      <c r="C8609" s="10"/>
      <c r="D8609" s="10"/>
      <c r="E8609" s="10"/>
      <c r="F8609" s="10"/>
      <c r="G8609" s="10"/>
      <c r="H8609" s="10"/>
    </row>
    <row r="8610" spans="2:8" x14ac:dyDescent="0.3">
      <c r="B8610" s="7"/>
      <c r="C8610" s="10"/>
      <c r="D8610" s="10"/>
      <c r="E8610" s="10"/>
      <c r="F8610" s="10"/>
      <c r="G8610" s="10"/>
      <c r="H8610" s="10"/>
    </row>
    <row r="8611" spans="2:8" x14ac:dyDescent="0.3">
      <c r="B8611" s="7"/>
      <c r="C8611" s="10"/>
      <c r="D8611" s="10"/>
      <c r="E8611" s="10"/>
      <c r="F8611" s="10"/>
      <c r="G8611" s="10"/>
      <c r="H8611" s="10"/>
    </row>
    <row r="8612" spans="2:8" x14ac:dyDescent="0.3">
      <c r="B8612" s="7"/>
      <c r="C8612" s="10"/>
      <c r="D8612" s="10"/>
      <c r="E8612" s="10"/>
      <c r="F8612" s="10"/>
      <c r="G8612" s="10"/>
      <c r="H8612" s="10"/>
    </row>
    <row r="8613" spans="2:8" x14ac:dyDescent="0.3">
      <c r="B8613" s="7"/>
      <c r="C8613" s="10"/>
      <c r="D8613" s="10"/>
      <c r="E8613" s="10"/>
      <c r="F8613" s="10"/>
      <c r="G8613" s="10"/>
      <c r="H8613" s="10"/>
    </row>
    <row r="8614" spans="2:8" x14ac:dyDescent="0.3">
      <c r="B8614" s="7"/>
      <c r="C8614" s="10"/>
      <c r="D8614" s="10"/>
      <c r="E8614" s="10"/>
      <c r="F8614" s="10"/>
      <c r="G8614" s="10"/>
      <c r="H8614" s="10"/>
    </row>
    <row r="8615" spans="2:8" x14ac:dyDescent="0.3">
      <c r="B8615" s="7"/>
      <c r="C8615" s="10"/>
      <c r="D8615" s="10"/>
      <c r="E8615" s="10"/>
      <c r="F8615" s="10"/>
      <c r="G8615" s="10"/>
      <c r="H8615" s="10"/>
    </row>
    <row r="8616" spans="2:8" x14ac:dyDescent="0.3">
      <c r="B8616" s="7"/>
      <c r="C8616" s="10"/>
      <c r="D8616" s="10"/>
      <c r="E8616" s="10"/>
      <c r="F8616" s="10"/>
      <c r="G8616" s="10"/>
      <c r="H8616" s="10"/>
    </row>
    <row r="8617" spans="2:8" x14ac:dyDescent="0.3">
      <c r="B8617" s="7"/>
      <c r="C8617" s="10"/>
      <c r="D8617" s="10"/>
      <c r="E8617" s="10"/>
      <c r="F8617" s="10"/>
      <c r="G8617" s="10"/>
      <c r="H8617" s="10"/>
    </row>
    <row r="8618" spans="2:8" x14ac:dyDescent="0.3">
      <c r="B8618" s="7"/>
      <c r="C8618" s="10"/>
      <c r="D8618" s="10"/>
      <c r="E8618" s="10"/>
      <c r="F8618" s="10"/>
      <c r="G8618" s="10"/>
      <c r="H8618" s="10"/>
    </row>
    <row r="8619" spans="2:8" x14ac:dyDescent="0.3">
      <c r="B8619" s="7"/>
      <c r="C8619" s="10"/>
      <c r="D8619" s="10"/>
      <c r="E8619" s="10"/>
      <c r="F8619" s="10"/>
      <c r="G8619" s="10"/>
      <c r="H8619" s="10"/>
    </row>
    <row r="8620" spans="2:8" x14ac:dyDescent="0.3">
      <c r="B8620" s="7"/>
      <c r="C8620" s="10"/>
      <c r="D8620" s="10"/>
      <c r="E8620" s="10"/>
      <c r="F8620" s="10"/>
      <c r="G8620" s="10"/>
      <c r="H8620" s="10"/>
    </row>
    <row r="8621" spans="2:8" x14ac:dyDescent="0.3">
      <c r="B8621" s="7"/>
      <c r="C8621" s="10"/>
      <c r="D8621" s="10"/>
      <c r="E8621" s="10"/>
      <c r="F8621" s="10"/>
      <c r="G8621" s="10"/>
      <c r="H8621" s="10"/>
    </row>
    <row r="8622" spans="2:8" x14ac:dyDescent="0.3">
      <c r="B8622" s="7"/>
      <c r="C8622" s="10"/>
      <c r="D8622" s="10"/>
      <c r="E8622" s="10"/>
      <c r="F8622" s="10"/>
      <c r="G8622" s="10"/>
      <c r="H8622" s="10"/>
    </row>
    <row r="8623" spans="2:8" x14ac:dyDescent="0.3">
      <c r="B8623" s="7"/>
      <c r="C8623" s="10"/>
      <c r="D8623" s="10"/>
      <c r="E8623" s="10"/>
      <c r="F8623" s="10"/>
      <c r="G8623" s="10"/>
      <c r="H8623" s="10"/>
    </row>
    <row r="8624" spans="2:8" x14ac:dyDescent="0.3">
      <c r="B8624" s="7"/>
      <c r="C8624" s="10"/>
      <c r="D8624" s="10"/>
      <c r="E8624" s="10"/>
      <c r="F8624" s="10"/>
      <c r="G8624" s="10"/>
      <c r="H8624" s="10"/>
    </row>
    <row r="8625" spans="2:8" x14ac:dyDescent="0.3">
      <c r="B8625" s="7"/>
      <c r="C8625" s="10"/>
      <c r="D8625" s="10"/>
      <c r="E8625" s="10"/>
      <c r="F8625" s="10"/>
      <c r="G8625" s="10"/>
      <c r="H8625" s="10"/>
    </row>
    <row r="8626" spans="2:8" x14ac:dyDescent="0.3">
      <c r="B8626" s="7"/>
      <c r="C8626" s="10"/>
      <c r="D8626" s="10"/>
      <c r="E8626" s="10"/>
      <c r="F8626" s="10"/>
      <c r="G8626" s="10"/>
      <c r="H8626" s="10"/>
    </row>
    <row r="8627" spans="2:8" x14ac:dyDescent="0.3">
      <c r="B8627" s="7"/>
      <c r="C8627" s="10"/>
      <c r="D8627" s="10"/>
      <c r="E8627" s="10"/>
      <c r="F8627" s="10"/>
      <c r="G8627" s="10"/>
      <c r="H8627" s="10"/>
    </row>
    <row r="8628" spans="2:8" x14ac:dyDescent="0.3">
      <c r="B8628" s="7"/>
      <c r="C8628" s="10"/>
      <c r="D8628" s="10"/>
      <c r="E8628" s="10"/>
      <c r="F8628" s="10"/>
      <c r="G8628" s="10"/>
      <c r="H8628" s="10"/>
    </row>
    <row r="8629" spans="2:8" x14ac:dyDescent="0.3">
      <c r="B8629" s="7"/>
      <c r="C8629" s="10"/>
      <c r="D8629" s="10"/>
      <c r="E8629" s="10"/>
      <c r="F8629" s="10"/>
      <c r="G8629" s="10"/>
      <c r="H8629" s="10"/>
    </row>
    <row r="8630" spans="2:8" x14ac:dyDescent="0.3">
      <c r="B8630" s="7"/>
      <c r="C8630" s="10"/>
      <c r="D8630" s="10"/>
      <c r="E8630" s="10"/>
      <c r="F8630" s="10"/>
      <c r="G8630" s="10"/>
      <c r="H8630" s="10"/>
    </row>
    <row r="8631" spans="2:8" x14ac:dyDescent="0.3">
      <c r="B8631" s="7"/>
      <c r="C8631" s="10"/>
      <c r="D8631" s="10"/>
      <c r="E8631" s="10"/>
      <c r="F8631" s="10"/>
      <c r="G8631" s="10"/>
      <c r="H8631" s="10"/>
    </row>
    <row r="8632" spans="2:8" x14ac:dyDescent="0.3">
      <c r="B8632" s="7"/>
      <c r="C8632" s="10"/>
      <c r="D8632" s="10"/>
      <c r="E8632" s="10"/>
      <c r="F8632" s="10"/>
      <c r="G8632" s="10"/>
      <c r="H8632" s="10"/>
    </row>
    <row r="8633" spans="2:8" x14ac:dyDescent="0.3">
      <c r="B8633" s="7"/>
      <c r="C8633" s="10"/>
      <c r="D8633" s="10"/>
      <c r="E8633" s="10"/>
      <c r="F8633" s="10"/>
      <c r="G8633" s="10"/>
      <c r="H8633" s="10"/>
    </row>
    <row r="8634" spans="2:8" x14ac:dyDescent="0.3">
      <c r="B8634" s="7"/>
      <c r="C8634" s="10"/>
      <c r="D8634" s="10"/>
      <c r="E8634" s="10"/>
      <c r="F8634" s="10"/>
      <c r="G8634" s="10"/>
      <c r="H8634" s="10"/>
    </row>
    <row r="8635" spans="2:8" x14ac:dyDescent="0.3">
      <c r="B8635" s="7"/>
      <c r="C8635" s="10"/>
      <c r="D8635" s="10"/>
      <c r="E8635" s="10"/>
      <c r="F8635" s="10"/>
      <c r="G8635" s="10"/>
      <c r="H8635" s="10"/>
    </row>
    <row r="8636" spans="2:8" x14ac:dyDescent="0.3">
      <c r="B8636" s="7"/>
      <c r="C8636" s="10"/>
      <c r="D8636" s="10"/>
      <c r="E8636" s="10"/>
      <c r="F8636" s="10"/>
      <c r="G8636" s="10"/>
      <c r="H8636" s="10"/>
    </row>
    <row r="8637" spans="2:8" x14ac:dyDescent="0.3">
      <c r="B8637" s="7"/>
      <c r="C8637" s="10"/>
      <c r="D8637" s="10"/>
      <c r="E8637" s="10"/>
      <c r="F8637" s="10"/>
      <c r="G8637" s="10"/>
      <c r="H8637" s="10"/>
    </row>
    <row r="8638" spans="2:8" x14ac:dyDescent="0.3">
      <c r="B8638" s="7"/>
      <c r="C8638" s="10"/>
      <c r="D8638" s="10"/>
      <c r="E8638" s="10"/>
      <c r="F8638" s="10"/>
      <c r="G8638" s="10"/>
      <c r="H8638" s="10"/>
    </row>
    <row r="8639" spans="2:8" x14ac:dyDescent="0.3">
      <c r="B8639" s="7"/>
      <c r="C8639" s="10"/>
      <c r="D8639" s="10"/>
      <c r="E8639" s="10"/>
      <c r="F8639" s="10"/>
      <c r="G8639" s="10"/>
      <c r="H8639" s="10"/>
    </row>
    <row r="8640" spans="2:8" x14ac:dyDescent="0.3">
      <c r="B8640" s="7"/>
      <c r="C8640" s="10"/>
      <c r="D8640" s="10"/>
      <c r="E8640" s="10"/>
      <c r="F8640" s="10"/>
      <c r="G8640" s="10"/>
      <c r="H8640" s="10"/>
    </row>
    <row r="8641" spans="2:8" x14ac:dyDescent="0.3">
      <c r="B8641" s="7"/>
      <c r="C8641" s="10"/>
      <c r="D8641" s="10"/>
      <c r="E8641" s="10"/>
      <c r="F8641" s="10"/>
      <c r="G8641" s="10"/>
      <c r="H8641" s="10"/>
    </row>
    <row r="8642" spans="2:8" x14ac:dyDescent="0.3">
      <c r="B8642" s="7"/>
      <c r="C8642" s="10"/>
      <c r="D8642" s="10"/>
      <c r="E8642" s="10"/>
      <c r="F8642" s="10"/>
      <c r="G8642" s="10"/>
      <c r="H8642" s="10"/>
    </row>
    <row r="8643" spans="2:8" x14ac:dyDescent="0.3">
      <c r="B8643" s="7"/>
      <c r="C8643" s="10"/>
      <c r="D8643" s="10"/>
      <c r="E8643" s="10"/>
      <c r="F8643" s="10"/>
      <c r="G8643" s="10"/>
      <c r="H8643" s="10"/>
    </row>
    <row r="8644" spans="2:8" x14ac:dyDescent="0.3">
      <c r="B8644" s="7"/>
      <c r="C8644" s="10"/>
      <c r="D8644" s="10"/>
      <c r="E8644" s="10"/>
      <c r="F8644" s="10"/>
      <c r="G8644" s="10"/>
      <c r="H8644" s="10"/>
    </row>
    <row r="8645" spans="2:8" x14ac:dyDescent="0.3">
      <c r="B8645" s="7"/>
      <c r="C8645" s="10"/>
      <c r="D8645" s="10"/>
      <c r="E8645" s="10"/>
      <c r="F8645" s="10"/>
      <c r="G8645" s="10"/>
      <c r="H8645" s="10"/>
    </row>
    <row r="8646" spans="2:8" x14ac:dyDescent="0.3">
      <c r="B8646" s="7"/>
      <c r="C8646" s="10"/>
      <c r="D8646" s="10"/>
      <c r="E8646" s="10"/>
      <c r="F8646" s="10"/>
      <c r="G8646" s="10"/>
      <c r="H8646" s="10"/>
    </row>
    <row r="8647" spans="2:8" x14ac:dyDescent="0.3">
      <c r="B8647" s="7"/>
      <c r="C8647" s="10"/>
      <c r="D8647" s="10"/>
      <c r="E8647" s="10"/>
      <c r="F8647" s="10"/>
      <c r="G8647" s="10"/>
      <c r="H8647" s="10"/>
    </row>
    <row r="8648" spans="2:8" x14ac:dyDescent="0.3">
      <c r="B8648" s="7"/>
      <c r="C8648" s="10"/>
      <c r="D8648" s="10"/>
      <c r="E8648" s="10"/>
      <c r="F8648" s="10"/>
      <c r="G8648" s="10"/>
      <c r="H8648" s="10"/>
    </row>
    <row r="8649" spans="2:8" x14ac:dyDescent="0.3">
      <c r="B8649" s="7"/>
      <c r="C8649" s="10"/>
      <c r="D8649" s="10"/>
      <c r="E8649" s="10"/>
      <c r="F8649" s="10"/>
      <c r="G8649" s="10"/>
      <c r="H8649" s="10"/>
    </row>
    <row r="8650" spans="2:8" x14ac:dyDescent="0.3">
      <c r="B8650" s="7"/>
      <c r="C8650" s="10"/>
      <c r="D8650" s="10"/>
      <c r="E8650" s="10"/>
      <c r="F8650" s="10"/>
      <c r="G8650" s="10"/>
      <c r="H8650" s="10"/>
    </row>
    <row r="8651" spans="2:8" x14ac:dyDescent="0.3">
      <c r="B8651" s="7"/>
      <c r="C8651" s="10"/>
      <c r="D8651" s="10"/>
      <c r="E8651" s="10"/>
      <c r="F8651" s="10"/>
      <c r="G8651" s="10"/>
      <c r="H8651" s="10"/>
    </row>
    <row r="8652" spans="2:8" x14ac:dyDescent="0.3">
      <c r="B8652" s="7"/>
      <c r="C8652" s="10"/>
      <c r="D8652" s="10"/>
      <c r="E8652" s="10"/>
      <c r="F8652" s="10"/>
      <c r="G8652" s="10"/>
      <c r="H8652" s="10"/>
    </row>
    <row r="8653" spans="2:8" x14ac:dyDescent="0.3">
      <c r="B8653" s="7"/>
      <c r="C8653" s="10"/>
      <c r="D8653" s="10"/>
      <c r="E8653" s="10"/>
      <c r="F8653" s="10"/>
      <c r="G8653" s="10"/>
      <c r="H8653" s="10"/>
    </row>
    <row r="8654" spans="2:8" x14ac:dyDescent="0.3">
      <c r="B8654" s="7"/>
      <c r="C8654" s="10"/>
      <c r="D8654" s="10"/>
      <c r="E8654" s="10"/>
      <c r="F8654" s="10"/>
      <c r="G8654" s="10"/>
      <c r="H8654" s="10"/>
    </row>
    <row r="8655" spans="2:8" x14ac:dyDescent="0.3">
      <c r="B8655" s="7"/>
      <c r="C8655" s="10"/>
      <c r="D8655" s="10"/>
      <c r="E8655" s="10"/>
      <c r="F8655" s="10"/>
      <c r="G8655" s="10"/>
      <c r="H8655" s="10"/>
    </row>
    <row r="8656" spans="2:8" x14ac:dyDescent="0.3">
      <c r="B8656" s="7"/>
      <c r="C8656" s="10"/>
      <c r="D8656" s="10"/>
      <c r="E8656" s="10"/>
      <c r="F8656" s="10"/>
      <c r="G8656" s="10"/>
      <c r="H8656" s="10"/>
    </row>
    <row r="8657" spans="2:8" x14ac:dyDescent="0.3">
      <c r="B8657" s="7"/>
      <c r="C8657" s="10"/>
      <c r="D8657" s="10"/>
      <c r="E8657" s="10"/>
      <c r="F8657" s="10"/>
      <c r="G8657" s="10"/>
      <c r="H8657" s="10"/>
    </row>
    <row r="8658" spans="2:8" x14ac:dyDescent="0.3">
      <c r="B8658" s="7"/>
      <c r="C8658" s="10"/>
      <c r="D8658" s="10"/>
      <c r="E8658" s="10"/>
      <c r="F8658" s="10"/>
      <c r="G8658" s="10"/>
      <c r="H8658" s="10"/>
    </row>
    <row r="8659" spans="2:8" x14ac:dyDescent="0.3">
      <c r="B8659" s="7"/>
      <c r="C8659" s="10"/>
      <c r="D8659" s="10"/>
      <c r="E8659" s="10"/>
      <c r="F8659" s="10"/>
      <c r="G8659" s="10"/>
      <c r="H8659" s="10"/>
    </row>
    <row r="8660" spans="2:8" x14ac:dyDescent="0.3">
      <c r="B8660" s="7"/>
      <c r="C8660" s="10"/>
      <c r="D8660" s="10"/>
      <c r="E8660" s="10"/>
      <c r="F8660" s="10"/>
      <c r="G8660" s="10"/>
      <c r="H8660" s="10"/>
    </row>
    <row r="8661" spans="2:8" x14ac:dyDescent="0.3">
      <c r="B8661" s="7"/>
      <c r="C8661" s="10"/>
      <c r="D8661" s="10"/>
      <c r="E8661" s="10"/>
      <c r="F8661" s="10"/>
      <c r="G8661" s="10"/>
      <c r="H8661" s="10"/>
    </row>
    <row r="8662" spans="2:8" x14ac:dyDescent="0.3">
      <c r="B8662" s="7"/>
      <c r="C8662" s="10"/>
      <c r="D8662" s="10"/>
      <c r="E8662" s="10"/>
      <c r="F8662" s="10"/>
      <c r="G8662" s="10"/>
      <c r="H8662" s="10"/>
    </row>
    <row r="8663" spans="2:8" x14ac:dyDescent="0.3">
      <c r="B8663" s="7"/>
      <c r="C8663" s="10"/>
      <c r="D8663" s="10"/>
      <c r="E8663" s="10"/>
      <c r="F8663" s="10"/>
      <c r="G8663" s="10"/>
      <c r="H8663" s="10"/>
    </row>
    <row r="8664" spans="2:8" x14ac:dyDescent="0.3">
      <c r="B8664" s="7"/>
      <c r="C8664" s="10"/>
      <c r="D8664" s="10"/>
      <c r="E8664" s="10"/>
      <c r="F8664" s="10"/>
      <c r="G8664" s="10"/>
      <c r="H8664" s="10"/>
    </row>
    <row r="8665" spans="2:8" x14ac:dyDescent="0.3">
      <c r="B8665" s="7"/>
      <c r="C8665" s="10"/>
      <c r="D8665" s="10"/>
      <c r="E8665" s="10"/>
      <c r="F8665" s="10"/>
      <c r="G8665" s="10"/>
      <c r="H8665" s="10"/>
    </row>
    <row r="8666" spans="2:8" x14ac:dyDescent="0.3">
      <c r="B8666" s="7"/>
      <c r="C8666" s="10"/>
      <c r="D8666" s="10"/>
      <c r="E8666" s="10"/>
      <c r="F8666" s="10"/>
      <c r="G8666" s="10"/>
      <c r="H8666" s="10"/>
    </row>
    <row r="8667" spans="2:8" x14ac:dyDescent="0.3">
      <c r="B8667" s="7"/>
      <c r="C8667" s="10"/>
      <c r="D8667" s="10"/>
      <c r="E8667" s="10"/>
      <c r="F8667" s="10"/>
      <c r="G8667" s="10"/>
      <c r="H8667" s="10"/>
    </row>
    <row r="8668" spans="2:8" x14ac:dyDescent="0.3">
      <c r="B8668" s="7"/>
      <c r="C8668" s="10"/>
      <c r="D8668" s="10"/>
      <c r="E8668" s="10"/>
      <c r="F8668" s="10"/>
      <c r="G8668" s="10"/>
      <c r="H8668" s="10"/>
    </row>
    <row r="8669" spans="2:8" x14ac:dyDescent="0.3">
      <c r="B8669" s="7"/>
      <c r="C8669" s="10"/>
      <c r="D8669" s="10"/>
      <c r="E8669" s="10"/>
      <c r="F8669" s="10"/>
      <c r="G8669" s="10"/>
      <c r="H8669" s="10"/>
    </row>
    <row r="8670" spans="2:8" x14ac:dyDescent="0.3">
      <c r="B8670" s="7"/>
      <c r="C8670" s="10"/>
      <c r="D8670" s="10"/>
      <c r="E8670" s="10"/>
      <c r="F8670" s="10"/>
      <c r="G8670" s="10"/>
      <c r="H8670" s="10"/>
    </row>
    <row r="8671" spans="2:8" x14ac:dyDescent="0.3">
      <c r="B8671" s="7"/>
      <c r="C8671" s="10"/>
      <c r="D8671" s="10"/>
      <c r="E8671" s="10"/>
      <c r="F8671" s="10"/>
      <c r="G8671" s="10"/>
      <c r="H8671" s="10"/>
    </row>
    <row r="8672" spans="2:8" x14ac:dyDescent="0.3">
      <c r="B8672" s="7"/>
      <c r="C8672" s="10"/>
      <c r="D8672" s="10"/>
      <c r="E8672" s="10"/>
      <c r="F8672" s="10"/>
      <c r="G8672" s="10"/>
      <c r="H8672" s="10"/>
    </row>
    <row r="8673" spans="2:8" x14ac:dyDescent="0.3">
      <c r="B8673" s="7"/>
      <c r="C8673" s="10"/>
      <c r="D8673" s="10"/>
      <c r="E8673" s="10"/>
      <c r="F8673" s="10"/>
      <c r="G8673" s="10"/>
      <c r="H8673" s="10"/>
    </row>
    <row r="8674" spans="2:8" x14ac:dyDescent="0.3">
      <c r="B8674" s="7"/>
      <c r="C8674" s="10"/>
      <c r="D8674" s="10"/>
      <c r="E8674" s="10"/>
      <c r="F8674" s="10"/>
      <c r="G8674" s="10"/>
      <c r="H8674" s="10"/>
    </row>
    <row r="8675" spans="2:8" x14ac:dyDescent="0.3">
      <c r="B8675" s="7"/>
      <c r="C8675" s="10"/>
      <c r="D8675" s="10"/>
      <c r="E8675" s="10"/>
      <c r="F8675" s="10"/>
      <c r="G8675" s="10"/>
      <c r="H8675" s="10"/>
    </row>
    <row r="8676" spans="2:8" x14ac:dyDescent="0.3">
      <c r="B8676" s="7"/>
      <c r="C8676" s="10"/>
      <c r="D8676" s="10"/>
      <c r="E8676" s="10"/>
      <c r="F8676" s="10"/>
      <c r="G8676" s="10"/>
      <c r="H8676" s="10"/>
    </row>
    <row r="8677" spans="2:8" x14ac:dyDescent="0.3">
      <c r="B8677" s="7"/>
      <c r="C8677" s="10"/>
      <c r="D8677" s="10"/>
      <c r="E8677" s="10"/>
      <c r="F8677" s="10"/>
      <c r="G8677" s="10"/>
      <c r="H8677" s="10"/>
    </row>
    <row r="8678" spans="2:8" x14ac:dyDescent="0.3">
      <c r="B8678" s="7"/>
      <c r="C8678" s="10"/>
      <c r="D8678" s="10"/>
      <c r="E8678" s="10"/>
      <c r="F8678" s="10"/>
      <c r="G8678" s="10"/>
      <c r="H8678" s="10"/>
    </row>
    <row r="8679" spans="2:8" x14ac:dyDescent="0.3">
      <c r="B8679" s="7"/>
      <c r="C8679" s="10"/>
      <c r="D8679" s="10"/>
      <c r="E8679" s="10"/>
      <c r="F8679" s="10"/>
      <c r="G8679" s="10"/>
      <c r="H8679" s="10"/>
    </row>
    <row r="8680" spans="2:8" x14ac:dyDescent="0.3">
      <c r="B8680" s="7"/>
      <c r="C8680" s="10"/>
      <c r="D8680" s="10"/>
      <c r="E8680" s="10"/>
      <c r="F8680" s="10"/>
      <c r="G8680" s="10"/>
      <c r="H8680" s="10"/>
    </row>
    <row r="8681" spans="2:8" x14ac:dyDescent="0.3">
      <c r="B8681" s="7"/>
      <c r="C8681" s="10"/>
      <c r="D8681" s="10"/>
      <c r="E8681" s="10"/>
      <c r="F8681" s="10"/>
      <c r="G8681" s="10"/>
      <c r="H8681" s="10"/>
    </row>
    <row r="8682" spans="2:8" x14ac:dyDescent="0.3">
      <c r="B8682" s="7"/>
      <c r="C8682" s="10"/>
      <c r="D8682" s="10"/>
      <c r="E8682" s="10"/>
      <c r="F8682" s="10"/>
      <c r="G8682" s="10"/>
      <c r="H8682" s="10"/>
    </row>
    <row r="8683" spans="2:8" x14ac:dyDescent="0.3">
      <c r="B8683" s="7"/>
      <c r="C8683" s="10"/>
      <c r="D8683" s="10"/>
      <c r="E8683" s="10"/>
      <c r="F8683" s="10"/>
      <c r="G8683" s="10"/>
      <c r="H8683" s="10"/>
    </row>
    <row r="8684" spans="2:8" x14ac:dyDescent="0.3">
      <c r="B8684" s="7"/>
      <c r="C8684" s="10"/>
      <c r="D8684" s="10"/>
      <c r="E8684" s="10"/>
      <c r="F8684" s="10"/>
      <c r="G8684" s="10"/>
      <c r="H8684" s="10"/>
    </row>
    <row r="8685" spans="2:8" x14ac:dyDescent="0.3">
      <c r="B8685" s="7"/>
      <c r="C8685" s="10"/>
      <c r="D8685" s="10"/>
      <c r="E8685" s="10"/>
      <c r="F8685" s="10"/>
      <c r="G8685" s="10"/>
      <c r="H8685" s="10"/>
    </row>
    <row r="8686" spans="2:8" x14ac:dyDescent="0.3">
      <c r="B8686" s="7"/>
      <c r="C8686" s="10"/>
      <c r="D8686" s="10"/>
      <c r="E8686" s="10"/>
      <c r="F8686" s="10"/>
      <c r="G8686" s="10"/>
      <c r="H8686" s="10"/>
    </row>
    <row r="8687" spans="2:8" x14ac:dyDescent="0.3">
      <c r="B8687" s="7"/>
      <c r="C8687" s="10"/>
      <c r="D8687" s="10"/>
      <c r="E8687" s="10"/>
      <c r="F8687" s="10"/>
      <c r="G8687" s="10"/>
      <c r="H8687" s="10"/>
    </row>
    <row r="8688" spans="2:8" x14ac:dyDescent="0.3">
      <c r="B8688" s="7"/>
      <c r="C8688" s="10"/>
      <c r="D8688" s="10"/>
      <c r="E8688" s="10"/>
      <c r="F8688" s="10"/>
      <c r="G8688" s="10"/>
      <c r="H8688" s="10"/>
    </row>
    <row r="8689" spans="2:8" x14ac:dyDescent="0.3">
      <c r="B8689" s="7"/>
      <c r="C8689" s="10"/>
      <c r="D8689" s="10"/>
      <c r="E8689" s="10"/>
      <c r="F8689" s="10"/>
      <c r="G8689" s="10"/>
      <c r="H8689" s="10"/>
    </row>
    <row r="8690" spans="2:8" x14ac:dyDescent="0.3">
      <c r="B8690" s="7"/>
      <c r="C8690" s="10"/>
      <c r="D8690" s="10"/>
      <c r="E8690" s="10"/>
      <c r="F8690" s="10"/>
      <c r="G8690" s="10"/>
      <c r="H8690" s="10"/>
    </row>
    <row r="8691" spans="2:8" x14ac:dyDescent="0.3">
      <c r="B8691" s="7"/>
      <c r="C8691" s="10"/>
      <c r="D8691" s="10"/>
      <c r="E8691" s="10"/>
      <c r="F8691" s="10"/>
      <c r="G8691" s="10"/>
      <c r="H8691" s="10"/>
    </row>
    <row r="8692" spans="2:8" x14ac:dyDescent="0.3">
      <c r="B8692" s="7"/>
      <c r="C8692" s="10"/>
      <c r="D8692" s="10"/>
      <c r="E8692" s="10"/>
      <c r="F8692" s="10"/>
      <c r="G8692" s="10"/>
      <c r="H8692" s="10"/>
    </row>
    <row r="8693" spans="2:8" x14ac:dyDescent="0.3">
      <c r="B8693" s="7"/>
      <c r="C8693" s="10"/>
      <c r="D8693" s="10"/>
      <c r="E8693" s="10"/>
      <c r="F8693" s="10"/>
      <c r="G8693" s="10"/>
      <c r="H8693" s="10"/>
    </row>
    <row r="8694" spans="2:8" x14ac:dyDescent="0.3">
      <c r="B8694" s="7"/>
      <c r="C8694" s="10"/>
      <c r="D8694" s="10"/>
      <c r="E8694" s="10"/>
      <c r="F8694" s="10"/>
      <c r="G8694" s="10"/>
      <c r="H8694" s="10"/>
    </row>
    <row r="8695" spans="2:8" x14ac:dyDescent="0.3">
      <c r="B8695" s="7"/>
      <c r="C8695" s="10"/>
      <c r="D8695" s="10"/>
      <c r="E8695" s="10"/>
      <c r="F8695" s="10"/>
      <c r="G8695" s="10"/>
      <c r="H8695" s="10"/>
    </row>
    <row r="8696" spans="2:8" x14ac:dyDescent="0.3">
      <c r="B8696" s="7"/>
      <c r="C8696" s="10"/>
      <c r="D8696" s="10"/>
      <c r="E8696" s="10"/>
      <c r="F8696" s="10"/>
      <c r="G8696" s="10"/>
      <c r="H8696" s="10"/>
    </row>
    <row r="8697" spans="2:8" x14ac:dyDescent="0.3">
      <c r="B8697" s="7"/>
      <c r="C8697" s="10"/>
      <c r="D8697" s="10"/>
      <c r="E8697" s="10"/>
      <c r="F8697" s="10"/>
      <c r="G8697" s="10"/>
      <c r="H8697" s="10"/>
    </row>
    <row r="8698" spans="2:8" x14ac:dyDescent="0.3">
      <c r="B8698" s="7"/>
      <c r="C8698" s="10"/>
      <c r="D8698" s="10"/>
      <c r="E8698" s="10"/>
      <c r="F8698" s="10"/>
      <c r="G8698" s="10"/>
      <c r="H8698" s="10"/>
    </row>
    <row r="8699" spans="2:8" x14ac:dyDescent="0.3">
      <c r="B8699" s="7"/>
      <c r="C8699" s="10"/>
      <c r="D8699" s="10"/>
      <c r="E8699" s="10"/>
      <c r="F8699" s="10"/>
      <c r="G8699" s="10"/>
      <c r="H8699" s="10"/>
    </row>
    <row r="8700" spans="2:8" x14ac:dyDescent="0.3">
      <c r="B8700" s="7"/>
      <c r="C8700" s="10"/>
      <c r="D8700" s="10"/>
      <c r="E8700" s="10"/>
      <c r="F8700" s="10"/>
      <c r="G8700" s="10"/>
      <c r="H8700" s="10"/>
    </row>
    <row r="8701" spans="2:8" x14ac:dyDescent="0.3">
      <c r="B8701" s="7"/>
      <c r="C8701" s="10"/>
      <c r="D8701" s="10"/>
      <c r="E8701" s="10"/>
      <c r="F8701" s="10"/>
      <c r="G8701" s="10"/>
      <c r="H8701" s="10"/>
    </row>
    <row r="8702" spans="2:8" x14ac:dyDescent="0.3">
      <c r="B8702" s="7"/>
      <c r="C8702" s="10"/>
      <c r="D8702" s="10"/>
      <c r="E8702" s="10"/>
      <c r="F8702" s="10"/>
      <c r="G8702" s="10"/>
      <c r="H8702" s="10"/>
    </row>
    <row r="8703" spans="2:8" x14ac:dyDescent="0.3">
      <c r="B8703" s="7"/>
      <c r="C8703" s="10"/>
      <c r="D8703" s="10"/>
      <c r="E8703" s="10"/>
      <c r="F8703" s="10"/>
      <c r="G8703" s="10"/>
      <c r="H8703" s="10"/>
    </row>
    <row r="8704" spans="2:8" x14ac:dyDescent="0.3">
      <c r="B8704" s="7"/>
      <c r="C8704" s="10"/>
      <c r="D8704" s="10"/>
      <c r="E8704" s="10"/>
      <c r="F8704" s="10"/>
      <c r="G8704" s="10"/>
      <c r="H8704" s="10"/>
    </row>
    <row r="8705" spans="2:8" x14ac:dyDescent="0.3">
      <c r="B8705" s="7"/>
      <c r="C8705" s="10"/>
      <c r="D8705" s="10"/>
      <c r="E8705" s="10"/>
      <c r="F8705" s="10"/>
      <c r="G8705" s="10"/>
      <c r="H8705" s="10"/>
    </row>
    <row r="8706" spans="2:8" x14ac:dyDescent="0.3">
      <c r="B8706" s="7"/>
      <c r="C8706" s="10"/>
      <c r="D8706" s="10"/>
      <c r="E8706" s="10"/>
      <c r="F8706" s="10"/>
      <c r="G8706" s="10"/>
      <c r="H8706" s="10"/>
    </row>
    <row r="8707" spans="2:8" x14ac:dyDescent="0.3">
      <c r="B8707" s="7"/>
      <c r="C8707" s="10"/>
      <c r="D8707" s="10"/>
      <c r="E8707" s="10"/>
      <c r="F8707" s="10"/>
      <c r="G8707" s="10"/>
      <c r="H8707" s="10"/>
    </row>
    <row r="8708" spans="2:8" x14ac:dyDescent="0.3">
      <c r="B8708" s="7"/>
      <c r="C8708" s="10"/>
      <c r="D8708" s="10"/>
      <c r="E8708" s="10"/>
      <c r="F8708" s="10"/>
      <c r="G8708" s="10"/>
      <c r="H8708" s="10"/>
    </row>
    <row r="8709" spans="2:8" x14ac:dyDescent="0.3">
      <c r="B8709" s="7"/>
      <c r="C8709" s="10"/>
      <c r="D8709" s="10"/>
      <c r="E8709" s="10"/>
      <c r="F8709" s="10"/>
      <c r="G8709" s="10"/>
      <c r="H8709" s="10"/>
    </row>
    <row r="8710" spans="2:8" x14ac:dyDescent="0.3">
      <c r="B8710" s="7"/>
      <c r="C8710" s="10"/>
      <c r="D8710" s="10"/>
      <c r="E8710" s="10"/>
      <c r="F8710" s="10"/>
      <c r="G8710" s="10"/>
      <c r="H8710" s="10"/>
    </row>
    <row r="8711" spans="2:8" x14ac:dyDescent="0.3">
      <c r="B8711" s="7"/>
      <c r="C8711" s="10"/>
      <c r="D8711" s="10"/>
      <c r="E8711" s="10"/>
      <c r="F8711" s="10"/>
      <c r="G8711" s="10"/>
      <c r="H8711" s="10"/>
    </row>
    <row r="8712" spans="2:8" x14ac:dyDescent="0.3">
      <c r="B8712" s="7"/>
      <c r="C8712" s="10"/>
      <c r="D8712" s="10"/>
      <c r="E8712" s="10"/>
      <c r="F8712" s="10"/>
      <c r="G8712" s="10"/>
      <c r="H8712" s="10"/>
    </row>
    <row r="8713" spans="2:8" x14ac:dyDescent="0.3">
      <c r="B8713" s="7"/>
      <c r="C8713" s="10"/>
      <c r="D8713" s="10"/>
      <c r="E8713" s="10"/>
      <c r="F8713" s="10"/>
      <c r="G8713" s="10"/>
      <c r="H8713" s="10"/>
    </row>
    <row r="8714" spans="2:8" x14ac:dyDescent="0.3">
      <c r="B8714" s="7"/>
      <c r="C8714" s="10"/>
      <c r="D8714" s="10"/>
      <c r="E8714" s="10"/>
      <c r="F8714" s="10"/>
      <c r="G8714" s="10"/>
      <c r="H8714" s="10"/>
    </row>
    <row r="8715" spans="2:8" x14ac:dyDescent="0.3">
      <c r="B8715" s="7"/>
      <c r="C8715" s="10"/>
      <c r="D8715" s="10"/>
      <c r="E8715" s="10"/>
      <c r="F8715" s="10"/>
      <c r="G8715" s="10"/>
      <c r="H8715" s="10"/>
    </row>
    <row r="8716" spans="2:8" x14ac:dyDescent="0.3">
      <c r="B8716" s="7"/>
      <c r="C8716" s="10"/>
      <c r="D8716" s="10"/>
      <c r="E8716" s="10"/>
      <c r="F8716" s="10"/>
      <c r="G8716" s="10"/>
      <c r="H8716" s="10"/>
    </row>
    <row r="8717" spans="2:8" x14ac:dyDescent="0.3">
      <c r="B8717" s="7"/>
      <c r="C8717" s="10"/>
      <c r="D8717" s="10"/>
      <c r="E8717" s="10"/>
      <c r="F8717" s="10"/>
      <c r="G8717" s="10"/>
      <c r="H8717" s="10"/>
    </row>
    <row r="8718" spans="2:8" x14ac:dyDescent="0.3">
      <c r="B8718" s="7"/>
      <c r="C8718" s="10"/>
      <c r="D8718" s="10"/>
      <c r="E8718" s="10"/>
      <c r="F8718" s="10"/>
      <c r="G8718" s="10"/>
      <c r="H8718" s="10"/>
    </row>
    <row r="8719" spans="2:8" x14ac:dyDescent="0.3">
      <c r="B8719" s="7"/>
      <c r="C8719" s="10"/>
      <c r="D8719" s="10"/>
      <c r="E8719" s="10"/>
      <c r="F8719" s="10"/>
      <c r="G8719" s="10"/>
      <c r="H8719" s="10"/>
    </row>
    <row r="8720" spans="2:8" x14ac:dyDescent="0.3">
      <c r="B8720" s="7"/>
      <c r="C8720" s="10"/>
      <c r="D8720" s="10"/>
      <c r="E8720" s="10"/>
      <c r="F8720" s="10"/>
      <c r="G8720" s="10"/>
      <c r="H8720" s="10"/>
    </row>
    <row r="8721" spans="2:8" x14ac:dyDescent="0.3">
      <c r="B8721" s="7"/>
      <c r="C8721" s="10"/>
      <c r="D8721" s="10"/>
      <c r="E8721" s="10"/>
      <c r="F8721" s="10"/>
      <c r="G8721" s="10"/>
      <c r="H8721" s="10"/>
    </row>
    <row r="8722" spans="2:8" x14ac:dyDescent="0.3">
      <c r="B8722" s="7"/>
      <c r="C8722" s="10"/>
      <c r="D8722" s="10"/>
      <c r="E8722" s="10"/>
      <c r="F8722" s="10"/>
      <c r="G8722" s="10"/>
      <c r="H8722" s="10"/>
    </row>
    <row r="8723" spans="2:8" x14ac:dyDescent="0.3">
      <c r="B8723" s="7"/>
      <c r="C8723" s="10"/>
      <c r="D8723" s="10"/>
      <c r="E8723" s="10"/>
      <c r="F8723" s="10"/>
      <c r="G8723" s="10"/>
      <c r="H8723" s="10"/>
    </row>
    <row r="8724" spans="2:8" x14ac:dyDescent="0.3">
      <c r="B8724" s="7"/>
      <c r="C8724" s="10"/>
      <c r="D8724" s="10"/>
      <c r="E8724" s="10"/>
      <c r="F8724" s="10"/>
      <c r="G8724" s="10"/>
      <c r="H8724" s="10"/>
    </row>
    <row r="8725" spans="2:8" x14ac:dyDescent="0.3">
      <c r="B8725" s="7"/>
      <c r="C8725" s="10"/>
      <c r="D8725" s="10"/>
      <c r="E8725" s="10"/>
      <c r="F8725" s="10"/>
      <c r="G8725" s="10"/>
      <c r="H8725" s="10"/>
    </row>
    <row r="8726" spans="2:8" x14ac:dyDescent="0.3">
      <c r="B8726" s="7"/>
      <c r="C8726" s="10"/>
      <c r="D8726" s="10"/>
      <c r="E8726" s="10"/>
      <c r="F8726" s="10"/>
      <c r="G8726" s="10"/>
      <c r="H8726" s="10"/>
    </row>
    <row r="8727" spans="2:8" x14ac:dyDescent="0.3">
      <c r="B8727" s="7"/>
      <c r="C8727" s="10"/>
      <c r="D8727" s="10"/>
      <c r="E8727" s="10"/>
      <c r="F8727" s="10"/>
      <c r="G8727" s="10"/>
      <c r="H8727" s="10"/>
    </row>
    <row r="8728" spans="2:8" x14ac:dyDescent="0.3">
      <c r="B8728" s="7"/>
      <c r="C8728" s="10"/>
      <c r="D8728" s="10"/>
      <c r="E8728" s="10"/>
      <c r="F8728" s="10"/>
      <c r="G8728" s="10"/>
      <c r="H8728" s="10"/>
    </row>
    <row r="8729" spans="2:8" x14ac:dyDescent="0.3">
      <c r="B8729" s="7"/>
      <c r="C8729" s="10"/>
      <c r="D8729" s="10"/>
      <c r="E8729" s="10"/>
      <c r="F8729" s="10"/>
      <c r="G8729" s="10"/>
      <c r="H8729" s="10"/>
    </row>
    <row r="8730" spans="2:8" x14ac:dyDescent="0.3">
      <c r="B8730" s="7"/>
      <c r="C8730" s="10"/>
      <c r="D8730" s="10"/>
      <c r="E8730" s="10"/>
      <c r="F8730" s="10"/>
      <c r="G8730" s="10"/>
      <c r="H8730" s="10"/>
    </row>
    <row r="8731" spans="2:8" x14ac:dyDescent="0.3">
      <c r="B8731" s="7"/>
      <c r="C8731" s="10"/>
      <c r="D8731" s="10"/>
      <c r="E8731" s="10"/>
      <c r="F8731" s="10"/>
      <c r="G8731" s="10"/>
      <c r="H8731" s="10"/>
    </row>
    <row r="8732" spans="2:8" x14ac:dyDescent="0.3">
      <c r="B8732" s="7"/>
      <c r="C8732" s="10"/>
      <c r="D8732" s="10"/>
      <c r="E8732" s="10"/>
      <c r="F8732" s="10"/>
      <c r="G8732" s="10"/>
      <c r="H8732" s="10"/>
    </row>
    <row r="8733" spans="2:8" x14ac:dyDescent="0.3">
      <c r="B8733" s="7"/>
      <c r="C8733" s="10"/>
      <c r="D8733" s="10"/>
      <c r="E8733" s="10"/>
      <c r="F8733" s="10"/>
      <c r="G8733" s="10"/>
      <c r="H8733" s="10"/>
    </row>
    <row r="8734" spans="2:8" x14ac:dyDescent="0.3">
      <c r="B8734" s="7"/>
      <c r="C8734" s="10"/>
      <c r="D8734" s="10"/>
      <c r="E8734" s="10"/>
      <c r="F8734" s="10"/>
      <c r="G8734" s="10"/>
      <c r="H8734" s="10"/>
    </row>
    <row r="8735" spans="2:8" x14ac:dyDescent="0.3">
      <c r="B8735" s="7"/>
      <c r="C8735" s="10"/>
      <c r="D8735" s="10"/>
      <c r="E8735" s="10"/>
      <c r="F8735" s="10"/>
      <c r="G8735" s="10"/>
      <c r="H8735" s="10"/>
    </row>
    <row r="8736" spans="2:8" x14ac:dyDescent="0.3">
      <c r="B8736" s="7"/>
      <c r="C8736" s="10"/>
      <c r="D8736" s="10"/>
      <c r="E8736" s="10"/>
      <c r="F8736" s="10"/>
      <c r="G8736" s="10"/>
      <c r="H8736" s="10"/>
    </row>
    <row r="8737" spans="2:8" x14ac:dyDescent="0.3">
      <c r="B8737" s="7"/>
      <c r="C8737" s="10"/>
      <c r="D8737" s="10"/>
      <c r="E8737" s="10"/>
      <c r="F8737" s="10"/>
      <c r="G8737" s="10"/>
      <c r="H8737" s="10"/>
    </row>
    <row r="8738" spans="2:8" x14ac:dyDescent="0.3">
      <c r="B8738" s="7"/>
      <c r="C8738" s="10"/>
      <c r="D8738" s="10"/>
      <c r="E8738" s="10"/>
      <c r="F8738" s="10"/>
      <c r="G8738" s="10"/>
      <c r="H8738" s="10"/>
    </row>
    <row r="8739" spans="2:8" x14ac:dyDescent="0.3">
      <c r="B8739" s="7"/>
      <c r="C8739" s="10"/>
      <c r="D8739" s="10"/>
      <c r="E8739" s="10"/>
      <c r="F8739" s="10"/>
      <c r="G8739" s="10"/>
      <c r="H8739" s="10"/>
    </row>
    <row r="8740" spans="2:8" x14ac:dyDescent="0.3">
      <c r="B8740" s="7"/>
      <c r="C8740" s="10"/>
      <c r="D8740" s="10"/>
      <c r="E8740" s="10"/>
      <c r="F8740" s="10"/>
      <c r="G8740" s="10"/>
      <c r="H8740" s="10"/>
    </row>
    <row r="8741" spans="2:8" x14ac:dyDescent="0.3">
      <c r="B8741" s="7"/>
      <c r="C8741" s="10"/>
      <c r="D8741" s="10"/>
      <c r="E8741" s="10"/>
      <c r="F8741" s="10"/>
      <c r="G8741" s="10"/>
      <c r="H8741" s="10"/>
    </row>
    <row r="8742" spans="2:8" x14ac:dyDescent="0.3">
      <c r="B8742" s="7"/>
      <c r="C8742" s="10"/>
      <c r="D8742" s="10"/>
      <c r="E8742" s="10"/>
      <c r="F8742" s="10"/>
      <c r="G8742" s="10"/>
      <c r="H8742" s="10"/>
    </row>
    <row r="8743" spans="2:8" x14ac:dyDescent="0.3">
      <c r="B8743" s="7"/>
      <c r="C8743" s="10"/>
      <c r="D8743" s="10"/>
      <c r="E8743" s="10"/>
      <c r="F8743" s="10"/>
      <c r="G8743" s="10"/>
      <c r="H8743" s="10"/>
    </row>
    <row r="8744" spans="2:8" x14ac:dyDescent="0.3">
      <c r="B8744" s="7"/>
      <c r="C8744" s="10"/>
      <c r="D8744" s="10"/>
      <c r="E8744" s="10"/>
      <c r="F8744" s="10"/>
      <c r="G8744" s="10"/>
      <c r="H8744" s="10"/>
    </row>
    <row r="8745" spans="2:8" x14ac:dyDescent="0.3">
      <c r="B8745" s="7"/>
      <c r="C8745" s="10"/>
      <c r="D8745" s="10"/>
      <c r="E8745" s="10"/>
      <c r="F8745" s="10"/>
      <c r="G8745" s="10"/>
      <c r="H8745" s="10"/>
    </row>
    <row r="8746" spans="2:8" x14ac:dyDescent="0.3">
      <c r="B8746" s="7"/>
      <c r="C8746" s="10"/>
      <c r="D8746" s="10"/>
      <c r="E8746" s="10"/>
      <c r="F8746" s="10"/>
      <c r="G8746" s="10"/>
      <c r="H8746" s="10"/>
    </row>
    <row r="8747" spans="2:8" x14ac:dyDescent="0.3">
      <c r="B8747" s="7"/>
      <c r="C8747" s="10"/>
      <c r="D8747" s="10"/>
      <c r="E8747" s="10"/>
      <c r="F8747" s="10"/>
      <c r="G8747" s="10"/>
      <c r="H8747" s="10"/>
    </row>
    <row r="8748" spans="2:8" x14ac:dyDescent="0.3">
      <c r="B8748" s="7"/>
      <c r="C8748" s="10"/>
      <c r="D8748" s="10"/>
      <c r="E8748" s="10"/>
      <c r="F8748" s="10"/>
      <c r="G8748" s="10"/>
      <c r="H8748" s="10"/>
    </row>
    <row r="8749" spans="2:8" x14ac:dyDescent="0.3">
      <c r="B8749" s="7"/>
      <c r="C8749" s="10"/>
      <c r="D8749" s="10"/>
      <c r="E8749" s="10"/>
      <c r="F8749" s="10"/>
      <c r="G8749" s="10"/>
      <c r="H8749" s="10"/>
    </row>
    <row r="8750" spans="2:8" x14ac:dyDescent="0.3">
      <c r="B8750" s="7"/>
      <c r="C8750" s="10"/>
      <c r="D8750" s="10"/>
      <c r="E8750" s="10"/>
      <c r="F8750" s="10"/>
      <c r="G8750" s="10"/>
      <c r="H8750" s="10"/>
    </row>
    <row r="8751" spans="2:8" x14ac:dyDescent="0.3">
      <c r="B8751" s="7"/>
      <c r="C8751" s="10"/>
      <c r="D8751" s="10"/>
      <c r="E8751" s="10"/>
      <c r="F8751" s="10"/>
      <c r="G8751" s="10"/>
      <c r="H8751" s="10"/>
    </row>
    <row r="8752" spans="2:8" x14ac:dyDescent="0.3">
      <c r="B8752" s="7"/>
      <c r="C8752" s="10"/>
      <c r="D8752" s="10"/>
      <c r="E8752" s="10"/>
      <c r="F8752" s="10"/>
      <c r="G8752" s="10"/>
      <c r="H8752" s="10"/>
    </row>
    <row r="8753" spans="2:8" x14ac:dyDescent="0.3">
      <c r="B8753" s="7"/>
      <c r="C8753" s="10"/>
      <c r="D8753" s="10"/>
      <c r="E8753" s="10"/>
      <c r="F8753" s="10"/>
      <c r="G8753" s="10"/>
      <c r="H8753" s="10"/>
    </row>
    <row r="8754" spans="2:8" x14ac:dyDescent="0.3">
      <c r="B8754" s="7"/>
      <c r="C8754" s="10"/>
      <c r="D8754" s="10"/>
      <c r="E8754" s="10"/>
      <c r="F8754" s="10"/>
      <c r="G8754" s="10"/>
      <c r="H8754" s="10"/>
    </row>
    <row r="8755" spans="2:8" x14ac:dyDescent="0.3">
      <c r="B8755" s="7"/>
      <c r="C8755" s="10"/>
      <c r="D8755" s="10"/>
      <c r="E8755" s="10"/>
      <c r="F8755" s="10"/>
      <c r="G8755" s="10"/>
      <c r="H8755" s="10"/>
    </row>
    <row r="8756" spans="2:8" x14ac:dyDescent="0.3">
      <c r="B8756" s="7"/>
      <c r="C8756" s="10"/>
      <c r="D8756" s="10"/>
      <c r="E8756" s="10"/>
      <c r="F8756" s="10"/>
      <c r="G8756" s="10"/>
      <c r="H8756" s="10"/>
    </row>
    <row r="8757" spans="2:8" x14ac:dyDescent="0.3">
      <c r="B8757" s="7"/>
      <c r="C8757" s="10"/>
      <c r="D8757" s="10"/>
      <c r="E8757" s="10"/>
      <c r="F8757" s="10"/>
      <c r="G8757" s="10"/>
      <c r="H8757" s="10"/>
    </row>
    <row r="8758" spans="2:8" x14ac:dyDescent="0.3">
      <c r="B8758" s="7"/>
      <c r="C8758" s="10"/>
      <c r="D8758" s="10"/>
      <c r="E8758" s="10"/>
      <c r="F8758" s="10"/>
      <c r="G8758" s="10"/>
      <c r="H8758" s="10"/>
    </row>
    <row r="8759" spans="2:8" x14ac:dyDescent="0.3">
      <c r="B8759" s="7"/>
      <c r="C8759" s="10"/>
      <c r="D8759" s="10"/>
      <c r="E8759" s="10"/>
      <c r="F8759" s="10"/>
      <c r="G8759" s="10"/>
      <c r="H8759" s="10"/>
    </row>
    <row r="8760" spans="2:8" x14ac:dyDescent="0.3">
      <c r="B8760" s="7"/>
      <c r="C8760" s="10"/>
      <c r="D8760" s="10"/>
      <c r="E8760" s="10"/>
      <c r="F8760" s="10"/>
      <c r="G8760" s="10"/>
      <c r="H8760" s="10"/>
    </row>
    <row r="8761" spans="2:8" x14ac:dyDescent="0.3">
      <c r="B8761" s="7"/>
      <c r="C8761" s="10"/>
      <c r="D8761" s="10"/>
      <c r="E8761" s="10"/>
      <c r="F8761" s="10"/>
      <c r="G8761" s="10"/>
      <c r="H8761" s="10"/>
    </row>
    <row r="8762" spans="2:8" x14ac:dyDescent="0.3">
      <c r="B8762" s="7"/>
      <c r="C8762" s="10"/>
      <c r="D8762" s="10"/>
      <c r="E8762" s="10"/>
      <c r="F8762" s="10"/>
      <c r="G8762" s="10"/>
      <c r="H8762" s="10"/>
    </row>
    <row r="8763" spans="2:8" x14ac:dyDescent="0.3">
      <c r="B8763" s="7"/>
      <c r="C8763" s="10"/>
      <c r="D8763" s="10"/>
      <c r="E8763" s="10"/>
      <c r="F8763" s="10"/>
      <c r="G8763" s="10"/>
      <c r="H8763" s="10"/>
    </row>
    <row r="8764" spans="2:8" x14ac:dyDescent="0.3">
      <c r="B8764" s="7"/>
      <c r="C8764" s="10"/>
      <c r="D8764" s="10"/>
      <c r="E8764" s="10"/>
      <c r="F8764" s="10"/>
      <c r="G8764" s="10"/>
      <c r="H8764" s="10"/>
    </row>
    <row r="8765" spans="2:8" x14ac:dyDescent="0.3">
      <c r="B8765" s="7"/>
      <c r="C8765" s="10"/>
      <c r="D8765" s="10"/>
      <c r="E8765" s="10"/>
      <c r="F8765" s="10"/>
      <c r="G8765" s="10"/>
      <c r="H8765" s="10"/>
    </row>
    <row r="8766" spans="2:8" x14ac:dyDescent="0.3">
      <c r="B8766" s="7"/>
      <c r="C8766" s="10"/>
      <c r="D8766" s="10"/>
      <c r="E8766" s="10"/>
      <c r="F8766" s="10"/>
      <c r="G8766" s="10"/>
      <c r="H8766" s="10"/>
    </row>
    <row r="8767" spans="2:8" x14ac:dyDescent="0.3">
      <c r="B8767" s="7"/>
      <c r="C8767" s="10"/>
      <c r="D8767" s="10"/>
      <c r="E8767" s="10"/>
      <c r="F8767" s="10"/>
      <c r="G8767" s="10"/>
      <c r="H8767" s="10"/>
    </row>
    <row r="8768" spans="2:8" x14ac:dyDescent="0.3">
      <c r="B8768" s="7"/>
      <c r="C8768" s="10"/>
      <c r="D8768" s="10"/>
      <c r="E8768" s="10"/>
      <c r="F8768" s="10"/>
      <c r="G8768" s="10"/>
      <c r="H8768" s="10"/>
    </row>
    <row r="8769" spans="2:8" x14ac:dyDescent="0.3">
      <c r="B8769" s="7"/>
      <c r="C8769" s="10"/>
      <c r="D8769" s="10"/>
      <c r="E8769" s="10"/>
      <c r="F8769" s="10"/>
      <c r="G8769" s="10"/>
      <c r="H8769" s="10"/>
    </row>
    <row r="8770" spans="2:8" x14ac:dyDescent="0.3">
      <c r="B8770" s="7"/>
      <c r="C8770" s="10"/>
      <c r="D8770" s="10"/>
      <c r="E8770" s="10"/>
      <c r="F8770" s="10"/>
      <c r="G8770" s="10"/>
      <c r="H8770" s="10"/>
    </row>
    <row r="8771" spans="2:8" x14ac:dyDescent="0.3">
      <c r="B8771" s="7"/>
      <c r="C8771" s="10"/>
      <c r="D8771" s="10"/>
      <c r="E8771" s="10"/>
      <c r="F8771" s="10"/>
      <c r="G8771" s="10"/>
      <c r="H8771" s="10"/>
    </row>
    <row r="8772" spans="2:8" x14ac:dyDescent="0.3">
      <c r="B8772" s="7"/>
      <c r="C8772" s="10"/>
      <c r="D8772" s="10"/>
      <c r="E8772" s="10"/>
      <c r="F8772" s="10"/>
      <c r="G8772" s="10"/>
      <c r="H8772" s="10"/>
    </row>
    <row r="8773" spans="2:8" x14ac:dyDescent="0.3">
      <c r="B8773" s="7"/>
      <c r="C8773" s="10"/>
      <c r="D8773" s="10"/>
      <c r="E8773" s="10"/>
      <c r="F8773" s="10"/>
      <c r="G8773" s="10"/>
      <c r="H8773" s="10"/>
    </row>
    <row r="8774" spans="2:8" x14ac:dyDescent="0.3">
      <c r="B8774" s="7"/>
      <c r="C8774" s="10"/>
      <c r="D8774" s="10"/>
      <c r="E8774" s="10"/>
      <c r="F8774" s="10"/>
      <c r="G8774" s="10"/>
      <c r="H8774" s="10"/>
    </row>
    <row r="8775" spans="2:8" x14ac:dyDescent="0.3">
      <c r="B8775" s="7"/>
      <c r="C8775" s="10"/>
      <c r="D8775" s="10"/>
      <c r="E8775" s="10"/>
      <c r="F8775" s="10"/>
      <c r="G8775" s="10"/>
      <c r="H8775" s="10"/>
    </row>
    <row r="8776" spans="2:8" x14ac:dyDescent="0.3">
      <c r="B8776" s="7"/>
      <c r="C8776" s="10"/>
      <c r="D8776" s="10"/>
      <c r="E8776" s="10"/>
      <c r="F8776" s="10"/>
      <c r="G8776" s="10"/>
      <c r="H8776" s="10"/>
    </row>
    <row r="8777" spans="2:8" x14ac:dyDescent="0.3">
      <c r="B8777" s="7"/>
      <c r="C8777" s="10"/>
      <c r="D8777" s="10"/>
      <c r="E8777" s="10"/>
      <c r="F8777" s="10"/>
      <c r="G8777" s="10"/>
      <c r="H8777" s="10"/>
    </row>
    <row r="8778" spans="2:8" x14ac:dyDescent="0.3">
      <c r="B8778" s="7"/>
      <c r="C8778" s="10"/>
      <c r="D8778" s="10"/>
      <c r="E8778" s="10"/>
      <c r="F8778" s="10"/>
      <c r="G8778" s="10"/>
      <c r="H8778" s="10"/>
    </row>
    <row r="8779" spans="2:8" x14ac:dyDescent="0.3">
      <c r="B8779" s="7"/>
      <c r="C8779" s="10"/>
      <c r="D8779" s="10"/>
      <c r="E8779" s="10"/>
      <c r="F8779" s="10"/>
      <c r="G8779" s="10"/>
      <c r="H8779" s="10"/>
    </row>
    <row r="8780" spans="2:8" x14ac:dyDescent="0.3">
      <c r="B8780" s="7"/>
      <c r="C8780" s="10"/>
      <c r="D8780" s="10"/>
      <c r="E8780" s="10"/>
      <c r="F8780" s="10"/>
      <c r="G8780" s="10"/>
      <c r="H8780" s="10"/>
    </row>
    <row r="8781" spans="2:8" x14ac:dyDescent="0.3">
      <c r="B8781" s="7"/>
      <c r="C8781" s="10"/>
      <c r="D8781" s="10"/>
      <c r="E8781" s="10"/>
      <c r="F8781" s="10"/>
      <c r="G8781" s="10"/>
      <c r="H8781" s="10"/>
    </row>
    <row r="8782" spans="2:8" x14ac:dyDescent="0.3">
      <c r="B8782" s="7"/>
      <c r="C8782" s="10"/>
      <c r="D8782" s="10"/>
      <c r="E8782" s="10"/>
      <c r="F8782" s="10"/>
      <c r="G8782" s="10"/>
      <c r="H8782" s="10"/>
    </row>
    <row r="8783" spans="2:8" x14ac:dyDescent="0.3">
      <c r="B8783" s="7"/>
      <c r="C8783" s="10"/>
      <c r="D8783" s="10"/>
      <c r="E8783" s="10"/>
      <c r="F8783" s="10"/>
      <c r="G8783" s="10"/>
      <c r="H8783" s="10"/>
    </row>
    <row r="8784" spans="2:8" x14ac:dyDescent="0.3">
      <c r="B8784" s="7"/>
      <c r="C8784" s="10"/>
      <c r="D8784" s="10"/>
      <c r="E8784" s="10"/>
      <c r="F8784" s="10"/>
      <c r="G8784" s="10"/>
      <c r="H8784" s="10"/>
    </row>
    <row r="8785" spans="2:8" x14ac:dyDescent="0.3">
      <c r="B8785" s="7"/>
      <c r="C8785" s="10"/>
      <c r="D8785" s="10"/>
      <c r="E8785" s="10"/>
      <c r="F8785" s="10"/>
      <c r="G8785" s="10"/>
      <c r="H8785" s="10"/>
    </row>
    <row r="8786" spans="2:8" x14ac:dyDescent="0.3">
      <c r="B8786" s="7"/>
      <c r="C8786" s="10"/>
      <c r="D8786" s="10"/>
      <c r="E8786" s="10"/>
      <c r="F8786" s="10"/>
      <c r="G8786" s="10"/>
      <c r="H8786" s="10"/>
    </row>
    <row r="8787" spans="2:8" x14ac:dyDescent="0.3">
      <c r="B8787" s="7"/>
      <c r="C8787" s="10"/>
      <c r="D8787" s="10"/>
      <c r="E8787" s="10"/>
      <c r="F8787" s="10"/>
      <c r="G8787" s="10"/>
      <c r="H8787" s="10"/>
    </row>
    <row r="8788" spans="2:8" x14ac:dyDescent="0.3">
      <c r="B8788" s="7"/>
      <c r="C8788" s="10"/>
      <c r="D8788" s="10"/>
      <c r="E8788" s="10"/>
      <c r="F8788" s="10"/>
      <c r="G8788" s="10"/>
      <c r="H8788" s="10"/>
    </row>
    <row r="8789" spans="2:8" x14ac:dyDescent="0.3">
      <c r="B8789" s="7"/>
      <c r="C8789" s="10"/>
      <c r="D8789" s="10"/>
      <c r="E8789" s="10"/>
      <c r="F8789" s="10"/>
      <c r="G8789" s="10"/>
      <c r="H8789" s="10"/>
    </row>
    <row r="8790" spans="2:8" x14ac:dyDescent="0.3">
      <c r="B8790" s="7"/>
      <c r="C8790" s="10"/>
      <c r="D8790" s="10"/>
      <c r="E8790" s="10"/>
      <c r="F8790" s="10"/>
      <c r="G8790" s="10"/>
      <c r="H8790" s="10"/>
    </row>
    <row r="8791" spans="2:8" x14ac:dyDescent="0.3">
      <c r="B8791" s="7"/>
      <c r="C8791" s="10"/>
      <c r="D8791" s="10"/>
      <c r="E8791" s="10"/>
      <c r="F8791" s="10"/>
      <c r="G8791" s="10"/>
      <c r="H8791" s="10"/>
    </row>
    <row r="8792" spans="2:8" x14ac:dyDescent="0.3">
      <c r="B8792" s="7"/>
      <c r="C8792" s="10"/>
      <c r="D8792" s="10"/>
      <c r="E8792" s="10"/>
      <c r="F8792" s="10"/>
      <c r="G8792" s="10"/>
      <c r="H8792" s="10"/>
    </row>
    <row r="8793" spans="2:8" x14ac:dyDescent="0.3">
      <c r="B8793" s="7"/>
      <c r="C8793" s="10"/>
      <c r="D8793" s="10"/>
      <c r="E8793" s="10"/>
      <c r="F8793" s="10"/>
      <c r="G8793" s="10"/>
      <c r="H8793" s="10"/>
    </row>
    <row r="8794" spans="2:8" x14ac:dyDescent="0.3">
      <c r="B8794" s="7"/>
      <c r="C8794" s="10"/>
      <c r="D8794" s="10"/>
      <c r="E8794" s="10"/>
      <c r="F8794" s="10"/>
      <c r="G8794" s="10"/>
      <c r="H8794" s="10"/>
    </row>
    <row r="8795" spans="2:8" x14ac:dyDescent="0.3">
      <c r="B8795" s="7"/>
      <c r="C8795" s="10"/>
      <c r="D8795" s="10"/>
      <c r="E8795" s="10"/>
      <c r="F8795" s="10"/>
      <c r="G8795" s="10"/>
      <c r="H8795" s="10"/>
    </row>
    <row r="8796" spans="2:8" x14ac:dyDescent="0.3">
      <c r="B8796" s="7"/>
      <c r="C8796" s="10"/>
      <c r="D8796" s="10"/>
      <c r="E8796" s="10"/>
      <c r="F8796" s="10"/>
      <c r="G8796" s="10"/>
      <c r="H8796" s="10"/>
    </row>
    <row r="8797" spans="2:8" x14ac:dyDescent="0.3">
      <c r="B8797" s="7"/>
      <c r="C8797" s="10"/>
      <c r="D8797" s="10"/>
      <c r="E8797" s="10"/>
      <c r="F8797" s="10"/>
      <c r="G8797" s="10"/>
      <c r="H8797" s="10"/>
    </row>
    <row r="8798" spans="2:8" x14ac:dyDescent="0.3">
      <c r="B8798" s="7"/>
      <c r="C8798" s="10"/>
      <c r="D8798" s="10"/>
      <c r="E8798" s="10"/>
      <c r="F8798" s="10"/>
      <c r="G8798" s="10"/>
      <c r="H8798" s="10"/>
    </row>
    <row r="8799" spans="2:8" x14ac:dyDescent="0.3">
      <c r="B8799" s="7"/>
      <c r="C8799" s="10"/>
      <c r="D8799" s="10"/>
      <c r="E8799" s="10"/>
      <c r="F8799" s="10"/>
      <c r="G8799" s="10"/>
      <c r="H8799" s="10"/>
    </row>
    <row r="8800" spans="2:8" x14ac:dyDescent="0.3">
      <c r="B8800" s="7"/>
      <c r="C8800" s="10"/>
      <c r="D8800" s="10"/>
      <c r="E8800" s="10"/>
      <c r="F8800" s="10"/>
      <c r="G8800" s="10"/>
      <c r="H8800" s="10"/>
    </row>
    <row r="8801" spans="2:8" x14ac:dyDescent="0.3">
      <c r="B8801" s="7"/>
      <c r="C8801" s="10"/>
      <c r="D8801" s="10"/>
      <c r="E8801" s="10"/>
      <c r="F8801" s="10"/>
      <c r="G8801" s="10"/>
      <c r="H8801" s="10"/>
    </row>
    <row r="8802" spans="2:8" x14ac:dyDescent="0.3">
      <c r="B8802" s="7"/>
      <c r="C8802" s="10"/>
      <c r="D8802" s="10"/>
      <c r="E8802" s="10"/>
      <c r="F8802" s="10"/>
      <c r="G8802" s="10"/>
      <c r="H8802" s="10"/>
    </row>
    <row r="8803" spans="2:8" x14ac:dyDescent="0.3">
      <c r="B8803" s="7"/>
      <c r="C8803" s="10"/>
      <c r="D8803" s="10"/>
      <c r="E8803" s="10"/>
      <c r="F8803" s="10"/>
      <c r="G8803" s="10"/>
      <c r="H8803" s="10"/>
    </row>
    <row r="8804" spans="2:8" x14ac:dyDescent="0.3">
      <c r="B8804" s="7"/>
      <c r="C8804" s="10"/>
      <c r="D8804" s="10"/>
      <c r="E8804" s="10"/>
      <c r="F8804" s="10"/>
      <c r="G8804" s="10"/>
      <c r="H8804" s="10"/>
    </row>
    <row r="8805" spans="2:8" x14ac:dyDescent="0.3">
      <c r="B8805" s="7"/>
      <c r="C8805" s="10"/>
      <c r="D8805" s="10"/>
      <c r="E8805" s="10"/>
      <c r="F8805" s="10"/>
      <c r="G8805" s="10"/>
      <c r="H8805" s="10"/>
    </row>
    <row r="8806" spans="2:8" x14ac:dyDescent="0.3">
      <c r="B8806" s="7"/>
      <c r="C8806" s="10"/>
      <c r="D8806" s="10"/>
      <c r="E8806" s="10"/>
      <c r="F8806" s="10"/>
      <c r="G8806" s="10"/>
      <c r="H8806" s="10"/>
    </row>
    <row r="8807" spans="2:8" x14ac:dyDescent="0.3">
      <c r="B8807" s="7"/>
      <c r="C8807" s="10"/>
      <c r="D8807" s="10"/>
      <c r="E8807" s="10"/>
      <c r="F8807" s="10"/>
      <c r="G8807" s="10"/>
      <c r="H8807" s="10"/>
    </row>
    <row r="8808" spans="2:8" x14ac:dyDescent="0.3">
      <c r="B8808" s="7"/>
      <c r="C8808" s="10"/>
      <c r="D8808" s="10"/>
      <c r="E8808" s="10"/>
      <c r="F8808" s="10"/>
      <c r="G8808" s="10"/>
      <c r="H8808" s="10"/>
    </row>
    <row r="8809" spans="2:8" x14ac:dyDescent="0.3">
      <c r="B8809" s="7"/>
      <c r="C8809" s="10"/>
      <c r="D8809" s="10"/>
      <c r="E8809" s="10"/>
      <c r="F8809" s="10"/>
      <c r="G8809" s="10"/>
      <c r="H8809" s="10"/>
    </row>
    <row r="8810" spans="2:8" x14ac:dyDescent="0.3">
      <c r="B8810" s="7"/>
      <c r="C8810" s="10"/>
      <c r="D8810" s="10"/>
      <c r="E8810" s="10"/>
      <c r="F8810" s="10"/>
      <c r="G8810" s="10"/>
      <c r="H8810" s="10"/>
    </row>
    <row r="8811" spans="2:8" x14ac:dyDescent="0.3">
      <c r="B8811" s="7"/>
      <c r="C8811" s="10"/>
      <c r="D8811" s="10"/>
      <c r="E8811" s="10"/>
      <c r="F8811" s="10"/>
      <c r="G8811" s="10"/>
      <c r="H8811" s="10"/>
    </row>
    <row r="8812" spans="2:8" x14ac:dyDescent="0.3">
      <c r="B8812" s="7"/>
      <c r="C8812" s="10"/>
      <c r="D8812" s="10"/>
      <c r="E8812" s="10"/>
      <c r="F8812" s="10"/>
      <c r="G8812" s="10"/>
      <c r="H8812" s="10"/>
    </row>
    <row r="8813" spans="2:8" x14ac:dyDescent="0.3">
      <c r="B8813" s="7"/>
      <c r="C8813" s="10"/>
      <c r="D8813" s="10"/>
      <c r="E8813" s="10"/>
      <c r="F8813" s="10"/>
      <c r="G8813" s="10"/>
      <c r="H8813" s="10"/>
    </row>
    <row r="8814" spans="2:8" x14ac:dyDescent="0.3">
      <c r="B8814" s="7"/>
      <c r="C8814" s="10"/>
      <c r="D8814" s="10"/>
      <c r="E8814" s="10"/>
      <c r="F8814" s="10"/>
      <c r="G8814" s="10"/>
      <c r="H8814" s="10"/>
    </row>
    <row r="8815" spans="2:8" x14ac:dyDescent="0.3">
      <c r="B8815" s="7"/>
      <c r="C8815" s="10"/>
      <c r="D8815" s="10"/>
      <c r="E8815" s="10"/>
      <c r="F8815" s="10"/>
      <c r="G8815" s="10"/>
      <c r="H8815" s="10"/>
    </row>
    <row r="8816" spans="2:8" x14ac:dyDescent="0.3">
      <c r="B8816" s="7"/>
      <c r="C8816" s="10"/>
      <c r="D8816" s="10"/>
      <c r="E8816" s="10"/>
      <c r="F8816" s="10"/>
      <c r="G8816" s="10"/>
      <c r="H8816" s="10"/>
    </row>
    <row r="8817" spans="2:8" x14ac:dyDescent="0.3">
      <c r="B8817" s="7"/>
      <c r="C8817" s="10"/>
      <c r="D8817" s="10"/>
      <c r="E8817" s="10"/>
      <c r="F8817" s="10"/>
      <c r="G8817" s="10"/>
      <c r="H8817" s="10"/>
    </row>
    <row r="8818" spans="2:8" x14ac:dyDescent="0.3">
      <c r="B8818" s="7"/>
      <c r="C8818" s="10"/>
      <c r="D8818" s="10"/>
      <c r="E8818" s="10"/>
      <c r="F8818" s="10"/>
      <c r="G8818" s="10"/>
      <c r="H8818" s="10"/>
    </row>
    <row r="8819" spans="2:8" x14ac:dyDescent="0.3">
      <c r="B8819" s="7"/>
      <c r="C8819" s="10"/>
      <c r="D8819" s="10"/>
      <c r="E8819" s="10"/>
      <c r="F8819" s="10"/>
      <c r="G8819" s="10"/>
      <c r="H8819" s="10"/>
    </row>
    <row r="8820" spans="2:8" x14ac:dyDescent="0.3">
      <c r="B8820" s="7"/>
      <c r="C8820" s="10"/>
      <c r="D8820" s="10"/>
      <c r="E8820" s="10"/>
      <c r="F8820" s="10"/>
      <c r="G8820" s="10"/>
      <c r="H8820" s="10"/>
    </row>
    <row r="8821" spans="2:8" x14ac:dyDescent="0.3">
      <c r="B8821" s="7"/>
      <c r="C8821" s="10"/>
      <c r="D8821" s="10"/>
      <c r="E8821" s="10"/>
      <c r="F8821" s="10"/>
      <c r="G8821" s="10"/>
      <c r="H8821" s="10"/>
    </row>
    <row r="8822" spans="2:8" x14ac:dyDescent="0.3">
      <c r="B8822" s="7"/>
      <c r="C8822" s="10"/>
      <c r="D8822" s="10"/>
      <c r="E8822" s="10"/>
      <c r="F8822" s="10"/>
      <c r="G8822" s="10"/>
      <c r="H8822" s="10"/>
    </row>
    <row r="8823" spans="2:8" x14ac:dyDescent="0.3">
      <c r="B8823" s="7"/>
      <c r="C8823" s="10"/>
      <c r="D8823" s="10"/>
      <c r="E8823" s="10"/>
      <c r="F8823" s="10"/>
      <c r="G8823" s="10"/>
      <c r="H8823" s="10"/>
    </row>
    <row r="8824" spans="2:8" x14ac:dyDescent="0.3">
      <c r="B8824" s="7"/>
      <c r="C8824" s="10"/>
      <c r="D8824" s="10"/>
      <c r="E8824" s="10"/>
      <c r="F8824" s="10"/>
      <c r="G8824" s="10"/>
      <c r="H8824" s="10"/>
    </row>
    <row r="8825" spans="2:8" x14ac:dyDescent="0.3">
      <c r="B8825" s="7"/>
      <c r="C8825" s="10"/>
      <c r="D8825" s="10"/>
      <c r="E8825" s="10"/>
      <c r="F8825" s="10"/>
      <c r="G8825" s="10"/>
      <c r="H8825" s="10"/>
    </row>
    <row r="8826" spans="2:8" x14ac:dyDescent="0.3">
      <c r="B8826" s="7"/>
      <c r="C8826" s="10"/>
      <c r="D8826" s="10"/>
      <c r="E8826" s="10"/>
      <c r="F8826" s="10"/>
      <c r="G8826" s="10"/>
      <c r="H8826" s="10"/>
    </row>
    <row r="8827" spans="2:8" x14ac:dyDescent="0.3">
      <c r="B8827" s="7"/>
      <c r="C8827" s="10"/>
      <c r="D8827" s="10"/>
      <c r="E8827" s="10"/>
      <c r="F8827" s="10"/>
      <c r="G8827" s="10"/>
      <c r="H8827" s="10"/>
    </row>
    <row r="8828" spans="2:8" x14ac:dyDescent="0.3">
      <c r="B8828" s="7"/>
      <c r="C8828" s="10"/>
      <c r="D8828" s="10"/>
      <c r="E8828" s="10"/>
      <c r="F8828" s="10"/>
      <c r="G8828" s="10"/>
      <c r="H8828" s="10"/>
    </row>
    <row r="8829" spans="2:8" x14ac:dyDescent="0.3">
      <c r="B8829" s="7"/>
      <c r="C8829" s="10"/>
      <c r="D8829" s="10"/>
      <c r="E8829" s="10"/>
      <c r="F8829" s="10"/>
      <c r="G8829" s="10"/>
      <c r="H8829" s="10"/>
    </row>
    <row r="8830" spans="2:8" x14ac:dyDescent="0.3">
      <c r="B8830" s="7"/>
      <c r="C8830" s="10"/>
      <c r="D8830" s="10"/>
      <c r="E8830" s="10"/>
      <c r="F8830" s="10"/>
      <c r="G8830" s="10"/>
      <c r="H8830" s="10"/>
    </row>
    <row r="8831" spans="2:8" x14ac:dyDescent="0.3">
      <c r="B8831" s="7"/>
      <c r="C8831" s="10"/>
      <c r="D8831" s="10"/>
      <c r="E8831" s="10"/>
      <c r="F8831" s="10"/>
      <c r="G8831" s="10"/>
      <c r="H8831" s="10"/>
    </row>
    <row r="8832" spans="2:8" x14ac:dyDescent="0.3">
      <c r="B8832" s="7"/>
      <c r="C8832" s="10"/>
      <c r="D8832" s="10"/>
      <c r="E8832" s="10"/>
      <c r="F8832" s="10"/>
      <c r="G8832" s="10"/>
      <c r="H8832" s="10"/>
    </row>
    <row r="8833" spans="2:8" x14ac:dyDescent="0.3">
      <c r="B8833" s="7"/>
      <c r="C8833" s="10"/>
      <c r="D8833" s="10"/>
      <c r="E8833" s="10"/>
      <c r="F8833" s="10"/>
      <c r="G8833" s="10"/>
      <c r="H8833" s="10"/>
    </row>
    <row r="8834" spans="2:8" x14ac:dyDescent="0.3">
      <c r="B8834" s="7"/>
      <c r="C8834" s="10"/>
      <c r="D8834" s="10"/>
      <c r="E8834" s="10"/>
      <c r="F8834" s="10"/>
      <c r="G8834" s="10"/>
      <c r="H8834" s="10"/>
    </row>
    <row r="8835" spans="2:8" x14ac:dyDescent="0.3">
      <c r="B8835" s="7"/>
      <c r="C8835" s="10"/>
      <c r="D8835" s="10"/>
      <c r="E8835" s="10"/>
      <c r="F8835" s="10"/>
      <c r="G8835" s="10"/>
      <c r="H8835" s="10"/>
    </row>
    <row r="8836" spans="2:8" x14ac:dyDescent="0.3">
      <c r="B8836" s="7"/>
      <c r="C8836" s="10"/>
      <c r="D8836" s="10"/>
      <c r="E8836" s="10"/>
      <c r="F8836" s="10"/>
      <c r="G8836" s="10"/>
      <c r="H8836" s="10"/>
    </row>
    <row r="8837" spans="2:8" x14ac:dyDescent="0.3">
      <c r="B8837" s="7"/>
      <c r="C8837" s="10"/>
      <c r="D8837" s="10"/>
      <c r="E8837" s="10"/>
      <c r="F8837" s="10"/>
      <c r="G8837" s="10"/>
      <c r="H8837" s="10"/>
    </row>
    <row r="8838" spans="2:8" x14ac:dyDescent="0.3">
      <c r="B8838" s="7"/>
      <c r="C8838" s="10"/>
      <c r="D8838" s="10"/>
      <c r="E8838" s="10"/>
      <c r="F8838" s="10"/>
      <c r="G8838" s="10"/>
      <c r="H8838" s="10"/>
    </row>
    <row r="8839" spans="2:8" x14ac:dyDescent="0.3">
      <c r="B8839" s="7"/>
      <c r="C8839" s="10"/>
      <c r="D8839" s="10"/>
      <c r="E8839" s="10"/>
      <c r="F8839" s="10"/>
      <c r="G8839" s="10"/>
      <c r="H8839" s="10"/>
    </row>
    <row r="8840" spans="2:8" x14ac:dyDescent="0.3">
      <c r="B8840" s="7"/>
      <c r="C8840" s="10"/>
      <c r="D8840" s="10"/>
      <c r="E8840" s="10"/>
      <c r="F8840" s="10"/>
      <c r="G8840" s="10"/>
      <c r="H8840" s="10"/>
    </row>
    <row r="8841" spans="2:8" x14ac:dyDescent="0.3">
      <c r="B8841" s="7"/>
      <c r="C8841" s="10"/>
      <c r="D8841" s="10"/>
      <c r="E8841" s="10"/>
      <c r="F8841" s="10"/>
      <c r="G8841" s="10"/>
      <c r="H8841" s="10"/>
    </row>
    <row r="8842" spans="2:8" x14ac:dyDescent="0.3">
      <c r="B8842" s="7"/>
      <c r="C8842" s="10"/>
      <c r="D8842" s="10"/>
      <c r="E8842" s="10"/>
      <c r="F8842" s="10"/>
      <c r="G8842" s="10"/>
      <c r="H8842" s="10"/>
    </row>
    <row r="8843" spans="2:8" x14ac:dyDescent="0.3">
      <c r="B8843" s="7"/>
      <c r="C8843" s="10"/>
      <c r="D8843" s="10"/>
      <c r="E8843" s="10"/>
      <c r="F8843" s="10"/>
      <c r="G8843" s="10"/>
      <c r="H8843" s="10"/>
    </row>
    <row r="8844" spans="2:8" x14ac:dyDescent="0.3">
      <c r="B8844" s="7"/>
      <c r="C8844" s="10"/>
      <c r="D8844" s="10"/>
      <c r="E8844" s="10"/>
      <c r="F8844" s="10"/>
      <c r="G8844" s="10"/>
      <c r="H8844" s="10"/>
    </row>
    <row r="8845" spans="2:8" x14ac:dyDescent="0.3">
      <c r="B8845" s="7"/>
      <c r="C8845" s="10"/>
      <c r="D8845" s="10"/>
      <c r="E8845" s="10"/>
      <c r="F8845" s="10"/>
      <c r="G8845" s="10"/>
      <c r="H8845" s="10"/>
    </row>
    <row r="8846" spans="2:8" x14ac:dyDescent="0.3">
      <c r="B8846" s="7"/>
      <c r="C8846" s="10"/>
      <c r="D8846" s="10"/>
      <c r="E8846" s="10"/>
      <c r="F8846" s="10"/>
      <c r="G8846" s="10"/>
      <c r="H8846" s="10"/>
    </row>
    <row r="8847" spans="2:8" x14ac:dyDescent="0.3">
      <c r="B8847" s="7"/>
      <c r="C8847" s="10"/>
      <c r="D8847" s="10"/>
      <c r="E8847" s="10"/>
      <c r="F8847" s="10"/>
      <c r="G8847" s="10"/>
      <c r="H8847" s="10"/>
    </row>
    <row r="8848" spans="2:8" x14ac:dyDescent="0.3">
      <c r="B8848" s="7"/>
      <c r="C8848" s="10"/>
      <c r="D8848" s="10"/>
      <c r="E8848" s="10"/>
      <c r="F8848" s="10"/>
      <c r="G8848" s="10"/>
      <c r="H8848" s="10"/>
    </row>
    <row r="8849" spans="2:8" x14ac:dyDescent="0.3">
      <c r="B8849" s="7"/>
      <c r="C8849" s="10"/>
      <c r="D8849" s="10"/>
      <c r="E8849" s="10"/>
      <c r="F8849" s="10"/>
      <c r="G8849" s="10"/>
      <c r="H8849" s="10"/>
    </row>
    <row r="8850" spans="2:8" x14ac:dyDescent="0.3">
      <c r="B8850" s="7"/>
      <c r="C8850" s="10"/>
      <c r="D8850" s="10"/>
      <c r="E8850" s="10"/>
      <c r="F8850" s="10"/>
      <c r="G8850" s="10"/>
      <c r="H8850" s="10"/>
    </row>
    <row r="8851" spans="2:8" x14ac:dyDescent="0.3">
      <c r="B8851" s="7"/>
      <c r="C8851" s="10"/>
      <c r="D8851" s="10"/>
      <c r="E8851" s="10"/>
      <c r="F8851" s="10"/>
      <c r="G8851" s="10"/>
      <c r="H8851" s="10"/>
    </row>
    <row r="8852" spans="2:8" x14ac:dyDescent="0.3">
      <c r="B8852" s="7"/>
      <c r="C8852" s="10"/>
      <c r="D8852" s="10"/>
      <c r="E8852" s="10"/>
      <c r="F8852" s="10"/>
      <c r="G8852" s="10"/>
      <c r="H8852" s="10"/>
    </row>
    <row r="8853" spans="2:8" x14ac:dyDescent="0.3">
      <c r="B8853" s="7"/>
      <c r="C8853" s="10"/>
      <c r="D8853" s="10"/>
      <c r="E8853" s="10"/>
      <c r="F8853" s="10"/>
      <c r="G8853" s="10"/>
      <c r="H8853" s="10"/>
    </row>
    <row r="8854" spans="2:8" x14ac:dyDescent="0.3">
      <c r="B8854" s="7"/>
      <c r="C8854" s="10"/>
      <c r="D8854" s="10"/>
      <c r="E8854" s="10"/>
      <c r="F8854" s="10"/>
      <c r="G8854" s="10"/>
      <c r="H8854" s="10"/>
    </row>
    <row r="8855" spans="2:8" x14ac:dyDescent="0.3">
      <c r="B8855" s="7"/>
      <c r="C8855" s="10"/>
      <c r="D8855" s="10"/>
      <c r="E8855" s="10"/>
      <c r="F8855" s="10"/>
      <c r="G8855" s="10"/>
      <c r="H8855" s="10"/>
    </row>
    <row r="8856" spans="2:8" x14ac:dyDescent="0.3">
      <c r="B8856" s="7"/>
      <c r="C8856" s="10"/>
      <c r="D8856" s="10"/>
      <c r="E8856" s="10"/>
      <c r="F8856" s="10"/>
      <c r="G8856" s="10"/>
      <c r="H8856" s="10"/>
    </row>
    <row r="8857" spans="2:8" x14ac:dyDescent="0.3">
      <c r="B8857" s="7"/>
      <c r="C8857" s="10"/>
      <c r="D8857" s="10"/>
      <c r="E8857" s="10"/>
      <c r="F8857" s="10"/>
      <c r="G8857" s="10"/>
      <c r="H8857" s="10"/>
    </row>
    <row r="8858" spans="2:8" x14ac:dyDescent="0.3">
      <c r="B8858" s="7"/>
      <c r="C8858" s="10"/>
      <c r="D8858" s="10"/>
      <c r="E8858" s="10"/>
      <c r="F8858" s="10"/>
      <c r="G8858" s="10"/>
      <c r="H8858" s="10"/>
    </row>
    <row r="8859" spans="2:8" x14ac:dyDescent="0.3">
      <c r="B8859" s="7"/>
      <c r="C8859" s="10"/>
      <c r="D8859" s="10"/>
      <c r="E8859" s="10"/>
      <c r="F8859" s="10"/>
      <c r="G8859" s="10"/>
      <c r="H8859" s="10"/>
    </row>
    <row r="8860" spans="2:8" x14ac:dyDescent="0.3">
      <c r="B8860" s="7"/>
      <c r="C8860" s="10"/>
      <c r="D8860" s="10"/>
      <c r="E8860" s="10"/>
      <c r="F8860" s="10"/>
      <c r="G8860" s="10"/>
      <c r="H8860" s="10"/>
    </row>
    <row r="8861" spans="2:8" x14ac:dyDescent="0.3">
      <c r="B8861" s="7"/>
      <c r="C8861" s="10"/>
      <c r="D8861" s="10"/>
      <c r="E8861" s="10"/>
      <c r="F8861" s="10"/>
      <c r="G8861" s="10"/>
      <c r="H8861" s="10"/>
    </row>
    <row r="8862" spans="2:8" x14ac:dyDescent="0.3">
      <c r="B8862" s="7"/>
      <c r="C8862" s="10"/>
      <c r="D8862" s="10"/>
      <c r="E8862" s="10"/>
      <c r="F8862" s="10"/>
      <c r="G8862" s="10"/>
      <c r="H8862" s="10"/>
    </row>
    <row r="8863" spans="2:8" x14ac:dyDescent="0.3">
      <c r="B8863" s="7"/>
      <c r="C8863" s="10"/>
      <c r="D8863" s="10"/>
      <c r="E8863" s="10"/>
      <c r="F8863" s="10"/>
      <c r="G8863" s="10"/>
      <c r="H8863" s="10"/>
    </row>
    <row r="8864" spans="2:8" x14ac:dyDescent="0.3">
      <c r="B8864" s="7"/>
      <c r="C8864" s="10"/>
      <c r="D8864" s="10"/>
      <c r="E8864" s="10"/>
      <c r="F8864" s="10"/>
      <c r="G8864" s="10"/>
      <c r="H8864" s="10"/>
    </row>
    <row r="8865" spans="2:8" x14ac:dyDescent="0.3">
      <c r="B8865" s="7"/>
      <c r="C8865" s="10"/>
      <c r="D8865" s="10"/>
      <c r="E8865" s="10"/>
      <c r="F8865" s="10"/>
      <c r="G8865" s="10"/>
      <c r="H8865" s="10"/>
    </row>
    <row r="8866" spans="2:8" x14ac:dyDescent="0.3">
      <c r="B8866" s="7"/>
      <c r="C8866" s="10"/>
      <c r="D8866" s="10"/>
      <c r="E8866" s="10"/>
      <c r="F8866" s="10"/>
      <c r="G8866" s="10"/>
      <c r="H8866" s="10"/>
    </row>
    <row r="8867" spans="2:8" x14ac:dyDescent="0.3">
      <c r="B8867" s="7"/>
      <c r="C8867" s="10"/>
      <c r="D8867" s="10"/>
      <c r="E8867" s="10"/>
      <c r="F8867" s="10"/>
      <c r="G8867" s="10"/>
      <c r="H8867" s="10"/>
    </row>
    <row r="8868" spans="2:8" x14ac:dyDescent="0.3">
      <c r="B8868" s="7"/>
      <c r="C8868" s="10"/>
      <c r="D8868" s="10"/>
      <c r="E8868" s="10"/>
      <c r="F8868" s="10"/>
      <c r="G8868" s="10"/>
      <c r="H8868" s="10"/>
    </row>
    <row r="8869" spans="2:8" x14ac:dyDescent="0.3">
      <c r="B8869" s="7"/>
      <c r="C8869" s="10"/>
      <c r="D8869" s="10"/>
      <c r="E8869" s="10"/>
      <c r="F8869" s="10"/>
      <c r="G8869" s="10"/>
      <c r="H8869" s="10"/>
    </row>
    <row r="8870" spans="2:8" x14ac:dyDescent="0.3">
      <c r="B8870" s="7"/>
      <c r="C8870" s="10"/>
      <c r="D8870" s="10"/>
      <c r="E8870" s="10"/>
      <c r="F8870" s="10"/>
      <c r="G8870" s="10"/>
      <c r="H8870" s="10"/>
    </row>
    <row r="8871" spans="2:8" x14ac:dyDescent="0.3">
      <c r="B8871" s="7"/>
      <c r="C8871" s="10"/>
      <c r="D8871" s="10"/>
      <c r="E8871" s="10"/>
      <c r="F8871" s="10"/>
      <c r="G8871" s="10"/>
      <c r="H8871" s="10"/>
    </row>
    <row r="8872" spans="2:8" x14ac:dyDescent="0.3">
      <c r="B8872" s="7"/>
      <c r="C8872" s="10"/>
      <c r="D8872" s="10"/>
      <c r="E8872" s="10"/>
      <c r="F8872" s="10"/>
      <c r="G8872" s="10"/>
      <c r="H8872" s="10"/>
    </row>
    <row r="8873" spans="2:8" x14ac:dyDescent="0.3">
      <c r="B8873" s="7"/>
      <c r="C8873" s="10"/>
      <c r="D8873" s="10"/>
      <c r="E8873" s="10"/>
      <c r="F8873" s="10"/>
      <c r="G8873" s="10"/>
      <c r="H8873" s="10"/>
    </row>
    <row r="8874" spans="2:8" x14ac:dyDescent="0.3">
      <c r="B8874" s="7"/>
      <c r="C8874" s="10"/>
      <c r="D8874" s="10"/>
      <c r="E8874" s="10"/>
      <c r="F8874" s="10"/>
      <c r="G8874" s="10"/>
      <c r="H8874" s="10"/>
    </row>
    <row r="8875" spans="2:8" x14ac:dyDescent="0.3">
      <c r="B8875" s="7"/>
      <c r="C8875" s="10"/>
      <c r="D8875" s="10"/>
      <c r="E8875" s="10"/>
      <c r="F8875" s="10"/>
      <c r="G8875" s="10"/>
      <c r="H8875" s="10"/>
    </row>
    <row r="8876" spans="2:8" x14ac:dyDescent="0.3">
      <c r="B8876" s="7"/>
      <c r="C8876" s="10"/>
      <c r="D8876" s="10"/>
      <c r="E8876" s="10"/>
      <c r="F8876" s="10"/>
      <c r="G8876" s="10"/>
      <c r="H8876" s="10"/>
    </row>
    <row r="8877" spans="2:8" x14ac:dyDescent="0.3">
      <c r="B8877" s="7"/>
      <c r="C8877" s="10"/>
      <c r="D8877" s="10"/>
      <c r="E8877" s="10"/>
      <c r="F8877" s="10"/>
      <c r="G8877" s="10"/>
      <c r="H8877" s="10"/>
    </row>
    <row r="8878" spans="2:8" x14ac:dyDescent="0.3">
      <c r="B8878" s="7"/>
      <c r="C8878" s="10"/>
      <c r="D8878" s="10"/>
      <c r="E8878" s="10"/>
      <c r="F8878" s="10"/>
      <c r="G8878" s="10"/>
      <c r="H8878" s="10"/>
    </row>
    <row r="8879" spans="2:8" x14ac:dyDescent="0.3">
      <c r="B8879" s="7"/>
      <c r="C8879" s="10"/>
      <c r="D8879" s="10"/>
      <c r="E8879" s="10"/>
      <c r="F8879" s="10"/>
      <c r="G8879" s="10"/>
      <c r="H8879" s="10"/>
    </row>
    <row r="8880" spans="2:8" x14ac:dyDescent="0.3">
      <c r="B8880" s="7"/>
      <c r="C8880" s="10"/>
      <c r="D8880" s="10"/>
      <c r="E8880" s="10"/>
      <c r="F8880" s="10"/>
      <c r="G8880" s="10"/>
      <c r="H8880" s="10"/>
    </row>
    <row r="8881" spans="2:8" x14ac:dyDescent="0.3">
      <c r="B8881" s="7"/>
      <c r="C8881" s="10"/>
      <c r="D8881" s="10"/>
      <c r="E8881" s="10"/>
      <c r="F8881" s="10"/>
      <c r="G8881" s="10"/>
      <c r="H8881" s="10"/>
    </row>
    <row r="8882" spans="2:8" x14ac:dyDescent="0.3">
      <c r="B8882" s="7"/>
      <c r="C8882" s="10"/>
      <c r="D8882" s="10"/>
      <c r="E8882" s="10"/>
      <c r="F8882" s="10"/>
      <c r="G8882" s="10"/>
      <c r="H8882" s="10"/>
    </row>
    <row r="8883" spans="2:8" x14ac:dyDescent="0.3">
      <c r="B8883" s="7"/>
      <c r="C8883" s="10"/>
      <c r="D8883" s="10"/>
      <c r="E8883" s="10"/>
      <c r="F8883" s="10"/>
      <c r="G8883" s="10"/>
      <c r="H8883" s="10"/>
    </row>
    <row r="8884" spans="2:8" x14ac:dyDescent="0.3">
      <c r="B8884" s="7"/>
      <c r="C8884" s="10"/>
      <c r="D8884" s="10"/>
      <c r="E8884" s="10"/>
      <c r="F8884" s="10"/>
      <c r="G8884" s="10"/>
      <c r="H8884" s="10"/>
    </row>
    <row r="8885" spans="2:8" x14ac:dyDescent="0.3">
      <c r="B8885" s="7"/>
      <c r="C8885" s="10"/>
      <c r="D8885" s="10"/>
      <c r="E8885" s="10"/>
      <c r="F8885" s="10"/>
      <c r="G8885" s="10"/>
      <c r="H8885" s="10"/>
    </row>
    <row r="8886" spans="2:8" x14ac:dyDescent="0.3">
      <c r="B8886" s="7"/>
      <c r="C8886" s="10"/>
      <c r="D8886" s="10"/>
      <c r="E8886" s="10"/>
      <c r="F8886" s="10"/>
      <c r="G8886" s="10"/>
      <c r="H8886" s="10"/>
    </row>
    <row r="8887" spans="2:8" x14ac:dyDescent="0.3">
      <c r="B8887" s="7"/>
      <c r="C8887" s="10"/>
      <c r="D8887" s="10"/>
      <c r="E8887" s="10"/>
      <c r="F8887" s="10"/>
      <c r="G8887" s="10"/>
      <c r="H8887" s="10"/>
    </row>
    <row r="8888" spans="2:8" x14ac:dyDescent="0.3">
      <c r="B8888" s="7"/>
      <c r="C8888" s="10"/>
      <c r="D8888" s="10"/>
      <c r="E8888" s="10"/>
      <c r="F8888" s="10"/>
      <c r="G8888" s="10"/>
      <c r="H8888" s="10"/>
    </row>
    <row r="8889" spans="2:8" x14ac:dyDescent="0.3">
      <c r="B8889" s="7"/>
      <c r="C8889" s="10"/>
      <c r="D8889" s="10"/>
      <c r="E8889" s="10"/>
      <c r="F8889" s="10"/>
      <c r="G8889" s="10"/>
      <c r="H8889" s="10"/>
    </row>
    <row r="8890" spans="2:8" x14ac:dyDescent="0.3">
      <c r="B8890" s="7"/>
      <c r="C8890" s="10"/>
      <c r="D8890" s="10"/>
      <c r="E8890" s="10"/>
      <c r="F8890" s="10"/>
      <c r="G8890" s="10"/>
      <c r="H8890" s="10"/>
    </row>
    <row r="8891" spans="2:8" x14ac:dyDescent="0.3">
      <c r="B8891" s="7"/>
      <c r="C8891" s="10"/>
      <c r="D8891" s="10"/>
      <c r="E8891" s="10"/>
      <c r="F8891" s="10"/>
      <c r="G8891" s="10"/>
      <c r="H8891" s="10"/>
    </row>
    <row r="8892" spans="2:8" x14ac:dyDescent="0.3">
      <c r="B8892" s="7"/>
      <c r="C8892" s="10"/>
      <c r="D8892" s="10"/>
      <c r="E8892" s="10"/>
      <c r="F8892" s="10"/>
      <c r="G8892" s="10"/>
      <c r="H8892" s="10"/>
    </row>
    <row r="8893" spans="2:8" x14ac:dyDescent="0.3">
      <c r="B8893" s="7"/>
      <c r="C8893" s="10"/>
      <c r="D8893" s="10"/>
      <c r="E8893" s="10"/>
      <c r="F8893" s="10"/>
      <c r="G8893" s="10"/>
      <c r="H8893" s="10"/>
    </row>
    <row r="8894" spans="2:8" x14ac:dyDescent="0.3">
      <c r="B8894" s="7"/>
      <c r="C8894" s="10"/>
      <c r="D8894" s="10"/>
      <c r="E8894" s="10"/>
      <c r="F8894" s="10"/>
      <c r="G8894" s="10"/>
      <c r="H8894" s="10"/>
    </row>
    <row r="8895" spans="2:8" x14ac:dyDescent="0.3">
      <c r="B8895" s="7"/>
      <c r="C8895" s="10"/>
      <c r="D8895" s="10"/>
      <c r="E8895" s="10"/>
      <c r="F8895" s="10"/>
      <c r="G8895" s="10"/>
      <c r="H8895" s="10"/>
    </row>
    <row r="8896" spans="2:8" x14ac:dyDescent="0.3">
      <c r="B8896" s="7"/>
      <c r="C8896" s="10"/>
      <c r="D8896" s="10"/>
      <c r="E8896" s="10"/>
      <c r="F8896" s="10"/>
      <c r="G8896" s="10"/>
      <c r="H8896" s="10"/>
    </row>
    <row r="8897" spans="2:8" x14ac:dyDescent="0.3">
      <c r="B8897" s="7"/>
      <c r="C8897" s="10"/>
      <c r="D8897" s="10"/>
      <c r="E8897" s="10"/>
      <c r="F8897" s="10"/>
      <c r="G8897" s="10"/>
      <c r="H8897" s="10"/>
    </row>
    <row r="8898" spans="2:8" x14ac:dyDescent="0.3">
      <c r="B8898" s="7"/>
      <c r="C8898" s="10"/>
      <c r="D8898" s="10"/>
      <c r="E8898" s="10"/>
      <c r="F8898" s="10"/>
      <c r="G8898" s="10"/>
      <c r="H8898" s="10"/>
    </row>
    <row r="8899" spans="2:8" x14ac:dyDescent="0.3">
      <c r="B8899" s="7"/>
      <c r="C8899" s="10"/>
      <c r="D8899" s="10"/>
      <c r="E8899" s="10"/>
      <c r="F8899" s="10"/>
      <c r="G8899" s="10"/>
      <c r="H8899" s="10"/>
    </row>
    <row r="8900" spans="2:8" x14ac:dyDescent="0.3">
      <c r="B8900" s="7"/>
      <c r="C8900" s="10"/>
      <c r="D8900" s="10"/>
      <c r="E8900" s="10"/>
      <c r="F8900" s="10"/>
      <c r="G8900" s="10"/>
      <c r="H8900" s="10"/>
    </row>
    <row r="8901" spans="2:8" x14ac:dyDescent="0.3">
      <c r="B8901" s="7"/>
      <c r="C8901" s="10"/>
      <c r="D8901" s="10"/>
      <c r="E8901" s="10"/>
      <c r="F8901" s="10"/>
      <c r="G8901" s="10"/>
      <c r="H8901" s="10"/>
    </row>
    <row r="8902" spans="2:8" x14ac:dyDescent="0.3">
      <c r="B8902" s="7"/>
      <c r="C8902" s="10"/>
      <c r="D8902" s="10"/>
      <c r="E8902" s="10"/>
      <c r="F8902" s="10"/>
      <c r="G8902" s="10"/>
      <c r="H8902" s="10"/>
    </row>
    <row r="8903" spans="2:8" x14ac:dyDescent="0.3">
      <c r="B8903" s="7"/>
      <c r="C8903" s="10"/>
      <c r="D8903" s="10"/>
      <c r="E8903" s="10"/>
      <c r="F8903" s="10"/>
      <c r="G8903" s="10"/>
      <c r="H8903" s="10"/>
    </row>
    <row r="8904" spans="2:8" x14ac:dyDescent="0.3">
      <c r="B8904" s="7"/>
      <c r="C8904" s="10"/>
      <c r="D8904" s="10"/>
      <c r="E8904" s="10"/>
      <c r="F8904" s="10"/>
      <c r="G8904" s="10"/>
      <c r="H8904" s="10"/>
    </row>
    <row r="8905" spans="2:8" x14ac:dyDescent="0.3">
      <c r="B8905" s="7"/>
      <c r="C8905" s="10"/>
      <c r="D8905" s="10"/>
      <c r="E8905" s="10"/>
      <c r="F8905" s="10"/>
      <c r="G8905" s="10"/>
      <c r="H8905" s="10"/>
    </row>
    <row r="8906" spans="2:8" x14ac:dyDescent="0.3">
      <c r="B8906" s="7"/>
      <c r="C8906" s="10"/>
      <c r="D8906" s="10"/>
      <c r="E8906" s="10"/>
      <c r="F8906" s="10"/>
      <c r="G8906" s="10"/>
      <c r="H8906" s="10"/>
    </row>
    <row r="8907" spans="2:8" x14ac:dyDescent="0.3">
      <c r="B8907" s="7"/>
      <c r="C8907" s="10"/>
      <c r="D8907" s="10"/>
      <c r="E8907" s="10"/>
      <c r="F8907" s="10"/>
      <c r="G8907" s="10"/>
      <c r="H8907" s="10"/>
    </row>
    <row r="8908" spans="2:8" x14ac:dyDescent="0.3">
      <c r="B8908" s="7"/>
      <c r="C8908" s="10"/>
      <c r="D8908" s="10"/>
      <c r="E8908" s="10"/>
      <c r="F8908" s="10"/>
      <c r="G8908" s="10"/>
      <c r="H8908" s="10"/>
    </row>
    <row r="8909" spans="2:8" x14ac:dyDescent="0.3">
      <c r="B8909" s="7"/>
      <c r="C8909" s="10"/>
      <c r="D8909" s="10"/>
      <c r="E8909" s="10"/>
      <c r="F8909" s="10"/>
      <c r="G8909" s="10"/>
      <c r="H8909" s="10"/>
    </row>
    <row r="8910" spans="2:8" x14ac:dyDescent="0.3">
      <c r="B8910" s="7"/>
      <c r="C8910" s="10"/>
      <c r="D8910" s="10"/>
      <c r="E8910" s="10"/>
      <c r="F8910" s="10"/>
      <c r="G8910" s="10"/>
      <c r="H8910" s="10"/>
    </row>
    <row r="8911" spans="2:8" x14ac:dyDescent="0.3">
      <c r="B8911" s="7"/>
      <c r="C8911" s="10"/>
      <c r="D8911" s="10"/>
      <c r="E8911" s="10"/>
      <c r="F8911" s="10"/>
      <c r="G8911" s="10"/>
      <c r="H8911" s="10"/>
    </row>
    <row r="8912" spans="2:8" x14ac:dyDescent="0.3">
      <c r="B8912" s="7"/>
      <c r="C8912" s="10"/>
      <c r="D8912" s="10"/>
      <c r="E8912" s="10"/>
      <c r="F8912" s="10"/>
      <c r="G8912" s="10"/>
      <c r="H8912" s="10"/>
    </row>
    <row r="8913" spans="2:8" x14ac:dyDescent="0.3">
      <c r="B8913" s="7"/>
      <c r="C8913" s="10"/>
      <c r="D8913" s="10"/>
      <c r="E8913" s="10"/>
      <c r="F8913" s="10"/>
      <c r="G8913" s="10"/>
      <c r="H8913" s="10"/>
    </row>
    <row r="8914" spans="2:8" x14ac:dyDescent="0.3">
      <c r="B8914" s="7"/>
      <c r="C8914" s="10"/>
      <c r="D8914" s="10"/>
      <c r="E8914" s="10"/>
      <c r="F8914" s="10"/>
      <c r="G8914" s="10"/>
      <c r="H8914" s="10"/>
    </row>
    <row r="8915" spans="2:8" x14ac:dyDescent="0.3">
      <c r="B8915" s="7"/>
      <c r="C8915" s="10"/>
      <c r="D8915" s="10"/>
      <c r="E8915" s="10"/>
      <c r="F8915" s="10"/>
      <c r="G8915" s="10"/>
      <c r="H8915" s="10"/>
    </row>
    <row r="8916" spans="2:8" x14ac:dyDescent="0.3">
      <c r="B8916" s="7"/>
      <c r="C8916" s="10"/>
      <c r="D8916" s="10"/>
      <c r="E8916" s="10"/>
      <c r="F8916" s="10"/>
      <c r="G8916" s="10"/>
      <c r="H8916" s="10"/>
    </row>
    <row r="8917" spans="2:8" x14ac:dyDescent="0.3">
      <c r="B8917" s="7"/>
      <c r="C8917" s="10"/>
      <c r="D8917" s="10"/>
      <c r="E8917" s="10"/>
      <c r="F8917" s="10"/>
      <c r="G8917" s="10"/>
      <c r="H8917" s="10"/>
    </row>
    <row r="8918" spans="2:8" x14ac:dyDescent="0.3">
      <c r="B8918" s="7"/>
      <c r="C8918" s="10"/>
      <c r="D8918" s="10"/>
      <c r="E8918" s="10"/>
      <c r="F8918" s="10"/>
      <c r="G8918" s="10"/>
      <c r="H8918" s="10"/>
    </row>
    <row r="8919" spans="2:8" x14ac:dyDescent="0.3">
      <c r="B8919" s="7"/>
      <c r="C8919" s="10"/>
      <c r="D8919" s="10"/>
      <c r="E8919" s="10"/>
      <c r="F8919" s="10"/>
      <c r="G8919" s="10"/>
      <c r="H8919" s="10"/>
    </row>
    <row r="8920" spans="2:8" x14ac:dyDescent="0.3">
      <c r="B8920" s="7"/>
      <c r="C8920" s="10"/>
      <c r="D8920" s="10"/>
      <c r="E8920" s="10"/>
      <c r="F8920" s="10"/>
      <c r="G8920" s="10"/>
      <c r="H8920" s="10"/>
    </row>
    <row r="8921" spans="2:8" x14ac:dyDescent="0.3">
      <c r="B8921" s="7"/>
      <c r="C8921" s="10"/>
      <c r="D8921" s="10"/>
      <c r="E8921" s="10"/>
      <c r="F8921" s="10"/>
      <c r="G8921" s="10"/>
      <c r="H8921" s="10"/>
    </row>
    <row r="8922" spans="2:8" x14ac:dyDescent="0.3">
      <c r="B8922" s="7"/>
      <c r="C8922" s="10"/>
      <c r="D8922" s="10"/>
      <c r="E8922" s="10"/>
      <c r="F8922" s="10"/>
      <c r="G8922" s="10"/>
      <c r="H8922" s="10"/>
    </row>
    <row r="8923" spans="2:8" x14ac:dyDescent="0.3">
      <c r="B8923" s="7"/>
      <c r="C8923" s="10"/>
      <c r="D8923" s="10"/>
      <c r="E8923" s="10"/>
      <c r="F8923" s="10"/>
      <c r="G8923" s="10"/>
      <c r="H8923" s="10"/>
    </row>
    <row r="8924" spans="2:8" x14ac:dyDescent="0.3">
      <c r="B8924" s="7"/>
      <c r="C8924" s="10"/>
      <c r="D8924" s="10"/>
      <c r="E8924" s="10"/>
      <c r="F8924" s="10"/>
      <c r="G8924" s="10"/>
      <c r="H8924" s="10"/>
    </row>
    <row r="8925" spans="2:8" x14ac:dyDescent="0.3">
      <c r="B8925" s="7"/>
      <c r="C8925" s="10"/>
      <c r="D8925" s="10"/>
      <c r="E8925" s="10"/>
      <c r="F8925" s="10"/>
      <c r="G8925" s="10"/>
      <c r="H8925" s="10"/>
    </row>
    <row r="8926" spans="2:8" x14ac:dyDescent="0.3">
      <c r="B8926" s="7"/>
      <c r="C8926" s="10"/>
      <c r="D8926" s="10"/>
      <c r="E8926" s="10"/>
      <c r="F8926" s="10"/>
      <c r="G8926" s="10"/>
      <c r="H8926" s="10"/>
    </row>
    <row r="8927" spans="2:8" x14ac:dyDescent="0.3">
      <c r="B8927" s="7"/>
      <c r="C8927" s="10"/>
      <c r="D8927" s="10"/>
      <c r="E8927" s="10"/>
      <c r="F8927" s="10"/>
      <c r="G8927" s="10"/>
      <c r="H8927" s="10"/>
    </row>
    <row r="8928" spans="2:8" x14ac:dyDescent="0.3">
      <c r="B8928" s="7"/>
      <c r="C8928" s="10"/>
      <c r="D8928" s="10"/>
      <c r="E8928" s="10"/>
      <c r="F8928" s="10"/>
      <c r="G8928" s="10"/>
      <c r="H8928" s="10"/>
    </row>
    <row r="8929" spans="2:8" x14ac:dyDescent="0.3">
      <c r="B8929" s="7"/>
      <c r="C8929" s="10"/>
      <c r="D8929" s="10"/>
      <c r="E8929" s="10"/>
      <c r="F8929" s="10"/>
      <c r="G8929" s="10"/>
      <c r="H8929" s="10"/>
    </row>
    <row r="8930" spans="2:8" x14ac:dyDescent="0.3">
      <c r="B8930" s="7"/>
      <c r="C8930" s="10"/>
      <c r="D8930" s="10"/>
      <c r="E8930" s="10"/>
      <c r="F8930" s="10"/>
      <c r="G8930" s="10"/>
      <c r="H8930" s="10"/>
    </row>
    <row r="8931" spans="2:8" x14ac:dyDescent="0.3">
      <c r="B8931" s="7"/>
      <c r="C8931" s="10"/>
      <c r="D8931" s="10"/>
      <c r="E8931" s="10"/>
      <c r="F8931" s="10"/>
      <c r="G8931" s="10"/>
      <c r="H8931" s="10"/>
    </row>
    <row r="8932" spans="2:8" x14ac:dyDescent="0.3">
      <c r="B8932" s="7"/>
      <c r="C8932" s="10"/>
      <c r="D8932" s="10"/>
      <c r="E8932" s="10"/>
      <c r="F8932" s="10"/>
      <c r="G8932" s="10"/>
      <c r="H8932" s="10"/>
    </row>
    <row r="8933" spans="2:8" x14ac:dyDescent="0.3">
      <c r="B8933" s="7"/>
      <c r="C8933" s="10"/>
      <c r="D8933" s="10"/>
      <c r="E8933" s="10"/>
      <c r="F8933" s="10"/>
      <c r="G8933" s="10"/>
      <c r="H8933" s="10"/>
    </row>
    <row r="8934" spans="2:8" x14ac:dyDescent="0.3">
      <c r="B8934" s="7"/>
      <c r="C8934" s="10"/>
      <c r="D8934" s="10"/>
      <c r="E8934" s="10"/>
      <c r="F8934" s="10"/>
      <c r="G8934" s="10"/>
      <c r="H8934" s="10"/>
    </row>
    <row r="8935" spans="2:8" x14ac:dyDescent="0.3">
      <c r="B8935" s="7"/>
      <c r="C8935" s="10"/>
      <c r="D8935" s="10"/>
      <c r="E8935" s="10"/>
      <c r="F8935" s="10"/>
      <c r="G8935" s="10"/>
      <c r="H8935" s="10"/>
    </row>
    <row r="8936" spans="2:8" x14ac:dyDescent="0.3">
      <c r="B8936" s="7"/>
      <c r="C8936" s="10"/>
      <c r="D8936" s="10"/>
      <c r="E8936" s="10"/>
      <c r="F8936" s="10"/>
      <c r="G8936" s="10"/>
      <c r="H8936" s="10"/>
    </row>
    <row r="8937" spans="2:8" x14ac:dyDescent="0.3">
      <c r="B8937" s="7"/>
      <c r="C8937" s="10"/>
      <c r="D8937" s="10"/>
      <c r="E8937" s="10"/>
      <c r="F8937" s="10"/>
      <c r="G8937" s="10"/>
      <c r="H8937" s="10"/>
    </row>
    <row r="8938" spans="2:8" x14ac:dyDescent="0.3">
      <c r="B8938" s="7"/>
      <c r="C8938" s="10"/>
      <c r="D8938" s="10"/>
      <c r="E8938" s="10"/>
      <c r="F8938" s="10"/>
      <c r="G8938" s="10"/>
      <c r="H8938" s="10"/>
    </row>
    <row r="8939" spans="2:8" x14ac:dyDescent="0.3">
      <c r="B8939" s="7"/>
      <c r="C8939" s="10"/>
      <c r="D8939" s="10"/>
      <c r="E8939" s="10"/>
      <c r="F8939" s="10"/>
      <c r="G8939" s="10"/>
      <c r="H8939" s="10"/>
    </row>
    <row r="8940" spans="2:8" x14ac:dyDescent="0.3">
      <c r="B8940" s="7"/>
      <c r="C8940" s="10"/>
      <c r="D8940" s="10"/>
      <c r="E8940" s="10"/>
      <c r="F8940" s="10"/>
      <c r="G8940" s="10"/>
      <c r="H8940" s="10"/>
    </row>
    <row r="8941" spans="2:8" x14ac:dyDescent="0.3">
      <c r="B8941" s="7"/>
      <c r="C8941" s="10"/>
      <c r="D8941" s="10"/>
      <c r="E8941" s="10"/>
      <c r="F8941" s="10"/>
      <c r="G8941" s="10"/>
      <c r="H8941" s="10"/>
    </row>
    <row r="8942" spans="2:8" x14ac:dyDescent="0.3">
      <c r="B8942" s="7"/>
      <c r="C8942" s="10"/>
      <c r="D8942" s="10"/>
      <c r="E8942" s="10"/>
      <c r="F8942" s="10"/>
      <c r="G8942" s="10"/>
      <c r="H8942" s="10"/>
    </row>
    <row r="8943" spans="2:8" x14ac:dyDescent="0.3">
      <c r="B8943" s="7"/>
      <c r="C8943" s="10"/>
      <c r="D8943" s="10"/>
      <c r="E8943" s="10"/>
      <c r="F8943" s="10"/>
      <c r="G8943" s="10"/>
      <c r="H8943" s="10"/>
    </row>
    <row r="8944" spans="2:8" x14ac:dyDescent="0.3">
      <c r="B8944" s="7"/>
      <c r="C8944" s="10"/>
      <c r="D8944" s="10"/>
      <c r="E8944" s="10"/>
      <c r="F8944" s="10"/>
      <c r="G8944" s="10"/>
      <c r="H8944" s="10"/>
    </row>
    <row r="8945" spans="2:8" x14ac:dyDescent="0.3">
      <c r="B8945" s="7"/>
      <c r="C8945" s="10"/>
      <c r="D8945" s="10"/>
      <c r="E8945" s="10"/>
      <c r="F8945" s="10"/>
      <c r="G8945" s="10"/>
      <c r="H8945" s="10"/>
    </row>
    <row r="8946" spans="2:8" x14ac:dyDescent="0.3">
      <c r="B8946" s="7"/>
      <c r="C8946" s="10"/>
      <c r="D8946" s="10"/>
      <c r="E8946" s="10"/>
      <c r="F8946" s="10"/>
      <c r="G8946" s="10"/>
      <c r="H8946" s="10"/>
    </row>
    <row r="8947" spans="2:8" x14ac:dyDescent="0.3">
      <c r="B8947" s="7"/>
      <c r="C8947" s="10"/>
      <c r="D8947" s="10"/>
      <c r="E8947" s="10"/>
      <c r="F8947" s="10"/>
      <c r="G8947" s="10"/>
      <c r="H8947" s="10"/>
    </row>
    <row r="8948" spans="2:8" x14ac:dyDescent="0.3">
      <c r="B8948" s="7"/>
      <c r="C8948" s="10"/>
      <c r="D8948" s="10"/>
      <c r="E8948" s="10"/>
      <c r="F8948" s="10"/>
      <c r="G8948" s="10"/>
      <c r="H8948" s="10"/>
    </row>
    <row r="8949" spans="2:8" x14ac:dyDescent="0.3">
      <c r="B8949" s="7"/>
      <c r="C8949" s="10"/>
      <c r="D8949" s="10"/>
      <c r="E8949" s="10"/>
      <c r="F8949" s="10"/>
      <c r="G8949" s="10"/>
      <c r="H8949" s="10"/>
    </row>
    <row r="8950" spans="2:8" x14ac:dyDescent="0.3">
      <c r="B8950" s="7"/>
      <c r="C8950" s="10"/>
      <c r="D8950" s="10"/>
      <c r="E8950" s="10"/>
      <c r="F8950" s="10"/>
      <c r="G8950" s="10"/>
      <c r="H8950" s="10"/>
    </row>
    <row r="8951" spans="2:8" x14ac:dyDescent="0.3">
      <c r="B8951" s="7"/>
      <c r="C8951" s="10"/>
      <c r="D8951" s="10"/>
      <c r="E8951" s="10"/>
      <c r="F8951" s="10"/>
      <c r="G8951" s="10"/>
      <c r="H8951" s="10"/>
    </row>
    <row r="8952" spans="2:8" x14ac:dyDescent="0.3">
      <c r="B8952" s="7"/>
      <c r="C8952" s="10"/>
      <c r="D8952" s="10"/>
      <c r="E8952" s="10"/>
      <c r="F8952" s="10"/>
      <c r="G8952" s="10"/>
      <c r="H8952" s="10"/>
    </row>
    <row r="8953" spans="2:8" x14ac:dyDescent="0.3">
      <c r="B8953" s="7"/>
      <c r="C8953" s="10"/>
      <c r="D8953" s="10"/>
      <c r="E8953" s="10"/>
      <c r="F8953" s="10"/>
      <c r="G8953" s="10"/>
      <c r="H8953" s="10"/>
    </row>
    <row r="8954" spans="2:8" x14ac:dyDescent="0.3">
      <c r="B8954" s="7"/>
      <c r="C8954" s="10"/>
      <c r="D8954" s="10"/>
      <c r="E8954" s="10"/>
      <c r="F8954" s="10"/>
      <c r="G8954" s="10"/>
      <c r="H8954" s="10"/>
    </row>
    <row r="8955" spans="2:8" x14ac:dyDescent="0.3">
      <c r="B8955" s="7"/>
      <c r="C8955" s="10"/>
      <c r="D8955" s="10"/>
      <c r="E8955" s="10"/>
      <c r="F8955" s="10"/>
      <c r="G8955" s="10"/>
      <c r="H8955" s="10"/>
    </row>
    <row r="8956" spans="2:8" x14ac:dyDescent="0.3">
      <c r="B8956" s="7"/>
      <c r="C8956" s="10"/>
      <c r="D8956" s="10"/>
      <c r="E8956" s="10"/>
      <c r="F8956" s="10"/>
      <c r="G8956" s="10"/>
      <c r="H8956" s="10"/>
    </row>
    <row r="8957" spans="2:8" x14ac:dyDescent="0.3">
      <c r="B8957" s="7"/>
      <c r="C8957" s="10"/>
      <c r="D8957" s="10"/>
      <c r="E8957" s="10"/>
      <c r="F8957" s="10"/>
      <c r="G8957" s="10"/>
      <c r="H8957" s="10"/>
    </row>
    <row r="8958" spans="2:8" x14ac:dyDescent="0.3">
      <c r="B8958" s="7"/>
      <c r="C8958" s="10"/>
      <c r="D8958" s="10"/>
      <c r="E8958" s="10"/>
      <c r="F8958" s="10"/>
      <c r="G8958" s="10"/>
      <c r="H8958" s="10"/>
    </row>
    <row r="8959" spans="2:8" x14ac:dyDescent="0.3">
      <c r="B8959" s="7"/>
      <c r="C8959" s="10"/>
      <c r="D8959" s="10"/>
      <c r="E8959" s="10"/>
      <c r="F8959" s="10"/>
      <c r="G8959" s="10"/>
      <c r="H8959" s="10"/>
    </row>
    <row r="8960" spans="2:8" x14ac:dyDescent="0.3">
      <c r="B8960" s="7"/>
      <c r="C8960" s="10"/>
      <c r="D8960" s="10"/>
      <c r="E8960" s="10"/>
      <c r="F8960" s="10"/>
      <c r="G8960" s="10"/>
      <c r="H8960" s="10"/>
    </row>
    <row r="8961" spans="2:8" x14ac:dyDescent="0.3">
      <c r="B8961" s="7"/>
      <c r="C8961" s="10"/>
      <c r="D8961" s="10"/>
      <c r="E8961" s="10"/>
      <c r="F8961" s="10"/>
      <c r="G8961" s="10"/>
      <c r="H8961" s="10"/>
    </row>
    <row r="8962" spans="2:8" x14ac:dyDescent="0.3">
      <c r="B8962" s="7"/>
      <c r="C8962" s="10"/>
      <c r="D8962" s="10"/>
      <c r="E8962" s="10"/>
      <c r="F8962" s="10"/>
      <c r="G8962" s="10"/>
      <c r="H8962" s="10"/>
    </row>
    <row r="8963" spans="2:8" x14ac:dyDescent="0.3">
      <c r="B8963" s="7"/>
      <c r="C8963" s="10"/>
      <c r="D8963" s="10"/>
      <c r="E8963" s="10"/>
      <c r="F8963" s="10"/>
      <c r="G8963" s="10"/>
      <c r="H8963" s="10"/>
    </row>
    <row r="8964" spans="2:8" x14ac:dyDescent="0.3">
      <c r="B8964" s="7"/>
      <c r="C8964" s="10"/>
      <c r="D8964" s="10"/>
      <c r="E8964" s="10"/>
      <c r="F8964" s="10"/>
      <c r="G8964" s="10"/>
      <c r="H8964" s="10"/>
    </row>
    <row r="8965" spans="2:8" x14ac:dyDescent="0.3">
      <c r="B8965" s="7"/>
      <c r="C8965" s="10"/>
      <c r="D8965" s="10"/>
      <c r="E8965" s="10"/>
      <c r="F8965" s="10"/>
      <c r="G8965" s="10"/>
      <c r="H8965" s="10"/>
    </row>
    <row r="8966" spans="2:8" x14ac:dyDescent="0.3">
      <c r="B8966" s="7"/>
      <c r="C8966" s="10"/>
      <c r="D8966" s="10"/>
      <c r="E8966" s="10"/>
      <c r="F8966" s="10"/>
      <c r="G8966" s="10"/>
      <c r="H8966" s="10"/>
    </row>
    <row r="8967" spans="2:8" x14ac:dyDescent="0.3">
      <c r="B8967" s="7"/>
      <c r="C8967" s="10"/>
      <c r="D8967" s="10"/>
      <c r="E8967" s="10"/>
      <c r="F8967" s="10"/>
      <c r="G8967" s="10"/>
      <c r="H8967" s="10"/>
    </row>
    <row r="8968" spans="2:8" x14ac:dyDescent="0.3">
      <c r="B8968" s="7"/>
      <c r="C8968" s="10"/>
      <c r="D8968" s="10"/>
      <c r="E8968" s="10"/>
      <c r="F8968" s="10"/>
      <c r="G8968" s="10"/>
      <c r="H8968" s="10"/>
    </row>
    <row r="8969" spans="2:8" x14ac:dyDescent="0.3">
      <c r="B8969" s="7"/>
      <c r="C8969" s="10"/>
      <c r="D8969" s="10"/>
      <c r="E8969" s="10"/>
      <c r="F8969" s="10"/>
      <c r="G8969" s="10"/>
      <c r="H8969" s="10"/>
    </row>
    <row r="8970" spans="2:8" x14ac:dyDescent="0.3">
      <c r="B8970" s="7"/>
      <c r="C8970" s="10"/>
      <c r="D8970" s="10"/>
      <c r="E8970" s="10"/>
      <c r="F8970" s="10"/>
      <c r="G8970" s="10"/>
      <c r="H8970" s="10"/>
    </row>
    <row r="8971" spans="2:8" x14ac:dyDescent="0.3">
      <c r="B8971" s="7"/>
      <c r="C8971" s="10"/>
      <c r="D8971" s="10"/>
      <c r="E8971" s="10"/>
      <c r="F8971" s="10"/>
      <c r="G8971" s="10"/>
      <c r="H8971" s="10"/>
    </row>
    <row r="8972" spans="2:8" x14ac:dyDescent="0.3">
      <c r="B8972" s="7"/>
      <c r="C8972" s="10"/>
      <c r="D8972" s="10"/>
      <c r="E8972" s="10"/>
      <c r="F8972" s="10"/>
      <c r="G8972" s="10"/>
      <c r="H8972" s="10"/>
    </row>
    <row r="8973" spans="2:8" x14ac:dyDescent="0.3">
      <c r="B8973" s="7"/>
      <c r="C8973" s="10"/>
      <c r="D8973" s="10"/>
      <c r="E8973" s="10"/>
      <c r="F8973" s="10"/>
      <c r="G8973" s="10"/>
      <c r="H8973" s="10"/>
    </row>
    <row r="8974" spans="2:8" x14ac:dyDescent="0.3">
      <c r="B8974" s="7"/>
      <c r="C8974" s="10"/>
      <c r="D8974" s="10"/>
      <c r="E8974" s="10"/>
      <c r="F8974" s="10"/>
      <c r="G8974" s="10"/>
      <c r="H8974" s="10"/>
    </row>
    <row r="8975" spans="2:8" x14ac:dyDescent="0.3">
      <c r="B8975" s="7"/>
      <c r="C8975" s="10"/>
      <c r="D8975" s="10"/>
      <c r="E8975" s="10"/>
      <c r="F8975" s="10"/>
      <c r="G8975" s="10"/>
      <c r="H8975" s="10"/>
    </row>
    <row r="8976" spans="2:8" x14ac:dyDescent="0.3">
      <c r="B8976" s="7"/>
      <c r="C8976" s="10"/>
      <c r="D8976" s="10"/>
      <c r="E8976" s="10"/>
      <c r="F8976" s="10"/>
      <c r="G8976" s="10"/>
      <c r="H8976" s="10"/>
    </row>
    <row r="8977" spans="2:8" x14ac:dyDescent="0.3">
      <c r="B8977" s="7"/>
      <c r="C8977" s="10"/>
      <c r="D8977" s="10"/>
      <c r="E8977" s="10"/>
      <c r="F8977" s="10"/>
      <c r="G8977" s="10"/>
      <c r="H8977" s="10"/>
    </row>
    <row r="8978" spans="2:8" x14ac:dyDescent="0.3">
      <c r="B8978" s="7"/>
      <c r="C8978" s="10"/>
      <c r="D8978" s="10"/>
      <c r="E8978" s="10"/>
      <c r="F8978" s="10"/>
      <c r="G8978" s="10"/>
      <c r="H8978" s="10"/>
    </row>
    <row r="8979" spans="2:8" x14ac:dyDescent="0.3">
      <c r="B8979" s="7"/>
      <c r="C8979" s="10"/>
      <c r="D8979" s="10"/>
      <c r="E8979" s="10"/>
      <c r="F8979" s="10"/>
      <c r="G8979" s="10"/>
      <c r="H8979" s="10"/>
    </row>
    <row r="8980" spans="2:8" x14ac:dyDescent="0.3">
      <c r="B8980" s="7"/>
      <c r="C8980" s="10"/>
      <c r="D8980" s="10"/>
      <c r="E8980" s="10"/>
      <c r="F8980" s="10"/>
      <c r="G8980" s="10"/>
      <c r="H8980" s="10"/>
    </row>
    <row r="8981" spans="2:8" x14ac:dyDescent="0.3">
      <c r="B8981" s="7"/>
      <c r="C8981" s="10"/>
      <c r="D8981" s="10"/>
      <c r="E8981" s="10"/>
      <c r="F8981" s="10"/>
      <c r="G8981" s="10"/>
      <c r="H8981" s="10"/>
    </row>
    <row r="8982" spans="2:8" x14ac:dyDescent="0.3">
      <c r="B8982" s="7"/>
      <c r="C8982" s="10"/>
      <c r="D8982" s="10"/>
      <c r="E8982" s="10"/>
      <c r="F8982" s="10"/>
      <c r="G8982" s="10"/>
      <c r="H8982" s="10"/>
    </row>
    <row r="8983" spans="2:8" x14ac:dyDescent="0.3">
      <c r="B8983" s="7"/>
      <c r="C8983" s="10"/>
      <c r="D8983" s="10"/>
      <c r="E8983" s="10"/>
      <c r="F8983" s="10"/>
      <c r="G8983" s="10"/>
      <c r="H8983" s="10"/>
    </row>
    <row r="8984" spans="2:8" x14ac:dyDescent="0.3">
      <c r="B8984" s="7"/>
      <c r="C8984" s="10"/>
      <c r="D8984" s="10"/>
      <c r="E8984" s="10"/>
      <c r="F8984" s="10"/>
      <c r="G8984" s="10"/>
      <c r="H8984" s="10"/>
    </row>
    <row r="8985" spans="2:8" x14ac:dyDescent="0.3">
      <c r="B8985" s="7"/>
      <c r="C8985" s="10"/>
      <c r="D8985" s="10"/>
      <c r="E8985" s="10"/>
      <c r="F8985" s="10"/>
      <c r="G8985" s="10"/>
      <c r="H8985" s="10"/>
    </row>
    <row r="8986" spans="2:8" x14ac:dyDescent="0.3">
      <c r="B8986" s="7"/>
      <c r="C8986" s="10"/>
      <c r="D8986" s="10"/>
      <c r="E8986" s="10"/>
      <c r="F8986" s="10"/>
      <c r="G8986" s="10"/>
      <c r="H8986" s="10"/>
    </row>
    <row r="8987" spans="2:8" x14ac:dyDescent="0.3">
      <c r="B8987" s="7"/>
      <c r="C8987" s="10"/>
      <c r="D8987" s="10"/>
      <c r="E8987" s="10"/>
      <c r="F8987" s="10"/>
      <c r="G8987" s="10"/>
      <c r="H8987" s="10"/>
    </row>
    <row r="8988" spans="2:8" x14ac:dyDescent="0.3">
      <c r="B8988" s="7"/>
      <c r="C8988" s="10"/>
      <c r="D8988" s="10"/>
      <c r="E8988" s="10"/>
      <c r="F8988" s="10"/>
      <c r="G8988" s="10"/>
      <c r="H8988" s="10"/>
    </row>
    <row r="8989" spans="2:8" x14ac:dyDescent="0.3">
      <c r="B8989" s="7"/>
      <c r="C8989" s="10"/>
      <c r="D8989" s="10"/>
      <c r="E8989" s="10"/>
      <c r="F8989" s="10"/>
      <c r="G8989" s="10"/>
      <c r="H8989" s="10"/>
    </row>
    <row r="8990" spans="2:8" x14ac:dyDescent="0.3">
      <c r="B8990" s="7"/>
      <c r="C8990" s="10"/>
      <c r="D8990" s="10"/>
      <c r="E8990" s="10"/>
      <c r="F8990" s="10"/>
      <c r="G8990" s="10"/>
      <c r="H8990" s="10"/>
    </row>
    <row r="8991" spans="2:8" x14ac:dyDescent="0.3">
      <c r="B8991" s="7"/>
      <c r="C8991" s="10"/>
      <c r="D8991" s="10"/>
      <c r="E8991" s="10"/>
      <c r="F8991" s="10"/>
      <c r="G8991" s="10"/>
      <c r="H8991" s="10"/>
    </row>
    <row r="8992" spans="2:8" x14ac:dyDescent="0.3">
      <c r="B8992" s="7"/>
      <c r="C8992" s="10"/>
      <c r="D8992" s="10"/>
      <c r="E8992" s="10"/>
      <c r="F8992" s="10"/>
      <c r="G8992" s="10"/>
      <c r="H8992" s="10"/>
    </row>
    <row r="8993" spans="2:8" x14ac:dyDescent="0.3">
      <c r="B8993" s="7"/>
      <c r="C8993" s="10"/>
      <c r="D8993" s="10"/>
      <c r="E8993" s="10"/>
      <c r="F8993" s="10"/>
      <c r="G8993" s="10"/>
      <c r="H8993" s="10"/>
    </row>
    <row r="8994" spans="2:8" x14ac:dyDescent="0.3">
      <c r="B8994" s="7"/>
      <c r="C8994" s="10"/>
      <c r="D8994" s="10"/>
      <c r="E8994" s="10"/>
      <c r="F8994" s="10"/>
      <c r="G8994" s="10"/>
      <c r="H8994" s="10"/>
    </row>
    <row r="8995" spans="2:8" x14ac:dyDescent="0.3">
      <c r="B8995" s="7"/>
      <c r="C8995" s="10"/>
      <c r="D8995" s="10"/>
      <c r="E8995" s="10"/>
      <c r="F8995" s="10"/>
      <c r="G8995" s="10"/>
      <c r="H8995" s="10"/>
    </row>
    <row r="8996" spans="2:8" x14ac:dyDescent="0.3">
      <c r="B8996" s="7"/>
      <c r="C8996" s="10"/>
      <c r="D8996" s="10"/>
      <c r="E8996" s="10"/>
      <c r="F8996" s="10"/>
      <c r="G8996" s="10"/>
      <c r="H8996" s="10"/>
    </row>
    <row r="8997" spans="2:8" x14ac:dyDescent="0.3">
      <c r="B8997" s="7"/>
      <c r="C8997" s="10"/>
      <c r="D8997" s="10"/>
      <c r="E8997" s="10"/>
      <c r="F8997" s="10"/>
      <c r="G8997" s="10"/>
      <c r="H8997" s="10"/>
    </row>
    <row r="8998" spans="2:8" x14ac:dyDescent="0.3">
      <c r="B8998" s="7"/>
      <c r="C8998" s="10"/>
      <c r="D8998" s="10"/>
      <c r="E8998" s="10"/>
      <c r="F8998" s="10"/>
      <c r="G8998" s="10"/>
      <c r="H8998" s="10"/>
    </row>
    <row r="8999" spans="2:8" x14ac:dyDescent="0.3">
      <c r="B8999" s="7"/>
      <c r="C8999" s="10"/>
      <c r="D8999" s="10"/>
      <c r="E8999" s="10"/>
      <c r="F8999" s="10"/>
      <c r="G8999" s="10"/>
      <c r="H8999" s="10"/>
    </row>
    <row r="9000" spans="2:8" x14ac:dyDescent="0.3">
      <c r="B9000" s="7"/>
      <c r="C9000" s="10"/>
      <c r="D9000" s="10"/>
      <c r="E9000" s="10"/>
      <c r="F9000" s="10"/>
      <c r="G9000" s="10"/>
      <c r="H9000" s="10"/>
    </row>
    <row r="9001" spans="2:8" x14ac:dyDescent="0.3">
      <c r="B9001" s="7"/>
      <c r="C9001" s="10"/>
      <c r="D9001" s="10"/>
      <c r="E9001" s="10"/>
      <c r="F9001" s="10"/>
      <c r="G9001" s="10"/>
      <c r="H9001" s="10"/>
    </row>
    <row r="9002" spans="2:8" x14ac:dyDescent="0.3">
      <c r="B9002" s="7"/>
      <c r="C9002" s="10"/>
      <c r="D9002" s="10"/>
      <c r="E9002" s="10"/>
      <c r="F9002" s="10"/>
      <c r="G9002" s="10"/>
      <c r="H9002" s="10"/>
    </row>
    <row r="9003" spans="2:8" x14ac:dyDescent="0.3">
      <c r="B9003" s="7"/>
      <c r="C9003" s="10"/>
      <c r="D9003" s="10"/>
      <c r="E9003" s="10"/>
      <c r="F9003" s="10"/>
      <c r="G9003" s="10"/>
      <c r="H9003" s="10"/>
    </row>
    <row r="9004" spans="2:8" x14ac:dyDescent="0.3">
      <c r="B9004" s="7"/>
      <c r="C9004" s="10"/>
      <c r="D9004" s="10"/>
      <c r="E9004" s="10"/>
      <c r="F9004" s="10"/>
      <c r="G9004" s="10"/>
      <c r="H9004" s="10"/>
    </row>
    <row r="9005" spans="2:8" x14ac:dyDescent="0.3">
      <c r="B9005" s="7"/>
      <c r="C9005" s="10"/>
      <c r="D9005" s="10"/>
      <c r="E9005" s="10"/>
      <c r="F9005" s="10"/>
      <c r="G9005" s="10"/>
      <c r="H9005" s="10"/>
    </row>
    <row r="9006" spans="2:8" x14ac:dyDescent="0.3">
      <c r="B9006" s="7"/>
      <c r="C9006" s="10"/>
      <c r="D9006" s="10"/>
      <c r="E9006" s="10"/>
      <c r="F9006" s="10"/>
      <c r="G9006" s="10"/>
      <c r="H9006" s="10"/>
    </row>
    <row r="9007" spans="2:8" x14ac:dyDescent="0.3">
      <c r="B9007" s="7"/>
      <c r="C9007" s="10"/>
      <c r="D9007" s="10"/>
      <c r="E9007" s="10"/>
      <c r="F9007" s="10"/>
      <c r="G9007" s="10"/>
      <c r="H9007" s="10"/>
    </row>
    <row r="9008" spans="2:8" x14ac:dyDescent="0.3">
      <c r="B9008" s="7"/>
      <c r="C9008" s="10"/>
      <c r="D9008" s="10"/>
      <c r="E9008" s="10"/>
      <c r="F9008" s="10"/>
      <c r="G9008" s="10"/>
      <c r="H9008" s="10"/>
    </row>
    <row r="9009" spans="2:8" x14ac:dyDescent="0.3">
      <c r="B9009" s="7"/>
      <c r="C9009" s="10"/>
      <c r="D9009" s="10"/>
      <c r="E9009" s="10"/>
      <c r="F9009" s="10"/>
      <c r="G9009" s="10"/>
      <c r="H9009" s="10"/>
    </row>
    <row r="9010" spans="2:8" x14ac:dyDescent="0.3">
      <c r="B9010" s="7"/>
      <c r="C9010" s="10"/>
      <c r="D9010" s="10"/>
      <c r="E9010" s="10"/>
      <c r="F9010" s="10"/>
      <c r="G9010" s="10"/>
      <c r="H9010" s="10"/>
    </row>
    <row r="9011" spans="2:8" x14ac:dyDescent="0.3">
      <c r="B9011" s="7"/>
      <c r="C9011" s="10"/>
      <c r="D9011" s="10"/>
      <c r="E9011" s="10"/>
      <c r="F9011" s="10"/>
      <c r="G9011" s="10"/>
      <c r="H9011" s="10"/>
    </row>
    <row r="9012" spans="2:8" x14ac:dyDescent="0.3">
      <c r="B9012" s="7"/>
      <c r="C9012" s="10"/>
      <c r="D9012" s="10"/>
      <c r="E9012" s="10"/>
      <c r="F9012" s="10"/>
      <c r="G9012" s="10"/>
      <c r="H9012" s="10"/>
    </row>
    <row r="9013" spans="2:8" x14ac:dyDescent="0.3">
      <c r="B9013" s="7"/>
      <c r="C9013" s="10"/>
      <c r="D9013" s="10"/>
      <c r="E9013" s="10"/>
      <c r="F9013" s="10"/>
      <c r="G9013" s="10"/>
      <c r="H9013" s="10"/>
    </row>
    <row r="9014" spans="2:8" x14ac:dyDescent="0.3">
      <c r="B9014" s="7"/>
      <c r="C9014" s="10"/>
      <c r="D9014" s="10"/>
      <c r="E9014" s="10"/>
      <c r="F9014" s="10"/>
      <c r="G9014" s="10"/>
      <c r="H9014" s="10"/>
    </row>
    <row r="9015" spans="2:8" x14ac:dyDescent="0.3">
      <c r="B9015" s="7"/>
      <c r="C9015" s="10"/>
      <c r="D9015" s="10"/>
      <c r="E9015" s="10"/>
      <c r="F9015" s="10"/>
      <c r="G9015" s="10"/>
      <c r="H9015" s="10"/>
    </row>
    <row r="9016" spans="2:8" x14ac:dyDescent="0.3">
      <c r="B9016" s="7"/>
      <c r="C9016" s="10"/>
      <c r="D9016" s="10"/>
      <c r="E9016" s="10"/>
      <c r="F9016" s="10"/>
      <c r="G9016" s="10"/>
      <c r="H9016" s="10"/>
    </row>
    <row r="9017" spans="2:8" x14ac:dyDescent="0.3">
      <c r="B9017" s="7"/>
      <c r="C9017" s="10"/>
      <c r="D9017" s="10"/>
      <c r="E9017" s="10"/>
      <c r="F9017" s="10"/>
      <c r="G9017" s="10"/>
      <c r="H9017" s="10"/>
    </row>
    <row r="9018" spans="2:8" x14ac:dyDescent="0.3">
      <c r="B9018" s="7"/>
      <c r="C9018" s="10"/>
      <c r="D9018" s="10"/>
      <c r="E9018" s="10"/>
      <c r="F9018" s="10"/>
      <c r="G9018" s="10"/>
      <c r="H9018" s="10"/>
    </row>
    <row r="9019" spans="2:8" x14ac:dyDescent="0.3">
      <c r="B9019" s="7"/>
      <c r="C9019" s="10"/>
      <c r="D9019" s="10"/>
      <c r="E9019" s="10"/>
      <c r="F9019" s="10"/>
      <c r="G9019" s="10"/>
      <c r="H9019" s="10"/>
    </row>
    <row r="9020" spans="2:8" x14ac:dyDescent="0.3">
      <c r="B9020" s="7"/>
      <c r="C9020" s="10"/>
      <c r="D9020" s="10"/>
      <c r="E9020" s="10"/>
      <c r="F9020" s="10"/>
      <c r="G9020" s="10"/>
      <c r="H9020" s="10"/>
    </row>
    <row r="9021" spans="2:8" x14ac:dyDescent="0.3">
      <c r="B9021" s="7"/>
      <c r="C9021" s="10"/>
      <c r="D9021" s="10"/>
      <c r="E9021" s="10"/>
      <c r="F9021" s="10"/>
      <c r="G9021" s="10"/>
      <c r="H9021" s="10"/>
    </row>
    <row r="9022" spans="2:8" x14ac:dyDescent="0.3">
      <c r="B9022" s="7"/>
      <c r="C9022" s="10"/>
      <c r="D9022" s="10"/>
      <c r="E9022" s="10"/>
      <c r="F9022" s="10"/>
      <c r="G9022" s="10"/>
      <c r="H9022" s="10"/>
    </row>
    <row r="9023" spans="2:8" x14ac:dyDescent="0.3">
      <c r="B9023" s="7"/>
      <c r="C9023" s="10"/>
      <c r="D9023" s="10"/>
      <c r="E9023" s="10"/>
      <c r="F9023" s="10"/>
      <c r="G9023" s="10"/>
      <c r="H9023" s="10"/>
    </row>
    <row r="9024" spans="2:8" x14ac:dyDescent="0.3">
      <c r="B9024" s="7"/>
      <c r="C9024" s="10"/>
      <c r="D9024" s="10"/>
      <c r="E9024" s="10"/>
      <c r="F9024" s="10"/>
      <c r="G9024" s="10"/>
      <c r="H9024" s="10"/>
    </row>
    <row r="9025" spans="2:8" x14ac:dyDescent="0.3">
      <c r="B9025" s="7"/>
      <c r="C9025" s="10"/>
      <c r="D9025" s="10"/>
      <c r="E9025" s="10"/>
      <c r="F9025" s="10"/>
      <c r="G9025" s="10"/>
      <c r="H9025" s="10"/>
    </row>
    <row r="9026" spans="2:8" x14ac:dyDescent="0.3">
      <c r="B9026" s="7"/>
      <c r="C9026" s="10"/>
      <c r="D9026" s="10"/>
      <c r="E9026" s="10"/>
      <c r="F9026" s="10"/>
      <c r="G9026" s="10"/>
      <c r="H9026" s="10"/>
    </row>
    <row r="9027" spans="2:8" x14ac:dyDescent="0.3">
      <c r="B9027" s="7"/>
      <c r="C9027" s="10"/>
      <c r="D9027" s="10"/>
      <c r="E9027" s="10"/>
      <c r="F9027" s="10"/>
      <c r="G9027" s="10"/>
      <c r="H9027" s="10"/>
    </row>
    <row r="9028" spans="2:8" x14ac:dyDescent="0.3">
      <c r="B9028" s="7"/>
      <c r="C9028" s="10"/>
      <c r="D9028" s="10"/>
      <c r="E9028" s="10"/>
      <c r="F9028" s="10"/>
      <c r="G9028" s="10"/>
      <c r="H9028" s="10"/>
    </row>
    <row r="9029" spans="2:8" x14ac:dyDescent="0.3">
      <c r="B9029" s="7"/>
      <c r="C9029" s="10"/>
      <c r="D9029" s="10"/>
      <c r="E9029" s="10"/>
      <c r="F9029" s="10"/>
      <c r="G9029" s="10"/>
      <c r="H9029" s="10"/>
    </row>
    <row r="9030" spans="2:8" x14ac:dyDescent="0.3">
      <c r="B9030" s="7"/>
      <c r="C9030" s="10"/>
      <c r="D9030" s="10"/>
      <c r="E9030" s="10"/>
      <c r="F9030" s="10"/>
      <c r="G9030" s="10"/>
      <c r="H9030" s="10"/>
    </row>
    <row r="9031" spans="2:8" x14ac:dyDescent="0.3">
      <c r="B9031" s="7"/>
      <c r="C9031" s="10"/>
      <c r="D9031" s="10"/>
      <c r="E9031" s="10"/>
      <c r="F9031" s="10"/>
      <c r="G9031" s="10"/>
      <c r="H9031" s="10"/>
    </row>
    <row r="9032" spans="2:8" x14ac:dyDescent="0.3">
      <c r="B9032" s="7"/>
      <c r="C9032" s="10"/>
      <c r="D9032" s="10"/>
      <c r="E9032" s="10"/>
      <c r="F9032" s="10"/>
      <c r="G9032" s="10"/>
      <c r="H9032" s="10"/>
    </row>
    <row r="9033" spans="2:8" x14ac:dyDescent="0.3">
      <c r="B9033" s="7"/>
      <c r="C9033" s="10"/>
      <c r="D9033" s="10"/>
      <c r="E9033" s="10"/>
      <c r="F9033" s="10"/>
      <c r="G9033" s="10"/>
      <c r="H9033" s="10"/>
    </row>
    <row r="9034" spans="2:8" x14ac:dyDescent="0.3">
      <c r="B9034" s="7"/>
      <c r="C9034" s="10"/>
      <c r="D9034" s="10"/>
      <c r="E9034" s="10"/>
      <c r="F9034" s="10"/>
      <c r="G9034" s="10"/>
      <c r="H9034" s="10"/>
    </row>
    <row r="9035" spans="2:8" x14ac:dyDescent="0.3">
      <c r="B9035" s="7"/>
      <c r="C9035" s="10"/>
      <c r="D9035" s="10"/>
      <c r="E9035" s="10"/>
      <c r="F9035" s="10"/>
      <c r="G9035" s="10"/>
      <c r="H9035" s="10"/>
    </row>
    <row r="9036" spans="2:8" x14ac:dyDescent="0.3">
      <c r="B9036" s="7"/>
      <c r="C9036" s="10"/>
      <c r="D9036" s="10"/>
      <c r="E9036" s="10"/>
      <c r="F9036" s="10"/>
      <c r="G9036" s="10"/>
      <c r="H9036" s="10"/>
    </row>
    <row r="9037" spans="2:8" x14ac:dyDescent="0.3">
      <c r="B9037" s="7"/>
      <c r="C9037" s="10"/>
      <c r="D9037" s="10"/>
      <c r="E9037" s="10"/>
      <c r="F9037" s="10"/>
      <c r="G9037" s="10"/>
      <c r="H9037" s="10"/>
    </row>
    <row r="9038" spans="2:8" x14ac:dyDescent="0.3">
      <c r="B9038" s="7"/>
      <c r="C9038" s="10"/>
      <c r="D9038" s="10"/>
      <c r="E9038" s="10"/>
      <c r="F9038" s="10"/>
      <c r="G9038" s="10"/>
      <c r="H9038" s="10"/>
    </row>
    <row r="9039" spans="2:8" x14ac:dyDescent="0.3">
      <c r="B9039" s="7"/>
      <c r="C9039" s="10"/>
      <c r="D9039" s="10"/>
      <c r="E9039" s="10"/>
      <c r="F9039" s="10"/>
      <c r="G9039" s="10"/>
      <c r="H9039" s="10"/>
    </row>
    <row r="9040" spans="2:8" x14ac:dyDescent="0.3">
      <c r="B9040" s="7"/>
      <c r="C9040" s="10"/>
      <c r="D9040" s="10"/>
      <c r="E9040" s="10"/>
      <c r="F9040" s="10"/>
      <c r="G9040" s="10"/>
      <c r="H9040" s="10"/>
    </row>
    <row r="9041" spans="2:8" x14ac:dyDescent="0.3">
      <c r="B9041" s="7"/>
      <c r="C9041" s="10"/>
      <c r="D9041" s="10"/>
      <c r="E9041" s="10"/>
      <c r="F9041" s="10"/>
      <c r="G9041" s="10"/>
      <c r="H9041" s="10"/>
    </row>
    <row r="9042" spans="2:8" x14ac:dyDescent="0.3">
      <c r="B9042" s="7"/>
      <c r="C9042" s="10"/>
      <c r="D9042" s="10"/>
      <c r="E9042" s="10"/>
      <c r="F9042" s="10"/>
      <c r="G9042" s="10"/>
      <c r="H9042" s="10"/>
    </row>
    <row r="9043" spans="2:8" x14ac:dyDescent="0.3">
      <c r="B9043" s="7"/>
      <c r="C9043" s="10"/>
      <c r="D9043" s="10"/>
      <c r="E9043" s="10"/>
      <c r="F9043" s="10"/>
      <c r="G9043" s="10"/>
      <c r="H9043" s="10"/>
    </row>
    <row r="9044" spans="2:8" x14ac:dyDescent="0.3">
      <c r="B9044" s="7"/>
      <c r="C9044" s="10"/>
      <c r="D9044" s="10"/>
      <c r="E9044" s="10"/>
      <c r="F9044" s="10"/>
      <c r="G9044" s="10"/>
      <c r="H9044" s="10"/>
    </row>
    <row r="9045" spans="2:8" x14ac:dyDescent="0.3">
      <c r="B9045" s="7"/>
      <c r="C9045" s="10"/>
      <c r="D9045" s="10"/>
      <c r="E9045" s="10"/>
      <c r="F9045" s="10"/>
      <c r="G9045" s="10"/>
      <c r="H9045" s="10"/>
    </row>
    <row r="9046" spans="2:8" x14ac:dyDescent="0.3">
      <c r="B9046" s="7"/>
      <c r="C9046" s="10"/>
      <c r="D9046" s="10"/>
      <c r="E9046" s="10"/>
      <c r="F9046" s="10"/>
      <c r="G9046" s="10"/>
      <c r="H9046" s="10"/>
    </row>
    <row r="9047" spans="2:8" x14ac:dyDescent="0.3">
      <c r="B9047" s="7"/>
      <c r="C9047" s="10"/>
      <c r="D9047" s="10"/>
      <c r="E9047" s="10"/>
      <c r="F9047" s="10"/>
      <c r="G9047" s="10"/>
      <c r="H9047" s="10"/>
    </row>
    <row r="9048" spans="2:8" x14ac:dyDescent="0.3">
      <c r="B9048" s="7"/>
      <c r="C9048" s="10"/>
      <c r="D9048" s="10"/>
      <c r="E9048" s="10"/>
      <c r="F9048" s="10"/>
      <c r="G9048" s="10"/>
      <c r="H9048" s="10"/>
    </row>
    <row r="9049" spans="2:8" x14ac:dyDescent="0.3">
      <c r="B9049" s="7"/>
      <c r="C9049" s="10"/>
      <c r="D9049" s="10"/>
      <c r="E9049" s="10"/>
      <c r="F9049" s="10"/>
      <c r="G9049" s="10"/>
      <c r="H9049" s="10"/>
    </row>
    <row r="9050" spans="2:8" x14ac:dyDescent="0.3">
      <c r="B9050" s="7"/>
      <c r="C9050" s="10"/>
      <c r="D9050" s="10"/>
      <c r="E9050" s="10"/>
      <c r="F9050" s="10"/>
      <c r="G9050" s="10"/>
      <c r="H9050" s="10"/>
    </row>
    <row r="9051" spans="2:8" x14ac:dyDescent="0.3">
      <c r="B9051" s="7"/>
      <c r="C9051" s="10"/>
      <c r="D9051" s="10"/>
      <c r="E9051" s="10"/>
      <c r="F9051" s="10"/>
      <c r="G9051" s="10"/>
      <c r="H9051" s="10"/>
    </row>
    <row r="9052" spans="2:8" x14ac:dyDescent="0.3">
      <c r="B9052" s="7"/>
      <c r="C9052" s="10"/>
      <c r="D9052" s="10"/>
      <c r="E9052" s="10"/>
      <c r="F9052" s="10"/>
      <c r="G9052" s="10"/>
      <c r="H9052" s="10"/>
    </row>
    <row r="9053" spans="2:8" x14ac:dyDescent="0.3">
      <c r="B9053" s="7"/>
      <c r="C9053" s="10"/>
      <c r="D9053" s="10"/>
      <c r="E9053" s="10"/>
      <c r="F9053" s="10"/>
      <c r="G9053" s="10"/>
      <c r="H9053" s="10"/>
    </row>
    <row r="9054" spans="2:8" x14ac:dyDescent="0.3">
      <c r="B9054" s="7"/>
      <c r="C9054" s="10"/>
      <c r="D9054" s="10"/>
      <c r="E9054" s="10"/>
      <c r="F9054" s="10"/>
      <c r="G9054" s="10"/>
      <c r="H9054" s="10"/>
    </row>
    <row r="9055" spans="2:8" x14ac:dyDescent="0.3">
      <c r="B9055" s="7"/>
      <c r="C9055" s="10"/>
      <c r="D9055" s="10"/>
      <c r="E9055" s="10"/>
      <c r="F9055" s="10"/>
      <c r="G9055" s="10"/>
      <c r="H9055" s="10"/>
    </row>
    <row r="9056" spans="2:8" x14ac:dyDescent="0.3">
      <c r="B9056" s="7"/>
      <c r="C9056" s="10"/>
      <c r="D9056" s="10"/>
      <c r="E9056" s="10"/>
      <c r="F9056" s="10"/>
      <c r="G9056" s="10"/>
      <c r="H9056" s="10"/>
    </row>
    <row r="9057" spans="2:8" x14ac:dyDescent="0.3">
      <c r="B9057" s="7"/>
      <c r="C9057" s="10"/>
      <c r="D9057" s="10"/>
      <c r="E9057" s="10"/>
      <c r="F9057" s="10"/>
      <c r="G9057" s="10"/>
      <c r="H9057" s="10"/>
    </row>
    <row r="9058" spans="2:8" x14ac:dyDescent="0.3">
      <c r="B9058" s="7"/>
      <c r="C9058" s="10"/>
      <c r="D9058" s="10"/>
      <c r="E9058" s="10"/>
      <c r="F9058" s="10"/>
      <c r="G9058" s="10"/>
      <c r="H9058" s="10"/>
    </row>
    <row r="9059" spans="2:8" x14ac:dyDescent="0.3">
      <c r="B9059" s="7"/>
      <c r="C9059" s="10"/>
      <c r="D9059" s="10"/>
      <c r="E9059" s="10"/>
      <c r="F9059" s="10"/>
      <c r="G9059" s="10"/>
      <c r="H9059" s="10"/>
    </row>
    <row r="9060" spans="2:8" x14ac:dyDescent="0.3">
      <c r="B9060" s="7"/>
      <c r="C9060" s="10"/>
      <c r="D9060" s="10"/>
      <c r="E9060" s="10"/>
      <c r="F9060" s="10"/>
      <c r="G9060" s="10"/>
      <c r="H9060" s="10"/>
    </row>
    <row r="9061" spans="2:8" x14ac:dyDescent="0.3">
      <c r="B9061" s="7"/>
      <c r="C9061" s="10"/>
      <c r="D9061" s="10"/>
      <c r="E9061" s="10"/>
      <c r="F9061" s="10"/>
      <c r="G9061" s="10"/>
      <c r="H9061" s="10"/>
    </row>
    <row r="9062" spans="2:8" x14ac:dyDescent="0.3">
      <c r="B9062" s="7"/>
      <c r="C9062" s="10"/>
      <c r="D9062" s="10"/>
      <c r="E9062" s="10"/>
      <c r="F9062" s="10"/>
      <c r="G9062" s="10"/>
      <c r="H9062" s="10"/>
    </row>
    <row r="9063" spans="2:8" x14ac:dyDescent="0.3">
      <c r="B9063" s="7"/>
      <c r="C9063" s="10"/>
      <c r="D9063" s="10"/>
      <c r="E9063" s="10"/>
      <c r="F9063" s="10"/>
      <c r="G9063" s="10"/>
      <c r="H9063" s="10"/>
    </row>
    <row r="9064" spans="2:8" x14ac:dyDescent="0.3">
      <c r="B9064" s="7"/>
      <c r="C9064" s="10"/>
      <c r="D9064" s="10"/>
      <c r="E9064" s="10"/>
      <c r="F9064" s="10"/>
      <c r="G9064" s="10"/>
      <c r="H9064" s="10"/>
    </row>
    <row r="9065" spans="2:8" x14ac:dyDescent="0.3">
      <c r="B9065" s="7"/>
      <c r="C9065" s="10"/>
      <c r="D9065" s="10"/>
      <c r="E9065" s="10"/>
      <c r="F9065" s="10"/>
      <c r="G9065" s="10"/>
      <c r="H9065" s="10"/>
    </row>
    <row r="9066" spans="2:8" x14ac:dyDescent="0.3">
      <c r="B9066" s="7"/>
      <c r="C9066" s="10"/>
      <c r="D9066" s="10"/>
      <c r="E9066" s="10"/>
      <c r="F9066" s="10"/>
      <c r="G9066" s="10"/>
      <c r="H9066" s="10"/>
    </row>
    <row r="9067" spans="2:8" x14ac:dyDescent="0.3">
      <c r="B9067" s="7"/>
      <c r="C9067" s="10"/>
      <c r="D9067" s="10"/>
      <c r="E9067" s="10"/>
      <c r="F9067" s="10"/>
      <c r="G9067" s="10"/>
      <c r="H9067" s="10"/>
    </row>
    <row r="9068" spans="2:8" x14ac:dyDescent="0.3">
      <c r="B9068" s="7"/>
      <c r="C9068" s="10"/>
      <c r="D9068" s="10"/>
      <c r="E9068" s="10"/>
      <c r="F9068" s="10"/>
      <c r="G9068" s="10"/>
      <c r="H9068" s="10"/>
    </row>
    <row r="9069" spans="2:8" x14ac:dyDescent="0.3">
      <c r="B9069" s="7"/>
      <c r="C9069" s="10"/>
      <c r="D9069" s="10"/>
      <c r="E9069" s="10"/>
      <c r="F9069" s="10"/>
      <c r="G9069" s="10"/>
      <c r="H9069" s="10"/>
    </row>
    <row r="9070" spans="2:8" x14ac:dyDescent="0.3">
      <c r="B9070" s="7"/>
      <c r="C9070" s="10"/>
      <c r="D9070" s="10"/>
      <c r="E9070" s="10"/>
      <c r="F9070" s="10"/>
      <c r="G9070" s="10"/>
      <c r="H9070" s="10"/>
    </row>
    <row r="9071" spans="2:8" x14ac:dyDescent="0.3">
      <c r="B9071" s="7"/>
      <c r="C9071" s="10"/>
      <c r="D9071" s="10"/>
      <c r="E9071" s="10"/>
      <c r="F9071" s="10"/>
      <c r="G9071" s="10"/>
      <c r="H9071" s="10"/>
    </row>
    <row r="9072" spans="2:8" x14ac:dyDescent="0.3">
      <c r="B9072" s="7"/>
      <c r="C9072" s="10"/>
      <c r="D9072" s="10"/>
      <c r="E9072" s="10"/>
      <c r="F9072" s="10"/>
      <c r="G9072" s="10"/>
      <c r="H9072" s="10"/>
    </row>
    <row r="9073" spans="2:8" x14ac:dyDescent="0.3">
      <c r="B9073" s="7"/>
      <c r="C9073" s="10"/>
      <c r="D9073" s="10"/>
      <c r="E9073" s="10"/>
      <c r="F9073" s="10"/>
      <c r="G9073" s="10"/>
      <c r="H9073" s="10"/>
    </row>
    <row r="9074" spans="2:8" x14ac:dyDescent="0.3">
      <c r="B9074" s="7"/>
      <c r="C9074" s="10"/>
      <c r="D9074" s="10"/>
      <c r="E9074" s="10"/>
      <c r="F9074" s="10"/>
      <c r="G9074" s="10"/>
      <c r="H9074" s="10"/>
    </row>
    <row r="9075" spans="2:8" x14ac:dyDescent="0.3">
      <c r="B9075" s="7"/>
      <c r="C9075" s="10"/>
      <c r="D9075" s="10"/>
      <c r="E9075" s="10"/>
      <c r="F9075" s="10"/>
      <c r="G9075" s="10"/>
      <c r="H9075" s="10"/>
    </row>
    <row r="9076" spans="2:8" x14ac:dyDescent="0.3">
      <c r="B9076" s="7"/>
      <c r="C9076" s="10"/>
      <c r="D9076" s="10"/>
      <c r="E9076" s="10"/>
      <c r="F9076" s="10"/>
      <c r="G9076" s="10"/>
      <c r="H9076" s="10"/>
    </row>
    <row r="9077" spans="2:8" x14ac:dyDescent="0.3">
      <c r="B9077" s="7"/>
      <c r="C9077" s="10"/>
      <c r="D9077" s="10"/>
      <c r="E9077" s="10"/>
      <c r="F9077" s="10"/>
      <c r="G9077" s="10"/>
      <c r="H9077" s="10"/>
    </row>
    <row r="9078" spans="2:8" x14ac:dyDescent="0.3">
      <c r="B9078" s="7"/>
      <c r="C9078" s="10"/>
      <c r="D9078" s="10"/>
      <c r="E9078" s="10"/>
      <c r="F9078" s="10"/>
      <c r="G9078" s="10"/>
      <c r="H9078" s="10"/>
    </row>
    <row r="9079" spans="2:8" x14ac:dyDescent="0.3">
      <c r="B9079" s="7"/>
      <c r="C9079" s="10"/>
      <c r="D9079" s="10"/>
      <c r="E9079" s="10"/>
      <c r="F9079" s="10"/>
      <c r="G9079" s="10"/>
      <c r="H9079" s="10"/>
    </row>
    <row r="9080" spans="2:8" x14ac:dyDescent="0.3">
      <c r="B9080" s="7"/>
      <c r="C9080" s="10"/>
      <c r="D9080" s="10"/>
      <c r="E9080" s="10"/>
      <c r="F9080" s="10"/>
      <c r="G9080" s="10"/>
      <c r="H9080" s="10"/>
    </row>
    <row r="9081" spans="2:8" x14ac:dyDescent="0.3">
      <c r="B9081" s="7"/>
      <c r="C9081" s="10"/>
      <c r="D9081" s="10"/>
      <c r="E9081" s="10"/>
      <c r="F9081" s="10"/>
      <c r="G9081" s="10"/>
      <c r="H9081" s="10"/>
    </row>
    <row r="9082" spans="2:8" x14ac:dyDescent="0.3">
      <c r="B9082" s="7"/>
      <c r="C9082" s="10"/>
      <c r="D9082" s="10"/>
      <c r="E9082" s="10"/>
      <c r="F9082" s="10"/>
      <c r="G9082" s="10"/>
      <c r="H9082" s="10"/>
    </row>
    <row r="9083" spans="2:8" x14ac:dyDescent="0.3">
      <c r="B9083" s="7"/>
      <c r="C9083" s="10"/>
      <c r="D9083" s="10"/>
      <c r="E9083" s="10"/>
      <c r="F9083" s="10"/>
      <c r="G9083" s="10"/>
      <c r="H9083" s="10"/>
    </row>
    <row r="9084" spans="2:8" x14ac:dyDescent="0.3">
      <c r="B9084" s="7"/>
      <c r="C9084" s="10"/>
      <c r="D9084" s="10"/>
      <c r="E9084" s="10"/>
      <c r="F9084" s="10"/>
      <c r="G9084" s="10"/>
      <c r="H9084" s="10"/>
    </row>
    <row r="9085" spans="2:8" x14ac:dyDescent="0.3">
      <c r="B9085" s="7"/>
      <c r="C9085" s="10"/>
      <c r="D9085" s="10"/>
      <c r="E9085" s="10"/>
      <c r="F9085" s="10"/>
      <c r="G9085" s="10"/>
      <c r="H9085" s="10"/>
    </row>
    <row r="9086" spans="2:8" x14ac:dyDescent="0.3">
      <c r="B9086" s="7"/>
      <c r="C9086" s="10"/>
      <c r="D9086" s="10"/>
      <c r="E9086" s="10"/>
      <c r="F9086" s="10"/>
      <c r="G9086" s="10"/>
      <c r="H9086" s="10"/>
    </row>
    <row r="9087" spans="2:8" x14ac:dyDescent="0.3">
      <c r="B9087" s="7"/>
      <c r="C9087" s="10"/>
      <c r="D9087" s="10"/>
      <c r="E9087" s="10"/>
      <c r="F9087" s="10"/>
      <c r="G9087" s="10"/>
      <c r="H9087" s="10"/>
    </row>
    <row r="9088" spans="2:8" x14ac:dyDescent="0.3">
      <c r="B9088" s="7"/>
      <c r="C9088" s="10"/>
      <c r="D9088" s="10"/>
      <c r="E9088" s="10"/>
      <c r="F9088" s="10"/>
      <c r="G9088" s="10"/>
      <c r="H9088" s="10"/>
    </row>
    <row r="9089" spans="2:8" x14ac:dyDescent="0.3">
      <c r="B9089" s="7"/>
      <c r="C9089" s="10"/>
      <c r="D9089" s="10"/>
      <c r="E9089" s="10"/>
      <c r="F9089" s="10"/>
      <c r="G9089" s="10"/>
      <c r="H9089" s="10"/>
    </row>
    <row r="9090" spans="2:8" x14ac:dyDescent="0.3">
      <c r="B9090" s="7"/>
      <c r="C9090" s="10"/>
      <c r="D9090" s="10"/>
      <c r="E9090" s="10"/>
      <c r="F9090" s="10"/>
      <c r="G9090" s="10"/>
      <c r="H9090" s="10"/>
    </row>
    <row r="9091" spans="2:8" x14ac:dyDescent="0.3">
      <c r="B9091" s="7"/>
      <c r="C9091" s="10"/>
      <c r="D9091" s="10"/>
      <c r="E9091" s="10"/>
      <c r="F9091" s="10"/>
      <c r="G9091" s="10"/>
      <c r="H9091" s="10"/>
    </row>
    <row r="9092" spans="2:8" x14ac:dyDescent="0.3">
      <c r="B9092" s="7"/>
      <c r="C9092" s="10"/>
      <c r="D9092" s="10"/>
      <c r="E9092" s="10"/>
      <c r="F9092" s="10"/>
      <c r="G9092" s="10"/>
      <c r="H9092" s="10"/>
    </row>
    <row r="9093" spans="2:8" x14ac:dyDescent="0.3">
      <c r="B9093" s="7"/>
      <c r="C9093" s="10"/>
      <c r="D9093" s="10"/>
      <c r="E9093" s="10"/>
      <c r="F9093" s="10"/>
      <c r="G9093" s="10"/>
      <c r="H9093" s="10"/>
    </row>
    <row r="9094" spans="2:8" x14ac:dyDescent="0.3">
      <c r="B9094" s="7"/>
      <c r="C9094" s="10"/>
      <c r="D9094" s="10"/>
      <c r="E9094" s="10"/>
      <c r="F9094" s="10"/>
      <c r="G9094" s="10"/>
      <c r="H9094" s="10"/>
    </row>
    <row r="9095" spans="2:8" x14ac:dyDescent="0.3">
      <c r="B9095" s="7"/>
      <c r="C9095" s="10"/>
      <c r="D9095" s="10"/>
      <c r="E9095" s="10"/>
      <c r="F9095" s="10"/>
      <c r="G9095" s="10"/>
      <c r="H9095" s="10"/>
    </row>
    <row r="9096" spans="2:8" x14ac:dyDescent="0.3">
      <c r="B9096" s="7"/>
      <c r="C9096" s="10"/>
      <c r="D9096" s="10"/>
      <c r="E9096" s="10"/>
      <c r="F9096" s="10"/>
      <c r="G9096" s="10"/>
      <c r="H9096" s="10"/>
    </row>
    <row r="9097" spans="2:8" x14ac:dyDescent="0.3">
      <c r="B9097" s="7"/>
      <c r="C9097" s="10"/>
      <c r="D9097" s="10"/>
      <c r="E9097" s="10"/>
      <c r="F9097" s="10"/>
      <c r="G9097" s="10"/>
      <c r="H9097" s="10"/>
    </row>
    <row r="9098" spans="2:8" x14ac:dyDescent="0.3">
      <c r="B9098" s="7"/>
      <c r="C9098" s="10"/>
      <c r="D9098" s="10"/>
      <c r="E9098" s="10"/>
      <c r="F9098" s="10"/>
      <c r="G9098" s="10"/>
      <c r="H9098" s="10"/>
    </row>
    <row r="9099" spans="2:8" x14ac:dyDescent="0.3">
      <c r="B9099" s="7"/>
      <c r="C9099" s="10"/>
      <c r="D9099" s="10"/>
      <c r="E9099" s="10"/>
      <c r="F9099" s="10"/>
      <c r="G9099" s="10"/>
      <c r="H9099" s="10"/>
    </row>
    <row r="9100" spans="2:8" x14ac:dyDescent="0.3">
      <c r="B9100" s="7"/>
      <c r="C9100" s="10"/>
      <c r="D9100" s="10"/>
      <c r="E9100" s="10"/>
      <c r="F9100" s="10"/>
      <c r="G9100" s="10"/>
      <c r="H9100" s="10"/>
    </row>
    <row r="9101" spans="2:8" x14ac:dyDescent="0.3">
      <c r="B9101" s="7"/>
      <c r="C9101" s="10"/>
      <c r="D9101" s="10"/>
      <c r="E9101" s="10"/>
      <c r="F9101" s="10"/>
      <c r="G9101" s="10"/>
      <c r="H9101" s="10"/>
    </row>
    <row r="9102" spans="2:8" x14ac:dyDescent="0.3">
      <c r="B9102" s="7"/>
      <c r="C9102" s="10"/>
      <c r="D9102" s="10"/>
      <c r="E9102" s="10"/>
      <c r="F9102" s="10"/>
      <c r="G9102" s="10"/>
      <c r="H9102" s="10"/>
    </row>
    <row r="9103" spans="2:8" x14ac:dyDescent="0.3">
      <c r="B9103" s="7"/>
      <c r="C9103" s="10"/>
      <c r="D9103" s="10"/>
      <c r="E9103" s="10"/>
      <c r="F9103" s="10"/>
      <c r="G9103" s="10"/>
      <c r="H9103" s="10"/>
    </row>
    <row r="9104" spans="2:8" x14ac:dyDescent="0.3">
      <c r="B9104" s="7"/>
      <c r="C9104" s="10"/>
      <c r="D9104" s="10"/>
      <c r="E9104" s="10"/>
      <c r="F9104" s="10"/>
      <c r="G9104" s="10"/>
      <c r="H9104" s="10"/>
    </row>
    <row r="9105" spans="2:8" x14ac:dyDescent="0.3">
      <c r="B9105" s="7"/>
      <c r="C9105" s="10"/>
      <c r="D9105" s="10"/>
      <c r="E9105" s="10"/>
      <c r="F9105" s="10"/>
      <c r="G9105" s="10"/>
      <c r="H9105" s="10"/>
    </row>
    <row r="9106" spans="2:8" x14ac:dyDescent="0.3">
      <c r="B9106" s="7"/>
      <c r="C9106" s="10"/>
      <c r="D9106" s="10"/>
      <c r="E9106" s="10"/>
      <c r="F9106" s="10"/>
      <c r="G9106" s="10"/>
      <c r="H9106" s="10"/>
    </row>
    <row r="9107" spans="2:8" x14ac:dyDescent="0.3">
      <c r="B9107" s="7"/>
      <c r="C9107" s="10"/>
      <c r="D9107" s="10"/>
      <c r="E9107" s="10"/>
      <c r="F9107" s="10"/>
      <c r="G9107" s="10"/>
      <c r="H9107" s="10"/>
    </row>
    <row r="9108" spans="2:8" x14ac:dyDescent="0.3">
      <c r="B9108" s="7"/>
      <c r="C9108" s="10"/>
      <c r="D9108" s="10"/>
      <c r="E9108" s="10"/>
      <c r="F9108" s="10"/>
      <c r="G9108" s="10"/>
      <c r="H9108" s="10"/>
    </row>
    <row r="9109" spans="2:8" x14ac:dyDescent="0.3">
      <c r="B9109" s="7"/>
      <c r="C9109" s="10"/>
      <c r="D9109" s="10"/>
      <c r="E9109" s="10"/>
      <c r="F9109" s="10"/>
      <c r="G9109" s="10"/>
      <c r="H9109" s="10"/>
    </row>
    <row r="9110" spans="2:8" x14ac:dyDescent="0.3">
      <c r="B9110" s="7"/>
      <c r="C9110" s="10"/>
      <c r="D9110" s="10"/>
      <c r="E9110" s="10"/>
      <c r="F9110" s="10"/>
      <c r="G9110" s="10"/>
      <c r="H9110" s="10"/>
    </row>
    <row r="9111" spans="2:8" x14ac:dyDescent="0.3">
      <c r="B9111" s="7"/>
      <c r="C9111" s="10"/>
      <c r="D9111" s="10"/>
      <c r="E9111" s="10"/>
      <c r="F9111" s="10"/>
      <c r="G9111" s="10"/>
      <c r="H9111" s="10"/>
    </row>
    <row r="9112" spans="2:8" x14ac:dyDescent="0.3">
      <c r="B9112" s="7"/>
      <c r="C9112" s="10"/>
      <c r="D9112" s="10"/>
      <c r="E9112" s="10"/>
      <c r="F9112" s="10"/>
      <c r="G9112" s="10"/>
      <c r="H9112" s="10"/>
    </row>
    <row r="9113" spans="2:8" x14ac:dyDescent="0.3">
      <c r="B9113" s="7"/>
      <c r="C9113" s="10"/>
      <c r="D9113" s="10"/>
      <c r="E9113" s="10"/>
      <c r="F9113" s="10"/>
      <c r="G9113" s="10"/>
      <c r="H9113" s="10"/>
    </row>
    <row r="9114" spans="2:8" x14ac:dyDescent="0.3">
      <c r="B9114" s="7"/>
      <c r="C9114" s="10"/>
      <c r="D9114" s="10"/>
      <c r="E9114" s="10"/>
      <c r="F9114" s="10"/>
      <c r="G9114" s="10"/>
      <c r="H9114" s="10"/>
    </row>
    <row r="9115" spans="2:8" x14ac:dyDescent="0.3">
      <c r="B9115" s="7"/>
      <c r="C9115" s="10"/>
      <c r="D9115" s="10"/>
      <c r="E9115" s="10"/>
      <c r="F9115" s="10"/>
      <c r="G9115" s="10"/>
      <c r="H9115" s="10"/>
    </row>
    <row r="9116" spans="2:8" x14ac:dyDescent="0.3">
      <c r="B9116" s="7"/>
      <c r="C9116" s="10"/>
      <c r="D9116" s="10"/>
      <c r="E9116" s="10"/>
      <c r="F9116" s="10"/>
      <c r="G9116" s="10"/>
      <c r="H9116" s="10"/>
    </row>
    <row r="9117" spans="2:8" x14ac:dyDescent="0.3">
      <c r="B9117" s="7"/>
      <c r="C9117" s="10"/>
      <c r="D9117" s="10"/>
      <c r="E9117" s="10"/>
      <c r="F9117" s="10"/>
      <c r="G9117" s="10"/>
      <c r="H9117" s="10"/>
    </row>
    <row r="9118" spans="2:8" x14ac:dyDescent="0.3">
      <c r="B9118" s="7"/>
      <c r="C9118" s="10"/>
      <c r="D9118" s="10"/>
      <c r="E9118" s="10"/>
      <c r="F9118" s="10"/>
      <c r="G9118" s="10"/>
      <c r="H9118" s="10"/>
    </row>
    <row r="9119" spans="2:8" x14ac:dyDescent="0.3">
      <c r="B9119" s="7"/>
      <c r="C9119" s="10"/>
      <c r="D9119" s="10"/>
      <c r="E9119" s="10"/>
      <c r="F9119" s="10"/>
      <c r="G9119" s="10"/>
      <c r="H9119" s="10"/>
    </row>
    <row r="9120" spans="2:8" x14ac:dyDescent="0.3">
      <c r="B9120" s="7"/>
      <c r="C9120" s="10"/>
      <c r="D9120" s="10"/>
      <c r="E9120" s="10"/>
      <c r="F9120" s="10"/>
      <c r="G9120" s="10"/>
      <c r="H9120" s="10"/>
    </row>
    <row r="9121" spans="2:8" x14ac:dyDescent="0.3">
      <c r="B9121" s="7"/>
      <c r="C9121" s="10"/>
      <c r="D9121" s="10"/>
      <c r="E9121" s="10"/>
      <c r="F9121" s="10"/>
      <c r="G9121" s="10"/>
      <c r="H9121" s="10"/>
    </row>
    <row r="9122" spans="2:8" x14ac:dyDescent="0.3">
      <c r="B9122" s="7"/>
      <c r="C9122" s="10"/>
      <c r="D9122" s="10"/>
      <c r="E9122" s="10"/>
      <c r="F9122" s="10"/>
      <c r="G9122" s="10"/>
      <c r="H9122" s="10"/>
    </row>
    <row r="9123" spans="2:8" x14ac:dyDescent="0.3">
      <c r="B9123" s="7"/>
      <c r="C9123" s="10"/>
      <c r="D9123" s="10"/>
      <c r="E9123" s="10"/>
      <c r="F9123" s="10"/>
      <c r="G9123" s="10"/>
      <c r="H9123" s="10"/>
    </row>
    <row r="9124" spans="2:8" x14ac:dyDescent="0.3">
      <c r="B9124" s="7"/>
      <c r="C9124" s="10"/>
      <c r="D9124" s="10"/>
      <c r="E9124" s="10"/>
      <c r="F9124" s="10"/>
      <c r="G9124" s="10"/>
      <c r="H9124" s="10"/>
    </row>
    <row r="9125" spans="2:8" x14ac:dyDescent="0.3">
      <c r="B9125" s="7"/>
      <c r="C9125" s="10"/>
      <c r="D9125" s="10"/>
      <c r="E9125" s="10"/>
      <c r="F9125" s="10"/>
      <c r="G9125" s="10"/>
      <c r="H9125" s="10"/>
    </row>
    <row r="9126" spans="2:8" x14ac:dyDescent="0.3">
      <c r="B9126" s="7"/>
      <c r="C9126" s="10"/>
      <c r="D9126" s="10"/>
      <c r="E9126" s="10"/>
      <c r="F9126" s="10"/>
      <c r="G9126" s="10"/>
      <c r="H9126" s="10"/>
    </row>
    <row r="9127" spans="2:8" x14ac:dyDescent="0.3">
      <c r="B9127" s="7"/>
      <c r="C9127" s="10"/>
      <c r="D9127" s="10"/>
      <c r="E9127" s="10"/>
      <c r="F9127" s="10"/>
      <c r="G9127" s="10"/>
      <c r="H9127" s="10"/>
    </row>
    <row r="9128" spans="2:8" x14ac:dyDescent="0.3">
      <c r="B9128" s="7"/>
      <c r="C9128" s="10"/>
      <c r="D9128" s="10"/>
      <c r="E9128" s="10"/>
      <c r="F9128" s="10"/>
      <c r="G9128" s="10"/>
      <c r="H9128" s="10"/>
    </row>
    <row r="9129" spans="2:8" x14ac:dyDescent="0.3">
      <c r="B9129" s="7"/>
      <c r="C9129" s="10"/>
      <c r="D9129" s="10"/>
      <c r="E9129" s="10"/>
      <c r="F9129" s="10"/>
      <c r="G9129" s="10"/>
      <c r="H9129" s="10"/>
    </row>
    <row r="9130" spans="2:8" x14ac:dyDescent="0.3">
      <c r="B9130" s="7"/>
      <c r="C9130" s="10"/>
      <c r="D9130" s="10"/>
      <c r="E9130" s="10"/>
      <c r="F9130" s="10"/>
      <c r="G9130" s="10"/>
      <c r="H9130" s="10"/>
    </row>
    <row r="9131" spans="2:8" x14ac:dyDescent="0.3">
      <c r="B9131" s="7"/>
      <c r="C9131" s="10"/>
      <c r="D9131" s="10"/>
      <c r="E9131" s="10"/>
      <c r="F9131" s="10"/>
      <c r="G9131" s="10"/>
      <c r="H9131" s="10"/>
    </row>
    <row r="9132" spans="2:8" x14ac:dyDescent="0.3">
      <c r="B9132" s="7"/>
      <c r="C9132" s="10"/>
      <c r="D9132" s="10"/>
      <c r="E9132" s="10"/>
      <c r="F9132" s="10"/>
      <c r="G9132" s="10"/>
      <c r="H9132" s="10"/>
    </row>
    <row r="9133" spans="2:8" x14ac:dyDescent="0.3">
      <c r="B9133" s="7"/>
      <c r="C9133" s="10"/>
      <c r="D9133" s="10"/>
      <c r="E9133" s="10"/>
      <c r="F9133" s="10"/>
      <c r="G9133" s="10"/>
      <c r="H9133" s="10"/>
    </row>
    <row r="9134" spans="2:8" x14ac:dyDescent="0.3">
      <c r="B9134" s="7"/>
      <c r="C9134" s="10"/>
      <c r="D9134" s="10"/>
      <c r="E9134" s="10"/>
      <c r="F9134" s="10"/>
      <c r="G9134" s="10"/>
      <c r="H9134" s="10"/>
    </row>
    <row r="9135" spans="2:8" x14ac:dyDescent="0.3">
      <c r="B9135" s="7"/>
      <c r="C9135" s="10"/>
      <c r="D9135" s="10"/>
      <c r="E9135" s="10"/>
      <c r="F9135" s="10"/>
      <c r="G9135" s="10"/>
      <c r="H9135" s="10"/>
    </row>
    <row r="9136" spans="2:8" x14ac:dyDescent="0.3">
      <c r="B9136" s="7"/>
      <c r="C9136" s="10"/>
      <c r="D9136" s="10"/>
      <c r="E9136" s="10"/>
      <c r="F9136" s="10"/>
      <c r="G9136" s="10"/>
      <c r="H9136" s="10"/>
    </row>
    <row r="9137" spans="2:8" x14ac:dyDescent="0.3">
      <c r="B9137" s="7"/>
      <c r="C9137" s="10"/>
      <c r="D9137" s="10"/>
      <c r="E9137" s="10"/>
      <c r="F9137" s="10"/>
      <c r="G9137" s="10"/>
      <c r="H9137" s="10"/>
    </row>
    <row r="9138" spans="2:8" x14ac:dyDescent="0.3">
      <c r="B9138" s="7"/>
      <c r="C9138" s="10"/>
      <c r="D9138" s="10"/>
      <c r="E9138" s="10"/>
      <c r="F9138" s="10"/>
      <c r="G9138" s="10"/>
      <c r="H9138" s="10"/>
    </row>
    <row r="9139" spans="2:8" x14ac:dyDescent="0.3">
      <c r="B9139" s="7"/>
      <c r="C9139" s="10"/>
      <c r="D9139" s="10"/>
      <c r="E9139" s="10"/>
      <c r="F9139" s="10"/>
      <c r="G9139" s="10"/>
      <c r="H9139" s="10"/>
    </row>
    <row r="9140" spans="2:8" x14ac:dyDescent="0.3">
      <c r="B9140" s="7"/>
      <c r="C9140" s="10"/>
      <c r="D9140" s="10"/>
      <c r="E9140" s="10"/>
      <c r="F9140" s="10"/>
      <c r="G9140" s="10"/>
      <c r="H9140" s="10"/>
    </row>
    <row r="9141" spans="2:8" x14ac:dyDescent="0.3">
      <c r="B9141" s="7"/>
      <c r="C9141" s="10"/>
      <c r="D9141" s="10"/>
      <c r="E9141" s="10"/>
      <c r="F9141" s="10"/>
      <c r="G9141" s="10"/>
      <c r="H9141" s="10"/>
    </row>
    <row r="9142" spans="2:8" x14ac:dyDescent="0.3">
      <c r="B9142" s="7"/>
      <c r="C9142" s="10"/>
      <c r="D9142" s="10"/>
      <c r="E9142" s="10"/>
      <c r="F9142" s="10"/>
      <c r="G9142" s="10"/>
      <c r="H9142" s="10"/>
    </row>
    <row r="9143" spans="2:8" x14ac:dyDescent="0.3">
      <c r="B9143" s="7"/>
      <c r="C9143" s="10"/>
      <c r="D9143" s="10"/>
      <c r="E9143" s="10"/>
      <c r="F9143" s="10"/>
      <c r="G9143" s="10"/>
      <c r="H9143" s="10"/>
    </row>
    <row r="9144" spans="2:8" x14ac:dyDescent="0.3">
      <c r="B9144" s="7"/>
      <c r="C9144" s="10"/>
      <c r="D9144" s="10"/>
      <c r="E9144" s="10"/>
      <c r="F9144" s="10"/>
      <c r="G9144" s="10"/>
      <c r="H9144" s="10"/>
    </row>
    <row r="9145" spans="2:8" x14ac:dyDescent="0.3">
      <c r="B9145" s="7"/>
      <c r="C9145" s="10"/>
      <c r="D9145" s="10"/>
      <c r="E9145" s="10"/>
      <c r="F9145" s="10"/>
      <c r="G9145" s="10"/>
      <c r="H9145" s="10"/>
    </row>
    <row r="9146" spans="2:8" x14ac:dyDescent="0.3">
      <c r="B9146" s="7"/>
      <c r="C9146" s="10"/>
      <c r="D9146" s="10"/>
      <c r="E9146" s="10"/>
      <c r="F9146" s="10"/>
      <c r="G9146" s="10"/>
      <c r="H9146" s="10"/>
    </row>
    <row r="9147" spans="2:8" x14ac:dyDescent="0.3">
      <c r="B9147" s="7"/>
      <c r="C9147" s="10"/>
      <c r="D9147" s="10"/>
      <c r="E9147" s="10"/>
      <c r="F9147" s="10"/>
      <c r="G9147" s="10"/>
      <c r="H9147" s="10"/>
    </row>
    <row r="9148" spans="2:8" x14ac:dyDescent="0.3">
      <c r="B9148" s="7"/>
      <c r="C9148" s="10"/>
      <c r="D9148" s="10"/>
      <c r="E9148" s="10"/>
      <c r="F9148" s="10"/>
      <c r="G9148" s="10"/>
      <c r="H9148" s="10"/>
    </row>
    <row r="9149" spans="2:8" x14ac:dyDescent="0.3">
      <c r="B9149" s="7"/>
      <c r="C9149" s="10"/>
      <c r="D9149" s="10"/>
      <c r="E9149" s="10"/>
      <c r="F9149" s="10"/>
      <c r="G9149" s="10"/>
      <c r="H9149" s="10"/>
    </row>
    <row r="9150" spans="2:8" x14ac:dyDescent="0.3">
      <c r="B9150" s="7"/>
      <c r="C9150" s="10"/>
      <c r="D9150" s="10"/>
      <c r="E9150" s="10"/>
      <c r="F9150" s="10"/>
      <c r="G9150" s="10"/>
      <c r="H9150" s="10"/>
    </row>
    <row r="9151" spans="2:8" x14ac:dyDescent="0.3">
      <c r="B9151" s="7"/>
      <c r="C9151" s="10"/>
      <c r="D9151" s="10"/>
      <c r="E9151" s="10"/>
      <c r="F9151" s="10"/>
      <c r="G9151" s="10"/>
      <c r="H9151" s="10"/>
    </row>
    <row r="9152" spans="2:8" x14ac:dyDescent="0.3">
      <c r="B9152" s="7"/>
      <c r="C9152" s="10"/>
      <c r="D9152" s="10"/>
      <c r="E9152" s="10"/>
      <c r="F9152" s="10"/>
      <c r="G9152" s="10"/>
      <c r="H9152" s="10"/>
    </row>
    <row r="9153" spans="2:8" x14ac:dyDescent="0.3">
      <c r="B9153" s="7"/>
      <c r="C9153" s="10"/>
      <c r="D9153" s="10"/>
      <c r="E9153" s="10"/>
      <c r="F9153" s="10"/>
      <c r="G9153" s="10"/>
      <c r="H9153" s="10"/>
    </row>
    <row r="9154" spans="2:8" x14ac:dyDescent="0.3">
      <c r="B9154" s="7"/>
      <c r="C9154" s="10"/>
      <c r="D9154" s="10"/>
      <c r="E9154" s="10"/>
      <c r="F9154" s="10"/>
      <c r="G9154" s="10"/>
      <c r="H9154" s="10"/>
    </row>
    <row r="9155" spans="2:8" x14ac:dyDescent="0.3">
      <c r="B9155" s="7"/>
      <c r="C9155" s="10"/>
      <c r="D9155" s="10"/>
      <c r="E9155" s="10"/>
      <c r="F9155" s="10"/>
      <c r="G9155" s="10"/>
      <c r="H9155" s="10"/>
    </row>
    <row r="9156" spans="2:8" x14ac:dyDescent="0.3">
      <c r="B9156" s="7"/>
      <c r="C9156" s="10"/>
      <c r="D9156" s="10"/>
      <c r="E9156" s="10"/>
      <c r="F9156" s="10"/>
      <c r="G9156" s="10"/>
      <c r="H9156" s="10"/>
    </row>
    <row r="9157" spans="2:8" x14ac:dyDescent="0.3">
      <c r="B9157" s="7"/>
      <c r="C9157" s="10"/>
      <c r="D9157" s="10"/>
      <c r="E9157" s="10"/>
      <c r="F9157" s="10"/>
      <c r="G9157" s="10"/>
      <c r="H9157" s="10"/>
    </row>
    <row r="9158" spans="2:8" x14ac:dyDescent="0.3">
      <c r="B9158" s="7"/>
      <c r="C9158" s="10"/>
      <c r="D9158" s="10"/>
      <c r="E9158" s="10"/>
      <c r="F9158" s="10"/>
      <c r="G9158" s="10"/>
      <c r="H9158" s="10"/>
    </row>
    <row r="9159" spans="2:8" x14ac:dyDescent="0.3">
      <c r="B9159" s="7"/>
      <c r="C9159" s="10"/>
      <c r="D9159" s="10"/>
      <c r="E9159" s="10"/>
      <c r="F9159" s="10"/>
      <c r="G9159" s="10"/>
      <c r="H9159" s="10"/>
    </row>
    <row r="9160" spans="2:8" x14ac:dyDescent="0.3">
      <c r="B9160" s="7"/>
      <c r="C9160" s="10"/>
      <c r="D9160" s="10"/>
      <c r="E9160" s="10"/>
      <c r="F9160" s="10"/>
      <c r="G9160" s="10"/>
      <c r="H9160" s="10"/>
    </row>
    <row r="9161" spans="2:8" x14ac:dyDescent="0.3">
      <c r="B9161" s="7"/>
      <c r="C9161" s="10"/>
      <c r="D9161" s="10"/>
      <c r="E9161" s="10"/>
      <c r="F9161" s="10"/>
      <c r="G9161" s="10"/>
      <c r="H9161" s="10"/>
    </row>
    <row r="9162" spans="2:8" x14ac:dyDescent="0.3">
      <c r="B9162" s="7"/>
      <c r="C9162" s="10"/>
      <c r="D9162" s="10"/>
      <c r="E9162" s="10"/>
      <c r="F9162" s="10"/>
      <c r="G9162" s="10"/>
      <c r="H9162" s="10"/>
    </row>
    <row r="9163" spans="2:8" x14ac:dyDescent="0.3">
      <c r="B9163" s="7"/>
      <c r="C9163" s="10"/>
      <c r="D9163" s="10"/>
      <c r="E9163" s="10"/>
      <c r="F9163" s="10"/>
      <c r="G9163" s="10"/>
      <c r="H9163" s="10"/>
    </row>
    <row r="9164" spans="2:8" x14ac:dyDescent="0.3">
      <c r="B9164" s="7"/>
      <c r="C9164" s="10"/>
      <c r="D9164" s="10"/>
      <c r="E9164" s="10"/>
      <c r="F9164" s="10"/>
      <c r="G9164" s="10"/>
      <c r="H9164" s="10"/>
    </row>
    <row r="9165" spans="2:8" x14ac:dyDescent="0.3">
      <c r="B9165" s="7"/>
      <c r="C9165" s="10"/>
      <c r="D9165" s="10"/>
      <c r="E9165" s="10"/>
      <c r="F9165" s="10"/>
      <c r="G9165" s="10"/>
      <c r="H9165" s="10"/>
    </row>
    <row r="9166" spans="2:8" x14ac:dyDescent="0.3">
      <c r="B9166" s="7"/>
      <c r="C9166" s="10"/>
      <c r="D9166" s="10"/>
      <c r="E9166" s="10"/>
      <c r="F9166" s="10"/>
      <c r="G9166" s="10"/>
      <c r="H9166" s="10"/>
    </row>
    <row r="9167" spans="2:8" x14ac:dyDescent="0.3">
      <c r="B9167" s="7"/>
      <c r="C9167" s="10"/>
      <c r="D9167" s="10"/>
      <c r="E9167" s="10"/>
      <c r="F9167" s="10"/>
      <c r="G9167" s="10"/>
      <c r="H9167" s="10"/>
    </row>
    <row r="9168" spans="2:8" x14ac:dyDescent="0.3">
      <c r="B9168" s="7"/>
      <c r="C9168" s="10"/>
      <c r="D9168" s="10"/>
      <c r="E9168" s="10"/>
      <c r="F9168" s="10"/>
      <c r="G9168" s="10"/>
      <c r="H9168" s="10"/>
    </row>
    <row r="9169" spans="2:8" x14ac:dyDescent="0.3">
      <c r="B9169" s="7"/>
      <c r="C9169" s="10"/>
      <c r="D9169" s="10"/>
      <c r="E9169" s="10"/>
      <c r="F9169" s="10"/>
      <c r="G9169" s="10"/>
      <c r="H9169" s="10"/>
    </row>
    <row r="9170" spans="2:8" x14ac:dyDescent="0.3">
      <c r="B9170" s="7"/>
      <c r="C9170" s="10"/>
      <c r="D9170" s="10"/>
      <c r="E9170" s="10"/>
      <c r="F9170" s="10"/>
      <c r="G9170" s="10"/>
      <c r="H9170" s="10"/>
    </row>
    <row r="9171" spans="2:8" x14ac:dyDescent="0.3">
      <c r="B9171" s="7"/>
      <c r="C9171" s="10"/>
      <c r="D9171" s="10"/>
      <c r="E9171" s="10"/>
      <c r="F9171" s="10"/>
      <c r="G9171" s="10"/>
      <c r="H9171" s="10"/>
    </row>
    <row r="9172" spans="2:8" x14ac:dyDescent="0.3">
      <c r="B9172" s="7"/>
      <c r="C9172" s="10"/>
      <c r="D9172" s="10"/>
      <c r="E9172" s="10"/>
      <c r="F9172" s="10"/>
      <c r="G9172" s="10"/>
      <c r="H9172" s="10"/>
    </row>
    <row r="9173" spans="2:8" x14ac:dyDescent="0.3">
      <c r="B9173" s="7"/>
      <c r="C9173" s="10"/>
      <c r="D9173" s="10"/>
      <c r="E9173" s="10"/>
      <c r="F9173" s="10"/>
      <c r="G9173" s="10"/>
      <c r="H9173" s="10"/>
    </row>
    <row r="9174" spans="2:8" x14ac:dyDescent="0.3">
      <c r="B9174" s="7"/>
      <c r="C9174" s="10"/>
      <c r="D9174" s="10"/>
      <c r="E9174" s="10"/>
      <c r="F9174" s="10"/>
      <c r="G9174" s="10"/>
      <c r="H9174" s="10"/>
    </row>
    <row r="9175" spans="2:8" x14ac:dyDescent="0.3">
      <c r="B9175" s="7"/>
      <c r="C9175" s="10"/>
      <c r="D9175" s="10"/>
      <c r="E9175" s="10"/>
      <c r="F9175" s="10"/>
      <c r="G9175" s="10"/>
      <c r="H9175" s="10"/>
    </row>
    <row r="9176" spans="2:8" x14ac:dyDescent="0.3">
      <c r="B9176" s="7"/>
      <c r="C9176" s="10"/>
      <c r="D9176" s="10"/>
      <c r="E9176" s="10"/>
      <c r="F9176" s="10"/>
      <c r="G9176" s="10"/>
      <c r="H9176" s="10"/>
    </row>
    <row r="9177" spans="2:8" x14ac:dyDescent="0.3">
      <c r="B9177" s="7"/>
      <c r="C9177" s="10"/>
      <c r="D9177" s="10"/>
      <c r="E9177" s="10"/>
      <c r="F9177" s="10"/>
      <c r="G9177" s="10"/>
      <c r="H9177" s="10"/>
    </row>
    <row r="9178" spans="2:8" x14ac:dyDescent="0.3">
      <c r="B9178" s="7"/>
      <c r="C9178" s="10"/>
      <c r="D9178" s="10"/>
      <c r="E9178" s="10"/>
      <c r="F9178" s="10"/>
      <c r="G9178" s="10"/>
      <c r="H9178" s="10"/>
    </row>
    <row r="9179" spans="2:8" x14ac:dyDescent="0.3">
      <c r="B9179" s="7"/>
      <c r="C9179" s="10"/>
      <c r="D9179" s="10"/>
      <c r="E9179" s="10"/>
      <c r="F9179" s="10"/>
      <c r="G9179" s="10"/>
      <c r="H9179" s="10"/>
    </row>
    <row r="9180" spans="2:8" x14ac:dyDescent="0.3">
      <c r="B9180" s="7"/>
      <c r="C9180" s="10"/>
      <c r="D9180" s="10"/>
      <c r="E9180" s="10"/>
      <c r="F9180" s="10"/>
      <c r="G9180" s="10"/>
      <c r="H9180" s="10"/>
    </row>
    <row r="9181" spans="2:8" x14ac:dyDescent="0.3">
      <c r="B9181" s="7"/>
      <c r="C9181" s="10"/>
      <c r="D9181" s="10"/>
      <c r="E9181" s="10"/>
      <c r="F9181" s="10"/>
      <c r="G9181" s="10"/>
      <c r="H9181" s="10"/>
    </row>
    <row r="9182" spans="2:8" x14ac:dyDescent="0.3">
      <c r="B9182" s="7"/>
      <c r="C9182" s="10"/>
      <c r="D9182" s="10"/>
      <c r="E9182" s="10"/>
      <c r="F9182" s="10"/>
      <c r="G9182" s="10"/>
      <c r="H9182" s="10"/>
    </row>
    <row r="9183" spans="2:8" x14ac:dyDescent="0.3">
      <c r="B9183" s="7"/>
      <c r="C9183" s="10"/>
      <c r="D9183" s="10"/>
      <c r="E9183" s="10"/>
      <c r="F9183" s="10"/>
      <c r="G9183" s="10"/>
      <c r="H9183" s="10"/>
    </row>
    <row r="9184" spans="2:8" x14ac:dyDescent="0.3">
      <c r="B9184" s="7"/>
      <c r="C9184" s="10"/>
      <c r="D9184" s="10"/>
      <c r="E9184" s="10"/>
      <c r="F9184" s="10"/>
      <c r="G9184" s="10"/>
      <c r="H9184" s="10"/>
    </row>
    <row r="9185" spans="2:8" x14ac:dyDescent="0.3">
      <c r="B9185" s="7"/>
      <c r="C9185" s="10"/>
      <c r="D9185" s="10"/>
      <c r="E9185" s="10"/>
      <c r="F9185" s="10"/>
      <c r="G9185" s="10"/>
      <c r="H9185" s="10"/>
    </row>
    <row r="9186" spans="2:8" x14ac:dyDescent="0.3">
      <c r="B9186" s="7"/>
      <c r="C9186" s="10"/>
      <c r="D9186" s="10"/>
      <c r="E9186" s="10"/>
      <c r="F9186" s="10"/>
      <c r="G9186" s="10"/>
      <c r="H9186" s="10"/>
    </row>
    <row r="9187" spans="2:8" x14ac:dyDescent="0.3">
      <c r="B9187" s="7"/>
      <c r="C9187" s="10"/>
      <c r="D9187" s="10"/>
      <c r="E9187" s="10"/>
      <c r="F9187" s="10"/>
      <c r="G9187" s="10"/>
      <c r="H9187" s="10"/>
    </row>
    <row r="9188" spans="2:8" x14ac:dyDescent="0.3">
      <c r="B9188" s="7"/>
      <c r="C9188" s="10"/>
      <c r="D9188" s="10"/>
      <c r="E9188" s="10"/>
      <c r="F9188" s="10"/>
      <c r="G9188" s="10"/>
      <c r="H9188" s="10"/>
    </row>
    <row r="9189" spans="2:8" x14ac:dyDescent="0.3">
      <c r="B9189" s="7"/>
      <c r="C9189" s="10"/>
      <c r="D9189" s="10"/>
      <c r="E9189" s="10"/>
      <c r="F9189" s="10"/>
      <c r="G9189" s="10"/>
      <c r="H9189" s="10"/>
    </row>
    <row r="9190" spans="2:8" x14ac:dyDescent="0.3">
      <c r="B9190" s="7"/>
      <c r="C9190" s="10"/>
      <c r="D9190" s="10"/>
      <c r="E9190" s="10"/>
      <c r="F9190" s="10"/>
      <c r="G9190" s="10"/>
      <c r="H9190" s="10"/>
    </row>
    <row r="9191" spans="2:8" x14ac:dyDescent="0.3">
      <c r="B9191" s="7"/>
      <c r="C9191" s="10"/>
      <c r="D9191" s="10"/>
      <c r="E9191" s="10"/>
      <c r="F9191" s="10"/>
      <c r="G9191" s="10"/>
      <c r="H9191" s="10"/>
    </row>
    <row r="9192" spans="2:8" x14ac:dyDescent="0.3">
      <c r="B9192" s="7"/>
      <c r="C9192" s="10"/>
      <c r="D9192" s="10"/>
      <c r="E9192" s="10"/>
      <c r="F9192" s="10"/>
      <c r="G9192" s="10"/>
      <c r="H9192" s="10"/>
    </row>
    <row r="9193" spans="2:8" x14ac:dyDescent="0.3">
      <c r="B9193" s="7"/>
      <c r="C9193" s="10"/>
      <c r="D9193" s="10"/>
      <c r="E9193" s="10"/>
      <c r="F9193" s="10"/>
      <c r="G9193" s="10"/>
      <c r="H9193" s="10"/>
    </row>
    <row r="9194" spans="2:8" x14ac:dyDescent="0.3">
      <c r="B9194" s="7"/>
      <c r="C9194" s="10"/>
      <c r="D9194" s="10"/>
      <c r="E9194" s="10"/>
      <c r="F9194" s="10"/>
      <c r="G9194" s="10"/>
      <c r="H9194" s="10"/>
    </row>
    <row r="9195" spans="2:8" x14ac:dyDescent="0.3">
      <c r="B9195" s="7"/>
      <c r="C9195" s="10"/>
      <c r="D9195" s="10"/>
      <c r="E9195" s="10"/>
      <c r="F9195" s="10"/>
      <c r="G9195" s="10"/>
      <c r="H9195" s="10"/>
    </row>
    <row r="9196" spans="2:8" x14ac:dyDescent="0.3">
      <c r="B9196" s="7"/>
      <c r="C9196" s="10"/>
      <c r="D9196" s="10"/>
      <c r="E9196" s="10"/>
      <c r="F9196" s="10"/>
      <c r="G9196" s="10"/>
      <c r="H9196" s="10"/>
    </row>
    <row r="9197" spans="2:8" x14ac:dyDescent="0.3">
      <c r="B9197" s="7"/>
      <c r="C9197" s="10"/>
      <c r="D9197" s="10"/>
      <c r="E9197" s="10"/>
      <c r="F9197" s="10"/>
      <c r="G9197" s="10"/>
      <c r="H9197" s="10"/>
    </row>
    <row r="9198" spans="2:8" x14ac:dyDescent="0.3">
      <c r="B9198" s="7"/>
      <c r="C9198" s="10"/>
      <c r="D9198" s="10"/>
      <c r="E9198" s="10"/>
      <c r="F9198" s="10"/>
      <c r="G9198" s="10"/>
      <c r="H9198" s="10"/>
    </row>
    <row r="9199" spans="2:8" x14ac:dyDescent="0.3">
      <c r="B9199" s="7"/>
      <c r="C9199" s="10"/>
      <c r="D9199" s="10"/>
      <c r="E9199" s="10"/>
      <c r="F9199" s="10"/>
      <c r="G9199" s="10"/>
      <c r="H9199" s="10"/>
    </row>
    <row r="9200" spans="2:8" x14ac:dyDescent="0.3">
      <c r="B9200" s="7"/>
      <c r="C9200" s="10"/>
      <c r="D9200" s="10"/>
      <c r="E9200" s="10"/>
      <c r="F9200" s="10"/>
      <c r="G9200" s="10"/>
      <c r="H9200" s="10"/>
    </row>
    <row r="9201" spans="2:8" x14ac:dyDescent="0.3">
      <c r="B9201" s="7"/>
      <c r="C9201" s="10"/>
      <c r="D9201" s="10"/>
      <c r="E9201" s="10"/>
      <c r="F9201" s="10"/>
      <c r="G9201" s="10"/>
      <c r="H9201" s="10"/>
    </row>
    <row r="9202" spans="2:8" x14ac:dyDescent="0.3">
      <c r="B9202" s="7"/>
      <c r="C9202" s="10"/>
      <c r="D9202" s="10"/>
      <c r="E9202" s="10"/>
      <c r="F9202" s="10"/>
      <c r="G9202" s="10"/>
      <c r="H9202" s="10"/>
    </row>
    <row r="9203" spans="2:8" x14ac:dyDescent="0.3">
      <c r="B9203" s="7"/>
      <c r="C9203" s="10"/>
      <c r="D9203" s="10"/>
      <c r="E9203" s="10"/>
      <c r="F9203" s="10"/>
      <c r="G9203" s="10"/>
      <c r="H9203" s="10"/>
    </row>
    <row r="9204" spans="2:8" x14ac:dyDescent="0.3">
      <c r="B9204" s="7"/>
      <c r="C9204" s="10"/>
      <c r="D9204" s="10"/>
      <c r="E9204" s="10"/>
      <c r="F9204" s="10"/>
      <c r="G9204" s="10"/>
      <c r="H9204" s="10"/>
    </row>
    <row r="9205" spans="2:8" x14ac:dyDescent="0.3">
      <c r="B9205" s="7"/>
      <c r="C9205" s="10"/>
      <c r="D9205" s="10"/>
      <c r="E9205" s="10"/>
      <c r="F9205" s="10"/>
      <c r="G9205" s="10"/>
      <c r="H9205" s="10"/>
    </row>
    <row r="9206" spans="2:8" x14ac:dyDescent="0.3">
      <c r="B9206" s="7"/>
      <c r="C9206" s="10"/>
      <c r="D9206" s="10"/>
      <c r="E9206" s="10"/>
      <c r="F9206" s="10"/>
      <c r="G9206" s="10"/>
      <c r="H9206" s="10"/>
    </row>
    <row r="9207" spans="2:8" x14ac:dyDescent="0.3">
      <c r="B9207" s="7"/>
      <c r="C9207" s="10"/>
      <c r="D9207" s="10"/>
      <c r="E9207" s="10"/>
      <c r="F9207" s="10"/>
      <c r="G9207" s="10"/>
      <c r="H9207" s="10"/>
    </row>
    <row r="9208" spans="2:8" x14ac:dyDescent="0.3">
      <c r="B9208" s="7"/>
      <c r="C9208" s="10"/>
      <c r="D9208" s="10"/>
      <c r="E9208" s="10"/>
      <c r="F9208" s="10"/>
      <c r="G9208" s="10"/>
      <c r="H9208" s="10"/>
    </row>
    <row r="9209" spans="2:8" x14ac:dyDescent="0.3">
      <c r="B9209" s="7"/>
      <c r="C9209" s="10"/>
      <c r="D9209" s="10"/>
      <c r="E9209" s="10"/>
      <c r="F9209" s="10"/>
      <c r="G9209" s="10"/>
      <c r="H9209" s="10"/>
    </row>
    <row r="9210" spans="2:8" x14ac:dyDescent="0.3">
      <c r="B9210" s="7"/>
      <c r="C9210" s="10"/>
      <c r="D9210" s="10"/>
      <c r="E9210" s="10"/>
      <c r="F9210" s="10"/>
      <c r="G9210" s="10"/>
      <c r="H9210" s="10"/>
    </row>
    <row r="9211" spans="2:8" x14ac:dyDescent="0.3">
      <c r="B9211" s="7"/>
      <c r="C9211" s="10"/>
      <c r="D9211" s="10"/>
      <c r="E9211" s="10"/>
      <c r="F9211" s="10"/>
      <c r="G9211" s="10"/>
      <c r="H9211" s="10"/>
    </row>
    <row r="9212" spans="2:8" x14ac:dyDescent="0.3">
      <c r="B9212" s="7"/>
      <c r="C9212" s="10"/>
      <c r="D9212" s="10"/>
      <c r="E9212" s="10"/>
      <c r="F9212" s="10"/>
      <c r="G9212" s="10"/>
      <c r="H9212" s="10"/>
    </row>
    <row r="9213" spans="2:8" x14ac:dyDescent="0.3">
      <c r="B9213" s="7"/>
      <c r="C9213" s="10"/>
      <c r="D9213" s="10"/>
      <c r="E9213" s="10"/>
      <c r="F9213" s="10"/>
      <c r="G9213" s="10"/>
      <c r="H9213" s="10"/>
    </row>
    <row r="9214" spans="2:8" x14ac:dyDescent="0.3">
      <c r="B9214" s="7"/>
      <c r="C9214" s="10"/>
      <c r="D9214" s="10"/>
      <c r="E9214" s="10"/>
      <c r="F9214" s="10"/>
      <c r="G9214" s="10"/>
      <c r="H9214" s="10"/>
    </row>
    <row r="9215" spans="2:8" x14ac:dyDescent="0.3">
      <c r="B9215" s="7"/>
      <c r="C9215" s="10"/>
      <c r="D9215" s="10"/>
      <c r="E9215" s="10"/>
      <c r="F9215" s="10"/>
      <c r="G9215" s="10"/>
      <c r="H9215" s="10"/>
    </row>
    <row r="9216" spans="2:8" x14ac:dyDescent="0.3">
      <c r="B9216" s="7"/>
      <c r="C9216" s="10"/>
      <c r="D9216" s="10"/>
      <c r="E9216" s="10"/>
      <c r="F9216" s="10"/>
      <c r="G9216" s="10"/>
      <c r="H9216" s="10"/>
    </row>
    <row r="9217" spans="2:8" x14ac:dyDescent="0.3">
      <c r="B9217" s="7"/>
      <c r="C9217" s="10"/>
      <c r="D9217" s="10"/>
      <c r="E9217" s="10"/>
      <c r="F9217" s="10"/>
      <c r="G9217" s="10"/>
      <c r="H9217" s="10"/>
    </row>
    <row r="9218" spans="2:8" x14ac:dyDescent="0.3">
      <c r="B9218" s="7"/>
      <c r="C9218" s="10"/>
      <c r="D9218" s="10"/>
      <c r="E9218" s="10"/>
      <c r="F9218" s="10"/>
      <c r="G9218" s="10"/>
      <c r="H9218" s="10"/>
    </row>
    <row r="9219" spans="2:8" x14ac:dyDescent="0.3">
      <c r="B9219" s="7"/>
      <c r="C9219" s="10"/>
      <c r="D9219" s="10"/>
      <c r="E9219" s="10"/>
      <c r="F9219" s="10"/>
      <c r="G9219" s="10"/>
      <c r="H9219" s="10"/>
    </row>
    <row r="9220" spans="2:8" x14ac:dyDescent="0.3">
      <c r="B9220" s="7"/>
      <c r="C9220" s="10"/>
      <c r="D9220" s="10"/>
      <c r="E9220" s="10"/>
      <c r="F9220" s="10"/>
      <c r="G9220" s="10"/>
      <c r="H9220" s="10"/>
    </row>
    <row r="9221" spans="2:8" x14ac:dyDescent="0.3">
      <c r="B9221" s="7"/>
      <c r="C9221" s="10"/>
      <c r="D9221" s="10"/>
      <c r="E9221" s="10"/>
      <c r="F9221" s="10"/>
      <c r="G9221" s="10"/>
      <c r="H9221" s="10"/>
    </row>
    <row r="9222" spans="2:8" x14ac:dyDescent="0.3">
      <c r="B9222" s="7"/>
      <c r="C9222" s="10"/>
      <c r="D9222" s="10"/>
      <c r="E9222" s="10"/>
      <c r="F9222" s="10"/>
      <c r="G9222" s="10"/>
      <c r="H9222" s="10"/>
    </row>
    <row r="9223" spans="2:8" x14ac:dyDescent="0.3">
      <c r="B9223" s="7"/>
      <c r="C9223" s="10"/>
      <c r="D9223" s="10"/>
      <c r="E9223" s="10"/>
      <c r="F9223" s="10"/>
      <c r="G9223" s="10"/>
      <c r="H9223" s="10"/>
    </row>
    <row r="9224" spans="2:8" x14ac:dyDescent="0.3">
      <c r="B9224" s="7"/>
      <c r="C9224" s="10"/>
      <c r="D9224" s="10"/>
      <c r="E9224" s="10"/>
      <c r="F9224" s="10"/>
      <c r="G9224" s="10"/>
      <c r="H9224" s="10"/>
    </row>
    <row r="9225" spans="2:8" x14ac:dyDescent="0.3">
      <c r="B9225" s="7"/>
      <c r="C9225" s="10"/>
      <c r="D9225" s="10"/>
      <c r="E9225" s="10"/>
      <c r="F9225" s="10"/>
      <c r="G9225" s="10"/>
      <c r="H9225" s="10"/>
    </row>
    <row r="9226" spans="2:8" x14ac:dyDescent="0.3">
      <c r="B9226" s="7"/>
      <c r="C9226" s="10"/>
      <c r="D9226" s="10"/>
      <c r="E9226" s="10"/>
      <c r="F9226" s="10"/>
      <c r="G9226" s="10"/>
      <c r="H9226" s="10"/>
    </row>
    <row r="9227" spans="2:8" x14ac:dyDescent="0.3">
      <c r="B9227" s="7"/>
      <c r="C9227" s="10"/>
      <c r="D9227" s="10"/>
      <c r="E9227" s="10"/>
      <c r="F9227" s="10"/>
      <c r="G9227" s="10"/>
      <c r="H9227" s="10"/>
    </row>
    <row r="9228" spans="2:8" x14ac:dyDescent="0.3">
      <c r="B9228" s="7"/>
      <c r="C9228" s="10"/>
      <c r="D9228" s="10"/>
      <c r="E9228" s="10"/>
      <c r="F9228" s="10"/>
      <c r="G9228" s="10"/>
      <c r="H9228" s="10"/>
    </row>
    <row r="9229" spans="2:8" x14ac:dyDescent="0.3">
      <c r="B9229" s="7"/>
      <c r="C9229" s="10"/>
      <c r="D9229" s="10"/>
      <c r="E9229" s="10"/>
      <c r="F9229" s="10"/>
      <c r="G9229" s="10"/>
      <c r="H9229" s="10"/>
    </row>
    <row r="9230" spans="2:8" x14ac:dyDescent="0.3">
      <c r="B9230" s="7"/>
      <c r="C9230" s="10"/>
      <c r="D9230" s="10"/>
      <c r="E9230" s="10"/>
      <c r="F9230" s="10"/>
      <c r="G9230" s="10"/>
      <c r="H9230" s="10"/>
    </row>
    <row r="9231" spans="2:8" x14ac:dyDescent="0.3">
      <c r="B9231" s="7"/>
      <c r="C9231" s="10"/>
      <c r="D9231" s="10"/>
      <c r="E9231" s="10"/>
      <c r="F9231" s="10"/>
      <c r="G9231" s="10"/>
      <c r="H9231" s="10"/>
    </row>
    <row r="9232" spans="2:8" x14ac:dyDescent="0.3">
      <c r="B9232" s="7"/>
      <c r="C9232" s="10"/>
      <c r="D9232" s="10"/>
      <c r="E9232" s="10"/>
      <c r="F9232" s="10"/>
      <c r="G9232" s="10"/>
      <c r="H9232" s="10"/>
    </row>
    <row r="9233" spans="2:8" x14ac:dyDescent="0.3">
      <c r="B9233" s="7"/>
      <c r="C9233" s="10"/>
      <c r="D9233" s="10"/>
      <c r="E9233" s="10"/>
      <c r="F9233" s="10"/>
      <c r="G9233" s="10"/>
      <c r="H9233" s="10"/>
    </row>
    <row r="9234" spans="2:8" x14ac:dyDescent="0.3">
      <c r="B9234" s="7"/>
      <c r="C9234" s="10"/>
      <c r="D9234" s="10"/>
      <c r="E9234" s="10"/>
      <c r="F9234" s="10"/>
      <c r="G9234" s="10"/>
      <c r="H9234" s="10"/>
    </row>
    <row r="9235" spans="2:8" x14ac:dyDescent="0.3">
      <c r="B9235" s="7"/>
      <c r="C9235" s="10"/>
      <c r="D9235" s="10"/>
      <c r="E9235" s="10"/>
      <c r="F9235" s="10"/>
      <c r="G9235" s="10"/>
      <c r="H9235" s="10"/>
    </row>
    <row r="9236" spans="2:8" x14ac:dyDescent="0.3">
      <c r="B9236" s="7"/>
      <c r="C9236" s="10"/>
      <c r="D9236" s="10"/>
      <c r="E9236" s="10"/>
      <c r="F9236" s="10"/>
      <c r="G9236" s="10"/>
      <c r="H9236" s="10"/>
    </row>
    <row r="9237" spans="2:8" x14ac:dyDescent="0.3">
      <c r="B9237" s="7"/>
      <c r="C9237" s="10"/>
      <c r="D9237" s="10"/>
      <c r="E9237" s="10"/>
      <c r="F9237" s="10"/>
      <c r="G9237" s="10"/>
      <c r="H9237" s="10"/>
    </row>
    <row r="9238" spans="2:8" x14ac:dyDescent="0.3">
      <c r="B9238" s="7"/>
      <c r="C9238" s="10"/>
      <c r="D9238" s="10"/>
      <c r="E9238" s="10"/>
      <c r="F9238" s="10"/>
      <c r="G9238" s="10"/>
      <c r="H9238" s="10"/>
    </row>
    <row r="9239" spans="2:8" x14ac:dyDescent="0.3">
      <c r="B9239" s="7"/>
      <c r="C9239" s="10"/>
      <c r="D9239" s="10"/>
      <c r="E9239" s="10"/>
      <c r="F9239" s="10"/>
      <c r="G9239" s="10"/>
      <c r="H9239" s="10"/>
    </row>
    <row r="9240" spans="2:8" x14ac:dyDescent="0.3">
      <c r="B9240" s="7"/>
      <c r="C9240" s="10"/>
      <c r="D9240" s="10"/>
      <c r="E9240" s="10"/>
      <c r="F9240" s="10"/>
      <c r="G9240" s="10"/>
      <c r="H9240" s="10"/>
    </row>
    <row r="9241" spans="2:8" x14ac:dyDescent="0.3">
      <c r="B9241" s="7"/>
      <c r="C9241" s="10"/>
      <c r="D9241" s="10"/>
      <c r="E9241" s="10"/>
      <c r="F9241" s="10"/>
      <c r="G9241" s="10"/>
      <c r="H9241" s="10"/>
    </row>
    <row r="9242" spans="2:8" x14ac:dyDescent="0.3">
      <c r="B9242" s="7"/>
      <c r="C9242" s="10"/>
      <c r="D9242" s="10"/>
      <c r="E9242" s="10"/>
      <c r="F9242" s="10"/>
      <c r="G9242" s="10"/>
      <c r="H9242" s="10"/>
    </row>
    <row r="9243" spans="2:8" x14ac:dyDescent="0.3">
      <c r="B9243" s="7"/>
      <c r="C9243" s="10"/>
      <c r="D9243" s="10"/>
      <c r="E9243" s="10"/>
      <c r="F9243" s="10"/>
      <c r="G9243" s="10"/>
      <c r="H9243" s="10"/>
    </row>
    <row r="9244" spans="2:8" x14ac:dyDescent="0.3">
      <c r="B9244" s="7"/>
      <c r="C9244" s="10"/>
      <c r="D9244" s="10"/>
      <c r="E9244" s="10"/>
      <c r="F9244" s="10"/>
      <c r="G9244" s="10"/>
      <c r="H9244" s="10"/>
    </row>
    <row r="9245" spans="2:8" x14ac:dyDescent="0.3">
      <c r="B9245" s="7"/>
      <c r="C9245" s="10"/>
      <c r="D9245" s="10"/>
      <c r="E9245" s="10"/>
      <c r="F9245" s="10"/>
      <c r="G9245" s="10"/>
      <c r="H9245" s="10"/>
    </row>
    <row r="9246" spans="2:8" x14ac:dyDescent="0.3">
      <c r="B9246" s="7"/>
      <c r="C9246" s="10"/>
      <c r="D9246" s="10"/>
      <c r="E9246" s="10"/>
      <c r="F9246" s="10"/>
      <c r="G9246" s="10"/>
      <c r="H9246" s="10"/>
    </row>
    <row r="9247" spans="2:8" x14ac:dyDescent="0.3">
      <c r="B9247" s="7"/>
      <c r="C9247" s="10"/>
      <c r="D9247" s="10"/>
      <c r="E9247" s="10"/>
      <c r="F9247" s="10"/>
      <c r="G9247" s="10"/>
      <c r="H9247" s="10"/>
    </row>
    <row r="9248" spans="2:8" x14ac:dyDescent="0.3">
      <c r="B9248" s="7"/>
      <c r="C9248" s="10"/>
      <c r="D9248" s="10"/>
      <c r="E9248" s="10"/>
      <c r="F9248" s="10"/>
      <c r="G9248" s="10"/>
      <c r="H9248" s="10"/>
    </row>
    <row r="9249" spans="2:8" x14ac:dyDescent="0.3">
      <c r="B9249" s="7"/>
      <c r="C9249" s="10"/>
      <c r="D9249" s="10"/>
      <c r="E9249" s="10"/>
      <c r="F9249" s="10"/>
      <c r="G9249" s="10"/>
      <c r="H9249" s="10"/>
    </row>
    <row r="9250" spans="2:8" x14ac:dyDescent="0.3">
      <c r="B9250" s="7"/>
      <c r="C9250" s="10"/>
      <c r="D9250" s="10"/>
      <c r="E9250" s="10"/>
      <c r="F9250" s="10"/>
      <c r="G9250" s="10"/>
      <c r="H9250" s="10"/>
    </row>
    <row r="9251" spans="2:8" x14ac:dyDescent="0.3">
      <c r="B9251" s="7"/>
      <c r="C9251" s="10"/>
      <c r="D9251" s="10"/>
      <c r="E9251" s="10"/>
      <c r="F9251" s="10"/>
      <c r="G9251" s="10"/>
      <c r="H9251" s="10"/>
    </row>
    <row r="9252" spans="2:8" x14ac:dyDescent="0.3">
      <c r="B9252" s="7"/>
      <c r="C9252" s="10"/>
      <c r="D9252" s="10"/>
      <c r="E9252" s="10"/>
      <c r="F9252" s="10"/>
      <c r="G9252" s="10"/>
      <c r="H9252" s="10"/>
    </row>
    <row r="9253" spans="2:8" x14ac:dyDescent="0.3">
      <c r="B9253" s="7"/>
      <c r="C9253" s="10"/>
      <c r="D9253" s="10"/>
      <c r="E9253" s="10"/>
      <c r="F9253" s="10"/>
      <c r="G9253" s="10"/>
      <c r="H9253" s="10"/>
    </row>
    <row r="9254" spans="2:8" x14ac:dyDescent="0.3">
      <c r="B9254" s="7"/>
      <c r="C9254" s="10"/>
      <c r="D9254" s="10"/>
      <c r="E9254" s="10"/>
      <c r="F9254" s="10"/>
      <c r="G9254" s="10"/>
      <c r="H9254" s="10"/>
    </row>
    <row r="9255" spans="2:8" x14ac:dyDescent="0.3">
      <c r="B9255" s="7"/>
      <c r="C9255" s="10"/>
      <c r="D9255" s="10"/>
      <c r="E9255" s="10"/>
      <c r="F9255" s="10"/>
      <c r="G9255" s="10"/>
      <c r="H9255" s="10"/>
    </row>
    <row r="9256" spans="2:8" x14ac:dyDescent="0.3">
      <c r="B9256" s="7"/>
      <c r="C9256" s="10"/>
      <c r="D9256" s="10"/>
      <c r="E9256" s="10"/>
      <c r="F9256" s="10"/>
      <c r="G9256" s="10"/>
      <c r="H9256" s="10"/>
    </row>
    <row r="9257" spans="2:8" x14ac:dyDescent="0.3">
      <c r="B9257" s="7"/>
      <c r="C9257" s="10"/>
      <c r="D9257" s="10"/>
      <c r="E9257" s="10"/>
      <c r="F9257" s="10"/>
      <c r="G9257" s="10"/>
      <c r="H9257" s="10"/>
    </row>
    <row r="9258" spans="2:8" x14ac:dyDescent="0.3">
      <c r="B9258" s="7"/>
      <c r="C9258" s="10"/>
      <c r="D9258" s="10"/>
      <c r="E9258" s="10"/>
      <c r="F9258" s="10"/>
      <c r="G9258" s="10"/>
      <c r="H9258" s="10"/>
    </row>
    <row r="9259" spans="2:8" x14ac:dyDescent="0.3">
      <c r="B9259" s="7"/>
      <c r="C9259" s="10"/>
      <c r="D9259" s="10"/>
      <c r="E9259" s="10"/>
      <c r="F9259" s="10"/>
      <c r="G9259" s="10"/>
      <c r="H9259" s="10"/>
    </row>
    <row r="9260" spans="2:8" x14ac:dyDescent="0.3">
      <c r="B9260" s="7"/>
      <c r="C9260" s="10"/>
      <c r="D9260" s="10"/>
      <c r="E9260" s="10"/>
      <c r="F9260" s="10"/>
      <c r="G9260" s="10"/>
      <c r="H9260" s="10"/>
    </row>
    <row r="9261" spans="2:8" x14ac:dyDescent="0.3">
      <c r="B9261" s="7"/>
      <c r="C9261" s="10"/>
      <c r="D9261" s="10"/>
      <c r="E9261" s="10"/>
      <c r="F9261" s="10"/>
      <c r="G9261" s="10"/>
      <c r="H9261" s="10"/>
    </row>
    <row r="9262" spans="2:8" x14ac:dyDescent="0.3">
      <c r="B9262" s="7"/>
      <c r="C9262" s="10"/>
      <c r="D9262" s="10"/>
      <c r="E9262" s="10"/>
      <c r="F9262" s="10"/>
      <c r="G9262" s="10"/>
      <c r="H9262" s="10"/>
    </row>
    <row r="9263" spans="2:8" x14ac:dyDescent="0.3">
      <c r="B9263" s="7"/>
      <c r="C9263" s="10"/>
      <c r="D9263" s="10"/>
      <c r="E9263" s="10"/>
      <c r="F9263" s="10"/>
      <c r="G9263" s="10"/>
      <c r="H9263" s="10"/>
    </row>
    <row r="9264" spans="2:8" x14ac:dyDescent="0.3">
      <c r="B9264" s="7"/>
      <c r="C9264" s="10"/>
      <c r="D9264" s="10"/>
      <c r="E9264" s="10"/>
      <c r="F9264" s="10"/>
      <c r="G9264" s="10"/>
      <c r="H9264" s="10"/>
    </row>
    <row r="9265" spans="2:8" x14ac:dyDescent="0.3">
      <c r="B9265" s="7"/>
      <c r="C9265" s="10"/>
      <c r="D9265" s="10"/>
      <c r="E9265" s="10"/>
      <c r="F9265" s="10"/>
      <c r="G9265" s="10"/>
      <c r="H9265" s="10"/>
    </row>
    <row r="9266" spans="2:8" x14ac:dyDescent="0.3">
      <c r="B9266" s="7"/>
      <c r="C9266" s="10"/>
      <c r="D9266" s="10"/>
      <c r="E9266" s="10"/>
      <c r="F9266" s="10"/>
      <c r="G9266" s="10"/>
      <c r="H9266" s="10"/>
    </row>
    <row r="9267" spans="2:8" x14ac:dyDescent="0.3">
      <c r="B9267" s="7"/>
      <c r="C9267" s="10"/>
      <c r="D9267" s="10"/>
      <c r="E9267" s="10"/>
      <c r="F9267" s="10"/>
      <c r="G9267" s="10"/>
      <c r="H9267" s="10"/>
    </row>
    <row r="9268" spans="2:8" x14ac:dyDescent="0.3">
      <c r="B9268" s="7"/>
      <c r="C9268" s="10"/>
      <c r="D9268" s="10"/>
      <c r="E9268" s="10"/>
      <c r="F9268" s="10"/>
      <c r="G9268" s="10"/>
      <c r="H9268" s="10"/>
    </row>
    <row r="9269" spans="2:8" x14ac:dyDescent="0.3">
      <c r="B9269" s="7"/>
      <c r="C9269" s="10"/>
      <c r="D9269" s="10"/>
      <c r="E9269" s="10"/>
      <c r="F9269" s="10"/>
      <c r="G9269" s="10"/>
      <c r="H9269" s="10"/>
    </row>
    <row r="9270" spans="2:8" x14ac:dyDescent="0.3">
      <c r="B9270" s="7"/>
      <c r="C9270" s="10"/>
      <c r="D9270" s="10"/>
      <c r="E9270" s="10"/>
      <c r="F9270" s="10"/>
      <c r="G9270" s="10"/>
      <c r="H9270" s="10"/>
    </row>
    <row r="9271" spans="2:8" x14ac:dyDescent="0.3">
      <c r="B9271" s="7"/>
      <c r="C9271" s="10"/>
      <c r="D9271" s="10"/>
      <c r="E9271" s="10"/>
      <c r="F9271" s="10"/>
      <c r="G9271" s="10"/>
      <c r="H9271" s="10"/>
    </row>
    <row r="9272" spans="2:8" x14ac:dyDescent="0.3">
      <c r="B9272" s="7"/>
      <c r="C9272" s="10"/>
      <c r="D9272" s="10"/>
      <c r="E9272" s="10"/>
      <c r="F9272" s="10"/>
      <c r="G9272" s="10"/>
      <c r="H9272" s="10"/>
    </row>
    <row r="9273" spans="2:8" x14ac:dyDescent="0.3">
      <c r="B9273" s="7"/>
      <c r="C9273" s="10"/>
      <c r="D9273" s="10"/>
      <c r="E9273" s="10"/>
      <c r="F9273" s="10"/>
      <c r="G9273" s="10"/>
      <c r="H9273" s="10"/>
    </row>
    <row r="9274" spans="2:8" x14ac:dyDescent="0.3">
      <c r="B9274" s="7"/>
      <c r="C9274" s="10"/>
      <c r="D9274" s="10"/>
      <c r="E9274" s="10"/>
      <c r="F9274" s="10"/>
      <c r="G9274" s="10"/>
      <c r="H9274" s="10"/>
    </row>
    <row r="9275" spans="2:8" x14ac:dyDescent="0.3">
      <c r="B9275" s="7"/>
      <c r="C9275" s="10"/>
      <c r="D9275" s="10"/>
      <c r="E9275" s="10"/>
      <c r="F9275" s="10"/>
      <c r="G9275" s="10"/>
      <c r="H9275" s="10"/>
    </row>
    <row r="9276" spans="2:8" x14ac:dyDescent="0.3">
      <c r="B9276" s="7"/>
      <c r="C9276" s="10"/>
      <c r="D9276" s="10"/>
      <c r="E9276" s="10"/>
      <c r="F9276" s="10"/>
      <c r="G9276" s="10"/>
      <c r="H9276" s="10"/>
    </row>
    <row r="9277" spans="2:8" x14ac:dyDescent="0.3">
      <c r="B9277" s="7"/>
      <c r="C9277" s="10"/>
      <c r="D9277" s="10"/>
      <c r="E9277" s="10"/>
      <c r="F9277" s="10"/>
      <c r="G9277" s="10"/>
      <c r="H9277" s="10"/>
    </row>
    <row r="9278" spans="2:8" x14ac:dyDescent="0.3">
      <c r="B9278" s="7"/>
      <c r="C9278" s="10"/>
      <c r="D9278" s="10"/>
      <c r="E9278" s="10"/>
      <c r="F9278" s="10"/>
      <c r="G9278" s="10"/>
      <c r="H9278" s="10"/>
    </row>
    <row r="9279" spans="2:8" x14ac:dyDescent="0.3">
      <c r="B9279" s="7"/>
      <c r="C9279" s="10"/>
      <c r="D9279" s="10"/>
      <c r="E9279" s="10"/>
      <c r="F9279" s="10"/>
      <c r="G9279" s="10"/>
      <c r="H9279" s="10"/>
    </row>
    <row r="9280" spans="2:8" x14ac:dyDescent="0.3">
      <c r="B9280" s="7"/>
      <c r="C9280" s="10"/>
      <c r="D9280" s="10"/>
      <c r="E9280" s="10"/>
      <c r="F9280" s="10"/>
      <c r="G9280" s="10"/>
      <c r="H9280" s="10"/>
    </row>
    <row r="9281" spans="2:8" x14ac:dyDescent="0.3">
      <c r="B9281" s="7"/>
      <c r="C9281" s="10"/>
      <c r="D9281" s="10"/>
      <c r="E9281" s="10"/>
      <c r="F9281" s="10"/>
      <c r="G9281" s="10"/>
      <c r="H9281" s="10"/>
    </row>
    <row r="9282" spans="2:8" x14ac:dyDescent="0.3">
      <c r="B9282" s="7"/>
      <c r="C9282" s="10"/>
      <c r="D9282" s="10"/>
      <c r="E9282" s="10"/>
      <c r="F9282" s="10"/>
      <c r="G9282" s="10"/>
      <c r="H9282" s="10"/>
    </row>
    <row r="9283" spans="2:8" x14ac:dyDescent="0.3">
      <c r="B9283" s="7"/>
      <c r="C9283" s="10"/>
      <c r="D9283" s="10"/>
      <c r="E9283" s="10"/>
      <c r="F9283" s="10"/>
      <c r="G9283" s="10"/>
      <c r="H9283" s="10"/>
    </row>
    <row r="9284" spans="2:8" x14ac:dyDescent="0.3">
      <c r="B9284" s="7"/>
      <c r="C9284" s="10"/>
      <c r="D9284" s="10"/>
      <c r="E9284" s="10"/>
      <c r="F9284" s="10"/>
      <c r="G9284" s="10"/>
      <c r="H9284" s="10"/>
    </row>
    <row r="9285" spans="2:8" x14ac:dyDescent="0.3">
      <c r="B9285" s="7"/>
      <c r="C9285" s="10"/>
      <c r="D9285" s="10"/>
      <c r="E9285" s="10"/>
      <c r="F9285" s="10"/>
      <c r="G9285" s="10"/>
      <c r="H9285" s="10"/>
    </row>
    <row r="9286" spans="2:8" x14ac:dyDescent="0.3">
      <c r="B9286" s="7"/>
      <c r="C9286" s="10"/>
      <c r="D9286" s="10"/>
      <c r="E9286" s="10"/>
      <c r="F9286" s="10"/>
      <c r="G9286" s="10"/>
      <c r="H9286" s="10"/>
    </row>
    <row r="9287" spans="2:8" x14ac:dyDescent="0.3">
      <c r="B9287" s="7"/>
      <c r="C9287" s="10"/>
      <c r="D9287" s="10"/>
      <c r="E9287" s="10"/>
      <c r="F9287" s="10"/>
      <c r="G9287" s="10"/>
      <c r="H9287" s="10"/>
    </row>
    <row r="9288" spans="2:8" x14ac:dyDescent="0.3">
      <c r="B9288" s="7"/>
      <c r="C9288" s="10"/>
      <c r="D9288" s="10"/>
      <c r="E9288" s="10"/>
      <c r="F9288" s="10"/>
      <c r="G9288" s="10"/>
      <c r="H9288" s="10"/>
    </row>
    <row r="9289" spans="2:8" x14ac:dyDescent="0.3">
      <c r="B9289" s="7"/>
      <c r="C9289" s="10"/>
      <c r="D9289" s="10"/>
      <c r="E9289" s="10"/>
      <c r="F9289" s="10"/>
      <c r="G9289" s="10"/>
      <c r="H9289" s="10"/>
    </row>
    <row r="9290" spans="2:8" x14ac:dyDescent="0.3">
      <c r="B9290" s="7"/>
      <c r="C9290" s="10"/>
      <c r="D9290" s="10"/>
      <c r="E9290" s="10"/>
      <c r="F9290" s="10"/>
      <c r="G9290" s="10"/>
      <c r="H9290" s="10"/>
    </row>
    <row r="9291" spans="2:8" x14ac:dyDescent="0.3">
      <c r="B9291" s="7"/>
      <c r="C9291" s="10"/>
      <c r="D9291" s="10"/>
      <c r="E9291" s="10"/>
      <c r="F9291" s="10"/>
      <c r="G9291" s="10"/>
      <c r="H9291" s="10"/>
    </row>
    <row r="9292" spans="2:8" x14ac:dyDescent="0.3">
      <c r="B9292" s="7"/>
      <c r="C9292" s="10"/>
      <c r="D9292" s="10"/>
      <c r="E9292" s="10"/>
      <c r="F9292" s="10"/>
      <c r="G9292" s="10"/>
      <c r="H9292" s="10"/>
    </row>
    <row r="9293" spans="2:8" x14ac:dyDescent="0.3">
      <c r="B9293" s="7"/>
      <c r="C9293" s="10"/>
      <c r="D9293" s="10"/>
      <c r="E9293" s="10"/>
      <c r="F9293" s="10"/>
      <c r="G9293" s="10"/>
      <c r="H9293" s="10"/>
    </row>
    <row r="9294" spans="2:8" x14ac:dyDescent="0.3">
      <c r="B9294" s="7"/>
      <c r="C9294" s="10"/>
      <c r="D9294" s="10"/>
      <c r="E9294" s="10"/>
      <c r="F9294" s="10"/>
      <c r="G9294" s="10"/>
      <c r="H9294" s="10"/>
    </row>
    <row r="9295" spans="2:8" x14ac:dyDescent="0.3">
      <c r="B9295" s="7"/>
      <c r="C9295" s="10"/>
      <c r="D9295" s="10"/>
      <c r="E9295" s="10"/>
      <c r="F9295" s="10"/>
      <c r="G9295" s="10"/>
      <c r="H9295" s="10"/>
    </row>
    <row r="9296" spans="2:8" x14ac:dyDescent="0.3">
      <c r="B9296" s="7"/>
      <c r="C9296" s="10"/>
      <c r="D9296" s="10"/>
      <c r="E9296" s="10"/>
      <c r="F9296" s="10"/>
      <c r="G9296" s="10"/>
      <c r="H9296" s="10"/>
    </row>
    <row r="9297" spans="2:8" x14ac:dyDescent="0.3">
      <c r="B9297" s="7"/>
      <c r="C9297" s="10"/>
      <c r="D9297" s="10"/>
      <c r="E9297" s="10"/>
      <c r="F9297" s="10"/>
      <c r="G9297" s="10"/>
      <c r="H9297" s="10"/>
    </row>
    <row r="9298" spans="2:8" x14ac:dyDescent="0.3">
      <c r="B9298" s="7"/>
      <c r="C9298" s="10"/>
      <c r="D9298" s="10"/>
      <c r="E9298" s="10"/>
      <c r="F9298" s="10"/>
      <c r="G9298" s="10"/>
      <c r="H9298" s="10"/>
    </row>
    <row r="9299" spans="2:8" x14ac:dyDescent="0.3">
      <c r="B9299" s="7"/>
      <c r="C9299" s="10"/>
      <c r="D9299" s="10"/>
      <c r="E9299" s="10"/>
      <c r="F9299" s="10"/>
      <c r="G9299" s="10"/>
      <c r="H9299" s="10"/>
    </row>
    <row r="9300" spans="2:8" x14ac:dyDescent="0.3">
      <c r="B9300" s="7"/>
      <c r="C9300" s="10"/>
      <c r="D9300" s="10"/>
      <c r="E9300" s="10"/>
      <c r="F9300" s="10"/>
      <c r="G9300" s="10"/>
      <c r="H9300" s="10"/>
    </row>
    <row r="9301" spans="2:8" x14ac:dyDescent="0.3">
      <c r="B9301" s="7"/>
      <c r="C9301" s="10"/>
      <c r="D9301" s="10"/>
      <c r="E9301" s="10"/>
      <c r="F9301" s="10"/>
      <c r="G9301" s="10"/>
      <c r="H9301" s="10"/>
    </row>
    <row r="9302" spans="2:8" x14ac:dyDescent="0.3">
      <c r="B9302" s="7"/>
      <c r="C9302" s="10"/>
      <c r="D9302" s="10"/>
      <c r="E9302" s="10"/>
      <c r="F9302" s="10"/>
      <c r="G9302" s="10"/>
      <c r="H9302" s="10"/>
    </row>
    <row r="9303" spans="2:8" x14ac:dyDescent="0.3">
      <c r="B9303" s="7"/>
      <c r="C9303" s="10"/>
      <c r="D9303" s="10"/>
      <c r="E9303" s="10"/>
      <c r="F9303" s="10"/>
      <c r="G9303" s="10"/>
      <c r="H9303" s="10"/>
    </row>
    <row r="9304" spans="2:8" x14ac:dyDescent="0.3">
      <c r="B9304" s="7"/>
      <c r="C9304" s="10"/>
      <c r="D9304" s="10"/>
      <c r="E9304" s="10"/>
      <c r="F9304" s="10"/>
      <c r="G9304" s="10"/>
      <c r="H9304" s="10"/>
    </row>
    <row r="9305" spans="2:8" x14ac:dyDescent="0.3">
      <c r="B9305" s="7"/>
      <c r="C9305" s="10"/>
      <c r="D9305" s="10"/>
      <c r="E9305" s="10"/>
      <c r="F9305" s="10"/>
      <c r="G9305" s="10"/>
      <c r="H9305" s="10"/>
    </row>
    <row r="9306" spans="2:8" x14ac:dyDescent="0.3">
      <c r="B9306" s="7"/>
      <c r="C9306" s="10"/>
      <c r="D9306" s="10"/>
      <c r="E9306" s="10"/>
      <c r="F9306" s="10"/>
      <c r="G9306" s="10"/>
      <c r="H9306" s="10"/>
    </row>
    <row r="9307" spans="2:8" x14ac:dyDescent="0.3">
      <c r="B9307" s="7"/>
      <c r="C9307" s="10"/>
      <c r="D9307" s="10"/>
      <c r="E9307" s="10"/>
      <c r="F9307" s="10"/>
      <c r="G9307" s="10"/>
      <c r="H9307" s="10"/>
    </row>
    <row r="9308" spans="2:8" x14ac:dyDescent="0.3">
      <c r="B9308" s="7"/>
      <c r="C9308" s="10"/>
      <c r="D9308" s="10"/>
      <c r="E9308" s="10"/>
      <c r="F9308" s="10"/>
      <c r="G9308" s="10"/>
      <c r="H9308" s="10"/>
    </row>
    <row r="9309" spans="2:8" x14ac:dyDescent="0.3">
      <c r="B9309" s="7"/>
      <c r="C9309" s="10"/>
      <c r="D9309" s="10"/>
      <c r="E9309" s="10"/>
      <c r="F9309" s="10"/>
      <c r="G9309" s="10"/>
      <c r="H9309" s="10"/>
    </row>
    <row r="9310" spans="2:8" x14ac:dyDescent="0.3">
      <c r="B9310" s="7"/>
      <c r="C9310" s="10"/>
      <c r="D9310" s="10"/>
      <c r="E9310" s="10"/>
      <c r="F9310" s="10"/>
      <c r="G9310" s="10"/>
      <c r="H9310" s="10"/>
    </row>
    <row r="9311" spans="2:8" x14ac:dyDescent="0.3">
      <c r="B9311" s="7"/>
      <c r="C9311" s="10"/>
      <c r="D9311" s="10"/>
      <c r="E9311" s="10"/>
      <c r="F9311" s="10"/>
      <c r="G9311" s="10"/>
      <c r="H9311" s="10"/>
    </row>
    <row r="9312" spans="2:8" x14ac:dyDescent="0.3">
      <c r="B9312" s="7"/>
      <c r="C9312" s="10"/>
      <c r="D9312" s="10"/>
      <c r="E9312" s="10"/>
      <c r="F9312" s="10"/>
      <c r="G9312" s="10"/>
      <c r="H9312" s="10"/>
    </row>
    <row r="9313" spans="2:8" x14ac:dyDescent="0.3">
      <c r="B9313" s="7"/>
      <c r="C9313" s="10"/>
      <c r="D9313" s="10"/>
      <c r="E9313" s="10"/>
      <c r="F9313" s="10"/>
      <c r="G9313" s="10"/>
      <c r="H9313" s="10"/>
    </row>
    <row r="9314" spans="2:8" x14ac:dyDescent="0.3">
      <c r="B9314" s="7"/>
      <c r="C9314" s="10"/>
      <c r="D9314" s="10"/>
      <c r="E9314" s="10"/>
      <c r="F9314" s="10"/>
      <c r="G9314" s="10"/>
      <c r="H9314" s="10"/>
    </row>
    <row r="9315" spans="2:8" x14ac:dyDescent="0.3">
      <c r="B9315" s="7"/>
      <c r="C9315" s="10"/>
      <c r="D9315" s="10"/>
      <c r="E9315" s="10"/>
      <c r="F9315" s="10"/>
      <c r="G9315" s="10"/>
      <c r="H9315" s="10"/>
    </row>
    <row r="9316" spans="2:8" x14ac:dyDescent="0.3">
      <c r="B9316" s="7"/>
      <c r="C9316" s="10"/>
      <c r="D9316" s="10"/>
      <c r="E9316" s="10"/>
      <c r="F9316" s="10"/>
      <c r="G9316" s="10"/>
      <c r="H9316" s="10"/>
    </row>
    <row r="9317" spans="2:8" x14ac:dyDescent="0.3">
      <c r="B9317" s="7"/>
      <c r="C9317" s="10"/>
      <c r="D9317" s="10"/>
      <c r="E9317" s="10"/>
      <c r="F9317" s="10"/>
      <c r="G9317" s="10"/>
      <c r="H9317" s="10"/>
    </row>
    <row r="9318" spans="2:8" x14ac:dyDescent="0.3">
      <c r="B9318" s="7"/>
      <c r="C9318" s="10"/>
      <c r="D9318" s="10"/>
      <c r="E9318" s="10"/>
      <c r="F9318" s="10"/>
      <c r="G9318" s="10"/>
      <c r="H9318" s="10"/>
    </row>
    <row r="9319" spans="2:8" x14ac:dyDescent="0.3">
      <c r="B9319" s="7"/>
      <c r="C9319" s="10"/>
      <c r="D9319" s="10"/>
      <c r="E9319" s="10"/>
      <c r="F9319" s="10"/>
      <c r="G9319" s="10"/>
      <c r="H9319" s="10"/>
    </row>
    <row r="9320" spans="2:8" x14ac:dyDescent="0.3">
      <c r="B9320" s="7"/>
      <c r="C9320" s="10"/>
      <c r="D9320" s="10"/>
      <c r="E9320" s="10"/>
      <c r="F9320" s="10"/>
      <c r="G9320" s="10"/>
      <c r="H9320" s="10"/>
    </row>
    <row r="9321" spans="2:8" x14ac:dyDescent="0.3">
      <c r="B9321" s="7"/>
      <c r="C9321" s="10"/>
      <c r="D9321" s="10"/>
      <c r="E9321" s="10"/>
      <c r="F9321" s="10"/>
      <c r="G9321" s="10"/>
      <c r="H9321" s="10"/>
    </row>
    <row r="9322" spans="2:8" x14ac:dyDescent="0.3">
      <c r="B9322" s="7"/>
      <c r="C9322" s="10"/>
      <c r="D9322" s="10"/>
      <c r="E9322" s="10"/>
      <c r="F9322" s="10"/>
      <c r="G9322" s="10"/>
      <c r="H9322" s="10"/>
    </row>
    <row r="9323" spans="2:8" x14ac:dyDescent="0.3">
      <c r="B9323" s="7"/>
      <c r="C9323" s="10"/>
      <c r="D9323" s="10"/>
      <c r="E9323" s="10"/>
      <c r="F9323" s="10"/>
      <c r="G9323" s="10"/>
      <c r="H9323" s="10"/>
    </row>
    <row r="9324" spans="2:8" x14ac:dyDescent="0.3">
      <c r="B9324" s="7"/>
      <c r="C9324" s="10"/>
      <c r="D9324" s="10"/>
      <c r="E9324" s="10"/>
      <c r="F9324" s="10"/>
      <c r="G9324" s="10"/>
      <c r="H9324" s="10"/>
    </row>
    <row r="9325" spans="2:8" x14ac:dyDescent="0.3">
      <c r="B9325" s="7"/>
      <c r="C9325" s="10"/>
      <c r="D9325" s="10"/>
      <c r="E9325" s="10"/>
      <c r="F9325" s="10"/>
      <c r="G9325" s="10"/>
      <c r="H9325" s="10"/>
    </row>
    <row r="9326" spans="2:8" x14ac:dyDescent="0.3">
      <c r="B9326" s="7"/>
      <c r="C9326" s="10"/>
      <c r="D9326" s="10"/>
      <c r="E9326" s="10"/>
      <c r="F9326" s="10"/>
      <c r="G9326" s="10"/>
      <c r="H9326" s="10"/>
    </row>
    <row r="9327" spans="2:8" x14ac:dyDescent="0.3">
      <c r="B9327" s="7"/>
      <c r="C9327" s="10"/>
      <c r="D9327" s="10"/>
      <c r="E9327" s="10"/>
      <c r="F9327" s="10"/>
      <c r="G9327" s="10"/>
      <c r="H9327" s="10"/>
    </row>
    <row r="9328" spans="2:8" x14ac:dyDescent="0.3">
      <c r="B9328" s="7"/>
      <c r="C9328" s="10"/>
      <c r="D9328" s="10"/>
      <c r="E9328" s="10"/>
      <c r="F9328" s="10"/>
      <c r="G9328" s="10"/>
      <c r="H9328" s="10"/>
    </row>
    <row r="9329" spans="2:8" x14ac:dyDescent="0.3">
      <c r="B9329" s="7"/>
      <c r="C9329" s="10"/>
      <c r="D9329" s="10"/>
      <c r="E9329" s="10"/>
      <c r="F9329" s="10"/>
      <c r="G9329" s="10"/>
      <c r="H9329" s="10"/>
    </row>
    <row r="9330" spans="2:8" x14ac:dyDescent="0.3">
      <c r="B9330" s="7"/>
      <c r="C9330" s="10"/>
      <c r="D9330" s="10"/>
      <c r="E9330" s="10"/>
      <c r="F9330" s="10"/>
      <c r="G9330" s="10"/>
      <c r="H9330" s="10"/>
    </row>
    <row r="9331" spans="2:8" x14ac:dyDescent="0.3">
      <c r="B9331" s="7"/>
      <c r="C9331" s="10"/>
      <c r="D9331" s="10"/>
      <c r="E9331" s="10"/>
      <c r="F9331" s="10"/>
      <c r="G9331" s="10"/>
      <c r="H9331" s="10"/>
    </row>
    <row r="9332" spans="2:8" x14ac:dyDescent="0.3">
      <c r="B9332" s="7"/>
      <c r="C9332" s="10"/>
      <c r="D9332" s="10"/>
      <c r="E9332" s="10"/>
      <c r="F9332" s="10"/>
      <c r="G9332" s="10"/>
      <c r="H9332" s="10"/>
    </row>
    <row r="9333" spans="2:8" x14ac:dyDescent="0.3">
      <c r="B9333" s="7"/>
      <c r="C9333" s="10"/>
      <c r="D9333" s="10"/>
      <c r="E9333" s="10"/>
      <c r="F9333" s="10"/>
      <c r="G9333" s="10"/>
      <c r="H9333" s="10"/>
    </row>
    <row r="9334" spans="2:8" x14ac:dyDescent="0.3">
      <c r="B9334" s="7"/>
      <c r="C9334" s="10"/>
      <c r="D9334" s="10"/>
      <c r="E9334" s="10"/>
      <c r="F9334" s="10"/>
      <c r="G9334" s="10"/>
      <c r="H9334" s="10"/>
    </row>
    <row r="9335" spans="2:8" x14ac:dyDescent="0.3">
      <c r="B9335" s="7"/>
      <c r="C9335" s="10"/>
      <c r="D9335" s="10"/>
      <c r="E9335" s="10"/>
      <c r="F9335" s="10"/>
      <c r="G9335" s="10"/>
      <c r="H9335" s="10"/>
    </row>
    <row r="9336" spans="2:8" x14ac:dyDescent="0.3">
      <c r="B9336" s="7"/>
      <c r="C9336" s="10"/>
      <c r="D9336" s="10"/>
      <c r="E9336" s="10"/>
      <c r="F9336" s="10"/>
      <c r="G9336" s="10"/>
      <c r="H9336" s="10"/>
    </row>
    <row r="9337" spans="2:8" x14ac:dyDescent="0.3">
      <c r="B9337" s="7"/>
      <c r="C9337" s="10"/>
      <c r="D9337" s="10"/>
      <c r="E9337" s="10"/>
      <c r="F9337" s="10"/>
      <c r="G9337" s="10"/>
      <c r="H9337" s="10"/>
    </row>
    <row r="9338" spans="2:8" x14ac:dyDescent="0.3">
      <c r="B9338" s="7"/>
      <c r="C9338" s="10"/>
      <c r="D9338" s="10"/>
      <c r="E9338" s="10"/>
      <c r="F9338" s="10"/>
      <c r="G9338" s="10"/>
      <c r="H9338" s="10"/>
    </row>
    <row r="9339" spans="2:8" x14ac:dyDescent="0.3">
      <c r="B9339" s="7"/>
      <c r="C9339" s="10"/>
      <c r="D9339" s="10"/>
      <c r="E9339" s="10"/>
      <c r="F9339" s="10"/>
      <c r="G9339" s="10"/>
      <c r="H9339" s="10"/>
    </row>
    <row r="9340" spans="2:8" x14ac:dyDescent="0.3">
      <c r="B9340" s="7"/>
      <c r="C9340" s="10"/>
      <c r="D9340" s="10"/>
      <c r="E9340" s="10"/>
      <c r="F9340" s="10"/>
      <c r="G9340" s="10"/>
      <c r="H9340" s="10"/>
    </row>
    <row r="9341" spans="2:8" x14ac:dyDescent="0.3">
      <c r="B9341" s="7"/>
      <c r="C9341" s="10"/>
      <c r="D9341" s="10"/>
      <c r="E9341" s="10"/>
      <c r="F9341" s="10"/>
      <c r="G9341" s="10"/>
      <c r="H9341" s="10"/>
    </row>
    <row r="9342" spans="2:8" x14ac:dyDescent="0.3">
      <c r="B9342" s="7"/>
      <c r="C9342" s="10"/>
      <c r="D9342" s="10"/>
      <c r="E9342" s="10"/>
      <c r="F9342" s="10"/>
      <c r="G9342" s="10"/>
      <c r="H9342" s="10"/>
    </row>
    <row r="9343" spans="2:8" x14ac:dyDescent="0.3">
      <c r="B9343" s="7"/>
      <c r="C9343" s="10"/>
      <c r="D9343" s="10"/>
      <c r="E9343" s="10"/>
      <c r="F9343" s="10"/>
      <c r="G9343" s="10"/>
      <c r="H9343" s="10"/>
    </row>
    <row r="9344" spans="2:8" x14ac:dyDescent="0.3">
      <c r="B9344" s="7"/>
      <c r="C9344" s="10"/>
      <c r="D9344" s="10"/>
      <c r="E9344" s="10"/>
      <c r="F9344" s="10"/>
      <c r="G9344" s="10"/>
      <c r="H9344" s="10"/>
    </row>
    <row r="9345" spans="2:8" x14ac:dyDescent="0.3">
      <c r="B9345" s="7"/>
      <c r="C9345" s="10"/>
      <c r="D9345" s="10"/>
      <c r="E9345" s="10"/>
      <c r="F9345" s="10"/>
      <c r="G9345" s="10"/>
      <c r="H9345" s="10"/>
    </row>
    <row r="9346" spans="2:8" x14ac:dyDescent="0.3">
      <c r="B9346" s="7"/>
      <c r="C9346" s="10"/>
      <c r="D9346" s="10"/>
      <c r="E9346" s="10"/>
      <c r="F9346" s="10"/>
      <c r="G9346" s="10"/>
      <c r="H9346" s="10"/>
    </row>
    <row r="9347" spans="2:8" x14ac:dyDescent="0.3">
      <c r="B9347" s="7"/>
      <c r="C9347" s="10"/>
      <c r="D9347" s="10"/>
      <c r="E9347" s="10"/>
      <c r="F9347" s="10"/>
      <c r="G9347" s="10"/>
      <c r="H9347" s="10"/>
    </row>
    <row r="9348" spans="2:8" x14ac:dyDescent="0.3">
      <c r="B9348" s="7"/>
      <c r="C9348" s="10"/>
      <c r="D9348" s="10"/>
      <c r="E9348" s="10"/>
      <c r="F9348" s="10"/>
      <c r="G9348" s="10"/>
      <c r="H9348" s="10"/>
    </row>
    <row r="9349" spans="2:8" x14ac:dyDescent="0.3">
      <c r="B9349" s="7"/>
      <c r="C9349" s="10"/>
      <c r="D9349" s="10"/>
      <c r="E9349" s="10"/>
      <c r="F9349" s="10"/>
      <c r="G9349" s="10"/>
      <c r="H9349" s="10"/>
    </row>
    <row r="9350" spans="2:8" x14ac:dyDescent="0.3">
      <c r="B9350" s="7"/>
      <c r="C9350" s="10"/>
      <c r="D9350" s="10"/>
      <c r="E9350" s="10"/>
      <c r="F9350" s="10"/>
      <c r="G9350" s="10"/>
      <c r="H9350" s="10"/>
    </row>
    <row r="9351" spans="2:8" x14ac:dyDescent="0.3">
      <c r="B9351" s="7"/>
      <c r="C9351" s="10"/>
      <c r="D9351" s="10"/>
      <c r="E9351" s="10"/>
      <c r="F9351" s="10"/>
      <c r="G9351" s="10"/>
      <c r="H9351" s="10"/>
    </row>
    <row r="9352" spans="2:8" x14ac:dyDescent="0.3">
      <c r="B9352" s="7"/>
      <c r="C9352" s="10"/>
      <c r="D9352" s="10"/>
      <c r="E9352" s="10"/>
      <c r="F9352" s="10"/>
      <c r="G9352" s="10"/>
      <c r="H9352" s="10"/>
    </row>
    <row r="9353" spans="2:8" x14ac:dyDescent="0.3">
      <c r="B9353" s="7"/>
      <c r="C9353" s="10"/>
      <c r="D9353" s="10"/>
      <c r="E9353" s="10"/>
      <c r="F9353" s="10"/>
      <c r="G9353" s="10"/>
      <c r="H9353" s="10"/>
    </row>
    <row r="9354" spans="2:8" x14ac:dyDescent="0.3">
      <c r="B9354" s="7"/>
      <c r="C9354" s="10"/>
      <c r="D9354" s="10"/>
      <c r="E9354" s="10"/>
      <c r="F9354" s="10"/>
      <c r="G9354" s="10"/>
      <c r="H9354" s="10"/>
    </row>
    <row r="9355" spans="2:8" x14ac:dyDescent="0.3">
      <c r="B9355" s="7"/>
      <c r="C9355" s="10"/>
      <c r="D9355" s="10"/>
      <c r="E9355" s="10"/>
      <c r="F9355" s="10"/>
      <c r="G9355" s="10"/>
      <c r="H9355" s="10"/>
    </row>
    <row r="9356" spans="2:8" x14ac:dyDescent="0.3">
      <c r="B9356" s="7"/>
      <c r="C9356" s="10"/>
      <c r="D9356" s="10"/>
      <c r="E9356" s="10"/>
      <c r="F9356" s="10"/>
      <c r="G9356" s="10"/>
      <c r="H9356" s="10"/>
    </row>
    <row r="9357" spans="2:8" x14ac:dyDescent="0.3">
      <c r="B9357" s="7"/>
      <c r="C9357" s="10"/>
      <c r="D9357" s="10"/>
      <c r="E9357" s="10"/>
      <c r="F9357" s="10"/>
      <c r="G9357" s="10"/>
      <c r="H9357" s="10"/>
    </row>
    <row r="9358" spans="2:8" x14ac:dyDescent="0.3">
      <c r="B9358" s="7"/>
      <c r="C9358" s="10"/>
      <c r="D9358" s="10"/>
      <c r="E9358" s="10"/>
      <c r="F9358" s="10"/>
      <c r="G9358" s="10"/>
      <c r="H9358" s="10"/>
    </row>
    <row r="9359" spans="2:8" x14ac:dyDescent="0.3">
      <c r="B9359" s="7"/>
      <c r="C9359" s="10"/>
      <c r="D9359" s="10"/>
      <c r="E9359" s="10"/>
      <c r="F9359" s="10"/>
      <c r="G9359" s="10"/>
      <c r="H9359" s="10"/>
    </row>
    <row r="9360" spans="2:8" x14ac:dyDescent="0.3">
      <c r="B9360" s="7"/>
      <c r="C9360" s="10"/>
      <c r="D9360" s="10"/>
      <c r="E9360" s="10"/>
      <c r="F9360" s="10"/>
      <c r="G9360" s="10"/>
      <c r="H9360" s="10"/>
    </row>
    <row r="9361" spans="2:8" x14ac:dyDescent="0.3">
      <c r="B9361" s="7"/>
      <c r="C9361" s="10"/>
      <c r="D9361" s="10"/>
      <c r="E9361" s="10"/>
      <c r="F9361" s="10"/>
      <c r="G9361" s="10"/>
      <c r="H9361" s="10"/>
    </row>
    <row r="9362" spans="2:8" x14ac:dyDescent="0.3">
      <c r="B9362" s="7"/>
      <c r="C9362" s="10"/>
      <c r="D9362" s="10"/>
      <c r="E9362" s="10"/>
      <c r="F9362" s="10"/>
      <c r="G9362" s="10"/>
      <c r="H9362" s="10"/>
    </row>
    <row r="9363" spans="2:8" x14ac:dyDescent="0.3">
      <c r="B9363" s="7"/>
      <c r="C9363" s="10"/>
      <c r="D9363" s="10"/>
      <c r="E9363" s="10"/>
      <c r="F9363" s="10"/>
      <c r="G9363" s="10"/>
      <c r="H9363" s="10"/>
    </row>
    <row r="9364" spans="2:8" x14ac:dyDescent="0.3">
      <c r="B9364" s="7"/>
      <c r="C9364" s="10"/>
      <c r="D9364" s="10"/>
      <c r="E9364" s="10"/>
      <c r="F9364" s="10"/>
      <c r="G9364" s="10"/>
      <c r="H9364" s="10"/>
    </row>
    <row r="9365" spans="2:8" x14ac:dyDescent="0.3">
      <c r="B9365" s="7"/>
      <c r="C9365" s="10"/>
      <c r="D9365" s="10"/>
      <c r="E9365" s="10"/>
      <c r="F9365" s="10"/>
      <c r="G9365" s="10"/>
      <c r="H9365" s="10"/>
    </row>
    <row r="9366" spans="2:8" x14ac:dyDescent="0.3">
      <c r="B9366" s="7"/>
      <c r="C9366" s="10"/>
      <c r="D9366" s="10"/>
      <c r="E9366" s="10"/>
      <c r="F9366" s="10"/>
      <c r="G9366" s="10"/>
      <c r="H9366" s="10"/>
    </row>
    <row r="9367" spans="2:8" x14ac:dyDescent="0.3">
      <c r="B9367" s="7"/>
      <c r="C9367" s="10"/>
      <c r="D9367" s="10"/>
      <c r="E9367" s="10"/>
      <c r="F9367" s="10"/>
      <c r="G9367" s="10"/>
      <c r="H9367" s="10"/>
    </row>
    <row r="9368" spans="2:8" x14ac:dyDescent="0.3">
      <c r="B9368" s="7"/>
      <c r="C9368" s="10"/>
      <c r="D9368" s="10"/>
      <c r="E9368" s="10"/>
      <c r="F9368" s="10"/>
      <c r="G9368" s="10"/>
      <c r="H9368" s="10"/>
    </row>
    <row r="9369" spans="2:8" x14ac:dyDescent="0.3">
      <c r="B9369" s="7"/>
      <c r="C9369" s="10"/>
      <c r="D9369" s="10"/>
      <c r="E9369" s="10"/>
      <c r="F9369" s="10"/>
      <c r="G9369" s="10"/>
      <c r="H9369" s="10"/>
    </row>
    <row r="9370" spans="2:8" x14ac:dyDescent="0.3">
      <c r="B9370" s="7"/>
      <c r="C9370" s="10"/>
      <c r="D9370" s="10"/>
      <c r="E9370" s="10"/>
      <c r="F9370" s="10"/>
      <c r="G9370" s="10"/>
      <c r="H9370" s="10"/>
    </row>
    <row r="9371" spans="2:8" x14ac:dyDescent="0.3">
      <c r="B9371" s="7"/>
      <c r="C9371" s="10"/>
      <c r="D9371" s="10"/>
      <c r="E9371" s="10"/>
      <c r="F9371" s="10"/>
      <c r="G9371" s="10"/>
      <c r="H9371" s="10"/>
    </row>
    <row r="9372" spans="2:8" x14ac:dyDescent="0.3">
      <c r="B9372" s="7"/>
      <c r="C9372" s="10"/>
      <c r="D9372" s="10"/>
      <c r="E9372" s="10"/>
      <c r="F9372" s="10"/>
      <c r="G9372" s="10"/>
      <c r="H9372" s="10"/>
    </row>
    <row r="9373" spans="2:8" x14ac:dyDescent="0.3">
      <c r="B9373" s="7"/>
      <c r="C9373" s="10"/>
      <c r="D9373" s="10"/>
      <c r="E9373" s="10"/>
      <c r="F9373" s="10"/>
      <c r="G9373" s="10"/>
      <c r="H9373" s="10"/>
    </row>
    <row r="9374" spans="2:8" x14ac:dyDescent="0.3">
      <c r="B9374" s="7"/>
      <c r="C9374" s="10"/>
      <c r="D9374" s="10"/>
      <c r="E9374" s="10"/>
      <c r="F9374" s="10"/>
      <c r="G9374" s="10"/>
      <c r="H9374" s="10"/>
    </row>
    <row r="9375" spans="2:8" x14ac:dyDescent="0.3">
      <c r="B9375" s="7"/>
      <c r="C9375" s="10"/>
      <c r="D9375" s="10"/>
      <c r="E9375" s="10"/>
      <c r="F9375" s="10"/>
      <c r="G9375" s="10"/>
      <c r="H9375" s="10"/>
    </row>
    <row r="9376" spans="2:8" x14ac:dyDescent="0.3">
      <c r="B9376" s="7"/>
      <c r="C9376" s="10"/>
      <c r="D9376" s="10"/>
      <c r="E9376" s="10"/>
      <c r="F9376" s="10"/>
      <c r="G9376" s="10"/>
      <c r="H9376" s="10"/>
    </row>
    <row r="9377" spans="2:8" x14ac:dyDescent="0.3">
      <c r="B9377" s="7"/>
      <c r="C9377" s="10"/>
      <c r="D9377" s="10"/>
      <c r="E9377" s="10"/>
      <c r="F9377" s="10"/>
      <c r="G9377" s="10"/>
      <c r="H9377" s="10"/>
    </row>
    <row r="9378" spans="2:8" x14ac:dyDescent="0.3">
      <c r="B9378" s="7"/>
      <c r="C9378" s="10"/>
      <c r="D9378" s="10"/>
      <c r="E9378" s="10"/>
      <c r="F9378" s="10"/>
      <c r="G9378" s="10"/>
      <c r="H9378" s="10"/>
    </row>
    <row r="9379" spans="2:8" x14ac:dyDescent="0.3">
      <c r="B9379" s="7"/>
      <c r="C9379" s="10"/>
      <c r="D9379" s="10"/>
      <c r="E9379" s="10"/>
      <c r="F9379" s="10"/>
      <c r="G9379" s="10"/>
      <c r="H9379" s="10"/>
    </row>
    <row r="9380" spans="2:8" x14ac:dyDescent="0.3">
      <c r="B9380" s="7"/>
      <c r="C9380" s="10"/>
      <c r="D9380" s="10"/>
      <c r="E9380" s="10"/>
      <c r="F9380" s="10"/>
      <c r="G9380" s="10"/>
      <c r="H9380" s="10"/>
    </row>
    <row r="9381" spans="2:8" x14ac:dyDescent="0.3">
      <c r="B9381" s="7"/>
      <c r="C9381" s="10"/>
      <c r="D9381" s="10"/>
      <c r="E9381" s="10"/>
      <c r="F9381" s="10"/>
      <c r="G9381" s="10"/>
      <c r="H9381" s="10"/>
    </row>
    <row r="9382" spans="2:8" x14ac:dyDescent="0.3">
      <c r="B9382" s="7"/>
      <c r="C9382" s="10"/>
      <c r="D9382" s="10"/>
      <c r="E9382" s="10"/>
      <c r="F9382" s="10"/>
      <c r="G9382" s="10"/>
      <c r="H9382" s="10"/>
    </row>
    <row r="9383" spans="2:8" x14ac:dyDescent="0.3">
      <c r="B9383" s="7"/>
      <c r="C9383" s="10"/>
      <c r="D9383" s="10"/>
      <c r="E9383" s="10"/>
      <c r="F9383" s="10"/>
      <c r="G9383" s="10"/>
      <c r="H9383" s="10"/>
    </row>
    <row r="9384" spans="2:8" x14ac:dyDescent="0.3">
      <c r="B9384" s="7"/>
      <c r="C9384" s="10"/>
      <c r="D9384" s="10"/>
      <c r="E9384" s="10"/>
      <c r="F9384" s="10"/>
      <c r="G9384" s="10"/>
      <c r="H9384" s="10"/>
    </row>
    <row r="9385" spans="2:8" x14ac:dyDescent="0.3">
      <c r="B9385" s="7"/>
      <c r="C9385" s="10"/>
      <c r="D9385" s="10"/>
      <c r="E9385" s="10"/>
      <c r="F9385" s="10"/>
      <c r="G9385" s="10"/>
      <c r="H9385" s="10"/>
    </row>
    <row r="9386" spans="2:8" x14ac:dyDescent="0.3">
      <c r="B9386" s="7"/>
      <c r="C9386" s="10"/>
      <c r="D9386" s="10"/>
      <c r="E9386" s="10"/>
      <c r="F9386" s="10"/>
      <c r="G9386" s="10"/>
      <c r="H9386" s="10"/>
    </row>
    <row r="9387" spans="2:8" x14ac:dyDescent="0.3">
      <c r="B9387" s="7"/>
      <c r="C9387" s="10"/>
      <c r="D9387" s="10"/>
      <c r="E9387" s="10"/>
      <c r="F9387" s="10"/>
      <c r="G9387" s="10"/>
      <c r="H9387" s="10"/>
    </row>
    <row r="9388" spans="2:8" x14ac:dyDescent="0.3">
      <c r="B9388" s="7"/>
      <c r="C9388" s="10"/>
      <c r="D9388" s="10"/>
      <c r="E9388" s="10"/>
      <c r="F9388" s="10"/>
      <c r="G9388" s="10"/>
      <c r="H9388" s="10"/>
    </row>
    <row r="9389" spans="2:8" x14ac:dyDescent="0.3">
      <c r="B9389" s="7"/>
      <c r="C9389" s="10"/>
      <c r="D9389" s="10"/>
      <c r="E9389" s="10"/>
      <c r="F9389" s="10"/>
      <c r="G9389" s="10"/>
      <c r="H9389" s="10"/>
    </row>
    <row r="9390" spans="2:8" x14ac:dyDescent="0.3">
      <c r="B9390" s="7"/>
      <c r="C9390" s="10"/>
      <c r="D9390" s="10"/>
      <c r="E9390" s="10"/>
      <c r="F9390" s="10"/>
      <c r="G9390" s="10"/>
      <c r="H9390" s="10"/>
    </row>
    <row r="9391" spans="2:8" x14ac:dyDescent="0.3">
      <c r="B9391" s="7"/>
      <c r="C9391" s="10"/>
      <c r="D9391" s="10"/>
      <c r="E9391" s="10"/>
      <c r="F9391" s="10"/>
      <c r="G9391" s="10"/>
      <c r="H9391" s="10"/>
    </row>
    <row r="9392" spans="2:8" x14ac:dyDescent="0.3">
      <c r="B9392" s="7"/>
      <c r="C9392" s="10"/>
      <c r="D9392" s="10"/>
      <c r="E9392" s="10"/>
      <c r="F9392" s="10"/>
      <c r="G9392" s="10"/>
      <c r="H9392" s="10"/>
    </row>
    <row r="9393" spans="2:8" x14ac:dyDescent="0.3">
      <c r="B9393" s="7"/>
      <c r="C9393" s="10"/>
      <c r="D9393" s="10"/>
      <c r="E9393" s="10"/>
      <c r="F9393" s="10"/>
      <c r="G9393" s="10"/>
      <c r="H9393" s="10"/>
    </row>
    <row r="9394" spans="2:8" x14ac:dyDescent="0.3">
      <c r="B9394" s="7"/>
      <c r="C9394" s="10"/>
      <c r="D9394" s="10"/>
      <c r="E9394" s="10"/>
      <c r="F9394" s="10"/>
      <c r="G9394" s="10"/>
      <c r="H9394" s="10"/>
    </row>
    <row r="9395" spans="2:8" x14ac:dyDescent="0.3">
      <c r="B9395" s="7"/>
      <c r="C9395" s="10"/>
      <c r="D9395" s="10"/>
      <c r="E9395" s="10"/>
      <c r="F9395" s="10"/>
      <c r="G9395" s="10"/>
      <c r="H9395" s="10"/>
    </row>
    <row r="9396" spans="2:8" x14ac:dyDescent="0.3">
      <c r="B9396" s="7"/>
      <c r="C9396" s="10"/>
      <c r="D9396" s="10"/>
      <c r="E9396" s="10"/>
      <c r="F9396" s="10"/>
      <c r="G9396" s="10"/>
      <c r="H9396" s="10"/>
    </row>
    <row r="9397" spans="2:8" x14ac:dyDescent="0.3">
      <c r="B9397" s="7"/>
      <c r="C9397" s="10"/>
      <c r="D9397" s="10"/>
      <c r="E9397" s="10"/>
      <c r="F9397" s="10"/>
      <c r="G9397" s="10"/>
      <c r="H9397" s="10"/>
    </row>
    <row r="9398" spans="2:8" x14ac:dyDescent="0.3">
      <c r="B9398" s="7"/>
      <c r="C9398" s="10"/>
      <c r="D9398" s="10"/>
      <c r="E9398" s="10"/>
      <c r="F9398" s="10"/>
      <c r="G9398" s="10"/>
      <c r="H9398" s="10"/>
    </row>
    <row r="9399" spans="2:8" x14ac:dyDescent="0.3">
      <c r="B9399" s="7"/>
      <c r="C9399" s="10"/>
      <c r="D9399" s="10"/>
      <c r="E9399" s="10"/>
      <c r="F9399" s="10"/>
      <c r="G9399" s="10"/>
      <c r="H9399" s="10"/>
    </row>
    <row r="9400" spans="2:8" x14ac:dyDescent="0.3">
      <c r="B9400" s="7"/>
      <c r="C9400" s="10"/>
      <c r="D9400" s="10"/>
      <c r="E9400" s="10"/>
      <c r="F9400" s="10"/>
      <c r="G9400" s="10"/>
      <c r="H9400" s="10"/>
    </row>
    <row r="9401" spans="2:8" x14ac:dyDescent="0.3">
      <c r="B9401" s="7"/>
      <c r="C9401" s="10"/>
      <c r="D9401" s="10"/>
      <c r="E9401" s="10"/>
      <c r="F9401" s="10"/>
      <c r="G9401" s="10"/>
      <c r="H9401" s="10"/>
    </row>
    <row r="9402" spans="2:8" x14ac:dyDescent="0.3">
      <c r="B9402" s="7"/>
      <c r="C9402" s="10"/>
      <c r="D9402" s="10"/>
      <c r="E9402" s="10"/>
      <c r="F9402" s="10"/>
      <c r="G9402" s="10"/>
      <c r="H9402" s="10"/>
    </row>
    <row r="9403" spans="2:8" x14ac:dyDescent="0.3">
      <c r="B9403" s="7"/>
      <c r="C9403" s="10"/>
      <c r="D9403" s="10"/>
      <c r="E9403" s="10"/>
      <c r="F9403" s="10"/>
      <c r="G9403" s="10"/>
      <c r="H9403" s="10"/>
    </row>
    <row r="9404" spans="2:8" x14ac:dyDescent="0.3">
      <c r="B9404" s="7"/>
      <c r="C9404" s="10"/>
      <c r="D9404" s="10"/>
      <c r="E9404" s="10"/>
      <c r="F9404" s="10"/>
      <c r="G9404" s="10"/>
      <c r="H9404" s="10"/>
    </row>
    <row r="9405" spans="2:8" x14ac:dyDescent="0.3">
      <c r="B9405" s="7"/>
      <c r="C9405" s="10"/>
      <c r="D9405" s="10"/>
      <c r="E9405" s="10"/>
      <c r="F9405" s="10"/>
      <c r="G9405" s="10"/>
      <c r="H9405" s="10"/>
    </row>
    <row r="9406" spans="2:8" x14ac:dyDescent="0.3">
      <c r="B9406" s="7"/>
      <c r="C9406" s="10"/>
      <c r="D9406" s="10"/>
      <c r="E9406" s="10"/>
      <c r="F9406" s="10"/>
      <c r="G9406" s="10"/>
      <c r="H9406" s="10"/>
    </row>
    <row r="9407" spans="2:8" x14ac:dyDescent="0.3">
      <c r="B9407" s="7"/>
      <c r="C9407" s="10"/>
      <c r="D9407" s="10"/>
      <c r="E9407" s="10"/>
      <c r="F9407" s="10"/>
      <c r="G9407" s="10"/>
      <c r="H9407" s="10"/>
    </row>
    <row r="9408" spans="2:8" x14ac:dyDescent="0.3">
      <c r="B9408" s="7"/>
      <c r="C9408" s="10"/>
      <c r="D9408" s="10"/>
      <c r="E9408" s="10"/>
      <c r="F9408" s="10"/>
      <c r="G9408" s="10"/>
      <c r="H9408" s="10"/>
    </row>
    <row r="9409" spans="2:8" x14ac:dyDescent="0.3">
      <c r="B9409" s="7"/>
      <c r="C9409" s="10"/>
      <c r="D9409" s="10"/>
      <c r="E9409" s="10"/>
      <c r="F9409" s="10"/>
      <c r="G9409" s="10"/>
      <c r="H9409" s="10"/>
    </row>
    <row r="9410" spans="2:8" x14ac:dyDescent="0.3">
      <c r="B9410" s="7"/>
      <c r="C9410" s="10"/>
      <c r="D9410" s="10"/>
      <c r="E9410" s="10"/>
      <c r="F9410" s="10"/>
      <c r="G9410" s="10"/>
      <c r="H9410" s="10"/>
    </row>
    <row r="9411" spans="2:8" x14ac:dyDescent="0.3">
      <c r="B9411" s="7"/>
      <c r="C9411" s="10"/>
      <c r="D9411" s="10"/>
      <c r="E9411" s="10"/>
      <c r="F9411" s="10"/>
      <c r="G9411" s="10"/>
      <c r="H9411" s="10"/>
    </row>
    <row r="9412" spans="2:8" x14ac:dyDescent="0.3">
      <c r="B9412" s="7"/>
      <c r="C9412" s="10"/>
      <c r="D9412" s="10"/>
      <c r="E9412" s="10"/>
      <c r="F9412" s="10"/>
      <c r="G9412" s="10"/>
      <c r="H9412" s="10"/>
    </row>
    <row r="9413" spans="2:8" x14ac:dyDescent="0.3">
      <c r="B9413" s="7"/>
      <c r="C9413" s="10"/>
      <c r="D9413" s="10"/>
      <c r="E9413" s="10"/>
      <c r="F9413" s="10"/>
      <c r="G9413" s="10"/>
      <c r="H9413" s="10"/>
    </row>
    <row r="9414" spans="2:8" x14ac:dyDescent="0.3">
      <c r="B9414" s="7"/>
      <c r="C9414" s="10"/>
      <c r="D9414" s="10"/>
      <c r="E9414" s="10"/>
      <c r="F9414" s="10"/>
      <c r="G9414" s="10"/>
      <c r="H9414" s="10"/>
    </row>
    <row r="9415" spans="2:8" x14ac:dyDescent="0.3">
      <c r="B9415" s="7"/>
      <c r="C9415" s="10"/>
      <c r="D9415" s="10"/>
      <c r="E9415" s="10"/>
      <c r="F9415" s="10"/>
      <c r="G9415" s="10"/>
      <c r="H9415" s="10"/>
    </row>
    <row r="9416" spans="2:8" x14ac:dyDescent="0.3">
      <c r="B9416" s="7"/>
      <c r="C9416" s="10"/>
      <c r="D9416" s="10"/>
      <c r="E9416" s="10"/>
      <c r="F9416" s="10"/>
      <c r="G9416" s="10"/>
      <c r="H9416" s="10"/>
    </row>
    <row r="9417" spans="2:8" x14ac:dyDescent="0.3">
      <c r="B9417" s="7"/>
      <c r="C9417" s="10"/>
      <c r="D9417" s="10"/>
      <c r="E9417" s="10"/>
      <c r="F9417" s="10"/>
      <c r="G9417" s="10"/>
      <c r="H9417" s="10"/>
    </row>
    <row r="9418" spans="2:8" x14ac:dyDescent="0.3">
      <c r="B9418" s="7"/>
      <c r="C9418" s="10"/>
      <c r="D9418" s="10"/>
      <c r="E9418" s="10"/>
      <c r="F9418" s="10"/>
      <c r="G9418" s="10"/>
      <c r="H9418" s="10"/>
    </row>
    <row r="9419" spans="2:8" x14ac:dyDescent="0.3">
      <c r="B9419" s="7"/>
      <c r="C9419" s="10"/>
      <c r="D9419" s="10"/>
      <c r="E9419" s="10"/>
      <c r="F9419" s="10"/>
      <c r="G9419" s="10"/>
      <c r="H9419" s="10"/>
    </row>
    <row r="9420" spans="2:8" x14ac:dyDescent="0.3">
      <c r="B9420" s="7"/>
      <c r="C9420" s="10"/>
      <c r="D9420" s="10"/>
      <c r="E9420" s="10"/>
      <c r="F9420" s="10"/>
      <c r="G9420" s="10"/>
      <c r="H9420" s="10"/>
    </row>
    <row r="9421" spans="2:8" x14ac:dyDescent="0.3">
      <c r="B9421" s="7"/>
      <c r="C9421" s="10"/>
      <c r="D9421" s="10"/>
      <c r="E9421" s="10"/>
      <c r="F9421" s="10"/>
      <c r="G9421" s="10"/>
      <c r="H9421" s="10"/>
    </row>
    <row r="9422" spans="2:8" x14ac:dyDescent="0.3">
      <c r="B9422" s="7"/>
      <c r="C9422" s="10"/>
      <c r="D9422" s="10"/>
      <c r="E9422" s="10"/>
      <c r="F9422" s="10"/>
      <c r="G9422" s="10"/>
      <c r="H9422" s="10"/>
    </row>
    <row r="9423" spans="2:8" x14ac:dyDescent="0.3">
      <c r="B9423" s="7"/>
      <c r="C9423" s="10"/>
      <c r="D9423" s="10"/>
      <c r="E9423" s="10"/>
      <c r="F9423" s="10"/>
      <c r="G9423" s="10"/>
      <c r="H9423" s="10"/>
    </row>
    <row r="9424" spans="2:8" x14ac:dyDescent="0.3">
      <c r="B9424" s="7"/>
      <c r="C9424" s="10"/>
      <c r="D9424" s="10"/>
      <c r="E9424" s="10"/>
      <c r="F9424" s="10"/>
      <c r="G9424" s="10"/>
      <c r="H9424" s="10"/>
    </row>
    <row r="9425" spans="2:8" x14ac:dyDescent="0.3">
      <c r="B9425" s="7"/>
      <c r="C9425" s="10"/>
      <c r="D9425" s="10"/>
      <c r="E9425" s="10"/>
      <c r="F9425" s="10"/>
      <c r="G9425" s="10"/>
      <c r="H9425" s="10"/>
    </row>
    <row r="9426" spans="2:8" x14ac:dyDescent="0.3">
      <c r="B9426" s="7"/>
      <c r="C9426" s="10"/>
      <c r="D9426" s="10"/>
      <c r="E9426" s="10"/>
      <c r="F9426" s="10"/>
      <c r="G9426" s="10"/>
      <c r="H9426" s="10"/>
    </row>
    <row r="9427" spans="2:8" x14ac:dyDescent="0.3">
      <c r="B9427" s="7"/>
      <c r="C9427" s="10"/>
      <c r="D9427" s="10"/>
      <c r="E9427" s="10"/>
      <c r="F9427" s="10"/>
      <c r="G9427" s="10"/>
      <c r="H9427" s="10"/>
    </row>
    <row r="9428" spans="2:8" x14ac:dyDescent="0.3">
      <c r="B9428" s="7"/>
      <c r="C9428" s="10"/>
      <c r="D9428" s="10"/>
      <c r="E9428" s="10"/>
      <c r="F9428" s="10"/>
      <c r="G9428" s="10"/>
      <c r="H9428" s="10"/>
    </row>
    <row r="9429" spans="2:8" x14ac:dyDescent="0.3">
      <c r="B9429" s="7"/>
      <c r="C9429" s="10"/>
      <c r="D9429" s="10"/>
      <c r="E9429" s="10"/>
      <c r="F9429" s="10"/>
      <c r="G9429" s="10"/>
      <c r="H9429" s="10"/>
    </row>
    <row r="9430" spans="2:8" x14ac:dyDescent="0.3">
      <c r="B9430" s="7"/>
      <c r="C9430" s="10"/>
      <c r="D9430" s="10"/>
      <c r="E9430" s="10"/>
      <c r="F9430" s="10"/>
      <c r="G9430" s="10"/>
      <c r="H9430" s="10"/>
    </row>
    <row r="9431" spans="2:8" x14ac:dyDescent="0.3">
      <c r="B9431" s="7"/>
      <c r="C9431" s="10"/>
      <c r="D9431" s="10"/>
      <c r="E9431" s="10"/>
      <c r="F9431" s="10"/>
      <c r="G9431" s="10"/>
      <c r="H9431" s="10"/>
    </row>
    <row r="9432" spans="2:8" x14ac:dyDescent="0.3">
      <c r="B9432" s="7"/>
      <c r="C9432" s="10"/>
      <c r="D9432" s="10"/>
      <c r="E9432" s="10"/>
      <c r="F9432" s="10"/>
      <c r="G9432" s="10"/>
      <c r="H9432" s="10"/>
    </row>
    <row r="9433" spans="2:8" x14ac:dyDescent="0.3">
      <c r="B9433" s="7"/>
      <c r="C9433" s="10"/>
      <c r="D9433" s="10"/>
      <c r="E9433" s="10"/>
      <c r="F9433" s="10"/>
      <c r="G9433" s="10"/>
      <c r="H9433" s="10"/>
    </row>
    <row r="9434" spans="2:8" x14ac:dyDescent="0.3">
      <c r="B9434" s="7"/>
      <c r="C9434" s="10"/>
      <c r="D9434" s="10"/>
      <c r="E9434" s="10"/>
      <c r="F9434" s="10"/>
      <c r="G9434" s="10"/>
      <c r="H9434" s="10"/>
    </row>
    <row r="9435" spans="2:8" x14ac:dyDescent="0.3">
      <c r="B9435" s="7"/>
      <c r="C9435" s="10"/>
      <c r="D9435" s="10"/>
      <c r="E9435" s="10"/>
      <c r="F9435" s="10"/>
      <c r="G9435" s="10"/>
      <c r="H9435" s="10"/>
    </row>
    <row r="9436" spans="2:8" x14ac:dyDescent="0.3">
      <c r="B9436" s="7"/>
      <c r="C9436" s="10"/>
      <c r="D9436" s="10"/>
      <c r="E9436" s="10"/>
      <c r="F9436" s="10"/>
      <c r="G9436" s="10"/>
      <c r="H9436" s="10"/>
    </row>
    <row r="9437" spans="2:8" x14ac:dyDescent="0.3">
      <c r="B9437" s="7"/>
      <c r="C9437" s="10"/>
      <c r="D9437" s="10"/>
      <c r="E9437" s="10"/>
      <c r="F9437" s="10"/>
      <c r="G9437" s="10"/>
      <c r="H9437" s="10"/>
    </row>
    <row r="9438" spans="2:8" x14ac:dyDescent="0.3">
      <c r="B9438" s="7"/>
      <c r="C9438" s="10"/>
      <c r="D9438" s="10"/>
      <c r="E9438" s="10"/>
      <c r="F9438" s="10"/>
      <c r="G9438" s="10"/>
      <c r="H9438" s="10"/>
    </row>
    <row r="9439" spans="2:8" x14ac:dyDescent="0.3">
      <c r="B9439" s="7"/>
      <c r="C9439" s="10"/>
      <c r="D9439" s="10"/>
      <c r="E9439" s="10"/>
      <c r="F9439" s="10"/>
      <c r="G9439" s="10"/>
      <c r="H9439" s="10"/>
    </row>
    <row r="9440" spans="2:8" x14ac:dyDescent="0.3">
      <c r="B9440" s="7"/>
      <c r="C9440" s="10"/>
      <c r="D9440" s="10"/>
      <c r="E9440" s="10"/>
      <c r="F9440" s="10"/>
      <c r="G9440" s="10"/>
      <c r="H9440" s="10"/>
    </row>
    <row r="9441" spans="2:8" x14ac:dyDescent="0.3">
      <c r="B9441" s="7"/>
      <c r="C9441" s="10"/>
      <c r="D9441" s="10"/>
      <c r="E9441" s="10"/>
      <c r="F9441" s="10"/>
      <c r="G9441" s="10"/>
      <c r="H9441" s="10"/>
    </row>
    <row r="9442" spans="2:8" x14ac:dyDescent="0.3">
      <c r="B9442" s="7"/>
      <c r="C9442" s="10"/>
      <c r="D9442" s="10"/>
      <c r="E9442" s="10"/>
      <c r="F9442" s="10"/>
      <c r="G9442" s="10"/>
      <c r="H9442" s="10"/>
    </row>
    <row r="9443" spans="2:8" x14ac:dyDescent="0.3">
      <c r="B9443" s="7"/>
      <c r="C9443" s="10"/>
      <c r="D9443" s="10"/>
      <c r="E9443" s="10"/>
      <c r="F9443" s="10"/>
      <c r="G9443" s="10"/>
      <c r="H9443" s="10"/>
    </row>
    <row r="9444" spans="2:8" x14ac:dyDescent="0.3">
      <c r="B9444" s="7"/>
      <c r="C9444" s="10"/>
      <c r="D9444" s="10"/>
      <c r="E9444" s="10"/>
      <c r="F9444" s="10"/>
      <c r="G9444" s="10"/>
      <c r="H9444" s="10"/>
    </row>
    <row r="9445" spans="2:8" x14ac:dyDescent="0.3">
      <c r="B9445" s="7"/>
      <c r="C9445" s="10"/>
      <c r="D9445" s="10"/>
      <c r="E9445" s="10"/>
      <c r="F9445" s="10"/>
      <c r="G9445" s="10"/>
      <c r="H9445" s="10"/>
    </row>
    <row r="9446" spans="2:8" x14ac:dyDescent="0.3">
      <c r="B9446" s="7"/>
      <c r="C9446" s="10"/>
      <c r="D9446" s="10"/>
      <c r="E9446" s="10"/>
      <c r="F9446" s="10"/>
      <c r="G9446" s="10"/>
      <c r="H9446" s="10"/>
    </row>
    <row r="9447" spans="2:8" x14ac:dyDescent="0.3">
      <c r="B9447" s="7"/>
      <c r="C9447" s="10"/>
      <c r="D9447" s="10"/>
      <c r="E9447" s="10"/>
      <c r="F9447" s="10"/>
      <c r="G9447" s="10"/>
      <c r="H9447" s="10"/>
    </row>
    <row r="9448" spans="2:8" x14ac:dyDescent="0.3">
      <c r="B9448" s="7"/>
      <c r="C9448" s="10"/>
      <c r="D9448" s="10"/>
      <c r="E9448" s="10"/>
      <c r="F9448" s="10"/>
      <c r="G9448" s="10"/>
      <c r="H9448" s="10"/>
    </row>
    <row r="9449" spans="2:8" x14ac:dyDescent="0.3">
      <c r="B9449" s="7"/>
      <c r="C9449" s="10"/>
      <c r="D9449" s="10"/>
      <c r="E9449" s="10"/>
      <c r="F9449" s="10"/>
      <c r="G9449" s="10"/>
      <c r="H9449" s="10"/>
    </row>
    <row r="9450" spans="2:8" x14ac:dyDescent="0.3">
      <c r="B9450" s="7"/>
      <c r="C9450" s="10"/>
      <c r="D9450" s="10"/>
      <c r="E9450" s="10"/>
      <c r="F9450" s="10"/>
      <c r="G9450" s="10"/>
      <c r="H9450" s="10"/>
    </row>
    <row r="9451" spans="2:8" x14ac:dyDescent="0.3">
      <c r="B9451" s="7"/>
      <c r="C9451" s="10"/>
      <c r="D9451" s="10"/>
      <c r="E9451" s="10"/>
      <c r="F9451" s="10"/>
      <c r="G9451" s="10"/>
      <c r="H9451" s="10"/>
    </row>
    <row r="9452" spans="2:8" x14ac:dyDescent="0.3">
      <c r="B9452" s="7"/>
      <c r="C9452" s="10"/>
      <c r="D9452" s="10"/>
      <c r="E9452" s="10"/>
      <c r="F9452" s="10"/>
      <c r="G9452" s="10"/>
      <c r="H9452" s="10"/>
    </row>
    <row r="9453" spans="2:8" x14ac:dyDescent="0.3">
      <c r="B9453" s="7"/>
      <c r="C9453" s="10"/>
      <c r="D9453" s="10"/>
      <c r="E9453" s="10"/>
      <c r="F9453" s="10"/>
      <c r="G9453" s="10"/>
      <c r="H9453" s="10"/>
    </row>
    <row r="9454" spans="2:8" x14ac:dyDescent="0.3">
      <c r="B9454" s="7"/>
      <c r="C9454" s="10"/>
      <c r="D9454" s="10"/>
      <c r="E9454" s="10"/>
      <c r="F9454" s="10"/>
      <c r="G9454" s="10"/>
      <c r="H9454" s="10"/>
    </row>
    <row r="9455" spans="2:8" x14ac:dyDescent="0.3">
      <c r="B9455" s="7"/>
      <c r="C9455" s="10"/>
      <c r="D9455" s="10"/>
      <c r="E9455" s="10"/>
      <c r="F9455" s="10"/>
      <c r="G9455" s="10"/>
      <c r="H9455" s="10"/>
    </row>
    <row r="9456" spans="2:8" x14ac:dyDescent="0.3">
      <c r="B9456" s="7"/>
      <c r="C9456" s="10"/>
      <c r="D9456" s="10"/>
      <c r="E9456" s="10"/>
      <c r="F9456" s="10"/>
      <c r="G9456" s="10"/>
      <c r="H9456" s="10"/>
    </row>
    <row r="9457" spans="2:8" x14ac:dyDescent="0.3">
      <c r="B9457" s="7"/>
      <c r="C9457" s="10"/>
      <c r="D9457" s="10"/>
      <c r="E9457" s="10"/>
      <c r="F9457" s="10"/>
      <c r="G9457" s="10"/>
      <c r="H9457" s="10"/>
    </row>
    <row r="9458" spans="2:8" x14ac:dyDescent="0.3">
      <c r="B9458" s="7"/>
      <c r="C9458" s="10"/>
      <c r="D9458" s="10"/>
      <c r="E9458" s="10"/>
      <c r="F9458" s="10"/>
      <c r="G9458" s="10"/>
      <c r="H9458" s="10"/>
    </row>
    <row r="9459" spans="2:8" x14ac:dyDescent="0.3">
      <c r="B9459" s="7"/>
      <c r="C9459" s="10"/>
      <c r="D9459" s="10"/>
      <c r="E9459" s="10"/>
      <c r="F9459" s="10"/>
      <c r="G9459" s="10"/>
      <c r="H9459" s="10"/>
    </row>
    <row r="9460" spans="2:8" x14ac:dyDescent="0.3">
      <c r="B9460" s="7"/>
      <c r="C9460" s="10"/>
      <c r="D9460" s="10"/>
      <c r="E9460" s="10"/>
      <c r="F9460" s="10"/>
      <c r="G9460" s="10"/>
      <c r="H9460" s="10"/>
    </row>
    <row r="9461" spans="2:8" x14ac:dyDescent="0.3">
      <c r="B9461" s="7"/>
      <c r="C9461" s="10"/>
      <c r="D9461" s="10"/>
      <c r="E9461" s="10"/>
      <c r="F9461" s="10"/>
      <c r="G9461" s="10"/>
      <c r="H9461" s="10"/>
    </row>
    <row r="9462" spans="2:8" x14ac:dyDescent="0.3">
      <c r="B9462" s="7"/>
      <c r="C9462" s="10"/>
      <c r="D9462" s="10"/>
      <c r="E9462" s="10"/>
      <c r="F9462" s="10"/>
      <c r="G9462" s="10"/>
      <c r="H9462" s="10"/>
    </row>
    <row r="9463" spans="2:8" x14ac:dyDescent="0.3">
      <c r="B9463" s="7"/>
      <c r="C9463" s="10"/>
      <c r="D9463" s="10"/>
      <c r="E9463" s="10"/>
      <c r="F9463" s="10"/>
      <c r="G9463" s="10"/>
      <c r="H9463" s="10"/>
    </row>
    <row r="9464" spans="2:8" x14ac:dyDescent="0.3">
      <c r="B9464" s="7"/>
      <c r="C9464" s="10"/>
      <c r="D9464" s="10"/>
      <c r="E9464" s="10"/>
      <c r="F9464" s="10"/>
      <c r="G9464" s="10"/>
      <c r="H9464" s="10"/>
    </row>
    <row r="9465" spans="2:8" x14ac:dyDescent="0.3">
      <c r="B9465" s="7"/>
      <c r="C9465" s="10"/>
      <c r="D9465" s="10"/>
      <c r="E9465" s="10"/>
      <c r="F9465" s="10"/>
      <c r="G9465" s="10"/>
      <c r="H9465" s="10"/>
    </row>
    <row r="9466" spans="2:8" x14ac:dyDescent="0.3">
      <c r="B9466" s="7"/>
      <c r="C9466" s="10"/>
      <c r="D9466" s="10"/>
      <c r="E9466" s="10"/>
      <c r="F9466" s="10"/>
      <c r="G9466" s="10"/>
      <c r="H9466" s="10"/>
    </row>
    <row r="9467" spans="2:8" x14ac:dyDescent="0.3">
      <c r="B9467" s="7"/>
      <c r="C9467" s="10"/>
      <c r="D9467" s="10"/>
      <c r="E9467" s="10"/>
      <c r="F9467" s="10"/>
      <c r="G9467" s="10"/>
      <c r="H9467" s="10"/>
    </row>
    <row r="9468" spans="2:8" x14ac:dyDescent="0.3">
      <c r="B9468" s="7"/>
      <c r="C9468" s="10"/>
      <c r="D9468" s="10"/>
      <c r="E9468" s="10"/>
      <c r="F9468" s="10"/>
      <c r="G9468" s="10"/>
      <c r="H9468" s="10"/>
    </row>
    <row r="9469" spans="2:8" x14ac:dyDescent="0.3">
      <c r="B9469" s="7"/>
      <c r="C9469" s="10"/>
      <c r="D9469" s="10"/>
      <c r="E9469" s="10"/>
      <c r="F9469" s="10"/>
      <c r="G9469" s="10"/>
      <c r="H9469" s="10"/>
    </row>
    <row r="9470" spans="2:8" x14ac:dyDescent="0.3">
      <c r="B9470" s="7"/>
      <c r="C9470" s="10"/>
      <c r="D9470" s="10"/>
      <c r="E9470" s="10"/>
      <c r="F9470" s="10"/>
      <c r="G9470" s="10"/>
      <c r="H9470" s="10"/>
    </row>
    <row r="9471" spans="2:8" x14ac:dyDescent="0.3">
      <c r="B9471" s="7"/>
      <c r="C9471" s="10"/>
      <c r="D9471" s="10"/>
      <c r="E9471" s="10"/>
      <c r="F9471" s="10"/>
      <c r="G9471" s="10"/>
      <c r="H9471" s="10"/>
    </row>
    <row r="9472" spans="2:8" x14ac:dyDescent="0.3">
      <c r="B9472" s="7"/>
      <c r="C9472" s="10"/>
      <c r="D9472" s="10"/>
      <c r="E9472" s="10"/>
      <c r="F9472" s="10"/>
      <c r="G9472" s="10"/>
      <c r="H9472" s="10"/>
    </row>
    <row r="9473" spans="2:8" x14ac:dyDescent="0.3">
      <c r="B9473" s="7"/>
      <c r="C9473" s="10"/>
      <c r="D9473" s="10"/>
      <c r="E9473" s="10"/>
      <c r="F9473" s="10"/>
      <c r="G9473" s="10"/>
      <c r="H9473" s="10"/>
    </row>
    <row r="9474" spans="2:8" x14ac:dyDescent="0.3">
      <c r="B9474" s="7"/>
      <c r="C9474" s="10"/>
      <c r="D9474" s="10"/>
      <c r="E9474" s="10"/>
      <c r="F9474" s="10"/>
      <c r="G9474" s="10"/>
      <c r="H9474" s="10"/>
    </row>
    <row r="9475" spans="2:8" x14ac:dyDescent="0.3">
      <c r="B9475" s="7"/>
      <c r="C9475" s="10"/>
      <c r="D9475" s="10"/>
      <c r="E9475" s="10"/>
      <c r="F9475" s="10"/>
      <c r="G9475" s="10"/>
      <c r="H9475" s="10"/>
    </row>
    <row r="9476" spans="2:8" x14ac:dyDescent="0.3">
      <c r="B9476" s="7"/>
      <c r="C9476" s="10"/>
      <c r="D9476" s="10"/>
      <c r="E9476" s="10"/>
      <c r="F9476" s="10"/>
      <c r="G9476" s="10"/>
      <c r="H9476" s="10"/>
    </row>
    <row r="9477" spans="2:8" x14ac:dyDescent="0.3">
      <c r="B9477" s="7"/>
      <c r="C9477" s="10"/>
      <c r="D9477" s="10"/>
      <c r="E9477" s="10"/>
      <c r="F9477" s="10"/>
      <c r="G9477" s="10"/>
      <c r="H9477" s="10"/>
    </row>
    <row r="9478" spans="2:8" x14ac:dyDescent="0.3">
      <c r="B9478" s="7"/>
      <c r="C9478" s="10"/>
      <c r="D9478" s="10"/>
      <c r="E9478" s="10"/>
      <c r="F9478" s="10"/>
      <c r="G9478" s="10"/>
      <c r="H9478" s="10"/>
    </row>
    <row r="9479" spans="2:8" x14ac:dyDescent="0.3">
      <c r="B9479" s="7"/>
      <c r="C9479" s="10"/>
      <c r="D9479" s="10"/>
      <c r="E9479" s="10"/>
      <c r="F9479" s="10"/>
      <c r="G9479" s="10"/>
      <c r="H9479" s="10"/>
    </row>
    <row r="9480" spans="2:8" x14ac:dyDescent="0.3">
      <c r="B9480" s="7"/>
      <c r="C9480" s="10"/>
      <c r="D9480" s="10"/>
      <c r="E9480" s="10"/>
      <c r="F9480" s="10"/>
      <c r="G9480" s="10"/>
      <c r="H9480" s="10"/>
    </row>
    <row r="9481" spans="2:8" x14ac:dyDescent="0.3">
      <c r="B9481" s="7"/>
      <c r="C9481" s="10"/>
      <c r="D9481" s="10"/>
      <c r="E9481" s="10"/>
      <c r="F9481" s="10"/>
      <c r="G9481" s="10"/>
      <c r="H9481" s="10"/>
    </row>
    <row r="9482" spans="2:8" x14ac:dyDescent="0.3">
      <c r="B9482" s="7"/>
      <c r="C9482" s="10"/>
      <c r="D9482" s="10"/>
      <c r="E9482" s="10"/>
      <c r="F9482" s="10"/>
      <c r="G9482" s="10"/>
      <c r="H9482" s="10"/>
    </row>
    <row r="9483" spans="2:8" x14ac:dyDescent="0.3">
      <c r="B9483" s="7"/>
      <c r="C9483" s="10"/>
      <c r="D9483" s="10"/>
      <c r="E9483" s="10"/>
      <c r="F9483" s="10"/>
      <c r="G9483" s="10"/>
      <c r="H9483" s="10"/>
    </row>
    <row r="9484" spans="2:8" x14ac:dyDescent="0.3">
      <c r="B9484" s="7"/>
      <c r="C9484" s="10"/>
      <c r="D9484" s="10"/>
      <c r="E9484" s="10"/>
      <c r="F9484" s="10"/>
      <c r="G9484" s="10"/>
      <c r="H9484" s="10"/>
    </row>
    <row r="9485" spans="2:8" x14ac:dyDescent="0.3">
      <c r="B9485" s="7"/>
      <c r="C9485" s="10"/>
      <c r="D9485" s="10"/>
      <c r="E9485" s="10"/>
      <c r="F9485" s="10"/>
      <c r="G9485" s="10"/>
      <c r="H9485" s="10"/>
    </row>
    <row r="9486" spans="2:8" x14ac:dyDescent="0.3">
      <c r="B9486" s="7"/>
      <c r="C9486" s="10"/>
      <c r="D9486" s="10"/>
      <c r="E9486" s="10"/>
      <c r="F9486" s="10"/>
      <c r="G9486" s="10"/>
      <c r="H9486" s="10"/>
    </row>
    <row r="9487" spans="2:8" x14ac:dyDescent="0.3">
      <c r="B9487" s="7"/>
      <c r="C9487" s="10"/>
      <c r="D9487" s="10"/>
      <c r="E9487" s="10"/>
      <c r="F9487" s="10"/>
      <c r="G9487" s="10"/>
      <c r="H9487" s="10"/>
    </row>
    <row r="9488" spans="2:8" x14ac:dyDescent="0.3">
      <c r="B9488" s="7"/>
      <c r="C9488" s="10"/>
      <c r="D9488" s="10"/>
      <c r="E9488" s="10"/>
      <c r="F9488" s="10"/>
      <c r="G9488" s="10"/>
      <c r="H9488" s="10"/>
    </row>
    <row r="9489" spans="2:8" x14ac:dyDescent="0.3">
      <c r="B9489" s="7"/>
      <c r="C9489" s="10"/>
      <c r="D9489" s="10"/>
      <c r="E9489" s="10"/>
      <c r="F9489" s="10"/>
      <c r="G9489" s="10"/>
      <c r="H9489" s="10"/>
    </row>
    <row r="9490" spans="2:8" x14ac:dyDescent="0.3">
      <c r="B9490" s="7"/>
      <c r="C9490" s="10"/>
      <c r="D9490" s="10"/>
      <c r="E9490" s="10"/>
      <c r="F9490" s="10"/>
      <c r="G9490" s="10"/>
      <c r="H9490" s="10"/>
    </row>
    <row r="9491" spans="2:8" x14ac:dyDescent="0.3">
      <c r="B9491" s="7"/>
      <c r="C9491" s="10"/>
      <c r="D9491" s="10"/>
      <c r="E9491" s="10"/>
      <c r="F9491" s="10"/>
      <c r="G9491" s="10"/>
      <c r="H9491" s="10"/>
    </row>
    <row r="9492" spans="2:8" x14ac:dyDescent="0.3">
      <c r="B9492" s="7"/>
      <c r="C9492" s="10"/>
      <c r="D9492" s="10"/>
      <c r="E9492" s="10"/>
      <c r="F9492" s="10"/>
      <c r="G9492" s="10"/>
      <c r="H9492" s="10"/>
    </row>
    <row r="9493" spans="2:8" x14ac:dyDescent="0.3">
      <c r="B9493" s="7"/>
      <c r="C9493" s="10"/>
      <c r="D9493" s="10"/>
      <c r="E9493" s="10"/>
      <c r="F9493" s="10"/>
      <c r="G9493" s="10"/>
      <c r="H9493" s="10"/>
    </row>
    <row r="9494" spans="2:8" x14ac:dyDescent="0.3">
      <c r="B9494" s="7"/>
      <c r="C9494" s="10"/>
      <c r="D9494" s="10"/>
      <c r="E9494" s="10"/>
      <c r="F9494" s="10"/>
      <c r="G9494" s="10"/>
      <c r="H9494" s="10"/>
    </row>
    <row r="9495" spans="2:8" x14ac:dyDescent="0.3">
      <c r="B9495" s="7"/>
      <c r="C9495" s="10"/>
      <c r="D9495" s="10"/>
      <c r="E9495" s="10"/>
      <c r="F9495" s="10"/>
      <c r="G9495" s="10"/>
      <c r="H9495" s="10"/>
    </row>
    <row r="9496" spans="2:8" x14ac:dyDescent="0.3">
      <c r="B9496" s="7"/>
      <c r="C9496" s="10"/>
      <c r="D9496" s="10"/>
      <c r="E9496" s="10"/>
      <c r="F9496" s="10"/>
      <c r="G9496" s="10"/>
      <c r="H9496" s="10"/>
    </row>
    <row r="9497" spans="2:8" x14ac:dyDescent="0.3">
      <c r="B9497" s="7"/>
      <c r="C9497" s="10"/>
      <c r="D9497" s="10"/>
      <c r="E9497" s="10"/>
      <c r="F9497" s="10"/>
      <c r="G9497" s="10"/>
      <c r="H9497" s="10"/>
    </row>
    <row r="9498" spans="2:8" x14ac:dyDescent="0.3">
      <c r="B9498" s="7"/>
      <c r="C9498" s="10"/>
      <c r="D9498" s="10"/>
      <c r="E9498" s="10"/>
      <c r="F9498" s="10"/>
      <c r="G9498" s="10"/>
      <c r="H9498" s="10"/>
    </row>
    <row r="9499" spans="2:8" x14ac:dyDescent="0.3">
      <c r="B9499" s="7"/>
      <c r="C9499" s="10"/>
      <c r="D9499" s="10"/>
      <c r="E9499" s="10"/>
      <c r="F9499" s="10"/>
      <c r="G9499" s="10"/>
      <c r="H9499" s="10"/>
    </row>
    <row r="9500" spans="2:8" x14ac:dyDescent="0.3">
      <c r="B9500" s="7"/>
      <c r="C9500" s="10"/>
      <c r="D9500" s="10"/>
      <c r="E9500" s="10"/>
      <c r="F9500" s="10"/>
      <c r="G9500" s="10"/>
      <c r="H9500" s="10"/>
    </row>
    <row r="9501" spans="2:8" x14ac:dyDescent="0.3">
      <c r="B9501" s="7"/>
      <c r="C9501" s="10"/>
      <c r="D9501" s="10"/>
      <c r="E9501" s="10"/>
      <c r="F9501" s="10"/>
      <c r="G9501" s="10"/>
      <c r="H9501" s="10"/>
    </row>
    <row r="9502" spans="2:8" x14ac:dyDescent="0.3">
      <c r="B9502" s="7"/>
      <c r="C9502" s="10"/>
      <c r="D9502" s="10"/>
      <c r="E9502" s="10"/>
      <c r="F9502" s="10"/>
      <c r="G9502" s="10"/>
      <c r="H9502" s="10"/>
    </row>
    <row r="9503" spans="2:8" x14ac:dyDescent="0.3">
      <c r="B9503" s="7"/>
      <c r="C9503" s="10"/>
      <c r="D9503" s="10"/>
      <c r="E9503" s="10"/>
      <c r="F9503" s="10"/>
      <c r="G9503" s="10"/>
      <c r="H9503" s="10"/>
    </row>
    <row r="9504" spans="2:8" x14ac:dyDescent="0.3">
      <c r="B9504" s="7"/>
      <c r="C9504" s="10"/>
      <c r="D9504" s="10"/>
      <c r="E9504" s="10"/>
      <c r="F9504" s="10"/>
      <c r="G9504" s="10"/>
      <c r="H9504" s="10"/>
    </row>
    <row r="9505" spans="2:8" x14ac:dyDescent="0.3">
      <c r="B9505" s="7"/>
      <c r="C9505" s="10"/>
      <c r="D9505" s="10"/>
      <c r="E9505" s="10"/>
      <c r="F9505" s="10"/>
      <c r="G9505" s="10"/>
      <c r="H9505" s="10"/>
    </row>
    <row r="9506" spans="2:8" x14ac:dyDescent="0.3">
      <c r="B9506" s="7"/>
      <c r="C9506" s="10"/>
      <c r="D9506" s="10"/>
      <c r="E9506" s="10"/>
      <c r="F9506" s="10"/>
      <c r="G9506" s="10"/>
      <c r="H9506" s="10"/>
    </row>
    <row r="9507" spans="2:8" x14ac:dyDescent="0.3">
      <c r="B9507" s="7"/>
      <c r="C9507" s="10"/>
      <c r="D9507" s="10"/>
      <c r="E9507" s="10"/>
      <c r="F9507" s="10"/>
      <c r="G9507" s="10"/>
      <c r="H9507" s="10"/>
    </row>
    <row r="9508" spans="2:8" x14ac:dyDescent="0.3">
      <c r="B9508" s="7"/>
      <c r="C9508" s="10"/>
      <c r="D9508" s="10"/>
      <c r="E9508" s="10"/>
      <c r="F9508" s="10"/>
      <c r="G9508" s="10"/>
      <c r="H9508" s="10"/>
    </row>
    <row r="9509" spans="2:8" x14ac:dyDescent="0.3">
      <c r="B9509" s="7"/>
      <c r="C9509" s="10"/>
      <c r="D9509" s="10"/>
      <c r="E9509" s="10"/>
      <c r="F9509" s="10"/>
      <c r="G9509" s="10"/>
      <c r="H9509" s="10"/>
    </row>
    <row r="9510" spans="2:8" x14ac:dyDescent="0.3">
      <c r="B9510" s="7"/>
      <c r="C9510" s="10"/>
      <c r="D9510" s="10"/>
      <c r="E9510" s="10"/>
      <c r="F9510" s="10"/>
      <c r="G9510" s="10"/>
      <c r="H9510" s="10"/>
    </row>
    <row r="9511" spans="2:8" x14ac:dyDescent="0.3">
      <c r="B9511" s="7"/>
      <c r="C9511" s="10"/>
      <c r="D9511" s="10"/>
      <c r="E9511" s="10"/>
      <c r="F9511" s="10"/>
      <c r="G9511" s="10"/>
      <c r="H9511" s="10"/>
    </row>
    <row r="9512" spans="2:8" x14ac:dyDescent="0.3">
      <c r="B9512" s="7"/>
      <c r="C9512" s="10"/>
      <c r="D9512" s="10"/>
      <c r="E9512" s="10"/>
      <c r="F9512" s="10"/>
      <c r="G9512" s="10"/>
      <c r="H9512" s="10"/>
    </row>
    <row r="9513" spans="2:8" x14ac:dyDescent="0.3">
      <c r="B9513" s="7"/>
      <c r="C9513" s="10"/>
      <c r="D9513" s="10"/>
      <c r="E9513" s="10"/>
      <c r="F9513" s="10"/>
      <c r="G9513" s="10"/>
      <c r="H9513" s="10"/>
    </row>
    <row r="9514" spans="2:8" x14ac:dyDescent="0.3">
      <c r="B9514" s="7"/>
      <c r="C9514" s="10"/>
      <c r="D9514" s="10"/>
      <c r="E9514" s="10"/>
      <c r="F9514" s="10"/>
      <c r="G9514" s="10"/>
      <c r="H9514" s="10"/>
    </row>
    <row r="9515" spans="2:8" x14ac:dyDescent="0.3">
      <c r="B9515" s="7"/>
      <c r="C9515" s="10"/>
      <c r="D9515" s="10"/>
      <c r="E9515" s="10"/>
      <c r="F9515" s="10"/>
      <c r="G9515" s="10"/>
      <c r="H9515" s="10"/>
    </row>
    <row r="9516" spans="2:8" x14ac:dyDescent="0.3">
      <c r="B9516" s="7"/>
      <c r="C9516" s="10"/>
      <c r="D9516" s="10"/>
      <c r="E9516" s="10"/>
      <c r="F9516" s="10"/>
      <c r="G9516" s="10"/>
      <c r="H9516" s="10"/>
    </row>
    <row r="9517" spans="2:8" x14ac:dyDescent="0.3">
      <c r="B9517" s="7"/>
      <c r="C9517" s="10"/>
      <c r="D9517" s="10"/>
      <c r="E9517" s="10"/>
      <c r="F9517" s="10"/>
      <c r="G9517" s="10"/>
      <c r="H9517" s="10"/>
    </row>
    <row r="9518" spans="2:8" x14ac:dyDescent="0.3">
      <c r="B9518" s="7"/>
      <c r="C9518" s="10"/>
      <c r="D9518" s="10"/>
      <c r="E9518" s="10"/>
      <c r="F9518" s="10"/>
      <c r="G9518" s="10"/>
      <c r="H9518" s="10"/>
    </row>
    <row r="9519" spans="2:8" x14ac:dyDescent="0.3">
      <c r="B9519" s="7"/>
      <c r="C9519" s="10"/>
      <c r="D9519" s="10"/>
      <c r="E9519" s="10"/>
      <c r="F9519" s="10"/>
      <c r="G9519" s="10"/>
      <c r="H9519" s="10"/>
    </row>
    <row r="9520" spans="2:8" x14ac:dyDescent="0.3">
      <c r="B9520" s="7"/>
      <c r="C9520" s="10"/>
      <c r="D9520" s="10"/>
      <c r="E9520" s="10"/>
      <c r="F9520" s="10"/>
      <c r="G9520" s="10"/>
      <c r="H9520" s="10"/>
    </row>
    <row r="9521" spans="2:8" x14ac:dyDescent="0.3">
      <c r="B9521" s="7"/>
      <c r="C9521" s="10"/>
      <c r="D9521" s="10"/>
      <c r="E9521" s="10"/>
      <c r="F9521" s="10"/>
      <c r="G9521" s="10"/>
      <c r="H9521" s="10"/>
    </row>
    <row r="9522" spans="2:8" x14ac:dyDescent="0.3">
      <c r="B9522" s="7"/>
      <c r="C9522" s="10"/>
      <c r="D9522" s="10"/>
      <c r="E9522" s="10"/>
      <c r="F9522" s="10"/>
      <c r="G9522" s="10"/>
      <c r="H9522" s="10"/>
    </row>
    <row r="9523" spans="2:8" x14ac:dyDescent="0.3">
      <c r="B9523" s="7"/>
      <c r="C9523" s="10"/>
      <c r="D9523" s="10"/>
      <c r="E9523" s="10"/>
      <c r="F9523" s="10"/>
      <c r="G9523" s="10"/>
      <c r="H9523" s="10"/>
    </row>
    <row r="9524" spans="2:8" x14ac:dyDescent="0.3">
      <c r="B9524" s="7"/>
      <c r="C9524" s="10"/>
      <c r="D9524" s="10"/>
      <c r="E9524" s="10"/>
      <c r="F9524" s="10"/>
      <c r="G9524" s="10"/>
      <c r="H9524" s="10"/>
    </row>
    <row r="9525" spans="2:8" x14ac:dyDescent="0.3">
      <c r="B9525" s="7"/>
      <c r="C9525" s="10"/>
      <c r="D9525" s="10"/>
      <c r="E9525" s="10"/>
      <c r="F9525" s="10"/>
      <c r="G9525" s="10"/>
      <c r="H9525" s="10"/>
    </row>
    <row r="9526" spans="2:8" x14ac:dyDescent="0.3">
      <c r="B9526" s="7"/>
      <c r="C9526" s="10"/>
      <c r="D9526" s="10"/>
      <c r="E9526" s="10"/>
      <c r="F9526" s="10"/>
      <c r="G9526" s="10"/>
      <c r="H9526" s="10"/>
    </row>
    <row r="9527" spans="2:8" x14ac:dyDescent="0.3">
      <c r="B9527" s="7"/>
      <c r="C9527" s="10"/>
      <c r="D9527" s="10"/>
      <c r="E9527" s="10"/>
      <c r="F9527" s="10"/>
      <c r="G9527" s="10"/>
      <c r="H9527" s="10"/>
    </row>
    <row r="9528" spans="2:8" x14ac:dyDescent="0.3">
      <c r="B9528" s="7"/>
      <c r="C9528" s="10"/>
      <c r="D9528" s="10"/>
      <c r="E9528" s="10"/>
      <c r="F9528" s="10"/>
      <c r="G9528" s="10"/>
      <c r="H9528" s="10"/>
    </row>
    <row r="9529" spans="2:8" x14ac:dyDescent="0.3">
      <c r="B9529" s="7"/>
      <c r="C9529" s="10"/>
      <c r="D9529" s="10"/>
      <c r="E9529" s="10"/>
      <c r="F9529" s="10"/>
      <c r="G9529" s="10"/>
      <c r="H9529" s="10"/>
    </row>
    <row r="9530" spans="2:8" x14ac:dyDescent="0.3">
      <c r="B9530" s="7"/>
      <c r="C9530" s="10"/>
      <c r="D9530" s="10"/>
      <c r="E9530" s="10"/>
      <c r="F9530" s="10"/>
      <c r="G9530" s="10"/>
      <c r="H9530" s="10"/>
    </row>
    <row r="9531" spans="2:8" x14ac:dyDescent="0.3">
      <c r="B9531" s="7"/>
      <c r="C9531" s="10"/>
      <c r="D9531" s="10"/>
      <c r="E9531" s="10"/>
      <c r="F9531" s="10"/>
      <c r="G9531" s="10"/>
      <c r="H9531" s="10"/>
    </row>
    <row r="9532" spans="2:8" x14ac:dyDescent="0.3">
      <c r="B9532" s="7"/>
      <c r="C9532" s="10"/>
      <c r="D9532" s="10"/>
      <c r="E9532" s="10"/>
      <c r="F9532" s="10"/>
      <c r="G9532" s="10"/>
      <c r="H9532" s="10"/>
    </row>
    <row r="9533" spans="2:8" x14ac:dyDescent="0.3">
      <c r="B9533" s="7"/>
      <c r="C9533" s="10"/>
      <c r="D9533" s="10"/>
      <c r="E9533" s="10"/>
      <c r="F9533" s="10"/>
      <c r="G9533" s="10"/>
      <c r="H9533" s="10"/>
    </row>
    <row r="9534" spans="2:8" x14ac:dyDescent="0.3">
      <c r="B9534" s="7"/>
      <c r="C9534" s="10"/>
      <c r="D9534" s="10"/>
      <c r="E9534" s="10"/>
      <c r="F9534" s="10"/>
      <c r="G9534" s="10"/>
      <c r="H9534" s="10"/>
    </row>
    <row r="9535" spans="2:8" x14ac:dyDescent="0.3">
      <c r="B9535" s="7"/>
      <c r="C9535" s="10"/>
      <c r="D9535" s="10"/>
      <c r="E9535" s="10"/>
      <c r="F9535" s="10"/>
      <c r="G9535" s="10"/>
      <c r="H9535" s="10"/>
    </row>
    <row r="9536" spans="2:8" x14ac:dyDescent="0.3">
      <c r="B9536" s="7"/>
      <c r="C9536" s="10"/>
      <c r="D9536" s="10"/>
      <c r="E9536" s="10"/>
      <c r="F9536" s="10"/>
      <c r="G9536" s="10"/>
      <c r="H9536" s="10"/>
    </row>
    <row r="9537" spans="2:8" x14ac:dyDescent="0.3">
      <c r="B9537" s="7"/>
      <c r="C9537" s="10"/>
      <c r="D9537" s="10"/>
      <c r="E9537" s="10"/>
      <c r="F9537" s="10"/>
      <c r="G9537" s="10"/>
      <c r="H9537" s="10"/>
    </row>
    <row r="9538" spans="2:8" x14ac:dyDescent="0.3">
      <c r="B9538" s="7"/>
      <c r="C9538" s="10"/>
      <c r="D9538" s="10"/>
      <c r="E9538" s="10"/>
      <c r="F9538" s="10"/>
      <c r="G9538" s="10"/>
      <c r="H9538" s="10"/>
    </row>
    <row r="9539" spans="2:8" x14ac:dyDescent="0.3">
      <c r="B9539" s="7"/>
      <c r="C9539" s="10"/>
      <c r="D9539" s="10"/>
      <c r="E9539" s="10"/>
      <c r="F9539" s="10"/>
      <c r="G9539" s="10"/>
      <c r="H9539" s="10"/>
    </row>
    <row r="9540" spans="2:8" x14ac:dyDescent="0.3">
      <c r="B9540" s="7"/>
      <c r="C9540" s="10"/>
      <c r="D9540" s="10"/>
      <c r="E9540" s="10"/>
      <c r="F9540" s="10"/>
      <c r="G9540" s="10"/>
      <c r="H9540" s="10"/>
    </row>
    <row r="9541" spans="2:8" x14ac:dyDescent="0.3">
      <c r="B9541" s="7"/>
      <c r="C9541" s="10"/>
      <c r="D9541" s="10"/>
      <c r="E9541" s="10"/>
      <c r="F9541" s="10"/>
      <c r="G9541" s="10"/>
      <c r="H9541" s="10"/>
    </row>
    <row r="9542" spans="2:8" x14ac:dyDescent="0.3">
      <c r="B9542" s="7"/>
      <c r="C9542" s="10"/>
      <c r="D9542" s="10"/>
      <c r="E9542" s="10"/>
      <c r="F9542" s="10"/>
      <c r="G9542" s="10"/>
      <c r="H9542" s="10"/>
    </row>
    <row r="9543" spans="2:8" x14ac:dyDescent="0.3">
      <c r="B9543" s="7"/>
      <c r="C9543" s="10"/>
      <c r="D9543" s="10"/>
      <c r="E9543" s="10"/>
      <c r="F9543" s="10"/>
      <c r="G9543" s="10"/>
      <c r="H9543" s="10"/>
    </row>
    <row r="9544" spans="2:8" x14ac:dyDescent="0.3">
      <c r="B9544" s="7"/>
      <c r="C9544" s="10"/>
      <c r="D9544" s="10"/>
      <c r="E9544" s="10"/>
      <c r="F9544" s="10"/>
      <c r="G9544" s="10"/>
      <c r="H9544" s="10"/>
    </row>
    <row r="9545" spans="2:8" x14ac:dyDescent="0.3">
      <c r="B9545" s="7"/>
      <c r="C9545" s="10"/>
      <c r="D9545" s="10"/>
      <c r="E9545" s="10"/>
      <c r="F9545" s="10"/>
      <c r="G9545" s="10"/>
      <c r="H9545" s="10"/>
    </row>
    <row r="9546" spans="2:8" x14ac:dyDescent="0.3">
      <c r="B9546" s="7"/>
      <c r="C9546" s="10"/>
      <c r="D9546" s="10"/>
      <c r="E9546" s="10"/>
      <c r="F9546" s="10"/>
      <c r="G9546" s="10"/>
      <c r="H9546" s="10"/>
    </row>
    <row r="9547" spans="2:8" x14ac:dyDescent="0.3">
      <c r="B9547" s="7"/>
      <c r="C9547" s="10"/>
      <c r="D9547" s="10"/>
      <c r="E9547" s="10"/>
      <c r="F9547" s="10"/>
      <c r="G9547" s="10"/>
      <c r="H9547" s="10"/>
    </row>
    <row r="9548" spans="2:8" x14ac:dyDescent="0.3">
      <c r="B9548" s="7"/>
      <c r="C9548" s="10"/>
      <c r="D9548" s="10"/>
      <c r="E9548" s="10"/>
      <c r="F9548" s="10"/>
      <c r="G9548" s="10"/>
      <c r="H9548" s="10"/>
    </row>
    <row r="9549" spans="2:8" x14ac:dyDescent="0.3">
      <c r="B9549" s="7"/>
      <c r="C9549" s="10"/>
      <c r="D9549" s="10"/>
      <c r="E9549" s="10"/>
      <c r="F9549" s="10"/>
      <c r="G9549" s="10"/>
      <c r="H9549" s="10"/>
    </row>
    <row r="9550" spans="2:8" x14ac:dyDescent="0.3">
      <c r="B9550" s="7"/>
      <c r="C9550" s="10"/>
      <c r="D9550" s="10"/>
      <c r="E9550" s="10"/>
      <c r="F9550" s="10"/>
      <c r="G9550" s="10"/>
      <c r="H9550" s="10"/>
    </row>
    <row r="9551" spans="2:8" x14ac:dyDescent="0.3">
      <c r="B9551" s="7"/>
      <c r="C9551" s="10"/>
      <c r="D9551" s="10"/>
      <c r="E9551" s="10"/>
      <c r="F9551" s="10"/>
      <c r="G9551" s="10"/>
      <c r="H9551" s="10"/>
    </row>
    <row r="9552" spans="2:8" x14ac:dyDescent="0.3">
      <c r="B9552" s="7"/>
      <c r="C9552" s="10"/>
      <c r="D9552" s="10"/>
      <c r="E9552" s="10"/>
      <c r="F9552" s="10"/>
      <c r="G9552" s="10"/>
      <c r="H9552" s="10"/>
    </row>
    <row r="9553" spans="2:8" x14ac:dyDescent="0.3">
      <c r="B9553" s="7"/>
      <c r="C9553" s="10"/>
      <c r="D9553" s="10"/>
      <c r="E9553" s="10"/>
      <c r="F9553" s="10"/>
      <c r="G9553" s="10"/>
      <c r="H9553" s="10"/>
    </row>
    <row r="9554" spans="2:8" x14ac:dyDescent="0.3">
      <c r="B9554" s="7"/>
      <c r="C9554" s="10"/>
      <c r="D9554" s="10"/>
      <c r="E9554" s="10"/>
      <c r="F9554" s="10"/>
      <c r="G9554" s="10"/>
      <c r="H9554" s="10"/>
    </row>
    <row r="9555" spans="2:8" x14ac:dyDescent="0.3">
      <c r="B9555" s="7"/>
      <c r="C9555" s="10"/>
      <c r="D9555" s="10"/>
      <c r="E9555" s="10"/>
      <c r="F9555" s="10"/>
      <c r="G9555" s="10"/>
      <c r="H9555" s="10"/>
    </row>
    <row r="9556" spans="2:8" x14ac:dyDescent="0.3">
      <c r="B9556" s="7"/>
      <c r="C9556" s="10"/>
      <c r="D9556" s="10"/>
      <c r="E9556" s="10"/>
      <c r="F9556" s="10"/>
      <c r="G9556" s="10"/>
      <c r="H9556" s="10"/>
    </row>
    <row r="9557" spans="2:8" x14ac:dyDescent="0.3">
      <c r="B9557" s="7"/>
      <c r="C9557" s="10"/>
      <c r="D9557" s="10"/>
      <c r="E9557" s="10"/>
      <c r="F9557" s="10"/>
      <c r="G9557" s="10"/>
      <c r="H9557" s="10"/>
    </row>
    <row r="9558" spans="2:8" x14ac:dyDescent="0.3">
      <c r="B9558" s="7"/>
      <c r="C9558" s="10"/>
      <c r="D9558" s="10"/>
      <c r="E9558" s="10"/>
      <c r="F9558" s="10"/>
      <c r="G9558" s="10"/>
      <c r="H9558" s="10"/>
    </row>
    <row r="9559" spans="2:8" x14ac:dyDescent="0.3">
      <c r="B9559" s="7"/>
      <c r="C9559" s="10"/>
      <c r="D9559" s="10"/>
      <c r="E9559" s="10"/>
      <c r="F9559" s="10"/>
      <c r="G9559" s="10"/>
      <c r="H9559" s="10"/>
    </row>
    <row r="9560" spans="2:8" x14ac:dyDescent="0.3">
      <c r="B9560" s="7"/>
      <c r="C9560" s="10"/>
      <c r="D9560" s="10"/>
      <c r="E9560" s="10"/>
      <c r="F9560" s="10"/>
      <c r="G9560" s="10"/>
      <c r="H9560" s="10"/>
    </row>
    <row r="9561" spans="2:8" x14ac:dyDescent="0.3">
      <c r="B9561" s="7"/>
      <c r="C9561" s="10"/>
      <c r="D9561" s="10"/>
      <c r="E9561" s="10"/>
      <c r="F9561" s="10"/>
      <c r="G9561" s="10"/>
      <c r="H9561" s="10"/>
    </row>
    <row r="9562" spans="2:8" x14ac:dyDescent="0.3">
      <c r="B9562" s="7"/>
      <c r="C9562" s="10"/>
      <c r="D9562" s="10"/>
      <c r="E9562" s="10"/>
      <c r="F9562" s="10"/>
      <c r="G9562" s="10"/>
      <c r="H9562" s="10"/>
    </row>
    <row r="9563" spans="2:8" x14ac:dyDescent="0.3">
      <c r="B9563" s="7"/>
      <c r="C9563" s="10"/>
      <c r="D9563" s="10"/>
      <c r="E9563" s="10"/>
      <c r="F9563" s="10"/>
      <c r="G9563" s="10"/>
      <c r="H9563" s="10"/>
    </row>
    <row r="9564" spans="2:8" x14ac:dyDescent="0.3">
      <c r="B9564" s="7"/>
      <c r="C9564" s="10"/>
      <c r="D9564" s="10"/>
      <c r="E9564" s="10"/>
      <c r="F9564" s="10"/>
      <c r="G9564" s="10"/>
      <c r="H9564" s="10"/>
    </row>
    <row r="9565" spans="2:8" x14ac:dyDescent="0.3">
      <c r="B9565" s="7"/>
      <c r="C9565" s="10"/>
      <c r="D9565" s="10"/>
      <c r="E9565" s="10"/>
      <c r="F9565" s="10"/>
      <c r="G9565" s="10"/>
      <c r="H9565" s="10"/>
    </row>
    <row r="9566" spans="2:8" x14ac:dyDescent="0.3">
      <c r="B9566" s="7"/>
      <c r="C9566" s="10"/>
      <c r="D9566" s="10"/>
      <c r="E9566" s="10"/>
      <c r="F9566" s="10"/>
      <c r="G9566" s="10"/>
      <c r="H9566" s="10"/>
    </row>
    <row r="9567" spans="2:8" x14ac:dyDescent="0.3">
      <c r="B9567" s="7"/>
      <c r="C9567" s="10"/>
      <c r="D9567" s="10"/>
      <c r="E9567" s="10"/>
      <c r="F9567" s="10"/>
      <c r="G9567" s="10"/>
      <c r="H9567" s="10"/>
    </row>
    <row r="9568" spans="2:8" x14ac:dyDescent="0.3">
      <c r="B9568" s="7"/>
      <c r="C9568" s="10"/>
      <c r="D9568" s="10"/>
      <c r="E9568" s="10"/>
      <c r="F9568" s="10"/>
      <c r="G9568" s="10"/>
      <c r="H9568" s="10"/>
    </row>
    <row r="9569" spans="2:8" x14ac:dyDescent="0.3">
      <c r="B9569" s="7"/>
      <c r="C9569" s="10"/>
      <c r="D9569" s="10"/>
      <c r="E9569" s="10"/>
      <c r="F9569" s="10"/>
      <c r="G9569" s="10"/>
      <c r="H9569" s="10"/>
    </row>
    <row r="9570" spans="2:8" x14ac:dyDescent="0.3">
      <c r="B9570" s="7"/>
      <c r="C9570" s="10"/>
      <c r="D9570" s="10"/>
      <c r="E9570" s="10"/>
      <c r="F9570" s="10"/>
      <c r="G9570" s="10"/>
      <c r="H9570" s="10"/>
    </row>
    <row r="9571" spans="2:8" x14ac:dyDescent="0.3">
      <c r="B9571" s="7"/>
      <c r="C9571" s="10"/>
      <c r="D9571" s="10"/>
      <c r="E9571" s="10"/>
      <c r="F9571" s="10"/>
      <c r="G9571" s="10"/>
      <c r="H9571" s="10"/>
    </row>
    <row r="9572" spans="2:8" x14ac:dyDescent="0.3">
      <c r="B9572" s="7"/>
      <c r="C9572" s="10"/>
      <c r="D9572" s="10"/>
      <c r="E9572" s="10"/>
      <c r="F9572" s="10"/>
      <c r="G9572" s="10"/>
      <c r="H9572" s="10"/>
    </row>
    <row r="9573" spans="2:8" x14ac:dyDescent="0.3">
      <c r="B9573" s="7"/>
      <c r="C9573" s="10"/>
      <c r="D9573" s="10"/>
      <c r="E9573" s="10"/>
      <c r="F9573" s="10"/>
      <c r="G9573" s="10"/>
      <c r="H9573" s="10"/>
    </row>
    <row r="9574" spans="2:8" x14ac:dyDescent="0.3">
      <c r="B9574" s="7"/>
      <c r="C9574" s="10"/>
      <c r="D9574" s="10"/>
      <c r="E9574" s="10"/>
      <c r="F9574" s="10"/>
      <c r="G9574" s="10"/>
      <c r="H9574" s="10"/>
    </row>
    <row r="9575" spans="2:8" x14ac:dyDescent="0.3">
      <c r="B9575" s="7"/>
      <c r="C9575" s="10"/>
      <c r="D9575" s="10"/>
      <c r="E9575" s="10"/>
      <c r="F9575" s="10"/>
      <c r="G9575" s="10"/>
      <c r="H9575" s="10"/>
    </row>
    <row r="9576" spans="2:8" x14ac:dyDescent="0.3">
      <c r="B9576" s="7"/>
      <c r="C9576" s="10"/>
      <c r="D9576" s="10"/>
      <c r="E9576" s="10"/>
      <c r="F9576" s="10"/>
      <c r="G9576" s="10"/>
      <c r="H9576" s="10"/>
    </row>
    <row r="9577" spans="2:8" x14ac:dyDescent="0.3">
      <c r="B9577" s="7"/>
      <c r="C9577" s="10"/>
      <c r="D9577" s="10"/>
      <c r="E9577" s="10"/>
      <c r="F9577" s="10"/>
      <c r="G9577" s="10"/>
      <c r="H9577" s="10"/>
    </row>
    <row r="9578" spans="2:8" x14ac:dyDescent="0.3">
      <c r="B9578" s="7"/>
      <c r="C9578" s="10"/>
      <c r="D9578" s="10"/>
      <c r="E9578" s="10"/>
      <c r="F9578" s="10"/>
      <c r="G9578" s="10"/>
      <c r="H9578" s="10"/>
    </row>
    <row r="9579" spans="2:8" x14ac:dyDescent="0.3">
      <c r="B9579" s="7"/>
      <c r="C9579" s="10"/>
      <c r="D9579" s="10"/>
      <c r="E9579" s="10"/>
      <c r="F9579" s="10"/>
      <c r="G9579" s="10"/>
      <c r="H9579" s="10"/>
    </row>
    <row r="9580" spans="2:8" x14ac:dyDescent="0.3">
      <c r="B9580" s="7"/>
      <c r="C9580" s="10"/>
      <c r="D9580" s="10"/>
      <c r="E9580" s="10"/>
      <c r="F9580" s="10"/>
      <c r="G9580" s="10"/>
      <c r="H9580" s="10"/>
    </row>
    <row r="9581" spans="2:8" x14ac:dyDescent="0.3">
      <c r="B9581" s="7"/>
      <c r="C9581" s="10"/>
      <c r="D9581" s="10"/>
      <c r="E9581" s="10"/>
      <c r="F9581" s="10"/>
      <c r="G9581" s="10"/>
      <c r="H9581" s="10"/>
    </row>
    <row r="9582" spans="2:8" x14ac:dyDescent="0.3">
      <c r="B9582" s="7"/>
      <c r="C9582" s="10"/>
      <c r="D9582" s="10"/>
      <c r="E9582" s="10"/>
      <c r="F9582" s="10"/>
      <c r="G9582" s="10"/>
      <c r="H9582" s="10"/>
    </row>
    <row r="9583" spans="2:8" x14ac:dyDescent="0.3">
      <c r="B9583" s="7"/>
      <c r="C9583" s="10"/>
      <c r="D9583" s="10"/>
      <c r="E9583" s="10"/>
      <c r="F9583" s="10"/>
      <c r="G9583" s="10"/>
      <c r="H9583" s="10"/>
    </row>
    <row r="9584" spans="2:8" x14ac:dyDescent="0.3">
      <c r="B9584" s="7"/>
      <c r="C9584" s="10"/>
      <c r="D9584" s="10"/>
      <c r="E9584" s="10"/>
      <c r="F9584" s="10"/>
      <c r="G9584" s="10"/>
      <c r="H9584" s="10"/>
    </row>
    <row r="9585" spans="2:8" x14ac:dyDescent="0.3">
      <c r="B9585" s="7"/>
      <c r="C9585" s="10"/>
      <c r="D9585" s="10"/>
      <c r="E9585" s="10"/>
      <c r="F9585" s="10"/>
      <c r="G9585" s="10"/>
      <c r="H9585" s="10"/>
    </row>
    <row r="9586" spans="2:8" x14ac:dyDescent="0.3">
      <c r="B9586" s="7"/>
      <c r="C9586" s="10"/>
      <c r="D9586" s="10"/>
      <c r="E9586" s="10"/>
      <c r="F9586" s="10"/>
      <c r="G9586" s="10"/>
      <c r="H9586" s="10"/>
    </row>
    <row r="9587" spans="2:8" x14ac:dyDescent="0.3">
      <c r="B9587" s="7"/>
      <c r="C9587" s="10"/>
      <c r="D9587" s="10"/>
      <c r="E9587" s="10"/>
      <c r="F9587" s="10"/>
      <c r="G9587" s="10"/>
      <c r="H9587" s="10"/>
    </row>
    <row r="9588" spans="2:8" x14ac:dyDescent="0.3">
      <c r="B9588" s="7"/>
      <c r="C9588" s="10"/>
      <c r="D9588" s="10"/>
      <c r="E9588" s="10"/>
      <c r="F9588" s="10"/>
      <c r="G9588" s="10"/>
      <c r="H9588" s="10"/>
    </row>
    <row r="9589" spans="2:8" x14ac:dyDescent="0.3">
      <c r="B9589" s="7"/>
      <c r="C9589" s="10"/>
      <c r="D9589" s="10"/>
      <c r="E9589" s="10"/>
      <c r="F9589" s="10"/>
      <c r="G9589" s="10"/>
      <c r="H9589" s="10"/>
    </row>
    <row r="9590" spans="2:8" x14ac:dyDescent="0.3">
      <c r="B9590" s="7"/>
      <c r="C9590" s="10"/>
      <c r="D9590" s="10"/>
      <c r="E9590" s="10"/>
      <c r="F9590" s="10"/>
      <c r="G9590" s="10"/>
      <c r="H9590" s="10"/>
    </row>
    <row r="9591" spans="2:8" x14ac:dyDescent="0.3">
      <c r="B9591" s="7"/>
      <c r="C9591" s="10"/>
      <c r="D9591" s="10"/>
      <c r="E9591" s="10"/>
      <c r="F9591" s="10"/>
      <c r="G9591" s="10"/>
      <c r="H9591" s="10"/>
    </row>
    <row r="9592" spans="2:8" x14ac:dyDescent="0.3">
      <c r="B9592" s="7"/>
      <c r="C9592" s="10"/>
      <c r="D9592" s="10"/>
      <c r="E9592" s="10"/>
      <c r="F9592" s="10"/>
      <c r="G9592" s="10"/>
      <c r="H9592" s="10"/>
    </row>
    <row r="9593" spans="2:8" x14ac:dyDescent="0.3">
      <c r="B9593" s="7"/>
      <c r="C9593" s="10"/>
      <c r="D9593" s="10"/>
      <c r="E9593" s="10"/>
      <c r="F9593" s="10"/>
      <c r="G9593" s="10"/>
      <c r="H9593" s="10"/>
    </row>
    <row r="9594" spans="2:8" x14ac:dyDescent="0.3">
      <c r="B9594" s="7"/>
      <c r="C9594" s="10"/>
      <c r="D9594" s="10"/>
      <c r="E9594" s="10"/>
      <c r="F9594" s="10"/>
      <c r="G9594" s="10"/>
      <c r="H9594" s="10"/>
    </row>
    <row r="9595" spans="2:8" x14ac:dyDescent="0.3">
      <c r="B9595" s="7"/>
      <c r="C9595" s="10"/>
      <c r="D9595" s="10"/>
      <c r="E9595" s="10"/>
      <c r="F9595" s="10"/>
      <c r="G9595" s="10"/>
      <c r="H9595" s="10"/>
    </row>
    <row r="9596" spans="2:8" x14ac:dyDescent="0.3">
      <c r="B9596" s="7"/>
      <c r="C9596" s="10"/>
      <c r="D9596" s="10"/>
      <c r="E9596" s="10"/>
      <c r="F9596" s="10"/>
      <c r="G9596" s="10"/>
      <c r="H9596" s="10"/>
    </row>
    <row r="9597" spans="2:8" x14ac:dyDescent="0.3">
      <c r="B9597" s="7"/>
      <c r="C9597" s="10"/>
      <c r="D9597" s="10"/>
      <c r="E9597" s="10"/>
      <c r="F9597" s="10"/>
      <c r="G9597" s="10"/>
      <c r="H9597" s="10"/>
    </row>
    <row r="9598" spans="2:8" x14ac:dyDescent="0.3">
      <c r="B9598" s="7"/>
      <c r="C9598" s="10"/>
      <c r="D9598" s="10"/>
      <c r="E9598" s="10"/>
      <c r="F9598" s="10"/>
      <c r="G9598" s="10"/>
      <c r="H9598" s="10"/>
    </row>
    <row r="9599" spans="2:8" x14ac:dyDescent="0.3">
      <c r="B9599" s="7"/>
      <c r="C9599" s="10"/>
      <c r="D9599" s="10"/>
      <c r="E9599" s="10"/>
      <c r="F9599" s="10"/>
      <c r="G9599" s="10"/>
      <c r="H9599" s="10"/>
    </row>
    <row r="9600" spans="2:8" x14ac:dyDescent="0.3">
      <c r="B9600" s="7"/>
      <c r="C9600" s="10"/>
      <c r="D9600" s="10"/>
      <c r="E9600" s="10"/>
      <c r="F9600" s="10"/>
      <c r="G9600" s="10"/>
      <c r="H9600" s="10"/>
    </row>
    <row r="9601" spans="2:8" x14ac:dyDescent="0.3">
      <c r="B9601" s="7"/>
      <c r="C9601" s="10"/>
      <c r="D9601" s="10"/>
      <c r="E9601" s="10"/>
      <c r="F9601" s="10"/>
      <c r="G9601" s="10"/>
      <c r="H9601" s="10"/>
    </row>
    <row r="9602" spans="2:8" x14ac:dyDescent="0.3">
      <c r="B9602" s="7"/>
      <c r="C9602" s="10"/>
      <c r="D9602" s="10"/>
      <c r="E9602" s="10"/>
      <c r="F9602" s="10"/>
      <c r="G9602" s="10"/>
      <c r="H9602" s="10"/>
    </row>
    <row r="9603" spans="2:8" x14ac:dyDescent="0.3">
      <c r="B9603" s="7"/>
      <c r="C9603" s="10"/>
      <c r="D9603" s="10"/>
      <c r="E9603" s="10"/>
      <c r="F9603" s="10"/>
      <c r="G9603" s="10"/>
      <c r="H9603" s="10"/>
    </row>
    <row r="9604" spans="2:8" x14ac:dyDescent="0.3">
      <c r="B9604" s="7"/>
      <c r="C9604" s="10"/>
      <c r="D9604" s="10"/>
      <c r="E9604" s="10"/>
      <c r="F9604" s="10"/>
      <c r="G9604" s="10"/>
      <c r="H9604" s="10"/>
    </row>
    <row r="9605" spans="2:8" x14ac:dyDescent="0.3">
      <c r="B9605" s="7"/>
      <c r="C9605" s="10"/>
      <c r="D9605" s="10"/>
      <c r="E9605" s="10"/>
      <c r="F9605" s="10"/>
      <c r="G9605" s="10"/>
      <c r="H9605" s="10"/>
    </row>
    <row r="9606" spans="2:8" x14ac:dyDescent="0.3">
      <c r="B9606" s="7"/>
      <c r="C9606" s="10"/>
      <c r="D9606" s="10"/>
      <c r="E9606" s="10"/>
      <c r="F9606" s="10"/>
      <c r="G9606" s="10"/>
      <c r="H9606" s="10"/>
    </row>
    <row r="9607" spans="2:8" x14ac:dyDescent="0.3">
      <c r="B9607" s="7"/>
      <c r="C9607" s="10"/>
      <c r="D9607" s="10"/>
      <c r="E9607" s="10"/>
      <c r="F9607" s="10"/>
      <c r="G9607" s="10"/>
      <c r="H9607" s="10"/>
    </row>
    <row r="9608" spans="2:8" x14ac:dyDescent="0.3">
      <c r="B9608" s="7"/>
      <c r="C9608" s="10"/>
      <c r="D9608" s="10"/>
      <c r="E9608" s="10"/>
      <c r="F9608" s="10"/>
      <c r="G9608" s="10"/>
      <c r="H9608" s="10"/>
    </row>
    <row r="9609" spans="2:8" x14ac:dyDescent="0.3">
      <c r="B9609" s="7"/>
      <c r="C9609" s="10"/>
      <c r="D9609" s="10"/>
      <c r="E9609" s="10"/>
      <c r="F9609" s="10"/>
      <c r="G9609" s="10"/>
      <c r="H9609" s="10"/>
    </row>
    <row r="9610" spans="2:8" x14ac:dyDescent="0.3">
      <c r="B9610" s="7"/>
      <c r="C9610" s="10"/>
      <c r="D9610" s="10"/>
      <c r="E9610" s="10"/>
      <c r="F9610" s="10"/>
      <c r="G9610" s="10"/>
      <c r="H9610" s="10"/>
    </row>
    <row r="9611" spans="2:8" x14ac:dyDescent="0.3">
      <c r="B9611" s="7"/>
      <c r="C9611" s="10"/>
      <c r="D9611" s="10"/>
      <c r="E9611" s="10"/>
      <c r="F9611" s="10"/>
      <c r="G9611" s="10"/>
      <c r="H9611" s="10"/>
    </row>
    <row r="9612" spans="2:8" x14ac:dyDescent="0.3">
      <c r="B9612" s="7"/>
      <c r="C9612" s="10"/>
      <c r="D9612" s="10"/>
      <c r="E9612" s="10"/>
      <c r="F9612" s="10"/>
      <c r="G9612" s="10"/>
      <c r="H9612" s="10"/>
    </row>
    <row r="9613" spans="2:8" x14ac:dyDescent="0.3">
      <c r="B9613" s="7"/>
      <c r="C9613" s="10"/>
      <c r="D9613" s="10"/>
      <c r="E9613" s="10"/>
      <c r="F9613" s="10"/>
      <c r="G9613" s="10"/>
      <c r="H9613" s="10"/>
    </row>
    <row r="9614" spans="2:8" x14ac:dyDescent="0.3">
      <c r="B9614" s="7"/>
      <c r="C9614" s="10"/>
      <c r="D9614" s="10"/>
      <c r="E9614" s="10"/>
      <c r="F9614" s="10"/>
      <c r="G9614" s="10"/>
      <c r="H9614" s="10"/>
    </row>
    <row r="9615" spans="2:8" x14ac:dyDescent="0.3">
      <c r="B9615" s="7"/>
      <c r="C9615" s="10"/>
      <c r="D9615" s="10"/>
      <c r="E9615" s="10"/>
      <c r="F9615" s="10"/>
      <c r="G9615" s="10"/>
      <c r="H9615" s="10"/>
    </row>
    <row r="9616" spans="2:8" x14ac:dyDescent="0.3">
      <c r="B9616" s="7"/>
      <c r="C9616" s="10"/>
      <c r="D9616" s="10"/>
      <c r="E9616" s="10"/>
      <c r="F9616" s="10"/>
      <c r="G9616" s="10"/>
      <c r="H9616" s="10"/>
    </row>
    <row r="9617" spans="2:8" x14ac:dyDescent="0.3">
      <c r="B9617" s="7"/>
      <c r="C9617" s="10"/>
      <c r="D9617" s="10"/>
      <c r="E9617" s="10"/>
      <c r="F9617" s="10"/>
      <c r="G9617" s="10"/>
      <c r="H9617" s="10"/>
    </row>
    <row r="9618" spans="2:8" x14ac:dyDescent="0.3">
      <c r="B9618" s="7"/>
      <c r="C9618" s="10"/>
      <c r="D9618" s="10"/>
      <c r="E9618" s="10"/>
      <c r="F9618" s="10"/>
      <c r="G9618" s="10"/>
      <c r="H9618" s="10"/>
    </row>
    <row r="9619" spans="2:8" x14ac:dyDescent="0.3">
      <c r="B9619" s="7"/>
      <c r="C9619" s="10"/>
      <c r="D9619" s="10"/>
      <c r="E9619" s="10"/>
      <c r="F9619" s="10"/>
      <c r="G9619" s="10"/>
      <c r="H9619" s="10"/>
    </row>
    <row r="9620" spans="2:8" x14ac:dyDescent="0.3">
      <c r="B9620" s="7"/>
      <c r="C9620" s="10"/>
      <c r="D9620" s="10"/>
      <c r="E9620" s="10"/>
      <c r="F9620" s="10"/>
      <c r="G9620" s="10"/>
      <c r="H9620" s="10"/>
    </row>
    <row r="9621" spans="2:8" x14ac:dyDescent="0.3">
      <c r="B9621" s="7"/>
      <c r="C9621" s="10"/>
      <c r="D9621" s="10"/>
      <c r="E9621" s="10"/>
      <c r="F9621" s="10"/>
      <c r="G9621" s="10"/>
      <c r="H9621" s="10"/>
    </row>
    <row r="9622" spans="2:8" x14ac:dyDescent="0.3">
      <c r="B9622" s="7"/>
      <c r="C9622" s="10"/>
      <c r="D9622" s="10"/>
      <c r="E9622" s="10"/>
      <c r="F9622" s="10"/>
      <c r="G9622" s="10"/>
      <c r="H9622" s="10"/>
    </row>
    <row r="9623" spans="2:8" x14ac:dyDescent="0.3">
      <c r="B9623" s="7"/>
      <c r="C9623" s="10"/>
      <c r="D9623" s="10"/>
      <c r="E9623" s="10"/>
      <c r="F9623" s="10"/>
      <c r="G9623" s="10"/>
      <c r="H9623" s="10"/>
    </row>
    <row r="9624" spans="2:8" x14ac:dyDescent="0.3">
      <c r="B9624" s="7"/>
      <c r="C9624" s="10"/>
      <c r="D9624" s="10"/>
      <c r="E9624" s="10"/>
      <c r="F9624" s="10"/>
      <c r="G9624" s="10"/>
      <c r="H9624" s="10"/>
    </row>
    <row r="9625" spans="2:8" x14ac:dyDescent="0.3">
      <c r="B9625" s="7"/>
      <c r="C9625" s="10"/>
      <c r="D9625" s="10"/>
      <c r="E9625" s="10"/>
      <c r="F9625" s="10"/>
      <c r="G9625" s="10"/>
      <c r="H9625" s="10"/>
    </row>
    <row r="9626" spans="2:8" x14ac:dyDescent="0.3">
      <c r="B9626" s="7"/>
      <c r="C9626" s="10"/>
      <c r="D9626" s="10"/>
      <c r="E9626" s="10"/>
      <c r="F9626" s="10"/>
      <c r="G9626" s="10"/>
      <c r="H9626" s="10"/>
    </row>
    <row r="9627" spans="2:8" x14ac:dyDescent="0.3">
      <c r="B9627" s="7"/>
      <c r="C9627" s="10"/>
      <c r="D9627" s="10"/>
      <c r="E9627" s="10"/>
      <c r="F9627" s="10"/>
      <c r="G9627" s="10"/>
      <c r="H9627" s="10"/>
    </row>
    <row r="9628" spans="2:8" x14ac:dyDescent="0.3">
      <c r="B9628" s="7"/>
      <c r="C9628" s="10"/>
      <c r="D9628" s="10"/>
      <c r="E9628" s="10"/>
      <c r="F9628" s="10"/>
      <c r="G9628" s="10"/>
      <c r="H9628" s="10"/>
    </row>
    <row r="9629" spans="2:8" x14ac:dyDescent="0.3">
      <c r="B9629" s="7"/>
      <c r="C9629" s="10"/>
      <c r="D9629" s="10"/>
      <c r="E9629" s="10"/>
      <c r="F9629" s="10"/>
      <c r="G9629" s="10"/>
      <c r="H9629" s="10"/>
    </row>
    <row r="9630" spans="2:8" x14ac:dyDescent="0.3">
      <c r="B9630" s="7"/>
      <c r="C9630" s="10"/>
      <c r="D9630" s="10"/>
      <c r="E9630" s="10"/>
      <c r="F9630" s="10"/>
      <c r="G9630" s="10"/>
      <c r="H9630" s="10"/>
    </row>
    <row r="9631" spans="2:8" x14ac:dyDescent="0.3">
      <c r="B9631" s="7"/>
      <c r="C9631" s="10"/>
      <c r="D9631" s="10"/>
      <c r="E9631" s="10"/>
      <c r="F9631" s="10"/>
      <c r="G9631" s="10"/>
      <c r="H9631" s="10"/>
    </row>
    <row r="9632" spans="2:8" x14ac:dyDescent="0.3">
      <c r="B9632" s="7"/>
      <c r="C9632" s="10"/>
      <c r="D9632" s="10"/>
      <c r="E9632" s="10"/>
      <c r="F9632" s="10"/>
      <c r="G9632" s="10"/>
      <c r="H9632" s="10"/>
    </row>
    <row r="9633" spans="2:8" x14ac:dyDescent="0.3">
      <c r="B9633" s="7"/>
      <c r="C9633" s="10"/>
      <c r="D9633" s="10"/>
      <c r="E9633" s="10"/>
      <c r="F9633" s="10"/>
      <c r="G9633" s="10"/>
      <c r="H9633" s="10"/>
    </row>
    <row r="9634" spans="2:8" x14ac:dyDescent="0.3">
      <c r="B9634" s="7"/>
      <c r="C9634" s="10"/>
      <c r="D9634" s="10"/>
      <c r="E9634" s="10"/>
      <c r="F9634" s="10"/>
      <c r="G9634" s="10"/>
      <c r="H9634" s="10"/>
    </row>
    <row r="9635" spans="2:8" x14ac:dyDescent="0.3">
      <c r="B9635" s="7"/>
      <c r="C9635" s="10"/>
      <c r="D9635" s="10"/>
      <c r="E9635" s="10"/>
      <c r="F9635" s="10"/>
      <c r="G9635" s="10"/>
      <c r="H9635" s="10"/>
    </row>
    <row r="9636" spans="2:8" x14ac:dyDescent="0.3">
      <c r="B9636" s="7"/>
      <c r="C9636" s="10"/>
      <c r="D9636" s="10"/>
      <c r="E9636" s="10"/>
      <c r="F9636" s="10"/>
      <c r="G9636" s="10"/>
      <c r="H9636" s="10"/>
    </row>
    <row r="9637" spans="2:8" x14ac:dyDescent="0.3">
      <c r="B9637" s="7"/>
      <c r="C9637" s="10"/>
      <c r="D9637" s="10"/>
      <c r="E9637" s="10"/>
      <c r="F9637" s="10"/>
      <c r="G9637" s="10"/>
      <c r="H9637" s="10"/>
    </row>
    <row r="9638" spans="2:8" x14ac:dyDescent="0.3">
      <c r="B9638" s="7"/>
      <c r="C9638" s="10"/>
      <c r="D9638" s="10"/>
      <c r="E9638" s="10"/>
      <c r="F9638" s="10"/>
      <c r="G9638" s="10"/>
      <c r="H9638" s="10"/>
    </row>
    <row r="9639" spans="2:8" x14ac:dyDescent="0.3">
      <c r="B9639" s="7"/>
      <c r="C9639" s="10"/>
      <c r="D9639" s="10"/>
      <c r="E9639" s="10"/>
      <c r="F9639" s="10"/>
      <c r="G9639" s="10"/>
      <c r="H9639" s="10"/>
    </row>
    <row r="9640" spans="2:8" x14ac:dyDescent="0.3">
      <c r="B9640" s="7"/>
      <c r="C9640" s="10"/>
      <c r="D9640" s="10"/>
      <c r="E9640" s="10"/>
      <c r="F9640" s="10"/>
      <c r="G9640" s="10"/>
      <c r="H9640" s="10"/>
    </row>
    <row r="9641" spans="2:8" x14ac:dyDescent="0.3">
      <c r="B9641" s="7"/>
      <c r="C9641" s="10"/>
      <c r="D9641" s="10"/>
      <c r="E9641" s="10"/>
      <c r="F9641" s="10"/>
      <c r="G9641" s="10"/>
      <c r="H9641" s="10"/>
    </row>
    <row r="9642" spans="2:8" x14ac:dyDescent="0.3">
      <c r="B9642" s="7"/>
      <c r="C9642" s="10"/>
      <c r="D9642" s="10"/>
      <c r="E9642" s="10"/>
      <c r="F9642" s="10"/>
      <c r="G9642" s="10"/>
      <c r="H9642" s="10"/>
    </row>
    <row r="9643" spans="2:8" x14ac:dyDescent="0.3">
      <c r="B9643" s="7"/>
      <c r="C9643" s="10"/>
      <c r="D9643" s="10"/>
      <c r="E9643" s="10"/>
      <c r="F9643" s="10"/>
      <c r="G9643" s="10"/>
      <c r="H9643" s="10"/>
    </row>
    <row r="9644" spans="2:8" x14ac:dyDescent="0.3">
      <c r="B9644" s="7"/>
      <c r="C9644" s="10"/>
      <c r="D9644" s="10"/>
      <c r="E9644" s="10"/>
      <c r="F9644" s="10"/>
      <c r="G9644" s="10"/>
      <c r="H9644" s="10"/>
    </row>
    <row r="9645" spans="2:8" x14ac:dyDescent="0.3">
      <c r="B9645" s="7"/>
      <c r="C9645" s="10"/>
      <c r="D9645" s="10"/>
      <c r="E9645" s="10"/>
      <c r="F9645" s="10"/>
      <c r="G9645" s="10"/>
      <c r="H9645" s="10"/>
    </row>
    <row r="9646" spans="2:8" x14ac:dyDescent="0.3">
      <c r="B9646" s="7"/>
      <c r="C9646" s="10"/>
      <c r="D9646" s="10"/>
      <c r="E9646" s="10"/>
      <c r="F9646" s="10"/>
      <c r="G9646" s="10"/>
      <c r="H9646" s="10"/>
    </row>
    <row r="9647" spans="2:8" x14ac:dyDescent="0.3">
      <c r="B9647" s="7"/>
      <c r="C9647" s="10"/>
      <c r="D9647" s="10"/>
      <c r="E9647" s="10"/>
      <c r="F9647" s="10"/>
      <c r="G9647" s="10"/>
      <c r="H9647" s="10"/>
    </row>
    <row r="9648" spans="2:8" x14ac:dyDescent="0.3">
      <c r="B9648" s="7"/>
      <c r="C9648" s="10"/>
      <c r="D9648" s="10"/>
      <c r="E9648" s="10"/>
      <c r="F9648" s="10"/>
      <c r="G9648" s="10"/>
      <c r="H9648" s="10"/>
    </row>
    <row r="9649" spans="2:8" x14ac:dyDescent="0.3">
      <c r="B9649" s="7"/>
      <c r="C9649" s="10"/>
      <c r="D9649" s="10"/>
      <c r="E9649" s="10"/>
      <c r="F9649" s="10"/>
      <c r="G9649" s="10"/>
      <c r="H9649" s="10"/>
    </row>
    <row r="9650" spans="2:8" x14ac:dyDescent="0.3">
      <c r="B9650" s="7"/>
      <c r="C9650" s="10"/>
      <c r="D9650" s="10"/>
      <c r="E9650" s="10"/>
      <c r="F9650" s="10"/>
      <c r="G9650" s="10"/>
      <c r="H9650" s="10"/>
    </row>
    <row r="9651" spans="2:8" x14ac:dyDescent="0.3">
      <c r="B9651" s="7"/>
      <c r="C9651" s="10"/>
      <c r="D9651" s="10"/>
      <c r="E9651" s="10"/>
      <c r="F9651" s="10"/>
      <c r="G9651" s="10"/>
      <c r="H9651" s="10"/>
    </row>
    <row r="9652" spans="2:8" x14ac:dyDescent="0.3">
      <c r="B9652" s="7"/>
      <c r="C9652" s="10"/>
      <c r="D9652" s="10"/>
      <c r="E9652" s="10"/>
      <c r="F9652" s="10"/>
      <c r="G9652" s="10"/>
      <c r="H9652" s="10"/>
    </row>
    <row r="9653" spans="2:8" x14ac:dyDescent="0.3">
      <c r="B9653" s="7"/>
      <c r="C9653" s="10"/>
      <c r="D9653" s="10"/>
      <c r="E9653" s="10"/>
      <c r="F9653" s="10"/>
      <c r="G9653" s="10"/>
      <c r="H9653" s="10"/>
    </row>
    <row r="9654" spans="2:8" x14ac:dyDescent="0.3">
      <c r="B9654" s="7"/>
      <c r="C9654" s="10"/>
      <c r="D9654" s="10"/>
      <c r="E9654" s="10"/>
      <c r="F9654" s="10"/>
      <c r="G9654" s="10"/>
      <c r="H9654" s="10"/>
    </row>
    <row r="9655" spans="2:8" x14ac:dyDescent="0.3">
      <c r="B9655" s="7"/>
      <c r="C9655" s="10"/>
      <c r="D9655" s="10"/>
      <c r="E9655" s="10"/>
      <c r="F9655" s="10"/>
      <c r="G9655" s="10"/>
      <c r="H9655" s="10"/>
    </row>
    <row r="9656" spans="2:8" x14ac:dyDescent="0.3">
      <c r="B9656" s="7"/>
      <c r="C9656" s="10"/>
      <c r="D9656" s="10"/>
      <c r="E9656" s="10"/>
      <c r="F9656" s="10"/>
      <c r="G9656" s="10"/>
      <c r="H9656" s="10"/>
    </row>
    <row r="9657" spans="2:8" x14ac:dyDescent="0.3">
      <c r="B9657" s="7"/>
      <c r="C9657" s="10"/>
      <c r="D9657" s="10"/>
      <c r="E9657" s="10"/>
      <c r="F9657" s="10"/>
      <c r="G9657" s="10"/>
      <c r="H9657" s="10"/>
    </row>
    <row r="9658" spans="2:8" x14ac:dyDescent="0.3">
      <c r="B9658" s="7"/>
      <c r="C9658" s="10"/>
      <c r="D9658" s="10"/>
      <c r="E9658" s="10"/>
      <c r="F9658" s="10"/>
      <c r="G9658" s="10"/>
      <c r="H9658" s="10"/>
    </row>
    <row r="9659" spans="2:8" x14ac:dyDescent="0.3">
      <c r="B9659" s="7"/>
      <c r="C9659" s="10"/>
      <c r="D9659" s="10"/>
      <c r="E9659" s="10"/>
      <c r="F9659" s="10"/>
      <c r="G9659" s="10"/>
      <c r="H9659" s="10"/>
    </row>
    <row r="9660" spans="2:8" x14ac:dyDescent="0.3">
      <c r="B9660" s="7"/>
      <c r="C9660" s="10"/>
      <c r="D9660" s="10"/>
      <c r="E9660" s="10"/>
      <c r="F9660" s="10"/>
      <c r="G9660" s="10"/>
      <c r="H9660" s="10"/>
    </row>
    <row r="9661" spans="2:8" x14ac:dyDescent="0.3">
      <c r="B9661" s="7"/>
      <c r="C9661" s="10"/>
      <c r="D9661" s="10"/>
      <c r="E9661" s="10"/>
      <c r="F9661" s="10"/>
      <c r="G9661" s="10"/>
      <c r="H9661" s="10"/>
    </row>
    <row r="9662" spans="2:8" x14ac:dyDescent="0.3">
      <c r="B9662" s="7"/>
      <c r="C9662" s="10"/>
      <c r="D9662" s="10"/>
      <c r="E9662" s="10"/>
      <c r="F9662" s="10"/>
      <c r="G9662" s="10"/>
      <c r="H9662" s="10"/>
    </row>
    <row r="9663" spans="2:8" x14ac:dyDescent="0.3">
      <c r="B9663" s="7"/>
      <c r="C9663" s="10"/>
      <c r="D9663" s="10"/>
      <c r="E9663" s="10"/>
      <c r="F9663" s="10"/>
      <c r="G9663" s="10"/>
      <c r="H9663" s="10"/>
    </row>
    <row r="9664" spans="2:8" x14ac:dyDescent="0.3">
      <c r="B9664" s="7"/>
      <c r="C9664" s="10"/>
      <c r="D9664" s="10"/>
      <c r="E9664" s="10"/>
      <c r="F9664" s="10"/>
      <c r="G9664" s="10"/>
      <c r="H9664" s="10"/>
    </row>
    <row r="9665" spans="2:8" x14ac:dyDescent="0.3">
      <c r="B9665" s="7"/>
      <c r="C9665" s="10"/>
      <c r="D9665" s="10"/>
      <c r="E9665" s="10"/>
      <c r="F9665" s="10"/>
      <c r="G9665" s="10"/>
      <c r="H9665" s="10"/>
    </row>
    <row r="9666" spans="2:8" x14ac:dyDescent="0.3">
      <c r="B9666" s="7"/>
      <c r="C9666" s="10"/>
      <c r="D9666" s="10"/>
      <c r="E9666" s="10"/>
      <c r="F9666" s="10"/>
      <c r="G9666" s="10"/>
      <c r="H9666" s="10"/>
    </row>
    <row r="9667" spans="2:8" x14ac:dyDescent="0.3">
      <c r="B9667" s="7"/>
      <c r="C9667" s="10"/>
      <c r="D9667" s="10"/>
      <c r="E9667" s="10"/>
      <c r="F9667" s="10"/>
      <c r="G9667" s="10"/>
      <c r="H9667" s="10"/>
    </row>
    <row r="9668" spans="2:8" x14ac:dyDescent="0.3">
      <c r="B9668" s="7"/>
      <c r="C9668" s="10"/>
      <c r="D9668" s="10"/>
      <c r="E9668" s="10"/>
      <c r="F9668" s="10"/>
      <c r="G9668" s="10"/>
      <c r="H9668" s="10"/>
    </row>
    <row r="9669" spans="2:8" x14ac:dyDescent="0.3">
      <c r="B9669" s="7"/>
      <c r="C9669" s="10"/>
      <c r="D9669" s="10"/>
      <c r="E9669" s="10"/>
      <c r="F9669" s="10"/>
      <c r="G9669" s="10"/>
      <c r="H9669" s="10"/>
    </row>
    <row r="9670" spans="2:8" x14ac:dyDescent="0.3">
      <c r="B9670" s="7"/>
      <c r="C9670" s="10"/>
      <c r="D9670" s="10"/>
      <c r="E9670" s="10"/>
      <c r="F9670" s="10"/>
      <c r="G9670" s="10"/>
      <c r="H9670" s="10"/>
    </row>
    <row r="9671" spans="2:8" x14ac:dyDescent="0.3">
      <c r="B9671" s="7"/>
      <c r="C9671" s="10"/>
      <c r="D9671" s="10"/>
      <c r="E9671" s="10"/>
      <c r="F9671" s="10"/>
      <c r="G9671" s="10"/>
      <c r="H9671" s="10"/>
    </row>
    <row r="9672" spans="2:8" x14ac:dyDescent="0.3">
      <c r="B9672" s="7"/>
      <c r="C9672" s="10"/>
      <c r="D9672" s="10"/>
      <c r="E9672" s="10"/>
      <c r="F9672" s="10"/>
      <c r="G9672" s="10"/>
      <c r="H9672" s="10"/>
    </row>
    <row r="9673" spans="2:8" x14ac:dyDescent="0.3">
      <c r="B9673" s="7"/>
      <c r="C9673" s="10"/>
      <c r="D9673" s="10"/>
      <c r="E9673" s="10"/>
      <c r="F9673" s="10"/>
      <c r="G9673" s="10"/>
      <c r="H9673" s="10"/>
    </row>
    <row r="9674" spans="2:8" x14ac:dyDescent="0.3">
      <c r="B9674" s="7"/>
      <c r="C9674" s="10"/>
      <c r="D9674" s="10"/>
      <c r="E9674" s="10"/>
      <c r="F9674" s="10"/>
      <c r="G9674" s="10"/>
      <c r="H9674" s="10"/>
    </row>
    <row r="9675" spans="2:8" x14ac:dyDescent="0.3">
      <c r="B9675" s="7"/>
      <c r="C9675" s="10"/>
      <c r="D9675" s="10"/>
      <c r="E9675" s="10"/>
      <c r="F9675" s="10"/>
      <c r="G9675" s="10"/>
      <c r="H9675" s="10"/>
    </row>
    <row r="9676" spans="2:8" x14ac:dyDescent="0.3">
      <c r="B9676" s="7"/>
      <c r="C9676" s="10"/>
      <c r="D9676" s="10"/>
      <c r="E9676" s="10"/>
      <c r="F9676" s="10"/>
      <c r="G9676" s="10"/>
      <c r="H9676" s="10"/>
    </row>
    <row r="9677" spans="2:8" x14ac:dyDescent="0.3">
      <c r="B9677" s="7"/>
      <c r="C9677" s="10"/>
      <c r="D9677" s="10"/>
      <c r="E9677" s="10"/>
      <c r="F9677" s="10"/>
      <c r="G9677" s="10"/>
      <c r="H9677" s="10"/>
    </row>
    <row r="9678" spans="2:8" x14ac:dyDescent="0.3">
      <c r="B9678" s="7"/>
      <c r="C9678" s="10"/>
      <c r="D9678" s="10"/>
      <c r="E9678" s="10"/>
      <c r="F9678" s="10"/>
      <c r="G9678" s="10"/>
      <c r="H9678" s="10"/>
    </row>
    <row r="9679" spans="2:8" x14ac:dyDescent="0.3">
      <c r="B9679" s="7"/>
      <c r="C9679" s="10"/>
      <c r="D9679" s="10"/>
      <c r="E9679" s="10"/>
      <c r="F9679" s="10"/>
      <c r="G9679" s="10"/>
      <c r="H9679" s="10"/>
    </row>
    <row r="9680" spans="2:8" x14ac:dyDescent="0.3">
      <c r="B9680" s="7"/>
      <c r="C9680" s="10"/>
      <c r="D9680" s="10"/>
      <c r="E9680" s="10"/>
      <c r="F9680" s="10"/>
      <c r="G9680" s="10"/>
      <c r="H9680" s="10"/>
    </row>
    <row r="9681" spans="2:8" x14ac:dyDescent="0.3">
      <c r="B9681" s="7"/>
      <c r="C9681" s="10"/>
      <c r="D9681" s="10"/>
      <c r="E9681" s="10"/>
      <c r="F9681" s="10"/>
      <c r="G9681" s="10"/>
      <c r="H9681" s="10"/>
    </row>
    <row r="9682" spans="2:8" x14ac:dyDescent="0.3">
      <c r="B9682" s="7"/>
      <c r="C9682" s="10"/>
      <c r="D9682" s="10"/>
      <c r="E9682" s="10"/>
      <c r="F9682" s="10"/>
      <c r="G9682" s="10"/>
      <c r="H9682" s="10"/>
    </row>
    <row r="9683" spans="2:8" x14ac:dyDescent="0.3">
      <c r="B9683" s="7"/>
      <c r="C9683" s="10"/>
      <c r="D9683" s="10"/>
      <c r="E9683" s="10"/>
      <c r="F9683" s="10"/>
      <c r="G9683" s="10"/>
      <c r="H9683" s="10"/>
    </row>
    <row r="9684" spans="2:8" x14ac:dyDescent="0.3">
      <c r="B9684" s="7"/>
      <c r="C9684" s="10"/>
      <c r="D9684" s="10"/>
      <c r="E9684" s="10"/>
      <c r="F9684" s="10"/>
      <c r="G9684" s="10"/>
      <c r="H9684" s="10"/>
    </row>
    <row r="9685" spans="2:8" x14ac:dyDescent="0.3">
      <c r="B9685" s="7"/>
      <c r="C9685" s="10"/>
      <c r="D9685" s="10"/>
      <c r="E9685" s="10"/>
      <c r="F9685" s="10"/>
      <c r="G9685" s="10"/>
      <c r="H9685" s="10"/>
    </row>
    <row r="9686" spans="2:8" x14ac:dyDescent="0.3">
      <c r="B9686" s="7"/>
      <c r="C9686" s="10"/>
      <c r="D9686" s="10"/>
      <c r="E9686" s="10"/>
      <c r="F9686" s="10"/>
      <c r="G9686" s="10"/>
      <c r="H9686" s="10"/>
    </row>
    <row r="9687" spans="2:8" x14ac:dyDescent="0.3">
      <c r="B9687" s="7"/>
      <c r="C9687" s="10"/>
      <c r="D9687" s="10"/>
      <c r="E9687" s="10"/>
      <c r="F9687" s="10"/>
      <c r="G9687" s="10"/>
      <c r="H9687" s="10"/>
    </row>
    <row r="9688" spans="2:8" x14ac:dyDescent="0.3">
      <c r="B9688" s="7"/>
      <c r="C9688" s="10"/>
      <c r="D9688" s="10"/>
      <c r="E9688" s="10"/>
      <c r="F9688" s="10"/>
      <c r="G9688" s="10"/>
      <c r="H9688" s="10"/>
    </row>
    <row r="9689" spans="2:8" x14ac:dyDescent="0.3">
      <c r="B9689" s="7"/>
      <c r="C9689" s="10"/>
      <c r="D9689" s="10"/>
      <c r="E9689" s="10"/>
      <c r="F9689" s="10"/>
      <c r="G9689" s="10"/>
      <c r="H9689" s="10"/>
    </row>
    <row r="9690" spans="2:8" x14ac:dyDescent="0.3">
      <c r="B9690" s="7"/>
      <c r="C9690" s="10"/>
      <c r="D9690" s="10"/>
      <c r="E9690" s="10"/>
      <c r="F9690" s="10"/>
      <c r="G9690" s="10"/>
      <c r="H9690" s="10"/>
    </row>
    <row r="9691" spans="2:8" x14ac:dyDescent="0.3">
      <c r="B9691" s="7"/>
      <c r="C9691" s="10"/>
      <c r="D9691" s="10"/>
      <c r="E9691" s="10"/>
      <c r="F9691" s="10"/>
      <c r="G9691" s="10"/>
      <c r="H9691" s="10"/>
    </row>
    <row r="9692" spans="2:8" x14ac:dyDescent="0.3">
      <c r="B9692" s="7"/>
      <c r="C9692" s="10"/>
      <c r="D9692" s="10"/>
      <c r="E9692" s="10"/>
      <c r="F9692" s="10"/>
      <c r="G9692" s="10"/>
      <c r="H9692" s="10"/>
    </row>
    <row r="9693" spans="2:8" x14ac:dyDescent="0.3">
      <c r="B9693" s="7"/>
      <c r="C9693" s="10"/>
      <c r="D9693" s="10"/>
      <c r="E9693" s="10"/>
      <c r="F9693" s="10"/>
      <c r="G9693" s="10"/>
      <c r="H9693" s="10"/>
    </row>
    <row r="9694" spans="2:8" x14ac:dyDescent="0.3">
      <c r="B9694" s="7"/>
      <c r="C9694" s="10"/>
      <c r="D9694" s="10"/>
      <c r="E9694" s="10"/>
      <c r="F9694" s="10"/>
      <c r="G9694" s="10"/>
      <c r="H9694" s="10"/>
    </row>
    <row r="9695" spans="2:8" x14ac:dyDescent="0.3">
      <c r="B9695" s="7"/>
      <c r="C9695" s="10"/>
      <c r="D9695" s="10"/>
      <c r="E9695" s="10"/>
      <c r="F9695" s="10"/>
      <c r="G9695" s="10"/>
      <c r="H9695" s="10"/>
    </row>
    <row r="9696" spans="2:8" x14ac:dyDescent="0.3">
      <c r="B9696" s="7"/>
      <c r="C9696" s="10"/>
      <c r="D9696" s="10"/>
      <c r="E9696" s="10"/>
      <c r="F9696" s="10"/>
      <c r="G9696" s="10"/>
      <c r="H9696" s="10"/>
    </row>
    <row r="9697" spans="2:8" x14ac:dyDescent="0.3">
      <c r="B9697" s="7"/>
      <c r="C9697" s="10"/>
      <c r="D9697" s="10"/>
      <c r="E9697" s="10"/>
      <c r="F9697" s="10"/>
      <c r="G9697" s="10"/>
      <c r="H9697" s="10"/>
    </row>
    <row r="9698" spans="2:8" x14ac:dyDescent="0.3">
      <c r="B9698" s="7"/>
      <c r="C9698" s="10"/>
      <c r="D9698" s="10"/>
      <c r="E9698" s="10"/>
      <c r="F9698" s="10"/>
      <c r="G9698" s="10"/>
      <c r="H9698" s="10"/>
    </row>
    <row r="9699" spans="2:8" x14ac:dyDescent="0.3">
      <c r="B9699" s="7"/>
      <c r="C9699" s="10"/>
      <c r="D9699" s="10"/>
      <c r="E9699" s="10"/>
      <c r="F9699" s="10"/>
      <c r="G9699" s="10"/>
      <c r="H9699" s="10"/>
    </row>
    <row r="9700" spans="2:8" x14ac:dyDescent="0.3">
      <c r="B9700" s="7"/>
      <c r="C9700" s="10"/>
      <c r="D9700" s="10"/>
      <c r="E9700" s="10"/>
      <c r="F9700" s="10"/>
      <c r="G9700" s="10"/>
      <c r="H9700" s="10"/>
    </row>
    <row r="9701" spans="2:8" x14ac:dyDescent="0.3">
      <c r="B9701" s="7"/>
      <c r="C9701" s="10"/>
      <c r="D9701" s="10"/>
      <c r="E9701" s="10"/>
      <c r="F9701" s="10"/>
      <c r="G9701" s="10"/>
      <c r="H9701" s="10"/>
    </row>
    <row r="9702" spans="2:8" x14ac:dyDescent="0.3">
      <c r="B9702" s="7"/>
      <c r="C9702" s="10"/>
      <c r="D9702" s="10"/>
      <c r="E9702" s="10"/>
      <c r="F9702" s="10"/>
      <c r="G9702" s="10"/>
      <c r="H9702" s="10"/>
    </row>
    <row r="9703" spans="2:8" x14ac:dyDescent="0.3">
      <c r="B9703" s="7"/>
      <c r="C9703" s="10"/>
      <c r="D9703" s="10"/>
      <c r="E9703" s="10"/>
      <c r="F9703" s="10"/>
      <c r="G9703" s="10"/>
      <c r="H9703" s="10"/>
    </row>
    <row r="9704" spans="2:8" x14ac:dyDescent="0.3">
      <c r="B9704" s="7"/>
      <c r="C9704" s="10"/>
      <c r="D9704" s="10"/>
      <c r="E9704" s="10"/>
      <c r="F9704" s="10"/>
      <c r="G9704" s="10"/>
      <c r="H9704" s="10"/>
    </row>
    <row r="9705" spans="2:8" x14ac:dyDescent="0.3">
      <c r="B9705" s="7"/>
      <c r="C9705" s="10"/>
      <c r="D9705" s="10"/>
      <c r="E9705" s="10"/>
      <c r="F9705" s="10"/>
      <c r="G9705" s="10"/>
      <c r="H9705" s="10"/>
    </row>
    <row r="9706" spans="2:8" x14ac:dyDescent="0.3">
      <c r="B9706" s="7"/>
      <c r="C9706" s="10"/>
      <c r="D9706" s="10"/>
      <c r="E9706" s="10"/>
      <c r="F9706" s="10"/>
      <c r="G9706" s="10"/>
      <c r="H9706" s="10"/>
    </row>
    <row r="9707" spans="2:8" x14ac:dyDescent="0.3">
      <c r="B9707" s="7"/>
      <c r="C9707" s="10"/>
      <c r="D9707" s="10"/>
      <c r="E9707" s="10"/>
      <c r="F9707" s="10"/>
      <c r="G9707" s="10"/>
      <c r="H9707" s="10"/>
    </row>
    <row r="9708" spans="2:8" x14ac:dyDescent="0.3">
      <c r="B9708" s="7"/>
      <c r="C9708" s="10"/>
      <c r="D9708" s="10"/>
      <c r="E9708" s="10"/>
      <c r="F9708" s="10"/>
      <c r="G9708" s="10"/>
      <c r="H9708" s="10"/>
    </row>
    <row r="9709" spans="2:8" x14ac:dyDescent="0.3">
      <c r="B9709" s="7"/>
      <c r="C9709" s="10"/>
      <c r="D9709" s="10"/>
      <c r="E9709" s="10"/>
      <c r="F9709" s="10"/>
      <c r="G9709" s="10"/>
      <c r="H9709" s="10"/>
    </row>
    <row r="9710" spans="2:8" x14ac:dyDescent="0.3">
      <c r="B9710" s="7"/>
      <c r="C9710" s="10"/>
      <c r="D9710" s="10"/>
      <c r="E9710" s="10"/>
      <c r="F9710" s="10"/>
      <c r="G9710" s="10"/>
      <c r="H9710" s="10"/>
    </row>
    <row r="9711" spans="2:8" x14ac:dyDescent="0.3">
      <c r="B9711" s="7"/>
      <c r="C9711" s="10"/>
      <c r="D9711" s="10"/>
      <c r="E9711" s="10"/>
      <c r="F9711" s="10"/>
      <c r="G9711" s="10"/>
      <c r="H9711" s="10"/>
    </row>
    <row r="9712" spans="2:8" x14ac:dyDescent="0.3">
      <c r="B9712" s="7"/>
      <c r="C9712" s="10"/>
      <c r="D9712" s="10"/>
      <c r="E9712" s="10"/>
      <c r="F9712" s="10"/>
      <c r="G9712" s="10"/>
      <c r="H9712" s="10"/>
    </row>
    <row r="9713" spans="2:8" x14ac:dyDescent="0.3">
      <c r="B9713" s="7"/>
      <c r="C9713" s="10"/>
      <c r="D9713" s="10"/>
      <c r="E9713" s="10"/>
      <c r="F9713" s="10"/>
      <c r="G9713" s="10"/>
      <c r="H9713" s="10"/>
    </row>
    <row r="9714" spans="2:8" x14ac:dyDescent="0.3">
      <c r="B9714" s="7"/>
      <c r="C9714" s="10"/>
      <c r="D9714" s="10"/>
      <c r="E9714" s="10"/>
      <c r="F9714" s="10"/>
      <c r="G9714" s="10"/>
      <c r="H9714" s="10"/>
    </row>
    <row r="9715" spans="2:8" x14ac:dyDescent="0.3">
      <c r="B9715" s="7"/>
      <c r="C9715" s="10"/>
      <c r="D9715" s="10"/>
      <c r="E9715" s="10"/>
      <c r="F9715" s="10"/>
      <c r="G9715" s="10"/>
      <c r="H9715" s="10"/>
    </row>
    <row r="9716" spans="2:8" x14ac:dyDescent="0.3">
      <c r="B9716" s="7"/>
      <c r="C9716" s="10"/>
      <c r="D9716" s="10"/>
      <c r="E9716" s="10"/>
      <c r="F9716" s="10"/>
      <c r="G9716" s="10"/>
      <c r="H9716" s="10"/>
    </row>
    <row r="9717" spans="2:8" x14ac:dyDescent="0.3">
      <c r="B9717" s="7"/>
      <c r="C9717" s="10"/>
      <c r="D9717" s="10"/>
      <c r="E9717" s="10"/>
      <c r="F9717" s="10"/>
      <c r="G9717" s="10"/>
      <c r="H9717" s="10"/>
    </row>
    <row r="9718" spans="2:8" x14ac:dyDescent="0.3">
      <c r="B9718" s="7"/>
      <c r="C9718" s="10"/>
      <c r="D9718" s="10"/>
      <c r="E9718" s="10"/>
      <c r="F9718" s="10"/>
      <c r="G9718" s="10"/>
      <c r="H9718" s="10"/>
    </row>
    <row r="9719" spans="2:8" x14ac:dyDescent="0.3">
      <c r="B9719" s="7"/>
      <c r="C9719" s="10"/>
      <c r="D9719" s="10"/>
      <c r="E9719" s="10"/>
      <c r="F9719" s="10"/>
      <c r="G9719" s="10"/>
      <c r="H9719" s="10"/>
    </row>
    <row r="9720" spans="2:8" x14ac:dyDescent="0.3">
      <c r="B9720" s="7"/>
      <c r="C9720" s="10"/>
      <c r="D9720" s="10"/>
      <c r="E9720" s="10"/>
      <c r="F9720" s="10"/>
      <c r="G9720" s="10"/>
      <c r="H9720" s="10"/>
    </row>
    <row r="9721" spans="2:8" x14ac:dyDescent="0.3">
      <c r="B9721" s="7"/>
      <c r="C9721" s="10"/>
      <c r="D9721" s="10"/>
      <c r="E9721" s="10"/>
      <c r="F9721" s="10"/>
      <c r="G9721" s="10"/>
      <c r="H9721" s="10"/>
    </row>
    <row r="9722" spans="2:8" x14ac:dyDescent="0.3">
      <c r="B9722" s="7"/>
      <c r="C9722" s="10"/>
      <c r="D9722" s="10"/>
      <c r="E9722" s="10"/>
      <c r="F9722" s="10"/>
      <c r="G9722" s="10"/>
      <c r="H9722" s="10"/>
    </row>
    <row r="9723" spans="2:8" x14ac:dyDescent="0.3">
      <c r="B9723" s="7"/>
      <c r="C9723" s="10"/>
      <c r="D9723" s="10"/>
      <c r="E9723" s="10"/>
      <c r="F9723" s="10"/>
      <c r="G9723" s="10"/>
      <c r="H9723" s="10"/>
    </row>
    <row r="9724" spans="2:8" x14ac:dyDescent="0.3">
      <c r="B9724" s="7"/>
      <c r="C9724" s="10"/>
      <c r="D9724" s="10"/>
      <c r="E9724" s="10"/>
      <c r="F9724" s="10"/>
      <c r="G9724" s="10"/>
      <c r="H9724" s="10"/>
    </row>
    <row r="9725" spans="2:8" x14ac:dyDescent="0.3">
      <c r="B9725" s="7"/>
      <c r="C9725" s="10"/>
      <c r="D9725" s="10"/>
      <c r="E9725" s="10"/>
      <c r="F9725" s="10"/>
      <c r="G9725" s="10"/>
      <c r="H9725" s="10"/>
    </row>
    <row r="9726" spans="2:8" x14ac:dyDescent="0.3">
      <c r="B9726" s="7"/>
      <c r="C9726" s="10"/>
      <c r="D9726" s="10"/>
      <c r="E9726" s="10"/>
      <c r="F9726" s="10"/>
      <c r="G9726" s="10"/>
      <c r="H9726" s="10"/>
    </row>
    <row r="9727" spans="2:8" x14ac:dyDescent="0.3">
      <c r="B9727" s="7"/>
      <c r="C9727" s="10"/>
      <c r="D9727" s="10"/>
      <c r="E9727" s="10"/>
      <c r="F9727" s="10"/>
      <c r="G9727" s="10"/>
      <c r="H9727" s="10"/>
    </row>
    <row r="9728" spans="2:8" x14ac:dyDescent="0.3">
      <c r="B9728" s="7"/>
      <c r="C9728" s="10"/>
      <c r="D9728" s="10"/>
      <c r="E9728" s="10"/>
      <c r="F9728" s="10"/>
      <c r="G9728" s="10"/>
      <c r="H9728" s="10"/>
    </row>
    <row r="9729" spans="2:8" x14ac:dyDescent="0.3">
      <c r="B9729" s="7"/>
      <c r="C9729" s="10"/>
      <c r="D9729" s="10"/>
      <c r="E9729" s="10"/>
      <c r="F9729" s="10"/>
      <c r="G9729" s="10"/>
      <c r="H9729" s="10"/>
    </row>
    <row r="9730" spans="2:8" x14ac:dyDescent="0.3">
      <c r="B9730" s="7"/>
      <c r="C9730" s="10"/>
      <c r="D9730" s="10"/>
      <c r="E9730" s="10"/>
      <c r="F9730" s="10"/>
      <c r="G9730" s="10"/>
      <c r="H9730" s="10"/>
    </row>
    <row r="9731" spans="2:8" x14ac:dyDescent="0.3">
      <c r="B9731" s="7"/>
      <c r="C9731" s="10"/>
      <c r="D9731" s="10"/>
      <c r="E9731" s="10"/>
      <c r="F9731" s="10"/>
      <c r="G9731" s="10"/>
      <c r="H9731" s="10"/>
    </row>
    <row r="9732" spans="2:8" x14ac:dyDescent="0.3">
      <c r="B9732" s="7"/>
      <c r="C9732" s="10"/>
      <c r="D9732" s="10"/>
      <c r="E9732" s="10"/>
      <c r="F9732" s="10"/>
      <c r="G9732" s="10"/>
      <c r="H9732" s="10"/>
    </row>
    <row r="9733" spans="2:8" x14ac:dyDescent="0.3">
      <c r="B9733" s="7"/>
      <c r="C9733" s="10"/>
      <c r="D9733" s="10"/>
      <c r="E9733" s="10"/>
      <c r="F9733" s="10"/>
      <c r="G9733" s="10"/>
      <c r="H9733" s="10"/>
    </row>
    <row r="9734" spans="2:8" x14ac:dyDescent="0.3">
      <c r="B9734" s="7"/>
      <c r="C9734" s="10"/>
      <c r="D9734" s="10"/>
      <c r="E9734" s="10"/>
      <c r="F9734" s="10"/>
      <c r="G9734" s="10"/>
      <c r="H9734" s="10"/>
    </row>
    <row r="9735" spans="2:8" x14ac:dyDescent="0.3">
      <c r="B9735" s="7"/>
      <c r="C9735" s="10"/>
      <c r="D9735" s="10"/>
      <c r="E9735" s="10"/>
      <c r="F9735" s="10"/>
      <c r="G9735" s="10"/>
      <c r="H9735" s="10"/>
    </row>
    <row r="9736" spans="2:8" x14ac:dyDescent="0.3">
      <c r="B9736" s="7"/>
      <c r="C9736" s="10"/>
      <c r="D9736" s="10"/>
      <c r="E9736" s="10"/>
      <c r="F9736" s="10"/>
      <c r="G9736" s="10"/>
      <c r="H9736" s="10"/>
    </row>
    <row r="9737" spans="2:8" x14ac:dyDescent="0.3">
      <c r="B9737" s="7"/>
      <c r="C9737" s="10"/>
      <c r="D9737" s="10"/>
      <c r="E9737" s="10"/>
      <c r="F9737" s="10"/>
      <c r="G9737" s="10"/>
      <c r="H9737" s="10"/>
    </row>
    <row r="9738" spans="2:8" x14ac:dyDescent="0.3">
      <c r="B9738" s="7"/>
      <c r="C9738" s="10"/>
      <c r="D9738" s="10"/>
      <c r="E9738" s="10"/>
      <c r="F9738" s="10"/>
      <c r="G9738" s="10"/>
      <c r="H9738" s="10"/>
    </row>
    <row r="9739" spans="2:8" x14ac:dyDescent="0.3">
      <c r="B9739" s="7"/>
      <c r="C9739" s="10"/>
      <c r="D9739" s="10"/>
      <c r="E9739" s="10"/>
      <c r="F9739" s="10"/>
      <c r="G9739" s="10"/>
      <c r="H9739" s="10"/>
    </row>
    <row r="9740" spans="2:8" x14ac:dyDescent="0.3">
      <c r="B9740" s="7"/>
      <c r="C9740" s="10"/>
      <c r="D9740" s="10"/>
      <c r="E9740" s="10"/>
      <c r="F9740" s="10"/>
      <c r="G9740" s="10"/>
      <c r="H9740" s="10"/>
    </row>
    <row r="9741" spans="2:8" x14ac:dyDescent="0.3">
      <c r="B9741" s="7"/>
      <c r="C9741" s="10"/>
      <c r="D9741" s="10"/>
      <c r="E9741" s="10"/>
      <c r="F9741" s="10"/>
      <c r="G9741" s="10"/>
      <c r="H9741" s="10"/>
    </row>
    <row r="9742" spans="2:8" x14ac:dyDescent="0.3">
      <c r="B9742" s="7"/>
      <c r="C9742" s="10"/>
      <c r="D9742" s="10"/>
      <c r="E9742" s="10"/>
      <c r="F9742" s="10"/>
      <c r="G9742" s="10"/>
      <c r="H9742" s="10"/>
    </row>
    <row r="9743" spans="2:8" x14ac:dyDescent="0.3">
      <c r="B9743" s="7"/>
      <c r="C9743" s="10"/>
      <c r="D9743" s="10"/>
      <c r="E9743" s="10"/>
      <c r="F9743" s="10"/>
      <c r="G9743" s="10"/>
      <c r="H9743" s="10"/>
    </row>
    <row r="9744" spans="2:8" x14ac:dyDescent="0.3">
      <c r="B9744" s="7"/>
      <c r="C9744" s="10"/>
      <c r="D9744" s="10"/>
      <c r="E9744" s="10"/>
      <c r="F9744" s="10"/>
      <c r="G9744" s="10"/>
      <c r="H9744" s="10"/>
    </row>
    <row r="9745" spans="2:8" x14ac:dyDescent="0.3">
      <c r="B9745" s="7"/>
      <c r="C9745" s="10"/>
      <c r="D9745" s="10"/>
      <c r="E9745" s="10"/>
      <c r="F9745" s="10"/>
      <c r="G9745" s="10"/>
      <c r="H9745" s="10"/>
    </row>
    <row r="9746" spans="2:8" x14ac:dyDescent="0.3">
      <c r="B9746" s="7"/>
      <c r="C9746" s="10"/>
      <c r="D9746" s="10"/>
      <c r="E9746" s="10"/>
      <c r="F9746" s="10"/>
      <c r="G9746" s="10"/>
      <c r="H9746" s="10"/>
    </row>
    <row r="9747" spans="2:8" x14ac:dyDescent="0.3">
      <c r="B9747" s="7"/>
      <c r="C9747" s="10"/>
      <c r="D9747" s="10"/>
      <c r="E9747" s="10"/>
      <c r="F9747" s="10"/>
      <c r="G9747" s="10"/>
      <c r="H9747" s="10"/>
    </row>
    <row r="9748" spans="2:8" x14ac:dyDescent="0.3">
      <c r="B9748" s="7"/>
      <c r="C9748" s="10"/>
      <c r="D9748" s="10"/>
      <c r="E9748" s="10"/>
      <c r="F9748" s="10"/>
      <c r="G9748" s="10"/>
      <c r="H9748" s="10"/>
    </row>
    <row r="9749" spans="2:8" x14ac:dyDescent="0.3">
      <c r="B9749" s="7"/>
      <c r="C9749" s="10"/>
      <c r="D9749" s="10"/>
      <c r="E9749" s="10"/>
      <c r="F9749" s="10"/>
      <c r="G9749" s="10"/>
      <c r="H9749" s="10"/>
    </row>
    <row r="9750" spans="2:8" x14ac:dyDescent="0.3">
      <c r="B9750" s="7"/>
      <c r="C9750" s="10"/>
      <c r="D9750" s="10"/>
      <c r="E9750" s="10"/>
      <c r="F9750" s="10"/>
      <c r="G9750" s="10"/>
      <c r="H9750" s="10"/>
    </row>
    <row r="9751" spans="2:8" x14ac:dyDescent="0.3">
      <c r="B9751" s="7"/>
      <c r="C9751" s="10"/>
      <c r="D9751" s="10"/>
      <c r="E9751" s="10"/>
      <c r="F9751" s="10"/>
      <c r="G9751" s="10"/>
      <c r="H9751" s="10"/>
    </row>
    <row r="9752" spans="2:8" x14ac:dyDescent="0.3">
      <c r="B9752" s="7"/>
      <c r="C9752" s="10"/>
      <c r="D9752" s="10"/>
      <c r="E9752" s="10"/>
      <c r="F9752" s="10"/>
      <c r="G9752" s="10"/>
      <c r="H9752" s="10"/>
    </row>
    <row r="9753" spans="2:8" x14ac:dyDescent="0.3">
      <c r="B9753" s="7"/>
      <c r="C9753" s="10"/>
      <c r="D9753" s="10"/>
      <c r="E9753" s="10"/>
      <c r="F9753" s="10"/>
      <c r="G9753" s="10"/>
      <c r="H9753" s="10"/>
    </row>
    <row r="9754" spans="2:8" x14ac:dyDescent="0.3">
      <c r="B9754" s="7"/>
      <c r="C9754" s="10"/>
      <c r="D9754" s="10"/>
      <c r="E9754" s="10"/>
      <c r="F9754" s="10"/>
      <c r="G9754" s="10"/>
      <c r="H9754" s="10"/>
    </row>
    <row r="9755" spans="2:8" x14ac:dyDescent="0.3">
      <c r="B9755" s="7"/>
      <c r="C9755" s="10"/>
      <c r="D9755" s="10"/>
      <c r="E9755" s="10"/>
      <c r="F9755" s="10"/>
      <c r="G9755" s="10"/>
      <c r="H9755" s="10"/>
    </row>
    <row r="9756" spans="2:8" x14ac:dyDescent="0.3">
      <c r="B9756" s="7"/>
      <c r="C9756" s="10"/>
      <c r="D9756" s="10"/>
      <c r="E9756" s="10"/>
      <c r="F9756" s="10"/>
      <c r="G9756" s="10"/>
      <c r="H9756" s="10"/>
    </row>
    <row r="9757" spans="2:8" x14ac:dyDescent="0.3">
      <c r="B9757" s="7"/>
      <c r="C9757" s="10"/>
      <c r="D9757" s="10"/>
      <c r="E9757" s="10"/>
      <c r="F9757" s="10"/>
      <c r="G9757" s="10"/>
      <c r="H9757" s="10"/>
    </row>
    <row r="9758" spans="2:8" x14ac:dyDescent="0.3">
      <c r="B9758" s="7"/>
      <c r="C9758" s="10"/>
      <c r="D9758" s="10"/>
      <c r="E9758" s="10"/>
      <c r="F9758" s="10"/>
      <c r="G9758" s="10"/>
      <c r="H9758" s="10"/>
    </row>
    <row r="9759" spans="2:8" x14ac:dyDescent="0.3">
      <c r="B9759" s="7"/>
      <c r="C9759" s="10"/>
      <c r="D9759" s="10"/>
      <c r="E9759" s="10"/>
      <c r="F9759" s="10"/>
      <c r="G9759" s="10"/>
      <c r="H9759" s="10"/>
    </row>
    <row r="9760" spans="2:8" x14ac:dyDescent="0.3">
      <c r="B9760" s="7"/>
      <c r="C9760" s="10"/>
      <c r="D9760" s="10"/>
      <c r="E9760" s="10"/>
      <c r="F9760" s="10"/>
      <c r="G9760" s="10"/>
      <c r="H9760" s="10"/>
    </row>
    <row r="9761" spans="2:8" x14ac:dyDescent="0.3">
      <c r="B9761" s="7"/>
      <c r="C9761" s="10"/>
      <c r="D9761" s="10"/>
      <c r="E9761" s="10"/>
      <c r="F9761" s="10"/>
      <c r="G9761" s="10"/>
      <c r="H9761" s="10"/>
    </row>
    <row r="9762" spans="2:8" x14ac:dyDescent="0.3">
      <c r="B9762" s="7"/>
      <c r="C9762" s="10"/>
      <c r="D9762" s="10"/>
      <c r="E9762" s="10"/>
      <c r="F9762" s="10"/>
      <c r="G9762" s="10"/>
      <c r="H9762" s="10"/>
    </row>
    <row r="9763" spans="2:8" x14ac:dyDescent="0.3">
      <c r="B9763" s="7"/>
      <c r="C9763" s="10"/>
      <c r="D9763" s="10"/>
      <c r="E9763" s="10"/>
      <c r="F9763" s="10"/>
      <c r="G9763" s="10"/>
      <c r="H9763" s="10"/>
    </row>
    <row r="9764" spans="2:8" x14ac:dyDescent="0.3">
      <c r="B9764" s="7"/>
      <c r="C9764" s="10"/>
      <c r="D9764" s="10"/>
      <c r="E9764" s="10"/>
      <c r="F9764" s="10"/>
      <c r="G9764" s="10"/>
      <c r="H9764" s="10"/>
    </row>
    <row r="9765" spans="2:8" x14ac:dyDescent="0.3">
      <c r="B9765" s="7"/>
      <c r="C9765" s="10"/>
      <c r="D9765" s="10"/>
      <c r="E9765" s="10"/>
      <c r="F9765" s="10"/>
      <c r="G9765" s="10"/>
      <c r="H9765" s="10"/>
    </row>
    <row r="9766" spans="2:8" x14ac:dyDescent="0.3">
      <c r="B9766" s="7"/>
      <c r="C9766" s="10"/>
      <c r="D9766" s="10"/>
      <c r="E9766" s="10"/>
      <c r="F9766" s="10"/>
      <c r="G9766" s="10"/>
      <c r="H9766" s="10"/>
    </row>
    <row r="9767" spans="2:8" x14ac:dyDescent="0.3">
      <c r="B9767" s="7"/>
      <c r="C9767" s="10"/>
      <c r="D9767" s="10"/>
      <c r="E9767" s="10"/>
      <c r="F9767" s="10"/>
      <c r="G9767" s="10"/>
      <c r="H9767" s="10"/>
    </row>
    <row r="9768" spans="2:8" x14ac:dyDescent="0.3">
      <c r="B9768" s="7"/>
      <c r="C9768" s="10"/>
      <c r="D9768" s="10"/>
      <c r="E9768" s="10"/>
      <c r="F9768" s="10"/>
      <c r="G9768" s="10"/>
      <c r="H9768" s="10"/>
    </row>
    <row r="9769" spans="2:8" x14ac:dyDescent="0.3">
      <c r="B9769" s="7"/>
      <c r="C9769" s="10"/>
      <c r="D9769" s="10"/>
      <c r="E9769" s="10"/>
      <c r="F9769" s="10"/>
      <c r="G9769" s="10"/>
      <c r="H9769" s="10"/>
    </row>
    <row r="9770" spans="2:8" x14ac:dyDescent="0.3">
      <c r="B9770" s="7"/>
      <c r="C9770" s="10"/>
      <c r="D9770" s="10"/>
      <c r="E9770" s="10"/>
      <c r="F9770" s="10"/>
      <c r="G9770" s="10"/>
      <c r="H9770" s="10"/>
    </row>
    <row r="9771" spans="2:8" x14ac:dyDescent="0.3">
      <c r="B9771" s="7"/>
      <c r="C9771" s="10"/>
      <c r="D9771" s="10"/>
      <c r="E9771" s="10"/>
      <c r="F9771" s="10"/>
      <c r="G9771" s="10"/>
      <c r="H9771" s="10"/>
    </row>
    <row r="9772" spans="2:8" x14ac:dyDescent="0.3">
      <c r="B9772" s="7"/>
      <c r="C9772" s="10"/>
      <c r="D9772" s="10"/>
      <c r="E9772" s="10"/>
      <c r="F9772" s="10"/>
      <c r="G9772" s="10"/>
      <c r="H9772" s="10"/>
    </row>
    <row r="9773" spans="2:8" x14ac:dyDescent="0.3">
      <c r="B9773" s="7"/>
      <c r="C9773" s="10"/>
      <c r="D9773" s="10"/>
      <c r="E9773" s="10"/>
      <c r="F9773" s="10"/>
      <c r="G9773" s="10"/>
      <c r="H9773" s="10"/>
    </row>
    <row r="9774" spans="2:8" x14ac:dyDescent="0.3">
      <c r="B9774" s="7"/>
      <c r="C9774" s="10"/>
      <c r="D9774" s="10"/>
      <c r="E9774" s="10"/>
      <c r="F9774" s="10"/>
      <c r="G9774" s="10"/>
      <c r="H9774" s="10"/>
    </row>
    <row r="9775" spans="2:8" x14ac:dyDescent="0.3">
      <c r="B9775" s="7"/>
      <c r="C9775" s="10"/>
      <c r="D9775" s="10"/>
      <c r="E9775" s="10"/>
      <c r="F9775" s="10"/>
      <c r="G9775" s="10"/>
      <c r="H9775" s="10"/>
    </row>
    <row r="9776" spans="2:8" x14ac:dyDescent="0.3">
      <c r="B9776" s="7"/>
      <c r="C9776" s="10"/>
      <c r="D9776" s="10"/>
      <c r="E9776" s="10"/>
      <c r="F9776" s="10"/>
      <c r="G9776" s="10"/>
      <c r="H9776" s="10"/>
    </row>
    <row r="9777" spans="2:8" x14ac:dyDescent="0.3">
      <c r="B9777" s="7"/>
      <c r="C9777" s="10"/>
      <c r="D9777" s="10"/>
      <c r="E9777" s="10"/>
      <c r="F9777" s="10"/>
      <c r="G9777" s="10"/>
      <c r="H9777" s="10"/>
    </row>
    <row r="9778" spans="2:8" x14ac:dyDescent="0.3">
      <c r="B9778" s="7"/>
      <c r="C9778" s="10"/>
      <c r="D9778" s="10"/>
      <c r="E9778" s="10"/>
      <c r="F9778" s="10"/>
      <c r="G9778" s="10"/>
      <c r="H9778" s="10"/>
    </row>
    <row r="9779" spans="2:8" x14ac:dyDescent="0.3">
      <c r="B9779" s="7"/>
      <c r="C9779" s="10"/>
      <c r="D9779" s="10"/>
      <c r="E9779" s="10"/>
      <c r="F9779" s="10"/>
      <c r="G9779" s="10"/>
      <c r="H9779" s="10"/>
    </row>
    <row r="9780" spans="2:8" x14ac:dyDescent="0.3">
      <c r="B9780" s="7"/>
      <c r="C9780" s="10"/>
      <c r="D9780" s="10"/>
      <c r="E9780" s="10"/>
      <c r="F9780" s="10"/>
      <c r="G9780" s="10"/>
      <c r="H9780" s="10"/>
    </row>
    <row r="9781" spans="2:8" x14ac:dyDescent="0.3">
      <c r="B9781" s="7"/>
      <c r="C9781" s="10"/>
      <c r="D9781" s="10"/>
      <c r="E9781" s="10"/>
      <c r="F9781" s="10"/>
      <c r="G9781" s="10"/>
      <c r="H9781" s="10"/>
    </row>
    <row r="9782" spans="2:8" x14ac:dyDescent="0.3">
      <c r="B9782" s="7"/>
      <c r="C9782" s="10"/>
      <c r="D9782" s="10"/>
      <c r="E9782" s="10"/>
      <c r="F9782" s="10"/>
      <c r="G9782" s="10"/>
      <c r="H9782" s="10"/>
    </row>
    <row r="9783" spans="2:8" x14ac:dyDescent="0.3">
      <c r="B9783" s="7"/>
      <c r="C9783" s="10"/>
      <c r="D9783" s="10"/>
      <c r="E9783" s="10"/>
      <c r="F9783" s="10"/>
      <c r="G9783" s="10"/>
      <c r="H9783" s="10"/>
    </row>
    <row r="9784" spans="2:8" x14ac:dyDescent="0.3">
      <c r="B9784" s="7"/>
      <c r="C9784" s="10"/>
      <c r="D9784" s="10"/>
      <c r="E9784" s="10"/>
      <c r="F9784" s="10"/>
      <c r="G9784" s="10"/>
      <c r="H9784" s="10"/>
    </row>
    <row r="9785" spans="2:8" x14ac:dyDescent="0.3">
      <c r="B9785" s="7"/>
      <c r="C9785" s="10"/>
      <c r="D9785" s="10"/>
      <c r="E9785" s="10"/>
      <c r="F9785" s="10"/>
      <c r="G9785" s="10"/>
      <c r="H9785" s="10"/>
    </row>
    <row r="9786" spans="2:8" x14ac:dyDescent="0.3">
      <c r="B9786" s="7"/>
      <c r="C9786" s="10"/>
      <c r="D9786" s="10"/>
      <c r="E9786" s="10"/>
      <c r="F9786" s="10"/>
      <c r="G9786" s="10"/>
      <c r="H9786" s="10"/>
    </row>
    <row r="9787" spans="2:8" x14ac:dyDescent="0.3">
      <c r="B9787" s="7"/>
      <c r="C9787" s="10"/>
      <c r="D9787" s="10"/>
      <c r="E9787" s="10"/>
      <c r="F9787" s="10"/>
      <c r="G9787" s="10"/>
      <c r="H9787" s="10"/>
    </row>
    <row r="9788" spans="2:8" x14ac:dyDescent="0.3">
      <c r="B9788" s="7"/>
      <c r="C9788" s="10"/>
      <c r="D9788" s="10"/>
      <c r="E9788" s="10"/>
      <c r="F9788" s="10"/>
      <c r="G9788" s="10"/>
      <c r="H9788" s="10"/>
    </row>
    <row r="9789" spans="2:8" x14ac:dyDescent="0.3">
      <c r="B9789" s="7"/>
      <c r="C9789" s="10"/>
      <c r="D9789" s="10"/>
      <c r="E9789" s="10"/>
      <c r="F9789" s="10"/>
      <c r="G9789" s="10"/>
      <c r="H9789" s="10"/>
    </row>
    <row r="9790" spans="2:8" x14ac:dyDescent="0.3">
      <c r="B9790" s="7"/>
      <c r="C9790" s="10"/>
      <c r="D9790" s="10"/>
      <c r="E9790" s="10"/>
      <c r="F9790" s="10"/>
      <c r="G9790" s="10"/>
      <c r="H9790" s="10"/>
    </row>
    <row r="9791" spans="2:8" x14ac:dyDescent="0.3">
      <c r="B9791" s="7"/>
      <c r="C9791" s="10"/>
      <c r="D9791" s="10"/>
      <c r="E9791" s="10"/>
      <c r="F9791" s="10"/>
      <c r="G9791" s="10"/>
      <c r="H9791" s="10"/>
    </row>
    <row r="9792" spans="2:8" x14ac:dyDescent="0.3">
      <c r="B9792" s="7"/>
      <c r="C9792" s="10"/>
      <c r="D9792" s="10"/>
      <c r="E9792" s="10"/>
      <c r="F9792" s="10"/>
      <c r="G9792" s="10"/>
      <c r="H9792" s="10"/>
    </row>
    <row r="9793" spans="2:8" x14ac:dyDescent="0.3">
      <c r="B9793" s="7"/>
      <c r="C9793" s="10"/>
      <c r="D9793" s="10"/>
      <c r="E9793" s="10"/>
      <c r="F9793" s="10"/>
      <c r="G9793" s="10"/>
      <c r="H9793" s="10"/>
    </row>
    <row r="9794" spans="2:8" x14ac:dyDescent="0.3">
      <c r="B9794" s="7"/>
      <c r="C9794" s="10"/>
      <c r="D9794" s="10"/>
      <c r="E9794" s="10"/>
      <c r="F9794" s="10"/>
      <c r="G9794" s="10"/>
      <c r="H9794" s="10"/>
    </row>
    <row r="9795" spans="2:8" x14ac:dyDescent="0.3">
      <c r="B9795" s="7"/>
      <c r="C9795" s="10"/>
      <c r="D9795" s="10"/>
      <c r="E9795" s="10"/>
      <c r="F9795" s="10"/>
      <c r="G9795" s="10"/>
      <c r="H9795" s="10"/>
    </row>
    <row r="9796" spans="2:8" x14ac:dyDescent="0.3">
      <c r="B9796" s="7"/>
      <c r="C9796" s="10"/>
      <c r="D9796" s="10"/>
      <c r="E9796" s="10"/>
      <c r="F9796" s="10"/>
      <c r="G9796" s="10"/>
      <c r="H9796" s="10"/>
    </row>
    <row r="9797" spans="2:8" x14ac:dyDescent="0.3">
      <c r="B9797" s="7"/>
      <c r="C9797" s="10"/>
      <c r="D9797" s="10"/>
      <c r="E9797" s="10"/>
      <c r="F9797" s="10"/>
      <c r="G9797" s="10"/>
      <c r="H9797" s="10"/>
    </row>
    <row r="9798" spans="2:8" x14ac:dyDescent="0.3">
      <c r="B9798" s="7"/>
      <c r="C9798" s="10"/>
      <c r="D9798" s="10"/>
      <c r="E9798" s="10"/>
      <c r="F9798" s="10"/>
      <c r="G9798" s="10"/>
      <c r="H9798" s="10"/>
    </row>
    <row r="9799" spans="2:8" x14ac:dyDescent="0.3">
      <c r="B9799" s="7"/>
      <c r="C9799" s="10"/>
      <c r="D9799" s="10"/>
      <c r="E9799" s="10"/>
      <c r="F9799" s="10"/>
      <c r="G9799" s="10"/>
      <c r="H9799" s="10"/>
    </row>
    <row r="9800" spans="2:8" x14ac:dyDescent="0.3">
      <c r="B9800" s="7"/>
      <c r="C9800" s="10"/>
      <c r="D9800" s="10"/>
      <c r="E9800" s="10"/>
      <c r="F9800" s="10"/>
      <c r="G9800" s="10"/>
      <c r="H9800" s="10"/>
    </row>
    <row r="9801" spans="2:8" x14ac:dyDescent="0.3">
      <c r="B9801" s="7"/>
      <c r="C9801" s="10"/>
      <c r="D9801" s="10"/>
      <c r="E9801" s="10"/>
      <c r="F9801" s="10"/>
      <c r="G9801" s="10"/>
      <c r="H9801" s="10"/>
    </row>
    <row r="9802" spans="2:8" x14ac:dyDescent="0.3">
      <c r="B9802" s="7"/>
      <c r="C9802" s="10"/>
      <c r="D9802" s="10"/>
      <c r="E9802" s="10"/>
      <c r="F9802" s="10"/>
      <c r="G9802" s="10"/>
      <c r="H9802" s="10"/>
    </row>
    <row r="9803" spans="2:8" x14ac:dyDescent="0.3">
      <c r="B9803" s="7"/>
      <c r="C9803" s="10"/>
      <c r="D9803" s="10"/>
      <c r="E9803" s="10"/>
      <c r="F9803" s="10"/>
      <c r="G9803" s="10"/>
      <c r="H9803" s="10"/>
    </row>
    <row r="9804" spans="2:8" x14ac:dyDescent="0.3">
      <c r="B9804" s="7"/>
      <c r="C9804" s="10"/>
      <c r="D9804" s="10"/>
      <c r="E9804" s="10"/>
      <c r="F9804" s="10"/>
      <c r="G9804" s="10"/>
      <c r="H9804" s="10"/>
    </row>
    <row r="9805" spans="2:8" x14ac:dyDescent="0.3">
      <c r="B9805" s="7"/>
      <c r="C9805" s="10"/>
      <c r="D9805" s="10"/>
      <c r="E9805" s="10"/>
      <c r="F9805" s="10"/>
      <c r="G9805" s="10"/>
      <c r="H9805" s="10"/>
    </row>
    <row r="9806" spans="2:8" x14ac:dyDescent="0.3">
      <c r="B9806" s="7"/>
      <c r="C9806" s="10"/>
      <c r="D9806" s="10"/>
      <c r="E9806" s="10"/>
      <c r="F9806" s="10"/>
      <c r="G9806" s="10"/>
      <c r="H9806" s="10"/>
    </row>
    <row r="9807" spans="2:8" x14ac:dyDescent="0.3">
      <c r="B9807" s="7"/>
      <c r="C9807" s="10"/>
      <c r="D9807" s="10"/>
      <c r="E9807" s="10"/>
      <c r="F9807" s="10"/>
      <c r="G9807" s="10"/>
      <c r="H9807" s="10"/>
    </row>
    <row r="9808" spans="2:8" x14ac:dyDescent="0.3">
      <c r="B9808" s="7"/>
      <c r="C9808" s="10"/>
      <c r="D9808" s="10"/>
      <c r="E9808" s="10"/>
      <c r="F9808" s="10"/>
      <c r="G9808" s="10"/>
      <c r="H9808" s="10"/>
    </row>
    <row r="9809" spans="2:8" x14ac:dyDescent="0.3">
      <c r="B9809" s="7"/>
      <c r="C9809" s="10"/>
      <c r="D9809" s="10"/>
      <c r="E9809" s="10"/>
      <c r="F9809" s="10"/>
      <c r="G9809" s="10"/>
      <c r="H9809" s="10"/>
    </row>
    <row r="9810" spans="2:8" x14ac:dyDescent="0.3">
      <c r="B9810" s="7"/>
      <c r="C9810" s="10"/>
      <c r="D9810" s="10"/>
      <c r="E9810" s="10"/>
      <c r="F9810" s="10"/>
      <c r="G9810" s="10"/>
      <c r="H9810" s="10"/>
    </row>
    <row r="9811" spans="2:8" x14ac:dyDescent="0.3">
      <c r="B9811" s="7"/>
      <c r="C9811" s="10"/>
      <c r="D9811" s="10"/>
      <c r="E9811" s="10"/>
      <c r="F9811" s="10"/>
      <c r="G9811" s="10"/>
      <c r="H9811" s="10"/>
    </row>
    <row r="9812" spans="2:8" x14ac:dyDescent="0.3">
      <c r="B9812" s="7"/>
      <c r="C9812" s="10"/>
      <c r="D9812" s="10"/>
      <c r="E9812" s="10"/>
      <c r="F9812" s="10"/>
      <c r="G9812" s="10"/>
      <c r="H9812" s="10"/>
    </row>
    <row r="9813" spans="2:8" x14ac:dyDescent="0.3">
      <c r="B9813" s="7"/>
      <c r="C9813" s="10"/>
      <c r="D9813" s="10"/>
      <c r="E9813" s="10"/>
      <c r="F9813" s="10"/>
      <c r="G9813" s="10"/>
      <c r="H9813" s="10"/>
    </row>
    <row r="9814" spans="2:8" x14ac:dyDescent="0.3">
      <c r="B9814" s="7"/>
      <c r="C9814" s="10"/>
      <c r="D9814" s="10"/>
      <c r="E9814" s="10"/>
      <c r="F9814" s="10"/>
      <c r="G9814" s="10"/>
      <c r="H9814" s="10"/>
    </row>
    <row r="9815" spans="2:8" x14ac:dyDescent="0.3">
      <c r="B9815" s="7"/>
      <c r="C9815" s="10"/>
      <c r="D9815" s="10"/>
      <c r="E9815" s="10"/>
      <c r="F9815" s="10"/>
      <c r="G9815" s="10"/>
      <c r="H9815" s="10"/>
    </row>
    <row r="9816" spans="2:8" x14ac:dyDescent="0.3">
      <c r="B9816" s="7"/>
      <c r="C9816" s="10"/>
      <c r="D9816" s="10"/>
      <c r="E9816" s="10"/>
      <c r="F9816" s="10"/>
      <c r="G9816" s="10"/>
      <c r="H9816" s="10"/>
    </row>
    <row r="9817" spans="2:8" x14ac:dyDescent="0.3">
      <c r="B9817" s="7"/>
      <c r="C9817" s="10"/>
      <c r="D9817" s="10"/>
      <c r="E9817" s="10"/>
      <c r="F9817" s="10"/>
      <c r="G9817" s="10"/>
      <c r="H9817" s="10"/>
    </row>
    <row r="9818" spans="2:8" x14ac:dyDescent="0.3">
      <c r="B9818" s="7"/>
      <c r="C9818" s="10"/>
      <c r="D9818" s="10"/>
      <c r="E9818" s="10"/>
      <c r="F9818" s="10"/>
      <c r="G9818" s="10"/>
      <c r="H9818" s="10"/>
    </row>
    <row r="9819" spans="2:8" x14ac:dyDescent="0.3">
      <c r="B9819" s="7"/>
      <c r="C9819" s="10"/>
      <c r="D9819" s="10"/>
      <c r="E9819" s="10"/>
      <c r="F9819" s="10"/>
      <c r="G9819" s="10"/>
      <c r="H9819" s="10"/>
    </row>
    <row r="9820" spans="2:8" x14ac:dyDescent="0.3">
      <c r="B9820" s="7"/>
      <c r="C9820" s="10"/>
      <c r="D9820" s="10"/>
      <c r="E9820" s="10"/>
      <c r="F9820" s="10"/>
      <c r="G9820" s="10"/>
      <c r="H9820" s="10"/>
    </row>
    <row r="9821" spans="2:8" x14ac:dyDescent="0.3">
      <c r="B9821" s="7"/>
      <c r="C9821" s="10"/>
      <c r="D9821" s="10"/>
      <c r="E9821" s="10"/>
      <c r="F9821" s="10"/>
      <c r="G9821" s="10"/>
      <c r="H9821" s="10"/>
    </row>
    <row r="9822" spans="2:8" x14ac:dyDescent="0.3">
      <c r="B9822" s="7"/>
      <c r="C9822" s="10"/>
      <c r="D9822" s="10"/>
      <c r="E9822" s="10"/>
      <c r="F9822" s="10"/>
      <c r="G9822" s="10"/>
      <c r="H9822" s="10"/>
    </row>
    <row r="9823" spans="2:8" x14ac:dyDescent="0.3">
      <c r="B9823" s="7"/>
      <c r="C9823" s="10"/>
      <c r="D9823" s="10"/>
      <c r="E9823" s="10"/>
      <c r="F9823" s="10"/>
      <c r="G9823" s="10"/>
      <c r="H9823" s="10"/>
    </row>
    <row r="9824" spans="2:8" x14ac:dyDescent="0.3">
      <c r="B9824" s="7"/>
      <c r="C9824" s="10"/>
      <c r="D9824" s="10"/>
      <c r="E9824" s="10"/>
      <c r="F9824" s="10"/>
      <c r="G9824" s="10"/>
      <c r="H9824" s="10"/>
    </row>
    <row r="9825" spans="2:8" x14ac:dyDescent="0.3">
      <c r="B9825" s="7"/>
      <c r="C9825" s="10"/>
      <c r="D9825" s="10"/>
      <c r="E9825" s="10"/>
      <c r="F9825" s="10"/>
      <c r="G9825" s="10"/>
      <c r="H9825" s="10"/>
    </row>
    <row r="9826" spans="2:8" x14ac:dyDescent="0.3">
      <c r="B9826" s="7"/>
      <c r="C9826" s="10"/>
      <c r="D9826" s="10"/>
      <c r="E9826" s="10"/>
      <c r="F9826" s="10"/>
      <c r="G9826" s="10"/>
      <c r="H9826" s="10"/>
    </row>
    <row r="9827" spans="2:8" x14ac:dyDescent="0.3">
      <c r="B9827" s="7"/>
      <c r="C9827" s="10"/>
      <c r="D9827" s="10"/>
      <c r="E9827" s="10"/>
      <c r="F9827" s="10"/>
      <c r="G9827" s="10"/>
      <c r="H9827" s="10"/>
    </row>
    <row r="9828" spans="2:8" x14ac:dyDescent="0.3">
      <c r="B9828" s="7"/>
      <c r="C9828" s="10"/>
      <c r="D9828" s="10"/>
      <c r="E9828" s="10"/>
      <c r="F9828" s="10"/>
      <c r="G9828" s="10"/>
      <c r="H9828" s="10"/>
    </row>
    <row r="9829" spans="2:8" x14ac:dyDescent="0.3">
      <c r="B9829" s="7"/>
      <c r="C9829" s="10"/>
      <c r="D9829" s="10"/>
      <c r="E9829" s="10"/>
      <c r="F9829" s="10"/>
      <c r="G9829" s="10"/>
      <c r="H9829" s="10"/>
    </row>
    <row r="9830" spans="2:8" x14ac:dyDescent="0.3">
      <c r="B9830" s="7"/>
      <c r="C9830" s="10"/>
      <c r="D9830" s="10"/>
      <c r="E9830" s="10"/>
      <c r="F9830" s="10"/>
      <c r="G9830" s="10"/>
      <c r="H9830" s="10"/>
    </row>
    <row r="9831" spans="2:8" x14ac:dyDescent="0.3">
      <c r="B9831" s="7"/>
      <c r="C9831" s="10"/>
      <c r="D9831" s="10"/>
      <c r="E9831" s="10"/>
      <c r="F9831" s="10"/>
      <c r="G9831" s="10"/>
      <c r="H9831" s="10"/>
    </row>
    <row r="9832" spans="2:8" x14ac:dyDescent="0.3">
      <c r="B9832" s="7"/>
      <c r="C9832" s="10"/>
      <c r="D9832" s="10"/>
      <c r="E9832" s="10"/>
      <c r="F9832" s="10"/>
      <c r="G9832" s="10"/>
      <c r="H9832" s="10"/>
    </row>
    <row r="9833" spans="2:8" x14ac:dyDescent="0.3">
      <c r="B9833" s="7"/>
      <c r="C9833" s="10"/>
      <c r="D9833" s="10"/>
      <c r="E9833" s="10"/>
      <c r="F9833" s="10"/>
      <c r="G9833" s="10"/>
      <c r="H9833" s="10"/>
    </row>
    <row r="9834" spans="2:8" x14ac:dyDescent="0.3">
      <c r="B9834" s="7"/>
      <c r="C9834" s="10"/>
      <c r="D9834" s="10"/>
      <c r="E9834" s="10"/>
      <c r="F9834" s="10"/>
      <c r="G9834" s="10"/>
      <c r="H9834" s="10"/>
    </row>
    <row r="9835" spans="2:8" x14ac:dyDescent="0.3">
      <c r="B9835" s="7"/>
      <c r="C9835" s="10"/>
      <c r="D9835" s="10"/>
      <c r="E9835" s="10"/>
      <c r="F9835" s="10"/>
      <c r="G9835" s="10"/>
      <c r="H9835" s="10"/>
    </row>
    <row r="9836" spans="2:8" x14ac:dyDescent="0.3">
      <c r="B9836" s="7"/>
      <c r="C9836" s="10"/>
      <c r="D9836" s="10"/>
      <c r="E9836" s="10"/>
      <c r="F9836" s="10"/>
      <c r="G9836" s="10"/>
      <c r="H9836" s="10"/>
    </row>
    <row r="9837" spans="2:8" x14ac:dyDescent="0.3">
      <c r="B9837" s="7"/>
      <c r="C9837" s="10"/>
      <c r="D9837" s="10"/>
      <c r="E9837" s="10"/>
      <c r="F9837" s="10"/>
      <c r="G9837" s="10"/>
      <c r="H9837" s="10"/>
    </row>
    <row r="9838" spans="2:8" x14ac:dyDescent="0.3">
      <c r="B9838" s="7"/>
      <c r="C9838" s="10"/>
      <c r="D9838" s="10"/>
      <c r="E9838" s="10"/>
      <c r="F9838" s="10"/>
      <c r="G9838" s="10"/>
      <c r="H9838" s="10"/>
    </row>
    <row r="9839" spans="2:8" x14ac:dyDescent="0.3">
      <c r="B9839" s="7"/>
      <c r="C9839" s="10"/>
      <c r="D9839" s="10"/>
      <c r="E9839" s="10"/>
      <c r="F9839" s="10"/>
      <c r="G9839" s="10"/>
      <c r="H9839" s="10"/>
    </row>
    <row r="9840" spans="2:8" x14ac:dyDescent="0.3">
      <c r="B9840" s="7"/>
      <c r="C9840" s="10"/>
      <c r="D9840" s="10"/>
      <c r="E9840" s="10"/>
      <c r="F9840" s="10"/>
      <c r="G9840" s="10"/>
      <c r="H9840" s="10"/>
    </row>
    <row r="9841" spans="2:8" x14ac:dyDescent="0.3">
      <c r="B9841" s="7"/>
      <c r="C9841" s="10"/>
      <c r="D9841" s="10"/>
      <c r="E9841" s="10"/>
      <c r="F9841" s="10"/>
      <c r="G9841" s="10"/>
      <c r="H9841" s="10"/>
    </row>
    <row r="9842" spans="2:8" x14ac:dyDescent="0.3">
      <c r="B9842" s="7"/>
      <c r="C9842" s="10"/>
      <c r="D9842" s="10"/>
      <c r="E9842" s="10"/>
      <c r="F9842" s="10"/>
      <c r="G9842" s="10"/>
      <c r="H9842" s="10"/>
    </row>
    <row r="9843" spans="2:8" x14ac:dyDescent="0.3">
      <c r="B9843" s="7"/>
      <c r="C9843" s="10"/>
      <c r="D9843" s="10"/>
      <c r="E9843" s="10"/>
      <c r="F9843" s="10"/>
      <c r="G9843" s="10"/>
      <c r="H9843" s="10"/>
    </row>
    <row r="9844" spans="2:8" x14ac:dyDescent="0.3">
      <c r="B9844" s="7"/>
      <c r="C9844" s="10"/>
      <c r="D9844" s="10"/>
      <c r="E9844" s="10"/>
      <c r="F9844" s="10"/>
      <c r="G9844" s="10"/>
      <c r="H9844" s="10"/>
    </row>
    <row r="9845" spans="2:8" x14ac:dyDescent="0.3">
      <c r="B9845" s="7"/>
      <c r="C9845" s="10"/>
      <c r="D9845" s="10"/>
      <c r="E9845" s="10"/>
      <c r="F9845" s="10"/>
      <c r="G9845" s="10"/>
      <c r="H9845" s="10"/>
    </row>
    <row r="9846" spans="2:8" x14ac:dyDescent="0.3">
      <c r="B9846" s="7"/>
      <c r="C9846" s="10"/>
      <c r="D9846" s="10"/>
      <c r="E9846" s="10"/>
      <c r="F9846" s="10"/>
      <c r="G9846" s="10"/>
      <c r="H9846" s="10"/>
    </row>
    <row r="9847" spans="2:8" x14ac:dyDescent="0.3">
      <c r="B9847" s="7"/>
      <c r="C9847" s="10"/>
      <c r="D9847" s="10"/>
      <c r="E9847" s="10"/>
      <c r="F9847" s="10"/>
      <c r="G9847" s="10"/>
      <c r="H9847" s="10"/>
    </row>
    <row r="9848" spans="2:8" x14ac:dyDescent="0.3">
      <c r="B9848" s="7"/>
      <c r="C9848" s="10"/>
      <c r="D9848" s="10"/>
      <c r="E9848" s="10"/>
      <c r="F9848" s="10"/>
      <c r="G9848" s="10"/>
      <c r="H9848" s="10"/>
    </row>
    <row r="9849" spans="2:8" x14ac:dyDescent="0.3">
      <c r="B9849" s="7"/>
      <c r="C9849" s="10"/>
      <c r="D9849" s="10"/>
      <c r="E9849" s="10"/>
      <c r="F9849" s="10"/>
      <c r="G9849" s="10"/>
      <c r="H9849" s="10"/>
    </row>
    <row r="9850" spans="2:8" x14ac:dyDescent="0.3">
      <c r="B9850" s="7"/>
      <c r="C9850" s="10"/>
      <c r="D9850" s="10"/>
      <c r="E9850" s="10"/>
      <c r="F9850" s="10"/>
      <c r="G9850" s="10"/>
      <c r="H9850" s="10"/>
    </row>
    <row r="9851" spans="2:8" x14ac:dyDescent="0.3">
      <c r="B9851" s="7"/>
      <c r="C9851" s="10"/>
      <c r="D9851" s="10"/>
      <c r="E9851" s="10"/>
      <c r="F9851" s="10"/>
      <c r="G9851" s="10"/>
      <c r="H9851" s="10"/>
    </row>
    <row r="9852" spans="2:8" x14ac:dyDescent="0.3">
      <c r="B9852" s="7"/>
      <c r="C9852" s="10"/>
      <c r="D9852" s="10"/>
      <c r="E9852" s="10"/>
      <c r="F9852" s="10"/>
      <c r="G9852" s="10"/>
      <c r="H9852" s="10"/>
    </row>
    <row r="9853" spans="2:8" x14ac:dyDescent="0.3">
      <c r="B9853" s="7"/>
      <c r="C9853" s="10"/>
      <c r="D9853" s="10"/>
      <c r="E9853" s="10"/>
      <c r="F9853" s="10"/>
      <c r="G9853" s="10"/>
      <c r="H9853" s="10"/>
    </row>
    <row r="9854" spans="2:8" x14ac:dyDescent="0.3">
      <c r="B9854" s="7"/>
      <c r="C9854" s="10"/>
      <c r="D9854" s="10"/>
      <c r="E9854" s="10"/>
      <c r="F9854" s="10"/>
      <c r="G9854" s="10"/>
      <c r="H9854" s="10"/>
    </row>
    <row r="9855" spans="2:8" x14ac:dyDescent="0.3">
      <c r="B9855" s="7"/>
      <c r="C9855" s="10"/>
      <c r="D9855" s="10"/>
      <c r="E9855" s="10"/>
      <c r="F9855" s="10"/>
      <c r="G9855" s="10"/>
      <c r="H9855" s="10"/>
    </row>
    <row r="9856" spans="2:8" x14ac:dyDescent="0.3">
      <c r="B9856" s="7"/>
      <c r="C9856" s="10"/>
      <c r="D9856" s="10"/>
      <c r="E9856" s="10"/>
      <c r="F9856" s="10"/>
      <c r="G9856" s="10"/>
      <c r="H9856" s="10"/>
    </row>
    <row r="9857" spans="2:8" x14ac:dyDescent="0.3">
      <c r="B9857" s="7"/>
      <c r="C9857" s="10"/>
      <c r="D9857" s="10"/>
      <c r="E9857" s="10"/>
      <c r="F9857" s="10"/>
      <c r="G9857" s="10"/>
      <c r="H9857" s="10"/>
    </row>
    <row r="9858" spans="2:8" x14ac:dyDescent="0.3">
      <c r="B9858" s="7"/>
      <c r="C9858" s="10"/>
      <c r="D9858" s="10"/>
      <c r="E9858" s="10"/>
      <c r="F9858" s="10"/>
      <c r="G9858" s="10"/>
      <c r="H9858" s="10"/>
    </row>
    <row r="9859" spans="2:8" x14ac:dyDescent="0.3">
      <c r="B9859" s="7"/>
      <c r="C9859" s="10"/>
      <c r="D9859" s="10"/>
      <c r="E9859" s="10"/>
      <c r="F9859" s="10"/>
      <c r="G9859" s="10"/>
      <c r="H9859" s="10"/>
    </row>
    <row r="9860" spans="2:8" x14ac:dyDescent="0.3">
      <c r="B9860" s="7"/>
      <c r="C9860" s="10"/>
      <c r="D9860" s="10"/>
      <c r="E9860" s="10"/>
      <c r="F9860" s="10"/>
      <c r="G9860" s="10"/>
      <c r="H9860" s="10"/>
    </row>
    <row r="9861" spans="2:8" x14ac:dyDescent="0.3">
      <c r="B9861" s="7"/>
      <c r="C9861" s="10"/>
      <c r="D9861" s="10"/>
      <c r="E9861" s="10"/>
      <c r="F9861" s="10"/>
      <c r="G9861" s="10"/>
      <c r="H9861" s="10"/>
    </row>
    <row r="9862" spans="2:8" x14ac:dyDescent="0.3">
      <c r="B9862" s="7"/>
      <c r="C9862" s="10"/>
      <c r="D9862" s="10"/>
      <c r="E9862" s="10"/>
      <c r="F9862" s="10"/>
      <c r="G9862" s="10"/>
      <c r="H9862" s="10"/>
    </row>
    <row r="9863" spans="2:8" x14ac:dyDescent="0.3">
      <c r="B9863" s="7"/>
      <c r="C9863" s="10"/>
      <c r="D9863" s="10"/>
      <c r="E9863" s="10"/>
      <c r="F9863" s="10"/>
      <c r="G9863" s="10"/>
      <c r="H9863" s="10"/>
    </row>
    <row r="9864" spans="2:8" x14ac:dyDescent="0.3">
      <c r="B9864" s="7"/>
      <c r="C9864" s="10"/>
      <c r="D9864" s="10"/>
      <c r="E9864" s="10"/>
      <c r="F9864" s="10"/>
      <c r="G9864" s="10"/>
      <c r="H9864" s="10"/>
    </row>
    <row r="9865" spans="2:8" x14ac:dyDescent="0.3">
      <c r="B9865" s="7"/>
      <c r="C9865" s="10"/>
      <c r="D9865" s="10"/>
      <c r="E9865" s="10"/>
      <c r="F9865" s="10"/>
      <c r="G9865" s="10"/>
      <c r="H9865" s="10"/>
    </row>
    <row r="9866" spans="2:8" x14ac:dyDescent="0.3">
      <c r="B9866" s="7"/>
      <c r="C9866" s="10"/>
      <c r="D9866" s="10"/>
      <c r="E9866" s="10"/>
      <c r="F9866" s="10"/>
      <c r="G9866" s="10"/>
      <c r="H9866" s="10"/>
    </row>
    <row r="9867" spans="2:8" x14ac:dyDescent="0.3">
      <c r="B9867" s="7"/>
      <c r="C9867" s="10"/>
      <c r="D9867" s="10"/>
      <c r="E9867" s="10"/>
      <c r="F9867" s="10"/>
      <c r="G9867" s="10"/>
      <c r="H9867" s="10"/>
    </row>
    <row r="9868" spans="2:8" x14ac:dyDescent="0.3">
      <c r="B9868" s="7"/>
      <c r="C9868" s="10"/>
      <c r="D9868" s="10"/>
      <c r="E9868" s="10"/>
      <c r="F9868" s="10"/>
      <c r="G9868" s="10"/>
      <c r="H9868" s="10"/>
    </row>
    <row r="9869" spans="2:8" x14ac:dyDescent="0.3">
      <c r="B9869" s="7"/>
      <c r="C9869" s="10"/>
      <c r="D9869" s="10"/>
      <c r="E9869" s="10"/>
      <c r="F9869" s="10"/>
      <c r="G9869" s="10"/>
      <c r="H9869" s="10"/>
    </row>
    <row r="9870" spans="2:8" x14ac:dyDescent="0.3">
      <c r="B9870" s="7"/>
      <c r="C9870" s="10"/>
      <c r="D9870" s="10"/>
      <c r="E9870" s="10"/>
      <c r="F9870" s="10"/>
      <c r="G9870" s="10"/>
      <c r="H9870" s="10"/>
    </row>
    <row r="9871" spans="2:8" x14ac:dyDescent="0.3">
      <c r="B9871" s="7"/>
      <c r="C9871" s="10"/>
      <c r="D9871" s="10"/>
      <c r="E9871" s="10"/>
      <c r="F9871" s="10"/>
      <c r="G9871" s="10"/>
      <c r="H9871" s="10"/>
    </row>
    <row r="9872" spans="2:8" x14ac:dyDescent="0.3">
      <c r="B9872" s="7"/>
      <c r="C9872" s="10"/>
      <c r="D9872" s="10"/>
      <c r="E9872" s="10"/>
      <c r="F9872" s="10"/>
      <c r="G9872" s="10"/>
      <c r="H9872" s="10"/>
    </row>
    <row r="9873" spans="2:8" x14ac:dyDescent="0.3">
      <c r="B9873" s="7"/>
      <c r="C9873" s="10"/>
      <c r="D9873" s="10"/>
      <c r="E9873" s="10"/>
      <c r="F9873" s="10"/>
      <c r="G9873" s="10"/>
      <c r="H9873" s="10"/>
    </row>
    <row r="9874" spans="2:8" x14ac:dyDescent="0.3">
      <c r="B9874" s="7"/>
      <c r="C9874" s="10"/>
      <c r="D9874" s="10"/>
      <c r="E9874" s="10"/>
      <c r="F9874" s="10"/>
      <c r="G9874" s="10"/>
      <c r="H9874" s="10"/>
    </row>
    <row r="9875" spans="2:8" x14ac:dyDescent="0.3">
      <c r="B9875" s="7"/>
      <c r="C9875" s="10"/>
      <c r="D9875" s="10"/>
      <c r="E9875" s="10"/>
      <c r="F9875" s="10"/>
      <c r="G9875" s="10"/>
      <c r="H9875" s="10"/>
    </row>
    <row r="9876" spans="2:8" x14ac:dyDescent="0.3">
      <c r="B9876" s="7"/>
      <c r="C9876" s="10"/>
      <c r="D9876" s="10"/>
      <c r="E9876" s="10"/>
      <c r="F9876" s="10"/>
      <c r="G9876" s="10"/>
      <c r="H9876" s="10"/>
    </row>
    <row r="9877" spans="2:8" x14ac:dyDescent="0.3">
      <c r="B9877" s="7"/>
      <c r="C9877" s="10"/>
      <c r="D9877" s="10"/>
      <c r="E9877" s="10"/>
      <c r="F9877" s="10"/>
      <c r="G9877" s="10"/>
      <c r="H9877" s="10"/>
    </row>
    <row r="9878" spans="2:8" x14ac:dyDescent="0.3">
      <c r="B9878" s="7"/>
      <c r="C9878" s="10"/>
      <c r="D9878" s="10"/>
      <c r="E9878" s="10"/>
      <c r="F9878" s="10"/>
      <c r="G9878" s="10"/>
      <c r="H9878" s="10"/>
    </row>
    <row r="9879" spans="2:8" x14ac:dyDescent="0.3">
      <c r="B9879" s="7"/>
      <c r="C9879" s="10"/>
      <c r="D9879" s="10"/>
      <c r="E9879" s="10"/>
      <c r="F9879" s="10"/>
      <c r="G9879" s="10"/>
      <c r="H9879" s="10"/>
    </row>
    <row r="9880" spans="2:8" x14ac:dyDescent="0.3">
      <c r="B9880" s="7"/>
      <c r="C9880" s="10"/>
      <c r="D9880" s="10"/>
      <c r="E9880" s="10"/>
      <c r="F9880" s="10"/>
      <c r="G9880" s="10"/>
      <c r="H9880" s="10"/>
    </row>
    <row r="9881" spans="2:8" x14ac:dyDescent="0.3">
      <c r="B9881" s="7"/>
      <c r="C9881" s="10"/>
      <c r="D9881" s="10"/>
      <c r="E9881" s="10"/>
      <c r="F9881" s="10"/>
      <c r="G9881" s="10"/>
      <c r="H9881" s="10"/>
    </row>
    <row r="9882" spans="2:8" x14ac:dyDescent="0.3">
      <c r="B9882" s="7"/>
      <c r="C9882" s="10"/>
      <c r="D9882" s="10"/>
      <c r="E9882" s="10"/>
      <c r="F9882" s="10"/>
      <c r="G9882" s="10"/>
      <c r="H9882" s="10"/>
    </row>
    <row r="9883" spans="2:8" x14ac:dyDescent="0.3">
      <c r="B9883" s="7"/>
      <c r="C9883" s="10"/>
      <c r="D9883" s="10"/>
      <c r="E9883" s="10"/>
      <c r="F9883" s="10"/>
      <c r="G9883" s="10"/>
      <c r="H9883" s="10"/>
    </row>
    <row r="9884" spans="2:8" x14ac:dyDescent="0.3">
      <c r="B9884" s="7"/>
      <c r="C9884" s="10"/>
      <c r="D9884" s="10"/>
      <c r="E9884" s="10"/>
      <c r="F9884" s="10"/>
      <c r="G9884" s="10"/>
      <c r="H9884" s="10"/>
    </row>
    <row r="9885" spans="2:8" x14ac:dyDescent="0.3">
      <c r="B9885" s="7"/>
      <c r="C9885" s="10"/>
      <c r="D9885" s="10"/>
      <c r="E9885" s="10"/>
      <c r="F9885" s="10"/>
      <c r="G9885" s="10"/>
      <c r="H9885" s="10"/>
    </row>
    <row r="9886" spans="2:8" x14ac:dyDescent="0.3">
      <c r="B9886" s="7"/>
      <c r="C9886" s="10"/>
      <c r="D9886" s="10"/>
      <c r="E9886" s="10"/>
      <c r="F9886" s="10"/>
      <c r="G9886" s="10"/>
      <c r="H9886" s="10"/>
    </row>
    <row r="9887" spans="2:8" x14ac:dyDescent="0.3">
      <c r="B9887" s="7"/>
      <c r="C9887" s="10"/>
      <c r="D9887" s="10"/>
      <c r="E9887" s="10"/>
      <c r="F9887" s="10"/>
      <c r="G9887" s="10"/>
      <c r="H9887" s="10"/>
    </row>
    <row r="9888" spans="2:8" x14ac:dyDescent="0.3">
      <c r="B9888" s="7"/>
      <c r="C9888" s="10"/>
      <c r="D9888" s="10"/>
      <c r="E9888" s="10"/>
      <c r="F9888" s="10"/>
      <c r="G9888" s="10"/>
      <c r="H9888" s="10"/>
    </row>
    <row r="9889" spans="2:8" x14ac:dyDescent="0.3">
      <c r="B9889" s="7"/>
      <c r="C9889" s="10"/>
      <c r="D9889" s="10"/>
      <c r="E9889" s="10"/>
      <c r="F9889" s="10"/>
      <c r="G9889" s="10"/>
      <c r="H9889" s="10"/>
    </row>
    <row r="9890" spans="2:8" x14ac:dyDescent="0.3">
      <c r="B9890" s="7"/>
      <c r="C9890" s="10"/>
      <c r="D9890" s="10"/>
      <c r="E9890" s="10"/>
      <c r="F9890" s="10"/>
      <c r="G9890" s="10"/>
      <c r="H9890" s="10"/>
    </row>
    <row r="9891" spans="2:8" x14ac:dyDescent="0.3">
      <c r="B9891" s="7"/>
      <c r="C9891" s="10"/>
      <c r="D9891" s="10"/>
      <c r="E9891" s="10"/>
      <c r="F9891" s="10"/>
      <c r="G9891" s="10"/>
      <c r="H9891" s="10"/>
    </row>
    <row r="9892" spans="2:8" x14ac:dyDescent="0.3">
      <c r="B9892" s="7"/>
      <c r="C9892" s="10"/>
      <c r="D9892" s="10"/>
      <c r="E9892" s="10"/>
      <c r="F9892" s="10"/>
      <c r="G9892" s="10"/>
      <c r="H9892" s="10"/>
    </row>
    <row r="9893" spans="2:8" x14ac:dyDescent="0.3">
      <c r="B9893" s="7"/>
      <c r="C9893" s="10"/>
      <c r="D9893" s="10"/>
      <c r="E9893" s="10"/>
      <c r="F9893" s="10"/>
      <c r="G9893" s="10"/>
      <c r="H9893" s="10"/>
    </row>
    <row r="9894" spans="2:8" x14ac:dyDescent="0.3">
      <c r="B9894" s="7"/>
      <c r="C9894" s="10"/>
      <c r="D9894" s="10"/>
      <c r="E9894" s="10"/>
      <c r="F9894" s="10"/>
      <c r="G9894" s="10"/>
      <c r="H9894" s="10"/>
    </row>
    <row r="9895" spans="2:8" x14ac:dyDescent="0.3">
      <c r="B9895" s="7"/>
      <c r="C9895" s="10"/>
      <c r="D9895" s="10"/>
      <c r="E9895" s="10"/>
      <c r="F9895" s="10"/>
      <c r="G9895" s="10"/>
      <c r="H9895" s="10"/>
    </row>
    <row r="9896" spans="2:8" x14ac:dyDescent="0.3">
      <c r="B9896" s="7"/>
      <c r="C9896" s="10"/>
      <c r="D9896" s="10"/>
      <c r="E9896" s="10"/>
      <c r="F9896" s="10"/>
      <c r="G9896" s="10"/>
      <c r="H9896" s="10"/>
    </row>
    <row r="9897" spans="2:8" x14ac:dyDescent="0.3">
      <c r="B9897" s="7"/>
      <c r="C9897" s="10"/>
      <c r="D9897" s="10"/>
      <c r="E9897" s="10"/>
      <c r="F9897" s="10"/>
      <c r="G9897" s="10"/>
      <c r="H9897" s="10"/>
    </row>
    <row r="9898" spans="2:8" x14ac:dyDescent="0.3">
      <c r="B9898" s="7"/>
      <c r="C9898" s="10"/>
      <c r="D9898" s="10"/>
      <c r="E9898" s="10"/>
      <c r="F9898" s="10"/>
      <c r="G9898" s="10"/>
      <c r="H9898" s="10"/>
    </row>
    <row r="9899" spans="2:8" x14ac:dyDescent="0.3">
      <c r="B9899" s="7"/>
      <c r="C9899" s="10"/>
      <c r="D9899" s="10"/>
      <c r="E9899" s="10"/>
      <c r="F9899" s="10"/>
      <c r="G9899" s="10"/>
      <c r="H9899" s="10"/>
    </row>
    <row r="9900" spans="2:8" x14ac:dyDescent="0.3">
      <c r="B9900" s="7"/>
      <c r="C9900" s="10"/>
      <c r="D9900" s="10"/>
      <c r="E9900" s="10"/>
      <c r="F9900" s="10"/>
      <c r="G9900" s="10"/>
      <c r="H9900" s="10"/>
    </row>
    <row r="9901" spans="2:8" x14ac:dyDescent="0.3">
      <c r="B9901" s="7"/>
      <c r="C9901" s="10"/>
      <c r="D9901" s="10"/>
      <c r="E9901" s="10"/>
      <c r="F9901" s="10"/>
      <c r="G9901" s="10"/>
      <c r="H9901" s="10"/>
    </row>
    <row r="9902" spans="2:8" x14ac:dyDescent="0.3">
      <c r="B9902" s="7"/>
      <c r="C9902" s="10"/>
      <c r="D9902" s="10"/>
      <c r="E9902" s="10"/>
      <c r="F9902" s="10"/>
      <c r="G9902" s="10"/>
      <c r="H9902" s="10"/>
    </row>
    <row r="9903" spans="2:8" x14ac:dyDescent="0.3">
      <c r="B9903" s="7"/>
      <c r="C9903" s="10"/>
      <c r="D9903" s="10"/>
      <c r="E9903" s="10"/>
      <c r="F9903" s="10"/>
      <c r="G9903" s="10"/>
      <c r="H9903" s="10"/>
    </row>
    <row r="9904" spans="2:8" x14ac:dyDescent="0.3">
      <c r="B9904" s="7"/>
      <c r="C9904" s="10"/>
      <c r="D9904" s="10"/>
      <c r="E9904" s="10"/>
      <c r="F9904" s="10"/>
      <c r="G9904" s="10"/>
      <c r="H9904" s="10"/>
    </row>
    <row r="9905" spans="2:8" x14ac:dyDescent="0.3">
      <c r="B9905" s="7"/>
      <c r="C9905" s="10"/>
      <c r="D9905" s="10"/>
      <c r="E9905" s="10"/>
      <c r="F9905" s="10"/>
      <c r="G9905" s="10"/>
      <c r="H9905" s="10"/>
    </row>
    <row r="9906" spans="2:8" x14ac:dyDescent="0.3">
      <c r="B9906" s="7"/>
      <c r="C9906" s="10"/>
      <c r="D9906" s="10"/>
      <c r="E9906" s="10"/>
      <c r="F9906" s="10"/>
      <c r="G9906" s="10"/>
      <c r="H9906" s="10"/>
    </row>
    <row r="9907" spans="2:8" x14ac:dyDescent="0.3">
      <c r="B9907" s="7"/>
      <c r="C9907" s="10"/>
      <c r="D9907" s="10"/>
      <c r="E9907" s="10"/>
      <c r="F9907" s="10"/>
      <c r="G9907" s="10"/>
      <c r="H9907" s="10"/>
    </row>
    <row r="9908" spans="2:8" x14ac:dyDescent="0.3">
      <c r="B9908" s="7"/>
      <c r="C9908" s="10"/>
      <c r="D9908" s="10"/>
      <c r="E9908" s="10"/>
      <c r="F9908" s="10"/>
      <c r="G9908" s="10"/>
      <c r="H9908" s="10"/>
    </row>
    <row r="9909" spans="2:8" x14ac:dyDescent="0.3">
      <c r="B9909" s="7"/>
      <c r="C9909" s="10"/>
      <c r="D9909" s="10"/>
      <c r="E9909" s="10"/>
      <c r="F9909" s="10"/>
      <c r="G9909" s="10"/>
      <c r="H9909" s="10"/>
    </row>
    <row r="9910" spans="2:8" x14ac:dyDescent="0.3">
      <c r="B9910" s="7"/>
      <c r="C9910" s="10"/>
      <c r="D9910" s="10"/>
      <c r="E9910" s="10"/>
      <c r="F9910" s="10"/>
      <c r="G9910" s="10"/>
      <c r="H9910" s="10"/>
    </row>
    <row r="9911" spans="2:8" x14ac:dyDescent="0.3">
      <c r="B9911" s="7"/>
      <c r="C9911" s="10"/>
      <c r="D9911" s="10"/>
      <c r="E9911" s="10"/>
      <c r="F9911" s="10"/>
      <c r="G9911" s="10"/>
      <c r="H9911" s="10"/>
    </row>
    <row r="9912" spans="2:8" x14ac:dyDescent="0.3">
      <c r="B9912" s="7"/>
      <c r="C9912" s="10"/>
      <c r="D9912" s="10"/>
      <c r="E9912" s="10"/>
      <c r="F9912" s="10"/>
      <c r="G9912" s="10"/>
      <c r="H9912" s="10"/>
    </row>
    <row r="9913" spans="2:8" x14ac:dyDescent="0.3">
      <c r="B9913" s="7"/>
      <c r="C9913" s="10"/>
      <c r="D9913" s="10"/>
      <c r="E9913" s="10"/>
      <c r="F9913" s="10"/>
      <c r="G9913" s="10"/>
      <c r="H9913" s="10"/>
    </row>
    <row r="9914" spans="2:8" x14ac:dyDescent="0.3">
      <c r="B9914" s="7"/>
      <c r="C9914" s="10"/>
      <c r="D9914" s="10"/>
      <c r="E9914" s="10"/>
      <c r="F9914" s="10"/>
      <c r="G9914" s="10"/>
      <c r="H9914" s="10"/>
    </row>
    <row r="9915" spans="2:8" x14ac:dyDescent="0.3">
      <c r="B9915" s="7"/>
      <c r="C9915" s="10"/>
      <c r="D9915" s="10"/>
      <c r="E9915" s="10"/>
      <c r="F9915" s="10"/>
      <c r="G9915" s="10"/>
      <c r="H9915" s="10"/>
    </row>
    <row r="9916" spans="2:8" x14ac:dyDescent="0.3">
      <c r="B9916" s="7"/>
      <c r="C9916" s="10"/>
      <c r="D9916" s="10"/>
      <c r="E9916" s="10"/>
      <c r="F9916" s="10"/>
      <c r="G9916" s="10"/>
      <c r="H9916" s="10"/>
    </row>
    <row r="9917" spans="2:8" x14ac:dyDescent="0.3">
      <c r="B9917" s="7"/>
      <c r="C9917" s="10"/>
      <c r="D9917" s="10"/>
      <c r="E9917" s="10"/>
      <c r="F9917" s="10"/>
      <c r="G9917" s="10"/>
      <c r="H9917" s="10"/>
    </row>
    <row r="9918" spans="2:8" x14ac:dyDescent="0.3">
      <c r="B9918" s="7"/>
      <c r="C9918" s="10"/>
      <c r="D9918" s="10"/>
      <c r="E9918" s="10"/>
      <c r="F9918" s="10"/>
      <c r="G9918" s="10"/>
      <c r="H9918" s="10"/>
    </row>
    <row r="9919" spans="2:8" x14ac:dyDescent="0.3">
      <c r="B9919" s="7"/>
      <c r="C9919" s="10"/>
      <c r="D9919" s="10"/>
      <c r="E9919" s="10"/>
      <c r="F9919" s="10"/>
      <c r="G9919" s="10"/>
      <c r="H9919" s="10"/>
    </row>
    <row r="9920" spans="2:8" x14ac:dyDescent="0.3">
      <c r="B9920" s="7"/>
      <c r="C9920" s="10"/>
      <c r="D9920" s="10"/>
      <c r="E9920" s="10"/>
      <c r="F9920" s="10"/>
      <c r="G9920" s="10"/>
      <c r="H9920" s="10"/>
    </row>
    <row r="9921" spans="2:8" x14ac:dyDescent="0.3">
      <c r="B9921" s="7"/>
      <c r="C9921" s="10"/>
      <c r="D9921" s="10"/>
      <c r="E9921" s="10"/>
      <c r="F9921" s="10"/>
      <c r="G9921" s="10"/>
      <c r="H9921" s="10"/>
    </row>
    <row r="9922" spans="2:8" x14ac:dyDescent="0.3">
      <c r="B9922" s="7"/>
      <c r="C9922" s="10"/>
      <c r="D9922" s="10"/>
      <c r="E9922" s="10"/>
      <c r="F9922" s="10"/>
      <c r="G9922" s="10"/>
      <c r="H9922" s="10"/>
    </row>
    <row r="9923" spans="2:8" x14ac:dyDescent="0.3">
      <c r="B9923" s="7"/>
      <c r="C9923" s="10"/>
      <c r="D9923" s="10"/>
      <c r="E9923" s="10"/>
      <c r="F9923" s="10"/>
      <c r="G9923" s="10"/>
      <c r="H9923" s="10"/>
    </row>
    <row r="9924" spans="2:8" x14ac:dyDescent="0.3">
      <c r="B9924" s="7"/>
      <c r="C9924" s="10"/>
      <c r="D9924" s="10"/>
      <c r="E9924" s="10"/>
      <c r="F9924" s="10"/>
      <c r="G9924" s="10"/>
      <c r="H9924" s="10"/>
    </row>
    <row r="9925" spans="2:8" x14ac:dyDescent="0.3">
      <c r="B9925" s="7"/>
      <c r="C9925" s="10"/>
      <c r="D9925" s="10"/>
      <c r="E9925" s="10"/>
      <c r="F9925" s="10"/>
      <c r="G9925" s="10"/>
      <c r="H9925" s="10"/>
    </row>
    <row r="9926" spans="2:8" x14ac:dyDescent="0.3">
      <c r="B9926" s="7"/>
      <c r="C9926" s="10"/>
      <c r="D9926" s="10"/>
      <c r="E9926" s="10"/>
      <c r="F9926" s="10"/>
      <c r="G9926" s="10"/>
      <c r="H9926" s="10"/>
    </row>
    <row r="9927" spans="2:8" x14ac:dyDescent="0.3">
      <c r="B9927" s="7"/>
      <c r="C9927" s="10"/>
      <c r="D9927" s="10"/>
      <c r="E9927" s="10"/>
      <c r="F9927" s="10"/>
      <c r="G9927" s="10"/>
      <c r="H9927" s="10"/>
    </row>
    <row r="9928" spans="2:8" x14ac:dyDescent="0.3">
      <c r="B9928" s="7"/>
      <c r="C9928" s="10"/>
      <c r="D9928" s="10"/>
      <c r="E9928" s="10"/>
      <c r="F9928" s="10"/>
      <c r="G9928" s="10"/>
      <c r="H9928" s="10"/>
    </row>
    <row r="9929" spans="2:8" x14ac:dyDescent="0.3">
      <c r="B9929" s="7"/>
      <c r="C9929" s="10"/>
      <c r="D9929" s="10"/>
      <c r="E9929" s="10"/>
      <c r="F9929" s="10"/>
      <c r="G9929" s="10"/>
      <c r="H9929" s="10"/>
    </row>
    <row r="9930" spans="2:8" x14ac:dyDescent="0.3">
      <c r="B9930" s="7"/>
      <c r="C9930" s="10"/>
      <c r="D9930" s="10"/>
      <c r="E9930" s="10"/>
      <c r="F9930" s="10"/>
      <c r="G9930" s="10"/>
      <c r="H9930" s="10"/>
    </row>
    <row r="9931" spans="2:8" x14ac:dyDescent="0.3">
      <c r="B9931" s="7"/>
      <c r="C9931" s="10"/>
      <c r="D9931" s="10"/>
      <c r="E9931" s="10"/>
      <c r="F9931" s="10"/>
      <c r="G9931" s="10"/>
      <c r="H9931" s="10"/>
    </row>
    <row r="9932" spans="2:8" x14ac:dyDescent="0.3">
      <c r="B9932" s="7"/>
      <c r="C9932" s="10"/>
      <c r="D9932" s="10"/>
      <c r="E9932" s="10"/>
      <c r="F9932" s="10"/>
      <c r="G9932" s="10"/>
      <c r="H9932" s="10"/>
    </row>
    <row r="9933" spans="2:8" x14ac:dyDescent="0.3">
      <c r="B9933" s="7"/>
      <c r="C9933" s="10"/>
      <c r="D9933" s="10"/>
      <c r="E9933" s="10"/>
      <c r="F9933" s="10"/>
      <c r="G9933" s="10"/>
      <c r="H9933" s="10"/>
    </row>
    <row r="9934" spans="2:8" x14ac:dyDescent="0.3">
      <c r="B9934" s="7"/>
      <c r="C9934" s="10"/>
      <c r="D9934" s="10"/>
      <c r="E9934" s="10"/>
      <c r="F9934" s="10"/>
      <c r="G9934" s="10"/>
      <c r="H9934" s="10"/>
    </row>
    <row r="9935" spans="2:8" x14ac:dyDescent="0.3">
      <c r="B9935" s="7"/>
      <c r="C9935" s="10"/>
      <c r="D9935" s="10"/>
      <c r="E9935" s="10"/>
      <c r="F9935" s="10"/>
      <c r="G9935" s="10"/>
      <c r="H9935" s="10"/>
    </row>
    <row r="9936" spans="2:8" x14ac:dyDescent="0.3">
      <c r="B9936" s="7"/>
      <c r="C9936" s="10"/>
      <c r="D9936" s="10"/>
      <c r="E9936" s="10"/>
      <c r="F9936" s="10"/>
      <c r="G9936" s="10"/>
      <c r="H9936" s="10"/>
    </row>
    <row r="9937" spans="2:8" x14ac:dyDescent="0.3">
      <c r="B9937" s="7"/>
      <c r="C9937" s="10"/>
      <c r="D9937" s="10"/>
      <c r="E9937" s="10"/>
      <c r="F9937" s="10"/>
      <c r="G9937" s="10"/>
      <c r="H9937" s="10"/>
    </row>
    <row r="9938" spans="2:8" x14ac:dyDescent="0.3">
      <c r="B9938" s="7"/>
      <c r="C9938" s="10"/>
      <c r="D9938" s="10"/>
      <c r="E9938" s="10"/>
      <c r="F9938" s="10"/>
      <c r="G9938" s="10"/>
      <c r="H9938" s="10"/>
    </row>
    <row r="9939" spans="2:8" x14ac:dyDescent="0.3">
      <c r="B9939" s="7"/>
      <c r="C9939" s="10"/>
      <c r="D9939" s="10"/>
      <c r="E9939" s="10"/>
      <c r="F9939" s="10"/>
      <c r="G9939" s="10"/>
      <c r="H9939" s="10"/>
    </row>
    <row r="9940" spans="2:8" x14ac:dyDescent="0.3">
      <c r="B9940" s="7"/>
      <c r="C9940" s="10"/>
      <c r="D9940" s="10"/>
      <c r="E9940" s="10"/>
      <c r="F9940" s="10"/>
      <c r="G9940" s="10"/>
      <c r="H9940" s="10"/>
    </row>
    <row r="9941" spans="2:8" x14ac:dyDescent="0.3">
      <c r="B9941" s="7"/>
      <c r="C9941" s="10"/>
      <c r="D9941" s="10"/>
      <c r="E9941" s="10"/>
      <c r="F9941" s="10"/>
      <c r="G9941" s="10"/>
      <c r="H9941" s="10"/>
    </row>
    <row r="9942" spans="2:8" x14ac:dyDescent="0.3">
      <c r="B9942" s="7"/>
      <c r="C9942" s="10"/>
      <c r="D9942" s="10"/>
      <c r="E9942" s="10"/>
      <c r="F9942" s="10"/>
      <c r="G9942" s="10"/>
      <c r="H9942" s="10"/>
    </row>
    <row r="9943" spans="2:8" x14ac:dyDescent="0.3">
      <c r="B9943" s="7"/>
      <c r="C9943" s="10"/>
      <c r="D9943" s="10"/>
      <c r="E9943" s="10"/>
      <c r="F9943" s="10"/>
      <c r="G9943" s="10"/>
      <c r="H9943" s="10"/>
    </row>
    <row r="9944" spans="2:8" x14ac:dyDescent="0.3">
      <c r="B9944" s="7"/>
      <c r="C9944" s="10"/>
      <c r="D9944" s="10"/>
      <c r="E9944" s="10"/>
      <c r="F9944" s="10"/>
      <c r="G9944" s="10"/>
      <c r="H9944" s="10"/>
    </row>
    <row r="9945" spans="2:8" x14ac:dyDescent="0.3">
      <c r="B9945" s="7"/>
      <c r="C9945" s="10"/>
      <c r="D9945" s="10"/>
      <c r="E9945" s="10"/>
      <c r="F9945" s="10"/>
      <c r="G9945" s="10"/>
      <c r="H9945" s="10"/>
    </row>
    <row r="9946" spans="2:8" x14ac:dyDescent="0.3">
      <c r="B9946" s="7"/>
      <c r="C9946" s="10"/>
      <c r="D9946" s="10"/>
      <c r="E9946" s="10"/>
      <c r="F9946" s="10"/>
      <c r="G9946" s="10"/>
      <c r="H9946" s="10"/>
    </row>
    <row r="9947" spans="2:8" x14ac:dyDescent="0.3">
      <c r="B9947" s="7"/>
      <c r="C9947" s="10"/>
      <c r="D9947" s="10"/>
      <c r="E9947" s="10"/>
      <c r="F9947" s="10"/>
      <c r="G9947" s="10"/>
      <c r="H9947" s="10"/>
    </row>
    <row r="9948" spans="2:8" x14ac:dyDescent="0.3">
      <c r="B9948" s="7"/>
      <c r="C9948" s="10"/>
      <c r="D9948" s="10"/>
      <c r="E9948" s="10"/>
      <c r="F9948" s="10"/>
      <c r="G9948" s="10"/>
      <c r="H9948" s="10"/>
    </row>
    <row r="9949" spans="2:8" x14ac:dyDescent="0.3">
      <c r="B9949" s="7"/>
      <c r="C9949" s="10"/>
      <c r="D9949" s="10"/>
      <c r="E9949" s="10"/>
      <c r="F9949" s="10"/>
      <c r="G9949" s="10"/>
      <c r="H9949" s="10"/>
    </row>
    <row r="9950" spans="2:8" x14ac:dyDescent="0.3">
      <c r="B9950" s="7"/>
      <c r="C9950" s="10"/>
      <c r="D9950" s="10"/>
      <c r="E9950" s="10"/>
      <c r="F9950" s="10"/>
      <c r="G9950" s="10"/>
      <c r="H9950" s="10"/>
    </row>
    <row r="9951" spans="2:8" x14ac:dyDescent="0.3">
      <c r="B9951" s="7"/>
      <c r="C9951" s="10"/>
      <c r="D9951" s="10"/>
      <c r="E9951" s="10"/>
      <c r="F9951" s="10"/>
      <c r="G9951" s="10"/>
      <c r="H9951" s="10"/>
    </row>
    <row r="9952" spans="2:8" x14ac:dyDescent="0.3">
      <c r="B9952" s="7"/>
      <c r="C9952" s="10"/>
      <c r="D9952" s="10"/>
      <c r="E9952" s="10"/>
      <c r="F9952" s="10"/>
      <c r="G9952" s="10"/>
      <c r="H9952" s="10"/>
    </row>
    <row r="9953" spans="2:8" x14ac:dyDescent="0.3">
      <c r="B9953" s="7"/>
      <c r="C9953" s="10"/>
      <c r="D9953" s="10"/>
      <c r="E9953" s="10"/>
      <c r="F9953" s="10"/>
      <c r="G9953" s="10"/>
      <c r="H9953" s="10"/>
    </row>
    <row r="9954" spans="2:8" x14ac:dyDescent="0.3">
      <c r="B9954" s="7"/>
      <c r="C9954" s="10"/>
      <c r="D9954" s="10"/>
      <c r="E9954" s="10"/>
      <c r="F9954" s="10"/>
      <c r="G9954" s="10"/>
      <c r="H9954" s="10"/>
    </row>
    <row r="9955" spans="2:8" x14ac:dyDescent="0.3">
      <c r="B9955" s="7"/>
      <c r="C9955" s="10"/>
      <c r="D9955" s="10"/>
      <c r="E9955" s="10"/>
      <c r="F9955" s="10"/>
      <c r="G9955" s="10"/>
      <c r="H9955" s="10"/>
    </row>
    <row r="9956" spans="2:8" x14ac:dyDescent="0.3">
      <c r="B9956" s="7"/>
      <c r="C9956" s="10"/>
      <c r="D9956" s="10"/>
      <c r="E9956" s="10"/>
      <c r="F9956" s="10"/>
      <c r="G9956" s="10"/>
      <c r="H9956" s="10"/>
    </row>
    <row r="9957" spans="2:8" x14ac:dyDescent="0.3">
      <c r="B9957" s="7"/>
      <c r="C9957" s="10"/>
      <c r="D9957" s="10"/>
      <c r="E9957" s="10"/>
      <c r="F9957" s="10"/>
      <c r="G9957" s="10"/>
      <c r="H9957" s="10"/>
    </row>
    <row r="9958" spans="2:8" x14ac:dyDescent="0.3">
      <c r="B9958" s="7"/>
      <c r="C9958" s="10"/>
      <c r="D9958" s="10"/>
      <c r="E9958" s="10"/>
      <c r="F9958" s="10"/>
      <c r="G9958" s="10"/>
      <c r="H9958" s="10"/>
    </row>
    <row r="9959" spans="2:8" x14ac:dyDescent="0.3">
      <c r="B9959" s="7"/>
      <c r="C9959" s="10"/>
      <c r="D9959" s="10"/>
      <c r="E9959" s="10"/>
      <c r="F9959" s="10"/>
      <c r="G9959" s="10"/>
      <c r="H9959" s="10"/>
    </row>
    <row r="9960" spans="2:8" x14ac:dyDescent="0.3">
      <c r="B9960" s="7"/>
      <c r="C9960" s="10"/>
      <c r="D9960" s="10"/>
      <c r="E9960" s="10"/>
      <c r="F9960" s="10"/>
      <c r="G9960" s="10"/>
      <c r="H9960" s="10"/>
    </row>
    <row r="9961" spans="2:8" x14ac:dyDescent="0.3">
      <c r="B9961" s="7"/>
      <c r="C9961" s="10"/>
      <c r="D9961" s="10"/>
      <c r="E9961" s="10"/>
      <c r="F9961" s="10"/>
      <c r="G9961" s="10"/>
      <c r="H9961" s="10"/>
    </row>
    <row r="9962" spans="2:8" x14ac:dyDescent="0.3">
      <c r="B9962" s="7"/>
      <c r="C9962" s="10"/>
      <c r="D9962" s="10"/>
      <c r="E9962" s="10"/>
      <c r="F9962" s="10"/>
      <c r="G9962" s="10"/>
      <c r="H9962" s="10"/>
    </row>
    <row r="9963" spans="2:8" x14ac:dyDescent="0.3">
      <c r="B9963" s="7"/>
      <c r="C9963" s="10"/>
      <c r="D9963" s="10"/>
      <c r="E9963" s="10"/>
      <c r="F9963" s="10"/>
      <c r="G9963" s="10"/>
      <c r="H9963" s="10"/>
    </row>
    <row r="9964" spans="2:8" x14ac:dyDescent="0.3">
      <c r="B9964" s="7"/>
      <c r="C9964" s="10"/>
      <c r="D9964" s="10"/>
      <c r="E9964" s="10"/>
      <c r="F9964" s="10"/>
      <c r="G9964" s="10"/>
      <c r="H9964" s="10"/>
    </row>
    <row r="9965" spans="2:8" x14ac:dyDescent="0.3">
      <c r="B9965" s="7"/>
      <c r="C9965" s="10"/>
      <c r="D9965" s="10"/>
      <c r="E9965" s="10"/>
      <c r="F9965" s="10"/>
      <c r="G9965" s="10"/>
      <c r="H9965" s="10"/>
    </row>
    <row r="9966" spans="2:8" x14ac:dyDescent="0.3">
      <c r="B9966" s="7"/>
      <c r="C9966" s="10"/>
      <c r="D9966" s="10"/>
      <c r="E9966" s="10"/>
      <c r="F9966" s="10"/>
      <c r="G9966" s="10"/>
      <c r="H9966" s="10"/>
    </row>
    <row r="9967" spans="2:8" x14ac:dyDescent="0.3">
      <c r="B9967" s="7"/>
      <c r="C9967" s="10"/>
      <c r="D9967" s="10"/>
      <c r="E9967" s="10"/>
      <c r="F9967" s="10"/>
      <c r="G9967" s="10"/>
      <c r="H9967" s="10"/>
    </row>
    <row r="9968" spans="2:8" x14ac:dyDescent="0.3">
      <c r="B9968" s="7"/>
      <c r="C9968" s="10"/>
      <c r="D9968" s="10"/>
      <c r="E9968" s="10"/>
      <c r="F9968" s="10"/>
      <c r="G9968" s="10"/>
      <c r="H9968" s="10"/>
    </row>
    <row r="9969" spans="2:8" x14ac:dyDescent="0.3">
      <c r="B9969" s="7"/>
      <c r="C9969" s="10"/>
      <c r="D9969" s="10"/>
      <c r="E9969" s="10"/>
      <c r="F9969" s="10"/>
      <c r="G9969" s="10"/>
      <c r="H9969" s="10"/>
    </row>
    <row r="9970" spans="2:8" x14ac:dyDescent="0.3">
      <c r="B9970" s="7"/>
      <c r="C9970" s="10"/>
      <c r="D9970" s="10"/>
      <c r="E9970" s="10"/>
      <c r="F9970" s="10"/>
      <c r="G9970" s="10"/>
      <c r="H9970" s="10"/>
    </row>
    <row r="9971" spans="2:8" x14ac:dyDescent="0.3">
      <c r="B9971" s="7"/>
      <c r="C9971" s="10"/>
      <c r="D9971" s="10"/>
      <c r="E9971" s="10"/>
      <c r="F9971" s="10"/>
      <c r="G9971" s="10"/>
      <c r="H9971" s="10"/>
    </row>
    <row r="9972" spans="2:8" x14ac:dyDescent="0.3">
      <c r="B9972" s="7"/>
      <c r="C9972" s="10"/>
      <c r="D9972" s="10"/>
      <c r="E9972" s="10"/>
      <c r="F9972" s="10"/>
      <c r="G9972" s="10"/>
      <c r="H9972" s="10"/>
    </row>
    <row r="9973" spans="2:8" x14ac:dyDescent="0.3">
      <c r="B9973" s="7"/>
      <c r="C9973" s="10"/>
      <c r="D9973" s="10"/>
      <c r="E9973" s="10"/>
      <c r="F9973" s="10"/>
      <c r="G9973" s="10"/>
      <c r="H9973" s="10"/>
    </row>
    <row r="9974" spans="2:8" x14ac:dyDescent="0.3">
      <c r="B9974" s="7"/>
      <c r="C9974" s="10"/>
      <c r="D9974" s="10"/>
      <c r="E9974" s="10"/>
      <c r="F9974" s="10"/>
      <c r="G9974" s="10"/>
      <c r="H9974" s="10"/>
    </row>
    <row r="9975" spans="2:8" x14ac:dyDescent="0.3">
      <c r="B9975" s="7"/>
      <c r="C9975" s="10"/>
      <c r="D9975" s="10"/>
      <c r="E9975" s="10"/>
      <c r="F9975" s="10"/>
      <c r="G9975" s="10"/>
      <c r="H9975" s="10"/>
    </row>
    <row r="9976" spans="2:8" x14ac:dyDescent="0.3">
      <c r="B9976" s="7"/>
      <c r="C9976" s="10"/>
      <c r="D9976" s="10"/>
      <c r="E9976" s="10"/>
      <c r="F9976" s="10"/>
      <c r="G9976" s="10"/>
      <c r="H9976" s="10"/>
    </row>
    <row r="9977" spans="2:8" x14ac:dyDescent="0.3">
      <c r="B9977" s="7"/>
      <c r="C9977" s="10"/>
      <c r="D9977" s="10"/>
      <c r="E9977" s="10"/>
      <c r="F9977" s="10"/>
      <c r="G9977" s="10"/>
      <c r="H9977" s="10"/>
    </row>
    <row r="9978" spans="2:8" x14ac:dyDescent="0.3">
      <c r="B9978" s="7"/>
      <c r="C9978" s="10"/>
      <c r="D9978" s="10"/>
      <c r="E9978" s="10"/>
      <c r="F9978" s="10"/>
      <c r="G9978" s="10"/>
      <c r="H9978" s="10"/>
    </row>
    <row r="9979" spans="2:8" x14ac:dyDescent="0.3">
      <c r="B9979" s="7"/>
      <c r="C9979" s="10"/>
      <c r="D9979" s="10"/>
      <c r="E9979" s="10"/>
      <c r="F9979" s="10"/>
      <c r="G9979" s="10"/>
      <c r="H9979" s="10"/>
    </row>
    <row r="9980" spans="2:8" x14ac:dyDescent="0.3">
      <c r="B9980" s="7"/>
      <c r="C9980" s="10"/>
      <c r="D9980" s="10"/>
      <c r="E9980" s="10"/>
      <c r="F9980" s="10"/>
      <c r="G9980" s="10"/>
      <c r="H9980" s="10"/>
    </row>
    <row r="9981" spans="2:8" x14ac:dyDescent="0.3">
      <c r="B9981" s="7"/>
      <c r="C9981" s="10"/>
      <c r="D9981" s="10"/>
      <c r="E9981" s="10"/>
      <c r="F9981" s="10"/>
      <c r="G9981" s="10"/>
      <c r="H9981" s="10"/>
    </row>
    <row r="9982" spans="2:8" x14ac:dyDescent="0.3">
      <c r="B9982" s="7"/>
      <c r="C9982" s="10"/>
      <c r="D9982" s="10"/>
      <c r="E9982" s="10"/>
      <c r="F9982" s="10"/>
      <c r="G9982" s="10"/>
      <c r="H9982" s="10"/>
    </row>
    <row r="9983" spans="2:8" x14ac:dyDescent="0.3">
      <c r="B9983" s="7"/>
      <c r="C9983" s="10"/>
      <c r="D9983" s="10"/>
      <c r="E9983" s="10"/>
      <c r="F9983" s="10"/>
      <c r="G9983" s="10"/>
      <c r="H9983" s="10"/>
    </row>
    <row r="9984" spans="2:8" x14ac:dyDescent="0.3">
      <c r="B9984" s="7"/>
      <c r="C9984" s="10"/>
      <c r="D9984" s="10"/>
      <c r="E9984" s="10"/>
      <c r="F9984" s="10"/>
      <c r="G9984" s="10"/>
      <c r="H9984" s="10"/>
    </row>
    <row r="9985" spans="2:8" x14ac:dyDescent="0.3">
      <c r="B9985" s="7"/>
      <c r="C9985" s="10"/>
      <c r="D9985" s="10"/>
      <c r="E9985" s="10"/>
      <c r="F9985" s="10"/>
      <c r="G9985" s="10"/>
      <c r="H9985" s="10"/>
    </row>
    <row r="9986" spans="2:8" x14ac:dyDescent="0.3">
      <c r="B9986" s="7"/>
      <c r="C9986" s="10"/>
      <c r="D9986" s="10"/>
      <c r="E9986" s="10"/>
      <c r="F9986" s="10"/>
      <c r="G9986" s="10"/>
      <c r="H9986" s="10"/>
    </row>
    <row r="9987" spans="2:8" x14ac:dyDescent="0.3">
      <c r="B9987" s="7"/>
      <c r="C9987" s="10"/>
      <c r="D9987" s="10"/>
      <c r="E9987" s="10"/>
      <c r="F9987" s="10"/>
      <c r="G9987" s="10"/>
      <c r="H9987" s="10"/>
    </row>
    <row r="9988" spans="2:8" x14ac:dyDescent="0.3">
      <c r="B9988" s="7"/>
      <c r="C9988" s="10"/>
      <c r="D9988" s="10"/>
      <c r="E9988" s="10"/>
      <c r="F9988" s="10"/>
      <c r="G9988" s="10"/>
      <c r="H9988" s="10"/>
    </row>
    <row r="9989" spans="2:8" x14ac:dyDescent="0.3">
      <c r="B9989" s="7"/>
      <c r="C9989" s="10"/>
      <c r="D9989" s="10"/>
      <c r="E9989" s="10"/>
      <c r="F9989" s="10"/>
      <c r="G9989" s="10"/>
      <c r="H9989" s="10"/>
    </row>
    <row r="9990" spans="2:8" x14ac:dyDescent="0.3">
      <c r="B9990" s="7"/>
      <c r="C9990" s="10"/>
      <c r="D9990" s="10"/>
      <c r="E9990" s="10"/>
      <c r="F9990" s="10"/>
      <c r="G9990" s="10"/>
      <c r="H999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P9903"/>
  <sheetViews>
    <sheetView topLeftCell="E1" workbookViewId="0">
      <selection activeCell="O2" sqref="O2"/>
    </sheetView>
  </sheetViews>
  <sheetFormatPr defaultColWidth="9.109375" defaultRowHeight="14.4" x14ac:dyDescent="0.3"/>
  <cols>
    <col min="1" max="1" width="1.6640625" style="6" customWidth="1"/>
    <col min="2" max="2" width="14.33203125" style="4" bestFit="1" customWidth="1"/>
    <col min="3" max="3" width="25.6640625" style="6" bestFit="1" customWidth="1"/>
    <col min="4" max="5" width="15.6640625" style="6" bestFit="1" customWidth="1"/>
    <col min="6" max="6" width="5.88671875" style="6" customWidth="1"/>
    <col min="7" max="7" width="15.6640625" style="6" bestFit="1" customWidth="1"/>
    <col min="8" max="8" width="6.6640625" style="6" customWidth="1"/>
    <col min="9" max="9" width="23.109375" style="6" bestFit="1" customWidth="1"/>
    <col min="10" max="10" width="26.33203125" style="6" bestFit="1" customWidth="1"/>
    <col min="11" max="11" width="17.88671875" style="83" customWidth="1"/>
    <col min="12" max="12" width="19.109375" style="83" customWidth="1"/>
    <col min="13" max="13" width="10.5546875" style="83" customWidth="1"/>
    <col min="14" max="14" width="17.109375" style="83" customWidth="1"/>
    <col min="15" max="16384" width="9.109375" style="6"/>
  </cols>
  <sheetData>
    <row r="1" spans="2:16" x14ac:dyDescent="0.3">
      <c r="B1" s="1" t="s">
        <v>0</v>
      </c>
      <c r="C1" s="2" t="s">
        <v>1</v>
      </c>
      <c r="D1" s="3" t="s">
        <v>2</v>
      </c>
      <c r="E1" s="3" t="s">
        <v>3</v>
      </c>
      <c r="F1" s="3" t="s">
        <v>60</v>
      </c>
      <c r="G1" s="3" t="s">
        <v>4</v>
      </c>
      <c r="H1" s="3" t="s">
        <v>61</v>
      </c>
      <c r="I1" s="3" t="s">
        <v>5</v>
      </c>
      <c r="J1" s="3" t="s">
        <v>6</v>
      </c>
      <c r="K1" s="80" t="s">
        <v>48</v>
      </c>
      <c r="L1" s="80" t="s">
        <v>20</v>
      </c>
      <c r="M1" s="80" t="s">
        <v>46</v>
      </c>
      <c r="N1" s="80" t="s">
        <v>47</v>
      </c>
    </row>
    <row r="2" spans="2:16" x14ac:dyDescent="0.3">
      <c r="B2" s="4">
        <v>481.85963735715745</v>
      </c>
      <c r="C2" s="4">
        <v>26.86158471344142</v>
      </c>
      <c r="D2" s="4">
        <v>5.2004167565777664</v>
      </c>
      <c r="E2" s="4">
        <v>0</v>
      </c>
      <c r="F2" s="4">
        <f>IF(E2&gt;0,1,0)</f>
        <v>0</v>
      </c>
      <c r="G2" s="4">
        <v>0</v>
      </c>
      <c r="H2" s="4">
        <f>IF(G2&gt;0,1,0)</f>
        <v>0</v>
      </c>
      <c r="I2" s="4">
        <v>34.958928137559667</v>
      </c>
      <c r="J2" s="4">
        <v>13.200266124910609</v>
      </c>
      <c r="K2" s="81">
        <f t="shared" ref="K2:K65" si="0">SUM(C2:J2)</f>
        <v>80.221195732489463</v>
      </c>
      <c r="L2" s="82">
        <f xml:space="preserve"> (I2+J2) / K2</f>
        <v>0.60033004772285981</v>
      </c>
      <c r="M2" s="83">
        <f xml:space="preserve"> (I2+J2) * (Constants!$C$8 / Constants!$C$5)</f>
        <v>132.82616482068417</v>
      </c>
      <c r="N2" s="83">
        <f t="shared" ref="N2:N65" si="1">C2+D2+E2+G2+M2</f>
        <v>164.88816629070334</v>
      </c>
      <c r="O2" s="6">
        <f>MIN(N2:N1156)</f>
        <v>64.072252906600852</v>
      </c>
      <c r="P2" s="6">
        <f>MIN(K2:K1156)</f>
        <v>32.665888585107737</v>
      </c>
    </row>
    <row r="3" spans="2:16" x14ac:dyDescent="0.3">
      <c r="B3" s="4">
        <v>406.79125854303993</v>
      </c>
      <c r="C3" s="4">
        <v>22.328315383852036</v>
      </c>
      <c r="D3" s="4">
        <v>0.93820312645363491</v>
      </c>
      <c r="E3" s="4">
        <v>0</v>
      </c>
      <c r="F3" s="4">
        <f t="shared" ref="F3:F66" si="2">IF(E3&gt;0,1,0)</f>
        <v>0</v>
      </c>
      <c r="G3" s="4">
        <v>0</v>
      </c>
      <c r="H3" s="4">
        <f t="shared" ref="H3:H66" si="3">IF(G3&gt;0,1,0)</f>
        <v>0</v>
      </c>
      <c r="I3" s="4">
        <v>49.946651600374423</v>
      </c>
      <c r="J3" s="4">
        <v>24.120806167300874</v>
      </c>
      <c r="K3" s="81">
        <f t="shared" si="0"/>
        <v>97.333976277980966</v>
      </c>
      <c r="L3" s="82">
        <f t="shared" ref="L3:L66" si="4" xml:space="preserve"> (I3+J3) / K3</f>
        <v>0.76096200525233182</v>
      </c>
      <c r="M3" s="83">
        <f xml:space="preserve"> (I3+J3) * (Constants!$C$8 / Constants!$C$5)</f>
        <v>204.2828270689109</v>
      </c>
      <c r="N3" s="83">
        <f t="shared" si="1"/>
        <v>227.54934557921658</v>
      </c>
    </row>
    <row r="4" spans="2:16" x14ac:dyDescent="0.3">
      <c r="B4" s="4">
        <v>189.55676884435911</v>
      </c>
      <c r="C4" s="4">
        <v>30.521308766075165</v>
      </c>
      <c r="D4" s="4">
        <v>1.5441951993979082</v>
      </c>
      <c r="E4" s="4">
        <v>0</v>
      </c>
      <c r="F4" s="4">
        <f t="shared" si="2"/>
        <v>0</v>
      </c>
      <c r="G4" s="4">
        <v>0</v>
      </c>
      <c r="H4" s="4">
        <f t="shared" si="3"/>
        <v>0</v>
      </c>
      <c r="I4" s="4">
        <v>31.128820559703879</v>
      </c>
      <c r="J4" s="4">
        <v>22.05481851081187</v>
      </c>
      <c r="K4" s="81">
        <f t="shared" si="0"/>
        <v>85.249143035988823</v>
      </c>
      <c r="L4" s="82">
        <f t="shared" si="4"/>
        <v>0.62386127504019273</v>
      </c>
      <c r="M4" s="83">
        <f xml:space="preserve"> (I4+J4) * (Constants!$C$8 / Constants!$C$5)</f>
        <v>146.68390775900315</v>
      </c>
      <c r="N4" s="83">
        <f t="shared" si="1"/>
        <v>178.7494117244762</v>
      </c>
    </row>
    <row r="5" spans="2:16" x14ac:dyDescent="0.3">
      <c r="B5" s="4">
        <v>151.91844982667999</v>
      </c>
      <c r="C5" s="4">
        <v>22.328315383852036</v>
      </c>
      <c r="D5" s="4">
        <v>0.93820312645363491</v>
      </c>
      <c r="E5" s="4">
        <v>12.000413108411134</v>
      </c>
      <c r="F5" s="4">
        <f t="shared" si="2"/>
        <v>1</v>
      </c>
      <c r="G5" s="4">
        <v>0</v>
      </c>
      <c r="H5" s="4">
        <f t="shared" si="3"/>
        <v>0</v>
      </c>
      <c r="I5" s="4">
        <v>49.946651600374423</v>
      </c>
      <c r="J5" s="4">
        <v>10.848134398796834</v>
      </c>
      <c r="K5" s="81">
        <f t="shared" si="0"/>
        <v>97.061717617888064</v>
      </c>
      <c r="L5" s="82">
        <f t="shared" si="4"/>
        <v>0.62635184593072801</v>
      </c>
      <c r="M5" s="83">
        <f xml:space="preserve"> (I5+J5) * (Constants!$C$8 / Constants!$C$5)</f>
        <v>167.67594202997233</v>
      </c>
      <c r="N5" s="83">
        <f t="shared" si="1"/>
        <v>202.94287364868916</v>
      </c>
    </row>
    <row r="6" spans="2:16" x14ac:dyDescent="0.3">
      <c r="B6" s="4">
        <v>147.85350650031711</v>
      </c>
      <c r="C6" s="4">
        <v>15.388016720315068</v>
      </c>
      <c r="D6" s="4">
        <v>3.3800469041265866</v>
      </c>
      <c r="E6" s="4">
        <v>0</v>
      </c>
      <c r="F6" s="4">
        <f t="shared" si="2"/>
        <v>0</v>
      </c>
      <c r="G6" s="4">
        <v>0</v>
      </c>
      <c r="H6" s="4">
        <f t="shared" si="3"/>
        <v>0</v>
      </c>
      <c r="I6" s="4">
        <v>8.5755881979195099</v>
      </c>
      <c r="J6" s="4">
        <v>22.05481851081187</v>
      </c>
      <c r="K6" s="81">
        <f t="shared" si="0"/>
        <v>49.398470333173037</v>
      </c>
      <c r="L6" s="82">
        <f t="shared" si="4"/>
        <v>0.62006791915096693</v>
      </c>
      <c r="M6" s="83">
        <f xml:space="preserve"> (I6+J6) * (Constants!$C$8 / Constants!$C$5)</f>
        <v>84.480637857952672</v>
      </c>
      <c r="N6" s="83">
        <f t="shared" si="1"/>
        <v>103.24870148239432</v>
      </c>
    </row>
    <row r="7" spans="2:16" x14ac:dyDescent="0.3">
      <c r="B7" s="4">
        <v>143.96214068437712</v>
      </c>
      <c r="C7" s="4">
        <v>23.520097050242192</v>
      </c>
      <c r="D7" s="4">
        <v>5.2004167565777664</v>
      </c>
      <c r="E7" s="4">
        <v>0</v>
      </c>
      <c r="F7" s="4">
        <f t="shared" si="2"/>
        <v>0</v>
      </c>
      <c r="G7" s="4">
        <v>0</v>
      </c>
      <c r="H7" s="4">
        <f t="shared" si="3"/>
        <v>0</v>
      </c>
      <c r="I7" s="4">
        <v>21.905091242318768</v>
      </c>
      <c r="J7" s="4">
        <v>13.200266124910609</v>
      </c>
      <c r="K7" s="81">
        <f t="shared" si="0"/>
        <v>63.82587117404934</v>
      </c>
      <c r="L7" s="82">
        <f t="shared" si="4"/>
        <v>0.5500176765546867</v>
      </c>
      <c r="M7" s="83">
        <f xml:space="preserve"> (I7+J7) * (Constants!$C$8 / Constants!$C$5)</f>
        <v>96.822840480584247</v>
      </c>
      <c r="N7" s="83">
        <f t="shared" si="1"/>
        <v>125.54335428740421</v>
      </c>
    </row>
    <row r="8" spans="2:16" x14ac:dyDescent="0.3">
      <c r="B8" s="4">
        <v>122.09475736035336</v>
      </c>
      <c r="C8" s="4">
        <v>23.676032412837614</v>
      </c>
      <c r="D8" s="4">
        <v>6.4290118855155098</v>
      </c>
      <c r="E8" s="4">
        <v>0</v>
      </c>
      <c r="F8" s="4">
        <f t="shared" si="2"/>
        <v>0</v>
      </c>
      <c r="G8" s="4">
        <v>0</v>
      </c>
      <c r="H8" s="4">
        <f t="shared" si="3"/>
        <v>0</v>
      </c>
      <c r="I8" s="4">
        <v>24.893292343785554</v>
      </c>
      <c r="J8" s="4">
        <v>11.790433144904174</v>
      </c>
      <c r="K8" s="81">
        <f t="shared" si="0"/>
        <v>66.788769787042852</v>
      </c>
      <c r="L8" s="82">
        <f t="shared" si="4"/>
        <v>0.54924990542057328</v>
      </c>
      <c r="M8" s="83">
        <f xml:space="preserve"> (I8+J8) * (Constants!$C$8 / Constants!$C$5)</f>
        <v>101.1760815897733</v>
      </c>
      <c r="N8" s="83">
        <f t="shared" si="1"/>
        <v>131.28112588812644</v>
      </c>
    </row>
    <row r="9" spans="2:16" x14ac:dyDescent="0.3">
      <c r="B9" s="4">
        <v>113.1507238889476</v>
      </c>
      <c r="C9" s="4">
        <v>24.866786208398931</v>
      </c>
      <c r="D9" s="4">
        <v>5.2004167565777664</v>
      </c>
      <c r="E9" s="4">
        <v>0</v>
      </c>
      <c r="F9" s="4">
        <f t="shared" si="2"/>
        <v>0</v>
      </c>
      <c r="G9" s="4">
        <v>0</v>
      </c>
      <c r="H9" s="4">
        <f t="shared" si="3"/>
        <v>0</v>
      </c>
      <c r="I9" s="4">
        <v>34.958928137559667</v>
      </c>
      <c r="J9" s="4">
        <v>13.200266124910609</v>
      </c>
      <c r="K9" s="81">
        <f t="shared" si="0"/>
        <v>78.226397227446981</v>
      </c>
      <c r="L9" s="82">
        <f t="shared" si="4"/>
        <v>0.61563865867994827</v>
      </c>
      <c r="M9" s="83">
        <f xml:space="preserve"> (I9+J9) * (Constants!$C$8 / Constants!$C$5)</f>
        <v>132.82616482068417</v>
      </c>
      <c r="N9" s="83">
        <f t="shared" si="1"/>
        <v>162.89336778566087</v>
      </c>
    </row>
    <row r="10" spans="2:16" x14ac:dyDescent="0.3">
      <c r="B10" s="4">
        <v>85.862553081265531</v>
      </c>
      <c r="C10" s="4">
        <v>15.405775920210296</v>
      </c>
      <c r="D10" s="4">
        <v>5.3895210673362914</v>
      </c>
      <c r="E10" s="4">
        <v>7.6193093526886262</v>
      </c>
      <c r="F10" s="4">
        <f t="shared" si="2"/>
        <v>1</v>
      </c>
      <c r="G10" s="4">
        <v>0</v>
      </c>
      <c r="H10" s="4">
        <f t="shared" si="3"/>
        <v>0</v>
      </c>
      <c r="I10" s="4">
        <v>7.223644300986491</v>
      </c>
      <c r="J10" s="4">
        <v>10.848134398796834</v>
      </c>
      <c r="K10" s="81">
        <f t="shared" si="0"/>
        <v>47.486385040018533</v>
      </c>
      <c r="L10" s="82">
        <f t="shared" si="4"/>
        <v>0.38056758130890711</v>
      </c>
      <c r="M10" s="83">
        <f xml:space="preserve"> (I10+J10) * (Constants!$C$8 / Constants!$C$5)</f>
        <v>49.843131575208844</v>
      </c>
      <c r="N10" s="83">
        <f t="shared" si="1"/>
        <v>78.257737915444054</v>
      </c>
    </row>
    <row r="11" spans="2:16" x14ac:dyDescent="0.3">
      <c r="B11" s="4">
        <v>76.305294825194892</v>
      </c>
      <c r="C11" s="4">
        <v>21.421608452151673</v>
      </c>
      <c r="D11" s="4">
        <v>8.264413234069071</v>
      </c>
      <c r="E11" s="4">
        <v>0</v>
      </c>
      <c r="F11" s="4">
        <f t="shared" si="2"/>
        <v>0</v>
      </c>
      <c r="G11" s="4">
        <v>0</v>
      </c>
      <c r="H11" s="4">
        <f t="shared" si="3"/>
        <v>0</v>
      </c>
      <c r="I11" s="4">
        <v>21.271231618788995</v>
      </c>
      <c r="J11" s="4">
        <v>22.05481851081187</v>
      </c>
      <c r="K11" s="81">
        <f t="shared" si="0"/>
        <v>73.012071815821614</v>
      </c>
      <c r="L11" s="82">
        <f t="shared" si="4"/>
        <v>0.59340940548700016</v>
      </c>
      <c r="M11" s="83">
        <f xml:space="preserve"> (I11+J11) * (Constants!$C$8 / Constants!$C$5)</f>
        <v>119.49604148647981</v>
      </c>
      <c r="N11" s="83">
        <f t="shared" si="1"/>
        <v>149.18206317270057</v>
      </c>
    </row>
    <row r="12" spans="2:16" x14ac:dyDescent="0.3">
      <c r="B12" s="4">
        <v>67.108630738486681</v>
      </c>
      <c r="C12" s="4">
        <v>33.952470912712705</v>
      </c>
      <c r="D12" s="4">
        <v>5.2711094729014203</v>
      </c>
      <c r="E12" s="4">
        <v>0</v>
      </c>
      <c r="F12" s="4">
        <f t="shared" si="2"/>
        <v>0</v>
      </c>
      <c r="G12" s="4">
        <v>0</v>
      </c>
      <c r="H12" s="4">
        <f t="shared" si="3"/>
        <v>0</v>
      </c>
      <c r="I12" s="4">
        <v>64.141752874870988</v>
      </c>
      <c r="J12" s="4">
        <v>49.360547349827002</v>
      </c>
      <c r="K12" s="81">
        <f t="shared" si="0"/>
        <v>152.72588061031212</v>
      </c>
      <c r="L12" s="82">
        <f t="shared" si="4"/>
        <v>0.74317659699278416</v>
      </c>
      <c r="M12" s="83">
        <f xml:space="preserve"> (I12+J12) * (Constants!$C$8 / Constants!$C$5)</f>
        <v>313.04666674876381</v>
      </c>
      <c r="N12" s="83">
        <f t="shared" si="1"/>
        <v>352.27024713437794</v>
      </c>
    </row>
    <row r="13" spans="2:16" x14ac:dyDescent="0.3">
      <c r="B13" s="4">
        <v>62.707949466778018</v>
      </c>
      <c r="C13" s="4">
        <v>25.554021536422344</v>
      </c>
      <c r="D13" s="4">
        <v>8.9924829870650029</v>
      </c>
      <c r="E13" s="4">
        <v>0</v>
      </c>
      <c r="F13" s="4">
        <f t="shared" si="2"/>
        <v>0</v>
      </c>
      <c r="G13" s="4">
        <v>0</v>
      </c>
      <c r="H13" s="4">
        <f t="shared" si="3"/>
        <v>0</v>
      </c>
      <c r="I13" s="4">
        <v>34.366885688422236</v>
      </c>
      <c r="J13" s="4">
        <v>9.8829947416940627</v>
      </c>
      <c r="K13" s="81">
        <f t="shared" si="0"/>
        <v>78.796384953603649</v>
      </c>
      <c r="L13" s="82">
        <f t="shared" si="4"/>
        <v>0.5615724687899224</v>
      </c>
      <c r="M13" s="83">
        <f xml:space="preserve"> (I13+J13) * (Constants!$C$8 / Constants!$C$5)</f>
        <v>122.04402505725625</v>
      </c>
      <c r="N13" s="83">
        <f t="shared" si="1"/>
        <v>156.59052958074358</v>
      </c>
    </row>
    <row r="14" spans="2:16" x14ac:dyDescent="0.3">
      <c r="B14" s="4">
        <v>54.995888278382608</v>
      </c>
      <c r="C14" s="4">
        <v>46.322084743465467</v>
      </c>
      <c r="D14" s="4">
        <v>0.21256679593389777</v>
      </c>
      <c r="E14" s="4">
        <v>0</v>
      </c>
      <c r="F14" s="4">
        <f t="shared" si="2"/>
        <v>0</v>
      </c>
      <c r="G14" s="4">
        <v>0</v>
      </c>
      <c r="H14" s="4">
        <f t="shared" si="3"/>
        <v>0</v>
      </c>
      <c r="I14" s="4">
        <v>140.75867366489399</v>
      </c>
      <c r="J14" s="4">
        <v>55.264828845484502</v>
      </c>
      <c r="K14" s="81">
        <f t="shared" si="0"/>
        <v>242.55815404977784</v>
      </c>
      <c r="L14" s="82">
        <f t="shared" si="4"/>
        <v>0.80815053725281272</v>
      </c>
      <c r="M14" s="83">
        <f xml:space="preserve"> (I14+J14) * (Constants!$C$8 / Constants!$C$5)</f>
        <v>540.64546660120516</v>
      </c>
      <c r="N14" s="83">
        <f t="shared" si="1"/>
        <v>587.18011814060446</v>
      </c>
    </row>
    <row r="15" spans="2:16" x14ac:dyDescent="0.3">
      <c r="B15" s="4">
        <v>54.950837615475848</v>
      </c>
      <c r="C15" s="4">
        <v>24.056460561553681</v>
      </c>
      <c r="D15" s="4">
        <v>22.202498515319629</v>
      </c>
      <c r="E15" s="4">
        <v>0</v>
      </c>
      <c r="F15" s="4">
        <f t="shared" si="2"/>
        <v>0</v>
      </c>
      <c r="G15" s="4">
        <v>0</v>
      </c>
      <c r="H15" s="4">
        <f t="shared" si="3"/>
        <v>0</v>
      </c>
      <c r="I15" s="4">
        <v>20.335164593652305</v>
      </c>
      <c r="J15" s="4">
        <v>18.217291843710179</v>
      </c>
      <c r="K15" s="81">
        <f t="shared" si="0"/>
        <v>84.81141551423579</v>
      </c>
      <c r="L15" s="82">
        <f t="shared" si="4"/>
        <v>0.45456683164180134</v>
      </c>
      <c r="M15" s="83">
        <f xml:space="preserve"> (I15+J15) * (Constants!$C$8 / Constants!$C$5)</f>
        <v>106.33016210949975</v>
      </c>
      <c r="N15" s="83">
        <f t="shared" si="1"/>
        <v>152.58912118637306</v>
      </c>
    </row>
    <row r="16" spans="2:16" x14ac:dyDescent="0.3">
      <c r="B16" s="4">
        <v>50.817737647699232</v>
      </c>
      <c r="C16" s="4">
        <v>37.996143738875396</v>
      </c>
      <c r="D16" s="4">
        <v>27.565653749921839</v>
      </c>
      <c r="E16" s="4">
        <v>0</v>
      </c>
      <c r="F16" s="4">
        <f t="shared" si="2"/>
        <v>0</v>
      </c>
      <c r="G16" s="4">
        <v>0</v>
      </c>
      <c r="H16" s="4">
        <f t="shared" si="3"/>
        <v>0</v>
      </c>
      <c r="I16" s="4">
        <v>23.369541844501409</v>
      </c>
      <c r="J16" s="4">
        <v>22.05481851081187</v>
      </c>
      <c r="K16" s="81">
        <f t="shared" si="0"/>
        <v>110.98615784411052</v>
      </c>
      <c r="L16" s="82">
        <f t="shared" si="4"/>
        <v>0.40927951050540601</v>
      </c>
      <c r="M16" s="83">
        <f xml:space="preserve"> (I16+J16) * (Constants!$C$8 / Constants!$C$5)</f>
        <v>125.28331646384794</v>
      </c>
      <c r="N16" s="83">
        <f t="shared" si="1"/>
        <v>190.84511395264519</v>
      </c>
    </row>
    <row r="17" spans="2:14" x14ac:dyDescent="0.3">
      <c r="B17" s="4">
        <v>48.888845100668732</v>
      </c>
      <c r="C17" s="4">
        <v>40.836683726436178</v>
      </c>
      <c r="D17" s="4">
        <v>25.185658617071457</v>
      </c>
      <c r="E17" s="4">
        <v>0</v>
      </c>
      <c r="F17" s="4">
        <f t="shared" si="2"/>
        <v>0</v>
      </c>
      <c r="G17" s="4">
        <v>0</v>
      </c>
      <c r="H17" s="4">
        <f t="shared" si="3"/>
        <v>0</v>
      </c>
      <c r="I17" s="4">
        <v>7.3077379586447959</v>
      </c>
      <c r="J17" s="4">
        <v>18.217291843710179</v>
      </c>
      <c r="K17" s="81">
        <f t="shared" si="0"/>
        <v>91.547372145862596</v>
      </c>
      <c r="L17" s="82">
        <f t="shared" si="4"/>
        <v>0.27881772249765835</v>
      </c>
      <c r="M17" s="83">
        <f xml:space="preserve"> (I17+J17) * (Constants!$C$8 / Constants!$C$5)</f>
        <v>70.399678971011312</v>
      </c>
      <c r="N17" s="83">
        <f t="shared" si="1"/>
        <v>136.42202131451893</v>
      </c>
    </row>
    <row r="18" spans="2:14" x14ac:dyDescent="0.3">
      <c r="B18" s="4">
        <v>44.624246335601129</v>
      </c>
      <c r="C18" s="4">
        <v>25.554021536422344</v>
      </c>
      <c r="D18" s="4">
        <v>8.9924829870650029</v>
      </c>
      <c r="E18" s="4">
        <v>7.6193093526886262</v>
      </c>
      <c r="F18" s="4">
        <f t="shared" si="2"/>
        <v>1</v>
      </c>
      <c r="G18" s="4">
        <v>0</v>
      </c>
      <c r="H18" s="4">
        <f t="shared" si="3"/>
        <v>0</v>
      </c>
      <c r="I18" s="4">
        <v>34.366885688422236</v>
      </c>
      <c r="J18" s="4">
        <v>13.200266124910609</v>
      </c>
      <c r="K18" s="81">
        <f t="shared" si="0"/>
        <v>90.732965689508816</v>
      </c>
      <c r="L18" s="82">
        <f t="shared" si="4"/>
        <v>0.52425434848133579</v>
      </c>
      <c r="M18" s="83">
        <f xml:space="preserve"> (I18+J18) * (Constants!$C$8 / Constants!$C$5)</f>
        <v>131.19327354967606</v>
      </c>
      <c r="N18" s="83">
        <f t="shared" si="1"/>
        <v>173.35908742585204</v>
      </c>
    </row>
    <row r="19" spans="2:14" x14ac:dyDescent="0.3">
      <c r="B19" s="4">
        <v>42.552759403874347</v>
      </c>
      <c r="C19" s="4">
        <v>23.417120446706591</v>
      </c>
      <c r="D19" s="4">
        <v>8.9924829870650029</v>
      </c>
      <c r="E19" s="4">
        <v>0</v>
      </c>
      <c r="F19" s="4">
        <f t="shared" si="2"/>
        <v>0</v>
      </c>
      <c r="G19" s="4">
        <v>0</v>
      </c>
      <c r="H19" s="4">
        <f t="shared" si="3"/>
        <v>0</v>
      </c>
      <c r="I19" s="4">
        <v>24.071727007464872</v>
      </c>
      <c r="J19" s="4">
        <v>9.8829947416940627</v>
      </c>
      <c r="K19" s="81">
        <f t="shared" si="0"/>
        <v>66.364325182930529</v>
      </c>
      <c r="L19" s="82">
        <f t="shared" si="4"/>
        <v>0.51164118154692517</v>
      </c>
      <c r="M19" s="83">
        <f xml:space="preserve"> (I19+J19) * (Constants!$C$8 / Constants!$C$5)</f>
        <v>93.649313211389966</v>
      </c>
      <c r="N19" s="83">
        <f t="shared" si="1"/>
        <v>126.05891664516156</v>
      </c>
    </row>
    <row r="20" spans="2:14" x14ac:dyDescent="0.3">
      <c r="B20" s="4">
        <v>40.886467019871361</v>
      </c>
      <c r="C20" s="4">
        <v>18.473293644084222</v>
      </c>
      <c r="D20" s="4">
        <v>8.279245276213727</v>
      </c>
      <c r="E20" s="4">
        <v>0</v>
      </c>
      <c r="F20" s="4">
        <f t="shared" si="2"/>
        <v>0</v>
      </c>
      <c r="G20" s="4">
        <v>0</v>
      </c>
      <c r="H20" s="4">
        <f t="shared" si="3"/>
        <v>0</v>
      </c>
      <c r="I20" s="4">
        <v>93.992637909559278</v>
      </c>
      <c r="J20" s="4">
        <v>55.264828845484502</v>
      </c>
      <c r="K20" s="81">
        <f t="shared" si="0"/>
        <v>176.01000567534174</v>
      </c>
      <c r="L20" s="82">
        <f t="shared" si="4"/>
        <v>0.84800557890075734</v>
      </c>
      <c r="M20" s="83">
        <f xml:space="preserve"> (I20+J20) * (Constants!$C$8 / Constants!$C$5)</f>
        <v>411.66172282439493</v>
      </c>
      <c r="N20" s="83">
        <f t="shared" si="1"/>
        <v>438.41426174469291</v>
      </c>
    </row>
    <row r="21" spans="2:14" x14ac:dyDescent="0.3">
      <c r="B21" s="4">
        <v>38.708007285496478</v>
      </c>
      <c r="C21" s="4">
        <v>26.163464211044062</v>
      </c>
      <c r="D21" s="4">
        <v>0.29649363795639971</v>
      </c>
      <c r="E21" s="4">
        <v>0</v>
      </c>
      <c r="F21" s="4">
        <f t="shared" si="2"/>
        <v>0</v>
      </c>
      <c r="G21" s="4">
        <v>0</v>
      </c>
      <c r="H21" s="4">
        <f t="shared" si="3"/>
        <v>0</v>
      </c>
      <c r="I21" s="4">
        <v>32.228082703224928</v>
      </c>
      <c r="J21" s="4">
        <v>49.360547349827002</v>
      </c>
      <c r="K21" s="81">
        <f t="shared" si="0"/>
        <v>108.04858790205239</v>
      </c>
      <c r="L21" s="82">
        <f t="shared" si="4"/>
        <v>0.75511056310160396</v>
      </c>
      <c r="M21" s="83">
        <f xml:space="preserve"> (I21+J21) * (Constants!$C$8 / Constants!$C$5)</f>
        <v>225.0267054689013</v>
      </c>
      <c r="N21" s="83">
        <f t="shared" si="1"/>
        <v>251.48666331790176</v>
      </c>
    </row>
    <row r="22" spans="2:14" x14ac:dyDescent="0.3">
      <c r="B22" s="4">
        <v>38.56193565767439</v>
      </c>
      <c r="C22" s="4">
        <v>22.211051152830105</v>
      </c>
      <c r="D22" s="4">
        <v>4.4059710443407445</v>
      </c>
      <c r="E22" s="4">
        <v>0</v>
      </c>
      <c r="F22" s="4">
        <f t="shared" si="2"/>
        <v>0</v>
      </c>
      <c r="G22" s="4">
        <v>0</v>
      </c>
      <c r="H22" s="4">
        <f t="shared" si="3"/>
        <v>0</v>
      </c>
      <c r="I22" s="4">
        <v>7.1975400608642879</v>
      </c>
      <c r="J22" s="4">
        <v>10.848134398796834</v>
      </c>
      <c r="K22" s="81">
        <f t="shared" si="0"/>
        <v>44.662696656831969</v>
      </c>
      <c r="L22" s="82">
        <f t="shared" si="4"/>
        <v>0.40404354887739874</v>
      </c>
      <c r="M22" s="83">
        <f xml:space="preserve"> (I22+J22) * (Constants!$C$8 / Constants!$C$5)</f>
        <v>49.771134396807291</v>
      </c>
      <c r="N22" s="83">
        <f t="shared" si="1"/>
        <v>76.388156593978138</v>
      </c>
    </row>
    <row r="23" spans="2:14" x14ac:dyDescent="0.3">
      <c r="B23" s="4">
        <v>32.743352834550933</v>
      </c>
      <c r="C23" s="4">
        <v>21.282638532368907</v>
      </c>
      <c r="D23" s="4">
        <v>6.8629794760164131</v>
      </c>
      <c r="E23" s="4">
        <v>0</v>
      </c>
      <c r="F23" s="4">
        <f t="shared" si="2"/>
        <v>0</v>
      </c>
      <c r="G23" s="4">
        <v>0</v>
      </c>
      <c r="H23" s="4">
        <f t="shared" si="3"/>
        <v>0</v>
      </c>
      <c r="I23" s="4">
        <v>33.024979139653482</v>
      </c>
      <c r="J23" s="4">
        <v>55.264828845484502</v>
      </c>
      <c r="K23" s="81">
        <f t="shared" si="0"/>
        <v>116.4354259935233</v>
      </c>
      <c r="L23" s="82">
        <f t="shared" si="4"/>
        <v>0.75827272697958004</v>
      </c>
      <c r="M23" s="83">
        <f xml:space="preserve"> (I23+J23) * (Constants!$C$8 / Constants!$C$5)</f>
        <v>243.50898653965479</v>
      </c>
      <c r="N23" s="83">
        <f t="shared" si="1"/>
        <v>271.65460454804008</v>
      </c>
    </row>
    <row r="24" spans="2:14" x14ac:dyDescent="0.3">
      <c r="B24" s="4">
        <v>31.741064004558211</v>
      </c>
      <c r="C24" s="4">
        <v>21.289657485447396</v>
      </c>
      <c r="D24" s="4">
        <v>9.8718398095457367</v>
      </c>
      <c r="E24" s="4">
        <v>0</v>
      </c>
      <c r="F24" s="4">
        <f t="shared" si="2"/>
        <v>0</v>
      </c>
      <c r="G24" s="4">
        <v>39.193963310264458</v>
      </c>
      <c r="H24" s="4">
        <f t="shared" si="3"/>
        <v>1</v>
      </c>
      <c r="I24" s="4">
        <v>8.1125953772737169</v>
      </c>
      <c r="J24" s="4">
        <v>10.148639228758741</v>
      </c>
      <c r="K24" s="81">
        <f t="shared" si="0"/>
        <v>89.61669521129005</v>
      </c>
      <c r="L24" s="82">
        <f t="shared" si="4"/>
        <v>0.20377045329531279</v>
      </c>
      <c r="M24" s="83">
        <f xml:space="preserve"> (I24+J24) * (Constants!$C$8 / Constants!$C$5)</f>
        <v>50.365663187605662</v>
      </c>
      <c r="N24" s="83">
        <f t="shared" si="1"/>
        <v>120.72112379286325</v>
      </c>
    </row>
    <row r="25" spans="2:14" x14ac:dyDescent="0.3">
      <c r="B25" s="4">
        <v>31.646869822837289</v>
      </c>
      <c r="C25" s="4">
        <v>35.558482293470107</v>
      </c>
      <c r="D25" s="4">
        <v>10.583355547207262</v>
      </c>
      <c r="E25" s="4">
        <v>0</v>
      </c>
      <c r="F25" s="4">
        <f t="shared" si="2"/>
        <v>0</v>
      </c>
      <c r="G25" s="4">
        <v>0</v>
      </c>
      <c r="H25" s="4">
        <f t="shared" si="3"/>
        <v>0</v>
      </c>
      <c r="I25" s="4">
        <v>20.493973981189967</v>
      </c>
      <c r="J25" s="4">
        <v>15.218256383589033</v>
      </c>
      <c r="K25" s="81">
        <f t="shared" si="0"/>
        <v>81.854068205456372</v>
      </c>
      <c r="L25" s="82">
        <f t="shared" si="4"/>
        <v>0.43629145316443091</v>
      </c>
      <c r="M25" s="83">
        <f xml:space="preserve"> (I25+J25) * (Constants!$C$8 / Constants!$C$5)</f>
        <v>98.496635360922738</v>
      </c>
      <c r="N25" s="83">
        <f t="shared" si="1"/>
        <v>144.63847320160011</v>
      </c>
    </row>
    <row r="26" spans="2:14" x14ac:dyDescent="0.3">
      <c r="B26" s="4">
        <v>31.608863230964801</v>
      </c>
      <c r="C26" s="4">
        <v>17.636234437070264</v>
      </c>
      <c r="D26" s="4">
        <v>5.1653020213305272</v>
      </c>
      <c r="E26" s="4">
        <v>0</v>
      </c>
      <c r="F26" s="4">
        <f t="shared" si="2"/>
        <v>0</v>
      </c>
      <c r="G26" s="4">
        <v>0</v>
      </c>
      <c r="H26" s="4">
        <f t="shared" si="3"/>
        <v>0</v>
      </c>
      <c r="I26" s="4">
        <v>14.692686630807712</v>
      </c>
      <c r="J26" s="4">
        <v>16.453473953702844</v>
      </c>
      <c r="K26" s="81">
        <f t="shared" si="0"/>
        <v>53.947697042911344</v>
      </c>
      <c r="L26" s="82">
        <f t="shared" si="4"/>
        <v>0.57733994761140817</v>
      </c>
      <c r="M26" s="83">
        <f xml:space="preserve"> (I26+J26) * (Constants!$C$8 / Constants!$C$5)</f>
        <v>85.903120321795242</v>
      </c>
      <c r="N26" s="83">
        <f t="shared" si="1"/>
        <v>108.70465678019603</v>
      </c>
    </row>
    <row r="27" spans="2:14" x14ac:dyDescent="0.3">
      <c r="B27" s="4">
        <v>30.794776131608614</v>
      </c>
      <c r="C27" s="4">
        <v>62.955598857010095</v>
      </c>
      <c r="D27" s="4">
        <v>2.4613025969559401</v>
      </c>
      <c r="E27" s="4">
        <v>0</v>
      </c>
      <c r="F27" s="4">
        <f t="shared" si="2"/>
        <v>0</v>
      </c>
      <c r="G27" s="4">
        <v>0</v>
      </c>
      <c r="H27" s="4">
        <f t="shared" si="3"/>
        <v>0</v>
      </c>
      <c r="I27" s="4">
        <v>21.729004260306766</v>
      </c>
      <c r="J27" s="4">
        <v>10.848134398796834</v>
      </c>
      <c r="K27" s="81">
        <f t="shared" si="0"/>
        <v>97.99404011306963</v>
      </c>
      <c r="L27" s="82">
        <f t="shared" si="4"/>
        <v>0.33243999963176057</v>
      </c>
      <c r="M27" s="83">
        <f xml:space="preserve"> (I27+J27) * (Constants!$C$8 / Constants!$C$5)</f>
        <v>89.84985017268896</v>
      </c>
      <c r="N27" s="83">
        <f t="shared" si="1"/>
        <v>155.26675162665498</v>
      </c>
    </row>
    <row r="28" spans="2:14" x14ac:dyDescent="0.3">
      <c r="B28" s="4">
        <v>30.737606721223301</v>
      </c>
      <c r="C28" s="4">
        <v>22.847341100011576</v>
      </c>
      <c r="D28" s="4">
        <v>12.837199328586381</v>
      </c>
      <c r="E28" s="4">
        <v>0</v>
      </c>
      <c r="F28" s="4">
        <f t="shared" si="2"/>
        <v>0</v>
      </c>
      <c r="G28" s="4">
        <v>0</v>
      </c>
      <c r="H28" s="4">
        <f t="shared" si="3"/>
        <v>0</v>
      </c>
      <c r="I28" s="4">
        <v>10.288047197207733</v>
      </c>
      <c r="J28" s="4">
        <v>40.053334104896756</v>
      </c>
      <c r="K28" s="81">
        <f t="shared" si="0"/>
        <v>86.025921730702436</v>
      </c>
      <c r="L28" s="82">
        <f t="shared" si="4"/>
        <v>0.58518851398877569</v>
      </c>
      <c r="M28" s="83">
        <f xml:space="preserve"> (I28+J28) * (Constants!$C$8 / Constants!$C$5)</f>
        <v>138.84477746225593</v>
      </c>
      <c r="N28" s="83">
        <f t="shared" si="1"/>
        <v>174.52931789085389</v>
      </c>
    </row>
    <row r="29" spans="2:14" x14ac:dyDescent="0.3">
      <c r="B29" s="4">
        <v>30.28140505382089</v>
      </c>
      <c r="C29" s="4">
        <v>23.417120446706591</v>
      </c>
      <c r="D29" s="4">
        <v>8.9924829870650029</v>
      </c>
      <c r="E29" s="4">
        <v>7.6193093526886262</v>
      </c>
      <c r="F29" s="4">
        <f t="shared" si="2"/>
        <v>1</v>
      </c>
      <c r="G29" s="4">
        <v>0</v>
      </c>
      <c r="H29" s="4">
        <f t="shared" si="3"/>
        <v>0</v>
      </c>
      <c r="I29" s="4">
        <v>24.071727007464872</v>
      </c>
      <c r="J29" s="4">
        <v>13.200266124910609</v>
      </c>
      <c r="K29" s="81">
        <f t="shared" si="0"/>
        <v>78.30090591883571</v>
      </c>
      <c r="L29" s="82">
        <f t="shared" si="4"/>
        <v>0.4760097306027401</v>
      </c>
      <c r="M29" s="83">
        <f xml:space="preserve"> (I29+J29) * (Constants!$C$8 / Constants!$C$5)</f>
        <v>102.79856170380981</v>
      </c>
      <c r="N29" s="83">
        <f t="shared" si="1"/>
        <v>142.82747449027002</v>
      </c>
    </row>
    <row r="30" spans="2:14" x14ac:dyDescent="0.3">
      <c r="B30" s="4">
        <v>28.329634989411154</v>
      </c>
      <c r="C30" s="4">
        <v>15.405775920210296</v>
      </c>
      <c r="D30" s="4">
        <v>5.3895210673362914</v>
      </c>
      <c r="E30" s="4">
        <v>0</v>
      </c>
      <c r="F30" s="4">
        <f t="shared" si="2"/>
        <v>0</v>
      </c>
      <c r="G30" s="4">
        <v>0</v>
      </c>
      <c r="H30" s="4">
        <f t="shared" si="3"/>
        <v>0</v>
      </c>
      <c r="I30" s="4">
        <v>7.223644300986491</v>
      </c>
      <c r="J30" s="4">
        <v>9.9229758972630044</v>
      </c>
      <c r="K30" s="81">
        <f t="shared" si="0"/>
        <v>37.941917185796086</v>
      </c>
      <c r="L30" s="82">
        <f t="shared" si="4"/>
        <v>0.45191760116614488</v>
      </c>
      <c r="M30" s="83">
        <f xml:space="preserve"> (I30+J30) * (Constants!$C$8 / Constants!$C$5)</f>
        <v>47.291484740333281</v>
      </c>
      <c r="N30" s="83">
        <f t="shared" si="1"/>
        <v>68.086781727879867</v>
      </c>
    </row>
    <row r="31" spans="2:14" x14ac:dyDescent="0.3">
      <c r="B31" s="4">
        <v>27.418178777924822</v>
      </c>
      <c r="C31" s="4">
        <v>26.86158471344142</v>
      </c>
      <c r="D31" s="4">
        <v>5.2004167565777664</v>
      </c>
      <c r="E31" s="4">
        <v>7.6193093526886262</v>
      </c>
      <c r="F31" s="4">
        <f t="shared" si="2"/>
        <v>1</v>
      </c>
      <c r="G31" s="4">
        <v>0</v>
      </c>
      <c r="H31" s="4">
        <f t="shared" si="3"/>
        <v>0</v>
      </c>
      <c r="I31" s="4">
        <v>34.958928137559667</v>
      </c>
      <c r="J31" s="4">
        <v>15.218256383589033</v>
      </c>
      <c r="K31" s="81">
        <f t="shared" si="0"/>
        <v>90.858495343856518</v>
      </c>
      <c r="L31" s="82">
        <f t="shared" si="4"/>
        <v>0.55225638869818106</v>
      </c>
      <c r="M31" s="83">
        <f xml:space="preserve"> (I31+J31) * (Constants!$C$8 / Constants!$C$5)</f>
        <v>138.39191214703916</v>
      </c>
      <c r="N31" s="83">
        <f t="shared" si="1"/>
        <v>178.07322296974698</v>
      </c>
    </row>
    <row r="32" spans="2:14" x14ac:dyDescent="0.3">
      <c r="B32" s="4">
        <v>26.252171630958401</v>
      </c>
      <c r="C32" s="4">
        <v>27.585051930767712</v>
      </c>
      <c r="D32" s="4">
        <v>51.454708951378826</v>
      </c>
      <c r="E32" s="4">
        <v>0</v>
      </c>
      <c r="F32" s="4">
        <f t="shared" si="2"/>
        <v>0</v>
      </c>
      <c r="G32" s="4">
        <v>0</v>
      </c>
      <c r="H32" s="4">
        <f t="shared" si="3"/>
        <v>0</v>
      </c>
      <c r="I32" s="4">
        <v>14.459600755371783</v>
      </c>
      <c r="J32" s="4">
        <v>18.112945765833491</v>
      </c>
      <c r="K32" s="81">
        <f t="shared" si="0"/>
        <v>111.61230740335181</v>
      </c>
      <c r="L32" s="82">
        <f t="shared" si="4"/>
        <v>0.29183651228974677</v>
      </c>
      <c r="M32" s="83">
        <f xml:space="preserve"> (I32+J32) * (Constants!$C$8 / Constants!$C$5)</f>
        <v>89.837184760098424</v>
      </c>
      <c r="N32" s="83">
        <f t="shared" si="1"/>
        <v>168.87694564224495</v>
      </c>
    </row>
    <row r="33" spans="2:14" x14ac:dyDescent="0.3">
      <c r="B33" s="4">
        <v>25.61018997278552</v>
      </c>
      <c r="C33" s="4">
        <v>24.561162975751269</v>
      </c>
      <c r="D33" s="4">
        <v>9.2501639209173412</v>
      </c>
      <c r="E33" s="4">
        <v>0</v>
      </c>
      <c r="F33" s="4">
        <f t="shared" si="2"/>
        <v>0</v>
      </c>
      <c r="G33" s="4">
        <v>0</v>
      </c>
      <c r="H33" s="4">
        <f t="shared" si="3"/>
        <v>0</v>
      </c>
      <c r="I33" s="4">
        <v>40.935693774213632</v>
      </c>
      <c r="J33" s="4">
        <v>40.053334104896756</v>
      </c>
      <c r="K33" s="81">
        <f t="shared" si="0"/>
        <v>114.800354775779</v>
      </c>
      <c r="L33" s="82">
        <f t="shared" si="4"/>
        <v>0.70547715673260047</v>
      </c>
      <c r="M33" s="83">
        <f xml:space="preserve"> (I33+J33) * (Constants!$C$8 / Constants!$C$5)</f>
        <v>223.3729639891593</v>
      </c>
      <c r="N33" s="83">
        <f t="shared" si="1"/>
        <v>257.18429088582792</v>
      </c>
    </row>
    <row r="34" spans="2:14" x14ac:dyDescent="0.3">
      <c r="B34" s="4">
        <v>24.290351435030971</v>
      </c>
      <c r="C34" s="4">
        <v>31.604949948583535</v>
      </c>
      <c r="D34" s="4">
        <v>0.1623277049125347</v>
      </c>
      <c r="E34" s="4">
        <v>0</v>
      </c>
      <c r="F34" s="4">
        <f t="shared" si="2"/>
        <v>0</v>
      </c>
      <c r="G34" s="4">
        <v>0</v>
      </c>
      <c r="H34" s="4">
        <f t="shared" si="3"/>
        <v>0</v>
      </c>
      <c r="I34" s="4">
        <v>63.568142981356146</v>
      </c>
      <c r="J34" s="4">
        <v>36.482987777264086</v>
      </c>
      <c r="K34" s="81">
        <f t="shared" si="0"/>
        <v>131.8184084121163</v>
      </c>
      <c r="L34" s="82">
        <f t="shared" si="4"/>
        <v>0.75900727344409258</v>
      </c>
      <c r="M34" s="83">
        <f xml:space="preserve"> (I34+J34) * (Constants!$C$8 / Constants!$C$5)</f>
        <v>275.9474735439365</v>
      </c>
      <c r="N34" s="83">
        <f t="shared" si="1"/>
        <v>307.71475119743258</v>
      </c>
    </row>
    <row r="35" spans="2:14" x14ac:dyDescent="0.3">
      <c r="B35" s="4">
        <v>23.836335816427891</v>
      </c>
      <c r="C35" s="4">
        <v>30.604361174976273</v>
      </c>
      <c r="D35" s="4">
        <v>10.124098813029271</v>
      </c>
      <c r="E35" s="4">
        <v>0</v>
      </c>
      <c r="F35" s="4">
        <f t="shared" si="2"/>
        <v>0</v>
      </c>
      <c r="G35" s="4">
        <v>0</v>
      </c>
      <c r="H35" s="4">
        <f t="shared" si="3"/>
        <v>0</v>
      </c>
      <c r="I35" s="4">
        <v>131.00059867372471</v>
      </c>
      <c r="J35" s="4">
        <v>40.053334104896756</v>
      </c>
      <c r="K35" s="81">
        <f t="shared" si="0"/>
        <v>211.782392766627</v>
      </c>
      <c r="L35" s="82">
        <f t="shared" si="4"/>
        <v>0.80768722339969901</v>
      </c>
      <c r="M35" s="83">
        <f xml:space="preserve"> (I35+J35) * (Constants!$C$8 / Constants!$C$5)</f>
        <v>471.77778234103664</v>
      </c>
      <c r="N35" s="83">
        <f t="shared" si="1"/>
        <v>512.50624232904215</v>
      </c>
    </row>
    <row r="36" spans="2:14" x14ac:dyDescent="0.3">
      <c r="B36" s="4">
        <v>22.913521985588432</v>
      </c>
      <c r="C36" s="4">
        <v>33.952470912712705</v>
      </c>
      <c r="D36" s="4">
        <v>5.2711094729014203</v>
      </c>
      <c r="E36" s="4">
        <v>12.322963879741101</v>
      </c>
      <c r="F36" s="4">
        <f t="shared" si="2"/>
        <v>1</v>
      </c>
      <c r="G36" s="4">
        <v>0</v>
      </c>
      <c r="H36" s="4">
        <f t="shared" si="3"/>
        <v>0</v>
      </c>
      <c r="I36" s="4">
        <v>64.141752874870988</v>
      </c>
      <c r="J36" s="4">
        <v>10.848134398796834</v>
      </c>
      <c r="K36" s="81">
        <f t="shared" si="0"/>
        <v>127.53643153902304</v>
      </c>
      <c r="L36" s="82">
        <f t="shared" si="4"/>
        <v>0.58798796836904399</v>
      </c>
      <c r="M36" s="83">
        <f xml:space="preserve"> (I36+J36) * (Constants!$C$8 / Constants!$C$5)</f>
        <v>206.82694715801932</v>
      </c>
      <c r="N36" s="83">
        <f t="shared" si="1"/>
        <v>258.37349142337456</v>
      </c>
    </row>
    <row r="37" spans="2:14" x14ac:dyDescent="0.3">
      <c r="B37" s="4">
        <v>22.750646206329748</v>
      </c>
      <c r="C37" s="4">
        <v>22.328315383852036</v>
      </c>
      <c r="D37" s="4">
        <v>0.93820312645363491</v>
      </c>
      <c r="E37" s="4">
        <v>7.6193093526886262</v>
      </c>
      <c r="F37" s="4">
        <f t="shared" si="2"/>
        <v>1</v>
      </c>
      <c r="G37" s="4">
        <v>0</v>
      </c>
      <c r="H37" s="4">
        <f t="shared" si="3"/>
        <v>0</v>
      </c>
      <c r="I37" s="4">
        <v>49.946651600374423</v>
      </c>
      <c r="J37" s="4">
        <v>28.658959088713047</v>
      </c>
      <c r="K37" s="81">
        <f t="shared" si="0"/>
        <v>110.49143855208176</v>
      </c>
      <c r="L37" s="82">
        <f t="shared" si="4"/>
        <v>0.71141811274396216</v>
      </c>
      <c r="M37" s="83">
        <f xml:space="preserve"> (I37+J37) * (Constants!$C$8 / Constants!$C$5)</f>
        <v>216.79934561022515</v>
      </c>
      <c r="N37" s="83">
        <f t="shared" si="1"/>
        <v>247.68517347321944</v>
      </c>
    </row>
    <row r="38" spans="2:14" x14ac:dyDescent="0.3">
      <c r="B38" s="4">
        <v>22.712560587228523</v>
      </c>
      <c r="C38" s="4">
        <v>21.289657485447396</v>
      </c>
      <c r="D38" s="4">
        <v>9.8718398095457367</v>
      </c>
      <c r="E38" s="4">
        <v>0</v>
      </c>
      <c r="F38" s="4">
        <f t="shared" si="2"/>
        <v>0</v>
      </c>
      <c r="G38" s="4">
        <v>0</v>
      </c>
      <c r="H38" s="4">
        <f t="shared" si="3"/>
        <v>0</v>
      </c>
      <c r="I38" s="4">
        <v>8.1125953772737169</v>
      </c>
      <c r="J38" s="4">
        <v>9.9959554928844039</v>
      </c>
      <c r="K38" s="81">
        <f t="shared" si="0"/>
        <v>49.270048165151252</v>
      </c>
      <c r="L38" s="82">
        <f t="shared" si="4"/>
        <v>0.36753669916170922</v>
      </c>
      <c r="M38" s="83">
        <f xml:space="preserve"> (I38+J38) * (Constants!$C$8 / Constants!$C$5)</f>
        <v>49.94455159350062</v>
      </c>
      <c r="N38" s="83">
        <f t="shared" si="1"/>
        <v>81.106048888493746</v>
      </c>
    </row>
    <row r="39" spans="2:14" x14ac:dyDescent="0.3">
      <c r="B39" s="4">
        <v>22.67608019025738</v>
      </c>
      <c r="C39" s="4">
        <v>24.138210852094613</v>
      </c>
      <c r="D39" s="4">
        <v>5.2004167565777664</v>
      </c>
      <c r="E39" s="4">
        <v>0</v>
      </c>
      <c r="F39" s="4">
        <f t="shared" si="2"/>
        <v>0</v>
      </c>
      <c r="G39" s="4">
        <v>0</v>
      </c>
      <c r="H39" s="4">
        <f t="shared" si="3"/>
        <v>0</v>
      </c>
      <c r="I39" s="4">
        <v>34.958923678250216</v>
      </c>
      <c r="J39" s="4">
        <v>13.200266124910609</v>
      </c>
      <c r="K39" s="81">
        <f t="shared" si="0"/>
        <v>77.497817411833211</v>
      </c>
      <c r="L39" s="82">
        <f t="shared" si="4"/>
        <v>0.62142640156221174</v>
      </c>
      <c r="M39" s="83">
        <f xml:space="preserve"> (I39+J39) * (Constants!$C$8 / Constants!$C$5)</f>
        <v>132.826152521621</v>
      </c>
      <c r="N39" s="83">
        <f t="shared" si="1"/>
        <v>162.16478013029337</v>
      </c>
    </row>
    <row r="40" spans="2:14" x14ac:dyDescent="0.3">
      <c r="B40" s="4">
        <v>21.17657249759668</v>
      </c>
      <c r="C40" s="4">
        <v>22.287019948665659</v>
      </c>
      <c r="D40" s="4">
        <v>3.6732889911800886</v>
      </c>
      <c r="E40" s="4">
        <v>0</v>
      </c>
      <c r="F40" s="4">
        <f t="shared" si="2"/>
        <v>0</v>
      </c>
      <c r="G40" s="4">
        <v>0</v>
      </c>
      <c r="H40" s="4">
        <f t="shared" si="3"/>
        <v>0</v>
      </c>
      <c r="I40" s="4">
        <v>32.744125141360634</v>
      </c>
      <c r="J40" s="4">
        <v>22.05481851081187</v>
      </c>
      <c r="K40" s="81">
        <f t="shared" si="0"/>
        <v>80.759252592018242</v>
      </c>
      <c r="L40" s="82">
        <f t="shared" si="4"/>
        <v>0.67854693912296682</v>
      </c>
      <c r="M40" s="83">
        <f xml:space="preserve"> (I40+J40) * (Constants!$C$8 / Constants!$C$5)</f>
        <v>151.13902200841127</v>
      </c>
      <c r="N40" s="83">
        <f t="shared" si="1"/>
        <v>177.09933094825703</v>
      </c>
    </row>
    <row r="41" spans="2:14" x14ac:dyDescent="0.3">
      <c r="B41" s="4">
        <v>20.819024197884573</v>
      </c>
      <c r="C41" s="4">
        <v>18.482857748032821</v>
      </c>
      <c r="D41" s="4">
        <v>6.2505917323943345</v>
      </c>
      <c r="E41" s="4">
        <v>0</v>
      </c>
      <c r="F41" s="4">
        <f t="shared" si="2"/>
        <v>0</v>
      </c>
      <c r="G41" s="4">
        <v>0</v>
      </c>
      <c r="H41" s="4">
        <f t="shared" si="3"/>
        <v>0</v>
      </c>
      <c r="I41" s="4">
        <v>57.128739596571556</v>
      </c>
      <c r="J41" s="4">
        <v>36.536512225428901</v>
      </c>
      <c r="K41" s="81">
        <f t="shared" si="0"/>
        <v>118.39870130242761</v>
      </c>
      <c r="L41" s="82">
        <f t="shared" si="4"/>
        <v>0.79110033126756918</v>
      </c>
      <c r="M41" s="83">
        <f xml:space="preserve"> (I41+J41) * (Constants!$C$8 / Constants!$C$5)</f>
        <v>258.33480744454965</v>
      </c>
      <c r="N41" s="83">
        <f t="shared" si="1"/>
        <v>283.06825692497682</v>
      </c>
    </row>
    <row r="42" spans="2:14" x14ac:dyDescent="0.3">
      <c r="B42" s="4">
        <v>20.748963766695852</v>
      </c>
      <c r="C42" s="4">
        <v>22.328315383852036</v>
      </c>
      <c r="D42" s="4">
        <v>0.93820312645363491</v>
      </c>
      <c r="E42" s="4">
        <v>12.000413108411134</v>
      </c>
      <c r="F42" s="4">
        <f t="shared" si="2"/>
        <v>1</v>
      </c>
      <c r="G42" s="4">
        <v>0</v>
      </c>
      <c r="H42" s="4">
        <f t="shared" si="3"/>
        <v>0</v>
      </c>
      <c r="I42" s="4">
        <v>49.946651600374423</v>
      </c>
      <c r="J42" s="4">
        <v>9.9229758972630044</v>
      </c>
      <c r="K42" s="81">
        <f t="shared" si="0"/>
        <v>96.136559116354235</v>
      </c>
      <c r="L42" s="82">
        <f t="shared" si="4"/>
        <v>0.62275608829703499</v>
      </c>
      <c r="M42" s="83">
        <f xml:space="preserve"> (I42+J42) * (Constants!$C$8 / Constants!$C$5)</f>
        <v>165.12429519509678</v>
      </c>
      <c r="N42" s="83">
        <f t="shared" si="1"/>
        <v>200.3912268138136</v>
      </c>
    </row>
    <row r="43" spans="2:14" x14ac:dyDescent="0.3">
      <c r="B43" s="4">
        <v>20.054841222064624</v>
      </c>
      <c r="C43" s="4">
        <v>19.189949266221575</v>
      </c>
      <c r="D43" s="4">
        <v>24.87934296077146</v>
      </c>
      <c r="E43" s="4">
        <v>0</v>
      </c>
      <c r="F43" s="4">
        <f t="shared" si="2"/>
        <v>0</v>
      </c>
      <c r="G43" s="4">
        <v>0</v>
      </c>
      <c r="H43" s="4">
        <f t="shared" si="3"/>
        <v>0</v>
      </c>
      <c r="I43" s="4">
        <v>9.9163559505367935</v>
      </c>
      <c r="J43" s="4">
        <v>18.217291843710179</v>
      </c>
      <c r="K43" s="81">
        <f t="shared" si="0"/>
        <v>72.202940021240011</v>
      </c>
      <c r="L43" s="82">
        <f t="shared" si="4"/>
        <v>0.38964684521116272</v>
      </c>
      <c r="M43" s="83">
        <f xml:space="preserve"> (I43+J43) * (Constants!$C$8 / Constants!$C$5)</f>
        <v>77.594415690584398</v>
      </c>
      <c r="N43" s="83">
        <f t="shared" si="1"/>
        <v>121.66370791757743</v>
      </c>
    </row>
    <row r="44" spans="2:14" x14ac:dyDescent="0.3">
      <c r="B44" s="4">
        <v>19.713529658910375</v>
      </c>
      <c r="C44" s="4">
        <v>21.956014326613445</v>
      </c>
      <c r="D44" s="4">
        <v>0.93820312645363491</v>
      </c>
      <c r="E44" s="4">
        <v>0</v>
      </c>
      <c r="F44" s="4">
        <f t="shared" si="2"/>
        <v>0</v>
      </c>
      <c r="G44" s="4">
        <v>0</v>
      </c>
      <c r="H44" s="4">
        <f t="shared" si="3"/>
        <v>0</v>
      </c>
      <c r="I44" s="4">
        <v>49.946647141064972</v>
      </c>
      <c r="J44" s="4">
        <v>24.120806167300874</v>
      </c>
      <c r="K44" s="81">
        <f t="shared" si="0"/>
        <v>96.961670761432927</v>
      </c>
      <c r="L44" s="82">
        <f t="shared" si="4"/>
        <v>0.76388383911621505</v>
      </c>
      <c r="M44" s="83">
        <f xml:space="preserve"> (I44+J44) * (Constants!$C$8 / Constants!$C$5)</f>
        <v>204.28281476984773</v>
      </c>
      <c r="N44" s="83">
        <f t="shared" si="1"/>
        <v>227.17703222291482</v>
      </c>
    </row>
    <row r="45" spans="2:14" x14ac:dyDescent="0.3">
      <c r="B45" s="4">
        <v>17.813086741396091</v>
      </c>
      <c r="C45" s="4">
        <v>46.322084743465467</v>
      </c>
      <c r="D45" s="4">
        <v>0.21256679593389777</v>
      </c>
      <c r="E45" s="4">
        <v>19.04827477525577</v>
      </c>
      <c r="F45" s="4">
        <f t="shared" si="2"/>
        <v>1</v>
      </c>
      <c r="G45" s="4">
        <v>0</v>
      </c>
      <c r="H45" s="4">
        <f t="shared" si="3"/>
        <v>0</v>
      </c>
      <c r="I45" s="4">
        <v>140.75867366489399</v>
      </c>
      <c r="J45" s="4">
        <v>11.790433144904174</v>
      </c>
      <c r="K45" s="81">
        <f t="shared" si="0"/>
        <v>219.1320331244533</v>
      </c>
      <c r="L45" s="82">
        <f t="shared" si="4"/>
        <v>0.69615156047568727</v>
      </c>
      <c r="M45" s="83">
        <f xml:space="preserve"> (I45+J45) * (Constants!$C$8 / Constants!$C$5)</f>
        <v>420.74027845928208</v>
      </c>
      <c r="N45" s="83">
        <f t="shared" si="1"/>
        <v>486.32320477393722</v>
      </c>
    </row>
    <row r="46" spans="2:14" x14ac:dyDescent="0.3">
      <c r="B46" s="4">
        <v>17.703046426106994</v>
      </c>
      <c r="C46" s="4">
        <v>21.289657485447396</v>
      </c>
      <c r="D46" s="4">
        <v>9.8718398095457367</v>
      </c>
      <c r="E46" s="4">
        <v>0</v>
      </c>
      <c r="F46" s="4">
        <f t="shared" si="2"/>
        <v>0</v>
      </c>
      <c r="G46" s="4">
        <v>38.873115995145405</v>
      </c>
      <c r="H46" s="4">
        <f t="shared" si="3"/>
        <v>1</v>
      </c>
      <c r="I46" s="4">
        <v>8.1125953772737169</v>
      </c>
      <c r="J46" s="4">
        <v>11.790433144904174</v>
      </c>
      <c r="K46" s="81">
        <f t="shared" si="0"/>
        <v>90.937641812316429</v>
      </c>
      <c r="L46" s="82">
        <f t="shared" si="4"/>
        <v>0.21886457714897839</v>
      </c>
      <c r="M46" s="83">
        <f xml:space="preserve"> (I46+J46) * (Constants!$C$8 / Constants!$C$5)</f>
        <v>54.893836730522899</v>
      </c>
      <c r="N46" s="83">
        <f t="shared" si="1"/>
        <v>124.92845002066144</v>
      </c>
    </row>
    <row r="47" spans="2:14" x14ac:dyDescent="0.3">
      <c r="B47" s="4">
        <v>17.623693346544314</v>
      </c>
      <c r="C47" s="4">
        <v>15.222528402044682</v>
      </c>
      <c r="D47" s="4">
        <v>2.4884701929068616</v>
      </c>
      <c r="E47" s="4">
        <v>0</v>
      </c>
      <c r="F47" s="4">
        <f t="shared" si="2"/>
        <v>0</v>
      </c>
      <c r="G47" s="4">
        <v>0</v>
      </c>
      <c r="H47" s="4">
        <f t="shared" si="3"/>
        <v>0</v>
      </c>
      <c r="I47" s="4">
        <v>70.745557621246888</v>
      </c>
      <c r="J47" s="4">
        <v>36.482987777264086</v>
      </c>
      <c r="K47" s="81">
        <f t="shared" si="0"/>
        <v>124.93954399346252</v>
      </c>
      <c r="L47" s="82">
        <f t="shared" si="4"/>
        <v>0.85824345096154442</v>
      </c>
      <c r="M47" s="83">
        <f xml:space="preserve"> (I47+J47) * (Constants!$C$8 / Constants!$C$5)</f>
        <v>295.74324617976418</v>
      </c>
      <c r="N47" s="83">
        <f t="shared" si="1"/>
        <v>313.45424477471573</v>
      </c>
    </row>
    <row r="48" spans="2:14" x14ac:dyDescent="0.3">
      <c r="B48" s="4">
        <v>17.560528588653597</v>
      </c>
      <c r="C48" s="4">
        <v>24.854431691560329</v>
      </c>
      <c r="D48" s="4">
        <v>3.6565684231702598</v>
      </c>
      <c r="E48" s="4">
        <v>0</v>
      </c>
      <c r="F48" s="4">
        <f t="shared" si="2"/>
        <v>0</v>
      </c>
      <c r="G48" s="4">
        <v>0</v>
      </c>
      <c r="H48" s="4">
        <f t="shared" si="3"/>
        <v>0</v>
      </c>
      <c r="I48" s="4">
        <v>59.017074318086458</v>
      </c>
      <c r="J48" s="4">
        <v>28.658959088713047</v>
      </c>
      <c r="K48" s="81">
        <f t="shared" si="0"/>
        <v>116.1870335215301</v>
      </c>
      <c r="L48" s="82">
        <f t="shared" si="4"/>
        <v>0.75461117088037755</v>
      </c>
      <c r="M48" s="83">
        <f xml:space="preserve"> (I48+J48) * (Constants!$C$8 / Constants!$C$5)</f>
        <v>241.81615665423737</v>
      </c>
      <c r="N48" s="83">
        <f t="shared" si="1"/>
        <v>270.32715676896794</v>
      </c>
    </row>
    <row r="49" spans="2:14" x14ac:dyDescent="0.3">
      <c r="B49" s="4">
        <v>17.193171837438967</v>
      </c>
      <c r="C49" s="4">
        <v>26.387163240082135</v>
      </c>
      <c r="D49" s="4">
        <v>9.8718398095457367</v>
      </c>
      <c r="E49" s="4">
        <v>0</v>
      </c>
      <c r="F49" s="4">
        <f t="shared" si="2"/>
        <v>0</v>
      </c>
      <c r="G49" s="4">
        <v>39.193963310264458</v>
      </c>
      <c r="H49" s="4">
        <f t="shared" si="3"/>
        <v>1</v>
      </c>
      <c r="I49" s="4">
        <v>32.887311338230894</v>
      </c>
      <c r="J49" s="4">
        <v>10.148639228758741</v>
      </c>
      <c r="K49" s="81">
        <f t="shared" si="0"/>
        <v>119.48891692688197</v>
      </c>
      <c r="L49" s="82">
        <f t="shared" si="4"/>
        <v>0.36016688136293284</v>
      </c>
      <c r="M49" s="83">
        <f xml:space="preserve"> (I49+J49) * (Constants!$C$8 / Constants!$C$5)</f>
        <v>118.69592817669722</v>
      </c>
      <c r="N49" s="83">
        <f t="shared" si="1"/>
        <v>194.14889453658955</v>
      </c>
    </row>
    <row r="50" spans="2:14" x14ac:dyDescent="0.3">
      <c r="B50" s="4">
        <v>17.056333986698519</v>
      </c>
      <c r="C50" s="4">
        <v>30.521308766075165</v>
      </c>
      <c r="D50" s="4">
        <v>1.5441951993979082</v>
      </c>
      <c r="E50" s="4">
        <v>0</v>
      </c>
      <c r="F50" s="4">
        <f t="shared" si="2"/>
        <v>0</v>
      </c>
      <c r="G50" s="4">
        <v>41.760594674004913</v>
      </c>
      <c r="H50" s="4">
        <f t="shared" si="3"/>
        <v>1</v>
      </c>
      <c r="I50" s="4">
        <v>31.128820559703879</v>
      </c>
      <c r="J50" s="4">
        <v>10.148639228758741</v>
      </c>
      <c r="K50" s="81">
        <f t="shared" si="0"/>
        <v>116.1035584279406</v>
      </c>
      <c r="L50" s="82">
        <f t="shared" si="4"/>
        <v>0.35552277938217874</v>
      </c>
      <c r="M50" s="83">
        <f xml:space="preserve"> (I50+J50) * (Constants!$C$8 / Constants!$C$5)</f>
        <v>113.84589715850176</v>
      </c>
      <c r="N50" s="83">
        <f t="shared" si="1"/>
        <v>187.67199579797972</v>
      </c>
    </row>
    <row r="51" spans="2:14" x14ac:dyDescent="0.3">
      <c r="B51" s="4">
        <v>16.761566575987217</v>
      </c>
      <c r="C51" s="4">
        <v>21.291971867053331</v>
      </c>
      <c r="D51" s="4">
        <v>6.2602269095379652</v>
      </c>
      <c r="E51" s="4">
        <v>0</v>
      </c>
      <c r="F51" s="4">
        <f t="shared" si="2"/>
        <v>0</v>
      </c>
      <c r="G51" s="4">
        <v>0</v>
      </c>
      <c r="H51" s="4">
        <f t="shared" si="3"/>
        <v>0</v>
      </c>
      <c r="I51" s="4">
        <v>72.861227938658516</v>
      </c>
      <c r="J51" s="4">
        <v>40.053334104896756</v>
      </c>
      <c r="K51" s="81">
        <f t="shared" si="0"/>
        <v>140.46676082014656</v>
      </c>
      <c r="L51" s="82">
        <f t="shared" si="4"/>
        <v>0.80385253695805592</v>
      </c>
      <c r="M51" s="83">
        <f xml:space="preserve"> (I51+J51) * (Constants!$C$8 / Constants!$C$5)</f>
        <v>311.42564692657987</v>
      </c>
      <c r="N51" s="83">
        <f t="shared" si="1"/>
        <v>338.97784570317117</v>
      </c>
    </row>
    <row r="52" spans="2:14" x14ac:dyDescent="0.3">
      <c r="B52" s="4">
        <v>16.6706098636771</v>
      </c>
      <c r="C52" s="4">
        <v>25.401069451850752</v>
      </c>
      <c r="D52" s="4">
        <v>6.4290118855155098</v>
      </c>
      <c r="E52" s="4">
        <v>0</v>
      </c>
      <c r="F52" s="4">
        <f t="shared" si="2"/>
        <v>0</v>
      </c>
      <c r="G52" s="4">
        <v>0</v>
      </c>
      <c r="H52" s="4">
        <f t="shared" si="3"/>
        <v>0</v>
      </c>
      <c r="I52" s="4">
        <v>38.297338877236562</v>
      </c>
      <c r="J52" s="4">
        <v>11.790433144904174</v>
      </c>
      <c r="K52" s="81">
        <f t="shared" si="0"/>
        <v>81.917853359506992</v>
      </c>
      <c r="L52" s="82">
        <f t="shared" si="4"/>
        <v>0.61143902053102073</v>
      </c>
      <c r="M52" s="83">
        <f xml:space="preserve"> (I52+J52) * (Constants!$C$8 / Constants!$C$5)</f>
        <v>138.1453067062269</v>
      </c>
      <c r="N52" s="83">
        <f t="shared" si="1"/>
        <v>169.97538804359317</v>
      </c>
    </row>
    <row r="53" spans="2:14" x14ac:dyDescent="0.3">
      <c r="B53" s="4">
        <v>13.900200635562669</v>
      </c>
      <c r="C53" s="4">
        <v>90.99486713000708</v>
      </c>
      <c r="D53" s="4">
        <v>3.9324064985263205</v>
      </c>
      <c r="E53" s="4">
        <v>0</v>
      </c>
      <c r="F53" s="4">
        <f t="shared" si="2"/>
        <v>0</v>
      </c>
      <c r="G53" s="4">
        <v>0</v>
      </c>
      <c r="H53" s="4">
        <f t="shared" si="3"/>
        <v>0</v>
      </c>
      <c r="I53" s="4">
        <v>24.530951154209482</v>
      </c>
      <c r="J53" s="4">
        <v>18.217291843710179</v>
      </c>
      <c r="K53" s="81">
        <f t="shared" si="0"/>
        <v>137.67551662645306</v>
      </c>
      <c r="L53" s="82">
        <f t="shared" si="4"/>
        <v>0.31049996430306465</v>
      </c>
      <c r="M53" s="83">
        <f xml:space="preserve"> (I53+J53) * (Constants!$C$8 / Constants!$C$5)</f>
        <v>117.90241213942359</v>
      </c>
      <c r="N53" s="83">
        <f t="shared" si="1"/>
        <v>212.82968576795699</v>
      </c>
    </row>
    <row r="54" spans="2:14" x14ac:dyDescent="0.3">
      <c r="B54" s="4">
        <v>13.820867384415351</v>
      </c>
      <c r="C54" s="4">
        <v>23.134377930860541</v>
      </c>
      <c r="D54" s="4">
        <v>0.95395110452153142</v>
      </c>
      <c r="E54" s="4">
        <v>0</v>
      </c>
      <c r="F54" s="4">
        <f t="shared" si="2"/>
        <v>0</v>
      </c>
      <c r="G54" s="4">
        <v>0</v>
      </c>
      <c r="H54" s="4">
        <f t="shared" si="3"/>
        <v>0</v>
      </c>
      <c r="I54" s="4">
        <v>36.746143557926004</v>
      </c>
      <c r="J54" s="4">
        <v>22.05481851081187</v>
      </c>
      <c r="K54" s="81">
        <f t="shared" si="0"/>
        <v>82.889291104119948</v>
      </c>
      <c r="L54" s="82">
        <f t="shared" si="4"/>
        <v>0.70939154244757696</v>
      </c>
      <c r="M54" s="83">
        <f xml:space="preserve"> (I54+J54) * (Constants!$C$8 / Constants!$C$5)</f>
        <v>162.17684699603512</v>
      </c>
      <c r="N54" s="83">
        <f t="shared" si="1"/>
        <v>186.26517603141718</v>
      </c>
    </row>
    <row r="55" spans="2:14" x14ac:dyDescent="0.3">
      <c r="B55" s="4">
        <v>13.527514187598626</v>
      </c>
      <c r="C55" s="4">
        <v>18.037359355783504</v>
      </c>
      <c r="D55" s="4">
        <v>4.0220721730418436</v>
      </c>
      <c r="E55" s="4">
        <v>0</v>
      </c>
      <c r="F55" s="4">
        <f t="shared" si="2"/>
        <v>0</v>
      </c>
      <c r="G55" s="4">
        <v>0</v>
      </c>
      <c r="H55" s="4">
        <f t="shared" si="3"/>
        <v>0</v>
      </c>
      <c r="I55" s="4">
        <v>12.660700829412107</v>
      </c>
      <c r="J55" s="4">
        <v>55.264828845484502</v>
      </c>
      <c r="K55" s="81">
        <f t="shared" si="0"/>
        <v>89.984961203721952</v>
      </c>
      <c r="L55" s="82">
        <f t="shared" si="4"/>
        <v>0.75485424193400752</v>
      </c>
      <c r="M55" s="83">
        <f xml:space="preserve"> (I55+J55) * (Constants!$C$8 / Constants!$C$5)</f>
        <v>187.34299313560194</v>
      </c>
      <c r="N55" s="83">
        <f t="shared" si="1"/>
        <v>209.40242466442729</v>
      </c>
    </row>
    <row r="56" spans="2:14" x14ac:dyDescent="0.3">
      <c r="B56" s="4">
        <v>13.483078812272652</v>
      </c>
      <c r="C56" s="4">
        <v>22.136070094038313</v>
      </c>
      <c r="D56" s="4">
        <v>0.93820312645363491</v>
      </c>
      <c r="E56" s="4">
        <v>0</v>
      </c>
      <c r="F56" s="4">
        <f t="shared" si="2"/>
        <v>0</v>
      </c>
      <c r="G56" s="4">
        <v>0</v>
      </c>
      <c r="H56" s="4">
        <f t="shared" si="3"/>
        <v>0</v>
      </c>
      <c r="I56" s="4">
        <v>49.946656059683875</v>
      </c>
      <c r="J56" s="4">
        <v>24.120806167300874</v>
      </c>
      <c r="K56" s="81">
        <f t="shared" si="0"/>
        <v>97.141735447476691</v>
      </c>
      <c r="L56" s="82">
        <f t="shared" si="4"/>
        <v>0.76246797409782829</v>
      </c>
      <c r="M56" s="83">
        <f xml:space="preserve"> (I56+J56) * (Constants!$C$8 / Constants!$C$5)</f>
        <v>204.28283936797408</v>
      </c>
      <c r="N56" s="83">
        <f t="shared" si="1"/>
        <v>227.35711258846604</v>
      </c>
    </row>
    <row r="57" spans="2:14" x14ac:dyDescent="0.3">
      <c r="B57" s="4">
        <v>13.405283581050753</v>
      </c>
      <c r="C57" s="4">
        <v>25.289932312016777</v>
      </c>
      <c r="D57" s="4">
        <v>15.045847359868878</v>
      </c>
      <c r="E57" s="4">
        <v>0</v>
      </c>
      <c r="F57" s="4">
        <f t="shared" si="2"/>
        <v>0</v>
      </c>
      <c r="G57" s="4">
        <v>0</v>
      </c>
      <c r="H57" s="4">
        <f t="shared" si="3"/>
        <v>0</v>
      </c>
      <c r="I57" s="4">
        <v>54.562933205079837</v>
      </c>
      <c r="J57" s="4">
        <v>36.482987777264086</v>
      </c>
      <c r="K57" s="81">
        <f t="shared" si="0"/>
        <v>131.38170065422958</v>
      </c>
      <c r="L57" s="82">
        <f t="shared" si="4"/>
        <v>0.69298784023171245</v>
      </c>
      <c r="M57" s="83">
        <f xml:space="preserve"> (I57+J57) * (Constants!$C$8 / Constants!$C$5)</f>
        <v>251.11052399969049</v>
      </c>
      <c r="N57" s="83">
        <f t="shared" si="1"/>
        <v>291.44630367157612</v>
      </c>
    </row>
    <row r="58" spans="2:14" x14ac:dyDescent="0.3">
      <c r="B58" s="4">
        <v>13.303870937178317</v>
      </c>
      <c r="C58" s="4">
        <v>15.388016720315068</v>
      </c>
      <c r="D58" s="4">
        <v>3.3800469041265866</v>
      </c>
      <c r="E58" s="4">
        <v>0</v>
      </c>
      <c r="F58" s="4">
        <f t="shared" si="2"/>
        <v>0</v>
      </c>
      <c r="G58" s="4">
        <v>41.760594674004913</v>
      </c>
      <c r="H58" s="4">
        <f t="shared" si="3"/>
        <v>1</v>
      </c>
      <c r="I58" s="4">
        <v>8.5755881979195099</v>
      </c>
      <c r="J58" s="4">
        <v>10.148639228758741</v>
      </c>
      <c r="K58" s="81">
        <f t="shared" si="0"/>
        <v>80.252885725124827</v>
      </c>
      <c r="L58" s="82">
        <f t="shared" si="4"/>
        <v>0.23331531642127909</v>
      </c>
      <c r="M58" s="83">
        <f xml:space="preserve"> (I58+J58) * (Constants!$C$8 / Constants!$C$5)</f>
        <v>51.642627257451309</v>
      </c>
      <c r="N58" s="83">
        <f t="shared" si="1"/>
        <v>112.17128555589788</v>
      </c>
    </row>
    <row r="59" spans="2:14" x14ac:dyDescent="0.3">
      <c r="B59" s="4">
        <v>13.243066097733845</v>
      </c>
      <c r="C59" s="4">
        <v>18.473293644084222</v>
      </c>
      <c r="D59" s="4">
        <v>8.279245276213727</v>
      </c>
      <c r="E59" s="4">
        <v>19.04827477525577</v>
      </c>
      <c r="F59" s="4">
        <f t="shared" si="2"/>
        <v>1</v>
      </c>
      <c r="G59" s="4">
        <v>0</v>
      </c>
      <c r="H59" s="4">
        <f t="shared" si="3"/>
        <v>0</v>
      </c>
      <c r="I59" s="4">
        <v>93.992637909559278</v>
      </c>
      <c r="J59" s="4">
        <v>11.790433144904174</v>
      </c>
      <c r="K59" s="81">
        <f t="shared" si="0"/>
        <v>152.58388475001718</v>
      </c>
      <c r="L59" s="82">
        <f t="shared" si="4"/>
        <v>0.69327813502566848</v>
      </c>
      <c r="M59" s="83">
        <f xml:space="preserve"> (I59+J59) * (Constants!$C$8 / Constants!$C$5)</f>
        <v>291.75653468247179</v>
      </c>
      <c r="N59" s="83">
        <f t="shared" si="1"/>
        <v>337.55734837802549</v>
      </c>
    </row>
    <row r="60" spans="2:14" x14ac:dyDescent="0.3">
      <c r="B60" s="4">
        <v>13.21643380582168</v>
      </c>
      <c r="C60" s="4">
        <v>26.163464211044062</v>
      </c>
      <c r="D60" s="4">
        <v>0.29649363795639971</v>
      </c>
      <c r="E60" s="4">
        <v>12.322963879741101</v>
      </c>
      <c r="F60" s="4">
        <f t="shared" si="2"/>
        <v>1</v>
      </c>
      <c r="G60" s="4">
        <v>0</v>
      </c>
      <c r="H60" s="4">
        <f t="shared" si="3"/>
        <v>0</v>
      </c>
      <c r="I60" s="4">
        <v>32.228082703224928</v>
      </c>
      <c r="J60" s="4">
        <v>10.848134398796834</v>
      </c>
      <c r="K60" s="81">
        <f t="shared" si="0"/>
        <v>82.859138830763314</v>
      </c>
      <c r="L60" s="82">
        <f t="shared" si="4"/>
        <v>0.51987285542519723</v>
      </c>
      <c r="M60" s="83">
        <f xml:space="preserve"> (I60+J60) * (Constants!$C$8 / Constants!$C$5)</f>
        <v>118.80698587815679</v>
      </c>
      <c r="N60" s="83">
        <f t="shared" si="1"/>
        <v>157.58990760689835</v>
      </c>
    </row>
    <row r="61" spans="2:14" x14ac:dyDescent="0.3">
      <c r="B61" s="4">
        <v>13.101373048386904</v>
      </c>
      <c r="C61" s="4">
        <v>26.86158471344142</v>
      </c>
      <c r="D61" s="4">
        <v>5.2004167565777664</v>
      </c>
      <c r="E61" s="4">
        <v>7.6193093526886262</v>
      </c>
      <c r="F61" s="4">
        <f t="shared" si="2"/>
        <v>1</v>
      </c>
      <c r="G61" s="4">
        <v>0</v>
      </c>
      <c r="H61" s="4">
        <f t="shared" si="3"/>
        <v>0</v>
      </c>
      <c r="I61" s="4">
        <v>34.958928137559667</v>
      </c>
      <c r="J61" s="4">
        <v>9.8829947416940627</v>
      </c>
      <c r="K61" s="81">
        <f t="shared" si="0"/>
        <v>85.523233701961544</v>
      </c>
      <c r="L61" s="82">
        <f t="shared" si="4"/>
        <v>0.52432445475018619</v>
      </c>
      <c r="M61" s="83">
        <f xml:space="preserve"> (I61+J61) * (Constants!$C$8 / Constants!$C$5)</f>
        <v>123.67691632826433</v>
      </c>
      <c r="N61" s="83">
        <f t="shared" si="1"/>
        <v>163.35822715097214</v>
      </c>
    </row>
    <row r="62" spans="2:14" x14ac:dyDescent="0.3">
      <c r="B62" s="4">
        <v>12.98274872880711</v>
      </c>
      <c r="C62" s="4">
        <v>24.620275581855761</v>
      </c>
      <c r="D62" s="4">
        <v>6.4290118855155098</v>
      </c>
      <c r="E62" s="4">
        <v>0</v>
      </c>
      <c r="F62" s="4">
        <f t="shared" si="2"/>
        <v>0</v>
      </c>
      <c r="G62" s="4">
        <v>0</v>
      </c>
      <c r="H62" s="4">
        <f t="shared" si="3"/>
        <v>0</v>
      </c>
      <c r="I62" s="4">
        <v>38.297338877236562</v>
      </c>
      <c r="J62" s="4">
        <v>11.790433144904174</v>
      </c>
      <c r="K62" s="81">
        <f t="shared" si="0"/>
        <v>81.137059489512012</v>
      </c>
      <c r="L62" s="82">
        <f t="shared" si="4"/>
        <v>0.61732298825316956</v>
      </c>
      <c r="M62" s="83">
        <f xml:space="preserve"> (I62+J62) * (Constants!$C$8 / Constants!$C$5)</f>
        <v>138.1453067062269</v>
      </c>
      <c r="N62" s="83">
        <f t="shared" si="1"/>
        <v>169.19459417359818</v>
      </c>
    </row>
    <row r="63" spans="2:14" x14ac:dyDescent="0.3">
      <c r="B63" s="4">
        <v>12.75445245948913</v>
      </c>
      <c r="C63" s="4">
        <v>34.376123147953429</v>
      </c>
      <c r="D63" s="4">
        <v>12.837199328586381</v>
      </c>
      <c r="E63" s="4">
        <v>0</v>
      </c>
      <c r="F63" s="4">
        <f t="shared" si="2"/>
        <v>0</v>
      </c>
      <c r="G63" s="4">
        <v>0</v>
      </c>
      <c r="H63" s="4">
        <f t="shared" si="3"/>
        <v>0</v>
      </c>
      <c r="I63" s="4">
        <v>28.17879337680661</v>
      </c>
      <c r="J63" s="4">
        <v>40.053334104896756</v>
      </c>
      <c r="K63" s="81">
        <f t="shared" si="0"/>
        <v>115.44544995824316</v>
      </c>
      <c r="L63" s="82">
        <f t="shared" si="4"/>
        <v>0.59103349249695902</v>
      </c>
      <c r="M63" s="83">
        <f xml:space="preserve"> (I63+J63) * (Constants!$C$8 / Constants!$C$5)</f>
        <v>188.18860966727868</v>
      </c>
      <c r="N63" s="83">
        <f t="shared" si="1"/>
        <v>235.4019321438185</v>
      </c>
    </row>
    <row r="64" spans="2:14" x14ac:dyDescent="0.3">
      <c r="B64" s="4">
        <v>12.459399696238961</v>
      </c>
      <c r="C64" s="4">
        <v>22.011711101677196</v>
      </c>
      <c r="D64" s="4">
        <v>0.93820312645363491</v>
      </c>
      <c r="E64" s="4">
        <v>0</v>
      </c>
      <c r="F64" s="4">
        <f t="shared" si="2"/>
        <v>0</v>
      </c>
      <c r="G64" s="4">
        <v>0</v>
      </c>
      <c r="H64" s="4">
        <f t="shared" si="3"/>
        <v>0</v>
      </c>
      <c r="I64" s="4">
        <v>49.946651600374423</v>
      </c>
      <c r="J64" s="4">
        <v>24.120806167300874</v>
      </c>
      <c r="K64" s="81">
        <f t="shared" si="0"/>
        <v>97.01737199580613</v>
      </c>
      <c r="L64" s="82">
        <f t="shared" si="4"/>
        <v>0.7634453113291616</v>
      </c>
      <c r="M64" s="83">
        <f xml:space="preserve"> (I64+J64) * (Constants!$C$8 / Constants!$C$5)</f>
        <v>204.2828270689109</v>
      </c>
      <c r="N64" s="83">
        <f t="shared" si="1"/>
        <v>227.23274129704174</v>
      </c>
    </row>
    <row r="65" spans="2:14" x14ac:dyDescent="0.3">
      <c r="B65" s="4">
        <v>12.401720880183802</v>
      </c>
      <c r="C65" s="4">
        <v>24.056460561553681</v>
      </c>
      <c r="D65" s="4">
        <v>22.202498515319629</v>
      </c>
      <c r="E65" s="4">
        <v>0</v>
      </c>
      <c r="F65" s="4">
        <f t="shared" si="2"/>
        <v>0</v>
      </c>
      <c r="G65" s="4">
        <v>38.001829358427536</v>
      </c>
      <c r="H65" s="4">
        <f t="shared" si="3"/>
        <v>1</v>
      </c>
      <c r="I65" s="4">
        <v>20.335164593652305</v>
      </c>
      <c r="J65" s="4">
        <v>10.148639228758741</v>
      </c>
      <c r="K65" s="81">
        <f t="shared" si="0"/>
        <v>115.74459225771189</v>
      </c>
      <c r="L65" s="82">
        <f t="shared" si="4"/>
        <v>0.26337130079077159</v>
      </c>
      <c r="M65" s="83">
        <f xml:space="preserve"> (I65+J65) * (Constants!$C$8 / Constants!$C$5)</f>
        <v>84.076297639230475</v>
      </c>
      <c r="N65" s="83">
        <f t="shared" si="1"/>
        <v>168.33708607453133</v>
      </c>
    </row>
    <row r="66" spans="2:14" x14ac:dyDescent="0.3">
      <c r="B66" s="4">
        <v>12.302705321673557</v>
      </c>
      <c r="C66" s="4">
        <v>26.387163240082135</v>
      </c>
      <c r="D66" s="4">
        <v>9.8718398095457367</v>
      </c>
      <c r="E66" s="4">
        <v>0</v>
      </c>
      <c r="F66" s="4">
        <f t="shared" si="2"/>
        <v>0</v>
      </c>
      <c r="G66" s="4">
        <v>0</v>
      </c>
      <c r="H66" s="4">
        <f t="shared" si="3"/>
        <v>0</v>
      </c>
      <c r="I66" s="4">
        <v>32.887311338230894</v>
      </c>
      <c r="J66" s="4">
        <v>9.9959554928844039</v>
      </c>
      <c r="K66" s="81">
        <f t="shared" ref="K66:K129" si="5">SUM(C66:J66)</f>
        <v>79.142269880743171</v>
      </c>
      <c r="L66" s="82">
        <f t="shared" si="4"/>
        <v>0.54185035248211422</v>
      </c>
      <c r="M66" s="83">
        <f xml:space="preserve"> (I66+J66) * (Constants!$C$8 / Constants!$C$5)</f>
        <v>118.27481658259221</v>
      </c>
      <c r="N66" s="83">
        <f t="shared" ref="N66:N129" si="6">C66+D66+E66+G66+M66</f>
        <v>154.53381963222009</v>
      </c>
    </row>
    <row r="67" spans="2:14" x14ac:dyDescent="0.3">
      <c r="B67" s="4">
        <v>11.847137649732531</v>
      </c>
      <c r="C67" s="4">
        <v>29.215738900381425</v>
      </c>
      <c r="D67" s="4">
        <v>2.6169490872467445</v>
      </c>
      <c r="E67" s="4">
        <v>0</v>
      </c>
      <c r="F67" s="4">
        <f t="shared" ref="F67:F130" si="7">IF(E67&gt;0,1,0)</f>
        <v>0</v>
      </c>
      <c r="G67" s="4">
        <v>0</v>
      </c>
      <c r="H67" s="4">
        <f t="shared" ref="H67:H130" si="8">IF(G67&gt;0,1,0)</f>
        <v>0</v>
      </c>
      <c r="I67" s="4">
        <v>31.56944938603089</v>
      </c>
      <c r="J67" s="4">
        <v>22.05481851081187</v>
      </c>
      <c r="K67" s="81">
        <f t="shared" si="5"/>
        <v>85.456955884470929</v>
      </c>
      <c r="L67" s="82">
        <f t="shared" ref="L67:L130" si="9" xml:space="preserve"> (I67+J67) / K67</f>
        <v>0.62750032857872085</v>
      </c>
      <c r="M67" s="83">
        <f xml:space="preserve"> (I67+J67) * (Constants!$C$8 / Constants!$C$5)</f>
        <v>147.89919048967923</v>
      </c>
      <c r="N67" s="83">
        <f t="shared" si="6"/>
        <v>179.73187847730739</v>
      </c>
    </row>
    <row r="68" spans="2:14" x14ac:dyDescent="0.3">
      <c r="B68" s="4">
        <v>11.033604534579354</v>
      </c>
      <c r="C68" s="4">
        <v>40.836683726436178</v>
      </c>
      <c r="D68" s="4">
        <v>25.185658617071457</v>
      </c>
      <c r="E68" s="4">
        <v>0</v>
      </c>
      <c r="F68" s="4">
        <f t="shared" si="7"/>
        <v>0</v>
      </c>
      <c r="G68" s="4">
        <v>38.001829358427536</v>
      </c>
      <c r="H68" s="4">
        <f t="shared" si="8"/>
        <v>1</v>
      </c>
      <c r="I68" s="4">
        <v>7.3077379586447959</v>
      </c>
      <c r="J68" s="4">
        <v>10.148639228758741</v>
      </c>
      <c r="K68" s="81">
        <f t="shared" si="5"/>
        <v>122.48054888933869</v>
      </c>
      <c r="L68" s="82">
        <f t="shared" si="9"/>
        <v>0.14252366882496087</v>
      </c>
      <c r="M68" s="83">
        <f xml:space="preserve"> (I68+J68) * (Constants!$C$8 / Constants!$C$5)</f>
        <v>48.145814500742013</v>
      </c>
      <c r="N68" s="83">
        <f t="shared" si="6"/>
        <v>152.16998620267717</v>
      </c>
    </row>
    <row r="69" spans="2:14" x14ac:dyDescent="0.3">
      <c r="B69" s="4">
        <v>10.619793127272487</v>
      </c>
      <c r="C69" s="4">
        <v>27.374969403143343</v>
      </c>
      <c r="D69" s="4">
        <v>6.4290118855155098</v>
      </c>
      <c r="E69" s="4">
        <v>0</v>
      </c>
      <c r="F69" s="4">
        <f t="shared" si="7"/>
        <v>0</v>
      </c>
      <c r="G69" s="4">
        <v>0</v>
      </c>
      <c r="H69" s="4">
        <f t="shared" si="8"/>
        <v>0</v>
      </c>
      <c r="I69" s="4">
        <v>38.297338877236562</v>
      </c>
      <c r="J69" s="4">
        <v>11.790433144904174</v>
      </c>
      <c r="K69" s="81">
        <f t="shared" si="5"/>
        <v>83.891753310799587</v>
      </c>
      <c r="L69" s="82">
        <f t="shared" si="9"/>
        <v>0.59705239246314357</v>
      </c>
      <c r="M69" s="83">
        <f xml:space="preserve"> (I69+J69) * (Constants!$C$8 / Constants!$C$5)</f>
        <v>138.1453067062269</v>
      </c>
      <c r="N69" s="83">
        <f t="shared" si="6"/>
        <v>171.94928799488576</v>
      </c>
    </row>
    <row r="70" spans="2:14" x14ac:dyDescent="0.3">
      <c r="B70" s="4">
        <v>10.605523476475355</v>
      </c>
      <c r="C70" s="4">
        <v>21.282638532368907</v>
      </c>
      <c r="D70" s="4">
        <v>6.8629794760164131</v>
      </c>
      <c r="E70" s="4">
        <v>19.04827477525577</v>
      </c>
      <c r="F70" s="4">
        <f t="shared" si="7"/>
        <v>1</v>
      </c>
      <c r="G70" s="4">
        <v>0</v>
      </c>
      <c r="H70" s="4">
        <f t="shared" si="8"/>
        <v>0</v>
      </c>
      <c r="I70" s="4">
        <v>33.024979139653482</v>
      </c>
      <c r="J70" s="4">
        <v>11.790433144904174</v>
      </c>
      <c r="K70" s="81">
        <f t="shared" si="5"/>
        <v>93.009305068198742</v>
      </c>
      <c r="L70" s="82">
        <f t="shared" si="9"/>
        <v>0.4818379435444326</v>
      </c>
      <c r="M70" s="83">
        <f xml:space="preserve"> (I70+J70) * (Constants!$C$8 / Constants!$C$5)</f>
        <v>123.60379839773159</v>
      </c>
      <c r="N70" s="83">
        <f t="shared" si="6"/>
        <v>170.79769118137267</v>
      </c>
    </row>
    <row r="71" spans="2:14" x14ac:dyDescent="0.3">
      <c r="B71" s="4">
        <v>9.9407419217482129</v>
      </c>
      <c r="C71" s="4">
        <v>33.688214464202666</v>
      </c>
      <c r="D71" s="4">
        <v>56.056873795818284</v>
      </c>
      <c r="E71" s="4">
        <v>0</v>
      </c>
      <c r="F71" s="4">
        <f t="shared" si="7"/>
        <v>0</v>
      </c>
      <c r="G71" s="4">
        <v>0</v>
      </c>
      <c r="H71" s="4">
        <f t="shared" si="8"/>
        <v>0</v>
      </c>
      <c r="I71" s="4">
        <v>29.698019906651027</v>
      </c>
      <c r="J71" s="4">
        <v>40.053334104896756</v>
      </c>
      <c r="K71" s="81">
        <f t="shared" si="5"/>
        <v>159.49644227156872</v>
      </c>
      <c r="L71" s="82">
        <f t="shared" si="9"/>
        <v>0.43732231903194885</v>
      </c>
      <c r="M71" s="83">
        <f xml:space="preserve"> (I71+J71) * (Constants!$C$8 / Constants!$C$5)</f>
        <v>192.37873445120439</v>
      </c>
      <c r="N71" s="83">
        <f t="shared" si="6"/>
        <v>282.12382271122533</v>
      </c>
    </row>
    <row r="72" spans="2:14" x14ac:dyDescent="0.3">
      <c r="B72" s="4">
        <v>9.5892034119119671</v>
      </c>
      <c r="C72" s="4">
        <v>26.387163240082135</v>
      </c>
      <c r="D72" s="4">
        <v>9.8718398095457367</v>
      </c>
      <c r="E72" s="4">
        <v>0</v>
      </c>
      <c r="F72" s="4">
        <f t="shared" si="7"/>
        <v>0</v>
      </c>
      <c r="G72" s="4">
        <v>38.873115995145405</v>
      </c>
      <c r="H72" s="4">
        <f t="shared" si="8"/>
        <v>1</v>
      </c>
      <c r="I72" s="4">
        <v>32.887311338230894</v>
      </c>
      <c r="J72" s="4">
        <v>11.790433144904174</v>
      </c>
      <c r="K72" s="81">
        <f t="shared" si="5"/>
        <v>120.80986352790833</v>
      </c>
      <c r="L72" s="82">
        <f t="shared" si="9"/>
        <v>0.36981868183978245</v>
      </c>
      <c r="M72" s="83">
        <f xml:space="preserve"> (I72+J72) * (Constants!$C$8 / Constants!$C$5)</f>
        <v>123.22410171961448</v>
      </c>
      <c r="N72" s="83">
        <f t="shared" si="6"/>
        <v>198.35622076438776</v>
      </c>
    </row>
    <row r="73" spans="2:14" x14ac:dyDescent="0.3">
      <c r="B73" s="4">
        <v>9.486222380511208</v>
      </c>
      <c r="C73" s="4">
        <v>22.328315383852036</v>
      </c>
      <c r="D73" s="4">
        <v>0.93820312645363491</v>
      </c>
      <c r="E73" s="4">
        <v>0</v>
      </c>
      <c r="F73" s="4">
        <f t="shared" si="7"/>
        <v>0</v>
      </c>
      <c r="G73" s="4">
        <v>36.454613972803486</v>
      </c>
      <c r="H73" s="4">
        <f t="shared" si="8"/>
        <v>1</v>
      </c>
      <c r="I73" s="4">
        <v>49.946651600374423</v>
      </c>
      <c r="J73" s="4">
        <v>10.148639228758741</v>
      </c>
      <c r="K73" s="81">
        <f t="shared" si="5"/>
        <v>120.81642331224232</v>
      </c>
      <c r="L73" s="82">
        <f t="shared" si="9"/>
        <v>0.4974099479324986</v>
      </c>
      <c r="M73" s="83">
        <f xml:space="preserve"> (I73+J73) * (Constants!$C$8 / Constants!$C$5)</f>
        <v>165.74668922228665</v>
      </c>
      <c r="N73" s="83">
        <f t="shared" si="6"/>
        <v>225.46782170539581</v>
      </c>
    </row>
    <row r="74" spans="2:14" x14ac:dyDescent="0.3">
      <c r="B74" s="4">
        <v>9.3442696434310619</v>
      </c>
      <c r="C74" s="4">
        <v>30.260439163094421</v>
      </c>
      <c r="D74" s="4">
        <v>5.7265233973016256</v>
      </c>
      <c r="E74" s="4">
        <v>0</v>
      </c>
      <c r="F74" s="4">
        <f t="shared" si="7"/>
        <v>0</v>
      </c>
      <c r="G74" s="4">
        <v>0</v>
      </c>
      <c r="H74" s="4">
        <f t="shared" si="8"/>
        <v>0</v>
      </c>
      <c r="I74" s="4">
        <v>31.029904157424927</v>
      </c>
      <c r="J74" s="4">
        <v>10.848134398796834</v>
      </c>
      <c r="K74" s="81">
        <f t="shared" si="5"/>
        <v>77.865001116617805</v>
      </c>
      <c r="L74" s="82">
        <f t="shared" si="9"/>
        <v>0.53782878001249046</v>
      </c>
      <c r="M74" s="83">
        <f xml:space="preserve"> (I74+J74) * (Constants!$C$8 / Constants!$C$5)</f>
        <v>115.50233214699874</v>
      </c>
      <c r="N74" s="83">
        <f t="shared" si="6"/>
        <v>151.48929470739478</v>
      </c>
    </row>
    <row r="75" spans="2:14" x14ac:dyDescent="0.3">
      <c r="B75" s="4">
        <v>9.1818562012076654</v>
      </c>
      <c r="C75" s="4">
        <v>22.036767961491705</v>
      </c>
      <c r="D75" s="4">
        <v>0.93820312645363491</v>
      </c>
      <c r="E75" s="4">
        <v>0</v>
      </c>
      <c r="F75" s="4">
        <f t="shared" si="7"/>
        <v>0</v>
      </c>
      <c r="G75" s="4">
        <v>0</v>
      </c>
      <c r="H75" s="4">
        <f t="shared" si="8"/>
        <v>0</v>
      </c>
      <c r="I75" s="4">
        <v>49.946647141064972</v>
      </c>
      <c r="J75" s="4">
        <v>24.120806167300874</v>
      </c>
      <c r="K75" s="81">
        <f t="shared" si="5"/>
        <v>97.042424396311176</v>
      </c>
      <c r="L75" s="82">
        <f t="shared" si="9"/>
        <v>0.7632481749001041</v>
      </c>
      <c r="M75" s="83">
        <f xml:space="preserve"> (I75+J75) * (Constants!$C$8 / Constants!$C$5)</f>
        <v>204.28281476984773</v>
      </c>
      <c r="N75" s="83">
        <f t="shared" si="6"/>
        <v>227.25778585779307</v>
      </c>
    </row>
    <row r="76" spans="2:14" x14ac:dyDescent="0.3">
      <c r="B76" s="4">
        <v>8.80410191196097</v>
      </c>
      <c r="C76" s="4">
        <v>26.263111940073252</v>
      </c>
      <c r="D76" s="4">
        <v>3.6732889911800886</v>
      </c>
      <c r="E76" s="4">
        <v>0</v>
      </c>
      <c r="F76" s="4">
        <f t="shared" si="7"/>
        <v>0</v>
      </c>
      <c r="G76" s="4">
        <v>0</v>
      </c>
      <c r="H76" s="4">
        <f t="shared" si="8"/>
        <v>0</v>
      </c>
      <c r="I76" s="4">
        <v>45.589906265123396</v>
      </c>
      <c r="J76" s="4">
        <v>22.05481851081187</v>
      </c>
      <c r="K76" s="81">
        <f t="shared" si="5"/>
        <v>97.581125707188605</v>
      </c>
      <c r="L76" s="82">
        <f t="shared" si="9"/>
        <v>0.69321525331565226</v>
      </c>
      <c r="M76" s="83">
        <f xml:space="preserve"> (I76+J76) * (Constants!$C$8 / Constants!$C$5)</f>
        <v>186.56851510782147</v>
      </c>
      <c r="N76" s="83">
        <f t="shared" si="6"/>
        <v>216.5049160390748</v>
      </c>
    </row>
    <row r="77" spans="2:14" x14ac:dyDescent="0.3">
      <c r="B77" s="4">
        <v>8.3694200533982439</v>
      </c>
      <c r="C77" s="4">
        <v>27.020837802269622</v>
      </c>
      <c r="D77" s="4">
        <v>62.941536720133755</v>
      </c>
      <c r="E77" s="4">
        <v>0</v>
      </c>
      <c r="F77" s="4">
        <f t="shared" si="7"/>
        <v>0</v>
      </c>
      <c r="G77" s="4">
        <v>0</v>
      </c>
      <c r="H77" s="4">
        <f t="shared" si="8"/>
        <v>0</v>
      </c>
      <c r="I77" s="4">
        <v>7.9177949031436183</v>
      </c>
      <c r="J77" s="4">
        <v>18.217291843710179</v>
      </c>
      <c r="K77" s="81">
        <f t="shared" si="5"/>
        <v>116.09746126925717</v>
      </c>
      <c r="L77" s="82">
        <f t="shared" si="9"/>
        <v>0.22511333547802925</v>
      </c>
      <c r="M77" s="83">
        <f xml:space="preserve"> (I77+J77) * (Constants!$C$8 / Constants!$C$5)</f>
        <v>72.082255382451606</v>
      </c>
      <c r="N77" s="83">
        <f t="shared" si="6"/>
        <v>162.04462990485499</v>
      </c>
    </row>
    <row r="78" spans="2:14" x14ac:dyDescent="0.3">
      <c r="B78" s="4">
        <v>8.1915549768517621</v>
      </c>
      <c r="C78" s="4">
        <v>23.520097050242192</v>
      </c>
      <c r="D78" s="4">
        <v>5.2004167565777664</v>
      </c>
      <c r="E78" s="4">
        <v>7.6193093526886262</v>
      </c>
      <c r="F78" s="4">
        <f t="shared" si="7"/>
        <v>1</v>
      </c>
      <c r="G78" s="4">
        <v>0</v>
      </c>
      <c r="H78" s="4">
        <f t="shared" si="8"/>
        <v>0</v>
      </c>
      <c r="I78" s="4">
        <v>21.905091242318768</v>
      </c>
      <c r="J78" s="4">
        <v>15.218256383589033</v>
      </c>
      <c r="K78" s="81">
        <f t="shared" si="5"/>
        <v>74.463170785416381</v>
      </c>
      <c r="L78" s="82">
        <f t="shared" si="9"/>
        <v>0.49854642549251216</v>
      </c>
      <c r="M78" s="83">
        <f xml:space="preserve"> (I78+J78) * (Constants!$C$8 / Constants!$C$5)</f>
        <v>102.38858780693926</v>
      </c>
      <c r="N78" s="83">
        <f t="shared" si="6"/>
        <v>138.72841096644783</v>
      </c>
    </row>
    <row r="79" spans="2:14" x14ac:dyDescent="0.3">
      <c r="B79" s="4">
        <v>7.7759739931570948</v>
      </c>
      <c r="C79" s="4">
        <v>25.868335963193243</v>
      </c>
      <c r="D79" s="4">
        <v>9.2501639209173412</v>
      </c>
      <c r="E79" s="4">
        <v>0</v>
      </c>
      <c r="F79" s="4">
        <f t="shared" si="7"/>
        <v>0</v>
      </c>
      <c r="G79" s="4">
        <v>0</v>
      </c>
      <c r="H79" s="4">
        <f t="shared" si="8"/>
        <v>0</v>
      </c>
      <c r="I79" s="4">
        <v>71.012277838229522</v>
      </c>
      <c r="J79" s="4">
        <v>40.053334104896756</v>
      </c>
      <c r="K79" s="81">
        <f t="shared" si="5"/>
        <v>146.18411182723685</v>
      </c>
      <c r="L79" s="82">
        <f t="shared" si="9"/>
        <v>0.75976527513732628</v>
      </c>
      <c r="M79" s="83">
        <f xml:space="preserve"> (I79+J79) * (Constants!$C$8 / Constants!$C$5)</f>
        <v>306.32612326249347</v>
      </c>
      <c r="N79" s="83">
        <f t="shared" si="6"/>
        <v>341.44462314660404</v>
      </c>
    </row>
    <row r="80" spans="2:14" x14ac:dyDescent="0.3">
      <c r="B80" s="4">
        <v>7.5367346278217155</v>
      </c>
      <c r="C80" s="4">
        <v>30.521308766075165</v>
      </c>
      <c r="D80" s="4">
        <v>1.5441951993979082</v>
      </c>
      <c r="E80" s="4">
        <v>0</v>
      </c>
      <c r="F80" s="4">
        <f t="shared" si="7"/>
        <v>0</v>
      </c>
      <c r="G80" s="4">
        <v>41.121437390845379</v>
      </c>
      <c r="H80" s="4">
        <f t="shared" si="8"/>
        <v>1</v>
      </c>
      <c r="I80" s="4">
        <v>31.128820559703879</v>
      </c>
      <c r="J80" s="4">
        <v>10.848134398796834</v>
      </c>
      <c r="K80" s="81">
        <f t="shared" si="5"/>
        <v>116.16389631481916</v>
      </c>
      <c r="L80" s="82">
        <f t="shared" si="9"/>
        <v>0.36135973646009384</v>
      </c>
      <c r="M80" s="83">
        <f xml:space="preserve"> (I80+J80) * (Constants!$C$8 / Constants!$C$5)</f>
        <v>115.77514996618746</v>
      </c>
      <c r="N80" s="83">
        <f t="shared" si="6"/>
        <v>188.9620913225059</v>
      </c>
    </row>
    <row r="81" spans="2:14" x14ac:dyDescent="0.3">
      <c r="B81" s="4">
        <v>7.3621268980073182</v>
      </c>
      <c r="C81" s="4">
        <v>21.956014326613445</v>
      </c>
      <c r="D81" s="4">
        <v>0.93820312645363491</v>
      </c>
      <c r="E81" s="4">
        <v>12.000413108411134</v>
      </c>
      <c r="F81" s="4">
        <f t="shared" si="7"/>
        <v>1</v>
      </c>
      <c r="G81" s="4">
        <v>0</v>
      </c>
      <c r="H81" s="4">
        <f t="shared" si="8"/>
        <v>0</v>
      </c>
      <c r="I81" s="4">
        <v>49.946647141064972</v>
      </c>
      <c r="J81" s="4">
        <v>10.848134398796834</v>
      </c>
      <c r="K81" s="81">
        <f t="shared" si="5"/>
        <v>96.689412101340011</v>
      </c>
      <c r="L81" s="82">
        <f t="shared" si="9"/>
        <v>0.62876358660804443</v>
      </c>
      <c r="M81" s="83">
        <f xml:space="preserve"> (I81+J81) * (Constants!$C$8 / Constants!$C$5)</f>
        <v>167.67592973090919</v>
      </c>
      <c r="N81" s="83">
        <f t="shared" si="6"/>
        <v>202.5705602923874</v>
      </c>
    </row>
    <row r="82" spans="2:14" x14ac:dyDescent="0.3">
      <c r="B82" s="4">
        <v>7.2761090248206415</v>
      </c>
      <c r="C82" s="4">
        <v>19.967142243833543</v>
      </c>
      <c r="D82" s="4">
        <v>12.837199328586381</v>
      </c>
      <c r="E82" s="4">
        <v>7.6193093526886262</v>
      </c>
      <c r="F82" s="4">
        <f t="shared" si="7"/>
        <v>1</v>
      </c>
      <c r="G82" s="4">
        <v>0</v>
      </c>
      <c r="H82" s="4">
        <f t="shared" si="8"/>
        <v>0</v>
      </c>
      <c r="I82" s="4">
        <v>5.7392750783061697</v>
      </c>
      <c r="J82" s="4">
        <v>10.848134398796834</v>
      </c>
      <c r="K82" s="81">
        <f t="shared" si="5"/>
        <v>58.011060402211555</v>
      </c>
      <c r="L82" s="82">
        <f t="shared" si="9"/>
        <v>0.28593529168569792</v>
      </c>
      <c r="M82" s="83">
        <f xml:space="preserve"> (I82+J82) * (Constants!$C$8 / Constants!$C$5)</f>
        <v>45.749145493300219</v>
      </c>
      <c r="N82" s="83">
        <f t="shared" si="6"/>
        <v>86.172796418408765</v>
      </c>
    </row>
    <row r="83" spans="2:14" x14ac:dyDescent="0.3">
      <c r="B83" s="4">
        <v>7.2049842048545543</v>
      </c>
      <c r="C83" s="4">
        <v>19.159984936354412</v>
      </c>
      <c r="D83" s="4">
        <v>11.569202994621142</v>
      </c>
      <c r="E83" s="4">
        <v>0</v>
      </c>
      <c r="F83" s="4">
        <f t="shared" si="7"/>
        <v>0</v>
      </c>
      <c r="G83" s="4">
        <v>0</v>
      </c>
      <c r="H83" s="4">
        <f t="shared" si="8"/>
        <v>0</v>
      </c>
      <c r="I83" s="4">
        <v>154.26920404876512</v>
      </c>
      <c r="J83" s="4">
        <v>22.05481851081187</v>
      </c>
      <c r="K83" s="81">
        <f t="shared" si="5"/>
        <v>207.05321049055254</v>
      </c>
      <c r="L83" s="82">
        <f t="shared" si="9"/>
        <v>0.85158796688942096</v>
      </c>
      <c r="M83" s="83">
        <f xml:space="preserve"> (I83+J83) * (Constants!$C$8 / Constants!$C$5)</f>
        <v>486.31302996270426</v>
      </c>
      <c r="N83" s="83">
        <f t="shared" si="6"/>
        <v>517.04221789367978</v>
      </c>
    </row>
    <row r="84" spans="2:14" x14ac:dyDescent="0.3">
      <c r="B84" s="4">
        <v>6.944873845747793</v>
      </c>
      <c r="C84" s="4">
        <v>16.993895436616256</v>
      </c>
      <c r="D84" s="4">
        <v>3.9324064985263205</v>
      </c>
      <c r="E84" s="4">
        <v>0</v>
      </c>
      <c r="F84" s="4">
        <f t="shared" si="7"/>
        <v>0</v>
      </c>
      <c r="G84" s="4">
        <v>0</v>
      </c>
      <c r="H84" s="4">
        <f t="shared" si="8"/>
        <v>0</v>
      </c>
      <c r="I84" s="4">
        <v>10.26775733919812</v>
      </c>
      <c r="J84" s="4">
        <v>18.217291843710179</v>
      </c>
      <c r="K84" s="81">
        <f t="shared" si="5"/>
        <v>49.411351118050874</v>
      </c>
      <c r="L84" s="82">
        <f t="shared" si="9"/>
        <v>0.57648796356232779</v>
      </c>
      <c r="M84" s="83">
        <f xml:space="preserve"> (I84+J84) * (Constants!$C$8 / Constants!$C$5)</f>
        <v>78.563603391569671</v>
      </c>
      <c r="N84" s="83">
        <f t="shared" si="6"/>
        <v>99.489905326712247</v>
      </c>
    </row>
    <row r="85" spans="2:14" x14ac:dyDescent="0.3">
      <c r="B85" s="4">
        <v>6.8959294805272293</v>
      </c>
      <c r="C85" s="4">
        <v>18.482857748032821</v>
      </c>
      <c r="D85" s="4">
        <v>6.2505917323943345</v>
      </c>
      <c r="E85" s="4">
        <v>0</v>
      </c>
      <c r="F85" s="4">
        <f t="shared" si="7"/>
        <v>0</v>
      </c>
      <c r="G85" s="4">
        <v>39.444081518154825</v>
      </c>
      <c r="H85" s="4">
        <f t="shared" si="8"/>
        <v>1</v>
      </c>
      <c r="I85" s="4">
        <v>57.128739596571556</v>
      </c>
      <c r="J85" s="4">
        <v>10.848134398796834</v>
      </c>
      <c r="K85" s="81">
        <f t="shared" si="5"/>
        <v>133.15440499395038</v>
      </c>
      <c r="L85" s="82">
        <f t="shared" si="9"/>
        <v>0.51051164246843206</v>
      </c>
      <c r="M85" s="83">
        <f xml:space="preserve"> (I85+J85) * (Constants!$C$8 / Constants!$C$5)</f>
        <v>187.48460408399993</v>
      </c>
      <c r="N85" s="83">
        <f t="shared" si="6"/>
        <v>251.6621350825819</v>
      </c>
    </row>
    <row r="86" spans="2:14" x14ac:dyDescent="0.3">
      <c r="B86" s="4">
        <v>6.8850224144841832</v>
      </c>
      <c r="C86" s="4">
        <v>32.963485262301269</v>
      </c>
      <c r="D86" s="4">
        <v>5.3895210673362914</v>
      </c>
      <c r="E86" s="4">
        <v>0</v>
      </c>
      <c r="F86" s="4">
        <f t="shared" si="7"/>
        <v>0</v>
      </c>
      <c r="G86" s="4">
        <v>0</v>
      </c>
      <c r="H86" s="4">
        <f t="shared" si="8"/>
        <v>0</v>
      </c>
      <c r="I86" s="4">
        <v>15.544127110806507</v>
      </c>
      <c r="J86" s="4">
        <v>10.848134398796834</v>
      </c>
      <c r="K86" s="81">
        <f t="shared" si="5"/>
        <v>64.745267839240896</v>
      </c>
      <c r="L86" s="82">
        <f t="shared" si="9"/>
        <v>0.4076322855769775</v>
      </c>
      <c r="M86" s="83">
        <f xml:space="preserve"> (I86+J86) * (Constants!$C$8 / Constants!$C$5)</f>
        <v>72.791559970035024</v>
      </c>
      <c r="N86" s="83">
        <f t="shared" si="6"/>
        <v>111.14456629967259</v>
      </c>
    </row>
    <row r="87" spans="2:14" x14ac:dyDescent="0.3">
      <c r="B87" s="4">
        <v>6.8659568393495647</v>
      </c>
      <c r="C87" s="4">
        <v>21.421608452151673</v>
      </c>
      <c r="D87" s="4">
        <v>8.264413234069071</v>
      </c>
      <c r="E87" s="4">
        <v>0</v>
      </c>
      <c r="F87" s="4">
        <f t="shared" si="7"/>
        <v>0</v>
      </c>
      <c r="G87" s="4">
        <v>41.760594674004913</v>
      </c>
      <c r="H87" s="4">
        <f t="shared" si="8"/>
        <v>1</v>
      </c>
      <c r="I87" s="4">
        <v>21.271231618788995</v>
      </c>
      <c r="J87" s="4">
        <v>10.148639228758741</v>
      </c>
      <c r="K87" s="81">
        <f t="shared" si="5"/>
        <v>103.8664872077734</v>
      </c>
      <c r="L87" s="82">
        <f t="shared" si="9"/>
        <v>0.30250248845612504</v>
      </c>
      <c r="M87" s="83">
        <f xml:space="preserve"> (I87+J87) * (Constants!$C$8 / Constants!$C$5)</f>
        <v>86.658030885978434</v>
      </c>
      <c r="N87" s="83">
        <f t="shared" si="6"/>
        <v>158.10464724620408</v>
      </c>
    </row>
    <row r="88" spans="2:14" x14ac:dyDescent="0.3">
      <c r="B88" s="4">
        <v>6.5237734635693414</v>
      </c>
      <c r="C88" s="4">
        <v>22.328315383852036</v>
      </c>
      <c r="D88" s="4">
        <v>0.93820312645363491</v>
      </c>
      <c r="E88" s="4">
        <v>3.8096546763443131</v>
      </c>
      <c r="F88" s="4">
        <f t="shared" si="7"/>
        <v>1</v>
      </c>
      <c r="G88" s="4">
        <v>0</v>
      </c>
      <c r="H88" s="4">
        <f t="shared" si="8"/>
        <v>0</v>
      </c>
      <c r="I88" s="4">
        <v>49.946651600374423</v>
      </c>
      <c r="J88" s="4">
        <v>55.264828845484502</v>
      </c>
      <c r="K88" s="81">
        <f t="shared" si="5"/>
        <v>133.28765363250892</v>
      </c>
      <c r="L88" s="82">
        <f t="shared" si="9"/>
        <v>0.78935653512170312</v>
      </c>
      <c r="M88" s="83">
        <f xml:space="preserve"> (I88+J88) * (Constants!$C$8 / Constants!$C$5)</f>
        <v>290.18005090712705</v>
      </c>
      <c r="N88" s="83">
        <f t="shared" si="6"/>
        <v>317.25622409377706</v>
      </c>
    </row>
    <row r="89" spans="2:14" x14ac:dyDescent="0.3">
      <c r="B89" s="4">
        <v>6.4383619957345672</v>
      </c>
      <c r="C89" s="4">
        <v>24.866786208398931</v>
      </c>
      <c r="D89" s="4">
        <v>5.2004167565777664</v>
      </c>
      <c r="E89" s="4">
        <v>7.6193093526886262</v>
      </c>
      <c r="F89" s="4">
        <f t="shared" si="7"/>
        <v>1</v>
      </c>
      <c r="G89" s="4">
        <v>0</v>
      </c>
      <c r="H89" s="4">
        <f t="shared" si="8"/>
        <v>0</v>
      </c>
      <c r="I89" s="4">
        <v>34.958928137559667</v>
      </c>
      <c r="J89" s="4">
        <v>15.218256383589033</v>
      </c>
      <c r="K89" s="81">
        <f t="shared" si="5"/>
        <v>88.863696838814022</v>
      </c>
      <c r="L89" s="82">
        <f t="shared" si="9"/>
        <v>0.56465335458823984</v>
      </c>
      <c r="M89" s="83">
        <f xml:space="preserve"> (I89+J89) * (Constants!$C$8 / Constants!$C$5)</f>
        <v>138.39191214703916</v>
      </c>
      <c r="N89" s="83">
        <f t="shared" si="6"/>
        <v>176.07842446470448</v>
      </c>
    </row>
    <row r="90" spans="2:14" x14ac:dyDescent="0.3">
      <c r="B90" s="4">
        <v>6.3810092070189057</v>
      </c>
      <c r="C90" s="4">
        <v>50.281461013389759</v>
      </c>
      <c r="D90" s="4">
        <v>86.560860285548927</v>
      </c>
      <c r="E90" s="4">
        <v>0</v>
      </c>
      <c r="F90" s="4">
        <f t="shared" si="7"/>
        <v>0</v>
      </c>
      <c r="G90" s="4">
        <v>0</v>
      </c>
      <c r="H90" s="4">
        <f t="shared" si="8"/>
        <v>0</v>
      </c>
      <c r="I90" s="4">
        <v>295.93472288395253</v>
      </c>
      <c r="J90" s="4">
        <v>49.360547349827002</v>
      </c>
      <c r="K90" s="81">
        <f t="shared" si="5"/>
        <v>482.13759153271826</v>
      </c>
      <c r="L90" s="82">
        <f t="shared" si="9"/>
        <v>0.71617578943820548</v>
      </c>
      <c r="M90" s="83">
        <f xml:space="preserve"> (I90+J90) * (Constants!$C$8 / Constants!$C$5)</f>
        <v>952.34663241897272</v>
      </c>
      <c r="N90" s="83">
        <f t="shared" si="6"/>
        <v>1089.1889537179113</v>
      </c>
    </row>
    <row r="91" spans="2:14" x14ac:dyDescent="0.3">
      <c r="B91" s="4">
        <v>6.3779874564556849</v>
      </c>
      <c r="C91" s="4">
        <v>26.86158471344142</v>
      </c>
      <c r="D91" s="4">
        <v>5.2004167565777664</v>
      </c>
      <c r="E91" s="4">
        <v>0</v>
      </c>
      <c r="F91" s="4">
        <f t="shared" si="7"/>
        <v>0</v>
      </c>
      <c r="G91" s="4">
        <v>39.335880833595432</v>
      </c>
      <c r="H91" s="4">
        <f t="shared" si="8"/>
        <v>1</v>
      </c>
      <c r="I91" s="4">
        <v>34.958928137559667</v>
      </c>
      <c r="J91" s="4">
        <v>10.148639228758741</v>
      </c>
      <c r="K91" s="81">
        <f t="shared" si="5"/>
        <v>117.50544966993301</v>
      </c>
      <c r="L91" s="82">
        <f t="shared" si="9"/>
        <v>0.3838763860997369</v>
      </c>
      <c r="M91" s="83">
        <f xml:space="preserve"> (I91+J91) * (Constants!$C$8 / Constants!$C$5)</f>
        <v>124.40958096194271</v>
      </c>
      <c r="N91" s="83">
        <f t="shared" si="6"/>
        <v>195.80746326555732</v>
      </c>
    </row>
    <row r="92" spans="2:14" x14ac:dyDescent="0.3">
      <c r="B92" s="4">
        <v>5.8786222675105364</v>
      </c>
      <c r="C92" s="4">
        <v>15.388016720315068</v>
      </c>
      <c r="D92" s="4">
        <v>3.3800469041265866</v>
      </c>
      <c r="E92" s="4">
        <v>0</v>
      </c>
      <c r="F92" s="4">
        <f t="shared" si="7"/>
        <v>0</v>
      </c>
      <c r="G92" s="4">
        <v>41.121437390845379</v>
      </c>
      <c r="H92" s="4">
        <f t="shared" si="8"/>
        <v>1</v>
      </c>
      <c r="I92" s="4">
        <v>8.5755881979195099</v>
      </c>
      <c r="J92" s="4">
        <v>10.848134398796834</v>
      </c>
      <c r="K92" s="81">
        <f t="shared" si="5"/>
        <v>80.313223612003384</v>
      </c>
      <c r="L92" s="82">
        <f t="shared" si="9"/>
        <v>0.24184961981545131</v>
      </c>
      <c r="M92" s="83">
        <f xml:space="preserve"> (I92+J92) * (Constants!$C$8 / Constants!$C$5)</f>
        <v>53.571880065137023</v>
      </c>
      <c r="N92" s="83">
        <f t="shared" si="6"/>
        <v>113.46138108042406</v>
      </c>
    </row>
    <row r="93" spans="2:14" x14ac:dyDescent="0.3">
      <c r="B93" s="4">
        <v>5.8346853017028479</v>
      </c>
      <c r="C93" s="4">
        <v>30.521308766075165</v>
      </c>
      <c r="D93" s="4">
        <v>1.5441951993979082</v>
      </c>
      <c r="E93" s="4">
        <v>0</v>
      </c>
      <c r="F93" s="4">
        <f t="shared" si="7"/>
        <v>0</v>
      </c>
      <c r="G93" s="4">
        <v>36.850402212929247</v>
      </c>
      <c r="H93" s="4">
        <f t="shared" si="8"/>
        <v>1</v>
      </c>
      <c r="I93" s="4">
        <v>31.128820559703879</v>
      </c>
      <c r="J93" s="4">
        <v>16.453473953702844</v>
      </c>
      <c r="K93" s="81">
        <f t="shared" si="5"/>
        <v>117.49820069180903</v>
      </c>
      <c r="L93" s="82">
        <f t="shared" si="9"/>
        <v>0.40496189927377974</v>
      </c>
      <c r="M93" s="83">
        <f xml:space="preserve"> (I93+J93) * (Constants!$C$8 / Constants!$C$5)</f>
        <v>131.23503809342822</v>
      </c>
      <c r="N93" s="83">
        <f t="shared" si="6"/>
        <v>200.15094427183053</v>
      </c>
    </row>
    <row r="94" spans="2:14" x14ac:dyDescent="0.3">
      <c r="B94" s="4">
        <v>5.399307540218615</v>
      </c>
      <c r="C94" s="4">
        <v>27.918474498543269</v>
      </c>
      <c r="D94" s="4">
        <v>9.2501639209173412</v>
      </c>
      <c r="E94" s="4">
        <v>0</v>
      </c>
      <c r="F94" s="4">
        <f t="shared" si="7"/>
        <v>0</v>
      </c>
      <c r="G94" s="4">
        <v>0</v>
      </c>
      <c r="H94" s="4">
        <f t="shared" si="8"/>
        <v>0</v>
      </c>
      <c r="I94" s="4">
        <v>71.012277838229522</v>
      </c>
      <c r="J94" s="4">
        <v>40.053334104896756</v>
      </c>
      <c r="K94" s="81">
        <f t="shared" si="5"/>
        <v>148.23425036258689</v>
      </c>
      <c r="L94" s="82">
        <f t="shared" si="9"/>
        <v>0.74925741973569104</v>
      </c>
      <c r="M94" s="83">
        <f xml:space="preserve"> (I94+J94) * (Constants!$C$8 / Constants!$C$5)</f>
        <v>306.32612326249347</v>
      </c>
      <c r="N94" s="83">
        <f t="shared" si="6"/>
        <v>343.49476168195406</v>
      </c>
    </row>
    <row r="95" spans="2:14" x14ac:dyDescent="0.3">
      <c r="B95" s="4">
        <v>5.2913580280106771</v>
      </c>
      <c r="C95" s="4">
        <v>15.405775920210296</v>
      </c>
      <c r="D95" s="4">
        <v>5.3895210673362914</v>
      </c>
      <c r="E95" s="4">
        <v>0</v>
      </c>
      <c r="F95" s="4">
        <f t="shared" si="7"/>
        <v>0</v>
      </c>
      <c r="G95" s="4">
        <v>38.093700051771286</v>
      </c>
      <c r="H95" s="4">
        <f t="shared" si="8"/>
        <v>1</v>
      </c>
      <c r="I95" s="4">
        <v>7.223644300986491</v>
      </c>
      <c r="J95" s="4">
        <v>10.848134398796834</v>
      </c>
      <c r="K95" s="81">
        <f t="shared" si="5"/>
        <v>77.960775739101194</v>
      </c>
      <c r="L95" s="82">
        <f t="shared" si="9"/>
        <v>0.23180604000479987</v>
      </c>
      <c r="M95" s="83">
        <f xml:space="preserve"> (I95+J95) * (Constants!$C$8 / Constants!$C$5)</f>
        <v>49.843131575208844</v>
      </c>
      <c r="N95" s="83">
        <f t="shared" si="6"/>
        <v>108.73212861452672</v>
      </c>
    </row>
    <row r="96" spans="2:14" x14ac:dyDescent="0.3">
      <c r="B96" s="4">
        <v>5.1979289948194491</v>
      </c>
      <c r="C96" s="4">
        <v>24.056460561553681</v>
      </c>
      <c r="D96" s="4">
        <v>22.202498515319629</v>
      </c>
      <c r="E96" s="4">
        <v>0</v>
      </c>
      <c r="F96" s="4">
        <f t="shared" si="7"/>
        <v>0</v>
      </c>
      <c r="G96" s="4">
        <v>37.205664248749223</v>
      </c>
      <c r="H96" s="4">
        <f t="shared" si="8"/>
        <v>1</v>
      </c>
      <c r="I96" s="4">
        <v>20.335164593652305</v>
      </c>
      <c r="J96" s="4">
        <v>11.790433144904174</v>
      </c>
      <c r="K96" s="81">
        <f t="shared" si="5"/>
        <v>116.59022106417902</v>
      </c>
      <c r="L96" s="82">
        <f t="shared" si="9"/>
        <v>0.27554281521494339</v>
      </c>
      <c r="M96" s="83">
        <f xml:space="preserve"> (I96+J96) * (Constants!$C$8 / Constants!$C$5)</f>
        <v>88.604471182147719</v>
      </c>
      <c r="N96" s="83">
        <f t="shared" si="6"/>
        <v>172.06909450777027</v>
      </c>
    </row>
    <row r="97" spans="2:14" x14ac:dyDescent="0.3">
      <c r="B97" s="4">
        <v>5.0353305019084473</v>
      </c>
      <c r="C97" s="4">
        <v>22.136070094038313</v>
      </c>
      <c r="D97" s="4">
        <v>0.93820312645363491</v>
      </c>
      <c r="E97" s="4">
        <v>12.000413108411134</v>
      </c>
      <c r="F97" s="4">
        <f t="shared" si="7"/>
        <v>1</v>
      </c>
      <c r="G97" s="4">
        <v>0</v>
      </c>
      <c r="H97" s="4">
        <f t="shared" si="8"/>
        <v>0</v>
      </c>
      <c r="I97" s="4">
        <v>49.946656059683875</v>
      </c>
      <c r="J97" s="4">
        <v>10.848134398796834</v>
      </c>
      <c r="K97" s="81">
        <f t="shared" si="5"/>
        <v>96.869476787383789</v>
      </c>
      <c r="L97" s="82">
        <f t="shared" si="9"/>
        <v>0.62759490888876746</v>
      </c>
      <c r="M97" s="83">
        <f xml:space="preserve"> (I97+J97) * (Constants!$C$8 / Constants!$C$5)</f>
        <v>167.67595432903551</v>
      </c>
      <c r="N97" s="83">
        <f t="shared" si="6"/>
        <v>202.75064065793859</v>
      </c>
    </row>
    <row r="98" spans="2:14" x14ac:dyDescent="0.3">
      <c r="B98" s="4">
        <v>4.9642060234618839</v>
      </c>
      <c r="C98" s="4">
        <v>20.202112177513222</v>
      </c>
      <c r="D98" s="4">
        <v>12.837199328586381</v>
      </c>
      <c r="E98" s="4">
        <v>0</v>
      </c>
      <c r="F98" s="4">
        <f t="shared" si="7"/>
        <v>0</v>
      </c>
      <c r="G98" s="4">
        <v>0</v>
      </c>
      <c r="H98" s="4">
        <f t="shared" si="8"/>
        <v>0</v>
      </c>
      <c r="I98" s="4">
        <v>53.733599751692616</v>
      </c>
      <c r="J98" s="4">
        <v>36.536512225428901</v>
      </c>
      <c r="K98" s="81">
        <f t="shared" si="5"/>
        <v>123.30942348322111</v>
      </c>
      <c r="L98" s="82">
        <f t="shared" si="9"/>
        <v>0.73206174700350213</v>
      </c>
      <c r="M98" s="83">
        <f xml:space="preserve"> (I98+J98) * (Constants!$C$8 / Constants!$C$5)</f>
        <v>248.97079271109322</v>
      </c>
      <c r="N98" s="83">
        <f t="shared" si="6"/>
        <v>282.0101042171928</v>
      </c>
    </row>
    <row r="99" spans="2:14" x14ac:dyDescent="0.3">
      <c r="B99" s="4">
        <v>4.9518725702296251</v>
      </c>
      <c r="C99" s="4">
        <v>34.245630375440172</v>
      </c>
      <c r="D99" s="4">
        <v>63.838776135693763</v>
      </c>
      <c r="E99" s="4">
        <v>0</v>
      </c>
      <c r="F99" s="4">
        <f t="shared" si="7"/>
        <v>0</v>
      </c>
      <c r="G99" s="4">
        <v>0</v>
      </c>
      <c r="H99" s="4">
        <f t="shared" si="8"/>
        <v>0</v>
      </c>
      <c r="I99" s="4">
        <v>15.168275328416231</v>
      </c>
      <c r="J99" s="4">
        <v>10.848134398796834</v>
      </c>
      <c r="K99" s="81">
        <f t="shared" si="5"/>
        <v>124.10081623834699</v>
      </c>
      <c r="L99" s="82">
        <f t="shared" si="9"/>
        <v>0.20963931193849819</v>
      </c>
      <c r="M99" s="83">
        <f xml:space="preserve"> (I99+J99) * (Constants!$C$8 / Constants!$C$5)</f>
        <v>71.754936505700556</v>
      </c>
      <c r="N99" s="83">
        <f t="shared" si="6"/>
        <v>169.8393430168345</v>
      </c>
    </row>
    <row r="100" spans="2:14" x14ac:dyDescent="0.3">
      <c r="B100" s="4">
        <v>4.9356694363186762</v>
      </c>
      <c r="C100" s="4">
        <v>30.521308766075165</v>
      </c>
      <c r="D100" s="4">
        <v>1.5441951993979082</v>
      </c>
      <c r="E100" s="4">
        <v>0</v>
      </c>
      <c r="F100" s="4">
        <f t="shared" si="7"/>
        <v>0</v>
      </c>
      <c r="G100" s="4">
        <v>40.839056079064989</v>
      </c>
      <c r="H100" s="4">
        <f t="shared" si="8"/>
        <v>1</v>
      </c>
      <c r="I100" s="4">
        <v>31.128820559703879</v>
      </c>
      <c r="J100" s="4">
        <v>36.482987777264086</v>
      </c>
      <c r="K100" s="81">
        <f t="shared" si="5"/>
        <v>141.51636838150603</v>
      </c>
      <c r="L100" s="82">
        <f t="shared" si="9"/>
        <v>0.47776670013674383</v>
      </c>
      <c r="M100" s="83">
        <f xml:space="preserve"> (I100+J100) * (Constants!$C$8 / Constants!$C$5)</f>
        <v>186.47772944550843</v>
      </c>
      <c r="N100" s="83">
        <f t="shared" si="6"/>
        <v>259.3822894900465</v>
      </c>
    </row>
    <row r="101" spans="2:14" x14ac:dyDescent="0.3">
      <c r="B101" s="4">
        <v>4.7034786451654327</v>
      </c>
      <c r="C101" s="4">
        <v>28.847658579539779</v>
      </c>
      <c r="D101" s="4">
        <v>10.818081969091548</v>
      </c>
      <c r="E101" s="4">
        <v>0</v>
      </c>
      <c r="F101" s="4">
        <f t="shared" si="7"/>
        <v>0</v>
      </c>
      <c r="G101" s="4">
        <v>0</v>
      </c>
      <c r="H101" s="4">
        <f t="shared" si="8"/>
        <v>0</v>
      </c>
      <c r="I101" s="4">
        <v>28.978015343114727</v>
      </c>
      <c r="J101" s="4">
        <v>10.848134398796834</v>
      </c>
      <c r="K101" s="81">
        <f t="shared" si="5"/>
        <v>79.491890290542884</v>
      </c>
      <c r="L101" s="82">
        <f t="shared" si="9"/>
        <v>0.50100896577433218</v>
      </c>
      <c r="M101" s="83">
        <f xml:space="preserve"> (I101+J101) * (Constants!$C$8 / Constants!$C$5)</f>
        <v>109.8430904172077</v>
      </c>
      <c r="N101" s="83">
        <f t="shared" si="6"/>
        <v>149.50883096583902</v>
      </c>
    </row>
    <row r="102" spans="2:14" x14ac:dyDescent="0.3">
      <c r="B102" s="4">
        <v>4.6530318630811962</v>
      </c>
      <c r="C102" s="4">
        <v>22.011711101677196</v>
      </c>
      <c r="D102" s="4">
        <v>0.93820312645363491</v>
      </c>
      <c r="E102" s="4">
        <v>12.000413108411134</v>
      </c>
      <c r="F102" s="4">
        <f t="shared" si="7"/>
        <v>1</v>
      </c>
      <c r="G102" s="4">
        <v>0</v>
      </c>
      <c r="H102" s="4">
        <f t="shared" si="8"/>
        <v>0</v>
      </c>
      <c r="I102" s="4">
        <v>49.946651600374423</v>
      </c>
      <c r="J102" s="4">
        <v>10.848134398796834</v>
      </c>
      <c r="K102" s="81">
        <f t="shared" si="5"/>
        <v>96.745113335713214</v>
      </c>
      <c r="L102" s="82">
        <f t="shared" si="9"/>
        <v>0.62840162053672444</v>
      </c>
      <c r="M102" s="83">
        <f xml:space="preserve"> (I102+J102) * (Constants!$C$8 / Constants!$C$5)</f>
        <v>167.67594202997233</v>
      </c>
      <c r="N102" s="83">
        <f t="shared" si="6"/>
        <v>202.62626936651429</v>
      </c>
    </row>
    <row r="103" spans="2:14" x14ac:dyDescent="0.3">
      <c r="B103" s="4">
        <v>4.6459863913701156</v>
      </c>
      <c r="C103" s="4">
        <v>30.521308766075165</v>
      </c>
      <c r="D103" s="4">
        <v>1.5441951993979082</v>
      </c>
      <c r="E103" s="4">
        <v>0</v>
      </c>
      <c r="F103" s="4">
        <f t="shared" si="7"/>
        <v>0</v>
      </c>
      <c r="G103" s="4">
        <v>41.139912309907757</v>
      </c>
      <c r="H103" s="4">
        <f t="shared" si="8"/>
        <v>1</v>
      </c>
      <c r="I103" s="4">
        <v>31.128820559703879</v>
      </c>
      <c r="J103" s="4">
        <v>11.790433144904174</v>
      </c>
      <c r="K103" s="81">
        <f t="shared" si="5"/>
        <v>117.12466997998888</v>
      </c>
      <c r="L103" s="82">
        <f t="shared" si="9"/>
        <v>0.36644076531392528</v>
      </c>
      <c r="M103" s="83">
        <f xml:space="preserve"> (I103+J103) * (Constants!$C$8 / Constants!$C$5)</f>
        <v>118.374070701419</v>
      </c>
      <c r="N103" s="83">
        <f t="shared" si="6"/>
        <v>191.57948697679984</v>
      </c>
    </row>
    <row r="104" spans="2:14" x14ac:dyDescent="0.3">
      <c r="B104" s="4">
        <v>4.6245108627872469</v>
      </c>
      <c r="C104" s="4">
        <v>40.836683726436178</v>
      </c>
      <c r="D104" s="4">
        <v>25.185658617071457</v>
      </c>
      <c r="E104" s="4">
        <v>0</v>
      </c>
      <c r="F104" s="4">
        <f t="shared" si="7"/>
        <v>0</v>
      </c>
      <c r="G104" s="4">
        <v>37.205664248749223</v>
      </c>
      <c r="H104" s="4">
        <f t="shared" si="8"/>
        <v>1</v>
      </c>
      <c r="I104" s="4">
        <v>7.3077379586447959</v>
      </c>
      <c r="J104" s="4">
        <v>11.790433144904174</v>
      </c>
      <c r="K104" s="81">
        <f t="shared" si="5"/>
        <v>123.32617769580582</v>
      </c>
      <c r="L104" s="82">
        <f t="shared" si="9"/>
        <v>0.15485902069109919</v>
      </c>
      <c r="M104" s="83">
        <f xml:space="preserve"> (I104+J104) * (Constants!$C$8 / Constants!$C$5)</f>
        <v>52.673988043659264</v>
      </c>
      <c r="N104" s="83">
        <f t="shared" si="6"/>
        <v>155.90199463591614</v>
      </c>
    </row>
    <row r="105" spans="2:14" x14ac:dyDescent="0.3">
      <c r="B105" s="4">
        <v>4.6100786272722871</v>
      </c>
      <c r="C105" s="4">
        <v>25.7957807687437</v>
      </c>
      <c r="D105" s="4">
        <v>3.2963456193455802E-2</v>
      </c>
      <c r="E105" s="4">
        <v>0</v>
      </c>
      <c r="F105" s="4">
        <f t="shared" si="7"/>
        <v>0</v>
      </c>
      <c r="G105" s="4">
        <v>0</v>
      </c>
      <c r="H105" s="4">
        <f t="shared" si="8"/>
        <v>0</v>
      </c>
      <c r="I105" s="4">
        <v>58.901783331497327</v>
      </c>
      <c r="J105" s="4">
        <v>29.504546684674555</v>
      </c>
      <c r="K105" s="81">
        <f t="shared" si="5"/>
        <v>114.23507424110903</v>
      </c>
      <c r="L105" s="82">
        <f t="shared" si="9"/>
        <v>0.77389830228129419</v>
      </c>
      <c r="M105" s="83">
        <f xml:space="preserve"> (I105+J105) * (Constants!$C$8 / Constants!$C$5)</f>
        <v>243.83036181879666</v>
      </c>
      <c r="N105" s="83">
        <f t="shared" si="6"/>
        <v>269.6591060437338</v>
      </c>
    </row>
    <row r="106" spans="2:14" x14ac:dyDescent="0.3">
      <c r="B106" s="4">
        <v>4.5725843031182194</v>
      </c>
      <c r="C106" s="4">
        <v>37.996143738875396</v>
      </c>
      <c r="D106" s="4">
        <v>27.565653749921839</v>
      </c>
      <c r="E106" s="4">
        <v>0</v>
      </c>
      <c r="F106" s="4">
        <f t="shared" si="7"/>
        <v>0</v>
      </c>
      <c r="G106" s="4">
        <v>41.760594674004913</v>
      </c>
      <c r="H106" s="4">
        <f t="shared" si="8"/>
        <v>1</v>
      </c>
      <c r="I106" s="4">
        <v>23.369541844501409</v>
      </c>
      <c r="J106" s="4">
        <v>10.148639228758741</v>
      </c>
      <c r="K106" s="81">
        <f t="shared" si="5"/>
        <v>141.84057323606231</v>
      </c>
      <c r="L106" s="82">
        <f t="shared" si="9"/>
        <v>0.23630883821568135</v>
      </c>
      <c r="M106" s="83">
        <f xml:space="preserve"> (I106+J106) * (Constants!$C$8 / Constants!$C$5)</f>
        <v>92.445305863346562</v>
      </c>
      <c r="N106" s="83">
        <f t="shared" si="6"/>
        <v>199.76769802614871</v>
      </c>
    </row>
    <row r="107" spans="2:14" x14ac:dyDescent="0.3">
      <c r="B107" s="4">
        <v>4.551030735762879</v>
      </c>
      <c r="C107" s="4">
        <v>15.388016720315068</v>
      </c>
      <c r="D107" s="4">
        <v>3.3800469041265866</v>
      </c>
      <c r="E107" s="4">
        <v>0</v>
      </c>
      <c r="F107" s="4">
        <f t="shared" si="7"/>
        <v>0</v>
      </c>
      <c r="G107" s="4">
        <v>36.850402212929247</v>
      </c>
      <c r="H107" s="4">
        <f t="shared" si="8"/>
        <v>1</v>
      </c>
      <c r="I107" s="4">
        <v>8.5755881979195099</v>
      </c>
      <c r="J107" s="4">
        <v>16.453473953702844</v>
      </c>
      <c r="K107" s="81">
        <f t="shared" si="5"/>
        <v>81.647527988993261</v>
      </c>
      <c r="L107" s="82">
        <f t="shared" si="9"/>
        <v>0.30655015244302891</v>
      </c>
      <c r="M107" s="83">
        <f xml:space="preserve"> (I107+J107) * (Constants!$C$8 / Constants!$C$5)</f>
        <v>69.031768192377797</v>
      </c>
      <c r="N107" s="83">
        <f t="shared" si="6"/>
        <v>124.6502340297487</v>
      </c>
    </row>
    <row r="108" spans="2:14" x14ac:dyDescent="0.3">
      <c r="B108" s="4">
        <v>4.5261283344370895</v>
      </c>
      <c r="C108" s="4">
        <v>19.189949266221575</v>
      </c>
      <c r="D108" s="4">
        <v>24.87934296077146</v>
      </c>
      <c r="E108" s="4">
        <v>0</v>
      </c>
      <c r="F108" s="4">
        <f t="shared" si="7"/>
        <v>0</v>
      </c>
      <c r="G108" s="4">
        <v>38.001829358427536</v>
      </c>
      <c r="H108" s="4">
        <f t="shared" si="8"/>
        <v>1</v>
      </c>
      <c r="I108" s="4">
        <v>9.9163559505367935</v>
      </c>
      <c r="J108" s="4">
        <v>10.148639228758741</v>
      </c>
      <c r="K108" s="81">
        <f t="shared" si="5"/>
        <v>103.13611676471611</v>
      </c>
      <c r="L108" s="82">
        <f t="shared" si="9"/>
        <v>0.19454867808402856</v>
      </c>
      <c r="M108" s="83">
        <f xml:space="preserve"> (I108+J108) * (Constants!$C$8 / Constants!$C$5)</f>
        <v>55.340551220315113</v>
      </c>
      <c r="N108" s="83">
        <f t="shared" si="6"/>
        <v>137.41167280573569</v>
      </c>
    </row>
    <row r="109" spans="2:14" x14ac:dyDescent="0.3">
      <c r="B109" s="4">
        <v>4.4888299386188919</v>
      </c>
      <c r="C109" s="4">
        <v>18.482857748032821</v>
      </c>
      <c r="D109" s="4">
        <v>6.2505917323943345</v>
      </c>
      <c r="E109" s="4">
        <v>0</v>
      </c>
      <c r="F109" s="4">
        <f t="shared" si="7"/>
        <v>0</v>
      </c>
      <c r="G109" s="4">
        <v>42.986128853642263</v>
      </c>
      <c r="H109" s="4">
        <f t="shared" si="8"/>
        <v>1</v>
      </c>
      <c r="I109" s="4">
        <v>57.128739596571556</v>
      </c>
      <c r="J109" s="4">
        <v>16.453473953702844</v>
      </c>
      <c r="K109" s="81">
        <f t="shared" si="5"/>
        <v>142.30179188434383</v>
      </c>
      <c r="L109" s="82">
        <f t="shared" si="9"/>
        <v>0.51708564295577208</v>
      </c>
      <c r="M109" s="83">
        <f xml:space="preserve"> (I109+J109) * (Constants!$C$8 / Constants!$C$5)</f>
        <v>202.94449221124071</v>
      </c>
      <c r="N109" s="83">
        <f t="shared" si="6"/>
        <v>270.6640705453101</v>
      </c>
    </row>
    <row r="110" spans="2:14" x14ac:dyDescent="0.3">
      <c r="B110" s="4">
        <v>4.4080714303245259</v>
      </c>
      <c r="C110" s="4">
        <v>33.952470912712705</v>
      </c>
      <c r="D110" s="4">
        <v>5.2711094729014203</v>
      </c>
      <c r="E110" s="4">
        <v>0</v>
      </c>
      <c r="F110" s="4">
        <f t="shared" si="7"/>
        <v>0</v>
      </c>
      <c r="G110" s="4">
        <v>36.061356390792106</v>
      </c>
      <c r="H110" s="4">
        <f t="shared" si="8"/>
        <v>1</v>
      </c>
      <c r="I110" s="4">
        <v>64.141752874870988</v>
      </c>
      <c r="J110" s="4">
        <v>10.848134398796834</v>
      </c>
      <c r="K110" s="81">
        <f t="shared" si="5"/>
        <v>151.27482405007407</v>
      </c>
      <c r="L110" s="82">
        <f t="shared" si="9"/>
        <v>0.49571954715244038</v>
      </c>
      <c r="M110" s="83">
        <f xml:space="preserve"> (I110+J110) * (Constants!$C$8 / Constants!$C$5)</f>
        <v>206.82694715801932</v>
      </c>
      <c r="N110" s="83">
        <f t="shared" si="6"/>
        <v>282.11188393442558</v>
      </c>
    </row>
    <row r="111" spans="2:14" x14ac:dyDescent="0.3">
      <c r="B111" s="4">
        <v>4.3815418054421116</v>
      </c>
      <c r="C111" s="4">
        <v>18.037359355783504</v>
      </c>
      <c r="D111" s="4">
        <v>4.0220721730418436</v>
      </c>
      <c r="E111" s="4">
        <v>19.04827477525577</v>
      </c>
      <c r="F111" s="4">
        <f t="shared" si="7"/>
        <v>1</v>
      </c>
      <c r="G111" s="4">
        <v>0</v>
      </c>
      <c r="H111" s="4">
        <f t="shared" si="8"/>
        <v>0</v>
      </c>
      <c r="I111" s="4">
        <v>12.660700829412107</v>
      </c>
      <c r="J111" s="4">
        <v>11.790433144904174</v>
      </c>
      <c r="K111" s="81">
        <f t="shared" si="5"/>
        <v>66.558840278397398</v>
      </c>
      <c r="L111" s="82">
        <f t="shared" si="9"/>
        <v>0.36736117805003643</v>
      </c>
      <c r="M111" s="83">
        <f xml:space="preserve"> (I111+J111) * (Constants!$C$8 / Constants!$C$5)</f>
        <v>67.437804993678782</v>
      </c>
      <c r="N111" s="83">
        <f t="shared" si="6"/>
        <v>108.5455112977599</v>
      </c>
    </row>
    <row r="112" spans="2:14" x14ac:dyDescent="0.3">
      <c r="B112" s="4">
        <v>4.2385883766341976</v>
      </c>
      <c r="C112" s="4">
        <v>26.86158471344142</v>
      </c>
      <c r="D112" s="4">
        <v>5.2004167565777664</v>
      </c>
      <c r="E112" s="4">
        <v>0</v>
      </c>
      <c r="F112" s="4">
        <f t="shared" si="7"/>
        <v>0</v>
      </c>
      <c r="G112" s="4">
        <v>36.454613972803486</v>
      </c>
      <c r="H112" s="4">
        <f t="shared" si="8"/>
        <v>1</v>
      </c>
      <c r="I112" s="4">
        <v>34.958928137559667</v>
      </c>
      <c r="J112" s="4">
        <v>15.218256383589033</v>
      </c>
      <c r="K112" s="81">
        <f t="shared" si="5"/>
        <v>119.69379996397137</v>
      </c>
      <c r="L112" s="82">
        <f t="shared" si="9"/>
        <v>0.41921289604183648</v>
      </c>
      <c r="M112" s="83">
        <f xml:space="preserve"> (I112+J112) * (Constants!$C$8 / Constants!$C$5)</f>
        <v>138.39191214703916</v>
      </c>
      <c r="N112" s="83">
        <f t="shared" si="6"/>
        <v>206.90852758986182</v>
      </c>
    </row>
    <row r="113" spans="2:14" x14ac:dyDescent="0.3">
      <c r="B113" s="4">
        <v>4.0341531363407048</v>
      </c>
      <c r="C113" s="4">
        <v>12.899371989937498</v>
      </c>
      <c r="D113" s="4">
        <v>1.9023460636787355</v>
      </c>
      <c r="E113" s="4">
        <v>0</v>
      </c>
      <c r="F113" s="4">
        <f t="shared" si="7"/>
        <v>0</v>
      </c>
      <c r="G113" s="4">
        <v>0</v>
      </c>
      <c r="H113" s="4">
        <f t="shared" si="8"/>
        <v>0</v>
      </c>
      <c r="I113" s="4">
        <v>7.0160361326946656</v>
      </c>
      <c r="J113" s="4">
        <v>10.848134398796834</v>
      </c>
      <c r="K113" s="81">
        <f t="shared" si="5"/>
        <v>32.665888585107737</v>
      </c>
      <c r="L113" s="82">
        <f t="shared" si="9"/>
        <v>0.54687538913714751</v>
      </c>
      <c r="M113" s="83">
        <f xml:space="preserve"> (I113+J113) * (Constants!$C$8 / Constants!$C$5)</f>
        <v>49.270534852984625</v>
      </c>
      <c r="N113" s="83">
        <f t="shared" si="6"/>
        <v>64.072252906600852</v>
      </c>
    </row>
    <row r="114" spans="2:14" x14ac:dyDescent="0.3">
      <c r="B114" s="4">
        <v>3.9142139405887519</v>
      </c>
      <c r="C114" s="4">
        <v>23.520097050242192</v>
      </c>
      <c r="D114" s="4">
        <v>5.2004167565777664</v>
      </c>
      <c r="E114" s="4">
        <v>7.6193093526886262</v>
      </c>
      <c r="F114" s="4">
        <f t="shared" si="7"/>
        <v>1</v>
      </c>
      <c r="G114" s="4">
        <v>0</v>
      </c>
      <c r="H114" s="4">
        <f t="shared" si="8"/>
        <v>0</v>
      </c>
      <c r="I114" s="4">
        <v>21.905091242318768</v>
      </c>
      <c r="J114" s="4">
        <v>9.8829947416940627</v>
      </c>
      <c r="K114" s="81">
        <f t="shared" si="5"/>
        <v>69.127909143521407</v>
      </c>
      <c r="L114" s="82">
        <f t="shared" si="9"/>
        <v>0.45984445903050974</v>
      </c>
      <c r="M114" s="83">
        <f xml:space="preserve"> (I114+J114) * (Constants!$C$8 / Constants!$C$5)</f>
        <v>87.673591988164432</v>
      </c>
      <c r="N114" s="83">
        <f t="shared" si="6"/>
        <v>124.01341514767302</v>
      </c>
    </row>
    <row r="115" spans="2:14" x14ac:dyDescent="0.3">
      <c r="B115" s="4">
        <v>3.8498020278316289</v>
      </c>
      <c r="C115" s="4">
        <v>15.388016720315068</v>
      </c>
      <c r="D115" s="4">
        <v>3.3800469041265866</v>
      </c>
      <c r="E115" s="4">
        <v>0</v>
      </c>
      <c r="F115" s="4">
        <f t="shared" si="7"/>
        <v>0</v>
      </c>
      <c r="G115" s="4">
        <v>40.839056079064989</v>
      </c>
      <c r="H115" s="4">
        <f t="shared" si="8"/>
        <v>1</v>
      </c>
      <c r="I115" s="4">
        <v>8.5755881979195099</v>
      </c>
      <c r="J115" s="4">
        <v>36.482987777264086</v>
      </c>
      <c r="K115" s="81">
        <f t="shared" si="5"/>
        <v>105.66569567869024</v>
      </c>
      <c r="L115" s="82">
        <f t="shared" si="9"/>
        <v>0.42642577314967345</v>
      </c>
      <c r="M115" s="83">
        <f xml:space="preserve"> (I115+J115) * (Constants!$C$8 / Constants!$C$5)</f>
        <v>124.27445954445798</v>
      </c>
      <c r="N115" s="83">
        <f t="shared" si="6"/>
        <v>183.88157924796462</v>
      </c>
    </row>
    <row r="116" spans="2:14" x14ac:dyDescent="0.3">
      <c r="B116" s="4">
        <v>3.6325824137061318</v>
      </c>
      <c r="C116" s="4">
        <v>46.322084743465467</v>
      </c>
      <c r="D116" s="4">
        <v>0.21256679593389777</v>
      </c>
      <c r="E116" s="4">
        <v>3.8096546763443131</v>
      </c>
      <c r="F116" s="4">
        <f t="shared" si="7"/>
        <v>1</v>
      </c>
      <c r="G116" s="4">
        <v>0</v>
      </c>
      <c r="H116" s="4">
        <f t="shared" si="8"/>
        <v>0</v>
      </c>
      <c r="I116" s="4">
        <v>140.75867366489399</v>
      </c>
      <c r="J116" s="4">
        <v>24.120806167300874</v>
      </c>
      <c r="K116" s="81">
        <f t="shared" si="5"/>
        <v>216.22378604793855</v>
      </c>
      <c r="L116" s="82">
        <f t="shared" si="9"/>
        <v>0.76254089730738395</v>
      </c>
      <c r="M116" s="83">
        <f xml:space="preserve"> (I116+J116) * (Constants!$C$8 / Constants!$C$5)</f>
        <v>454.74824276298915</v>
      </c>
      <c r="N116" s="83">
        <f t="shared" si="6"/>
        <v>505.09254897873285</v>
      </c>
    </row>
    <row r="117" spans="2:14" x14ac:dyDescent="0.3">
      <c r="B117" s="4">
        <v>3.6238504343834848</v>
      </c>
      <c r="C117" s="4">
        <v>15.388016720315068</v>
      </c>
      <c r="D117" s="4">
        <v>3.3800469041265866</v>
      </c>
      <c r="E117" s="4">
        <v>0</v>
      </c>
      <c r="F117" s="4">
        <f t="shared" si="7"/>
        <v>0</v>
      </c>
      <c r="G117" s="4">
        <v>41.139912309907757</v>
      </c>
      <c r="H117" s="4">
        <f t="shared" si="8"/>
        <v>1</v>
      </c>
      <c r="I117" s="4">
        <v>8.5755881979195099</v>
      </c>
      <c r="J117" s="4">
        <v>11.790433144904174</v>
      </c>
      <c r="K117" s="81">
        <f t="shared" si="5"/>
        <v>81.273997277173095</v>
      </c>
      <c r="L117" s="82">
        <f t="shared" si="9"/>
        <v>0.25058471374760055</v>
      </c>
      <c r="M117" s="83">
        <f xml:space="preserve"> (I117+J117) * (Constants!$C$8 / Constants!$C$5)</f>
        <v>56.170800800368561</v>
      </c>
      <c r="N117" s="83">
        <f t="shared" si="6"/>
        <v>116.07877673471796</v>
      </c>
    </row>
    <row r="118" spans="2:14" x14ac:dyDescent="0.3">
      <c r="B118" s="4">
        <v>3.5395313674598583</v>
      </c>
      <c r="C118" s="4">
        <v>23.663499523620906</v>
      </c>
      <c r="D118" s="4">
        <v>8.9924829870650029</v>
      </c>
      <c r="E118" s="4">
        <v>0</v>
      </c>
      <c r="F118" s="4">
        <f t="shared" si="7"/>
        <v>0</v>
      </c>
      <c r="G118" s="4">
        <v>0</v>
      </c>
      <c r="H118" s="4">
        <f t="shared" si="8"/>
        <v>0</v>
      </c>
      <c r="I118" s="4">
        <v>34.366887918076962</v>
      </c>
      <c r="J118" s="4">
        <v>9.8829947416940627</v>
      </c>
      <c r="K118" s="81">
        <f t="shared" si="5"/>
        <v>76.905865170456934</v>
      </c>
      <c r="L118" s="82">
        <f t="shared" si="9"/>
        <v>0.57537721683117393</v>
      </c>
      <c r="M118" s="83">
        <f xml:space="preserve"> (I118+J118) * (Constants!$C$8 / Constants!$C$5)</f>
        <v>122.04403120678784</v>
      </c>
      <c r="N118" s="83">
        <f t="shared" si="6"/>
        <v>154.70001371747375</v>
      </c>
    </row>
    <row r="119" spans="2:14" x14ac:dyDescent="0.3">
      <c r="B119" s="4">
        <v>3.4290150816291316</v>
      </c>
      <c r="C119" s="4">
        <v>22.036767961491705</v>
      </c>
      <c r="D119" s="4">
        <v>0.93820312645363491</v>
      </c>
      <c r="E119" s="4">
        <v>12.000413108411134</v>
      </c>
      <c r="F119" s="4">
        <f t="shared" si="7"/>
        <v>1</v>
      </c>
      <c r="G119" s="4">
        <v>0</v>
      </c>
      <c r="H119" s="4">
        <f t="shared" si="8"/>
        <v>0</v>
      </c>
      <c r="I119" s="4">
        <v>49.946647141064972</v>
      </c>
      <c r="J119" s="4">
        <v>10.848134398796834</v>
      </c>
      <c r="K119" s="81">
        <f t="shared" si="5"/>
        <v>96.770165736218274</v>
      </c>
      <c r="L119" s="82">
        <f t="shared" si="9"/>
        <v>0.62823889033712865</v>
      </c>
      <c r="M119" s="83">
        <f xml:space="preserve"> (I119+J119) * (Constants!$C$8 / Constants!$C$5)</f>
        <v>167.67592973090919</v>
      </c>
      <c r="N119" s="83">
        <f t="shared" si="6"/>
        <v>202.65131392726568</v>
      </c>
    </row>
    <row r="120" spans="2:14" x14ac:dyDescent="0.3">
      <c r="B120" s="4">
        <v>3.296720699146249</v>
      </c>
      <c r="C120" s="4">
        <v>21.941410088155976</v>
      </c>
      <c r="D120" s="4">
        <v>1.3873129660300827</v>
      </c>
      <c r="E120" s="4">
        <v>0</v>
      </c>
      <c r="F120" s="4">
        <f t="shared" si="7"/>
        <v>0</v>
      </c>
      <c r="G120" s="4">
        <v>0</v>
      </c>
      <c r="H120" s="4">
        <f t="shared" si="8"/>
        <v>0</v>
      </c>
      <c r="I120" s="4">
        <v>23.033541795862213</v>
      </c>
      <c r="J120" s="4">
        <v>10.148639228758741</v>
      </c>
      <c r="K120" s="81">
        <f t="shared" si="5"/>
        <v>56.510904078807016</v>
      </c>
      <c r="L120" s="82">
        <f t="shared" si="9"/>
        <v>0.5871819176410078</v>
      </c>
      <c r="M120" s="83">
        <f xml:space="preserve"> (I120+J120) * (Constants!$C$8 / Constants!$C$5)</f>
        <v>91.518596051777152</v>
      </c>
      <c r="N120" s="83">
        <f t="shared" si="6"/>
        <v>114.84731910596321</v>
      </c>
    </row>
    <row r="121" spans="2:14" x14ac:dyDescent="0.3">
      <c r="B121" s="4">
        <v>3.1956775388760548</v>
      </c>
      <c r="C121" s="4">
        <v>14.264430158557113</v>
      </c>
      <c r="D121" s="4">
        <v>0.43951859765523638</v>
      </c>
      <c r="E121" s="4">
        <v>0</v>
      </c>
      <c r="F121" s="4">
        <f t="shared" si="7"/>
        <v>0</v>
      </c>
      <c r="G121" s="4">
        <v>0</v>
      </c>
      <c r="H121" s="4">
        <f t="shared" si="8"/>
        <v>0</v>
      </c>
      <c r="I121" s="4">
        <v>37.593405664967655</v>
      </c>
      <c r="J121" s="4">
        <v>10.848134398796834</v>
      </c>
      <c r="K121" s="81">
        <f t="shared" si="5"/>
        <v>63.145488819976833</v>
      </c>
      <c r="L121" s="82">
        <f t="shared" si="9"/>
        <v>0.76714173837291488</v>
      </c>
      <c r="M121" s="83">
        <f xml:space="preserve"> (I121+J121) * (Constants!$C$8 / Constants!$C$5)</f>
        <v>133.60489275651176</v>
      </c>
      <c r="N121" s="83">
        <f t="shared" si="6"/>
        <v>148.30884151272411</v>
      </c>
    </row>
    <row r="122" spans="2:14" x14ac:dyDescent="0.3">
      <c r="B122" s="4">
        <v>3.1371024708864752</v>
      </c>
      <c r="C122" s="4">
        <v>90.99486713000708</v>
      </c>
      <c r="D122" s="4">
        <v>3.9324064985263205</v>
      </c>
      <c r="E122" s="4">
        <v>0</v>
      </c>
      <c r="F122" s="4">
        <f t="shared" si="7"/>
        <v>0</v>
      </c>
      <c r="G122" s="4">
        <v>38.001829358427536</v>
      </c>
      <c r="H122" s="4">
        <f t="shared" si="8"/>
        <v>1</v>
      </c>
      <c r="I122" s="4">
        <v>24.530951154209482</v>
      </c>
      <c r="J122" s="4">
        <v>10.148639228758741</v>
      </c>
      <c r="K122" s="81">
        <f t="shared" si="5"/>
        <v>168.60869336992917</v>
      </c>
      <c r="L122" s="82">
        <f t="shared" si="9"/>
        <v>0.20568091531841037</v>
      </c>
      <c r="M122" s="83">
        <f xml:space="preserve"> (I122+J122) * (Constants!$C$8 / Constants!$C$5)</f>
        <v>95.648547669154297</v>
      </c>
      <c r="N122" s="83">
        <f t="shared" si="6"/>
        <v>228.57765065611522</v>
      </c>
    </row>
    <row r="123" spans="2:14" x14ac:dyDescent="0.3">
      <c r="B123" s="4">
        <v>3.0764764870011732</v>
      </c>
      <c r="C123" s="4">
        <v>24.866786208398931</v>
      </c>
      <c r="D123" s="4">
        <v>5.2004167565777664</v>
      </c>
      <c r="E123" s="4">
        <v>7.6193093526886262</v>
      </c>
      <c r="F123" s="4">
        <f t="shared" si="7"/>
        <v>1</v>
      </c>
      <c r="G123" s="4">
        <v>0</v>
      </c>
      <c r="H123" s="4">
        <f t="shared" si="8"/>
        <v>0</v>
      </c>
      <c r="I123" s="4">
        <v>34.958928137559667</v>
      </c>
      <c r="J123" s="4">
        <v>9.8829947416940627</v>
      </c>
      <c r="K123" s="81">
        <f t="shared" si="5"/>
        <v>83.528435196919048</v>
      </c>
      <c r="L123" s="82">
        <f t="shared" si="9"/>
        <v>0.53684619822625057</v>
      </c>
      <c r="M123" s="83">
        <f xml:space="preserve"> (I123+J123) * (Constants!$C$8 / Constants!$C$5)</f>
        <v>123.67691632826433</v>
      </c>
      <c r="N123" s="83">
        <f t="shared" si="6"/>
        <v>161.36342864592964</v>
      </c>
    </row>
    <row r="124" spans="2:14" x14ac:dyDescent="0.3">
      <c r="B124" s="4">
        <v>3.0495415405880522</v>
      </c>
      <c r="C124" s="4">
        <v>26.791314915086367</v>
      </c>
      <c r="D124" s="4">
        <v>8.9924829870650029</v>
      </c>
      <c r="E124" s="4">
        <v>0</v>
      </c>
      <c r="F124" s="4">
        <f t="shared" si="7"/>
        <v>0</v>
      </c>
      <c r="G124" s="4">
        <v>0</v>
      </c>
      <c r="H124" s="4">
        <f t="shared" si="8"/>
        <v>0</v>
      </c>
      <c r="I124" s="4">
        <v>34.366890147731688</v>
      </c>
      <c r="J124" s="4">
        <v>9.8829947416940627</v>
      </c>
      <c r="K124" s="81">
        <f t="shared" si="5"/>
        <v>80.033682791577121</v>
      </c>
      <c r="L124" s="82">
        <f t="shared" si="9"/>
        <v>0.552890774808662</v>
      </c>
      <c r="M124" s="83">
        <f xml:space="preserve"> (I124+J124) * (Constants!$C$8 / Constants!$C$5)</f>
        <v>122.04403735631942</v>
      </c>
      <c r="N124" s="83">
        <f t="shared" si="6"/>
        <v>157.8278352584708</v>
      </c>
    </row>
    <row r="125" spans="2:14" x14ac:dyDescent="0.3">
      <c r="B125" s="4">
        <v>3.0338814134743188</v>
      </c>
      <c r="C125" s="4">
        <v>21.421608452151673</v>
      </c>
      <c r="D125" s="4">
        <v>8.264413234069071</v>
      </c>
      <c r="E125" s="4">
        <v>0</v>
      </c>
      <c r="F125" s="4">
        <f t="shared" si="7"/>
        <v>0</v>
      </c>
      <c r="G125" s="4">
        <v>41.121437390845379</v>
      </c>
      <c r="H125" s="4">
        <f t="shared" si="8"/>
        <v>1</v>
      </c>
      <c r="I125" s="4">
        <v>21.271231618788995</v>
      </c>
      <c r="J125" s="4">
        <v>10.848134398796834</v>
      </c>
      <c r="K125" s="81">
        <f t="shared" si="5"/>
        <v>103.92682509465196</v>
      </c>
      <c r="L125" s="82">
        <f t="shared" si="9"/>
        <v>0.30905751222875261</v>
      </c>
      <c r="M125" s="83">
        <f xml:space="preserve"> (I125+J125) * (Constants!$C$8 / Constants!$C$5)</f>
        <v>88.587283693664162</v>
      </c>
      <c r="N125" s="83">
        <f t="shared" si="6"/>
        <v>159.39474277073029</v>
      </c>
    </row>
    <row r="126" spans="2:14" x14ac:dyDescent="0.3">
      <c r="B126" s="4">
        <v>3.0023664401302312</v>
      </c>
      <c r="C126" s="4">
        <v>28.129105521230318</v>
      </c>
      <c r="D126" s="4">
        <v>14.399706412297947</v>
      </c>
      <c r="E126" s="4">
        <v>0</v>
      </c>
      <c r="F126" s="4">
        <f t="shared" si="7"/>
        <v>0</v>
      </c>
      <c r="G126" s="4">
        <v>0</v>
      </c>
      <c r="H126" s="4">
        <f t="shared" si="8"/>
        <v>0</v>
      </c>
      <c r="I126" s="4">
        <v>8.8637627100925833</v>
      </c>
      <c r="J126" s="4">
        <v>18.217291843710179</v>
      </c>
      <c r="K126" s="81">
        <f t="shared" si="5"/>
        <v>69.609866487331033</v>
      </c>
      <c r="L126" s="82">
        <f t="shared" si="9"/>
        <v>0.3890404610779063</v>
      </c>
      <c r="M126" s="83">
        <f xml:space="preserve"> (I126+J126) * (Constants!$C$8 / Constants!$C$5)</f>
        <v>74.691295624197949</v>
      </c>
      <c r="N126" s="83">
        <f t="shared" si="6"/>
        <v>117.22010755772621</v>
      </c>
    </row>
    <row r="127" spans="2:14" x14ac:dyDescent="0.3">
      <c r="B127" s="4">
        <v>2.93386017503326</v>
      </c>
      <c r="C127" s="4">
        <v>24.817209835558959</v>
      </c>
      <c r="D127" s="4">
        <v>15.178027988795824</v>
      </c>
      <c r="E127" s="4">
        <v>0</v>
      </c>
      <c r="F127" s="4">
        <f t="shared" si="7"/>
        <v>0</v>
      </c>
      <c r="G127" s="4">
        <v>0</v>
      </c>
      <c r="H127" s="4">
        <f t="shared" si="8"/>
        <v>0</v>
      </c>
      <c r="I127" s="4">
        <v>92.950631069755701</v>
      </c>
      <c r="J127" s="4">
        <v>36.536512225428901</v>
      </c>
      <c r="K127" s="81">
        <f t="shared" si="5"/>
        <v>169.48238111953938</v>
      </c>
      <c r="L127" s="82">
        <f t="shared" si="9"/>
        <v>0.764015365136124</v>
      </c>
      <c r="M127" s="83">
        <f xml:space="preserve"> (I127+J127) * (Constants!$C$8 / Constants!$C$5)</f>
        <v>357.13389521736406</v>
      </c>
      <c r="N127" s="83">
        <f t="shared" si="6"/>
        <v>397.12913304171883</v>
      </c>
    </row>
    <row r="128" spans="2:14" x14ac:dyDescent="0.3">
      <c r="B128" s="4">
        <v>2.9143781284901706</v>
      </c>
      <c r="C128" s="4">
        <v>31.705997900780861</v>
      </c>
      <c r="D128" s="4">
        <v>47.865108995677005</v>
      </c>
      <c r="E128" s="4">
        <v>0</v>
      </c>
      <c r="F128" s="4">
        <f t="shared" si="7"/>
        <v>0</v>
      </c>
      <c r="G128" s="4">
        <v>0</v>
      </c>
      <c r="H128" s="4">
        <f t="shared" si="8"/>
        <v>0</v>
      </c>
      <c r="I128" s="4">
        <v>253.29828415896912</v>
      </c>
      <c r="J128" s="4">
        <v>22.05481851081187</v>
      </c>
      <c r="K128" s="81">
        <f t="shared" si="5"/>
        <v>354.92420956623886</v>
      </c>
      <c r="L128" s="82">
        <f t="shared" si="9"/>
        <v>0.77580817326126161</v>
      </c>
      <c r="M128" s="83">
        <f xml:space="preserve"> (I128+J128) * (Constants!$C$8 / Constants!$C$5)</f>
        <v>759.44162187955726</v>
      </c>
      <c r="N128" s="83">
        <f t="shared" si="6"/>
        <v>839.01272877601514</v>
      </c>
    </row>
    <row r="129" spans="2:14" x14ac:dyDescent="0.3">
      <c r="B129" s="4">
        <v>2.9114079829273578</v>
      </c>
      <c r="C129" s="4">
        <v>46.322084743465467</v>
      </c>
      <c r="D129" s="4">
        <v>0.21256679593389777</v>
      </c>
      <c r="E129" s="4">
        <v>12.000413108411134</v>
      </c>
      <c r="F129" s="4">
        <f t="shared" si="7"/>
        <v>1</v>
      </c>
      <c r="G129" s="4">
        <v>0</v>
      </c>
      <c r="H129" s="4">
        <f t="shared" si="8"/>
        <v>0</v>
      </c>
      <c r="I129" s="4">
        <v>140.75867366489399</v>
      </c>
      <c r="J129" s="4">
        <v>9.9229758972630044</v>
      </c>
      <c r="K129" s="81">
        <f t="shared" si="5"/>
        <v>210.21671420996748</v>
      </c>
      <c r="L129" s="82">
        <f t="shared" si="9"/>
        <v>0.71679195504718052</v>
      </c>
      <c r="M129" s="83">
        <f xml:space="preserve"> (I129+J129) * (Constants!$C$8 / Constants!$C$5)</f>
        <v>415.58971088917497</v>
      </c>
      <c r="N129" s="83">
        <f t="shared" si="6"/>
        <v>474.12477553698545</v>
      </c>
    </row>
    <row r="130" spans="2:14" x14ac:dyDescent="0.3">
      <c r="B130" s="4">
        <v>2.8579750029239221</v>
      </c>
      <c r="C130" s="4">
        <v>21.289657485447396</v>
      </c>
      <c r="D130" s="4">
        <v>9.8718398095457367</v>
      </c>
      <c r="E130" s="4">
        <v>0</v>
      </c>
      <c r="F130" s="4">
        <f t="shared" si="7"/>
        <v>0</v>
      </c>
      <c r="G130" s="4">
        <v>38.263791492224179</v>
      </c>
      <c r="H130" s="4">
        <f t="shared" si="8"/>
        <v>1</v>
      </c>
      <c r="I130" s="4">
        <v>8.1125953772737169</v>
      </c>
      <c r="J130" s="4">
        <v>36.482987777264086</v>
      </c>
      <c r="K130" s="81">
        <f t="shared" ref="K130:K193" si="10">SUM(C130:J130)</f>
        <v>115.02087194175512</v>
      </c>
      <c r="L130" s="82">
        <f t="shared" si="9"/>
        <v>0.38771731079486471</v>
      </c>
      <c r="M130" s="83">
        <f xml:space="preserve"> (I130+J130) * (Constants!$C$8 / Constants!$C$5)</f>
        <v>122.99749547461235</v>
      </c>
      <c r="N130" s="83">
        <f t="shared" ref="N130:N193" si="11">C130+D130+E130+G130+M130</f>
        <v>192.42278426182966</v>
      </c>
    </row>
    <row r="131" spans="2:14" x14ac:dyDescent="0.3">
      <c r="B131" s="4">
        <v>2.8044306203955784</v>
      </c>
      <c r="C131" s="4">
        <v>30.521308766075165</v>
      </c>
      <c r="D131" s="4">
        <v>1.5441951993979082</v>
      </c>
      <c r="E131" s="4">
        <v>19.634959364085827</v>
      </c>
      <c r="F131" s="4">
        <f t="shared" ref="F131:F194" si="12">IF(E131&gt;0,1,0)</f>
        <v>1</v>
      </c>
      <c r="G131" s="4">
        <v>0</v>
      </c>
      <c r="H131" s="4">
        <f t="shared" ref="H131:H194" si="13">IF(G131&gt;0,1,0)</f>
        <v>0</v>
      </c>
      <c r="I131" s="4">
        <v>31.128820559703879</v>
      </c>
      <c r="J131" s="4">
        <v>9.9229758972630044</v>
      </c>
      <c r="K131" s="81">
        <f t="shared" si="10"/>
        <v>93.752259786525784</v>
      </c>
      <c r="L131" s="82">
        <f t="shared" ref="L131:L194" si="14" xml:space="preserve"> (I131+J131) / K131</f>
        <v>0.43787527415810523</v>
      </c>
      <c r="M131" s="83">
        <f xml:space="preserve"> (I131+J131) * (Constants!$C$8 / Constants!$C$5)</f>
        <v>113.2235031313119</v>
      </c>
      <c r="N131" s="83">
        <f t="shared" si="11"/>
        <v>164.92396646087082</v>
      </c>
    </row>
    <row r="132" spans="2:14" x14ac:dyDescent="0.3">
      <c r="B132" s="4">
        <v>2.7963715906689686</v>
      </c>
      <c r="C132" s="4">
        <v>33.952470912712705</v>
      </c>
      <c r="D132" s="4">
        <v>5.2711094729014203</v>
      </c>
      <c r="E132" s="4">
        <v>0</v>
      </c>
      <c r="F132" s="4">
        <f t="shared" si="12"/>
        <v>0</v>
      </c>
      <c r="G132" s="4">
        <v>36.961398884515468</v>
      </c>
      <c r="H132" s="4">
        <f t="shared" si="13"/>
        <v>1</v>
      </c>
      <c r="I132" s="4">
        <v>64.141752874870988</v>
      </c>
      <c r="J132" s="4">
        <v>9.9229758972630044</v>
      </c>
      <c r="K132" s="81">
        <f t="shared" si="10"/>
        <v>151.24970804226356</v>
      </c>
      <c r="L132" s="82">
        <f t="shared" si="14"/>
        <v>0.48968510240983837</v>
      </c>
      <c r="M132" s="83">
        <f xml:space="preserve"> (I132+J132) * (Constants!$C$8 / Constants!$C$5)</f>
        <v>204.27530032314377</v>
      </c>
      <c r="N132" s="83">
        <f t="shared" si="11"/>
        <v>280.46027959327336</v>
      </c>
    </row>
    <row r="133" spans="2:14" x14ac:dyDescent="0.3">
      <c r="B133" s="4">
        <v>2.7911914831461218</v>
      </c>
      <c r="C133" s="4">
        <v>22.328315383852036</v>
      </c>
      <c r="D133" s="4">
        <v>0.93820312645363491</v>
      </c>
      <c r="E133" s="4">
        <v>0</v>
      </c>
      <c r="F133" s="4">
        <f t="shared" si="12"/>
        <v>0</v>
      </c>
      <c r="G133" s="4">
        <v>47.471824040335925</v>
      </c>
      <c r="H133" s="4">
        <f t="shared" si="13"/>
        <v>1</v>
      </c>
      <c r="I133" s="4">
        <v>49.946651600374423</v>
      </c>
      <c r="J133" s="4">
        <v>10.848134398796834</v>
      </c>
      <c r="K133" s="81">
        <f t="shared" si="10"/>
        <v>132.53312854981286</v>
      </c>
      <c r="L133" s="82">
        <f t="shared" si="14"/>
        <v>0.45871388281852415</v>
      </c>
      <c r="M133" s="83">
        <f xml:space="preserve"> (I133+J133) * (Constants!$C$8 / Constants!$C$5)</f>
        <v>167.67594202997233</v>
      </c>
      <c r="N133" s="83">
        <f t="shared" si="11"/>
        <v>238.41428458061392</v>
      </c>
    </row>
    <row r="134" spans="2:14" x14ac:dyDescent="0.3">
      <c r="B134" s="4">
        <v>2.7006284597709964</v>
      </c>
      <c r="C134" s="4">
        <v>18.473293644084222</v>
      </c>
      <c r="D134" s="4">
        <v>8.279245276213727</v>
      </c>
      <c r="E134" s="4">
        <v>3.8096546763443131</v>
      </c>
      <c r="F134" s="4">
        <f t="shared" si="12"/>
        <v>1</v>
      </c>
      <c r="G134" s="4">
        <v>0</v>
      </c>
      <c r="H134" s="4">
        <f t="shared" si="13"/>
        <v>0</v>
      </c>
      <c r="I134" s="4">
        <v>93.992637909559278</v>
      </c>
      <c r="J134" s="4">
        <v>24.120806167300874</v>
      </c>
      <c r="K134" s="81">
        <f t="shared" si="10"/>
        <v>149.67563767350242</v>
      </c>
      <c r="L134" s="82">
        <f t="shared" si="14"/>
        <v>0.7891293861363663</v>
      </c>
      <c r="M134" s="83">
        <f xml:space="preserve"> (I134+J134) * (Constants!$C$8 / Constants!$C$5)</f>
        <v>325.76449898617881</v>
      </c>
      <c r="N134" s="83">
        <f t="shared" si="11"/>
        <v>356.32669258282107</v>
      </c>
    </row>
    <row r="135" spans="2:14" x14ac:dyDescent="0.3">
      <c r="B135" s="4">
        <v>2.5425591188841281</v>
      </c>
      <c r="C135" s="4">
        <v>26.163464211044062</v>
      </c>
      <c r="D135" s="4">
        <v>0.29649363795639971</v>
      </c>
      <c r="E135" s="4">
        <v>0</v>
      </c>
      <c r="F135" s="4">
        <f t="shared" si="12"/>
        <v>0</v>
      </c>
      <c r="G135" s="4">
        <v>36.061356390792106</v>
      </c>
      <c r="H135" s="4">
        <f t="shared" si="13"/>
        <v>1</v>
      </c>
      <c r="I135" s="4">
        <v>32.228082703224928</v>
      </c>
      <c r="J135" s="4">
        <v>10.848134398796834</v>
      </c>
      <c r="K135" s="81">
        <f t="shared" si="10"/>
        <v>106.59753134181433</v>
      </c>
      <c r="L135" s="82">
        <f t="shared" si="14"/>
        <v>0.40410145112923945</v>
      </c>
      <c r="M135" s="83">
        <f xml:space="preserve"> (I135+J135) * (Constants!$C$8 / Constants!$C$5)</f>
        <v>118.80698587815679</v>
      </c>
      <c r="N135" s="83">
        <f t="shared" si="11"/>
        <v>181.32830011794937</v>
      </c>
    </row>
    <row r="136" spans="2:14" x14ac:dyDescent="0.3">
      <c r="B136" s="4">
        <v>2.518802177350608</v>
      </c>
      <c r="C136" s="4">
        <v>23.663499523620906</v>
      </c>
      <c r="D136" s="4">
        <v>8.9924829870650029</v>
      </c>
      <c r="E136" s="4">
        <v>7.6193093526886262</v>
      </c>
      <c r="F136" s="4">
        <f t="shared" si="12"/>
        <v>1</v>
      </c>
      <c r="G136" s="4">
        <v>0</v>
      </c>
      <c r="H136" s="4">
        <f t="shared" si="13"/>
        <v>0</v>
      </c>
      <c r="I136" s="4">
        <v>34.366887918076962</v>
      </c>
      <c r="J136" s="4">
        <v>13.200266124910609</v>
      </c>
      <c r="K136" s="81">
        <f t="shared" si="10"/>
        <v>88.842445906362101</v>
      </c>
      <c r="L136" s="82">
        <f t="shared" si="14"/>
        <v>0.53541022602104238</v>
      </c>
      <c r="M136" s="83">
        <f xml:space="preserve"> (I136+J136) * (Constants!$C$8 / Constants!$C$5)</f>
        <v>131.19327969920766</v>
      </c>
      <c r="N136" s="83">
        <f t="shared" si="11"/>
        <v>171.46857156258221</v>
      </c>
    </row>
    <row r="137" spans="2:14" x14ac:dyDescent="0.3">
      <c r="B137" s="4">
        <v>2.4006916335370931</v>
      </c>
      <c r="C137" s="4">
        <v>19.967142243833543</v>
      </c>
      <c r="D137" s="4">
        <v>12.837199328586381</v>
      </c>
      <c r="E137" s="4">
        <v>0</v>
      </c>
      <c r="F137" s="4">
        <f t="shared" si="12"/>
        <v>0</v>
      </c>
      <c r="G137" s="4">
        <v>0</v>
      </c>
      <c r="H137" s="4">
        <f t="shared" si="13"/>
        <v>0</v>
      </c>
      <c r="I137" s="4">
        <v>5.7392750783061697</v>
      </c>
      <c r="J137" s="4">
        <v>9.9229758972630044</v>
      </c>
      <c r="K137" s="81">
        <f t="shared" si="10"/>
        <v>48.466592547989094</v>
      </c>
      <c r="L137" s="82">
        <f t="shared" si="14"/>
        <v>0.32315560372974911</v>
      </c>
      <c r="M137" s="83">
        <f xml:space="preserve"> (I137+J137) * (Constants!$C$8 / Constants!$C$5)</f>
        <v>43.197498658424664</v>
      </c>
      <c r="N137" s="83">
        <f t="shared" si="11"/>
        <v>76.001840230844579</v>
      </c>
    </row>
    <row r="138" spans="2:14" x14ac:dyDescent="0.3">
      <c r="B138" s="4">
        <v>2.348728483150353</v>
      </c>
      <c r="C138" s="4">
        <v>21.421608452151673</v>
      </c>
      <c r="D138" s="4">
        <v>8.264413234069071</v>
      </c>
      <c r="E138" s="4">
        <v>0</v>
      </c>
      <c r="F138" s="4">
        <f t="shared" si="12"/>
        <v>0</v>
      </c>
      <c r="G138" s="4">
        <v>36.850402212929247</v>
      </c>
      <c r="H138" s="4">
        <f t="shared" si="13"/>
        <v>1</v>
      </c>
      <c r="I138" s="4">
        <v>21.271231618788995</v>
      </c>
      <c r="J138" s="4">
        <v>16.453473953702844</v>
      </c>
      <c r="K138" s="81">
        <f t="shared" si="10"/>
        <v>105.26112947164184</v>
      </c>
      <c r="L138" s="82">
        <f t="shared" si="14"/>
        <v>0.35839160915193458</v>
      </c>
      <c r="M138" s="83">
        <f xml:space="preserve"> (I138+J138) * (Constants!$C$8 / Constants!$C$5)</f>
        <v>104.04717182090494</v>
      </c>
      <c r="N138" s="83">
        <f t="shared" si="11"/>
        <v>170.58359572005492</v>
      </c>
    </row>
    <row r="139" spans="2:14" x14ac:dyDescent="0.3">
      <c r="B139" s="4">
        <v>2.1874444446920052</v>
      </c>
      <c r="C139" s="4">
        <v>15.388016720315068</v>
      </c>
      <c r="D139" s="4">
        <v>3.3800469041265866</v>
      </c>
      <c r="E139" s="4">
        <v>19.634959364085827</v>
      </c>
      <c r="F139" s="4">
        <f t="shared" si="12"/>
        <v>1</v>
      </c>
      <c r="G139" s="4">
        <v>0</v>
      </c>
      <c r="H139" s="4">
        <f t="shared" si="13"/>
        <v>0</v>
      </c>
      <c r="I139" s="4">
        <v>8.5755881979195099</v>
      </c>
      <c r="J139" s="4">
        <v>9.9229758972630044</v>
      </c>
      <c r="K139" s="81">
        <f t="shared" si="10"/>
        <v>57.901587083709998</v>
      </c>
      <c r="L139" s="82">
        <f t="shared" si="14"/>
        <v>0.31948285058989156</v>
      </c>
      <c r="M139" s="83">
        <f xml:space="preserve"> (I139+J139) * (Constants!$C$8 / Constants!$C$5)</f>
        <v>51.020233230261461</v>
      </c>
      <c r="N139" s="83">
        <f t="shared" si="11"/>
        <v>89.423256218788936</v>
      </c>
    </row>
    <row r="140" spans="2:14" x14ac:dyDescent="0.3">
      <c r="B140" s="4">
        <v>2.1866737289656157</v>
      </c>
      <c r="C140" s="4">
        <v>24.056460561553681</v>
      </c>
      <c r="D140" s="4">
        <v>22.202498515319629</v>
      </c>
      <c r="E140" s="4">
        <v>0</v>
      </c>
      <c r="F140" s="4">
        <f t="shared" si="12"/>
        <v>0</v>
      </c>
      <c r="G140" s="4">
        <v>36.95146577270966</v>
      </c>
      <c r="H140" s="4">
        <f t="shared" si="13"/>
        <v>1</v>
      </c>
      <c r="I140" s="4">
        <v>20.335164593652305</v>
      </c>
      <c r="J140" s="4">
        <v>36.482987777264086</v>
      </c>
      <c r="K140" s="81">
        <f t="shared" si="10"/>
        <v>141.02857722049936</v>
      </c>
      <c r="L140" s="82">
        <f t="shared" si="14"/>
        <v>0.4028839650142732</v>
      </c>
      <c r="M140" s="83">
        <f xml:space="preserve"> (I140+J140) * (Constants!$C$8 / Constants!$C$5)</f>
        <v>156.70812992623718</v>
      </c>
      <c r="N140" s="83">
        <f t="shared" si="11"/>
        <v>239.91855477582016</v>
      </c>
    </row>
    <row r="141" spans="2:14" x14ac:dyDescent="0.3">
      <c r="B141" s="4">
        <v>2.1787271345924637</v>
      </c>
      <c r="C141" s="4">
        <v>50.281461013389759</v>
      </c>
      <c r="D141" s="4">
        <v>86.560860285548927</v>
      </c>
      <c r="E141" s="4">
        <v>12.322963879741101</v>
      </c>
      <c r="F141" s="4">
        <f t="shared" si="12"/>
        <v>1</v>
      </c>
      <c r="G141" s="4">
        <v>0</v>
      </c>
      <c r="H141" s="4">
        <f t="shared" si="13"/>
        <v>0</v>
      </c>
      <c r="I141" s="4">
        <v>295.93472288395253</v>
      </c>
      <c r="J141" s="4">
        <v>10.848134398796834</v>
      </c>
      <c r="K141" s="81">
        <f t="shared" si="10"/>
        <v>456.9481424614292</v>
      </c>
      <c r="L141" s="82">
        <f t="shared" si="14"/>
        <v>0.67137346402200282</v>
      </c>
      <c r="M141" s="83">
        <f xml:space="preserve"> (I141+J141) * (Constants!$C$8 / Constants!$C$5)</f>
        <v>846.12691282822823</v>
      </c>
      <c r="N141" s="83">
        <f t="shared" si="11"/>
        <v>995.29219800690805</v>
      </c>
    </row>
    <row r="142" spans="2:14" x14ac:dyDescent="0.3">
      <c r="B142" s="4">
        <v>2.1701154969186973</v>
      </c>
      <c r="C142" s="4">
        <v>26.791314915086367</v>
      </c>
      <c r="D142" s="4">
        <v>8.9924829870650029</v>
      </c>
      <c r="E142" s="4">
        <v>7.6193093526886262</v>
      </c>
      <c r="F142" s="4">
        <f t="shared" si="12"/>
        <v>1</v>
      </c>
      <c r="G142" s="4">
        <v>0</v>
      </c>
      <c r="H142" s="4">
        <f t="shared" si="13"/>
        <v>0</v>
      </c>
      <c r="I142" s="4">
        <v>34.366890147731688</v>
      </c>
      <c r="J142" s="4">
        <v>13.200266124910609</v>
      </c>
      <c r="K142" s="81">
        <f t="shared" si="10"/>
        <v>91.970263527482288</v>
      </c>
      <c r="L142" s="82">
        <f t="shared" si="14"/>
        <v>0.51720147848036135</v>
      </c>
      <c r="M142" s="83">
        <f xml:space="preserve"> (I142+J142) * (Constants!$C$8 / Constants!$C$5)</f>
        <v>131.19328584873924</v>
      </c>
      <c r="N142" s="83">
        <f t="shared" si="11"/>
        <v>174.59639310357923</v>
      </c>
    </row>
    <row r="143" spans="2:14" x14ac:dyDescent="0.3">
      <c r="B143" s="4">
        <v>2.1644742943835809</v>
      </c>
      <c r="C143" s="4">
        <v>18.473293644084222</v>
      </c>
      <c r="D143" s="4">
        <v>8.279245276213727</v>
      </c>
      <c r="E143" s="4">
        <v>12.000413108411134</v>
      </c>
      <c r="F143" s="4">
        <f t="shared" si="12"/>
        <v>1</v>
      </c>
      <c r="G143" s="4">
        <v>0</v>
      </c>
      <c r="H143" s="4">
        <f t="shared" si="13"/>
        <v>0</v>
      </c>
      <c r="I143" s="4">
        <v>93.992637909559278</v>
      </c>
      <c r="J143" s="4">
        <v>9.9229758972630044</v>
      </c>
      <c r="K143" s="81">
        <f t="shared" si="10"/>
        <v>143.66856583553138</v>
      </c>
      <c r="L143" s="82">
        <f t="shared" si="14"/>
        <v>0.72330097542549832</v>
      </c>
      <c r="M143" s="83">
        <f xml:space="preserve"> (I143+J143) * (Constants!$C$8 / Constants!$C$5)</f>
        <v>286.60596711236468</v>
      </c>
      <c r="N143" s="83">
        <f t="shared" si="11"/>
        <v>325.35891914107378</v>
      </c>
    </row>
    <row r="144" spans="2:14" x14ac:dyDescent="0.3">
      <c r="B144" s="4">
        <v>2.1627603698384519</v>
      </c>
      <c r="C144" s="4">
        <v>21.282638532368907</v>
      </c>
      <c r="D144" s="4">
        <v>6.8629794760164131</v>
      </c>
      <c r="E144" s="4">
        <v>3.8096546763443131</v>
      </c>
      <c r="F144" s="4">
        <f t="shared" si="12"/>
        <v>1</v>
      </c>
      <c r="G144" s="4">
        <v>0</v>
      </c>
      <c r="H144" s="4">
        <f t="shared" si="13"/>
        <v>0</v>
      </c>
      <c r="I144" s="4">
        <v>33.024979139653482</v>
      </c>
      <c r="J144" s="4">
        <v>24.120806167300874</v>
      </c>
      <c r="K144" s="81">
        <f t="shared" si="10"/>
        <v>90.101057991683987</v>
      </c>
      <c r="L144" s="82">
        <f t="shared" si="14"/>
        <v>0.63424100205603251</v>
      </c>
      <c r="M144" s="83">
        <f xml:space="preserve"> (I144+J144) * (Constants!$C$8 / Constants!$C$5)</f>
        <v>157.61176270143864</v>
      </c>
      <c r="N144" s="83">
        <f t="shared" si="11"/>
        <v>189.56703538616827</v>
      </c>
    </row>
    <row r="145" spans="2:14" x14ac:dyDescent="0.3">
      <c r="B145" s="4">
        <v>2.0961532014703153</v>
      </c>
      <c r="C145" s="4">
        <v>31.604949948583535</v>
      </c>
      <c r="D145" s="4">
        <v>0.1623277049125347</v>
      </c>
      <c r="E145" s="4">
        <v>0</v>
      </c>
      <c r="F145" s="4">
        <f t="shared" si="12"/>
        <v>0</v>
      </c>
      <c r="G145" s="4">
        <v>38.931631053783242</v>
      </c>
      <c r="H145" s="4">
        <f t="shared" si="13"/>
        <v>1</v>
      </c>
      <c r="I145" s="4">
        <v>63.568142981356146</v>
      </c>
      <c r="J145" s="4">
        <v>10.148639228758741</v>
      </c>
      <c r="K145" s="81">
        <f t="shared" si="10"/>
        <v>145.41569091739422</v>
      </c>
      <c r="L145" s="82">
        <f t="shared" si="14"/>
        <v>0.50693829355726761</v>
      </c>
      <c r="M145" s="83">
        <f xml:space="preserve"> (I145+J145) * (Constants!$C$8 / Constants!$C$5)</f>
        <v>203.31564125692978</v>
      </c>
      <c r="N145" s="83">
        <f t="shared" si="11"/>
        <v>274.0145499642091</v>
      </c>
    </row>
    <row r="146" spans="2:14" x14ac:dyDescent="0.3">
      <c r="B146" s="4">
        <v>2.0924683051612192</v>
      </c>
      <c r="C146" s="4">
        <v>21.289657485447396</v>
      </c>
      <c r="D146" s="4">
        <v>9.8718398095457367</v>
      </c>
      <c r="E146" s="4">
        <v>0</v>
      </c>
      <c r="F146" s="4">
        <f t="shared" si="12"/>
        <v>0</v>
      </c>
      <c r="G146" s="4">
        <v>37.291022120637351</v>
      </c>
      <c r="H146" s="4">
        <f t="shared" si="13"/>
        <v>1</v>
      </c>
      <c r="I146" s="4">
        <v>8.1125953772737169</v>
      </c>
      <c r="J146" s="4">
        <v>18.217291843710179</v>
      </c>
      <c r="K146" s="81">
        <f t="shared" si="10"/>
        <v>95.782406636614382</v>
      </c>
      <c r="L146" s="82">
        <f t="shared" si="14"/>
        <v>0.27489272973559709</v>
      </c>
      <c r="M146" s="83">
        <f xml:space="preserve"> (I146+J146) * (Constants!$C$8 / Constants!$C$5)</f>
        <v>72.61952765787494</v>
      </c>
      <c r="N146" s="83">
        <f t="shared" si="11"/>
        <v>141.07204707350542</v>
      </c>
    </row>
    <row r="147" spans="2:14" x14ac:dyDescent="0.3">
      <c r="B147" s="4">
        <v>2.0785054721141023</v>
      </c>
      <c r="C147" s="4">
        <v>21.982246214468731</v>
      </c>
      <c r="D147" s="4">
        <v>0.93820312645363491</v>
      </c>
      <c r="E147" s="4">
        <v>0</v>
      </c>
      <c r="F147" s="4">
        <f t="shared" si="12"/>
        <v>0</v>
      </c>
      <c r="G147" s="4">
        <v>0</v>
      </c>
      <c r="H147" s="4">
        <f t="shared" si="13"/>
        <v>0</v>
      </c>
      <c r="I147" s="4">
        <v>49.946651600374423</v>
      </c>
      <c r="J147" s="4">
        <v>24.120806167300874</v>
      </c>
      <c r="K147" s="81">
        <f t="shared" si="10"/>
        <v>96.987907108597668</v>
      </c>
      <c r="L147" s="82">
        <f t="shared" si="14"/>
        <v>0.76367724570798012</v>
      </c>
      <c r="M147" s="83">
        <f xml:space="preserve"> (I147+J147) * (Constants!$C$8 / Constants!$C$5)</f>
        <v>204.2828270689109</v>
      </c>
      <c r="N147" s="83">
        <f t="shared" si="11"/>
        <v>227.20327640983328</v>
      </c>
    </row>
    <row r="148" spans="2:14" x14ac:dyDescent="0.3">
      <c r="B148" s="4">
        <v>2.0205018547849249</v>
      </c>
      <c r="C148" s="4">
        <v>37.996143738875396</v>
      </c>
      <c r="D148" s="4">
        <v>27.565653749921839</v>
      </c>
      <c r="E148" s="4">
        <v>0</v>
      </c>
      <c r="F148" s="4">
        <f t="shared" si="12"/>
        <v>0</v>
      </c>
      <c r="G148" s="4">
        <v>41.121437390845379</v>
      </c>
      <c r="H148" s="4">
        <f t="shared" si="13"/>
        <v>1</v>
      </c>
      <c r="I148" s="4">
        <v>23.369541844501409</v>
      </c>
      <c r="J148" s="4">
        <v>10.848134398796834</v>
      </c>
      <c r="K148" s="81">
        <f t="shared" si="10"/>
        <v>141.90091112294087</v>
      </c>
      <c r="L148" s="82">
        <f t="shared" si="14"/>
        <v>0.24113781914798665</v>
      </c>
      <c r="M148" s="83">
        <f xml:space="preserve"> (I148+J148) * (Constants!$C$8 / Constants!$C$5)</f>
        <v>94.374558671032261</v>
      </c>
      <c r="N148" s="83">
        <f t="shared" si="11"/>
        <v>201.05779355067489</v>
      </c>
    </row>
    <row r="149" spans="2:14" x14ac:dyDescent="0.3">
      <c r="B149" s="4">
        <v>2.0167396184001518</v>
      </c>
      <c r="C149" s="4">
        <v>18.482857748032821</v>
      </c>
      <c r="D149" s="4">
        <v>6.2505917323943345</v>
      </c>
      <c r="E149" s="4">
        <v>0</v>
      </c>
      <c r="F149" s="4">
        <f t="shared" si="12"/>
        <v>0</v>
      </c>
      <c r="G149" s="4">
        <v>46.102503886706927</v>
      </c>
      <c r="H149" s="4">
        <f t="shared" si="13"/>
        <v>1</v>
      </c>
      <c r="I149" s="4">
        <v>57.128739596571556</v>
      </c>
      <c r="J149" s="4">
        <v>11.790433144904174</v>
      </c>
      <c r="K149" s="81">
        <f t="shared" si="10"/>
        <v>140.7551261086098</v>
      </c>
      <c r="L149" s="82">
        <f t="shared" si="14"/>
        <v>0.4896388120763443</v>
      </c>
      <c r="M149" s="83">
        <f xml:space="preserve"> (I149+J149) * (Constants!$C$8 / Constants!$C$5)</f>
        <v>190.08352481923149</v>
      </c>
      <c r="N149" s="83">
        <f t="shared" si="11"/>
        <v>260.91947818636555</v>
      </c>
    </row>
    <row r="150" spans="2:14" x14ac:dyDescent="0.3">
      <c r="B150" s="4">
        <v>1.9868333575959696</v>
      </c>
      <c r="C150" s="4">
        <v>21.421608452151673</v>
      </c>
      <c r="D150" s="4">
        <v>8.264413234069071</v>
      </c>
      <c r="E150" s="4">
        <v>0</v>
      </c>
      <c r="F150" s="4">
        <f t="shared" si="12"/>
        <v>0</v>
      </c>
      <c r="G150" s="4">
        <v>40.839056079064989</v>
      </c>
      <c r="H150" s="4">
        <f t="shared" si="13"/>
        <v>1</v>
      </c>
      <c r="I150" s="4">
        <v>21.271231618788995</v>
      </c>
      <c r="J150" s="4">
        <v>36.482987777264086</v>
      </c>
      <c r="K150" s="81">
        <f t="shared" si="10"/>
        <v>129.27929716133883</v>
      </c>
      <c r="L150" s="82">
        <f t="shared" si="14"/>
        <v>0.44673989311665724</v>
      </c>
      <c r="M150" s="83">
        <f xml:space="preserve"> (I150+J150) * (Constants!$C$8 / Constants!$C$5)</f>
        <v>159.28986317298512</v>
      </c>
      <c r="N150" s="83">
        <f t="shared" si="11"/>
        <v>229.81494093827087</v>
      </c>
    </row>
    <row r="151" spans="2:14" x14ac:dyDescent="0.3">
      <c r="B151" s="4">
        <v>1.9454472008087578</v>
      </c>
      <c r="C151" s="4">
        <v>40.836683726436178</v>
      </c>
      <c r="D151" s="4">
        <v>25.185658617071457</v>
      </c>
      <c r="E151" s="4">
        <v>0</v>
      </c>
      <c r="F151" s="4">
        <f t="shared" si="12"/>
        <v>0</v>
      </c>
      <c r="G151" s="4">
        <v>36.95146577270966</v>
      </c>
      <c r="H151" s="4">
        <f t="shared" si="13"/>
        <v>1</v>
      </c>
      <c r="I151" s="4">
        <v>7.3077379586447959</v>
      </c>
      <c r="J151" s="4">
        <v>36.482987777264086</v>
      </c>
      <c r="K151" s="81">
        <f t="shared" si="10"/>
        <v>147.76453385212619</v>
      </c>
      <c r="L151" s="82">
        <f t="shared" si="14"/>
        <v>0.29635477874367327</v>
      </c>
      <c r="M151" s="83">
        <f xml:space="preserve"> (I151+J151) * (Constants!$C$8 / Constants!$C$5)</f>
        <v>120.77764678774869</v>
      </c>
      <c r="N151" s="83">
        <f t="shared" si="11"/>
        <v>223.75145490396599</v>
      </c>
    </row>
    <row r="152" spans="2:14" x14ac:dyDescent="0.3">
      <c r="B152" s="4">
        <v>1.9411885720455757</v>
      </c>
      <c r="C152" s="4">
        <v>27.344144426551814</v>
      </c>
      <c r="D152" s="4">
        <v>13.106820707039649</v>
      </c>
      <c r="E152" s="4">
        <v>0</v>
      </c>
      <c r="F152" s="4">
        <f t="shared" si="12"/>
        <v>0</v>
      </c>
      <c r="G152" s="4">
        <v>0</v>
      </c>
      <c r="H152" s="4">
        <f t="shared" si="13"/>
        <v>0</v>
      </c>
      <c r="I152" s="4">
        <v>14.633908472912172</v>
      </c>
      <c r="J152" s="4">
        <v>49.360547349827002</v>
      </c>
      <c r="K152" s="81">
        <f t="shared" si="10"/>
        <v>104.44542095633064</v>
      </c>
      <c r="L152" s="82">
        <f t="shared" si="14"/>
        <v>0.61270714634292778</v>
      </c>
      <c r="M152" s="83">
        <f xml:space="preserve"> (I152+J152) * (Constants!$C$8 / Constants!$C$5)</f>
        <v>176.50083783368385</v>
      </c>
      <c r="N152" s="83">
        <f t="shared" si="11"/>
        <v>216.95180296727531</v>
      </c>
    </row>
    <row r="153" spans="2:14" x14ac:dyDescent="0.3">
      <c r="B153" s="4">
        <v>1.9055107676695116</v>
      </c>
      <c r="C153" s="4">
        <v>23.520097050242192</v>
      </c>
      <c r="D153" s="4">
        <v>5.2004167565777664</v>
      </c>
      <c r="E153" s="4">
        <v>0</v>
      </c>
      <c r="F153" s="4">
        <f t="shared" si="12"/>
        <v>0</v>
      </c>
      <c r="G153" s="4">
        <v>39.335880833595432</v>
      </c>
      <c r="H153" s="4">
        <f t="shared" si="13"/>
        <v>1</v>
      </c>
      <c r="I153" s="4">
        <v>21.905091242318768</v>
      </c>
      <c r="J153" s="4">
        <v>10.148639228758741</v>
      </c>
      <c r="K153" s="81">
        <f t="shared" si="10"/>
        <v>101.11012511149291</v>
      </c>
      <c r="L153" s="82">
        <f t="shared" si="14"/>
        <v>0.31701800819386039</v>
      </c>
      <c r="M153" s="83">
        <f xml:space="preserve"> (I153+J153) * (Constants!$C$8 / Constants!$C$5)</f>
        <v>88.406256621842815</v>
      </c>
      <c r="N153" s="83">
        <f t="shared" si="11"/>
        <v>156.46265126225819</v>
      </c>
    </row>
    <row r="154" spans="2:14" x14ac:dyDescent="0.3">
      <c r="B154" s="4">
        <v>1.9054697725359802</v>
      </c>
      <c r="C154" s="4">
        <v>22.287019948665659</v>
      </c>
      <c r="D154" s="4">
        <v>3.6732889911800886</v>
      </c>
      <c r="E154" s="4">
        <v>0</v>
      </c>
      <c r="F154" s="4">
        <f t="shared" si="12"/>
        <v>0</v>
      </c>
      <c r="G154" s="4">
        <v>41.760594674004913</v>
      </c>
      <c r="H154" s="4">
        <f t="shared" si="13"/>
        <v>1</v>
      </c>
      <c r="I154" s="4">
        <v>32.744125141360634</v>
      </c>
      <c r="J154" s="4">
        <v>10.148639228758741</v>
      </c>
      <c r="K154" s="81">
        <f t="shared" si="10"/>
        <v>111.61366798397002</v>
      </c>
      <c r="L154" s="82">
        <f t="shared" si="14"/>
        <v>0.38429670079725042</v>
      </c>
      <c r="M154" s="83">
        <f xml:space="preserve"> (I154+J154) * (Constants!$C$8 / Constants!$C$5)</f>
        <v>118.3010114079099</v>
      </c>
      <c r="N154" s="83">
        <f t="shared" si="11"/>
        <v>186.02191502176055</v>
      </c>
    </row>
    <row r="155" spans="2:14" x14ac:dyDescent="0.3">
      <c r="B155" s="4">
        <v>1.8970346076275746</v>
      </c>
      <c r="C155" s="4">
        <v>19.189949266221575</v>
      </c>
      <c r="D155" s="4">
        <v>24.87934296077146</v>
      </c>
      <c r="E155" s="4">
        <v>0</v>
      </c>
      <c r="F155" s="4">
        <f t="shared" si="12"/>
        <v>0</v>
      </c>
      <c r="G155" s="4">
        <v>37.205664248749223</v>
      </c>
      <c r="H155" s="4">
        <f t="shared" si="13"/>
        <v>1</v>
      </c>
      <c r="I155" s="4">
        <v>9.9163559505367935</v>
      </c>
      <c r="J155" s="4">
        <v>11.790433144904174</v>
      </c>
      <c r="K155" s="81">
        <f t="shared" si="10"/>
        <v>103.98174557118323</v>
      </c>
      <c r="L155" s="82">
        <f t="shared" si="14"/>
        <v>0.20875576743016935</v>
      </c>
      <c r="M155" s="83">
        <f xml:space="preserve"> (I155+J155) * (Constants!$C$8 / Constants!$C$5)</f>
        <v>59.86872476323235</v>
      </c>
      <c r="N155" s="83">
        <f t="shared" si="11"/>
        <v>141.14368123897461</v>
      </c>
    </row>
    <row r="156" spans="2:14" x14ac:dyDescent="0.3">
      <c r="B156" s="4">
        <v>1.8888740542511187</v>
      </c>
      <c r="C156" s="4">
        <v>27.020837802269622</v>
      </c>
      <c r="D156" s="4">
        <v>62.941536720133755</v>
      </c>
      <c r="E156" s="4">
        <v>0</v>
      </c>
      <c r="F156" s="4">
        <f t="shared" si="12"/>
        <v>0</v>
      </c>
      <c r="G156" s="4">
        <v>38.001829358427536</v>
      </c>
      <c r="H156" s="4">
        <f t="shared" si="13"/>
        <v>1</v>
      </c>
      <c r="I156" s="4">
        <v>7.9177949031436183</v>
      </c>
      <c r="J156" s="4">
        <v>10.148639228758741</v>
      </c>
      <c r="K156" s="81">
        <f t="shared" si="10"/>
        <v>147.03063801273331</v>
      </c>
      <c r="L156" s="82">
        <f t="shared" si="14"/>
        <v>0.12287530256338648</v>
      </c>
      <c r="M156" s="83">
        <f xml:space="preserve"> (I156+J156) * (Constants!$C$8 / Constants!$C$5)</f>
        <v>49.828390912182314</v>
      </c>
      <c r="N156" s="83">
        <f t="shared" si="11"/>
        <v>177.79259479301322</v>
      </c>
    </row>
    <row r="157" spans="2:14" x14ac:dyDescent="0.3">
      <c r="B157" s="4">
        <v>1.87022264363668</v>
      </c>
      <c r="C157" s="4">
        <v>21.421608452151673</v>
      </c>
      <c r="D157" s="4">
        <v>8.264413234069071</v>
      </c>
      <c r="E157" s="4">
        <v>0</v>
      </c>
      <c r="F157" s="4">
        <f t="shared" si="12"/>
        <v>0</v>
      </c>
      <c r="G157" s="4">
        <v>41.139912309907757</v>
      </c>
      <c r="H157" s="4">
        <f t="shared" si="13"/>
        <v>1</v>
      </c>
      <c r="I157" s="4">
        <v>21.271231618788995</v>
      </c>
      <c r="J157" s="4">
        <v>11.790433144904174</v>
      </c>
      <c r="K157" s="81">
        <f t="shared" si="10"/>
        <v>104.88759875982166</v>
      </c>
      <c r="L157" s="82">
        <f t="shared" si="14"/>
        <v>0.31521042672928273</v>
      </c>
      <c r="M157" s="83">
        <f xml:space="preserve"> (I157+J157) * (Constants!$C$8 / Constants!$C$5)</f>
        <v>91.186204428895692</v>
      </c>
      <c r="N157" s="83">
        <f t="shared" si="11"/>
        <v>162.0121384250242</v>
      </c>
    </row>
    <row r="158" spans="2:14" x14ac:dyDescent="0.3">
      <c r="B158" s="4">
        <v>1.8649047544777204</v>
      </c>
      <c r="C158" s="4">
        <v>18.482857748032821</v>
      </c>
      <c r="D158" s="4">
        <v>6.2505917323943345</v>
      </c>
      <c r="E158" s="4">
        <v>0</v>
      </c>
      <c r="F158" s="4">
        <f t="shared" si="12"/>
        <v>0</v>
      </c>
      <c r="G158" s="4">
        <v>46.829647804676938</v>
      </c>
      <c r="H158" s="4">
        <f t="shared" si="13"/>
        <v>1</v>
      </c>
      <c r="I158" s="4">
        <v>57.128739596571556</v>
      </c>
      <c r="J158" s="4">
        <v>10.148639228758741</v>
      </c>
      <c r="K158" s="81">
        <f t="shared" si="10"/>
        <v>139.84047611043439</v>
      </c>
      <c r="L158" s="82">
        <f t="shared" si="14"/>
        <v>0.48110089937194017</v>
      </c>
      <c r="M158" s="83">
        <f xml:space="preserve"> (I158+J158) * (Constants!$C$8 / Constants!$C$5)</f>
        <v>185.55535127631424</v>
      </c>
      <c r="N158" s="83">
        <f t="shared" si="11"/>
        <v>257.11844856141835</v>
      </c>
    </row>
    <row r="159" spans="2:14" x14ac:dyDescent="0.3">
      <c r="B159" s="4">
        <v>1.8412582687619761</v>
      </c>
      <c r="C159" s="4">
        <v>22.847341100011576</v>
      </c>
      <c r="D159" s="4">
        <v>12.837199328586381</v>
      </c>
      <c r="E159" s="4">
        <v>22.857929730306921</v>
      </c>
      <c r="F159" s="4">
        <f t="shared" si="12"/>
        <v>1</v>
      </c>
      <c r="G159" s="4">
        <v>0</v>
      </c>
      <c r="H159" s="4">
        <f t="shared" si="13"/>
        <v>0</v>
      </c>
      <c r="I159" s="4">
        <v>10.288047197207733</v>
      </c>
      <c r="J159" s="4">
        <v>18.112945765833491</v>
      </c>
      <c r="K159" s="81">
        <f t="shared" si="10"/>
        <v>87.943463121946095</v>
      </c>
      <c r="L159" s="82">
        <f t="shared" si="14"/>
        <v>0.32294603777041642</v>
      </c>
      <c r="M159" s="83">
        <f xml:space="preserve"> (I159+J159) * (Constants!$C$8 / Constants!$C$5)</f>
        <v>78.331770914194351</v>
      </c>
      <c r="N159" s="83">
        <f t="shared" si="11"/>
        <v>136.87424107309923</v>
      </c>
    </row>
    <row r="160" spans="2:14" x14ac:dyDescent="0.3">
      <c r="B160" s="4">
        <v>1.8099390853340083</v>
      </c>
      <c r="C160" s="4">
        <v>19.836560285131235</v>
      </c>
      <c r="D160" s="4">
        <v>26.945016915614392</v>
      </c>
      <c r="E160" s="4">
        <v>0</v>
      </c>
      <c r="F160" s="4">
        <f t="shared" si="12"/>
        <v>0</v>
      </c>
      <c r="G160" s="4">
        <v>39.193963310264458</v>
      </c>
      <c r="H160" s="4">
        <f t="shared" si="13"/>
        <v>1</v>
      </c>
      <c r="I160" s="4">
        <v>12.606267153750823</v>
      </c>
      <c r="J160" s="4">
        <v>10.148639228758741</v>
      </c>
      <c r="K160" s="81">
        <f t="shared" si="10"/>
        <v>109.73044689351964</v>
      </c>
      <c r="L160" s="82">
        <f t="shared" si="14"/>
        <v>0.20737094422471911</v>
      </c>
      <c r="M160" s="83">
        <f xml:space="preserve"> (I160+J160) * (Constants!$C$8 / Constants!$C$5)</f>
        <v>62.759499861437675</v>
      </c>
      <c r="N160" s="83">
        <f t="shared" si="11"/>
        <v>148.73504037244777</v>
      </c>
    </row>
    <row r="161" spans="2:14" x14ac:dyDescent="0.3">
      <c r="B161" s="4">
        <v>1.7333888371395005</v>
      </c>
      <c r="C161" s="4">
        <v>21.282638532368907</v>
      </c>
      <c r="D161" s="4">
        <v>6.8629794760164131</v>
      </c>
      <c r="E161" s="4">
        <v>12.000413108411134</v>
      </c>
      <c r="F161" s="4">
        <f t="shared" si="12"/>
        <v>1</v>
      </c>
      <c r="G161" s="4">
        <v>0</v>
      </c>
      <c r="H161" s="4">
        <f t="shared" si="13"/>
        <v>0</v>
      </c>
      <c r="I161" s="4">
        <v>33.024979139653482</v>
      </c>
      <c r="J161" s="4">
        <v>9.9229758972630044</v>
      </c>
      <c r="K161" s="81">
        <f t="shared" si="10"/>
        <v>84.093986153712933</v>
      </c>
      <c r="L161" s="82">
        <f t="shared" si="14"/>
        <v>0.51071375018914167</v>
      </c>
      <c r="M161" s="83">
        <f xml:space="preserve"> (I161+J161) * (Constants!$C$8 / Constants!$C$5)</f>
        <v>118.45323082762449</v>
      </c>
      <c r="N161" s="83">
        <f t="shared" si="11"/>
        <v>158.59926194442096</v>
      </c>
    </row>
    <row r="162" spans="2:14" x14ac:dyDescent="0.3">
      <c r="B162" s="4">
        <v>1.6443044755228584</v>
      </c>
      <c r="C162" s="4">
        <v>20.202112177513222</v>
      </c>
      <c r="D162" s="4">
        <v>12.837199328586381</v>
      </c>
      <c r="E162" s="4">
        <v>0</v>
      </c>
      <c r="F162" s="4">
        <f t="shared" si="12"/>
        <v>0</v>
      </c>
      <c r="G162" s="4">
        <v>39.444081518154825</v>
      </c>
      <c r="H162" s="4">
        <f t="shared" si="13"/>
        <v>1</v>
      </c>
      <c r="I162" s="4">
        <v>53.733599751692616</v>
      </c>
      <c r="J162" s="4">
        <v>10.848134398796834</v>
      </c>
      <c r="K162" s="81">
        <f t="shared" si="10"/>
        <v>138.06512717474388</v>
      </c>
      <c r="L162" s="82">
        <f t="shared" si="14"/>
        <v>0.46776282666042646</v>
      </c>
      <c r="M162" s="83">
        <f xml:space="preserve"> (I162+J162) * (Constants!$C$8 / Constants!$C$5)</f>
        <v>178.1205893505435</v>
      </c>
      <c r="N162" s="83">
        <f t="shared" si="11"/>
        <v>250.60398237479791</v>
      </c>
    </row>
    <row r="163" spans="2:14" x14ac:dyDescent="0.3">
      <c r="B163" s="4">
        <v>1.6220927100662266</v>
      </c>
      <c r="C163" s="4">
        <v>26.86158471344142</v>
      </c>
      <c r="D163" s="4">
        <v>5.2004167565777664</v>
      </c>
      <c r="E163" s="4">
        <v>0</v>
      </c>
      <c r="F163" s="4">
        <f t="shared" si="12"/>
        <v>0</v>
      </c>
      <c r="G163" s="4">
        <v>39.335880833595432</v>
      </c>
      <c r="H163" s="4">
        <f t="shared" si="13"/>
        <v>1</v>
      </c>
      <c r="I163" s="4">
        <v>34.958928137559667</v>
      </c>
      <c r="J163" s="4">
        <v>11.790433144904174</v>
      </c>
      <c r="K163" s="81">
        <f t="shared" si="10"/>
        <v>119.14724358607845</v>
      </c>
      <c r="L163" s="82">
        <f t="shared" si="14"/>
        <v>0.39236628456863593</v>
      </c>
      <c r="M163" s="83">
        <f xml:space="preserve"> (I163+J163) * (Constants!$C$8 / Constants!$C$5)</f>
        <v>128.93775450485995</v>
      </c>
      <c r="N163" s="83">
        <f t="shared" si="11"/>
        <v>200.33563680847456</v>
      </c>
    </row>
    <row r="164" spans="2:14" x14ac:dyDescent="0.3">
      <c r="B164" s="4">
        <v>1.6129366776440293</v>
      </c>
      <c r="C164" s="4">
        <v>26.163464211044062</v>
      </c>
      <c r="D164" s="4">
        <v>0.29649363795639971</v>
      </c>
      <c r="E164" s="4">
        <v>0</v>
      </c>
      <c r="F164" s="4">
        <f t="shared" si="12"/>
        <v>0</v>
      </c>
      <c r="G164" s="4">
        <v>36.961398884515468</v>
      </c>
      <c r="H164" s="4">
        <f t="shared" si="13"/>
        <v>1</v>
      </c>
      <c r="I164" s="4">
        <v>32.228082703224928</v>
      </c>
      <c r="J164" s="4">
        <v>9.9229758972630044</v>
      </c>
      <c r="K164" s="81">
        <f t="shared" si="10"/>
        <v>106.57241533400385</v>
      </c>
      <c r="L164" s="82">
        <f t="shared" si="14"/>
        <v>0.39551565448136067</v>
      </c>
      <c r="M164" s="83">
        <f xml:space="preserve"> (I164+J164) * (Constants!$C$8 / Constants!$C$5)</f>
        <v>116.25533904328123</v>
      </c>
      <c r="N164" s="83">
        <f t="shared" si="11"/>
        <v>179.67669577679715</v>
      </c>
    </row>
    <row r="165" spans="2:14" x14ac:dyDescent="0.3">
      <c r="B165" s="4">
        <v>1.6045069177071127</v>
      </c>
      <c r="C165" s="4">
        <v>18.482857748032821</v>
      </c>
      <c r="D165" s="4">
        <v>6.2505917323943345</v>
      </c>
      <c r="E165" s="4">
        <v>0</v>
      </c>
      <c r="F165" s="4">
        <f t="shared" si="12"/>
        <v>0</v>
      </c>
      <c r="G165" s="4">
        <v>43.466392022384539</v>
      </c>
      <c r="H165" s="4">
        <f t="shared" si="13"/>
        <v>1</v>
      </c>
      <c r="I165" s="4">
        <v>57.128739596571556</v>
      </c>
      <c r="J165" s="4">
        <v>22.05481851081187</v>
      </c>
      <c r="K165" s="81">
        <f t="shared" si="10"/>
        <v>148.38339961019511</v>
      </c>
      <c r="L165" s="82">
        <f t="shared" si="14"/>
        <v>0.53364162241463353</v>
      </c>
      <c r="M165" s="83">
        <f xml:space="preserve"> (I165+J165) * (Constants!$C$8 / Constants!$C$5)</f>
        <v>218.39336187681559</v>
      </c>
      <c r="N165" s="83">
        <f t="shared" si="11"/>
        <v>286.59320337962731</v>
      </c>
    </row>
    <row r="166" spans="2:14" x14ac:dyDescent="0.3">
      <c r="B166" s="4">
        <v>1.5673716856827014</v>
      </c>
      <c r="C166" s="4">
        <v>16.993895436616256</v>
      </c>
      <c r="D166" s="4">
        <v>3.9324064985263205</v>
      </c>
      <c r="E166" s="4">
        <v>0</v>
      </c>
      <c r="F166" s="4">
        <f t="shared" si="12"/>
        <v>0</v>
      </c>
      <c r="G166" s="4">
        <v>38.001829358427536</v>
      </c>
      <c r="H166" s="4">
        <f t="shared" si="13"/>
        <v>1</v>
      </c>
      <c r="I166" s="4">
        <v>10.26775733919812</v>
      </c>
      <c r="J166" s="4">
        <v>10.148639228758741</v>
      </c>
      <c r="K166" s="81">
        <f t="shared" si="10"/>
        <v>80.34452786152697</v>
      </c>
      <c r="L166" s="82">
        <f t="shared" si="14"/>
        <v>0.25411060480863518</v>
      </c>
      <c r="M166" s="83">
        <f xml:space="preserve"> (I166+J166) * (Constants!$C$8 / Constants!$C$5)</f>
        <v>56.309738921300372</v>
      </c>
      <c r="N166" s="83">
        <f t="shared" si="11"/>
        <v>115.23787021487048</v>
      </c>
    </row>
    <row r="167" spans="2:14" x14ac:dyDescent="0.3">
      <c r="B167" s="4">
        <v>1.5642042683380168</v>
      </c>
      <c r="C167" s="4">
        <v>37.996143738875396</v>
      </c>
      <c r="D167" s="4">
        <v>27.565653749921839</v>
      </c>
      <c r="E167" s="4">
        <v>0</v>
      </c>
      <c r="F167" s="4">
        <f t="shared" si="12"/>
        <v>0</v>
      </c>
      <c r="G167" s="4">
        <v>36.850402212929247</v>
      </c>
      <c r="H167" s="4">
        <f t="shared" si="13"/>
        <v>1</v>
      </c>
      <c r="I167" s="4">
        <v>23.369541844501409</v>
      </c>
      <c r="J167" s="4">
        <v>16.453473953702844</v>
      </c>
      <c r="K167" s="81">
        <f t="shared" si="10"/>
        <v>143.23521549993075</v>
      </c>
      <c r="L167" s="82">
        <f t="shared" si="14"/>
        <v>0.27802531423023907</v>
      </c>
      <c r="M167" s="83">
        <f xml:space="preserve"> (I167+J167) * (Constants!$C$8 / Constants!$C$5)</f>
        <v>109.83444679827304</v>
      </c>
      <c r="N167" s="83">
        <f t="shared" si="11"/>
        <v>212.24664649999951</v>
      </c>
    </row>
    <row r="168" spans="2:14" x14ac:dyDescent="0.3">
      <c r="B168" s="4">
        <v>1.5480783922466799</v>
      </c>
      <c r="C168" s="4">
        <v>26.387163240082135</v>
      </c>
      <c r="D168" s="4">
        <v>9.8718398095457367</v>
      </c>
      <c r="E168" s="4">
        <v>0</v>
      </c>
      <c r="F168" s="4">
        <f t="shared" si="12"/>
        <v>0</v>
      </c>
      <c r="G168" s="4">
        <v>38.263791492224179</v>
      </c>
      <c r="H168" s="4">
        <f t="shared" si="13"/>
        <v>1</v>
      </c>
      <c r="I168" s="4">
        <v>32.887311338230894</v>
      </c>
      <c r="J168" s="4">
        <v>36.482987777264086</v>
      </c>
      <c r="K168" s="81">
        <f t="shared" si="10"/>
        <v>144.89309365734704</v>
      </c>
      <c r="L168" s="82">
        <f t="shared" si="14"/>
        <v>0.47876884511518919</v>
      </c>
      <c r="M168" s="83">
        <f xml:space="preserve"> (I168+J168) * (Constants!$C$8 / Constants!$C$5)</f>
        <v>191.32776046370392</v>
      </c>
      <c r="N168" s="83">
        <f t="shared" si="11"/>
        <v>265.85055500555598</v>
      </c>
    </row>
    <row r="169" spans="2:14" x14ac:dyDescent="0.3">
      <c r="B169" s="4">
        <v>1.5341133901424655</v>
      </c>
      <c r="C169" s="4">
        <v>24.561162975751269</v>
      </c>
      <c r="D169" s="4">
        <v>9.2501639209173412</v>
      </c>
      <c r="E169" s="4">
        <v>22.857929730306921</v>
      </c>
      <c r="F169" s="4">
        <f t="shared" si="12"/>
        <v>1</v>
      </c>
      <c r="G169" s="4">
        <v>0</v>
      </c>
      <c r="H169" s="4">
        <f t="shared" si="13"/>
        <v>0</v>
      </c>
      <c r="I169" s="4">
        <v>40.935693774213632</v>
      </c>
      <c r="J169" s="4">
        <v>18.112945765833491</v>
      </c>
      <c r="K169" s="81">
        <f t="shared" si="10"/>
        <v>116.71789616702266</v>
      </c>
      <c r="L169" s="82">
        <f t="shared" si="14"/>
        <v>0.50590904633466705</v>
      </c>
      <c r="M169" s="83">
        <f xml:space="preserve"> (I169+J169) * (Constants!$C$8 / Constants!$C$5)</f>
        <v>162.85995744109772</v>
      </c>
      <c r="N169" s="83">
        <f t="shared" si="11"/>
        <v>219.52921406807326</v>
      </c>
    </row>
    <row r="170" spans="2:14" x14ac:dyDescent="0.3">
      <c r="B170" s="4">
        <v>1.522190903659066</v>
      </c>
      <c r="C170" s="4">
        <v>18.482857748032821</v>
      </c>
      <c r="D170" s="4">
        <v>6.2505917323943345</v>
      </c>
      <c r="E170" s="4">
        <v>0</v>
      </c>
      <c r="F170" s="4">
        <f t="shared" si="12"/>
        <v>0</v>
      </c>
      <c r="G170" s="4">
        <v>40.76443399468414</v>
      </c>
      <c r="H170" s="4">
        <f t="shared" si="13"/>
        <v>1</v>
      </c>
      <c r="I170" s="4">
        <v>57.128739596571556</v>
      </c>
      <c r="J170" s="4">
        <v>9.9229758972630044</v>
      </c>
      <c r="K170" s="81">
        <f t="shared" si="10"/>
        <v>133.54959896894584</v>
      </c>
      <c r="L170" s="82">
        <f t="shared" si="14"/>
        <v>0.50207350685812269</v>
      </c>
      <c r="M170" s="83">
        <f xml:space="preserve"> (I170+J170) * (Constants!$C$8 / Constants!$C$5)</f>
        <v>184.93295724912437</v>
      </c>
      <c r="N170" s="83">
        <f t="shared" si="11"/>
        <v>250.43084072423568</v>
      </c>
    </row>
    <row r="171" spans="2:14" x14ac:dyDescent="0.3">
      <c r="B171" s="4">
        <v>1.5208491869248064</v>
      </c>
      <c r="C171" s="4">
        <v>15.222528402044682</v>
      </c>
      <c r="D171" s="4">
        <v>2.4884701929068616</v>
      </c>
      <c r="E171" s="4">
        <v>0</v>
      </c>
      <c r="F171" s="4">
        <f t="shared" si="12"/>
        <v>0</v>
      </c>
      <c r="G171" s="4">
        <v>38.931631053783242</v>
      </c>
      <c r="H171" s="4">
        <f t="shared" si="13"/>
        <v>1</v>
      </c>
      <c r="I171" s="4">
        <v>70.745557621246888</v>
      </c>
      <c r="J171" s="4">
        <v>10.148639228758741</v>
      </c>
      <c r="K171" s="81">
        <f t="shared" si="10"/>
        <v>138.53682649874042</v>
      </c>
      <c r="L171" s="82">
        <f t="shared" si="14"/>
        <v>0.58391836231892547</v>
      </c>
      <c r="M171" s="83">
        <f xml:space="preserve"> (I171+J171) * (Constants!$C$8 / Constants!$C$5)</f>
        <v>223.11141389275747</v>
      </c>
      <c r="N171" s="83">
        <f t="shared" si="11"/>
        <v>279.75404354149225</v>
      </c>
    </row>
    <row r="172" spans="2:14" x14ac:dyDescent="0.3">
      <c r="B172" s="4">
        <v>1.5088204217486236</v>
      </c>
      <c r="C172" s="4">
        <v>26.86158471344142</v>
      </c>
      <c r="D172" s="4">
        <v>5.2004167565777664</v>
      </c>
      <c r="E172" s="4">
        <v>0</v>
      </c>
      <c r="F172" s="4">
        <f t="shared" si="12"/>
        <v>0</v>
      </c>
      <c r="G172" s="4">
        <v>39.841053704940272</v>
      </c>
      <c r="H172" s="4">
        <f t="shared" si="13"/>
        <v>1</v>
      </c>
      <c r="I172" s="4">
        <v>34.958928137559667</v>
      </c>
      <c r="J172" s="4">
        <v>10.848134398796834</v>
      </c>
      <c r="K172" s="81">
        <f t="shared" si="10"/>
        <v>118.71011771131596</v>
      </c>
      <c r="L172" s="82">
        <f t="shared" si="14"/>
        <v>0.3858732803866976</v>
      </c>
      <c r="M172" s="83">
        <f xml:space="preserve"> (I172+J172) * (Constants!$C$8 / Constants!$C$5)</f>
        <v>126.33883376962841</v>
      </c>
      <c r="N172" s="83">
        <f t="shared" si="11"/>
        <v>198.24188894458786</v>
      </c>
    </row>
    <row r="173" spans="2:14" x14ac:dyDescent="0.3">
      <c r="B173" s="4">
        <v>1.4976848893397801</v>
      </c>
      <c r="C173" s="4">
        <v>24.866786208398931</v>
      </c>
      <c r="D173" s="4">
        <v>5.2004167565777664</v>
      </c>
      <c r="E173" s="4">
        <v>0</v>
      </c>
      <c r="F173" s="4">
        <f t="shared" si="12"/>
        <v>0</v>
      </c>
      <c r="G173" s="4">
        <v>39.335880833595432</v>
      </c>
      <c r="H173" s="4">
        <f t="shared" si="13"/>
        <v>1</v>
      </c>
      <c r="I173" s="4">
        <v>34.958928137559667</v>
      </c>
      <c r="J173" s="4">
        <v>10.148639228758741</v>
      </c>
      <c r="K173" s="81">
        <f t="shared" si="10"/>
        <v>115.51065116489053</v>
      </c>
      <c r="L173" s="82">
        <f t="shared" si="14"/>
        <v>0.39050569719261397</v>
      </c>
      <c r="M173" s="83">
        <f xml:space="preserve"> (I173+J173) * (Constants!$C$8 / Constants!$C$5)</f>
        <v>124.40958096194271</v>
      </c>
      <c r="N173" s="83">
        <f t="shared" si="11"/>
        <v>193.81266476051485</v>
      </c>
    </row>
    <row r="174" spans="2:14" x14ac:dyDescent="0.3">
      <c r="B174" s="4">
        <v>1.4934886416522204</v>
      </c>
      <c r="C174" s="4">
        <v>22.211051152830105</v>
      </c>
      <c r="D174" s="4">
        <v>4.4059710443407445</v>
      </c>
      <c r="E174" s="4">
        <v>3.8096546763443131</v>
      </c>
      <c r="F174" s="4">
        <f t="shared" si="12"/>
        <v>1</v>
      </c>
      <c r="G174" s="4">
        <v>0</v>
      </c>
      <c r="H174" s="4">
        <f t="shared" si="13"/>
        <v>0</v>
      </c>
      <c r="I174" s="4">
        <v>7.1975400608642879</v>
      </c>
      <c r="J174" s="4">
        <v>28.658959088713047</v>
      </c>
      <c r="K174" s="81">
        <f t="shared" si="10"/>
        <v>67.283176023092494</v>
      </c>
      <c r="L174" s="82">
        <f t="shared" si="14"/>
        <v>0.53291924176217387</v>
      </c>
      <c r="M174" s="83">
        <f xml:space="preserve"> (I174+J174) * (Constants!$C$8 / Constants!$C$5)</f>
        <v>98.894537977060068</v>
      </c>
      <c r="N174" s="83">
        <f t="shared" si="11"/>
        <v>129.32121485057525</v>
      </c>
    </row>
    <row r="175" spans="2:14" x14ac:dyDescent="0.3">
      <c r="B175" s="4">
        <v>1.4409444111724952</v>
      </c>
      <c r="C175" s="4">
        <v>31.604949948583535</v>
      </c>
      <c r="D175" s="4">
        <v>0.1623277049125347</v>
      </c>
      <c r="E175" s="4">
        <v>0</v>
      </c>
      <c r="F175" s="4">
        <f t="shared" si="12"/>
        <v>0</v>
      </c>
      <c r="G175" s="4">
        <v>39.411577611554371</v>
      </c>
      <c r="H175" s="4">
        <f t="shared" si="13"/>
        <v>1</v>
      </c>
      <c r="I175" s="4">
        <v>63.568142981356146</v>
      </c>
      <c r="J175" s="4">
        <v>11.790433144904174</v>
      </c>
      <c r="K175" s="81">
        <f t="shared" si="10"/>
        <v>147.53743139131075</v>
      </c>
      <c r="L175" s="82">
        <f t="shared" si="14"/>
        <v>0.51077598014017334</v>
      </c>
      <c r="M175" s="83">
        <f xml:space="preserve"> (I175+J175) * (Constants!$C$8 / Constants!$C$5)</f>
        <v>207.84381479984702</v>
      </c>
      <c r="N175" s="83">
        <f t="shared" si="11"/>
        <v>279.02267006489745</v>
      </c>
    </row>
    <row r="176" spans="2:14" x14ac:dyDescent="0.3">
      <c r="B176" s="4">
        <v>1.4278551618231177</v>
      </c>
      <c r="C176" s="4">
        <v>30.604361174976273</v>
      </c>
      <c r="D176" s="4">
        <v>10.124098813029271</v>
      </c>
      <c r="E176" s="4">
        <v>22.857929730306921</v>
      </c>
      <c r="F176" s="4">
        <f t="shared" si="12"/>
        <v>1</v>
      </c>
      <c r="G176" s="4">
        <v>0</v>
      </c>
      <c r="H176" s="4">
        <f t="shared" si="13"/>
        <v>0</v>
      </c>
      <c r="I176" s="4">
        <v>131.00059867372471</v>
      </c>
      <c r="J176" s="4">
        <v>18.112945765833491</v>
      </c>
      <c r="K176" s="81">
        <f t="shared" si="10"/>
        <v>213.69993415787067</v>
      </c>
      <c r="L176" s="82">
        <f t="shared" si="14"/>
        <v>0.69777066159225243</v>
      </c>
      <c r="M176" s="83">
        <f xml:space="preserve"> (I176+J176) * (Constants!$C$8 / Constants!$C$5)</f>
        <v>411.26477579297512</v>
      </c>
      <c r="N176" s="83">
        <f t="shared" si="11"/>
        <v>474.8511655112876</v>
      </c>
    </row>
    <row r="177" spans="2:14" x14ac:dyDescent="0.3">
      <c r="B177" s="4">
        <v>1.4089392167973074</v>
      </c>
      <c r="C177" s="4">
        <v>24.056460561553681</v>
      </c>
      <c r="D177" s="4">
        <v>22.202498515319629</v>
      </c>
      <c r="E177" s="4">
        <v>7.6193093526886262</v>
      </c>
      <c r="F177" s="4">
        <f t="shared" si="12"/>
        <v>1</v>
      </c>
      <c r="G177" s="4">
        <v>0</v>
      </c>
      <c r="H177" s="4">
        <f t="shared" si="13"/>
        <v>0</v>
      </c>
      <c r="I177" s="4">
        <v>20.335164593652305</v>
      </c>
      <c r="J177" s="4">
        <v>11.790433144904174</v>
      </c>
      <c r="K177" s="81">
        <f t="shared" si="10"/>
        <v>87.003866168118407</v>
      </c>
      <c r="L177" s="82">
        <f t="shared" si="14"/>
        <v>0.36924333542235788</v>
      </c>
      <c r="M177" s="83">
        <f xml:space="preserve"> (I177+J177) * (Constants!$C$8 / Constants!$C$5)</f>
        <v>88.604471182147719</v>
      </c>
      <c r="N177" s="83">
        <f t="shared" si="11"/>
        <v>142.48273961170966</v>
      </c>
    </row>
    <row r="178" spans="2:14" x14ac:dyDescent="0.3">
      <c r="B178" s="4">
        <v>1.3521096347772072</v>
      </c>
      <c r="C178" s="4">
        <v>22.328315383852036</v>
      </c>
      <c r="D178" s="4">
        <v>0.93820312645363491</v>
      </c>
      <c r="E178" s="4">
        <v>0</v>
      </c>
      <c r="F178" s="4">
        <f t="shared" si="12"/>
        <v>0</v>
      </c>
      <c r="G178" s="4">
        <v>37.009178155646012</v>
      </c>
      <c r="H178" s="4">
        <f t="shared" si="13"/>
        <v>1</v>
      </c>
      <c r="I178" s="4">
        <v>49.946651600374423</v>
      </c>
      <c r="J178" s="4">
        <v>11.790433144904174</v>
      </c>
      <c r="K178" s="81">
        <f t="shared" si="10"/>
        <v>123.01278141123028</v>
      </c>
      <c r="L178" s="82">
        <f t="shared" si="14"/>
        <v>0.50187536642141473</v>
      </c>
      <c r="M178" s="83">
        <f xml:space="preserve"> (I178+J178) * (Constants!$C$8 / Constants!$C$5)</f>
        <v>170.27486276520386</v>
      </c>
      <c r="N178" s="83">
        <f t="shared" si="11"/>
        <v>230.55055943115553</v>
      </c>
    </row>
    <row r="179" spans="2:14" x14ac:dyDescent="0.3">
      <c r="B179" s="4">
        <v>1.3231896495167348</v>
      </c>
      <c r="C179" s="4">
        <v>37.996143738875396</v>
      </c>
      <c r="D179" s="4">
        <v>27.565653749921839</v>
      </c>
      <c r="E179" s="4">
        <v>0</v>
      </c>
      <c r="F179" s="4">
        <f t="shared" si="12"/>
        <v>0</v>
      </c>
      <c r="G179" s="4">
        <v>40.839056079064989</v>
      </c>
      <c r="H179" s="4">
        <f t="shared" si="13"/>
        <v>1</v>
      </c>
      <c r="I179" s="4">
        <v>23.369541844501409</v>
      </c>
      <c r="J179" s="4">
        <v>36.482987777264086</v>
      </c>
      <c r="K179" s="81">
        <f t="shared" si="10"/>
        <v>167.2533831896277</v>
      </c>
      <c r="L179" s="82">
        <f t="shared" si="14"/>
        <v>0.35785541960551076</v>
      </c>
      <c r="M179" s="83">
        <f xml:space="preserve"> (I179+J179) * (Constants!$C$8 / Constants!$C$5)</f>
        <v>165.07713815035325</v>
      </c>
      <c r="N179" s="83">
        <f t="shared" si="11"/>
        <v>271.47799171821549</v>
      </c>
    </row>
    <row r="180" spans="2:14" x14ac:dyDescent="0.3">
      <c r="B180" s="4">
        <v>1.3148526765507995</v>
      </c>
      <c r="C180" s="4">
        <v>90.99486713000708</v>
      </c>
      <c r="D180" s="4">
        <v>3.9324064985263205</v>
      </c>
      <c r="E180" s="4">
        <v>0</v>
      </c>
      <c r="F180" s="4">
        <f t="shared" si="12"/>
        <v>0</v>
      </c>
      <c r="G180" s="4">
        <v>37.205664248749223</v>
      </c>
      <c r="H180" s="4">
        <f t="shared" si="13"/>
        <v>1</v>
      </c>
      <c r="I180" s="4">
        <v>24.530951154209482</v>
      </c>
      <c r="J180" s="4">
        <v>11.790433144904174</v>
      </c>
      <c r="K180" s="81">
        <f t="shared" si="10"/>
        <v>169.45432217639626</v>
      </c>
      <c r="L180" s="82">
        <f t="shared" si="14"/>
        <v>0.21434321552037083</v>
      </c>
      <c r="M180" s="83">
        <f xml:space="preserve"> (I180+J180) * (Constants!$C$8 / Constants!$C$5)</f>
        <v>100.17672121207156</v>
      </c>
      <c r="N180" s="83">
        <f t="shared" si="11"/>
        <v>232.30965908935417</v>
      </c>
    </row>
    <row r="181" spans="2:14" x14ac:dyDescent="0.3">
      <c r="B181" s="4">
        <v>1.3026818443813681</v>
      </c>
      <c r="C181" s="4">
        <v>18.482857748032821</v>
      </c>
      <c r="D181" s="4">
        <v>6.2505917323943345</v>
      </c>
      <c r="E181" s="4">
        <v>0</v>
      </c>
      <c r="F181" s="4">
        <f t="shared" si="12"/>
        <v>0</v>
      </c>
      <c r="G181" s="4">
        <v>45.621843839423363</v>
      </c>
      <c r="H181" s="4">
        <f t="shared" si="13"/>
        <v>1</v>
      </c>
      <c r="I181" s="4">
        <v>57.128739596571556</v>
      </c>
      <c r="J181" s="4">
        <v>36.482987777264086</v>
      </c>
      <c r="K181" s="81">
        <f t="shared" si="10"/>
        <v>164.96702069368615</v>
      </c>
      <c r="L181" s="82">
        <f t="shared" si="14"/>
        <v>0.56745722254180508</v>
      </c>
      <c r="M181" s="83">
        <f xml:space="preserve"> (I181+J181) * (Constants!$C$8 / Constants!$C$5)</f>
        <v>258.1871835633209</v>
      </c>
      <c r="N181" s="83">
        <f t="shared" si="11"/>
        <v>328.54247688317139</v>
      </c>
    </row>
    <row r="182" spans="2:14" x14ac:dyDescent="0.3">
      <c r="B182" s="4">
        <v>1.295115725450728</v>
      </c>
      <c r="C182" s="4">
        <v>19.836560285131235</v>
      </c>
      <c r="D182" s="4">
        <v>26.945016915614392</v>
      </c>
      <c r="E182" s="4">
        <v>0</v>
      </c>
      <c r="F182" s="4">
        <f t="shared" si="12"/>
        <v>0</v>
      </c>
      <c r="G182" s="4">
        <v>0</v>
      </c>
      <c r="H182" s="4">
        <f t="shared" si="13"/>
        <v>0</v>
      </c>
      <c r="I182" s="4">
        <v>12.606267153750823</v>
      </c>
      <c r="J182" s="4">
        <v>9.9959554928844039</v>
      </c>
      <c r="K182" s="81">
        <f t="shared" si="10"/>
        <v>69.383799847380857</v>
      </c>
      <c r="L182" s="82">
        <f t="shared" si="14"/>
        <v>0.325756483449334</v>
      </c>
      <c r="M182" s="83">
        <f xml:space="preserve"> (I182+J182) * (Constants!$C$8 / Constants!$C$5)</f>
        <v>62.338388267332647</v>
      </c>
      <c r="N182" s="83">
        <f t="shared" si="11"/>
        <v>109.11996546807828</v>
      </c>
    </row>
    <row r="183" spans="2:14" x14ac:dyDescent="0.3">
      <c r="B183" s="4">
        <v>1.2902861589509484</v>
      </c>
      <c r="C183" s="4">
        <v>24.138210852094613</v>
      </c>
      <c r="D183" s="4">
        <v>5.2004167565777664</v>
      </c>
      <c r="E183" s="4">
        <v>7.6193093526886262</v>
      </c>
      <c r="F183" s="4">
        <f t="shared" si="12"/>
        <v>1</v>
      </c>
      <c r="G183" s="4">
        <v>0</v>
      </c>
      <c r="H183" s="4">
        <f t="shared" si="13"/>
        <v>0</v>
      </c>
      <c r="I183" s="4">
        <v>34.958923678250216</v>
      </c>
      <c r="J183" s="4">
        <v>15.218256383589033</v>
      </c>
      <c r="K183" s="81">
        <f t="shared" si="10"/>
        <v>88.135117023200266</v>
      </c>
      <c r="L183" s="82">
        <f t="shared" si="14"/>
        <v>0.56932108059300413</v>
      </c>
      <c r="M183" s="83">
        <f xml:space="preserve"> (I183+J183) * (Constants!$C$8 / Constants!$C$5)</f>
        <v>138.39189984797602</v>
      </c>
      <c r="N183" s="83">
        <f t="shared" si="11"/>
        <v>175.34983680933703</v>
      </c>
    </row>
    <row r="184" spans="2:14" x14ac:dyDescent="0.3">
      <c r="B184" s="4">
        <v>1.28009185296429</v>
      </c>
      <c r="C184" s="4">
        <v>22.211051152830105</v>
      </c>
      <c r="D184" s="4">
        <v>4.4059710443407445</v>
      </c>
      <c r="E184" s="4">
        <v>7.6193093526886262</v>
      </c>
      <c r="F184" s="4">
        <f t="shared" si="12"/>
        <v>1</v>
      </c>
      <c r="G184" s="4">
        <v>0</v>
      </c>
      <c r="H184" s="4">
        <f t="shared" si="13"/>
        <v>0</v>
      </c>
      <c r="I184" s="4">
        <v>7.1975400608642879</v>
      </c>
      <c r="J184" s="4">
        <v>9.9229758972630044</v>
      </c>
      <c r="K184" s="81">
        <f t="shared" si="10"/>
        <v>52.356847507986771</v>
      </c>
      <c r="L184" s="82">
        <f t="shared" si="14"/>
        <v>0.32699669237181717</v>
      </c>
      <c r="M184" s="83">
        <f xml:space="preserve"> (I184+J184) * (Constants!$C$8 / Constants!$C$5)</f>
        <v>47.219487561931729</v>
      </c>
      <c r="N184" s="83">
        <f t="shared" si="11"/>
        <v>81.455819111791214</v>
      </c>
    </row>
    <row r="185" spans="2:14" x14ac:dyDescent="0.3">
      <c r="B185" s="4">
        <v>1.2723556759137864</v>
      </c>
      <c r="C185" s="4">
        <v>18.132438522278441</v>
      </c>
      <c r="D185" s="4">
        <v>0.36396166280960135</v>
      </c>
      <c r="E185" s="4">
        <v>0</v>
      </c>
      <c r="F185" s="4">
        <f t="shared" si="12"/>
        <v>0</v>
      </c>
      <c r="G185" s="4">
        <v>0</v>
      </c>
      <c r="H185" s="4">
        <f t="shared" si="13"/>
        <v>0</v>
      </c>
      <c r="I185" s="4">
        <v>26.363045064907414</v>
      </c>
      <c r="J185" s="4">
        <v>40.053334104896756</v>
      </c>
      <c r="K185" s="81">
        <f t="shared" si="10"/>
        <v>84.912779354892223</v>
      </c>
      <c r="L185" s="82">
        <f t="shared" si="14"/>
        <v>0.7821717728990768</v>
      </c>
      <c r="M185" s="83">
        <f xml:space="preserve"> (I185+J185) * (Constants!$C$8 / Constants!$C$5)</f>
        <v>183.18065867800829</v>
      </c>
      <c r="N185" s="83">
        <f t="shared" si="11"/>
        <v>201.67705886309633</v>
      </c>
    </row>
    <row r="186" spans="2:14" x14ac:dyDescent="0.3">
      <c r="B186" s="4">
        <v>1.2663361046943464</v>
      </c>
      <c r="C186" s="4">
        <v>23.520097050242192</v>
      </c>
      <c r="D186" s="4">
        <v>5.2004167565777664</v>
      </c>
      <c r="E186" s="4">
        <v>0</v>
      </c>
      <c r="F186" s="4">
        <f t="shared" si="12"/>
        <v>0</v>
      </c>
      <c r="G186" s="4">
        <v>36.454613972803486</v>
      </c>
      <c r="H186" s="4">
        <f t="shared" si="13"/>
        <v>1</v>
      </c>
      <c r="I186" s="4">
        <v>21.905091242318768</v>
      </c>
      <c r="J186" s="4">
        <v>15.218256383589033</v>
      </c>
      <c r="K186" s="81">
        <f t="shared" si="10"/>
        <v>103.29847540553125</v>
      </c>
      <c r="L186" s="82">
        <f t="shared" si="14"/>
        <v>0.35937943401553807</v>
      </c>
      <c r="M186" s="83">
        <f xml:space="preserve"> (I186+J186) * (Constants!$C$8 / Constants!$C$5)</f>
        <v>102.38858780693926</v>
      </c>
      <c r="N186" s="83">
        <f t="shared" si="11"/>
        <v>167.56371558656269</v>
      </c>
    </row>
    <row r="187" spans="2:14" x14ac:dyDescent="0.3">
      <c r="B187" s="4">
        <v>1.2535097573627354</v>
      </c>
      <c r="C187" s="4">
        <v>40.836683726436178</v>
      </c>
      <c r="D187" s="4">
        <v>25.185658617071457</v>
      </c>
      <c r="E187" s="4">
        <v>7.6193093526886262</v>
      </c>
      <c r="F187" s="4">
        <f t="shared" si="12"/>
        <v>1</v>
      </c>
      <c r="G187" s="4">
        <v>0</v>
      </c>
      <c r="H187" s="4">
        <f t="shared" si="13"/>
        <v>0</v>
      </c>
      <c r="I187" s="4">
        <v>7.3077379586447959</v>
      </c>
      <c r="J187" s="4">
        <v>11.790433144904174</v>
      </c>
      <c r="K187" s="81">
        <f t="shared" si="10"/>
        <v>93.739822799745227</v>
      </c>
      <c r="L187" s="82">
        <f t="shared" si="14"/>
        <v>0.20373594202698747</v>
      </c>
      <c r="M187" s="83">
        <f xml:space="preserve"> (I187+J187) * (Constants!$C$8 / Constants!$C$5)</f>
        <v>52.673988043659264</v>
      </c>
      <c r="N187" s="83">
        <f t="shared" si="11"/>
        <v>126.31563973985553</v>
      </c>
    </row>
    <row r="188" spans="2:14" x14ac:dyDescent="0.3">
      <c r="B188" s="4">
        <v>1.2455293419002373</v>
      </c>
      <c r="C188" s="4">
        <v>37.996143738875396</v>
      </c>
      <c r="D188" s="4">
        <v>27.565653749921839</v>
      </c>
      <c r="E188" s="4">
        <v>0</v>
      </c>
      <c r="F188" s="4">
        <f t="shared" si="12"/>
        <v>0</v>
      </c>
      <c r="G188" s="4">
        <v>41.139912309907757</v>
      </c>
      <c r="H188" s="4">
        <f t="shared" si="13"/>
        <v>1</v>
      </c>
      <c r="I188" s="4">
        <v>23.369541844501409</v>
      </c>
      <c r="J188" s="4">
        <v>11.790433144904174</v>
      </c>
      <c r="K188" s="81">
        <f t="shared" si="10"/>
        <v>142.86168478811058</v>
      </c>
      <c r="L188" s="82">
        <f t="shared" si="14"/>
        <v>0.2461120001598337</v>
      </c>
      <c r="M188" s="83">
        <f xml:space="preserve"> (I188+J188) * (Constants!$C$8 / Constants!$C$5)</f>
        <v>96.973479406263792</v>
      </c>
      <c r="N188" s="83">
        <f t="shared" si="11"/>
        <v>203.67518920496877</v>
      </c>
    </row>
    <row r="189" spans="2:14" x14ac:dyDescent="0.3">
      <c r="B189" s="4">
        <v>1.2436028084443933</v>
      </c>
      <c r="C189" s="4">
        <v>23.134377930860541</v>
      </c>
      <c r="D189" s="4">
        <v>0.95395110452153142</v>
      </c>
      <c r="E189" s="4">
        <v>0</v>
      </c>
      <c r="F189" s="4">
        <f t="shared" si="12"/>
        <v>0</v>
      </c>
      <c r="G189" s="4">
        <v>41.760594674004913</v>
      </c>
      <c r="H189" s="4">
        <f t="shared" si="13"/>
        <v>1</v>
      </c>
      <c r="I189" s="4">
        <v>36.746143557926004</v>
      </c>
      <c r="J189" s="4">
        <v>10.148639228758741</v>
      </c>
      <c r="K189" s="81">
        <f t="shared" si="10"/>
        <v>113.74370649607172</v>
      </c>
      <c r="L189" s="82">
        <f t="shared" si="14"/>
        <v>0.41228463737731558</v>
      </c>
      <c r="M189" s="83">
        <f xml:space="preserve"> (I189+J189) * (Constants!$C$8 / Constants!$C$5)</f>
        <v>129.33883639553375</v>
      </c>
      <c r="N189" s="83">
        <f t="shared" si="11"/>
        <v>195.18776010492073</v>
      </c>
    </row>
    <row r="190" spans="2:14" x14ac:dyDescent="0.3">
      <c r="B190" s="4">
        <v>1.2207229258597181</v>
      </c>
      <c r="C190" s="4">
        <v>22.847341100011576</v>
      </c>
      <c r="D190" s="4">
        <v>12.837199328586381</v>
      </c>
      <c r="E190" s="4">
        <v>0</v>
      </c>
      <c r="F190" s="4">
        <f t="shared" si="12"/>
        <v>0</v>
      </c>
      <c r="G190" s="4">
        <v>41.31018658204821</v>
      </c>
      <c r="H190" s="4">
        <f t="shared" si="13"/>
        <v>1</v>
      </c>
      <c r="I190" s="4">
        <v>10.288047197207733</v>
      </c>
      <c r="J190" s="4">
        <v>10.848134398796834</v>
      </c>
      <c r="K190" s="81">
        <f t="shared" si="10"/>
        <v>99.130908606650721</v>
      </c>
      <c r="L190" s="82">
        <f t="shared" si="14"/>
        <v>0.21321484785207079</v>
      </c>
      <c r="M190" s="83">
        <f xml:space="preserve"> (I190+J190) * (Constants!$C$8 / Constants!$C$5)</f>
        <v>58.2949524663997</v>
      </c>
      <c r="N190" s="83">
        <f t="shared" si="11"/>
        <v>135.28967947704587</v>
      </c>
    </row>
    <row r="191" spans="2:14" x14ac:dyDescent="0.3">
      <c r="B191" s="4">
        <v>1.1933367806418573</v>
      </c>
      <c r="C191" s="4">
        <v>30.521308766075165</v>
      </c>
      <c r="D191" s="4">
        <v>1.5441951993979082</v>
      </c>
      <c r="E191" s="4">
        <v>0</v>
      </c>
      <c r="F191" s="4">
        <f t="shared" si="12"/>
        <v>0</v>
      </c>
      <c r="G191" s="4">
        <v>39.500692451656377</v>
      </c>
      <c r="H191" s="4">
        <f t="shared" si="13"/>
        <v>1</v>
      </c>
      <c r="I191" s="4">
        <v>31.128820559703879</v>
      </c>
      <c r="J191" s="4">
        <v>18.217291843710179</v>
      </c>
      <c r="K191" s="81">
        <f t="shared" si="10"/>
        <v>121.9123088205435</v>
      </c>
      <c r="L191" s="82">
        <f t="shared" si="14"/>
        <v>0.40476726985830586</v>
      </c>
      <c r="M191" s="83">
        <f xml:space="preserve"> (I191+J191) * (Constants!$C$8 / Constants!$C$5)</f>
        <v>136.09976162877103</v>
      </c>
      <c r="N191" s="83">
        <f t="shared" si="11"/>
        <v>207.66595804590048</v>
      </c>
    </row>
    <row r="192" spans="2:14" x14ac:dyDescent="0.3">
      <c r="B192" s="4">
        <v>1.1926695999668482</v>
      </c>
      <c r="C192" s="4">
        <v>62.955598857010095</v>
      </c>
      <c r="D192" s="4">
        <v>2.4613025969559401</v>
      </c>
      <c r="E192" s="4">
        <v>3.8096546763443131</v>
      </c>
      <c r="F192" s="4">
        <f t="shared" si="12"/>
        <v>1</v>
      </c>
      <c r="G192" s="4">
        <v>0</v>
      </c>
      <c r="H192" s="4">
        <f t="shared" si="13"/>
        <v>0</v>
      </c>
      <c r="I192" s="4">
        <v>21.729004260306766</v>
      </c>
      <c r="J192" s="4">
        <v>28.658959088713047</v>
      </c>
      <c r="K192" s="81">
        <f t="shared" si="10"/>
        <v>120.61451947933016</v>
      </c>
      <c r="L192" s="82">
        <f t="shared" si="14"/>
        <v>0.41776034565767894</v>
      </c>
      <c r="M192" s="83">
        <f xml:space="preserve"> (I192+J192) * (Constants!$C$8 / Constants!$C$5)</f>
        <v>138.97325375294176</v>
      </c>
      <c r="N192" s="83">
        <f t="shared" si="11"/>
        <v>208.1998098832521</v>
      </c>
    </row>
    <row r="193" spans="2:14" x14ac:dyDescent="0.3">
      <c r="B193" s="4">
        <v>1.1811665401646678</v>
      </c>
      <c r="C193" s="4">
        <v>26.61868389790018</v>
      </c>
      <c r="D193" s="4">
        <v>12.837199328586381</v>
      </c>
      <c r="E193" s="4">
        <v>0</v>
      </c>
      <c r="F193" s="4">
        <f t="shared" si="12"/>
        <v>0</v>
      </c>
      <c r="G193" s="4">
        <v>0</v>
      </c>
      <c r="H193" s="4">
        <f t="shared" si="13"/>
        <v>0</v>
      </c>
      <c r="I193" s="4">
        <v>14.525042236416963</v>
      </c>
      <c r="J193" s="4">
        <v>36.536512225428901</v>
      </c>
      <c r="K193" s="81">
        <f t="shared" si="10"/>
        <v>90.517437688332421</v>
      </c>
      <c r="L193" s="82">
        <f t="shared" si="14"/>
        <v>0.564107378267377</v>
      </c>
      <c r="M193" s="83">
        <f xml:space="preserve"> (I193+J193) * (Constants!$C$8 / Constants!$C$5)</f>
        <v>140.83106149960716</v>
      </c>
      <c r="N193" s="83">
        <f t="shared" si="11"/>
        <v>180.28694472609374</v>
      </c>
    </row>
    <row r="194" spans="2:14" x14ac:dyDescent="0.3">
      <c r="B194" s="4">
        <v>1.1755791809306402</v>
      </c>
      <c r="C194" s="4">
        <v>20.819458978139785</v>
      </c>
      <c r="D194" s="4">
        <v>5.7265233973016256</v>
      </c>
      <c r="E194" s="4">
        <v>0</v>
      </c>
      <c r="F194" s="4">
        <f t="shared" si="12"/>
        <v>0</v>
      </c>
      <c r="G194" s="4">
        <v>0</v>
      </c>
      <c r="H194" s="4">
        <f t="shared" si="13"/>
        <v>0</v>
      </c>
      <c r="I194" s="4">
        <v>16.290170697064266</v>
      </c>
      <c r="J194" s="4">
        <v>10.848134398796834</v>
      </c>
      <c r="K194" s="81">
        <f t="shared" ref="K194:K257" si="15">SUM(C194:J194)</f>
        <v>53.684287471302511</v>
      </c>
      <c r="L194" s="82">
        <f t="shared" si="14"/>
        <v>0.5055167233125365</v>
      </c>
      <c r="M194" s="83">
        <f xml:space="preserve"> (I194+J194) * (Constants!$C$8 / Constants!$C$5)</f>
        <v>74.849196312778204</v>
      </c>
      <c r="N194" s="83">
        <f t="shared" ref="N194:N257" si="16">C194+D194+E194+G194+M194</f>
        <v>101.39517868821962</v>
      </c>
    </row>
    <row r="195" spans="2:14" x14ac:dyDescent="0.3">
      <c r="B195" s="4">
        <v>1.1568185075539077</v>
      </c>
      <c r="C195" s="4">
        <v>25.289932312016777</v>
      </c>
      <c r="D195" s="4">
        <v>15.045847359868878</v>
      </c>
      <c r="E195" s="4">
        <v>0</v>
      </c>
      <c r="F195" s="4">
        <f t="shared" ref="F195:F258" si="17">IF(E195&gt;0,1,0)</f>
        <v>0</v>
      </c>
      <c r="G195" s="4">
        <v>38.931631053783242</v>
      </c>
      <c r="H195" s="4">
        <f t="shared" ref="H195:H258" si="18">IF(G195&gt;0,1,0)</f>
        <v>1</v>
      </c>
      <c r="I195" s="4">
        <v>54.562933205079837</v>
      </c>
      <c r="J195" s="4">
        <v>10.148639228758741</v>
      </c>
      <c r="K195" s="81">
        <f t="shared" si="15"/>
        <v>144.97898315950749</v>
      </c>
      <c r="L195" s="82">
        <f t="shared" ref="L195:L258" si="19" xml:space="preserve"> (I195+J195) / K195</f>
        <v>0.44635140227630227</v>
      </c>
      <c r="M195" s="83">
        <f xml:space="preserve"> (I195+J195) * (Constants!$C$8 / Constants!$C$5)</f>
        <v>178.47869171268385</v>
      </c>
      <c r="N195" s="83">
        <f t="shared" si="16"/>
        <v>257.74610243835275</v>
      </c>
    </row>
    <row r="196" spans="2:14" x14ac:dyDescent="0.3">
      <c r="B196" s="4">
        <v>1.1465429682993999</v>
      </c>
      <c r="C196" s="4">
        <v>18.482857748032821</v>
      </c>
      <c r="D196" s="4">
        <v>6.2505917323943345</v>
      </c>
      <c r="E196" s="4">
        <v>0</v>
      </c>
      <c r="F196" s="4">
        <f t="shared" si="17"/>
        <v>0</v>
      </c>
      <c r="G196" s="4">
        <v>44.165192569473433</v>
      </c>
      <c r="H196" s="4">
        <f t="shared" si="18"/>
        <v>1</v>
      </c>
      <c r="I196" s="4">
        <v>57.128739596571556</v>
      </c>
      <c r="J196" s="4">
        <v>18.217291843710179</v>
      </c>
      <c r="K196" s="81">
        <f t="shared" si="15"/>
        <v>145.24467349018232</v>
      </c>
      <c r="L196" s="82">
        <f t="shared" si="19"/>
        <v>0.51875245838446993</v>
      </c>
      <c r="M196" s="83">
        <f xml:space="preserve"> (I196+J196) * (Constants!$C$8 / Constants!$C$5)</f>
        <v>207.8092157465835</v>
      </c>
      <c r="N196" s="83">
        <f t="shared" si="16"/>
        <v>276.70785779648406</v>
      </c>
    </row>
    <row r="197" spans="2:14" x14ac:dyDescent="0.3">
      <c r="B197" s="4">
        <v>1.1334266277231109</v>
      </c>
      <c r="C197" s="4">
        <v>26.387163240082135</v>
      </c>
      <c r="D197" s="4">
        <v>9.8718398095457367</v>
      </c>
      <c r="E197" s="4">
        <v>0</v>
      </c>
      <c r="F197" s="4">
        <f t="shared" si="17"/>
        <v>0</v>
      </c>
      <c r="G197" s="4">
        <v>37.291022120637351</v>
      </c>
      <c r="H197" s="4">
        <f t="shared" si="18"/>
        <v>1</v>
      </c>
      <c r="I197" s="4">
        <v>32.887311338230894</v>
      </c>
      <c r="J197" s="4">
        <v>18.217291843710179</v>
      </c>
      <c r="K197" s="81">
        <f t="shared" si="15"/>
        <v>125.65462835220629</v>
      </c>
      <c r="L197" s="82">
        <f t="shared" si="19"/>
        <v>0.40670689056272841</v>
      </c>
      <c r="M197" s="83">
        <f xml:space="preserve"> (I197+J197) * (Constants!$C$8 / Constants!$C$5)</f>
        <v>140.94979264696653</v>
      </c>
      <c r="N197" s="83">
        <f t="shared" si="16"/>
        <v>214.49981781723176</v>
      </c>
    </row>
    <row r="198" spans="2:14" x14ac:dyDescent="0.3">
      <c r="B198" s="4">
        <v>1.128911969805813</v>
      </c>
      <c r="C198" s="4">
        <v>21.421608452151673</v>
      </c>
      <c r="D198" s="4">
        <v>8.264413234069071</v>
      </c>
      <c r="E198" s="4">
        <v>19.634959364085827</v>
      </c>
      <c r="F198" s="4">
        <f t="shared" si="17"/>
        <v>1</v>
      </c>
      <c r="G198" s="4">
        <v>0</v>
      </c>
      <c r="H198" s="4">
        <f t="shared" si="18"/>
        <v>0</v>
      </c>
      <c r="I198" s="4">
        <v>21.271231618788995</v>
      </c>
      <c r="J198" s="4">
        <v>9.9229758972630044</v>
      </c>
      <c r="K198" s="81">
        <f t="shared" si="15"/>
        <v>81.515188566358574</v>
      </c>
      <c r="L198" s="82">
        <f t="shared" si="19"/>
        <v>0.38267969521603845</v>
      </c>
      <c r="M198" s="83">
        <f xml:space="preserve"> (I198+J198) * (Constants!$C$8 / Constants!$C$5)</f>
        <v>86.035636858788592</v>
      </c>
      <c r="N198" s="83">
        <f t="shared" si="16"/>
        <v>135.35661790909518</v>
      </c>
    </row>
    <row r="199" spans="2:14" x14ac:dyDescent="0.3">
      <c r="B199" s="4">
        <v>1.1213098385715057</v>
      </c>
      <c r="C199" s="4">
        <v>26.86158471344142</v>
      </c>
      <c r="D199" s="4">
        <v>5.2004167565777664</v>
      </c>
      <c r="E199" s="4">
        <v>0</v>
      </c>
      <c r="F199" s="4">
        <f t="shared" si="17"/>
        <v>0</v>
      </c>
      <c r="G199" s="4">
        <v>37.262032149885599</v>
      </c>
      <c r="H199" s="4">
        <f t="shared" si="18"/>
        <v>1</v>
      </c>
      <c r="I199" s="4">
        <v>34.958928137559667</v>
      </c>
      <c r="J199" s="4">
        <v>40.053334104896756</v>
      </c>
      <c r="K199" s="81">
        <f t="shared" si="15"/>
        <v>145.3362958623612</v>
      </c>
      <c r="L199" s="82">
        <f t="shared" si="19"/>
        <v>0.51612889813495577</v>
      </c>
      <c r="M199" s="83">
        <f xml:space="preserve"> (I199+J199) * (Constants!$C$8 / Constants!$C$5)</f>
        <v>206.88865876548465</v>
      </c>
      <c r="N199" s="83">
        <f t="shared" si="16"/>
        <v>276.21269238538946</v>
      </c>
    </row>
    <row r="200" spans="2:14" x14ac:dyDescent="0.3">
      <c r="B200" s="4">
        <v>1.1025200992621649</v>
      </c>
      <c r="C200" s="4">
        <v>21.956014326613445</v>
      </c>
      <c r="D200" s="4">
        <v>0.93820312645363491</v>
      </c>
      <c r="E200" s="4">
        <v>7.6193093526886262</v>
      </c>
      <c r="F200" s="4">
        <f t="shared" si="17"/>
        <v>1</v>
      </c>
      <c r="G200" s="4">
        <v>0</v>
      </c>
      <c r="H200" s="4">
        <f t="shared" si="18"/>
        <v>0</v>
      </c>
      <c r="I200" s="4">
        <v>49.946647141064972</v>
      </c>
      <c r="J200" s="4">
        <v>28.658959088713047</v>
      </c>
      <c r="K200" s="81">
        <f t="shared" si="15"/>
        <v>110.11913303553372</v>
      </c>
      <c r="L200" s="82">
        <f t="shared" si="19"/>
        <v>0.71382332990592301</v>
      </c>
      <c r="M200" s="83">
        <f xml:space="preserve"> (I200+J200) * (Constants!$C$8 / Constants!$C$5)</f>
        <v>216.79933331116197</v>
      </c>
      <c r="N200" s="83">
        <f t="shared" si="16"/>
        <v>247.31286011691768</v>
      </c>
    </row>
    <row r="201" spans="2:14" x14ac:dyDescent="0.3">
      <c r="B201" s="4">
        <v>1.0703420298559649</v>
      </c>
      <c r="C201" s="4">
        <v>20.202112177513222</v>
      </c>
      <c r="D201" s="4">
        <v>12.837199328586381</v>
      </c>
      <c r="E201" s="4">
        <v>0</v>
      </c>
      <c r="F201" s="4">
        <f t="shared" si="17"/>
        <v>0</v>
      </c>
      <c r="G201" s="4">
        <v>42.986128853642263</v>
      </c>
      <c r="H201" s="4">
        <f t="shared" si="18"/>
        <v>1</v>
      </c>
      <c r="I201" s="4">
        <v>53.733599751692616</v>
      </c>
      <c r="J201" s="4">
        <v>16.453473953702844</v>
      </c>
      <c r="K201" s="81">
        <f t="shared" si="15"/>
        <v>147.21251406513733</v>
      </c>
      <c r="L201" s="82">
        <f t="shared" si="19"/>
        <v>0.47677382694748144</v>
      </c>
      <c r="M201" s="83">
        <f xml:space="preserve"> (I201+J201) * (Constants!$C$8 / Constants!$C$5)</f>
        <v>193.58047747778429</v>
      </c>
      <c r="N201" s="83">
        <f t="shared" si="16"/>
        <v>269.60591783752614</v>
      </c>
    </row>
    <row r="202" spans="2:14" x14ac:dyDescent="0.3">
      <c r="B202" s="4">
        <v>1.0660064410894847</v>
      </c>
      <c r="C202" s="4">
        <v>29.215738900381425</v>
      </c>
      <c r="D202" s="4">
        <v>2.6169490872467445</v>
      </c>
      <c r="E202" s="4">
        <v>0</v>
      </c>
      <c r="F202" s="4">
        <f t="shared" si="17"/>
        <v>0</v>
      </c>
      <c r="G202" s="4">
        <v>41.760594674004913</v>
      </c>
      <c r="H202" s="4">
        <f t="shared" si="18"/>
        <v>1</v>
      </c>
      <c r="I202" s="4">
        <v>31.56944938603089</v>
      </c>
      <c r="J202" s="4">
        <v>10.148639228758741</v>
      </c>
      <c r="K202" s="81">
        <f t="shared" si="15"/>
        <v>116.31137127642272</v>
      </c>
      <c r="L202" s="82">
        <f t="shared" si="19"/>
        <v>0.35867592443427954</v>
      </c>
      <c r="M202" s="83">
        <f xml:space="preserve"> (I202+J202) * (Constants!$C$8 / Constants!$C$5)</f>
        <v>115.06117988917785</v>
      </c>
      <c r="N202" s="83">
        <f t="shared" si="16"/>
        <v>188.65446255081093</v>
      </c>
    </row>
    <row r="203" spans="2:14" x14ac:dyDescent="0.3">
      <c r="B203" s="4">
        <v>1.0631221520652616</v>
      </c>
      <c r="C203" s="4">
        <v>30.521308766075165</v>
      </c>
      <c r="D203" s="4">
        <v>1.5441951993979082</v>
      </c>
      <c r="E203" s="4">
        <v>0</v>
      </c>
      <c r="F203" s="4">
        <f t="shared" si="17"/>
        <v>0</v>
      </c>
      <c r="G203" s="4">
        <v>39.347153967891764</v>
      </c>
      <c r="H203" s="4">
        <f t="shared" si="18"/>
        <v>1</v>
      </c>
      <c r="I203" s="4">
        <v>31.128820559703879</v>
      </c>
      <c r="J203" s="4">
        <v>9.9229758972630044</v>
      </c>
      <c r="K203" s="81">
        <f t="shared" si="15"/>
        <v>113.46445439033172</v>
      </c>
      <c r="L203" s="82">
        <f t="shared" si="19"/>
        <v>0.36180314511312622</v>
      </c>
      <c r="M203" s="83">
        <f xml:space="preserve"> (I203+J203) * (Constants!$C$8 / Constants!$C$5)</f>
        <v>113.2235031313119</v>
      </c>
      <c r="N203" s="83">
        <f t="shared" si="16"/>
        <v>184.63616106467674</v>
      </c>
    </row>
    <row r="204" spans="2:14" x14ac:dyDescent="0.3">
      <c r="B204" s="4">
        <v>1.0454670653839457</v>
      </c>
      <c r="C204" s="4">
        <v>15.222528402044682</v>
      </c>
      <c r="D204" s="4">
        <v>2.4884701929068616</v>
      </c>
      <c r="E204" s="4">
        <v>0</v>
      </c>
      <c r="F204" s="4">
        <f t="shared" si="17"/>
        <v>0</v>
      </c>
      <c r="G204" s="4">
        <v>39.411577611554371</v>
      </c>
      <c r="H204" s="4">
        <f t="shared" si="18"/>
        <v>1</v>
      </c>
      <c r="I204" s="4">
        <v>70.745557621246888</v>
      </c>
      <c r="J204" s="4">
        <v>11.790433144904174</v>
      </c>
      <c r="K204" s="81">
        <f t="shared" si="15"/>
        <v>140.65856697265696</v>
      </c>
      <c r="L204" s="82">
        <f t="shared" si="19"/>
        <v>0.58678253690865112</v>
      </c>
      <c r="M204" s="83">
        <f xml:space="preserve"> (I204+J204) * (Constants!$C$8 / Constants!$C$5)</f>
        <v>227.63958743567471</v>
      </c>
      <c r="N204" s="83">
        <f t="shared" si="16"/>
        <v>284.76216364218061</v>
      </c>
    </row>
    <row r="205" spans="2:14" x14ac:dyDescent="0.3">
      <c r="B205" s="4">
        <v>1.0332768211860639</v>
      </c>
      <c r="C205" s="4">
        <v>26.86158471344142</v>
      </c>
      <c r="D205" s="4">
        <v>5.2004167565777664</v>
      </c>
      <c r="E205" s="4">
        <v>0</v>
      </c>
      <c r="F205" s="4">
        <f t="shared" si="17"/>
        <v>0</v>
      </c>
      <c r="G205" s="4">
        <v>41.075002601514804</v>
      </c>
      <c r="H205" s="4">
        <f t="shared" si="18"/>
        <v>1</v>
      </c>
      <c r="I205" s="4">
        <v>34.958928137559667</v>
      </c>
      <c r="J205" s="4">
        <v>16.453473953702844</v>
      </c>
      <c r="K205" s="81">
        <f t="shared" si="15"/>
        <v>125.5494061627965</v>
      </c>
      <c r="L205" s="82">
        <f t="shared" si="19"/>
        <v>0.40949936493206063</v>
      </c>
      <c r="M205" s="83">
        <f xml:space="preserve"> (I205+J205) * (Constants!$C$8 / Constants!$C$5)</f>
        <v>141.79872189686918</v>
      </c>
      <c r="N205" s="83">
        <f t="shared" si="16"/>
        <v>214.93572596840318</v>
      </c>
    </row>
    <row r="206" spans="2:14" x14ac:dyDescent="0.3">
      <c r="B206" s="4">
        <v>1.0222552723980698</v>
      </c>
      <c r="C206" s="4">
        <v>62.955598857010095</v>
      </c>
      <c r="D206" s="4">
        <v>2.4613025969559401</v>
      </c>
      <c r="E206" s="4">
        <v>7.6193093526886262</v>
      </c>
      <c r="F206" s="4">
        <f t="shared" si="17"/>
        <v>1</v>
      </c>
      <c r="G206" s="4">
        <v>0</v>
      </c>
      <c r="H206" s="4">
        <f t="shared" si="18"/>
        <v>0</v>
      </c>
      <c r="I206" s="4">
        <v>21.729004260306766</v>
      </c>
      <c r="J206" s="4">
        <v>9.9229758972630044</v>
      </c>
      <c r="K206" s="81">
        <f t="shared" si="15"/>
        <v>105.68819096422443</v>
      </c>
      <c r="L206" s="82">
        <f t="shared" si="19"/>
        <v>0.29948454854605278</v>
      </c>
      <c r="M206" s="83">
        <f xml:space="preserve"> (I206+J206) * (Constants!$C$8 / Constants!$C$5)</f>
        <v>87.298203337813405</v>
      </c>
      <c r="N206" s="83">
        <f t="shared" si="16"/>
        <v>160.33441414446807</v>
      </c>
    </row>
    <row r="207" spans="2:14" x14ac:dyDescent="0.3">
      <c r="B207" s="4">
        <v>1.0170910936217297</v>
      </c>
      <c r="C207" s="4">
        <v>24.561162975751269</v>
      </c>
      <c r="D207" s="4">
        <v>9.2501639209173412</v>
      </c>
      <c r="E207" s="4">
        <v>0</v>
      </c>
      <c r="F207" s="4">
        <f t="shared" si="17"/>
        <v>0</v>
      </c>
      <c r="G207" s="4">
        <v>41.31018658204821</v>
      </c>
      <c r="H207" s="4">
        <f t="shared" si="18"/>
        <v>1</v>
      </c>
      <c r="I207" s="4">
        <v>40.935693774213632</v>
      </c>
      <c r="J207" s="4">
        <v>10.848134398796834</v>
      </c>
      <c r="K207" s="81">
        <f t="shared" si="15"/>
        <v>127.90534165172728</v>
      </c>
      <c r="L207" s="82">
        <f t="shared" si="19"/>
        <v>0.40486055941285354</v>
      </c>
      <c r="M207" s="83">
        <f xml:space="preserve"> (I207+J207) * (Constants!$C$8 / Constants!$C$5)</f>
        <v>142.82313899330305</v>
      </c>
      <c r="N207" s="83">
        <f t="shared" si="16"/>
        <v>217.94465247201987</v>
      </c>
    </row>
    <row r="208" spans="2:14" x14ac:dyDescent="0.3">
      <c r="B208" s="4">
        <v>1.0094631878596374</v>
      </c>
      <c r="C208" s="4">
        <v>19.836560285131235</v>
      </c>
      <c r="D208" s="4">
        <v>26.945016915614392</v>
      </c>
      <c r="E208" s="4">
        <v>0</v>
      </c>
      <c r="F208" s="4">
        <f t="shared" si="17"/>
        <v>0</v>
      </c>
      <c r="G208" s="4">
        <v>38.873115995145405</v>
      </c>
      <c r="H208" s="4">
        <f t="shared" si="18"/>
        <v>1</v>
      </c>
      <c r="I208" s="4">
        <v>12.606267153750823</v>
      </c>
      <c r="J208" s="4">
        <v>11.790433144904174</v>
      </c>
      <c r="K208" s="81">
        <f t="shared" si="15"/>
        <v>111.05139349454603</v>
      </c>
      <c r="L208" s="82">
        <f t="shared" si="19"/>
        <v>0.21968837608375597</v>
      </c>
      <c r="M208" s="83">
        <f xml:space="preserve"> (I208+J208) * (Constants!$C$8 / Constants!$C$5)</f>
        <v>67.287673404354919</v>
      </c>
      <c r="N208" s="83">
        <f t="shared" si="16"/>
        <v>152.94236660024598</v>
      </c>
    </row>
    <row r="209" spans="2:14" x14ac:dyDescent="0.3">
      <c r="B209" s="4">
        <v>1.0055164756281556</v>
      </c>
      <c r="C209" s="4">
        <v>21.956014326613445</v>
      </c>
      <c r="D209" s="4">
        <v>0.93820312645363491</v>
      </c>
      <c r="E209" s="4">
        <v>12.000413108411134</v>
      </c>
      <c r="F209" s="4">
        <f t="shared" si="17"/>
        <v>1</v>
      </c>
      <c r="G209" s="4">
        <v>0</v>
      </c>
      <c r="H209" s="4">
        <f t="shared" si="18"/>
        <v>0</v>
      </c>
      <c r="I209" s="4">
        <v>49.946647141064972</v>
      </c>
      <c r="J209" s="4">
        <v>9.9229758972630044</v>
      </c>
      <c r="K209" s="81">
        <f t="shared" si="15"/>
        <v>95.764253599806182</v>
      </c>
      <c r="L209" s="82">
        <f t="shared" si="19"/>
        <v>0.62517714896541676</v>
      </c>
      <c r="M209" s="83">
        <f xml:space="preserve"> (I209+J209) * (Constants!$C$8 / Constants!$C$5)</f>
        <v>165.12428289603361</v>
      </c>
      <c r="N209" s="83">
        <f t="shared" si="16"/>
        <v>200.01891345751181</v>
      </c>
    </row>
    <row r="210" spans="2:14" x14ac:dyDescent="0.3">
      <c r="B210" s="4">
        <v>1.0040590777070975</v>
      </c>
      <c r="C210" s="4">
        <v>21.291971867053331</v>
      </c>
      <c r="D210" s="4">
        <v>6.2602269095379652</v>
      </c>
      <c r="E210" s="4">
        <v>22.857929730306921</v>
      </c>
      <c r="F210" s="4">
        <f t="shared" si="17"/>
        <v>1</v>
      </c>
      <c r="G210" s="4">
        <v>0</v>
      </c>
      <c r="H210" s="4">
        <f t="shared" si="18"/>
        <v>0</v>
      </c>
      <c r="I210" s="4">
        <v>72.861227938658516</v>
      </c>
      <c r="J210" s="4">
        <v>18.112945765833491</v>
      </c>
      <c r="K210" s="81">
        <f t="shared" si="15"/>
        <v>142.38430221139024</v>
      </c>
      <c r="L210" s="82">
        <f t="shared" si="19"/>
        <v>0.63893401373297176</v>
      </c>
      <c r="M210" s="83">
        <f xml:space="preserve"> (I210+J210) * (Constants!$C$8 / Constants!$C$5)</f>
        <v>250.91264037851829</v>
      </c>
      <c r="N210" s="83">
        <f t="shared" si="16"/>
        <v>301.32276888541651</v>
      </c>
    </row>
    <row r="211" spans="2:14" x14ac:dyDescent="0.3">
      <c r="B211" s="4">
        <v>0.99530922679832656</v>
      </c>
      <c r="C211" s="4">
        <v>24.866786208398931</v>
      </c>
      <c r="D211" s="4">
        <v>5.2004167565777664</v>
      </c>
      <c r="E211" s="4">
        <v>0</v>
      </c>
      <c r="F211" s="4">
        <f t="shared" si="17"/>
        <v>0</v>
      </c>
      <c r="G211" s="4">
        <v>36.454613972803486</v>
      </c>
      <c r="H211" s="4">
        <f t="shared" si="18"/>
        <v>1</v>
      </c>
      <c r="I211" s="4">
        <v>34.958928137559667</v>
      </c>
      <c r="J211" s="4">
        <v>15.218256383589033</v>
      </c>
      <c r="K211" s="81">
        <f t="shared" si="15"/>
        <v>117.69900145892889</v>
      </c>
      <c r="L211" s="82">
        <f t="shared" si="19"/>
        <v>0.4263178438149966</v>
      </c>
      <c r="M211" s="83">
        <f xml:space="preserve"> (I211+J211) * (Constants!$C$8 / Constants!$C$5)</f>
        <v>138.39191214703916</v>
      </c>
      <c r="N211" s="83">
        <f t="shared" si="16"/>
        <v>204.91372908481935</v>
      </c>
    </row>
    <row r="212" spans="2:14" x14ac:dyDescent="0.3">
      <c r="B212" s="4">
        <v>0.97178871980031545</v>
      </c>
      <c r="C212" s="4">
        <v>24.817209835558959</v>
      </c>
      <c r="D212" s="4">
        <v>15.178027988795824</v>
      </c>
      <c r="E212" s="4">
        <v>0</v>
      </c>
      <c r="F212" s="4">
        <f t="shared" si="17"/>
        <v>0</v>
      </c>
      <c r="G212" s="4">
        <v>39.444081518154825</v>
      </c>
      <c r="H212" s="4">
        <f t="shared" si="18"/>
        <v>1</v>
      </c>
      <c r="I212" s="4">
        <v>92.950631069755701</v>
      </c>
      <c r="J212" s="4">
        <v>10.848134398796834</v>
      </c>
      <c r="K212" s="81">
        <f t="shared" si="15"/>
        <v>184.23808481106215</v>
      </c>
      <c r="L212" s="82">
        <f t="shared" si="19"/>
        <v>0.56339472685573733</v>
      </c>
      <c r="M212" s="83">
        <f xml:space="preserve"> (I212+J212) * (Constants!$C$8 / Constants!$C$5)</f>
        <v>286.28369185681424</v>
      </c>
      <c r="N212" s="83">
        <f t="shared" si="16"/>
        <v>365.72301119932388</v>
      </c>
    </row>
    <row r="213" spans="2:14" x14ac:dyDescent="0.3">
      <c r="B213" s="4">
        <v>0.97018421661368848</v>
      </c>
      <c r="C213" s="4">
        <v>21.289657485447396</v>
      </c>
      <c r="D213" s="4">
        <v>9.8718398095457367</v>
      </c>
      <c r="E213" s="4">
        <v>0</v>
      </c>
      <c r="F213" s="4">
        <f t="shared" si="17"/>
        <v>0</v>
      </c>
      <c r="G213" s="4">
        <v>38.082070172718744</v>
      </c>
      <c r="H213" s="4">
        <f t="shared" si="18"/>
        <v>1</v>
      </c>
      <c r="I213" s="4">
        <v>8.1125953772737169</v>
      </c>
      <c r="J213" s="4">
        <v>16.453473953702844</v>
      </c>
      <c r="K213" s="81">
        <f t="shared" si="15"/>
        <v>94.80963679868843</v>
      </c>
      <c r="L213" s="82">
        <f t="shared" si="19"/>
        <v>0.25910941292959788</v>
      </c>
      <c r="M213" s="83">
        <f xml:space="preserve"> (I213+J213) * (Constants!$C$8 / Constants!$C$5)</f>
        <v>67.754804122532136</v>
      </c>
      <c r="N213" s="83">
        <f t="shared" si="16"/>
        <v>136.99837159024401</v>
      </c>
    </row>
    <row r="214" spans="2:14" x14ac:dyDescent="0.3">
      <c r="B214" s="4">
        <v>0.94664369492102196</v>
      </c>
      <c r="C214" s="4">
        <v>30.604361174976273</v>
      </c>
      <c r="D214" s="4">
        <v>10.124098813029271</v>
      </c>
      <c r="E214" s="4">
        <v>0</v>
      </c>
      <c r="F214" s="4">
        <f t="shared" si="17"/>
        <v>0</v>
      </c>
      <c r="G214" s="4">
        <v>41.31018658204821</v>
      </c>
      <c r="H214" s="4">
        <f t="shared" si="18"/>
        <v>1</v>
      </c>
      <c r="I214" s="4">
        <v>131.00059867372471</v>
      </c>
      <c r="J214" s="4">
        <v>10.848134398796834</v>
      </c>
      <c r="K214" s="81">
        <f t="shared" si="15"/>
        <v>224.8873796425753</v>
      </c>
      <c r="L214" s="82">
        <f t="shared" si="19"/>
        <v>0.6307545283242163</v>
      </c>
      <c r="M214" s="83">
        <f xml:space="preserve"> (I214+J214) * (Constants!$C$8 / Constants!$C$5)</f>
        <v>391.22795734518047</v>
      </c>
      <c r="N214" s="83">
        <f t="shared" si="16"/>
        <v>473.26660391523421</v>
      </c>
    </row>
    <row r="215" spans="2:14" x14ac:dyDescent="0.3">
      <c r="B215" s="4">
        <v>0.94020595768142812</v>
      </c>
      <c r="C215" s="4">
        <v>26.86158471344142</v>
      </c>
      <c r="D215" s="4">
        <v>5.2004167565777664</v>
      </c>
      <c r="E215" s="4">
        <v>0</v>
      </c>
      <c r="F215" s="4">
        <f t="shared" si="17"/>
        <v>0</v>
      </c>
      <c r="G215" s="4">
        <v>42.193526732216625</v>
      </c>
      <c r="H215" s="4">
        <f t="shared" si="18"/>
        <v>1</v>
      </c>
      <c r="I215" s="4">
        <v>34.958928137559667</v>
      </c>
      <c r="J215" s="4">
        <v>22.05481851081187</v>
      </c>
      <c r="K215" s="81">
        <f t="shared" si="15"/>
        <v>132.26927485060736</v>
      </c>
      <c r="L215" s="82">
        <f t="shared" si="19"/>
        <v>0.43104301216413404</v>
      </c>
      <c r="M215" s="83">
        <f xml:space="preserve"> (I215+J215) * (Constants!$C$8 / Constants!$C$5)</f>
        <v>157.24759156244409</v>
      </c>
      <c r="N215" s="83">
        <f t="shared" si="16"/>
        <v>231.50311976467989</v>
      </c>
    </row>
    <row r="216" spans="2:14" x14ac:dyDescent="0.3">
      <c r="B216" s="4">
        <v>0.93079782130348576</v>
      </c>
      <c r="C216" s="4">
        <v>15.388016720315068</v>
      </c>
      <c r="D216" s="4">
        <v>3.3800469041265866</v>
      </c>
      <c r="E216" s="4">
        <v>0</v>
      </c>
      <c r="F216" s="4">
        <f t="shared" si="17"/>
        <v>0</v>
      </c>
      <c r="G216" s="4">
        <v>39.500692451656377</v>
      </c>
      <c r="H216" s="4">
        <f t="shared" si="18"/>
        <v>1</v>
      </c>
      <c r="I216" s="4">
        <v>8.5755881979195099</v>
      </c>
      <c r="J216" s="4">
        <v>18.217291843710179</v>
      </c>
      <c r="K216" s="81">
        <f t="shared" si="15"/>
        <v>86.061636117727716</v>
      </c>
      <c r="L216" s="82">
        <f t="shared" si="19"/>
        <v>0.311321992588875</v>
      </c>
      <c r="M216" s="83">
        <f xml:space="preserve"> (I216+J216) * (Constants!$C$8 / Constants!$C$5)</f>
        <v>73.896491727720587</v>
      </c>
      <c r="N216" s="83">
        <f t="shared" si="16"/>
        <v>132.1652478038186</v>
      </c>
    </row>
    <row r="217" spans="2:14" x14ac:dyDescent="0.3">
      <c r="B217" s="4">
        <v>0.92922701181259981</v>
      </c>
      <c r="C217" s="4">
        <v>25.46040948273733</v>
      </c>
      <c r="D217" s="4">
        <v>0.29649363795639971</v>
      </c>
      <c r="E217" s="4">
        <v>0</v>
      </c>
      <c r="F217" s="4">
        <f t="shared" si="17"/>
        <v>0</v>
      </c>
      <c r="G217" s="4">
        <v>0</v>
      </c>
      <c r="H217" s="4">
        <f t="shared" si="18"/>
        <v>0</v>
      </c>
      <c r="I217" s="4">
        <v>75.027266156337959</v>
      </c>
      <c r="J217" s="4">
        <v>49.360547349827002</v>
      </c>
      <c r="K217" s="81">
        <f t="shared" si="15"/>
        <v>150.14471662685867</v>
      </c>
      <c r="L217" s="82">
        <f t="shared" si="19"/>
        <v>0.82845281739280208</v>
      </c>
      <c r="M217" s="83">
        <f xml:space="preserve"> (I217+J217) * (Constants!$C$8 / Constants!$C$5)</f>
        <v>343.06961467022921</v>
      </c>
      <c r="N217" s="83">
        <f t="shared" si="16"/>
        <v>368.82651779092294</v>
      </c>
    </row>
    <row r="218" spans="2:14" x14ac:dyDescent="0.3">
      <c r="B218" s="4">
        <v>0.89351789156114592</v>
      </c>
      <c r="C218" s="4">
        <v>18.037359355783504</v>
      </c>
      <c r="D218" s="4">
        <v>4.0220721730418436</v>
      </c>
      <c r="E218" s="4">
        <v>3.8096546763443131</v>
      </c>
      <c r="F218" s="4">
        <f t="shared" si="17"/>
        <v>1</v>
      </c>
      <c r="G218" s="4">
        <v>0</v>
      </c>
      <c r="H218" s="4">
        <f t="shared" si="18"/>
        <v>0</v>
      </c>
      <c r="I218" s="4">
        <v>12.660700829412107</v>
      </c>
      <c r="J218" s="4">
        <v>24.120806167300874</v>
      </c>
      <c r="K218" s="81">
        <f t="shared" si="15"/>
        <v>63.650593201882643</v>
      </c>
      <c r="L218" s="82">
        <f t="shared" si="19"/>
        <v>0.57786589482445017</v>
      </c>
      <c r="M218" s="83">
        <f xml:space="preserve"> (I218+J218) * (Constants!$C$8 / Constants!$C$5)</f>
        <v>101.44576929738579</v>
      </c>
      <c r="N218" s="83">
        <f t="shared" si="16"/>
        <v>127.31485550255546</v>
      </c>
    </row>
    <row r="219" spans="2:14" x14ac:dyDescent="0.3">
      <c r="B219" s="4">
        <v>0.86792949789787599</v>
      </c>
      <c r="C219" s="4">
        <v>29.861694400801543</v>
      </c>
      <c r="D219" s="4">
        <v>27.322947170336604</v>
      </c>
      <c r="E219" s="4">
        <v>0</v>
      </c>
      <c r="F219" s="4">
        <f t="shared" si="17"/>
        <v>0</v>
      </c>
      <c r="G219" s="4">
        <v>0</v>
      </c>
      <c r="H219" s="4">
        <f t="shared" si="18"/>
        <v>0</v>
      </c>
      <c r="I219" s="4">
        <v>55.436819619208606</v>
      </c>
      <c r="J219" s="4">
        <v>40.053334104896756</v>
      </c>
      <c r="K219" s="81">
        <f t="shared" si="15"/>
        <v>152.67479529524351</v>
      </c>
      <c r="L219" s="82">
        <f t="shared" si="19"/>
        <v>0.62544805473258303</v>
      </c>
      <c r="M219" s="83">
        <f xml:space="preserve"> (I219+J219) * (Constants!$C$8 / Constants!$C$5)</f>
        <v>263.36800462616162</v>
      </c>
      <c r="N219" s="83">
        <f t="shared" si="16"/>
        <v>320.55264619729974</v>
      </c>
    </row>
    <row r="220" spans="2:14" x14ac:dyDescent="0.3">
      <c r="B220" s="4">
        <v>0.86703151141500712</v>
      </c>
      <c r="C220" s="4">
        <v>23.712879686844961</v>
      </c>
      <c r="D220" s="4">
        <v>8.264413234069071</v>
      </c>
      <c r="E220" s="4">
        <v>0</v>
      </c>
      <c r="F220" s="4">
        <f t="shared" si="17"/>
        <v>0</v>
      </c>
      <c r="G220" s="4">
        <v>0</v>
      </c>
      <c r="H220" s="4">
        <f t="shared" si="18"/>
        <v>0</v>
      </c>
      <c r="I220" s="4">
        <v>47.423552015510857</v>
      </c>
      <c r="J220" s="4">
        <v>22.05481851081187</v>
      </c>
      <c r="K220" s="81">
        <f t="shared" si="15"/>
        <v>101.45566344723676</v>
      </c>
      <c r="L220" s="82">
        <f t="shared" si="19"/>
        <v>0.68481510214021502</v>
      </c>
      <c r="M220" s="83">
        <f xml:space="preserve"> (I220+J220) * (Constants!$C$8 / Constants!$C$5)</f>
        <v>191.62582838711592</v>
      </c>
      <c r="N220" s="83">
        <f t="shared" si="16"/>
        <v>223.60312130802996</v>
      </c>
    </row>
    <row r="221" spans="2:14" x14ac:dyDescent="0.3">
      <c r="B221" s="4">
        <v>0.84197577440409077</v>
      </c>
      <c r="C221" s="4">
        <v>22.287019948665659</v>
      </c>
      <c r="D221" s="4">
        <v>3.6732889911800886</v>
      </c>
      <c r="E221" s="4">
        <v>0</v>
      </c>
      <c r="F221" s="4">
        <f t="shared" si="17"/>
        <v>0</v>
      </c>
      <c r="G221" s="4">
        <v>41.121437390845379</v>
      </c>
      <c r="H221" s="4">
        <f t="shared" si="18"/>
        <v>1</v>
      </c>
      <c r="I221" s="4">
        <v>32.744125141360634</v>
      </c>
      <c r="J221" s="4">
        <v>10.848134398796834</v>
      </c>
      <c r="K221" s="81">
        <f t="shared" si="15"/>
        <v>111.67400587084857</v>
      </c>
      <c r="L221" s="82">
        <f t="shared" si="19"/>
        <v>0.39035278801202933</v>
      </c>
      <c r="M221" s="83">
        <f xml:space="preserve"> (I221+J221) * (Constants!$C$8 / Constants!$C$5)</f>
        <v>120.23026421559561</v>
      </c>
      <c r="N221" s="83">
        <f t="shared" si="16"/>
        <v>187.31201054628673</v>
      </c>
    </row>
    <row r="222" spans="2:14" x14ac:dyDescent="0.3">
      <c r="B222" s="4">
        <v>0.82923094215641413</v>
      </c>
      <c r="C222" s="4">
        <v>15.388016720315068</v>
      </c>
      <c r="D222" s="4">
        <v>3.3800469041265866</v>
      </c>
      <c r="E222" s="4">
        <v>0</v>
      </c>
      <c r="F222" s="4">
        <f t="shared" si="17"/>
        <v>0</v>
      </c>
      <c r="G222" s="4">
        <v>39.347153967891764</v>
      </c>
      <c r="H222" s="4">
        <f t="shared" si="18"/>
        <v>1</v>
      </c>
      <c r="I222" s="4">
        <v>8.5755881979195099</v>
      </c>
      <c r="J222" s="4">
        <v>9.9229758972630044</v>
      </c>
      <c r="K222" s="81">
        <f t="shared" si="15"/>
        <v>77.613781687515939</v>
      </c>
      <c r="L222" s="82">
        <f t="shared" si="19"/>
        <v>0.2383412287480122</v>
      </c>
      <c r="M222" s="83">
        <f xml:space="preserve"> (I222+J222) * (Constants!$C$8 / Constants!$C$5)</f>
        <v>51.020233230261461</v>
      </c>
      <c r="N222" s="83">
        <f t="shared" si="16"/>
        <v>109.13545082259489</v>
      </c>
    </row>
    <row r="223" spans="2:14" x14ac:dyDescent="0.3">
      <c r="B223" s="4">
        <v>0.81391161257852218</v>
      </c>
      <c r="C223" s="4">
        <v>25.997408445645824</v>
      </c>
      <c r="D223" s="4">
        <v>5.1653020213305272</v>
      </c>
      <c r="E223" s="4">
        <v>0</v>
      </c>
      <c r="F223" s="4">
        <f t="shared" si="17"/>
        <v>0</v>
      </c>
      <c r="G223" s="4">
        <v>0</v>
      </c>
      <c r="H223" s="4">
        <f t="shared" si="18"/>
        <v>0</v>
      </c>
      <c r="I223" s="4">
        <v>50.650731969855265</v>
      </c>
      <c r="J223" s="4">
        <v>16.453473953702844</v>
      </c>
      <c r="K223" s="81">
        <f t="shared" si="15"/>
        <v>98.266916390534462</v>
      </c>
      <c r="L223" s="82">
        <f t="shared" si="19"/>
        <v>0.68287688663060475</v>
      </c>
      <c r="M223" s="83">
        <f xml:space="preserve"> (I223+J223) * (Constants!$C$8 / Constants!$C$5)</f>
        <v>185.07772924078125</v>
      </c>
      <c r="N223" s="83">
        <f t="shared" si="16"/>
        <v>216.24043970775762</v>
      </c>
    </row>
    <row r="224" spans="2:14" x14ac:dyDescent="0.3">
      <c r="B224" s="4">
        <v>0.80971089101421967</v>
      </c>
      <c r="C224" s="4">
        <v>18.482857748032821</v>
      </c>
      <c r="D224" s="4">
        <v>6.2505917323943345</v>
      </c>
      <c r="E224" s="4">
        <v>0</v>
      </c>
      <c r="F224" s="4">
        <f t="shared" si="17"/>
        <v>0</v>
      </c>
      <c r="G224" s="4">
        <v>44.084844731755361</v>
      </c>
      <c r="H224" s="4">
        <f t="shared" si="18"/>
        <v>1</v>
      </c>
      <c r="I224" s="4">
        <v>57.128739596571556</v>
      </c>
      <c r="J224" s="4">
        <v>15.218256383589033</v>
      </c>
      <c r="K224" s="81">
        <f t="shared" si="15"/>
        <v>142.16529019234309</v>
      </c>
      <c r="L224" s="82">
        <f t="shared" si="19"/>
        <v>0.50889352726167147</v>
      </c>
      <c r="M224" s="83">
        <f xml:space="preserve"> (I224+J224) * (Constants!$C$8 / Constants!$C$5)</f>
        <v>199.53768246141067</v>
      </c>
      <c r="N224" s="83">
        <f t="shared" si="16"/>
        <v>268.3559766735932</v>
      </c>
    </row>
    <row r="225" spans="2:14" x14ac:dyDescent="0.3">
      <c r="B225" s="4">
        <v>0.79804778856578196</v>
      </c>
      <c r="C225" s="4">
        <v>19.189949266221575</v>
      </c>
      <c r="D225" s="4">
        <v>24.87934296077146</v>
      </c>
      <c r="E225" s="4">
        <v>0</v>
      </c>
      <c r="F225" s="4">
        <f t="shared" si="17"/>
        <v>0</v>
      </c>
      <c r="G225" s="4">
        <v>36.95146577270966</v>
      </c>
      <c r="H225" s="4">
        <f t="shared" si="18"/>
        <v>1</v>
      </c>
      <c r="I225" s="4">
        <v>9.9163559505367935</v>
      </c>
      <c r="J225" s="4">
        <v>36.482987777264086</v>
      </c>
      <c r="K225" s="81">
        <f t="shared" si="15"/>
        <v>128.42010172750358</v>
      </c>
      <c r="L225" s="82">
        <f t="shared" si="19"/>
        <v>0.36130904043555662</v>
      </c>
      <c r="M225" s="83">
        <f xml:space="preserve"> (I225+J225) * (Constants!$C$8 / Constants!$C$5)</f>
        <v>127.97238350732179</v>
      </c>
      <c r="N225" s="83">
        <f t="shared" si="16"/>
        <v>208.99314150702449</v>
      </c>
    </row>
    <row r="226" spans="2:14" x14ac:dyDescent="0.3">
      <c r="B226" s="4">
        <v>0.7952239187629857</v>
      </c>
      <c r="C226" s="4">
        <v>25.289932312016777</v>
      </c>
      <c r="D226" s="4">
        <v>15.045847359868878</v>
      </c>
      <c r="E226" s="4">
        <v>0</v>
      </c>
      <c r="F226" s="4">
        <f t="shared" si="17"/>
        <v>0</v>
      </c>
      <c r="G226" s="4">
        <v>39.411577611554371</v>
      </c>
      <c r="H226" s="4">
        <f t="shared" si="18"/>
        <v>1</v>
      </c>
      <c r="I226" s="4">
        <v>54.562933205079837</v>
      </c>
      <c r="J226" s="4">
        <v>11.790433144904174</v>
      </c>
      <c r="K226" s="81">
        <f t="shared" si="15"/>
        <v>147.10072363342402</v>
      </c>
      <c r="L226" s="82">
        <f t="shared" si="19"/>
        <v>0.45107437075113949</v>
      </c>
      <c r="M226" s="83">
        <f xml:space="preserve"> (I226+J226) * (Constants!$C$8 / Constants!$C$5)</f>
        <v>183.0068652556011</v>
      </c>
      <c r="N226" s="83">
        <f t="shared" si="16"/>
        <v>262.75422253904111</v>
      </c>
    </row>
    <row r="227" spans="2:14" x14ac:dyDescent="0.3">
      <c r="B227" s="4">
        <v>0.79219382973678876</v>
      </c>
      <c r="C227" s="4">
        <v>26.263111940073252</v>
      </c>
      <c r="D227" s="4">
        <v>3.6732889911800886</v>
      </c>
      <c r="E227" s="4">
        <v>0</v>
      </c>
      <c r="F227" s="4">
        <f t="shared" si="17"/>
        <v>0</v>
      </c>
      <c r="G227" s="4">
        <v>41.760594674004913</v>
      </c>
      <c r="H227" s="4">
        <f t="shared" si="18"/>
        <v>1</v>
      </c>
      <c r="I227" s="4">
        <v>45.589906265123396</v>
      </c>
      <c r="J227" s="4">
        <v>10.148639228758741</v>
      </c>
      <c r="K227" s="81">
        <f t="shared" si="15"/>
        <v>128.43554109914041</v>
      </c>
      <c r="L227" s="82">
        <f t="shared" si="19"/>
        <v>0.43398069581734477</v>
      </c>
      <c r="M227" s="83">
        <f xml:space="preserve"> (I227+J227) * (Constants!$C$8 / Constants!$C$5)</f>
        <v>153.73050450732009</v>
      </c>
      <c r="N227" s="83">
        <f t="shared" si="16"/>
        <v>225.42750011257834</v>
      </c>
    </row>
    <row r="228" spans="2:14" x14ac:dyDescent="0.3">
      <c r="B228" s="4">
        <v>0.79168313083391695</v>
      </c>
      <c r="C228" s="4">
        <v>27.020837802269622</v>
      </c>
      <c r="D228" s="4">
        <v>62.941536720133755</v>
      </c>
      <c r="E228" s="4">
        <v>0</v>
      </c>
      <c r="F228" s="4">
        <f t="shared" si="17"/>
        <v>0</v>
      </c>
      <c r="G228" s="4">
        <v>37.205664248749223</v>
      </c>
      <c r="H228" s="4">
        <f t="shared" si="18"/>
        <v>1</v>
      </c>
      <c r="I228" s="4">
        <v>7.9177949031436183</v>
      </c>
      <c r="J228" s="4">
        <v>11.790433144904174</v>
      </c>
      <c r="K228" s="81">
        <f t="shared" si="15"/>
        <v>147.8762668192004</v>
      </c>
      <c r="L228" s="82">
        <f t="shared" si="19"/>
        <v>0.13327512569778274</v>
      </c>
      <c r="M228" s="83">
        <f xml:space="preserve"> (I228+J228) * (Constants!$C$8 / Constants!$C$5)</f>
        <v>54.356564455099566</v>
      </c>
      <c r="N228" s="83">
        <f t="shared" si="16"/>
        <v>181.52460322625217</v>
      </c>
    </row>
    <row r="229" spans="2:14" x14ac:dyDescent="0.3">
      <c r="B229" s="4">
        <v>0.78317934390997834</v>
      </c>
      <c r="C229" s="4">
        <v>27.729602676330487</v>
      </c>
      <c r="D229" s="4">
        <v>12.837199328586381</v>
      </c>
      <c r="E229" s="4">
        <v>0</v>
      </c>
      <c r="F229" s="4">
        <f t="shared" si="17"/>
        <v>0</v>
      </c>
      <c r="G229" s="4">
        <v>0</v>
      </c>
      <c r="H229" s="4">
        <f t="shared" si="18"/>
        <v>0</v>
      </c>
      <c r="I229" s="4">
        <v>30.505765842977912</v>
      </c>
      <c r="J229" s="4">
        <v>29.504546684674555</v>
      </c>
      <c r="K229" s="81">
        <f t="shared" si="15"/>
        <v>100.57711453256933</v>
      </c>
      <c r="L229" s="82">
        <f t="shared" si="19"/>
        <v>0.59665971534925732</v>
      </c>
      <c r="M229" s="83">
        <f xml:space="preserve"> (I229+J229) * (Constants!$C$8 / Constants!$C$5)</f>
        <v>165.51231358433182</v>
      </c>
      <c r="N229" s="83">
        <f t="shared" si="16"/>
        <v>206.07911558924869</v>
      </c>
    </row>
    <row r="230" spans="2:14" x14ac:dyDescent="0.3">
      <c r="B230" s="4">
        <v>0.77622938705917477</v>
      </c>
      <c r="C230" s="4">
        <v>21.982246214468731</v>
      </c>
      <c r="D230" s="4">
        <v>0.93820312645363491</v>
      </c>
      <c r="E230" s="4">
        <v>12.000413108411134</v>
      </c>
      <c r="F230" s="4">
        <f t="shared" si="17"/>
        <v>1</v>
      </c>
      <c r="G230" s="4">
        <v>0</v>
      </c>
      <c r="H230" s="4">
        <f t="shared" si="18"/>
        <v>0</v>
      </c>
      <c r="I230" s="4">
        <v>49.946651600374423</v>
      </c>
      <c r="J230" s="4">
        <v>10.848134398796834</v>
      </c>
      <c r="K230" s="81">
        <f t="shared" si="15"/>
        <v>96.715648448504751</v>
      </c>
      <c r="L230" s="82">
        <f t="shared" si="19"/>
        <v>0.62859306611112487</v>
      </c>
      <c r="M230" s="83">
        <f xml:space="preserve"> (I230+J230) * (Constants!$C$8 / Constants!$C$5)</f>
        <v>167.67594202997233</v>
      </c>
      <c r="N230" s="83">
        <f t="shared" si="16"/>
        <v>202.59680447930583</v>
      </c>
    </row>
    <row r="231" spans="2:14" x14ac:dyDescent="0.3">
      <c r="B231" s="4">
        <v>0.76402308310980516</v>
      </c>
      <c r="C231" s="4">
        <v>34.376123147953429</v>
      </c>
      <c r="D231" s="4">
        <v>12.837199328586381</v>
      </c>
      <c r="E231" s="4">
        <v>22.857929730306921</v>
      </c>
      <c r="F231" s="4">
        <f t="shared" si="17"/>
        <v>1</v>
      </c>
      <c r="G231" s="4">
        <v>0</v>
      </c>
      <c r="H231" s="4">
        <f t="shared" si="18"/>
        <v>0</v>
      </c>
      <c r="I231" s="4">
        <v>28.17879337680661</v>
      </c>
      <c r="J231" s="4">
        <v>18.112945765833491</v>
      </c>
      <c r="K231" s="81">
        <f t="shared" si="15"/>
        <v>117.36299134948683</v>
      </c>
      <c r="L231" s="82">
        <f t="shared" si="19"/>
        <v>0.39443216818486881</v>
      </c>
      <c r="M231" s="83">
        <f xml:space="preserve"> (I231+J231) * (Constants!$C$8 / Constants!$C$5)</f>
        <v>127.67560311921706</v>
      </c>
      <c r="N231" s="83">
        <f t="shared" si="16"/>
        <v>197.74685532606378</v>
      </c>
    </row>
    <row r="232" spans="2:14" x14ac:dyDescent="0.3">
      <c r="B232" s="4">
        <v>0.75406919246188409</v>
      </c>
      <c r="C232" s="4">
        <v>22.136070094038313</v>
      </c>
      <c r="D232" s="4">
        <v>0.93820312645363491</v>
      </c>
      <c r="E232" s="4">
        <v>7.6193093526886262</v>
      </c>
      <c r="F232" s="4">
        <f t="shared" si="17"/>
        <v>1</v>
      </c>
      <c r="G232" s="4">
        <v>0</v>
      </c>
      <c r="H232" s="4">
        <f t="shared" si="18"/>
        <v>0</v>
      </c>
      <c r="I232" s="4">
        <v>49.946656059683875</v>
      </c>
      <c r="J232" s="4">
        <v>28.658959088713047</v>
      </c>
      <c r="K232" s="81">
        <f t="shared" si="15"/>
        <v>110.2991977215775</v>
      </c>
      <c r="L232" s="82">
        <f t="shared" si="19"/>
        <v>0.71265808611606563</v>
      </c>
      <c r="M232" s="83">
        <f xml:space="preserve"> (I232+J232) * (Constants!$C$8 / Constants!$C$5)</f>
        <v>216.79935790928829</v>
      </c>
      <c r="N232" s="83">
        <f t="shared" si="16"/>
        <v>247.49294048246887</v>
      </c>
    </row>
    <row r="233" spans="2:14" x14ac:dyDescent="0.3">
      <c r="B233" s="4">
        <v>0.75183186750473396</v>
      </c>
      <c r="C233" s="4">
        <v>37.996143738875396</v>
      </c>
      <c r="D233" s="4">
        <v>27.565653749921839</v>
      </c>
      <c r="E233" s="4">
        <v>19.634959364085827</v>
      </c>
      <c r="F233" s="4">
        <f t="shared" si="17"/>
        <v>1</v>
      </c>
      <c r="G233" s="4">
        <v>0</v>
      </c>
      <c r="H233" s="4">
        <f t="shared" si="18"/>
        <v>0</v>
      </c>
      <c r="I233" s="4">
        <v>23.369541844501409</v>
      </c>
      <c r="J233" s="4">
        <v>9.9229758972630044</v>
      </c>
      <c r="K233" s="81">
        <f t="shared" si="15"/>
        <v>119.48927459464748</v>
      </c>
      <c r="L233" s="82">
        <f t="shared" si="19"/>
        <v>0.27862348193764791</v>
      </c>
      <c r="M233" s="83">
        <f xml:space="preserve"> (I233+J233) * (Constants!$C$8 / Constants!$C$5)</f>
        <v>91.822911836156692</v>
      </c>
      <c r="N233" s="83">
        <f t="shared" si="16"/>
        <v>177.01966868903975</v>
      </c>
    </row>
    <row r="234" spans="2:14" x14ac:dyDescent="0.3">
      <c r="B234" s="4">
        <v>0.71612831482212869</v>
      </c>
      <c r="C234" s="4">
        <v>18.037359355783504</v>
      </c>
      <c r="D234" s="4">
        <v>4.0220721730418436</v>
      </c>
      <c r="E234" s="4">
        <v>12.000413108411134</v>
      </c>
      <c r="F234" s="4">
        <f t="shared" si="17"/>
        <v>1</v>
      </c>
      <c r="G234" s="4">
        <v>0</v>
      </c>
      <c r="H234" s="4">
        <f t="shared" si="18"/>
        <v>0</v>
      </c>
      <c r="I234" s="4">
        <v>12.660700829412107</v>
      </c>
      <c r="J234" s="4">
        <v>9.9229758972630044</v>
      </c>
      <c r="K234" s="81">
        <f t="shared" si="15"/>
        <v>57.643521363911589</v>
      </c>
      <c r="L234" s="82">
        <f t="shared" si="19"/>
        <v>0.39178169883309544</v>
      </c>
      <c r="M234" s="83">
        <f xml:space="preserve"> (I234+J234) * (Constants!$C$8 / Constants!$C$5)</f>
        <v>62.287237423571682</v>
      </c>
      <c r="N234" s="83">
        <f t="shared" si="16"/>
        <v>96.347082060808162</v>
      </c>
    </row>
    <row r="235" spans="2:14" x14ac:dyDescent="0.3">
      <c r="B235" s="4">
        <v>0.69681781129611409</v>
      </c>
      <c r="C235" s="4">
        <v>22.011711101677196</v>
      </c>
      <c r="D235" s="4">
        <v>0.93820312645363491</v>
      </c>
      <c r="E235" s="4">
        <v>7.6193093526886262</v>
      </c>
      <c r="F235" s="4">
        <f t="shared" si="17"/>
        <v>1</v>
      </c>
      <c r="G235" s="4">
        <v>0</v>
      </c>
      <c r="H235" s="4">
        <f t="shared" si="18"/>
        <v>0</v>
      </c>
      <c r="I235" s="4">
        <v>49.946651600374423</v>
      </c>
      <c r="J235" s="4">
        <v>28.658959088713047</v>
      </c>
      <c r="K235" s="81">
        <f t="shared" si="15"/>
        <v>110.17483426990692</v>
      </c>
      <c r="L235" s="82">
        <f t="shared" si="19"/>
        <v>0.71346248179070559</v>
      </c>
      <c r="M235" s="83">
        <f xml:space="preserve"> (I235+J235) * (Constants!$C$8 / Constants!$C$5)</f>
        <v>216.79934561022515</v>
      </c>
      <c r="N235" s="83">
        <f t="shared" si="16"/>
        <v>247.3685691910446</v>
      </c>
    </row>
    <row r="236" spans="2:14" x14ac:dyDescent="0.3">
      <c r="B236" s="4">
        <v>0.68772351387633535</v>
      </c>
      <c r="C236" s="4">
        <v>22.136070094038313</v>
      </c>
      <c r="D236" s="4">
        <v>0.93820312645363491</v>
      </c>
      <c r="E236" s="4">
        <v>12.000413108411134</v>
      </c>
      <c r="F236" s="4">
        <f t="shared" si="17"/>
        <v>1</v>
      </c>
      <c r="G236" s="4">
        <v>0</v>
      </c>
      <c r="H236" s="4">
        <f t="shared" si="18"/>
        <v>0</v>
      </c>
      <c r="I236" s="4">
        <v>49.946656059683875</v>
      </c>
      <c r="J236" s="4">
        <v>9.9229758972630044</v>
      </c>
      <c r="K236" s="81">
        <f t="shared" si="15"/>
        <v>95.94431828584996</v>
      </c>
      <c r="L236" s="82">
        <f t="shared" si="19"/>
        <v>0.6240039329747008</v>
      </c>
      <c r="M236" s="83">
        <f xml:space="preserve"> (I236+J236) * (Constants!$C$8 / Constants!$C$5)</f>
        <v>165.12430749415995</v>
      </c>
      <c r="N236" s="83">
        <f t="shared" si="16"/>
        <v>200.19899382306303</v>
      </c>
    </row>
    <row r="237" spans="2:14" x14ac:dyDescent="0.3">
      <c r="B237" s="4">
        <v>0.67759677898038717</v>
      </c>
      <c r="C237" s="4">
        <v>28.129105521230318</v>
      </c>
      <c r="D237" s="4">
        <v>14.399706412297947</v>
      </c>
      <c r="E237" s="4">
        <v>0</v>
      </c>
      <c r="F237" s="4">
        <f t="shared" si="17"/>
        <v>0</v>
      </c>
      <c r="G237" s="4">
        <v>38.001829358427536</v>
      </c>
      <c r="H237" s="4">
        <f t="shared" si="18"/>
        <v>1</v>
      </c>
      <c r="I237" s="4">
        <v>8.8637627100925833</v>
      </c>
      <c r="J237" s="4">
        <v>10.148639228758741</v>
      </c>
      <c r="K237" s="81">
        <f t="shared" si="15"/>
        <v>100.54304323080713</v>
      </c>
      <c r="L237" s="82">
        <f t="shared" si="19"/>
        <v>0.1890971401691747</v>
      </c>
      <c r="M237" s="83">
        <f xml:space="preserve"> (I237+J237) * (Constants!$C$8 / Constants!$C$5)</f>
        <v>52.437431153928664</v>
      </c>
      <c r="N237" s="83">
        <f t="shared" si="16"/>
        <v>132.96807244588447</v>
      </c>
    </row>
    <row r="238" spans="2:14" x14ac:dyDescent="0.3">
      <c r="B238" s="4">
        <v>0.66567409682238576</v>
      </c>
      <c r="C238" s="4">
        <v>21.291971867053331</v>
      </c>
      <c r="D238" s="4">
        <v>6.2602269095379652</v>
      </c>
      <c r="E238" s="4">
        <v>0</v>
      </c>
      <c r="F238" s="4">
        <f t="shared" si="17"/>
        <v>0</v>
      </c>
      <c r="G238" s="4">
        <v>41.31018658204821</v>
      </c>
      <c r="H238" s="4">
        <f t="shared" si="18"/>
        <v>1</v>
      </c>
      <c r="I238" s="4">
        <v>72.861227938658516</v>
      </c>
      <c r="J238" s="4">
        <v>10.848134398796834</v>
      </c>
      <c r="K238" s="81">
        <f t="shared" si="15"/>
        <v>153.57174769609486</v>
      </c>
      <c r="L238" s="82">
        <f t="shared" si="19"/>
        <v>0.54508308717765519</v>
      </c>
      <c r="M238" s="83">
        <f xml:space="preserve"> (I238+J238) * (Constants!$C$8 / Constants!$C$5)</f>
        <v>230.87582193072365</v>
      </c>
      <c r="N238" s="83">
        <f t="shared" si="16"/>
        <v>299.73820728936312</v>
      </c>
    </row>
    <row r="239" spans="2:14" x14ac:dyDescent="0.3">
      <c r="B239" s="4">
        <v>0.6627980117352763</v>
      </c>
      <c r="C239" s="4">
        <v>27.344144426551814</v>
      </c>
      <c r="D239" s="4">
        <v>13.106820707039649</v>
      </c>
      <c r="E239" s="4">
        <v>12.322963879741101</v>
      </c>
      <c r="F239" s="4">
        <f t="shared" si="17"/>
        <v>1</v>
      </c>
      <c r="G239" s="4">
        <v>0</v>
      </c>
      <c r="H239" s="4">
        <f t="shared" si="18"/>
        <v>0</v>
      </c>
      <c r="I239" s="4">
        <v>14.633908472912172</v>
      </c>
      <c r="J239" s="4">
        <v>10.848134398796834</v>
      </c>
      <c r="K239" s="81">
        <f t="shared" si="15"/>
        <v>79.255971885041575</v>
      </c>
      <c r="L239" s="82">
        <f t="shared" si="19"/>
        <v>0.32151574532036464</v>
      </c>
      <c r="M239" s="83">
        <f xml:space="preserve"> (I239+J239) * (Constants!$C$8 / Constants!$C$5)</f>
        <v>70.281118242939357</v>
      </c>
      <c r="N239" s="83">
        <f t="shared" si="16"/>
        <v>123.05504725627193</v>
      </c>
    </row>
    <row r="240" spans="2:14" x14ac:dyDescent="0.3">
      <c r="B240" s="4">
        <v>0.65693195399080651</v>
      </c>
      <c r="C240" s="4">
        <v>16.993895436616256</v>
      </c>
      <c r="D240" s="4">
        <v>3.9324064985263205</v>
      </c>
      <c r="E240" s="4">
        <v>0</v>
      </c>
      <c r="F240" s="4">
        <f t="shared" si="17"/>
        <v>0</v>
      </c>
      <c r="G240" s="4">
        <v>37.205664248749223</v>
      </c>
      <c r="H240" s="4">
        <f t="shared" si="18"/>
        <v>1</v>
      </c>
      <c r="I240" s="4">
        <v>10.26775733919812</v>
      </c>
      <c r="J240" s="4">
        <v>11.790433144904174</v>
      </c>
      <c r="K240" s="81">
        <f t="shared" si="15"/>
        <v>81.190156667994088</v>
      </c>
      <c r="L240" s="82">
        <f t="shared" si="19"/>
        <v>0.27168552678502017</v>
      </c>
      <c r="M240" s="83">
        <f xml:space="preserve"> (I240+J240) * (Constants!$C$8 / Constants!$C$5)</f>
        <v>60.837912464217624</v>
      </c>
      <c r="N240" s="83">
        <f t="shared" si="16"/>
        <v>118.96987864810941</v>
      </c>
    </row>
    <row r="241" spans="2:14" x14ac:dyDescent="0.3">
      <c r="B241" s="4">
        <v>0.65182919631615732</v>
      </c>
      <c r="C241" s="4">
        <v>22.287019948665659</v>
      </c>
      <c r="D241" s="4">
        <v>3.6732889911800886</v>
      </c>
      <c r="E241" s="4">
        <v>0</v>
      </c>
      <c r="F241" s="4">
        <f t="shared" si="17"/>
        <v>0</v>
      </c>
      <c r="G241" s="4">
        <v>36.850402212929247</v>
      </c>
      <c r="H241" s="4">
        <f t="shared" si="18"/>
        <v>1</v>
      </c>
      <c r="I241" s="4">
        <v>32.744125141360634</v>
      </c>
      <c r="J241" s="4">
        <v>16.453473953702844</v>
      </c>
      <c r="K241" s="81">
        <f t="shared" si="15"/>
        <v>113.00831024783847</v>
      </c>
      <c r="L241" s="82">
        <f t="shared" si="19"/>
        <v>0.43534496699550901</v>
      </c>
      <c r="M241" s="83">
        <f xml:space="preserve"> (I241+J241) * (Constants!$C$8 / Constants!$C$5)</f>
        <v>135.6901523428364</v>
      </c>
      <c r="N241" s="83">
        <f t="shared" si="16"/>
        <v>198.50086349561138</v>
      </c>
    </row>
    <row r="242" spans="2:14" x14ac:dyDescent="0.3">
      <c r="B242" s="4">
        <v>0.64830508409750109</v>
      </c>
      <c r="C242" s="4">
        <v>19.159984936354412</v>
      </c>
      <c r="D242" s="4">
        <v>11.569202994621142</v>
      </c>
      <c r="E242" s="4">
        <v>0</v>
      </c>
      <c r="F242" s="4">
        <f t="shared" si="17"/>
        <v>0</v>
      </c>
      <c r="G242" s="4">
        <v>41.760594674004913</v>
      </c>
      <c r="H242" s="4">
        <f t="shared" si="18"/>
        <v>1</v>
      </c>
      <c r="I242" s="4">
        <v>154.26920404876512</v>
      </c>
      <c r="J242" s="4">
        <v>10.148639228758741</v>
      </c>
      <c r="K242" s="81">
        <f t="shared" si="15"/>
        <v>237.90762588250433</v>
      </c>
      <c r="L242" s="82">
        <f t="shared" si="19"/>
        <v>0.69109950833911082</v>
      </c>
      <c r="M242" s="83">
        <f xml:space="preserve"> (I242+J242) * (Constants!$C$8 / Constants!$C$5)</f>
        <v>453.475019362203</v>
      </c>
      <c r="N242" s="83">
        <f t="shared" si="16"/>
        <v>525.96480196718346</v>
      </c>
    </row>
    <row r="243" spans="2:14" x14ac:dyDescent="0.3">
      <c r="B243" s="4">
        <v>0.63883350118521776</v>
      </c>
      <c r="C243" s="4">
        <v>26.86158471344142</v>
      </c>
      <c r="D243" s="4">
        <v>5.2004167565777664</v>
      </c>
      <c r="E243" s="4">
        <v>0</v>
      </c>
      <c r="F243" s="4">
        <f t="shared" si="17"/>
        <v>0</v>
      </c>
      <c r="G243" s="4">
        <v>40.339247756991703</v>
      </c>
      <c r="H243" s="4">
        <f t="shared" si="18"/>
        <v>1</v>
      </c>
      <c r="I243" s="4">
        <v>34.958928137559667</v>
      </c>
      <c r="J243" s="4">
        <v>18.112945765833491</v>
      </c>
      <c r="K243" s="81">
        <f t="shared" si="15"/>
        <v>126.47312313040403</v>
      </c>
      <c r="L243" s="82">
        <f t="shared" si="19"/>
        <v>0.419629661937515</v>
      </c>
      <c r="M243" s="83">
        <f xml:space="preserve"> (I243+J243) * (Constants!$C$8 / Constants!$C$5)</f>
        <v>146.37565221742307</v>
      </c>
      <c r="N243" s="83">
        <f t="shared" si="16"/>
        <v>218.77690144443395</v>
      </c>
    </row>
    <row r="244" spans="2:14" x14ac:dyDescent="0.3">
      <c r="B244" s="4">
        <v>0.6377952070279207</v>
      </c>
      <c r="C244" s="4">
        <v>43.337558112987672</v>
      </c>
      <c r="D244" s="4">
        <v>3.6565684231702598</v>
      </c>
      <c r="E244" s="4">
        <v>0</v>
      </c>
      <c r="F244" s="4">
        <f t="shared" si="17"/>
        <v>0</v>
      </c>
      <c r="G244" s="4">
        <v>0</v>
      </c>
      <c r="H244" s="4">
        <f t="shared" si="18"/>
        <v>0</v>
      </c>
      <c r="I244" s="4">
        <v>47.369580993205282</v>
      </c>
      <c r="J244" s="4">
        <v>28.658959088713047</v>
      </c>
      <c r="K244" s="81">
        <f t="shared" si="15"/>
        <v>123.02266661807626</v>
      </c>
      <c r="L244" s="82">
        <f t="shared" si="19"/>
        <v>0.61800432531631633</v>
      </c>
      <c r="M244" s="83">
        <f xml:space="preserve"> (I244+J244) * (Constants!$C$8 / Constants!$C$5)</f>
        <v>209.6916186130328</v>
      </c>
      <c r="N244" s="83">
        <f t="shared" si="16"/>
        <v>256.68574514919072</v>
      </c>
    </row>
    <row r="245" spans="2:14" x14ac:dyDescent="0.3">
      <c r="B245" s="4">
        <v>0.63550931201916683</v>
      </c>
      <c r="C245" s="4">
        <v>22.011711101677196</v>
      </c>
      <c r="D245" s="4">
        <v>0.93820312645363491</v>
      </c>
      <c r="E245" s="4">
        <v>12.000413108411134</v>
      </c>
      <c r="F245" s="4">
        <f t="shared" si="17"/>
        <v>1</v>
      </c>
      <c r="G245" s="4">
        <v>0</v>
      </c>
      <c r="H245" s="4">
        <f t="shared" si="18"/>
        <v>0</v>
      </c>
      <c r="I245" s="4">
        <v>49.946651600374423</v>
      </c>
      <c r="J245" s="4">
        <v>9.9229758972630044</v>
      </c>
      <c r="K245" s="81">
        <f t="shared" si="15"/>
        <v>95.819954834179384</v>
      </c>
      <c r="L245" s="82">
        <f t="shared" si="19"/>
        <v>0.62481377288524531</v>
      </c>
      <c r="M245" s="83">
        <f xml:space="preserve"> (I245+J245) * (Constants!$C$8 / Constants!$C$5)</f>
        <v>165.12429519509678</v>
      </c>
      <c r="N245" s="83">
        <f t="shared" si="16"/>
        <v>200.07462253163874</v>
      </c>
    </row>
    <row r="246" spans="2:14" x14ac:dyDescent="0.3">
      <c r="B246" s="4">
        <v>0.63257524772643592</v>
      </c>
      <c r="C246" s="4">
        <v>24.817209835558959</v>
      </c>
      <c r="D246" s="4">
        <v>15.178027988795824</v>
      </c>
      <c r="E246" s="4">
        <v>0</v>
      </c>
      <c r="F246" s="4">
        <f t="shared" si="17"/>
        <v>0</v>
      </c>
      <c r="G246" s="4">
        <v>42.986128853642263</v>
      </c>
      <c r="H246" s="4">
        <f t="shared" si="18"/>
        <v>1</v>
      </c>
      <c r="I246" s="4">
        <v>92.950631069755701</v>
      </c>
      <c r="J246" s="4">
        <v>16.453473953702844</v>
      </c>
      <c r="K246" s="81">
        <f t="shared" si="15"/>
        <v>193.3854717014556</v>
      </c>
      <c r="L246" s="82">
        <f t="shared" si="19"/>
        <v>0.56573073489385117</v>
      </c>
      <c r="M246" s="83">
        <f xml:space="preserve"> (I246+J246) * (Constants!$C$8 / Constants!$C$5)</f>
        <v>301.74357998405503</v>
      </c>
      <c r="N246" s="83">
        <f t="shared" si="16"/>
        <v>384.72494666205205</v>
      </c>
    </row>
    <row r="247" spans="2:14" x14ac:dyDescent="0.3">
      <c r="B247" s="4">
        <v>0.61900268973613493</v>
      </c>
      <c r="C247" s="4">
        <v>28.341781137301414</v>
      </c>
      <c r="D247" s="4">
        <v>12.837199328586381</v>
      </c>
      <c r="E247" s="4">
        <v>0</v>
      </c>
      <c r="F247" s="4">
        <f t="shared" si="17"/>
        <v>0</v>
      </c>
      <c r="G247" s="4">
        <v>0</v>
      </c>
      <c r="H247" s="4">
        <f t="shared" si="18"/>
        <v>0</v>
      </c>
      <c r="I247" s="4">
        <v>34.546841121384425</v>
      </c>
      <c r="J247" s="4">
        <v>36.536512225428901</v>
      </c>
      <c r="K247" s="81">
        <f t="shared" si="15"/>
        <v>112.26233381270112</v>
      </c>
      <c r="L247" s="82">
        <f t="shared" si="19"/>
        <v>0.63318969891904309</v>
      </c>
      <c r="M247" s="83">
        <f xml:space="preserve"> (I247+J247) * (Constants!$C$8 / Constants!$C$5)</f>
        <v>196.05247455330775</v>
      </c>
      <c r="N247" s="83">
        <f t="shared" si="16"/>
        <v>237.23145501919555</v>
      </c>
    </row>
    <row r="248" spans="2:14" x14ac:dyDescent="0.3">
      <c r="B248" s="4">
        <v>0.6165442440399147</v>
      </c>
      <c r="C248" s="4">
        <v>24.138210852094613</v>
      </c>
      <c r="D248" s="4">
        <v>5.2004167565777664</v>
      </c>
      <c r="E248" s="4">
        <v>7.6193093526886262</v>
      </c>
      <c r="F248" s="4">
        <f t="shared" si="17"/>
        <v>1</v>
      </c>
      <c r="G248" s="4">
        <v>0</v>
      </c>
      <c r="H248" s="4">
        <f t="shared" si="18"/>
        <v>0</v>
      </c>
      <c r="I248" s="4">
        <v>34.958923678250216</v>
      </c>
      <c r="J248" s="4">
        <v>9.8829947416940627</v>
      </c>
      <c r="K248" s="81">
        <f t="shared" si="15"/>
        <v>82.799855381305292</v>
      </c>
      <c r="L248" s="82">
        <f t="shared" si="19"/>
        <v>0.54157000895038732</v>
      </c>
      <c r="M248" s="83">
        <f xml:space="preserve"> (I248+J248) * (Constants!$C$8 / Constants!$C$5)</f>
        <v>123.67690402920117</v>
      </c>
      <c r="N248" s="83">
        <f t="shared" si="16"/>
        <v>160.63484099056217</v>
      </c>
    </row>
    <row r="249" spans="2:14" x14ac:dyDescent="0.3">
      <c r="B249" s="4">
        <v>0.59547489910482909</v>
      </c>
      <c r="C249" s="4">
        <v>33.688214464202666</v>
      </c>
      <c r="D249" s="4">
        <v>56.056873795818284</v>
      </c>
      <c r="E249" s="4">
        <v>22.857929730306921</v>
      </c>
      <c r="F249" s="4">
        <f t="shared" si="17"/>
        <v>1</v>
      </c>
      <c r="G249" s="4">
        <v>0</v>
      </c>
      <c r="H249" s="4">
        <f t="shared" si="18"/>
        <v>0</v>
      </c>
      <c r="I249" s="4">
        <v>29.698019906651027</v>
      </c>
      <c r="J249" s="4">
        <v>18.112945765833491</v>
      </c>
      <c r="K249" s="81">
        <f t="shared" si="15"/>
        <v>161.4139836628124</v>
      </c>
      <c r="L249" s="82">
        <f t="shared" si="19"/>
        <v>0.29620089032905467</v>
      </c>
      <c r="M249" s="83">
        <f xml:space="preserve"> (I249+J249) * (Constants!$C$8 / Constants!$C$5)</f>
        <v>131.86572790314278</v>
      </c>
      <c r="N249" s="83">
        <f t="shared" si="16"/>
        <v>244.46874589347067</v>
      </c>
    </row>
    <row r="250" spans="2:14" x14ac:dyDescent="0.3">
      <c r="B250" s="4">
        <v>0.55313449032109929</v>
      </c>
      <c r="C250" s="4">
        <v>90.99486713000708</v>
      </c>
      <c r="D250" s="4">
        <v>3.9324064985263205</v>
      </c>
      <c r="E250" s="4">
        <v>0</v>
      </c>
      <c r="F250" s="4">
        <f t="shared" si="17"/>
        <v>0</v>
      </c>
      <c r="G250" s="4">
        <v>36.95146577270966</v>
      </c>
      <c r="H250" s="4">
        <f t="shared" si="18"/>
        <v>1</v>
      </c>
      <c r="I250" s="4">
        <v>24.530951154209482</v>
      </c>
      <c r="J250" s="4">
        <v>36.482987777264086</v>
      </c>
      <c r="K250" s="81">
        <f t="shared" si="15"/>
        <v>193.89267833271663</v>
      </c>
      <c r="L250" s="82">
        <f t="shared" si="19"/>
        <v>0.31467892163918981</v>
      </c>
      <c r="M250" s="83">
        <f xml:space="preserve"> (I250+J250) * (Constants!$C$8 / Constants!$C$5)</f>
        <v>168.28037995616097</v>
      </c>
      <c r="N250" s="83">
        <f t="shared" si="16"/>
        <v>300.15911935740405</v>
      </c>
    </row>
    <row r="251" spans="2:14" x14ac:dyDescent="0.3">
      <c r="B251" s="4">
        <v>0.55139450983278948</v>
      </c>
      <c r="C251" s="4">
        <v>22.287019948665659</v>
      </c>
      <c r="D251" s="4">
        <v>3.6732889911800886</v>
      </c>
      <c r="E251" s="4">
        <v>0</v>
      </c>
      <c r="F251" s="4">
        <f t="shared" si="17"/>
        <v>0</v>
      </c>
      <c r="G251" s="4">
        <v>40.839056079064989</v>
      </c>
      <c r="H251" s="4">
        <f t="shared" si="18"/>
        <v>1</v>
      </c>
      <c r="I251" s="4">
        <v>32.744125141360634</v>
      </c>
      <c r="J251" s="4">
        <v>36.482987777264086</v>
      </c>
      <c r="K251" s="81">
        <f t="shared" si="15"/>
        <v>137.02647793753545</v>
      </c>
      <c r="L251" s="82">
        <f t="shared" si="19"/>
        <v>0.50520975187133121</v>
      </c>
      <c r="M251" s="83">
        <f xml:space="preserve"> (I251+J251) * (Constants!$C$8 / Constants!$C$5)</f>
        <v>190.93284369491661</v>
      </c>
      <c r="N251" s="83">
        <f t="shared" si="16"/>
        <v>257.73220871382733</v>
      </c>
    </row>
    <row r="252" spans="2:14" x14ac:dyDescent="0.3">
      <c r="B252" s="4">
        <v>0.54951458836148959</v>
      </c>
      <c r="C252" s="4">
        <v>23.134377930860541</v>
      </c>
      <c r="D252" s="4">
        <v>0.95395110452153142</v>
      </c>
      <c r="E252" s="4">
        <v>0</v>
      </c>
      <c r="F252" s="4">
        <f t="shared" si="17"/>
        <v>0</v>
      </c>
      <c r="G252" s="4">
        <v>41.121437390845379</v>
      </c>
      <c r="H252" s="4">
        <f t="shared" si="18"/>
        <v>1</v>
      </c>
      <c r="I252" s="4">
        <v>36.746143557926004</v>
      </c>
      <c r="J252" s="4">
        <v>10.848134398796834</v>
      </c>
      <c r="K252" s="81">
        <f t="shared" si="15"/>
        <v>113.80404438295028</v>
      </c>
      <c r="L252" s="82">
        <f t="shared" si="19"/>
        <v>0.41821253554546994</v>
      </c>
      <c r="M252" s="83">
        <f xml:space="preserve"> (I252+J252) * (Constants!$C$8 / Constants!$C$5)</f>
        <v>131.26808920321943</v>
      </c>
      <c r="N252" s="83">
        <f t="shared" si="16"/>
        <v>196.47785562944688</v>
      </c>
    </row>
    <row r="253" spans="2:14" x14ac:dyDescent="0.3">
      <c r="B253" s="4">
        <v>0.5483327095776076</v>
      </c>
      <c r="C253" s="4">
        <v>30.521308766075165</v>
      </c>
      <c r="D253" s="4">
        <v>1.5441951993979082</v>
      </c>
      <c r="E253" s="4">
        <v>0</v>
      </c>
      <c r="F253" s="4">
        <f t="shared" si="17"/>
        <v>0</v>
      </c>
      <c r="G253" s="4">
        <v>45.123645328062487</v>
      </c>
      <c r="H253" s="4">
        <f t="shared" si="18"/>
        <v>1</v>
      </c>
      <c r="I253" s="4">
        <v>31.128820559703879</v>
      </c>
      <c r="J253" s="4">
        <v>40.053334104896756</v>
      </c>
      <c r="K253" s="81">
        <f t="shared" si="15"/>
        <v>149.3713039581362</v>
      </c>
      <c r="L253" s="82">
        <f t="shared" si="19"/>
        <v>0.47654504431822203</v>
      </c>
      <c r="M253" s="83">
        <f xml:space="preserve"> (I253+J253) * (Constants!$C$8 / Constants!$C$5)</f>
        <v>196.32497496204368</v>
      </c>
      <c r="N253" s="83">
        <f t="shared" si="16"/>
        <v>273.51412425557925</v>
      </c>
    </row>
    <row r="254" spans="2:14" x14ac:dyDescent="0.3">
      <c r="B254" s="4">
        <v>0.54103346101101124</v>
      </c>
      <c r="C254" s="4">
        <v>15.405775920210296</v>
      </c>
      <c r="D254" s="4">
        <v>5.3895210673362914</v>
      </c>
      <c r="E254" s="4">
        <v>0</v>
      </c>
      <c r="F254" s="4">
        <f t="shared" si="17"/>
        <v>0</v>
      </c>
      <c r="G254" s="4">
        <v>36.961398884515468</v>
      </c>
      <c r="H254" s="4">
        <f t="shared" si="18"/>
        <v>1</v>
      </c>
      <c r="I254" s="4">
        <v>7.223644300986491</v>
      </c>
      <c r="J254" s="4">
        <v>49.360547349827002</v>
      </c>
      <c r="K254" s="81">
        <f t="shared" si="15"/>
        <v>115.34088752287555</v>
      </c>
      <c r="L254" s="82">
        <f t="shared" si="19"/>
        <v>0.49058224594978217</v>
      </c>
      <c r="M254" s="83">
        <f xml:space="preserve"> (I254+J254) * (Constants!$C$8 / Constants!$C$5)</f>
        <v>156.06285116595336</v>
      </c>
      <c r="N254" s="83">
        <f t="shared" si="16"/>
        <v>213.8195470380154</v>
      </c>
    </row>
    <row r="255" spans="2:14" x14ac:dyDescent="0.3">
      <c r="B255" s="4">
        <v>0.54008837981518809</v>
      </c>
      <c r="C255" s="4">
        <v>18.482857748032821</v>
      </c>
      <c r="D255" s="4">
        <v>6.2505917323943345</v>
      </c>
      <c r="E255" s="4">
        <v>0</v>
      </c>
      <c r="F255" s="4">
        <f t="shared" si="17"/>
        <v>0</v>
      </c>
      <c r="G255" s="4">
        <v>41.453388386501558</v>
      </c>
      <c r="H255" s="4">
        <f t="shared" si="18"/>
        <v>1</v>
      </c>
      <c r="I255" s="4">
        <v>57.128739596571556</v>
      </c>
      <c r="J255" s="4">
        <v>40.053334104896756</v>
      </c>
      <c r="K255" s="81">
        <f t="shared" si="15"/>
        <v>164.36891156839701</v>
      </c>
      <c r="L255" s="82">
        <f t="shared" si="19"/>
        <v>0.59124364074789781</v>
      </c>
      <c r="M255" s="83">
        <f xml:space="preserve"> (I255+J255) * (Constants!$C$8 / Constants!$C$5)</f>
        <v>268.03442907985618</v>
      </c>
      <c r="N255" s="83">
        <f t="shared" si="16"/>
        <v>334.22126694678491</v>
      </c>
    </row>
    <row r="256" spans="2:14" x14ac:dyDescent="0.3">
      <c r="B256" s="4">
        <v>0.53835241365050024</v>
      </c>
      <c r="C256" s="4">
        <v>26.441540059547901</v>
      </c>
      <c r="D256" s="4">
        <v>0.43951859765523638</v>
      </c>
      <c r="E256" s="4">
        <v>0</v>
      </c>
      <c r="F256" s="4">
        <f t="shared" si="17"/>
        <v>0</v>
      </c>
      <c r="G256" s="4">
        <v>0</v>
      </c>
      <c r="H256" s="4">
        <f t="shared" si="18"/>
        <v>0</v>
      </c>
      <c r="I256" s="4">
        <v>40.022997989918345</v>
      </c>
      <c r="J256" s="4">
        <v>10.848134398796834</v>
      </c>
      <c r="K256" s="81">
        <f t="shared" si="15"/>
        <v>77.752191045918309</v>
      </c>
      <c r="L256" s="82">
        <f t="shared" si="19"/>
        <v>0.65427265398440138</v>
      </c>
      <c r="M256" s="83">
        <f xml:space="preserve"> (I256+J256) * (Constants!$C$8 / Constants!$C$5)</f>
        <v>140.30586513661768</v>
      </c>
      <c r="N256" s="83">
        <f t="shared" si="16"/>
        <v>167.18692379382082</v>
      </c>
    </row>
    <row r="257" spans="2:14" x14ac:dyDescent="0.3">
      <c r="B257" s="4">
        <v>0.53246681620976233</v>
      </c>
      <c r="C257" s="4">
        <v>26.86158471344142</v>
      </c>
      <c r="D257" s="4">
        <v>5.2004167565777664</v>
      </c>
      <c r="E257" s="4">
        <v>0</v>
      </c>
      <c r="F257" s="4">
        <f t="shared" si="17"/>
        <v>0</v>
      </c>
      <c r="G257" s="4">
        <v>42.814124369434175</v>
      </c>
      <c r="H257" s="4">
        <f t="shared" si="18"/>
        <v>1</v>
      </c>
      <c r="I257" s="4">
        <v>34.958928137559667</v>
      </c>
      <c r="J257" s="4">
        <v>36.482987777264086</v>
      </c>
      <c r="K257" s="81">
        <f t="shared" si="15"/>
        <v>147.31804175427709</v>
      </c>
      <c r="L257" s="82">
        <f t="shared" si="19"/>
        <v>0.48495021427169888</v>
      </c>
      <c r="M257" s="83">
        <f xml:space="preserve"> (I257+J257) * (Constants!$C$8 / Constants!$C$5)</f>
        <v>197.0414132489494</v>
      </c>
      <c r="N257" s="83">
        <f t="shared" si="16"/>
        <v>271.91753908840275</v>
      </c>
    </row>
    <row r="258" spans="2:14" x14ac:dyDescent="0.3">
      <c r="B258" s="4">
        <v>0.52873119933974522</v>
      </c>
      <c r="C258" s="4">
        <v>22.211051152830105</v>
      </c>
      <c r="D258" s="4">
        <v>4.4059710443407445</v>
      </c>
      <c r="E258" s="4">
        <v>0</v>
      </c>
      <c r="F258" s="4">
        <f t="shared" si="17"/>
        <v>0</v>
      </c>
      <c r="G258" s="4">
        <v>45.978472653590579</v>
      </c>
      <c r="H258" s="4">
        <f t="shared" si="18"/>
        <v>1</v>
      </c>
      <c r="I258" s="4">
        <v>7.1975400608642879</v>
      </c>
      <c r="J258" s="4">
        <v>10.148639228758741</v>
      </c>
      <c r="K258" s="81">
        <f t="shared" ref="K258:K321" si="20">SUM(C258:J258)</f>
        <v>90.94167414038445</v>
      </c>
      <c r="L258" s="82">
        <f t="shared" si="19"/>
        <v>0.1907396081453939</v>
      </c>
      <c r="M258" s="83">
        <f xml:space="preserve"> (I258+J258) * (Constants!$C$8 / Constants!$C$5)</f>
        <v>47.841881589121591</v>
      </c>
      <c r="N258" s="83">
        <f t="shared" ref="N258:N321" si="21">C258+D258+E258+G258+M258</f>
        <v>120.43737643988302</v>
      </c>
    </row>
    <row r="259" spans="2:14" x14ac:dyDescent="0.3">
      <c r="B259" s="4">
        <v>0.52551936972940894</v>
      </c>
      <c r="C259" s="4">
        <v>26.387163240082135</v>
      </c>
      <c r="D259" s="4">
        <v>9.8718398095457367</v>
      </c>
      <c r="E259" s="4">
        <v>0</v>
      </c>
      <c r="F259" s="4">
        <f t="shared" ref="F259:F322" si="22">IF(E259&gt;0,1,0)</f>
        <v>0</v>
      </c>
      <c r="G259" s="4">
        <v>38.082070172718744</v>
      </c>
      <c r="H259" s="4">
        <f t="shared" ref="H259:H322" si="23">IF(G259&gt;0,1,0)</f>
        <v>1</v>
      </c>
      <c r="I259" s="4">
        <v>32.887311338230894</v>
      </c>
      <c r="J259" s="4">
        <v>16.453473953702844</v>
      </c>
      <c r="K259" s="81">
        <f t="shared" si="20"/>
        <v>124.68185851428034</v>
      </c>
      <c r="L259" s="82">
        <f t="shared" ref="L259:L322" si="24" xml:space="preserve"> (I259+J259) / K259</f>
        <v>0.3957334762240694</v>
      </c>
      <c r="M259" s="83">
        <f xml:space="preserve"> (I259+J259) * (Constants!$C$8 / Constants!$C$5)</f>
        <v>136.08506911162371</v>
      </c>
      <c r="N259" s="83">
        <f t="shared" si="21"/>
        <v>210.42614233397032</v>
      </c>
    </row>
    <row r="260" spans="2:14" x14ac:dyDescent="0.3">
      <c r="B260" s="4">
        <v>0.52064302565213438</v>
      </c>
      <c r="C260" s="4">
        <v>25.962347125074267</v>
      </c>
      <c r="D260" s="4">
        <v>2.4884701929068616</v>
      </c>
      <c r="E260" s="4">
        <v>0</v>
      </c>
      <c r="F260" s="4">
        <f t="shared" si="22"/>
        <v>0</v>
      </c>
      <c r="G260" s="4">
        <v>0</v>
      </c>
      <c r="H260" s="4">
        <f t="shared" si="23"/>
        <v>0</v>
      </c>
      <c r="I260" s="4">
        <v>83.457644188309388</v>
      </c>
      <c r="J260" s="4">
        <v>36.482987777264086</v>
      </c>
      <c r="K260" s="81">
        <f t="shared" si="20"/>
        <v>148.39144928355461</v>
      </c>
      <c r="L260" s="82">
        <f t="shared" si="24"/>
        <v>0.8082718549125042</v>
      </c>
      <c r="M260" s="83">
        <f xml:space="preserve"> (I260+J260) * (Constants!$C$8 / Constants!$C$5)</f>
        <v>330.80400106633977</v>
      </c>
      <c r="N260" s="83">
        <f t="shared" si="21"/>
        <v>359.25481838432091</v>
      </c>
    </row>
    <row r="261" spans="2:14" x14ac:dyDescent="0.3">
      <c r="B261" s="4">
        <v>0.51903220465055711</v>
      </c>
      <c r="C261" s="4">
        <v>22.287019948665659</v>
      </c>
      <c r="D261" s="4">
        <v>3.6732889911800886</v>
      </c>
      <c r="E261" s="4">
        <v>0</v>
      </c>
      <c r="F261" s="4">
        <f t="shared" si="22"/>
        <v>0</v>
      </c>
      <c r="G261" s="4">
        <v>41.139912309907757</v>
      </c>
      <c r="H261" s="4">
        <f t="shared" si="23"/>
        <v>1</v>
      </c>
      <c r="I261" s="4">
        <v>32.744125141360634</v>
      </c>
      <c r="J261" s="4">
        <v>11.790433144904174</v>
      </c>
      <c r="K261" s="81">
        <f t="shared" si="20"/>
        <v>112.6347795360183</v>
      </c>
      <c r="L261" s="82">
        <f t="shared" si="24"/>
        <v>0.39538904830033933</v>
      </c>
      <c r="M261" s="83">
        <f xml:space="preserve"> (I261+J261) * (Constants!$C$8 / Constants!$C$5)</f>
        <v>122.82918495082716</v>
      </c>
      <c r="N261" s="83">
        <f t="shared" si="21"/>
        <v>189.92940620058067</v>
      </c>
    </row>
    <row r="262" spans="2:14" x14ac:dyDescent="0.3">
      <c r="B262" s="4">
        <v>0.51420603416693211</v>
      </c>
      <c r="C262" s="4">
        <v>19.189949266221575</v>
      </c>
      <c r="D262" s="4">
        <v>24.87934296077146</v>
      </c>
      <c r="E262" s="4">
        <v>7.6193093526886262</v>
      </c>
      <c r="F262" s="4">
        <f t="shared" si="22"/>
        <v>1</v>
      </c>
      <c r="G262" s="4">
        <v>0</v>
      </c>
      <c r="H262" s="4">
        <f t="shared" si="23"/>
        <v>0</v>
      </c>
      <c r="I262" s="4">
        <v>9.9163559505367935</v>
      </c>
      <c r="J262" s="4">
        <v>11.790433144904174</v>
      </c>
      <c r="K262" s="81">
        <f t="shared" si="20"/>
        <v>74.395390675122627</v>
      </c>
      <c r="L262" s="82">
        <f t="shared" si="24"/>
        <v>0.29177599443267105</v>
      </c>
      <c r="M262" s="83">
        <f xml:space="preserve"> (I262+J262) * (Constants!$C$8 / Constants!$C$5)</f>
        <v>59.86872476323235</v>
      </c>
      <c r="N262" s="83">
        <f t="shared" si="21"/>
        <v>111.55732634291401</v>
      </c>
    </row>
    <row r="263" spans="2:14" x14ac:dyDescent="0.3">
      <c r="B263" s="4">
        <v>0.51351438253414017</v>
      </c>
      <c r="C263" s="4">
        <v>22.036767961491705</v>
      </c>
      <c r="D263" s="4">
        <v>0.93820312645363491</v>
      </c>
      <c r="E263" s="4">
        <v>7.6193093526886262</v>
      </c>
      <c r="F263" s="4">
        <f t="shared" si="22"/>
        <v>1</v>
      </c>
      <c r="G263" s="4">
        <v>0</v>
      </c>
      <c r="H263" s="4">
        <f t="shared" si="23"/>
        <v>0</v>
      </c>
      <c r="I263" s="4">
        <v>49.946647141064972</v>
      </c>
      <c r="J263" s="4">
        <v>28.658959088713047</v>
      </c>
      <c r="K263" s="81">
        <f t="shared" si="20"/>
        <v>110.19988667041198</v>
      </c>
      <c r="L263" s="82">
        <f t="shared" si="24"/>
        <v>0.71330024562432837</v>
      </c>
      <c r="M263" s="83">
        <f xml:space="preserve"> (I263+J263) * (Constants!$C$8 / Constants!$C$5)</f>
        <v>216.79933331116197</v>
      </c>
      <c r="N263" s="83">
        <f t="shared" si="21"/>
        <v>247.39361375179595</v>
      </c>
    </row>
    <row r="264" spans="2:14" x14ac:dyDescent="0.3">
      <c r="B264" s="4">
        <v>0.5089558319000389</v>
      </c>
      <c r="C264" s="4">
        <v>42.992808899202352</v>
      </c>
      <c r="D264" s="4">
        <v>172.52285536889963</v>
      </c>
      <c r="E264" s="4">
        <v>0</v>
      </c>
      <c r="F264" s="4">
        <f t="shared" si="22"/>
        <v>0</v>
      </c>
      <c r="G264" s="4">
        <v>0</v>
      </c>
      <c r="H264" s="4">
        <f t="shared" si="23"/>
        <v>0</v>
      </c>
      <c r="I264" s="4">
        <v>135.40125036984665</v>
      </c>
      <c r="J264" s="4">
        <v>22.05481851081187</v>
      </c>
      <c r="K264" s="81">
        <f t="shared" si="20"/>
        <v>372.97173314876045</v>
      </c>
      <c r="L264" s="82">
        <f t="shared" si="24"/>
        <v>0.42216622571195461</v>
      </c>
      <c r="M264" s="83">
        <f xml:space="preserve"> (I264+J264) * (Constants!$C$8 / Constants!$C$5)</f>
        <v>434.27399642891299</v>
      </c>
      <c r="N264" s="83">
        <f t="shared" si="21"/>
        <v>649.78966069701494</v>
      </c>
    </row>
    <row r="265" spans="2:14" x14ac:dyDescent="0.3">
      <c r="B265" s="4">
        <v>0.50653431365981305</v>
      </c>
      <c r="C265" s="4">
        <v>34.376123147953429</v>
      </c>
      <c r="D265" s="4">
        <v>12.837199328586381</v>
      </c>
      <c r="E265" s="4">
        <v>0</v>
      </c>
      <c r="F265" s="4">
        <f t="shared" si="22"/>
        <v>0</v>
      </c>
      <c r="G265" s="4">
        <v>41.31018658204821</v>
      </c>
      <c r="H265" s="4">
        <f t="shared" si="23"/>
        <v>1</v>
      </c>
      <c r="I265" s="4">
        <v>28.17879337680661</v>
      </c>
      <c r="J265" s="4">
        <v>10.848134398796834</v>
      </c>
      <c r="K265" s="81">
        <f t="shared" si="20"/>
        <v>128.55043683419146</v>
      </c>
      <c r="L265" s="82">
        <f t="shared" si="24"/>
        <v>0.30359233882605657</v>
      </c>
      <c r="M265" s="83">
        <f xml:space="preserve"> (I265+J265) * (Constants!$C$8 / Constants!$C$5)</f>
        <v>107.6387846714224</v>
      </c>
      <c r="N265" s="83">
        <f t="shared" si="21"/>
        <v>196.16229373001042</v>
      </c>
    </row>
    <row r="266" spans="2:14" x14ac:dyDescent="0.3">
      <c r="B266" s="4">
        <v>0.4867665684541862</v>
      </c>
      <c r="C266" s="4">
        <v>22.847341100011576</v>
      </c>
      <c r="D266" s="4">
        <v>12.837199328586381</v>
      </c>
      <c r="E266" s="4">
        <v>0</v>
      </c>
      <c r="F266" s="4">
        <f t="shared" si="22"/>
        <v>0</v>
      </c>
      <c r="G266" s="4">
        <v>47.175913183676158</v>
      </c>
      <c r="H266" s="4">
        <f t="shared" si="23"/>
        <v>1</v>
      </c>
      <c r="I266" s="4">
        <v>10.288047197207733</v>
      </c>
      <c r="J266" s="4">
        <v>10.148639228758741</v>
      </c>
      <c r="K266" s="81">
        <f t="shared" si="20"/>
        <v>104.29714003824058</v>
      </c>
      <c r="L266" s="82">
        <f t="shared" si="24"/>
        <v>0.19594675768169056</v>
      </c>
      <c r="M266" s="83">
        <f xml:space="preserve"> (I266+J266) * (Constants!$C$8 / Constants!$C$5)</f>
        <v>56.365699658713993</v>
      </c>
      <c r="N266" s="83">
        <f t="shared" si="21"/>
        <v>139.22615327098811</v>
      </c>
    </row>
    <row r="267" spans="2:14" x14ac:dyDescent="0.3">
      <c r="B267" s="4">
        <v>0.48462232738665989</v>
      </c>
      <c r="C267" s="4">
        <v>23.520097050242192</v>
      </c>
      <c r="D267" s="4">
        <v>5.2004167565777664</v>
      </c>
      <c r="E267" s="4">
        <v>0</v>
      </c>
      <c r="F267" s="4">
        <f t="shared" si="22"/>
        <v>0</v>
      </c>
      <c r="G267" s="4">
        <v>39.335880833595432</v>
      </c>
      <c r="H267" s="4">
        <f t="shared" si="23"/>
        <v>1</v>
      </c>
      <c r="I267" s="4">
        <v>21.905091242318768</v>
      </c>
      <c r="J267" s="4">
        <v>11.790433144904174</v>
      </c>
      <c r="K267" s="81">
        <f t="shared" si="20"/>
        <v>102.75191902763834</v>
      </c>
      <c r="L267" s="82">
        <f t="shared" si="24"/>
        <v>0.32793085234894231</v>
      </c>
      <c r="M267" s="83">
        <f xml:space="preserve"> (I267+J267) * (Constants!$C$8 / Constants!$C$5)</f>
        <v>92.934430164760073</v>
      </c>
      <c r="N267" s="83">
        <f t="shared" si="21"/>
        <v>160.99082480517546</v>
      </c>
    </row>
    <row r="268" spans="2:14" x14ac:dyDescent="0.3">
      <c r="B268" s="4">
        <v>0.48088281497985008</v>
      </c>
      <c r="C268" s="4">
        <v>20.202112177513222</v>
      </c>
      <c r="D268" s="4">
        <v>12.837199328586381</v>
      </c>
      <c r="E268" s="4">
        <v>0</v>
      </c>
      <c r="F268" s="4">
        <f t="shared" si="22"/>
        <v>0</v>
      </c>
      <c r="G268" s="4">
        <v>46.102503886706927</v>
      </c>
      <c r="H268" s="4">
        <f t="shared" si="23"/>
        <v>1</v>
      </c>
      <c r="I268" s="4">
        <v>53.733599751692616</v>
      </c>
      <c r="J268" s="4">
        <v>11.790433144904174</v>
      </c>
      <c r="K268" s="81">
        <f t="shared" si="20"/>
        <v>145.66584828940333</v>
      </c>
      <c r="L268" s="82">
        <f t="shared" si="24"/>
        <v>0.44982426331267544</v>
      </c>
      <c r="M268" s="83">
        <f xml:space="preserve"> (I268+J268) * (Constants!$C$8 / Constants!$C$5)</f>
        <v>180.71951008577503</v>
      </c>
      <c r="N268" s="83">
        <f t="shared" si="21"/>
        <v>259.86132547858153</v>
      </c>
    </row>
    <row r="269" spans="2:14" x14ac:dyDescent="0.3">
      <c r="B269" s="4">
        <v>0.48037279506161212</v>
      </c>
      <c r="C269" s="4">
        <v>21.421608452151673</v>
      </c>
      <c r="D269" s="4">
        <v>8.264413234069071</v>
      </c>
      <c r="E269" s="4">
        <v>0</v>
      </c>
      <c r="F269" s="4">
        <f t="shared" si="22"/>
        <v>0</v>
      </c>
      <c r="G269" s="4">
        <v>39.500692451656377</v>
      </c>
      <c r="H269" s="4">
        <f t="shared" si="23"/>
        <v>1</v>
      </c>
      <c r="I269" s="4">
        <v>21.271231618788995</v>
      </c>
      <c r="J269" s="4">
        <v>18.217291843710179</v>
      </c>
      <c r="K269" s="81">
        <f t="shared" si="20"/>
        <v>109.67523760037628</v>
      </c>
      <c r="L269" s="82">
        <f t="shared" si="24"/>
        <v>0.36004958207962612</v>
      </c>
      <c r="M269" s="83">
        <f xml:space="preserve"> (I269+J269) * (Constants!$C$8 / Constants!$C$5)</f>
        <v>108.91189535624773</v>
      </c>
      <c r="N269" s="83">
        <f t="shared" si="21"/>
        <v>178.09860949412484</v>
      </c>
    </row>
    <row r="270" spans="2:14" x14ac:dyDescent="0.3">
      <c r="B270" s="4">
        <v>0.47390098741971087</v>
      </c>
      <c r="C270" s="4">
        <v>22.328315383852036</v>
      </c>
      <c r="D270" s="4">
        <v>0.93820312645363491</v>
      </c>
      <c r="E270" s="4">
        <v>0</v>
      </c>
      <c r="F270" s="4">
        <f t="shared" si="22"/>
        <v>0</v>
      </c>
      <c r="G270" s="4">
        <v>37.981677739010955</v>
      </c>
      <c r="H270" s="4">
        <f t="shared" si="23"/>
        <v>1</v>
      </c>
      <c r="I270" s="4">
        <v>49.946651600374423</v>
      </c>
      <c r="J270" s="4">
        <v>16.453473953702844</v>
      </c>
      <c r="K270" s="81">
        <f t="shared" si="20"/>
        <v>128.64832180339391</v>
      </c>
      <c r="L270" s="82">
        <f t="shared" si="24"/>
        <v>0.51613674102607332</v>
      </c>
      <c r="M270" s="83">
        <f xml:space="preserve"> (I270+J270) * (Constants!$C$8 / Constants!$C$5)</f>
        <v>183.13583015721312</v>
      </c>
      <c r="N270" s="83">
        <f t="shared" si="21"/>
        <v>244.38402640652976</v>
      </c>
    </row>
    <row r="271" spans="2:14" x14ac:dyDescent="0.3">
      <c r="B271" s="4">
        <v>0.47103953665009612</v>
      </c>
      <c r="C271" s="4">
        <v>29.215738900381425</v>
      </c>
      <c r="D271" s="4">
        <v>2.6169490872467445</v>
      </c>
      <c r="E271" s="4">
        <v>0</v>
      </c>
      <c r="F271" s="4">
        <f t="shared" si="22"/>
        <v>0</v>
      </c>
      <c r="G271" s="4">
        <v>41.121437390845379</v>
      </c>
      <c r="H271" s="4">
        <f t="shared" si="23"/>
        <v>1</v>
      </c>
      <c r="I271" s="4">
        <v>31.56944938603089</v>
      </c>
      <c r="J271" s="4">
        <v>10.848134398796834</v>
      </c>
      <c r="K271" s="81">
        <f t="shared" si="20"/>
        <v>116.37170916330128</v>
      </c>
      <c r="L271" s="82">
        <f t="shared" si="24"/>
        <v>0.36450082317949184</v>
      </c>
      <c r="M271" s="83">
        <f xml:space="preserve"> (I271+J271) * (Constants!$C$8 / Constants!$C$5)</f>
        <v>116.99043269686358</v>
      </c>
      <c r="N271" s="83">
        <f t="shared" si="21"/>
        <v>189.94455807533711</v>
      </c>
    </row>
    <row r="272" spans="2:14" x14ac:dyDescent="0.3">
      <c r="B272" s="4">
        <v>0.46833356820934569</v>
      </c>
      <c r="C272" s="4">
        <v>22.036767961491705</v>
      </c>
      <c r="D272" s="4">
        <v>0.93820312645363491</v>
      </c>
      <c r="E272" s="4">
        <v>12.000413108411134</v>
      </c>
      <c r="F272" s="4">
        <f t="shared" si="22"/>
        <v>1</v>
      </c>
      <c r="G272" s="4">
        <v>0</v>
      </c>
      <c r="H272" s="4">
        <f t="shared" si="23"/>
        <v>0</v>
      </c>
      <c r="I272" s="4">
        <v>49.946647141064972</v>
      </c>
      <c r="J272" s="4">
        <v>9.9229758972630044</v>
      </c>
      <c r="K272" s="81">
        <f t="shared" si="20"/>
        <v>95.845007234684445</v>
      </c>
      <c r="L272" s="82">
        <f t="shared" si="24"/>
        <v>0.62465040971547159</v>
      </c>
      <c r="M272" s="83">
        <f xml:space="preserve"> (I272+J272) * (Constants!$C$8 / Constants!$C$5)</f>
        <v>165.12428289603361</v>
      </c>
      <c r="N272" s="83">
        <f t="shared" si="21"/>
        <v>200.09966709239006</v>
      </c>
    </row>
    <row r="273" spans="2:14" x14ac:dyDescent="0.3">
      <c r="B273" s="4">
        <v>0.46579997403296147</v>
      </c>
      <c r="C273" s="4">
        <v>25.868335963193243</v>
      </c>
      <c r="D273" s="4">
        <v>9.2501639209173412</v>
      </c>
      <c r="E273" s="4">
        <v>22.857929730306921</v>
      </c>
      <c r="F273" s="4">
        <f t="shared" si="22"/>
        <v>1</v>
      </c>
      <c r="G273" s="4">
        <v>0</v>
      </c>
      <c r="H273" s="4">
        <f t="shared" si="23"/>
        <v>0</v>
      </c>
      <c r="I273" s="4">
        <v>71.012277838229522</v>
      </c>
      <c r="J273" s="4">
        <v>18.112945765833491</v>
      </c>
      <c r="K273" s="81">
        <f t="shared" si="20"/>
        <v>148.10165321848052</v>
      </c>
      <c r="L273" s="82">
        <f t="shared" si="24"/>
        <v>0.60178412372335166</v>
      </c>
      <c r="M273" s="83">
        <f xml:space="preserve"> (I273+J273) * (Constants!$C$8 / Constants!$C$5)</f>
        <v>245.81311671443186</v>
      </c>
      <c r="N273" s="83">
        <f t="shared" si="21"/>
        <v>303.78954632884938</v>
      </c>
    </row>
    <row r="274" spans="2:14" x14ac:dyDescent="0.3">
      <c r="B274" s="4">
        <v>0.45971225369794411</v>
      </c>
      <c r="C274" s="4">
        <v>21.956014326613445</v>
      </c>
      <c r="D274" s="4">
        <v>0.93820312645363491</v>
      </c>
      <c r="E274" s="4">
        <v>0</v>
      </c>
      <c r="F274" s="4">
        <f t="shared" si="22"/>
        <v>0</v>
      </c>
      <c r="G274" s="4">
        <v>36.454613972803486</v>
      </c>
      <c r="H274" s="4">
        <f t="shared" si="23"/>
        <v>1</v>
      </c>
      <c r="I274" s="4">
        <v>49.946647141064972</v>
      </c>
      <c r="J274" s="4">
        <v>10.148639228758741</v>
      </c>
      <c r="K274" s="81">
        <f t="shared" si="20"/>
        <v>120.44411779569428</v>
      </c>
      <c r="L274" s="82">
        <f t="shared" si="24"/>
        <v>0.4989474577061665</v>
      </c>
      <c r="M274" s="83">
        <f xml:space="preserve"> (I274+J274) * (Constants!$C$8 / Constants!$C$5)</f>
        <v>165.74667692322348</v>
      </c>
      <c r="N274" s="83">
        <f t="shared" si="21"/>
        <v>225.09550834909405</v>
      </c>
    </row>
    <row r="275" spans="2:14" x14ac:dyDescent="0.3">
      <c r="B275" s="4">
        <v>0.45078068587508824</v>
      </c>
      <c r="C275" s="4">
        <v>23.520097050242192</v>
      </c>
      <c r="D275" s="4">
        <v>5.2004167565777664</v>
      </c>
      <c r="E275" s="4">
        <v>0</v>
      </c>
      <c r="F275" s="4">
        <f t="shared" si="22"/>
        <v>0</v>
      </c>
      <c r="G275" s="4">
        <v>39.841053704940272</v>
      </c>
      <c r="H275" s="4">
        <f t="shared" si="23"/>
        <v>1</v>
      </c>
      <c r="I275" s="4">
        <v>21.905091242318768</v>
      </c>
      <c r="J275" s="4">
        <v>10.848134398796834</v>
      </c>
      <c r="K275" s="81">
        <f t="shared" si="20"/>
        <v>102.31479315287582</v>
      </c>
      <c r="L275" s="82">
        <f t="shared" si="24"/>
        <v>0.32012209214142356</v>
      </c>
      <c r="M275" s="83">
        <f xml:space="preserve"> (I275+J275) * (Constants!$C$8 / Constants!$C$5)</f>
        <v>90.335509429528528</v>
      </c>
      <c r="N275" s="83">
        <f t="shared" si="21"/>
        <v>158.89707694128876</v>
      </c>
    </row>
    <row r="276" spans="2:14" x14ac:dyDescent="0.3">
      <c r="B276" s="4">
        <v>0.44839684495195797</v>
      </c>
      <c r="C276" s="4">
        <v>19.967142243833543</v>
      </c>
      <c r="D276" s="4">
        <v>12.837199328586381</v>
      </c>
      <c r="E276" s="4">
        <v>0</v>
      </c>
      <c r="F276" s="4">
        <f t="shared" si="22"/>
        <v>0</v>
      </c>
      <c r="G276" s="4">
        <v>38.093700051771286</v>
      </c>
      <c r="H276" s="4">
        <f t="shared" si="23"/>
        <v>1</v>
      </c>
      <c r="I276" s="4">
        <v>5.7392750783061697</v>
      </c>
      <c r="J276" s="4">
        <v>10.848134398796834</v>
      </c>
      <c r="K276" s="81">
        <f t="shared" si="20"/>
        <v>88.485451101294203</v>
      </c>
      <c r="L276" s="82">
        <f t="shared" si="24"/>
        <v>0.18745917289967223</v>
      </c>
      <c r="M276" s="83">
        <f xml:space="preserve"> (I276+J276) * (Constants!$C$8 / Constants!$C$5)</f>
        <v>45.749145493300219</v>
      </c>
      <c r="N276" s="83">
        <f t="shared" si="21"/>
        <v>116.64718711749143</v>
      </c>
    </row>
    <row r="277" spans="2:14" x14ac:dyDescent="0.3">
      <c r="B277" s="4">
        <v>0.44594049717306916</v>
      </c>
      <c r="C277" s="4">
        <v>30.521308766075165</v>
      </c>
      <c r="D277" s="4">
        <v>1.5441951993979082</v>
      </c>
      <c r="E277" s="4">
        <v>0</v>
      </c>
      <c r="F277" s="4">
        <f t="shared" si="22"/>
        <v>0</v>
      </c>
      <c r="G277" s="4">
        <v>39.016456038191784</v>
      </c>
      <c r="H277" s="4">
        <f t="shared" si="23"/>
        <v>1</v>
      </c>
      <c r="I277" s="4">
        <v>31.128820559703879</v>
      </c>
      <c r="J277" s="4">
        <v>49.360547349827002</v>
      </c>
      <c r="K277" s="81">
        <f t="shared" si="20"/>
        <v>152.57132791319572</v>
      </c>
      <c r="L277" s="82">
        <f t="shared" si="24"/>
        <v>0.52755238491025447</v>
      </c>
      <c r="M277" s="83">
        <f xml:space="preserve"> (I277+J277) * (Constants!$C$8 / Constants!$C$5)</f>
        <v>221.99486955693197</v>
      </c>
      <c r="N277" s="83">
        <f t="shared" si="21"/>
        <v>293.07682956059682</v>
      </c>
    </row>
    <row r="278" spans="2:14" x14ac:dyDescent="0.3">
      <c r="B278" s="4">
        <v>0.44467845021745234</v>
      </c>
      <c r="C278" s="4">
        <v>20.202112177513222</v>
      </c>
      <c r="D278" s="4">
        <v>12.837199328586381</v>
      </c>
      <c r="E278" s="4">
        <v>0</v>
      </c>
      <c r="F278" s="4">
        <f t="shared" si="22"/>
        <v>0</v>
      </c>
      <c r="G278" s="4">
        <v>46.829647804676938</v>
      </c>
      <c r="H278" s="4">
        <f t="shared" si="23"/>
        <v>1</v>
      </c>
      <c r="I278" s="4">
        <v>53.733599751692616</v>
      </c>
      <c r="J278" s="4">
        <v>10.148639228758741</v>
      </c>
      <c r="K278" s="81">
        <f t="shared" si="20"/>
        <v>144.75119829122792</v>
      </c>
      <c r="L278" s="82">
        <f t="shared" si="24"/>
        <v>0.44132442241980863</v>
      </c>
      <c r="M278" s="83">
        <f xml:space="preserve"> (I278+J278) * (Constants!$C$8 / Constants!$C$5)</f>
        <v>176.19133654285778</v>
      </c>
      <c r="N278" s="83">
        <f t="shared" si="21"/>
        <v>256.06029585363433</v>
      </c>
    </row>
    <row r="279" spans="2:14" x14ac:dyDescent="0.3">
      <c r="B279" s="4">
        <v>0.44411987973035139</v>
      </c>
      <c r="C279" s="4">
        <v>21.430397751082872</v>
      </c>
      <c r="D279" s="4">
        <v>12.837199328586381</v>
      </c>
      <c r="E279" s="4">
        <v>0</v>
      </c>
      <c r="F279" s="4">
        <f t="shared" si="22"/>
        <v>0</v>
      </c>
      <c r="G279" s="4">
        <v>0</v>
      </c>
      <c r="H279" s="4">
        <f t="shared" si="23"/>
        <v>0</v>
      </c>
      <c r="I279" s="4">
        <v>8.0703049586657123</v>
      </c>
      <c r="J279" s="4">
        <v>36.536512225428901</v>
      </c>
      <c r="K279" s="81">
        <f t="shared" si="20"/>
        <v>78.874414263763867</v>
      </c>
      <c r="L279" s="82">
        <f t="shared" si="24"/>
        <v>0.56554229404385792</v>
      </c>
      <c r="M279" s="83">
        <f xml:space="preserve"> (I279+J279) * (Constants!$C$8 / Constants!$C$5)</f>
        <v>123.02847965290611</v>
      </c>
      <c r="N279" s="83">
        <f t="shared" si="21"/>
        <v>157.29607673257536</v>
      </c>
    </row>
    <row r="280" spans="2:14" x14ac:dyDescent="0.3">
      <c r="B280" s="4">
        <v>0.44162379982890343</v>
      </c>
      <c r="C280" s="4">
        <v>30.521308766075165</v>
      </c>
      <c r="D280" s="4">
        <v>1.5441951993979082</v>
      </c>
      <c r="E280" s="4">
        <v>1.5238618426670412</v>
      </c>
      <c r="F280" s="4">
        <f t="shared" si="22"/>
        <v>1</v>
      </c>
      <c r="G280" s="4">
        <v>0</v>
      </c>
      <c r="H280" s="4">
        <f t="shared" si="23"/>
        <v>0</v>
      </c>
      <c r="I280" s="4">
        <v>31.128820559703879</v>
      </c>
      <c r="J280" s="4">
        <v>55.264828845484502</v>
      </c>
      <c r="K280" s="81">
        <f t="shared" si="20"/>
        <v>120.98301521332849</v>
      </c>
      <c r="L280" s="82">
        <f t="shared" si="24"/>
        <v>0.71409734046428819</v>
      </c>
      <c r="M280" s="83">
        <f xml:space="preserve"> (I280+J280) * (Constants!$C$8 / Constants!$C$5)</f>
        <v>238.27925884334218</v>
      </c>
      <c r="N280" s="83">
        <f t="shared" si="21"/>
        <v>271.86862465148226</v>
      </c>
    </row>
    <row r="281" spans="2:14" x14ac:dyDescent="0.3">
      <c r="B281" s="4">
        <v>0.4279554338422713</v>
      </c>
      <c r="C281" s="4">
        <v>21.421608452151673</v>
      </c>
      <c r="D281" s="4">
        <v>8.264413234069071</v>
      </c>
      <c r="E281" s="4">
        <v>0</v>
      </c>
      <c r="F281" s="4">
        <f t="shared" si="22"/>
        <v>0</v>
      </c>
      <c r="G281" s="4">
        <v>39.347153967891764</v>
      </c>
      <c r="H281" s="4">
        <f t="shared" si="23"/>
        <v>1</v>
      </c>
      <c r="I281" s="4">
        <v>21.271231618788995</v>
      </c>
      <c r="J281" s="4">
        <v>9.9229758972630044</v>
      </c>
      <c r="K281" s="81">
        <f t="shared" si="20"/>
        <v>101.2273831701645</v>
      </c>
      <c r="L281" s="82">
        <f t="shared" si="24"/>
        <v>0.30815977395774569</v>
      </c>
      <c r="M281" s="83">
        <f xml:space="preserve"> (I281+J281) * (Constants!$C$8 / Constants!$C$5)</f>
        <v>86.035636858788592</v>
      </c>
      <c r="N281" s="83">
        <f t="shared" si="21"/>
        <v>155.0688125129011</v>
      </c>
    </row>
    <row r="282" spans="2:14" x14ac:dyDescent="0.3">
      <c r="B282" s="4">
        <v>0.42769727683253222</v>
      </c>
      <c r="C282" s="4">
        <v>15.388016720315068</v>
      </c>
      <c r="D282" s="4">
        <v>3.3800469041265866</v>
      </c>
      <c r="E282" s="4">
        <v>0</v>
      </c>
      <c r="F282" s="4">
        <f t="shared" si="22"/>
        <v>0</v>
      </c>
      <c r="G282" s="4">
        <v>45.123645328062487</v>
      </c>
      <c r="H282" s="4">
        <f t="shared" si="23"/>
        <v>1</v>
      </c>
      <c r="I282" s="4">
        <v>8.5755881979195099</v>
      </c>
      <c r="J282" s="4">
        <v>40.053334104896756</v>
      </c>
      <c r="K282" s="81">
        <f t="shared" si="20"/>
        <v>113.52063125532041</v>
      </c>
      <c r="L282" s="82">
        <f t="shared" si="24"/>
        <v>0.42837078833225001</v>
      </c>
      <c r="M282" s="83">
        <f xml:space="preserve"> (I282+J282) * (Constants!$C$8 / Constants!$C$5)</f>
        <v>134.12170506099326</v>
      </c>
      <c r="N282" s="83">
        <f t="shared" si="21"/>
        <v>198.01341401349742</v>
      </c>
    </row>
    <row r="283" spans="2:14" x14ac:dyDescent="0.3">
      <c r="B283" s="4">
        <v>0.42704459288620455</v>
      </c>
      <c r="C283" s="4">
        <v>27.035466566929081</v>
      </c>
      <c r="D283" s="4">
        <v>6.500232253930756</v>
      </c>
      <c r="E283" s="4">
        <v>0</v>
      </c>
      <c r="F283" s="4">
        <f t="shared" si="22"/>
        <v>0</v>
      </c>
      <c r="G283" s="4">
        <v>0</v>
      </c>
      <c r="H283" s="4">
        <f t="shared" si="23"/>
        <v>0</v>
      </c>
      <c r="I283" s="4">
        <v>9.1259099052315129</v>
      </c>
      <c r="J283" s="4">
        <v>36.536512225428901</v>
      </c>
      <c r="K283" s="81">
        <f t="shared" si="20"/>
        <v>79.198120951520252</v>
      </c>
      <c r="L283" s="82">
        <f t="shared" si="24"/>
        <v>0.57655941305238634</v>
      </c>
      <c r="M283" s="83">
        <f xml:space="preserve"> (I283+J283) * (Constants!$C$8 / Constants!$C$5)</f>
        <v>125.93990619907954</v>
      </c>
      <c r="N283" s="83">
        <f t="shared" si="21"/>
        <v>159.47560501993939</v>
      </c>
    </row>
    <row r="284" spans="2:14" x14ac:dyDescent="0.3">
      <c r="B284" s="4">
        <v>0.42677057141190744</v>
      </c>
      <c r="C284" s="4">
        <v>30.86299666392123</v>
      </c>
      <c r="D284" s="4">
        <v>47.071280503913798</v>
      </c>
      <c r="E284" s="4">
        <v>0</v>
      </c>
      <c r="F284" s="4">
        <f t="shared" si="22"/>
        <v>0</v>
      </c>
      <c r="G284" s="4">
        <v>0</v>
      </c>
      <c r="H284" s="4">
        <f t="shared" si="23"/>
        <v>0</v>
      </c>
      <c r="I284" s="4">
        <v>28.636791213451737</v>
      </c>
      <c r="J284" s="4">
        <v>40.053334104896756</v>
      </c>
      <c r="K284" s="81">
        <f t="shared" si="20"/>
        <v>146.62440248618353</v>
      </c>
      <c r="L284" s="82">
        <f t="shared" si="24"/>
        <v>0.46847676207799849</v>
      </c>
      <c r="M284" s="83">
        <f xml:space="preserve"> (I284+J284) * (Constants!$C$8 / Constants!$C$5)</f>
        <v>189.45179724899344</v>
      </c>
      <c r="N284" s="83">
        <f t="shared" si="21"/>
        <v>267.38607441682848</v>
      </c>
    </row>
    <row r="285" spans="2:14" x14ac:dyDescent="0.3">
      <c r="B285" s="4">
        <v>0.42541562760470697</v>
      </c>
      <c r="C285" s="4">
        <v>23.134377930860541</v>
      </c>
      <c r="D285" s="4">
        <v>0.95395110452153142</v>
      </c>
      <c r="E285" s="4">
        <v>0</v>
      </c>
      <c r="F285" s="4">
        <f t="shared" si="22"/>
        <v>0</v>
      </c>
      <c r="G285" s="4">
        <v>36.850402212929247</v>
      </c>
      <c r="H285" s="4">
        <f t="shared" si="23"/>
        <v>1</v>
      </c>
      <c r="I285" s="4">
        <v>36.746143557926004</v>
      </c>
      <c r="J285" s="4">
        <v>16.453473953702844</v>
      </c>
      <c r="K285" s="81">
        <f t="shared" si="20"/>
        <v>115.13834875994017</v>
      </c>
      <c r="L285" s="82">
        <f t="shared" si="24"/>
        <v>0.46204950900024083</v>
      </c>
      <c r="M285" s="83">
        <f xml:space="preserve"> (I285+J285) * (Constants!$C$8 / Constants!$C$5)</f>
        <v>146.72797733046022</v>
      </c>
      <c r="N285" s="83">
        <f t="shared" si="21"/>
        <v>207.66670857877153</v>
      </c>
    </row>
    <row r="286" spans="2:14" x14ac:dyDescent="0.3">
      <c r="B286" s="4">
        <v>0.42347243189760775</v>
      </c>
      <c r="C286" s="4">
        <v>22.847341100011576</v>
      </c>
      <c r="D286" s="4">
        <v>12.837199328586381</v>
      </c>
      <c r="E286" s="4">
        <v>0</v>
      </c>
      <c r="F286" s="4">
        <f t="shared" si="22"/>
        <v>0</v>
      </c>
      <c r="G286" s="4">
        <v>35.350850156389974</v>
      </c>
      <c r="H286" s="4">
        <f t="shared" si="23"/>
        <v>1</v>
      </c>
      <c r="I286" s="4">
        <v>10.288047197207733</v>
      </c>
      <c r="J286" s="4">
        <v>13.200266124910609</v>
      </c>
      <c r="K286" s="81">
        <f t="shared" si="20"/>
        <v>95.523703907106281</v>
      </c>
      <c r="L286" s="82">
        <f t="shared" si="24"/>
        <v>0.24588989288941276</v>
      </c>
      <c r="M286" s="83">
        <f xml:space="preserve"> (I286+J286) * (Constants!$C$8 / Constants!$C$5)</f>
        <v>64.78228351745544</v>
      </c>
      <c r="N286" s="83">
        <f t="shared" si="21"/>
        <v>135.81767410244339</v>
      </c>
    </row>
    <row r="287" spans="2:14" x14ac:dyDescent="0.3">
      <c r="B287" s="4">
        <v>0.42223396309782402</v>
      </c>
      <c r="C287" s="4">
        <v>62.955598857010095</v>
      </c>
      <c r="D287" s="4">
        <v>2.4613025969559401</v>
      </c>
      <c r="E287" s="4">
        <v>0</v>
      </c>
      <c r="F287" s="4">
        <f t="shared" si="22"/>
        <v>0</v>
      </c>
      <c r="G287" s="4">
        <v>45.978472653590579</v>
      </c>
      <c r="H287" s="4">
        <f t="shared" si="23"/>
        <v>1</v>
      </c>
      <c r="I287" s="4">
        <v>21.729004260306766</v>
      </c>
      <c r="J287" s="4">
        <v>10.148639228758741</v>
      </c>
      <c r="K287" s="81">
        <f t="shared" si="20"/>
        <v>144.27301759662214</v>
      </c>
      <c r="L287" s="82">
        <f t="shared" si="24"/>
        <v>0.22095360601795477</v>
      </c>
      <c r="M287" s="83">
        <f xml:space="preserve"> (I287+J287) * (Constants!$C$8 / Constants!$C$5)</f>
        <v>87.92059736500326</v>
      </c>
      <c r="N287" s="83">
        <f t="shared" si="21"/>
        <v>199.31597147255988</v>
      </c>
    </row>
    <row r="288" spans="2:14" x14ac:dyDescent="0.3">
      <c r="B288" s="4">
        <v>0.41914049016577337</v>
      </c>
      <c r="C288" s="4">
        <v>50.281461013389759</v>
      </c>
      <c r="D288" s="4">
        <v>86.560860285548927</v>
      </c>
      <c r="E288" s="4">
        <v>0</v>
      </c>
      <c r="F288" s="4">
        <f t="shared" si="22"/>
        <v>0</v>
      </c>
      <c r="G288" s="4">
        <v>36.061356390792106</v>
      </c>
      <c r="H288" s="4">
        <f t="shared" si="23"/>
        <v>1</v>
      </c>
      <c r="I288" s="4">
        <v>295.93472288395253</v>
      </c>
      <c r="J288" s="4">
        <v>10.848134398796834</v>
      </c>
      <c r="K288" s="81">
        <f t="shared" si="20"/>
        <v>480.68653497248016</v>
      </c>
      <c r="L288" s="82">
        <f t="shared" si="24"/>
        <v>0.63821812129668465</v>
      </c>
      <c r="M288" s="83">
        <f xml:space="preserve"> (I288+J288) * (Constants!$C$8 / Constants!$C$5)</f>
        <v>846.12691282822823</v>
      </c>
      <c r="N288" s="83">
        <f t="shared" si="21"/>
        <v>1019.030590517959</v>
      </c>
    </row>
    <row r="289" spans="2:14" x14ac:dyDescent="0.3">
      <c r="B289" s="4">
        <v>0.40556782457315421</v>
      </c>
      <c r="C289" s="4">
        <v>24.561162975751269</v>
      </c>
      <c r="D289" s="4">
        <v>9.2501639209173412</v>
      </c>
      <c r="E289" s="4">
        <v>0</v>
      </c>
      <c r="F289" s="4">
        <f t="shared" si="22"/>
        <v>0</v>
      </c>
      <c r="G289" s="4">
        <v>47.175913183676158</v>
      </c>
      <c r="H289" s="4">
        <f t="shared" si="23"/>
        <v>1</v>
      </c>
      <c r="I289" s="4">
        <v>40.935693774213632</v>
      </c>
      <c r="J289" s="4">
        <v>10.148639228758741</v>
      </c>
      <c r="K289" s="81">
        <f t="shared" si="20"/>
        <v>133.07157308331716</v>
      </c>
      <c r="L289" s="82">
        <f t="shared" si="24"/>
        <v>0.38388614351908251</v>
      </c>
      <c r="M289" s="83">
        <f xml:space="preserve"> (I289+J289) * (Constants!$C$8 / Constants!$C$5)</f>
        <v>140.89388618561736</v>
      </c>
      <c r="N289" s="83">
        <f t="shared" si="21"/>
        <v>221.88112626596214</v>
      </c>
    </row>
    <row r="290" spans="2:14" x14ac:dyDescent="0.3">
      <c r="B290" s="4">
        <v>0.39842784802112874</v>
      </c>
      <c r="C290" s="4">
        <v>22.328315383852036</v>
      </c>
      <c r="D290" s="4">
        <v>0.93820312645363491</v>
      </c>
      <c r="E290" s="4">
        <v>0</v>
      </c>
      <c r="F290" s="4">
        <f t="shared" si="22"/>
        <v>0</v>
      </c>
      <c r="G290" s="4">
        <v>43.546387574655846</v>
      </c>
      <c r="H290" s="4">
        <f t="shared" si="23"/>
        <v>1</v>
      </c>
      <c r="I290" s="4">
        <v>49.946651600374423</v>
      </c>
      <c r="J290" s="4">
        <v>22.05481851081187</v>
      </c>
      <c r="K290" s="81">
        <f t="shared" si="20"/>
        <v>139.8143761961478</v>
      </c>
      <c r="L290" s="82">
        <f t="shared" si="24"/>
        <v>0.514979017681088</v>
      </c>
      <c r="M290" s="83">
        <f xml:space="preserve"> (I290+J290) * (Constants!$C$8 / Constants!$C$5)</f>
        <v>198.58469982278802</v>
      </c>
      <c r="N290" s="83">
        <f t="shared" si="21"/>
        <v>265.39760590774955</v>
      </c>
    </row>
    <row r="291" spans="2:14" x14ac:dyDescent="0.3">
      <c r="B291" s="4">
        <v>0.39491746336170763</v>
      </c>
      <c r="C291" s="4">
        <v>22.328315383852036</v>
      </c>
      <c r="D291" s="4">
        <v>0.93820312645363491</v>
      </c>
      <c r="E291" s="4">
        <v>0</v>
      </c>
      <c r="F291" s="4">
        <f t="shared" si="22"/>
        <v>0</v>
      </c>
      <c r="G291" s="4">
        <v>47.157228677069504</v>
      </c>
      <c r="H291" s="4">
        <f t="shared" si="23"/>
        <v>1</v>
      </c>
      <c r="I291" s="4">
        <v>49.946651600374423</v>
      </c>
      <c r="J291" s="4">
        <v>18.112945765833491</v>
      </c>
      <c r="K291" s="81">
        <f t="shared" si="20"/>
        <v>139.48334455358309</v>
      </c>
      <c r="L291" s="82">
        <f t="shared" si="24"/>
        <v>0.4879406755267654</v>
      </c>
      <c r="M291" s="83">
        <f xml:space="preserve"> (I291+J291) * (Constants!$C$8 / Constants!$C$5)</f>
        <v>187.71276047776701</v>
      </c>
      <c r="N291" s="83">
        <f t="shared" si="21"/>
        <v>258.13650766514218</v>
      </c>
    </row>
    <row r="292" spans="2:14" x14ac:dyDescent="0.3">
      <c r="B292" s="4">
        <v>0.39478973343602775</v>
      </c>
      <c r="C292" s="4">
        <v>33.688214464202666</v>
      </c>
      <c r="D292" s="4">
        <v>56.056873795818284</v>
      </c>
      <c r="E292" s="4">
        <v>0</v>
      </c>
      <c r="F292" s="4">
        <f t="shared" si="22"/>
        <v>0</v>
      </c>
      <c r="G292" s="4">
        <v>41.31018658204821</v>
      </c>
      <c r="H292" s="4">
        <f t="shared" si="23"/>
        <v>1</v>
      </c>
      <c r="I292" s="4">
        <v>29.698019906651027</v>
      </c>
      <c r="J292" s="4">
        <v>10.848134398796834</v>
      </c>
      <c r="K292" s="81">
        <f t="shared" si="20"/>
        <v>172.60142914751702</v>
      </c>
      <c r="L292" s="82">
        <f t="shared" si="24"/>
        <v>0.23491204276642652</v>
      </c>
      <c r="M292" s="83">
        <f xml:space="preserve"> (I292+J292) * (Constants!$C$8 / Constants!$C$5)</f>
        <v>111.82890945534812</v>
      </c>
      <c r="N292" s="83">
        <f t="shared" si="21"/>
        <v>242.88418429741728</v>
      </c>
    </row>
    <row r="293" spans="2:14" x14ac:dyDescent="0.3">
      <c r="B293" s="4">
        <v>0.3912402948531053</v>
      </c>
      <c r="C293" s="4">
        <v>26.61868389790018</v>
      </c>
      <c r="D293" s="4">
        <v>12.837199328586381</v>
      </c>
      <c r="E293" s="4">
        <v>0</v>
      </c>
      <c r="F293" s="4">
        <f t="shared" si="22"/>
        <v>0</v>
      </c>
      <c r="G293" s="4">
        <v>39.444081518154825</v>
      </c>
      <c r="H293" s="4">
        <f t="shared" si="23"/>
        <v>1</v>
      </c>
      <c r="I293" s="4">
        <v>14.525042236416963</v>
      </c>
      <c r="J293" s="4">
        <v>10.848134398796834</v>
      </c>
      <c r="K293" s="81">
        <f t="shared" si="20"/>
        <v>105.27314137985518</v>
      </c>
      <c r="L293" s="82">
        <f t="shared" si="24"/>
        <v>0.24102231872857502</v>
      </c>
      <c r="M293" s="83">
        <f xml:space="preserve"> (I293+J293) * (Constants!$C$8 / Constants!$C$5)</f>
        <v>69.980858139057403</v>
      </c>
      <c r="N293" s="83">
        <f t="shared" si="21"/>
        <v>148.88082288369878</v>
      </c>
    </row>
    <row r="294" spans="2:14" x14ac:dyDescent="0.3">
      <c r="B294" s="4">
        <v>0.38645993587397243</v>
      </c>
      <c r="C294" s="4">
        <v>21.130192579420196</v>
      </c>
      <c r="D294" s="4">
        <v>10.583355547207262</v>
      </c>
      <c r="E294" s="4">
        <v>0</v>
      </c>
      <c r="F294" s="4">
        <f t="shared" si="22"/>
        <v>0</v>
      </c>
      <c r="G294" s="4">
        <v>0</v>
      </c>
      <c r="H294" s="4">
        <f t="shared" si="23"/>
        <v>0</v>
      </c>
      <c r="I294" s="4">
        <v>49.23658237829865</v>
      </c>
      <c r="J294" s="4">
        <v>15.218256383589033</v>
      </c>
      <c r="K294" s="81">
        <f t="shared" si="20"/>
        <v>96.168386888515144</v>
      </c>
      <c r="L294" s="82">
        <f t="shared" si="24"/>
        <v>0.67022896865898418</v>
      </c>
      <c r="M294" s="83">
        <f xml:space="preserve"> (I294+J294) * (Constants!$C$8 / Constants!$C$5)</f>
        <v>177.77060368198056</v>
      </c>
      <c r="N294" s="83">
        <f t="shared" si="21"/>
        <v>209.48415180860803</v>
      </c>
    </row>
    <row r="295" spans="2:14" x14ac:dyDescent="0.3">
      <c r="B295" s="4">
        <v>0.38304688003427145</v>
      </c>
      <c r="C295" s="4">
        <v>26.86158471344142</v>
      </c>
      <c r="D295" s="4">
        <v>5.2004167565777664</v>
      </c>
      <c r="E295" s="4">
        <v>0</v>
      </c>
      <c r="F295" s="4">
        <f t="shared" si="22"/>
        <v>0</v>
      </c>
      <c r="G295" s="4">
        <v>39.930708121486049</v>
      </c>
      <c r="H295" s="4">
        <f t="shared" si="23"/>
        <v>1</v>
      </c>
      <c r="I295" s="4">
        <v>34.958928137559667</v>
      </c>
      <c r="J295" s="4">
        <v>9.9229758972630044</v>
      </c>
      <c r="K295" s="81">
        <f t="shared" si="20"/>
        <v>117.8746136263279</v>
      </c>
      <c r="L295" s="82">
        <f t="shared" si="24"/>
        <v>0.38075971283436777</v>
      </c>
      <c r="M295" s="83">
        <f xml:space="preserve"> (I295+J295) * (Constants!$C$8 / Constants!$C$5)</f>
        <v>123.78718693475285</v>
      </c>
      <c r="N295" s="83">
        <f t="shared" si="21"/>
        <v>195.77989652625809</v>
      </c>
    </row>
    <row r="296" spans="2:14" x14ac:dyDescent="0.3">
      <c r="B296" s="4">
        <v>0.38258771544042247</v>
      </c>
      <c r="C296" s="4">
        <v>20.202112177513222</v>
      </c>
      <c r="D296" s="4">
        <v>12.837199328586381</v>
      </c>
      <c r="E296" s="4">
        <v>0</v>
      </c>
      <c r="F296" s="4">
        <f t="shared" si="22"/>
        <v>0</v>
      </c>
      <c r="G296" s="4">
        <v>43.466392022384539</v>
      </c>
      <c r="H296" s="4">
        <f t="shared" si="23"/>
        <v>1</v>
      </c>
      <c r="I296" s="4">
        <v>53.733599751692616</v>
      </c>
      <c r="J296" s="4">
        <v>22.05481851081187</v>
      </c>
      <c r="K296" s="81">
        <f t="shared" si="20"/>
        <v>153.29412179098864</v>
      </c>
      <c r="L296" s="82">
        <f t="shared" si="24"/>
        <v>0.49439872434142929</v>
      </c>
      <c r="M296" s="83">
        <f xml:space="preserve"> (I296+J296) * (Constants!$C$8 / Constants!$C$5)</f>
        <v>209.02934714335913</v>
      </c>
      <c r="N296" s="83">
        <f t="shared" si="21"/>
        <v>285.53505067184324</v>
      </c>
    </row>
    <row r="297" spans="2:14" x14ac:dyDescent="0.3">
      <c r="B297" s="4">
        <v>0.38090130430009594</v>
      </c>
      <c r="C297" s="4">
        <v>24.866786208398931</v>
      </c>
      <c r="D297" s="4">
        <v>5.2004167565777664</v>
      </c>
      <c r="E297" s="4">
        <v>0</v>
      </c>
      <c r="F297" s="4">
        <f t="shared" si="22"/>
        <v>0</v>
      </c>
      <c r="G297" s="4">
        <v>39.335880833595432</v>
      </c>
      <c r="H297" s="4">
        <f t="shared" si="23"/>
        <v>1</v>
      </c>
      <c r="I297" s="4">
        <v>34.958928137559667</v>
      </c>
      <c r="J297" s="4">
        <v>11.790433144904174</v>
      </c>
      <c r="K297" s="81">
        <f t="shared" si="20"/>
        <v>117.15244508103596</v>
      </c>
      <c r="L297" s="82">
        <f t="shared" si="24"/>
        <v>0.39904725206654168</v>
      </c>
      <c r="M297" s="83">
        <f xml:space="preserve"> (I297+J297) * (Constants!$C$8 / Constants!$C$5)</f>
        <v>128.93775450485995</v>
      </c>
      <c r="N297" s="83">
        <f t="shared" si="21"/>
        <v>198.34083830343207</v>
      </c>
    </row>
    <row r="298" spans="2:14" x14ac:dyDescent="0.3">
      <c r="B298" s="4">
        <v>0.37747673379772095</v>
      </c>
      <c r="C298" s="4">
        <v>30.604361174976273</v>
      </c>
      <c r="D298" s="4">
        <v>10.124098813029271</v>
      </c>
      <c r="E298" s="4">
        <v>0</v>
      </c>
      <c r="F298" s="4">
        <f t="shared" si="22"/>
        <v>0</v>
      </c>
      <c r="G298" s="4">
        <v>47.175913183676158</v>
      </c>
      <c r="H298" s="4">
        <f t="shared" si="23"/>
        <v>1</v>
      </c>
      <c r="I298" s="4">
        <v>131.00059867372471</v>
      </c>
      <c r="J298" s="4">
        <v>10.148639228758741</v>
      </c>
      <c r="K298" s="81">
        <f t="shared" si="20"/>
        <v>230.05361107416516</v>
      </c>
      <c r="L298" s="82">
        <f t="shared" si="24"/>
        <v>0.6135493254960448</v>
      </c>
      <c r="M298" s="83">
        <f xml:space="preserve"> (I298+J298) * (Constants!$C$8 / Constants!$C$5)</f>
        <v>389.29870453749476</v>
      </c>
      <c r="N298" s="83">
        <f t="shared" si="21"/>
        <v>477.20307770917645</v>
      </c>
    </row>
    <row r="299" spans="2:14" x14ac:dyDescent="0.3">
      <c r="B299" s="4">
        <v>0.36466289404279451</v>
      </c>
      <c r="C299" s="4">
        <v>29.215738900381425</v>
      </c>
      <c r="D299" s="4">
        <v>2.6169490872467445</v>
      </c>
      <c r="E299" s="4">
        <v>0</v>
      </c>
      <c r="F299" s="4">
        <f t="shared" si="22"/>
        <v>0</v>
      </c>
      <c r="G299" s="4">
        <v>36.850402212929247</v>
      </c>
      <c r="H299" s="4">
        <f t="shared" si="23"/>
        <v>1</v>
      </c>
      <c r="I299" s="4">
        <v>31.56944938603089</v>
      </c>
      <c r="J299" s="4">
        <v>16.453473953702844</v>
      </c>
      <c r="K299" s="81">
        <f t="shared" si="20"/>
        <v>117.70601354029115</v>
      </c>
      <c r="L299" s="82">
        <f t="shared" si="24"/>
        <v>0.40799039824159311</v>
      </c>
      <c r="M299" s="83">
        <f xml:space="preserve"> (I299+J299) * (Constants!$C$8 / Constants!$C$5)</f>
        <v>132.45032082410435</v>
      </c>
      <c r="N299" s="83">
        <f t="shared" si="21"/>
        <v>201.13341102466177</v>
      </c>
    </row>
    <row r="300" spans="2:14" x14ac:dyDescent="0.3">
      <c r="B300" s="4">
        <v>0.36295981891271367</v>
      </c>
      <c r="C300" s="4">
        <v>20.202112177513222</v>
      </c>
      <c r="D300" s="4">
        <v>12.837199328586381</v>
      </c>
      <c r="E300" s="4">
        <v>0</v>
      </c>
      <c r="F300" s="4">
        <f t="shared" si="22"/>
        <v>0</v>
      </c>
      <c r="G300" s="4">
        <v>40.76443399468414</v>
      </c>
      <c r="H300" s="4">
        <f t="shared" si="23"/>
        <v>1</v>
      </c>
      <c r="I300" s="4">
        <v>53.733599751692616</v>
      </c>
      <c r="J300" s="4">
        <v>9.9229758972630044</v>
      </c>
      <c r="K300" s="81">
        <f t="shared" si="20"/>
        <v>138.46032114973937</v>
      </c>
      <c r="L300" s="82">
        <f t="shared" si="24"/>
        <v>0.45974597718947618</v>
      </c>
      <c r="M300" s="83">
        <f xml:space="preserve"> (I300+J300) * (Constants!$C$8 / Constants!$C$5)</f>
        <v>175.56894251566794</v>
      </c>
      <c r="N300" s="83">
        <f t="shared" si="21"/>
        <v>249.37268801645169</v>
      </c>
    </row>
    <row r="301" spans="2:14" x14ac:dyDescent="0.3">
      <c r="B301" s="4">
        <v>0.36189989789136234</v>
      </c>
      <c r="C301" s="4">
        <v>30.260439163094421</v>
      </c>
      <c r="D301" s="4">
        <v>5.7265233973016256</v>
      </c>
      <c r="E301" s="4">
        <v>3.8096546763443131</v>
      </c>
      <c r="F301" s="4">
        <f t="shared" si="22"/>
        <v>1</v>
      </c>
      <c r="G301" s="4">
        <v>0</v>
      </c>
      <c r="H301" s="4">
        <f t="shared" si="23"/>
        <v>0</v>
      </c>
      <c r="I301" s="4">
        <v>31.029904157424927</v>
      </c>
      <c r="J301" s="4">
        <v>28.658959088713047</v>
      </c>
      <c r="K301" s="81">
        <f t="shared" si="20"/>
        <v>100.48548048287833</v>
      </c>
      <c r="L301" s="82">
        <f t="shared" si="24"/>
        <v>0.59400485482386012</v>
      </c>
      <c r="M301" s="83">
        <f xml:space="preserve"> (I301+J301) * (Constants!$C$8 / Constants!$C$5)</f>
        <v>164.62573572725151</v>
      </c>
      <c r="N301" s="83">
        <f t="shared" si="21"/>
        <v>204.42235296399187</v>
      </c>
    </row>
    <row r="302" spans="2:14" x14ac:dyDescent="0.3">
      <c r="B302" s="4">
        <v>0.35986703692287847</v>
      </c>
      <c r="C302" s="4">
        <v>23.134377930860541</v>
      </c>
      <c r="D302" s="4">
        <v>0.95395110452153142</v>
      </c>
      <c r="E302" s="4">
        <v>0</v>
      </c>
      <c r="F302" s="4">
        <f t="shared" si="22"/>
        <v>0</v>
      </c>
      <c r="G302" s="4">
        <v>40.839056079064989</v>
      </c>
      <c r="H302" s="4">
        <f t="shared" si="23"/>
        <v>1</v>
      </c>
      <c r="I302" s="4">
        <v>36.746143557926004</v>
      </c>
      <c r="J302" s="4">
        <v>36.482987777264086</v>
      </c>
      <c r="K302" s="81">
        <f t="shared" si="20"/>
        <v>139.15651644963714</v>
      </c>
      <c r="L302" s="82">
        <f t="shared" si="24"/>
        <v>0.52623573227842924</v>
      </c>
      <c r="M302" s="83">
        <f xml:space="preserve"> (I302+J302) * (Constants!$C$8 / Constants!$C$5)</f>
        <v>201.97066868254043</v>
      </c>
      <c r="N302" s="83">
        <f t="shared" si="21"/>
        <v>266.89805379698748</v>
      </c>
    </row>
    <row r="303" spans="2:14" x14ac:dyDescent="0.3">
      <c r="B303" s="4">
        <v>0.3564010786117251</v>
      </c>
      <c r="C303" s="4">
        <v>90.99486713000708</v>
      </c>
      <c r="D303" s="4">
        <v>3.9324064985263205</v>
      </c>
      <c r="E303" s="4">
        <v>7.6193093526886262</v>
      </c>
      <c r="F303" s="4">
        <f t="shared" si="22"/>
        <v>1</v>
      </c>
      <c r="G303" s="4">
        <v>0</v>
      </c>
      <c r="H303" s="4">
        <f t="shared" si="23"/>
        <v>0</v>
      </c>
      <c r="I303" s="4">
        <v>24.530951154209482</v>
      </c>
      <c r="J303" s="4">
        <v>11.790433144904174</v>
      </c>
      <c r="K303" s="81">
        <f t="shared" si="20"/>
        <v>139.86796728033568</v>
      </c>
      <c r="L303" s="82">
        <f t="shared" si="24"/>
        <v>0.25968336428537026</v>
      </c>
      <c r="M303" s="83">
        <f xml:space="preserve"> (I303+J303) * (Constants!$C$8 / Constants!$C$5)</f>
        <v>100.17672121207156</v>
      </c>
      <c r="N303" s="83">
        <f t="shared" si="21"/>
        <v>202.72330419329359</v>
      </c>
    </row>
    <row r="304" spans="2:14" x14ac:dyDescent="0.3">
      <c r="B304" s="4">
        <v>0.35430260122120671</v>
      </c>
      <c r="C304" s="4">
        <v>24.866786208398931</v>
      </c>
      <c r="D304" s="4">
        <v>5.2004167565777664</v>
      </c>
      <c r="E304" s="4">
        <v>0</v>
      </c>
      <c r="F304" s="4">
        <f t="shared" si="22"/>
        <v>0</v>
      </c>
      <c r="G304" s="4">
        <v>39.841053704940272</v>
      </c>
      <c r="H304" s="4">
        <f t="shared" si="23"/>
        <v>1</v>
      </c>
      <c r="I304" s="4">
        <v>34.958928137559667</v>
      </c>
      <c r="J304" s="4">
        <v>10.848134398796834</v>
      </c>
      <c r="K304" s="81">
        <f t="shared" si="20"/>
        <v>116.71531920627346</v>
      </c>
      <c r="L304" s="82">
        <f t="shared" si="24"/>
        <v>0.39246829677431377</v>
      </c>
      <c r="M304" s="83">
        <f xml:space="preserve"> (I304+J304) * (Constants!$C$8 / Constants!$C$5)</f>
        <v>126.33883376962841</v>
      </c>
      <c r="N304" s="83">
        <f t="shared" si="21"/>
        <v>196.24709043954539</v>
      </c>
    </row>
    <row r="305" spans="2:14" x14ac:dyDescent="0.3">
      <c r="B305" s="4">
        <v>0.35283194060912138</v>
      </c>
      <c r="C305" s="4">
        <v>24.561162975751269</v>
      </c>
      <c r="D305" s="4">
        <v>9.2501639209173412</v>
      </c>
      <c r="E305" s="4">
        <v>0</v>
      </c>
      <c r="F305" s="4">
        <f t="shared" si="22"/>
        <v>0</v>
      </c>
      <c r="G305" s="4">
        <v>35.350850156389974</v>
      </c>
      <c r="H305" s="4">
        <f t="shared" si="23"/>
        <v>1</v>
      </c>
      <c r="I305" s="4">
        <v>40.935693774213632</v>
      </c>
      <c r="J305" s="4">
        <v>13.200266124910609</v>
      </c>
      <c r="K305" s="81">
        <f t="shared" si="20"/>
        <v>124.29813695218283</v>
      </c>
      <c r="L305" s="82">
        <f t="shared" si="24"/>
        <v>0.4355331562205973</v>
      </c>
      <c r="M305" s="83">
        <f xml:space="preserve"> (I305+J305) * (Constants!$C$8 / Constants!$C$5)</f>
        <v>149.31047004435882</v>
      </c>
      <c r="N305" s="83">
        <f t="shared" si="21"/>
        <v>218.47264709741739</v>
      </c>
    </row>
    <row r="306" spans="2:14" x14ac:dyDescent="0.3">
      <c r="B306" s="4">
        <v>0.35004911800979244</v>
      </c>
      <c r="C306" s="4">
        <v>26.263111940073252</v>
      </c>
      <c r="D306" s="4">
        <v>3.6732889911800886</v>
      </c>
      <c r="E306" s="4">
        <v>0</v>
      </c>
      <c r="F306" s="4">
        <f t="shared" si="22"/>
        <v>0</v>
      </c>
      <c r="G306" s="4">
        <v>41.121437390845379</v>
      </c>
      <c r="H306" s="4">
        <f t="shared" si="23"/>
        <v>1</v>
      </c>
      <c r="I306" s="4">
        <v>45.589906265123396</v>
      </c>
      <c r="J306" s="4">
        <v>10.848134398796834</v>
      </c>
      <c r="K306" s="81">
        <f t="shared" si="20"/>
        <v>128.49587898601897</v>
      </c>
      <c r="L306" s="82">
        <f t="shared" si="24"/>
        <v>0.43922062800209327</v>
      </c>
      <c r="M306" s="83">
        <f xml:space="preserve"> (I306+J306) * (Constants!$C$8 / Constants!$C$5)</f>
        <v>155.65975731500581</v>
      </c>
      <c r="N306" s="83">
        <f t="shared" si="21"/>
        <v>226.71759563710452</v>
      </c>
    </row>
    <row r="307" spans="2:14" x14ac:dyDescent="0.3">
      <c r="B307" s="4">
        <v>0.34783176881228428</v>
      </c>
      <c r="C307" s="4">
        <v>15.388016720315068</v>
      </c>
      <c r="D307" s="4">
        <v>3.3800469041265866</v>
      </c>
      <c r="E307" s="4">
        <v>0</v>
      </c>
      <c r="F307" s="4">
        <f t="shared" si="22"/>
        <v>0</v>
      </c>
      <c r="G307" s="4">
        <v>39.016456038191784</v>
      </c>
      <c r="H307" s="4">
        <f t="shared" si="23"/>
        <v>1</v>
      </c>
      <c r="I307" s="4">
        <v>8.5755881979195099</v>
      </c>
      <c r="J307" s="4">
        <v>49.360547349827002</v>
      </c>
      <c r="K307" s="81">
        <f t="shared" si="20"/>
        <v>116.72065521037996</v>
      </c>
      <c r="L307" s="82">
        <f t="shared" si="24"/>
        <v>0.49636574986082027</v>
      </c>
      <c r="M307" s="83">
        <f xml:space="preserve"> (I307+J307) * (Constants!$C$8 / Constants!$C$5)</f>
        <v>159.79159965588153</v>
      </c>
      <c r="N307" s="83">
        <f t="shared" si="21"/>
        <v>217.57611931851497</v>
      </c>
    </row>
    <row r="308" spans="2:14" x14ac:dyDescent="0.3">
      <c r="B308" s="4">
        <v>0.3444647624917252</v>
      </c>
      <c r="C308" s="4">
        <v>15.388016720315068</v>
      </c>
      <c r="D308" s="4">
        <v>3.3800469041265866</v>
      </c>
      <c r="E308" s="4">
        <v>1.5238618426670412</v>
      </c>
      <c r="F308" s="4">
        <f t="shared" si="22"/>
        <v>1</v>
      </c>
      <c r="G308" s="4">
        <v>0</v>
      </c>
      <c r="H308" s="4">
        <f t="shared" si="23"/>
        <v>0</v>
      </c>
      <c r="I308" s="4">
        <v>8.5755881979195099</v>
      </c>
      <c r="J308" s="4">
        <v>55.264828845484502</v>
      </c>
      <c r="K308" s="81">
        <f t="shared" si="20"/>
        <v>85.1323425105127</v>
      </c>
      <c r="L308" s="82">
        <f t="shared" si="24"/>
        <v>0.74989616355876232</v>
      </c>
      <c r="M308" s="83">
        <f xml:space="preserve"> (I308+J308) * (Constants!$C$8 / Constants!$C$5)</f>
        <v>176.07598894229173</v>
      </c>
      <c r="N308" s="83">
        <f t="shared" si="21"/>
        <v>196.36791440940044</v>
      </c>
    </row>
    <row r="309" spans="2:14" x14ac:dyDescent="0.3">
      <c r="B309" s="4">
        <v>0.33874581306918117</v>
      </c>
      <c r="C309" s="4">
        <v>23.134377930860541</v>
      </c>
      <c r="D309" s="4">
        <v>0.95395110452153142</v>
      </c>
      <c r="E309" s="4">
        <v>0</v>
      </c>
      <c r="F309" s="4">
        <f t="shared" si="22"/>
        <v>0</v>
      </c>
      <c r="G309" s="4">
        <v>41.139912309907757</v>
      </c>
      <c r="H309" s="4">
        <f t="shared" si="23"/>
        <v>1</v>
      </c>
      <c r="I309" s="4">
        <v>36.746143557926004</v>
      </c>
      <c r="J309" s="4">
        <v>11.790433144904174</v>
      </c>
      <c r="K309" s="81">
        <f t="shared" si="20"/>
        <v>114.76481804812001</v>
      </c>
      <c r="L309" s="82">
        <f t="shared" si="24"/>
        <v>0.42292208996034969</v>
      </c>
      <c r="M309" s="83">
        <f xml:space="preserve"> (I309+J309) * (Constants!$C$8 / Constants!$C$5)</f>
        <v>133.86700993845096</v>
      </c>
      <c r="N309" s="83">
        <f t="shared" si="21"/>
        <v>199.09525128374079</v>
      </c>
    </row>
    <row r="310" spans="2:14" x14ac:dyDescent="0.3">
      <c r="B310" s="4">
        <v>0.33500661233347273</v>
      </c>
      <c r="C310" s="4">
        <v>23.520097050242192</v>
      </c>
      <c r="D310" s="4">
        <v>5.2004167565777664</v>
      </c>
      <c r="E310" s="4">
        <v>0</v>
      </c>
      <c r="F310" s="4">
        <f t="shared" si="22"/>
        <v>0</v>
      </c>
      <c r="G310" s="4">
        <v>37.262032149885599</v>
      </c>
      <c r="H310" s="4">
        <f t="shared" si="23"/>
        <v>1</v>
      </c>
      <c r="I310" s="4">
        <v>21.905091242318768</v>
      </c>
      <c r="J310" s="4">
        <v>40.053334104896756</v>
      </c>
      <c r="K310" s="81">
        <f t="shared" si="20"/>
        <v>128.94097130392109</v>
      </c>
      <c r="L310" s="82">
        <f t="shared" si="24"/>
        <v>0.48051774948380099</v>
      </c>
      <c r="M310" s="83">
        <f xml:space="preserve"> (I310+J310) * (Constants!$C$8 / Constants!$C$5)</f>
        <v>170.88533442538477</v>
      </c>
      <c r="N310" s="83">
        <f t="shared" si="21"/>
        <v>236.86788038209033</v>
      </c>
    </row>
    <row r="311" spans="2:14" x14ac:dyDescent="0.3">
      <c r="B311" s="4">
        <v>0.33304662406635543</v>
      </c>
      <c r="C311" s="4">
        <v>27.020837802269622</v>
      </c>
      <c r="D311" s="4">
        <v>62.941536720133755</v>
      </c>
      <c r="E311" s="4">
        <v>0</v>
      </c>
      <c r="F311" s="4">
        <f t="shared" si="22"/>
        <v>0</v>
      </c>
      <c r="G311" s="4">
        <v>36.95146577270966</v>
      </c>
      <c r="H311" s="4">
        <f t="shared" si="23"/>
        <v>1</v>
      </c>
      <c r="I311" s="4">
        <v>7.9177949031436183</v>
      </c>
      <c r="J311" s="4">
        <v>36.482987777264086</v>
      </c>
      <c r="K311" s="81">
        <f t="shared" si="20"/>
        <v>172.31462297552076</v>
      </c>
      <c r="L311" s="82">
        <f t="shared" si="24"/>
        <v>0.257672749495644</v>
      </c>
      <c r="M311" s="83">
        <f xml:space="preserve"> (I311+J311) * (Constants!$C$8 / Constants!$C$5)</f>
        <v>122.46022319918899</v>
      </c>
      <c r="N311" s="83">
        <f t="shared" si="21"/>
        <v>249.37406349430202</v>
      </c>
    </row>
    <row r="312" spans="2:14" x14ac:dyDescent="0.3">
      <c r="B312" s="4">
        <v>0.32839352742257688</v>
      </c>
      <c r="C312" s="4">
        <v>30.604361174976273</v>
      </c>
      <c r="D312" s="4">
        <v>10.124098813029271</v>
      </c>
      <c r="E312" s="4">
        <v>0</v>
      </c>
      <c r="F312" s="4">
        <f t="shared" si="22"/>
        <v>0</v>
      </c>
      <c r="G312" s="4">
        <v>35.350850156389974</v>
      </c>
      <c r="H312" s="4">
        <f t="shared" si="23"/>
        <v>1</v>
      </c>
      <c r="I312" s="4">
        <v>131.00059867372471</v>
      </c>
      <c r="J312" s="4">
        <v>13.200266124910609</v>
      </c>
      <c r="K312" s="81">
        <f t="shared" si="20"/>
        <v>221.28017494303083</v>
      </c>
      <c r="L312" s="82">
        <f t="shared" si="24"/>
        <v>0.65166644429741705</v>
      </c>
      <c r="M312" s="83">
        <f xml:space="preserve"> (I312+J312) * (Constants!$C$8 / Constants!$C$5)</f>
        <v>397.71528839623613</v>
      </c>
      <c r="N312" s="83">
        <f t="shared" si="21"/>
        <v>473.79459854063168</v>
      </c>
    </row>
    <row r="313" spans="2:14" x14ac:dyDescent="0.3">
      <c r="B313" s="4">
        <v>0.32393562568404377</v>
      </c>
      <c r="C313" s="4">
        <v>25.750440739883757</v>
      </c>
      <c r="D313" s="4">
        <v>10.818081969091548</v>
      </c>
      <c r="E313" s="4">
        <v>0</v>
      </c>
      <c r="F313" s="4">
        <f t="shared" si="22"/>
        <v>0</v>
      </c>
      <c r="G313" s="4">
        <v>0</v>
      </c>
      <c r="H313" s="4">
        <f t="shared" si="23"/>
        <v>0</v>
      </c>
      <c r="I313" s="4">
        <v>37.423599620319727</v>
      </c>
      <c r="J313" s="4">
        <v>10.848134398796834</v>
      </c>
      <c r="K313" s="81">
        <f t="shared" si="20"/>
        <v>84.840256728091859</v>
      </c>
      <c r="L313" s="82">
        <f t="shared" si="24"/>
        <v>0.56897204087706499</v>
      </c>
      <c r="M313" s="83">
        <f xml:space="preserve"> (I313+J313) * (Constants!$C$8 / Constants!$C$5)</f>
        <v>133.13655673014409</v>
      </c>
      <c r="N313" s="83">
        <f t="shared" si="21"/>
        <v>169.7050794391194</v>
      </c>
    </row>
    <row r="314" spans="2:14" x14ac:dyDescent="0.3">
      <c r="B314" s="4">
        <v>0.32343180600173582</v>
      </c>
      <c r="C314" s="4">
        <v>27.918474498543269</v>
      </c>
      <c r="D314" s="4">
        <v>9.2501639209173412</v>
      </c>
      <c r="E314" s="4">
        <v>22.857929730306921</v>
      </c>
      <c r="F314" s="4">
        <f t="shared" si="22"/>
        <v>1</v>
      </c>
      <c r="G314" s="4">
        <v>0</v>
      </c>
      <c r="H314" s="4">
        <f t="shared" si="23"/>
        <v>0</v>
      </c>
      <c r="I314" s="4">
        <v>71.012277838229522</v>
      </c>
      <c r="J314" s="4">
        <v>18.112945765833491</v>
      </c>
      <c r="K314" s="81">
        <f t="shared" si="20"/>
        <v>150.15179175383054</v>
      </c>
      <c r="L314" s="82">
        <f t="shared" si="24"/>
        <v>0.59356749968179667</v>
      </c>
      <c r="M314" s="83">
        <f xml:space="preserve"> (I314+J314) * (Constants!$C$8 / Constants!$C$5)</f>
        <v>245.81311671443186</v>
      </c>
      <c r="N314" s="83">
        <f t="shared" si="21"/>
        <v>305.8396848641994</v>
      </c>
    </row>
    <row r="315" spans="2:14" x14ac:dyDescent="0.3">
      <c r="B315" s="4">
        <v>0.31991827996262145</v>
      </c>
      <c r="C315" s="4">
        <v>37.996143738875396</v>
      </c>
      <c r="D315" s="4">
        <v>27.565653749921839</v>
      </c>
      <c r="E315" s="4">
        <v>0</v>
      </c>
      <c r="F315" s="4">
        <f t="shared" si="22"/>
        <v>0</v>
      </c>
      <c r="G315" s="4">
        <v>39.500692451656377</v>
      </c>
      <c r="H315" s="4">
        <f t="shared" si="23"/>
        <v>1</v>
      </c>
      <c r="I315" s="4">
        <v>23.369541844501409</v>
      </c>
      <c r="J315" s="4">
        <v>18.217291843710179</v>
      </c>
      <c r="K315" s="81">
        <f t="shared" si="20"/>
        <v>147.6493236286652</v>
      </c>
      <c r="L315" s="82">
        <f t="shared" si="24"/>
        <v>0.28165949336010204</v>
      </c>
      <c r="M315" s="83">
        <f xml:space="preserve"> (I315+J315) * (Constants!$C$8 / Constants!$C$5)</f>
        <v>114.69917033361583</v>
      </c>
      <c r="N315" s="83">
        <f t="shared" si="21"/>
        <v>219.76166027406944</v>
      </c>
    </row>
    <row r="316" spans="2:14" x14ac:dyDescent="0.3">
      <c r="B316" s="4">
        <v>0.31851164017734845</v>
      </c>
      <c r="C316" s="4">
        <v>15.405775920210296</v>
      </c>
      <c r="D316" s="4">
        <v>5.3895210673362914</v>
      </c>
      <c r="E316" s="4">
        <v>0</v>
      </c>
      <c r="F316" s="4">
        <f t="shared" si="22"/>
        <v>0</v>
      </c>
      <c r="G316" s="4">
        <v>47.913112844461928</v>
      </c>
      <c r="H316" s="4">
        <f t="shared" si="23"/>
        <v>1</v>
      </c>
      <c r="I316" s="4">
        <v>7.223644300986491</v>
      </c>
      <c r="J316" s="4">
        <v>11.790433144904174</v>
      </c>
      <c r="K316" s="81">
        <f t="shared" si="20"/>
        <v>88.722487277899177</v>
      </c>
      <c r="L316" s="82">
        <f t="shared" si="24"/>
        <v>0.21430956265162193</v>
      </c>
      <c r="M316" s="83">
        <f xml:space="preserve"> (I316+J316) * (Constants!$C$8 / Constants!$C$5)</f>
        <v>52.442052310440381</v>
      </c>
      <c r="N316" s="83">
        <f t="shared" si="21"/>
        <v>121.1504621424489</v>
      </c>
    </row>
    <row r="317" spans="2:14" x14ac:dyDescent="0.3">
      <c r="B317" s="4">
        <v>0.31727459390003787</v>
      </c>
      <c r="C317" s="4">
        <v>25.46040948273733</v>
      </c>
      <c r="D317" s="4">
        <v>0.29649363795639971</v>
      </c>
      <c r="E317" s="4">
        <v>12.322963879741101</v>
      </c>
      <c r="F317" s="4">
        <f t="shared" si="22"/>
        <v>1</v>
      </c>
      <c r="G317" s="4">
        <v>0</v>
      </c>
      <c r="H317" s="4">
        <f t="shared" si="23"/>
        <v>0</v>
      </c>
      <c r="I317" s="4">
        <v>75.027266156337959</v>
      </c>
      <c r="J317" s="4">
        <v>10.848134398796834</v>
      </c>
      <c r="K317" s="81">
        <f t="shared" si="20"/>
        <v>124.95526755556962</v>
      </c>
      <c r="L317" s="82">
        <f t="shared" si="24"/>
        <v>0.68724914311391172</v>
      </c>
      <c r="M317" s="83">
        <f xml:space="preserve"> (I317+J317) * (Constants!$C$8 / Constants!$C$5)</f>
        <v>236.84989507948467</v>
      </c>
      <c r="N317" s="83">
        <f t="shared" si="21"/>
        <v>274.9297620799195</v>
      </c>
    </row>
    <row r="318" spans="2:14" x14ac:dyDescent="0.3">
      <c r="B318" s="4">
        <v>0.31614888216290638</v>
      </c>
      <c r="C318" s="4">
        <v>21.956014326613445</v>
      </c>
      <c r="D318" s="4">
        <v>0.93820312645363491</v>
      </c>
      <c r="E318" s="4">
        <v>3.8096546763443131</v>
      </c>
      <c r="F318" s="4">
        <f t="shared" si="22"/>
        <v>1</v>
      </c>
      <c r="G318" s="4">
        <v>0</v>
      </c>
      <c r="H318" s="4">
        <f t="shared" si="23"/>
        <v>0</v>
      </c>
      <c r="I318" s="4">
        <v>49.946647141064972</v>
      </c>
      <c r="J318" s="4">
        <v>55.264828845484502</v>
      </c>
      <c r="K318" s="81">
        <f t="shared" si="20"/>
        <v>132.91534811596085</v>
      </c>
      <c r="L318" s="82">
        <f t="shared" si="24"/>
        <v>0.79156754639621174</v>
      </c>
      <c r="M318" s="83">
        <f xml:space="preserve"> (I318+J318) * (Constants!$C$8 / Constants!$C$5)</f>
        <v>290.18003860806391</v>
      </c>
      <c r="N318" s="83">
        <f t="shared" si="21"/>
        <v>316.88391073747528</v>
      </c>
    </row>
    <row r="319" spans="2:14" x14ac:dyDescent="0.3">
      <c r="B319" s="4">
        <v>0.31442043382503471</v>
      </c>
      <c r="C319" s="4">
        <v>22.136070094038313</v>
      </c>
      <c r="D319" s="4">
        <v>0.93820312645363491</v>
      </c>
      <c r="E319" s="4">
        <v>0</v>
      </c>
      <c r="F319" s="4">
        <f t="shared" si="22"/>
        <v>0</v>
      </c>
      <c r="G319" s="4">
        <v>36.454613972803486</v>
      </c>
      <c r="H319" s="4">
        <f t="shared" si="23"/>
        <v>1</v>
      </c>
      <c r="I319" s="4">
        <v>49.946656059683875</v>
      </c>
      <c r="J319" s="4">
        <v>10.148639228758741</v>
      </c>
      <c r="K319" s="81">
        <f t="shared" si="20"/>
        <v>120.62418248173805</v>
      </c>
      <c r="L319" s="82">
        <f t="shared" si="24"/>
        <v>0.4982027156747012</v>
      </c>
      <c r="M319" s="83">
        <f xml:space="preserve"> (I319+J319) * (Constants!$C$8 / Constants!$C$5)</f>
        <v>165.74670152134979</v>
      </c>
      <c r="N319" s="83">
        <f t="shared" si="21"/>
        <v>225.27558871464521</v>
      </c>
    </row>
    <row r="320" spans="2:14" x14ac:dyDescent="0.3">
      <c r="B320" s="4">
        <v>0.31330048886820805</v>
      </c>
      <c r="C320" s="4">
        <v>22.287019948665659</v>
      </c>
      <c r="D320" s="4">
        <v>3.6732889911800886</v>
      </c>
      <c r="E320" s="4">
        <v>19.634959364085827</v>
      </c>
      <c r="F320" s="4">
        <f t="shared" si="22"/>
        <v>1</v>
      </c>
      <c r="G320" s="4">
        <v>0</v>
      </c>
      <c r="H320" s="4">
        <f t="shared" si="23"/>
        <v>0</v>
      </c>
      <c r="I320" s="4">
        <v>32.744125141360634</v>
      </c>
      <c r="J320" s="4">
        <v>9.9229758972630044</v>
      </c>
      <c r="K320" s="81">
        <f t="shared" si="20"/>
        <v>89.262369342555218</v>
      </c>
      <c r="L320" s="82">
        <f t="shared" si="24"/>
        <v>0.47799651020782835</v>
      </c>
      <c r="M320" s="83">
        <f xml:space="preserve"> (I320+J320) * (Constants!$C$8 / Constants!$C$5)</f>
        <v>117.67861738072006</v>
      </c>
      <c r="N320" s="83">
        <f t="shared" si="21"/>
        <v>163.27388568465165</v>
      </c>
    </row>
    <row r="321" spans="2:14" x14ac:dyDescent="0.3">
      <c r="B321" s="4">
        <v>0.31324455886851865</v>
      </c>
      <c r="C321" s="4">
        <v>27.13623358263089</v>
      </c>
      <c r="D321" s="4">
        <v>10.818081969091548</v>
      </c>
      <c r="E321" s="4">
        <v>0</v>
      </c>
      <c r="F321" s="4">
        <f t="shared" si="22"/>
        <v>0</v>
      </c>
      <c r="G321" s="4">
        <v>0</v>
      </c>
      <c r="H321" s="4">
        <f t="shared" si="23"/>
        <v>0</v>
      </c>
      <c r="I321" s="4">
        <v>37.423599620319727</v>
      </c>
      <c r="J321" s="4">
        <v>10.848134398796834</v>
      </c>
      <c r="K321" s="81">
        <f t="shared" si="20"/>
        <v>86.226049570838995</v>
      </c>
      <c r="L321" s="82">
        <f t="shared" si="24"/>
        <v>0.55982773488258819</v>
      </c>
      <c r="M321" s="83">
        <f xml:space="preserve"> (I321+J321) * (Constants!$C$8 / Constants!$C$5)</f>
        <v>133.13655673014409</v>
      </c>
      <c r="N321" s="83">
        <f t="shared" si="21"/>
        <v>171.09087228186652</v>
      </c>
    </row>
    <row r="322" spans="2:14" x14ac:dyDescent="0.3">
      <c r="B322" s="4">
        <v>0.31061883578513516</v>
      </c>
      <c r="C322" s="4">
        <v>20.202112177513222</v>
      </c>
      <c r="D322" s="4">
        <v>12.837199328586381</v>
      </c>
      <c r="E322" s="4">
        <v>0</v>
      </c>
      <c r="F322" s="4">
        <f t="shared" si="22"/>
        <v>0</v>
      </c>
      <c r="G322" s="4">
        <v>45.621843839423363</v>
      </c>
      <c r="H322" s="4">
        <f t="shared" si="23"/>
        <v>1</v>
      </c>
      <c r="I322" s="4">
        <v>53.733599751692616</v>
      </c>
      <c r="J322" s="4">
        <v>36.482987777264086</v>
      </c>
      <c r="K322" s="81">
        <f t="shared" ref="K322:K385" si="25">SUM(C322:J322)</f>
        <v>169.87774287447968</v>
      </c>
      <c r="L322" s="82">
        <f t="shared" si="24"/>
        <v>0.53106773143092967</v>
      </c>
      <c r="M322" s="83">
        <f xml:space="preserve"> (I322+J322) * (Constants!$C$8 / Constants!$C$5)</f>
        <v>248.82316882986444</v>
      </c>
      <c r="N322" s="83">
        <f t="shared" ref="N322:N385" si="26">C322+D322+E322+G322+M322</f>
        <v>327.48432417538743</v>
      </c>
    </row>
    <row r="323" spans="2:14" x14ac:dyDescent="0.3">
      <c r="B323" s="4">
        <v>0.31018991236965121</v>
      </c>
      <c r="C323" s="4">
        <v>30.260439163094421</v>
      </c>
      <c r="D323" s="4">
        <v>5.7265233973016256</v>
      </c>
      <c r="E323" s="4">
        <v>7.6193093526886262</v>
      </c>
      <c r="F323" s="4">
        <f t="shared" ref="F323:F386" si="27">IF(E323&gt;0,1,0)</f>
        <v>1</v>
      </c>
      <c r="G323" s="4">
        <v>0</v>
      </c>
      <c r="H323" s="4">
        <f t="shared" ref="H323:H386" si="28">IF(G323&gt;0,1,0)</f>
        <v>0</v>
      </c>
      <c r="I323" s="4">
        <v>31.029904157424927</v>
      </c>
      <c r="J323" s="4">
        <v>9.9229758972630044</v>
      </c>
      <c r="K323" s="81">
        <f t="shared" si="25"/>
        <v>85.559151967772593</v>
      </c>
      <c r="L323" s="82">
        <f t="shared" ref="L323:L386" si="29" xml:space="preserve"> (I323+J323) / K323</f>
        <v>0.47864990609202829</v>
      </c>
      <c r="M323" s="83">
        <f xml:space="preserve"> (I323+J323) * (Constants!$C$8 / Constants!$C$5)</f>
        <v>112.95068531212317</v>
      </c>
      <c r="N323" s="83">
        <f t="shared" si="26"/>
        <v>156.55695722520784</v>
      </c>
    </row>
    <row r="324" spans="2:14" x14ac:dyDescent="0.3">
      <c r="B324" s="4">
        <v>0.30881746293471224</v>
      </c>
      <c r="C324" s="4">
        <v>25.868335963193243</v>
      </c>
      <c r="D324" s="4">
        <v>9.2501639209173412</v>
      </c>
      <c r="E324" s="4">
        <v>0</v>
      </c>
      <c r="F324" s="4">
        <f t="shared" si="27"/>
        <v>0</v>
      </c>
      <c r="G324" s="4">
        <v>41.31018658204821</v>
      </c>
      <c r="H324" s="4">
        <f t="shared" si="28"/>
        <v>1</v>
      </c>
      <c r="I324" s="4">
        <v>71.012277838229522</v>
      </c>
      <c r="J324" s="4">
        <v>10.848134398796834</v>
      </c>
      <c r="K324" s="81">
        <f t="shared" si="25"/>
        <v>159.28909870318518</v>
      </c>
      <c r="L324" s="82">
        <f t="shared" si="29"/>
        <v>0.51391095124194741</v>
      </c>
      <c r="M324" s="83">
        <f xml:space="preserve"> (I324+J324) * (Constants!$C$8 / Constants!$C$5)</f>
        <v>225.77629826663721</v>
      </c>
      <c r="N324" s="83">
        <f t="shared" si="26"/>
        <v>302.20498473279599</v>
      </c>
    </row>
    <row r="325" spans="2:14" x14ac:dyDescent="0.3">
      <c r="B325" s="4">
        <v>0.30870554735292899</v>
      </c>
      <c r="C325" s="4">
        <v>23.520097050242192</v>
      </c>
      <c r="D325" s="4">
        <v>5.2004167565777664</v>
      </c>
      <c r="E325" s="4">
        <v>0</v>
      </c>
      <c r="F325" s="4">
        <f t="shared" si="27"/>
        <v>0</v>
      </c>
      <c r="G325" s="4">
        <v>41.075002601514804</v>
      </c>
      <c r="H325" s="4">
        <f t="shared" si="28"/>
        <v>1</v>
      </c>
      <c r="I325" s="4">
        <v>21.905091242318768</v>
      </c>
      <c r="J325" s="4">
        <v>16.453473953702844</v>
      </c>
      <c r="K325" s="81">
        <f t="shared" si="25"/>
        <v>109.15408160435636</v>
      </c>
      <c r="L325" s="82">
        <f t="shared" si="29"/>
        <v>0.35141668210866717</v>
      </c>
      <c r="M325" s="83">
        <f xml:space="preserve"> (I325+J325) * (Constants!$C$8 / Constants!$C$5)</f>
        <v>105.7953975567693</v>
      </c>
      <c r="N325" s="83">
        <f t="shared" si="26"/>
        <v>175.59091396510405</v>
      </c>
    </row>
    <row r="326" spans="2:14" x14ac:dyDescent="0.3">
      <c r="B326" s="4">
        <v>0.30847516320409341</v>
      </c>
      <c r="C326" s="4">
        <v>29.215738900381425</v>
      </c>
      <c r="D326" s="4">
        <v>2.6169490872467445</v>
      </c>
      <c r="E326" s="4">
        <v>0</v>
      </c>
      <c r="F326" s="4">
        <f t="shared" si="27"/>
        <v>0</v>
      </c>
      <c r="G326" s="4">
        <v>40.839056079064989</v>
      </c>
      <c r="H326" s="4">
        <f t="shared" si="28"/>
        <v>1</v>
      </c>
      <c r="I326" s="4">
        <v>31.56944938603089</v>
      </c>
      <c r="J326" s="4">
        <v>36.482987777264086</v>
      </c>
      <c r="K326" s="81">
        <f t="shared" si="25"/>
        <v>141.72418122998812</v>
      </c>
      <c r="L326" s="82">
        <f t="shared" si="29"/>
        <v>0.48017520067983582</v>
      </c>
      <c r="M326" s="83">
        <f xml:space="preserve"> (I326+J326) * (Constants!$C$8 / Constants!$C$5)</f>
        <v>187.69301217618451</v>
      </c>
      <c r="N326" s="83">
        <f t="shared" si="26"/>
        <v>260.36475624287766</v>
      </c>
    </row>
    <row r="327" spans="2:14" x14ac:dyDescent="0.3">
      <c r="B327" s="4">
        <v>0.3081640704858728</v>
      </c>
      <c r="C327" s="4">
        <v>39.452482857163645</v>
      </c>
      <c r="D327" s="4">
        <v>5.3895210673362914</v>
      </c>
      <c r="E327" s="4">
        <v>7.6193093526886262</v>
      </c>
      <c r="F327" s="4">
        <f t="shared" si="27"/>
        <v>1</v>
      </c>
      <c r="G327" s="4">
        <v>0</v>
      </c>
      <c r="H327" s="4">
        <f t="shared" si="28"/>
        <v>0</v>
      </c>
      <c r="I327" s="4">
        <v>27.824247060153791</v>
      </c>
      <c r="J327" s="4">
        <v>10.848134398796834</v>
      </c>
      <c r="K327" s="81">
        <f t="shared" si="25"/>
        <v>92.133694736139176</v>
      </c>
      <c r="L327" s="82">
        <f t="shared" si="29"/>
        <v>0.41974200176932114</v>
      </c>
      <c r="M327" s="83">
        <f xml:space="preserve"> (I327+J327) * (Constants!$C$8 / Constants!$C$5)</f>
        <v>106.66092305613802</v>
      </c>
      <c r="N327" s="83">
        <f t="shared" si="26"/>
        <v>159.12223633332658</v>
      </c>
    </row>
    <row r="328" spans="2:14" x14ac:dyDescent="0.3">
      <c r="B328" s="4">
        <v>0.30449767965546926</v>
      </c>
      <c r="C328" s="4">
        <v>33.952470912712705</v>
      </c>
      <c r="D328" s="4">
        <v>5.2711094729014203</v>
      </c>
      <c r="E328" s="4">
        <v>0</v>
      </c>
      <c r="F328" s="4">
        <f t="shared" si="27"/>
        <v>0</v>
      </c>
      <c r="G328" s="4">
        <v>39.016456038191784</v>
      </c>
      <c r="H328" s="4">
        <f t="shared" si="28"/>
        <v>1</v>
      </c>
      <c r="I328" s="4">
        <v>64.141752874870988</v>
      </c>
      <c r="J328" s="4">
        <v>22.05481851081187</v>
      </c>
      <c r="K328" s="81">
        <f t="shared" si="25"/>
        <v>165.43660780948875</v>
      </c>
      <c r="L328" s="82">
        <f t="shared" si="29"/>
        <v>0.52102477515099888</v>
      </c>
      <c r="M328" s="83">
        <f xml:space="preserve"> (I328+J328) * (Constants!$C$8 / Constants!$C$5)</f>
        <v>237.73570495083499</v>
      </c>
      <c r="N328" s="83">
        <f t="shared" si="26"/>
        <v>315.9757413746409</v>
      </c>
    </row>
    <row r="329" spans="2:14" x14ac:dyDescent="0.3">
      <c r="B329" s="4">
        <v>0.30014498788159472</v>
      </c>
      <c r="C329" s="4">
        <v>24.138210852094613</v>
      </c>
      <c r="D329" s="4">
        <v>5.2004167565777664</v>
      </c>
      <c r="E329" s="4">
        <v>0</v>
      </c>
      <c r="F329" s="4">
        <f t="shared" si="27"/>
        <v>0</v>
      </c>
      <c r="G329" s="4">
        <v>39.335880833595432</v>
      </c>
      <c r="H329" s="4">
        <f t="shared" si="28"/>
        <v>1</v>
      </c>
      <c r="I329" s="4">
        <v>34.958923678250216</v>
      </c>
      <c r="J329" s="4">
        <v>10.148639228758741</v>
      </c>
      <c r="K329" s="81">
        <f t="shared" si="25"/>
        <v>114.78207134927676</v>
      </c>
      <c r="L329" s="82">
        <f t="shared" si="29"/>
        <v>0.3929843953569076</v>
      </c>
      <c r="M329" s="83">
        <f xml:space="preserve"> (I329+J329) * (Constants!$C$8 / Constants!$C$5)</f>
        <v>124.40956866287955</v>
      </c>
      <c r="N329" s="83">
        <f t="shared" si="26"/>
        <v>193.08407710514734</v>
      </c>
    </row>
    <row r="330" spans="2:14" x14ac:dyDescent="0.3">
      <c r="B330" s="4">
        <v>0.30002068641715596</v>
      </c>
      <c r="C330" s="4">
        <v>-1.1959684005525244</v>
      </c>
      <c r="D330" s="4">
        <v>19.657055225517581</v>
      </c>
      <c r="E330" s="4">
        <v>0</v>
      </c>
      <c r="F330" s="4">
        <f t="shared" si="27"/>
        <v>0</v>
      </c>
      <c r="G330" s="4">
        <v>0</v>
      </c>
      <c r="H330" s="4">
        <f t="shared" si="28"/>
        <v>0</v>
      </c>
      <c r="I330" s="4">
        <v>64.450479786897702</v>
      </c>
      <c r="J330" s="4">
        <v>36.536512225428901</v>
      </c>
      <c r="K330" s="81">
        <f t="shared" si="25"/>
        <v>119.44807883729166</v>
      </c>
      <c r="L330" s="82">
        <f t="shared" si="29"/>
        <v>0.84544676645563999</v>
      </c>
      <c r="M330" s="83">
        <f xml:space="preserve"> (I330+J330) * (Constants!$C$8 / Constants!$C$5)</f>
        <v>278.52863925980404</v>
      </c>
      <c r="N330" s="83">
        <f t="shared" si="26"/>
        <v>296.98972608476907</v>
      </c>
    </row>
    <row r="331" spans="2:14" x14ac:dyDescent="0.3">
      <c r="B331" s="4">
        <v>0.29692889704347181</v>
      </c>
      <c r="C331" s="4">
        <v>33.952470912712705</v>
      </c>
      <c r="D331" s="4">
        <v>5.2711094729014203</v>
      </c>
      <c r="E331" s="4">
        <v>0</v>
      </c>
      <c r="F331" s="4">
        <f t="shared" si="27"/>
        <v>0</v>
      </c>
      <c r="G331" s="4">
        <v>40.47775836790084</v>
      </c>
      <c r="H331" s="4">
        <f t="shared" si="28"/>
        <v>1</v>
      </c>
      <c r="I331" s="4">
        <v>64.141752874870988</v>
      </c>
      <c r="J331" s="4">
        <v>16.453473953702844</v>
      </c>
      <c r="K331" s="81">
        <f t="shared" si="25"/>
        <v>161.29656558208879</v>
      </c>
      <c r="L331" s="82">
        <f t="shared" si="29"/>
        <v>0.49967106576461129</v>
      </c>
      <c r="M331" s="83">
        <f xml:space="preserve"> (I331+J331) * (Constants!$C$8 / Constants!$C$5)</f>
        <v>222.28683528526008</v>
      </c>
      <c r="N331" s="83">
        <f t="shared" si="26"/>
        <v>301.98817403877501</v>
      </c>
    </row>
    <row r="332" spans="2:14" x14ac:dyDescent="0.3">
      <c r="B332" s="4">
        <v>0.2905486137274238</v>
      </c>
      <c r="C332" s="4">
        <v>22.011711101677196</v>
      </c>
      <c r="D332" s="4">
        <v>0.93820312645363491</v>
      </c>
      <c r="E332" s="4">
        <v>0</v>
      </c>
      <c r="F332" s="4">
        <f t="shared" si="27"/>
        <v>0</v>
      </c>
      <c r="G332" s="4">
        <v>36.454613972803486</v>
      </c>
      <c r="H332" s="4">
        <f t="shared" si="28"/>
        <v>1</v>
      </c>
      <c r="I332" s="4">
        <v>49.946651600374423</v>
      </c>
      <c r="J332" s="4">
        <v>10.148639228758741</v>
      </c>
      <c r="K332" s="81">
        <f t="shared" si="25"/>
        <v>120.49981903006748</v>
      </c>
      <c r="L332" s="82">
        <f t="shared" si="29"/>
        <v>0.49871685545135963</v>
      </c>
      <c r="M332" s="83">
        <f xml:space="preserve"> (I332+J332) * (Constants!$C$8 / Constants!$C$5)</f>
        <v>165.74668922228665</v>
      </c>
      <c r="N332" s="83">
        <f t="shared" si="26"/>
        <v>225.15121742322097</v>
      </c>
    </row>
    <row r="333" spans="2:14" x14ac:dyDescent="0.3">
      <c r="B333" s="4">
        <v>0.29037021802469098</v>
      </c>
      <c r="C333" s="4">
        <v>29.215738900381425</v>
      </c>
      <c r="D333" s="4">
        <v>2.6169490872467445</v>
      </c>
      <c r="E333" s="4">
        <v>0</v>
      </c>
      <c r="F333" s="4">
        <f t="shared" si="27"/>
        <v>0</v>
      </c>
      <c r="G333" s="4">
        <v>41.139912309907757</v>
      </c>
      <c r="H333" s="4">
        <f t="shared" si="28"/>
        <v>1</v>
      </c>
      <c r="I333" s="4">
        <v>31.56944938603089</v>
      </c>
      <c r="J333" s="4">
        <v>11.790433144904174</v>
      </c>
      <c r="K333" s="81">
        <f t="shared" si="25"/>
        <v>117.332482828471</v>
      </c>
      <c r="L333" s="82">
        <f t="shared" si="29"/>
        <v>0.36954713209574808</v>
      </c>
      <c r="M333" s="83">
        <f xml:space="preserve"> (I333+J333) * (Constants!$C$8 / Constants!$C$5)</f>
        <v>119.58935343209511</v>
      </c>
      <c r="N333" s="83">
        <f t="shared" si="26"/>
        <v>192.56195372963106</v>
      </c>
    </row>
    <row r="334" spans="2:14" x14ac:dyDescent="0.3">
      <c r="B334" s="4">
        <v>0.28646855652095837</v>
      </c>
      <c r="C334" s="4">
        <v>19.159984936354412</v>
      </c>
      <c r="D334" s="4">
        <v>11.569202994621142</v>
      </c>
      <c r="E334" s="4">
        <v>0</v>
      </c>
      <c r="F334" s="4">
        <f t="shared" si="27"/>
        <v>0</v>
      </c>
      <c r="G334" s="4">
        <v>41.121437390845379</v>
      </c>
      <c r="H334" s="4">
        <f t="shared" si="28"/>
        <v>1</v>
      </c>
      <c r="I334" s="4">
        <v>154.26920404876512</v>
      </c>
      <c r="J334" s="4">
        <v>10.848134398796834</v>
      </c>
      <c r="K334" s="81">
        <f t="shared" si="25"/>
        <v>237.96796376938289</v>
      </c>
      <c r="L334" s="82">
        <f t="shared" si="29"/>
        <v>0.69386372784018446</v>
      </c>
      <c r="M334" s="83">
        <f xml:space="preserve"> (I334+J334) * (Constants!$C$8 / Constants!$C$5)</f>
        <v>455.40427216988866</v>
      </c>
      <c r="N334" s="83">
        <f t="shared" si="26"/>
        <v>527.25489749170958</v>
      </c>
    </row>
    <row r="335" spans="2:14" x14ac:dyDescent="0.3">
      <c r="B335" s="4">
        <v>0.28500940874027947</v>
      </c>
      <c r="C335" s="4">
        <v>37.996143738875396</v>
      </c>
      <c r="D335" s="4">
        <v>27.565653749921839</v>
      </c>
      <c r="E335" s="4">
        <v>0</v>
      </c>
      <c r="F335" s="4">
        <f t="shared" si="27"/>
        <v>0</v>
      </c>
      <c r="G335" s="4">
        <v>39.347153967891764</v>
      </c>
      <c r="H335" s="4">
        <f t="shared" si="28"/>
        <v>1</v>
      </c>
      <c r="I335" s="4">
        <v>23.369541844501409</v>
      </c>
      <c r="J335" s="4">
        <v>9.9229758972630044</v>
      </c>
      <c r="K335" s="81">
        <f t="shared" si="25"/>
        <v>139.20146919845342</v>
      </c>
      <c r="L335" s="82">
        <f t="shared" si="29"/>
        <v>0.23916786175798715</v>
      </c>
      <c r="M335" s="83">
        <f xml:space="preserve"> (I335+J335) * (Constants!$C$8 / Constants!$C$5)</f>
        <v>91.822911836156692</v>
      </c>
      <c r="N335" s="83">
        <f t="shared" si="26"/>
        <v>196.7318632928457</v>
      </c>
    </row>
    <row r="336" spans="2:14" x14ac:dyDescent="0.3">
      <c r="B336" s="4">
        <v>0.28420314005052205</v>
      </c>
      <c r="C336" s="4">
        <v>24.817209835558959</v>
      </c>
      <c r="D336" s="4">
        <v>15.178027988795824</v>
      </c>
      <c r="E336" s="4">
        <v>0</v>
      </c>
      <c r="F336" s="4">
        <f t="shared" si="27"/>
        <v>0</v>
      </c>
      <c r="G336" s="4">
        <v>46.102503886706927</v>
      </c>
      <c r="H336" s="4">
        <f t="shared" si="28"/>
        <v>1</v>
      </c>
      <c r="I336" s="4">
        <v>92.950631069755701</v>
      </c>
      <c r="J336" s="4">
        <v>11.790433144904174</v>
      </c>
      <c r="K336" s="81">
        <f t="shared" si="25"/>
        <v>191.83880592572157</v>
      </c>
      <c r="L336" s="82">
        <f t="shared" si="29"/>
        <v>0.54598475897110599</v>
      </c>
      <c r="M336" s="83">
        <f xml:space="preserve"> (I336+J336) * (Constants!$C$8 / Constants!$C$5)</f>
        <v>288.8826125920458</v>
      </c>
      <c r="N336" s="83">
        <f t="shared" si="26"/>
        <v>374.9803543031075</v>
      </c>
    </row>
    <row r="337" spans="2:14" x14ac:dyDescent="0.3">
      <c r="B337" s="4">
        <v>0.28400090425293456</v>
      </c>
      <c r="C337" s="4">
        <v>28.129105521230318</v>
      </c>
      <c r="D337" s="4">
        <v>14.399706412297947</v>
      </c>
      <c r="E337" s="4">
        <v>0</v>
      </c>
      <c r="F337" s="4">
        <f t="shared" si="27"/>
        <v>0</v>
      </c>
      <c r="G337" s="4">
        <v>37.205664248749223</v>
      </c>
      <c r="H337" s="4">
        <f t="shared" si="28"/>
        <v>1</v>
      </c>
      <c r="I337" s="4">
        <v>8.8637627100925833</v>
      </c>
      <c r="J337" s="4">
        <v>11.790433144904174</v>
      </c>
      <c r="K337" s="81">
        <f t="shared" si="25"/>
        <v>101.38867203727425</v>
      </c>
      <c r="L337" s="82">
        <f t="shared" si="29"/>
        <v>0.20371305235562714</v>
      </c>
      <c r="M337" s="83">
        <f xml:space="preserve"> (I337+J337) * (Constants!$C$8 / Constants!$C$5)</f>
        <v>56.965604696845901</v>
      </c>
      <c r="N337" s="83">
        <f t="shared" si="26"/>
        <v>136.70008087912339</v>
      </c>
    </row>
    <row r="338" spans="2:14" x14ac:dyDescent="0.3">
      <c r="B338" s="4">
        <v>0.28089935711250291</v>
      </c>
      <c r="C338" s="4">
        <v>23.520097050242192</v>
      </c>
      <c r="D338" s="4">
        <v>5.2004167565777664</v>
      </c>
      <c r="E338" s="4">
        <v>0</v>
      </c>
      <c r="F338" s="4">
        <f t="shared" si="27"/>
        <v>0</v>
      </c>
      <c r="G338" s="4">
        <v>42.193526732216625</v>
      </c>
      <c r="H338" s="4">
        <f t="shared" si="28"/>
        <v>1</v>
      </c>
      <c r="I338" s="4">
        <v>21.905091242318768</v>
      </c>
      <c r="J338" s="4">
        <v>22.05481851081187</v>
      </c>
      <c r="K338" s="81">
        <f t="shared" si="25"/>
        <v>115.87395029216724</v>
      </c>
      <c r="L338" s="82">
        <f t="shared" si="29"/>
        <v>0.37937698371626333</v>
      </c>
      <c r="M338" s="83">
        <f xml:space="preserve"> (I338+J338) * (Constants!$C$8 / Constants!$C$5)</f>
        <v>121.24426722234419</v>
      </c>
      <c r="N338" s="83">
        <f t="shared" si="26"/>
        <v>192.1583077613808</v>
      </c>
    </row>
    <row r="339" spans="2:14" x14ac:dyDescent="0.3">
      <c r="B339" s="4">
        <v>0.27635926672746791</v>
      </c>
      <c r="C339" s="4">
        <v>16.993895436616256</v>
      </c>
      <c r="D339" s="4">
        <v>3.9324064985263205</v>
      </c>
      <c r="E339" s="4">
        <v>0</v>
      </c>
      <c r="F339" s="4">
        <f t="shared" si="27"/>
        <v>0</v>
      </c>
      <c r="G339" s="4">
        <v>36.95146577270966</v>
      </c>
      <c r="H339" s="4">
        <f t="shared" si="28"/>
        <v>1</v>
      </c>
      <c r="I339" s="4">
        <v>10.26775733919812</v>
      </c>
      <c r="J339" s="4">
        <v>36.482987777264086</v>
      </c>
      <c r="K339" s="81">
        <f t="shared" si="25"/>
        <v>105.62851282431444</v>
      </c>
      <c r="L339" s="82">
        <f t="shared" si="29"/>
        <v>0.4425958850165761</v>
      </c>
      <c r="M339" s="83">
        <f xml:space="preserve"> (I339+J339) * (Constants!$C$8 / Constants!$C$5)</f>
        <v>128.94157120830707</v>
      </c>
      <c r="N339" s="83">
        <f t="shared" si="26"/>
        <v>186.8193389161593</v>
      </c>
    </row>
    <row r="340" spans="2:14" x14ac:dyDescent="0.3">
      <c r="B340" s="4">
        <v>0.27338819799069825</v>
      </c>
      <c r="C340" s="4">
        <v>20.202112177513222</v>
      </c>
      <c r="D340" s="4">
        <v>12.837199328586381</v>
      </c>
      <c r="E340" s="4">
        <v>0</v>
      </c>
      <c r="F340" s="4">
        <f t="shared" si="27"/>
        <v>0</v>
      </c>
      <c r="G340" s="4">
        <v>44.165192569473433</v>
      </c>
      <c r="H340" s="4">
        <f t="shared" si="28"/>
        <v>1</v>
      </c>
      <c r="I340" s="4">
        <v>53.733599751692616</v>
      </c>
      <c r="J340" s="4">
        <v>18.217291843710179</v>
      </c>
      <c r="K340" s="81">
        <f t="shared" si="25"/>
        <v>150.15539567097582</v>
      </c>
      <c r="L340" s="82">
        <f t="shared" si="29"/>
        <v>0.47917619792407162</v>
      </c>
      <c r="M340" s="83">
        <f xml:space="preserve"> (I340+J340) * (Constants!$C$8 / Constants!$C$5)</f>
        <v>198.44520101312708</v>
      </c>
      <c r="N340" s="83">
        <f t="shared" si="26"/>
        <v>275.6497050887001</v>
      </c>
    </row>
    <row r="341" spans="2:14" x14ac:dyDescent="0.3">
      <c r="B341" s="4">
        <v>0.27099619989076018</v>
      </c>
      <c r="C341" s="4">
        <v>26.263111940073252</v>
      </c>
      <c r="D341" s="4">
        <v>3.6732889911800886</v>
      </c>
      <c r="E341" s="4">
        <v>0</v>
      </c>
      <c r="F341" s="4">
        <f t="shared" si="27"/>
        <v>0</v>
      </c>
      <c r="G341" s="4">
        <v>36.850402212929247</v>
      </c>
      <c r="H341" s="4">
        <f t="shared" si="28"/>
        <v>1</v>
      </c>
      <c r="I341" s="4">
        <v>45.589906265123396</v>
      </c>
      <c r="J341" s="4">
        <v>16.453473953702844</v>
      </c>
      <c r="K341" s="81">
        <f t="shared" si="25"/>
        <v>129.83018336300884</v>
      </c>
      <c r="L341" s="82">
        <f t="shared" si="29"/>
        <v>0.47788101820168588</v>
      </c>
      <c r="M341" s="83">
        <f xml:space="preserve"> (I341+J341) * (Constants!$C$8 / Constants!$C$5)</f>
        <v>171.11964544224659</v>
      </c>
      <c r="N341" s="83">
        <f t="shared" si="26"/>
        <v>237.90644858642918</v>
      </c>
    </row>
    <row r="342" spans="2:14" x14ac:dyDescent="0.3">
      <c r="B342" s="4">
        <v>0.26665421738266559</v>
      </c>
      <c r="C342" s="4">
        <v>32.963485262301269</v>
      </c>
      <c r="D342" s="4">
        <v>5.3895210673362914</v>
      </c>
      <c r="E342" s="4">
        <v>3.8096546763443131</v>
      </c>
      <c r="F342" s="4">
        <f t="shared" si="27"/>
        <v>1</v>
      </c>
      <c r="G342" s="4">
        <v>0</v>
      </c>
      <c r="H342" s="4">
        <f t="shared" si="28"/>
        <v>0</v>
      </c>
      <c r="I342" s="4">
        <v>15.544127110806507</v>
      </c>
      <c r="J342" s="4">
        <v>28.658959088713047</v>
      </c>
      <c r="K342" s="81">
        <f t="shared" si="25"/>
        <v>87.365747205501435</v>
      </c>
      <c r="L342" s="82">
        <f t="shared" si="29"/>
        <v>0.5059544227962155</v>
      </c>
      <c r="M342" s="83">
        <f xml:space="preserve"> (I342+J342) * (Constants!$C$8 / Constants!$C$5)</f>
        <v>121.91496355028781</v>
      </c>
      <c r="N342" s="83">
        <f t="shared" si="26"/>
        <v>164.07762455626968</v>
      </c>
    </row>
    <row r="343" spans="2:14" x14ac:dyDescent="0.3">
      <c r="B343" s="4">
        <v>0.26589236987774711</v>
      </c>
      <c r="C343" s="4">
        <v>50.281461013389759</v>
      </c>
      <c r="D343" s="4">
        <v>86.560860285548927</v>
      </c>
      <c r="E343" s="4">
        <v>0</v>
      </c>
      <c r="F343" s="4">
        <f t="shared" si="27"/>
        <v>0</v>
      </c>
      <c r="G343" s="4">
        <v>36.961398884515468</v>
      </c>
      <c r="H343" s="4">
        <f t="shared" si="28"/>
        <v>1</v>
      </c>
      <c r="I343" s="4">
        <v>295.93472288395253</v>
      </c>
      <c r="J343" s="4">
        <v>9.9229758972630044</v>
      </c>
      <c r="K343" s="81">
        <f t="shared" si="25"/>
        <v>480.66141896466974</v>
      </c>
      <c r="L343" s="82">
        <f t="shared" si="29"/>
        <v>0.63632670880892384</v>
      </c>
      <c r="M343" s="83">
        <f xml:space="preserve"> (I343+J343) * (Constants!$C$8 / Constants!$C$5)</f>
        <v>843.57526599335267</v>
      </c>
      <c r="N343" s="83">
        <f t="shared" si="26"/>
        <v>1017.3789861768068</v>
      </c>
    </row>
    <row r="344" spans="2:14" x14ac:dyDescent="0.3">
      <c r="B344" s="4">
        <v>0.26543934659957813</v>
      </c>
      <c r="C344" s="4">
        <v>21.291971867053331</v>
      </c>
      <c r="D344" s="4">
        <v>6.2602269095379652</v>
      </c>
      <c r="E344" s="4">
        <v>0</v>
      </c>
      <c r="F344" s="4">
        <f t="shared" si="27"/>
        <v>0</v>
      </c>
      <c r="G344" s="4">
        <v>47.175913183676158</v>
      </c>
      <c r="H344" s="4">
        <f t="shared" si="28"/>
        <v>1</v>
      </c>
      <c r="I344" s="4">
        <v>72.861227938658516</v>
      </c>
      <c r="J344" s="4">
        <v>10.148639228758741</v>
      </c>
      <c r="K344" s="81">
        <f t="shared" si="25"/>
        <v>158.73797912768472</v>
      </c>
      <c r="L344" s="82">
        <f t="shared" si="29"/>
        <v>0.52293639886045329</v>
      </c>
      <c r="M344" s="83">
        <f xml:space="preserve"> (I344+J344) * (Constants!$C$8 / Constants!$C$5)</f>
        <v>228.94656912303793</v>
      </c>
      <c r="N344" s="83">
        <f t="shared" si="26"/>
        <v>303.67468108330536</v>
      </c>
    </row>
    <row r="345" spans="2:14" x14ac:dyDescent="0.3">
      <c r="B345" s="4">
        <v>0.26330700914104455</v>
      </c>
      <c r="C345" s="4">
        <v>24.866786208398931</v>
      </c>
      <c r="D345" s="4">
        <v>5.2004167565777664</v>
      </c>
      <c r="E345" s="4">
        <v>0</v>
      </c>
      <c r="F345" s="4">
        <f t="shared" si="27"/>
        <v>0</v>
      </c>
      <c r="G345" s="4">
        <v>37.262032149885599</v>
      </c>
      <c r="H345" s="4">
        <f t="shared" si="28"/>
        <v>1</v>
      </c>
      <c r="I345" s="4">
        <v>34.958928137559667</v>
      </c>
      <c r="J345" s="4">
        <v>40.053334104896756</v>
      </c>
      <c r="K345" s="81">
        <f t="shared" si="25"/>
        <v>143.34149735731873</v>
      </c>
      <c r="L345" s="82">
        <f t="shared" si="29"/>
        <v>0.52331155754196845</v>
      </c>
      <c r="M345" s="83">
        <f xml:space="preserve"> (I345+J345) * (Constants!$C$8 / Constants!$C$5)</f>
        <v>206.88865876548465</v>
      </c>
      <c r="N345" s="83">
        <f t="shared" si="26"/>
        <v>274.21789388034694</v>
      </c>
    </row>
    <row r="346" spans="2:14" x14ac:dyDescent="0.3">
      <c r="B346" s="4">
        <v>0.26280625534536739</v>
      </c>
      <c r="C346" s="4">
        <v>24.817209835558959</v>
      </c>
      <c r="D346" s="4">
        <v>15.178027988795824</v>
      </c>
      <c r="E346" s="4">
        <v>0</v>
      </c>
      <c r="F346" s="4">
        <f t="shared" si="27"/>
        <v>0</v>
      </c>
      <c r="G346" s="4">
        <v>46.829647804676938</v>
      </c>
      <c r="H346" s="4">
        <f t="shared" si="28"/>
        <v>1</v>
      </c>
      <c r="I346" s="4">
        <v>92.950631069755701</v>
      </c>
      <c r="J346" s="4">
        <v>10.148639228758741</v>
      </c>
      <c r="K346" s="81">
        <f t="shared" si="25"/>
        <v>190.92415592754617</v>
      </c>
      <c r="L346" s="82">
        <f t="shared" si="29"/>
        <v>0.54000118422751908</v>
      </c>
      <c r="M346" s="83">
        <f xml:space="preserve"> (I346+J346) * (Constants!$C$8 / Constants!$C$5)</f>
        <v>284.35443904912859</v>
      </c>
      <c r="N346" s="83">
        <f t="shared" si="26"/>
        <v>371.1793246781603</v>
      </c>
    </row>
    <row r="347" spans="2:14" x14ac:dyDescent="0.3">
      <c r="B347" s="4">
        <v>0.26223598886053878</v>
      </c>
      <c r="C347" s="4">
        <v>31.705997900780861</v>
      </c>
      <c r="D347" s="4">
        <v>47.865108995677005</v>
      </c>
      <c r="E347" s="4">
        <v>0</v>
      </c>
      <c r="F347" s="4">
        <f t="shared" si="27"/>
        <v>0</v>
      </c>
      <c r="G347" s="4">
        <v>41.760594674004913</v>
      </c>
      <c r="H347" s="4">
        <f t="shared" si="28"/>
        <v>1</v>
      </c>
      <c r="I347" s="4">
        <v>253.29828415896912</v>
      </c>
      <c r="J347" s="4">
        <v>10.148639228758741</v>
      </c>
      <c r="K347" s="81">
        <f t="shared" si="25"/>
        <v>385.77862495819062</v>
      </c>
      <c r="L347" s="82">
        <f t="shared" si="29"/>
        <v>0.68289663123839306</v>
      </c>
      <c r="M347" s="83">
        <f xml:space="preserve"> (I347+J347) * (Constants!$C$8 / Constants!$C$5)</f>
        <v>726.60361127905594</v>
      </c>
      <c r="N347" s="83">
        <f t="shared" si="26"/>
        <v>847.93531284951871</v>
      </c>
    </row>
    <row r="348" spans="2:14" x14ac:dyDescent="0.3">
      <c r="B348" s="4">
        <v>0.25595007023218841</v>
      </c>
      <c r="C348" s="4">
        <v>18.653391774948894</v>
      </c>
      <c r="D348" s="4">
        <v>1.3873129660300827</v>
      </c>
      <c r="E348" s="4">
        <v>0</v>
      </c>
      <c r="F348" s="4">
        <f t="shared" si="27"/>
        <v>0</v>
      </c>
      <c r="G348" s="4">
        <v>0</v>
      </c>
      <c r="H348" s="4">
        <f t="shared" si="28"/>
        <v>0</v>
      </c>
      <c r="I348" s="4">
        <v>19.932413141816209</v>
      </c>
      <c r="J348" s="4">
        <v>10.148639228758741</v>
      </c>
      <c r="K348" s="81">
        <f t="shared" si="25"/>
        <v>50.121757111553926</v>
      </c>
      <c r="L348" s="82">
        <f t="shared" si="29"/>
        <v>0.60015957348871063</v>
      </c>
      <c r="M348" s="83">
        <f xml:space="preserve"> (I348+J348) * (Constants!$C$8 / Constants!$C$5)</f>
        <v>82.965483151101893</v>
      </c>
      <c r="N348" s="83">
        <f t="shared" si="26"/>
        <v>103.00618789208087</v>
      </c>
    </row>
    <row r="349" spans="2:14" x14ac:dyDescent="0.3">
      <c r="B349" s="4">
        <v>0.25467359457343264</v>
      </c>
      <c r="C349" s="4">
        <v>26.61868389790018</v>
      </c>
      <c r="D349" s="4">
        <v>12.837199328586381</v>
      </c>
      <c r="E349" s="4">
        <v>0</v>
      </c>
      <c r="F349" s="4">
        <f t="shared" si="27"/>
        <v>0</v>
      </c>
      <c r="G349" s="4">
        <v>42.986128853642263</v>
      </c>
      <c r="H349" s="4">
        <f t="shared" si="28"/>
        <v>1</v>
      </c>
      <c r="I349" s="4">
        <v>14.525042236416963</v>
      </c>
      <c r="J349" s="4">
        <v>16.453473953702844</v>
      </c>
      <c r="K349" s="81">
        <f t="shared" si="25"/>
        <v>114.42052827024862</v>
      </c>
      <c r="L349" s="82">
        <f t="shared" si="29"/>
        <v>0.27074264258728098</v>
      </c>
      <c r="M349" s="83">
        <f xml:space="preserve"> (I349+J349) * (Constants!$C$8 / Constants!$C$5)</f>
        <v>85.440746266298177</v>
      </c>
      <c r="N349" s="83">
        <f t="shared" si="26"/>
        <v>167.88275834642701</v>
      </c>
    </row>
    <row r="350" spans="2:14" x14ac:dyDescent="0.3">
      <c r="B350" s="4">
        <v>0.24263501491032002</v>
      </c>
      <c r="C350" s="4">
        <v>24.866786208398931</v>
      </c>
      <c r="D350" s="4">
        <v>5.2004167565777664</v>
      </c>
      <c r="E350" s="4">
        <v>0</v>
      </c>
      <c r="F350" s="4">
        <f t="shared" si="27"/>
        <v>0</v>
      </c>
      <c r="G350" s="4">
        <v>41.075002601514804</v>
      </c>
      <c r="H350" s="4">
        <f t="shared" si="28"/>
        <v>1</v>
      </c>
      <c r="I350" s="4">
        <v>34.958928137559667</v>
      </c>
      <c r="J350" s="4">
        <v>16.453473953702844</v>
      </c>
      <c r="K350" s="81">
        <f t="shared" si="25"/>
        <v>123.554607657754</v>
      </c>
      <c r="L350" s="82">
        <f t="shared" si="29"/>
        <v>0.41611076321552287</v>
      </c>
      <c r="M350" s="83">
        <f xml:space="preserve"> (I350+J350) * (Constants!$C$8 / Constants!$C$5)</f>
        <v>141.79872189686918</v>
      </c>
      <c r="N350" s="83">
        <f t="shared" si="26"/>
        <v>212.94092746336068</v>
      </c>
    </row>
    <row r="351" spans="2:14" x14ac:dyDescent="0.3">
      <c r="B351" s="4">
        <v>0.23092433398323919</v>
      </c>
      <c r="C351" s="4">
        <v>21.291971867053331</v>
      </c>
      <c r="D351" s="4">
        <v>6.2602269095379652</v>
      </c>
      <c r="E351" s="4">
        <v>0</v>
      </c>
      <c r="F351" s="4">
        <f t="shared" si="27"/>
        <v>0</v>
      </c>
      <c r="G351" s="4">
        <v>35.350850156389974</v>
      </c>
      <c r="H351" s="4">
        <f t="shared" si="28"/>
        <v>1</v>
      </c>
      <c r="I351" s="4">
        <v>72.861227938658516</v>
      </c>
      <c r="J351" s="4">
        <v>13.200266124910609</v>
      </c>
      <c r="K351" s="81">
        <f t="shared" si="25"/>
        <v>149.96454299655039</v>
      </c>
      <c r="L351" s="82">
        <f t="shared" si="29"/>
        <v>0.57387894727588229</v>
      </c>
      <c r="M351" s="83">
        <f xml:space="preserve"> (I351+J351) * (Constants!$C$8 / Constants!$C$5)</f>
        <v>237.36315298177939</v>
      </c>
      <c r="N351" s="83">
        <f t="shared" si="26"/>
        <v>300.26620191476064</v>
      </c>
    </row>
    <row r="352" spans="2:14" x14ac:dyDescent="0.3">
      <c r="B352" s="4">
        <v>0.22924075455557613</v>
      </c>
      <c r="C352" s="4">
        <v>26.263111940073252</v>
      </c>
      <c r="D352" s="4">
        <v>3.6732889911800886</v>
      </c>
      <c r="E352" s="4">
        <v>0</v>
      </c>
      <c r="F352" s="4">
        <f t="shared" si="27"/>
        <v>0</v>
      </c>
      <c r="G352" s="4">
        <v>40.839056079064989</v>
      </c>
      <c r="H352" s="4">
        <f t="shared" si="28"/>
        <v>1</v>
      </c>
      <c r="I352" s="4">
        <v>45.589906265123396</v>
      </c>
      <c r="J352" s="4">
        <v>36.482987777264086</v>
      </c>
      <c r="K352" s="81">
        <f t="shared" si="25"/>
        <v>153.84835105270582</v>
      </c>
      <c r="L352" s="82">
        <f t="shared" si="29"/>
        <v>0.53346619239533288</v>
      </c>
      <c r="M352" s="83">
        <f xml:space="preserve"> (I352+J352) * (Constants!$C$8 / Constants!$C$5)</f>
        <v>226.36233679432675</v>
      </c>
      <c r="N352" s="83">
        <f t="shared" si="26"/>
        <v>297.13779380464507</v>
      </c>
    </row>
    <row r="353" spans="2:14" x14ac:dyDescent="0.3">
      <c r="B353" s="4">
        <v>0.22863026246432128</v>
      </c>
      <c r="C353" s="4">
        <v>15.405775920210296</v>
      </c>
      <c r="D353" s="4">
        <v>5.3895210673362914</v>
      </c>
      <c r="E353" s="4">
        <v>0</v>
      </c>
      <c r="F353" s="4">
        <f t="shared" si="27"/>
        <v>0</v>
      </c>
      <c r="G353" s="4">
        <v>39.347153967891764</v>
      </c>
      <c r="H353" s="4">
        <f t="shared" si="28"/>
        <v>1</v>
      </c>
      <c r="I353" s="4">
        <v>7.223644300986491</v>
      </c>
      <c r="J353" s="4">
        <v>22.05481851081187</v>
      </c>
      <c r="K353" s="81">
        <f t="shared" si="25"/>
        <v>90.420913767236712</v>
      </c>
      <c r="L353" s="82">
        <f t="shared" si="29"/>
        <v>0.32380189042512392</v>
      </c>
      <c r="M353" s="83">
        <f xml:space="preserve"> (I353+J353) * (Constants!$C$8 / Constants!$C$5)</f>
        <v>80.751889368024521</v>
      </c>
      <c r="N353" s="83">
        <f t="shared" si="26"/>
        <v>140.89434032346287</v>
      </c>
    </row>
    <row r="354" spans="2:14" x14ac:dyDescent="0.3">
      <c r="B354" s="4">
        <v>0.2285533895003482</v>
      </c>
      <c r="C354" s="4">
        <v>32.963485262301269</v>
      </c>
      <c r="D354" s="4">
        <v>5.3895210673362914</v>
      </c>
      <c r="E354" s="4">
        <v>7.6193093526886262</v>
      </c>
      <c r="F354" s="4">
        <f t="shared" si="27"/>
        <v>1</v>
      </c>
      <c r="G354" s="4">
        <v>0</v>
      </c>
      <c r="H354" s="4">
        <f t="shared" si="28"/>
        <v>0</v>
      </c>
      <c r="I354" s="4">
        <v>15.544127110806507</v>
      </c>
      <c r="J354" s="4">
        <v>9.9229758972630044</v>
      </c>
      <c r="K354" s="81">
        <f t="shared" si="25"/>
        <v>72.439418690395698</v>
      </c>
      <c r="L354" s="82">
        <f t="shared" si="29"/>
        <v>0.35156415482729486</v>
      </c>
      <c r="M354" s="83">
        <f xml:space="preserve"> (I354+J354) * (Constants!$C$8 / Constants!$C$5)</f>
        <v>70.239913135159469</v>
      </c>
      <c r="N354" s="83">
        <f t="shared" si="26"/>
        <v>116.21222881748565</v>
      </c>
    </row>
    <row r="355" spans="2:14" x14ac:dyDescent="0.3">
      <c r="B355" s="4">
        <v>0.22611045079202086</v>
      </c>
      <c r="C355" s="4">
        <v>24.817209835558959</v>
      </c>
      <c r="D355" s="4">
        <v>15.178027988795824</v>
      </c>
      <c r="E355" s="4">
        <v>0</v>
      </c>
      <c r="F355" s="4">
        <f t="shared" si="27"/>
        <v>0</v>
      </c>
      <c r="G355" s="4">
        <v>43.466392022384539</v>
      </c>
      <c r="H355" s="4">
        <f t="shared" si="28"/>
        <v>1</v>
      </c>
      <c r="I355" s="4">
        <v>92.950631069755701</v>
      </c>
      <c r="J355" s="4">
        <v>22.05481851081187</v>
      </c>
      <c r="K355" s="81">
        <f t="shared" si="25"/>
        <v>199.46707942730689</v>
      </c>
      <c r="L355" s="82">
        <f t="shared" si="29"/>
        <v>0.57656356081796334</v>
      </c>
      <c r="M355" s="83">
        <f xml:space="preserve"> (I355+J355) * (Constants!$C$8 / Constants!$C$5)</f>
        <v>317.19244964962996</v>
      </c>
      <c r="N355" s="83">
        <f t="shared" si="26"/>
        <v>400.65407949636926</v>
      </c>
    </row>
    <row r="356" spans="2:14" x14ac:dyDescent="0.3">
      <c r="B356" s="4">
        <v>0.22559448548690852</v>
      </c>
      <c r="C356" s="4">
        <v>22.847341100011576</v>
      </c>
      <c r="D356" s="4">
        <v>12.837199328586381</v>
      </c>
      <c r="E356" s="4">
        <v>0</v>
      </c>
      <c r="F356" s="4">
        <f t="shared" si="27"/>
        <v>0</v>
      </c>
      <c r="G356" s="4">
        <v>40.826708251190567</v>
      </c>
      <c r="H356" s="4">
        <f t="shared" si="28"/>
        <v>1</v>
      </c>
      <c r="I356" s="4">
        <v>10.288047197207733</v>
      </c>
      <c r="J356" s="4">
        <v>9.9229758972630044</v>
      </c>
      <c r="K356" s="81">
        <f t="shared" si="25"/>
        <v>97.722271774259255</v>
      </c>
      <c r="L356" s="82">
        <f t="shared" si="29"/>
        <v>0.20682105243274201</v>
      </c>
      <c r="M356" s="83">
        <f xml:space="preserve"> (I356+J356) * (Constants!$C$8 / Constants!$C$5)</f>
        <v>55.743305631524144</v>
      </c>
      <c r="N356" s="83">
        <f t="shared" si="26"/>
        <v>132.25455431131266</v>
      </c>
    </row>
    <row r="357" spans="2:14" x14ac:dyDescent="0.3">
      <c r="B357" s="4">
        <v>0.22309960064239931</v>
      </c>
      <c r="C357" s="4">
        <v>25.068770630057266</v>
      </c>
      <c r="D357" s="4">
        <v>5.2711094729014203</v>
      </c>
      <c r="E357" s="4">
        <v>0</v>
      </c>
      <c r="F357" s="4">
        <f t="shared" si="27"/>
        <v>0</v>
      </c>
      <c r="G357" s="4">
        <v>0</v>
      </c>
      <c r="H357" s="4">
        <f t="shared" si="28"/>
        <v>0</v>
      </c>
      <c r="I357" s="4">
        <v>92.71231665398652</v>
      </c>
      <c r="J357" s="4">
        <v>49.360547349827002</v>
      </c>
      <c r="K357" s="81">
        <f t="shared" si="25"/>
        <v>172.41274410677221</v>
      </c>
      <c r="L357" s="82">
        <f t="shared" si="29"/>
        <v>0.82402762475510671</v>
      </c>
      <c r="M357" s="83">
        <f xml:space="preserve"> (I357+J357) * (Constants!$C$8 / Constants!$C$5)</f>
        <v>391.84612491374378</v>
      </c>
      <c r="N357" s="83">
        <f t="shared" si="26"/>
        <v>422.18600501670244</v>
      </c>
    </row>
    <row r="358" spans="2:14" x14ac:dyDescent="0.3">
      <c r="B358" s="4">
        <v>0.22252182083366279</v>
      </c>
      <c r="C358" s="4">
        <v>15.405775920210296</v>
      </c>
      <c r="D358" s="4">
        <v>5.3895210673362914</v>
      </c>
      <c r="E358" s="4">
        <v>0</v>
      </c>
      <c r="F358" s="4">
        <f t="shared" si="27"/>
        <v>0</v>
      </c>
      <c r="G358" s="4">
        <v>45.547756872176834</v>
      </c>
      <c r="H358" s="4">
        <f t="shared" si="28"/>
        <v>1</v>
      </c>
      <c r="I358" s="4">
        <v>7.223644300986491</v>
      </c>
      <c r="J358" s="4">
        <v>36.482987777264086</v>
      </c>
      <c r="K358" s="81">
        <f t="shared" si="25"/>
        <v>111.049685937974</v>
      </c>
      <c r="L358" s="82">
        <f t="shared" si="29"/>
        <v>0.39357726867109377</v>
      </c>
      <c r="M358" s="83">
        <f xml:space="preserve"> (I358+J358) * (Constants!$C$8 / Constants!$C$5)</f>
        <v>120.54571105452983</v>
      </c>
      <c r="N358" s="83">
        <f t="shared" si="26"/>
        <v>186.88876491425327</v>
      </c>
    </row>
    <row r="359" spans="2:14" x14ac:dyDescent="0.3">
      <c r="B359" s="4">
        <v>0.22177427741189604</v>
      </c>
      <c r="C359" s="4">
        <v>19.159984936354412</v>
      </c>
      <c r="D359" s="4">
        <v>11.569202994621142</v>
      </c>
      <c r="E359" s="4">
        <v>0</v>
      </c>
      <c r="F359" s="4">
        <f t="shared" si="27"/>
        <v>0</v>
      </c>
      <c r="G359" s="4">
        <v>36.850402212929247</v>
      </c>
      <c r="H359" s="4">
        <f t="shared" si="28"/>
        <v>1</v>
      </c>
      <c r="I359" s="4">
        <v>154.26920404876512</v>
      </c>
      <c r="J359" s="4">
        <v>16.453473953702844</v>
      </c>
      <c r="K359" s="81">
        <f t="shared" si="25"/>
        <v>239.30226814637277</v>
      </c>
      <c r="L359" s="82">
        <f t="shared" si="29"/>
        <v>0.71341855355103834</v>
      </c>
      <c r="M359" s="83">
        <f xml:space="preserve"> (I359+J359) * (Constants!$C$8 / Constants!$C$5)</f>
        <v>470.86416029712944</v>
      </c>
      <c r="N359" s="83">
        <f t="shared" si="26"/>
        <v>538.44375044103424</v>
      </c>
    </row>
    <row r="360" spans="2:14" x14ac:dyDescent="0.3">
      <c r="B360" s="4">
        <v>0.22078002901344007</v>
      </c>
      <c r="C360" s="4">
        <v>24.866786208398931</v>
      </c>
      <c r="D360" s="4">
        <v>5.2004167565777664</v>
      </c>
      <c r="E360" s="4">
        <v>0</v>
      </c>
      <c r="F360" s="4">
        <f t="shared" si="27"/>
        <v>0</v>
      </c>
      <c r="G360" s="4">
        <v>42.193526732216625</v>
      </c>
      <c r="H360" s="4">
        <f t="shared" si="28"/>
        <v>1</v>
      </c>
      <c r="I360" s="4">
        <v>34.958928137559667</v>
      </c>
      <c r="J360" s="4">
        <v>22.05481851081187</v>
      </c>
      <c r="K360" s="81">
        <f t="shared" si="25"/>
        <v>130.27447634556486</v>
      </c>
      <c r="L360" s="82">
        <f t="shared" si="29"/>
        <v>0.43764326096492917</v>
      </c>
      <c r="M360" s="83">
        <f xml:space="preserve"> (I360+J360) * (Constants!$C$8 / Constants!$C$5)</f>
        <v>157.24759156244409</v>
      </c>
      <c r="N360" s="83">
        <f t="shared" si="26"/>
        <v>229.5083212596374</v>
      </c>
    </row>
    <row r="361" spans="2:14" x14ac:dyDescent="0.3">
      <c r="B361" s="4">
        <v>0.22072906877338028</v>
      </c>
      <c r="C361" s="4">
        <v>21.421608452151673</v>
      </c>
      <c r="D361" s="4">
        <v>8.264413234069071</v>
      </c>
      <c r="E361" s="4">
        <v>0</v>
      </c>
      <c r="F361" s="4">
        <f t="shared" si="27"/>
        <v>0</v>
      </c>
      <c r="G361" s="4">
        <v>45.123645328062487</v>
      </c>
      <c r="H361" s="4">
        <f t="shared" si="28"/>
        <v>1</v>
      </c>
      <c r="I361" s="4">
        <v>21.271231618788995</v>
      </c>
      <c r="J361" s="4">
        <v>40.053334104896756</v>
      </c>
      <c r="K361" s="81">
        <f t="shared" si="25"/>
        <v>137.13423273796897</v>
      </c>
      <c r="L361" s="82">
        <f t="shared" si="29"/>
        <v>0.44718641362775163</v>
      </c>
      <c r="M361" s="83">
        <f xml:space="preserve"> (I361+J361) * (Constants!$C$8 / Constants!$C$5)</f>
        <v>169.1371086895204</v>
      </c>
      <c r="N361" s="83">
        <f t="shared" si="26"/>
        <v>243.94677570380364</v>
      </c>
    </row>
    <row r="362" spans="2:14" x14ac:dyDescent="0.3">
      <c r="B362" s="4">
        <v>0.21922325559148703</v>
      </c>
      <c r="C362" s="4">
        <v>15.405775920210296</v>
      </c>
      <c r="D362" s="4">
        <v>5.3895210673362914</v>
      </c>
      <c r="E362" s="4">
        <v>0</v>
      </c>
      <c r="F362" s="4">
        <f t="shared" si="27"/>
        <v>0</v>
      </c>
      <c r="G362" s="4">
        <v>48.317897741408437</v>
      </c>
      <c r="H362" s="4">
        <f t="shared" si="28"/>
        <v>1</v>
      </c>
      <c r="I362" s="4">
        <v>7.223644300986491</v>
      </c>
      <c r="J362" s="4">
        <v>10.148639228758741</v>
      </c>
      <c r="K362" s="81">
        <f t="shared" si="25"/>
        <v>87.485478258700255</v>
      </c>
      <c r="L362" s="82">
        <f t="shared" si="29"/>
        <v>0.1985733389760328</v>
      </c>
      <c r="M362" s="83">
        <f xml:space="preserve"> (I362+J362) * (Constants!$C$8 / Constants!$C$5)</f>
        <v>47.913878767523144</v>
      </c>
      <c r="N362" s="83">
        <f t="shared" si="26"/>
        <v>117.02707349647817</v>
      </c>
    </row>
    <row r="363" spans="2:14" x14ac:dyDescent="0.3">
      <c r="B363" s="4">
        <v>0.21815865195526385</v>
      </c>
      <c r="C363" s="4">
        <v>15.405775920210296</v>
      </c>
      <c r="D363" s="4">
        <v>5.3895210673362914</v>
      </c>
      <c r="E363" s="4">
        <v>0</v>
      </c>
      <c r="F363" s="4">
        <f t="shared" si="27"/>
        <v>0</v>
      </c>
      <c r="G363" s="4">
        <v>41.519600213254684</v>
      </c>
      <c r="H363" s="4">
        <f t="shared" si="28"/>
        <v>1</v>
      </c>
      <c r="I363" s="4">
        <v>7.223644300986491</v>
      </c>
      <c r="J363" s="4">
        <v>18.112945765833491</v>
      </c>
      <c r="K363" s="81">
        <f t="shared" si="25"/>
        <v>88.651487267621249</v>
      </c>
      <c r="L363" s="82">
        <f t="shared" si="29"/>
        <v>0.28579994366404526</v>
      </c>
      <c r="M363" s="83">
        <f xml:space="preserve"> (I363+J363) * (Constants!$C$8 / Constants!$C$5)</f>
        <v>69.879950023003502</v>
      </c>
      <c r="N363" s="83">
        <f t="shared" si="26"/>
        <v>132.19484722380477</v>
      </c>
    </row>
    <row r="364" spans="2:14" x14ac:dyDescent="0.3">
      <c r="B364" s="4">
        <v>0.21623019156777445</v>
      </c>
      <c r="C364" s="4">
        <v>22.136070094038313</v>
      </c>
      <c r="D364" s="4">
        <v>0.93820312645363491</v>
      </c>
      <c r="E364" s="4">
        <v>3.8096546763443131</v>
      </c>
      <c r="F364" s="4">
        <f t="shared" si="27"/>
        <v>1</v>
      </c>
      <c r="G364" s="4">
        <v>0</v>
      </c>
      <c r="H364" s="4">
        <f t="shared" si="28"/>
        <v>0</v>
      </c>
      <c r="I364" s="4">
        <v>49.946656059683875</v>
      </c>
      <c r="J364" s="4">
        <v>55.264828845484502</v>
      </c>
      <c r="K364" s="81">
        <f t="shared" si="25"/>
        <v>133.09541280200466</v>
      </c>
      <c r="L364" s="82">
        <f t="shared" si="29"/>
        <v>0.7904967022543673</v>
      </c>
      <c r="M364" s="83">
        <f xml:space="preserve"> (I364+J364) * (Constants!$C$8 / Constants!$C$5)</f>
        <v>290.1800632061902</v>
      </c>
      <c r="N364" s="83">
        <f t="shared" si="26"/>
        <v>317.06399110302647</v>
      </c>
    </row>
    <row r="365" spans="2:14" x14ac:dyDescent="0.3">
      <c r="B365" s="4">
        <v>0.21578621497155837</v>
      </c>
      <c r="C365" s="4">
        <v>26.263111940073252</v>
      </c>
      <c r="D365" s="4">
        <v>3.6732889911800886</v>
      </c>
      <c r="E365" s="4">
        <v>0</v>
      </c>
      <c r="F365" s="4">
        <f t="shared" si="27"/>
        <v>0</v>
      </c>
      <c r="G365" s="4">
        <v>41.139912309907757</v>
      </c>
      <c r="H365" s="4">
        <f t="shared" si="28"/>
        <v>1</v>
      </c>
      <c r="I365" s="4">
        <v>45.589906265123396</v>
      </c>
      <c r="J365" s="4">
        <v>11.790433144904174</v>
      </c>
      <c r="K365" s="81">
        <f t="shared" si="25"/>
        <v>129.45665265118868</v>
      </c>
      <c r="L365" s="82">
        <f t="shared" si="29"/>
        <v>0.44323978903297179</v>
      </c>
      <c r="M365" s="83">
        <f xml:space="preserve"> (I365+J365) * (Constants!$C$8 / Constants!$C$5)</f>
        <v>158.25867805023736</v>
      </c>
      <c r="N365" s="83">
        <f t="shared" si="26"/>
        <v>229.33499129139847</v>
      </c>
    </row>
    <row r="366" spans="2:14" x14ac:dyDescent="0.3">
      <c r="B366" s="4">
        <v>0.21558928524336807</v>
      </c>
      <c r="C366" s="4">
        <v>18.482857748032821</v>
      </c>
      <c r="D366" s="4">
        <v>6.2505917323943345</v>
      </c>
      <c r="E366" s="4">
        <v>0</v>
      </c>
      <c r="F366" s="4">
        <f t="shared" si="27"/>
        <v>0</v>
      </c>
      <c r="G366" s="4">
        <v>38.917316670440194</v>
      </c>
      <c r="H366" s="4">
        <f t="shared" si="28"/>
        <v>1</v>
      </c>
      <c r="I366" s="4">
        <v>57.128739596571556</v>
      </c>
      <c r="J366" s="4">
        <v>18.112945765833491</v>
      </c>
      <c r="K366" s="81">
        <f t="shared" si="25"/>
        <v>139.89245151327242</v>
      </c>
      <c r="L366" s="82">
        <f t="shared" si="29"/>
        <v>0.53785379088353757</v>
      </c>
      <c r="M366" s="83">
        <f xml:space="preserve"> (I366+J366) * (Constants!$C$8 / Constants!$C$5)</f>
        <v>207.5214225317946</v>
      </c>
      <c r="N366" s="83">
        <f t="shared" si="26"/>
        <v>271.17218868266195</v>
      </c>
    </row>
    <row r="367" spans="2:14" x14ac:dyDescent="0.3">
      <c r="B367" s="4">
        <v>0.21459189062034056</v>
      </c>
      <c r="C367" s="4">
        <v>27.020837802269622</v>
      </c>
      <c r="D367" s="4">
        <v>62.941536720133755</v>
      </c>
      <c r="E367" s="4">
        <v>7.6193093526886262</v>
      </c>
      <c r="F367" s="4">
        <f t="shared" si="27"/>
        <v>1</v>
      </c>
      <c r="G367" s="4">
        <v>0</v>
      </c>
      <c r="H367" s="4">
        <f t="shared" si="28"/>
        <v>0</v>
      </c>
      <c r="I367" s="4">
        <v>7.9177949031436183</v>
      </c>
      <c r="J367" s="4">
        <v>11.790433144904174</v>
      </c>
      <c r="K367" s="81">
        <f t="shared" si="25"/>
        <v>118.2899119231398</v>
      </c>
      <c r="L367" s="82">
        <f t="shared" si="29"/>
        <v>0.16660954199419337</v>
      </c>
      <c r="M367" s="83">
        <f xml:space="preserve"> (I367+J367) * (Constants!$C$8 / Constants!$C$5)</f>
        <v>54.356564455099566</v>
      </c>
      <c r="N367" s="83">
        <f t="shared" si="26"/>
        <v>151.93824833019158</v>
      </c>
    </row>
    <row r="368" spans="2:14" x14ac:dyDescent="0.3">
      <c r="B368" s="4">
        <v>0.21451030694743167</v>
      </c>
      <c r="C368" s="4">
        <v>24.817209835558959</v>
      </c>
      <c r="D368" s="4">
        <v>15.178027988795824</v>
      </c>
      <c r="E368" s="4">
        <v>0</v>
      </c>
      <c r="F368" s="4">
        <f t="shared" si="27"/>
        <v>0</v>
      </c>
      <c r="G368" s="4">
        <v>40.76443399468414</v>
      </c>
      <c r="H368" s="4">
        <f t="shared" si="28"/>
        <v>1</v>
      </c>
      <c r="I368" s="4">
        <v>92.950631069755701</v>
      </c>
      <c r="J368" s="4">
        <v>9.9229758972630044</v>
      </c>
      <c r="K368" s="81">
        <f t="shared" si="25"/>
        <v>184.63327878605762</v>
      </c>
      <c r="L368" s="82">
        <f t="shared" si="29"/>
        <v>0.55717803227782514</v>
      </c>
      <c r="M368" s="83">
        <f xml:space="preserve"> (I368+J368) * (Constants!$C$8 / Constants!$C$5)</f>
        <v>283.73204502193869</v>
      </c>
      <c r="N368" s="83">
        <f t="shared" si="26"/>
        <v>364.49171684097757</v>
      </c>
    </row>
    <row r="369" spans="2:14" x14ac:dyDescent="0.3">
      <c r="B369" s="4">
        <v>0.21442978817094627</v>
      </c>
      <c r="C369" s="4">
        <v>27.918474498543269</v>
      </c>
      <c r="D369" s="4">
        <v>9.2501639209173412</v>
      </c>
      <c r="E369" s="4">
        <v>0</v>
      </c>
      <c r="F369" s="4">
        <f t="shared" si="27"/>
        <v>0</v>
      </c>
      <c r="G369" s="4">
        <v>41.31018658204821</v>
      </c>
      <c r="H369" s="4">
        <f t="shared" si="28"/>
        <v>1</v>
      </c>
      <c r="I369" s="4">
        <v>71.012277838229522</v>
      </c>
      <c r="J369" s="4">
        <v>10.848134398796834</v>
      </c>
      <c r="K369" s="81">
        <f t="shared" si="25"/>
        <v>161.33923723853519</v>
      </c>
      <c r="L369" s="82">
        <f t="shared" si="29"/>
        <v>0.50738068208416165</v>
      </c>
      <c r="M369" s="83">
        <f xml:space="preserve"> (I369+J369) * (Constants!$C$8 / Constants!$C$5)</f>
        <v>225.77629826663721</v>
      </c>
      <c r="N369" s="83">
        <f t="shared" si="26"/>
        <v>304.25512326814601</v>
      </c>
    </row>
    <row r="370" spans="2:14" x14ac:dyDescent="0.3">
      <c r="B370" s="4">
        <v>0.21411750611923708</v>
      </c>
      <c r="C370" s="4">
        <v>22.036767961491705</v>
      </c>
      <c r="D370" s="4">
        <v>0.93820312645363491</v>
      </c>
      <c r="E370" s="4">
        <v>0</v>
      </c>
      <c r="F370" s="4">
        <f t="shared" si="27"/>
        <v>0</v>
      </c>
      <c r="G370" s="4">
        <v>36.454613972803486</v>
      </c>
      <c r="H370" s="4">
        <f t="shared" si="28"/>
        <v>1</v>
      </c>
      <c r="I370" s="4">
        <v>49.946647141064972</v>
      </c>
      <c r="J370" s="4">
        <v>10.148639228758741</v>
      </c>
      <c r="K370" s="81">
        <f t="shared" si="25"/>
        <v>120.52487143057253</v>
      </c>
      <c r="L370" s="82">
        <f t="shared" si="29"/>
        <v>0.49861315474989876</v>
      </c>
      <c r="M370" s="83">
        <f xml:space="preserve"> (I370+J370) * (Constants!$C$8 / Constants!$C$5)</f>
        <v>165.74667692322348</v>
      </c>
      <c r="N370" s="83">
        <f t="shared" si="26"/>
        <v>225.1762619839723</v>
      </c>
    </row>
    <row r="371" spans="2:14" x14ac:dyDescent="0.3">
      <c r="B371" s="4">
        <v>0.20503357199231687</v>
      </c>
      <c r="C371" s="4">
        <v>28.341781137301414</v>
      </c>
      <c r="D371" s="4">
        <v>12.837199328586381</v>
      </c>
      <c r="E371" s="4">
        <v>0</v>
      </c>
      <c r="F371" s="4">
        <f t="shared" si="27"/>
        <v>0</v>
      </c>
      <c r="G371" s="4">
        <v>39.444081518154825</v>
      </c>
      <c r="H371" s="4">
        <f t="shared" si="28"/>
        <v>1</v>
      </c>
      <c r="I371" s="4">
        <v>34.546841121384425</v>
      </c>
      <c r="J371" s="4">
        <v>10.848134398796834</v>
      </c>
      <c r="K371" s="81">
        <f t="shared" si="25"/>
        <v>127.01803750422387</v>
      </c>
      <c r="L371" s="82">
        <f t="shared" si="29"/>
        <v>0.35738999288720463</v>
      </c>
      <c r="M371" s="83">
        <f xml:space="preserve"> (I371+J371) * (Constants!$C$8 / Constants!$C$5)</f>
        <v>125.202271192758</v>
      </c>
      <c r="N371" s="83">
        <f t="shared" si="26"/>
        <v>205.82533317680063</v>
      </c>
    </row>
    <row r="372" spans="2:14" x14ac:dyDescent="0.3">
      <c r="B372" s="4">
        <v>0.20447522886979641</v>
      </c>
      <c r="C372" s="4">
        <v>23.134377930860541</v>
      </c>
      <c r="D372" s="4">
        <v>0.95395110452153142</v>
      </c>
      <c r="E372" s="4">
        <v>19.634959364085827</v>
      </c>
      <c r="F372" s="4">
        <f t="shared" si="27"/>
        <v>1</v>
      </c>
      <c r="G372" s="4">
        <v>0</v>
      </c>
      <c r="H372" s="4">
        <f t="shared" si="28"/>
        <v>0</v>
      </c>
      <c r="I372" s="4">
        <v>36.746143557926004</v>
      </c>
      <c r="J372" s="4">
        <v>9.9229758972630044</v>
      </c>
      <c r="K372" s="81">
        <f t="shared" si="25"/>
        <v>91.392407854656909</v>
      </c>
      <c r="L372" s="82">
        <f t="shared" si="29"/>
        <v>0.51064547428718365</v>
      </c>
      <c r="M372" s="83">
        <f xml:space="preserve"> (I372+J372) * (Constants!$C$8 / Constants!$C$5)</f>
        <v>128.71644236834388</v>
      </c>
      <c r="N372" s="83">
        <f t="shared" si="26"/>
        <v>172.4397307678118</v>
      </c>
    </row>
    <row r="373" spans="2:14" x14ac:dyDescent="0.3">
      <c r="B373" s="4">
        <v>0.20198192762745748</v>
      </c>
      <c r="C373" s="4">
        <v>34.376123147953429</v>
      </c>
      <c r="D373" s="4">
        <v>12.837199328586381</v>
      </c>
      <c r="E373" s="4">
        <v>0</v>
      </c>
      <c r="F373" s="4">
        <f t="shared" si="27"/>
        <v>0</v>
      </c>
      <c r="G373" s="4">
        <v>47.175913183676158</v>
      </c>
      <c r="H373" s="4">
        <f t="shared" si="28"/>
        <v>1</v>
      </c>
      <c r="I373" s="4">
        <v>28.17879337680661</v>
      </c>
      <c r="J373" s="4">
        <v>10.148639228758741</v>
      </c>
      <c r="K373" s="81">
        <f t="shared" si="25"/>
        <v>133.71666826578132</v>
      </c>
      <c r="L373" s="82">
        <f t="shared" si="29"/>
        <v>0.28663167503832809</v>
      </c>
      <c r="M373" s="83">
        <f xml:space="preserve"> (I373+J373) * (Constants!$C$8 / Constants!$C$5)</f>
        <v>105.7095318637367</v>
      </c>
      <c r="N373" s="83">
        <f t="shared" si="26"/>
        <v>200.09876752395269</v>
      </c>
    </row>
    <row r="374" spans="2:14" x14ac:dyDescent="0.3">
      <c r="B374" s="4">
        <v>0.1998132934354544</v>
      </c>
      <c r="C374" s="4">
        <v>22.011711101677196</v>
      </c>
      <c r="D374" s="4">
        <v>0.93820312645363491</v>
      </c>
      <c r="E374" s="4">
        <v>3.8096546763443131</v>
      </c>
      <c r="F374" s="4">
        <f t="shared" si="27"/>
        <v>1</v>
      </c>
      <c r="G374" s="4">
        <v>0</v>
      </c>
      <c r="H374" s="4">
        <f t="shared" si="28"/>
        <v>0</v>
      </c>
      <c r="I374" s="4">
        <v>49.946651600374423</v>
      </c>
      <c r="J374" s="4">
        <v>55.264828845484502</v>
      </c>
      <c r="K374" s="81">
        <f t="shared" si="25"/>
        <v>132.97104935033406</v>
      </c>
      <c r="L374" s="82">
        <f t="shared" si="29"/>
        <v>0.79123599430024805</v>
      </c>
      <c r="M374" s="83">
        <f xml:space="preserve"> (I374+J374) * (Constants!$C$8 / Constants!$C$5)</f>
        <v>290.18005090712705</v>
      </c>
      <c r="N374" s="83">
        <f t="shared" si="26"/>
        <v>316.9396198116022</v>
      </c>
    </row>
    <row r="375" spans="2:14" x14ac:dyDescent="0.3">
      <c r="B375" s="4">
        <v>0.19946590764357097</v>
      </c>
      <c r="C375" s="4">
        <v>24.138210852094613</v>
      </c>
      <c r="D375" s="4">
        <v>5.2004167565777664</v>
      </c>
      <c r="E375" s="4">
        <v>0</v>
      </c>
      <c r="F375" s="4">
        <f t="shared" si="27"/>
        <v>0</v>
      </c>
      <c r="G375" s="4">
        <v>36.454613972803486</v>
      </c>
      <c r="H375" s="4">
        <f t="shared" si="28"/>
        <v>1</v>
      </c>
      <c r="I375" s="4">
        <v>34.958923678250216</v>
      </c>
      <c r="J375" s="4">
        <v>15.218256383589033</v>
      </c>
      <c r="K375" s="81">
        <f t="shared" si="25"/>
        <v>116.97042164331512</v>
      </c>
      <c r="L375" s="82">
        <f t="shared" si="29"/>
        <v>0.42897323406123572</v>
      </c>
      <c r="M375" s="83">
        <f xml:space="preserve"> (I375+J375) * (Constants!$C$8 / Constants!$C$5)</f>
        <v>138.39189984797602</v>
      </c>
      <c r="N375" s="83">
        <f t="shared" si="26"/>
        <v>204.1851414294519</v>
      </c>
    </row>
    <row r="376" spans="2:14" x14ac:dyDescent="0.3">
      <c r="B376" s="4">
        <v>0.19803528283091509</v>
      </c>
      <c r="C376" s="4">
        <v>33.952470912712705</v>
      </c>
      <c r="D376" s="4">
        <v>5.2711094729014203</v>
      </c>
      <c r="E376" s="4">
        <v>0</v>
      </c>
      <c r="F376" s="4">
        <f t="shared" si="27"/>
        <v>0</v>
      </c>
      <c r="G376" s="4">
        <v>45.222664294458852</v>
      </c>
      <c r="H376" s="4">
        <f t="shared" si="28"/>
        <v>1</v>
      </c>
      <c r="I376" s="4">
        <v>64.141752874870988</v>
      </c>
      <c r="J376" s="4">
        <v>10.148639228758741</v>
      </c>
      <c r="K376" s="81">
        <f t="shared" si="25"/>
        <v>159.73663678370272</v>
      </c>
      <c r="L376" s="82">
        <f t="shared" si="29"/>
        <v>0.46508048247081457</v>
      </c>
      <c r="M376" s="83">
        <f xml:space="preserve"> (I376+J376) * (Constants!$C$8 / Constants!$C$5)</f>
        <v>204.89769435033361</v>
      </c>
      <c r="N376" s="83">
        <f t="shared" si="26"/>
        <v>289.3439390304066</v>
      </c>
    </row>
    <row r="377" spans="2:14" x14ac:dyDescent="0.3">
      <c r="B377" s="4">
        <v>0.19504153891693932</v>
      </c>
      <c r="C377" s="4">
        <v>33.952470912712705</v>
      </c>
      <c r="D377" s="4">
        <v>5.2711094729014203</v>
      </c>
      <c r="E377" s="4">
        <v>0</v>
      </c>
      <c r="F377" s="4">
        <f t="shared" si="27"/>
        <v>0</v>
      </c>
      <c r="G377" s="4">
        <v>44.466365411287335</v>
      </c>
      <c r="H377" s="4">
        <f t="shared" si="28"/>
        <v>1</v>
      </c>
      <c r="I377" s="4">
        <v>64.141752874870988</v>
      </c>
      <c r="J377" s="4">
        <v>11.790433144904174</v>
      </c>
      <c r="K377" s="81">
        <f t="shared" si="25"/>
        <v>160.62213181667664</v>
      </c>
      <c r="L377" s="82">
        <f t="shared" si="29"/>
        <v>0.47273800416519857</v>
      </c>
      <c r="M377" s="83">
        <f xml:space="preserve"> (I377+J377) * (Constants!$C$8 / Constants!$C$5)</f>
        <v>209.42586789325085</v>
      </c>
      <c r="N377" s="83">
        <f t="shared" si="26"/>
        <v>293.11581369015232</v>
      </c>
    </row>
    <row r="378" spans="2:14" x14ac:dyDescent="0.3">
      <c r="B378" s="4">
        <v>0.19417263198556611</v>
      </c>
      <c r="C378" s="4">
        <v>25.743080649632137</v>
      </c>
      <c r="D378" s="4">
        <v>3.6565684231702598</v>
      </c>
      <c r="E378" s="4">
        <v>0</v>
      </c>
      <c r="F378" s="4">
        <f t="shared" si="27"/>
        <v>0</v>
      </c>
      <c r="G378" s="4">
        <v>0</v>
      </c>
      <c r="H378" s="4">
        <f t="shared" si="28"/>
        <v>0</v>
      </c>
      <c r="I378" s="4">
        <v>77.047734676244701</v>
      </c>
      <c r="J378" s="4">
        <v>28.658959088713047</v>
      </c>
      <c r="K378" s="81">
        <f t="shared" si="25"/>
        <v>135.10634283776017</v>
      </c>
      <c r="L378" s="82">
        <f t="shared" si="29"/>
        <v>0.78239623354984589</v>
      </c>
      <c r="M378" s="83">
        <f xml:space="preserve"> (I378+J378) * (Constants!$C$8 / Constants!$C$5)</f>
        <v>291.54588119044803</v>
      </c>
      <c r="N378" s="83">
        <f t="shared" si="26"/>
        <v>320.94553026325042</v>
      </c>
    </row>
    <row r="379" spans="2:14" x14ac:dyDescent="0.3">
      <c r="B379" s="4">
        <v>0.19307205007498851</v>
      </c>
      <c r="C379" s="4">
        <v>20.202112177513222</v>
      </c>
      <c r="D379" s="4">
        <v>12.837199328586381</v>
      </c>
      <c r="E379" s="4">
        <v>0</v>
      </c>
      <c r="F379" s="4">
        <f t="shared" si="27"/>
        <v>0</v>
      </c>
      <c r="G379" s="4">
        <v>44.084844731755361</v>
      </c>
      <c r="H379" s="4">
        <f t="shared" si="28"/>
        <v>1</v>
      </c>
      <c r="I379" s="4">
        <v>53.733599751692616</v>
      </c>
      <c r="J379" s="4">
        <v>15.218256383589033</v>
      </c>
      <c r="K379" s="81">
        <f t="shared" si="25"/>
        <v>147.07601237313659</v>
      </c>
      <c r="L379" s="82">
        <f t="shared" si="29"/>
        <v>0.46881782435295133</v>
      </c>
      <c r="M379" s="83">
        <f xml:space="preserve"> (I379+J379) * (Constants!$C$8 / Constants!$C$5)</f>
        <v>190.17366772795424</v>
      </c>
      <c r="N379" s="83">
        <f t="shared" si="26"/>
        <v>267.29782396580919</v>
      </c>
    </row>
    <row r="380" spans="2:14" x14ac:dyDescent="0.3">
      <c r="B380" s="4">
        <v>0.19178408221523568</v>
      </c>
      <c r="C380" s="4">
        <v>34.245630375440172</v>
      </c>
      <c r="D380" s="4">
        <v>63.838776135693763</v>
      </c>
      <c r="E380" s="4">
        <v>3.8096546763443131</v>
      </c>
      <c r="F380" s="4">
        <f t="shared" si="27"/>
        <v>1</v>
      </c>
      <c r="G380" s="4">
        <v>0</v>
      </c>
      <c r="H380" s="4">
        <f t="shared" si="28"/>
        <v>0</v>
      </c>
      <c r="I380" s="4">
        <v>15.168275328416231</v>
      </c>
      <c r="J380" s="4">
        <v>28.658959088713047</v>
      </c>
      <c r="K380" s="81">
        <f t="shared" si="25"/>
        <v>146.72129560460752</v>
      </c>
      <c r="L380" s="82">
        <f t="shared" si="29"/>
        <v>0.29871079202597334</v>
      </c>
      <c r="M380" s="83">
        <f xml:space="preserve"> (I380+J380) * (Constants!$C$8 / Constants!$C$5)</f>
        <v>120.87834008595334</v>
      </c>
      <c r="N380" s="83">
        <f t="shared" si="26"/>
        <v>222.77240127343157</v>
      </c>
    </row>
    <row r="381" spans="2:14" x14ac:dyDescent="0.3">
      <c r="B381" s="4">
        <v>0.19137196002793644</v>
      </c>
      <c r="C381" s="4">
        <v>29.446113515670138</v>
      </c>
      <c r="D381" s="4">
        <v>12.837199328586381</v>
      </c>
      <c r="E381" s="4">
        <v>0</v>
      </c>
      <c r="F381" s="4">
        <f t="shared" si="27"/>
        <v>0</v>
      </c>
      <c r="G381" s="4">
        <v>0</v>
      </c>
      <c r="H381" s="4">
        <f t="shared" si="28"/>
        <v>0</v>
      </c>
      <c r="I381" s="4">
        <v>39.03039138023135</v>
      </c>
      <c r="J381" s="4">
        <v>36.536512225428901</v>
      </c>
      <c r="K381" s="81">
        <f t="shared" si="25"/>
        <v>117.85021644991679</v>
      </c>
      <c r="L381" s="82">
        <f t="shared" si="29"/>
        <v>0.64121141124737935</v>
      </c>
      <c r="M381" s="83">
        <f xml:space="preserve"> (I381+J381) * (Constants!$C$8 / Constants!$C$5)</f>
        <v>208.4183954285146</v>
      </c>
      <c r="N381" s="83">
        <f t="shared" si="26"/>
        <v>250.70170827277113</v>
      </c>
    </row>
    <row r="382" spans="2:14" x14ac:dyDescent="0.3">
      <c r="B382" s="4">
        <v>0.19086022410192527</v>
      </c>
      <c r="C382" s="4">
        <v>23.520097050242192</v>
      </c>
      <c r="D382" s="4">
        <v>5.2004167565777664</v>
      </c>
      <c r="E382" s="4">
        <v>0</v>
      </c>
      <c r="F382" s="4">
        <f t="shared" si="27"/>
        <v>0</v>
      </c>
      <c r="G382" s="4">
        <v>40.339247756991703</v>
      </c>
      <c r="H382" s="4">
        <f t="shared" si="28"/>
        <v>1</v>
      </c>
      <c r="I382" s="4">
        <v>21.905091242318768</v>
      </c>
      <c r="J382" s="4">
        <v>18.112945765833491</v>
      </c>
      <c r="K382" s="81">
        <f t="shared" si="25"/>
        <v>110.07779857196392</v>
      </c>
      <c r="L382" s="82">
        <f t="shared" si="29"/>
        <v>0.36354321695478192</v>
      </c>
      <c r="M382" s="83">
        <f xml:space="preserve"> (I382+J382) * (Constants!$C$8 / Constants!$C$5)</f>
        <v>110.37232787732319</v>
      </c>
      <c r="N382" s="83">
        <f t="shared" si="26"/>
        <v>179.43208944113485</v>
      </c>
    </row>
    <row r="383" spans="2:14" x14ac:dyDescent="0.3">
      <c r="B383" s="4">
        <v>0.18796250737796072</v>
      </c>
      <c r="C383" s="4">
        <v>24.561162975751269</v>
      </c>
      <c r="D383" s="4">
        <v>9.2501639209173412</v>
      </c>
      <c r="E383" s="4">
        <v>0</v>
      </c>
      <c r="F383" s="4">
        <f t="shared" si="27"/>
        <v>0</v>
      </c>
      <c r="G383" s="4">
        <v>40.826708251190567</v>
      </c>
      <c r="H383" s="4">
        <f t="shared" si="28"/>
        <v>1</v>
      </c>
      <c r="I383" s="4">
        <v>40.935693774213632</v>
      </c>
      <c r="J383" s="4">
        <v>9.9229758972630044</v>
      </c>
      <c r="K383" s="81">
        <f t="shared" si="25"/>
        <v>126.4967048193358</v>
      </c>
      <c r="L383" s="82">
        <f t="shared" si="29"/>
        <v>0.40205529261899453</v>
      </c>
      <c r="M383" s="83">
        <f xml:space="preserve"> (I383+J383) * (Constants!$C$8 / Constants!$C$5)</f>
        <v>140.27149215842749</v>
      </c>
      <c r="N383" s="83">
        <f t="shared" si="26"/>
        <v>214.90952730628666</v>
      </c>
    </row>
    <row r="384" spans="2:14" x14ac:dyDescent="0.3">
      <c r="B384" s="4">
        <v>0.18760300962003384</v>
      </c>
      <c r="C384" s="4">
        <v>19.159984936354412</v>
      </c>
      <c r="D384" s="4">
        <v>11.569202994621142</v>
      </c>
      <c r="E384" s="4">
        <v>0</v>
      </c>
      <c r="F384" s="4">
        <f t="shared" si="27"/>
        <v>0</v>
      </c>
      <c r="G384" s="4">
        <v>40.839056079064989</v>
      </c>
      <c r="H384" s="4">
        <f t="shared" si="28"/>
        <v>1</v>
      </c>
      <c r="I384" s="4">
        <v>154.26920404876512</v>
      </c>
      <c r="J384" s="4">
        <v>36.482987777264086</v>
      </c>
      <c r="K384" s="81">
        <f t="shared" si="25"/>
        <v>263.32043583606975</v>
      </c>
      <c r="L384" s="82">
        <f t="shared" si="29"/>
        <v>0.72441089207668663</v>
      </c>
      <c r="M384" s="83">
        <f xml:space="preserve"> (I384+J384) * (Constants!$C$8 / Constants!$C$5)</f>
        <v>526.1068516492096</v>
      </c>
      <c r="N384" s="83">
        <f t="shared" si="26"/>
        <v>597.67509565925013</v>
      </c>
    </row>
    <row r="385" spans="2:14" x14ac:dyDescent="0.3">
      <c r="B385" s="4">
        <v>0.18357663393089751</v>
      </c>
      <c r="C385" s="4">
        <v>24.817209835558959</v>
      </c>
      <c r="D385" s="4">
        <v>15.178027988795824</v>
      </c>
      <c r="E385" s="4">
        <v>0</v>
      </c>
      <c r="F385" s="4">
        <f t="shared" si="27"/>
        <v>0</v>
      </c>
      <c r="G385" s="4">
        <v>45.621843839423363</v>
      </c>
      <c r="H385" s="4">
        <f t="shared" si="28"/>
        <v>1</v>
      </c>
      <c r="I385" s="4">
        <v>92.950631069755701</v>
      </c>
      <c r="J385" s="4">
        <v>36.482987777264086</v>
      </c>
      <c r="K385" s="81">
        <f t="shared" si="25"/>
        <v>216.05070051079792</v>
      </c>
      <c r="L385" s="82">
        <f t="shared" si="29"/>
        <v>0.59908909594371273</v>
      </c>
      <c r="M385" s="83">
        <f xml:space="preserve"> (I385+J385) * (Constants!$C$8 / Constants!$C$5)</f>
        <v>356.98627133613519</v>
      </c>
      <c r="N385" s="83">
        <f t="shared" si="26"/>
        <v>442.60335299991334</v>
      </c>
    </row>
    <row r="386" spans="2:14" x14ac:dyDescent="0.3">
      <c r="B386" s="4">
        <v>0.1821638829328549</v>
      </c>
      <c r="C386" s="4">
        <v>28.847658579539779</v>
      </c>
      <c r="D386" s="4">
        <v>10.818081969091548</v>
      </c>
      <c r="E386" s="4">
        <v>3.8096546763443131</v>
      </c>
      <c r="F386" s="4">
        <f t="shared" si="27"/>
        <v>1</v>
      </c>
      <c r="G386" s="4">
        <v>0</v>
      </c>
      <c r="H386" s="4">
        <f t="shared" si="28"/>
        <v>0</v>
      </c>
      <c r="I386" s="4">
        <v>28.978015343114727</v>
      </c>
      <c r="J386" s="4">
        <v>28.658959088713047</v>
      </c>
      <c r="K386" s="81">
        <f t="shared" ref="K386:K449" si="30">SUM(C386:J386)</f>
        <v>102.11236965680341</v>
      </c>
      <c r="L386" s="82">
        <f t="shared" si="29"/>
        <v>0.56444654673614869</v>
      </c>
      <c r="M386" s="83">
        <f xml:space="preserve"> (I386+J386) * (Constants!$C$8 / Constants!$C$5)</f>
        <v>158.96649399746047</v>
      </c>
      <c r="N386" s="83">
        <f t="shared" ref="N386:N449" si="31">C386+D386+E386+G386+M386</f>
        <v>202.44188922243612</v>
      </c>
    </row>
    <row r="387" spans="2:14" x14ac:dyDescent="0.3">
      <c r="B387" s="4">
        <v>0.1795115063355297</v>
      </c>
      <c r="C387" s="4">
        <v>21.421608452151673</v>
      </c>
      <c r="D387" s="4">
        <v>8.264413234069071</v>
      </c>
      <c r="E387" s="4">
        <v>0</v>
      </c>
      <c r="F387" s="4">
        <f t="shared" ref="F387:F450" si="32">IF(E387&gt;0,1,0)</f>
        <v>0</v>
      </c>
      <c r="G387" s="4">
        <v>39.016456038191784</v>
      </c>
      <c r="H387" s="4">
        <f t="shared" ref="H387:H450" si="33">IF(G387&gt;0,1,0)</f>
        <v>1</v>
      </c>
      <c r="I387" s="4">
        <v>21.271231618788995</v>
      </c>
      <c r="J387" s="4">
        <v>49.360547349827002</v>
      </c>
      <c r="K387" s="81">
        <f t="shared" si="30"/>
        <v>140.33425669302852</v>
      </c>
      <c r="L387" s="82">
        <f t="shared" ref="L387:L450" si="34" xml:space="preserve"> (I387+J387) / K387</f>
        <v>0.50331102777790127</v>
      </c>
      <c r="M387" s="83">
        <f xml:space="preserve"> (I387+J387) * (Constants!$C$8 / Constants!$C$5)</f>
        <v>194.80700328440867</v>
      </c>
      <c r="N387" s="83">
        <f t="shared" si="31"/>
        <v>263.50948100882118</v>
      </c>
    </row>
    <row r="388" spans="2:14" x14ac:dyDescent="0.3">
      <c r="B388" s="4">
        <v>0.17806653258782035</v>
      </c>
      <c r="C388" s="4">
        <v>16.993895436616256</v>
      </c>
      <c r="D388" s="4">
        <v>3.9324064985263205</v>
      </c>
      <c r="E388" s="4">
        <v>7.6193093526886262</v>
      </c>
      <c r="F388" s="4">
        <f t="shared" si="32"/>
        <v>1</v>
      </c>
      <c r="G388" s="4">
        <v>0</v>
      </c>
      <c r="H388" s="4">
        <f t="shared" si="33"/>
        <v>0</v>
      </c>
      <c r="I388" s="4">
        <v>10.26775733919812</v>
      </c>
      <c r="J388" s="4">
        <v>11.790433144904174</v>
      </c>
      <c r="K388" s="81">
        <f t="shared" si="30"/>
        <v>51.60380177193349</v>
      </c>
      <c r="L388" s="82">
        <f t="shared" si="34"/>
        <v>0.42745281794527401</v>
      </c>
      <c r="M388" s="83">
        <f xml:space="preserve"> (I388+J388) * (Constants!$C$8 / Constants!$C$5)</f>
        <v>60.837912464217624</v>
      </c>
      <c r="N388" s="83">
        <f t="shared" si="31"/>
        <v>89.383523752048831</v>
      </c>
    </row>
    <row r="389" spans="2:14" x14ac:dyDescent="0.3">
      <c r="B389" s="4">
        <v>0.17777383763814214</v>
      </c>
      <c r="C389" s="4">
        <v>21.421608452151673</v>
      </c>
      <c r="D389" s="4">
        <v>8.264413234069071</v>
      </c>
      <c r="E389" s="4">
        <v>1.5238618426670412</v>
      </c>
      <c r="F389" s="4">
        <f t="shared" si="32"/>
        <v>1</v>
      </c>
      <c r="G389" s="4">
        <v>0</v>
      </c>
      <c r="H389" s="4">
        <f t="shared" si="33"/>
        <v>0</v>
      </c>
      <c r="I389" s="4">
        <v>21.271231618788995</v>
      </c>
      <c r="J389" s="4">
        <v>55.264828845484502</v>
      </c>
      <c r="K389" s="81">
        <f t="shared" si="30"/>
        <v>108.74594399316129</v>
      </c>
      <c r="L389" s="82">
        <f t="shared" si="34"/>
        <v>0.70380611592361209</v>
      </c>
      <c r="M389" s="83">
        <f xml:space="preserve"> (I389+J389) * (Constants!$C$8 / Constants!$C$5)</f>
        <v>211.09139257081887</v>
      </c>
      <c r="N389" s="83">
        <f t="shared" si="31"/>
        <v>242.30127609970666</v>
      </c>
    </row>
    <row r="390" spans="2:14" x14ac:dyDescent="0.3">
      <c r="B390" s="4">
        <v>0.17659226188516186</v>
      </c>
      <c r="C390" s="4">
        <v>19.159984936354412</v>
      </c>
      <c r="D390" s="4">
        <v>11.569202994621142</v>
      </c>
      <c r="E390" s="4">
        <v>0</v>
      </c>
      <c r="F390" s="4">
        <f t="shared" si="32"/>
        <v>0</v>
      </c>
      <c r="G390" s="4">
        <v>41.139912309907757</v>
      </c>
      <c r="H390" s="4">
        <f t="shared" si="33"/>
        <v>1</v>
      </c>
      <c r="I390" s="4">
        <v>154.26920404876512</v>
      </c>
      <c r="J390" s="4">
        <v>11.790433144904174</v>
      </c>
      <c r="K390" s="81">
        <f t="shared" si="30"/>
        <v>238.9287374345526</v>
      </c>
      <c r="L390" s="82">
        <f t="shared" si="34"/>
        <v>0.69501743062261978</v>
      </c>
      <c r="M390" s="83">
        <f xml:space="preserve"> (I390+J390) * (Constants!$C$8 / Constants!$C$5)</f>
        <v>458.00319290512016</v>
      </c>
      <c r="N390" s="83">
        <f t="shared" si="31"/>
        <v>529.87229314600347</v>
      </c>
    </row>
    <row r="391" spans="2:14" x14ac:dyDescent="0.3">
      <c r="B391" s="4">
        <v>0.17571826751327535</v>
      </c>
      <c r="C391" s="4">
        <v>34.376123147953429</v>
      </c>
      <c r="D391" s="4">
        <v>12.837199328586381</v>
      </c>
      <c r="E391" s="4">
        <v>0</v>
      </c>
      <c r="F391" s="4">
        <f t="shared" si="32"/>
        <v>0</v>
      </c>
      <c r="G391" s="4">
        <v>35.350850156389974</v>
      </c>
      <c r="H391" s="4">
        <f t="shared" si="33"/>
        <v>1</v>
      </c>
      <c r="I391" s="4">
        <v>28.17879337680661</v>
      </c>
      <c r="J391" s="4">
        <v>13.200266124910609</v>
      </c>
      <c r="K391" s="81">
        <f t="shared" si="30"/>
        <v>124.943232134647</v>
      </c>
      <c r="L391" s="82">
        <f t="shared" si="34"/>
        <v>0.33118288037502053</v>
      </c>
      <c r="M391" s="83">
        <f xml:space="preserve"> (I391+J391) * (Constants!$C$8 / Constants!$C$5)</f>
        <v>114.12611572247815</v>
      </c>
      <c r="N391" s="83">
        <f t="shared" si="31"/>
        <v>196.69028835540792</v>
      </c>
    </row>
    <row r="392" spans="2:14" x14ac:dyDescent="0.3">
      <c r="B392" s="4">
        <v>0.17563312308402601</v>
      </c>
      <c r="C392" s="4">
        <v>26.163464211044062</v>
      </c>
      <c r="D392" s="4">
        <v>0.29649363795639971</v>
      </c>
      <c r="E392" s="4">
        <v>0</v>
      </c>
      <c r="F392" s="4">
        <f t="shared" si="32"/>
        <v>0</v>
      </c>
      <c r="G392" s="4">
        <v>39.016456038191784</v>
      </c>
      <c r="H392" s="4">
        <f t="shared" si="33"/>
        <v>1</v>
      </c>
      <c r="I392" s="4">
        <v>32.228082703224928</v>
      </c>
      <c r="J392" s="4">
        <v>22.05481851081187</v>
      </c>
      <c r="K392" s="81">
        <f t="shared" si="30"/>
        <v>120.75931510122905</v>
      </c>
      <c r="L392" s="82">
        <f t="shared" si="34"/>
        <v>0.44951315903483724</v>
      </c>
      <c r="M392" s="83">
        <f xml:space="preserve"> (I392+J392) * (Constants!$C$8 / Constants!$C$5)</f>
        <v>149.71574367097247</v>
      </c>
      <c r="N392" s="83">
        <f t="shared" si="31"/>
        <v>215.19215755816472</v>
      </c>
    </row>
    <row r="393" spans="2:14" x14ac:dyDescent="0.3">
      <c r="B393" s="4">
        <v>0.17527454066430437</v>
      </c>
      <c r="C393" s="4">
        <v>29.215738900381425</v>
      </c>
      <c r="D393" s="4">
        <v>2.6169490872467445</v>
      </c>
      <c r="E393" s="4">
        <v>19.634959364085827</v>
      </c>
      <c r="F393" s="4">
        <f t="shared" si="32"/>
        <v>1</v>
      </c>
      <c r="G393" s="4">
        <v>0</v>
      </c>
      <c r="H393" s="4">
        <f t="shared" si="33"/>
        <v>0</v>
      </c>
      <c r="I393" s="4">
        <v>31.56944938603089</v>
      </c>
      <c r="J393" s="4">
        <v>9.9229758972630044</v>
      </c>
      <c r="K393" s="81">
        <f t="shared" si="30"/>
        <v>93.96007263500789</v>
      </c>
      <c r="L393" s="82">
        <f t="shared" si="34"/>
        <v>0.44159635172349304</v>
      </c>
      <c r="M393" s="83">
        <f xml:space="preserve"> (I393+J393) * (Constants!$C$8 / Constants!$C$5)</f>
        <v>114.43878586198802</v>
      </c>
      <c r="N393" s="83">
        <f t="shared" si="31"/>
        <v>165.90643321370203</v>
      </c>
    </row>
    <row r="394" spans="2:14" x14ac:dyDescent="0.3">
      <c r="B394" s="4">
        <v>0.17494354596828998</v>
      </c>
      <c r="C394" s="4">
        <v>30.604361174976273</v>
      </c>
      <c r="D394" s="4">
        <v>10.124098813029271</v>
      </c>
      <c r="E394" s="4">
        <v>0</v>
      </c>
      <c r="F394" s="4">
        <f t="shared" si="32"/>
        <v>0</v>
      </c>
      <c r="G394" s="4">
        <v>40.826708251190567</v>
      </c>
      <c r="H394" s="4">
        <f t="shared" si="33"/>
        <v>1</v>
      </c>
      <c r="I394" s="4">
        <v>131.00059867372471</v>
      </c>
      <c r="J394" s="4">
        <v>9.9229758972630044</v>
      </c>
      <c r="K394" s="81">
        <f t="shared" si="30"/>
        <v>223.47874281018383</v>
      </c>
      <c r="L394" s="82">
        <f t="shared" si="34"/>
        <v>0.63059051075244321</v>
      </c>
      <c r="M394" s="83">
        <f xml:space="preserve"> (I394+J394) * (Constants!$C$8 / Constants!$C$5)</f>
        <v>388.67631051030486</v>
      </c>
      <c r="N394" s="83">
        <f t="shared" si="31"/>
        <v>470.23147874950098</v>
      </c>
    </row>
    <row r="395" spans="2:14" x14ac:dyDescent="0.3">
      <c r="B395" s="4">
        <v>0.17126747757447447</v>
      </c>
      <c r="C395" s="4">
        <v>26.163464211044062</v>
      </c>
      <c r="D395" s="4">
        <v>0.29649363795639971</v>
      </c>
      <c r="E395" s="4">
        <v>0</v>
      </c>
      <c r="F395" s="4">
        <f t="shared" si="32"/>
        <v>0</v>
      </c>
      <c r="G395" s="4">
        <v>40.47775836790084</v>
      </c>
      <c r="H395" s="4">
        <f t="shared" si="33"/>
        <v>1</v>
      </c>
      <c r="I395" s="4">
        <v>32.228082703224928</v>
      </c>
      <c r="J395" s="4">
        <v>16.453473953702844</v>
      </c>
      <c r="K395" s="81">
        <f t="shared" si="30"/>
        <v>116.61927287382906</v>
      </c>
      <c r="L395" s="82">
        <f t="shared" si="34"/>
        <v>0.41744006335553618</v>
      </c>
      <c r="M395" s="83">
        <f xml:space="preserve"> (I395+J395) * (Constants!$C$8 / Constants!$C$5)</f>
        <v>134.26687400539757</v>
      </c>
      <c r="N395" s="83">
        <f t="shared" si="31"/>
        <v>201.20459022229886</v>
      </c>
    </row>
    <row r="396" spans="2:14" x14ac:dyDescent="0.3">
      <c r="B396" s="4">
        <v>0.16438105675842962</v>
      </c>
      <c r="C396" s="4">
        <v>34.245630375440172</v>
      </c>
      <c r="D396" s="4">
        <v>63.838776135693763</v>
      </c>
      <c r="E396" s="4">
        <v>7.6193093526886262</v>
      </c>
      <c r="F396" s="4">
        <f t="shared" si="32"/>
        <v>1</v>
      </c>
      <c r="G396" s="4">
        <v>0</v>
      </c>
      <c r="H396" s="4">
        <f t="shared" si="33"/>
        <v>0</v>
      </c>
      <c r="I396" s="4">
        <v>15.168275328416231</v>
      </c>
      <c r="J396" s="4">
        <v>9.9229758972630044</v>
      </c>
      <c r="K396" s="81">
        <f t="shared" si="30"/>
        <v>131.7949670895018</v>
      </c>
      <c r="L396" s="82">
        <f t="shared" si="34"/>
        <v>0.19038095141098824</v>
      </c>
      <c r="M396" s="83">
        <f xml:space="preserve"> (I396+J396) * (Constants!$C$8 / Constants!$C$5)</f>
        <v>69.203289670825001</v>
      </c>
      <c r="N396" s="83">
        <f t="shared" si="31"/>
        <v>174.90700553464757</v>
      </c>
    </row>
    <row r="397" spans="2:14" x14ac:dyDescent="0.3">
      <c r="B397" s="4">
        <v>0.16296746265197726</v>
      </c>
      <c r="C397" s="4">
        <v>19.836560285131235</v>
      </c>
      <c r="D397" s="4">
        <v>26.945016915614392</v>
      </c>
      <c r="E397" s="4">
        <v>0</v>
      </c>
      <c r="F397" s="4">
        <f t="shared" si="32"/>
        <v>0</v>
      </c>
      <c r="G397" s="4">
        <v>38.263791492224179</v>
      </c>
      <c r="H397" s="4">
        <f t="shared" si="33"/>
        <v>1</v>
      </c>
      <c r="I397" s="4">
        <v>12.606267153750823</v>
      </c>
      <c r="J397" s="4">
        <v>36.482987777264086</v>
      </c>
      <c r="K397" s="81">
        <f t="shared" si="30"/>
        <v>135.13462362398474</v>
      </c>
      <c r="L397" s="82">
        <f t="shared" si="34"/>
        <v>0.36326186150195611</v>
      </c>
      <c r="M397" s="83">
        <f xml:space="preserve"> (I397+J397) * (Constants!$C$8 / Constants!$C$5)</f>
        <v>135.39133214844435</v>
      </c>
      <c r="N397" s="83">
        <f t="shared" si="31"/>
        <v>220.43670084141417</v>
      </c>
    </row>
    <row r="398" spans="2:14" x14ac:dyDescent="0.3">
      <c r="B398" s="4">
        <v>0.16157321888294973</v>
      </c>
      <c r="C398" s="4">
        <v>24.817209835558959</v>
      </c>
      <c r="D398" s="4">
        <v>15.178027988795824</v>
      </c>
      <c r="E398" s="4">
        <v>0</v>
      </c>
      <c r="F398" s="4">
        <f t="shared" si="32"/>
        <v>0</v>
      </c>
      <c r="G398" s="4">
        <v>44.165192569473433</v>
      </c>
      <c r="H398" s="4">
        <f t="shared" si="33"/>
        <v>1</v>
      </c>
      <c r="I398" s="4">
        <v>92.950631069755701</v>
      </c>
      <c r="J398" s="4">
        <v>18.217291843710179</v>
      </c>
      <c r="K398" s="81">
        <f t="shared" si="30"/>
        <v>196.32835330729409</v>
      </c>
      <c r="L398" s="82">
        <f t="shared" si="34"/>
        <v>0.56623468307435609</v>
      </c>
      <c r="M398" s="83">
        <f xml:space="preserve"> (I398+J398) * (Constants!$C$8 / Constants!$C$5)</f>
        <v>306.60830351939785</v>
      </c>
      <c r="N398" s="83">
        <f t="shared" si="31"/>
        <v>390.76873391322607</v>
      </c>
    </row>
    <row r="399" spans="2:14" x14ac:dyDescent="0.3">
      <c r="B399" s="4">
        <v>0.15908172580157043</v>
      </c>
      <c r="C399" s="4">
        <v>23.520097050242192</v>
      </c>
      <c r="D399" s="4">
        <v>5.2004167565777664</v>
      </c>
      <c r="E399" s="4">
        <v>0</v>
      </c>
      <c r="F399" s="4">
        <f t="shared" si="32"/>
        <v>0</v>
      </c>
      <c r="G399" s="4">
        <v>42.814124369434175</v>
      </c>
      <c r="H399" s="4">
        <f t="shared" si="33"/>
        <v>1</v>
      </c>
      <c r="I399" s="4">
        <v>21.905091242318768</v>
      </c>
      <c r="J399" s="4">
        <v>36.482987777264086</v>
      </c>
      <c r="K399" s="81">
        <f t="shared" si="30"/>
        <v>130.92271719583698</v>
      </c>
      <c r="L399" s="82">
        <f t="shared" si="34"/>
        <v>0.4459736268095072</v>
      </c>
      <c r="M399" s="83">
        <f xml:space="preserve"> (I399+J399) * (Constants!$C$8 / Constants!$C$5)</f>
        <v>161.03808890884949</v>
      </c>
      <c r="N399" s="83">
        <f t="shared" si="31"/>
        <v>232.57272708510362</v>
      </c>
    </row>
    <row r="400" spans="2:14" x14ac:dyDescent="0.3">
      <c r="B400" s="4">
        <v>0.15742347402101586</v>
      </c>
      <c r="C400" s="4">
        <v>33.688214464202666</v>
      </c>
      <c r="D400" s="4">
        <v>56.056873795818284</v>
      </c>
      <c r="E400" s="4">
        <v>0</v>
      </c>
      <c r="F400" s="4">
        <f t="shared" si="32"/>
        <v>0</v>
      </c>
      <c r="G400" s="4">
        <v>47.175913183676158</v>
      </c>
      <c r="H400" s="4">
        <f t="shared" si="33"/>
        <v>1</v>
      </c>
      <c r="I400" s="4">
        <v>29.698019906651027</v>
      </c>
      <c r="J400" s="4">
        <v>10.148639228758741</v>
      </c>
      <c r="K400" s="81">
        <f t="shared" si="30"/>
        <v>177.76766057910689</v>
      </c>
      <c r="L400" s="82">
        <f t="shared" si="34"/>
        <v>0.224150213855562</v>
      </c>
      <c r="M400" s="83">
        <f xml:space="preserve"> (I400+J400) * (Constants!$C$8 / Constants!$C$5)</f>
        <v>109.89965664766243</v>
      </c>
      <c r="N400" s="83">
        <f t="shared" si="31"/>
        <v>246.82065809135952</v>
      </c>
    </row>
    <row r="401" spans="2:14" x14ac:dyDescent="0.3">
      <c r="B401" s="4">
        <v>0.15624116852677616</v>
      </c>
      <c r="C401" s="4">
        <v>12.899371989937498</v>
      </c>
      <c r="D401" s="4">
        <v>1.9023460636787355</v>
      </c>
      <c r="E401" s="4">
        <v>3.8096546763443131</v>
      </c>
      <c r="F401" s="4">
        <f t="shared" si="32"/>
        <v>1</v>
      </c>
      <c r="G401" s="4">
        <v>0</v>
      </c>
      <c r="H401" s="4">
        <f t="shared" si="33"/>
        <v>0</v>
      </c>
      <c r="I401" s="4">
        <v>7.0160361326946656</v>
      </c>
      <c r="J401" s="4">
        <v>28.658959088713047</v>
      </c>
      <c r="K401" s="81">
        <f t="shared" si="30"/>
        <v>55.286367951368263</v>
      </c>
      <c r="L401" s="82">
        <f t="shared" si="34"/>
        <v>0.64527652192288398</v>
      </c>
      <c r="M401" s="83">
        <f xml:space="preserve"> (I401+J401) * (Constants!$C$8 / Constants!$C$5)</f>
        <v>98.393938433237409</v>
      </c>
      <c r="N401" s="83">
        <f t="shared" si="31"/>
        <v>117.00531116319796</v>
      </c>
    </row>
    <row r="402" spans="2:14" x14ac:dyDescent="0.3">
      <c r="B402" s="4">
        <v>0.15613889555197602</v>
      </c>
      <c r="C402" s="4">
        <v>18.482857748032821</v>
      </c>
      <c r="D402" s="4">
        <v>6.2505917323943345</v>
      </c>
      <c r="E402" s="4">
        <v>0</v>
      </c>
      <c r="F402" s="4">
        <f t="shared" si="32"/>
        <v>0</v>
      </c>
      <c r="G402" s="4">
        <v>39.52538810740522</v>
      </c>
      <c r="H402" s="4">
        <f t="shared" si="33"/>
        <v>1</v>
      </c>
      <c r="I402" s="4">
        <v>57.128739596571556</v>
      </c>
      <c r="J402" s="4">
        <v>49.360547349827002</v>
      </c>
      <c r="K402" s="81">
        <f t="shared" si="30"/>
        <v>171.74812453423095</v>
      </c>
      <c r="L402" s="82">
        <f t="shared" si="34"/>
        <v>0.62003173097342479</v>
      </c>
      <c r="M402" s="83">
        <f xml:space="preserve"> (I402+J402) * (Constants!$C$8 / Constants!$C$5)</f>
        <v>293.70432367474439</v>
      </c>
      <c r="N402" s="83">
        <f t="shared" si="31"/>
        <v>357.96316126257676</v>
      </c>
    </row>
    <row r="403" spans="2:14" x14ac:dyDescent="0.3">
      <c r="B403" s="4">
        <v>0.1561354374871371</v>
      </c>
      <c r="C403" s="4">
        <v>28.847658579539779</v>
      </c>
      <c r="D403" s="4">
        <v>10.818081969091548</v>
      </c>
      <c r="E403" s="4">
        <v>7.6193093526886262</v>
      </c>
      <c r="F403" s="4">
        <f t="shared" si="32"/>
        <v>1</v>
      </c>
      <c r="G403" s="4">
        <v>0</v>
      </c>
      <c r="H403" s="4">
        <f t="shared" si="33"/>
        <v>0</v>
      </c>
      <c r="I403" s="4">
        <v>28.978015343114727</v>
      </c>
      <c r="J403" s="4">
        <v>9.9229758972630044</v>
      </c>
      <c r="K403" s="81">
        <f t="shared" si="30"/>
        <v>87.186041141697672</v>
      </c>
      <c r="L403" s="82">
        <f t="shared" si="34"/>
        <v>0.44618370935267654</v>
      </c>
      <c r="M403" s="83">
        <f xml:space="preserve"> (I403+J403) * (Constants!$C$8 / Constants!$C$5)</f>
        <v>107.29144358233215</v>
      </c>
      <c r="N403" s="83">
        <f t="shared" si="31"/>
        <v>154.57649348365209</v>
      </c>
    </row>
    <row r="404" spans="2:14" x14ac:dyDescent="0.3">
      <c r="B404" s="4">
        <v>0.15282624972769554</v>
      </c>
      <c r="C404" s="4">
        <v>15.405775920210296</v>
      </c>
      <c r="D404" s="4">
        <v>5.3895210673362914</v>
      </c>
      <c r="E404" s="4">
        <v>0</v>
      </c>
      <c r="F404" s="4">
        <f t="shared" si="32"/>
        <v>0</v>
      </c>
      <c r="G404" s="4">
        <v>44.678062208933568</v>
      </c>
      <c r="H404" s="4">
        <f t="shared" si="33"/>
        <v>1</v>
      </c>
      <c r="I404" s="4">
        <v>7.223644300986491</v>
      </c>
      <c r="J404" s="4">
        <v>40.053334104896756</v>
      </c>
      <c r="K404" s="81">
        <f t="shared" si="30"/>
        <v>113.7503376023634</v>
      </c>
      <c r="L404" s="82">
        <f t="shared" si="34"/>
        <v>0.41562055464968545</v>
      </c>
      <c r="M404" s="83">
        <f xml:space="preserve"> (I404+J404) * (Constants!$C$8 / Constants!$C$5)</f>
        <v>130.3929565710651</v>
      </c>
      <c r="N404" s="83">
        <f t="shared" si="31"/>
        <v>195.86631576754525</v>
      </c>
    </row>
    <row r="405" spans="2:14" x14ac:dyDescent="0.3">
      <c r="B405" s="4">
        <v>0.1527014188177418</v>
      </c>
      <c r="C405" s="4">
        <v>22.328315383852036</v>
      </c>
      <c r="D405" s="4">
        <v>0.93820312645363491</v>
      </c>
      <c r="E405" s="4">
        <v>0</v>
      </c>
      <c r="F405" s="4">
        <f t="shared" si="32"/>
        <v>0</v>
      </c>
      <c r="G405" s="4">
        <v>38.785606506446364</v>
      </c>
      <c r="H405" s="4">
        <f t="shared" si="33"/>
        <v>1</v>
      </c>
      <c r="I405" s="4">
        <v>49.946651600374423</v>
      </c>
      <c r="J405" s="4">
        <v>49.360547349827002</v>
      </c>
      <c r="K405" s="81">
        <f t="shared" si="30"/>
        <v>162.35932396695347</v>
      </c>
      <c r="L405" s="82">
        <f t="shared" si="34"/>
        <v>0.61165072952887112</v>
      </c>
      <c r="M405" s="83">
        <f xml:space="preserve"> (I405+J405) * (Constants!$C$8 / Constants!$C$5)</f>
        <v>273.89566162071685</v>
      </c>
      <c r="N405" s="83">
        <f t="shared" si="31"/>
        <v>335.94778663746888</v>
      </c>
    </row>
    <row r="406" spans="2:14" x14ac:dyDescent="0.3">
      <c r="B406" s="4">
        <v>0.15001147118300651</v>
      </c>
      <c r="C406" s="4">
        <v>24.866786208398931</v>
      </c>
      <c r="D406" s="4">
        <v>5.2004167565777664</v>
      </c>
      <c r="E406" s="4">
        <v>0</v>
      </c>
      <c r="F406" s="4">
        <f t="shared" si="32"/>
        <v>0</v>
      </c>
      <c r="G406" s="4">
        <v>40.339247756991703</v>
      </c>
      <c r="H406" s="4">
        <f t="shared" si="33"/>
        <v>1</v>
      </c>
      <c r="I406" s="4">
        <v>34.958928137559667</v>
      </c>
      <c r="J406" s="4">
        <v>18.112945765833491</v>
      </c>
      <c r="K406" s="81">
        <f t="shared" si="30"/>
        <v>124.47832462536155</v>
      </c>
      <c r="L406" s="82">
        <f t="shared" si="34"/>
        <v>0.42635433970630537</v>
      </c>
      <c r="M406" s="83">
        <f xml:space="preserve"> (I406+J406) * (Constants!$C$8 / Constants!$C$5)</f>
        <v>146.37565221742307</v>
      </c>
      <c r="N406" s="83">
        <f t="shared" si="31"/>
        <v>216.78210293939145</v>
      </c>
    </row>
    <row r="407" spans="2:14" x14ac:dyDescent="0.3">
      <c r="B407" s="4">
        <v>0.14725082846280202</v>
      </c>
      <c r="C407" s="4">
        <v>22.036767961491705</v>
      </c>
      <c r="D407" s="4">
        <v>0.93820312645363491</v>
      </c>
      <c r="E407" s="4">
        <v>3.8096546763443131</v>
      </c>
      <c r="F407" s="4">
        <f t="shared" si="32"/>
        <v>1</v>
      </c>
      <c r="G407" s="4">
        <v>0</v>
      </c>
      <c r="H407" s="4">
        <f t="shared" si="33"/>
        <v>0</v>
      </c>
      <c r="I407" s="4">
        <v>49.946647141064972</v>
      </c>
      <c r="J407" s="4">
        <v>55.264828845484502</v>
      </c>
      <c r="K407" s="81">
        <f t="shared" si="30"/>
        <v>132.99610175083913</v>
      </c>
      <c r="L407" s="82">
        <f t="shared" si="34"/>
        <v>0.79108691609365644</v>
      </c>
      <c r="M407" s="83">
        <f xml:space="preserve"> (I407+J407) * (Constants!$C$8 / Constants!$C$5)</f>
        <v>290.18003860806391</v>
      </c>
      <c r="N407" s="83">
        <f t="shared" si="31"/>
        <v>316.96466437235358</v>
      </c>
    </row>
    <row r="408" spans="2:14" x14ac:dyDescent="0.3">
      <c r="B408" s="4">
        <v>0.14710676842560133</v>
      </c>
      <c r="C408" s="4">
        <v>21.430397751082872</v>
      </c>
      <c r="D408" s="4">
        <v>12.837199328586381</v>
      </c>
      <c r="E408" s="4">
        <v>0</v>
      </c>
      <c r="F408" s="4">
        <f t="shared" si="32"/>
        <v>0</v>
      </c>
      <c r="G408" s="4">
        <v>39.444081518154825</v>
      </c>
      <c r="H408" s="4">
        <f t="shared" si="33"/>
        <v>1</v>
      </c>
      <c r="I408" s="4">
        <v>8.0703049586657123</v>
      </c>
      <c r="J408" s="4">
        <v>10.848134398796834</v>
      </c>
      <c r="K408" s="81">
        <f t="shared" si="30"/>
        <v>93.630117955286622</v>
      </c>
      <c r="L408" s="82">
        <f t="shared" si="34"/>
        <v>0.20205506273629933</v>
      </c>
      <c r="M408" s="83">
        <f xml:space="preserve"> (I408+J408) * (Constants!$C$8 / Constants!$C$5)</f>
        <v>52.178276292356379</v>
      </c>
      <c r="N408" s="83">
        <f t="shared" si="31"/>
        <v>125.88995489018046</v>
      </c>
    </row>
    <row r="409" spans="2:14" x14ac:dyDescent="0.3">
      <c r="B409" s="4">
        <v>0.14700096413753272</v>
      </c>
      <c r="C409" s="4">
        <v>37.996143738875396</v>
      </c>
      <c r="D409" s="4">
        <v>27.565653749921839</v>
      </c>
      <c r="E409" s="4">
        <v>0</v>
      </c>
      <c r="F409" s="4">
        <f t="shared" si="32"/>
        <v>0</v>
      </c>
      <c r="G409" s="4">
        <v>45.123645328062487</v>
      </c>
      <c r="H409" s="4">
        <f t="shared" si="33"/>
        <v>1</v>
      </c>
      <c r="I409" s="4">
        <v>23.369541844501409</v>
      </c>
      <c r="J409" s="4">
        <v>40.053334104896756</v>
      </c>
      <c r="K409" s="81">
        <f t="shared" si="30"/>
        <v>175.1083187662579</v>
      </c>
      <c r="L409" s="82">
        <f t="shared" si="34"/>
        <v>0.36219224989566451</v>
      </c>
      <c r="M409" s="83">
        <f xml:space="preserve"> (I409+J409) * (Constants!$C$8 / Constants!$C$5)</f>
        <v>174.9243836668885</v>
      </c>
      <c r="N409" s="83">
        <f t="shared" si="31"/>
        <v>285.60982648374824</v>
      </c>
    </row>
    <row r="410" spans="2:14" x14ac:dyDescent="0.3">
      <c r="B410" s="4">
        <v>0.14145088499799385</v>
      </c>
      <c r="C410" s="4">
        <v>27.035466566929081</v>
      </c>
      <c r="D410" s="4">
        <v>6.500232253930756</v>
      </c>
      <c r="E410" s="4">
        <v>0</v>
      </c>
      <c r="F410" s="4">
        <f t="shared" si="32"/>
        <v>0</v>
      </c>
      <c r="G410" s="4">
        <v>39.444081518154825</v>
      </c>
      <c r="H410" s="4">
        <f t="shared" si="33"/>
        <v>1</v>
      </c>
      <c r="I410" s="4">
        <v>9.1259099052315129</v>
      </c>
      <c r="J410" s="4">
        <v>10.848134398796834</v>
      </c>
      <c r="K410" s="81">
        <f t="shared" si="30"/>
        <v>93.953824643043006</v>
      </c>
      <c r="L410" s="82">
        <f t="shared" si="34"/>
        <v>0.21259426510751805</v>
      </c>
      <c r="M410" s="83">
        <f xml:space="preserve"> (I410+J410) * (Constants!$C$8 / Constants!$C$5)</f>
        <v>55.089702838529796</v>
      </c>
      <c r="N410" s="83">
        <f t="shared" si="31"/>
        <v>128.06948317754447</v>
      </c>
    </row>
    <row r="411" spans="2:14" x14ac:dyDescent="0.3">
      <c r="B411" s="4">
        <v>0.13695373861219196</v>
      </c>
      <c r="C411" s="4">
        <v>33.688214464202666</v>
      </c>
      <c r="D411" s="4">
        <v>56.056873795818284</v>
      </c>
      <c r="E411" s="4">
        <v>0</v>
      </c>
      <c r="F411" s="4">
        <f t="shared" si="32"/>
        <v>0</v>
      </c>
      <c r="G411" s="4">
        <v>35.350850156389974</v>
      </c>
      <c r="H411" s="4">
        <f t="shared" si="33"/>
        <v>1</v>
      </c>
      <c r="I411" s="4">
        <v>29.698019906651027</v>
      </c>
      <c r="J411" s="4">
        <v>13.200266124910609</v>
      </c>
      <c r="K411" s="81">
        <f t="shared" si="30"/>
        <v>168.99422444797253</v>
      </c>
      <c r="L411" s="82">
        <f t="shared" si="34"/>
        <v>0.25384468712875174</v>
      </c>
      <c r="M411" s="83">
        <f xml:space="preserve"> (I411+J411) * (Constants!$C$8 / Constants!$C$5)</f>
        <v>118.31624050640389</v>
      </c>
      <c r="N411" s="83">
        <f t="shared" si="31"/>
        <v>243.4121789228148</v>
      </c>
    </row>
    <row r="412" spans="2:14" x14ac:dyDescent="0.3">
      <c r="B412" s="4">
        <v>0.1352640572558812</v>
      </c>
      <c r="C412" s="4">
        <v>21.956014326613445</v>
      </c>
      <c r="D412" s="4">
        <v>0.93820312645363491</v>
      </c>
      <c r="E412" s="4">
        <v>0</v>
      </c>
      <c r="F412" s="4">
        <f t="shared" si="32"/>
        <v>0</v>
      </c>
      <c r="G412" s="4">
        <v>47.471824040335925</v>
      </c>
      <c r="H412" s="4">
        <f t="shared" si="33"/>
        <v>1</v>
      </c>
      <c r="I412" s="4">
        <v>49.946647141064972</v>
      </c>
      <c r="J412" s="4">
        <v>10.848134398796834</v>
      </c>
      <c r="K412" s="81">
        <f t="shared" si="30"/>
        <v>132.16082303326482</v>
      </c>
      <c r="L412" s="82">
        <f t="shared" si="34"/>
        <v>0.46000607551119582</v>
      </c>
      <c r="M412" s="83">
        <f xml:space="preserve"> (I412+J412) * (Constants!$C$8 / Constants!$C$5)</f>
        <v>167.67592973090919</v>
      </c>
      <c r="N412" s="83">
        <f t="shared" si="31"/>
        <v>238.04197122431219</v>
      </c>
    </row>
    <row r="413" spans="2:14" x14ac:dyDescent="0.3">
      <c r="B413" s="4">
        <v>0.13391668429933645</v>
      </c>
      <c r="C413" s="4">
        <v>12.899371989937498</v>
      </c>
      <c r="D413" s="4">
        <v>1.9023460636787355</v>
      </c>
      <c r="E413" s="4">
        <v>7.6193093526886262</v>
      </c>
      <c r="F413" s="4">
        <f t="shared" si="32"/>
        <v>1</v>
      </c>
      <c r="G413" s="4">
        <v>0</v>
      </c>
      <c r="H413" s="4">
        <f t="shared" si="33"/>
        <v>0</v>
      </c>
      <c r="I413" s="4">
        <v>7.0160361326946656</v>
      </c>
      <c r="J413" s="4">
        <v>9.9229758972630044</v>
      </c>
      <c r="K413" s="81">
        <f t="shared" si="30"/>
        <v>40.360039436262525</v>
      </c>
      <c r="L413" s="82">
        <f t="shared" si="34"/>
        <v>0.41969760848990584</v>
      </c>
      <c r="M413" s="83">
        <f xml:space="preserve"> (I413+J413) * (Constants!$C$8 / Constants!$C$5)</f>
        <v>46.718888018109062</v>
      </c>
      <c r="N413" s="83">
        <f t="shared" si="31"/>
        <v>69.139915424413914</v>
      </c>
    </row>
    <row r="414" spans="2:14" x14ac:dyDescent="0.3">
      <c r="B414" s="4">
        <v>0.13346436314031962</v>
      </c>
      <c r="C414" s="4">
        <v>28.341781137301414</v>
      </c>
      <c r="D414" s="4">
        <v>12.837199328586381</v>
      </c>
      <c r="E414" s="4">
        <v>0</v>
      </c>
      <c r="F414" s="4">
        <f t="shared" si="32"/>
        <v>0</v>
      </c>
      <c r="G414" s="4">
        <v>42.986128853642263</v>
      </c>
      <c r="H414" s="4">
        <f t="shared" si="33"/>
        <v>1</v>
      </c>
      <c r="I414" s="4">
        <v>34.546841121384425</v>
      </c>
      <c r="J414" s="4">
        <v>16.453473953702844</v>
      </c>
      <c r="K414" s="81">
        <f t="shared" si="30"/>
        <v>136.16542439461733</v>
      </c>
      <c r="L414" s="82">
        <f t="shared" si="34"/>
        <v>0.3745467346195363</v>
      </c>
      <c r="M414" s="83">
        <f xml:space="preserve"> (I414+J414) * (Constants!$C$8 / Constants!$C$5)</f>
        <v>140.66215931999878</v>
      </c>
      <c r="N414" s="83">
        <f t="shared" si="31"/>
        <v>224.82726863952882</v>
      </c>
    </row>
    <row r="415" spans="2:14" x14ac:dyDescent="0.3">
      <c r="B415" s="4">
        <v>0.13331511717251487</v>
      </c>
      <c r="C415" s="4">
        <v>22.287019948665659</v>
      </c>
      <c r="D415" s="4">
        <v>3.6732889911800886</v>
      </c>
      <c r="E415" s="4">
        <v>0</v>
      </c>
      <c r="F415" s="4">
        <f t="shared" si="32"/>
        <v>0</v>
      </c>
      <c r="G415" s="4">
        <v>39.500692451656377</v>
      </c>
      <c r="H415" s="4">
        <f t="shared" si="33"/>
        <v>1</v>
      </c>
      <c r="I415" s="4">
        <v>32.744125141360634</v>
      </c>
      <c r="J415" s="4">
        <v>18.217291843710179</v>
      </c>
      <c r="K415" s="81">
        <f t="shared" si="30"/>
        <v>117.42241837657292</v>
      </c>
      <c r="L415" s="82">
        <f t="shared" si="34"/>
        <v>0.4340007444033207</v>
      </c>
      <c r="M415" s="83">
        <f xml:space="preserve"> (I415+J415) * (Constants!$C$8 / Constants!$C$5)</f>
        <v>140.55487587817919</v>
      </c>
      <c r="N415" s="83">
        <f t="shared" si="31"/>
        <v>206.01587726968131</v>
      </c>
    </row>
    <row r="416" spans="2:14" x14ac:dyDescent="0.3">
      <c r="B416" s="4">
        <v>0.13290309469766726</v>
      </c>
      <c r="C416" s="4">
        <v>22.847341100011576</v>
      </c>
      <c r="D416" s="4">
        <v>12.837199328586381</v>
      </c>
      <c r="E416" s="4">
        <v>0</v>
      </c>
      <c r="F416" s="4">
        <f t="shared" si="32"/>
        <v>0</v>
      </c>
      <c r="G416" s="4">
        <v>39.452375833736781</v>
      </c>
      <c r="H416" s="4">
        <f t="shared" si="33"/>
        <v>1</v>
      </c>
      <c r="I416" s="4">
        <v>10.288047197207733</v>
      </c>
      <c r="J416" s="4">
        <v>11.790433144904174</v>
      </c>
      <c r="K416" s="81">
        <f t="shared" si="30"/>
        <v>98.215396604446639</v>
      </c>
      <c r="L416" s="82">
        <f t="shared" si="34"/>
        <v>0.2247965299272876</v>
      </c>
      <c r="M416" s="83">
        <f xml:space="preserve"> (I416+J416) * (Constants!$C$8 / Constants!$C$5)</f>
        <v>60.893873201631237</v>
      </c>
      <c r="N416" s="83">
        <f t="shared" si="31"/>
        <v>136.03078946396596</v>
      </c>
    </row>
    <row r="417" spans="2:14" x14ac:dyDescent="0.3">
      <c r="B417" s="4">
        <v>0.13267591283693037</v>
      </c>
      <c r="C417" s="4">
        <v>22.847341100011576</v>
      </c>
      <c r="D417" s="4">
        <v>12.837199328586381</v>
      </c>
      <c r="E417" s="4">
        <v>0</v>
      </c>
      <c r="F417" s="4">
        <f t="shared" si="32"/>
        <v>0</v>
      </c>
      <c r="G417" s="4">
        <v>35.350850156389974</v>
      </c>
      <c r="H417" s="4">
        <f t="shared" si="33"/>
        <v>1</v>
      </c>
      <c r="I417" s="4">
        <v>10.288047197207733</v>
      </c>
      <c r="J417" s="4">
        <v>18.217291843710179</v>
      </c>
      <c r="K417" s="81">
        <f t="shared" si="30"/>
        <v>100.54072962590584</v>
      </c>
      <c r="L417" s="82">
        <f t="shared" si="34"/>
        <v>0.28352031208626793</v>
      </c>
      <c r="M417" s="83">
        <f xml:space="preserve"> (I417+J417) * (Constants!$C$8 / Constants!$C$5)</f>
        <v>78.619564128983271</v>
      </c>
      <c r="N417" s="83">
        <f t="shared" si="31"/>
        <v>149.65495471397122</v>
      </c>
    </row>
    <row r="418" spans="2:14" x14ac:dyDescent="0.3">
      <c r="B418" s="4">
        <v>0.13025381861916685</v>
      </c>
      <c r="C418" s="4">
        <v>26.263111940073252</v>
      </c>
      <c r="D418" s="4">
        <v>3.6732889911800886</v>
      </c>
      <c r="E418" s="4">
        <v>19.634959364085827</v>
      </c>
      <c r="F418" s="4">
        <f t="shared" si="32"/>
        <v>1</v>
      </c>
      <c r="G418" s="4">
        <v>0</v>
      </c>
      <c r="H418" s="4">
        <f t="shared" si="33"/>
        <v>0</v>
      </c>
      <c r="I418" s="4">
        <v>45.589906265123396</v>
      </c>
      <c r="J418" s="4">
        <v>9.9229758972630044</v>
      </c>
      <c r="K418" s="81">
        <f t="shared" si="30"/>
        <v>106.08424245772557</v>
      </c>
      <c r="L418" s="82">
        <f t="shared" si="34"/>
        <v>0.52329055547065073</v>
      </c>
      <c r="M418" s="83">
        <f xml:space="preserve"> (I418+J418) * (Constants!$C$8 / Constants!$C$5)</f>
        <v>153.10811048013025</v>
      </c>
      <c r="N418" s="83">
        <f t="shared" si="31"/>
        <v>202.67947077546941</v>
      </c>
    </row>
    <row r="419" spans="2:14" x14ac:dyDescent="0.3">
      <c r="B419" s="4">
        <v>0.12878173168883222</v>
      </c>
      <c r="C419" s="4">
        <v>20.202112177513222</v>
      </c>
      <c r="D419" s="4">
        <v>12.837199328586381</v>
      </c>
      <c r="E419" s="4">
        <v>0</v>
      </c>
      <c r="F419" s="4">
        <f t="shared" si="32"/>
        <v>0</v>
      </c>
      <c r="G419" s="4">
        <v>41.453388386501558</v>
      </c>
      <c r="H419" s="4">
        <f t="shared" si="33"/>
        <v>1</v>
      </c>
      <c r="I419" s="4">
        <v>53.733599751692616</v>
      </c>
      <c r="J419" s="4">
        <v>40.053334104896756</v>
      </c>
      <c r="K419" s="81">
        <f t="shared" si="30"/>
        <v>169.27963374919054</v>
      </c>
      <c r="L419" s="82">
        <f t="shared" si="34"/>
        <v>0.55403554331613647</v>
      </c>
      <c r="M419" s="83">
        <f xml:space="preserve"> (I419+J419) * (Constants!$C$8 / Constants!$C$5)</f>
        <v>258.67041434639975</v>
      </c>
      <c r="N419" s="83">
        <f t="shared" si="31"/>
        <v>333.16311423900095</v>
      </c>
    </row>
    <row r="420" spans="2:14" x14ac:dyDescent="0.3">
      <c r="B420" s="4">
        <v>0.1281213406759889</v>
      </c>
      <c r="C420" s="4">
        <v>30.260439163094421</v>
      </c>
      <c r="D420" s="4">
        <v>5.7265233973016256</v>
      </c>
      <c r="E420" s="4">
        <v>0</v>
      </c>
      <c r="F420" s="4">
        <f t="shared" si="32"/>
        <v>0</v>
      </c>
      <c r="G420" s="4">
        <v>45.978472653590579</v>
      </c>
      <c r="H420" s="4">
        <f t="shared" si="33"/>
        <v>1</v>
      </c>
      <c r="I420" s="4">
        <v>31.029904157424927</v>
      </c>
      <c r="J420" s="4">
        <v>10.148639228758741</v>
      </c>
      <c r="K420" s="81">
        <f t="shared" si="30"/>
        <v>124.14397860017029</v>
      </c>
      <c r="L420" s="82">
        <f t="shared" si="34"/>
        <v>0.33169988468637002</v>
      </c>
      <c r="M420" s="83">
        <f xml:space="preserve"> (I420+J420) * (Constants!$C$8 / Constants!$C$5)</f>
        <v>113.57307933931303</v>
      </c>
      <c r="N420" s="83">
        <f t="shared" si="31"/>
        <v>195.53851455329965</v>
      </c>
    </row>
    <row r="421" spans="2:14" x14ac:dyDescent="0.3">
      <c r="B421" s="4">
        <v>0.12750815790968772</v>
      </c>
      <c r="C421" s="4">
        <v>27.344144426551814</v>
      </c>
      <c r="D421" s="4">
        <v>13.106820707039649</v>
      </c>
      <c r="E421" s="4">
        <v>0</v>
      </c>
      <c r="F421" s="4">
        <f t="shared" si="32"/>
        <v>0</v>
      </c>
      <c r="G421" s="4">
        <v>36.061356390792106</v>
      </c>
      <c r="H421" s="4">
        <f t="shared" si="33"/>
        <v>1</v>
      </c>
      <c r="I421" s="4">
        <v>14.633908472912172</v>
      </c>
      <c r="J421" s="4">
        <v>10.848134398796834</v>
      </c>
      <c r="K421" s="81">
        <f t="shared" si="30"/>
        <v>102.99436439609256</v>
      </c>
      <c r="L421" s="82">
        <f t="shared" si="34"/>
        <v>0.24741201153211595</v>
      </c>
      <c r="M421" s="83">
        <f xml:space="preserve"> (I421+J421) * (Constants!$C$8 / Constants!$C$5)</f>
        <v>70.281118242939357</v>
      </c>
      <c r="N421" s="83">
        <f t="shared" si="31"/>
        <v>146.79343976732292</v>
      </c>
    </row>
    <row r="422" spans="2:14" x14ac:dyDescent="0.3">
      <c r="B422" s="4">
        <v>0.12503434824157011</v>
      </c>
      <c r="C422" s="4">
        <v>24.866786208398931</v>
      </c>
      <c r="D422" s="4">
        <v>5.2004167565777664</v>
      </c>
      <c r="E422" s="4">
        <v>0</v>
      </c>
      <c r="F422" s="4">
        <f t="shared" si="32"/>
        <v>0</v>
      </c>
      <c r="G422" s="4">
        <v>42.814124369434175</v>
      </c>
      <c r="H422" s="4">
        <f t="shared" si="33"/>
        <v>1</v>
      </c>
      <c r="I422" s="4">
        <v>34.958928137559667</v>
      </c>
      <c r="J422" s="4">
        <v>36.482987777264086</v>
      </c>
      <c r="K422" s="81">
        <f t="shared" si="30"/>
        <v>145.32324324923462</v>
      </c>
      <c r="L422" s="82">
        <f t="shared" si="34"/>
        <v>0.4916069468137198</v>
      </c>
      <c r="M422" s="83">
        <f xml:space="preserve"> (I422+J422) * (Constants!$C$8 / Constants!$C$5)</f>
        <v>197.0414132489494</v>
      </c>
      <c r="N422" s="83">
        <f t="shared" si="31"/>
        <v>269.92274058336028</v>
      </c>
    </row>
    <row r="423" spans="2:14" x14ac:dyDescent="0.3">
      <c r="B423" s="4">
        <v>0.12376733753876579</v>
      </c>
      <c r="C423" s="4">
        <v>14.264430158557113</v>
      </c>
      <c r="D423" s="4">
        <v>0.43951859765523638</v>
      </c>
      <c r="E423" s="4">
        <v>3.8096546763443131</v>
      </c>
      <c r="F423" s="4">
        <f t="shared" si="32"/>
        <v>1</v>
      </c>
      <c r="G423" s="4">
        <v>0</v>
      </c>
      <c r="H423" s="4">
        <f t="shared" si="33"/>
        <v>0</v>
      </c>
      <c r="I423" s="4">
        <v>37.593405664967655</v>
      </c>
      <c r="J423" s="4">
        <v>28.658959088713047</v>
      </c>
      <c r="K423" s="81">
        <f t="shared" si="30"/>
        <v>85.765968186237359</v>
      </c>
      <c r="L423" s="82">
        <f t="shared" si="34"/>
        <v>0.77247848015679532</v>
      </c>
      <c r="M423" s="83">
        <f xml:space="preserve"> (I423+J423) * (Constants!$C$8 / Constants!$C$5)</f>
        <v>182.72829633676452</v>
      </c>
      <c r="N423" s="83">
        <f t="shared" si="31"/>
        <v>201.24189976932118</v>
      </c>
    </row>
    <row r="424" spans="2:14" x14ac:dyDescent="0.3">
      <c r="B424" s="4">
        <v>0.12314179862369201</v>
      </c>
      <c r="C424" s="4">
        <v>25.868335963193243</v>
      </c>
      <c r="D424" s="4">
        <v>9.2501639209173412</v>
      </c>
      <c r="E424" s="4">
        <v>0</v>
      </c>
      <c r="F424" s="4">
        <f t="shared" si="32"/>
        <v>0</v>
      </c>
      <c r="G424" s="4">
        <v>47.175913183676158</v>
      </c>
      <c r="H424" s="4">
        <f t="shared" si="33"/>
        <v>1</v>
      </c>
      <c r="I424" s="4">
        <v>71.012277838229522</v>
      </c>
      <c r="J424" s="4">
        <v>10.148639228758741</v>
      </c>
      <c r="K424" s="81">
        <f t="shared" si="30"/>
        <v>164.45533013477501</v>
      </c>
      <c r="L424" s="82">
        <f t="shared" si="34"/>
        <v>0.49351344830523269</v>
      </c>
      <c r="M424" s="83">
        <f xml:space="preserve"> (I424+J424) * (Constants!$C$8 / Constants!$C$5)</f>
        <v>223.84704545895153</v>
      </c>
      <c r="N424" s="83">
        <f t="shared" si="31"/>
        <v>306.14145852673823</v>
      </c>
    </row>
    <row r="425" spans="2:14" x14ac:dyDescent="0.3">
      <c r="B425" s="4">
        <v>0.1230192390044067</v>
      </c>
      <c r="C425" s="4">
        <v>21.291971867053331</v>
      </c>
      <c r="D425" s="4">
        <v>6.2602269095379652</v>
      </c>
      <c r="E425" s="4">
        <v>0</v>
      </c>
      <c r="F425" s="4">
        <f t="shared" si="32"/>
        <v>0</v>
      </c>
      <c r="G425" s="4">
        <v>40.826708251190567</v>
      </c>
      <c r="H425" s="4">
        <f t="shared" si="33"/>
        <v>1</v>
      </c>
      <c r="I425" s="4">
        <v>72.861227938658516</v>
      </c>
      <c r="J425" s="4">
        <v>9.9229758972630044</v>
      </c>
      <c r="K425" s="81">
        <f t="shared" si="30"/>
        <v>152.16311086370339</v>
      </c>
      <c r="L425" s="82">
        <f t="shared" si="34"/>
        <v>0.54404910208541646</v>
      </c>
      <c r="M425" s="83">
        <f xml:space="preserve"> (I425+J425) * (Constants!$C$8 / Constants!$C$5)</f>
        <v>228.32417509584806</v>
      </c>
      <c r="N425" s="83">
        <f t="shared" si="31"/>
        <v>296.70308212362994</v>
      </c>
    </row>
    <row r="426" spans="2:14" x14ac:dyDescent="0.3">
      <c r="B426" s="4">
        <v>0.11975983468710183</v>
      </c>
      <c r="C426" s="4">
        <v>24.056460561553681</v>
      </c>
      <c r="D426" s="4">
        <v>22.202498515319629</v>
      </c>
      <c r="E426" s="4">
        <v>0</v>
      </c>
      <c r="F426" s="4">
        <f t="shared" si="32"/>
        <v>0</v>
      </c>
      <c r="G426" s="4">
        <v>38.757695688582146</v>
      </c>
      <c r="H426" s="4">
        <f t="shared" si="33"/>
        <v>1</v>
      </c>
      <c r="I426" s="4">
        <v>20.335164593652305</v>
      </c>
      <c r="J426" s="4">
        <v>16.453473953702844</v>
      </c>
      <c r="K426" s="81">
        <f t="shared" si="30"/>
        <v>122.8052933128106</v>
      </c>
      <c r="L426" s="82">
        <f t="shared" si="34"/>
        <v>0.29956883416781427</v>
      </c>
      <c r="M426" s="83">
        <f xml:space="preserve"> (I426+J426) * (Constants!$C$8 / Constants!$C$5)</f>
        <v>101.46543857415695</v>
      </c>
      <c r="N426" s="83">
        <f t="shared" si="31"/>
        <v>186.48209333961239</v>
      </c>
    </row>
    <row r="427" spans="2:14" x14ac:dyDescent="0.3">
      <c r="B427" s="4">
        <v>0.11955092571997739</v>
      </c>
      <c r="C427" s="4">
        <v>37.996143738875396</v>
      </c>
      <c r="D427" s="4">
        <v>27.565653749921839</v>
      </c>
      <c r="E427" s="4">
        <v>0</v>
      </c>
      <c r="F427" s="4">
        <f t="shared" si="32"/>
        <v>0</v>
      </c>
      <c r="G427" s="4">
        <v>39.016456038191784</v>
      </c>
      <c r="H427" s="4">
        <f t="shared" si="33"/>
        <v>1</v>
      </c>
      <c r="I427" s="4">
        <v>23.369541844501409</v>
      </c>
      <c r="J427" s="4">
        <v>49.360547349827002</v>
      </c>
      <c r="K427" s="81">
        <f t="shared" si="30"/>
        <v>178.30834272131744</v>
      </c>
      <c r="L427" s="82">
        <f t="shared" si="34"/>
        <v>0.40788943514550008</v>
      </c>
      <c r="M427" s="83">
        <f xml:space="preserve"> (I427+J427) * (Constants!$C$8 / Constants!$C$5)</f>
        <v>200.59427826177676</v>
      </c>
      <c r="N427" s="83">
        <f t="shared" si="31"/>
        <v>305.17253178876581</v>
      </c>
    </row>
    <row r="428" spans="2:14" x14ac:dyDescent="0.3">
      <c r="B428" s="4">
        <v>0.11947398992015223</v>
      </c>
      <c r="C428" s="4">
        <v>28.129105521230318</v>
      </c>
      <c r="D428" s="4">
        <v>14.399706412297947</v>
      </c>
      <c r="E428" s="4">
        <v>0</v>
      </c>
      <c r="F428" s="4">
        <f t="shared" si="32"/>
        <v>0</v>
      </c>
      <c r="G428" s="4">
        <v>36.95146577270966</v>
      </c>
      <c r="H428" s="4">
        <f t="shared" si="33"/>
        <v>1</v>
      </c>
      <c r="I428" s="4">
        <v>8.8637627100925833</v>
      </c>
      <c r="J428" s="4">
        <v>36.482987777264086</v>
      </c>
      <c r="K428" s="81">
        <f t="shared" si="30"/>
        <v>125.8270281935946</v>
      </c>
      <c r="L428" s="82">
        <f t="shared" si="34"/>
        <v>0.36038958511828789</v>
      </c>
      <c r="M428" s="83">
        <f xml:space="preserve"> (I428+J428) * (Constants!$C$8 / Constants!$C$5)</f>
        <v>125.06926344093534</v>
      </c>
      <c r="N428" s="83">
        <f t="shared" si="31"/>
        <v>204.54954114717327</v>
      </c>
    </row>
    <row r="429" spans="2:14" x14ac:dyDescent="0.3">
      <c r="B429" s="4">
        <v>0.1193167365086083</v>
      </c>
      <c r="C429" s="4">
        <v>19.836560285131235</v>
      </c>
      <c r="D429" s="4">
        <v>26.945016915614392</v>
      </c>
      <c r="E429" s="4">
        <v>0</v>
      </c>
      <c r="F429" s="4">
        <f t="shared" si="32"/>
        <v>0</v>
      </c>
      <c r="G429" s="4">
        <v>37.291022120637351</v>
      </c>
      <c r="H429" s="4">
        <f t="shared" si="33"/>
        <v>1</v>
      </c>
      <c r="I429" s="4">
        <v>12.606267153750823</v>
      </c>
      <c r="J429" s="4">
        <v>18.217291843710179</v>
      </c>
      <c r="K429" s="81">
        <f t="shared" si="30"/>
        <v>115.89615831884399</v>
      </c>
      <c r="L429" s="82">
        <f t="shared" si="34"/>
        <v>0.2659584186790882</v>
      </c>
      <c r="M429" s="83">
        <f xml:space="preserve"> (I429+J429) * (Constants!$C$8 / Constants!$C$5)</f>
        <v>85.013364331706953</v>
      </c>
      <c r="N429" s="83">
        <f t="shared" si="31"/>
        <v>169.08596365308995</v>
      </c>
    </row>
    <row r="430" spans="2:14" x14ac:dyDescent="0.3">
      <c r="B430" s="4">
        <v>0.11876802640290407</v>
      </c>
      <c r="C430" s="4">
        <v>22.287019948665659</v>
      </c>
      <c r="D430" s="4">
        <v>3.6732889911800886</v>
      </c>
      <c r="E430" s="4">
        <v>0</v>
      </c>
      <c r="F430" s="4">
        <f t="shared" si="32"/>
        <v>0</v>
      </c>
      <c r="G430" s="4">
        <v>39.347153967891764</v>
      </c>
      <c r="H430" s="4">
        <f t="shared" si="33"/>
        <v>1</v>
      </c>
      <c r="I430" s="4">
        <v>32.744125141360634</v>
      </c>
      <c r="J430" s="4">
        <v>9.9229758972630044</v>
      </c>
      <c r="K430" s="81">
        <f t="shared" si="30"/>
        <v>108.97456394636114</v>
      </c>
      <c r="L430" s="82">
        <f t="shared" si="34"/>
        <v>0.39153266132475656</v>
      </c>
      <c r="M430" s="83">
        <f xml:space="preserve"> (I430+J430) * (Constants!$C$8 / Constants!$C$5)</f>
        <v>117.67861738072006</v>
      </c>
      <c r="N430" s="83">
        <f t="shared" si="31"/>
        <v>182.98608028845757</v>
      </c>
    </row>
    <row r="431" spans="2:14" x14ac:dyDescent="0.3">
      <c r="B431" s="4">
        <v>0.11839367454649619</v>
      </c>
      <c r="C431" s="4">
        <v>37.996143738875396</v>
      </c>
      <c r="D431" s="4">
        <v>27.565653749921839</v>
      </c>
      <c r="E431" s="4">
        <v>1.5238618426670412</v>
      </c>
      <c r="F431" s="4">
        <f t="shared" si="32"/>
        <v>1</v>
      </c>
      <c r="G431" s="4">
        <v>0</v>
      </c>
      <c r="H431" s="4">
        <f t="shared" si="33"/>
        <v>0</v>
      </c>
      <c r="I431" s="4">
        <v>23.369541844501409</v>
      </c>
      <c r="J431" s="4">
        <v>55.264828845484502</v>
      </c>
      <c r="K431" s="81">
        <f t="shared" si="30"/>
        <v>146.72003002145021</v>
      </c>
      <c r="L431" s="82">
        <f t="shared" si="34"/>
        <v>0.53594843647789403</v>
      </c>
      <c r="M431" s="83">
        <f xml:space="preserve"> (I431+J431) * (Constants!$C$8 / Constants!$C$5)</f>
        <v>216.87866754818697</v>
      </c>
      <c r="N431" s="83">
        <f t="shared" si="31"/>
        <v>283.96432687965125</v>
      </c>
    </row>
    <row r="432" spans="2:14" x14ac:dyDescent="0.3">
      <c r="B432" s="4">
        <v>0.11776317211524656</v>
      </c>
      <c r="C432" s="4">
        <v>26.86158471344142</v>
      </c>
      <c r="D432" s="4">
        <v>5.2004167565777664</v>
      </c>
      <c r="E432" s="4">
        <v>0</v>
      </c>
      <c r="F432" s="4">
        <f t="shared" si="32"/>
        <v>0</v>
      </c>
      <c r="G432" s="4">
        <v>41.524153168205849</v>
      </c>
      <c r="H432" s="4">
        <f t="shared" si="33"/>
        <v>1</v>
      </c>
      <c r="I432" s="4">
        <v>34.958928137559667</v>
      </c>
      <c r="J432" s="4">
        <v>49.360547349827002</v>
      </c>
      <c r="K432" s="81">
        <f t="shared" si="30"/>
        <v>158.90563012561171</v>
      </c>
      <c r="L432" s="82">
        <f t="shared" si="34"/>
        <v>0.5306261044415721</v>
      </c>
      <c r="M432" s="83">
        <f xml:space="preserve"> (I432+J432) * (Constants!$C$8 / Constants!$C$5)</f>
        <v>232.55855336037294</v>
      </c>
      <c r="N432" s="83">
        <f t="shared" si="31"/>
        <v>306.14470799859794</v>
      </c>
    </row>
    <row r="433" spans="2:14" x14ac:dyDescent="0.3">
      <c r="B433" s="4">
        <v>0.11624473643632882</v>
      </c>
      <c r="C433" s="4">
        <v>21.982246214468731</v>
      </c>
      <c r="D433" s="4">
        <v>0.93820312645363491</v>
      </c>
      <c r="E433" s="4">
        <v>7.6193093526886262</v>
      </c>
      <c r="F433" s="4">
        <f t="shared" si="32"/>
        <v>1</v>
      </c>
      <c r="G433" s="4">
        <v>0</v>
      </c>
      <c r="H433" s="4">
        <f t="shared" si="33"/>
        <v>0</v>
      </c>
      <c r="I433" s="4">
        <v>49.946651600374423</v>
      </c>
      <c r="J433" s="4">
        <v>28.658959088713047</v>
      </c>
      <c r="K433" s="81">
        <f t="shared" si="30"/>
        <v>110.14536938269846</v>
      </c>
      <c r="L433" s="82">
        <f t="shared" si="34"/>
        <v>0.71365333948786747</v>
      </c>
      <c r="M433" s="83">
        <f xml:space="preserve"> (I433+J433) * (Constants!$C$8 / Constants!$C$5)</f>
        <v>216.79934561022515</v>
      </c>
      <c r="N433" s="83">
        <f t="shared" si="31"/>
        <v>247.33910430383614</v>
      </c>
    </row>
    <row r="434" spans="2:14" x14ac:dyDescent="0.3">
      <c r="B434" s="4">
        <v>0.11587502094153024</v>
      </c>
      <c r="C434" s="4">
        <v>31.705997900780861</v>
      </c>
      <c r="D434" s="4">
        <v>47.865108995677005</v>
      </c>
      <c r="E434" s="4">
        <v>0</v>
      </c>
      <c r="F434" s="4">
        <f t="shared" si="32"/>
        <v>0</v>
      </c>
      <c r="G434" s="4">
        <v>41.121437390845379</v>
      </c>
      <c r="H434" s="4">
        <f t="shared" si="33"/>
        <v>1</v>
      </c>
      <c r="I434" s="4">
        <v>253.29828415896912</v>
      </c>
      <c r="J434" s="4">
        <v>10.848134398796834</v>
      </c>
      <c r="K434" s="81">
        <f t="shared" si="30"/>
        <v>385.8389628450692</v>
      </c>
      <c r="L434" s="82">
        <f t="shared" si="34"/>
        <v>0.68460275916673563</v>
      </c>
      <c r="M434" s="83">
        <f xml:space="preserve"> (I434+J434) * (Constants!$C$8 / Constants!$C$5)</f>
        <v>728.53286408674171</v>
      </c>
      <c r="N434" s="83">
        <f t="shared" si="31"/>
        <v>849.22540837404495</v>
      </c>
    </row>
    <row r="435" spans="2:14" x14ac:dyDescent="0.3">
      <c r="B435" s="4">
        <v>0.11444048132852913</v>
      </c>
      <c r="C435" s="4">
        <v>23.520097050242192</v>
      </c>
      <c r="D435" s="4">
        <v>5.2004167565777664</v>
      </c>
      <c r="E435" s="4">
        <v>0</v>
      </c>
      <c r="F435" s="4">
        <f t="shared" si="32"/>
        <v>0</v>
      </c>
      <c r="G435" s="4">
        <v>39.930708121486049</v>
      </c>
      <c r="H435" s="4">
        <f t="shared" si="33"/>
        <v>1</v>
      </c>
      <c r="I435" s="4">
        <v>21.905091242318768</v>
      </c>
      <c r="J435" s="4">
        <v>9.9229758972630044</v>
      </c>
      <c r="K435" s="81">
        <f t="shared" si="30"/>
        <v>101.47928906788778</v>
      </c>
      <c r="L435" s="82">
        <f t="shared" si="34"/>
        <v>0.31364101416092283</v>
      </c>
      <c r="M435" s="83">
        <f xml:space="preserve"> (I435+J435) * (Constants!$C$8 / Constants!$C$5)</f>
        <v>87.783862594652959</v>
      </c>
      <c r="N435" s="83">
        <f t="shared" si="31"/>
        <v>156.43508452295896</v>
      </c>
    </row>
    <row r="436" spans="2:14" x14ac:dyDescent="0.3">
      <c r="B436" s="4">
        <v>0.11441964497680601</v>
      </c>
      <c r="C436" s="4">
        <v>26.61868389790018</v>
      </c>
      <c r="D436" s="4">
        <v>12.837199328586381</v>
      </c>
      <c r="E436" s="4">
        <v>0</v>
      </c>
      <c r="F436" s="4">
        <f t="shared" si="32"/>
        <v>0</v>
      </c>
      <c r="G436" s="4">
        <v>46.102503886706927</v>
      </c>
      <c r="H436" s="4">
        <f t="shared" si="33"/>
        <v>1</v>
      </c>
      <c r="I436" s="4">
        <v>14.525042236416963</v>
      </c>
      <c r="J436" s="4">
        <v>11.790433144904174</v>
      </c>
      <c r="K436" s="81">
        <f t="shared" si="30"/>
        <v>112.87386249451463</v>
      </c>
      <c r="L436" s="82">
        <f t="shared" si="34"/>
        <v>0.23314055884815671</v>
      </c>
      <c r="M436" s="83">
        <f xml:space="preserve"> (I436+J436) * (Constants!$C$8 / Constants!$C$5)</f>
        <v>72.579778874288948</v>
      </c>
      <c r="N436" s="83">
        <f t="shared" si="31"/>
        <v>158.13816598748244</v>
      </c>
    </row>
    <row r="437" spans="2:14" x14ac:dyDescent="0.3">
      <c r="B437" s="4">
        <v>0.11422601066760762</v>
      </c>
      <c r="C437" s="4">
        <v>26.163464211044062</v>
      </c>
      <c r="D437" s="4">
        <v>0.29649363795639971</v>
      </c>
      <c r="E437" s="4">
        <v>0</v>
      </c>
      <c r="F437" s="4">
        <f t="shared" si="32"/>
        <v>0</v>
      </c>
      <c r="G437" s="4">
        <v>45.222664294458852</v>
      </c>
      <c r="H437" s="4">
        <f t="shared" si="33"/>
        <v>1</v>
      </c>
      <c r="I437" s="4">
        <v>32.228082703224928</v>
      </c>
      <c r="J437" s="4">
        <v>10.148639228758741</v>
      </c>
      <c r="K437" s="81">
        <f t="shared" si="30"/>
        <v>115.05934407544298</v>
      </c>
      <c r="L437" s="82">
        <f t="shared" si="34"/>
        <v>0.36830317669982349</v>
      </c>
      <c r="M437" s="83">
        <f xml:space="preserve"> (I437+J437) * (Constants!$C$8 / Constants!$C$5)</f>
        <v>116.87773307047109</v>
      </c>
      <c r="N437" s="83">
        <f t="shared" si="31"/>
        <v>188.56035521393039</v>
      </c>
    </row>
    <row r="438" spans="2:14" x14ac:dyDescent="0.3">
      <c r="B438" s="4">
        <v>0.11410614224087112</v>
      </c>
      <c r="C438" s="4">
        <v>24.817209835558959</v>
      </c>
      <c r="D438" s="4">
        <v>15.178027988795824</v>
      </c>
      <c r="E438" s="4">
        <v>0</v>
      </c>
      <c r="F438" s="4">
        <f t="shared" si="32"/>
        <v>0</v>
      </c>
      <c r="G438" s="4">
        <v>44.084844731755361</v>
      </c>
      <c r="H438" s="4">
        <f t="shared" si="33"/>
        <v>1</v>
      </c>
      <c r="I438" s="4">
        <v>92.950631069755701</v>
      </c>
      <c r="J438" s="4">
        <v>15.218256383589033</v>
      </c>
      <c r="K438" s="81">
        <f t="shared" si="30"/>
        <v>193.24897000945487</v>
      </c>
      <c r="L438" s="82">
        <f t="shared" si="34"/>
        <v>0.55973849406831244</v>
      </c>
      <c r="M438" s="83">
        <f xml:space="preserve"> (I438+J438) * (Constants!$C$8 / Constants!$C$5)</f>
        <v>298.33677023422501</v>
      </c>
      <c r="N438" s="83">
        <f t="shared" si="31"/>
        <v>382.41685279033516</v>
      </c>
    </row>
    <row r="439" spans="2:14" x14ac:dyDescent="0.3">
      <c r="B439" s="4">
        <v>0.11249923037166809</v>
      </c>
      <c r="C439" s="4">
        <v>26.163464211044062</v>
      </c>
      <c r="D439" s="4">
        <v>0.29649363795639971</v>
      </c>
      <c r="E439" s="4">
        <v>0</v>
      </c>
      <c r="F439" s="4">
        <f t="shared" si="32"/>
        <v>0</v>
      </c>
      <c r="G439" s="4">
        <v>44.466365411287335</v>
      </c>
      <c r="H439" s="4">
        <f t="shared" si="33"/>
        <v>1</v>
      </c>
      <c r="I439" s="4">
        <v>32.228082703224928</v>
      </c>
      <c r="J439" s="4">
        <v>11.790433144904174</v>
      </c>
      <c r="K439" s="81">
        <f t="shared" si="30"/>
        <v>115.9448391084169</v>
      </c>
      <c r="L439" s="82">
        <f t="shared" si="34"/>
        <v>0.37965049748327795</v>
      </c>
      <c r="M439" s="83">
        <f xml:space="preserve"> (I439+J439) * (Constants!$C$8 / Constants!$C$5)</f>
        <v>121.40590661338832</v>
      </c>
      <c r="N439" s="83">
        <f t="shared" si="31"/>
        <v>192.33222987367611</v>
      </c>
    </row>
    <row r="440" spans="2:14" x14ac:dyDescent="0.3">
      <c r="B440" s="4">
        <v>0.11073319839260876</v>
      </c>
      <c r="C440" s="4">
        <v>24.561162975751269</v>
      </c>
      <c r="D440" s="4">
        <v>9.2501639209173412</v>
      </c>
      <c r="E440" s="4">
        <v>0</v>
      </c>
      <c r="F440" s="4">
        <f t="shared" si="32"/>
        <v>0</v>
      </c>
      <c r="G440" s="4">
        <v>39.452375833736781</v>
      </c>
      <c r="H440" s="4">
        <f t="shared" si="33"/>
        <v>1</v>
      </c>
      <c r="I440" s="4">
        <v>40.935693774213632</v>
      </c>
      <c r="J440" s="4">
        <v>11.790433144904174</v>
      </c>
      <c r="K440" s="81">
        <f t="shared" si="30"/>
        <v>126.98982964952319</v>
      </c>
      <c r="L440" s="82">
        <f t="shared" si="34"/>
        <v>0.41519960350081292</v>
      </c>
      <c r="M440" s="83">
        <f xml:space="preserve"> (I440+J440) * (Constants!$C$8 / Constants!$C$5)</f>
        <v>145.42205972853461</v>
      </c>
      <c r="N440" s="83">
        <f t="shared" si="31"/>
        <v>218.68576245893999</v>
      </c>
    </row>
    <row r="441" spans="2:14" x14ac:dyDescent="0.3">
      <c r="B441" s="4">
        <v>0.1105439133038999</v>
      </c>
      <c r="C441" s="4">
        <v>24.561162975751269</v>
      </c>
      <c r="D441" s="4">
        <v>9.2501639209173412</v>
      </c>
      <c r="E441" s="4">
        <v>0</v>
      </c>
      <c r="F441" s="4">
        <f t="shared" si="32"/>
        <v>0</v>
      </c>
      <c r="G441" s="4">
        <v>35.350850156389974</v>
      </c>
      <c r="H441" s="4">
        <f t="shared" si="33"/>
        <v>1</v>
      </c>
      <c r="I441" s="4">
        <v>40.935693774213632</v>
      </c>
      <c r="J441" s="4">
        <v>18.217291843710179</v>
      </c>
      <c r="K441" s="81">
        <f t="shared" si="30"/>
        <v>129.3151626709824</v>
      </c>
      <c r="L441" s="82">
        <f t="shared" si="34"/>
        <v>0.45743271242234157</v>
      </c>
      <c r="M441" s="83">
        <f xml:space="preserve"> (I441+J441) * (Constants!$C$8 / Constants!$C$5)</f>
        <v>163.14775065588665</v>
      </c>
      <c r="N441" s="83">
        <f t="shared" si="31"/>
        <v>232.30992770894522</v>
      </c>
    </row>
    <row r="442" spans="2:14" x14ac:dyDescent="0.3">
      <c r="B442" s="4">
        <v>0.10712970099211816</v>
      </c>
      <c r="C442" s="4">
        <v>25.868335963193243</v>
      </c>
      <c r="D442" s="4">
        <v>9.2501639209173412</v>
      </c>
      <c r="E442" s="4">
        <v>0</v>
      </c>
      <c r="F442" s="4">
        <f t="shared" si="32"/>
        <v>0</v>
      </c>
      <c r="G442" s="4">
        <v>35.350850156389974</v>
      </c>
      <c r="H442" s="4">
        <f t="shared" si="33"/>
        <v>1</v>
      </c>
      <c r="I442" s="4">
        <v>71.012277838229522</v>
      </c>
      <c r="J442" s="4">
        <v>13.200266124910609</v>
      </c>
      <c r="K442" s="81">
        <f t="shared" si="30"/>
        <v>155.68189400364068</v>
      </c>
      <c r="L442" s="82">
        <f t="shared" si="34"/>
        <v>0.54092702624218325</v>
      </c>
      <c r="M442" s="83">
        <f xml:space="preserve"> (I442+J442) * (Constants!$C$8 / Constants!$C$5)</f>
        <v>232.26362931769296</v>
      </c>
      <c r="N442" s="83">
        <f t="shared" si="31"/>
        <v>302.73297935819352</v>
      </c>
    </row>
    <row r="443" spans="2:14" x14ac:dyDescent="0.3">
      <c r="B443" s="4">
        <v>0.10677684895881612</v>
      </c>
      <c r="C443" s="4">
        <v>22.847341100011576</v>
      </c>
      <c r="D443" s="4">
        <v>12.837199328586381</v>
      </c>
      <c r="E443" s="4">
        <v>0</v>
      </c>
      <c r="F443" s="4">
        <f t="shared" si="32"/>
        <v>0</v>
      </c>
      <c r="G443" s="4">
        <v>38.555122638076057</v>
      </c>
      <c r="H443" s="4">
        <f t="shared" si="33"/>
        <v>1</v>
      </c>
      <c r="I443" s="4">
        <v>10.288047197207733</v>
      </c>
      <c r="J443" s="4">
        <v>18.112945765833491</v>
      </c>
      <c r="K443" s="81">
        <f t="shared" si="30"/>
        <v>103.64065602971523</v>
      </c>
      <c r="L443" s="82">
        <f t="shared" si="34"/>
        <v>0.27403331907604156</v>
      </c>
      <c r="M443" s="83">
        <f xml:space="preserve"> (I443+J443) * (Constants!$C$8 / Constants!$C$5)</f>
        <v>78.331770914194351</v>
      </c>
      <c r="N443" s="83">
        <f t="shared" si="31"/>
        <v>152.57143398086836</v>
      </c>
    </row>
    <row r="444" spans="2:14" x14ac:dyDescent="0.3">
      <c r="B444" s="4">
        <v>0.10659539327843959</v>
      </c>
      <c r="C444" s="4">
        <v>19.159984936354412</v>
      </c>
      <c r="D444" s="4">
        <v>11.569202994621142</v>
      </c>
      <c r="E444" s="4">
        <v>19.634959364085827</v>
      </c>
      <c r="F444" s="4">
        <f t="shared" si="32"/>
        <v>1</v>
      </c>
      <c r="G444" s="4">
        <v>0</v>
      </c>
      <c r="H444" s="4">
        <f t="shared" si="33"/>
        <v>0</v>
      </c>
      <c r="I444" s="4">
        <v>154.26920404876512</v>
      </c>
      <c r="J444" s="4">
        <v>9.9229758972630044</v>
      </c>
      <c r="K444" s="81">
        <f t="shared" si="30"/>
        <v>215.55632724108952</v>
      </c>
      <c r="L444" s="82">
        <f t="shared" si="34"/>
        <v>0.76171357179595545</v>
      </c>
      <c r="M444" s="83">
        <f xml:space="preserve"> (I444+J444) * (Constants!$C$8 / Constants!$C$5)</f>
        <v>452.8526253350131</v>
      </c>
      <c r="N444" s="83">
        <f t="shared" si="31"/>
        <v>503.2167726300745</v>
      </c>
    </row>
    <row r="445" spans="2:14" x14ac:dyDescent="0.3">
      <c r="B445" s="4">
        <v>0.10654833049648005</v>
      </c>
      <c r="C445" s="4">
        <v>40.836683726436178</v>
      </c>
      <c r="D445" s="4">
        <v>25.185658617071457</v>
      </c>
      <c r="E445" s="4">
        <v>0</v>
      </c>
      <c r="F445" s="4">
        <f t="shared" si="32"/>
        <v>0</v>
      </c>
      <c r="G445" s="4">
        <v>38.757695688582146</v>
      </c>
      <c r="H445" s="4">
        <f t="shared" si="33"/>
        <v>1</v>
      </c>
      <c r="I445" s="4">
        <v>7.3077379586447959</v>
      </c>
      <c r="J445" s="4">
        <v>16.453473953702844</v>
      </c>
      <c r="K445" s="81">
        <f t="shared" si="30"/>
        <v>129.54124994443742</v>
      </c>
      <c r="L445" s="82">
        <f t="shared" si="34"/>
        <v>0.18342583480195884</v>
      </c>
      <c r="M445" s="83">
        <f xml:space="preserve"> (I445+J445) * (Constants!$C$8 / Constants!$C$5)</f>
        <v>65.534955435668493</v>
      </c>
      <c r="N445" s="83">
        <f t="shared" si="31"/>
        <v>170.31499346775826</v>
      </c>
    </row>
    <row r="446" spans="2:14" x14ac:dyDescent="0.3">
      <c r="B446" s="4">
        <v>0.1060828693489384</v>
      </c>
      <c r="C446" s="4">
        <v>14.264430158557113</v>
      </c>
      <c r="D446" s="4">
        <v>0.43951859765523638</v>
      </c>
      <c r="E446" s="4">
        <v>7.6193093526886262</v>
      </c>
      <c r="F446" s="4">
        <f t="shared" si="32"/>
        <v>1</v>
      </c>
      <c r="G446" s="4">
        <v>0</v>
      </c>
      <c r="H446" s="4">
        <f t="shared" si="33"/>
        <v>0</v>
      </c>
      <c r="I446" s="4">
        <v>37.593405664967655</v>
      </c>
      <c r="J446" s="4">
        <v>9.9229758972630044</v>
      </c>
      <c r="K446" s="81">
        <f t="shared" si="30"/>
        <v>70.839639671131636</v>
      </c>
      <c r="L446" s="82">
        <f t="shared" si="34"/>
        <v>0.67075978622734866</v>
      </c>
      <c r="M446" s="83">
        <f xml:space="preserve"> (I446+J446) * (Constants!$C$8 / Constants!$C$5)</f>
        <v>131.0532459216362</v>
      </c>
      <c r="N446" s="83">
        <f t="shared" si="31"/>
        <v>153.37650403053718</v>
      </c>
    </row>
    <row r="447" spans="2:14" x14ac:dyDescent="0.3">
      <c r="B447" s="4">
        <v>0.10601711276740389</v>
      </c>
      <c r="C447" s="4">
        <v>21.982246214468731</v>
      </c>
      <c r="D447" s="4">
        <v>0.93820312645363491</v>
      </c>
      <c r="E447" s="4">
        <v>12.000413108411134</v>
      </c>
      <c r="F447" s="4">
        <f t="shared" si="32"/>
        <v>1</v>
      </c>
      <c r="G447" s="4">
        <v>0</v>
      </c>
      <c r="H447" s="4">
        <f t="shared" si="33"/>
        <v>0</v>
      </c>
      <c r="I447" s="4">
        <v>49.946651600374423</v>
      </c>
      <c r="J447" s="4">
        <v>9.9229758972630044</v>
      </c>
      <c r="K447" s="81">
        <f t="shared" si="30"/>
        <v>95.790489946970922</v>
      </c>
      <c r="L447" s="82">
        <f t="shared" si="34"/>
        <v>0.6250059638569645</v>
      </c>
      <c r="M447" s="83">
        <f xml:space="preserve"> (I447+J447) * (Constants!$C$8 / Constants!$C$5)</f>
        <v>165.12429519509678</v>
      </c>
      <c r="N447" s="83">
        <f t="shared" si="31"/>
        <v>200.04515764443028</v>
      </c>
    </row>
    <row r="448" spans="2:14" x14ac:dyDescent="0.3">
      <c r="B448" s="4">
        <v>0.10586810797440194</v>
      </c>
      <c r="C448" s="4">
        <v>22.847341100011576</v>
      </c>
      <c r="D448" s="4">
        <v>12.837199328586381</v>
      </c>
      <c r="E448" s="4">
        <v>0</v>
      </c>
      <c r="F448" s="4">
        <f t="shared" si="32"/>
        <v>0</v>
      </c>
      <c r="G448" s="4">
        <v>46.274646609508046</v>
      </c>
      <c r="H448" s="4">
        <f t="shared" si="33"/>
        <v>1</v>
      </c>
      <c r="I448" s="4">
        <v>10.288047197207733</v>
      </c>
      <c r="J448" s="4">
        <v>36.482987777264086</v>
      </c>
      <c r="K448" s="81">
        <f t="shared" si="30"/>
        <v>129.73022201257783</v>
      </c>
      <c r="L448" s="82">
        <f t="shared" si="34"/>
        <v>0.3605253598497441</v>
      </c>
      <c r="M448" s="83">
        <f xml:space="preserve"> (I448+J448) * (Constants!$C$8 / Constants!$C$5)</f>
        <v>128.99753194572068</v>
      </c>
      <c r="N448" s="83">
        <f t="shared" si="31"/>
        <v>210.95671898382668</v>
      </c>
    </row>
    <row r="449" spans="2:14" x14ac:dyDescent="0.3">
      <c r="B449" s="4">
        <v>0.10580529978915365</v>
      </c>
      <c r="C449" s="4">
        <v>26.61868389790018</v>
      </c>
      <c r="D449" s="4">
        <v>12.837199328586381</v>
      </c>
      <c r="E449" s="4">
        <v>0</v>
      </c>
      <c r="F449" s="4">
        <f t="shared" si="32"/>
        <v>0</v>
      </c>
      <c r="G449" s="4">
        <v>46.829647804676938</v>
      </c>
      <c r="H449" s="4">
        <f t="shared" si="33"/>
        <v>1</v>
      </c>
      <c r="I449" s="4">
        <v>14.525042236416963</v>
      </c>
      <c r="J449" s="4">
        <v>10.148639228758741</v>
      </c>
      <c r="K449" s="81">
        <f t="shared" si="30"/>
        <v>111.95921249633921</v>
      </c>
      <c r="L449" s="82">
        <f t="shared" si="34"/>
        <v>0.22038098442307705</v>
      </c>
      <c r="M449" s="83">
        <f xml:space="preserve"> (I449+J449) * (Constants!$C$8 / Constants!$C$5)</f>
        <v>68.051605331371704</v>
      </c>
      <c r="N449" s="83">
        <f t="shared" si="31"/>
        <v>154.3371363625352</v>
      </c>
    </row>
    <row r="450" spans="2:14" x14ac:dyDescent="0.3">
      <c r="B450" s="4">
        <v>0.10450500326896872</v>
      </c>
      <c r="C450" s="4">
        <v>22.847341100011576</v>
      </c>
      <c r="D450" s="4">
        <v>12.837199328586381</v>
      </c>
      <c r="E450" s="4">
        <v>0</v>
      </c>
      <c r="F450" s="4">
        <f t="shared" si="32"/>
        <v>0</v>
      </c>
      <c r="G450" s="4">
        <v>44.3999752121561</v>
      </c>
      <c r="H450" s="4">
        <f t="shared" si="33"/>
        <v>1</v>
      </c>
      <c r="I450" s="4">
        <v>10.288047197207733</v>
      </c>
      <c r="J450" s="4">
        <v>16.453473953702844</v>
      </c>
      <c r="K450" s="81">
        <f t="shared" ref="K450:K513" si="35">SUM(C450:J450)</f>
        <v>107.82603679166463</v>
      </c>
      <c r="L450" s="82">
        <f t="shared" si="34"/>
        <v>0.24800615831386841</v>
      </c>
      <c r="M450" s="83">
        <f xml:space="preserve"> (I450+J450) * (Constants!$C$8 / Constants!$C$5)</f>
        <v>73.754840593640466</v>
      </c>
      <c r="N450" s="83">
        <f t="shared" ref="N450:N513" si="36">C450+D450+E450+G450+M450</f>
        <v>153.83935623439453</v>
      </c>
    </row>
    <row r="451" spans="2:14" x14ac:dyDescent="0.3">
      <c r="B451" s="4">
        <v>0.10306341755813264</v>
      </c>
      <c r="C451" s="4">
        <v>30.604361174976273</v>
      </c>
      <c r="D451" s="4">
        <v>10.124098813029271</v>
      </c>
      <c r="E451" s="4">
        <v>0</v>
      </c>
      <c r="F451" s="4">
        <f t="shared" ref="F451:F514" si="37">IF(E451&gt;0,1,0)</f>
        <v>0</v>
      </c>
      <c r="G451" s="4">
        <v>39.452375833736781</v>
      </c>
      <c r="H451" s="4">
        <f t="shared" ref="H451:H514" si="38">IF(G451&gt;0,1,0)</f>
        <v>1</v>
      </c>
      <c r="I451" s="4">
        <v>131.00059867372471</v>
      </c>
      <c r="J451" s="4">
        <v>11.790433144904174</v>
      </c>
      <c r="K451" s="81">
        <f t="shared" si="35"/>
        <v>223.97186764037122</v>
      </c>
      <c r="L451" s="82">
        <f t="shared" ref="L451:L514" si="39" xml:space="preserve"> (I451+J451) / K451</f>
        <v>0.63754003269690385</v>
      </c>
      <c r="M451" s="83">
        <f xml:space="preserve"> (I451+J451) * (Constants!$C$8 / Constants!$C$5)</f>
        <v>393.82687808041192</v>
      </c>
      <c r="N451" s="83">
        <f t="shared" si="36"/>
        <v>474.00771390215425</v>
      </c>
    </row>
    <row r="452" spans="2:14" x14ac:dyDescent="0.3">
      <c r="B452" s="4">
        <v>0.10288724303791241</v>
      </c>
      <c r="C452" s="4">
        <v>30.604361174976273</v>
      </c>
      <c r="D452" s="4">
        <v>10.124098813029271</v>
      </c>
      <c r="E452" s="4">
        <v>0</v>
      </c>
      <c r="F452" s="4">
        <f t="shared" si="37"/>
        <v>0</v>
      </c>
      <c r="G452" s="4">
        <v>35.350850156389974</v>
      </c>
      <c r="H452" s="4">
        <f t="shared" si="38"/>
        <v>1</v>
      </c>
      <c r="I452" s="4">
        <v>131.00059867372471</v>
      </c>
      <c r="J452" s="4">
        <v>18.217291843710179</v>
      </c>
      <c r="K452" s="81">
        <f t="shared" si="35"/>
        <v>226.2972006618304</v>
      </c>
      <c r="L452" s="82">
        <f t="shared" si="39"/>
        <v>0.65938902505656793</v>
      </c>
      <c r="M452" s="83">
        <f xml:space="preserve"> (I452+J452) * (Constants!$C$8 / Constants!$C$5)</f>
        <v>411.55256900776396</v>
      </c>
      <c r="N452" s="83">
        <f t="shared" si="36"/>
        <v>487.63187915215951</v>
      </c>
    </row>
    <row r="453" spans="2:14" x14ac:dyDescent="0.3">
      <c r="B453" s="4">
        <v>0.1018873668026572</v>
      </c>
      <c r="C453" s="4">
        <v>33.952470912712705</v>
      </c>
      <c r="D453" s="4">
        <v>5.2711094729014203</v>
      </c>
      <c r="E453" s="4">
        <v>0</v>
      </c>
      <c r="F453" s="4">
        <f t="shared" si="37"/>
        <v>0</v>
      </c>
      <c r="G453" s="4">
        <v>44.292603959154896</v>
      </c>
      <c r="H453" s="4">
        <f t="shared" si="38"/>
        <v>1</v>
      </c>
      <c r="I453" s="4">
        <v>64.141752874870988</v>
      </c>
      <c r="J453" s="4">
        <v>36.482987777264086</v>
      </c>
      <c r="K453" s="81">
        <f t="shared" si="35"/>
        <v>185.14092499690412</v>
      </c>
      <c r="L453" s="82">
        <f t="shared" si="39"/>
        <v>0.54350349958453381</v>
      </c>
      <c r="M453" s="83">
        <f xml:space="preserve"> (I453+J453) * (Constants!$C$8 / Constants!$C$5)</f>
        <v>277.52952663734033</v>
      </c>
      <c r="N453" s="83">
        <f t="shared" si="36"/>
        <v>361.04571098210931</v>
      </c>
    </row>
    <row r="454" spans="2:14" x14ac:dyDescent="0.3">
      <c r="B454" s="4">
        <v>0.1016761710479841</v>
      </c>
      <c r="C454" s="4">
        <v>39.452482857163645</v>
      </c>
      <c r="D454" s="4">
        <v>5.3895210673362914</v>
      </c>
      <c r="E454" s="4">
        <v>0</v>
      </c>
      <c r="F454" s="4">
        <f t="shared" si="37"/>
        <v>0</v>
      </c>
      <c r="G454" s="4">
        <v>0</v>
      </c>
      <c r="H454" s="4">
        <f t="shared" si="38"/>
        <v>0</v>
      </c>
      <c r="I454" s="4">
        <v>27.824247060153791</v>
      </c>
      <c r="J454" s="4">
        <v>9.9229758972630044</v>
      </c>
      <c r="K454" s="81">
        <f t="shared" si="35"/>
        <v>82.58922688191673</v>
      </c>
      <c r="L454" s="82">
        <f t="shared" si="39"/>
        <v>0.45704778192664874</v>
      </c>
      <c r="M454" s="83">
        <f xml:space="preserve"> (I454+J454) * (Constants!$C$8 / Constants!$C$5)</f>
        <v>104.10927622126246</v>
      </c>
      <c r="N454" s="83">
        <f t="shared" si="36"/>
        <v>148.95128014576238</v>
      </c>
    </row>
    <row r="455" spans="2:14" x14ac:dyDescent="0.3">
      <c r="B455" s="4">
        <v>0.10125363402130461</v>
      </c>
      <c r="C455" s="4">
        <v>21.575539355148123</v>
      </c>
      <c r="D455" s="4">
        <v>0.93820312645363491</v>
      </c>
      <c r="E455" s="4">
        <v>0</v>
      </c>
      <c r="F455" s="4">
        <f t="shared" si="37"/>
        <v>0</v>
      </c>
      <c r="G455" s="4">
        <v>0</v>
      </c>
      <c r="H455" s="4">
        <f t="shared" si="38"/>
        <v>0</v>
      </c>
      <c r="I455" s="4">
        <v>48.699048298255839</v>
      </c>
      <c r="J455" s="4">
        <v>24.120806167300874</v>
      </c>
      <c r="K455" s="81">
        <f t="shared" si="35"/>
        <v>95.333596947158469</v>
      </c>
      <c r="L455" s="82">
        <f t="shared" si="39"/>
        <v>0.76384251509905077</v>
      </c>
      <c r="M455" s="83">
        <f xml:space="preserve"> (I455+J455) * (Constants!$C$8 / Constants!$C$5)</f>
        <v>200.84185667113226</v>
      </c>
      <c r="N455" s="83">
        <f t="shared" si="36"/>
        <v>223.35559915273402</v>
      </c>
    </row>
    <row r="456" spans="2:14" x14ac:dyDescent="0.3">
      <c r="B456" s="4">
        <v>9.9376487416975579E-2</v>
      </c>
      <c r="C456" s="4">
        <v>-1.1959684005525244</v>
      </c>
      <c r="D456" s="4">
        <v>19.657055225517581</v>
      </c>
      <c r="E456" s="4">
        <v>0</v>
      </c>
      <c r="F456" s="4">
        <f t="shared" si="37"/>
        <v>0</v>
      </c>
      <c r="G456" s="4">
        <v>39.444081518154825</v>
      </c>
      <c r="H456" s="4">
        <f t="shared" si="38"/>
        <v>1</v>
      </c>
      <c r="I456" s="4">
        <v>64.450479786897702</v>
      </c>
      <c r="J456" s="4">
        <v>10.848134398796834</v>
      </c>
      <c r="K456" s="81">
        <f t="shared" si="35"/>
        <v>134.20378252881443</v>
      </c>
      <c r="L456" s="82">
        <f t="shared" si="39"/>
        <v>0.56107669073729294</v>
      </c>
      <c r="M456" s="83">
        <f xml:space="preserve"> (I456+J456) * (Constants!$C$8 / Constants!$C$5)</f>
        <v>207.67843589925428</v>
      </c>
      <c r="N456" s="83">
        <f t="shared" si="36"/>
        <v>265.58360424237418</v>
      </c>
    </row>
    <row r="457" spans="2:14" x14ac:dyDescent="0.3">
      <c r="B457" s="4">
        <v>9.876758895779858E-2</v>
      </c>
      <c r="C457" s="4">
        <v>22.211051152830105</v>
      </c>
      <c r="D457" s="4">
        <v>4.4059710443407445</v>
      </c>
      <c r="E457" s="4">
        <v>0</v>
      </c>
      <c r="F457" s="4">
        <f t="shared" si="37"/>
        <v>0</v>
      </c>
      <c r="G457" s="4">
        <v>36.980725531683305</v>
      </c>
      <c r="H457" s="4">
        <f t="shared" si="38"/>
        <v>1</v>
      </c>
      <c r="I457" s="4">
        <v>7.1975400608642879</v>
      </c>
      <c r="J457" s="4">
        <v>9.9229758972630044</v>
      </c>
      <c r="K457" s="81">
        <f t="shared" si="35"/>
        <v>81.718263686981444</v>
      </c>
      <c r="L457" s="82">
        <f t="shared" si="39"/>
        <v>0.20950660459094858</v>
      </c>
      <c r="M457" s="83">
        <f xml:space="preserve"> (I457+J457) * (Constants!$C$8 / Constants!$C$5)</f>
        <v>47.219487561931729</v>
      </c>
      <c r="N457" s="83">
        <f t="shared" si="36"/>
        <v>110.81723529078589</v>
      </c>
    </row>
    <row r="458" spans="2:14" x14ac:dyDescent="0.3">
      <c r="B458" s="4">
        <v>9.6780718446552783E-2</v>
      </c>
      <c r="C458" s="4">
        <v>22.847341100011576</v>
      </c>
      <c r="D458" s="4">
        <v>12.837199328586381</v>
      </c>
      <c r="E458" s="4">
        <v>0</v>
      </c>
      <c r="F458" s="4">
        <f t="shared" si="37"/>
        <v>0</v>
      </c>
      <c r="G458" s="4">
        <v>35.350850156389974</v>
      </c>
      <c r="H458" s="4">
        <f t="shared" si="38"/>
        <v>1</v>
      </c>
      <c r="I458" s="4">
        <v>10.288047197207733</v>
      </c>
      <c r="J458" s="4">
        <v>9.8829947416940627</v>
      </c>
      <c r="K458" s="81">
        <f t="shared" si="35"/>
        <v>92.206432523889731</v>
      </c>
      <c r="L458" s="82">
        <f t="shared" si="39"/>
        <v>0.21875959612335816</v>
      </c>
      <c r="M458" s="83">
        <f xml:space="preserve"> (I458+J458) * (Constants!$C$8 / Constants!$C$5)</f>
        <v>55.633035025035596</v>
      </c>
      <c r="N458" s="83">
        <f t="shared" si="36"/>
        <v>126.66842561002353</v>
      </c>
    </row>
    <row r="459" spans="2:14" x14ac:dyDescent="0.3">
      <c r="B459" s="4">
        <v>9.575754336628961E-2</v>
      </c>
      <c r="C459" s="4">
        <v>21.430397751082872</v>
      </c>
      <c r="D459" s="4">
        <v>12.837199328586381</v>
      </c>
      <c r="E459" s="4">
        <v>0</v>
      </c>
      <c r="F459" s="4">
        <f t="shared" si="37"/>
        <v>0</v>
      </c>
      <c r="G459" s="4">
        <v>42.986128853642263</v>
      </c>
      <c r="H459" s="4">
        <f t="shared" si="38"/>
        <v>1</v>
      </c>
      <c r="I459" s="4">
        <v>8.0703049586657123</v>
      </c>
      <c r="J459" s="4">
        <v>16.453473953702844</v>
      </c>
      <c r="K459" s="81">
        <f t="shared" si="35"/>
        <v>102.77750484568007</v>
      </c>
      <c r="L459" s="82">
        <f t="shared" si="39"/>
        <v>0.23861037441209429</v>
      </c>
      <c r="M459" s="83">
        <f xml:space="preserve"> (I459+J459) * (Constants!$C$8 / Constants!$C$5)</f>
        <v>67.638164419597146</v>
      </c>
      <c r="N459" s="83">
        <f t="shared" si="36"/>
        <v>144.89189035290866</v>
      </c>
    </row>
    <row r="460" spans="2:14" x14ac:dyDescent="0.3">
      <c r="B460" s="4">
        <v>9.4761616556979789E-2</v>
      </c>
      <c r="C460" s="4">
        <v>24.292850785294036</v>
      </c>
      <c r="D460" s="4">
        <v>5.3895210673362914</v>
      </c>
      <c r="E460" s="4">
        <v>0</v>
      </c>
      <c r="F460" s="4">
        <f t="shared" si="37"/>
        <v>0</v>
      </c>
      <c r="G460" s="4">
        <v>0</v>
      </c>
      <c r="H460" s="4">
        <f t="shared" si="38"/>
        <v>0</v>
      </c>
      <c r="I460" s="4">
        <v>42.387413047908929</v>
      </c>
      <c r="J460" s="4">
        <v>10.848134398796834</v>
      </c>
      <c r="K460" s="81">
        <f t="shared" si="35"/>
        <v>82.917919299336077</v>
      </c>
      <c r="L460" s="82">
        <f t="shared" si="39"/>
        <v>0.64202705394142734</v>
      </c>
      <c r="M460" s="83">
        <f xml:space="preserve"> (I460+J460) * (Constants!$C$8 / Constants!$C$5)</f>
        <v>146.82707440946268</v>
      </c>
      <c r="N460" s="83">
        <f t="shared" si="36"/>
        <v>176.50944626209301</v>
      </c>
    </row>
    <row r="461" spans="2:14" x14ac:dyDescent="0.3">
      <c r="B461" s="4">
        <v>9.4402059870390076E-2</v>
      </c>
      <c r="C461" s="4">
        <v>32.963485262301269</v>
      </c>
      <c r="D461" s="4">
        <v>5.3895210673362914</v>
      </c>
      <c r="E461" s="4">
        <v>0</v>
      </c>
      <c r="F461" s="4">
        <f t="shared" si="37"/>
        <v>0</v>
      </c>
      <c r="G461" s="4">
        <v>45.978472653590579</v>
      </c>
      <c r="H461" s="4">
        <f t="shared" si="38"/>
        <v>1</v>
      </c>
      <c r="I461" s="4">
        <v>15.544127110806507</v>
      </c>
      <c r="J461" s="4">
        <v>10.148639228758741</v>
      </c>
      <c r="K461" s="81">
        <f t="shared" si="35"/>
        <v>111.02424532279339</v>
      </c>
      <c r="L461" s="82">
        <f t="shared" si="39"/>
        <v>0.23141581611174883</v>
      </c>
      <c r="M461" s="83">
        <f xml:space="preserve"> (I461+J461) * (Constants!$C$8 / Constants!$C$5)</f>
        <v>70.86230716234931</v>
      </c>
      <c r="N461" s="83">
        <f t="shared" si="36"/>
        <v>155.19378614557746</v>
      </c>
    </row>
    <row r="462" spans="2:14" x14ac:dyDescent="0.3">
      <c r="B462" s="4">
        <v>9.4176123283091329E-2</v>
      </c>
      <c r="C462" s="4">
        <v>26.498097481336014</v>
      </c>
      <c r="D462" s="4">
        <v>0.43951859765523638</v>
      </c>
      <c r="E462" s="4">
        <v>0</v>
      </c>
      <c r="F462" s="4">
        <f t="shared" si="37"/>
        <v>0</v>
      </c>
      <c r="G462" s="4">
        <v>0</v>
      </c>
      <c r="H462" s="4">
        <f t="shared" si="38"/>
        <v>0</v>
      </c>
      <c r="I462" s="4">
        <v>40.022989071299442</v>
      </c>
      <c r="J462" s="4">
        <v>10.848134398796834</v>
      </c>
      <c r="K462" s="81">
        <f t="shared" si="35"/>
        <v>77.80873954908752</v>
      </c>
      <c r="L462" s="82">
        <f t="shared" si="39"/>
        <v>0.65379703828774915</v>
      </c>
      <c r="M462" s="83">
        <f xml:space="preserve"> (I462+J462) * (Constants!$C$8 / Constants!$C$5)</f>
        <v>140.30584053849137</v>
      </c>
      <c r="N462" s="83">
        <f t="shared" si="36"/>
        <v>167.24345661748262</v>
      </c>
    </row>
    <row r="463" spans="2:14" x14ac:dyDescent="0.3">
      <c r="B463" s="4">
        <v>9.3888801775392494E-2</v>
      </c>
      <c r="C463" s="4">
        <v>21.289657485447396</v>
      </c>
      <c r="D463" s="4">
        <v>9.8718398095457367</v>
      </c>
      <c r="E463" s="4">
        <v>0</v>
      </c>
      <c r="F463" s="4">
        <f t="shared" si="37"/>
        <v>0</v>
      </c>
      <c r="G463" s="4">
        <v>40.386489681333202</v>
      </c>
      <c r="H463" s="4">
        <f t="shared" si="38"/>
        <v>1</v>
      </c>
      <c r="I463" s="4">
        <v>8.1125953772737169</v>
      </c>
      <c r="J463" s="4">
        <v>22.05481851081187</v>
      </c>
      <c r="K463" s="81">
        <f t="shared" si="35"/>
        <v>102.71540086441193</v>
      </c>
      <c r="L463" s="82">
        <f t="shared" si="39"/>
        <v>0.29369903280529153</v>
      </c>
      <c r="M463" s="83">
        <f xml:space="preserve"> (I463+J463) * (Constants!$C$8 / Constants!$C$5)</f>
        <v>83.203673788107025</v>
      </c>
      <c r="N463" s="83">
        <f t="shared" si="36"/>
        <v>154.75166076443338</v>
      </c>
    </row>
    <row r="464" spans="2:14" x14ac:dyDescent="0.3">
      <c r="B464" s="4">
        <v>9.3609569747968635E-2</v>
      </c>
      <c r="C464" s="4">
        <v>34.376123147953429</v>
      </c>
      <c r="D464" s="4">
        <v>12.837199328586381</v>
      </c>
      <c r="E464" s="4">
        <v>0</v>
      </c>
      <c r="F464" s="4">
        <f t="shared" si="37"/>
        <v>0</v>
      </c>
      <c r="G464" s="4">
        <v>40.826708251190567</v>
      </c>
      <c r="H464" s="4">
        <f t="shared" si="38"/>
        <v>1</v>
      </c>
      <c r="I464" s="4">
        <v>28.17879337680661</v>
      </c>
      <c r="J464" s="4">
        <v>9.9229758972630044</v>
      </c>
      <c r="K464" s="81">
        <f t="shared" si="35"/>
        <v>127.14180000179998</v>
      </c>
      <c r="L464" s="82">
        <f t="shared" si="39"/>
        <v>0.29967932869858843</v>
      </c>
      <c r="M464" s="83">
        <f xml:space="preserve"> (I464+J464) * (Constants!$C$8 / Constants!$C$5)</f>
        <v>105.08713783654683</v>
      </c>
      <c r="N464" s="83">
        <f t="shared" si="36"/>
        <v>193.12716856427721</v>
      </c>
    </row>
    <row r="465" spans="2:14" x14ac:dyDescent="0.3">
      <c r="B465" s="4">
        <v>9.2936677925081312E-2</v>
      </c>
      <c r="C465" s="4">
        <v>35.558482293470107</v>
      </c>
      <c r="D465" s="4">
        <v>10.583355547207262</v>
      </c>
      <c r="E465" s="4">
        <v>0</v>
      </c>
      <c r="F465" s="4">
        <f t="shared" si="37"/>
        <v>0</v>
      </c>
      <c r="G465" s="4">
        <v>35.350850156389974</v>
      </c>
      <c r="H465" s="4">
        <f t="shared" si="38"/>
        <v>1</v>
      </c>
      <c r="I465" s="4">
        <v>20.493973981189967</v>
      </c>
      <c r="J465" s="4">
        <v>13.200266124910609</v>
      </c>
      <c r="K465" s="81">
        <f t="shared" si="35"/>
        <v>116.18692810316793</v>
      </c>
      <c r="L465" s="82">
        <f t="shared" si="39"/>
        <v>0.29000026643429155</v>
      </c>
      <c r="M465" s="83">
        <f xml:space="preserve"> (I465+J465) * (Constants!$C$8 / Constants!$C$5)</f>
        <v>92.93088803456773</v>
      </c>
      <c r="N465" s="83">
        <f t="shared" si="36"/>
        <v>174.42357603163509</v>
      </c>
    </row>
    <row r="466" spans="2:14" x14ac:dyDescent="0.3">
      <c r="B466" s="4">
        <v>9.251392196119923E-2</v>
      </c>
      <c r="C466" s="4">
        <v>22.136070094038313</v>
      </c>
      <c r="D466" s="4">
        <v>0.93820312645363491</v>
      </c>
      <c r="E466" s="4">
        <v>0</v>
      </c>
      <c r="F466" s="4">
        <f t="shared" si="37"/>
        <v>0</v>
      </c>
      <c r="G466" s="4">
        <v>47.471824040335925</v>
      </c>
      <c r="H466" s="4">
        <f t="shared" si="38"/>
        <v>1</v>
      </c>
      <c r="I466" s="4">
        <v>49.946656059683875</v>
      </c>
      <c r="J466" s="4">
        <v>10.848134398796834</v>
      </c>
      <c r="K466" s="81">
        <f t="shared" si="35"/>
        <v>132.3408877193086</v>
      </c>
      <c r="L466" s="82">
        <f t="shared" si="39"/>
        <v>0.45938025281668649</v>
      </c>
      <c r="M466" s="83">
        <f xml:space="preserve"> (I466+J466) * (Constants!$C$8 / Constants!$C$5)</f>
        <v>167.67595432903551</v>
      </c>
      <c r="N466" s="83">
        <f t="shared" si="36"/>
        <v>238.22205158986338</v>
      </c>
    </row>
    <row r="467" spans="2:14" x14ac:dyDescent="0.3">
      <c r="B467" s="4">
        <v>9.2075907854905381E-2</v>
      </c>
      <c r="C467" s="4">
        <v>27.035466566929081</v>
      </c>
      <c r="D467" s="4">
        <v>6.500232253930756</v>
      </c>
      <c r="E467" s="4">
        <v>0</v>
      </c>
      <c r="F467" s="4">
        <f t="shared" si="37"/>
        <v>0</v>
      </c>
      <c r="G467" s="4">
        <v>42.986128853642263</v>
      </c>
      <c r="H467" s="4">
        <f t="shared" si="38"/>
        <v>1</v>
      </c>
      <c r="I467" s="4">
        <v>9.1259099052315129</v>
      </c>
      <c r="J467" s="4">
        <v>16.453473953702844</v>
      </c>
      <c r="K467" s="81">
        <f t="shared" si="35"/>
        <v>103.10121153343646</v>
      </c>
      <c r="L467" s="82">
        <f t="shared" si="39"/>
        <v>0.24809974081283012</v>
      </c>
      <c r="M467" s="83">
        <f xml:space="preserve"> (I467+J467) * (Constants!$C$8 / Constants!$C$5)</f>
        <v>70.549590965770562</v>
      </c>
      <c r="N467" s="83">
        <f t="shared" si="36"/>
        <v>147.07141864027267</v>
      </c>
    </row>
    <row r="468" spans="2:14" x14ac:dyDescent="0.3">
      <c r="B468" s="4">
        <v>9.1031638497952372E-2</v>
      </c>
      <c r="C468" s="4">
        <v>26.61868389790018</v>
      </c>
      <c r="D468" s="4">
        <v>12.837199328586381</v>
      </c>
      <c r="E468" s="4">
        <v>0</v>
      </c>
      <c r="F468" s="4">
        <f t="shared" si="37"/>
        <v>0</v>
      </c>
      <c r="G468" s="4">
        <v>43.466392022384539</v>
      </c>
      <c r="H468" s="4">
        <f t="shared" si="38"/>
        <v>1</v>
      </c>
      <c r="I468" s="4">
        <v>14.525042236416963</v>
      </c>
      <c r="J468" s="4">
        <v>22.05481851081187</v>
      </c>
      <c r="K468" s="81">
        <f t="shared" si="35"/>
        <v>120.50213599609994</v>
      </c>
      <c r="L468" s="82">
        <f t="shared" si="39"/>
        <v>0.30356192813389421</v>
      </c>
      <c r="M468" s="83">
        <f xml:space="preserve"> (I468+J468) * (Constants!$C$8 / Constants!$C$5)</f>
        <v>100.88961593187308</v>
      </c>
      <c r="N468" s="83">
        <f t="shared" si="36"/>
        <v>183.81189118074417</v>
      </c>
    </row>
    <row r="469" spans="2:14" x14ac:dyDescent="0.3">
      <c r="B469" s="4">
        <v>8.9947421196939104E-2</v>
      </c>
      <c r="C469" s="4">
        <v>24.866786208398931</v>
      </c>
      <c r="D469" s="4">
        <v>5.2004167565777664</v>
      </c>
      <c r="E469" s="4">
        <v>0</v>
      </c>
      <c r="F469" s="4">
        <f t="shared" si="37"/>
        <v>0</v>
      </c>
      <c r="G469" s="4">
        <v>39.930708121486049</v>
      </c>
      <c r="H469" s="4">
        <f t="shared" si="38"/>
        <v>1</v>
      </c>
      <c r="I469" s="4">
        <v>34.958928137559667</v>
      </c>
      <c r="J469" s="4">
        <v>9.9229758972630044</v>
      </c>
      <c r="K469" s="81">
        <f t="shared" si="35"/>
        <v>115.87981512128542</v>
      </c>
      <c r="L469" s="82">
        <f t="shared" si="39"/>
        <v>0.38731425302885664</v>
      </c>
      <c r="M469" s="83">
        <f xml:space="preserve"> (I469+J469) * (Constants!$C$8 / Constants!$C$5)</f>
        <v>123.78718693475285</v>
      </c>
      <c r="N469" s="83">
        <f t="shared" si="36"/>
        <v>193.78509802121562</v>
      </c>
    </row>
    <row r="470" spans="2:14" x14ac:dyDescent="0.3">
      <c r="B470" s="4">
        <v>8.970652609013996E-2</v>
      </c>
      <c r="C470" s="4">
        <v>31.705997900780861</v>
      </c>
      <c r="D470" s="4">
        <v>47.865108995677005</v>
      </c>
      <c r="E470" s="4">
        <v>0</v>
      </c>
      <c r="F470" s="4">
        <f t="shared" si="37"/>
        <v>0</v>
      </c>
      <c r="G470" s="4">
        <v>36.850402212929247</v>
      </c>
      <c r="H470" s="4">
        <f t="shared" si="38"/>
        <v>1</v>
      </c>
      <c r="I470" s="4">
        <v>253.29828415896912</v>
      </c>
      <c r="J470" s="4">
        <v>16.453473953702844</v>
      </c>
      <c r="K470" s="81">
        <f t="shared" si="35"/>
        <v>387.17326722205905</v>
      </c>
      <c r="L470" s="82">
        <f t="shared" si="39"/>
        <v>0.6967210315116068</v>
      </c>
      <c r="M470" s="83">
        <f xml:space="preserve"> (I470+J470) * (Constants!$C$8 / Constants!$C$5)</f>
        <v>743.99275221398239</v>
      </c>
      <c r="N470" s="83">
        <f t="shared" si="36"/>
        <v>860.41426132336949</v>
      </c>
    </row>
    <row r="471" spans="2:14" x14ac:dyDescent="0.3">
      <c r="B471" s="4">
        <v>8.8965136789283861E-2</v>
      </c>
      <c r="C471" s="4">
        <v>24.561162975751269</v>
      </c>
      <c r="D471" s="4">
        <v>9.2501639209173412</v>
      </c>
      <c r="E471" s="4">
        <v>0</v>
      </c>
      <c r="F471" s="4">
        <f t="shared" si="37"/>
        <v>0</v>
      </c>
      <c r="G471" s="4">
        <v>38.555122638076057</v>
      </c>
      <c r="H471" s="4">
        <f t="shared" si="38"/>
        <v>1</v>
      </c>
      <c r="I471" s="4">
        <v>40.935693774213632</v>
      </c>
      <c r="J471" s="4">
        <v>18.112945765833491</v>
      </c>
      <c r="K471" s="81">
        <f t="shared" si="35"/>
        <v>132.41508907479181</v>
      </c>
      <c r="L471" s="82">
        <f t="shared" si="39"/>
        <v>0.44593588202545986</v>
      </c>
      <c r="M471" s="83">
        <f xml:space="preserve"> (I471+J471) * (Constants!$C$8 / Constants!$C$5)</f>
        <v>162.85995744109772</v>
      </c>
      <c r="N471" s="83">
        <f t="shared" si="36"/>
        <v>235.22640697584239</v>
      </c>
    </row>
    <row r="472" spans="2:14" x14ac:dyDescent="0.3">
      <c r="B472" s="4">
        <v>8.8207985152166657E-2</v>
      </c>
      <c r="C472" s="4">
        <v>24.561162975751269</v>
      </c>
      <c r="D472" s="4">
        <v>9.2501639209173412</v>
      </c>
      <c r="E472" s="4">
        <v>0</v>
      </c>
      <c r="F472" s="4">
        <f t="shared" si="37"/>
        <v>0</v>
      </c>
      <c r="G472" s="4">
        <v>46.274646609508046</v>
      </c>
      <c r="H472" s="4">
        <f t="shared" si="38"/>
        <v>1</v>
      </c>
      <c r="I472" s="4">
        <v>40.935693774213632</v>
      </c>
      <c r="J472" s="4">
        <v>36.482987777264086</v>
      </c>
      <c r="K472" s="81">
        <f t="shared" si="35"/>
        <v>158.50465505765436</v>
      </c>
      <c r="L472" s="82">
        <f t="shared" si="39"/>
        <v>0.48843159542107772</v>
      </c>
      <c r="M472" s="83">
        <f xml:space="preserve"> (I472+J472) * (Constants!$C$8 / Constants!$C$5)</f>
        <v>213.52571847262405</v>
      </c>
      <c r="N472" s="83">
        <f t="shared" si="36"/>
        <v>293.61169197880071</v>
      </c>
    </row>
    <row r="473" spans="2:14" x14ac:dyDescent="0.3">
      <c r="B473" s="4">
        <v>8.7072263338541234E-2</v>
      </c>
      <c r="C473" s="4">
        <v>24.561162975751269</v>
      </c>
      <c r="D473" s="4">
        <v>9.2501639209173412</v>
      </c>
      <c r="E473" s="4">
        <v>0</v>
      </c>
      <c r="F473" s="4">
        <f t="shared" si="37"/>
        <v>0</v>
      </c>
      <c r="G473" s="4">
        <v>44.3999752121561</v>
      </c>
      <c r="H473" s="4">
        <f t="shared" si="38"/>
        <v>1</v>
      </c>
      <c r="I473" s="4">
        <v>40.935693774213632</v>
      </c>
      <c r="J473" s="4">
        <v>16.453473953702844</v>
      </c>
      <c r="K473" s="81">
        <f t="shared" si="35"/>
        <v>136.60046983674118</v>
      </c>
      <c r="L473" s="82">
        <f t="shared" si="39"/>
        <v>0.42012423380758102</v>
      </c>
      <c r="M473" s="83">
        <f xml:space="preserve"> (I473+J473) * (Constants!$C$8 / Constants!$C$5)</f>
        <v>158.28302712054384</v>
      </c>
      <c r="N473" s="83">
        <f t="shared" si="36"/>
        <v>236.49432922936853</v>
      </c>
    </row>
    <row r="474" spans="2:14" x14ac:dyDescent="0.3">
      <c r="B474" s="4">
        <v>8.7007968593297846E-2</v>
      </c>
      <c r="C474" s="4">
        <v>23.134377930860541</v>
      </c>
      <c r="D474" s="4">
        <v>0.95395110452153142</v>
      </c>
      <c r="E474" s="4">
        <v>0</v>
      </c>
      <c r="F474" s="4">
        <f t="shared" si="37"/>
        <v>0</v>
      </c>
      <c r="G474" s="4">
        <v>39.500692451656377</v>
      </c>
      <c r="H474" s="4">
        <f t="shared" si="38"/>
        <v>1</v>
      </c>
      <c r="I474" s="4">
        <v>36.746143557926004</v>
      </c>
      <c r="J474" s="4">
        <v>18.217291843710179</v>
      </c>
      <c r="K474" s="81">
        <f t="shared" si="35"/>
        <v>119.55245688867464</v>
      </c>
      <c r="L474" s="82">
        <f t="shared" si="39"/>
        <v>0.45974325272810801</v>
      </c>
      <c r="M474" s="83">
        <f xml:space="preserve"> (I474+J474) * (Constants!$C$8 / Constants!$C$5)</f>
        <v>151.59270086580304</v>
      </c>
      <c r="N474" s="83">
        <f t="shared" si="36"/>
        <v>215.18172235284149</v>
      </c>
    </row>
    <row r="475" spans="2:14" x14ac:dyDescent="0.3">
      <c r="B475" s="4">
        <v>8.6361442595261906E-2</v>
      </c>
      <c r="C475" s="4">
        <v>26.61868389790018</v>
      </c>
      <c r="D475" s="4">
        <v>12.837199328586381</v>
      </c>
      <c r="E475" s="4">
        <v>0</v>
      </c>
      <c r="F475" s="4">
        <f t="shared" si="37"/>
        <v>0</v>
      </c>
      <c r="G475" s="4">
        <v>40.76443399468414</v>
      </c>
      <c r="H475" s="4">
        <f t="shared" si="38"/>
        <v>1</v>
      </c>
      <c r="I475" s="4">
        <v>14.525042236416963</v>
      </c>
      <c r="J475" s="4">
        <v>9.9229758972630044</v>
      </c>
      <c r="K475" s="81">
        <f t="shared" si="35"/>
        <v>105.66833535485067</v>
      </c>
      <c r="L475" s="82">
        <f t="shared" si="39"/>
        <v>0.2313656030596084</v>
      </c>
      <c r="M475" s="83">
        <f xml:space="preserve"> (I475+J475) * (Constants!$C$8 / Constants!$C$5)</f>
        <v>67.429211304181848</v>
      </c>
      <c r="N475" s="83">
        <f t="shared" si="36"/>
        <v>147.64952852535254</v>
      </c>
    </row>
    <row r="476" spans="2:14" x14ac:dyDescent="0.3">
      <c r="B476" s="4">
        <v>8.6330217442082358E-2</v>
      </c>
      <c r="C476" s="4">
        <v>22.847341100011576</v>
      </c>
      <c r="D476" s="4">
        <v>12.837199328586381</v>
      </c>
      <c r="E476" s="4">
        <v>0</v>
      </c>
      <c r="F476" s="4">
        <f t="shared" si="37"/>
        <v>0</v>
      </c>
      <c r="G476" s="4">
        <v>44.663029876768647</v>
      </c>
      <c r="H476" s="4">
        <f t="shared" si="38"/>
        <v>1</v>
      </c>
      <c r="I476" s="4">
        <v>10.288047197207733</v>
      </c>
      <c r="J476" s="4">
        <v>22.05481851081187</v>
      </c>
      <c r="K476" s="81">
        <f t="shared" si="35"/>
        <v>113.6904360133862</v>
      </c>
      <c r="L476" s="82">
        <f t="shared" si="39"/>
        <v>0.28448185126329772</v>
      </c>
      <c r="M476" s="83">
        <f xml:space="preserve"> (I476+J476) * (Constants!$C$8 / Constants!$C$5)</f>
        <v>89.203710259215356</v>
      </c>
      <c r="N476" s="83">
        <f t="shared" si="36"/>
        <v>169.55128056458196</v>
      </c>
    </row>
    <row r="477" spans="2:14" x14ac:dyDescent="0.3">
      <c r="B477" s="4">
        <v>8.5504458015293494E-2</v>
      </c>
      <c r="C477" s="4">
        <v>27.918474498543269</v>
      </c>
      <c r="D477" s="4">
        <v>9.2501639209173412</v>
      </c>
      <c r="E477" s="4">
        <v>0</v>
      </c>
      <c r="F477" s="4">
        <f t="shared" si="37"/>
        <v>0</v>
      </c>
      <c r="G477" s="4">
        <v>47.175913183676158</v>
      </c>
      <c r="H477" s="4">
        <f t="shared" si="38"/>
        <v>1</v>
      </c>
      <c r="I477" s="4">
        <v>71.012277838229522</v>
      </c>
      <c r="J477" s="4">
        <v>10.148639228758741</v>
      </c>
      <c r="K477" s="81">
        <f t="shared" si="35"/>
        <v>166.50546867012505</v>
      </c>
      <c r="L477" s="82">
        <f t="shared" si="39"/>
        <v>0.48743694555631384</v>
      </c>
      <c r="M477" s="83">
        <f xml:space="preserve"> (I477+J477) * (Constants!$C$8 / Constants!$C$5)</f>
        <v>223.84704545895153</v>
      </c>
      <c r="N477" s="83">
        <f t="shared" si="36"/>
        <v>308.19159706208831</v>
      </c>
    </row>
    <row r="478" spans="2:14" x14ac:dyDescent="0.3">
      <c r="B478" s="4">
        <v>8.548996466151948E-2</v>
      </c>
      <c r="C478" s="4">
        <v>22.011711101677196</v>
      </c>
      <c r="D478" s="4">
        <v>0.93820312645363491</v>
      </c>
      <c r="E478" s="4">
        <v>0</v>
      </c>
      <c r="F478" s="4">
        <f t="shared" si="37"/>
        <v>0</v>
      </c>
      <c r="G478" s="4">
        <v>47.471824040335925</v>
      </c>
      <c r="H478" s="4">
        <f t="shared" si="38"/>
        <v>1</v>
      </c>
      <c r="I478" s="4">
        <v>49.946651600374423</v>
      </c>
      <c r="J478" s="4">
        <v>10.848134398796834</v>
      </c>
      <c r="K478" s="81">
        <f t="shared" si="35"/>
        <v>132.21652426763802</v>
      </c>
      <c r="L478" s="82">
        <f t="shared" si="39"/>
        <v>0.4598123142014231</v>
      </c>
      <c r="M478" s="83">
        <f xml:space="preserve"> (I478+J478) * (Constants!$C$8 / Constants!$C$5)</f>
        <v>167.67594202997233</v>
      </c>
      <c r="N478" s="83">
        <f t="shared" si="36"/>
        <v>238.09768029843909</v>
      </c>
    </row>
    <row r="479" spans="2:14" x14ac:dyDescent="0.3">
      <c r="B479" s="4">
        <v>8.2803090438119398E-2</v>
      </c>
      <c r="C479" s="4">
        <v>30.604361174976273</v>
      </c>
      <c r="D479" s="4">
        <v>10.124098813029271</v>
      </c>
      <c r="E479" s="4">
        <v>0</v>
      </c>
      <c r="F479" s="4">
        <f t="shared" si="37"/>
        <v>0</v>
      </c>
      <c r="G479" s="4">
        <v>38.555122638076057</v>
      </c>
      <c r="H479" s="4">
        <f t="shared" si="38"/>
        <v>1</v>
      </c>
      <c r="I479" s="4">
        <v>131.00059867372471</v>
      </c>
      <c r="J479" s="4">
        <v>18.112945765833491</v>
      </c>
      <c r="K479" s="81">
        <f t="shared" si="35"/>
        <v>229.39712706563981</v>
      </c>
      <c r="L479" s="82">
        <f t="shared" si="39"/>
        <v>0.65002359160710321</v>
      </c>
      <c r="M479" s="83">
        <f xml:space="preserve"> (I479+J479) * (Constants!$C$8 / Constants!$C$5)</f>
        <v>411.26477579297512</v>
      </c>
      <c r="N479" s="83">
        <f t="shared" si="36"/>
        <v>490.54835841905674</v>
      </c>
    </row>
    <row r="480" spans="2:14" x14ac:dyDescent="0.3">
      <c r="B480" s="4">
        <v>8.209838185530316E-2</v>
      </c>
      <c r="C480" s="4">
        <v>30.604361174976273</v>
      </c>
      <c r="D480" s="4">
        <v>10.124098813029271</v>
      </c>
      <c r="E480" s="4">
        <v>0</v>
      </c>
      <c r="F480" s="4">
        <f t="shared" si="37"/>
        <v>0</v>
      </c>
      <c r="G480" s="4">
        <v>46.274646609508046</v>
      </c>
      <c r="H480" s="4">
        <f t="shared" si="38"/>
        <v>1</v>
      </c>
      <c r="I480" s="4">
        <v>131.00059867372471</v>
      </c>
      <c r="J480" s="4">
        <v>36.482987777264086</v>
      </c>
      <c r="K480" s="81">
        <f t="shared" si="35"/>
        <v>255.48669304850239</v>
      </c>
      <c r="L480" s="82">
        <f t="shared" si="39"/>
        <v>0.65554720072717532</v>
      </c>
      <c r="M480" s="83">
        <f xml:space="preserve"> (I480+J480) * (Constants!$C$8 / Constants!$C$5)</f>
        <v>461.93053682450142</v>
      </c>
      <c r="N480" s="83">
        <f t="shared" si="36"/>
        <v>548.93364342201494</v>
      </c>
    </row>
    <row r="481" spans="2:14" x14ac:dyDescent="0.3">
      <c r="B481" s="4">
        <v>8.2027650326381263E-2</v>
      </c>
      <c r="C481" s="4">
        <v>15.405775920210296</v>
      </c>
      <c r="D481" s="4">
        <v>5.3895210673362914</v>
      </c>
      <c r="E481" s="4">
        <v>0</v>
      </c>
      <c r="F481" s="4">
        <f t="shared" si="37"/>
        <v>0</v>
      </c>
      <c r="G481" s="4">
        <v>43.580742094679159</v>
      </c>
      <c r="H481" s="4">
        <f t="shared" si="38"/>
        <v>1</v>
      </c>
      <c r="I481" s="4">
        <v>7.223644300986491</v>
      </c>
      <c r="J481" s="4">
        <v>16.453473953702844</v>
      </c>
      <c r="K481" s="81">
        <f t="shared" si="35"/>
        <v>89.053157336915078</v>
      </c>
      <c r="L481" s="82">
        <f t="shared" si="39"/>
        <v>0.26587623575334474</v>
      </c>
      <c r="M481" s="83">
        <f xml:space="preserve"> (I481+J481) * (Constants!$C$8 / Constants!$C$5)</f>
        <v>65.303019702449618</v>
      </c>
      <c r="N481" s="83">
        <f t="shared" si="36"/>
        <v>129.67905878467536</v>
      </c>
    </row>
    <row r="482" spans="2:14" x14ac:dyDescent="0.3">
      <c r="B482" s="4">
        <v>8.1041324232046463E-2</v>
      </c>
      <c r="C482" s="4">
        <v>30.604361174976273</v>
      </c>
      <c r="D482" s="4">
        <v>10.124098813029271</v>
      </c>
      <c r="E482" s="4">
        <v>0</v>
      </c>
      <c r="F482" s="4">
        <f t="shared" si="37"/>
        <v>0</v>
      </c>
      <c r="G482" s="4">
        <v>44.3999752121561</v>
      </c>
      <c r="H482" s="4">
        <f t="shared" si="38"/>
        <v>1</v>
      </c>
      <c r="I482" s="4">
        <v>131.00059867372471</v>
      </c>
      <c r="J482" s="4">
        <v>16.453473953702844</v>
      </c>
      <c r="K482" s="81">
        <f t="shared" si="35"/>
        <v>233.58250782758921</v>
      </c>
      <c r="L482" s="82">
        <f t="shared" si="39"/>
        <v>0.63127189616555379</v>
      </c>
      <c r="M482" s="83">
        <f xml:space="preserve"> (I482+J482) * (Constants!$C$8 / Constants!$C$5)</f>
        <v>406.6878454724212</v>
      </c>
      <c r="N482" s="83">
        <f t="shared" si="36"/>
        <v>491.81628067258282</v>
      </c>
    </row>
    <row r="483" spans="2:14" x14ac:dyDescent="0.3">
      <c r="B483" s="4">
        <v>8.0888024614068854E-2</v>
      </c>
      <c r="C483" s="4">
        <v>27.344144426551814</v>
      </c>
      <c r="D483" s="4">
        <v>13.106820707039649</v>
      </c>
      <c r="E483" s="4">
        <v>0</v>
      </c>
      <c r="F483" s="4">
        <f t="shared" si="37"/>
        <v>0</v>
      </c>
      <c r="G483" s="4">
        <v>36.961398884515468</v>
      </c>
      <c r="H483" s="4">
        <f t="shared" si="38"/>
        <v>1</v>
      </c>
      <c r="I483" s="4">
        <v>14.633908472912172</v>
      </c>
      <c r="J483" s="4">
        <v>9.9229758972630044</v>
      </c>
      <c r="K483" s="81">
        <f t="shared" si="35"/>
        <v>102.9692483882821</v>
      </c>
      <c r="L483" s="82">
        <f t="shared" si="39"/>
        <v>0.23848755579505376</v>
      </c>
      <c r="M483" s="83">
        <f xml:space="preserve"> (I483+J483) * (Constants!$C$8 / Constants!$C$5)</f>
        <v>67.729471408063802</v>
      </c>
      <c r="N483" s="83">
        <f t="shared" si="36"/>
        <v>145.14183542617073</v>
      </c>
    </row>
    <row r="484" spans="2:14" x14ac:dyDescent="0.3">
      <c r="B484" s="4">
        <v>8.0636485709419503E-2</v>
      </c>
      <c r="C484" s="4">
        <v>24.561162975751269</v>
      </c>
      <c r="D484" s="4">
        <v>9.2501639209173412</v>
      </c>
      <c r="E484" s="4">
        <v>0</v>
      </c>
      <c r="F484" s="4">
        <f t="shared" si="37"/>
        <v>0</v>
      </c>
      <c r="G484" s="4">
        <v>35.350850156389974</v>
      </c>
      <c r="H484" s="4">
        <f t="shared" si="38"/>
        <v>1</v>
      </c>
      <c r="I484" s="4">
        <v>40.935693774213632</v>
      </c>
      <c r="J484" s="4">
        <v>9.8829947416940627</v>
      </c>
      <c r="K484" s="81">
        <f t="shared" si="35"/>
        <v>120.98086556896628</v>
      </c>
      <c r="L484" s="82">
        <f t="shared" si="39"/>
        <v>0.42005558711214563</v>
      </c>
      <c r="M484" s="83">
        <f xml:space="preserve"> (I484+J484) * (Constants!$C$8 / Constants!$C$5)</f>
        <v>140.16122155193898</v>
      </c>
      <c r="N484" s="83">
        <f t="shared" si="36"/>
        <v>209.32339860499758</v>
      </c>
    </row>
    <row r="485" spans="2:14" x14ac:dyDescent="0.3">
      <c r="B485" s="4">
        <v>7.8873784189909202E-2</v>
      </c>
      <c r="C485" s="4">
        <v>62.955598857010095</v>
      </c>
      <c r="D485" s="4">
        <v>2.4613025969559401</v>
      </c>
      <c r="E485" s="4">
        <v>0</v>
      </c>
      <c r="F485" s="4">
        <f t="shared" si="37"/>
        <v>0</v>
      </c>
      <c r="G485" s="4">
        <v>36.980725531683305</v>
      </c>
      <c r="H485" s="4">
        <f t="shared" si="38"/>
        <v>1</v>
      </c>
      <c r="I485" s="4">
        <v>21.729004260306766</v>
      </c>
      <c r="J485" s="4">
        <v>9.9229758972630044</v>
      </c>
      <c r="K485" s="81">
        <f t="shared" si="35"/>
        <v>135.04960714321911</v>
      </c>
      <c r="L485" s="82">
        <f t="shared" si="39"/>
        <v>0.23437298950453872</v>
      </c>
      <c r="M485" s="83">
        <f xml:space="preserve"> (I485+J485) * (Constants!$C$8 / Constants!$C$5)</f>
        <v>87.298203337813405</v>
      </c>
      <c r="N485" s="83">
        <f t="shared" si="36"/>
        <v>189.69583032346276</v>
      </c>
    </row>
    <row r="486" spans="2:14" x14ac:dyDescent="0.3">
      <c r="B486" s="4">
        <v>7.8015568242790323E-2</v>
      </c>
      <c r="C486" s="4">
        <v>23.712879686844961</v>
      </c>
      <c r="D486" s="4">
        <v>8.264413234069071</v>
      </c>
      <c r="E486" s="4">
        <v>0</v>
      </c>
      <c r="F486" s="4">
        <f t="shared" si="37"/>
        <v>0</v>
      </c>
      <c r="G486" s="4">
        <v>41.760594674004913</v>
      </c>
      <c r="H486" s="4">
        <f t="shared" si="38"/>
        <v>1</v>
      </c>
      <c r="I486" s="4">
        <v>47.423552015510857</v>
      </c>
      <c r="J486" s="4">
        <v>10.148639228758741</v>
      </c>
      <c r="K486" s="81">
        <f t="shared" si="35"/>
        <v>132.31007883918855</v>
      </c>
      <c r="L486" s="82">
        <f t="shared" si="39"/>
        <v>0.43513080597770343</v>
      </c>
      <c r="M486" s="83">
        <f xml:space="preserve"> (I486+J486) * (Constants!$C$8 / Constants!$C$5)</f>
        <v>158.78781778661454</v>
      </c>
      <c r="N486" s="83">
        <f t="shared" si="36"/>
        <v>232.5257053815335</v>
      </c>
    </row>
    <row r="487" spans="2:14" x14ac:dyDescent="0.3">
      <c r="B487" s="4">
        <v>7.7513825365713274E-2</v>
      </c>
      <c r="C487" s="4">
        <v>23.134377930860541</v>
      </c>
      <c r="D487" s="4">
        <v>0.95395110452153142</v>
      </c>
      <c r="E487" s="4">
        <v>0</v>
      </c>
      <c r="F487" s="4">
        <f t="shared" si="37"/>
        <v>0</v>
      </c>
      <c r="G487" s="4">
        <v>39.347153967891764</v>
      </c>
      <c r="H487" s="4">
        <f t="shared" si="38"/>
        <v>1</v>
      </c>
      <c r="I487" s="4">
        <v>36.746143557926004</v>
      </c>
      <c r="J487" s="4">
        <v>9.9229758972630044</v>
      </c>
      <c r="K487" s="81">
        <f t="shared" si="35"/>
        <v>111.10460245846285</v>
      </c>
      <c r="L487" s="82">
        <f t="shared" si="39"/>
        <v>0.42004668053815813</v>
      </c>
      <c r="M487" s="83">
        <f xml:space="preserve"> (I487+J487) * (Constants!$C$8 / Constants!$C$5)</f>
        <v>128.71644236834388</v>
      </c>
      <c r="N487" s="83">
        <f t="shared" si="36"/>
        <v>192.15192537161772</v>
      </c>
    </row>
    <row r="488" spans="2:14" x14ac:dyDescent="0.3">
      <c r="B488" s="4">
        <v>7.6980661337643141E-2</v>
      </c>
      <c r="C488" s="4">
        <v>28.129105521230318</v>
      </c>
      <c r="D488" s="4">
        <v>14.399706412297947</v>
      </c>
      <c r="E488" s="4">
        <v>7.6193093526886262</v>
      </c>
      <c r="F488" s="4">
        <f t="shared" si="37"/>
        <v>1</v>
      </c>
      <c r="G488" s="4">
        <v>0</v>
      </c>
      <c r="H488" s="4">
        <f t="shared" si="38"/>
        <v>0</v>
      </c>
      <c r="I488" s="4">
        <v>8.8637627100925833</v>
      </c>
      <c r="J488" s="4">
        <v>11.790433144904174</v>
      </c>
      <c r="K488" s="81">
        <f t="shared" si="35"/>
        <v>71.802317141213649</v>
      </c>
      <c r="L488" s="82">
        <f t="shared" si="39"/>
        <v>0.2876536117125042</v>
      </c>
      <c r="M488" s="83">
        <f xml:space="preserve"> (I488+J488) * (Constants!$C$8 / Constants!$C$5)</f>
        <v>56.965604696845901</v>
      </c>
      <c r="N488" s="83">
        <f t="shared" si="36"/>
        <v>107.11372598306279</v>
      </c>
    </row>
    <row r="489" spans="2:14" x14ac:dyDescent="0.3">
      <c r="B489" s="4">
        <v>7.6334894059982616E-2</v>
      </c>
      <c r="C489" s="4">
        <v>24.138210852094613</v>
      </c>
      <c r="D489" s="4">
        <v>5.2004167565777664</v>
      </c>
      <c r="E489" s="4">
        <v>0</v>
      </c>
      <c r="F489" s="4">
        <f t="shared" si="37"/>
        <v>0</v>
      </c>
      <c r="G489" s="4">
        <v>39.335880833595432</v>
      </c>
      <c r="H489" s="4">
        <f t="shared" si="38"/>
        <v>1</v>
      </c>
      <c r="I489" s="4">
        <v>34.958923678250216</v>
      </c>
      <c r="J489" s="4">
        <v>11.790433144904174</v>
      </c>
      <c r="K489" s="81">
        <f t="shared" si="35"/>
        <v>116.42386526542219</v>
      </c>
      <c r="L489" s="82">
        <f t="shared" si="39"/>
        <v>0.40154444895447833</v>
      </c>
      <c r="M489" s="83">
        <f xml:space="preserve"> (I489+J489) * (Constants!$C$8 / Constants!$C$5)</f>
        <v>128.93774220579678</v>
      </c>
      <c r="N489" s="83">
        <f t="shared" si="36"/>
        <v>197.61225064806459</v>
      </c>
    </row>
    <row r="490" spans="2:14" x14ac:dyDescent="0.3">
      <c r="B490" s="4">
        <v>7.62172354645827E-2</v>
      </c>
      <c r="C490" s="4">
        <v>18.132438522278441</v>
      </c>
      <c r="D490" s="4">
        <v>0.36396166280960135</v>
      </c>
      <c r="E490" s="4">
        <v>22.857929730306921</v>
      </c>
      <c r="F490" s="4">
        <f t="shared" si="37"/>
        <v>1</v>
      </c>
      <c r="G490" s="4">
        <v>0</v>
      </c>
      <c r="H490" s="4">
        <f t="shared" si="38"/>
        <v>0</v>
      </c>
      <c r="I490" s="4">
        <v>26.363045064907414</v>
      </c>
      <c r="J490" s="4">
        <v>18.112945765833491</v>
      </c>
      <c r="K490" s="81">
        <f t="shared" si="35"/>
        <v>86.830320746135868</v>
      </c>
      <c r="L490" s="82">
        <f t="shared" si="39"/>
        <v>0.51221728134316702</v>
      </c>
      <c r="M490" s="83">
        <f xml:space="preserve"> (I490+J490) * (Constants!$C$8 / Constants!$C$5)</f>
        <v>122.6676521299467</v>
      </c>
      <c r="N490" s="83">
        <f t="shared" si="36"/>
        <v>164.02198204534167</v>
      </c>
    </row>
    <row r="491" spans="2:14" x14ac:dyDescent="0.3">
      <c r="B491" s="4">
        <v>7.6174965098289249E-2</v>
      </c>
      <c r="C491" s="4">
        <v>25.068770630057266</v>
      </c>
      <c r="D491" s="4">
        <v>5.2711094729014203</v>
      </c>
      <c r="E491" s="4">
        <v>12.322963879741101</v>
      </c>
      <c r="F491" s="4">
        <f t="shared" si="37"/>
        <v>1</v>
      </c>
      <c r="G491" s="4">
        <v>0</v>
      </c>
      <c r="H491" s="4">
        <f t="shared" si="38"/>
        <v>0</v>
      </c>
      <c r="I491" s="4">
        <v>92.71231665398652</v>
      </c>
      <c r="J491" s="4">
        <v>10.848134398796834</v>
      </c>
      <c r="K491" s="81">
        <f t="shared" si="35"/>
        <v>147.22329503548315</v>
      </c>
      <c r="L491" s="82">
        <f t="shared" si="39"/>
        <v>0.70342435297229045</v>
      </c>
      <c r="M491" s="83">
        <f xml:space="preserve"> (I491+J491) * (Constants!$C$8 / Constants!$C$5)</f>
        <v>285.62640532299923</v>
      </c>
      <c r="N491" s="83">
        <f t="shared" si="36"/>
        <v>328.289249305699</v>
      </c>
    </row>
    <row r="492" spans="2:14" x14ac:dyDescent="0.3">
      <c r="B492" s="4">
        <v>7.6110377387067274E-2</v>
      </c>
      <c r="C492" s="4">
        <v>24.817209835558959</v>
      </c>
      <c r="D492" s="4">
        <v>15.178027988795824</v>
      </c>
      <c r="E492" s="4">
        <v>0</v>
      </c>
      <c r="F492" s="4">
        <f t="shared" si="37"/>
        <v>0</v>
      </c>
      <c r="G492" s="4">
        <v>41.453388386501558</v>
      </c>
      <c r="H492" s="4">
        <f t="shared" si="38"/>
        <v>1</v>
      </c>
      <c r="I492" s="4">
        <v>92.950631069755701</v>
      </c>
      <c r="J492" s="4">
        <v>40.053334104896756</v>
      </c>
      <c r="K492" s="81">
        <f t="shared" si="35"/>
        <v>215.45259138550878</v>
      </c>
      <c r="L492" s="82">
        <f t="shared" si="39"/>
        <v>0.61732358065106208</v>
      </c>
      <c r="M492" s="83">
        <f xml:space="preserve"> (I492+J492) * (Constants!$C$8 / Constants!$C$5)</f>
        <v>366.83351685267047</v>
      </c>
      <c r="N492" s="83">
        <f t="shared" si="36"/>
        <v>448.2821430635268</v>
      </c>
    </row>
    <row r="493" spans="2:14" x14ac:dyDescent="0.3">
      <c r="B493" s="4">
        <v>7.5884428408244275E-2</v>
      </c>
      <c r="C493" s="4">
        <v>31.705997900780861</v>
      </c>
      <c r="D493" s="4">
        <v>47.865108995677005</v>
      </c>
      <c r="E493" s="4">
        <v>0</v>
      </c>
      <c r="F493" s="4">
        <f t="shared" si="37"/>
        <v>0</v>
      </c>
      <c r="G493" s="4">
        <v>40.839056079064989</v>
      </c>
      <c r="H493" s="4">
        <f t="shared" si="38"/>
        <v>1</v>
      </c>
      <c r="I493" s="4">
        <v>253.29828415896912</v>
      </c>
      <c r="J493" s="4">
        <v>36.482987777264086</v>
      </c>
      <c r="K493" s="81">
        <f t="shared" si="35"/>
        <v>411.19143491175606</v>
      </c>
      <c r="L493" s="82">
        <f t="shared" si="39"/>
        <v>0.70473567135079518</v>
      </c>
      <c r="M493" s="83">
        <f xml:space="preserve"> (I493+J493) * (Constants!$C$8 / Constants!$C$5)</f>
        <v>799.23544356606271</v>
      </c>
      <c r="N493" s="83">
        <f t="shared" si="36"/>
        <v>919.64560654158561</v>
      </c>
    </row>
    <row r="494" spans="2:14" x14ac:dyDescent="0.3">
      <c r="B494" s="4">
        <v>7.5051311781408003E-2</v>
      </c>
      <c r="C494" s="4">
        <v>30.604361174976273</v>
      </c>
      <c r="D494" s="4">
        <v>10.124098813029271</v>
      </c>
      <c r="E494" s="4">
        <v>0</v>
      </c>
      <c r="F494" s="4">
        <f t="shared" si="37"/>
        <v>0</v>
      </c>
      <c r="G494" s="4">
        <v>35.350850156389974</v>
      </c>
      <c r="H494" s="4">
        <f t="shared" si="38"/>
        <v>1</v>
      </c>
      <c r="I494" s="4">
        <v>131.00059867372471</v>
      </c>
      <c r="J494" s="4">
        <v>9.8829947416940627</v>
      </c>
      <c r="K494" s="81">
        <f t="shared" si="35"/>
        <v>217.96290355981429</v>
      </c>
      <c r="L494" s="82">
        <f t="shared" si="39"/>
        <v>0.64636500576235401</v>
      </c>
      <c r="M494" s="83">
        <f xml:space="preserve"> (I494+J494) * (Constants!$C$8 / Constants!$C$5)</f>
        <v>388.56603990381632</v>
      </c>
      <c r="N494" s="83">
        <f t="shared" si="36"/>
        <v>464.64535004821187</v>
      </c>
    </row>
    <row r="495" spans="2:14" x14ac:dyDescent="0.3">
      <c r="B495" s="4">
        <v>7.4582538987669977E-2</v>
      </c>
      <c r="C495" s="4">
        <v>29.215738900381425</v>
      </c>
      <c r="D495" s="4">
        <v>2.6169490872467445</v>
      </c>
      <c r="E495" s="4">
        <v>0</v>
      </c>
      <c r="F495" s="4">
        <f t="shared" si="37"/>
        <v>0</v>
      </c>
      <c r="G495" s="4">
        <v>39.500692451656377</v>
      </c>
      <c r="H495" s="4">
        <f t="shared" si="38"/>
        <v>1</v>
      </c>
      <c r="I495" s="4">
        <v>31.56944938603089</v>
      </c>
      <c r="J495" s="4">
        <v>18.217291843710179</v>
      </c>
      <c r="K495" s="81">
        <f t="shared" si="35"/>
        <v>122.12012166902562</v>
      </c>
      <c r="L495" s="82">
        <f t="shared" si="39"/>
        <v>0.4076866330404984</v>
      </c>
      <c r="M495" s="83">
        <f xml:space="preserve"> (I495+J495) * (Constants!$C$8 / Constants!$C$5)</f>
        <v>137.31504435944714</v>
      </c>
      <c r="N495" s="83">
        <f t="shared" si="36"/>
        <v>208.6484247987317</v>
      </c>
    </row>
    <row r="496" spans="2:14" x14ac:dyDescent="0.3">
      <c r="B496" s="4">
        <v>7.4386334478276694E-2</v>
      </c>
      <c r="C496" s="4">
        <v>27.918474498543269</v>
      </c>
      <c r="D496" s="4">
        <v>9.2501639209173412</v>
      </c>
      <c r="E496" s="4">
        <v>0</v>
      </c>
      <c r="F496" s="4">
        <f t="shared" si="37"/>
        <v>0</v>
      </c>
      <c r="G496" s="4">
        <v>35.350850156389974</v>
      </c>
      <c r="H496" s="4">
        <f t="shared" si="38"/>
        <v>1</v>
      </c>
      <c r="I496" s="4">
        <v>71.012277838229522</v>
      </c>
      <c r="J496" s="4">
        <v>13.200266124910609</v>
      </c>
      <c r="K496" s="81">
        <f t="shared" si="35"/>
        <v>157.73203253899069</v>
      </c>
      <c r="L496" s="82">
        <f t="shared" si="39"/>
        <v>0.53389627083086721</v>
      </c>
      <c r="M496" s="83">
        <f xml:space="preserve"> (I496+J496) * (Constants!$C$8 / Constants!$C$5)</f>
        <v>232.26362931769296</v>
      </c>
      <c r="N496" s="83">
        <f t="shared" si="36"/>
        <v>304.78311789354353</v>
      </c>
    </row>
    <row r="497" spans="2:14" x14ac:dyDescent="0.3">
      <c r="B497" s="4">
        <v>7.3907604526993964E-2</v>
      </c>
      <c r="C497" s="4">
        <v>26.61868389790018</v>
      </c>
      <c r="D497" s="4">
        <v>12.837199328586381</v>
      </c>
      <c r="E497" s="4">
        <v>0</v>
      </c>
      <c r="F497" s="4">
        <f t="shared" si="37"/>
        <v>0</v>
      </c>
      <c r="G497" s="4">
        <v>45.621843839423363</v>
      </c>
      <c r="H497" s="4">
        <f t="shared" si="38"/>
        <v>1</v>
      </c>
      <c r="I497" s="4">
        <v>14.525042236416963</v>
      </c>
      <c r="J497" s="4">
        <v>36.482987777264086</v>
      </c>
      <c r="K497" s="81">
        <f t="shared" si="35"/>
        <v>137.08575707959096</v>
      </c>
      <c r="L497" s="82">
        <f t="shared" si="39"/>
        <v>0.37208847294081887</v>
      </c>
      <c r="M497" s="83">
        <f xml:space="preserve"> (I497+J497) * (Constants!$C$8 / Constants!$C$5)</f>
        <v>140.68343761837841</v>
      </c>
      <c r="N497" s="83">
        <f t="shared" si="36"/>
        <v>225.76116468428833</v>
      </c>
    </row>
    <row r="498" spans="2:14" x14ac:dyDescent="0.3">
      <c r="B498" s="4">
        <v>7.2958723804731562E-2</v>
      </c>
      <c r="C498" s="4">
        <v>33.688214464202666</v>
      </c>
      <c r="D498" s="4">
        <v>56.056873795818284</v>
      </c>
      <c r="E498" s="4">
        <v>0</v>
      </c>
      <c r="F498" s="4">
        <f t="shared" si="37"/>
        <v>0</v>
      </c>
      <c r="G498" s="4">
        <v>40.826708251190567</v>
      </c>
      <c r="H498" s="4">
        <f t="shared" si="38"/>
        <v>1</v>
      </c>
      <c r="I498" s="4">
        <v>29.698019906651027</v>
      </c>
      <c r="J498" s="4">
        <v>9.9229758972630044</v>
      </c>
      <c r="K498" s="81">
        <f t="shared" si="35"/>
        <v>171.19279231512556</v>
      </c>
      <c r="L498" s="82">
        <f t="shared" si="39"/>
        <v>0.23144079413682977</v>
      </c>
      <c r="M498" s="83">
        <f xml:space="preserve"> (I498+J498) * (Constants!$C$8 / Constants!$C$5)</f>
        <v>109.27726262047257</v>
      </c>
      <c r="N498" s="83">
        <f t="shared" si="36"/>
        <v>239.8490591316841</v>
      </c>
    </row>
    <row r="499" spans="2:14" x14ac:dyDescent="0.3">
      <c r="B499" s="4">
        <v>7.2473569270641747E-2</v>
      </c>
      <c r="C499" s="4">
        <v>21.291971867053331</v>
      </c>
      <c r="D499" s="4">
        <v>6.2602269095379652</v>
      </c>
      <c r="E499" s="4">
        <v>0</v>
      </c>
      <c r="F499" s="4">
        <f t="shared" si="37"/>
        <v>0</v>
      </c>
      <c r="G499" s="4">
        <v>39.452375833736781</v>
      </c>
      <c r="H499" s="4">
        <f t="shared" si="38"/>
        <v>1</v>
      </c>
      <c r="I499" s="4">
        <v>72.861227938658516</v>
      </c>
      <c r="J499" s="4">
        <v>11.790433144904174</v>
      </c>
      <c r="K499" s="81">
        <f t="shared" si="35"/>
        <v>152.65623569389078</v>
      </c>
      <c r="L499" s="82">
        <f t="shared" si="39"/>
        <v>0.55452475097910725</v>
      </c>
      <c r="M499" s="83">
        <f xml:space="preserve"> (I499+J499) * (Constants!$C$8 / Constants!$C$5)</f>
        <v>233.47474266595518</v>
      </c>
      <c r="N499" s="83">
        <f t="shared" si="36"/>
        <v>300.47931727628327</v>
      </c>
    </row>
    <row r="500" spans="2:14" x14ac:dyDescent="0.3">
      <c r="B500" s="4">
        <v>7.2349684417986282E-2</v>
      </c>
      <c r="C500" s="4">
        <v>21.291971867053331</v>
      </c>
      <c r="D500" s="4">
        <v>6.2602269095379652</v>
      </c>
      <c r="E500" s="4">
        <v>0</v>
      </c>
      <c r="F500" s="4">
        <f t="shared" si="37"/>
        <v>0</v>
      </c>
      <c r="G500" s="4">
        <v>35.350850156389974</v>
      </c>
      <c r="H500" s="4">
        <f t="shared" si="38"/>
        <v>1</v>
      </c>
      <c r="I500" s="4">
        <v>72.861227938658516</v>
      </c>
      <c r="J500" s="4">
        <v>18.217291843710179</v>
      </c>
      <c r="K500" s="81">
        <f t="shared" si="35"/>
        <v>154.98156871534997</v>
      </c>
      <c r="L500" s="82">
        <f t="shared" si="39"/>
        <v>0.58767323454861842</v>
      </c>
      <c r="M500" s="83">
        <f xml:space="preserve"> (I500+J500) * (Constants!$C$8 / Constants!$C$5)</f>
        <v>251.2004335933072</v>
      </c>
      <c r="N500" s="83">
        <f t="shared" si="36"/>
        <v>314.10348252628847</v>
      </c>
    </row>
    <row r="501" spans="2:14" x14ac:dyDescent="0.3">
      <c r="B501" s="4">
        <v>7.1929258811451291E-2</v>
      </c>
      <c r="C501" s="4">
        <v>24.561162975751269</v>
      </c>
      <c r="D501" s="4">
        <v>9.2501639209173412</v>
      </c>
      <c r="E501" s="4">
        <v>0</v>
      </c>
      <c r="F501" s="4">
        <f t="shared" si="37"/>
        <v>0</v>
      </c>
      <c r="G501" s="4">
        <v>44.663029876768647</v>
      </c>
      <c r="H501" s="4">
        <f t="shared" si="38"/>
        <v>1</v>
      </c>
      <c r="I501" s="4">
        <v>40.935693774213632</v>
      </c>
      <c r="J501" s="4">
        <v>22.05481851081187</v>
      </c>
      <c r="K501" s="81">
        <f t="shared" si="35"/>
        <v>142.46486905846274</v>
      </c>
      <c r="L501" s="82">
        <f t="shared" si="39"/>
        <v>0.44214768666355447</v>
      </c>
      <c r="M501" s="83">
        <f xml:space="preserve"> (I501+J501) * (Constants!$C$8 / Constants!$C$5)</f>
        <v>173.73189678611874</v>
      </c>
      <c r="N501" s="83">
        <f t="shared" si="36"/>
        <v>252.20625355955599</v>
      </c>
    </row>
    <row r="502" spans="2:14" x14ac:dyDescent="0.3">
      <c r="B502" s="4">
        <v>7.1556039818005956E-2</v>
      </c>
      <c r="C502" s="4">
        <v>15.405775920210296</v>
      </c>
      <c r="D502" s="4">
        <v>5.3895210673362914</v>
      </c>
      <c r="E502" s="4">
        <v>0</v>
      </c>
      <c r="F502" s="4">
        <f t="shared" si="37"/>
        <v>0</v>
      </c>
      <c r="G502" s="4">
        <v>35.350850156389974</v>
      </c>
      <c r="H502" s="4">
        <f t="shared" si="38"/>
        <v>1</v>
      </c>
      <c r="I502" s="4">
        <v>7.223644300986491</v>
      </c>
      <c r="J502" s="4">
        <v>9.8829947416940627</v>
      </c>
      <c r="K502" s="81">
        <f t="shared" si="35"/>
        <v>74.252786186617115</v>
      </c>
      <c r="L502" s="82">
        <f t="shared" si="39"/>
        <v>0.23038380000565897</v>
      </c>
      <c r="M502" s="83">
        <f xml:space="preserve"> (I502+J502) * (Constants!$C$8 / Constants!$C$5)</f>
        <v>47.181214133844762</v>
      </c>
      <c r="N502" s="83">
        <f t="shared" si="36"/>
        <v>103.32736127778132</v>
      </c>
    </row>
    <row r="503" spans="2:14" x14ac:dyDescent="0.3">
      <c r="B503" s="4">
        <v>7.1430638994570472E-2</v>
      </c>
      <c r="C503" s="4">
        <v>31.705997900780861</v>
      </c>
      <c r="D503" s="4">
        <v>47.865108995677005</v>
      </c>
      <c r="E503" s="4">
        <v>0</v>
      </c>
      <c r="F503" s="4">
        <f t="shared" si="37"/>
        <v>0</v>
      </c>
      <c r="G503" s="4">
        <v>41.139912309907757</v>
      </c>
      <c r="H503" s="4">
        <f t="shared" si="38"/>
        <v>1</v>
      </c>
      <c r="I503" s="4">
        <v>253.29828415896912</v>
      </c>
      <c r="J503" s="4">
        <v>11.790433144904174</v>
      </c>
      <c r="K503" s="81">
        <f t="shared" si="35"/>
        <v>386.79973651023892</v>
      </c>
      <c r="L503" s="82">
        <f t="shared" si="39"/>
        <v>0.68533841231522186</v>
      </c>
      <c r="M503" s="83">
        <f xml:space="preserve"> (I503+J503) * (Constants!$C$8 / Constants!$C$5)</f>
        <v>731.13178482197316</v>
      </c>
      <c r="N503" s="83">
        <f t="shared" si="36"/>
        <v>851.84280402833883</v>
      </c>
    </row>
    <row r="504" spans="2:14" x14ac:dyDescent="0.3">
      <c r="B504" s="4">
        <v>7.1004355259901786E-2</v>
      </c>
      <c r="C504" s="4">
        <v>24.138210852094613</v>
      </c>
      <c r="D504" s="4">
        <v>5.2004167565777664</v>
      </c>
      <c r="E504" s="4">
        <v>0</v>
      </c>
      <c r="F504" s="4">
        <f t="shared" si="37"/>
        <v>0</v>
      </c>
      <c r="G504" s="4">
        <v>39.841053704940272</v>
      </c>
      <c r="H504" s="4">
        <f t="shared" si="38"/>
        <v>1</v>
      </c>
      <c r="I504" s="4">
        <v>34.958923678250216</v>
      </c>
      <c r="J504" s="4">
        <v>10.848134398796834</v>
      </c>
      <c r="K504" s="81">
        <f t="shared" si="35"/>
        <v>115.98673939065969</v>
      </c>
      <c r="L504" s="82">
        <f t="shared" si="39"/>
        <v>0.39493357876681418</v>
      </c>
      <c r="M504" s="83">
        <f xml:space="preserve"> (I504+J504) * (Constants!$C$8 / Constants!$C$5)</f>
        <v>126.33882147056525</v>
      </c>
      <c r="N504" s="83">
        <f t="shared" si="36"/>
        <v>195.51850278417788</v>
      </c>
    </row>
    <row r="505" spans="2:14" x14ac:dyDescent="0.3">
      <c r="B505" s="4">
        <v>7.0430919906357303E-2</v>
      </c>
      <c r="C505" s="4">
        <v>22.847341100011576</v>
      </c>
      <c r="D505" s="4">
        <v>12.837199328586381</v>
      </c>
      <c r="E505" s="4">
        <v>0</v>
      </c>
      <c r="F505" s="4">
        <f t="shared" si="37"/>
        <v>0</v>
      </c>
      <c r="G505" s="4">
        <v>40.756563313500195</v>
      </c>
      <c r="H505" s="4">
        <f t="shared" si="38"/>
        <v>1</v>
      </c>
      <c r="I505" s="4">
        <v>10.288047197207733</v>
      </c>
      <c r="J505" s="4">
        <v>15.218256383589033</v>
      </c>
      <c r="K505" s="81">
        <f t="shared" si="35"/>
        <v>102.94740732289492</v>
      </c>
      <c r="L505" s="82">
        <f t="shared" si="39"/>
        <v>0.24776052398091147</v>
      </c>
      <c r="M505" s="83">
        <f xml:space="preserve"> (I505+J505) * (Constants!$C$8 / Constants!$C$5)</f>
        <v>70.348030843810449</v>
      </c>
      <c r="N505" s="83">
        <f t="shared" si="36"/>
        <v>146.78913458590858</v>
      </c>
    </row>
    <row r="506" spans="2:14" x14ac:dyDescent="0.3">
      <c r="B506" s="4">
        <v>7.0207549332735653E-2</v>
      </c>
      <c r="C506" s="4">
        <v>22.328315383852036</v>
      </c>
      <c r="D506" s="4">
        <v>0.93820312645363491</v>
      </c>
      <c r="E506" s="4">
        <v>0</v>
      </c>
      <c r="F506" s="4">
        <f t="shared" si="37"/>
        <v>0</v>
      </c>
      <c r="G506" s="4">
        <v>38.954177322375898</v>
      </c>
      <c r="H506" s="4">
        <f t="shared" si="38"/>
        <v>1</v>
      </c>
      <c r="I506" s="4">
        <v>49.946651600374423</v>
      </c>
      <c r="J506" s="4">
        <v>18.217291843710179</v>
      </c>
      <c r="K506" s="81">
        <f t="shared" si="35"/>
        <v>131.38463927676617</v>
      </c>
      <c r="L506" s="82">
        <f t="shared" si="39"/>
        <v>0.51881212156388357</v>
      </c>
      <c r="M506" s="83">
        <f xml:space="preserve"> (I506+J506) * (Constants!$C$8 / Constants!$C$5)</f>
        <v>188.00055369255591</v>
      </c>
      <c r="N506" s="83">
        <f t="shared" si="36"/>
        <v>250.22124952523748</v>
      </c>
    </row>
    <row r="507" spans="2:14" x14ac:dyDescent="0.3">
      <c r="B507" s="4">
        <v>7.0207549332735653E-2</v>
      </c>
      <c r="C507" s="4">
        <v>22.328315383852036</v>
      </c>
      <c r="D507" s="4">
        <v>0.93820312645363491</v>
      </c>
      <c r="E507" s="4">
        <v>0</v>
      </c>
      <c r="F507" s="4">
        <f t="shared" si="37"/>
        <v>0</v>
      </c>
      <c r="G507" s="4">
        <v>37.462814787646444</v>
      </c>
      <c r="H507" s="4">
        <f t="shared" si="38"/>
        <v>1</v>
      </c>
      <c r="I507" s="4">
        <v>49.946651600374423</v>
      </c>
      <c r="J507" s="4">
        <v>36.482987777264086</v>
      </c>
      <c r="K507" s="81">
        <f t="shared" si="35"/>
        <v>148.15897267559063</v>
      </c>
      <c r="L507" s="82">
        <f t="shared" si="39"/>
        <v>0.5833574424607082</v>
      </c>
      <c r="M507" s="83">
        <f xml:space="preserve"> (I507+J507) * (Constants!$C$8 / Constants!$C$5)</f>
        <v>238.37852150929334</v>
      </c>
      <c r="N507" s="83">
        <f t="shared" si="36"/>
        <v>299.10785480724547</v>
      </c>
    </row>
    <row r="508" spans="2:14" x14ac:dyDescent="0.3">
      <c r="B508" s="4">
        <v>6.7896216265580733E-2</v>
      </c>
      <c r="C508" s="4">
        <v>34.245630375440172</v>
      </c>
      <c r="D508" s="4">
        <v>63.838776135693763</v>
      </c>
      <c r="E508" s="4">
        <v>0</v>
      </c>
      <c r="F508" s="4">
        <f t="shared" si="37"/>
        <v>0</v>
      </c>
      <c r="G508" s="4">
        <v>45.978472653590579</v>
      </c>
      <c r="H508" s="4">
        <f t="shared" si="38"/>
        <v>1</v>
      </c>
      <c r="I508" s="4">
        <v>15.168275328416231</v>
      </c>
      <c r="J508" s="4">
        <v>10.148639228758741</v>
      </c>
      <c r="K508" s="81">
        <f t="shared" si="35"/>
        <v>170.37979372189949</v>
      </c>
      <c r="L508" s="82">
        <f t="shared" si="39"/>
        <v>0.14859106237972222</v>
      </c>
      <c r="M508" s="83">
        <f xml:space="preserve"> (I508+J508) * (Constants!$C$8 / Constants!$C$5)</f>
        <v>69.825683698014842</v>
      </c>
      <c r="N508" s="83">
        <f t="shared" si="36"/>
        <v>213.88856286273935</v>
      </c>
    </row>
    <row r="509" spans="2:14" x14ac:dyDescent="0.3">
      <c r="B509" s="4">
        <v>6.694717883328849E-2</v>
      </c>
      <c r="C509" s="4">
        <v>30.604361174976273</v>
      </c>
      <c r="D509" s="4">
        <v>10.124098813029271</v>
      </c>
      <c r="E509" s="4">
        <v>0</v>
      </c>
      <c r="F509" s="4">
        <f t="shared" si="37"/>
        <v>0</v>
      </c>
      <c r="G509" s="4">
        <v>44.663029876768647</v>
      </c>
      <c r="H509" s="4">
        <f t="shared" si="38"/>
        <v>1</v>
      </c>
      <c r="I509" s="4">
        <v>131.00059867372471</v>
      </c>
      <c r="J509" s="4">
        <v>22.05481851081187</v>
      </c>
      <c r="K509" s="81">
        <f t="shared" si="35"/>
        <v>239.44690704931077</v>
      </c>
      <c r="L509" s="82">
        <f t="shared" si="39"/>
        <v>0.63920398501124476</v>
      </c>
      <c r="M509" s="83">
        <f xml:space="preserve"> (I509+J509) * (Constants!$C$8 / Constants!$C$5)</f>
        <v>422.13671513799602</v>
      </c>
      <c r="N509" s="83">
        <f t="shared" si="36"/>
        <v>507.52820500277022</v>
      </c>
    </row>
    <row r="510" spans="2:14" x14ac:dyDescent="0.3">
      <c r="B510" s="4">
        <v>6.6655888696914189E-2</v>
      </c>
      <c r="C510" s="4">
        <v>25.387675915909682</v>
      </c>
      <c r="D510" s="4">
        <v>0.93820312645363491</v>
      </c>
      <c r="E510" s="4">
        <v>0</v>
      </c>
      <c r="F510" s="4">
        <f t="shared" si="37"/>
        <v>0</v>
      </c>
      <c r="G510" s="4">
        <v>0</v>
      </c>
      <c r="H510" s="4">
        <f t="shared" si="38"/>
        <v>0</v>
      </c>
      <c r="I510" s="4">
        <v>69.758315560831434</v>
      </c>
      <c r="J510" s="4">
        <v>24.120806167300874</v>
      </c>
      <c r="K510" s="81">
        <f t="shared" si="35"/>
        <v>120.20500077049563</v>
      </c>
      <c r="L510" s="82">
        <f t="shared" si="39"/>
        <v>0.78099181503582649</v>
      </c>
      <c r="M510" s="83">
        <f xml:space="preserve"> (I510+J510) * (Constants!$C$8 / Constants!$C$5)</f>
        <v>258.92467444371977</v>
      </c>
      <c r="N510" s="83">
        <f t="shared" si="36"/>
        <v>285.25055348608311</v>
      </c>
    </row>
    <row r="511" spans="2:14" x14ac:dyDescent="0.3">
      <c r="B511" s="4">
        <v>6.6444234889786458E-2</v>
      </c>
      <c r="C511" s="4">
        <v>29.215738900381425</v>
      </c>
      <c r="D511" s="4">
        <v>2.6169490872467445</v>
      </c>
      <c r="E511" s="4">
        <v>0</v>
      </c>
      <c r="F511" s="4">
        <f t="shared" si="37"/>
        <v>0</v>
      </c>
      <c r="G511" s="4">
        <v>39.347153967891764</v>
      </c>
      <c r="H511" s="4">
        <f t="shared" si="38"/>
        <v>1</v>
      </c>
      <c r="I511" s="4">
        <v>31.56944938603089</v>
      </c>
      <c r="J511" s="4">
        <v>9.9229758972630044</v>
      </c>
      <c r="K511" s="81">
        <f t="shared" si="35"/>
        <v>113.67226723881382</v>
      </c>
      <c r="L511" s="82">
        <f t="shared" si="39"/>
        <v>0.36501801443022641</v>
      </c>
      <c r="M511" s="83">
        <f xml:space="preserve"> (I511+J511) * (Constants!$C$8 / Constants!$C$5)</f>
        <v>114.43878586198802</v>
      </c>
      <c r="N511" s="83">
        <f t="shared" si="36"/>
        <v>185.61862781750796</v>
      </c>
    </row>
    <row r="512" spans="2:14" x14ac:dyDescent="0.3">
      <c r="B512" s="4">
        <v>6.5524646431185829E-2</v>
      </c>
      <c r="C512" s="4">
        <v>21.956014326613445</v>
      </c>
      <c r="D512" s="4">
        <v>0.93820312645363491</v>
      </c>
      <c r="E512" s="4">
        <v>0</v>
      </c>
      <c r="F512" s="4">
        <f t="shared" si="37"/>
        <v>0</v>
      </c>
      <c r="G512" s="4">
        <v>37.009178155646012</v>
      </c>
      <c r="H512" s="4">
        <f t="shared" si="38"/>
        <v>1</v>
      </c>
      <c r="I512" s="4">
        <v>49.946647141064972</v>
      </c>
      <c r="J512" s="4">
        <v>11.790433144904174</v>
      </c>
      <c r="K512" s="81">
        <f t="shared" si="35"/>
        <v>122.64047589468224</v>
      </c>
      <c r="L512" s="82">
        <f t="shared" si="39"/>
        <v>0.50339889694317552</v>
      </c>
      <c r="M512" s="83">
        <f xml:space="preserve"> (I512+J512) * (Constants!$C$8 / Constants!$C$5)</f>
        <v>170.27485046614072</v>
      </c>
      <c r="N512" s="83">
        <f t="shared" si="36"/>
        <v>230.1782460748538</v>
      </c>
    </row>
    <row r="513" spans="2:14" x14ac:dyDescent="0.3">
      <c r="B513" s="4">
        <v>6.5049071375142375E-2</v>
      </c>
      <c r="C513" s="4">
        <v>26.61868389790018</v>
      </c>
      <c r="D513" s="4">
        <v>12.837199328586381</v>
      </c>
      <c r="E513" s="4">
        <v>0</v>
      </c>
      <c r="F513" s="4">
        <f t="shared" si="37"/>
        <v>0</v>
      </c>
      <c r="G513" s="4">
        <v>44.165192569473433</v>
      </c>
      <c r="H513" s="4">
        <f t="shared" si="38"/>
        <v>1</v>
      </c>
      <c r="I513" s="4">
        <v>14.525042236416963</v>
      </c>
      <c r="J513" s="4">
        <v>18.217291843710179</v>
      </c>
      <c r="K513" s="81">
        <f t="shared" si="35"/>
        <v>117.36340987608713</v>
      </c>
      <c r="L513" s="82">
        <f t="shared" si="39"/>
        <v>0.27898247089699135</v>
      </c>
      <c r="M513" s="83">
        <f xml:space="preserve"> (I513+J513) * (Constants!$C$8 / Constants!$C$5)</f>
        <v>90.305469801640996</v>
      </c>
      <c r="N513" s="83">
        <f t="shared" si="36"/>
        <v>173.92654559760098</v>
      </c>
    </row>
    <row r="514" spans="2:14" x14ac:dyDescent="0.3">
      <c r="B514" s="4">
        <v>6.4688038526583114E-2</v>
      </c>
      <c r="C514" s="4">
        <v>-1.1959684005525244</v>
      </c>
      <c r="D514" s="4">
        <v>19.657055225517581</v>
      </c>
      <c r="E514" s="4">
        <v>0</v>
      </c>
      <c r="F514" s="4">
        <f t="shared" si="37"/>
        <v>0</v>
      </c>
      <c r="G514" s="4">
        <v>42.986128853642263</v>
      </c>
      <c r="H514" s="4">
        <f t="shared" si="38"/>
        <v>1</v>
      </c>
      <c r="I514" s="4">
        <v>64.450479786897702</v>
      </c>
      <c r="J514" s="4">
        <v>16.453473953702844</v>
      </c>
      <c r="K514" s="81">
        <f t="shared" ref="K514:K577" si="40">SUM(C514:J514)</f>
        <v>143.35116941920788</v>
      </c>
      <c r="L514" s="82">
        <f t="shared" si="39"/>
        <v>0.56437595918042138</v>
      </c>
      <c r="M514" s="83">
        <f xml:space="preserve"> (I514+J514) * (Constants!$C$8 / Constants!$C$5)</f>
        <v>223.13832402649507</v>
      </c>
      <c r="N514" s="83">
        <f t="shared" ref="N514:N577" si="41">C514+D514+E514+G514+M514</f>
        <v>284.58553970510241</v>
      </c>
    </row>
    <row r="515" spans="2:14" x14ac:dyDescent="0.3">
      <c r="B515" s="4">
        <v>6.4490432409911591E-2</v>
      </c>
      <c r="C515" s="4">
        <v>28.847658579539779</v>
      </c>
      <c r="D515" s="4">
        <v>10.818081969091548</v>
      </c>
      <c r="E515" s="4">
        <v>0</v>
      </c>
      <c r="F515" s="4">
        <f t="shared" ref="F515:F578" si="42">IF(E515&gt;0,1,0)</f>
        <v>0</v>
      </c>
      <c r="G515" s="4">
        <v>45.978472653590579</v>
      </c>
      <c r="H515" s="4">
        <f t="shared" ref="H515:H578" si="43">IF(G515&gt;0,1,0)</f>
        <v>1</v>
      </c>
      <c r="I515" s="4">
        <v>28.978015343114727</v>
      </c>
      <c r="J515" s="4">
        <v>10.148639228758741</v>
      </c>
      <c r="K515" s="81">
        <f t="shared" si="40"/>
        <v>125.77086777409538</v>
      </c>
      <c r="L515" s="82">
        <f t="shared" ref="L515:L578" si="44" xml:space="preserve"> (I515+J515) / K515</f>
        <v>0.31109473333801912</v>
      </c>
      <c r="M515" s="83">
        <f xml:space="preserve"> (I515+J515) * (Constants!$C$8 / Constants!$C$5)</f>
        <v>107.91383760952199</v>
      </c>
      <c r="N515" s="83">
        <f t="shared" si="41"/>
        <v>193.5580508117439</v>
      </c>
    </row>
    <row r="516" spans="2:14" x14ac:dyDescent="0.3">
      <c r="B516" s="4">
        <v>6.3388539652805775E-2</v>
      </c>
      <c r="C516" s="4">
        <v>29.446113515670138</v>
      </c>
      <c r="D516" s="4">
        <v>12.837199328586381</v>
      </c>
      <c r="E516" s="4">
        <v>0</v>
      </c>
      <c r="F516" s="4">
        <f t="shared" si="42"/>
        <v>0</v>
      </c>
      <c r="G516" s="4">
        <v>39.444081518154825</v>
      </c>
      <c r="H516" s="4">
        <f t="shared" si="43"/>
        <v>1</v>
      </c>
      <c r="I516" s="4">
        <v>39.03039138023135</v>
      </c>
      <c r="J516" s="4">
        <v>10.848134398796834</v>
      </c>
      <c r="K516" s="81">
        <f t="shared" si="40"/>
        <v>132.60592014143953</v>
      </c>
      <c r="L516" s="82">
        <f t="shared" si="44"/>
        <v>0.37614101788085308</v>
      </c>
      <c r="M516" s="83">
        <f xml:space="preserve"> (I516+J516) * (Constants!$C$8 / Constants!$C$5)</f>
        <v>137.56819206796484</v>
      </c>
      <c r="N516" s="83">
        <f t="shared" si="41"/>
        <v>219.2955864303762</v>
      </c>
    </row>
    <row r="517" spans="2:14" x14ac:dyDescent="0.3">
      <c r="B517" s="4">
        <v>6.3001154253470304E-2</v>
      </c>
      <c r="C517" s="4">
        <v>22.036767961491705</v>
      </c>
      <c r="D517" s="4">
        <v>0.93820312645363491</v>
      </c>
      <c r="E517" s="4">
        <v>0</v>
      </c>
      <c r="F517" s="4">
        <f t="shared" si="42"/>
        <v>0</v>
      </c>
      <c r="G517" s="4">
        <v>47.471824040335925</v>
      </c>
      <c r="H517" s="4">
        <f t="shared" si="43"/>
        <v>1</v>
      </c>
      <c r="I517" s="4">
        <v>49.946647141064972</v>
      </c>
      <c r="J517" s="4">
        <v>10.848134398796834</v>
      </c>
      <c r="K517" s="81">
        <f t="shared" si="40"/>
        <v>132.24157666814307</v>
      </c>
      <c r="L517" s="82">
        <f t="shared" si="44"/>
        <v>0.45972517170167132</v>
      </c>
      <c r="M517" s="83">
        <f xml:space="preserve"> (I517+J517) * (Constants!$C$8 / Constants!$C$5)</f>
        <v>167.67592973090919</v>
      </c>
      <c r="N517" s="83">
        <f t="shared" si="41"/>
        <v>238.12272485919044</v>
      </c>
    </row>
    <row r="518" spans="2:14" x14ac:dyDescent="0.3">
      <c r="B518" s="4">
        <v>6.1257677306912228E-2</v>
      </c>
      <c r="C518" s="4">
        <v>22.287019948665659</v>
      </c>
      <c r="D518" s="4">
        <v>3.6732889911800886</v>
      </c>
      <c r="E518" s="4">
        <v>0</v>
      </c>
      <c r="F518" s="4">
        <f t="shared" si="42"/>
        <v>0</v>
      </c>
      <c r="G518" s="4">
        <v>45.123645328062487</v>
      </c>
      <c r="H518" s="4">
        <f t="shared" si="43"/>
        <v>1</v>
      </c>
      <c r="I518" s="4">
        <v>32.744125141360634</v>
      </c>
      <c r="J518" s="4">
        <v>40.053334104896756</v>
      </c>
      <c r="K518" s="81">
        <f t="shared" si="40"/>
        <v>144.88141351416562</v>
      </c>
      <c r="L518" s="82">
        <f t="shared" si="44"/>
        <v>0.50246237581841169</v>
      </c>
      <c r="M518" s="83">
        <f xml:space="preserve"> (I518+J518) * (Constants!$C$8 / Constants!$C$5)</f>
        <v>200.78008921145184</v>
      </c>
      <c r="N518" s="83">
        <f t="shared" si="41"/>
        <v>271.86404347936008</v>
      </c>
    </row>
    <row r="519" spans="2:14" x14ac:dyDescent="0.3">
      <c r="B519" s="4">
        <v>6.1257576291609439E-2</v>
      </c>
      <c r="C519" s="4">
        <v>36.86476341902155</v>
      </c>
      <c r="D519" s="4">
        <v>12.837199328586381</v>
      </c>
      <c r="E519" s="4">
        <v>0</v>
      </c>
      <c r="F519" s="4">
        <f t="shared" si="42"/>
        <v>0</v>
      </c>
      <c r="G519" s="4">
        <v>0</v>
      </c>
      <c r="H519" s="4">
        <f t="shared" si="43"/>
        <v>0</v>
      </c>
      <c r="I519" s="4">
        <v>35.902468965339025</v>
      </c>
      <c r="J519" s="4">
        <v>49.360547349827002</v>
      </c>
      <c r="K519" s="81">
        <f t="shared" si="40"/>
        <v>134.96497906277398</v>
      </c>
      <c r="L519" s="82">
        <f t="shared" si="44"/>
        <v>0.63174178151436666</v>
      </c>
      <c r="M519" s="83">
        <f xml:space="preserve"> (I519+J519) * (Constants!$C$8 / Constants!$C$5)</f>
        <v>235.16089983699018</v>
      </c>
      <c r="N519" s="83">
        <f t="shared" si="41"/>
        <v>284.86286258459813</v>
      </c>
    </row>
    <row r="520" spans="2:14" x14ac:dyDescent="0.3">
      <c r="B520" s="4">
        <v>6.1036844262162049E-2</v>
      </c>
      <c r="C520" s="4">
        <v>25.46040948273733</v>
      </c>
      <c r="D520" s="4">
        <v>0.29649363795639971</v>
      </c>
      <c r="E520" s="4">
        <v>0</v>
      </c>
      <c r="F520" s="4">
        <f t="shared" si="42"/>
        <v>0</v>
      </c>
      <c r="G520" s="4">
        <v>36.061356390792106</v>
      </c>
      <c r="H520" s="4">
        <f t="shared" si="43"/>
        <v>1</v>
      </c>
      <c r="I520" s="4">
        <v>75.027266156337959</v>
      </c>
      <c r="J520" s="4">
        <v>10.848134398796834</v>
      </c>
      <c r="K520" s="81">
        <f t="shared" si="40"/>
        <v>148.69366006662062</v>
      </c>
      <c r="L520" s="82">
        <f t="shared" si="44"/>
        <v>0.57753236094033344</v>
      </c>
      <c r="M520" s="83">
        <f xml:space="preserve"> (I520+J520) * (Constants!$C$8 / Constants!$C$5)</f>
        <v>236.84989507948467</v>
      </c>
      <c r="N520" s="83">
        <f t="shared" si="41"/>
        <v>298.66815459097052</v>
      </c>
    </row>
    <row r="521" spans="2:14" x14ac:dyDescent="0.3">
      <c r="B521" s="4">
        <v>6.0949514947196803E-2</v>
      </c>
      <c r="C521" s="4">
        <v>22.211051152830105</v>
      </c>
      <c r="D521" s="4">
        <v>4.4059710443407445</v>
      </c>
      <c r="E521" s="4">
        <v>0</v>
      </c>
      <c r="F521" s="4">
        <f t="shared" si="42"/>
        <v>0</v>
      </c>
      <c r="G521" s="4">
        <v>35.350850156389974</v>
      </c>
      <c r="H521" s="4">
        <f t="shared" si="43"/>
        <v>1</v>
      </c>
      <c r="I521" s="4">
        <v>7.1975400608642879</v>
      </c>
      <c r="J521" s="4">
        <v>13.200266124910609</v>
      </c>
      <c r="K521" s="81">
        <f t="shared" si="40"/>
        <v>83.365678539335718</v>
      </c>
      <c r="L521" s="82">
        <f t="shared" si="44"/>
        <v>0.24467870403226291</v>
      </c>
      <c r="M521" s="83">
        <f xml:space="preserve"> (I521+J521) * (Constants!$C$8 / Constants!$C$5)</f>
        <v>56.258465447863024</v>
      </c>
      <c r="N521" s="83">
        <f t="shared" si="41"/>
        <v>118.22633780142385</v>
      </c>
    </row>
    <row r="522" spans="2:14" x14ac:dyDescent="0.3">
      <c r="B522" s="4">
        <v>5.9962812686080724E-2</v>
      </c>
      <c r="C522" s="4">
        <v>28.341781137301414</v>
      </c>
      <c r="D522" s="4">
        <v>12.837199328586381</v>
      </c>
      <c r="E522" s="4">
        <v>0</v>
      </c>
      <c r="F522" s="4">
        <f t="shared" si="42"/>
        <v>0</v>
      </c>
      <c r="G522" s="4">
        <v>46.102503886706927</v>
      </c>
      <c r="H522" s="4">
        <f t="shared" si="43"/>
        <v>1</v>
      </c>
      <c r="I522" s="4">
        <v>34.546841121384425</v>
      </c>
      <c r="J522" s="4">
        <v>11.790433144904174</v>
      </c>
      <c r="K522" s="81">
        <f t="shared" si="40"/>
        <v>134.61875861888333</v>
      </c>
      <c r="L522" s="82">
        <f t="shared" si="44"/>
        <v>0.34421112437586204</v>
      </c>
      <c r="M522" s="83">
        <f xml:space="preserve"> (I522+J522) * (Constants!$C$8 / Constants!$C$5)</f>
        <v>127.80119192798955</v>
      </c>
      <c r="N522" s="83">
        <f t="shared" si="41"/>
        <v>215.08267628058428</v>
      </c>
    </row>
    <row r="523" spans="2:14" x14ac:dyDescent="0.3">
      <c r="B523" s="4">
        <v>5.8768252206846228E-2</v>
      </c>
      <c r="C523" s="4">
        <v>26.163464211044062</v>
      </c>
      <c r="D523" s="4">
        <v>0.29649363795639971</v>
      </c>
      <c r="E523" s="4">
        <v>0</v>
      </c>
      <c r="F523" s="4">
        <f t="shared" si="42"/>
        <v>0</v>
      </c>
      <c r="G523" s="4">
        <v>44.292603959154896</v>
      </c>
      <c r="H523" s="4">
        <f t="shared" si="43"/>
        <v>1</v>
      </c>
      <c r="I523" s="4">
        <v>32.228082703224928</v>
      </c>
      <c r="J523" s="4">
        <v>36.482987777264086</v>
      </c>
      <c r="K523" s="81">
        <f t="shared" si="40"/>
        <v>140.46363228864436</v>
      </c>
      <c r="L523" s="82">
        <f t="shared" si="44"/>
        <v>0.48917338503173458</v>
      </c>
      <c r="M523" s="83">
        <f xml:space="preserve"> (I523+J523) * (Constants!$C$8 / Constants!$C$5)</f>
        <v>189.50956535747778</v>
      </c>
      <c r="N523" s="83">
        <f t="shared" si="41"/>
        <v>260.26212716563316</v>
      </c>
    </row>
    <row r="524" spans="2:14" x14ac:dyDescent="0.3">
      <c r="B524" s="4">
        <v>5.8682162704826624E-2</v>
      </c>
      <c r="C524" s="4">
        <v>24.561162975751269</v>
      </c>
      <c r="D524" s="4">
        <v>9.2501639209173412</v>
      </c>
      <c r="E524" s="4">
        <v>0</v>
      </c>
      <c r="F524" s="4">
        <f t="shared" si="42"/>
        <v>0</v>
      </c>
      <c r="G524" s="4">
        <v>40.756563313500195</v>
      </c>
      <c r="H524" s="4">
        <f t="shared" si="43"/>
        <v>1</v>
      </c>
      <c r="I524" s="4">
        <v>40.935693774213632</v>
      </c>
      <c r="J524" s="4">
        <v>15.218256383589033</v>
      </c>
      <c r="K524" s="81">
        <f t="shared" si="40"/>
        <v>131.72184036797145</v>
      </c>
      <c r="L524" s="82">
        <f t="shared" si="44"/>
        <v>0.4263070573637131</v>
      </c>
      <c r="M524" s="83">
        <f xml:space="preserve"> (I524+J524) * (Constants!$C$8 / Constants!$C$5)</f>
        <v>154.87621737071382</v>
      </c>
      <c r="N524" s="83">
        <f t="shared" si="41"/>
        <v>229.44410758088262</v>
      </c>
    </row>
    <row r="525" spans="2:14" x14ac:dyDescent="0.3">
      <c r="B525" s="4">
        <v>5.8226630290846515E-2</v>
      </c>
      <c r="C525" s="4">
        <v>21.291971867053331</v>
      </c>
      <c r="D525" s="4">
        <v>6.2602269095379652</v>
      </c>
      <c r="E525" s="4">
        <v>0</v>
      </c>
      <c r="F525" s="4">
        <f t="shared" si="42"/>
        <v>0</v>
      </c>
      <c r="G525" s="4">
        <v>38.555122638076057</v>
      </c>
      <c r="H525" s="4">
        <f t="shared" si="43"/>
        <v>1</v>
      </c>
      <c r="I525" s="4">
        <v>72.861227938658516</v>
      </c>
      <c r="J525" s="4">
        <v>18.112945765833491</v>
      </c>
      <c r="K525" s="81">
        <f t="shared" si="40"/>
        <v>158.08149511915937</v>
      </c>
      <c r="L525" s="82">
        <f t="shared" si="44"/>
        <v>0.57548907692147699</v>
      </c>
      <c r="M525" s="83">
        <f xml:space="preserve"> (I525+J525) * (Constants!$C$8 / Constants!$C$5)</f>
        <v>250.91264037851829</v>
      </c>
      <c r="N525" s="83">
        <f t="shared" si="41"/>
        <v>317.01996179318564</v>
      </c>
    </row>
    <row r="526" spans="2:14" x14ac:dyDescent="0.3">
      <c r="B526" s="4">
        <v>5.7731083496037172E-2</v>
      </c>
      <c r="C526" s="4">
        <v>21.291971867053331</v>
      </c>
      <c r="D526" s="4">
        <v>6.2602269095379652</v>
      </c>
      <c r="E526" s="4">
        <v>0</v>
      </c>
      <c r="F526" s="4">
        <f t="shared" si="42"/>
        <v>0</v>
      </c>
      <c r="G526" s="4">
        <v>46.274646609508046</v>
      </c>
      <c r="H526" s="4">
        <f t="shared" si="43"/>
        <v>1</v>
      </c>
      <c r="I526" s="4">
        <v>72.861227938658516</v>
      </c>
      <c r="J526" s="4">
        <v>36.482987777264086</v>
      </c>
      <c r="K526" s="81">
        <f t="shared" si="40"/>
        <v>184.17106110202195</v>
      </c>
      <c r="L526" s="82">
        <f t="shared" si="44"/>
        <v>0.59371008160370609</v>
      </c>
      <c r="M526" s="83">
        <f xml:space="preserve"> (I526+J526) * (Constants!$C$8 / Constants!$C$5)</f>
        <v>301.57840141004459</v>
      </c>
      <c r="N526" s="83">
        <f t="shared" si="41"/>
        <v>375.40524679614396</v>
      </c>
    </row>
    <row r="527" spans="2:14" x14ac:dyDescent="0.3">
      <c r="B527" s="4">
        <v>5.7265630567144399E-2</v>
      </c>
      <c r="C527" s="4">
        <v>24.056460561553681</v>
      </c>
      <c r="D527" s="4">
        <v>22.202498515319629</v>
      </c>
      <c r="E527" s="4">
        <v>0</v>
      </c>
      <c r="F527" s="4">
        <f t="shared" si="42"/>
        <v>0</v>
      </c>
      <c r="G527" s="4">
        <v>42.814124369434175</v>
      </c>
      <c r="H527" s="4">
        <f t="shared" si="43"/>
        <v>1</v>
      </c>
      <c r="I527" s="4">
        <v>20.335164593652305</v>
      </c>
      <c r="J527" s="4">
        <v>15.218256383589033</v>
      </c>
      <c r="K527" s="81">
        <f t="shared" si="40"/>
        <v>125.62650442354884</v>
      </c>
      <c r="L527" s="82">
        <f t="shared" si="44"/>
        <v>0.28300891711014453</v>
      </c>
      <c r="M527" s="83">
        <f xml:space="preserve"> (I527+J527) * (Constants!$C$8 / Constants!$C$5)</f>
        <v>98.058628824326917</v>
      </c>
      <c r="N527" s="83">
        <f t="shared" si="41"/>
        <v>187.13171227063441</v>
      </c>
    </row>
    <row r="528" spans="2:14" x14ac:dyDescent="0.3">
      <c r="B528" s="4">
        <v>5.7070703911449527E-2</v>
      </c>
      <c r="C528" s="4">
        <v>25.868335963193243</v>
      </c>
      <c r="D528" s="4">
        <v>9.2501639209173412</v>
      </c>
      <c r="E528" s="4">
        <v>0</v>
      </c>
      <c r="F528" s="4">
        <f t="shared" si="42"/>
        <v>0</v>
      </c>
      <c r="G528" s="4">
        <v>40.826708251190567</v>
      </c>
      <c r="H528" s="4">
        <f t="shared" si="43"/>
        <v>1</v>
      </c>
      <c r="I528" s="4">
        <v>71.012277838229522</v>
      </c>
      <c r="J528" s="4">
        <v>9.9229758972630044</v>
      </c>
      <c r="K528" s="81">
        <f t="shared" si="40"/>
        <v>157.88046187079368</v>
      </c>
      <c r="L528" s="82">
        <f t="shared" si="44"/>
        <v>0.51263628682394136</v>
      </c>
      <c r="M528" s="83">
        <f xml:space="preserve"> (I528+J528) * (Constants!$C$8 / Constants!$C$5)</f>
        <v>223.22465143176166</v>
      </c>
      <c r="N528" s="83">
        <f t="shared" si="41"/>
        <v>299.16985956706282</v>
      </c>
    </row>
    <row r="529" spans="2:14" x14ac:dyDescent="0.3">
      <c r="B529" s="4">
        <v>5.6987766995462152E-2</v>
      </c>
      <c r="C529" s="4">
        <v>21.291971867053331</v>
      </c>
      <c r="D529" s="4">
        <v>6.2602269095379652</v>
      </c>
      <c r="E529" s="4">
        <v>0</v>
      </c>
      <c r="F529" s="4">
        <f t="shared" si="42"/>
        <v>0</v>
      </c>
      <c r="G529" s="4">
        <v>44.3999752121561</v>
      </c>
      <c r="H529" s="4">
        <f t="shared" si="43"/>
        <v>1</v>
      </c>
      <c r="I529" s="4">
        <v>72.861227938658516</v>
      </c>
      <c r="J529" s="4">
        <v>16.453473953702844</v>
      </c>
      <c r="K529" s="81">
        <f t="shared" si="40"/>
        <v>162.26687588110877</v>
      </c>
      <c r="L529" s="82">
        <f t="shared" si="44"/>
        <v>0.55041857068722577</v>
      </c>
      <c r="M529" s="83">
        <f xml:space="preserve"> (I529+J529) * (Constants!$C$8 / Constants!$C$5)</f>
        <v>246.33571005796441</v>
      </c>
      <c r="N529" s="83">
        <f t="shared" si="41"/>
        <v>318.28788404671184</v>
      </c>
    </row>
    <row r="530" spans="2:14" x14ac:dyDescent="0.3">
      <c r="B530" s="4">
        <v>5.5448374916977627E-2</v>
      </c>
      <c r="C530" s="4">
        <v>28.341781137301414</v>
      </c>
      <c r="D530" s="4">
        <v>12.837199328586381</v>
      </c>
      <c r="E530" s="4">
        <v>0</v>
      </c>
      <c r="F530" s="4">
        <f t="shared" si="42"/>
        <v>0</v>
      </c>
      <c r="G530" s="4">
        <v>46.829647804676938</v>
      </c>
      <c r="H530" s="4">
        <f t="shared" si="43"/>
        <v>1</v>
      </c>
      <c r="I530" s="4">
        <v>34.546841121384425</v>
      </c>
      <c r="J530" s="4">
        <v>10.148639228758741</v>
      </c>
      <c r="K530" s="81">
        <f t="shared" si="40"/>
        <v>133.70410862070793</v>
      </c>
      <c r="L530" s="82">
        <f t="shared" si="44"/>
        <v>0.33428651378945573</v>
      </c>
      <c r="M530" s="83">
        <f xml:space="preserve"> (I530+J530) * (Constants!$C$8 / Constants!$C$5)</f>
        <v>123.27301838507229</v>
      </c>
      <c r="N530" s="83">
        <f t="shared" si="41"/>
        <v>211.28164665563702</v>
      </c>
    </row>
    <row r="531" spans="2:14" x14ac:dyDescent="0.3">
      <c r="B531" s="4">
        <v>5.5425394176836562E-2</v>
      </c>
      <c r="C531" s="4">
        <v>26.263111940073252</v>
      </c>
      <c r="D531" s="4">
        <v>3.6732889911800886</v>
      </c>
      <c r="E531" s="4">
        <v>0</v>
      </c>
      <c r="F531" s="4">
        <f t="shared" si="42"/>
        <v>0</v>
      </c>
      <c r="G531" s="4">
        <v>39.500692451656377</v>
      </c>
      <c r="H531" s="4">
        <f t="shared" si="43"/>
        <v>1</v>
      </c>
      <c r="I531" s="4">
        <v>45.589906265123396</v>
      </c>
      <c r="J531" s="4">
        <v>18.217291843710179</v>
      </c>
      <c r="K531" s="81">
        <f t="shared" si="40"/>
        <v>134.2442914917433</v>
      </c>
      <c r="L531" s="82">
        <f t="shared" si="44"/>
        <v>0.4753066026107936</v>
      </c>
      <c r="M531" s="83">
        <f xml:space="preserve"> (I531+J531) * (Constants!$C$8 / Constants!$C$5)</f>
        <v>175.98436897758938</v>
      </c>
      <c r="N531" s="83">
        <f t="shared" si="41"/>
        <v>245.42146236049911</v>
      </c>
    </row>
    <row r="532" spans="2:14" x14ac:dyDescent="0.3">
      <c r="B532" s="4">
        <v>5.532184848561883E-2</v>
      </c>
      <c r="C532" s="4">
        <v>19.836560285131235</v>
      </c>
      <c r="D532" s="4">
        <v>26.945016915614392</v>
      </c>
      <c r="E532" s="4">
        <v>0</v>
      </c>
      <c r="F532" s="4">
        <f t="shared" si="42"/>
        <v>0</v>
      </c>
      <c r="G532" s="4">
        <v>38.082070172718744</v>
      </c>
      <c r="H532" s="4">
        <f t="shared" si="43"/>
        <v>1</v>
      </c>
      <c r="I532" s="4">
        <v>12.606267153750823</v>
      </c>
      <c r="J532" s="4">
        <v>16.453473953702844</v>
      </c>
      <c r="K532" s="81">
        <f t="shared" si="40"/>
        <v>114.92338848091804</v>
      </c>
      <c r="L532" s="82">
        <f t="shared" si="44"/>
        <v>0.25286185424543733</v>
      </c>
      <c r="M532" s="83">
        <f xml:space="preserve"> (I532+J532) * (Constants!$C$8 / Constants!$C$5)</f>
        <v>80.148640796364148</v>
      </c>
      <c r="N532" s="83">
        <f t="shared" si="41"/>
        <v>165.01228816982854</v>
      </c>
    </row>
    <row r="533" spans="2:14" x14ac:dyDescent="0.3">
      <c r="B533" s="4">
        <v>5.5313162830771034E-2</v>
      </c>
      <c r="C533" s="4">
        <v>12.899371989937498</v>
      </c>
      <c r="D533" s="4">
        <v>1.9023460636787355</v>
      </c>
      <c r="E533" s="4">
        <v>0</v>
      </c>
      <c r="F533" s="4">
        <f t="shared" si="42"/>
        <v>0</v>
      </c>
      <c r="G533" s="4">
        <v>45.978472653590579</v>
      </c>
      <c r="H533" s="4">
        <f t="shared" si="43"/>
        <v>1</v>
      </c>
      <c r="I533" s="4">
        <v>7.0160361326946656</v>
      </c>
      <c r="J533" s="4">
        <v>10.148639228758741</v>
      </c>
      <c r="K533" s="81">
        <f t="shared" si="40"/>
        <v>78.944866068660218</v>
      </c>
      <c r="L533" s="82">
        <f t="shared" si="44"/>
        <v>0.21742611288395727</v>
      </c>
      <c r="M533" s="83">
        <f xml:space="preserve"> (I533+J533) * (Constants!$C$8 / Constants!$C$5)</f>
        <v>47.341282045298911</v>
      </c>
      <c r="N533" s="83">
        <f t="shared" si="41"/>
        <v>108.12147275250572</v>
      </c>
    </row>
    <row r="534" spans="2:14" x14ac:dyDescent="0.3">
      <c r="B534" s="4">
        <v>5.5147631317595369E-2</v>
      </c>
      <c r="C534" s="4">
        <v>34.376123147953429</v>
      </c>
      <c r="D534" s="4">
        <v>12.837199328586381</v>
      </c>
      <c r="E534" s="4">
        <v>0</v>
      </c>
      <c r="F534" s="4">
        <f t="shared" si="42"/>
        <v>0</v>
      </c>
      <c r="G534" s="4">
        <v>39.452375833736781</v>
      </c>
      <c r="H534" s="4">
        <f t="shared" si="43"/>
        <v>1</v>
      </c>
      <c r="I534" s="4">
        <v>28.17879337680661</v>
      </c>
      <c r="J534" s="4">
        <v>11.790433144904174</v>
      </c>
      <c r="K534" s="81">
        <f t="shared" si="40"/>
        <v>127.63492483198736</v>
      </c>
      <c r="L534" s="82">
        <f t="shared" si="44"/>
        <v>0.31315274071203003</v>
      </c>
      <c r="M534" s="83">
        <f xml:space="preserve"> (I534+J534) * (Constants!$C$8 / Constants!$C$5)</f>
        <v>110.23770540665393</v>
      </c>
      <c r="N534" s="83">
        <f t="shared" si="41"/>
        <v>196.90340371693051</v>
      </c>
    </row>
    <row r="535" spans="2:14" x14ac:dyDescent="0.3">
      <c r="B535" s="4">
        <v>5.5053363072602224E-2</v>
      </c>
      <c r="C535" s="4">
        <v>34.376123147953429</v>
      </c>
      <c r="D535" s="4">
        <v>12.837199328586381</v>
      </c>
      <c r="E535" s="4">
        <v>0</v>
      </c>
      <c r="F535" s="4">
        <f t="shared" si="42"/>
        <v>0</v>
      </c>
      <c r="G535" s="4">
        <v>35.350850156389974</v>
      </c>
      <c r="H535" s="4">
        <f t="shared" si="43"/>
        <v>1</v>
      </c>
      <c r="I535" s="4">
        <v>28.17879337680661</v>
      </c>
      <c r="J535" s="4">
        <v>18.217291843710179</v>
      </c>
      <c r="K535" s="81">
        <f t="shared" si="40"/>
        <v>129.96025785344656</v>
      </c>
      <c r="L535" s="82">
        <f t="shared" si="44"/>
        <v>0.35700210192593396</v>
      </c>
      <c r="M535" s="83">
        <f xml:space="preserve"> (I535+J535) * (Constants!$C$8 / Constants!$C$5)</f>
        <v>127.96339633400599</v>
      </c>
      <c r="N535" s="83">
        <f t="shared" si="41"/>
        <v>210.52756896693577</v>
      </c>
    </row>
    <row r="536" spans="2:14" x14ac:dyDescent="0.3">
      <c r="B536" s="4">
        <v>5.4617624396541942E-2</v>
      </c>
      <c r="C536" s="4">
        <v>30.604361174976273</v>
      </c>
      <c r="D536" s="4">
        <v>10.124098813029271</v>
      </c>
      <c r="E536" s="4">
        <v>0</v>
      </c>
      <c r="F536" s="4">
        <f t="shared" si="42"/>
        <v>0</v>
      </c>
      <c r="G536" s="4">
        <v>40.756563313500195</v>
      </c>
      <c r="H536" s="4">
        <f t="shared" si="43"/>
        <v>1</v>
      </c>
      <c r="I536" s="4">
        <v>131.00059867372471</v>
      </c>
      <c r="J536" s="4">
        <v>15.218256383589033</v>
      </c>
      <c r="K536" s="81">
        <f t="shared" si="40"/>
        <v>228.70387835881948</v>
      </c>
      <c r="L536" s="82">
        <f t="shared" si="44"/>
        <v>0.63933701564914935</v>
      </c>
      <c r="M536" s="83">
        <f xml:space="preserve"> (I536+J536) * (Constants!$C$8 / Constants!$C$5)</f>
        <v>403.28103572259113</v>
      </c>
      <c r="N536" s="83">
        <f t="shared" si="41"/>
        <v>484.76605902409688</v>
      </c>
    </row>
    <row r="537" spans="2:14" x14ac:dyDescent="0.3">
      <c r="B537" s="4">
        <v>5.414585999233168E-2</v>
      </c>
      <c r="C537" s="4">
        <v>33.952470912712705</v>
      </c>
      <c r="D537" s="4">
        <v>5.2711094729014203</v>
      </c>
      <c r="E537" s="4">
        <v>0</v>
      </c>
      <c r="F537" s="4">
        <f t="shared" si="42"/>
        <v>0</v>
      </c>
      <c r="G537" s="4">
        <v>38.939149449520428</v>
      </c>
      <c r="H537" s="4">
        <f t="shared" si="43"/>
        <v>1</v>
      </c>
      <c r="I537" s="4">
        <v>64.141752874870988</v>
      </c>
      <c r="J537" s="4">
        <v>18.217291843710179</v>
      </c>
      <c r="K537" s="81">
        <f t="shared" si="40"/>
        <v>161.52177455371572</v>
      </c>
      <c r="L537" s="82">
        <f t="shared" si="44"/>
        <v>0.50989437768461265</v>
      </c>
      <c r="M537" s="83">
        <f xml:space="preserve"> (I537+J537) * (Constants!$C$8 / Constants!$C$5)</f>
        <v>227.15155882060293</v>
      </c>
      <c r="N537" s="83">
        <f t="shared" si="41"/>
        <v>305.31428865573747</v>
      </c>
    </row>
    <row r="538" spans="2:14" x14ac:dyDescent="0.3">
      <c r="B538" s="4">
        <v>5.2917368067028292E-2</v>
      </c>
      <c r="C538" s="4">
        <v>18.482857748032821</v>
      </c>
      <c r="D538" s="4">
        <v>6.2505917323943345</v>
      </c>
      <c r="E538" s="4">
        <v>0</v>
      </c>
      <c r="F538" s="4">
        <f t="shared" si="42"/>
        <v>0</v>
      </c>
      <c r="G538" s="4">
        <v>35.350850156389974</v>
      </c>
      <c r="H538" s="4">
        <f t="shared" si="43"/>
        <v>1</v>
      </c>
      <c r="I538" s="4">
        <v>57.128739596571556</v>
      </c>
      <c r="J538" s="4">
        <v>13.200266124910609</v>
      </c>
      <c r="K538" s="81">
        <f t="shared" si="40"/>
        <v>131.41330535829928</v>
      </c>
      <c r="L538" s="82">
        <f t="shared" si="44"/>
        <v>0.53517416314679589</v>
      </c>
      <c r="M538" s="83">
        <f xml:space="preserve"> (I538+J538) * (Constants!$C$8 / Constants!$C$5)</f>
        <v>193.97193513505565</v>
      </c>
      <c r="N538" s="83">
        <f t="shared" si="41"/>
        <v>254.05623477187277</v>
      </c>
    </row>
    <row r="539" spans="2:14" x14ac:dyDescent="0.3">
      <c r="B539" s="4">
        <v>5.2775626620132243E-2</v>
      </c>
      <c r="C539" s="4">
        <v>21.291971867053331</v>
      </c>
      <c r="D539" s="4">
        <v>6.2602269095379652</v>
      </c>
      <c r="E539" s="4">
        <v>0</v>
      </c>
      <c r="F539" s="4">
        <f t="shared" si="42"/>
        <v>0</v>
      </c>
      <c r="G539" s="4">
        <v>35.350850156389974</v>
      </c>
      <c r="H539" s="4">
        <f t="shared" si="43"/>
        <v>1</v>
      </c>
      <c r="I539" s="4">
        <v>72.861227938658516</v>
      </c>
      <c r="J539" s="4">
        <v>9.8829947416940627</v>
      </c>
      <c r="K539" s="81">
        <f t="shared" si="40"/>
        <v>146.64727161333386</v>
      </c>
      <c r="L539" s="82">
        <f t="shared" si="44"/>
        <v>0.56423976914159713</v>
      </c>
      <c r="M539" s="83">
        <f xml:space="preserve"> (I539+J539) * (Constants!$C$8 / Constants!$C$5)</f>
        <v>228.21390448935955</v>
      </c>
      <c r="N539" s="83">
        <f t="shared" si="41"/>
        <v>291.11695342234083</v>
      </c>
    </row>
    <row r="540" spans="2:14" x14ac:dyDescent="0.3">
      <c r="B540" s="4">
        <v>5.2768295674468391E-2</v>
      </c>
      <c r="C540" s="4">
        <v>24.138210852094613</v>
      </c>
      <c r="D540" s="4">
        <v>5.2004167565777664</v>
      </c>
      <c r="E540" s="4">
        <v>0</v>
      </c>
      <c r="F540" s="4">
        <f t="shared" si="42"/>
        <v>0</v>
      </c>
      <c r="G540" s="4">
        <v>37.262032149885599</v>
      </c>
      <c r="H540" s="4">
        <f t="shared" si="43"/>
        <v>1</v>
      </c>
      <c r="I540" s="4">
        <v>34.958923678250216</v>
      </c>
      <c r="J540" s="4">
        <v>40.053334104896756</v>
      </c>
      <c r="K540" s="81">
        <f t="shared" si="40"/>
        <v>142.61291754170495</v>
      </c>
      <c r="L540" s="82">
        <f t="shared" si="44"/>
        <v>0.52598501647798346</v>
      </c>
      <c r="M540" s="83">
        <f xml:space="preserve"> (I540+J540) * (Constants!$C$8 / Constants!$C$5)</f>
        <v>206.88864646642148</v>
      </c>
      <c r="N540" s="83">
        <f t="shared" si="41"/>
        <v>273.48930622497949</v>
      </c>
    </row>
    <row r="541" spans="2:14" x14ac:dyDescent="0.3">
      <c r="B541" s="4">
        <v>5.1991112359701219E-2</v>
      </c>
      <c r="C541" s="4">
        <v>29.861694400801543</v>
      </c>
      <c r="D541" s="4">
        <v>27.322947170336604</v>
      </c>
      <c r="E541" s="4">
        <v>22.857929730306921</v>
      </c>
      <c r="F541" s="4">
        <f t="shared" si="42"/>
        <v>1</v>
      </c>
      <c r="G541" s="4">
        <v>0</v>
      </c>
      <c r="H541" s="4">
        <f t="shared" si="43"/>
        <v>0</v>
      </c>
      <c r="I541" s="4">
        <v>55.436819619208606</v>
      </c>
      <c r="J541" s="4">
        <v>18.112945765833491</v>
      </c>
      <c r="K541" s="81">
        <f t="shared" si="40"/>
        <v>154.59233668648716</v>
      </c>
      <c r="L541" s="82">
        <f t="shared" si="44"/>
        <v>0.47576592062387169</v>
      </c>
      <c r="M541" s="83">
        <f xml:space="preserve"> (I541+J541) * (Constants!$C$8 / Constants!$C$5)</f>
        <v>202.85499807809998</v>
      </c>
      <c r="N541" s="83">
        <f t="shared" si="41"/>
        <v>282.89756937954508</v>
      </c>
    </row>
    <row r="542" spans="2:14" x14ac:dyDescent="0.3">
      <c r="B542" s="4">
        <v>5.1406330009740486E-2</v>
      </c>
      <c r="C542" s="4">
        <v>20.202112177513222</v>
      </c>
      <c r="D542" s="4">
        <v>12.837199328586381</v>
      </c>
      <c r="E542" s="4">
        <v>0</v>
      </c>
      <c r="F542" s="4">
        <f t="shared" si="42"/>
        <v>0</v>
      </c>
      <c r="G542" s="4">
        <v>38.917316670440194</v>
      </c>
      <c r="H542" s="4">
        <f t="shared" si="43"/>
        <v>1</v>
      </c>
      <c r="I542" s="4">
        <v>53.733599751692616</v>
      </c>
      <c r="J542" s="4">
        <v>18.112945765833491</v>
      </c>
      <c r="K542" s="81">
        <f t="shared" si="40"/>
        <v>144.80317369406592</v>
      </c>
      <c r="L542" s="82">
        <f t="shared" si="44"/>
        <v>0.49616692565951959</v>
      </c>
      <c r="M542" s="83">
        <f xml:space="preserve"> (I542+J542) * (Constants!$C$8 / Constants!$C$5)</f>
        <v>198.15740779833817</v>
      </c>
      <c r="N542" s="83">
        <f t="shared" si="41"/>
        <v>270.11403597487799</v>
      </c>
    </row>
    <row r="543" spans="2:14" x14ac:dyDescent="0.3">
      <c r="B543" s="4">
        <v>5.0948277840234368E-2</v>
      </c>
      <c r="C543" s="4">
        <v>40.836683726436178</v>
      </c>
      <c r="D543" s="4">
        <v>25.185658617071457</v>
      </c>
      <c r="E543" s="4">
        <v>0</v>
      </c>
      <c r="F543" s="4">
        <f t="shared" si="42"/>
        <v>0</v>
      </c>
      <c r="G543" s="4">
        <v>42.814124369434175</v>
      </c>
      <c r="H543" s="4">
        <f t="shared" si="43"/>
        <v>1</v>
      </c>
      <c r="I543" s="4">
        <v>7.3077379586447959</v>
      </c>
      <c r="J543" s="4">
        <v>15.218256383589033</v>
      </c>
      <c r="K543" s="81">
        <f t="shared" si="40"/>
        <v>132.36246105517563</v>
      </c>
      <c r="L543" s="82">
        <f t="shared" si="44"/>
        <v>0.17018416069525794</v>
      </c>
      <c r="M543" s="83">
        <f xml:space="preserve"> (I543+J543) * (Constants!$C$8 / Constants!$C$5)</f>
        <v>62.128145685838469</v>
      </c>
      <c r="N543" s="83">
        <f t="shared" si="41"/>
        <v>170.96461239878028</v>
      </c>
    </row>
    <row r="544" spans="2:14" x14ac:dyDescent="0.3">
      <c r="B544" s="4">
        <v>5.0856716784892342E-2</v>
      </c>
      <c r="C544" s="4">
        <v>26.387163240082135</v>
      </c>
      <c r="D544" s="4">
        <v>9.8718398095457367</v>
      </c>
      <c r="E544" s="4">
        <v>0</v>
      </c>
      <c r="F544" s="4">
        <f t="shared" si="42"/>
        <v>0</v>
      </c>
      <c r="G544" s="4">
        <v>40.386489681333202</v>
      </c>
      <c r="H544" s="4">
        <f t="shared" si="43"/>
        <v>1</v>
      </c>
      <c r="I544" s="4">
        <v>32.887311338230894</v>
      </c>
      <c r="J544" s="4">
        <v>22.05481851081187</v>
      </c>
      <c r="K544" s="81">
        <f t="shared" si="40"/>
        <v>132.58762258000382</v>
      </c>
      <c r="L544" s="82">
        <f t="shared" si="44"/>
        <v>0.414383550892094</v>
      </c>
      <c r="M544" s="83">
        <f xml:space="preserve"> (I544+J544) * (Constants!$C$8 / Constants!$C$5)</f>
        <v>151.53393877719861</v>
      </c>
      <c r="N544" s="83">
        <f t="shared" si="41"/>
        <v>228.17943150815969</v>
      </c>
    </row>
    <row r="545" spans="2:14" x14ac:dyDescent="0.3">
      <c r="B545" s="4">
        <v>5.0530731215530977E-2</v>
      </c>
      <c r="C545" s="4">
        <v>18.132438522278441</v>
      </c>
      <c r="D545" s="4">
        <v>0.36396166280960135</v>
      </c>
      <c r="E545" s="4">
        <v>0</v>
      </c>
      <c r="F545" s="4">
        <f t="shared" si="42"/>
        <v>0</v>
      </c>
      <c r="G545" s="4">
        <v>41.31018658204821</v>
      </c>
      <c r="H545" s="4">
        <f t="shared" si="43"/>
        <v>1</v>
      </c>
      <c r="I545" s="4">
        <v>26.363045064907414</v>
      </c>
      <c r="J545" s="4">
        <v>10.848134398796834</v>
      </c>
      <c r="K545" s="81">
        <f t="shared" si="40"/>
        <v>98.017766230840493</v>
      </c>
      <c r="L545" s="82">
        <f t="shared" si="44"/>
        <v>0.37963708921981182</v>
      </c>
      <c r="M545" s="83">
        <f xml:space="preserve"> (I545+J545) * (Constants!$C$8 / Constants!$C$5)</f>
        <v>102.63083368215204</v>
      </c>
      <c r="N545" s="83">
        <f t="shared" si="41"/>
        <v>162.43742044928831</v>
      </c>
    </row>
    <row r="546" spans="2:14" x14ac:dyDescent="0.3">
      <c r="B546" s="4">
        <v>4.9818802702702669E-2</v>
      </c>
      <c r="C546" s="4">
        <v>22.287019948665659</v>
      </c>
      <c r="D546" s="4">
        <v>3.6732889911800886</v>
      </c>
      <c r="E546" s="4">
        <v>0</v>
      </c>
      <c r="F546" s="4">
        <f t="shared" si="42"/>
        <v>0</v>
      </c>
      <c r="G546" s="4">
        <v>39.016456038191784</v>
      </c>
      <c r="H546" s="4">
        <f t="shared" si="43"/>
        <v>1</v>
      </c>
      <c r="I546" s="4">
        <v>32.744125141360634</v>
      </c>
      <c r="J546" s="4">
        <v>49.360547349827002</v>
      </c>
      <c r="K546" s="81">
        <f t="shared" si="40"/>
        <v>148.08143746922514</v>
      </c>
      <c r="L546" s="82">
        <f t="shared" si="44"/>
        <v>0.55445620932907924</v>
      </c>
      <c r="M546" s="83">
        <f xml:space="preserve"> (I546+J546) * (Constants!$C$8 / Constants!$C$5)</f>
        <v>226.44998380634013</v>
      </c>
      <c r="N546" s="83">
        <f t="shared" si="41"/>
        <v>291.42674878437765</v>
      </c>
    </row>
    <row r="547" spans="2:14" x14ac:dyDescent="0.3">
      <c r="B547" s="4">
        <v>4.9377481102965248E-2</v>
      </c>
      <c r="C547" s="4">
        <v>26.263111940073252</v>
      </c>
      <c r="D547" s="4">
        <v>3.6732889911800886</v>
      </c>
      <c r="E547" s="4">
        <v>0</v>
      </c>
      <c r="F547" s="4">
        <f t="shared" si="42"/>
        <v>0</v>
      </c>
      <c r="G547" s="4">
        <v>39.347153967891764</v>
      </c>
      <c r="H547" s="4">
        <f t="shared" si="43"/>
        <v>1</v>
      </c>
      <c r="I547" s="4">
        <v>45.589906265123396</v>
      </c>
      <c r="J547" s="4">
        <v>9.9229758972630044</v>
      </c>
      <c r="K547" s="81">
        <f t="shared" si="40"/>
        <v>125.79643706153149</v>
      </c>
      <c r="L547" s="82">
        <f t="shared" si="44"/>
        <v>0.44129137087748427</v>
      </c>
      <c r="M547" s="83">
        <f xml:space="preserve"> (I547+J547) * (Constants!$C$8 / Constants!$C$5)</f>
        <v>153.10811048013025</v>
      </c>
      <c r="N547" s="83">
        <f t="shared" si="41"/>
        <v>222.39166537927537</v>
      </c>
    </row>
    <row r="548" spans="2:14" x14ac:dyDescent="0.3">
      <c r="B548" s="4">
        <v>4.9336557437527517E-2</v>
      </c>
      <c r="C548" s="4">
        <v>22.287019948665659</v>
      </c>
      <c r="D548" s="4">
        <v>3.6732889911800886</v>
      </c>
      <c r="E548" s="4">
        <v>1.5238618426670412</v>
      </c>
      <c r="F548" s="4">
        <f t="shared" si="42"/>
        <v>1</v>
      </c>
      <c r="G548" s="4">
        <v>0</v>
      </c>
      <c r="H548" s="4">
        <f t="shared" si="43"/>
        <v>0</v>
      </c>
      <c r="I548" s="4">
        <v>32.744125141360634</v>
      </c>
      <c r="J548" s="4">
        <v>55.264828845484502</v>
      </c>
      <c r="K548" s="81">
        <f t="shared" si="40"/>
        <v>116.49312476935792</v>
      </c>
      <c r="L548" s="82">
        <f t="shared" si="44"/>
        <v>0.75548625003485881</v>
      </c>
      <c r="M548" s="83">
        <f xml:space="preserve"> (I548+J548) * (Constants!$C$8 / Constants!$C$5)</f>
        <v>242.73437309275033</v>
      </c>
      <c r="N548" s="83">
        <f t="shared" si="41"/>
        <v>270.21854387526309</v>
      </c>
    </row>
    <row r="549" spans="2:14" x14ac:dyDescent="0.3">
      <c r="B549" s="4">
        <v>4.8673040813810076E-2</v>
      </c>
      <c r="C549" s="4">
        <v>62.955598857010095</v>
      </c>
      <c r="D549" s="4">
        <v>2.4613025969559401</v>
      </c>
      <c r="E549" s="4">
        <v>0</v>
      </c>
      <c r="F549" s="4">
        <f t="shared" si="42"/>
        <v>0</v>
      </c>
      <c r="G549" s="4">
        <v>35.350850156389974</v>
      </c>
      <c r="H549" s="4">
        <f t="shared" si="43"/>
        <v>1</v>
      </c>
      <c r="I549" s="4">
        <v>21.729004260306766</v>
      </c>
      <c r="J549" s="4">
        <v>13.200266124910609</v>
      </c>
      <c r="K549" s="81">
        <f t="shared" si="40"/>
        <v>136.69702199557338</v>
      </c>
      <c r="L549" s="82">
        <f t="shared" si="44"/>
        <v>0.25552327238225048</v>
      </c>
      <c r="M549" s="83">
        <f xml:space="preserve"> (I549+J549) * (Constants!$C$8 / Constants!$C$5)</f>
        <v>96.337181223744707</v>
      </c>
      <c r="N549" s="83">
        <f t="shared" si="41"/>
        <v>197.10493283410074</v>
      </c>
    </row>
    <row r="550" spans="2:14" x14ac:dyDescent="0.3">
      <c r="B550" s="4">
        <v>4.8625504689880472E-2</v>
      </c>
      <c r="C550" s="4">
        <v>24.138210852094613</v>
      </c>
      <c r="D550" s="4">
        <v>5.2004167565777664</v>
      </c>
      <c r="E550" s="4">
        <v>0</v>
      </c>
      <c r="F550" s="4">
        <f t="shared" si="42"/>
        <v>0</v>
      </c>
      <c r="G550" s="4">
        <v>41.075002601514804</v>
      </c>
      <c r="H550" s="4">
        <f t="shared" si="43"/>
        <v>1</v>
      </c>
      <c r="I550" s="4">
        <v>34.958923678250216</v>
      </c>
      <c r="J550" s="4">
        <v>16.453473953702844</v>
      </c>
      <c r="K550" s="81">
        <f t="shared" si="40"/>
        <v>122.82602784214023</v>
      </c>
      <c r="L550" s="82">
        <f t="shared" si="44"/>
        <v>0.41857901403462988</v>
      </c>
      <c r="M550" s="83">
        <f xml:space="preserve"> (I550+J550) * (Constants!$C$8 / Constants!$C$5)</f>
        <v>141.79870959780601</v>
      </c>
      <c r="N550" s="83">
        <f t="shared" si="41"/>
        <v>212.2123398079932</v>
      </c>
    </row>
    <row r="551" spans="2:14" x14ac:dyDescent="0.3">
      <c r="B551" s="4">
        <v>4.8469982364167663E-2</v>
      </c>
      <c r="C551" s="4">
        <v>21.982246214468731</v>
      </c>
      <c r="D551" s="4">
        <v>0.93820312645363491</v>
      </c>
      <c r="E551" s="4">
        <v>0</v>
      </c>
      <c r="F551" s="4">
        <f t="shared" si="42"/>
        <v>0</v>
      </c>
      <c r="G551" s="4">
        <v>36.454613972803486</v>
      </c>
      <c r="H551" s="4">
        <f t="shared" si="43"/>
        <v>1</v>
      </c>
      <c r="I551" s="4">
        <v>49.946651600374423</v>
      </c>
      <c r="J551" s="4">
        <v>10.148639228758741</v>
      </c>
      <c r="K551" s="81">
        <f t="shared" si="40"/>
        <v>120.47035414285902</v>
      </c>
      <c r="L551" s="82">
        <f t="shared" si="44"/>
        <v>0.49883883264649104</v>
      </c>
      <c r="M551" s="83">
        <f xml:space="preserve"> (I551+J551) * (Constants!$C$8 / Constants!$C$5)</f>
        <v>165.74668922228665</v>
      </c>
      <c r="N551" s="83">
        <f t="shared" si="41"/>
        <v>225.12175253601251</v>
      </c>
    </row>
    <row r="552" spans="2:14" x14ac:dyDescent="0.3">
      <c r="B552" s="4">
        <v>4.77060830667142E-2</v>
      </c>
      <c r="C552" s="4">
        <v>28.341781137301414</v>
      </c>
      <c r="D552" s="4">
        <v>12.837199328586381</v>
      </c>
      <c r="E552" s="4">
        <v>0</v>
      </c>
      <c r="F552" s="4">
        <f t="shared" si="42"/>
        <v>0</v>
      </c>
      <c r="G552" s="4">
        <v>43.466392022384539</v>
      </c>
      <c r="H552" s="4">
        <f t="shared" si="43"/>
        <v>1</v>
      </c>
      <c r="I552" s="4">
        <v>34.546841121384425</v>
      </c>
      <c r="J552" s="4">
        <v>22.05481851081187</v>
      </c>
      <c r="K552" s="81">
        <f t="shared" si="40"/>
        <v>142.24703212046865</v>
      </c>
      <c r="L552" s="82">
        <f t="shared" si="44"/>
        <v>0.39791100586380246</v>
      </c>
      <c r="M552" s="83">
        <f xml:space="preserve"> (I552+J552) * (Constants!$C$8 / Constants!$C$5)</f>
        <v>156.11102898557365</v>
      </c>
      <c r="N552" s="83">
        <f t="shared" si="41"/>
        <v>240.75640147384598</v>
      </c>
    </row>
    <row r="553" spans="2:14" x14ac:dyDescent="0.3">
      <c r="B553" s="4">
        <v>4.7076849551558553E-2</v>
      </c>
      <c r="C553" s="4">
        <v>21.291971867053331</v>
      </c>
      <c r="D553" s="4">
        <v>6.2602269095379652</v>
      </c>
      <c r="E553" s="4">
        <v>0</v>
      </c>
      <c r="F553" s="4">
        <f t="shared" si="42"/>
        <v>0</v>
      </c>
      <c r="G553" s="4">
        <v>44.663029876768647</v>
      </c>
      <c r="H553" s="4">
        <f t="shared" si="43"/>
        <v>1</v>
      </c>
      <c r="I553" s="4">
        <v>72.861227938658516</v>
      </c>
      <c r="J553" s="4">
        <v>22.05481851081187</v>
      </c>
      <c r="K553" s="81">
        <f t="shared" si="40"/>
        <v>168.13127510283033</v>
      </c>
      <c r="L553" s="82">
        <f t="shared" si="44"/>
        <v>0.56453533937346889</v>
      </c>
      <c r="M553" s="83">
        <f xml:space="preserve"> (I553+J553) * (Constants!$C$8 / Constants!$C$5)</f>
        <v>261.78457972353931</v>
      </c>
      <c r="N553" s="83">
        <f t="shared" si="41"/>
        <v>333.99980837689924</v>
      </c>
    </row>
    <row r="554" spans="2:14" x14ac:dyDescent="0.3">
      <c r="B554" s="4">
        <v>4.6577081719078706E-2</v>
      </c>
      <c r="C554" s="4">
        <v>33.952470912712705</v>
      </c>
      <c r="D554" s="4">
        <v>5.2711094729014203</v>
      </c>
      <c r="E554" s="4">
        <v>0</v>
      </c>
      <c r="F554" s="4">
        <f t="shared" si="42"/>
        <v>0</v>
      </c>
      <c r="G554" s="4">
        <v>44.841803592725874</v>
      </c>
      <c r="H554" s="4">
        <f t="shared" si="43"/>
        <v>1</v>
      </c>
      <c r="I554" s="4">
        <v>64.141752874870988</v>
      </c>
      <c r="J554" s="4">
        <v>40.053334104896756</v>
      </c>
      <c r="K554" s="81">
        <f t="shared" si="40"/>
        <v>189.26047095810776</v>
      </c>
      <c r="L554" s="82">
        <f t="shared" si="44"/>
        <v>0.55053803074827512</v>
      </c>
      <c r="M554" s="83">
        <f xml:space="preserve"> (I554+J554) * (Constants!$C$8 / Constants!$C$5)</f>
        <v>287.37677215387561</v>
      </c>
      <c r="N554" s="83">
        <f t="shared" si="41"/>
        <v>371.44215613221559</v>
      </c>
    </row>
    <row r="555" spans="2:14" x14ac:dyDescent="0.3">
      <c r="B555" s="4">
        <v>4.6145047861500643E-2</v>
      </c>
      <c r="C555" s="4">
        <v>31.604949948583535</v>
      </c>
      <c r="D555" s="4">
        <v>0.1623277049125347</v>
      </c>
      <c r="E555" s="4">
        <v>0</v>
      </c>
      <c r="F555" s="4">
        <f t="shared" si="42"/>
        <v>0</v>
      </c>
      <c r="G555" s="4">
        <v>36.95146577270966</v>
      </c>
      <c r="H555" s="4">
        <f t="shared" si="43"/>
        <v>1</v>
      </c>
      <c r="I555" s="4">
        <v>63.568142981356146</v>
      </c>
      <c r="J555" s="4">
        <v>18.217291843710179</v>
      </c>
      <c r="K555" s="81">
        <f t="shared" si="40"/>
        <v>151.50417825127207</v>
      </c>
      <c r="L555" s="82">
        <f t="shared" si="44"/>
        <v>0.53982296573645572</v>
      </c>
      <c r="M555" s="83">
        <f xml:space="preserve"> (I555+J555) * (Constants!$C$8 / Constants!$C$5)</f>
        <v>225.56950572719904</v>
      </c>
      <c r="N555" s="83">
        <f t="shared" si="41"/>
        <v>294.28824915340476</v>
      </c>
    </row>
    <row r="556" spans="2:14" x14ac:dyDescent="0.3">
      <c r="B556" s="4">
        <v>4.5938916376599082E-2</v>
      </c>
      <c r="C556" s="4">
        <v>26.61868389790018</v>
      </c>
      <c r="D556" s="4">
        <v>12.837199328586381</v>
      </c>
      <c r="E556" s="4">
        <v>0</v>
      </c>
      <c r="F556" s="4">
        <f t="shared" si="42"/>
        <v>0</v>
      </c>
      <c r="G556" s="4">
        <v>44.084844731755361</v>
      </c>
      <c r="H556" s="4">
        <f t="shared" si="43"/>
        <v>1</v>
      </c>
      <c r="I556" s="4">
        <v>14.525042236416963</v>
      </c>
      <c r="J556" s="4">
        <v>15.218256383589033</v>
      </c>
      <c r="K556" s="81">
        <f t="shared" si="40"/>
        <v>114.28402657824792</v>
      </c>
      <c r="L556" s="82">
        <f t="shared" si="44"/>
        <v>0.26025770626520034</v>
      </c>
      <c r="M556" s="83">
        <f xml:space="preserve"> (I556+J556) * (Constants!$C$8 / Constants!$C$5)</f>
        <v>82.033936516468145</v>
      </c>
      <c r="N556" s="83">
        <f t="shared" si="41"/>
        <v>165.57466447471006</v>
      </c>
    </row>
    <row r="557" spans="2:14" x14ac:dyDescent="0.3">
      <c r="B557" s="4">
        <v>4.5847908163977991E-2</v>
      </c>
      <c r="C557" s="4">
        <v>19.967142243833543</v>
      </c>
      <c r="D557" s="4">
        <v>12.837199328586381</v>
      </c>
      <c r="E557" s="4">
        <v>0</v>
      </c>
      <c r="F557" s="4">
        <f t="shared" si="42"/>
        <v>0</v>
      </c>
      <c r="G557" s="4">
        <v>36.961398884515468</v>
      </c>
      <c r="H557" s="4">
        <f t="shared" si="43"/>
        <v>1</v>
      </c>
      <c r="I557" s="4">
        <v>5.7392750783061697</v>
      </c>
      <c r="J557" s="4">
        <v>49.360547349827002</v>
      </c>
      <c r="K557" s="81">
        <f t="shared" si="40"/>
        <v>125.86556288506856</v>
      </c>
      <c r="L557" s="82">
        <f t="shared" si="44"/>
        <v>0.43776725869367777</v>
      </c>
      <c r="M557" s="83">
        <f xml:space="preserve"> (I557+J557) * (Constants!$C$8 / Constants!$C$5)</f>
        <v>151.96886508404472</v>
      </c>
      <c r="N557" s="83">
        <f t="shared" si="41"/>
        <v>221.73460554098011</v>
      </c>
    </row>
    <row r="558" spans="2:14" x14ac:dyDescent="0.3">
      <c r="B558" s="4">
        <v>4.5795888515385741E-2</v>
      </c>
      <c r="C558" s="4">
        <v>42.992808899202352</v>
      </c>
      <c r="D558" s="4">
        <v>172.52285536889963</v>
      </c>
      <c r="E558" s="4">
        <v>0</v>
      </c>
      <c r="F558" s="4">
        <f t="shared" si="42"/>
        <v>0</v>
      </c>
      <c r="G558" s="4">
        <v>41.760594674004913</v>
      </c>
      <c r="H558" s="4">
        <f t="shared" si="43"/>
        <v>1</v>
      </c>
      <c r="I558" s="4">
        <v>135.40125036984665</v>
      </c>
      <c r="J558" s="4">
        <v>10.148639228758741</v>
      </c>
      <c r="K558" s="81">
        <f t="shared" si="40"/>
        <v>403.82614854071227</v>
      </c>
      <c r="L558" s="82">
        <f t="shared" si="44"/>
        <v>0.36042710489296509</v>
      </c>
      <c r="M558" s="83">
        <f xml:space="preserve"> (I558+J558) * (Constants!$C$8 / Constants!$C$5)</f>
        <v>401.43598582841173</v>
      </c>
      <c r="N558" s="83">
        <f t="shared" si="41"/>
        <v>658.71224477051862</v>
      </c>
    </row>
    <row r="559" spans="2:14" x14ac:dyDescent="0.3">
      <c r="B559" s="4">
        <v>4.5529720542731411E-2</v>
      </c>
      <c r="C559" s="4">
        <v>20.819458978139785</v>
      </c>
      <c r="D559" s="4">
        <v>5.7265233973016256</v>
      </c>
      <c r="E559" s="4">
        <v>3.8096546763443131</v>
      </c>
      <c r="F559" s="4">
        <f t="shared" si="42"/>
        <v>1</v>
      </c>
      <c r="G559" s="4">
        <v>0</v>
      </c>
      <c r="H559" s="4">
        <f t="shared" si="43"/>
        <v>0</v>
      </c>
      <c r="I559" s="4">
        <v>16.290170697064266</v>
      </c>
      <c r="J559" s="4">
        <v>28.658959088713047</v>
      </c>
      <c r="K559" s="81">
        <f t="shared" si="40"/>
        <v>76.304766837563037</v>
      </c>
      <c r="L559" s="82">
        <f t="shared" si="44"/>
        <v>0.58907367978025094</v>
      </c>
      <c r="M559" s="83">
        <f xml:space="preserve"> (I559+J559) * (Constants!$C$8 / Constants!$C$5)</f>
        <v>123.97259989303099</v>
      </c>
      <c r="N559" s="83">
        <f t="shared" si="41"/>
        <v>154.32823694481672</v>
      </c>
    </row>
    <row r="560" spans="2:14" x14ac:dyDescent="0.3">
      <c r="B560" s="4">
        <v>4.5358299300005456E-2</v>
      </c>
      <c r="C560" s="4">
        <v>19.159984936354412</v>
      </c>
      <c r="D560" s="4">
        <v>11.569202994621142</v>
      </c>
      <c r="E560" s="4">
        <v>0</v>
      </c>
      <c r="F560" s="4">
        <f t="shared" si="42"/>
        <v>0</v>
      </c>
      <c r="G560" s="4">
        <v>39.500692451656377</v>
      </c>
      <c r="H560" s="4">
        <f t="shared" si="43"/>
        <v>1</v>
      </c>
      <c r="I560" s="4">
        <v>154.26920404876512</v>
      </c>
      <c r="J560" s="4">
        <v>18.217291843710179</v>
      </c>
      <c r="K560" s="81">
        <f t="shared" si="40"/>
        <v>243.71637627510722</v>
      </c>
      <c r="L560" s="82">
        <f t="shared" si="44"/>
        <v>0.70773453359478977</v>
      </c>
      <c r="M560" s="83">
        <f xml:space="preserve"> (I560+J560) * (Constants!$C$8 / Constants!$C$5)</f>
        <v>475.72888383247221</v>
      </c>
      <c r="N560" s="83">
        <f t="shared" si="41"/>
        <v>545.95876421510411</v>
      </c>
    </row>
    <row r="561" spans="2:14" x14ac:dyDescent="0.3">
      <c r="B561" s="4">
        <v>4.5258618016760011E-2</v>
      </c>
      <c r="C561" s="4">
        <v>28.341781137301414</v>
      </c>
      <c r="D561" s="4">
        <v>12.837199328586381</v>
      </c>
      <c r="E561" s="4">
        <v>0</v>
      </c>
      <c r="F561" s="4">
        <f t="shared" si="42"/>
        <v>0</v>
      </c>
      <c r="G561" s="4">
        <v>40.76443399468414</v>
      </c>
      <c r="H561" s="4">
        <f t="shared" si="43"/>
        <v>1</v>
      </c>
      <c r="I561" s="4">
        <v>34.546841121384425</v>
      </c>
      <c r="J561" s="4">
        <v>9.9229758972630044</v>
      </c>
      <c r="K561" s="81">
        <f t="shared" si="40"/>
        <v>127.41323147921938</v>
      </c>
      <c r="L561" s="82">
        <f t="shared" si="44"/>
        <v>0.34902040001944612</v>
      </c>
      <c r="M561" s="83">
        <f xml:space="preserve"> (I561+J561) * (Constants!$C$8 / Constants!$C$5)</f>
        <v>122.65062435788245</v>
      </c>
      <c r="N561" s="83">
        <f t="shared" si="41"/>
        <v>204.59403881845441</v>
      </c>
    </row>
    <row r="562" spans="2:14" x14ac:dyDescent="0.3">
      <c r="B562" s="4">
        <v>4.4929261232482531E-2</v>
      </c>
      <c r="C562" s="4">
        <v>25.962347125074267</v>
      </c>
      <c r="D562" s="4">
        <v>2.4884701929068616</v>
      </c>
      <c r="E562" s="4">
        <v>0</v>
      </c>
      <c r="F562" s="4">
        <f t="shared" si="42"/>
        <v>0</v>
      </c>
      <c r="G562" s="4">
        <v>38.931631053783242</v>
      </c>
      <c r="H562" s="4">
        <f t="shared" si="43"/>
        <v>1</v>
      </c>
      <c r="I562" s="4">
        <v>83.457644188309388</v>
      </c>
      <c r="J562" s="4">
        <v>10.148639228758741</v>
      </c>
      <c r="K562" s="81">
        <f t="shared" si="40"/>
        <v>161.9887317888325</v>
      </c>
      <c r="L562" s="82">
        <f t="shared" si="44"/>
        <v>0.5778567582039762</v>
      </c>
      <c r="M562" s="83">
        <f xml:space="preserve"> (I562+J562) * (Constants!$C$8 / Constants!$C$5)</f>
        <v>258.17216877933311</v>
      </c>
      <c r="N562" s="83">
        <f t="shared" si="41"/>
        <v>325.55461715109749</v>
      </c>
    </row>
    <row r="563" spans="2:14" x14ac:dyDescent="0.3">
      <c r="B563" s="4">
        <v>4.4815615836796496E-2</v>
      </c>
      <c r="C563" s="4">
        <v>22.136070094038313</v>
      </c>
      <c r="D563" s="4">
        <v>0.93820312645363491</v>
      </c>
      <c r="E563" s="4">
        <v>0</v>
      </c>
      <c r="F563" s="4">
        <f t="shared" si="42"/>
        <v>0</v>
      </c>
      <c r="G563" s="4">
        <v>37.009178155646012</v>
      </c>
      <c r="H563" s="4">
        <f t="shared" si="43"/>
        <v>1</v>
      </c>
      <c r="I563" s="4">
        <v>49.946656059683875</v>
      </c>
      <c r="J563" s="4">
        <v>11.790433144904174</v>
      </c>
      <c r="K563" s="81">
        <f t="shared" si="40"/>
        <v>122.820540580726</v>
      </c>
      <c r="L563" s="82">
        <f t="shared" si="44"/>
        <v>0.50266094671689088</v>
      </c>
      <c r="M563" s="83">
        <f xml:space="preserve"> (I563+J563) * (Constants!$C$8 / Constants!$C$5)</f>
        <v>170.27487506426704</v>
      </c>
      <c r="N563" s="83">
        <f t="shared" si="41"/>
        <v>230.35832644040499</v>
      </c>
    </row>
    <row r="564" spans="2:14" x14ac:dyDescent="0.3">
      <c r="B564" s="4">
        <v>4.4306645476808626E-2</v>
      </c>
      <c r="C564" s="4">
        <v>34.376123147953429</v>
      </c>
      <c r="D564" s="4">
        <v>12.837199328586381</v>
      </c>
      <c r="E564" s="4">
        <v>0</v>
      </c>
      <c r="F564" s="4">
        <f t="shared" si="42"/>
        <v>0</v>
      </c>
      <c r="G564" s="4">
        <v>38.555122638076057</v>
      </c>
      <c r="H564" s="4">
        <f t="shared" si="43"/>
        <v>1</v>
      </c>
      <c r="I564" s="4">
        <v>28.17879337680661</v>
      </c>
      <c r="J564" s="4">
        <v>18.112945765833491</v>
      </c>
      <c r="K564" s="81">
        <f t="shared" si="40"/>
        <v>133.06018425725597</v>
      </c>
      <c r="L564" s="82">
        <f t="shared" si="44"/>
        <v>0.34790075935217818</v>
      </c>
      <c r="M564" s="83">
        <f xml:space="preserve"> (I564+J564) * (Constants!$C$8 / Constants!$C$5)</f>
        <v>127.67560311921706</v>
      </c>
      <c r="N564" s="83">
        <f t="shared" si="41"/>
        <v>213.44404823383292</v>
      </c>
    </row>
    <row r="565" spans="2:14" x14ac:dyDescent="0.3">
      <c r="B565" s="4">
        <v>4.4245635116567428E-2</v>
      </c>
      <c r="C565" s="4">
        <v>24.138210852094613</v>
      </c>
      <c r="D565" s="4">
        <v>5.2004167565777664</v>
      </c>
      <c r="E565" s="4">
        <v>0</v>
      </c>
      <c r="F565" s="4">
        <f t="shared" si="42"/>
        <v>0</v>
      </c>
      <c r="G565" s="4">
        <v>42.193526732216625</v>
      </c>
      <c r="H565" s="4">
        <f t="shared" si="43"/>
        <v>1</v>
      </c>
      <c r="I565" s="4">
        <v>34.958923678250216</v>
      </c>
      <c r="J565" s="4">
        <v>22.05481851081187</v>
      </c>
      <c r="K565" s="81">
        <f t="shared" si="40"/>
        <v>129.54589652995111</v>
      </c>
      <c r="L565" s="82">
        <f t="shared" si="44"/>
        <v>0.44010457850265033</v>
      </c>
      <c r="M565" s="83">
        <f xml:space="preserve"> (I565+J565) * (Constants!$C$8 / Constants!$C$5)</f>
        <v>157.24757926338091</v>
      </c>
      <c r="N565" s="83">
        <f t="shared" si="41"/>
        <v>228.77973360426992</v>
      </c>
    </row>
    <row r="566" spans="2:14" x14ac:dyDescent="0.3">
      <c r="B566" s="4">
        <v>4.3929566877977777E-2</v>
      </c>
      <c r="C566" s="4">
        <v>34.376123147953429</v>
      </c>
      <c r="D566" s="4">
        <v>12.837199328586381</v>
      </c>
      <c r="E566" s="4">
        <v>0</v>
      </c>
      <c r="F566" s="4">
        <f t="shared" si="42"/>
        <v>0</v>
      </c>
      <c r="G566" s="4">
        <v>46.274646609508046</v>
      </c>
      <c r="H566" s="4">
        <f t="shared" si="43"/>
        <v>1</v>
      </c>
      <c r="I566" s="4">
        <v>28.17879337680661</v>
      </c>
      <c r="J566" s="4">
        <v>36.482987777264086</v>
      </c>
      <c r="K566" s="81">
        <f t="shared" si="40"/>
        <v>159.14975024011855</v>
      </c>
      <c r="L566" s="82">
        <f t="shared" si="44"/>
        <v>0.40629520974121341</v>
      </c>
      <c r="M566" s="83">
        <f xml:space="preserve"> (I566+J566) * (Constants!$C$8 / Constants!$C$5)</f>
        <v>178.34136415074337</v>
      </c>
      <c r="N566" s="83">
        <f t="shared" si="41"/>
        <v>271.82933323679123</v>
      </c>
    </row>
    <row r="567" spans="2:14" x14ac:dyDescent="0.3">
      <c r="B567" s="4">
        <v>4.387971996811757E-2</v>
      </c>
      <c r="C567" s="4">
        <v>22.328315383852036</v>
      </c>
      <c r="D567" s="4">
        <v>0.93820312645363491</v>
      </c>
      <c r="E567" s="4">
        <v>0</v>
      </c>
      <c r="F567" s="4">
        <f t="shared" si="42"/>
        <v>0</v>
      </c>
      <c r="G567" s="4">
        <v>47.157228677069504</v>
      </c>
      <c r="H567" s="4">
        <f t="shared" si="43"/>
        <v>1</v>
      </c>
      <c r="I567" s="4">
        <v>49.946651600374423</v>
      </c>
      <c r="J567" s="4">
        <v>40.053334104896756</v>
      </c>
      <c r="K567" s="81">
        <f t="shared" si="40"/>
        <v>161.42373289264634</v>
      </c>
      <c r="L567" s="82">
        <f t="shared" si="44"/>
        <v>0.55753874658025038</v>
      </c>
      <c r="M567" s="83">
        <f xml:space="preserve"> (I567+J567) * (Constants!$C$8 / Constants!$C$5)</f>
        <v>248.22576702582856</v>
      </c>
      <c r="N567" s="83">
        <f t="shared" si="41"/>
        <v>318.6495142132037</v>
      </c>
    </row>
    <row r="568" spans="2:14" x14ac:dyDescent="0.3">
      <c r="B568" s="4">
        <v>4.3816639103624766E-2</v>
      </c>
      <c r="C568" s="4">
        <v>14.264430158557113</v>
      </c>
      <c r="D568" s="4">
        <v>0.43951859765523638</v>
      </c>
      <c r="E568" s="4">
        <v>0</v>
      </c>
      <c r="F568" s="4">
        <f t="shared" si="42"/>
        <v>0</v>
      </c>
      <c r="G568" s="4">
        <v>45.978472653590579</v>
      </c>
      <c r="H568" s="4">
        <f t="shared" si="43"/>
        <v>1</v>
      </c>
      <c r="I568" s="4">
        <v>37.593405664967655</v>
      </c>
      <c r="J568" s="4">
        <v>10.148639228758741</v>
      </c>
      <c r="K568" s="81">
        <f t="shared" si="40"/>
        <v>109.42446630352931</v>
      </c>
      <c r="L568" s="82">
        <f t="shared" si="44"/>
        <v>0.43630137305213018</v>
      </c>
      <c r="M568" s="83">
        <f xml:space="preserve"> (I568+J568) * (Constants!$C$8 / Constants!$C$5)</f>
        <v>131.67563994882605</v>
      </c>
      <c r="N568" s="83">
        <f t="shared" si="41"/>
        <v>192.35806135862896</v>
      </c>
    </row>
    <row r="569" spans="2:14" x14ac:dyDescent="0.3">
      <c r="B569" s="4">
        <v>4.3707513363642647E-2</v>
      </c>
      <c r="C569" s="4">
        <v>19.189949266221575</v>
      </c>
      <c r="D569" s="4">
        <v>24.87934296077146</v>
      </c>
      <c r="E569" s="4">
        <v>0</v>
      </c>
      <c r="F569" s="4">
        <f t="shared" si="42"/>
        <v>0</v>
      </c>
      <c r="G569" s="4">
        <v>38.757695688582146</v>
      </c>
      <c r="H569" s="4">
        <f t="shared" si="43"/>
        <v>1</v>
      </c>
      <c r="I569" s="4">
        <v>9.9163559505367935</v>
      </c>
      <c r="J569" s="4">
        <v>16.453473953702844</v>
      </c>
      <c r="K569" s="81">
        <f t="shared" si="40"/>
        <v>110.19681781981483</v>
      </c>
      <c r="L569" s="82">
        <f t="shared" si="44"/>
        <v>0.23929756254266352</v>
      </c>
      <c r="M569" s="83">
        <f xml:space="preserve"> (I569+J569) * (Constants!$C$8 / Constants!$C$5)</f>
        <v>72.72969215524158</v>
      </c>
      <c r="N569" s="83">
        <f t="shared" si="41"/>
        <v>155.55668007081675</v>
      </c>
    </row>
    <row r="570" spans="2:14" x14ac:dyDescent="0.3">
      <c r="B570" s="4">
        <v>4.3363951789160637E-2</v>
      </c>
      <c r="C570" s="4">
        <v>34.376123147953429</v>
      </c>
      <c r="D570" s="4">
        <v>12.837199328586381</v>
      </c>
      <c r="E570" s="4">
        <v>0</v>
      </c>
      <c r="F570" s="4">
        <f t="shared" si="42"/>
        <v>0</v>
      </c>
      <c r="G570" s="4">
        <v>44.3999752121561</v>
      </c>
      <c r="H570" s="4">
        <f t="shared" si="43"/>
        <v>1</v>
      </c>
      <c r="I570" s="4">
        <v>28.17879337680661</v>
      </c>
      <c r="J570" s="4">
        <v>16.453473953702844</v>
      </c>
      <c r="K570" s="81">
        <f t="shared" si="40"/>
        <v>137.24556501920537</v>
      </c>
      <c r="L570" s="82">
        <f t="shared" si="44"/>
        <v>0.32520006984753103</v>
      </c>
      <c r="M570" s="83">
        <f xml:space="preserve"> (I570+J570) * (Constants!$C$8 / Constants!$C$5)</f>
        <v>123.09867279866317</v>
      </c>
      <c r="N570" s="83">
        <f t="shared" si="41"/>
        <v>214.71197048735908</v>
      </c>
    </row>
    <row r="571" spans="2:14" x14ac:dyDescent="0.3">
      <c r="B571" s="4">
        <v>4.3117274644373538E-2</v>
      </c>
      <c r="C571" s="4">
        <v>31.705997900780861</v>
      </c>
      <c r="D571" s="4">
        <v>47.865108995677005</v>
      </c>
      <c r="E571" s="4">
        <v>19.634959364085827</v>
      </c>
      <c r="F571" s="4">
        <f t="shared" si="42"/>
        <v>1</v>
      </c>
      <c r="G571" s="4">
        <v>0</v>
      </c>
      <c r="H571" s="4">
        <f t="shared" si="43"/>
        <v>0</v>
      </c>
      <c r="I571" s="4">
        <v>253.29828415896912</v>
      </c>
      <c r="J571" s="4">
        <v>9.9229758972630044</v>
      </c>
      <c r="K571" s="81">
        <f t="shared" si="40"/>
        <v>363.42732631677586</v>
      </c>
      <c r="L571" s="82">
        <f t="shared" si="44"/>
        <v>0.72427481643688885</v>
      </c>
      <c r="M571" s="83">
        <f xml:space="preserve"> (I571+J571) * (Constants!$C$8 / Constants!$C$5)</f>
        <v>725.98121725186616</v>
      </c>
      <c r="N571" s="83">
        <f t="shared" si="41"/>
        <v>825.18728351240986</v>
      </c>
    </row>
    <row r="572" spans="2:14" x14ac:dyDescent="0.3">
      <c r="B572" s="4">
        <v>4.3021908628361416E-2</v>
      </c>
      <c r="C572" s="4">
        <v>21.430397751082872</v>
      </c>
      <c r="D572" s="4">
        <v>12.837199328586381</v>
      </c>
      <c r="E572" s="4">
        <v>0</v>
      </c>
      <c r="F572" s="4">
        <f t="shared" si="42"/>
        <v>0</v>
      </c>
      <c r="G572" s="4">
        <v>46.102503886706927</v>
      </c>
      <c r="H572" s="4">
        <f t="shared" si="43"/>
        <v>1</v>
      </c>
      <c r="I572" s="4">
        <v>8.0703049586657123</v>
      </c>
      <c r="J572" s="4">
        <v>11.790433144904174</v>
      </c>
      <c r="K572" s="81">
        <f t="shared" si="40"/>
        <v>101.23083906994607</v>
      </c>
      <c r="L572" s="82">
        <f t="shared" si="44"/>
        <v>0.19619256627762402</v>
      </c>
      <c r="M572" s="83">
        <f xml:space="preserve"> (I572+J572) * (Constants!$C$8 / Constants!$C$5)</f>
        <v>54.777197027587917</v>
      </c>
      <c r="N572" s="83">
        <f t="shared" si="41"/>
        <v>135.14729799396412</v>
      </c>
    </row>
    <row r="573" spans="2:14" x14ac:dyDescent="0.3">
      <c r="B573" s="4">
        <v>4.2981725187019038E-2</v>
      </c>
      <c r="C573" s="4">
        <v>33.688214464202666</v>
      </c>
      <c r="D573" s="4">
        <v>56.056873795818284</v>
      </c>
      <c r="E573" s="4">
        <v>0</v>
      </c>
      <c r="F573" s="4">
        <f t="shared" si="42"/>
        <v>0</v>
      </c>
      <c r="G573" s="4">
        <v>39.452375833736781</v>
      </c>
      <c r="H573" s="4">
        <f t="shared" si="43"/>
        <v>1</v>
      </c>
      <c r="I573" s="4">
        <v>29.698019906651027</v>
      </c>
      <c r="J573" s="4">
        <v>11.790433144904174</v>
      </c>
      <c r="K573" s="81">
        <f t="shared" si="40"/>
        <v>171.68591714531294</v>
      </c>
      <c r="L573" s="82">
        <f t="shared" si="44"/>
        <v>0.2416532103587731</v>
      </c>
      <c r="M573" s="83">
        <f xml:space="preserve"> (I573+J573) * (Constants!$C$8 / Constants!$C$5)</f>
        <v>114.42783019057967</v>
      </c>
      <c r="N573" s="83">
        <f t="shared" si="41"/>
        <v>243.6252942843374</v>
      </c>
    </row>
    <row r="574" spans="2:14" x14ac:dyDescent="0.3">
      <c r="B574" s="4">
        <v>4.2908253095447435E-2</v>
      </c>
      <c r="C574" s="4">
        <v>33.688214464202666</v>
      </c>
      <c r="D574" s="4">
        <v>56.056873795818284</v>
      </c>
      <c r="E574" s="4">
        <v>0</v>
      </c>
      <c r="F574" s="4">
        <f t="shared" si="42"/>
        <v>0</v>
      </c>
      <c r="G574" s="4">
        <v>35.350850156389974</v>
      </c>
      <c r="H574" s="4">
        <f t="shared" si="43"/>
        <v>1</v>
      </c>
      <c r="I574" s="4">
        <v>29.698019906651027</v>
      </c>
      <c r="J574" s="4">
        <v>18.217291843710179</v>
      </c>
      <c r="K574" s="81">
        <f t="shared" si="40"/>
        <v>174.0112501667721</v>
      </c>
      <c r="L574" s="82">
        <f t="shared" si="44"/>
        <v>0.27535755133325718</v>
      </c>
      <c r="M574" s="83">
        <f xml:space="preserve"> (I574+J574) * (Constants!$C$8 / Constants!$C$5)</f>
        <v>132.15352111793172</v>
      </c>
      <c r="N574" s="83">
        <f t="shared" si="41"/>
        <v>257.24945953434263</v>
      </c>
    </row>
    <row r="575" spans="2:14" x14ac:dyDescent="0.3">
      <c r="B575" s="4">
        <v>4.2137894171219159E-2</v>
      </c>
      <c r="C575" s="4">
        <v>24.865811849283524</v>
      </c>
      <c r="D575" s="4">
        <v>4.4059710443407445</v>
      </c>
      <c r="E575" s="4">
        <v>0</v>
      </c>
      <c r="F575" s="4">
        <f t="shared" si="42"/>
        <v>0</v>
      </c>
      <c r="G575" s="4">
        <v>0</v>
      </c>
      <c r="H575" s="4">
        <f t="shared" si="43"/>
        <v>0</v>
      </c>
      <c r="I575" s="4">
        <v>36.333401023261217</v>
      </c>
      <c r="J575" s="4">
        <v>10.848134398796834</v>
      </c>
      <c r="K575" s="81">
        <f t="shared" si="40"/>
        <v>76.453318315682324</v>
      </c>
      <c r="L575" s="82">
        <f t="shared" si="44"/>
        <v>0.61712868010831701</v>
      </c>
      <c r="M575" s="83">
        <f xml:space="preserve"> (I575+J575) * (Constants!$C$8 / Constants!$C$5)</f>
        <v>130.12971866406335</v>
      </c>
      <c r="N575" s="83">
        <f t="shared" si="41"/>
        <v>159.40150155768762</v>
      </c>
    </row>
    <row r="576" spans="2:14" x14ac:dyDescent="0.3">
      <c r="B576" s="4">
        <v>4.1413068789097451E-2</v>
      </c>
      <c r="C576" s="4">
        <v>22.011711101677196</v>
      </c>
      <c r="D576" s="4">
        <v>0.93820312645363491</v>
      </c>
      <c r="E576" s="4">
        <v>0</v>
      </c>
      <c r="F576" s="4">
        <f t="shared" si="42"/>
        <v>0</v>
      </c>
      <c r="G576" s="4">
        <v>37.009178155646012</v>
      </c>
      <c r="H576" s="4">
        <f t="shared" si="43"/>
        <v>1</v>
      </c>
      <c r="I576" s="4">
        <v>49.946651600374423</v>
      </c>
      <c r="J576" s="4">
        <v>11.790433144904174</v>
      </c>
      <c r="K576" s="81">
        <f t="shared" si="40"/>
        <v>122.69617712905544</v>
      </c>
      <c r="L576" s="82">
        <f t="shared" si="44"/>
        <v>0.50317040179941153</v>
      </c>
      <c r="M576" s="83">
        <f xml:space="preserve"> (I576+J576) * (Constants!$C$8 / Constants!$C$5)</f>
        <v>170.27486276520386</v>
      </c>
      <c r="N576" s="83">
        <f t="shared" si="41"/>
        <v>230.23395514898073</v>
      </c>
    </row>
    <row r="577" spans="2:14" x14ac:dyDescent="0.3">
      <c r="B577" s="4">
        <v>4.1367824981534795E-2</v>
      </c>
      <c r="C577" s="4">
        <v>27.035466566929081</v>
      </c>
      <c r="D577" s="4">
        <v>6.500232253930756</v>
      </c>
      <c r="E577" s="4">
        <v>0</v>
      </c>
      <c r="F577" s="4">
        <f t="shared" si="42"/>
        <v>0</v>
      </c>
      <c r="G577" s="4">
        <v>46.102503886706927</v>
      </c>
      <c r="H577" s="4">
        <f t="shared" si="43"/>
        <v>1</v>
      </c>
      <c r="I577" s="4">
        <v>9.1259099052315129</v>
      </c>
      <c r="J577" s="4">
        <v>11.790433144904174</v>
      </c>
      <c r="K577" s="81">
        <f t="shared" si="40"/>
        <v>101.55454575770244</v>
      </c>
      <c r="L577" s="82">
        <f t="shared" si="44"/>
        <v>0.20596166221884046</v>
      </c>
      <c r="M577" s="83">
        <f xml:space="preserve"> (I577+J577) * (Constants!$C$8 / Constants!$C$5)</f>
        <v>57.688623573761333</v>
      </c>
      <c r="N577" s="83">
        <f t="shared" si="41"/>
        <v>137.3268262813281</v>
      </c>
    </row>
    <row r="578" spans="2:14" x14ac:dyDescent="0.3">
      <c r="B578" s="4">
        <v>4.1262077195369784E-2</v>
      </c>
      <c r="C578" s="4">
        <v>29.446113515670138</v>
      </c>
      <c r="D578" s="4">
        <v>12.837199328586381</v>
      </c>
      <c r="E578" s="4">
        <v>0</v>
      </c>
      <c r="F578" s="4">
        <f t="shared" si="42"/>
        <v>0</v>
      </c>
      <c r="G578" s="4">
        <v>42.986128853642263</v>
      </c>
      <c r="H578" s="4">
        <f t="shared" si="43"/>
        <v>1</v>
      </c>
      <c r="I578" s="4">
        <v>39.03039138023135</v>
      </c>
      <c r="J578" s="4">
        <v>16.453473953702844</v>
      </c>
      <c r="K578" s="81">
        <f t="shared" ref="K578:K641" si="45">SUM(C578:J578)</f>
        <v>141.75330703183297</v>
      </c>
      <c r="L578" s="82">
        <f t="shared" si="44"/>
        <v>0.39141143508894927</v>
      </c>
      <c r="M578" s="83">
        <f xml:space="preserve"> (I578+J578) * (Constants!$C$8 / Constants!$C$5)</f>
        <v>153.0280801952056</v>
      </c>
      <c r="N578" s="83">
        <f t="shared" ref="N578:N641" si="46">C578+D578+E578+G578+M578</f>
        <v>238.29752189310437</v>
      </c>
    </row>
    <row r="579" spans="2:14" x14ac:dyDescent="0.3">
      <c r="B579" s="4">
        <v>4.0408888377896801E-2</v>
      </c>
      <c r="C579" s="4">
        <v>19.159984936354412</v>
      </c>
      <c r="D579" s="4">
        <v>11.569202994621142</v>
      </c>
      <c r="E579" s="4">
        <v>0</v>
      </c>
      <c r="F579" s="4">
        <f t="shared" ref="F579:F642" si="47">IF(E579&gt;0,1,0)</f>
        <v>0</v>
      </c>
      <c r="G579" s="4">
        <v>39.347153967891764</v>
      </c>
      <c r="H579" s="4">
        <f t="shared" ref="H579:H642" si="48">IF(G579&gt;0,1,0)</f>
        <v>1</v>
      </c>
      <c r="I579" s="4">
        <v>154.26920404876512</v>
      </c>
      <c r="J579" s="4">
        <v>9.9229758972630044</v>
      </c>
      <c r="K579" s="81">
        <f t="shared" si="45"/>
        <v>235.26852184489545</v>
      </c>
      <c r="L579" s="82">
        <f t="shared" ref="L579:L642" si="49" xml:space="preserve"> (I579+J579) / K579</f>
        <v>0.69789268304356689</v>
      </c>
      <c r="M579" s="83">
        <f xml:space="preserve"> (I579+J579) * (Constants!$C$8 / Constants!$C$5)</f>
        <v>452.8526253350131</v>
      </c>
      <c r="N579" s="83">
        <f t="shared" si="46"/>
        <v>522.92896723388048</v>
      </c>
    </row>
    <row r="580" spans="2:14" x14ac:dyDescent="0.3">
      <c r="B580" s="4">
        <v>4.0158789316592447E-2</v>
      </c>
      <c r="C580" s="4">
        <v>34.376123147953429</v>
      </c>
      <c r="D580" s="4">
        <v>12.837199328586381</v>
      </c>
      <c r="E580" s="4">
        <v>0</v>
      </c>
      <c r="F580" s="4">
        <f t="shared" si="47"/>
        <v>0</v>
      </c>
      <c r="G580" s="4">
        <v>35.350850156389974</v>
      </c>
      <c r="H580" s="4">
        <f t="shared" si="48"/>
        <v>1</v>
      </c>
      <c r="I580" s="4">
        <v>28.17879337680661</v>
      </c>
      <c r="J580" s="4">
        <v>9.8829947416940627</v>
      </c>
      <c r="K580" s="81">
        <f t="shared" si="45"/>
        <v>121.62596075143045</v>
      </c>
      <c r="L580" s="82">
        <f t="shared" si="49"/>
        <v>0.3129413151875392</v>
      </c>
      <c r="M580" s="83">
        <f xml:space="preserve"> (I580+J580) * (Constants!$C$8 / Constants!$C$5)</f>
        <v>104.97686723005832</v>
      </c>
      <c r="N580" s="83">
        <f t="shared" si="46"/>
        <v>187.5410398629881</v>
      </c>
    </row>
    <row r="581" spans="2:14" x14ac:dyDescent="0.3">
      <c r="B581" s="4">
        <v>3.9979757556920958E-2</v>
      </c>
      <c r="C581" s="4">
        <v>23.134377930860541</v>
      </c>
      <c r="D581" s="4">
        <v>0.95395110452153142</v>
      </c>
      <c r="E581" s="4">
        <v>0</v>
      </c>
      <c r="F581" s="4">
        <f t="shared" si="47"/>
        <v>0</v>
      </c>
      <c r="G581" s="4">
        <v>45.123645328062487</v>
      </c>
      <c r="H581" s="4">
        <f t="shared" si="48"/>
        <v>1</v>
      </c>
      <c r="I581" s="4">
        <v>36.746143557926004</v>
      </c>
      <c r="J581" s="4">
        <v>40.053334104896756</v>
      </c>
      <c r="K581" s="81">
        <f t="shared" si="45"/>
        <v>147.01145202626734</v>
      </c>
      <c r="L581" s="82">
        <f t="shared" si="49"/>
        <v>0.52240472836837626</v>
      </c>
      <c r="M581" s="83">
        <f xml:space="preserve"> (I581+J581) * (Constants!$C$8 / Constants!$C$5)</f>
        <v>211.81791419907572</v>
      </c>
      <c r="N581" s="83">
        <f t="shared" si="46"/>
        <v>281.02988856252028</v>
      </c>
    </row>
    <row r="582" spans="2:14" x14ac:dyDescent="0.3">
      <c r="B582" s="4">
        <v>3.9782905644187849E-2</v>
      </c>
      <c r="C582" s="4">
        <v>21.430397751082872</v>
      </c>
      <c r="D582" s="4">
        <v>12.837199328586381</v>
      </c>
      <c r="E582" s="4">
        <v>0</v>
      </c>
      <c r="F582" s="4">
        <f t="shared" si="47"/>
        <v>0</v>
      </c>
      <c r="G582" s="4">
        <v>46.829647804676938</v>
      </c>
      <c r="H582" s="4">
        <f t="shared" si="48"/>
        <v>1</v>
      </c>
      <c r="I582" s="4">
        <v>8.0703049586657123</v>
      </c>
      <c r="J582" s="4">
        <v>10.148639228758741</v>
      </c>
      <c r="K582" s="81">
        <f t="shared" si="45"/>
        <v>100.31618907177065</v>
      </c>
      <c r="L582" s="82">
        <f t="shared" si="49"/>
        <v>0.18161519447663441</v>
      </c>
      <c r="M582" s="83">
        <f xml:space="preserve"> (I582+J582) * (Constants!$C$8 / Constants!$C$5)</f>
        <v>50.24902348467068</v>
      </c>
      <c r="N582" s="83">
        <f t="shared" si="46"/>
        <v>131.34626836901688</v>
      </c>
    </row>
    <row r="583" spans="2:14" x14ac:dyDescent="0.3">
      <c r="B583" s="4">
        <v>3.9627483608455805E-2</v>
      </c>
      <c r="C583" s="4">
        <v>27.918474498543269</v>
      </c>
      <c r="D583" s="4">
        <v>9.2501639209173412</v>
      </c>
      <c r="E583" s="4">
        <v>0</v>
      </c>
      <c r="F583" s="4">
        <f t="shared" si="47"/>
        <v>0</v>
      </c>
      <c r="G583" s="4">
        <v>40.826708251190567</v>
      </c>
      <c r="H583" s="4">
        <f t="shared" si="48"/>
        <v>1</v>
      </c>
      <c r="I583" s="4">
        <v>71.012277838229522</v>
      </c>
      <c r="J583" s="4">
        <v>9.9229758972630044</v>
      </c>
      <c r="K583" s="81">
        <f t="shared" si="45"/>
        <v>159.9306004061437</v>
      </c>
      <c r="L583" s="82">
        <f t="shared" si="49"/>
        <v>0.5060648401866652</v>
      </c>
      <c r="M583" s="83">
        <f xml:space="preserve"> (I583+J583) * (Constants!$C$8 / Constants!$C$5)</f>
        <v>223.22465143176166</v>
      </c>
      <c r="N583" s="83">
        <f t="shared" si="46"/>
        <v>301.21999810241283</v>
      </c>
    </row>
    <row r="584" spans="2:14" x14ac:dyDescent="0.3">
      <c r="B584" s="4">
        <v>3.9024216662312483E-2</v>
      </c>
      <c r="C584" s="4">
        <v>20.819458978139785</v>
      </c>
      <c r="D584" s="4">
        <v>5.7265233973016256</v>
      </c>
      <c r="E584" s="4">
        <v>7.6193093526886262</v>
      </c>
      <c r="F584" s="4">
        <f t="shared" si="47"/>
        <v>1</v>
      </c>
      <c r="G584" s="4">
        <v>0</v>
      </c>
      <c r="H584" s="4">
        <f t="shared" si="48"/>
        <v>0</v>
      </c>
      <c r="I584" s="4">
        <v>16.290170697064266</v>
      </c>
      <c r="J584" s="4">
        <v>9.9229758972630044</v>
      </c>
      <c r="K584" s="81">
        <f t="shared" si="45"/>
        <v>61.378438322457299</v>
      </c>
      <c r="L584" s="82">
        <f t="shared" si="49"/>
        <v>0.42707418615987069</v>
      </c>
      <c r="M584" s="83">
        <f xml:space="preserve"> (I584+J584) * (Constants!$C$8 / Constants!$C$5)</f>
        <v>72.297549477902635</v>
      </c>
      <c r="N584" s="83">
        <f t="shared" si="46"/>
        <v>106.46284120603266</v>
      </c>
    </row>
    <row r="585" spans="2:14" x14ac:dyDescent="0.3">
      <c r="B585" s="4">
        <v>3.8911619574264478E-2</v>
      </c>
      <c r="C585" s="4">
        <v>28.54034303895483</v>
      </c>
      <c r="D585" s="4">
        <v>8.264413234069071</v>
      </c>
      <c r="E585" s="4">
        <v>0</v>
      </c>
      <c r="F585" s="4">
        <f t="shared" si="47"/>
        <v>0</v>
      </c>
      <c r="G585" s="4">
        <v>0</v>
      </c>
      <c r="H585" s="4">
        <f t="shared" si="48"/>
        <v>0</v>
      </c>
      <c r="I585" s="4">
        <v>43.745353043814731</v>
      </c>
      <c r="J585" s="4">
        <v>22.05481851081187</v>
      </c>
      <c r="K585" s="81">
        <f t="shared" si="45"/>
        <v>102.6049278276505</v>
      </c>
      <c r="L585" s="82">
        <f t="shared" si="49"/>
        <v>0.64129640698304191</v>
      </c>
      <c r="M585" s="83">
        <f xml:space="preserve"> (I585+J585) * (Constants!$C$8 / Constants!$C$5)</f>
        <v>181.48111832001854</v>
      </c>
      <c r="N585" s="83">
        <f t="shared" si="46"/>
        <v>218.28587459304242</v>
      </c>
    </row>
    <row r="586" spans="2:14" x14ac:dyDescent="0.3">
      <c r="B586" s="4">
        <v>3.8732053811600053E-2</v>
      </c>
      <c r="C586" s="4">
        <v>28.341781137301414</v>
      </c>
      <c r="D586" s="4">
        <v>12.837199328586381</v>
      </c>
      <c r="E586" s="4">
        <v>0</v>
      </c>
      <c r="F586" s="4">
        <f t="shared" si="47"/>
        <v>0</v>
      </c>
      <c r="G586" s="4">
        <v>45.621843839423363</v>
      </c>
      <c r="H586" s="4">
        <f t="shared" si="48"/>
        <v>1</v>
      </c>
      <c r="I586" s="4">
        <v>34.546841121384425</v>
      </c>
      <c r="J586" s="4">
        <v>36.482987777264086</v>
      </c>
      <c r="K586" s="81">
        <f t="shared" si="45"/>
        <v>158.83065320395968</v>
      </c>
      <c r="L586" s="82">
        <f t="shared" si="49"/>
        <v>0.44720478991820778</v>
      </c>
      <c r="M586" s="83">
        <f xml:space="preserve"> (I586+J586) * (Constants!$C$8 / Constants!$C$5)</f>
        <v>195.90485067207896</v>
      </c>
      <c r="N586" s="83">
        <f t="shared" si="46"/>
        <v>282.70567497739012</v>
      </c>
    </row>
    <row r="587" spans="2:14" x14ac:dyDescent="0.3">
      <c r="B587" s="4">
        <v>3.8720265762094641E-2</v>
      </c>
      <c r="C587" s="4">
        <v>25.46040948273733</v>
      </c>
      <c r="D587" s="4">
        <v>0.29649363795639971</v>
      </c>
      <c r="E587" s="4">
        <v>0</v>
      </c>
      <c r="F587" s="4">
        <f t="shared" si="47"/>
        <v>0</v>
      </c>
      <c r="G587" s="4">
        <v>36.961398884515468</v>
      </c>
      <c r="H587" s="4">
        <f t="shared" si="48"/>
        <v>1</v>
      </c>
      <c r="I587" s="4">
        <v>75.027266156337959</v>
      </c>
      <c r="J587" s="4">
        <v>9.9229758972630044</v>
      </c>
      <c r="K587" s="81">
        <f t="shared" si="45"/>
        <v>148.66854405881017</v>
      </c>
      <c r="L587" s="82">
        <f t="shared" si="49"/>
        <v>0.57140696837655458</v>
      </c>
      <c r="M587" s="83">
        <f xml:space="preserve"> (I587+J587) * (Constants!$C$8 / Constants!$C$5)</f>
        <v>234.29824824460911</v>
      </c>
      <c r="N587" s="83">
        <f t="shared" si="46"/>
        <v>297.01655024981829</v>
      </c>
    </row>
    <row r="588" spans="2:14" x14ac:dyDescent="0.3">
      <c r="B588" s="4">
        <v>3.8406781755384145E-2</v>
      </c>
      <c r="C588" s="4">
        <v>21.291971867053331</v>
      </c>
      <c r="D588" s="4">
        <v>6.2602269095379652</v>
      </c>
      <c r="E588" s="4">
        <v>0</v>
      </c>
      <c r="F588" s="4">
        <f t="shared" si="47"/>
        <v>0</v>
      </c>
      <c r="G588" s="4">
        <v>40.756563313500195</v>
      </c>
      <c r="H588" s="4">
        <f t="shared" si="48"/>
        <v>1</v>
      </c>
      <c r="I588" s="4">
        <v>72.861227938658516</v>
      </c>
      <c r="J588" s="4">
        <v>15.218256383589033</v>
      </c>
      <c r="K588" s="81">
        <f t="shared" si="45"/>
        <v>157.38824641233904</v>
      </c>
      <c r="L588" s="82">
        <f t="shared" si="49"/>
        <v>0.55963190600325685</v>
      </c>
      <c r="M588" s="83">
        <f xml:space="preserve"> (I588+J588) * (Constants!$C$8 / Constants!$C$5)</f>
        <v>242.92890030813439</v>
      </c>
      <c r="N588" s="83">
        <f t="shared" si="46"/>
        <v>311.23766239822589</v>
      </c>
    </row>
    <row r="589" spans="2:14" x14ac:dyDescent="0.3">
      <c r="B589" s="4">
        <v>3.8253353475283802E-2</v>
      </c>
      <c r="C589" s="4">
        <v>27.035466566929081</v>
      </c>
      <c r="D589" s="4">
        <v>6.500232253930756</v>
      </c>
      <c r="E589" s="4">
        <v>0</v>
      </c>
      <c r="F589" s="4">
        <f t="shared" si="47"/>
        <v>0</v>
      </c>
      <c r="G589" s="4">
        <v>46.829647804676938</v>
      </c>
      <c r="H589" s="4">
        <f t="shared" si="48"/>
        <v>1</v>
      </c>
      <c r="I589" s="4">
        <v>9.1259099052315129</v>
      </c>
      <c r="J589" s="4">
        <v>10.148639228758741</v>
      </c>
      <c r="K589" s="81">
        <f t="shared" si="45"/>
        <v>100.63989575952702</v>
      </c>
      <c r="L589" s="82">
        <f t="shared" si="49"/>
        <v>0.19151996321663162</v>
      </c>
      <c r="M589" s="83">
        <f xml:space="preserve"> (I589+J589) * (Constants!$C$8 / Constants!$C$5)</f>
        <v>53.160450030844096</v>
      </c>
      <c r="N589" s="83">
        <f t="shared" si="46"/>
        <v>133.52579665638086</v>
      </c>
    </row>
    <row r="590" spans="2:14" x14ac:dyDescent="0.3">
      <c r="B590" s="4">
        <v>3.7813730744801433E-2</v>
      </c>
      <c r="C590" s="4">
        <v>21.575539355148123</v>
      </c>
      <c r="D590" s="4">
        <v>0.93820312645363491</v>
      </c>
      <c r="E590" s="4">
        <v>12.000413108411134</v>
      </c>
      <c r="F590" s="4">
        <f t="shared" si="47"/>
        <v>1</v>
      </c>
      <c r="G590" s="4">
        <v>0</v>
      </c>
      <c r="H590" s="4">
        <f t="shared" si="48"/>
        <v>0</v>
      </c>
      <c r="I590" s="4">
        <v>48.699048298255839</v>
      </c>
      <c r="J590" s="4">
        <v>10.848134398796834</v>
      </c>
      <c r="K590" s="81">
        <f t="shared" si="45"/>
        <v>95.061338287065567</v>
      </c>
      <c r="L590" s="82">
        <f t="shared" si="49"/>
        <v>0.62640799898306199</v>
      </c>
      <c r="M590" s="83">
        <f xml:space="preserve"> (I590+J590) * (Constants!$C$8 / Constants!$C$5)</f>
        <v>164.23497163219369</v>
      </c>
      <c r="N590" s="83">
        <f t="shared" si="46"/>
        <v>198.7491272222066</v>
      </c>
    </row>
    <row r="591" spans="2:14" x14ac:dyDescent="0.3">
      <c r="B591" s="4">
        <v>3.7230642436497874E-2</v>
      </c>
      <c r="C591" s="4">
        <v>20.202112177513222</v>
      </c>
      <c r="D591" s="4">
        <v>12.837199328586381</v>
      </c>
      <c r="E591" s="4">
        <v>0</v>
      </c>
      <c r="F591" s="4">
        <f t="shared" si="47"/>
        <v>0</v>
      </c>
      <c r="G591" s="4">
        <v>39.52538810740522</v>
      </c>
      <c r="H591" s="4">
        <f t="shared" si="48"/>
        <v>1</v>
      </c>
      <c r="I591" s="4">
        <v>53.733599751692616</v>
      </c>
      <c r="J591" s="4">
        <v>49.360547349827002</v>
      </c>
      <c r="K591" s="81">
        <f t="shared" si="45"/>
        <v>176.65884671502442</v>
      </c>
      <c r="L591" s="82">
        <f t="shared" si="49"/>
        <v>0.58357760745390219</v>
      </c>
      <c r="M591" s="83">
        <f xml:space="preserve"> (I591+J591) * (Constants!$C$8 / Constants!$C$5)</f>
        <v>284.34030894128796</v>
      </c>
      <c r="N591" s="83">
        <f t="shared" si="46"/>
        <v>356.90500855479274</v>
      </c>
    </row>
    <row r="592" spans="2:14" x14ac:dyDescent="0.3">
      <c r="B592" s="4">
        <v>3.590856770551909E-2</v>
      </c>
      <c r="C592" s="4">
        <v>25.554021536422344</v>
      </c>
      <c r="D592" s="4">
        <v>8.9924829870650029</v>
      </c>
      <c r="E592" s="4">
        <v>0</v>
      </c>
      <c r="F592" s="4">
        <f t="shared" si="47"/>
        <v>0</v>
      </c>
      <c r="G592" s="4">
        <v>35.350850156389974</v>
      </c>
      <c r="H592" s="4">
        <f t="shared" si="48"/>
        <v>1</v>
      </c>
      <c r="I592" s="4">
        <v>34.366885688422236</v>
      </c>
      <c r="J592" s="4">
        <v>13.200266124910609</v>
      </c>
      <c r="K592" s="81">
        <f t="shared" si="45"/>
        <v>118.46450649321015</v>
      </c>
      <c r="L592" s="82">
        <f t="shared" si="49"/>
        <v>0.40153083165090614</v>
      </c>
      <c r="M592" s="83">
        <f xml:space="preserve"> (I592+J592) * (Constants!$C$8 / Constants!$C$5)</f>
        <v>131.19327354967606</v>
      </c>
      <c r="N592" s="83">
        <f t="shared" si="46"/>
        <v>201.09062822955337</v>
      </c>
    </row>
    <row r="593" spans="2:14" x14ac:dyDescent="0.3">
      <c r="B593" s="4">
        <v>3.5822393856960844E-2</v>
      </c>
      <c r="C593" s="4">
        <v>34.376123147953429</v>
      </c>
      <c r="D593" s="4">
        <v>12.837199328586381</v>
      </c>
      <c r="E593" s="4">
        <v>0</v>
      </c>
      <c r="F593" s="4">
        <f t="shared" si="47"/>
        <v>0</v>
      </c>
      <c r="G593" s="4">
        <v>44.663029876768647</v>
      </c>
      <c r="H593" s="4">
        <f t="shared" si="48"/>
        <v>1</v>
      </c>
      <c r="I593" s="4">
        <v>28.17879337680661</v>
      </c>
      <c r="J593" s="4">
        <v>22.05481851081187</v>
      </c>
      <c r="K593" s="81">
        <f t="shared" si="45"/>
        <v>143.10996424092693</v>
      </c>
      <c r="L593" s="82">
        <f t="shared" si="49"/>
        <v>0.35101407616208846</v>
      </c>
      <c r="M593" s="83">
        <f xml:space="preserve"> (I593+J593) * (Constants!$C$8 / Constants!$C$5)</f>
        <v>138.54754246423806</v>
      </c>
      <c r="N593" s="83">
        <f t="shared" si="46"/>
        <v>230.42389481754651</v>
      </c>
    </row>
    <row r="594" spans="2:14" x14ac:dyDescent="0.3">
      <c r="B594" s="4">
        <v>3.5183354315449833E-2</v>
      </c>
      <c r="C594" s="4">
        <v>23.520097050242192</v>
      </c>
      <c r="D594" s="4">
        <v>5.2004167565777664</v>
      </c>
      <c r="E594" s="4">
        <v>0</v>
      </c>
      <c r="F594" s="4">
        <f t="shared" si="47"/>
        <v>0</v>
      </c>
      <c r="G594" s="4">
        <v>41.524153168205849</v>
      </c>
      <c r="H594" s="4">
        <f t="shared" si="48"/>
        <v>1</v>
      </c>
      <c r="I594" s="4">
        <v>21.905091242318768</v>
      </c>
      <c r="J594" s="4">
        <v>49.360547349827002</v>
      </c>
      <c r="K594" s="81">
        <f t="shared" si="45"/>
        <v>142.5103055671716</v>
      </c>
      <c r="L594" s="82">
        <f t="shared" si="49"/>
        <v>0.50007357930023544</v>
      </c>
      <c r="M594" s="83">
        <f xml:space="preserve"> (I594+J594) * (Constants!$C$8 / Constants!$C$5)</f>
        <v>196.555229020273</v>
      </c>
      <c r="N594" s="83">
        <f t="shared" si="46"/>
        <v>266.79989599529881</v>
      </c>
    </row>
    <row r="595" spans="2:14" x14ac:dyDescent="0.3">
      <c r="B595" s="4">
        <v>3.4532327397300833E-2</v>
      </c>
      <c r="C595" s="4">
        <v>33.688214464202666</v>
      </c>
      <c r="D595" s="4">
        <v>56.056873795818284</v>
      </c>
      <c r="E595" s="4">
        <v>0</v>
      </c>
      <c r="F595" s="4">
        <f t="shared" si="47"/>
        <v>0</v>
      </c>
      <c r="G595" s="4">
        <v>38.555122638076057</v>
      </c>
      <c r="H595" s="4">
        <f t="shared" si="48"/>
        <v>1</v>
      </c>
      <c r="I595" s="4">
        <v>29.698019906651027</v>
      </c>
      <c r="J595" s="4">
        <v>18.112945765833491</v>
      </c>
      <c r="K595" s="81">
        <f t="shared" si="45"/>
        <v>177.11117657058156</v>
      </c>
      <c r="L595" s="82">
        <f t="shared" si="49"/>
        <v>0.26994889085066348</v>
      </c>
      <c r="M595" s="83">
        <f xml:space="preserve"> (I595+J595) * (Constants!$C$8 / Constants!$C$5)</f>
        <v>131.86572790314278</v>
      </c>
      <c r="N595" s="83">
        <f t="shared" si="46"/>
        <v>260.1659388012398</v>
      </c>
    </row>
    <row r="596" spans="2:14" x14ac:dyDescent="0.3">
      <c r="B596" s="4">
        <v>3.4472978492431139E-2</v>
      </c>
      <c r="C596" s="4">
        <v>23.712879686844961</v>
      </c>
      <c r="D596" s="4">
        <v>8.264413234069071</v>
      </c>
      <c r="E596" s="4">
        <v>0</v>
      </c>
      <c r="F596" s="4">
        <f t="shared" si="47"/>
        <v>0</v>
      </c>
      <c r="G596" s="4">
        <v>41.121437390845379</v>
      </c>
      <c r="H596" s="4">
        <f t="shared" si="48"/>
        <v>1</v>
      </c>
      <c r="I596" s="4">
        <v>47.423552015510857</v>
      </c>
      <c r="J596" s="4">
        <v>10.848134398796834</v>
      </c>
      <c r="K596" s="81">
        <f t="shared" si="45"/>
        <v>132.37041672606711</v>
      </c>
      <c r="L596" s="82">
        <f t="shared" si="49"/>
        <v>0.44021683889458146</v>
      </c>
      <c r="M596" s="83">
        <f xml:space="preserve"> (I596+J596) * (Constants!$C$8 / Constants!$C$5)</f>
        <v>160.71707059430025</v>
      </c>
      <c r="N596" s="83">
        <f t="shared" si="46"/>
        <v>233.81580090605968</v>
      </c>
    </row>
    <row r="597" spans="2:14" x14ac:dyDescent="0.3">
      <c r="B597" s="4">
        <v>3.4469223505766422E-2</v>
      </c>
      <c r="C597" s="4">
        <v>29.861694400801543</v>
      </c>
      <c r="D597" s="4">
        <v>27.322947170336604</v>
      </c>
      <c r="E597" s="4">
        <v>0</v>
      </c>
      <c r="F597" s="4">
        <f t="shared" si="47"/>
        <v>0</v>
      </c>
      <c r="G597" s="4">
        <v>41.31018658204821</v>
      </c>
      <c r="H597" s="4">
        <f t="shared" si="48"/>
        <v>1</v>
      </c>
      <c r="I597" s="4">
        <v>55.436819619208606</v>
      </c>
      <c r="J597" s="4">
        <v>10.848134398796834</v>
      </c>
      <c r="K597" s="81">
        <f t="shared" si="45"/>
        <v>165.77978217119181</v>
      </c>
      <c r="L597" s="82">
        <f t="shared" si="49"/>
        <v>0.39983738155450432</v>
      </c>
      <c r="M597" s="83">
        <f xml:space="preserve"> (I597+J597) * (Constants!$C$8 / Constants!$C$5)</f>
        <v>182.81817963030534</v>
      </c>
      <c r="N597" s="83">
        <f t="shared" si="46"/>
        <v>281.31300778349168</v>
      </c>
    </row>
    <row r="598" spans="2:14" x14ac:dyDescent="0.3">
      <c r="B598" s="4">
        <v>3.42703303495E-2</v>
      </c>
      <c r="C598" s="4">
        <v>29.215738900381425</v>
      </c>
      <c r="D598" s="4">
        <v>2.6169490872467445</v>
      </c>
      <c r="E598" s="4">
        <v>0</v>
      </c>
      <c r="F598" s="4">
        <f t="shared" si="47"/>
        <v>0</v>
      </c>
      <c r="G598" s="4">
        <v>45.123645328062487</v>
      </c>
      <c r="H598" s="4">
        <f t="shared" si="48"/>
        <v>1</v>
      </c>
      <c r="I598" s="4">
        <v>31.56944938603089</v>
      </c>
      <c r="J598" s="4">
        <v>40.053334104896756</v>
      </c>
      <c r="K598" s="81">
        <f t="shared" si="45"/>
        <v>149.57911680661829</v>
      </c>
      <c r="L598" s="82">
        <f t="shared" si="49"/>
        <v>0.47882876313225176</v>
      </c>
      <c r="M598" s="83">
        <f xml:space="preserve"> (I598+J598) * (Constants!$C$8 / Constants!$C$5)</f>
        <v>197.54025769271982</v>
      </c>
      <c r="N598" s="83">
        <f t="shared" si="46"/>
        <v>274.49659100841046</v>
      </c>
    </row>
    <row r="599" spans="2:14" x14ac:dyDescent="0.3">
      <c r="B599" s="4">
        <v>3.4238434653161676E-2</v>
      </c>
      <c r="C599" s="4">
        <v>33.688214464202666</v>
      </c>
      <c r="D599" s="4">
        <v>56.056873795818284</v>
      </c>
      <c r="E599" s="4">
        <v>0</v>
      </c>
      <c r="F599" s="4">
        <f t="shared" si="47"/>
        <v>0</v>
      </c>
      <c r="G599" s="4">
        <v>46.274646609508046</v>
      </c>
      <c r="H599" s="4">
        <f t="shared" si="48"/>
        <v>1</v>
      </c>
      <c r="I599" s="4">
        <v>29.698019906651027</v>
      </c>
      <c r="J599" s="4">
        <v>36.482987777264086</v>
      </c>
      <c r="K599" s="81">
        <f t="shared" si="45"/>
        <v>203.20074255344412</v>
      </c>
      <c r="L599" s="82">
        <f t="shared" si="49"/>
        <v>0.3256927452738454</v>
      </c>
      <c r="M599" s="83">
        <f xml:space="preserve"> (I599+J599) * (Constants!$C$8 / Constants!$C$5)</f>
        <v>182.53148893466911</v>
      </c>
      <c r="N599" s="83">
        <f t="shared" si="46"/>
        <v>318.55122380419812</v>
      </c>
    </row>
    <row r="600" spans="2:14" x14ac:dyDescent="0.3">
      <c r="B600" s="4">
        <v>3.4227993231070286E-2</v>
      </c>
      <c r="C600" s="4">
        <v>21.430397751082872</v>
      </c>
      <c r="D600" s="4">
        <v>12.837199328586381</v>
      </c>
      <c r="E600" s="4">
        <v>0</v>
      </c>
      <c r="F600" s="4">
        <f t="shared" si="47"/>
        <v>0</v>
      </c>
      <c r="G600" s="4">
        <v>43.466392022384539</v>
      </c>
      <c r="H600" s="4">
        <f t="shared" si="48"/>
        <v>1</v>
      </c>
      <c r="I600" s="4">
        <v>8.0703049586657123</v>
      </c>
      <c r="J600" s="4">
        <v>22.05481851081187</v>
      </c>
      <c r="K600" s="81">
        <f t="shared" si="45"/>
        <v>108.85911257153137</v>
      </c>
      <c r="L600" s="82">
        <f t="shared" si="49"/>
        <v>0.27673497200045932</v>
      </c>
      <c r="M600" s="83">
        <f xml:space="preserve"> (I600+J600) * (Constants!$C$8 / Constants!$C$5)</f>
        <v>83.08703408517205</v>
      </c>
      <c r="N600" s="83">
        <f t="shared" si="46"/>
        <v>160.82102318722582</v>
      </c>
    </row>
    <row r="601" spans="2:14" x14ac:dyDescent="0.3">
      <c r="B601" s="4">
        <v>3.4089646783286298E-2</v>
      </c>
      <c r="C601" s="4">
        <v>28.341781137301414</v>
      </c>
      <c r="D601" s="4">
        <v>12.837199328586381</v>
      </c>
      <c r="E601" s="4">
        <v>0</v>
      </c>
      <c r="F601" s="4">
        <f t="shared" si="47"/>
        <v>0</v>
      </c>
      <c r="G601" s="4">
        <v>44.165192569473433</v>
      </c>
      <c r="H601" s="4">
        <f t="shared" si="48"/>
        <v>1</v>
      </c>
      <c r="I601" s="4">
        <v>34.546841121384425</v>
      </c>
      <c r="J601" s="4">
        <v>18.217291843710179</v>
      </c>
      <c r="K601" s="81">
        <f t="shared" si="45"/>
        <v>139.10830600045583</v>
      </c>
      <c r="L601" s="82">
        <f t="shared" si="49"/>
        <v>0.37930253399047004</v>
      </c>
      <c r="M601" s="83">
        <f xml:space="preserve"> (I601+J601) * (Constants!$C$8 / Constants!$C$5)</f>
        <v>145.52688285534157</v>
      </c>
      <c r="N601" s="83">
        <f t="shared" si="46"/>
        <v>230.87105589070279</v>
      </c>
    </row>
    <row r="602" spans="2:14" x14ac:dyDescent="0.3">
      <c r="B602" s="4">
        <v>3.3797597725879314E-2</v>
      </c>
      <c r="C602" s="4">
        <v>33.688214464202666</v>
      </c>
      <c r="D602" s="4">
        <v>56.056873795818284</v>
      </c>
      <c r="E602" s="4">
        <v>0</v>
      </c>
      <c r="F602" s="4">
        <f t="shared" si="47"/>
        <v>0</v>
      </c>
      <c r="G602" s="4">
        <v>44.3999752121561</v>
      </c>
      <c r="H602" s="4">
        <f t="shared" si="48"/>
        <v>1</v>
      </c>
      <c r="I602" s="4">
        <v>29.698019906651027</v>
      </c>
      <c r="J602" s="4">
        <v>16.453473953702844</v>
      </c>
      <c r="K602" s="81">
        <f t="shared" si="45"/>
        <v>181.29655733253091</v>
      </c>
      <c r="L602" s="82">
        <f t="shared" si="49"/>
        <v>0.25456354240474416</v>
      </c>
      <c r="M602" s="83">
        <f xml:space="preserve"> (I602+J602) * (Constants!$C$8 / Constants!$C$5)</f>
        <v>127.2887975825889</v>
      </c>
      <c r="N602" s="83">
        <f t="shared" si="46"/>
        <v>261.43386105476594</v>
      </c>
    </row>
    <row r="603" spans="2:14" x14ac:dyDescent="0.3">
      <c r="B603" s="4">
        <v>3.3621713536376774E-2</v>
      </c>
      <c r="C603" s="4">
        <v>25.868335963193243</v>
      </c>
      <c r="D603" s="4">
        <v>9.2501639209173412</v>
      </c>
      <c r="E603" s="4">
        <v>0</v>
      </c>
      <c r="F603" s="4">
        <f t="shared" si="47"/>
        <v>0</v>
      </c>
      <c r="G603" s="4">
        <v>39.452375833736781</v>
      </c>
      <c r="H603" s="4">
        <f t="shared" si="48"/>
        <v>1</v>
      </c>
      <c r="I603" s="4">
        <v>71.012277838229522</v>
      </c>
      <c r="J603" s="4">
        <v>11.790433144904174</v>
      </c>
      <c r="K603" s="81">
        <f t="shared" si="45"/>
        <v>158.37358670098106</v>
      </c>
      <c r="L603" s="82">
        <f t="shared" si="49"/>
        <v>0.52283157001091496</v>
      </c>
      <c r="M603" s="83">
        <f xml:space="preserve"> (I603+J603) * (Constants!$C$8 / Constants!$C$5)</f>
        <v>228.37521900186874</v>
      </c>
      <c r="N603" s="83">
        <f t="shared" si="46"/>
        <v>302.94609471971614</v>
      </c>
    </row>
    <row r="604" spans="2:14" x14ac:dyDescent="0.3">
      <c r="B604" s="4">
        <v>3.3564241259682603E-2</v>
      </c>
      <c r="C604" s="4">
        <v>25.868335963193243</v>
      </c>
      <c r="D604" s="4">
        <v>9.2501639209173412</v>
      </c>
      <c r="E604" s="4">
        <v>0</v>
      </c>
      <c r="F604" s="4">
        <f t="shared" si="47"/>
        <v>0</v>
      </c>
      <c r="G604" s="4">
        <v>35.350850156389974</v>
      </c>
      <c r="H604" s="4">
        <f t="shared" si="48"/>
        <v>1</v>
      </c>
      <c r="I604" s="4">
        <v>71.012277838229522</v>
      </c>
      <c r="J604" s="4">
        <v>18.217291843710179</v>
      </c>
      <c r="K604" s="81">
        <f t="shared" si="45"/>
        <v>160.69891972244025</v>
      </c>
      <c r="L604" s="82">
        <f t="shared" si="49"/>
        <v>0.55525930003796742</v>
      </c>
      <c r="M604" s="83">
        <f xml:space="preserve"> (I604+J604) * (Constants!$C$8 / Constants!$C$5)</f>
        <v>246.10090992922079</v>
      </c>
      <c r="N604" s="83">
        <f t="shared" si="46"/>
        <v>316.57025996972135</v>
      </c>
    </row>
    <row r="605" spans="2:14" x14ac:dyDescent="0.3">
      <c r="B605" s="4">
        <v>3.3480214362043625E-2</v>
      </c>
      <c r="C605" s="4">
        <v>15.222528402044682</v>
      </c>
      <c r="D605" s="4">
        <v>2.4884701929068616</v>
      </c>
      <c r="E605" s="4">
        <v>0</v>
      </c>
      <c r="F605" s="4">
        <f t="shared" si="47"/>
        <v>0</v>
      </c>
      <c r="G605" s="4">
        <v>36.95146577270966</v>
      </c>
      <c r="H605" s="4">
        <f t="shared" si="48"/>
        <v>1</v>
      </c>
      <c r="I605" s="4">
        <v>70.745557621246888</v>
      </c>
      <c r="J605" s="4">
        <v>18.217291843710179</v>
      </c>
      <c r="K605" s="81">
        <f t="shared" si="45"/>
        <v>144.62531383261828</v>
      </c>
      <c r="L605" s="82">
        <f t="shared" si="49"/>
        <v>0.6151264056575737</v>
      </c>
      <c r="M605" s="83">
        <f xml:space="preserve"> (I605+J605) * (Constants!$C$8 / Constants!$C$5)</f>
        <v>245.36527836302676</v>
      </c>
      <c r="N605" s="83">
        <f t="shared" si="46"/>
        <v>300.02774273068798</v>
      </c>
    </row>
    <row r="606" spans="2:14" x14ac:dyDescent="0.3">
      <c r="B606" s="4">
        <v>3.3333309303088754E-2</v>
      </c>
      <c r="C606" s="4">
        <v>21.982246214468731</v>
      </c>
      <c r="D606" s="4">
        <v>0.93820312645363491</v>
      </c>
      <c r="E606" s="4">
        <v>3.8096546763443131</v>
      </c>
      <c r="F606" s="4">
        <f t="shared" si="47"/>
        <v>1</v>
      </c>
      <c r="G606" s="4">
        <v>0</v>
      </c>
      <c r="H606" s="4">
        <f t="shared" si="48"/>
        <v>0</v>
      </c>
      <c r="I606" s="4">
        <v>49.946651600374423</v>
      </c>
      <c r="J606" s="4">
        <v>55.264828845484502</v>
      </c>
      <c r="K606" s="81">
        <f t="shared" si="45"/>
        <v>132.94158446312559</v>
      </c>
      <c r="L606" s="82">
        <f t="shared" si="49"/>
        <v>0.79141136214636998</v>
      </c>
      <c r="M606" s="83">
        <f xml:space="preserve"> (I606+J606) * (Constants!$C$8 / Constants!$C$5)</f>
        <v>290.18005090712705</v>
      </c>
      <c r="N606" s="83">
        <f t="shared" si="46"/>
        <v>316.91015492439374</v>
      </c>
    </row>
    <row r="607" spans="2:14" x14ac:dyDescent="0.3">
      <c r="B607" s="4">
        <v>3.3177973776673753E-2</v>
      </c>
      <c r="C607" s="4">
        <v>30.521308766075165</v>
      </c>
      <c r="D607" s="4">
        <v>1.5441951993979082</v>
      </c>
      <c r="E607" s="4">
        <v>0</v>
      </c>
      <c r="F607" s="4">
        <f t="shared" si="47"/>
        <v>0</v>
      </c>
      <c r="G607" s="4">
        <v>43.046044135448234</v>
      </c>
      <c r="H607" s="4">
        <f t="shared" si="48"/>
        <v>1</v>
      </c>
      <c r="I607" s="4">
        <v>31.128820559703879</v>
      </c>
      <c r="J607" s="4">
        <v>18.112945765833491</v>
      </c>
      <c r="K607" s="81">
        <f t="shared" si="45"/>
        <v>125.35331442645868</v>
      </c>
      <c r="L607" s="82">
        <f t="shared" si="49"/>
        <v>0.39282380805675587</v>
      </c>
      <c r="M607" s="83">
        <f xml:space="preserve"> (I607+J607) * (Constants!$C$8 / Constants!$C$5)</f>
        <v>135.8119684139821</v>
      </c>
      <c r="N607" s="83">
        <f t="shared" si="46"/>
        <v>210.92351651490341</v>
      </c>
    </row>
    <row r="608" spans="2:14" x14ac:dyDescent="0.3">
      <c r="B608" s="4">
        <v>3.2912013403347373E-2</v>
      </c>
      <c r="C608" s="4">
        <v>27.035466566929081</v>
      </c>
      <c r="D608" s="4">
        <v>6.500232253930756</v>
      </c>
      <c r="E608" s="4">
        <v>0</v>
      </c>
      <c r="F608" s="4">
        <f t="shared" si="47"/>
        <v>0</v>
      </c>
      <c r="G608" s="4">
        <v>43.466392022384539</v>
      </c>
      <c r="H608" s="4">
        <f t="shared" si="48"/>
        <v>1</v>
      </c>
      <c r="I608" s="4">
        <v>9.1259099052315129</v>
      </c>
      <c r="J608" s="4">
        <v>22.05481851081187</v>
      </c>
      <c r="K608" s="81">
        <f t="shared" si="45"/>
        <v>109.18281925928775</v>
      </c>
      <c r="L608" s="82">
        <f t="shared" si="49"/>
        <v>0.28558273753671148</v>
      </c>
      <c r="M608" s="83">
        <f xml:space="preserve"> (I608+J608) * (Constants!$C$8 / Constants!$C$5)</f>
        <v>85.998460631345466</v>
      </c>
      <c r="N608" s="83">
        <f t="shared" si="46"/>
        <v>163.00055147458983</v>
      </c>
    </row>
    <row r="609" spans="2:14" x14ac:dyDescent="0.3">
      <c r="B609" s="4">
        <v>3.2514188284494594E-2</v>
      </c>
      <c r="C609" s="4">
        <v>23.134377930860541</v>
      </c>
      <c r="D609" s="4">
        <v>0.95395110452153142</v>
      </c>
      <c r="E609" s="4">
        <v>0</v>
      </c>
      <c r="F609" s="4">
        <f t="shared" si="47"/>
        <v>0</v>
      </c>
      <c r="G609" s="4">
        <v>39.016456038191784</v>
      </c>
      <c r="H609" s="4">
        <f t="shared" si="48"/>
        <v>1</v>
      </c>
      <c r="I609" s="4">
        <v>36.746143557926004</v>
      </c>
      <c r="J609" s="4">
        <v>49.360547349827002</v>
      </c>
      <c r="K609" s="81">
        <f t="shared" si="45"/>
        <v>150.21147598132686</v>
      </c>
      <c r="L609" s="82">
        <f t="shared" si="49"/>
        <v>0.57323643446827677</v>
      </c>
      <c r="M609" s="83">
        <f xml:space="preserve"> (I609+J609) * (Constants!$C$8 / Constants!$C$5)</f>
        <v>237.48780879396395</v>
      </c>
      <c r="N609" s="83">
        <f t="shared" si="46"/>
        <v>300.5925938675378</v>
      </c>
    </row>
    <row r="610" spans="2:14" x14ac:dyDescent="0.3">
      <c r="B610" s="4">
        <v>3.2471994587012887E-2</v>
      </c>
      <c r="C610" s="4">
        <v>21.430397751082872</v>
      </c>
      <c r="D610" s="4">
        <v>12.837199328586381</v>
      </c>
      <c r="E610" s="4">
        <v>0</v>
      </c>
      <c r="F610" s="4">
        <f t="shared" si="47"/>
        <v>0</v>
      </c>
      <c r="G610" s="4">
        <v>40.76443399468414</v>
      </c>
      <c r="H610" s="4">
        <f t="shared" si="48"/>
        <v>1</v>
      </c>
      <c r="I610" s="4">
        <v>8.0703049586657123</v>
      </c>
      <c r="J610" s="4">
        <v>9.9229758972630044</v>
      </c>
      <c r="K610" s="81">
        <f t="shared" si="45"/>
        <v>94.025311930282115</v>
      </c>
      <c r="L610" s="82">
        <f t="shared" si="49"/>
        <v>0.19136635110841616</v>
      </c>
      <c r="M610" s="83">
        <f xml:space="preserve"> (I610+J610) * (Constants!$C$8 / Constants!$C$5)</f>
        <v>49.626629457480817</v>
      </c>
      <c r="N610" s="83">
        <f t="shared" si="46"/>
        <v>124.65866053183422</v>
      </c>
    </row>
    <row r="611" spans="2:14" x14ac:dyDescent="0.3">
      <c r="B611" s="4">
        <v>3.2199451427914028E-2</v>
      </c>
      <c r="C611" s="4">
        <v>23.134377930860541</v>
      </c>
      <c r="D611" s="4">
        <v>0.95395110452153142</v>
      </c>
      <c r="E611" s="4">
        <v>1.5238618426670412</v>
      </c>
      <c r="F611" s="4">
        <f t="shared" si="47"/>
        <v>1</v>
      </c>
      <c r="G611" s="4">
        <v>0</v>
      </c>
      <c r="H611" s="4">
        <f t="shared" si="48"/>
        <v>0</v>
      </c>
      <c r="I611" s="4">
        <v>36.746143557926004</v>
      </c>
      <c r="J611" s="4">
        <v>55.264828845484502</v>
      </c>
      <c r="K611" s="81">
        <f t="shared" si="45"/>
        <v>118.62316328145963</v>
      </c>
      <c r="L611" s="82">
        <f t="shared" si="49"/>
        <v>0.77565772028093849</v>
      </c>
      <c r="M611" s="83">
        <f xml:space="preserve"> (I611+J611) * (Constants!$C$8 / Constants!$C$5)</f>
        <v>253.77219808037415</v>
      </c>
      <c r="N611" s="83">
        <f t="shared" si="46"/>
        <v>279.38438895842324</v>
      </c>
    </row>
    <row r="612" spans="2:14" x14ac:dyDescent="0.3">
      <c r="B612" s="4">
        <v>3.1299513777867105E-2</v>
      </c>
      <c r="C612" s="4">
        <v>33.688214464202666</v>
      </c>
      <c r="D612" s="4">
        <v>56.056873795818284</v>
      </c>
      <c r="E612" s="4">
        <v>0</v>
      </c>
      <c r="F612" s="4">
        <f t="shared" si="47"/>
        <v>0</v>
      </c>
      <c r="G612" s="4">
        <v>35.350850156389974</v>
      </c>
      <c r="H612" s="4">
        <f t="shared" si="48"/>
        <v>1</v>
      </c>
      <c r="I612" s="4">
        <v>29.698019906651027</v>
      </c>
      <c r="J612" s="4">
        <v>9.8829947416940627</v>
      </c>
      <c r="K612" s="81">
        <f t="shared" si="45"/>
        <v>165.67695306475599</v>
      </c>
      <c r="L612" s="82">
        <f t="shared" si="49"/>
        <v>0.23890477170276408</v>
      </c>
      <c r="M612" s="83">
        <f xml:space="preserve"> (I612+J612) * (Constants!$C$8 / Constants!$C$5)</f>
        <v>109.16699201398404</v>
      </c>
      <c r="N612" s="83">
        <f t="shared" si="46"/>
        <v>234.26293043039496</v>
      </c>
    </row>
    <row r="613" spans="2:14" x14ac:dyDescent="0.3">
      <c r="B613" s="4">
        <v>3.1231129587922624E-2</v>
      </c>
      <c r="C613" s="4">
        <v>26.163464211044062</v>
      </c>
      <c r="D613" s="4">
        <v>0.29649363795639971</v>
      </c>
      <c r="E613" s="4">
        <v>0</v>
      </c>
      <c r="F613" s="4">
        <f t="shared" si="47"/>
        <v>0</v>
      </c>
      <c r="G613" s="4">
        <v>38.939149449520428</v>
      </c>
      <c r="H613" s="4">
        <f t="shared" si="48"/>
        <v>1</v>
      </c>
      <c r="I613" s="4">
        <v>32.228082703224928</v>
      </c>
      <c r="J613" s="4">
        <v>18.217291843710179</v>
      </c>
      <c r="K613" s="81">
        <f t="shared" si="45"/>
        <v>116.84448184545599</v>
      </c>
      <c r="L613" s="82">
        <f t="shared" si="49"/>
        <v>0.43173091061036611</v>
      </c>
      <c r="M613" s="83">
        <f xml:space="preserve"> (I613+J613) * (Constants!$C$8 / Constants!$C$5)</f>
        <v>139.13159754074039</v>
      </c>
      <c r="N613" s="83">
        <f t="shared" si="46"/>
        <v>204.53070483926126</v>
      </c>
    </row>
    <row r="614" spans="2:14" x14ac:dyDescent="0.3">
      <c r="B614" s="4">
        <v>3.1223528469581652E-2</v>
      </c>
      <c r="C614" s="4">
        <v>27.035466566929081</v>
      </c>
      <c r="D614" s="4">
        <v>6.500232253930756</v>
      </c>
      <c r="E614" s="4">
        <v>0</v>
      </c>
      <c r="F614" s="4">
        <f t="shared" si="47"/>
        <v>0</v>
      </c>
      <c r="G614" s="4">
        <v>40.76443399468414</v>
      </c>
      <c r="H614" s="4">
        <f t="shared" si="48"/>
        <v>1</v>
      </c>
      <c r="I614" s="4">
        <v>9.1259099052315129</v>
      </c>
      <c r="J614" s="4">
        <v>9.9229758972630044</v>
      </c>
      <c r="K614" s="81">
        <f t="shared" si="45"/>
        <v>94.349018618038485</v>
      </c>
      <c r="L614" s="82">
        <f t="shared" si="49"/>
        <v>0.20189808099236109</v>
      </c>
      <c r="M614" s="83">
        <f xml:space="preserve"> (I614+J614) * (Constants!$C$8 / Constants!$C$5)</f>
        <v>52.538056003654241</v>
      </c>
      <c r="N614" s="83">
        <f t="shared" si="46"/>
        <v>126.83818881919822</v>
      </c>
    </row>
    <row r="615" spans="2:14" x14ac:dyDescent="0.3">
      <c r="B615" s="4">
        <v>3.1209090495167402E-2</v>
      </c>
      <c r="C615" s="4">
        <v>22.211051152830105</v>
      </c>
      <c r="D615" s="4">
        <v>4.4059710443407445</v>
      </c>
      <c r="E615" s="4">
        <v>0</v>
      </c>
      <c r="F615" s="4">
        <f t="shared" si="47"/>
        <v>0</v>
      </c>
      <c r="G615" s="4">
        <v>35.350850156389974</v>
      </c>
      <c r="H615" s="4">
        <f t="shared" si="48"/>
        <v>1</v>
      </c>
      <c r="I615" s="4">
        <v>7.1975400608642879</v>
      </c>
      <c r="J615" s="4">
        <v>9.8829947416940627</v>
      </c>
      <c r="K615" s="81">
        <f t="shared" si="45"/>
        <v>80.048407156119168</v>
      </c>
      <c r="L615" s="82">
        <f t="shared" si="49"/>
        <v>0.2133775725136669</v>
      </c>
      <c r="M615" s="83">
        <f xml:space="preserve"> (I615+J615) * (Constants!$C$8 / Constants!$C$5)</f>
        <v>47.109216955443195</v>
      </c>
      <c r="N615" s="83">
        <f t="shared" si="46"/>
        <v>109.07708930900401</v>
      </c>
    </row>
    <row r="616" spans="2:14" x14ac:dyDescent="0.3">
      <c r="B616" s="4">
        <v>3.0885418024809042E-2</v>
      </c>
      <c r="C616" s="4">
        <v>25.962347125074267</v>
      </c>
      <c r="D616" s="4">
        <v>2.4884701929068616</v>
      </c>
      <c r="E616" s="4">
        <v>0</v>
      </c>
      <c r="F616" s="4">
        <f t="shared" si="47"/>
        <v>0</v>
      </c>
      <c r="G616" s="4">
        <v>39.411577611554371</v>
      </c>
      <c r="H616" s="4">
        <f t="shared" si="48"/>
        <v>1</v>
      </c>
      <c r="I616" s="4">
        <v>83.457644188309388</v>
      </c>
      <c r="J616" s="4">
        <v>11.790433144904174</v>
      </c>
      <c r="K616" s="81">
        <f t="shared" si="45"/>
        <v>164.11047226274906</v>
      </c>
      <c r="L616" s="82">
        <f t="shared" si="49"/>
        <v>0.58039000205128066</v>
      </c>
      <c r="M616" s="83">
        <f xml:space="preserve"> (I616+J616) * (Constants!$C$8 / Constants!$C$5)</f>
        <v>262.70034232225032</v>
      </c>
      <c r="N616" s="83">
        <f t="shared" si="46"/>
        <v>330.56273725178585</v>
      </c>
    </row>
    <row r="617" spans="2:14" x14ac:dyDescent="0.3">
      <c r="B617" s="4">
        <v>3.0641893534266273E-2</v>
      </c>
      <c r="C617" s="4">
        <v>26.61868389790018</v>
      </c>
      <c r="D617" s="4">
        <v>12.837199328586381</v>
      </c>
      <c r="E617" s="4">
        <v>0</v>
      </c>
      <c r="F617" s="4">
        <f t="shared" si="47"/>
        <v>0</v>
      </c>
      <c r="G617" s="4">
        <v>41.453388386501558</v>
      </c>
      <c r="H617" s="4">
        <f t="shared" si="48"/>
        <v>1</v>
      </c>
      <c r="I617" s="4">
        <v>14.525042236416963</v>
      </c>
      <c r="J617" s="4">
        <v>40.053334104896756</v>
      </c>
      <c r="K617" s="81">
        <f t="shared" si="45"/>
        <v>136.48764795430185</v>
      </c>
      <c r="L617" s="82">
        <f t="shared" si="49"/>
        <v>0.39987777032825267</v>
      </c>
      <c r="M617" s="83">
        <f xml:space="preserve"> (I617+J617) * (Constants!$C$8 / Constants!$C$5)</f>
        <v>150.53068313491366</v>
      </c>
      <c r="N617" s="83">
        <f t="shared" si="46"/>
        <v>231.43995474790177</v>
      </c>
    </row>
    <row r="618" spans="2:14" x14ac:dyDescent="0.3">
      <c r="B618" s="4">
        <v>3.051903396135458E-2</v>
      </c>
      <c r="C618" s="4">
        <v>22.036767961491705</v>
      </c>
      <c r="D618" s="4">
        <v>0.93820312645363491</v>
      </c>
      <c r="E618" s="4">
        <v>0</v>
      </c>
      <c r="F618" s="4">
        <f t="shared" si="47"/>
        <v>0</v>
      </c>
      <c r="G618" s="4">
        <v>37.009178155646012</v>
      </c>
      <c r="H618" s="4">
        <f t="shared" si="48"/>
        <v>1</v>
      </c>
      <c r="I618" s="4">
        <v>49.946647141064972</v>
      </c>
      <c r="J618" s="4">
        <v>11.790433144904174</v>
      </c>
      <c r="K618" s="81">
        <f t="shared" si="45"/>
        <v>122.7212295295605</v>
      </c>
      <c r="L618" s="82">
        <f t="shared" si="49"/>
        <v>0.50306764789296876</v>
      </c>
      <c r="M618" s="83">
        <f xml:space="preserve"> (I618+J618) * (Constants!$C$8 / Constants!$C$5)</f>
        <v>170.27485046614072</v>
      </c>
      <c r="N618" s="83">
        <f t="shared" si="46"/>
        <v>230.25899970973208</v>
      </c>
    </row>
    <row r="619" spans="2:14" x14ac:dyDescent="0.3">
      <c r="B619" s="4">
        <v>3.038129031074277E-2</v>
      </c>
      <c r="C619" s="4">
        <v>24.817209835558959</v>
      </c>
      <c r="D619" s="4">
        <v>15.178027988795824</v>
      </c>
      <c r="E619" s="4">
        <v>0</v>
      </c>
      <c r="F619" s="4">
        <f t="shared" si="47"/>
        <v>0</v>
      </c>
      <c r="G619" s="4">
        <v>38.917316670440194</v>
      </c>
      <c r="H619" s="4">
        <f t="shared" si="48"/>
        <v>1</v>
      </c>
      <c r="I619" s="4">
        <v>92.950631069755701</v>
      </c>
      <c r="J619" s="4">
        <v>18.112945765833491</v>
      </c>
      <c r="K619" s="81">
        <f t="shared" si="45"/>
        <v>190.97613133038419</v>
      </c>
      <c r="L619" s="82">
        <f t="shared" si="49"/>
        <v>0.58155737087087511</v>
      </c>
      <c r="M619" s="83">
        <f xml:space="preserve"> (I619+J619) * (Constants!$C$8 / Constants!$C$5)</f>
        <v>306.32051030460889</v>
      </c>
      <c r="N619" s="83">
        <f t="shared" si="46"/>
        <v>385.23306479940385</v>
      </c>
    </row>
    <row r="620" spans="2:14" x14ac:dyDescent="0.3">
      <c r="B620" s="4">
        <v>3.0294092000985984E-2</v>
      </c>
      <c r="C620" s="4">
        <v>90.99486713000708</v>
      </c>
      <c r="D620" s="4">
        <v>3.9324064985263205</v>
      </c>
      <c r="E620" s="4">
        <v>0</v>
      </c>
      <c r="F620" s="4">
        <f t="shared" si="47"/>
        <v>0</v>
      </c>
      <c r="G620" s="4">
        <v>38.757695688582146</v>
      </c>
      <c r="H620" s="4">
        <f t="shared" si="48"/>
        <v>1</v>
      </c>
      <c r="I620" s="4">
        <v>24.530951154209482</v>
      </c>
      <c r="J620" s="4">
        <v>16.453473953702844</v>
      </c>
      <c r="K620" s="81">
        <f t="shared" si="45"/>
        <v>175.66939442502786</v>
      </c>
      <c r="L620" s="82">
        <f t="shared" si="49"/>
        <v>0.23330430005782055</v>
      </c>
      <c r="M620" s="83">
        <f xml:space="preserve"> (I620+J620) * (Constants!$C$8 / Constants!$C$5)</f>
        <v>113.03768860408078</v>
      </c>
      <c r="N620" s="83">
        <f t="shared" si="46"/>
        <v>246.72265792119632</v>
      </c>
    </row>
    <row r="621" spans="2:14" x14ac:dyDescent="0.3">
      <c r="B621" s="4">
        <v>3.0063193880778272E-2</v>
      </c>
      <c r="C621" s="4">
        <v>24.138210852094613</v>
      </c>
      <c r="D621" s="4">
        <v>5.2004167565777664</v>
      </c>
      <c r="E621" s="4">
        <v>0</v>
      </c>
      <c r="F621" s="4">
        <f t="shared" si="47"/>
        <v>0</v>
      </c>
      <c r="G621" s="4">
        <v>40.339247756991703</v>
      </c>
      <c r="H621" s="4">
        <f t="shared" si="48"/>
        <v>1</v>
      </c>
      <c r="I621" s="4">
        <v>34.958923678250216</v>
      </c>
      <c r="J621" s="4">
        <v>18.112945765833491</v>
      </c>
      <c r="K621" s="81">
        <f t="shared" si="45"/>
        <v>123.74974480974778</v>
      </c>
      <c r="L621" s="82">
        <f t="shared" si="49"/>
        <v>0.42886447584741383</v>
      </c>
      <c r="M621" s="83">
        <f xml:space="preserve"> (I621+J621) * (Constants!$C$8 / Constants!$C$5)</f>
        <v>146.37563991835989</v>
      </c>
      <c r="N621" s="83">
        <f t="shared" si="46"/>
        <v>216.05351528402397</v>
      </c>
    </row>
    <row r="622" spans="2:14" x14ac:dyDescent="0.3">
      <c r="B622" s="4">
        <v>2.9225041096196946E-2</v>
      </c>
      <c r="C622" s="4">
        <v>34.376123147953429</v>
      </c>
      <c r="D622" s="4">
        <v>12.837199328586381</v>
      </c>
      <c r="E622" s="4">
        <v>0</v>
      </c>
      <c r="F622" s="4">
        <f t="shared" si="47"/>
        <v>0</v>
      </c>
      <c r="G622" s="4">
        <v>40.756563313500195</v>
      </c>
      <c r="H622" s="4">
        <f t="shared" si="48"/>
        <v>1</v>
      </c>
      <c r="I622" s="4">
        <v>28.17879337680661</v>
      </c>
      <c r="J622" s="4">
        <v>15.218256383589033</v>
      </c>
      <c r="K622" s="81">
        <f t="shared" si="45"/>
        <v>132.36693555043564</v>
      </c>
      <c r="L622" s="82">
        <f t="shared" si="49"/>
        <v>0.32785415466432788</v>
      </c>
      <c r="M622" s="83">
        <f xml:space="preserve"> (I622+J622) * (Constants!$C$8 / Constants!$C$5)</f>
        <v>119.69186304883316</v>
      </c>
      <c r="N622" s="83">
        <f t="shared" si="46"/>
        <v>207.66174883887317</v>
      </c>
    </row>
    <row r="623" spans="2:14" x14ac:dyDescent="0.3">
      <c r="B623" s="4">
        <v>2.906301462007832E-2</v>
      </c>
      <c r="C623" s="4">
        <v>-1.1959684005525244</v>
      </c>
      <c r="D623" s="4">
        <v>19.657055225517581</v>
      </c>
      <c r="E623" s="4">
        <v>0</v>
      </c>
      <c r="F623" s="4">
        <f t="shared" si="47"/>
        <v>0</v>
      </c>
      <c r="G623" s="4">
        <v>46.102503886706927</v>
      </c>
      <c r="H623" s="4">
        <f t="shared" si="48"/>
        <v>1</v>
      </c>
      <c r="I623" s="4">
        <v>64.450479786897702</v>
      </c>
      <c r="J623" s="4">
        <v>11.790433144904174</v>
      </c>
      <c r="K623" s="81">
        <f t="shared" si="45"/>
        <v>141.80450364347388</v>
      </c>
      <c r="L623" s="82">
        <f t="shared" si="49"/>
        <v>0.5376480363662316</v>
      </c>
      <c r="M623" s="83">
        <f xml:space="preserve"> (I623+J623) * (Constants!$C$8 / Constants!$C$5)</f>
        <v>210.27735663448584</v>
      </c>
      <c r="N623" s="83">
        <f t="shared" si="46"/>
        <v>274.8409473461578</v>
      </c>
    </row>
    <row r="624" spans="2:14" x14ac:dyDescent="0.3">
      <c r="B624" s="4">
        <v>2.8953094050848449E-2</v>
      </c>
      <c r="C624" s="4">
        <v>50.281461013389759</v>
      </c>
      <c r="D624" s="4">
        <v>86.560860285548927</v>
      </c>
      <c r="E624" s="4">
        <v>0</v>
      </c>
      <c r="F624" s="4">
        <f t="shared" si="47"/>
        <v>0</v>
      </c>
      <c r="G624" s="4">
        <v>39.016456038191784</v>
      </c>
      <c r="H624" s="4">
        <f t="shared" si="48"/>
        <v>1</v>
      </c>
      <c r="I624" s="4">
        <v>295.93472288395253</v>
      </c>
      <c r="J624" s="4">
        <v>22.05481851081187</v>
      </c>
      <c r="K624" s="81">
        <f t="shared" si="45"/>
        <v>494.84831873189489</v>
      </c>
      <c r="L624" s="82">
        <f t="shared" si="49"/>
        <v>0.64260002380052283</v>
      </c>
      <c r="M624" s="83">
        <f xml:space="preserve"> (I624+J624) * (Constants!$C$8 / Constants!$C$5)</f>
        <v>877.03567062104378</v>
      </c>
      <c r="N624" s="83">
        <f t="shared" si="46"/>
        <v>1052.8944479581742</v>
      </c>
    </row>
    <row r="625" spans="2:14" x14ac:dyDescent="0.3">
      <c r="B625" s="4">
        <v>2.8358033554241047E-2</v>
      </c>
      <c r="C625" s="4">
        <v>28.617040931885896</v>
      </c>
      <c r="D625" s="4">
        <v>0.43951859765523638</v>
      </c>
      <c r="E625" s="4">
        <v>0</v>
      </c>
      <c r="F625" s="4">
        <f t="shared" si="47"/>
        <v>0</v>
      </c>
      <c r="G625" s="4">
        <v>0</v>
      </c>
      <c r="H625" s="4">
        <f t="shared" si="48"/>
        <v>0</v>
      </c>
      <c r="I625" s="4">
        <v>40.022993530608893</v>
      </c>
      <c r="J625" s="4">
        <v>10.848134398796834</v>
      </c>
      <c r="K625" s="81">
        <f t="shared" si="45"/>
        <v>79.927687458946863</v>
      </c>
      <c r="L625" s="82">
        <f t="shared" si="49"/>
        <v>0.63646440359649581</v>
      </c>
      <c r="M625" s="83">
        <f xml:space="preserve"> (I625+J625) * (Constants!$C$8 / Constants!$C$5)</f>
        <v>140.30585283755454</v>
      </c>
      <c r="N625" s="83">
        <f t="shared" si="46"/>
        <v>169.36241236709566</v>
      </c>
    </row>
    <row r="626" spans="2:14" x14ac:dyDescent="0.3">
      <c r="B626" s="4">
        <v>2.827517368905319E-2</v>
      </c>
      <c r="C626" s="4">
        <v>27.130166692120543</v>
      </c>
      <c r="D626" s="4">
        <v>8.264413234069071</v>
      </c>
      <c r="E626" s="4">
        <v>0</v>
      </c>
      <c r="F626" s="4">
        <f t="shared" si="47"/>
        <v>0</v>
      </c>
      <c r="G626" s="4">
        <v>0</v>
      </c>
      <c r="H626" s="4">
        <f t="shared" si="48"/>
        <v>0</v>
      </c>
      <c r="I626" s="4">
        <v>49.415703920393192</v>
      </c>
      <c r="J626" s="4">
        <v>22.05481851081187</v>
      </c>
      <c r="K626" s="81">
        <f t="shared" si="45"/>
        <v>106.86510235739468</v>
      </c>
      <c r="L626" s="82">
        <f t="shared" si="49"/>
        <v>0.66879197094840537</v>
      </c>
      <c r="M626" s="83">
        <f xml:space="preserve"> (I626+J626) * (Constants!$C$8 / Constants!$C$5)</f>
        <v>197.12031186671078</v>
      </c>
      <c r="N626" s="83">
        <f t="shared" si="46"/>
        <v>232.51489179290039</v>
      </c>
    </row>
    <row r="627" spans="2:14" x14ac:dyDescent="0.3">
      <c r="B627" s="4">
        <v>2.8233418041963887E-2</v>
      </c>
      <c r="C627" s="4">
        <v>50.281461013389759</v>
      </c>
      <c r="D627" s="4">
        <v>86.560860285548927</v>
      </c>
      <c r="E627" s="4">
        <v>0</v>
      </c>
      <c r="F627" s="4">
        <f t="shared" si="47"/>
        <v>0</v>
      </c>
      <c r="G627" s="4">
        <v>40.47775836790084</v>
      </c>
      <c r="H627" s="4">
        <f t="shared" si="48"/>
        <v>1</v>
      </c>
      <c r="I627" s="4">
        <v>295.93472288395253</v>
      </c>
      <c r="J627" s="4">
        <v>16.453473953702844</v>
      </c>
      <c r="K627" s="81">
        <f t="shared" si="45"/>
        <v>490.7082765044949</v>
      </c>
      <c r="L627" s="82">
        <f t="shared" si="49"/>
        <v>0.63660674130649975</v>
      </c>
      <c r="M627" s="83">
        <f xml:space="preserve"> (I627+J627) * (Constants!$C$8 / Constants!$C$5)</f>
        <v>861.5868009554689</v>
      </c>
      <c r="N627" s="83">
        <f t="shared" si="46"/>
        <v>1038.9068806223083</v>
      </c>
    </row>
    <row r="628" spans="2:14" x14ac:dyDescent="0.3">
      <c r="B628" s="4">
        <v>2.7919753786591173E-2</v>
      </c>
      <c r="C628" s="4">
        <v>33.688214464202666</v>
      </c>
      <c r="D628" s="4">
        <v>56.056873795818284</v>
      </c>
      <c r="E628" s="4">
        <v>0</v>
      </c>
      <c r="F628" s="4">
        <f t="shared" si="47"/>
        <v>0</v>
      </c>
      <c r="G628" s="4">
        <v>44.663029876768647</v>
      </c>
      <c r="H628" s="4">
        <f t="shared" si="48"/>
        <v>1</v>
      </c>
      <c r="I628" s="4">
        <v>29.698019906651027</v>
      </c>
      <c r="J628" s="4">
        <v>22.05481851081187</v>
      </c>
      <c r="K628" s="81">
        <f t="shared" si="45"/>
        <v>187.16095655425249</v>
      </c>
      <c r="L628" s="82">
        <f t="shared" si="49"/>
        <v>0.27651514167411972</v>
      </c>
      <c r="M628" s="83">
        <f xml:space="preserve"> (I628+J628) * (Constants!$C$8 / Constants!$C$5)</f>
        <v>142.7376672481638</v>
      </c>
      <c r="N628" s="83">
        <f t="shared" si="46"/>
        <v>277.1457853849534</v>
      </c>
    </row>
    <row r="629" spans="2:14" x14ac:dyDescent="0.3">
      <c r="B629" s="4">
        <v>2.7870903718394402E-2</v>
      </c>
      <c r="C629" s="4">
        <v>29.215738900381425</v>
      </c>
      <c r="D629" s="4">
        <v>2.6169490872467445</v>
      </c>
      <c r="E629" s="4">
        <v>0</v>
      </c>
      <c r="F629" s="4">
        <f t="shared" si="47"/>
        <v>0</v>
      </c>
      <c r="G629" s="4">
        <v>39.016456038191784</v>
      </c>
      <c r="H629" s="4">
        <f t="shared" si="48"/>
        <v>1</v>
      </c>
      <c r="I629" s="4">
        <v>31.56944938603089</v>
      </c>
      <c r="J629" s="4">
        <v>49.360547349827002</v>
      </c>
      <c r="K629" s="81">
        <f t="shared" si="45"/>
        <v>152.77914076167787</v>
      </c>
      <c r="L629" s="82">
        <f t="shared" si="49"/>
        <v>0.52971888919117316</v>
      </c>
      <c r="M629" s="83">
        <f xml:space="preserve"> (I629+J629) * (Constants!$C$8 / Constants!$C$5)</f>
        <v>223.21015228760805</v>
      </c>
      <c r="N629" s="83">
        <f t="shared" si="46"/>
        <v>294.05929631342804</v>
      </c>
    </row>
    <row r="630" spans="2:14" x14ac:dyDescent="0.3">
      <c r="B630" s="4">
        <v>2.7789338181719359E-2</v>
      </c>
      <c r="C630" s="4">
        <v>21.430397751082872</v>
      </c>
      <c r="D630" s="4">
        <v>12.837199328586381</v>
      </c>
      <c r="E630" s="4">
        <v>0</v>
      </c>
      <c r="F630" s="4">
        <f t="shared" si="47"/>
        <v>0</v>
      </c>
      <c r="G630" s="4">
        <v>45.621843839423363</v>
      </c>
      <c r="H630" s="4">
        <f t="shared" si="48"/>
        <v>1</v>
      </c>
      <c r="I630" s="4">
        <v>8.0703049586657123</v>
      </c>
      <c r="J630" s="4">
        <v>36.482987777264086</v>
      </c>
      <c r="K630" s="81">
        <f t="shared" si="45"/>
        <v>125.44273365502241</v>
      </c>
      <c r="L630" s="82">
        <f t="shared" si="49"/>
        <v>0.35516838192043021</v>
      </c>
      <c r="M630" s="83">
        <f xml:space="preserve"> (I630+J630) * (Constants!$C$8 / Constants!$C$5)</f>
        <v>122.88085577167736</v>
      </c>
      <c r="N630" s="83">
        <f t="shared" si="46"/>
        <v>202.77029669076995</v>
      </c>
    </row>
    <row r="631" spans="2:14" x14ac:dyDescent="0.3">
      <c r="B631" s="4">
        <v>2.7653256548546779E-2</v>
      </c>
      <c r="C631" s="4">
        <v>24.866786208398931</v>
      </c>
      <c r="D631" s="4">
        <v>5.2004167565777664</v>
      </c>
      <c r="E631" s="4">
        <v>0</v>
      </c>
      <c r="F631" s="4">
        <f t="shared" si="47"/>
        <v>0</v>
      </c>
      <c r="G631" s="4">
        <v>41.524153168205849</v>
      </c>
      <c r="H631" s="4">
        <f t="shared" si="48"/>
        <v>1</v>
      </c>
      <c r="I631" s="4">
        <v>34.958928137559667</v>
      </c>
      <c r="J631" s="4">
        <v>49.360547349827002</v>
      </c>
      <c r="K631" s="81">
        <f t="shared" si="45"/>
        <v>156.91083162056921</v>
      </c>
      <c r="L631" s="82">
        <f t="shared" si="49"/>
        <v>0.53737192401912781</v>
      </c>
      <c r="M631" s="83">
        <f xml:space="preserve"> (I631+J631) * (Constants!$C$8 / Constants!$C$5)</f>
        <v>232.55855336037294</v>
      </c>
      <c r="N631" s="83">
        <f t="shared" si="46"/>
        <v>304.14990949355547</v>
      </c>
    </row>
    <row r="632" spans="2:14" x14ac:dyDescent="0.3">
      <c r="B632" s="4">
        <v>2.7601113786658971E-2</v>
      </c>
      <c r="C632" s="4">
        <v>29.215738900381425</v>
      </c>
      <c r="D632" s="4">
        <v>2.6169490872467445</v>
      </c>
      <c r="E632" s="4">
        <v>1.5238618426670412</v>
      </c>
      <c r="F632" s="4">
        <f t="shared" si="47"/>
        <v>1</v>
      </c>
      <c r="G632" s="4">
        <v>0</v>
      </c>
      <c r="H632" s="4">
        <f t="shared" si="48"/>
        <v>0</v>
      </c>
      <c r="I632" s="4">
        <v>31.56944938603089</v>
      </c>
      <c r="J632" s="4">
        <v>55.264828845484502</v>
      </c>
      <c r="K632" s="81">
        <f t="shared" si="45"/>
        <v>121.19082806181059</v>
      </c>
      <c r="L632" s="82">
        <f t="shared" si="49"/>
        <v>0.71650866340501906</v>
      </c>
      <c r="M632" s="83">
        <f xml:space="preserve"> (I632+J632) * (Constants!$C$8 / Constants!$C$5)</f>
        <v>239.49454157401826</v>
      </c>
      <c r="N632" s="83">
        <f t="shared" si="46"/>
        <v>272.85109140431348</v>
      </c>
    </row>
    <row r="633" spans="2:14" x14ac:dyDescent="0.3">
      <c r="B633" s="4">
        <v>2.7012317781100137E-2</v>
      </c>
      <c r="C633" s="4">
        <v>25.868335963193243</v>
      </c>
      <c r="D633" s="4">
        <v>9.2501639209173412</v>
      </c>
      <c r="E633" s="4">
        <v>0</v>
      </c>
      <c r="F633" s="4">
        <f t="shared" si="47"/>
        <v>0</v>
      </c>
      <c r="G633" s="4">
        <v>38.555122638076057</v>
      </c>
      <c r="H633" s="4">
        <f t="shared" si="48"/>
        <v>1</v>
      </c>
      <c r="I633" s="4">
        <v>71.012277838229522</v>
      </c>
      <c r="J633" s="4">
        <v>18.112945765833491</v>
      </c>
      <c r="K633" s="81">
        <f t="shared" si="45"/>
        <v>163.79884612624966</v>
      </c>
      <c r="L633" s="82">
        <f t="shared" si="49"/>
        <v>0.5441138671719874</v>
      </c>
      <c r="M633" s="83">
        <f xml:space="preserve"> (I633+J633) * (Constants!$C$8 / Constants!$C$5)</f>
        <v>245.81311671443186</v>
      </c>
      <c r="N633" s="83">
        <f t="shared" si="46"/>
        <v>319.48673923661852</v>
      </c>
    </row>
    <row r="634" spans="2:14" x14ac:dyDescent="0.3">
      <c r="B634" s="4">
        <v>2.6991107723461027E-2</v>
      </c>
      <c r="C634" s="4">
        <v>19.967142243833543</v>
      </c>
      <c r="D634" s="4">
        <v>12.837199328586381</v>
      </c>
      <c r="E634" s="4">
        <v>0</v>
      </c>
      <c r="F634" s="4">
        <f t="shared" si="47"/>
        <v>0</v>
      </c>
      <c r="G634" s="4">
        <v>47.913112844461928</v>
      </c>
      <c r="H634" s="4">
        <f t="shared" si="48"/>
        <v>1</v>
      </c>
      <c r="I634" s="4">
        <v>5.7392750783061697</v>
      </c>
      <c r="J634" s="4">
        <v>11.790433144904174</v>
      </c>
      <c r="K634" s="81">
        <f t="shared" si="45"/>
        <v>99.247162640092185</v>
      </c>
      <c r="L634" s="82">
        <f t="shared" si="49"/>
        <v>0.17662679473044188</v>
      </c>
      <c r="M634" s="83">
        <f xml:space="preserve"> (I634+J634) * (Constants!$C$8 / Constants!$C$5)</f>
        <v>48.348066228531756</v>
      </c>
      <c r="N634" s="83">
        <f t="shared" si="46"/>
        <v>129.06552064541361</v>
      </c>
    </row>
    <row r="635" spans="2:14" x14ac:dyDescent="0.3">
      <c r="B635" s="4">
        <v>2.6874938960645522E-2</v>
      </c>
      <c r="C635" s="4">
        <v>-1.1959684005525244</v>
      </c>
      <c r="D635" s="4">
        <v>19.657055225517581</v>
      </c>
      <c r="E635" s="4">
        <v>0</v>
      </c>
      <c r="F635" s="4">
        <f t="shared" si="47"/>
        <v>0</v>
      </c>
      <c r="G635" s="4">
        <v>46.829647804676938</v>
      </c>
      <c r="H635" s="4">
        <f t="shared" si="48"/>
        <v>1</v>
      </c>
      <c r="I635" s="4">
        <v>64.450479786897702</v>
      </c>
      <c r="J635" s="4">
        <v>10.148639228758741</v>
      </c>
      <c r="K635" s="81">
        <f t="shared" si="45"/>
        <v>140.88985364529847</v>
      </c>
      <c r="L635" s="82">
        <f t="shared" si="49"/>
        <v>0.52948538936995215</v>
      </c>
      <c r="M635" s="83">
        <f xml:space="preserve"> (I635+J635) * (Constants!$C$8 / Constants!$C$5)</f>
        <v>205.7491830915686</v>
      </c>
      <c r="N635" s="83">
        <f t="shared" si="46"/>
        <v>271.0399177212106</v>
      </c>
    </row>
    <row r="636" spans="2:14" x14ac:dyDescent="0.3">
      <c r="B636" s="4">
        <v>2.686548657993626E-2</v>
      </c>
      <c r="C636" s="4">
        <v>26.163464211044062</v>
      </c>
      <c r="D636" s="4">
        <v>0.29649363795639971</v>
      </c>
      <c r="E636" s="4">
        <v>0</v>
      </c>
      <c r="F636" s="4">
        <f t="shared" si="47"/>
        <v>0</v>
      </c>
      <c r="G636" s="4">
        <v>44.841803592725874</v>
      </c>
      <c r="H636" s="4">
        <f t="shared" si="48"/>
        <v>1</v>
      </c>
      <c r="I636" s="4">
        <v>32.228082703224928</v>
      </c>
      <c r="J636" s="4">
        <v>40.053334104896756</v>
      </c>
      <c r="K636" s="81">
        <f t="shared" si="45"/>
        <v>144.58317824984803</v>
      </c>
      <c r="L636" s="82">
        <f t="shared" si="49"/>
        <v>0.49992964384290439</v>
      </c>
      <c r="M636" s="83">
        <f xml:space="preserve"> (I636+J636) * (Constants!$C$8 / Constants!$C$5)</f>
        <v>199.35681087401306</v>
      </c>
      <c r="N636" s="83">
        <f t="shared" si="46"/>
        <v>270.65857231573943</v>
      </c>
    </row>
    <row r="637" spans="2:14" x14ac:dyDescent="0.3">
      <c r="B637" s="4">
        <v>2.6782425248256914E-2</v>
      </c>
      <c r="C637" s="4">
        <v>25.868335963193243</v>
      </c>
      <c r="D637" s="4">
        <v>9.2501639209173412</v>
      </c>
      <c r="E637" s="4">
        <v>0</v>
      </c>
      <c r="F637" s="4">
        <f t="shared" si="47"/>
        <v>0</v>
      </c>
      <c r="G637" s="4">
        <v>46.274646609508046</v>
      </c>
      <c r="H637" s="4">
        <f t="shared" si="48"/>
        <v>1</v>
      </c>
      <c r="I637" s="4">
        <v>71.012277838229522</v>
      </c>
      <c r="J637" s="4">
        <v>36.482987777264086</v>
      </c>
      <c r="K637" s="81">
        <f t="shared" si="45"/>
        <v>189.88841210911227</v>
      </c>
      <c r="L637" s="82">
        <f t="shared" si="49"/>
        <v>0.5660970273095205</v>
      </c>
      <c r="M637" s="83">
        <f xml:space="preserve"> (I637+J637) * (Constants!$C$8 / Constants!$C$5)</f>
        <v>296.47887774595819</v>
      </c>
      <c r="N637" s="83">
        <f t="shared" si="46"/>
        <v>377.87202423957683</v>
      </c>
    </row>
    <row r="638" spans="2:14" x14ac:dyDescent="0.3">
      <c r="B638" s="4">
        <v>2.6720908367678931E-2</v>
      </c>
      <c r="C638" s="4">
        <v>27.035466566929081</v>
      </c>
      <c r="D638" s="4">
        <v>6.500232253930756</v>
      </c>
      <c r="E638" s="4">
        <v>0</v>
      </c>
      <c r="F638" s="4">
        <f t="shared" si="47"/>
        <v>0</v>
      </c>
      <c r="G638" s="4">
        <v>45.621843839423363</v>
      </c>
      <c r="H638" s="4">
        <f t="shared" si="48"/>
        <v>1</v>
      </c>
      <c r="I638" s="4">
        <v>9.1259099052315129</v>
      </c>
      <c r="J638" s="4">
        <v>36.482987777264086</v>
      </c>
      <c r="K638" s="81">
        <f t="shared" si="45"/>
        <v>125.76644034277879</v>
      </c>
      <c r="L638" s="82">
        <f t="shared" si="49"/>
        <v>0.36264759945648212</v>
      </c>
      <c r="M638" s="83">
        <f xml:space="preserve"> (I638+J638) * (Constants!$C$8 / Constants!$C$5)</f>
        <v>125.79228231785076</v>
      </c>
      <c r="N638" s="83">
        <f t="shared" si="46"/>
        <v>204.94982497813396</v>
      </c>
    </row>
    <row r="639" spans="2:14" x14ac:dyDescent="0.3">
      <c r="B639" s="4">
        <v>2.6687815194236464E-2</v>
      </c>
      <c r="C639" s="4">
        <v>23.712879686844961</v>
      </c>
      <c r="D639" s="4">
        <v>8.264413234069071</v>
      </c>
      <c r="E639" s="4">
        <v>0</v>
      </c>
      <c r="F639" s="4">
        <f t="shared" si="47"/>
        <v>0</v>
      </c>
      <c r="G639" s="4">
        <v>36.850402212929247</v>
      </c>
      <c r="H639" s="4">
        <f t="shared" si="48"/>
        <v>1</v>
      </c>
      <c r="I639" s="4">
        <v>47.423552015510857</v>
      </c>
      <c r="J639" s="4">
        <v>16.453473953702844</v>
      </c>
      <c r="K639" s="81">
        <f t="shared" si="45"/>
        <v>133.70472110305698</v>
      </c>
      <c r="L639" s="82">
        <f t="shared" si="49"/>
        <v>0.47774697439425901</v>
      </c>
      <c r="M639" s="83">
        <f xml:space="preserve"> (I639+J639) * (Constants!$C$8 / Constants!$C$5)</f>
        <v>176.17695872154104</v>
      </c>
      <c r="N639" s="83">
        <f t="shared" si="46"/>
        <v>245.00465385538433</v>
      </c>
    </row>
    <row r="640" spans="2:14" x14ac:dyDescent="0.3">
      <c r="B640" s="4">
        <v>2.6437588161570602E-2</v>
      </c>
      <c r="C640" s="4">
        <v>25.868335963193243</v>
      </c>
      <c r="D640" s="4">
        <v>9.2501639209173412</v>
      </c>
      <c r="E640" s="4">
        <v>0</v>
      </c>
      <c r="F640" s="4">
        <f t="shared" si="47"/>
        <v>0</v>
      </c>
      <c r="G640" s="4">
        <v>44.3999752121561</v>
      </c>
      <c r="H640" s="4">
        <f t="shared" si="48"/>
        <v>1</v>
      </c>
      <c r="I640" s="4">
        <v>71.012277838229522</v>
      </c>
      <c r="J640" s="4">
        <v>16.453473953702844</v>
      </c>
      <c r="K640" s="81">
        <f t="shared" si="45"/>
        <v>167.98422688819906</v>
      </c>
      <c r="L640" s="82">
        <f t="shared" si="49"/>
        <v>0.52067836017809399</v>
      </c>
      <c r="M640" s="83">
        <f xml:space="preserve"> (I640+J640) * (Constants!$C$8 / Constants!$C$5)</f>
        <v>241.23618639387797</v>
      </c>
      <c r="N640" s="83">
        <f t="shared" si="46"/>
        <v>320.75466149014466</v>
      </c>
    </row>
    <row r="641" spans="2:14" x14ac:dyDescent="0.3">
      <c r="B641" s="4">
        <v>2.5878684213239467E-2</v>
      </c>
      <c r="C641" s="4">
        <v>15.388016720315068</v>
      </c>
      <c r="D641" s="4">
        <v>3.3800469041265866</v>
      </c>
      <c r="E641" s="4">
        <v>0</v>
      </c>
      <c r="F641" s="4">
        <f t="shared" si="47"/>
        <v>0</v>
      </c>
      <c r="G641" s="4">
        <v>43.046044135448234</v>
      </c>
      <c r="H641" s="4">
        <f t="shared" si="48"/>
        <v>1</v>
      </c>
      <c r="I641" s="4">
        <v>8.5755881979195099</v>
      </c>
      <c r="J641" s="4">
        <v>18.112945765833491</v>
      </c>
      <c r="K641" s="81">
        <f t="shared" si="45"/>
        <v>89.502641723642895</v>
      </c>
      <c r="L641" s="82">
        <f t="shared" si="49"/>
        <v>0.29818710878008636</v>
      </c>
      <c r="M641" s="83">
        <f xml:space="preserve"> (I641+J641) * (Constants!$C$8 / Constants!$C$5)</f>
        <v>73.608698512931667</v>
      </c>
      <c r="N641" s="83">
        <f t="shared" si="46"/>
        <v>135.42280627282156</v>
      </c>
    </row>
    <row r="642" spans="2:14" x14ac:dyDescent="0.3">
      <c r="B642" s="4">
        <v>2.5564607245087245E-2</v>
      </c>
      <c r="C642" s="4">
        <v>30.86299666392123</v>
      </c>
      <c r="D642" s="4">
        <v>47.071280503913798</v>
      </c>
      <c r="E642" s="4">
        <v>22.857929730306921</v>
      </c>
      <c r="F642" s="4">
        <f t="shared" si="47"/>
        <v>1</v>
      </c>
      <c r="G642" s="4">
        <v>0</v>
      </c>
      <c r="H642" s="4">
        <f t="shared" si="48"/>
        <v>0</v>
      </c>
      <c r="I642" s="4">
        <v>28.636791213451737</v>
      </c>
      <c r="J642" s="4">
        <v>18.112945765833491</v>
      </c>
      <c r="K642" s="81">
        <f t="shared" ref="K642:K705" si="50">SUM(C642:J642)</f>
        <v>148.5419438774272</v>
      </c>
      <c r="L642" s="82">
        <f t="shared" si="49"/>
        <v>0.31472414968436019</v>
      </c>
      <c r="M642" s="83">
        <f xml:space="preserve"> (I642+J642) * (Constants!$C$8 / Constants!$C$5)</f>
        <v>128.93879070093186</v>
      </c>
      <c r="N642" s="83">
        <f t="shared" ref="N642:N705" si="51">C642+D642+E642+G642+M642</f>
        <v>229.73099759907382</v>
      </c>
    </row>
    <row r="643" spans="2:14" x14ac:dyDescent="0.3">
      <c r="B643" s="4">
        <v>2.5467711262535886E-2</v>
      </c>
      <c r="C643" s="4">
        <v>26.263111940073252</v>
      </c>
      <c r="D643" s="4">
        <v>3.6732889911800886</v>
      </c>
      <c r="E643" s="4">
        <v>0</v>
      </c>
      <c r="F643" s="4">
        <f t="shared" ref="F643:F706" si="52">IF(E643&gt;0,1,0)</f>
        <v>0</v>
      </c>
      <c r="G643" s="4">
        <v>45.123645328062487</v>
      </c>
      <c r="H643" s="4">
        <f t="shared" ref="H643:H706" si="53">IF(G643&gt;0,1,0)</f>
        <v>1</v>
      </c>
      <c r="I643" s="4">
        <v>45.589906265123396</v>
      </c>
      <c r="J643" s="4">
        <v>40.053334104896756</v>
      </c>
      <c r="K643" s="81">
        <f t="shared" si="50"/>
        <v>161.70328662933596</v>
      </c>
      <c r="L643" s="82">
        <f t="shared" ref="L643:L706" si="54" xml:space="preserve"> (I643+J643) / K643</f>
        <v>0.52963203256552049</v>
      </c>
      <c r="M643" s="83">
        <f xml:space="preserve"> (I643+J643) * (Constants!$C$8 / Constants!$C$5)</f>
        <v>236.20958231086206</v>
      </c>
      <c r="N643" s="83">
        <f t="shared" si="51"/>
        <v>311.26962857017787</v>
      </c>
    </row>
    <row r="644" spans="2:14" x14ac:dyDescent="0.3">
      <c r="B644" s="4">
        <v>2.5466385453455587E-2</v>
      </c>
      <c r="C644" s="4">
        <v>25.289932312016777</v>
      </c>
      <c r="D644" s="4">
        <v>15.045847359868878</v>
      </c>
      <c r="E644" s="4">
        <v>0</v>
      </c>
      <c r="F644" s="4">
        <f t="shared" si="52"/>
        <v>0</v>
      </c>
      <c r="G644" s="4">
        <v>36.95146577270966</v>
      </c>
      <c r="H644" s="4">
        <f t="shared" si="53"/>
        <v>1</v>
      </c>
      <c r="I644" s="4">
        <v>54.562933205079837</v>
      </c>
      <c r="J644" s="4">
        <v>18.217291843710179</v>
      </c>
      <c r="K644" s="81">
        <f t="shared" si="50"/>
        <v>151.06747049338531</v>
      </c>
      <c r="L644" s="82">
        <f t="shared" si="54"/>
        <v>0.48177297740599151</v>
      </c>
      <c r="M644" s="83">
        <f xml:space="preserve"> (I644+J644) * (Constants!$C$8 / Constants!$C$5)</f>
        <v>200.73255618295312</v>
      </c>
      <c r="N644" s="83">
        <f t="shared" si="51"/>
        <v>278.01980162754842</v>
      </c>
    </row>
    <row r="645" spans="2:14" x14ac:dyDescent="0.3">
      <c r="B645" s="4">
        <v>2.5093481836847786E-2</v>
      </c>
      <c r="C645" s="4">
        <v>22.323033331805359</v>
      </c>
      <c r="D645" s="4">
        <v>2.6616592628889628</v>
      </c>
      <c r="E645" s="4">
        <v>0</v>
      </c>
      <c r="F645" s="4">
        <f t="shared" si="52"/>
        <v>0</v>
      </c>
      <c r="G645" s="4">
        <v>0</v>
      </c>
      <c r="H645" s="4">
        <f t="shared" si="53"/>
        <v>0</v>
      </c>
      <c r="I645" s="4">
        <v>62.568214185547873</v>
      </c>
      <c r="J645" s="4">
        <v>55.264828845484502</v>
      </c>
      <c r="K645" s="81">
        <f t="shared" si="50"/>
        <v>142.8177356257267</v>
      </c>
      <c r="L645" s="82">
        <f t="shared" si="54"/>
        <v>0.82505889422466328</v>
      </c>
      <c r="M645" s="83">
        <f xml:space="preserve"> (I645+J645) * (Constants!$C$8 / Constants!$C$5)</f>
        <v>324.9911348113958</v>
      </c>
      <c r="N645" s="83">
        <f t="shared" si="51"/>
        <v>349.9758274060901</v>
      </c>
    </row>
    <row r="646" spans="2:14" x14ac:dyDescent="0.3">
      <c r="B646" s="4">
        <v>2.5057629415186966E-2</v>
      </c>
      <c r="C646" s="4">
        <v>24.138210852094613</v>
      </c>
      <c r="D646" s="4">
        <v>5.2004167565777664</v>
      </c>
      <c r="E646" s="4">
        <v>0</v>
      </c>
      <c r="F646" s="4">
        <f t="shared" si="52"/>
        <v>0</v>
      </c>
      <c r="G646" s="4">
        <v>42.814124369434175</v>
      </c>
      <c r="H646" s="4">
        <f t="shared" si="53"/>
        <v>1</v>
      </c>
      <c r="I646" s="4">
        <v>34.958923678250216</v>
      </c>
      <c r="J646" s="4">
        <v>36.482987777264086</v>
      </c>
      <c r="K646" s="81">
        <f t="shared" si="50"/>
        <v>144.59466343362084</v>
      </c>
      <c r="L646" s="82">
        <f t="shared" si="54"/>
        <v>0.49408401222435977</v>
      </c>
      <c r="M646" s="83">
        <f xml:space="preserve"> (I646+J646) * (Constants!$C$8 / Constants!$C$5)</f>
        <v>197.04140094988622</v>
      </c>
      <c r="N646" s="83">
        <f t="shared" si="51"/>
        <v>269.19415292799277</v>
      </c>
    </row>
    <row r="647" spans="2:14" x14ac:dyDescent="0.3">
      <c r="B647" s="4">
        <v>2.4922943796354957E-2</v>
      </c>
      <c r="C647" s="4">
        <v>62.955598857010095</v>
      </c>
      <c r="D647" s="4">
        <v>2.4613025969559401</v>
      </c>
      <c r="E647" s="4">
        <v>0</v>
      </c>
      <c r="F647" s="4">
        <f t="shared" si="52"/>
        <v>0</v>
      </c>
      <c r="G647" s="4">
        <v>35.350850156389974</v>
      </c>
      <c r="H647" s="4">
        <f t="shared" si="53"/>
        <v>1</v>
      </c>
      <c r="I647" s="4">
        <v>21.729004260306766</v>
      </c>
      <c r="J647" s="4">
        <v>9.8829947416940627</v>
      </c>
      <c r="K647" s="81">
        <f t="shared" si="50"/>
        <v>133.37975061235684</v>
      </c>
      <c r="L647" s="82">
        <f t="shared" si="54"/>
        <v>0.23700748319641982</v>
      </c>
      <c r="M647" s="83">
        <f xml:space="preserve"> (I647+J647) * (Constants!$C$8 / Constants!$C$5)</f>
        <v>87.187932731324878</v>
      </c>
      <c r="N647" s="83">
        <f t="shared" si="51"/>
        <v>187.95568434168089</v>
      </c>
    </row>
    <row r="648" spans="2:14" x14ac:dyDescent="0.3">
      <c r="B648" s="4">
        <v>2.4893011021958955E-2</v>
      </c>
      <c r="C648" s="4">
        <v>25.387675915909682</v>
      </c>
      <c r="D648" s="4">
        <v>0.93820312645363491</v>
      </c>
      <c r="E648" s="4">
        <v>12.000413108411134</v>
      </c>
      <c r="F648" s="4">
        <f t="shared" si="52"/>
        <v>1</v>
      </c>
      <c r="G648" s="4">
        <v>0</v>
      </c>
      <c r="H648" s="4">
        <f t="shared" si="53"/>
        <v>0</v>
      </c>
      <c r="I648" s="4">
        <v>69.758315560831434</v>
      </c>
      <c r="J648" s="4">
        <v>10.848134398796834</v>
      </c>
      <c r="K648" s="81">
        <f t="shared" si="50"/>
        <v>119.93274211040271</v>
      </c>
      <c r="L648" s="82">
        <f t="shared" si="54"/>
        <v>0.67209711494319813</v>
      </c>
      <c r="M648" s="83">
        <f xml:space="preserve"> (I648+J648) * (Constants!$C$8 / Constants!$C$5)</f>
        <v>222.31778940478119</v>
      </c>
      <c r="N648" s="83">
        <f t="shared" si="51"/>
        <v>260.64408155555566</v>
      </c>
    </row>
    <row r="649" spans="2:14" x14ac:dyDescent="0.3">
      <c r="B649" s="4">
        <v>2.4483505059833988E-2</v>
      </c>
      <c r="C649" s="4">
        <v>25.868335963193243</v>
      </c>
      <c r="D649" s="4">
        <v>9.2501639209173412</v>
      </c>
      <c r="E649" s="4">
        <v>0</v>
      </c>
      <c r="F649" s="4">
        <f t="shared" si="52"/>
        <v>0</v>
      </c>
      <c r="G649" s="4">
        <v>35.350850156389974</v>
      </c>
      <c r="H649" s="4">
        <f t="shared" si="53"/>
        <v>1</v>
      </c>
      <c r="I649" s="4">
        <v>71.012277838229522</v>
      </c>
      <c r="J649" s="4">
        <v>9.8829947416940627</v>
      </c>
      <c r="K649" s="81">
        <f t="shared" si="50"/>
        <v>152.36462262042414</v>
      </c>
      <c r="L649" s="82">
        <f t="shared" si="54"/>
        <v>0.53093212314418026</v>
      </c>
      <c r="M649" s="83">
        <f xml:space="preserve"> (I649+J649) * (Constants!$C$8 / Constants!$C$5)</f>
        <v>223.11438082527314</v>
      </c>
      <c r="N649" s="83">
        <f t="shared" si="51"/>
        <v>293.5837308657737</v>
      </c>
    </row>
    <row r="650" spans="2:14" x14ac:dyDescent="0.3">
      <c r="B650" s="4">
        <v>2.4458520262214734E-2</v>
      </c>
      <c r="C650" s="4">
        <v>21.430397751082872</v>
      </c>
      <c r="D650" s="4">
        <v>12.837199328586381</v>
      </c>
      <c r="E650" s="4">
        <v>0</v>
      </c>
      <c r="F650" s="4">
        <f t="shared" si="52"/>
        <v>0</v>
      </c>
      <c r="G650" s="4">
        <v>44.165192569473433</v>
      </c>
      <c r="H650" s="4">
        <f t="shared" si="53"/>
        <v>1</v>
      </c>
      <c r="I650" s="4">
        <v>8.0703049586657123</v>
      </c>
      <c r="J650" s="4">
        <v>18.217291843710179</v>
      </c>
      <c r="K650" s="81">
        <f t="shared" si="50"/>
        <v>105.72038645151858</v>
      </c>
      <c r="L650" s="82">
        <f t="shared" si="54"/>
        <v>0.24865210660605083</v>
      </c>
      <c r="M650" s="83">
        <f xml:space="preserve"> (I650+J650) * (Constants!$C$8 / Constants!$C$5)</f>
        <v>72.502887954939965</v>
      </c>
      <c r="N650" s="83">
        <f t="shared" si="51"/>
        <v>150.93567760408263</v>
      </c>
    </row>
    <row r="651" spans="2:14" x14ac:dyDescent="0.3">
      <c r="B651" s="4">
        <v>2.4367064384932746E-2</v>
      </c>
      <c r="C651" s="4">
        <v>23.417120446706591</v>
      </c>
      <c r="D651" s="4">
        <v>8.9924829870650029</v>
      </c>
      <c r="E651" s="4">
        <v>0</v>
      </c>
      <c r="F651" s="4">
        <f t="shared" si="52"/>
        <v>0</v>
      </c>
      <c r="G651" s="4">
        <v>35.350850156389974</v>
      </c>
      <c r="H651" s="4">
        <f t="shared" si="53"/>
        <v>1</v>
      </c>
      <c r="I651" s="4">
        <v>24.071727007464872</v>
      </c>
      <c r="J651" s="4">
        <v>13.200266124910609</v>
      </c>
      <c r="K651" s="81">
        <f t="shared" si="50"/>
        <v>106.03244672253706</v>
      </c>
      <c r="L651" s="82">
        <f t="shared" si="54"/>
        <v>0.35151497757953154</v>
      </c>
      <c r="M651" s="83">
        <f xml:space="preserve"> (I651+J651) * (Constants!$C$8 / Constants!$C$5)</f>
        <v>102.79856170380981</v>
      </c>
      <c r="N651" s="83">
        <f t="shared" si="51"/>
        <v>170.55901529397138</v>
      </c>
    </row>
    <row r="652" spans="2:14" x14ac:dyDescent="0.3">
      <c r="B652" s="4">
        <v>2.4074770012248337E-2</v>
      </c>
      <c r="C652" s="4">
        <v>28.341781137301414</v>
      </c>
      <c r="D652" s="4">
        <v>12.837199328586381</v>
      </c>
      <c r="E652" s="4">
        <v>0</v>
      </c>
      <c r="F652" s="4">
        <f t="shared" si="52"/>
        <v>0</v>
      </c>
      <c r="G652" s="4">
        <v>44.084844731755361</v>
      </c>
      <c r="H652" s="4">
        <f t="shared" si="53"/>
        <v>1</v>
      </c>
      <c r="I652" s="4">
        <v>34.546841121384425</v>
      </c>
      <c r="J652" s="4">
        <v>15.218256383589033</v>
      </c>
      <c r="K652" s="81">
        <f t="shared" si="50"/>
        <v>136.0289227026166</v>
      </c>
      <c r="L652" s="82">
        <f t="shared" si="54"/>
        <v>0.36584203209319538</v>
      </c>
      <c r="M652" s="83">
        <f xml:space="preserve"> (I652+J652) * (Constants!$C$8 / Constants!$C$5)</f>
        <v>137.25534957016873</v>
      </c>
      <c r="N652" s="83">
        <f t="shared" si="51"/>
        <v>222.51917476781188</v>
      </c>
    </row>
    <row r="653" spans="2:14" x14ac:dyDescent="0.3">
      <c r="B653" s="4">
        <v>2.3933212052725139E-2</v>
      </c>
      <c r="C653" s="4">
        <v>30.260439163094421</v>
      </c>
      <c r="D653" s="4">
        <v>5.7265233973016256</v>
      </c>
      <c r="E653" s="4">
        <v>0</v>
      </c>
      <c r="F653" s="4">
        <f t="shared" si="52"/>
        <v>0</v>
      </c>
      <c r="G653" s="4">
        <v>36.980725531683305</v>
      </c>
      <c r="H653" s="4">
        <f t="shared" si="53"/>
        <v>1</v>
      </c>
      <c r="I653" s="4">
        <v>31.029904157424927</v>
      </c>
      <c r="J653" s="4">
        <v>9.9229758972630044</v>
      </c>
      <c r="K653" s="81">
        <f t="shared" si="50"/>
        <v>114.92056814676728</v>
      </c>
      <c r="L653" s="82">
        <f t="shared" si="54"/>
        <v>0.35635814123705178</v>
      </c>
      <c r="M653" s="83">
        <f xml:space="preserve"> (I653+J653) * (Constants!$C$8 / Constants!$C$5)</f>
        <v>112.95068531212317</v>
      </c>
      <c r="N653" s="83">
        <f t="shared" si="51"/>
        <v>185.91837340420253</v>
      </c>
    </row>
    <row r="654" spans="2:14" x14ac:dyDescent="0.3">
      <c r="B654" s="4">
        <v>2.3518151978350943E-2</v>
      </c>
      <c r="C654" s="4">
        <v>27.035466566929081</v>
      </c>
      <c r="D654" s="4">
        <v>6.500232253930756</v>
      </c>
      <c r="E654" s="4">
        <v>0</v>
      </c>
      <c r="F654" s="4">
        <f t="shared" si="52"/>
        <v>0</v>
      </c>
      <c r="G654" s="4">
        <v>44.165192569473433</v>
      </c>
      <c r="H654" s="4">
        <f t="shared" si="53"/>
        <v>1</v>
      </c>
      <c r="I654" s="4">
        <v>9.1259099052315129</v>
      </c>
      <c r="J654" s="4">
        <v>18.217291843710179</v>
      </c>
      <c r="K654" s="81">
        <f t="shared" si="50"/>
        <v>106.04409313927496</v>
      </c>
      <c r="L654" s="82">
        <f t="shared" si="54"/>
        <v>0.2578474758893925</v>
      </c>
      <c r="M654" s="83">
        <f xml:space="preserve"> (I654+J654) * (Constants!$C$8 / Constants!$C$5)</f>
        <v>75.414314501113381</v>
      </c>
      <c r="N654" s="83">
        <f t="shared" si="51"/>
        <v>153.11520589144664</v>
      </c>
    </row>
    <row r="655" spans="2:14" x14ac:dyDescent="0.3">
      <c r="B655" s="4">
        <v>2.3345496213096339E-2</v>
      </c>
      <c r="C655" s="4">
        <v>27.918474498543269</v>
      </c>
      <c r="D655" s="4">
        <v>9.2501639209173412</v>
      </c>
      <c r="E655" s="4">
        <v>0</v>
      </c>
      <c r="F655" s="4">
        <f t="shared" si="52"/>
        <v>0</v>
      </c>
      <c r="G655" s="4">
        <v>39.452375833736781</v>
      </c>
      <c r="H655" s="4">
        <f t="shared" si="53"/>
        <v>1</v>
      </c>
      <c r="I655" s="4">
        <v>71.012277838229522</v>
      </c>
      <c r="J655" s="4">
        <v>11.790433144904174</v>
      </c>
      <c r="K655" s="81">
        <f t="shared" si="50"/>
        <v>160.42372523633108</v>
      </c>
      <c r="L655" s="82">
        <f t="shared" si="54"/>
        <v>0.51615003242912727</v>
      </c>
      <c r="M655" s="83">
        <f xml:space="preserve"> (I655+J655) * (Constants!$C$8 / Constants!$C$5)</f>
        <v>228.37521900186874</v>
      </c>
      <c r="N655" s="83">
        <f t="shared" si="51"/>
        <v>304.99623325506616</v>
      </c>
    </row>
    <row r="656" spans="2:14" x14ac:dyDescent="0.3">
      <c r="B656" s="4">
        <v>2.3305589894789591E-2</v>
      </c>
      <c r="C656" s="4">
        <v>27.918474498543269</v>
      </c>
      <c r="D656" s="4">
        <v>9.2501639209173412</v>
      </c>
      <c r="E656" s="4">
        <v>0</v>
      </c>
      <c r="F656" s="4">
        <f t="shared" si="52"/>
        <v>0</v>
      </c>
      <c r="G656" s="4">
        <v>35.350850156389974</v>
      </c>
      <c r="H656" s="4">
        <f t="shared" si="53"/>
        <v>1</v>
      </c>
      <c r="I656" s="4">
        <v>71.012277838229522</v>
      </c>
      <c r="J656" s="4">
        <v>18.217291843710179</v>
      </c>
      <c r="K656" s="81">
        <f t="shared" si="50"/>
        <v>162.74905825779027</v>
      </c>
      <c r="L656" s="82">
        <f t="shared" si="54"/>
        <v>0.54826473736396297</v>
      </c>
      <c r="M656" s="83">
        <f xml:space="preserve"> (I656+J656) * (Constants!$C$8 / Constants!$C$5)</f>
        <v>246.10090992922079</v>
      </c>
      <c r="N656" s="83">
        <f t="shared" si="51"/>
        <v>318.62039850507136</v>
      </c>
    </row>
    <row r="657" spans="2:14" x14ac:dyDescent="0.3">
      <c r="B657" s="4">
        <v>2.3122374143895286E-2</v>
      </c>
      <c r="C657" s="4">
        <v>-1.1959684005525244</v>
      </c>
      <c r="D657" s="4">
        <v>19.657055225517581</v>
      </c>
      <c r="E657" s="4">
        <v>0</v>
      </c>
      <c r="F657" s="4">
        <f t="shared" si="52"/>
        <v>0</v>
      </c>
      <c r="G657" s="4">
        <v>43.466392022384539</v>
      </c>
      <c r="H657" s="4">
        <f t="shared" si="53"/>
        <v>1</v>
      </c>
      <c r="I657" s="4">
        <v>64.450479786897702</v>
      </c>
      <c r="J657" s="4">
        <v>22.05481851081187</v>
      </c>
      <c r="K657" s="81">
        <f t="shared" si="50"/>
        <v>149.43277714505916</v>
      </c>
      <c r="L657" s="82">
        <f t="shared" si="54"/>
        <v>0.57889105690471188</v>
      </c>
      <c r="M657" s="83">
        <f xml:space="preserve"> (I657+J657) * (Constants!$C$8 / Constants!$C$5)</f>
        <v>238.58719369206997</v>
      </c>
      <c r="N657" s="83">
        <f t="shared" si="51"/>
        <v>300.51467253941956</v>
      </c>
    </row>
    <row r="658" spans="2:14" x14ac:dyDescent="0.3">
      <c r="B658" s="4">
        <v>2.2965737278354936E-2</v>
      </c>
      <c r="C658" s="4">
        <v>21.956014326613445</v>
      </c>
      <c r="D658" s="4">
        <v>0.93820312645363491</v>
      </c>
      <c r="E658" s="4">
        <v>0</v>
      </c>
      <c r="F658" s="4">
        <f t="shared" si="52"/>
        <v>0</v>
      </c>
      <c r="G658" s="4">
        <v>37.981677739010955</v>
      </c>
      <c r="H658" s="4">
        <f t="shared" si="53"/>
        <v>1</v>
      </c>
      <c r="I658" s="4">
        <v>49.946647141064972</v>
      </c>
      <c r="J658" s="4">
        <v>16.453473953702844</v>
      </c>
      <c r="K658" s="81">
        <f t="shared" si="50"/>
        <v>128.27601628684585</v>
      </c>
      <c r="L658" s="82">
        <f t="shared" si="54"/>
        <v>0.51763473030130935</v>
      </c>
      <c r="M658" s="83">
        <f xml:space="preserve"> (I658+J658) * (Constants!$C$8 / Constants!$C$5)</f>
        <v>183.13581785814995</v>
      </c>
      <c r="N658" s="83">
        <f t="shared" si="51"/>
        <v>244.01171305022797</v>
      </c>
    </row>
    <row r="659" spans="2:14" x14ac:dyDescent="0.3">
      <c r="B659" s="4">
        <v>2.2777817559017421E-2</v>
      </c>
      <c r="C659" s="4">
        <v>33.688214464202666</v>
      </c>
      <c r="D659" s="4">
        <v>56.056873795818284</v>
      </c>
      <c r="E659" s="4">
        <v>0</v>
      </c>
      <c r="F659" s="4">
        <f t="shared" si="52"/>
        <v>0</v>
      </c>
      <c r="G659" s="4">
        <v>40.756563313500195</v>
      </c>
      <c r="H659" s="4">
        <f t="shared" si="53"/>
        <v>1</v>
      </c>
      <c r="I659" s="4">
        <v>29.698019906651027</v>
      </c>
      <c r="J659" s="4">
        <v>15.218256383589033</v>
      </c>
      <c r="K659" s="81">
        <f t="shared" si="50"/>
        <v>176.41792786376121</v>
      </c>
      <c r="L659" s="82">
        <f t="shared" si="54"/>
        <v>0.25460154097789128</v>
      </c>
      <c r="M659" s="83">
        <f xml:space="preserve"> (I659+J659) * (Constants!$C$8 / Constants!$C$5)</f>
        <v>123.8819878327589</v>
      </c>
      <c r="N659" s="83">
        <f t="shared" si="51"/>
        <v>254.38363940628005</v>
      </c>
    </row>
    <row r="660" spans="2:14" x14ac:dyDescent="0.3">
      <c r="B660" s="4">
        <v>2.2575722076908278E-2</v>
      </c>
      <c r="C660" s="4">
        <v>23.712879686844961</v>
      </c>
      <c r="D660" s="4">
        <v>8.264413234069071</v>
      </c>
      <c r="E660" s="4">
        <v>0</v>
      </c>
      <c r="F660" s="4">
        <f t="shared" si="52"/>
        <v>0</v>
      </c>
      <c r="G660" s="4">
        <v>40.839056079064989</v>
      </c>
      <c r="H660" s="4">
        <f t="shared" si="53"/>
        <v>1</v>
      </c>
      <c r="I660" s="4">
        <v>47.423552015510857</v>
      </c>
      <c r="J660" s="4">
        <v>36.482987777264086</v>
      </c>
      <c r="K660" s="81">
        <f t="shared" si="50"/>
        <v>157.72288879275396</v>
      </c>
      <c r="L660" s="82">
        <f t="shared" si="54"/>
        <v>0.53198708465850608</v>
      </c>
      <c r="M660" s="83">
        <f xml:space="preserve"> (I660+J660) * (Constants!$C$8 / Constants!$C$5)</f>
        <v>231.4196500736212</v>
      </c>
      <c r="N660" s="83">
        <f t="shared" si="51"/>
        <v>304.23599907360023</v>
      </c>
    </row>
    <row r="661" spans="2:14" x14ac:dyDescent="0.3">
      <c r="B661" s="4">
        <v>2.2003417791438551E-2</v>
      </c>
      <c r="C661" s="4">
        <v>24.817209835558959</v>
      </c>
      <c r="D661" s="4">
        <v>15.178027988795824</v>
      </c>
      <c r="E661" s="4">
        <v>0</v>
      </c>
      <c r="F661" s="4">
        <f t="shared" si="52"/>
        <v>0</v>
      </c>
      <c r="G661" s="4">
        <v>39.52538810740522</v>
      </c>
      <c r="H661" s="4">
        <f t="shared" si="53"/>
        <v>1</v>
      </c>
      <c r="I661" s="4">
        <v>92.950631069755701</v>
      </c>
      <c r="J661" s="4">
        <v>49.360547349827002</v>
      </c>
      <c r="K661" s="81">
        <f t="shared" si="50"/>
        <v>222.83180435134273</v>
      </c>
      <c r="L661" s="82">
        <f t="shared" si="54"/>
        <v>0.63864841391850069</v>
      </c>
      <c r="M661" s="83">
        <f xml:space="preserve"> (I661+J661) * (Constants!$C$8 / Constants!$C$5)</f>
        <v>392.50341144755873</v>
      </c>
      <c r="N661" s="83">
        <f t="shared" si="51"/>
        <v>472.02403737931877</v>
      </c>
    </row>
    <row r="662" spans="2:14" x14ac:dyDescent="0.3">
      <c r="B662" s="4">
        <v>2.1936127046046749E-2</v>
      </c>
      <c r="C662" s="4">
        <v>-1.1959684005525244</v>
      </c>
      <c r="D662" s="4">
        <v>19.657055225517581</v>
      </c>
      <c r="E662" s="4">
        <v>0</v>
      </c>
      <c r="F662" s="4">
        <f t="shared" si="52"/>
        <v>0</v>
      </c>
      <c r="G662" s="4">
        <v>40.76443399468414</v>
      </c>
      <c r="H662" s="4">
        <f t="shared" si="53"/>
        <v>1</v>
      </c>
      <c r="I662" s="4">
        <v>64.450479786897702</v>
      </c>
      <c r="J662" s="4">
        <v>9.9229758972630044</v>
      </c>
      <c r="K662" s="81">
        <f t="shared" si="50"/>
        <v>134.59897650380989</v>
      </c>
      <c r="L662" s="82">
        <f t="shared" si="54"/>
        <v>0.55255587832835806</v>
      </c>
      <c r="M662" s="83">
        <f xml:space="preserve"> (I662+J662) * (Constants!$C$8 / Constants!$C$5)</f>
        <v>205.12678906437873</v>
      </c>
      <c r="N662" s="83">
        <f t="shared" si="51"/>
        <v>264.35230988402793</v>
      </c>
    </row>
    <row r="663" spans="2:14" x14ac:dyDescent="0.3">
      <c r="B663" s="4">
        <v>2.1839746072146227E-2</v>
      </c>
      <c r="C663" s="4">
        <v>25.868335963193243</v>
      </c>
      <c r="D663" s="4">
        <v>9.2501639209173412</v>
      </c>
      <c r="E663" s="4">
        <v>0</v>
      </c>
      <c r="F663" s="4">
        <f t="shared" si="52"/>
        <v>0</v>
      </c>
      <c r="G663" s="4">
        <v>44.663029876768647</v>
      </c>
      <c r="H663" s="4">
        <f t="shared" si="53"/>
        <v>1</v>
      </c>
      <c r="I663" s="4">
        <v>71.012277838229522</v>
      </c>
      <c r="J663" s="4">
        <v>22.05481851081187</v>
      </c>
      <c r="K663" s="81">
        <f t="shared" si="50"/>
        <v>173.84862610992064</v>
      </c>
      <c r="L663" s="82">
        <f t="shared" si="54"/>
        <v>0.53533409168386026</v>
      </c>
      <c r="M663" s="83">
        <f xml:space="preserve"> (I663+J663) * (Constants!$C$8 / Constants!$C$5)</f>
        <v>256.6850560594529</v>
      </c>
      <c r="N663" s="83">
        <f t="shared" si="51"/>
        <v>336.46658582033217</v>
      </c>
    </row>
    <row r="664" spans="2:14" x14ac:dyDescent="0.3">
      <c r="B664" s="4">
        <v>2.1250713585232006E-2</v>
      </c>
      <c r="C664" s="4">
        <v>23.712879686844961</v>
      </c>
      <c r="D664" s="4">
        <v>8.264413234069071</v>
      </c>
      <c r="E664" s="4">
        <v>0</v>
      </c>
      <c r="F664" s="4">
        <f t="shared" si="52"/>
        <v>0</v>
      </c>
      <c r="G664" s="4">
        <v>41.139912309907757</v>
      </c>
      <c r="H664" s="4">
        <f t="shared" si="53"/>
        <v>1</v>
      </c>
      <c r="I664" s="4">
        <v>47.423552015510857</v>
      </c>
      <c r="J664" s="4">
        <v>11.790433144904174</v>
      </c>
      <c r="K664" s="81">
        <f t="shared" si="50"/>
        <v>133.33119039123682</v>
      </c>
      <c r="L664" s="82">
        <f t="shared" si="54"/>
        <v>0.44411202650079146</v>
      </c>
      <c r="M664" s="83">
        <f xml:space="preserve"> (I664+J664) * (Constants!$C$8 / Constants!$C$5)</f>
        <v>163.31599132953181</v>
      </c>
      <c r="N664" s="83">
        <f t="shared" si="51"/>
        <v>236.43319656035359</v>
      </c>
    </row>
    <row r="665" spans="2:14" x14ac:dyDescent="0.3">
      <c r="B665" s="4">
        <v>2.0915742218221567E-2</v>
      </c>
      <c r="C665" s="4">
        <v>36.86476341902155</v>
      </c>
      <c r="D665" s="4">
        <v>12.837199328586381</v>
      </c>
      <c r="E665" s="4">
        <v>12.322963879741101</v>
      </c>
      <c r="F665" s="4">
        <f t="shared" si="52"/>
        <v>1</v>
      </c>
      <c r="G665" s="4">
        <v>0</v>
      </c>
      <c r="H665" s="4">
        <f t="shared" si="53"/>
        <v>0</v>
      </c>
      <c r="I665" s="4">
        <v>35.902468965339025</v>
      </c>
      <c r="J665" s="4">
        <v>10.848134398796834</v>
      </c>
      <c r="K665" s="81">
        <f t="shared" si="50"/>
        <v>109.77552999148489</v>
      </c>
      <c r="L665" s="82">
        <f t="shared" si="54"/>
        <v>0.42587454023462445</v>
      </c>
      <c r="M665" s="83">
        <f xml:space="preserve"> (I665+J665) * (Constants!$C$8 / Constants!$C$5)</f>
        <v>128.94118024624566</v>
      </c>
      <c r="N665" s="83">
        <f t="shared" si="51"/>
        <v>190.9661068735947</v>
      </c>
    </row>
    <row r="666" spans="2:14" x14ac:dyDescent="0.3">
      <c r="B666" s="4">
        <v>2.0899647363421536E-2</v>
      </c>
      <c r="C666" s="4">
        <v>19.189949266221575</v>
      </c>
      <c r="D666" s="4">
        <v>24.87934296077146</v>
      </c>
      <c r="E666" s="4">
        <v>0</v>
      </c>
      <c r="F666" s="4">
        <f t="shared" si="52"/>
        <v>0</v>
      </c>
      <c r="G666" s="4">
        <v>42.814124369434175</v>
      </c>
      <c r="H666" s="4">
        <f t="shared" si="53"/>
        <v>1</v>
      </c>
      <c r="I666" s="4">
        <v>9.9163559505367935</v>
      </c>
      <c r="J666" s="4">
        <v>15.218256383589033</v>
      </c>
      <c r="K666" s="81">
        <f t="shared" si="50"/>
        <v>113.01802893055304</v>
      </c>
      <c r="L666" s="82">
        <f t="shared" si="54"/>
        <v>0.22239471500224503</v>
      </c>
      <c r="M666" s="83">
        <f xml:space="preserve"> (I666+J666) * (Constants!$C$8 / Constants!$C$5)</f>
        <v>69.322882405411562</v>
      </c>
      <c r="N666" s="83">
        <f t="shared" si="51"/>
        <v>156.20629900183877</v>
      </c>
    </row>
    <row r="667" spans="2:14" x14ac:dyDescent="0.3">
      <c r="B667" s="4">
        <v>2.0850177805641579E-2</v>
      </c>
      <c r="C667" s="4">
        <v>26.441540059547901</v>
      </c>
      <c r="D667" s="4">
        <v>0.43951859765523638</v>
      </c>
      <c r="E667" s="4">
        <v>3.8096546763443131</v>
      </c>
      <c r="F667" s="4">
        <f t="shared" si="52"/>
        <v>1</v>
      </c>
      <c r="G667" s="4">
        <v>0</v>
      </c>
      <c r="H667" s="4">
        <f t="shared" si="53"/>
        <v>0</v>
      </c>
      <c r="I667" s="4">
        <v>40.022997989918345</v>
      </c>
      <c r="J667" s="4">
        <v>28.658959088713047</v>
      </c>
      <c r="K667" s="81">
        <f t="shared" si="50"/>
        <v>100.37267041217883</v>
      </c>
      <c r="L667" s="82">
        <f t="shared" si="54"/>
        <v>0.6842695008172045</v>
      </c>
      <c r="M667" s="83">
        <f xml:space="preserve"> (I667+J667) * (Constants!$C$8 / Constants!$C$5)</f>
        <v>189.4292687168705</v>
      </c>
      <c r="N667" s="83">
        <f t="shared" si="51"/>
        <v>220.11998205041795</v>
      </c>
    </row>
    <row r="668" spans="2:14" x14ac:dyDescent="0.3">
      <c r="B668" s="4">
        <v>2.0841927911988023E-2</v>
      </c>
      <c r="C668" s="4">
        <v>19.159984936354412</v>
      </c>
      <c r="D668" s="4">
        <v>11.569202994621142</v>
      </c>
      <c r="E668" s="4">
        <v>0</v>
      </c>
      <c r="F668" s="4">
        <f t="shared" si="52"/>
        <v>0</v>
      </c>
      <c r="G668" s="4">
        <v>45.123645328062487</v>
      </c>
      <c r="H668" s="4">
        <f t="shared" si="53"/>
        <v>1</v>
      </c>
      <c r="I668" s="4">
        <v>154.26920404876512</v>
      </c>
      <c r="J668" s="4">
        <v>40.053334104896756</v>
      </c>
      <c r="K668" s="81">
        <f t="shared" si="50"/>
        <v>271.17537141269992</v>
      </c>
      <c r="L668" s="82">
        <f t="shared" si="54"/>
        <v>0.71659360929914151</v>
      </c>
      <c r="M668" s="83">
        <f xml:space="preserve"> (I668+J668) * (Constants!$C$8 / Constants!$C$5)</f>
        <v>535.95409716574488</v>
      </c>
      <c r="N668" s="83">
        <f t="shared" si="51"/>
        <v>611.80693042478288</v>
      </c>
    </row>
    <row r="669" spans="2:14" x14ac:dyDescent="0.3">
      <c r="B669" s="4">
        <v>2.0712030531285563E-2</v>
      </c>
      <c r="C669" s="4">
        <v>26.263111940073252</v>
      </c>
      <c r="D669" s="4">
        <v>3.6732889911800886</v>
      </c>
      <c r="E669" s="4">
        <v>0</v>
      </c>
      <c r="F669" s="4">
        <f t="shared" si="52"/>
        <v>0</v>
      </c>
      <c r="G669" s="4">
        <v>39.016456038191784</v>
      </c>
      <c r="H669" s="4">
        <f t="shared" si="53"/>
        <v>1</v>
      </c>
      <c r="I669" s="4">
        <v>45.589906265123396</v>
      </c>
      <c r="J669" s="4">
        <v>49.360547349827002</v>
      </c>
      <c r="K669" s="81">
        <f t="shared" si="50"/>
        <v>164.90331058439551</v>
      </c>
      <c r="L669" s="82">
        <f t="shared" si="54"/>
        <v>0.57579470829577983</v>
      </c>
      <c r="M669" s="83">
        <f xml:space="preserve"> (I669+J669) * (Constants!$C$8 / Constants!$C$5)</f>
        <v>261.87947690575027</v>
      </c>
      <c r="N669" s="83">
        <f t="shared" si="51"/>
        <v>330.83233387519539</v>
      </c>
    </row>
    <row r="670" spans="2:14" x14ac:dyDescent="0.3">
      <c r="B670" s="4">
        <v>2.0511538386017492E-2</v>
      </c>
      <c r="C670" s="4">
        <v>26.263111940073252</v>
      </c>
      <c r="D670" s="4">
        <v>3.6732889911800886</v>
      </c>
      <c r="E670" s="4">
        <v>1.5238618426670412</v>
      </c>
      <c r="F670" s="4">
        <f t="shared" si="52"/>
        <v>1</v>
      </c>
      <c r="G670" s="4">
        <v>0</v>
      </c>
      <c r="H670" s="4">
        <f t="shared" si="53"/>
        <v>0</v>
      </c>
      <c r="I670" s="4">
        <v>45.589906265123396</v>
      </c>
      <c r="J670" s="4">
        <v>55.264828845484502</v>
      </c>
      <c r="K670" s="81">
        <f t="shared" si="50"/>
        <v>133.31499788452828</v>
      </c>
      <c r="L670" s="82">
        <f t="shared" si="54"/>
        <v>0.75651454608253399</v>
      </c>
      <c r="M670" s="83">
        <f xml:space="preserve"> (I670+J670) * (Constants!$C$8 / Constants!$C$5)</f>
        <v>278.16386619216047</v>
      </c>
      <c r="N670" s="83">
        <f t="shared" si="51"/>
        <v>309.62412896608083</v>
      </c>
    </row>
    <row r="671" spans="2:14" x14ac:dyDescent="0.3">
      <c r="B671" s="4">
        <v>2.023596976096087E-2</v>
      </c>
      <c r="C671" s="4">
        <v>42.992808899202352</v>
      </c>
      <c r="D671" s="4">
        <v>172.52285536889963</v>
      </c>
      <c r="E671" s="4">
        <v>0</v>
      </c>
      <c r="F671" s="4">
        <f t="shared" si="52"/>
        <v>0</v>
      </c>
      <c r="G671" s="4">
        <v>41.121437390845379</v>
      </c>
      <c r="H671" s="4">
        <f t="shared" si="53"/>
        <v>1</v>
      </c>
      <c r="I671" s="4">
        <v>135.40125036984665</v>
      </c>
      <c r="J671" s="4">
        <v>10.848134398796834</v>
      </c>
      <c r="K671" s="81">
        <f t="shared" si="50"/>
        <v>403.88648642759085</v>
      </c>
      <c r="L671" s="82">
        <f t="shared" si="54"/>
        <v>0.3621051698516366</v>
      </c>
      <c r="M671" s="83">
        <f xml:space="preserve"> (I671+J671) * (Constants!$C$8 / Constants!$C$5)</f>
        <v>403.36523863609739</v>
      </c>
      <c r="N671" s="83">
        <f t="shared" si="51"/>
        <v>660.00234029504475</v>
      </c>
    </row>
    <row r="672" spans="2:14" x14ac:dyDescent="0.3">
      <c r="B672" s="4">
        <v>2.014926574565834E-2</v>
      </c>
      <c r="C672" s="4">
        <v>18.132438522278441</v>
      </c>
      <c r="D672" s="4">
        <v>0.36396166280960135</v>
      </c>
      <c r="E672" s="4">
        <v>0</v>
      </c>
      <c r="F672" s="4">
        <f t="shared" si="52"/>
        <v>0</v>
      </c>
      <c r="G672" s="4">
        <v>47.175913183676158</v>
      </c>
      <c r="H672" s="4">
        <f t="shared" si="53"/>
        <v>1</v>
      </c>
      <c r="I672" s="4">
        <v>26.363045064907414</v>
      </c>
      <c r="J672" s="4">
        <v>10.148639228758741</v>
      </c>
      <c r="K672" s="81">
        <f t="shared" si="50"/>
        <v>103.18399766243036</v>
      </c>
      <c r="L672" s="82">
        <f t="shared" si="54"/>
        <v>0.35385025896278283</v>
      </c>
      <c r="M672" s="83">
        <f xml:space="preserve"> (I672+J672) * (Constants!$C$8 / Constants!$C$5)</f>
        <v>100.70158087446634</v>
      </c>
      <c r="N672" s="83">
        <f t="shared" si="51"/>
        <v>166.37389424323055</v>
      </c>
    </row>
    <row r="673" spans="2:14" x14ac:dyDescent="0.3">
      <c r="B673" s="4">
        <v>1.9374438056729559E-2</v>
      </c>
      <c r="C673" s="4">
        <v>19.967142243833543</v>
      </c>
      <c r="D673" s="4">
        <v>12.837199328586381</v>
      </c>
      <c r="E673" s="4">
        <v>0</v>
      </c>
      <c r="F673" s="4">
        <f t="shared" si="52"/>
        <v>0</v>
      </c>
      <c r="G673" s="4">
        <v>39.347153967891764</v>
      </c>
      <c r="H673" s="4">
        <f t="shared" si="53"/>
        <v>1</v>
      </c>
      <c r="I673" s="4">
        <v>5.7392750783061697</v>
      </c>
      <c r="J673" s="4">
        <v>22.05481851081187</v>
      </c>
      <c r="K673" s="81">
        <f t="shared" si="50"/>
        <v>100.94558912942972</v>
      </c>
      <c r="L673" s="82">
        <f t="shared" si="54"/>
        <v>0.27533737559826615</v>
      </c>
      <c r="M673" s="83">
        <f xml:space="preserve"> (I673+J673) * (Constants!$C$8 / Constants!$C$5)</f>
        <v>76.657903286115896</v>
      </c>
      <c r="N673" s="83">
        <f t="shared" si="51"/>
        <v>148.80939882642758</v>
      </c>
    </row>
    <row r="674" spans="2:14" x14ac:dyDescent="0.3">
      <c r="B674" s="4">
        <v>1.9308230042042851E-2</v>
      </c>
      <c r="C674" s="4">
        <v>21.956014326613445</v>
      </c>
      <c r="D674" s="4">
        <v>0.93820312645363491</v>
      </c>
      <c r="E674" s="4">
        <v>0</v>
      </c>
      <c r="F674" s="4">
        <f t="shared" si="52"/>
        <v>0</v>
      </c>
      <c r="G674" s="4">
        <v>43.546387574655846</v>
      </c>
      <c r="H674" s="4">
        <f t="shared" si="53"/>
        <v>1</v>
      </c>
      <c r="I674" s="4">
        <v>49.946647141064972</v>
      </c>
      <c r="J674" s="4">
        <v>22.05481851081187</v>
      </c>
      <c r="K674" s="81">
        <f t="shared" si="50"/>
        <v>139.44207067959977</v>
      </c>
      <c r="L674" s="82">
        <f t="shared" si="54"/>
        <v>0.5163539619066384</v>
      </c>
      <c r="M674" s="83">
        <f xml:space="preserve"> (I674+J674) * (Constants!$C$8 / Constants!$C$5)</f>
        <v>198.58468752372485</v>
      </c>
      <c r="N674" s="83">
        <f t="shared" si="51"/>
        <v>265.02529255144776</v>
      </c>
    </row>
    <row r="675" spans="2:14" x14ac:dyDescent="0.3">
      <c r="B675" s="4">
        <v>1.9138113131248247E-2</v>
      </c>
      <c r="C675" s="4">
        <v>21.956014326613445</v>
      </c>
      <c r="D675" s="4">
        <v>0.93820312645363491</v>
      </c>
      <c r="E675" s="4">
        <v>0</v>
      </c>
      <c r="F675" s="4">
        <f t="shared" si="52"/>
        <v>0</v>
      </c>
      <c r="G675" s="4">
        <v>47.157228677069504</v>
      </c>
      <c r="H675" s="4">
        <f t="shared" si="53"/>
        <v>1</v>
      </c>
      <c r="I675" s="4">
        <v>49.946647141064972</v>
      </c>
      <c r="J675" s="4">
        <v>18.112945765833491</v>
      </c>
      <c r="K675" s="81">
        <f t="shared" si="50"/>
        <v>139.11103903703506</v>
      </c>
      <c r="L675" s="82">
        <f t="shared" si="54"/>
        <v>0.48924652837061466</v>
      </c>
      <c r="M675" s="83">
        <f xml:space="preserve"> (I675+J675) * (Constants!$C$8 / Constants!$C$5)</f>
        <v>187.71274817870383</v>
      </c>
      <c r="N675" s="83">
        <f t="shared" si="51"/>
        <v>257.76419430884039</v>
      </c>
    </row>
    <row r="676" spans="2:14" x14ac:dyDescent="0.3">
      <c r="B676" s="4">
        <v>1.8990891486282635E-2</v>
      </c>
      <c r="C676" s="4">
        <v>39.452482857163645</v>
      </c>
      <c r="D676" s="4">
        <v>5.3895210673362914</v>
      </c>
      <c r="E676" s="4">
        <v>0</v>
      </c>
      <c r="F676" s="4">
        <f t="shared" si="52"/>
        <v>0</v>
      </c>
      <c r="G676" s="4">
        <v>38.093700051771286</v>
      </c>
      <c r="H676" s="4">
        <f t="shared" si="53"/>
        <v>1</v>
      </c>
      <c r="I676" s="4">
        <v>27.824247060153791</v>
      </c>
      <c r="J676" s="4">
        <v>10.848134398796834</v>
      </c>
      <c r="K676" s="81">
        <f t="shared" si="50"/>
        <v>122.60808543522184</v>
      </c>
      <c r="L676" s="82">
        <f t="shared" si="54"/>
        <v>0.31541461006976251</v>
      </c>
      <c r="M676" s="83">
        <f xml:space="preserve"> (I676+J676) * (Constants!$C$8 / Constants!$C$5)</f>
        <v>106.66092305613802</v>
      </c>
      <c r="N676" s="83">
        <f t="shared" si="51"/>
        <v>189.59662703240923</v>
      </c>
    </row>
    <row r="677" spans="2:14" x14ac:dyDescent="0.3">
      <c r="B677" s="4">
        <v>1.8856800440516963E-2</v>
      </c>
      <c r="C677" s="4">
        <v>19.967142243833543</v>
      </c>
      <c r="D677" s="4">
        <v>12.837199328586381</v>
      </c>
      <c r="E677" s="4">
        <v>0</v>
      </c>
      <c r="F677" s="4">
        <f t="shared" si="52"/>
        <v>0</v>
      </c>
      <c r="G677" s="4">
        <v>45.547756872176834</v>
      </c>
      <c r="H677" s="4">
        <f t="shared" si="53"/>
        <v>1</v>
      </c>
      <c r="I677" s="4">
        <v>5.7392750783061697</v>
      </c>
      <c r="J677" s="4">
        <v>36.482987777264086</v>
      </c>
      <c r="K677" s="81">
        <f t="shared" si="50"/>
        <v>121.574361300167</v>
      </c>
      <c r="L677" s="82">
        <f t="shared" si="54"/>
        <v>0.34729578180816861</v>
      </c>
      <c r="M677" s="83">
        <f xml:space="preserve"> (I677+J677) * (Constants!$C$8 / Constants!$C$5)</f>
        <v>116.45172497262121</v>
      </c>
      <c r="N677" s="83">
        <f t="shared" si="51"/>
        <v>194.80382341721796</v>
      </c>
    </row>
    <row r="678" spans="2:14" x14ac:dyDescent="0.3">
      <c r="B678" s="4">
        <v>1.8830140760655922E-2</v>
      </c>
      <c r="C678" s="4">
        <v>50.281461013389759</v>
      </c>
      <c r="D678" s="4">
        <v>86.560860285548927</v>
      </c>
      <c r="E678" s="4">
        <v>0</v>
      </c>
      <c r="F678" s="4">
        <f t="shared" si="52"/>
        <v>0</v>
      </c>
      <c r="G678" s="4">
        <v>45.222664294458852</v>
      </c>
      <c r="H678" s="4">
        <f t="shared" si="53"/>
        <v>1</v>
      </c>
      <c r="I678" s="4">
        <v>295.93472288395253</v>
      </c>
      <c r="J678" s="4">
        <v>10.148639228758741</v>
      </c>
      <c r="K678" s="81">
        <f t="shared" si="50"/>
        <v>489.14834770610878</v>
      </c>
      <c r="L678" s="82">
        <f t="shared" si="54"/>
        <v>0.62574751309721888</v>
      </c>
      <c r="M678" s="83">
        <f xml:space="preserve"> (I678+J678) * (Constants!$C$8 / Constants!$C$5)</f>
        <v>844.19766002054246</v>
      </c>
      <c r="N678" s="83">
        <f t="shared" si="51"/>
        <v>1026.2626456139401</v>
      </c>
    </row>
    <row r="679" spans="2:14" x14ac:dyDescent="0.3">
      <c r="B679" s="4">
        <v>1.8772805940443504E-2</v>
      </c>
      <c r="C679" s="4">
        <v>-1.1959684005525244</v>
      </c>
      <c r="D679" s="4">
        <v>19.657055225517581</v>
      </c>
      <c r="E679" s="4">
        <v>0</v>
      </c>
      <c r="F679" s="4">
        <f t="shared" si="52"/>
        <v>0</v>
      </c>
      <c r="G679" s="4">
        <v>45.621843839423363</v>
      </c>
      <c r="H679" s="4">
        <f t="shared" si="53"/>
        <v>1</v>
      </c>
      <c r="I679" s="4">
        <v>64.450479786897702</v>
      </c>
      <c r="J679" s="4">
        <v>36.482987777264086</v>
      </c>
      <c r="K679" s="81">
        <f t="shared" si="50"/>
        <v>166.0163982285502</v>
      </c>
      <c r="L679" s="82">
        <f t="shared" si="54"/>
        <v>0.60797287883097828</v>
      </c>
      <c r="M679" s="83">
        <f xml:space="preserve"> (I679+J679) * (Constants!$C$8 / Constants!$C$5)</f>
        <v>278.38101537857528</v>
      </c>
      <c r="N679" s="83">
        <f t="shared" si="51"/>
        <v>342.4639460429637</v>
      </c>
    </row>
    <row r="680" spans="2:14" x14ac:dyDescent="0.3">
      <c r="B680" s="4">
        <v>1.8756211273284862E-2</v>
      </c>
      <c r="C680" s="4">
        <v>27.918474498543269</v>
      </c>
      <c r="D680" s="4">
        <v>9.2501639209173412</v>
      </c>
      <c r="E680" s="4">
        <v>0</v>
      </c>
      <c r="F680" s="4">
        <f t="shared" si="52"/>
        <v>0</v>
      </c>
      <c r="G680" s="4">
        <v>38.555122638076057</v>
      </c>
      <c r="H680" s="4">
        <f t="shared" si="53"/>
        <v>1</v>
      </c>
      <c r="I680" s="4">
        <v>71.012277838229522</v>
      </c>
      <c r="J680" s="4">
        <v>18.112945765833491</v>
      </c>
      <c r="K680" s="81">
        <f t="shared" si="50"/>
        <v>165.84898466159967</v>
      </c>
      <c r="L680" s="82">
        <f t="shared" si="54"/>
        <v>0.53738781570423977</v>
      </c>
      <c r="M680" s="83">
        <f xml:space="preserve"> (I680+J680) * (Constants!$C$8 / Constants!$C$5)</f>
        <v>245.81311671443186</v>
      </c>
      <c r="N680" s="83">
        <f t="shared" si="51"/>
        <v>321.53687777196853</v>
      </c>
    </row>
    <row r="681" spans="2:14" x14ac:dyDescent="0.3">
      <c r="B681" s="4">
        <v>1.8596583619455487E-2</v>
      </c>
      <c r="C681" s="4">
        <v>27.918474498543269</v>
      </c>
      <c r="D681" s="4">
        <v>9.2501639209173412</v>
      </c>
      <c r="E681" s="4">
        <v>0</v>
      </c>
      <c r="F681" s="4">
        <f t="shared" si="52"/>
        <v>0</v>
      </c>
      <c r="G681" s="4">
        <v>46.274646609508046</v>
      </c>
      <c r="H681" s="4">
        <f t="shared" si="53"/>
        <v>1</v>
      </c>
      <c r="I681" s="4">
        <v>71.012277838229522</v>
      </c>
      <c r="J681" s="4">
        <v>36.482987777264086</v>
      </c>
      <c r="K681" s="81">
        <f t="shared" si="50"/>
        <v>191.93855064446228</v>
      </c>
      <c r="L681" s="82">
        <f t="shared" si="54"/>
        <v>0.5600504185040589</v>
      </c>
      <c r="M681" s="83">
        <f xml:space="preserve"> (I681+J681) * (Constants!$C$8 / Constants!$C$5)</f>
        <v>296.47887774595819</v>
      </c>
      <c r="N681" s="83">
        <f t="shared" si="51"/>
        <v>379.92216277492685</v>
      </c>
    </row>
    <row r="682" spans="2:14" x14ac:dyDescent="0.3">
      <c r="B682" s="4">
        <v>1.8577275555344386E-2</v>
      </c>
      <c r="C682" s="4">
        <v>19.967142243833543</v>
      </c>
      <c r="D682" s="4">
        <v>12.837199328586381</v>
      </c>
      <c r="E682" s="4">
        <v>0</v>
      </c>
      <c r="F682" s="4">
        <f t="shared" si="52"/>
        <v>0</v>
      </c>
      <c r="G682" s="4">
        <v>48.317897741408437</v>
      </c>
      <c r="H682" s="4">
        <f t="shared" si="53"/>
        <v>1</v>
      </c>
      <c r="I682" s="4">
        <v>5.7392750783061697</v>
      </c>
      <c r="J682" s="4">
        <v>10.148639228758741</v>
      </c>
      <c r="K682" s="81">
        <f t="shared" si="50"/>
        <v>98.010153620893263</v>
      </c>
      <c r="L682" s="82">
        <f t="shared" si="54"/>
        <v>0.16210477914890251</v>
      </c>
      <c r="M682" s="83">
        <f xml:space="preserve"> (I682+J682) * (Constants!$C$8 / Constants!$C$5)</f>
        <v>43.819892685614512</v>
      </c>
      <c r="N682" s="83">
        <f t="shared" si="51"/>
        <v>124.94213199944286</v>
      </c>
    </row>
    <row r="683" spans="2:14" x14ac:dyDescent="0.3">
      <c r="B683" s="4">
        <v>1.8545481287674193E-2</v>
      </c>
      <c r="C683" s="4">
        <v>50.281461013389759</v>
      </c>
      <c r="D683" s="4">
        <v>86.560860285548927</v>
      </c>
      <c r="E683" s="4">
        <v>0</v>
      </c>
      <c r="F683" s="4">
        <f t="shared" si="52"/>
        <v>0</v>
      </c>
      <c r="G683" s="4">
        <v>44.466365411287335</v>
      </c>
      <c r="H683" s="4">
        <f t="shared" si="53"/>
        <v>1</v>
      </c>
      <c r="I683" s="4">
        <v>295.93472288395253</v>
      </c>
      <c r="J683" s="4">
        <v>11.790433144904174</v>
      </c>
      <c r="K683" s="81">
        <f t="shared" si="50"/>
        <v>490.03384273908273</v>
      </c>
      <c r="L683" s="82">
        <f t="shared" si="54"/>
        <v>0.6279671508171818</v>
      </c>
      <c r="M683" s="83">
        <f xml:space="preserve"> (I683+J683) * (Constants!$C$8 / Constants!$C$5)</f>
        <v>848.72583356345967</v>
      </c>
      <c r="N683" s="83">
        <f t="shared" si="51"/>
        <v>1030.0345202736858</v>
      </c>
    </row>
    <row r="684" spans="2:14" x14ac:dyDescent="0.3">
      <c r="B684" s="4">
        <v>1.8538208610152651E-2</v>
      </c>
      <c r="C684" s="4">
        <v>29.446113515670138</v>
      </c>
      <c r="D684" s="4">
        <v>12.837199328586381</v>
      </c>
      <c r="E684" s="4">
        <v>0</v>
      </c>
      <c r="F684" s="4">
        <f t="shared" si="52"/>
        <v>0</v>
      </c>
      <c r="G684" s="4">
        <v>46.102503886706927</v>
      </c>
      <c r="H684" s="4">
        <f t="shared" si="53"/>
        <v>1</v>
      </c>
      <c r="I684" s="4">
        <v>39.03039138023135</v>
      </c>
      <c r="J684" s="4">
        <v>11.790433144904174</v>
      </c>
      <c r="K684" s="81">
        <f t="shared" si="50"/>
        <v>140.20664125609898</v>
      </c>
      <c r="L684" s="82">
        <f t="shared" si="54"/>
        <v>0.36247087919542342</v>
      </c>
      <c r="M684" s="83">
        <f xml:space="preserve"> (I684+J684) * (Constants!$C$8 / Constants!$C$5)</f>
        <v>140.16711280319637</v>
      </c>
      <c r="N684" s="83">
        <f t="shared" si="51"/>
        <v>228.55292953415983</v>
      </c>
    </row>
    <row r="685" spans="2:14" x14ac:dyDescent="0.3">
      <c r="B685" s="4">
        <v>1.8487059601284273E-2</v>
      </c>
      <c r="C685" s="4">
        <v>19.967142243833543</v>
      </c>
      <c r="D685" s="4">
        <v>12.837199328586381</v>
      </c>
      <c r="E685" s="4">
        <v>0</v>
      </c>
      <c r="F685" s="4">
        <f t="shared" si="52"/>
        <v>0</v>
      </c>
      <c r="G685" s="4">
        <v>41.519600213254684</v>
      </c>
      <c r="H685" s="4">
        <f t="shared" si="53"/>
        <v>1</v>
      </c>
      <c r="I685" s="4">
        <v>5.7392750783061697</v>
      </c>
      <c r="J685" s="4">
        <v>18.112945765833491</v>
      </c>
      <c r="K685" s="81">
        <f t="shared" si="50"/>
        <v>99.176162629814257</v>
      </c>
      <c r="L685" s="82">
        <f t="shared" si="54"/>
        <v>0.24050356670050493</v>
      </c>
      <c r="M685" s="83">
        <f xml:space="preserve"> (I685+J685) * (Constants!$C$8 / Constants!$C$5)</f>
        <v>65.785963941094863</v>
      </c>
      <c r="N685" s="83">
        <f t="shared" si="51"/>
        <v>140.10990572676945</v>
      </c>
    </row>
    <row r="686" spans="2:14" x14ac:dyDescent="0.3">
      <c r="B686" s="4">
        <v>1.835714332810312E-2</v>
      </c>
      <c r="C686" s="4">
        <v>27.918474498543269</v>
      </c>
      <c r="D686" s="4">
        <v>9.2501639209173412</v>
      </c>
      <c r="E686" s="4">
        <v>0</v>
      </c>
      <c r="F686" s="4">
        <f t="shared" si="52"/>
        <v>0</v>
      </c>
      <c r="G686" s="4">
        <v>44.3999752121561</v>
      </c>
      <c r="H686" s="4">
        <f t="shared" si="53"/>
        <v>1</v>
      </c>
      <c r="I686" s="4">
        <v>71.012277838229522</v>
      </c>
      <c r="J686" s="4">
        <v>16.453473953702844</v>
      </c>
      <c r="K686" s="81">
        <f t="shared" si="50"/>
        <v>170.03436542354908</v>
      </c>
      <c r="L686" s="82">
        <f t="shared" si="54"/>
        <v>0.51440043648858003</v>
      </c>
      <c r="M686" s="83">
        <f xml:space="preserve"> (I686+J686) * (Constants!$C$8 / Constants!$C$5)</f>
        <v>241.23618639387797</v>
      </c>
      <c r="N686" s="83">
        <f t="shared" si="51"/>
        <v>322.80480002549467</v>
      </c>
    </row>
    <row r="687" spans="2:14" x14ac:dyDescent="0.3">
      <c r="B687" s="4">
        <v>1.834719295220566E-2</v>
      </c>
      <c r="C687" s="4">
        <v>31.705997900780861</v>
      </c>
      <c r="D687" s="4">
        <v>47.865108995677005</v>
      </c>
      <c r="E687" s="4">
        <v>0</v>
      </c>
      <c r="F687" s="4">
        <f t="shared" si="52"/>
        <v>0</v>
      </c>
      <c r="G687" s="4">
        <v>39.500692451656377</v>
      </c>
      <c r="H687" s="4">
        <f t="shared" si="53"/>
        <v>1</v>
      </c>
      <c r="I687" s="4">
        <v>253.29828415896912</v>
      </c>
      <c r="J687" s="4">
        <v>18.217291843710179</v>
      </c>
      <c r="K687" s="81">
        <f t="shared" si="50"/>
        <v>391.58737535079354</v>
      </c>
      <c r="L687" s="82">
        <f t="shared" si="54"/>
        <v>0.69337162813139475</v>
      </c>
      <c r="M687" s="83">
        <f xml:space="preserve"> (I687+J687) * (Constants!$C$8 / Constants!$C$5)</f>
        <v>748.85747574932532</v>
      </c>
      <c r="N687" s="83">
        <f t="shared" si="51"/>
        <v>867.92927509743959</v>
      </c>
    </row>
    <row r="688" spans="2:14" x14ac:dyDescent="0.3">
      <c r="B688" s="4">
        <v>1.8240310894270806E-2</v>
      </c>
      <c r="C688" s="4">
        <v>27.020837802269622</v>
      </c>
      <c r="D688" s="4">
        <v>62.941536720133755</v>
      </c>
      <c r="E688" s="4">
        <v>0</v>
      </c>
      <c r="F688" s="4">
        <f t="shared" si="52"/>
        <v>0</v>
      </c>
      <c r="G688" s="4">
        <v>38.757695688582146</v>
      </c>
      <c r="H688" s="4">
        <f t="shared" si="53"/>
        <v>1</v>
      </c>
      <c r="I688" s="4">
        <v>7.9177949031436183</v>
      </c>
      <c r="J688" s="4">
        <v>16.453473953702844</v>
      </c>
      <c r="K688" s="81">
        <f t="shared" si="50"/>
        <v>154.091339067832</v>
      </c>
      <c r="L688" s="82">
        <f t="shared" si="54"/>
        <v>0.15816118546492788</v>
      </c>
      <c r="M688" s="83">
        <f xml:space="preserve"> (I688+J688) * (Constants!$C$8 / Constants!$C$5)</f>
        <v>67.217531847108802</v>
      </c>
      <c r="N688" s="83">
        <f t="shared" si="51"/>
        <v>195.93760205809431</v>
      </c>
    </row>
    <row r="689" spans="2:14" x14ac:dyDescent="0.3">
      <c r="B689" s="4">
        <v>1.8174782440837589E-2</v>
      </c>
      <c r="C689" s="4">
        <v>22.847341100011576</v>
      </c>
      <c r="D689" s="4">
        <v>12.837199328586381</v>
      </c>
      <c r="E689" s="4">
        <v>0</v>
      </c>
      <c r="F689" s="4">
        <f t="shared" si="52"/>
        <v>0</v>
      </c>
      <c r="G689" s="4">
        <v>44.841803592725874</v>
      </c>
      <c r="H689" s="4">
        <f t="shared" si="53"/>
        <v>1</v>
      </c>
      <c r="I689" s="4">
        <v>10.288047197207733</v>
      </c>
      <c r="J689" s="4">
        <v>49.360547349827002</v>
      </c>
      <c r="K689" s="81">
        <f t="shared" si="50"/>
        <v>141.17493856835858</v>
      </c>
      <c r="L689" s="82">
        <f t="shared" si="54"/>
        <v>0.42251546309795046</v>
      </c>
      <c r="M689" s="83">
        <f xml:space="preserve"> (I689+J689) * (Constants!$C$8 / Constants!$C$5)</f>
        <v>164.5146720571442</v>
      </c>
      <c r="N689" s="83">
        <f t="shared" si="51"/>
        <v>245.04101607846803</v>
      </c>
    </row>
    <row r="690" spans="2:14" x14ac:dyDescent="0.3">
      <c r="B690" s="4">
        <v>1.8025999886049249E-2</v>
      </c>
      <c r="C690" s="4">
        <v>24.138210852094613</v>
      </c>
      <c r="D690" s="4">
        <v>5.2004167565777664</v>
      </c>
      <c r="E690" s="4">
        <v>0</v>
      </c>
      <c r="F690" s="4">
        <f t="shared" si="52"/>
        <v>0</v>
      </c>
      <c r="G690" s="4">
        <v>39.930708121486049</v>
      </c>
      <c r="H690" s="4">
        <f t="shared" si="53"/>
        <v>1</v>
      </c>
      <c r="I690" s="4">
        <v>34.958923678250216</v>
      </c>
      <c r="J690" s="4">
        <v>9.9229758972630044</v>
      </c>
      <c r="K690" s="81">
        <f t="shared" si="50"/>
        <v>115.15123530567165</v>
      </c>
      <c r="L690" s="82">
        <f t="shared" si="54"/>
        <v>0.38976481195684237</v>
      </c>
      <c r="M690" s="83">
        <f xml:space="preserve"> (I690+J690) * (Constants!$C$8 / Constants!$C$5)</f>
        <v>123.78717463568968</v>
      </c>
      <c r="N690" s="83">
        <f t="shared" si="51"/>
        <v>193.05651036584811</v>
      </c>
    </row>
    <row r="691" spans="2:14" x14ac:dyDescent="0.3">
      <c r="B691" s="4">
        <v>1.7871004838752924E-2</v>
      </c>
      <c r="C691" s="4">
        <v>26.441540059547901</v>
      </c>
      <c r="D691" s="4">
        <v>0.43951859765523638</v>
      </c>
      <c r="E691" s="4">
        <v>7.6193093526886262</v>
      </c>
      <c r="F691" s="4">
        <f t="shared" si="52"/>
        <v>1</v>
      </c>
      <c r="G691" s="4">
        <v>0</v>
      </c>
      <c r="H691" s="4">
        <f t="shared" si="53"/>
        <v>0</v>
      </c>
      <c r="I691" s="4">
        <v>40.022997989918345</v>
      </c>
      <c r="J691" s="4">
        <v>9.9229758972630044</v>
      </c>
      <c r="K691" s="81">
        <f t="shared" si="50"/>
        <v>85.446341897073111</v>
      </c>
      <c r="L691" s="82">
        <f t="shared" si="54"/>
        <v>0.58453027687651316</v>
      </c>
      <c r="M691" s="83">
        <f xml:space="preserve"> (I691+J691) * (Constants!$C$8 / Constants!$C$5)</f>
        <v>137.75421830174213</v>
      </c>
      <c r="N691" s="83">
        <f t="shared" si="51"/>
        <v>172.25458631163389</v>
      </c>
    </row>
    <row r="692" spans="2:14" x14ac:dyDescent="0.3">
      <c r="B692" s="4">
        <v>1.7817555103192717E-2</v>
      </c>
      <c r="C692" s="4">
        <v>25.868335963193243</v>
      </c>
      <c r="D692" s="4">
        <v>9.2501639209173412</v>
      </c>
      <c r="E692" s="4">
        <v>0</v>
      </c>
      <c r="F692" s="4">
        <f t="shared" si="52"/>
        <v>0</v>
      </c>
      <c r="G692" s="4">
        <v>40.756563313500195</v>
      </c>
      <c r="H692" s="4">
        <f t="shared" si="53"/>
        <v>1</v>
      </c>
      <c r="I692" s="4">
        <v>71.012277838229522</v>
      </c>
      <c r="J692" s="4">
        <v>15.218256383589033</v>
      </c>
      <c r="K692" s="81">
        <f t="shared" si="50"/>
        <v>163.10559741942933</v>
      </c>
      <c r="L692" s="82">
        <f t="shared" si="54"/>
        <v>0.52867918444316175</v>
      </c>
      <c r="M692" s="83">
        <f xml:space="preserve"> (I692+J692) * (Constants!$C$8 / Constants!$C$5)</f>
        <v>237.82937664404798</v>
      </c>
      <c r="N692" s="83">
        <f t="shared" si="51"/>
        <v>313.70443984165877</v>
      </c>
    </row>
    <row r="693" spans="2:14" x14ac:dyDescent="0.3">
      <c r="B693" s="4">
        <v>1.7634412075040018E-2</v>
      </c>
      <c r="C693" s="4">
        <v>32.963485262301269</v>
      </c>
      <c r="D693" s="4">
        <v>5.3895210673362914</v>
      </c>
      <c r="E693" s="4">
        <v>0</v>
      </c>
      <c r="F693" s="4">
        <f t="shared" si="52"/>
        <v>0</v>
      </c>
      <c r="G693" s="4">
        <v>36.980725531683305</v>
      </c>
      <c r="H693" s="4">
        <f t="shared" si="53"/>
        <v>1</v>
      </c>
      <c r="I693" s="4">
        <v>15.544127110806507</v>
      </c>
      <c r="J693" s="4">
        <v>9.9229758972630044</v>
      </c>
      <c r="K693" s="81">
        <f t="shared" si="50"/>
        <v>101.80083486939037</v>
      </c>
      <c r="L693" s="82">
        <f t="shared" si="54"/>
        <v>0.25016595434353356</v>
      </c>
      <c r="M693" s="83">
        <f xml:space="preserve"> (I693+J693) * (Constants!$C$8 / Constants!$C$5)</f>
        <v>70.239913135159469</v>
      </c>
      <c r="N693" s="83">
        <f t="shared" si="51"/>
        <v>145.57364499648034</v>
      </c>
    </row>
    <row r="694" spans="2:14" x14ac:dyDescent="0.3">
      <c r="B694" s="4">
        <v>1.7633207979542931E-2</v>
      </c>
      <c r="C694" s="4">
        <v>32.153710340173426</v>
      </c>
      <c r="D694" s="4">
        <v>51.454708951378826</v>
      </c>
      <c r="E694" s="4">
        <v>0</v>
      </c>
      <c r="F694" s="4">
        <f t="shared" si="52"/>
        <v>0</v>
      </c>
      <c r="G694" s="4">
        <v>0</v>
      </c>
      <c r="H694" s="4">
        <f t="shared" si="53"/>
        <v>0</v>
      </c>
      <c r="I694" s="4">
        <v>48.035057120754431</v>
      </c>
      <c r="J694" s="4">
        <v>40.053334104896756</v>
      </c>
      <c r="K694" s="81">
        <f t="shared" si="50"/>
        <v>171.69681051720343</v>
      </c>
      <c r="L694" s="82">
        <f t="shared" si="54"/>
        <v>0.51304617109835615</v>
      </c>
      <c r="M694" s="83">
        <f xml:space="preserve"> (I694+J694) * (Constants!$C$8 / Constants!$C$5)</f>
        <v>242.95346612236054</v>
      </c>
      <c r="N694" s="83">
        <f t="shared" si="51"/>
        <v>326.56188541391282</v>
      </c>
    </row>
    <row r="695" spans="2:14" x14ac:dyDescent="0.3">
      <c r="B695" s="4">
        <v>1.752926170183855E-2</v>
      </c>
      <c r="C695" s="4">
        <v>18.132438522278441</v>
      </c>
      <c r="D695" s="4">
        <v>0.36396166280960135</v>
      </c>
      <c r="E695" s="4">
        <v>0</v>
      </c>
      <c r="F695" s="4">
        <f t="shared" si="52"/>
        <v>0</v>
      </c>
      <c r="G695" s="4">
        <v>35.350850156389974</v>
      </c>
      <c r="H695" s="4">
        <f t="shared" si="53"/>
        <v>1</v>
      </c>
      <c r="I695" s="4">
        <v>26.363045064907414</v>
      </c>
      <c r="J695" s="4">
        <v>13.200266124910609</v>
      </c>
      <c r="K695" s="81">
        <f t="shared" si="50"/>
        <v>94.41056153129604</v>
      </c>
      <c r="L695" s="82">
        <f t="shared" si="54"/>
        <v>0.41905598852627551</v>
      </c>
      <c r="M695" s="83">
        <f xml:space="preserve"> (I695+J695) * (Constants!$C$8 / Constants!$C$5)</f>
        <v>109.11816473320778</v>
      </c>
      <c r="N695" s="83">
        <f t="shared" si="51"/>
        <v>162.96541507468578</v>
      </c>
    </row>
    <row r="696" spans="2:14" x14ac:dyDescent="0.3">
      <c r="B696" s="4">
        <v>1.7419673717995465E-2</v>
      </c>
      <c r="C696" s="4">
        <v>46.322084743465467</v>
      </c>
      <c r="D696" s="4">
        <v>0.21256679593389777</v>
      </c>
      <c r="E696" s="4">
        <v>1.5238618426670412</v>
      </c>
      <c r="F696" s="4">
        <f t="shared" si="52"/>
        <v>1</v>
      </c>
      <c r="G696" s="4">
        <v>0</v>
      </c>
      <c r="H696" s="4">
        <f t="shared" si="53"/>
        <v>0</v>
      </c>
      <c r="I696" s="4">
        <v>140.75867366489399</v>
      </c>
      <c r="J696" s="4">
        <v>22.05481851081187</v>
      </c>
      <c r="K696" s="81">
        <f t="shared" si="50"/>
        <v>211.87200555777224</v>
      </c>
      <c r="L696" s="82">
        <f t="shared" si="54"/>
        <v>0.76845212158673148</v>
      </c>
      <c r="M696" s="83">
        <f xml:space="preserve"> (I696+J696) * (Constants!$C$8 / Constants!$C$5)</f>
        <v>449.05011551686619</v>
      </c>
      <c r="N696" s="83">
        <f t="shared" si="51"/>
        <v>497.10862889893258</v>
      </c>
    </row>
    <row r="697" spans="2:14" x14ac:dyDescent="0.3">
      <c r="B697" s="4">
        <v>1.7273081587063643E-2</v>
      </c>
      <c r="C697" s="4">
        <v>21.430397751082872</v>
      </c>
      <c r="D697" s="4">
        <v>12.837199328586381</v>
      </c>
      <c r="E697" s="4">
        <v>0</v>
      </c>
      <c r="F697" s="4">
        <f t="shared" si="52"/>
        <v>0</v>
      </c>
      <c r="G697" s="4">
        <v>44.084844731755361</v>
      </c>
      <c r="H697" s="4">
        <f t="shared" si="53"/>
        <v>1</v>
      </c>
      <c r="I697" s="4">
        <v>8.0703049586657123</v>
      </c>
      <c r="J697" s="4">
        <v>15.218256383589033</v>
      </c>
      <c r="K697" s="81">
        <f t="shared" si="50"/>
        <v>102.64100315367936</v>
      </c>
      <c r="L697" s="82">
        <f t="shared" si="54"/>
        <v>0.22689335281910603</v>
      </c>
      <c r="M697" s="83">
        <f xml:space="preserve"> (I697+J697) * (Constants!$C$8 / Constants!$C$5)</f>
        <v>64.231354669767128</v>
      </c>
      <c r="N697" s="83">
        <f t="shared" si="51"/>
        <v>142.58379648119174</v>
      </c>
    </row>
    <row r="698" spans="2:14" x14ac:dyDescent="0.3">
      <c r="B698" s="4">
        <v>1.7142517091087939E-2</v>
      </c>
      <c r="C698" s="4">
        <v>29.446113515670138</v>
      </c>
      <c r="D698" s="4">
        <v>12.837199328586381</v>
      </c>
      <c r="E698" s="4">
        <v>0</v>
      </c>
      <c r="F698" s="4">
        <f t="shared" si="52"/>
        <v>0</v>
      </c>
      <c r="G698" s="4">
        <v>46.829647804676938</v>
      </c>
      <c r="H698" s="4">
        <f t="shared" si="53"/>
        <v>1</v>
      </c>
      <c r="I698" s="4">
        <v>39.03039138023135</v>
      </c>
      <c r="J698" s="4">
        <v>10.148639228758741</v>
      </c>
      <c r="K698" s="81">
        <f t="shared" si="50"/>
        <v>139.29199125792357</v>
      </c>
      <c r="L698" s="82">
        <f t="shared" si="54"/>
        <v>0.35306430875789896</v>
      </c>
      <c r="M698" s="83">
        <f xml:space="preserve"> (I698+J698) * (Constants!$C$8 / Constants!$C$5)</f>
        <v>135.63893926027913</v>
      </c>
      <c r="N698" s="83">
        <f t="shared" si="51"/>
        <v>224.7518999092126</v>
      </c>
    </row>
    <row r="699" spans="2:14" x14ac:dyDescent="0.3">
      <c r="B699" s="4">
        <v>1.7000310648654704E-2</v>
      </c>
      <c r="C699" s="4">
        <v>27.918474498543269</v>
      </c>
      <c r="D699" s="4">
        <v>9.2501639209173412</v>
      </c>
      <c r="E699" s="4">
        <v>0</v>
      </c>
      <c r="F699" s="4">
        <f t="shared" si="52"/>
        <v>0</v>
      </c>
      <c r="G699" s="4">
        <v>35.350850156389974</v>
      </c>
      <c r="H699" s="4">
        <f t="shared" si="53"/>
        <v>1</v>
      </c>
      <c r="I699" s="4">
        <v>71.012277838229522</v>
      </c>
      <c r="J699" s="4">
        <v>9.8829947416940627</v>
      </c>
      <c r="K699" s="81">
        <f t="shared" si="50"/>
        <v>154.41476115577416</v>
      </c>
      <c r="L699" s="82">
        <f t="shared" si="54"/>
        <v>0.52388302759679917</v>
      </c>
      <c r="M699" s="83">
        <f xml:space="preserve"> (I699+J699) * (Constants!$C$8 / Constants!$C$5)</f>
        <v>223.11438082527314</v>
      </c>
      <c r="N699" s="83">
        <f t="shared" si="51"/>
        <v>295.63386940112372</v>
      </c>
    </row>
    <row r="700" spans="2:14" x14ac:dyDescent="0.3">
      <c r="B700" s="4">
        <v>1.6950036962498416E-2</v>
      </c>
      <c r="C700" s="4">
        <v>19.159984936354412</v>
      </c>
      <c r="D700" s="4">
        <v>11.569202994621142</v>
      </c>
      <c r="E700" s="4">
        <v>0</v>
      </c>
      <c r="F700" s="4">
        <f t="shared" si="52"/>
        <v>0</v>
      </c>
      <c r="G700" s="4">
        <v>39.016456038191784</v>
      </c>
      <c r="H700" s="4">
        <f t="shared" si="53"/>
        <v>1</v>
      </c>
      <c r="I700" s="4">
        <v>154.26920404876512</v>
      </c>
      <c r="J700" s="4">
        <v>49.360547349827002</v>
      </c>
      <c r="K700" s="81">
        <f t="shared" si="50"/>
        <v>274.37539536775944</v>
      </c>
      <c r="L700" s="82">
        <f t="shared" si="54"/>
        <v>0.74215747780757346</v>
      </c>
      <c r="M700" s="83">
        <f xml:space="preserve"> (I700+J700) * (Constants!$C$8 / Constants!$C$5)</f>
        <v>561.6239917606332</v>
      </c>
      <c r="N700" s="83">
        <f t="shared" si="51"/>
        <v>631.36963572980051</v>
      </c>
    </row>
    <row r="701" spans="2:14" x14ac:dyDescent="0.3">
      <c r="B701" s="4">
        <v>1.6948899936778616E-2</v>
      </c>
      <c r="C701" s="4">
        <v>30.86299666392123</v>
      </c>
      <c r="D701" s="4">
        <v>47.071280503913798</v>
      </c>
      <c r="E701" s="4">
        <v>0</v>
      </c>
      <c r="F701" s="4">
        <f t="shared" si="52"/>
        <v>0</v>
      </c>
      <c r="G701" s="4">
        <v>41.31018658204821</v>
      </c>
      <c r="H701" s="4">
        <f t="shared" si="53"/>
        <v>1</v>
      </c>
      <c r="I701" s="4">
        <v>28.636791213451737</v>
      </c>
      <c r="J701" s="4">
        <v>10.848134398796834</v>
      </c>
      <c r="K701" s="81">
        <f t="shared" si="50"/>
        <v>159.72938936213183</v>
      </c>
      <c r="L701" s="82">
        <f t="shared" si="54"/>
        <v>0.24719887661205536</v>
      </c>
      <c r="M701" s="83">
        <f xml:space="preserve"> (I701+J701) * (Constants!$C$8 / Constants!$C$5)</f>
        <v>108.9019722531372</v>
      </c>
      <c r="N701" s="83">
        <f t="shared" si="51"/>
        <v>228.14643600302043</v>
      </c>
    </row>
    <row r="702" spans="2:14" x14ac:dyDescent="0.3">
      <c r="B702" s="4">
        <v>1.6785960858214821E-2</v>
      </c>
      <c r="C702" s="4">
        <v>19.159984936354412</v>
      </c>
      <c r="D702" s="4">
        <v>11.569202994621142</v>
      </c>
      <c r="E702" s="4">
        <v>1.5238618426670412</v>
      </c>
      <c r="F702" s="4">
        <f t="shared" si="52"/>
        <v>1</v>
      </c>
      <c r="G702" s="4">
        <v>0</v>
      </c>
      <c r="H702" s="4">
        <f t="shared" si="53"/>
        <v>0</v>
      </c>
      <c r="I702" s="4">
        <v>154.26920404876512</v>
      </c>
      <c r="J702" s="4">
        <v>55.264828845484502</v>
      </c>
      <c r="K702" s="81">
        <f t="shared" si="50"/>
        <v>242.78708266789221</v>
      </c>
      <c r="L702" s="82">
        <f t="shared" si="54"/>
        <v>0.86303616564671459</v>
      </c>
      <c r="M702" s="83">
        <f xml:space="preserve"> (I702+J702) * (Constants!$C$8 / Constants!$C$5)</f>
        <v>577.90838104704335</v>
      </c>
      <c r="N702" s="83">
        <f t="shared" si="51"/>
        <v>610.16143082068595</v>
      </c>
    </row>
    <row r="703" spans="2:14" x14ac:dyDescent="0.3">
      <c r="B703" s="4">
        <v>1.6608975258350256E-2</v>
      </c>
      <c r="C703" s="4">
        <v>27.035466566929081</v>
      </c>
      <c r="D703" s="4">
        <v>6.500232253930756</v>
      </c>
      <c r="E703" s="4">
        <v>0</v>
      </c>
      <c r="F703" s="4">
        <f t="shared" si="52"/>
        <v>0</v>
      </c>
      <c r="G703" s="4">
        <v>44.084844731755361</v>
      </c>
      <c r="H703" s="4">
        <f t="shared" si="53"/>
        <v>1</v>
      </c>
      <c r="I703" s="4">
        <v>9.1259099052315129</v>
      </c>
      <c r="J703" s="4">
        <v>15.218256383589033</v>
      </c>
      <c r="K703" s="81">
        <f t="shared" si="50"/>
        <v>102.96470984143575</v>
      </c>
      <c r="L703" s="82">
        <f t="shared" si="54"/>
        <v>0.23643213608148103</v>
      </c>
      <c r="M703" s="83">
        <f xml:space="preserve"> (I703+J703) * (Constants!$C$8 / Constants!$C$5)</f>
        <v>67.142781215940545</v>
      </c>
      <c r="N703" s="83">
        <f t="shared" si="51"/>
        <v>144.76332476855575</v>
      </c>
    </row>
    <row r="704" spans="2:14" x14ac:dyDescent="0.3">
      <c r="B704" s="4">
        <v>1.6522705631814461E-2</v>
      </c>
      <c r="C704" s="4">
        <v>-1.1959684005525244</v>
      </c>
      <c r="D704" s="4">
        <v>19.657055225517581</v>
      </c>
      <c r="E704" s="4">
        <v>0</v>
      </c>
      <c r="F704" s="4">
        <f t="shared" si="52"/>
        <v>0</v>
      </c>
      <c r="G704" s="4">
        <v>44.165192569473433</v>
      </c>
      <c r="H704" s="4">
        <f t="shared" si="53"/>
        <v>1</v>
      </c>
      <c r="I704" s="4">
        <v>64.450479786897702</v>
      </c>
      <c r="J704" s="4">
        <v>18.217291843710179</v>
      </c>
      <c r="K704" s="81">
        <f t="shared" si="50"/>
        <v>146.29405102504637</v>
      </c>
      <c r="L704" s="82">
        <f t="shared" si="54"/>
        <v>0.56507951657210376</v>
      </c>
      <c r="M704" s="83">
        <f xml:space="preserve"> (I704+J704) * (Constants!$C$8 / Constants!$C$5)</f>
        <v>228.00304756183789</v>
      </c>
      <c r="N704" s="83">
        <f t="shared" si="51"/>
        <v>290.62932695627637</v>
      </c>
    </row>
    <row r="705" spans="2:14" x14ac:dyDescent="0.3">
      <c r="B705" s="4">
        <v>1.6345182325949281E-2</v>
      </c>
      <c r="C705" s="4">
        <v>31.705997900780861</v>
      </c>
      <c r="D705" s="4">
        <v>47.865108995677005</v>
      </c>
      <c r="E705" s="4">
        <v>0</v>
      </c>
      <c r="F705" s="4">
        <f t="shared" si="52"/>
        <v>0</v>
      </c>
      <c r="G705" s="4">
        <v>39.347153967891764</v>
      </c>
      <c r="H705" s="4">
        <f t="shared" si="53"/>
        <v>1</v>
      </c>
      <c r="I705" s="4">
        <v>253.29828415896912</v>
      </c>
      <c r="J705" s="4">
        <v>9.9229758972630044</v>
      </c>
      <c r="K705" s="81">
        <f t="shared" si="50"/>
        <v>383.13952092058179</v>
      </c>
      <c r="L705" s="82">
        <f t="shared" si="54"/>
        <v>0.68701150803702493</v>
      </c>
      <c r="M705" s="83">
        <f xml:space="preserve"> (I705+J705) * (Constants!$C$8 / Constants!$C$5)</f>
        <v>725.98121725186616</v>
      </c>
      <c r="N705" s="83">
        <f t="shared" si="51"/>
        <v>844.89947811621573</v>
      </c>
    </row>
    <row r="706" spans="2:14" x14ac:dyDescent="0.3">
      <c r="B706" s="4">
        <v>1.6118625262606656E-2</v>
      </c>
      <c r="C706" s="4">
        <v>20.819458978139785</v>
      </c>
      <c r="D706" s="4">
        <v>5.7265233973016256</v>
      </c>
      <c r="E706" s="4">
        <v>0</v>
      </c>
      <c r="F706" s="4">
        <f t="shared" si="52"/>
        <v>0</v>
      </c>
      <c r="G706" s="4">
        <v>45.978472653590579</v>
      </c>
      <c r="H706" s="4">
        <f t="shared" si="53"/>
        <v>1</v>
      </c>
      <c r="I706" s="4">
        <v>16.290170697064266</v>
      </c>
      <c r="J706" s="4">
        <v>10.148639228758741</v>
      </c>
      <c r="K706" s="81">
        <f t="shared" ref="K706:K769" si="55">SUM(C706:J706)</f>
        <v>99.963264954855006</v>
      </c>
      <c r="L706" s="82">
        <f t="shared" si="54"/>
        <v>0.26448525803717188</v>
      </c>
      <c r="M706" s="83">
        <f xml:space="preserve"> (I706+J706) * (Constants!$C$8 / Constants!$C$5)</f>
        <v>72.91994350509249</v>
      </c>
      <c r="N706" s="83">
        <f t="shared" ref="N706:N769" si="56">C706+D706+E706+G706+M706</f>
        <v>145.4443985341245</v>
      </c>
    </row>
    <row r="707" spans="2:14" x14ac:dyDescent="0.3">
      <c r="B707" s="4">
        <v>1.6058205063927744E-2</v>
      </c>
      <c r="C707" s="4">
        <v>28.341781137301414</v>
      </c>
      <c r="D707" s="4">
        <v>12.837199328586381</v>
      </c>
      <c r="E707" s="4">
        <v>0</v>
      </c>
      <c r="F707" s="4">
        <f t="shared" ref="F707:F770" si="57">IF(E707&gt;0,1,0)</f>
        <v>0</v>
      </c>
      <c r="G707" s="4">
        <v>41.453388386501558</v>
      </c>
      <c r="H707" s="4">
        <f t="shared" ref="H707:H770" si="58">IF(G707&gt;0,1,0)</f>
        <v>1</v>
      </c>
      <c r="I707" s="4">
        <v>34.546841121384425</v>
      </c>
      <c r="J707" s="4">
        <v>40.053334104896756</v>
      </c>
      <c r="K707" s="81">
        <f t="shared" si="55"/>
        <v>158.23254407867054</v>
      </c>
      <c r="L707" s="82">
        <f t="shared" ref="L707:L770" si="59" xml:space="preserve"> (I707+J707) / K707</f>
        <v>0.47145911519435113</v>
      </c>
      <c r="M707" s="83">
        <f xml:space="preserve"> (I707+J707) * (Constants!$C$8 / Constants!$C$5)</f>
        <v>205.75209618861425</v>
      </c>
      <c r="N707" s="83">
        <f t="shared" si="56"/>
        <v>288.38446504100364</v>
      </c>
    </row>
    <row r="708" spans="2:14" x14ac:dyDescent="0.3">
      <c r="B708" s="4">
        <v>1.5707427896813897E-2</v>
      </c>
      <c r="C708" s="4">
        <v>22.136070094038313</v>
      </c>
      <c r="D708" s="4">
        <v>0.93820312645363491</v>
      </c>
      <c r="E708" s="4">
        <v>0</v>
      </c>
      <c r="F708" s="4">
        <f t="shared" si="57"/>
        <v>0</v>
      </c>
      <c r="G708" s="4">
        <v>37.981677739010955</v>
      </c>
      <c r="H708" s="4">
        <f t="shared" si="58"/>
        <v>1</v>
      </c>
      <c r="I708" s="4">
        <v>49.946656059683875</v>
      </c>
      <c r="J708" s="4">
        <v>16.453473953702844</v>
      </c>
      <c r="K708" s="81">
        <f t="shared" si="55"/>
        <v>128.45608097288962</v>
      </c>
      <c r="L708" s="82">
        <f t="shared" si="59"/>
        <v>0.51690919970850047</v>
      </c>
      <c r="M708" s="83">
        <f xml:space="preserve"> (I708+J708) * (Constants!$C$8 / Constants!$C$5)</f>
        <v>183.13584245627627</v>
      </c>
      <c r="N708" s="83">
        <f t="shared" si="56"/>
        <v>244.19179341577916</v>
      </c>
    </row>
    <row r="709" spans="2:14" x14ac:dyDescent="0.3">
      <c r="B709" s="4">
        <v>1.5666004067043104E-2</v>
      </c>
      <c r="C709" s="4">
        <v>42.992808899202352</v>
      </c>
      <c r="D709" s="4">
        <v>172.52285536889963</v>
      </c>
      <c r="E709" s="4">
        <v>0</v>
      </c>
      <c r="F709" s="4">
        <f t="shared" si="57"/>
        <v>0</v>
      </c>
      <c r="G709" s="4">
        <v>36.850402212929247</v>
      </c>
      <c r="H709" s="4">
        <f t="shared" si="58"/>
        <v>1</v>
      </c>
      <c r="I709" s="4">
        <v>135.40125036984665</v>
      </c>
      <c r="J709" s="4">
        <v>16.453473953702844</v>
      </c>
      <c r="K709" s="81">
        <f t="shared" si="55"/>
        <v>405.2207908045807</v>
      </c>
      <c r="L709" s="82">
        <f t="shared" si="59"/>
        <v>0.37474563933907834</v>
      </c>
      <c r="M709" s="83">
        <f xml:space="preserve"> (I709+J709) * (Constants!$C$8 / Constants!$C$5)</f>
        <v>418.82512676333818</v>
      </c>
      <c r="N709" s="83">
        <f t="shared" si="56"/>
        <v>671.1911932443694</v>
      </c>
    </row>
    <row r="710" spans="2:14" x14ac:dyDescent="0.3">
      <c r="B710" s="4">
        <v>1.5164596196882485E-2</v>
      </c>
      <c r="C710" s="4">
        <v>27.918474498543269</v>
      </c>
      <c r="D710" s="4">
        <v>9.2501639209173412</v>
      </c>
      <c r="E710" s="4">
        <v>0</v>
      </c>
      <c r="F710" s="4">
        <f t="shared" si="57"/>
        <v>0</v>
      </c>
      <c r="G710" s="4">
        <v>44.663029876768647</v>
      </c>
      <c r="H710" s="4">
        <f t="shared" si="58"/>
        <v>1</v>
      </c>
      <c r="I710" s="4">
        <v>71.012277838229522</v>
      </c>
      <c r="J710" s="4">
        <v>22.05481851081187</v>
      </c>
      <c r="K710" s="81">
        <f t="shared" si="55"/>
        <v>175.89876464527066</v>
      </c>
      <c r="L710" s="82">
        <f t="shared" si="59"/>
        <v>0.52909465587621829</v>
      </c>
      <c r="M710" s="83">
        <f xml:space="preserve"> (I710+J710) * (Constants!$C$8 / Constants!$C$5)</f>
        <v>256.6850560594529</v>
      </c>
      <c r="N710" s="83">
        <f t="shared" si="56"/>
        <v>338.51672435568219</v>
      </c>
    </row>
    <row r="711" spans="2:14" x14ac:dyDescent="0.3">
      <c r="B711" s="4">
        <v>1.5143001706746873E-2</v>
      </c>
      <c r="C711" s="4">
        <v>24.561162975751269</v>
      </c>
      <c r="D711" s="4">
        <v>9.2501639209173412</v>
      </c>
      <c r="E711" s="4">
        <v>0</v>
      </c>
      <c r="F711" s="4">
        <f t="shared" si="57"/>
        <v>0</v>
      </c>
      <c r="G711" s="4">
        <v>44.841803592725874</v>
      </c>
      <c r="H711" s="4">
        <f t="shared" si="58"/>
        <v>1</v>
      </c>
      <c r="I711" s="4">
        <v>40.935693774213632</v>
      </c>
      <c r="J711" s="4">
        <v>49.360547349827002</v>
      </c>
      <c r="K711" s="81">
        <f t="shared" si="55"/>
        <v>169.94937161343512</v>
      </c>
      <c r="L711" s="82">
        <f t="shared" si="59"/>
        <v>0.53131259190194258</v>
      </c>
      <c r="M711" s="83">
        <f xml:space="preserve"> (I711+J711) * (Constants!$C$8 / Constants!$C$5)</f>
        <v>249.04285858404756</v>
      </c>
      <c r="N711" s="83">
        <f t="shared" si="56"/>
        <v>327.69598907344204</v>
      </c>
    </row>
    <row r="712" spans="2:14" x14ac:dyDescent="0.3">
      <c r="B712" s="4">
        <v>1.5135655429048711E-2</v>
      </c>
      <c r="C712" s="4">
        <v>16.993895436616256</v>
      </c>
      <c r="D712" s="4">
        <v>3.9324064985263205</v>
      </c>
      <c r="E712" s="4">
        <v>0</v>
      </c>
      <c r="F712" s="4">
        <f t="shared" si="57"/>
        <v>0</v>
      </c>
      <c r="G712" s="4">
        <v>38.757695688582146</v>
      </c>
      <c r="H712" s="4">
        <f t="shared" si="58"/>
        <v>1</v>
      </c>
      <c r="I712" s="4">
        <v>10.26775733919812</v>
      </c>
      <c r="J712" s="4">
        <v>16.453473953702844</v>
      </c>
      <c r="K712" s="81">
        <f t="shared" si="55"/>
        <v>87.405228916625688</v>
      </c>
      <c r="L712" s="82">
        <f t="shared" si="59"/>
        <v>0.30571662158095686</v>
      </c>
      <c r="M712" s="83">
        <f xml:space="preserve"> (I712+J712) * (Constants!$C$8 / Constants!$C$5)</f>
        <v>73.698879856226853</v>
      </c>
      <c r="N712" s="83">
        <f t="shared" si="56"/>
        <v>133.38287747995156</v>
      </c>
    </row>
    <row r="713" spans="2:14" x14ac:dyDescent="0.3">
      <c r="B713" s="4">
        <v>1.4769193832762539E-2</v>
      </c>
      <c r="C713" s="4">
        <v>30.260439163094421</v>
      </c>
      <c r="D713" s="4">
        <v>5.7265233973016256</v>
      </c>
      <c r="E713" s="4">
        <v>0</v>
      </c>
      <c r="F713" s="4">
        <f t="shared" si="57"/>
        <v>0</v>
      </c>
      <c r="G713" s="4">
        <v>35.350850156389974</v>
      </c>
      <c r="H713" s="4">
        <f t="shared" si="58"/>
        <v>1</v>
      </c>
      <c r="I713" s="4">
        <v>31.029904157424927</v>
      </c>
      <c r="J713" s="4">
        <v>13.200266124910609</v>
      </c>
      <c r="K713" s="81">
        <f t="shared" si="55"/>
        <v>116.56798299912155</v>
      </c>
      <c r="L713" s="82">
        <f t="shared" si="59"/>
        <v>0.3794366956033618</v>
      </c>
      <c r="M713" s="83">
        <f xml:space="preserve"> (I713+J713) * (Constants!$C$8 / Constants!$C$5)</f>
        <v>121.98966319805447</v>
      </c>
      <c r="N713" s="83">
        <f t="shared" si="56"/>
        <v>193.32747591484048</v>
      </c>
    </row>
    <row r="714" spans="2:14" x14ac:dyDescent="0.3">
      <c r="B714" s="4">
        <v>1.4748896528544719E-2</v>
      </c>
      <c r="C714" s="4">
        <v>29.446113515670138</v>
      </c>
      <c r="D714" s="4">
        <v>12.837199328586381</v>
      </c>
      <c r="E714" s="4">
        <v>0</v>
      </c>
      <c r="F714" s="4">
        <f t="shared" si="57"/>
        <v>0</v>
      </c>
      <c r="G714" s="4">
        <v>43.466392022384539</v>
      </c>
      <c r="H714" s="4">
        <f t="shared" si="58"/>
        <v>1</v>
      </c>
      <c r="I714" s="4">
        <v>39.03039138023135</v>
      </c>
      <c r="J714" s="4">
        <v>22.05481851081187</v>
      </c>
      <c r="K714" s="81">
        <f t="shared" si="55"/>
        <v>147.83491475768426</v>
      </c>
      <c r="L714" s="82">
        <f t="shared" si="59"/>
        <v>0.41319880348406052</v>
      </c>
      <c r="M714" s="83">
        <f xml:space="preserve"> (I714+J714) * (Constants!$C$8 / Constants!$C$5)</f>
        <v>168.47694986078051</v>
      </c>
      <c r="N714" s="83">
        <f t="shared" si="56"/>
        <v>254.22665472742156</v>
      </c>
    </row>
    <row r="715" spans="2:14" x14ac:dyDescent="0.3">
      <c r="B715" s="4">
        <v>1.4654433638497721E-2</v>
      </c>
      <c r="C715" s="4">
        <v>25.068770630057266</v>
      </c>
      <c r="D715" s="4">
        <v>5.2711094729014203</v>
      </c>
      <c r="E715" s="4">
        <v>0</v>
      </c>
      <c r="F715" s="4">
        <f t="shared" si="57"/>
        <v>0</v>
      </c>
      <c r="G715" s="4">
        <v>36.061356390792106</v>
      </c>
      <c r="H715" s="4">
        <f t="shared" si="58"/>
        <v>1</v>
      </c>
      <c r="I715" s="4">
        <v>92.71231665398652</v>
      </c>
      <c r="J715" s="4">
        <v>10.848134398796834</v>
      </c>
      <c r="K715" s="81">
        <f t="shared" si="55"/>
        <v>170.96168754653416</v>
      </c>
      <c r="L715" s="82">
        <f t="shared" si="59"/>
        <v>0.60575239130460246</v>
      </c>
      <c r="M715" s="83">
        <f xml:space="preserve"> (I715+J715) * (Constants!$C$8 / Constants!$C$5)</f>
        <v>285.62640532299923</v>
      </c>
      <c r="N715" s="83">
        <f t="shared" si="56"/>
        <v>352.02764181675002</v>
      </c>
    </row>
    <row r="716" spans="2:14" x14ac:dyDescent="0.3">
      <c r="B716" s="4">
        <v>1.4514868977130391E-2</v>
      </c>
      <c r="C716" s="4">
        <v>22.011711101677196</v>
      </c>
      <c r="D716" s="4">
        <v>0.93820312645363491</v>
      </c>
      <c r="E716" s="4">
        <v>0</v>
      </c>
      <c r="F716" s="4">
        <f t="shared" si="57"/>
        <v>0</v>
      </c>
      <c r="G716" s="4">
        <v>37.981677739010955</v>
      </c>
      <c r="H716" s="4">
        <f t="shared" si="58"/>
        <v>1</v>
      </c>
      <c r="I716" s="4">
        <v>49.946651600374423</v>
      </c>
      <c r="J716" s="4">
        <v>16.453473953702844</v>
      </c>
      <c r="K716" s="81">
        <f t="shared" si="55"/>
        <v>128.33171752121905</v>
      </c>
      <c r="L716" s="82">
        <f t="shared" si="59"/>
        <v>0.51741009032391638</v>
      </c>
      <c r="M716" s="83">
        <f xml:space="preserve"> (I716+J716) * (Constants!$C$8 / Constants!$C$5)</f>
        <v>183.13583015721312</v>
      </c>
      <c r="N716" s="83">
        <f t="shared" si="56"/>
        <v>244.06742212435489</v>
      </c>
    </row>
    <row r="717" spans="2:14" x14ac:dyDescent="0.3">
      <c r="B717" s="4">
        <v>1.4485743784007354E-2</v>
      </c>
      <c r="C717" s="4">
        <v>90.99486713000708</v>
      </c>
      <c r="D717" s="4">
        <v>3.9324064985263205</v>
      </c>
      <c r="E717" s="4">
        <v>0</v>
      </c>
      <c r="F717" s="4">
        <f t="shared" si="57"/>
        <v>0</v>
      </c>
      <c r="G717" s="4">
        <v>42.814124369434175</v>
      </c>
      <c r="H717" s="4">
        <f t="shared" si="58"/>
        <v>1</v>
      </c>
      <c r="I717" s="4">
        <v>24.530951154209482</v>
      </c>
      <c r="J717" s="4">
        <v>15.218256383589033</v>
      </c>
      <c r="K717" s="81">
        <f t="shared" si="55"/>
        <v>178.49060553576606</v>
      </c>
      <c r="L717" s="82">
        <f t="shared" si="59"/>
        <v>0.22269635658686551</v>
      </c>
      <c r="M717" s="83">
        <f xml:space="preserve"> (I717+J717) * (Constants!$C$8 / Constants!$C$5)</f>
        <v>109.63087885425074</v>
      </c>
      <c r="N717" s="83">
        <f t="shared" si="56"/>
        <v>247.37227685221831</v>
      </c>
    </row>
    <row r="718" spans="2:14" x14ac:dyDescent="0.3">
      <c r="B718" s="4">
        <v>1.4261630872624664E-2</v>
      </c>
      <c r="C718" s="4">
        <v>21.982246214468731</v>
      </c>
      <c r="D718" s="4">
        <v>0.93820312645363491</v>
      </c>
      <c r="E718" s="4">
        <v>0</v>
      </c>
      <c r="F718" s="4">
        <f t="shared" si="57"/>
        <v>0</v>
      </c>
      <c r="G718" s="4">
        <v>47.471824040335925</v>
      </c>
      <c r="H718" s="4">
        <f t="shared" si="58"/>
        <v>1</v>
      </c>
      <c r="I718" s="4">
        <v>49.946651600374423</v>
      </c>
      <c r="J718" s="4">
        <v>10.848134398796834</v>
      </c>
      <c r="K718" s="81">
        <f t="shared" si="55"/>
        <v>132.18705938042956</v>
      </c>
      <c r="L718" s="82">
        <f t="shared" si="59"/>
        <v>0.45991480772869048</v>
      </c>
      <c r="M718" s="83">
        <f xml:space="preserve"> (I718+J718) * (Constants!$C$8 / Constants!$C$5)</f>
        <v>167.67594202997233</v>
      </c>
      <c r="N718" s="83">
        <f t="shared" si="56"/>
        <v>238.06821541123063</v>
      </c>
    </row>
    <row r="719" spans="2:14" x14ac:dyDescent="0.3">
      <c r="B719" s="4">
        <v>1.4094142773501517E-2</v>
      </c>
      <c r="C719" s="4">
        <v>30.604361174976273</v>
      </c>
      <c r="D719" s="4">
        <v>10.124098813029271</v>
      </c>
      <c r="E719" s="4">
        <v>0</v>
      </c>
      <c r="F719" s="4">
        <f t="shared" si="57"/>
        <v>0</v>
      </c>
      <c r="G719" s="4">
        <v>44.841803592725874</v>
      </c>
      <c r="H719" s="4">
        <f t="shared" si="58"/>
        <v>1</v>
      </c>
      <c r="I719" s="4">
        <v>131.00059867372471</v>
      </c>
      <c r="J719" s="4">
        <v>49.360547349827002</v>
      </c>
      <c r="K719" s="81">
        <f t="shared" si="55"/>
        <v>266.93140960428315</v>
      </c>
      <c r="L719" s="82">
        <f t="shared" si="59"/>
        <v>0.6756834884696824</v>
      </c>
      <c r="M719" s="83">
        <f xml:space="preserve"> (I719+J719) * (Constants!$C$8 / Constants!$C$5)</f>
        <v>497.44767693592496</v>
      </c>
      <c r="N719" s="83">
        <f t="shared" si="56"/>
        <v>583.01794051665638</v>
      </c>
    </row>
    <row r="720" spans="2:14" x14ac:dyDescent="0.3">
      <c r="B720" s="4">
        <v>1.399223392991189E-2</v>
      </c>
      <c r="C720" s="4">
        <v>29.446113515670138</v>
      </c>
      <c r="D720" s="4">
        <v>12.837199328586381</v>
      </c>
      <c r="E720" s="4">
        <v>0</v>
      </c>
      <c r="F720" s="4">
        <f t="shared" si="57"/>
        <v>0</v>
      </c>
      <c r="G720" s="4">
        <v>40.76443399468414</v>
      </c>
      <c r="H720" s="4">
        <f t="shared" si="58"/>
        <v>1</v>
      </c>
      <c r="I720" s="4">
        <v>39.03039138023135</v>
      </c>
      <c r="J720" s="4">
        <v>9.9229758972630044</v>
      </c>
      <c r="K720" s="81">
        <f t="shared" si="55"/>
        <v>133.00111411643502</v>
      </c>
      <c r="L720" s="82">
        <f t="shared" si="59"/>
        <v>0.3680673474256646</v>
      </c>
      <c r="M720" s="83">
        <f xml:space="preserve"> (I720+J720) * (Constants!$C$8 / Constants!$C$5)</f>
        <v>135.01654523308926</v>
      </c>
      <c r="N720" s="83">
        <f t="shared" si="56"/>
        <v>218.06429207202993</v>
      </c>
    </row>
    <row r="721" spans="2:14" x14ac:dyDescent="0.3">
      <c r="B721" s="4">
        <v>1.3744696103913157E-2</v>
      </c>
      <c r="C721" s="4">
        <v>29.861694400801543</v>
      </c>
      <c r="D721" s="4">
        <v>27.322947170336604</v>
      </c>
      <c r="E721" s="4">
        <v>0</v>
      </c>
      <c r="F721" s="4">
        <f t="shared" si="57"/>
        <v>0</v>
      </c>
      <c r="G721" s="4">
        <v>47.175913183676158</v>
      </c>
      <c r="H721" s="4">
        <f t="shared" si="58"/>
        <v>1</v>
      </c>
      <c r="I721" s="4">
        <v>55.436819619208606</v>
      </c>
      <c r="J721" s="4">
        <v>10.148639228758741</v>
      </c>
      <c r="K721" s="81">
        <f t="shared" si="55"/>
        <v>170.94601360278168</v>
      </c>
      <c r="L721" s="82">
        <f t="shared" si="59"/>
        <v>0.38366182086213985</v>
      </c>
      <c r="M721" s="83">
        <f xml:space="preserve"> (I721+J721) * (Constants!$C$8 / Constants!$C$5)</f>
        <v>180.88892682261962</v>
      </c>
      <c r="N721" s="83">
        <f t="shared" si="56"/>
        <v>285.24948157743393</v>
      </c>
    </row>
    <row r="722" spans="2:14" x14ac:dyDescent="0.3">
      <c r="B722" s="4">
        <v>1.3697265759674337E-2</v>
      </c>
      <c r="C722" s="4">
        <v>26.255051738237565</v>
      </c>
      <c r="D722" s="4">
        <v>22.202498515319629</v>
      </c>
      <c r="E722" s="4">
        <v>0</v>
      </c>
      <c r="F722" s="4">
        <f t="shared" si="57"/>
        <v>0</v>
      </c>
      <c r="G722" s="4">
        <v>0</v>
      </c>
      <c r="H722" s="4">
        <f t="shared" si="58"/>
        <v>0</v>
      </c>
      <c r="I722" s="4">
        <v>55.159735967057983</v>
      </c>
      <c r="J722" s="4">
        <v>18.217291843710179</v>
      </c>
      <c r="K722" s="81">
        <f t="shared" si="55"/>
        <v>121.83457806432534</v>
      </c>
      <c r="L722" s="82">
        <f t="shared" si="59"/>
        <v>0.60226767290996075</v>
      </c>
      <c r="M722" s="83">
        <f xml:space="preserve"> (I722+J722) * (Constants!$C$8 / Constants!$C$5)</f>
        <v>202.37857670389286</v>
      </c>
      <c r="N722" s="83">
        <f t="shared" si="56"/>
        <v>250.83612695745006</v>
      </c>
    </row>
    <row r="723" spans="2:14" x14ac:dyDescent="0.3">
      <c r="B723" s="4">
        <v>1.3355656387830095E-2</v>
      </c>
      <c r="C723" s="4">
        <v>21.421608452151673</v>
      </c>
      <c r="D723" s="4">
        <v>8.264413234069071</v>
      </c>
      <c r="E723" s="4">
        <v>0</v>
      </c>
      <c r="F723" s="4">
        <f t="shared" si="57"/>
        <v>0</v>
      </c>
      <c r="G723" s="4">
        <v>43.046044135448234</v>
      </c>
      <c r="H723" s="4">
        <f t="shared" si="58"/>
        <v>1</v>
      </c>
      <c r="I723" s="4">
        <v>21.271231618788995</v>
      </c>
      <c r="J723" s="4">
        <v>18.112945765833491</v>
      </c>
      <c r="K723" s="81">
        <f t="shared" si="55"/>
        <v>113.11624320629146</v>
      </c>
      <c r="L723" s="82">
        <f t="shared" si="59"/>
        <v>0.34817437591873601</v>
      </c>
      <c r="M723" s="83">
        <f xml:space="preserve"> (I723+J723) * (Constants!$C$8 / Constants!$C$5)</f>
        <v>108.62410214145881</v>
      </c>
      <c r="N723" s="83">
        <f t="shared" si="56"/>
        <v>181.3561679631278</v>
      </c>
    </row>
    <row r="724" spans="2:14" x14ac:dyDescent="0.3">
      <c r="B724" s="4">
        <v>1.3252165877474908E-2</v>
      </c>
      <c r="C724" s="4">
        <v>42.992808899202352</v>
      </c>
      <c r="D724" s="4">
        <v>172.52285536889963</v>
      </c>
      <c r="E724" s="4">
        <v>0</v>
      </c>
      <c r="F724" s="4">
        <f t="shared" si="57"/>
        <v>0</v>
      </c>
      <c r="G724" s="4">
        <v>40.839056079064989</v>
      </c>
      <c r="H724" s="4">
        <f t="shared" si="58"/>
        <v>1</v>
      </c>
      <c r="I724" s="4">
        <v>135.40125036984665</v>
      </c>
      <c r="J724" s="4">
        <v>36.482987777264086</v>
      </c>
      <c r="K724" s="81">
        <f t="shared" si="55"/>
        <v>429.23895849427771</v>
      </c>
      <c r="L724" s="82">
        <f t="shared" si="59"/>
        <v>0.40043950984799109</v>
      </c>
      <c r="M724" s="83">
        <f xml:space="preserve"> (I724+J724) * (Constants!$C$8 / Constants!$C$5)</f>
        <v>474.06781811541839</v>
      </c>
      <c r="N724" s="83">
        <f t="shared" si="56"/>
        <v>730.42253846258541</v>
      </c>
    </row>
    <row r="725" spans="2:14" x14ac:dyDescent="0.3">
      <c r="B725" s="4">
        <v>1.3205873929109657E-2</v>
      </c>
      <c r="C725" s="4">
        <v>22.136070094038313</v>
      </c>
      <c r="D725" s="4">
        <v>0.93820312645363491</v>
      </c>
      <c r="E725" s="4">
        <v>0</v>
      </c>
      <c r="F725" s="4">
        <f t="shared" si="57"/>
        <v>0</v>
      </c>
      <c r="G725" s="4">
        <v>43.546387574655846</v>
      </c>
      <c r="H725" s="4">
        <f t="shared" si="58"/>
        <v>1</v>
      </c>
      <c r="I725" s="4">
        <v>49.946656059683875</v>
      </c>
      <c r="J725" s="4">
        <v>22.05481851081187</v>
      </c>
      <c r="K725" s="81">
        <f t="shared" si="55"/>
        <v>139.62213536564354</v>
      </c>
      <c r="L725" s="82">
        <f t="shared" si="59"/>
        <v>0.5156881062013392</v>
      </c>
      <c r="M725" s="83">
        <f xml:space="preserve"> (I725+J725) * (Constants!$C$8 / Constants!$C$5)</f>
        <v>198.58471212185117</v>
      </c>
      <c r="N725" s="83">
        <f t="shared" si="56"/>
        <v>265.20537291699895</v>
      </c>
    </row>
    <row r="726" spans="2:14" x14ac:dyDescent="0.3">
      <c r="B726" s="4">
        <v>1.3089522380596463E-2</v>
      </c>
      <c r="C726" s="4">
        <v>22.136070094038313</v>
      </c>
      <c r="D726" s="4">
        <v>0.93820312645363491</v>
      </c>
      <c r="E726" s="4">
        <v>0</v>
      </c>
      <c r="F726" s="4">
        <f t="shared" si="57"/>
        <v>0</v>
      </c>
      <c r="G726" s="4">
        <v>47.157228677069504</v>
      </c>
      <c r="H726" s="4">
        <f t="shared" si="58"/>
        <v>1</v>
      </c>
      <c r="I726" s="4">
        <v>49.946656059683875</v>
      </c>
      <c r="J726" s="4">
        <v>18.112945765833491</v>
      </c>
      <c r="K726" s="81">
        <f t="shared" si="55"/>
        <v>139.29110372307883</v>
      </c>
      <c r="L726" s="82">
        <f t="shared" si="59"/>
        <v>0.48861413260695352</v>
      </c>
      <c r="M726" s="83">
        <f xml:space="preserve"> (I726+J726) * (Constants!$C$8 / Constants!$C$5)</f>
        <v>187.71277277683015</v>
      </c>
      <c r="N726" s="83">
        <f t="shared" si="56"/>
        <v>257.94427467439164</v>
      </c>
    </row>
    <row r="727" spans="2:14" x14ac:dyDescent="0.3">
      <c r="B727" s="4">
        <v>1.2950703362093918E-2</v>
      </c>
      <c r="C727" s="4">
        <v>19.967142243833543</v>
      </c>
      <c r="D727" s="4">
        <v>12.837199328586381</v>
      </c>
      <c r="E727" s="4">
        <v>0</v>
      </c>
      <c r="F727" s="4">
        <f t="shared" si="57"/>
        <v>0</v>
      </c>
      <c r="G727" s="4">
        <v>44.678062208933568</v>
      </c>
      <c r="H727" s="4">
        <f t="shared" si="58"/>
        <v>1</v>
      </c>
      <c r="I727" s="4">
        <v>5.7392750783061697</v>
      </c>
      <c r="J727" s="4">
        <v>40.053334104896756</v>
      </c>
      <c r="K727" s="81">
        <f t="shared" si="55"/>
        <v>124.27501296455642</v>
      </c>
      <c r="L727" s="82">
        <f t="shared" si="59"/>
        <v>0.36847800769301153</v>
      </c>
      <c r="M727" s="83">
        <f xml:space="preserve"> (I727+J727) * (Constants!$C$8 / Constants!$C$5)</f>
        <v>126.29897048915647</v>
      </c>
      <c r="N727" s="83">
        <f t="shared" si="56"/>
        <v>203.78137427050996</v>
      </c>
    </row>
    <row r="728" spans="2:14" x14ac:dyDescent="0.3">
      <c r="B728" s="4">
        <v>1.2950584803093079E-2</v>
      </c>
      <c r="C728" s="4">
        <v>18.473293644084222</v>
      </c>
      <c r="D728" s="4">
        <v>8.279245276213727</v>
      </c>
      <c r="E728" s="4">
        <v>1.5238618426670412</v>
      </c>
      <c r="F728" s="4">
        <f t="shared" si="57"/>
        <v>1</v>
      </c>
      <c r="G728" s="4">
        <v>0</v>
      </c>
      <c r="H728" s="4">
        <f t="shared" si="58"/>
        <v>0</v>
      </c>
      <c r="I728" s="4">
        <v>93.992637909559278</v>
      </c>
      <c r="J728" s="4">
        <v>22.05481851081187</v>
      </c>
      <c r="K728" s="81">
        <f t="shared" si="55"/>
        <v>145.32385718333614</v>
      </c>
      <c r="L728" s="82">
        <f t="shared" si="59"/>
        <v>0.79854373995846539</v>
      </c>
      <c r="M728" s="83">
        <f xml:space="preserve"> (I728+J728) * (Constants!$C$8 / Constants!$C$5)</f>
        <v>320.06637174005596</v>
      </c>
      <c r="N728" s="83">
        <f t="shared" si="56"/>
        <v>348.34277250302097</v>
      </c>
    </row>
    <row r="729" spans="2:14" x14ac:dyDescent="0.3">
      <c r="B729" s="4">
        <v>1.2827448654206819E-2</v>
      </c>
      <c r="C729" s="4">
        <v>23.712879686844961</v>
      </c>
      <c r="D729" s="4">
        <v>8.264413234069071</v>
      </c>
      <c r="E729" s="4">
        <v>19.634959364085827</v>
      </c>
      <c r="F729" s="4">
        <f t="shared" si="57"/>
        <v>1</v>
      </c>
      <c r="G729" s="4">
        <v>0</v>
      </c>
      <c r="H729" s="4">
        <f t="shared" si="58"/>
        <v>0</v>
      </c>
      <c r="I729" s="4">
        <v>47.423552015510857</v>
      </c>
      <c r="J729" s="4">
        <v>9.9229758972630044</v>
      </c>
      <c r="K729" s="81">
        <f t="shared" si="55"/>
        <v>109.95878019777371</v>
      </c>
      <c r="L729" s="82">
        <f t="shared" si="59"/>
        <v>0.52152750157494876</v>
      </c>
      <c r="M729" s="83">
        <f xml:space="preserve"> (I729+J729) * (Constants!$C$8 / Constants!$C$5)</f>
        <v>158.1654237594247</v>
      </c>
      <c r="N729" s="83">
        <f t="shared" si="56"/>
        <v>209.77767604442454</v>
      </c>
    </row>
    <row r="730" spans="2:14" x14ac:dyDescent="0.3">
      <c r="B730" s="4">
        <v>1.2683090364589589E-2</v>
      </c>
      <c r="C730" s="4">
        <v>34.245630375440172</v>
      </c>
      <c r="D730" s="4">
        <v>63.838776135693763</v>
      </c>
      <c r="E730" s="4">
        <v>0</v>
      </c>
      <c r="F730" s="4">
        <f t="shared" si="57"/>
        <v>0</v>
      </c>
      <c r="G730" s="4">
        <v>36.980725531683305</v>
      </c>
      <c r="H730" s="4">
        <f t="shared" si="58"/>
        <v>1</v>
      </c>
      <c r="I730" s="4">
        <v>15.168275328416231</v>
      </c>
      <c r="J730" s="4">
        <v>9.9229758972630044</v>
      </c>
      <c r="K730" s="81">
        <f t="shared" si="55"/>
        <v>161.15638326849648</v>
      </c>
      <c r="L730" s="82">
        <f t="shared" si="59"/>
        <v>0.1556950504645892</v>
      </c>
      <c r="M730" s="83">
        <f xml:space="preserve"> (I730+J730) * (Constants!$C$8 / Constants!$C$5)</f>
        <v>69.203289670825001</v>
      </c>
      <c r="N730" s="83">
        <f t="shared" si="56"/>
        <v>204.26842171364225</v>
      </c>
    </row>
    <row r="731" spans="2:14" x14ac:dyDescent="0.3">
      <c r="B731" s="4">
        <v>1.2617916901945136E-2</v>
      </c>
      <c r="C731" s="4">
        <v>20.202112177513222</v>
      </c>
      <c r="D731" s="4">
        <v>12.837199328586381</v>
      </c>
      <c r="E731" s="4">
        <v>0</v>
      </c>
      <c r="F731" s="4">
        <f t="shared" si="57"/>
        <v>0</v>
      </c>
      <c r="G731" s="4">
        <v>35.350850156389974</v>
      </c>
      <c r="H731" s="4">
        <f t="shared" si="58"/>
        <v>1</v>
      </c>
      <c r="I731" s="4">
        <v>53.733599751692616</v>
      </c>
      <c r="J731" s="4">
        <v>13.200266124910609</v>
      </c>
      <c r="K731" s="81">
        <f t="shared" si="55"/>
        <v>136.32402753909278</v>
      </c>
      <c r="L731" s="82">
        <f t="shared" si="59"/>
        <v>0.49099096531173875</v>
      </c>
      <c r="M731" s="83">
        <f xml:space="preserve"> (I731+J731) * (Constants!$C$8 / Constants!$C$5)</f>
        <v>184.60792040159922</v>
      </c>
      <c r="N731" s="83">
        <f t="shared" si="56"/>
        <v>252.99808206408881</v>
      </c>
    </row>
    <row r="732" spans="2:14" x14ac:dyDescent="0.3">
      <c r="B732" s="4">
        <v>1.254589971540554E-2</v>
      </c>
      <c r="C732" s="4">
        <v>25.750440739883757</v>
      </c>
      <c r="D732" s="4">
        <v>10.818081969091548</v>
      </c>
      <c r="E732" s="4">
        <v>3.8096546763443131</v>
      </c>
      <c r="F732" s="4">
        <f t="shared" si="57"/>
        <v>1</v>
      </c>
      <c r="G732" s="4">
        <v>0</v>
      </c>
      <c r="H732" s="4">
        <f t="shared" si="58"/>
        <v>0</v>
      </c>
      <c r="I732" s="4">
        <v>37.423599620319727</v>
      </c>
      <c r="J732" s="4">
        <v>28.658959088713047</v>
      </c>
      <c r="K732" s="81">
        <f t="shared" si="55"/>
        <v>107.4607360943524</v>
      </c>
      <c r="L732" s="82">
        <f t="shared" si="59"/>
        <v>0.61494608273491769</v>
      </c>
      <c r="M732" s="83">
        <f xml:space="preserve"> (I732+J732) * (Constants!$C$8 / Constants!$C$5)</f>
        <v>182.25996031039688</v>
      </c>
      <c r="N732" s="83">
        <f t="shared" si="56"/>
        <v>222.63813769571649</v>
      </c>
    </row>
    <row r="733" spans="2:14" x14ac:dyDescent="0.3">
      <c r="B733" s="4">
        <v>1.2474373156237561E-2</v>
      </c>
      <c r="C733" s="4">
        <v>42.992808899202352</v>
      </c>
      <c r="D733" s="4">
        <v>172.52285536889963</v>
      </c>
      <c r="E733" s="4">
        <v>0</v>
      </c>
      <c r="F733" s="4">
        <f t="shared" si="57"/>
        <v>0</v>
      </c>
      <c r="G733" s="4">
        <v>41.139912309907757</v>
      </c>
      <c r="H733" s="4">
        <f t="shared" si="58"/>
        <v>1</v>
      </c>
      <c r="I733" s="4">
        <v>135.40125036984665</v>
      </c>
      <c r="J733" s="4">
        <v>11.790433144904174</v>
      </c>
      <c r="K733" s="81">
        <f t="shared" si="55"/>
        <v>404.84726009276056</v>
      </c>
      <c r="L733" s="82">
        <f t="shared" si="59"/>
        <v>0.36357337204412732</v>
      </c>
      <c r="M733" s="83">
        <f xml:space="preserve"> (I733+J733) * (Constants!$C$8 / Constants!$C$5)</f>
        <v>405.96415937132889</v>
      </c>
      <c r="N733" s="83">
        <f t="shared" si="56"/>
        <v>662.61973594933863</v>
      </c>
    </row>
    <row r="734" spans="2:14" x14ac:dyDescent="0.3">
      <c r="B734" s="4">
        <v>1.2371756863103656E-2</v>
      </c>
      <c r="C734" s="4">
        <v>27.918474498543269</v>
      </c>
      <c r="D734" s="4">
        <v>9.2501639209173412</v>
      </c>
      <c r="E734" s="4">
        <v>0</v>
      </c>
      <c r="F734" s="4">
        <f t="shared" si="57"/>
        <v>0</v>
      </c>
      <c r="G734" s="4">
        <v>40.756563313500195</v>
      </c>
      <c r="H734" s="4">
        <f t="shared" si="58"/>
        <v>1</v>
      </c>
      <c r="I734" s="4">
        <v>71.012277838229522</v>
      </c>
      <c r="J734" s="4">
        <v>15.218256383589033</v>
      </c>
      <c r="K734" s="81">
        <f t="shared" si="55"/>
        <v>165.15573595477935</v>
      </c>
      <c r="L734" s="82">
        <f t="shared" si="59"/>
        <v>0.52211649642873448</v>
      </c>
      <c r="M734" s="83">
        <f xml:space="preserve"> (I734+J734) * (Constants!$C$8 / Constants!$C$5)</f>
        <v>237.82937664404798</v>
      </c>
      <c r="N734" s="83">
        <f t="shared" si="56"/>
        <v>315.75457837700878</v>
      </c>
    </row>
    <row r="735" spans="2:14" x14ac:dyDescent="0.3">
      <c r="B735" s="4">
        <v>1.2231449837599939E-2</v>
      </c>
      <c r="C735" s="4">
        <v>26.61868389790018</v>
      </c>
      <c r="D735" s="4">
        <v>12.837199328586381</v>
      </c>
      <c r="E735" s="4">
        <v>0</v>
      </c>
      <c r="F735" s="4">
        <f t="shared" si="57"/>
        <v>0</v>
      </c>
      <c r="G735" s="4">
        <v>38.917316670440194</v>
      </c>
      <c r="H735" s="4">
        <f t="shared" si="58"/>
        <v>1</v>
      </c>
      <c r="I735" s="4">
        <v>14.525042236416963</v>
      </c>
      <c r="J735" s="4">
        <v>18.112945765833491</v>
      </c>
      <c r="K735" s="81">
        <f t="shared" si="55"/>
        <v>112.01118789917722</v>
      </c>
      <c r="L735" s="82">
        <f t="shared" si="59"/>
        <v>0.29138150049465011</v>
      </c>
      <c r="M735" s="83">
        <f xml:space="preserve"> (I735+J735) * (Constants!$C$8 / Constants!$C$5)</f>
        <v>90.017676586852062</v>
      </c>
      <c r="N735" s="83">
        <f t="shared" si="56"/>
        <v>168.39087648377881</v>
      </c>
    </row>
    <row r="736" spans="2:14" x14ac:dyDescent="0.3">
      <c r="B736" s="4">
        <v>1.2203241107727081E-2</v>
      </c>
      <c r="C736" s="4">
        <v>22.011711101677196</v>
      </c>
      <c r="D736" s="4">
        <v>0.93820312645363491</v>
      </c>
      <c r="E736" s="4">
        <v>0</v>
      </c>
      <c r="F736" s="4">
        <f t="shared" si="57"/>
        <v>0</v>
      </c>
      <c r="G736" s="4">
        <v>43.546387574655846</v>
      </c>
      <c r="H736" s="4">
        <f t="shared" si="58"/>
        <v>1</v>
      </c>
      <c r="I736" s="4">
        <v>49.946651600374423</v>
      </c>
      <c r="J736" s="4">
        <v>22.05481851081187</v>
      </c>
      <c r="K736" s="81">
        <f t="shared" si="55"/>
        <v>139.49777191397297</v>
      </c>
      <c r="L736" s="82">
        <f t="shared" si="59"/>
        <v>0.51614781457290193</v>
      </c>
      <c r="M736" s="83">
        <f xml:space="preserve"> (I736+J736) * (Constants!$C$8 / Constants!$C$5)</f>
        <v>198.58469982278802</v>
      </c>
      <c r="N736" s="83">
        <f t="shared" si="56"/>
        <v>265.08100162557469</v>
      </c>
    </row>
    <row r="737" spans="2:14" x14ac:dyDescent="0.3">
      <c r="B737" s="4">
        <v>1.213183889103675E-2</v>
      </c>
      <c r="C737" s="4">
        <v>27.13623358263089</v>
      </c>
      <c r="D737" s="4">
        <v>10.818081969091548</v>
      </c>
      <c r="E737" s="4">
        <v>3.8096546763443131</v>
      </c>
      <c r="F737" s="4">
        <f t="shared" si="57"/>
        <v>1</v>
      </c>
      <c r="G737" s="4">
        <v>0</v>
      </c>
      <c r="H737" s="4">
        <f t="shared" si="58"/>
        <v>0</v>
      </c>
      <c r="I737" s="4">
        <v>37.423599620319727</v>
      </c>
      <c r="J737" s="4">
        <v>28.658959088713047</v>
      </c>
      <c r="K737" s="81">
        <f t="shared" si="55"/>
        <v>108.84652893709954</v>
      </c>
      <c r="L737" s="82">
        <f t="shared" si="59"/>
        <v>0.60711682177040949</v>
      </c>
      <c r="M737" s="83">
        <f xml:space="preserve"> (I737+J737) * (Constants!$C$8 / Constants!$C$5)</f>
        <v>182.25996031039688</v>
      </c>
      <c r="N737" s="83">
        <f t="shared" si="56"/>
        <v>224.02393053846362</v>
      </c>
    </row>
    <row r="738" spans="2:14" x14ac:dyDescent="0.3">
      <c r="B738" s="4">
        <v>1.2095723346192244E-2</v>
      </c>
      <c r="C738" s="4">
        <v>22.011711101677196</v>
      </c>
      <c r="D738" s="4">
        <v>0.93820312645363491</v>
      </c>
      <c r="E738" s="4">
        <v>0</v>
      </c>
      <c r="F738" s="4">
        <f t="shared" si="57"/>
        <v>0</v>
      </c>
      <c r="G738" s="4">
        <v>47.157228677069504</v>
      </c>
      <c r="H738" s="4">
        <f t="shared" si="58"/>
        <v>1</v>
      </c>
      <c r="I738" s="4">
        <v>49.946651600374423</v>
      </c>
      <c r="J738" s="4">
        <v>18.112945765833491</v>
      </c>
      <c r="K738" s="81">
        <f t="shared" si="55"/>
        <v>139.16674027140826</v>
      </c>
      <c r="L738" s="82">
        <f t="shared" si="59"/>
        <v>0.48905074038146973</v>
      </c>
      <c r="M738" s="83">
        <f xml:space="preserve"> (I738+J738) * (Constants!$C$8 / Constants!$C$5)</f>
        <v>187.71276047776701</v>
      </c>
      <c r="N738" s="83">
        <f t="shared" si="56"/>
        <v>257.81990338296737</v>
      </c>
    </row>
    <row r="739" spans="2:14" x14ac:dyDescent="0.3">
      <c r="B739" s="4">
        <v>1.2046886070038454E-2</v>
      </c>
      <c r="C739" s="4">
        <v>28.847658579539779</v>
      </c>
      <c r="D739" s="4">
        <v>10.818081969091548</v>
      </c>
      <c r="E739" s="4">
        <v>0</v>
      </c>
      <c r="F739" s="4">
        <f t="shared" si="57"/>
        <v>0</v>
      </c>
      <c r="G739" s="4">
        <v>36.980725531683305</v>
      </c>
      <c r="H739" s="4">
        <f t="shared" si="58"/>
        <v>1</v>
      </c>
      <c r="I739" s="4">
        <v>28.978015343114727</v>
      </c>
      <c r="J739" s="4">
        <v>9.9229758972630044</v>
      </c>
      <c r="K739" s="81">
        <f t="shared" si="55"/>
        <v>116.54745732069236</v>
      </c>
      <c r="L739" s="82">
        <f t="shared" si="59"/>
        <v>0.33377812038693938</v>
      </c>
      <c r="M739" s="83">
        <f xml:space="preserve"> (I739+J739) * (Constants!$C$8 / Constants!$C$5)</f>
        <v>107.29144358233215</v>
      </c>
      <c r="N739" s="83">
        <f t="shared" si="56"/>
        <v>183.9379096626468</v>
      </c>
    </row>
    <row r="740" spans="2:14" x14ac:dyDescent="0.3">
      <c r="B740" s="4">
        <v>1.1974469863616832E-2</v>
      </c>
      <c r="C740" s="4">
        <v>29.446113515670138</v>
      </c>
      <c r="D740" s="4">
        <v>12.837199328586381</v>
      </c>
      <c r="E740" s="4">
        <v>0</v>
      </c>
      <c r="F740" s="4">
        <f t="shared" si="57"/>
        <v>0</v>
      </c>
      <c r="G740" s="4">
        <v>45.621843839423363</v>
      </c>
      <c r="H740" s="4">
        <f t="shared" si="58"/>
        <v>1</v>
      </c>
      <c r="I740" s="4">
        <v>39.03039138023135</v>
      </c>
      <c r="J740" s="4">
        <v>36.482987777264086</v>
      </c>
      <c r="K740" s="81">
        <f t="shared" si="55"/>
        <v>164.4185358411753</v>
      </c>
      <c r="L740" s="82">
        <f t="shared" si="59"/>
        <v>0.45927534125738539</v>
      </c>
      <c r="M740" s="83">
        <f xml:space="preserve"> (I740+J740) * (Constants!$C$8 / Constants!$C$5)</f>
        <v>208.27077154728582</v>
      </c>
      <c r="N740" s="83">
        <f t="shared" si="56"/>
        <v>296.17592823096572</v>
      </c>
    </row>
    <row r="741" spans="2:14" x14ac:dyDescent="0.3">
      <c r="B741" s="4">
        <v>1.1957476667248557E-2</v>
      </c>
      <c r="C741" s="4">
        <v>29.861694400801543</v>
      </c>
      <c r="D741" s="4">
        <v>27.322947170336604</v>
      </c>
      <c r="E741" s="4">
        <v>0</v>
      </c>
      <c r="F741" s="4">
        <f t="shared" si="57"/>
        <v>0</v>
      </c>
      <c r="G741" s="4">
        <v>35.350850156389974</v>
      </c>
      <c r="H741" s="4">
        <f t="shared" si="58"/>
        <v>1</v>
      </c>
      <c r="I741" s="4">
        <v>55.436819619208606</v>
      </c>
      <c r="J741" s="4">
        <v>13.200266124910609</v>
      </c>
      <c r="K741" s="81">
        <f t="shared" si="55"/>
        <v>162.17257747164732</v>
      </c>
      <c r="L741" s="82">
        <f t="shared" si="59"/>
        <v>0.42323484533702416</v>
      </c>
      <c r="M741" s="83">
        <f xml:space="preserve"> (I741+J741) * (Constants!$C$8 / Constants!$C$5)</f>
        <v>189.30551068136108</v>
      </c>
      <c r="N741" s="83">
        <f t="shared" si="56"/>
        <v>281.84100240888921</v>
      </c>
    </row>
    <row r="742" spans="2:14" x14ac:dyDescent="0.3">
      <c r="B742" s="4">
        <v>1.1737087811070523E-2</v>
      </c>
      <c r="C742" s="4">
        <v>28.893388797976829</v>
      </c>
      <c r="D742" s="4">
        <v>12.837199328586381</v>
      </c>
      <c r="E742" s="4">
        <v>0</v>
      </c>
      <c r="F742" s="4">
        <f t="shared" si="57"/>
        <v>0</v>
      </c>
      <c r="G742" s="4">
        <v>0</v>
      </c>
      <c r="H742" s="4">
        <f t="shared" si="58"/>
        <v>0</v>
      </c>
      <c r="I742" s="4">
        <v>48.952898948158094</v>
      </c>
      <c r="J742" s="4">
        <v>36.536512225428901</v>
      </c>
      <c r="K742" s="81">
        <f t="shared" si="55"/>
        <v>127.21999930015022</v>
      </c>
      <c r="L742" s="82">
        <f t="shared" si="59"/>
        <v>0.67198091215117661</v>
      </c>
      <c r="M742" s="83">
        <f xml:space="preserve"> (I742+J742) * (Constants!$C$8 / Constants!$C$5)</f>
        <v>235.78531146263512</v>
      </c>
      <c r="N742" s="83">
        <f t="shared" si="56"/>
        <v>277.51589958919834</v>
      </c>
    </row>
    <row r="743" spans="2:14" x14ac:dyDescent="0.3">
      <c r="B743" s="4">
        <v>1.1668655313314957E-2</v>
      </c>
      <c r="C743" s="4">
        <v>-1.1959684005525244</v>
      </c>
      <c r="D743" s="4">
        <v>19.657055225517581</v>
      </c>
      <c r="E743" s="4">
        <v>0</v>
      </c>
      <c r="F743" s="4">
        <f t="shared" si="57"/>
        <v>0</v>
      </c>
      <c r="G743" s="4">
        <v>44.084844731755361</v>
      </c>
      <c r="H743" s="4">
        <f t="shared" si="58"/>
        <v>1</v>
      </c>
      <c r="I743" s="4">
        <v>64.450479786897702</v>
      </c>
      <c r="J743" s="4">
        <v>15.218256383589033</v>
      </c>
      <c r="K743" s="81">
        <f t="shared" si="55"/>
        <v>143.21466772720714</v>
      </c>
      <c r="L743" s="82">
        <f t="shared" si="59"/>
        <v>0.55628894326828582</v>
      </c>
      <c r="M743" s="83">
        <f xml:space="preserve"> (I743+J743) * (Constants!$C$8 / Constants!$C$5)</f>
        <v>219.73151427666505</v>
      </c>
      <c r="N743" s="83">
        <f t="shared" si="56"/>
        <v>282.27744583338546</v>
      </c>
    </row>
    <row r="744" spans="2:14" x14ac:dyDescent="0.3">
      <c r="B744" s="4">
        <v>1.1521384672050772E-2</v>
      </c>
      <c r="C744" s="4">
        <v>21.430397751082872</v>
      </c>
      <c r="D744" s="4">
        <v>12.837199328586381</v>
      </c>
      <c r="E744" s="4">
        <v>0</v>
      </c>
      <c r="F744" s="4">
        <f t="shared" si="57"/>
        <v>0</v>
      </c>
      <c r="G744" s="4">
        <v>41.453388386501558</v>
      </c>
      <c r="H744" s="4">
        <f t="shared" si="58"/>
        <v>1</v>
      </c>
      <c r="I744" s="4">
        <v>8.0703049586657123</v>
      </c>
      <c r="J744" s="4">
        <v>40.053334104896756</v>
      </c>
      <c r="K744" s="81">
        <f t="shared" si="55"/>
        <v>124.8446245297333</v>
      </c>
      <c r="L744" s="82">
        <f t="shared" si="59"/>
        <v>0.38546825099466914</v>
      </c>
      <c r="M744" s="83">
        <f xml:space="preserve"> (I744+J744) * (Constants!$C$8 / Constants!$C$5)</f>
        <v>132.72810128821263</v>
      </c>
      <c r="N744" s="83">
        <f t="shared" si="56"/>
        <v>208.44908675438344</v>
      </c>
    </row>
    <row r="745" spans="2:14" x14ac:dyDescent="0.3">
      <c r="B745" s="4">
        <v>1.1078416552663839E-2</v>
      </c>
      <c r="C745" s="4">
        <v>27.035466566929081</v>
      </c>
      <c r="D745" s="4">
        <v>6.500232253930756</v>
      </c>
      <c r="E745" s="4">
        <v>0</v>
      </c>
      <c r="F745" s="4">
        <f t="shared" si="57"/>
        <v>0</v>
      </c>
      <c r="G745" s="4">
        <v>41.453388386501558</v>
      </c>
      <c r="H745" s="4">
        <f t="shared" si="58"/>
        <v>1</v>
      </c>
      <c r="I745" s="4">
        <v>9.1259099052315129</v>
      </c>
      <c r="J745" s="4">
        <v>40.053334104896756</v>
      </c>
      <c r="K745" s="81">
        <f t="shared" si="55"/>
        <v>125.16833121748965</v>
      </c>
      <c r="L745" s="82">
        <f t="shared" si="59"/>
        <v>0.39290484687117488</v>
      </c>
      <c r="M745" s="83">
        <f xml:space="preserve"> (I745+J745) * (Constants!$C$8 / Constants!$C$5)</f>
        <v>135.63952783438606</v>
      </c>
      <c r="N745" s="83">
        <f t="shared" si="56"/>
        <v>210.62861504174745</v>
      </c>
    </row>
    <row r="746" spans="2:14" x14ac:dyDescent="0.3">
      <c r="B746" s="4">
        <v>1.0882202083848824E-2</v>
      </c>
      <c r="C746" s="4">
        <v>32.963485262301269</v>
      </c>
      <c r="D746" s="4">
        <v>5.3895210673362914</v>
      </c>
      <c r="E746" s="4">
        <v>0</v>
      </c>
      <c r="F746" s="4">
        <f t="shared" si="57"/>
        <v>0</v>
      </c>
      <c r="G746" s="4">
        <v>35.350850156389974</v>
      </c>
      <c r="H746" s="4">
        <f t="shared" si="58"/>
        <v>1</v>
      </c>
      <c r="I746" s="4">
        <v>15.544127110806507</v>
      </c>
      <c r="J746" s="4">
        <v>13.200266124910609</v>
      </c>
      <c r="K746" s="81">
        <f t="shared" si="55"/>
        <v>103.44824972174466</v>
      </c>
      <c r="L746" s="82">
        <f t="shared" si="59"/>
        <v>0.27786253815829509</v>
      </c>
      <c r="M746" s="83">
        <f xml:space="preserve"> (I746+J746) * (Constants!$C$8 / Constants!$C$5)</f>
        <v>79.278891021090757</v>
      </c>
      <c r="N746" s="83">
        <f t="shared" si="56"/>
        <v>152.98274750711829</v>
      </c>
    </row>
    <row r="747" spans="2:14" x14ac:dyDescent="0.3">
      <c r="B747" s="4">
        <v>1.0775405993626919E-2</v>
      </c>
      <c r="C747" s="4">
        <v>25.302380474353885</v>
      </c>
      <c r="D747" s="4">
        <v>0.1318242011536695</v>
      </c>
      <c r="E747" s="4">
        <v>0</v>
      </c>
      <c r="F747" s="4">
        <f t="shared" si="57"/>
        <v>0</v>
      </c>
      <c r="G747" s="4">
        <v>0</v>
      </c>
      <c r="H747" s="4">
        <f t="shared" si="58"/>
        <v>0</v>
      </c>
      <c r="I747" s="4">
        <v>48.007164140128026</v>
      </c>
      <c r="J747" s="4">
        <v>10.848134398796834</v>
      </c>
      <c r="K747" s="81">
        <f t="shared" si="55"/>
        <v>84.289503214432415</v>
      </c>
      <c r="L747" s="82">
        <f t="shared" si="59"/>
        <v>0.69825181421697358</v>
      </c>
      <c r="M747" s="83">
        <f xml:space="preserve"> (I747+J747) * (Constants!$C$8 / Constants!$C$5)</f>
        <v>162.32671048638954</v>
      </c>
      <c r="N747" s="83">
        <f t="shared" si="56"/>
        <v>187.76091516189709</v>
      </c>
    </row>
    <row r="748" spans="2:14" x14ac:dyDescent="0.3">
      <c r="B748" s="4">
        <v>1.0753281655524916E-2</v>
      </c>
      <c r="C748" s="4">
        <v>25.750440739883757</v>
      </c>
      <c r="D748" s="4">
        <v>10.818081969091548</v>
      </c>
      <c r="E748" s="4">
        <v>7.6193093526886262</v>
      </c>
      <c r="F748" s="4">
        <f t="shared" si="57"/>
        <v>1</v>
      </c>
      <c r="G748" s="4">
        <v>0</v>
      </c>
      <c r="H748" s="4">
        <f t="shared" si="58"/>
        <v>0</v>
      </c>
      <c r="I748" s="4">
        <v>37.423599620319727</v>
      </c>
      <c r="J748" s="4">
        <v>9.9229758972630044</v>
      </c>
      <c r="K748" s="81">
        <f t="shared" si="55"/>
        <v>92.534407579246661</v>
      </c>
      <c r="L748" s="82">
        <f t="shared" si="59"/>
        <v>0.51166454464016564</v>
      </c>
      <c r="M748" s="83">
        <f xml:space="preserve"> (I748+J748) * (Constants!$C$8 / Constants!$C$5)</f>
        <v>130.58490989526851</v>
      </c>
      <c r="N748" s="83">
        <f t="shared" si="56"/>
        <v>174.77274195693244</v>
      </c>
    </row>
    <row r="749" spans="2:14" x14ac:dyDescent="0.3">
      <c r="B749" s="4">
        <v>1.0696618053316342E-2</v>
      </c>
      <c r="C749" s="4">
        <v>22.036767961491705</v>
      </c>
      <c r="D749" s="4">
        <v>0.93820312645363491</v>
      </c>
      <c r="E749" s="4">
        <v>0</v>
      </c>
      <c r="F749" s="4">
        <f t="shared" si="57"/>
        <v>0</v>
      </c>
      <c r="G749" s="4">
        <v>37.981677739010955</v>
      </c>
      <c r="H749" s="4">
        <f t="shared" si="58"/>
        <v>1</v>
      </c>
      <c r="I749" s="4">
        <v>49.946647141064972</v>
      </c>
      <c r="J749" s="4">
        <v>16.453473953702844</v>
      </c>
      <c r="K749" s="81">
        <f t="shared" si="55"/>
        <v>128.35676992172412</v>
      </c>
      <c r="L749" s="82">
        <f t="shared" si="59"/>
        <v>0.51730906858485637</v>
      </c>
      <c r="M749" s="83">
        <f xml:space="preserve"> (I749+J749) * (Constants!$C$8 / Constants!$C$5)</f>
        <v>183.13581785814995</v>
      </c>
      <c r="N749" s="83">
        <f t="shared" si="56"/>
        <v>244.09246668510625</v>
      </c>
    </row>
    <row r="750" spans="2:14" x14ac:dyDescent="0.3">
      <c r="B750" s="4">
        <v>1.0539215143580805E-2</v>
      </c>
      <c r="C750" s="4">
        <v>29.446113515670138</v>
      </c>
      <c r="D750" s="4">
        <v>12.837199328586381</v>
      </c>
      <c r="E750" s="4">
        <v>0</v>
      </c>
      <c r="F750" s="4">
        <f t="shared" si="57"/>
        <v>0</v>
      </c>
      <c r="G750" s="4">
        <v>44.165192569473433</v>
      </c>
      <c r="H750" s="4">
        <f t="shared" si="58"/>
        <v>1</v>
      </c>
      <c r="I750" s="4">
        <v>39.03039138023135</v>
      </c>
      <c r="J750" s="4">
        <v>18.217291843710179</v>
      </c>
      <c r="K750" s="81">
        <f t="shared" si="55"/>
        <v>144.69618863767147</v>
      </c>
      <c r="L750" s="82">
        <f t="shared" si="59"/>
        <v>0.3956405746615303</v>
      </c>
      <c r="M750" s="83">
        <f xml:space="preserve"> (I750+J750) * (Constants!$C$8 / Constants!$C$5)</f>
        <v>157.89280373054842</v>
      </c>
      <c r="N750" s="83">
        <f t="shared" si="56"/>
        <v>244.34130914427837</v>
      </c>
    </row>
    <row r="751" spans="2:14" x14ac:dyDescent="0.3">
      <c r="B751" s="4">
        <v>1.039838381939262E-2</v>
      </c>
      <c r="C751" s="4">
        <v>27.13623358263089</v>
      </c>
      <c r="D751" s="4">
        <v>10.818081969091548</v>
      </c>
      <c r="E751" s="4">
        <v>7.6193093526886262</v>
      </c>
      <c r="F751" s="4">
        <f t="shared" si="57"/>
        <v>1</v>
      </c>
      <c r="G751" s="4">
        <v>0</v>
      </c>
      <c r="H751" s="4">
        <f t="shared" si="58"/>
        <v>0</v>
      </c>
      <c r="I751" s="4">
        <v>37.423599620319727</v>
      </c>
      <c r="J751" s="4">
        <v>9.9229758972630044</v>
      </c>
      <c r="K751" s="81">
        <f t="shared" si="55"/>
        <v>93.920200421993798</v>
      </c>
      <c r="L751" s="82">
        <f t="shared" si="59"/>
        <v>0.50411493272852226</v>
      </c>
      <c r="M751" s="83">
        <f xml:space="preserve"> (I751+J751) * (Constants!$C$8 / Constants!$C$5)</f>
        <v>130.58490989526851</v>
      </c>
      <c r="N751" s="83">
        <f t="shared" si="56"/>
        <v>176.15853479967956</v>
      </c>
    </row>
    <row r="752" spans="2:14" x14ac:dyDescent="0.3">
      <c r="B752" s="4">
        <v>1.0371293939670068E-2</v>
      </c>
      <c r="C752" s="4">
        <v>21.282638532368907</v>
      </c>
      <c r="D752" s="4">
        <v>6.8629794760164131</v>
      </c>
      <c r="E752" s="4">
        <v>1.5238618426670412</v>
      </c>
      <c r="F752" s="4">
        <f t="shared" si="57"/>
        <v>1</v>
      </c>
      <c r="G752" s="4">
        <v>0</v>
      </c>
      <c r="H752" s="4">
        <f t="shared" si="58"/>
        <v>0</v>
      </c>
      <c r="I752" s="4">
        <v>33.024979139653482</v>
      </c>
      <c r="J752" s="4">
        <v>22.05481851081187</v>
      </c>
      <c r="K752" s="81">
        <f t="shared" si="55"/>
        <v>85.74927750151771</v>
      </c>
      <c r="L752" s="82">
        <f t="shared" si="59"/>
        <v>0.64233541384054782</v>
      </c>
      <c r="M752" s="83">
        <f xml:space="preserve"> (I752+J752) * (Constants!$C$8 / Constants!$C$5)</f>
        <v>151.91363545531573</v>
      </c>
      <c r="N752" s="83">
        <f t="shared" si="56"/>
        <v>181.58311530636809</v>
      </c>
    </row>
    <row r="753" spans="2:14" x14ac:dyDescent="0.3">
      <c r="B753" s="4">
        <v>1.0332561682048436E-2</v>
      </c>
      <c r="C753" s="4">
        <v>12.899371989937498</v>
      </c>
      <c r="D753" s="4">
        <v>1.9023460636787355</v>
      </c>
      <c r="E753" s="4">
        <v>0</v>
      </c>
      <c r="F753" s="4">
        <f t="shared" si="57"/>
        <v>0</v>
      </c>
      <c r="G753" s="4">
        <v>36.980725531683305</v>
      </c>
      <c r="H753" s="4">
        <f t="shared" si="58"/>
        <v>1</v>
      </c>
      <c r="I753" s="4">
        <v>7.0160361326946656</v>
      </c>
      <c r="J753" s="4">
        <v>9.9229758972630044</v>
      </c>
      <c r="K753" s="81">
        <f t="shared" si="55"/>
        <v>69.721455615257213</v>
      </c>
      <c r="L753" s="82">
        <f t="shared" si="59"/>
        <v>0.24295264464115535</v>
      </c>
      <c r="M753" s="83">
        <f xml:space="preserve"> (I753+J753) * (Constants!$C$8 / Constants!$C$5)</f>
        <v>46.718888018109062</v>
      </c>
      <c r="N753" s="83">
        <f t="shared" si="56"/>
        <v>98.501331603408602</v>
      </c>
    </row>
    <row r="754" spans="2:14" x14ac:dyDescent="0.3">
      <c r="B754" s="4">
        <v>9.910915597629355E-3</v>
      </c>
      <c r="C754" s="4">
        <v>21.291971867053331</v>
      </c>
      <c r="D754" s="4">
        <v>6.2602269095379652</v>
      </c>
      <c r="E754" s="4">
        <v>0</v>
      </c>
      <c r="F754" s="4">
        <f t="shared" si="57"/>
        <v>0</v>
      </c>
      <c r="G754" s="4">
        <v>44.841803592725874</v>
      </c>
      <c r="H754" s="4">
        <f t="shared" si="58"/>
        <v>1</v>
      </c>
      <c r="I754" s="4">
        <v>72.861227938658516</v>
      </c>
      <c r="J754" s="4">
        <v>49.360547349827002</v>
      </c>
      <c r="K754" s="81">
        <f t="shared" si="55"/>
        <v>195.61577765780271</v>
      </c>
      <c r="L754" s="82">
        <f t="shared" si="59"/>
        <v>0.62480530329354211</v>
      </c>
      <c r="M754" s="83">
        <f xml:space="preserve"> (I754+J754) * (Constants!$C$8 / Constants!$C$5)</f>
        <v>337.09554152146814</v>
      </c>
      <c r="N754" s="83">
        <f t="shared" si="56"/>
        <v>409.48954389078528</v>
      </c>
    </row>
    <row r="755" spans="2:14" x14ac:dyDescent="0.3">
      <c r="B755" s="4">
        <v>9.6879375792013889E-3</v>
      </c>
      <c r="C755" s="4">
        <v>50.281461013389759</v>
      </c>
      <c r="D755" s="4">
        <v>86.560860285548927</v>
      </c>
      <c r="E755" s="4">
        <v>0</v>
      </c>
      <c r="F755" s="4">
        <f t="shared" si="57"/>
        <v>0</v>
      </c>
      <c r="G755" s="4">
        <v>44.292603959154896</v>
      </c>
      <c r="H755" s="4">
        <f t="shared" si="58"/>
        <v>1</v>
      </c>
      <c r="I755" s="4">
        <v>295.93472288395253</v>
      </c>
      <c r="J755" s="4">
        <v>36.482987777264086</v>
      </c>
      <c r="K755" s="81">
        <f t="shared" si="55"/>
        <v>514.55263591931021</v>
      </c>
      <c r="L755" s="82">
        <f t="shared" si="59"/>
        <v>0.64603247064765768</v>
      </c>
      <c r="M755" s="83">
        <f xml:space="preserve"> (I755+J755) * (Constants!$C$8 / Constants!$C$5)</f>
        <v>916.82949230754912</v>
      </c>
      <c r="N755" s="83">
        <f t="shared" si="56"/>
        <v>1097.9644175656426</v>
      </c>
    </row>
    <row r="756" spans="2:14" x14ac:dyDescent="0.3">
      <c r="B756" s="4">
        <v>9.338281495274714E-3</v>
      </c>
      <c r="C756" s="4">
        <v>18.132438522278441</v>
      </c>
      <c r="D756" s="4">
        <v>0.36396166280960135</v>
      </c>
      <c r="E756" s="4">
        <v>0</v>
      </c>
      <c r="F756" s="4">
        <f t="shared" si="57"/>
        <v>0</v>
      </c>
      <c r="G756" s="4">
        <v>40.826708251190567</v>
      </c>
      <c r="H756" s="4">
        <f t="shared" si="58"/>
        <v>1</v>
      </c>
      <c r="I756" s="4">
        <v>26.363045064907414</v>
      </c>
      <c r="J756" s="4">
        <v>9.9229758972630044</v>
      </c>
      <c r="K756" s="81">
        <f t="shared" si="55"/>
        <v>96.609129398449028</v>
      </c>
      <c r="L756" s="82">
        <f t="shared" si="59"/>
        <v>0.37559619042331371</v>
      </c>
      <c r="M756" s="83">
        <f xml:space="preserve"> (I756+J756) * (Constants!$C$8 / Constants!$C$5)</f>
        <v>100.07918684727649</v>
      </c>
      <c r="N756" s="83">
        <f t="shared" si="56"/>
        <v>159.40229528355511</v>
      </c>
    </row>
    <row r="757" spans="2:14" x14ac:dyDescent="0.3">
      <c r="B757" s="4">
        <v>9.2964105847386236E-3</v>
      </c>
      <c r="C757" s="4">
        <v>25.068770630057266</v>
      </c>
      <c r="D757" s="4">
        <v>5.2711094729014203</v>
      </c>
      <c r="E757" s="4">
        <v>0</v>
      </c>
      <c r="F757" s="4">
        <f t="shared" si="57"/>
        <v>0</v>
      </c>
      <c r="G757" s="4">
        <v>36.961398884515468</v>
      </c>
      <c r="H757" s="4">
        <f t="shared" si="58"/>
        <v>1</v>
      </c>
      <c r="I757" s="4">
        <v>92.71231665398652</v>
      </c>
      <c r="J757" s="4">
        <v>9.9229758972630044</v>
      </c>
      <c r="K757" s="81">
        <f t="shared" si="55"/>
        <v>170.93657153872365</v>
      </c>
      <c r="L757" s="82">
        <f t="shared" si="59"/>
        <v>0.60042910435932495</v>
      </c>
      <c r="M757" s="83">
        <f xml:space="preserve"> (I757+J757) * (Constants!$C$8 / Constants!$C$5)</f>
        <v>283.07475848812368</v>
      </c>
      <c r="N757" s="83">
        <f t="shared" si="56"/>
        <v>350.37603747559785</v>
      </c>
    </row>
    <row r="758" spans="2:14" x14ac:dyDescent="0.3">
      <c r="B758" s="4">
        <v>8.9930821527559601E-3</v>
      </c>
      <c r="C758" s="4">
        <v>22.036767961491705</v>
      </c>
      <c r="D758" s="4">
        <v>0.93820312645363491</v>
      </c>
      <c r="E758" s="4">
        <v>0</v>
      </c>
      <c r="F758" s="4">
        <f t="shared" si="57"/>
        <v>0</v>
      </c>
      <c r="G758" s="4">
        <v>43.546387574655846</v>
      </c>
      <c r="H758" s="4">
        <f t="shared" si="58"/>
        <v>1</v>
      </c>
      <c r="I758" s="4">
        <v>49.946647141064972</v>
      </c>
      <c r="J758" s="4">
        <v>22.05481851081187</v>
      </c>
      <c r="K758" s="81">
        <f t="shared" si="55"/>
        <v>139.52282431447804</v>
      </c>
      <c r="L758" s="82">
        <f t="shared" si="59"/>
        <v>0.51605510428593993</v>
      </c>
      <c r="M758" s="83">
        <f xml:space="preserve"> (I758+J758) * (Constants!$C$8 / Constants!$C$5)</f>
        <v>198.58468752372485</v>
      </c>
      <c r="N758" s="83">
        <f t="shared" si="56"/>
        <v>265.10604618632601</v>
      </c>
    </row>
    <row r="759" spans="2:14" x14ac:dyDescent="0.3">
      <c r="B759" s="4">
        <v>8.913847787425766E-3</v>
      </c>
      <c r="C759" s="4">
        <v>22.036767961491705</v>
      </c>
      <c r="D759" s="4">
        <v>0.93820312645363491</v>
      </c>
      <c r="E759" s="4">
        <v>0</v>
      </c>
      <c r="F759" s="4">
        <f t="shared" si="57"/>
        <v>0</v>
      </c>
      <c r="G759" s="4">
        <v>47.157228677069504</v>
      </c>
      <c r="H759" s="4">
        <f t="shared" si="58"/>
        <v>1</v>
      </c>
      <c r="I759" s="4">
        <v>49.946647141064972</v>
      </c>
      <c r="J759" s="4">
        <v>18.112945765833491</v>
      </c>
      <c r="K759" s="81">
        <f t="shared" si="55"/>
        <v>139.1917926719133</v>
      </c>
      <c r="L759" s="82">
        <f t="shared" si="59"/>
        <v>0.48896268666731385</v>
      </c>
      <c r="M759" s="83">
        <f xml:space="preserve"> (I759+J759) * (Constants!$C$8 / Constants!$C$5)</f>
        <v>187.71274817870383</v>
      </c>
      <c r="N759" s="83">
        <f t="shared" si="56"/>
        <v>257.84494794371869</v>
      </c>
    </row>
    <row r="760" spans="2:14" x14ac:dyDescent="0.3">
      <c r="B760" s="4">
        <v>8.8945890843206143E-3</v>
      </c>
      <c r="C760" s="4">
        <v>37.996143738875396</v>
      </c>
      <c r="D760" s="4">
        <v>27.565653749921839</v>
      </c>
      <c r="E760" s="4">
        <v>0</v>
      </c>
      <c r="F760" s="4">
        <f t="shared" si="57"/>
        <v>0</v>
      </c>
      <c r="G760" s="4">
        <v>43.046044135448234</v>
      </c>
      <c r="H760" s="4">
        <f t="shared" si="58"/>
        <v>1</v>
      </c>
      <c r="I760" s="4">
        <v>23.369541844501409</v>
      </c>
      <c r="J760" s="4">
        <v>18.112945765833491</v>
      </c>
      <c r="K760" s="81">
        <f t="shared" si="55"/>
        <v>151.09032923458039</v>
      </c>
      <c r="L760" s="82">
        <f t="shared" si="59"/>
        <v>0.27455422077960967</v>
      </c>
      <c r="M760" s="83">
        <f xml:space="preserve"> (I760+J760) * (Constants!$C$8 / Constants!$C$5)</f>
        <v>114.41137711882691</v>
      </c>
      <c r="N760" s="83">
        <f t="shared" si="56"/>
        <v>223.01921874307237</v>
      </c>
    </row>
    <row r="761" spans="2:14" x14ac:dyDescent="0.3">
      <c r="B761" s="4">
        <v>8.8585342564329039E-3</v>
      </c>
      <c r="C761" s="4">
        <v>26.61868389790018</v>
      </c>
      <c r="D761" s="4">
        <v>12.837199328586381</v>
      </c>
      <c r="E761" s="4">
        <v>0</v>
      </c>
      <c r="F761" s="4">
        <f t="shared" si="57"/>
        <v>0</v>
      </c>
      <c r="G761" s="4">
        <v>39.52538810740522</v>
      </c>
      <c r="H761" s="4">
        <f t="shared" si="58"/>
        <v>1</v>
      </c>
      <c r="I761" s="4">
        <v>14.525042236416963</v>
      </c>
      <c r="J761" s="4">
        <v>49.360547349827002</v>
      </c>
      <c r="K761" s="81">
        <f t="shared" si="55"/>
        <v>143.86686092013576</v>
      </c>
      <c r="L761" s="82">
        <f t="shared" si="59"/>
        <v>0.44406049577816614</v>
      </c>
      <c r="M761" s="83">
        <f xml:space="preserve"> (I761+J761) * (Constants!$C$8 / Constants!$C$5)</f>
        <v>176.20057772980192</v>
      </c>
      <c r="N761" s="83">
        <f t="shared" si="56"/>
        <v>255.1818490636937</v>
      </c>
    </row>
    <row r="762" spans="2:14" x14ac:dyDescent="0.3">
      <c r="B762" s="4">
        <v>8.8079194802048733E-3</v>
      </c>
      <c r="C762" s="4">
        <v>27.344144426551814</v>
      </c>
      <c r="D762" s="4">
        <v>13.106820707039649</v>
      </c>
      <c r="E762" s="4">
        <v>0</v>
      </c>
      <c r="F762" s="4">
        <f t="shared" si="57"/>
        <v>0</v>
      </c>
      <c r="G762" s="4">
        <v>39.016456038191784</v>
      </c>
      <c r="H762" s="4">
        <f t="shared" si="58"/>
        <v>1</v>
      </c>
      <c r="I762" s="4">
        <v>14.633908472912172</v>
      </c>
      <c r="J762" s="4">
        <v>22.05481851081187</v>
      </c>
      <c r="K762" s="81">
        <f t="shared" si="55"/>
        <v>117.1561481555073</v>
      </c>
      <c r="L762" s="82">
        <f t="shared" si="59"/>
        <v>0.31316091866578977</v>
      </c>
      <c r="M762" s="83">
        <f xml:space="preserve"> (I762+J762) * (Constants!$C$8 / Constants!$C$5)</f>
        <v>101.18987603575502</v>
      </c>
      <c r="N762" s="83">
        <f t="shared" si="56"/>
        <v>180.65729720753828</v>
      </c>
    </row>
    <row r="763" spans="2:14" x14ac:dyDescent="0.3">
      <c r="B763" s="4">
        <v>8.7219801853279932E-3</v>
      </c>
      <c r="C763" s="4">
        <v>27.020837802269622</v>
      </c>
      <c r="D763" s="4">
        <v>62.941536720133755</v>
      </c>
      <c r="E763" s="4">
        <v>0</v>
      </c>
      <c r="F763" s="4">
        <f t="shared" si="57"/>
        <v>0</v>
      </c>
      <c r="G763" s="4">
        <v>42.814124369434175</v>
      </c>
      <c r="H763" s="4">
        <f t="shared" si="58"/>
        <v>1</v>
      </c>
      <c r="I763" s="4">
        <v>7.9177949031436183</v>
      </c>
      <c r="J763" s="4">
        <v>15.218256383589033</v>
      </c>
      <c r="K763" s="81">
        <f t="shared" si="55"/>
        <v>156.9125501785702</v>
      </c>
      <c r="L763" s="82">
        <f t="shared" si="59"/>
        <v>0.14744551191350391</v>
      </c>
      <c r="M763" s="83">
        <f xml:space="preserve"> (I763+J763) * (Constants!$C$8 / Constants!$C$5)</f>
        <v>63.81072209727877</v>
      </c>
      <c r="N763" s="83">
        <f t="shared" si="56"/>
        <v>196.5872209891163</v>
      </c>
    </row>
    <row r="764" spans="2:14" x14ac:dyDescent="0.3">
      <c r="B764" s="4">
        <v>8.588984387642995E-3</v>
      </c>
      <c r="C764" s="4">
        <v>27.344144426551814</v>
      </c>
      <c r="D764" s="4">
        <v>13.106820707039649</v>
      </c>
      <c r="E764" s="4">
        <v>0</v>
      </c>
      <c r="F764" s="4">
        <f t="shared" si="57"/>
        <v>0</v>
      </c>
      <c r="G764" s="4">
        <v>40.47775836790084</v>
      </c>
      <c r="H764" s="4">
        <f t="shared" si="58"/>
        <v>1</v>
      </c>
      <c r="I764" s="4">
        <v>14.633908472912172</v>
      </c>
      <c r="J764" s="4">
        <v>16.453473953702844</v>
      </c>
      <c r="K764" s="81">
        <f t="shared" si="55"/>
        <v>113.01610592810731</v>
      </c>
      <c r="L764" s="82">
        <f t="shared" si="59"/>
        <v>0.27507037312354898</v>
      </c>
      <c r="M764" s="83">
        <f xml:space="preserve"> (I764+J764) * (Constants!$C$8 / Constants!$C$5)</f>
        <v>85.741006370180131</v>
      </c>
      <c r="N764" s="83">
        <f t="shared" si="56"/>
        <v>166.66972987167242</v>
      </c>
    </row>
    <row r="765" spans="2:14" x14ac:dyDescent="0.3">
      <c r="B765" s="4">
        <v>8.4304499682730238E-3</v>
      </c>
      <c r="C765" s="4">
        <v>31.705997900780861</v>
      </c>
      <c r="D765" s="4">
        <v>47.865108995677005</v>
      </c>
      <c r="E765" s="4">
        <v>0</v>
      </c>
      <c r="F765" s="4">
        <f t="shared" si="57"/>
        <v>0</v>
      </c>
      <c r="G765" s="4">
        <v>45.123645328062487</v>
      </c>
      <c r="H765" s="4">
        <f t="shared" si="58"/>
        <v>1</v>
      </c>
      <c r="I765" s="4">
        <v>253.29828415896912</v>
      </c>
      <c r="J765" s="4">
        <v>40.053334104896756</v>
      </c>
      <c r="K765" s="81">
        <f t="shared" si="55"/>
        <v>419.04637048838623</v>
      </c>
      <c r="L765" s="82">
        <f t="shared" si="59"/>
        <v>0.70004572029098633</v>
      </c>
      <c r="M765" s="83">
        <f xml:space="preserve"> (I765+J765) * (Constants!$C$8 / Constants!$C$5)</f>
        <v>809.08268908259788</v>
      </c>
      <c r="N765" s="83">
        <f t="shared" si="56"/>
        <v>933.77744130711824</v>
      </c>
    </row>
    <row r="766" spans="2:14" x14ac:dyDescent="0.3">
      <c r="B766" s="4">
        <v>8.1849979833350517E-3</v>
      </c>
      <c r="C766" s="4">
        <v>14.264430158557113</v>
      </c>
      <c r="D766" s="4">
        <v>0.43951859765523638</v>
      </c>
      <c r="E766" s="4">
        <v>0</v>
      </c>
      <c r="F766" s="4">
        <f t="shared" si="57"/>
        <v>0</v>
      </c>
      <c r="G766" s="4">
        <v>36.980725531683305</v>
      </c>
      <c r="H766" s="4">
        <f t="shared" si="58"/>
        <v>1</v>
      </c>
      <c r="I766" s="4">
        <v>37.593405664967655</v>
      </c>
      <c r="J766" s="4">
        <v>9.9229758972630044</v>
      </c>
      <c r="K766" s="81">
        <f t="shared" si="55"/>
        <v>100.20105585012631</v>
      </c>
      <c r="L766" s="82">
        <f t="shared" si="59"/>
        <v>0.47421038789553599</v>
      </c>
      <c r="M766" s="83">
        <f xml:space="preserve"> (I766+J766) * (Constants!$C$8 / Constants!$C$5)</f>
        <v>131.0532459216362</v>
      </c>
      <c r="N766" s="83">
        <f t="shared" si="56"/>
        <v>182.73792020953186</v>
      </c>
    </row>
    <row r="767" spans="2:14" x14ac:dyDescent="0.3">
      <c r="B767" s="4">
        <v>8.1770707465693704E-3</v>
      </c>
      <c r="C767" s="4">
        <v>24.898654663402382</v>
      </c>
      <c r="D767" s="4">
        <v>21.338830190171858</v>
      </c>
      <c r="E767" s="4">
        <v>0</v>
      </c>
      <c r="F767" s="4">
        <f t="shared" si="57"/>
        <v>0</v>
      </c>
      <c r="G767" s="4">
        <v>0</v>
      </c>
      <c r="H767" s="4">
        <f t="shared" si="58"/>
        <v>0</v>
      </c>
      <c r="I767" s="4">
        <v>44.37254599971277</v>
      </c>
      <c r="J767" s="4">
        <v>10.848134398796834</v>
      </c>
      <c r="K767" s="81">
        <f t="shared" si="55"/>
        <v>101.45816525208384</v>
      </c>
      <c r="L767" s="82">
        <f t="shared" si="59"/>
        <v>0.54427044152935167</v>
      </c>
      <c r="M767" s="83">
        <f xml:space="preserve"> (I767+J767) * (Constants!$C$8 / Constants!$C$5)</f>
        <v>152.30219916363131</v>
      </c>
      <c r="N767" s="83">
        <f t="shared" si="56"/>
        <v>198.53968401720556</v>
      </c>
    </row>
    <row r="768" spans="2:14" x14ac:dyDescent="0.3">
      <c r="B768" s="4">
        <v>8.1277415933982411E-3</v>
      </c>
      <c r="C768" s="4">
        <v>22.323033331805359</v>
      </c>
      <c r="D768" s="4">
        <v>2.6616592628889628</v>
      </c>
      <c r="E768" s="4">
        <v>19.04827477525577</v>
      </c>
      <c r="F768" s="4">
        <f t="shared" si="57"/>
        <v>1</v>
      </c>
      <c r="G768" s="4">
        <v>0</v>
      </c>
      <c r="H768" s="4">
        <f t="shared" si="58"/>
        <v>0</v>
      </c>
      <c r="I768" s="4">
        <v>62.568214185547873</v>
      </c>
      <c r="J768" s="4">
        <v>11.790433144904174</v>
      </c>
      <c r="K768" s="81">
        <f t="shared" si="55"/>
        <v>119.39161470040213</v>
      </c>
      <c r="L768" s="82">
        <f t="shared" si="59"/>
        <v>0.6228129799320119</v>
      </c>
      <c r="M768" s="83">
        <f xml:space="preserve"> (I768+J768) * (Constants!$C$8 / Constants!$C$5)</f>
        <v>205.08594666947258</v>
      </c>
      <c r="N768" s="83">
        <f t="shared" si="56"/>
        <v>249.11891403942266</v>
      </c>
    </row>
    <row r="769" spans="2:14" x14ac:dyDescent="0.3">
      <c r="B769" s="4">
        <v>8.06185900228229E-3</v>
      </c>
      <c r="C769" s="4">
        <v>22.211051152830105</v>
      </c>
      <c r="D769" s="4">
        <v>4.4059710443407445</v>
      </c>
      <c r="E769" s="4">
        <v>0</v>
      </c>
      <c r="F769" s="4">
        <f t="shared" si="57"/>
        <v>0</v>
      </c>
      <c r="G769" s="4">
        <v>41.69474405131745</v>
      </c>
      <c r="H769" s="4">
        <f t="shared" si="58"/>
        <v>1</v>
      </c>
      <c r="I769" s="4">
        <v>7.1975400608642879</v>
      </c>
      <c r="J769" s="4">
        <v>40.053334104896756</v>
      </c>
      <c r="K769" s="81">
        <f t="shared" si="55"/>
        <v>116.56264041424933</v>
      </c>
      <c r="L769" s="82">
        <f t="shared" si="59"/>
        <v>0.40536894152223418</v>
      </c>
      <c r="M769" s="83">
        <f xml:space="preserve"> (I769+J769) * (Constants!$C$8 / Constants!$C$5)</f>
        <v>130.32095939266355</v>
      </c>
      <c r="N769" s="83">
        <f t="shared" si="56"/>
        <v>198.63272564115186</v>
      </c>
    </row>
    <row r="770" spans="2:14" x14ac:dyDescent="0.3">
      <c r="B770" s="4">
        <v>7.8267396611408913E-3</v>
      </c>
      <c r="C770" s="4">
        <v>34.245630375440172</v>
      </c>
      <c r="D770" s="4">
        <v>63.838776135693763</v>
      </c>
      <c r="E770" s="4">
        <v>0</v>
      </c>
      <c r="F770" s="4">
        <f t="shared" si="57"/>
        <v>0</v>
      </c>
      <c r="G770" s="4">
        <v>35.350850156389974</v>
      </c>
      <c r="H770" s="4">
        <f t="shared" si="58"/>
        <v>1</v>
      </c>
      <c r="I770" s="4">
        <v>15.168275328416231</v>
      </c>
      <c r="J770" s="4">
        <v>13.200266124910609</v>
      </c>
      <c r="K770" s="81">
        <f t="shared" ref="K770:K833" si="60">SUM(C770:J770)</f>
        <v>162.80379812085073</v>
      </c>
      <c r="L770" s="82">
        <f t="shared" si="59"/>
        <v>0.17424987488478996</v>
      </c>
      <c r="M770" s="83">
        <f xml:space="preserve"> (I770+J770) * (Constants!$C$8 / Constants!$C$5)</f>
        <v>78.242267556756289</v>
      </c>
      <c r="N770" s="83">
        <f t="shared" ref="N770:N833" si="61">C770+D770+E770+G770+M770</f>
        <v>211.67752422428021</v>
      </c>
    </row>
    <row r="771" spans="2:14" x14ac:dyDescent="0.3">
      <c r="B771" s="4">
        <v>7.7831547196183237E-3</v>
      </c>
      <c r="C771" s="4">
        <v>-1.1959684005525244</v>
      </c>
      <c r="D771" s="4">
        <v>19.657055225517581</v>
      </c>
      <c r="E771" s="4">
        <v>0</v>
      </c>
      <c r="F771" s="4">
        <f t="shared" ref="F771:F834" si="62">IF(E771&gt;0,1,0)</f>
        <v>0</v>
      </c>
      <c r="G771" s="4">
        <v>41.453388386501558</v>
      </c>
      <c r="H771" s="4">
        <f t="shared" ref="H771:H834" si="63">IF(G771&gt;0,1,0)</f>
        <v>1</v>
      </c>
      <c r="I771" s="4">
        <v>64.450479786897702</v>
      </c>
      <c r="J771" s="4">
        <v>40.053334104896756</v>
      </c>
      <c r="K771" s="81">
        <f t="shared" si="60"/>
        <v>165.41828910326106</v>
      </c>
      <c r="L771" s="82">
        <f t="shared" ref="L771:L834" si="64" xml:space="preserve"> (I771+J771) / K771</f>
        <v>0.63175489517098549</v>
      </c>
      <c r="M771" s="83">
        <f xml:space="preserve"> (I771+J771) * (Constants!$C$8 / Constants!$C$5)</f>
        <v>288.22826089511057</v>
      </c>
      <c r="N771" s="83">
        <f t="shared" si="61"/>
        <v>348.14273610657716</v>
      </c>
    </row>
    <row r="772" spans="2:14" x14ac:dyDescent="0.3">
      <c r="B772" s="4">
        <v>7.562539378341171E-3</v>
      </c>
      <c r="C772" s="4">
        <v>30.260439163094421</v>
      </c>
      <c r="D772" s="4">
        <v>5.7265233973016256</v>
      </c>
      <c r="E772" s="4">
        <v>0</v>
      </c>
      <c r="F772" s="4">
        <f t="shared" si="62"/>
        <v>0</v>
      </c>
      <c r="G772" s="4">
        <v>35.350850156389974</v>
      </c>
      <c r="H772" s="4">
        <f t="shared" si="63"/>
        <v>1</v>
      </c>
      <c r="I772" s="4">
        <v>31.029904157424927</v>
      </c>
      <c r="J772" s="4">
        <v>9.8829947416940627</v>
      </c>
      <c r="K772" s="81">
        <f t="shared" si="60"/>
        <v>113.250711615905</v>
      </c>
      <c r="L772" s="82">
        <f t="shared" si="64"/>
        <v>0.36125953042906223</v>
      </c>
      <c r="M772" s="83">
        <f xml:space="preserve"> (I772+J772) * (Constants!$C$8 / Constants!$C$5)</f>
        <v>112.84041470563463</v>
      </c>
      <c r="N772" s="83">
        <f t="shared" si="61"/>
        <v>184.17822742242066</v>
      </c>
    </row>
    <row r="773" spans="2:14" x14ac:dyDescent="0.3">
      <c r="B773" s="4">
        <v>7.541556527485227E-3</v>
      </c>
      <c r="C773" s="4">
        <v>34.376123147953429</v>
      </c>
      <c r="D773" s="4">
        <v>12.837199328586381</v>
      </c>
      <c r="E773" s="4">
        <v>0</v>
      </c>
      <c r="F773" s="4">
        <f t="shared" si="62"/>
        <v>0</v>
      </c>
      <c r="G773" s="4">
        <v>44.841803592725874</v>
      </c>
      <c r="H773" s="4">
        <f t="shared" si="63"/>
        <v>1</v>
      </c>
      <c r="I773" s="4">
        <v>28.17879337680661</v>
      </c>
      <c r="J773" s="4">
        <v>49.360547349827002</v>
      </c>
      <c r="K773" s="81">
        <f t="shared" si="60"/>
        <v>170.59446679589928</v>
      </c>
      <c r="L773" s="82">
        <f t="shared" si="64"/>
        <v>0.45452435933577118</v>
      </c>
      <c r="M773" s="83">
        <f xml:space="preserve"> (I773+J773) * (Constants!$C$8 / Constants!$C$5)</f>
        <v>213.85850426216692</v>
      </c>
      <c r="N773" s="83">
        <f t="shared" si="61"/>
        <v>305.91363033143261</v>
      </c>
    </row>
    <row r="774" spans="2:14" x14ac:dyDescent="0.3">
      <c r="B774" s="4">
        <v>7.5298356691746449E-3</v>
      </c>
      <c r="C774" s="4">
        <v>42.992808899202352</v>
      </c>
      <c r="D774" s="4">
        <v>172.52285536889963</v>
      </c>
      <c r="E774" s="4">
        <v>19.634959364085827</v>
      </c>
      <c r="F774" s="4">
        <f t="shared" si="62"/>
        <v>1</v>
      </c>
      <c r="G774" s="4">
        <v>0</v>
      </c>
      <c r="H774" s="4">
        <f t="shared" si="63"/>
        <v>0</v>
      </c>
      <c r="I774" s="4">
        <v>135.40125036984665</v>
      </c>
      <c r="J774" s="4">
        <v>9.9229758972630044</v>
      </c>
      <c r="K774" s="81">
        <f t="shared" si="60"/>
        <v>381.47484989929745</v>
      </c>
      <c r="L774" s="82">
        <f t="shared" si="64"/>
        <v>0.38095362330038968</v>
      </c>
      <c r="M774" s="83">
        <f xml:space="preserve"> (I774+J774) * (Constants!$C$8 / Constants!$C$5)</f>
        <v>400.81359180122183</v>
      </c>
      <c r="N774" s="83">
        <f t="shared" si="61"/>
        <v>635.96421543340966</v>
      </c>
    </row>
    <row r="775" spans="2:14" x14ac:dyDescent="0.3">
      <c r="B775" s="4">
        <v>7.4572255289240275E-3</v>
      </c>
      <c r="C775" s="4">
        <v>24.817209835558959</v>
      </c>
      <c r="D775" s="4">
        <v>15.178027988795824</v>
      </c>
      <c r="E775" s="4">
        <v>0</v>
      </c>
      <c r="F775" s="4">
        <f t="shared" si="62"/>
        <v>0</v>
      </c>
      <c r="G775" s="4">
        <v>35.350850156389974</v>
      </c>
      <c r="H775" s="4">
        <f t="shared" si="63"/>
        <v>1</v>
      </c>
      <c r="I775" s="4">
        <v>92.950631069755701</v>
      </c>
      <c r="J775" s="4">
        <v>13.200266124910609</v>
      </c>
      <c r="K775" s="81">
        <f t="shared" si="60"/>
        <v>182.49698517541106</v>
      </c>
      <c r="L775" s="82">
        <f t="shared" si="64"/>
        <v>0.58165836050736408</v>
      </c>
      <c r="M775" s="83">
        <f xml:space="preserve"> (I775+J775) * (Constants!$C$8 / Constants!$C$5)</f>
        <v>292.77102290787002</v>
      </c>
      <c r="N775" s="83">
        <f t="shared" si="61"/>
        <v>368.11711088861477</v>
      </c>
    </row>
    <row r="776" spans="2:14" x14ac:dyDescent="0.3">
      <c r="B776" s="4">
        <v>7.4429982305446174E-3</v>
      </c>
      <c r="C776" s="4">
        <v>29.446113515670138</v>
      </c>
      <c r="D776" s="4">
        <v>12.837199328586381</v>
      </c>
      <c r="E776" s="4">
        <v>0</v>
      </c>
      <c r="F776" s="4">
        <f t="shared" si="62"/>
        <v>0</v>
      </c>
      <c r="G776" s="4">
        <v>44.084844731755361</v>
      </c>
      <c r="H776" s="4">
        <f t="shared" si="63"/>
        <v>1</v>
      </c>
      <c r="I776" s="4">
        <v>39.03039138023135</v>
      </c>
      <c r="J776" s="4">
        <v>15.218256383589033</v>
      </c>
      <c r="K776" s="81">
        <f t="shared" si="60"/>
        <v>141.61680533983227</v>
      </c>
      <c r="L776" s="82">
        <f t="shared" si="64"/>
        <v>0.3830664562277199</v>
      </c>
      <c r="M776" s="83">
        <f xml:space="preserve"> (I776+J776) * (Constants!$C$8 / Constants!$C$5)</f>
        <v>149.62127044537559</v>
      </c>
      <c r="N776" s="83">
        <f t="shared" si="61"/>
        <v>235.98942802138748</v>
      </c>
    </row>
    <row r="777" spans="2:14" x14ac:dyDescent="0.3">
      <c r="B777" s="4">
        <v>7.4341377603559522E-3</v>
      </c>
      <c r="C777" s="4">
        <v>28.847658579539779</v>
      </c>
      <c r="D777" s="4">
        <v>10.818081969091548</v>
      </c>
      <c r="E777" s="4">
        <v>0</v>
      </c>
      <c r="F777" s="4">
        <f t="shared" si="62"/>
        <v>0</v>
      </c>
      <c r="G777" s="4">
        <v>35.350850156389974</v>
      </c>
      <c r="H777" s="4">
        <f t="shared" si="63"/>
        <v>1</v>
      </c>
      <c r="I777" s="4">
        <v>28.978015343114727</v>
      </c>
      <c r="J777" s="4">
        <v>13.200266124910609</v>
      </c>
      <c r="K777" s="81">
        <f t="shared" si="60"/>
        <v>118.19487217304665</v>
      </c>
      <c r="L777" s="82">
        <f t="shared" si="64"/>
        <v>0.35685373394433717</v>
      </c>
      <c r="M777" s="83">
        <f xml:space="preserve"> (I777+J777) * (Constants!$C$8 / Constants!$C$5)</f>
        <v>116.33042146826342</v>
      </c>
      <c r="N777" s="83">
        <f t="shared" si="61"/>
        <v>191.34701217328472</v>
      </c>
    </row>
    <row r="778" spans="2:14" x14ac:dyDescent="0.3">
      <c r="B778" s="4">
        <v>7.4062096919078613E-3</v>
      </c>
      <c r="C778" s="4">
        <v>25.445201007849025</v>
      </c>
      <c r="D778" s="4">
        <v>0.93820312645363491</v>
      </c>
      <c r="E778" s="4">
        <v>0</v>
      </c>
      <c r="F778" s="4">
        <f t="shared" si="62"/>
        <v>0</v>
      </c>
      <c r="G778" s="4">
        <v>0</v>
      </c>
      <c r="H778" s="4">
        <f t="shared" si="63"/>
        <v>0</v>
      </c>
      <c r="I778" s="4">
        <v>69.758328938759803</v>
      </c>
      <c r="J778" s="4">
        <v>24.120806167300874</v>
      </c>
      <c r="K778" s="81">
        <f t="shared" si="60"/>
        <v>120.26253924036334</v>
      </c>
      <c r="L778" s="82">
        <f t="shared" si="64"/>
        <v>0.78061826815770674</v>
      </c>
      <c r="M778" s="83">
        <f xml:space="preserve"> (I778+J778) * (Constants!$C$8 / Constants!$C$5)</f>
        <v>258.92471134090931</v>
      </c>
      <c r="N778" s="83">
        <f t="shared" si="61"/>
        <v>285.30811547521199</v>
      </c>
    </row>
    <row r="779" spans="2:14" x14ac:dyDescent="0.3">
      <c r="B779" s="4">
        <v>7.4000703939418599E-3</v>
      </c>
      <c r="C779" s="4">
        <v>21.956014326613445</v>
      </c>
      <c r="D779" s="4">
        <v>0.93820312645363491</v>
      </c>
      <c r="E779" s="4">
        <v>0</v>
      </c>
      <c r="F779" s="4">
        <f t="shared" si="62"/>
        <v>0</v>
      </c>
      <c r="G779" s="4">
        <v>38.785606506446364</v>
      </c>
      <c r="H779" s="4">
        <f t="shared" si="63"/>
        <v>1</v>
      </c>
      <c r="I779" s="4">
        <v>49.946647141064972</v>
      </c>
      <c r="J779" s="4">
        <v>49.360547349827002</v>
      </c>
      <c r="K779" s="81">
        <f t="shared" si="60"/>
        <v>161.9870184504054</v>
      </c>
      <c r="L779" s="82">
        <f t="shared" si="64"/>
        <v>0.61305649947064289</v>
      </c>
      <c r="M779" s="83">
        <f xml:space="preserve"> (I779+J779) * (Constants!$C$8 / Constants!$C$5)</f>
        <v>273.89564932165371</v>
      </c>
      <c r="N779" s="83">
        <f t="shared" si="61"/>
        <v>335.57547328116715</v>
      </c>
    </row>
    <row r="780" spans="2:14" x14ac:dyDescent="0.3">
      <c r="B780" s="4">
        <v>7.381468603398389E-3</v>
      </c>
      <c r="C780" s="4">
        <v>26.441540059547901</v>
      </c>
      <c r="D780" s="4">
        <v>0.43951859765523638</v>
      </c>
      <c r="E780" s="4">
        <v>0</v>
      </c>
      <c r="F780" s="4">
        <f t="shared" si="62"/>
        <v>0</v>
      </c>
      <c r="G780" s="4">
        <v>45.978472653590579</v>
      </c>
      <c r="H780" s="4">
        <f t="shared" si="63"/>
        <v>1</v>
      </c>
      <c r="I780" s="4">
        <v>40.022997989918345</v>
      </c>
      <c r="J780" s="4">
        <v>10.148639228758741</v>
      </c>
      <c r="K780" s="81">
        <f t="shared" si="60"/>
        <v>124.0311685294708</v>
      </c>
      <c r="L780" s="82">
        <f t="shared" si="64"/>
        <v>0.40450830072407079</v>
      </c>
      <c r="M780" s="83">
        <f xml:space="preserve"> (I780+J780) * (Constants!$C$8 / Constants!$C$5)</f>
        <v>138.37661232893197</v>
      </c>
      <c r="N780" s="83">
        <f t="shared" si="61"/>
        <v>211.2361436397257</v>
      </c>
    </row>
    <row r="781" spans="2:14" x14ac:dyDescent="0.3">
      <c r="B781" s="4">
        <v>7.2374252558802254E-3</v>
      </c>
      <c r="C781" s="4">
        <v>16.993895436616256</v>
      </c>
      <c r="D781" s="4">
        <v>3.9324064985263205</v>
      </c>
      <c r="E781" s="4">
        <v>0</v>
      </c>
      <c r="F781" s="4">
        <f t="shared" si="62"/>
        <v>0</v>
      </c>
      <c r="G781" s="4">
        <v>42.814124369434175</v>
      </c>
      <c r="H781" s="4">
        <f t="shared" si="63"/>
        <v>1</v>
      </c>
      <c r="I781" s="4">
        <v>10.26775733919812</v>
      </c>
      <c r="J781" s="4">
        <v>15.218256383589033</v>
      </c>
      <c r="K781" s="81">
        <f t="shared" si="60"/>
        <v>90.226440027363893</v>
      </c>
      <c r="L781" s="82">
        <f t="shared" si="64"/>
        <v>0.28246724258496453</v>
      </c>
      <c r="M781" s="83">
        <f xml:space="preserve"> (I781+J781) * (Constants!$C$8 / Constants!$C$5)</f>
        <v>70.292070106396835</v>
      </c>
      <c r="N781" s="83">
        <f t="shared" si="61"/>
        <v>134.03249641097358</v>
      </c>
    </row>
    <row r="782" spans="2:14" x14ac:dyDescent="0.3">
      <c r="B782" s="4">
        <v>6.9511341721408826E-3</v>
      </c>
      <c r="C782" s="4">
        <v>19.967142243833543</v>
      </c>
      <c r="D782" s="4">
        <v>12.837199328586381</v>
      </c>
      <c r="E782" s="4">
        <v>0</v>
      </c>
      <c r="F782" s="4">
        <f t="shared" si="62"/>
        <v>0</v>
      </c>
      <c r="G782" s="4">
        <v>43.580742094679159</v>
      </c>
      <c r="H782" s="4">
        <f t="shared" si="63"/>
        <v>1</v>
      </c>
      <c r="I782" s="4">
        <v>5.7392750783061697</v>
      </c>
      <c r="J782" s="4">
        <v>16.453473953702844</v>
      </c>
      <c r="K782" s="81">
        <f t="shared" si="60"/>
        <v>99.577832699108086</v>
      </c>
      <c r="L782" s="82">
        <f t="shared" si="64"/>
        <v>0.2228683676925195</v>
      </c>
      <c r="M782" s="83">
        <f xml:space="preserve"> (I782+J782) * (Constants!$C$8 / Constants!$C$5)</f>
        <v>61.209033620540986</v>
      </c>
      <c r="N782" s="83">
        <f t="shared" si="61"/>
        <v>137.59411728764007</v>
      </c>
    </row>
    <row r="783" spans="2:14" x14ac:dyDescent="0.3">
      <c r="B783" s="4">
        <v>6.9086225817045488E-3</v>
      </c>
      <c r="C783" s="4">
        <v>21.982246214468731</v>
      </c>
      <c r="D783" s="4">
        <v>0.93820312645363491</v>
      </c>
      <c r="E783" s="4">
        <v>0</v>
      </c>
      <c r="F783" s="4">
        <f t="shared" si="62"/>
        <v>0</v>
      </c>
      <c r="G783" s="4">
        <v>37.009178155646012</v>
      </c>
      <c r="H783" s="4">
        <f t="shared" si="63"/>
        <v>1</v>
      </c>
      <c r="I783" s="4">
        <v>49.946651600374423</v>
      </c>
      <c r="J783" s="4">
        <v>11.790433144904174</v>
      </c>
      <c r="K783" s="81">
        <f t="shared" si="60"/>
        <v>122.66671224184697</v>
      </c>
      <c r="L783" s="82">
        <f t="shared" si="64"/>
        <v>0.50329126473659069</v>
      </c>
      <c r="M783" s="83">
        <f xml:space="preserve"> (I783+J783) * (Constants!$C$8 / Constants!$C$5)</f>
        <v>170.27486276520386</v>
      </c>
      <c r="N783" s="83">
        <f t="shared" si="61"/>
        <v>230.20449026177224</v>
      </c>
    </row>
    <row r="784" spans="2:14" x14ac:dyDescent="0.3">
      <c r="B784" s="4">
        <v>6.856200596303097E-3</v>
      </c>
      <c r="C784" s="4">
        <v>31.705997900780861</v>
      </c>
      <c r="D784" s="4">
        <v>47.865108995677005</v>
      </c>
      <c r="E784" s="4">
        <v>0</v>
      </c>
      <c r="F784" s="4">
        <f t="shared" si="62"/>
        <v>0</v>
      </c>
      <c r="G784" s="4">
        <v>39.016456038191784</v>
      </c>
      <c r="H784" s="4">
        <f t="shared" si="63"/>
        <v>1</v>
      </c>
      <c r="I784" s="4">
        <v>253.29828415896912</v>
      </c>
      <c r="J784" s="4">
        <v>49.360547349827002</v>
      </c>
      <c r="K784" s="81">
        <f t="shared" si="60"/>
        <v>422.24639444344575</v>
      </c>
      <c r="L784" s="82">
        <f t="shared" si="64"/>
        <v>0.71678251251316072</v>
      </c>
      <c r="M784" s="83">
        <f xml:space="preserve"> (I784+J784) * (Constants!$C$8 / Constants!$C$5)</f>
        <v>834.7525836774862</v>
      </c>
      <c r="N784" s="83">
        <f t="shared" si="61"/>
        <v>953.34014661213587</v>
      </c>
    </row>
    <row r="785" spans="2:14" x14ac:dyDescent="0.3">
      <c r="B785" s="4">
        <v>6.7898326774411544E-3</v>
      </c>
      <c r="C785" s="4">
        <v>31.705997900780861</v>
      </c>
      <c r="D785" s="4">
        <v>47.865108995677005</v>
      </c>
      <c r="E785" s="4">
        <v>1.5238618426670412</v>
      </c>
      <c r="F785" s="4">
        <f t="shared" si="62"/>
        <v>1</v>
      </c>
      <c r="G785" s="4">
        <v>0</v>
      </c>
      <c r="H785" s="4">
        <f t="shared" si="63"/>
        <v>0</v>
      </c>
      <c r="I785" s="4">
        <v>253.29828415896912</v>
      </c>
      <c r="J785" s="4">
        <v>55.264828845484502</v>
      </c>
      <c r="K785" s="81">
        <f t="shared" si="60"/>
        <v>390.65808174357852</v>
      </c>
      <c r="L785" s="82">
        <f t="shared" si="64"/>
        <v>0.78985467708047907</v>
      </c>
      <c r="M785" s="83">
        <f xml:space="preserve"> (I785+J785) * (Constants!$C$8 / Constants!$C$5)</f>
        <v>851.03697296389635</v>
      </c>
      <c r="N785" s="83">
        <f t="shared" si="61"/>
        <v>932.13194170302131</v>
      </c>
    </row>
    <row r="786" spans="2:14" x14ac:dyDescent="0.3">
      <c r="B786" s="4">
        <v>6.7584196926873119E-3</v>
      </c>
      <c r="C786" s="4">
        <v>30.86299666392123</v>
      </c>
      <c r="D786" s="4">
        <v>47.071280503913798</v>
      </c>
      <c r="E786" s="4">
        <v>0</v>
      </c>
      <c r="F786" s="4">
        <f t="shared" si="62"/>
        <v>0</v>
      </c>
      <c r="G786" s="4">
        <v>47.175913183676158</v>
      </c>
      <c r="H786" s="4">
        <f t="shared" si="63"/>
        <v>1</v>
      </c>
      <c r="I786" s="4">
        <v>28.636791213451737</v>
      </c>
      <c r="J786" s="4">
        <v>10.148639228758741</v>
      </c>
      <c r="K786" s="81">
        <f t="shared" si="60"/>
        <v>164.89562079372169</v>
      </c>
      <c r="L786" s="82">
        <f t="shared" si="64"/>
        <v>0.23521201021299171</v>
      </c>
      <c r="M786" s="83">
        <f xml:space="preserve"> (I786+J786) * (Constants!$C$8 / Constants!$C$5)</f>
        <v>106.97271944545149</v>
      </c>
      <c r="N786" s="83">
        <f t="shared" si="61"/>
        <v>232.08290979696267</v>
      </c>
    </row>
    <row r="787" spans="2:14" x14ac:dyDescent="0.3">
      <c r="B787" s="4">
        <v>6.5433562826910929E-3</v>
      </c>
      <c r="C787" s="4">
        <v>28.129105521230318</v>
      </c>
      <c r="D787" s="4">
        <v>14.399706412297947</v>
      </c>
      <c r="E787" s="4">
        <v>0</v>
      </c>
      <c r="F787" s="4">
        <f t="shared" si="62"/>
        <v>0</v>
      </c>
      <c r="G787" s="4">
        <v>38.757695688582146</v>
      </c>
      <c r="H787" s="4">
        <f t="shared" si="63"/>
        <v>1</v>
      </c>
      <c r="I787" s="4">
        <v>8.8637627100925833</v>
      </c>
      <c r="J787" s="4">
        <v>16.453473953702844</v>
      </c>
      <c r="K787" s="81">
        <f t="shared" si="60"/>
        <v>107.60374428590583</v>
      </c>
      <c r="L787" s="82">
        <f t="shared" si="64"/>
        <v>0.23528211617364259</v>
      </c>
      <c r="M787" s="83">
        <f xml:space="preserve"> (I787+J787) * (Constants!$C$8 / Constants!$C$5)</f>
        <v>69.82657208885513</v>
      </c>
      <c r="N787" s="83">
        <f t="shared" si="61"/>
        <v>151.11307971096554</v>
      </c>
    </row>
    <row r="788" spans="2:14" x14ac:dyDescent="0.3">
      <c r="B788" s="4">
        <v>6.4380363419331843E-3</v>
      </c>
      <c r="C788" s="4">
        <v>62.955598857010095</v>
      </c>
      <c r="D788" s="4">
        <v>2.4613025969559401</v>
      </c>
      <c r="E788" s="4">
        <v>0</v>
      </c>
      <c r="F788" s="4">
        <f t="shared" si="62"/>
        <v>0</v>
      </c>
      <c r="G788" s="4">
        <v>41.69474405131745</v>
      </c>
      <c r="H788" s="4">
        <f t="shared" si="63"/>
        <v>1</v>
      </c>
      <c r="I788" s="4">
        <v>21.729004260306766</v>
      </c>
      <c r="J788" s="4">
        <v>40.053334104896756</v>
      </c>
      <c r="K788" s="81">
        <f t="shared" si="60"/>
        <v>169.89398387048701</v>
      </c>
      <c r="L788" s="82">
        <f t="shared" si="64"/>
        <v>0.36365230220453965</v>
      </c>
      <c r="M788" s="83">
        <f xml:space="preserve"> (I788+J788) * (Constants!$C$8 / Constants!$C$5)</f>
        <v>170.3996751685452</v>
      </c>
      <c r="N788" s="83">
        <f t="shared" si="61"/>
        <v>277.51132067382866</v>
      </c>
    </row>
    <row r="789" spans="2:14" x14ac:dyDescent="0.3">
      <c r="B789" s="4">
        <v>6.4100193258127547E-3</v>
      </c>
      <c r="C789" s="4">
        <v>28.341781137301414</v>
      </c>
      <c r="D789" s="4">
        <v>12.837199328586381</v>
      </c>
      <c r="E789" s="4">
        <v>0</v>
      </c>
      <c r="F789" s="4">
        <f t="shared" si="62"/>
        <v>0</v>
      </c>
      <c r="G789" s="4">
        <v>38.917316670440194</v>
      </c>
      <c r="H789" s="4">
        <f t="shared" si="63"/>
        <v>1</v>
      </c>
      <c r="I789" s="4">
        <v>34.546841121384425</v>
      </c>
      <c r="J789" s="4">
        <v>18.112945765833491</v>
      </c>
      <c r="K789" s="81">
        <f t="shared" si="60"/>
        <v>133.75608402354592</v>
      </c>
      <c r="L789" s="82">
        <f t="shared" si="64"/>
        <v>0.39370012415994388</v>
      </c>
      <c r="M789" s="83">
        <f xml:space="preserve"> (I789+J789) * (Constants!$C$8 / Constants!$C$5)</f>
        <v>145.23908964055266</v>
      </c>
      <c r="N789" s="83">
        <f t="shared" si="61"/>
        <v>225.33538677688065</v>
      </c>
    </row>
    <row r="790" spans="2:14" x14ac:dyDescent="0.3">
      <c r="B790" s="4">
        <v>6.3762275593717277E-3</v>
      </c>
      <c r="C790" s="4">
        <v>12.899371989937498</v>
      </c>
      <c r="D790" s="4">
        <v>1.9023460636787355</v>
      </c>
      <c r="E790" s="4">
        <v>0</v>
      </c>
      <c r="F790" s="4">
        <f t="shared" si="62"/>
        <v>0</v>
      </c>
      <c r="G790" s="4">
        <v>35.350850156389974</v>
      </c>
      <c r="H790" s="4">
        <f t="shared" si="63"/>
        <v>1</v>
      </c>
      <c r="I790" s="4">
        <v>7.0160361326946656</v>
      </c>
      <c r="J790" s="4">
        <v>13.200266124910609</v>
      </c>
      <c r="K790" s="81">
        <f t="shared" si="60"/>
        <v>71.368870467611487</v>
      </c>
      <c r="L790" s="82">
        <f t="shared" si="64"/>
        <v>0.28326498829457875</v>
      </c>
      <c r="M790" s="83">
        <f xml:space="preserve"> (I790+J790) * (Constants!$C$8 / Constants!$C$5)</f>
        <v>55.757865904040358</v>
      </c>
      <c r="N790" s="83">
        <f t="shared" si="61"/>
        <v>105.91043411404657</v>
      </c>
    </row>
    <row r="791" spans="2:14" x14ac:dyDescent="0.3">
      <c r="B791" s="4">
        <v>6.3700505475026148E-3</v>
      </c>
      <c r="C791" s="4">
        <v>29.861694400801543</v>
      </c>
      <c r="D791" s="4">
        <v>27.322947170336604</v>
      </c>
      <c r="E791" s="4">
        <v>0</v>
      </c>
      <c r="F791" s="4">
        <f t="shared" si="62"/>
        <v>0</v>
      </c>
      <c r="G791" s="4">
        <v>40.826708251190567</v>
      </c>
      <c r="H791" s="4">
        <f t="shared" si="63"/>
        <v>1</v>
      </c>
      <c r="I791" s="4">
        <v>55.436819619208606</v>
      </c>
      <c r="J791" s="4">
        <v>9.9229758972630044</v>
      </c>
      <c r="K791" s="81">
        <f t="shared" si="60"/>
        <v>164.37114533880032</v>
      </c>
      <c r="L791" s="82">
        <f t="shared" si="64"/>
        <v>0.39763545713423476</v>
      </c>
      <c r="M791" s="83">
        <f xml:space="preserve"> (I791+J791) * (Constants!$C$8 / Constants!$C$5)</f>
        <v>180.26653279542978</v>
      </c>
      <c r="N791" s="83">
        <f t="shared" si="61"/>
        <v>278.27788261775851</v>
      </c>
    </row>
    <row r="792" spans="2:14" x14ac:dyDescent="0.3">
      <c r="B792" s="4">
        <v>6.0637557166955958E-3</v>
      </c>
      <c r="C792" s="4">
        <v>19.967142243833543</v>
      </c>
      <c r="D792" s="4">
        <v>12.837199328586381</v>
      </c>
      <c r="E792" s="4">
        <v>0</v>
      </c>
      <c r="F792" s="4">
        <f t="shared" si="62"/>
        <v>0</v>
      </c>
      <c r="G792" s="4">
        <v>35.350850156389974</v>
      </c>
      <c r="H792" s="4">
        <f t="shared" si="63"/>
        <v>1</v>
      </c>
      <c r="I792" s="4">
        <v>5.7392750783061697</v>
      </c>
      <c r="J792" s="4">
        <v>9.8829947416940627</v>
      </c>
      <c r="K792" s="81">
        <f t="shared" si="60"/>
        <v>84.777461548810123</v>
      </c>
      <c r="L792" s="82">
        <f t="shared" si="64"/>
        <v>0.18427385692606285</v>
      </c>
      <c r="M792" s="83">
        <f xml:space="preserve"> (I792+J792) * (Constants!$C$8 / Constants!$C$5)</f>
        <v>43.08722805193613</v>
      </c>
      <c r="N792" s="83">
        <f t="shared" si="61"/>
        <v>111.24241978074602</v>
      </c>
    </row>
    <row r="793" spans="2:14" x14ac:dyDescent="0.3">
      <c r="B793" s="4">
        <v>5.8796240505216701E-3</v>
      </c>
      <c r="C793" s="4">
        <v>30.86299666392123</v>
      </c>
      <c r="D793" s="4">
        <v>47.071280503913798</v>
      </c>
      <c r="E793" s="4">
        <v>0</v>
      </c>
      <c r="F793" s="4">
        <f t="shared" si="62"/>
        <v>0</v>
      </c>
      <c r="G793" s="4">
        <v>35.350850156389974</v>
      </c>
      <c r="H793" s="4">
        <f t="shared" si="63"/>
        <v>1</v>
      </c>
      <c r="I793" s="4">
        <v>28.636791213451737</v>
      </c>
      <c r="J793" s="4">
        <v>13.200266124910609</v>
      </c>
      <c r="K793" s="81">
        <f t="shared" si="60"/>
        <v>156.12218466258736</v>
      </c>
      <c r="L793" s="82">
        <f t="shared" si="64"/>
        <v>0.26797637650780354</v>
      </c>
      <c r="M793" s="83">
        <f xml:space="preserve"> (I793+J793) * (Constants!$C$8 / Constants!$C$5)</f>
        <v>115.38930330419292</v>
      </c>
      <c r="N793" s="83">
        <f t="shared" si="61"/>
        <v>228.67443062841795</v>
      </c>
    </row>
    <row r="794" spans="2:14" x14ac:dyDescent="0.3">
      <c r="B794" s="4">
        <v>5.8778428447112674E-3</v>
      </c>
      <c r="C794" s="4">
        <v>33.688214464202666</v>
      </c>
      <c r="D794" s="4">
        <v>56.056873795818284</v>
      </c>
      <c r="E794" s="4">
        <v>0</v>
      </c>
      <c r="F794" s="4">
        <f t="shared" si="62"/>
        <v>0</v>
      </c>
      <c r="G794" s="4">
        <v>44.841803592725874</v>
      </c>
      <c r="H794" s="4">
        <f t="shared" si="63"/>
        <v>1</v>
      </c>
      <c r="I794" s="4">
        <v>29.698019906651027</v>
      </c>
      <c r="J794" s="4">
        <v>49.360547349827002</v>
      </c>
      <c r="K794" s="81">
        <f t="shared" si="60"/>
        <v>214.64545910922487</v>
      </c>
      <c r="L794" s="82">
        <f t="shared" si="64"/>
        <v>0.36832163878318125</v>
      </c>
      <c r="M794" s="83">
        <f xml:space="preserve"> (I794+J794) * (Constants!$C$8 / Constants!$C$5)</f>
        <v>218.04862904609266</v>
      </c>
      <c r="N794" s="83">
        <f t="shared" si="61"/>
        <v>352.63552089883945</v>
      </c>
    </row>
    <row r="795" spans="2:14" x14ac:dyDescent="0.3">
      <c r="B795" s="4">
        <v>5.8597246170393191E-3</v>
      </c>
      <c r="C795" s="4">
        <v>26.671669412816716</v>
      </c>
      <c r="D795" s="4">
        <v>5.1653020213305272</v>
      </c>
      <c r="E795" s="4">
        <v>0</v>
      </c>
      <c r="F795" s="4">
        <f t="shared" si="62"/>
        <v>0</v>
      </c>
      <c r="G795" s="4">
        <v>0</v>
      </c>
      <c r="H795" s="4">
        <f t="shared" si="63"/>
        <v>0</v>
      </c>
      <c r="I795" s="4">
        <v>50.650731969855265</v>
      </c>
      <c r="J795" s="4">
        <v>16.453473953702844</v>
      </c>
      <c r="K795" s="81">
        <f t="shared" si="60"/>
        <v>98.941177357705342</v>
      </c>
      <c r="L795" s="82">
        <f t="shared" si="64"/>
        <v>0.67822324047099258</v>
      </c>
      <c r="M795" s="83">
        <f xml:space="preserve"> (I795+J795) * (Constants!$C$8 / Constants!$C$5)</f>
        <v>185.07772924078125</v>
      </c>
      <c r="N795" s="83">
        <f t="shared" si="61"/>
        <v>216.9147006749285</v>
      </c>
    </row>
    <row r="796" spans="2:14" x14ac:dyDescent="0.3">
      <c r="B796" s="4">
        <v>5.7283813375761383E-3</v>
      </c>
      <c r="C796" s="4">
        <v>27.344144426551814</v>
      </c>
      <c r="D796" s="4">
        <v>13.106820707039649</v>
      </c>
      <c r="E796" s="4">
        <v>0</v>
      </c>
      <c r="F796" s="4">
        <f t="shared" si="62"/>
        <v>0</v>
      </c>
      <c r="G796" s="4">
        <v>45.222664294458852</v>
      </c>
      <c r="H796" s="4">
        <f t="shared" si="63"/>
        <v>1</v>
      </c>
      <c r="I796" s="4">
        <v>14.633908472912172</v>
      </c>
      <c r="J796" s="4">
        <v>10.148639228758741</v>
      </c>
      <c r="K796" s="81">
        <f t="shared" si="60"/>
        <v>111.45617712972123</v>
      </c>
      <c r="L796" s="82">
        <f t="shared" si="64"/>
        <v>0.2223523930201472</v>
      </c>
      <c r="M796" s="83">
        <f xml:space="preserve"> (I796+J796) * (Constants!$C$8 / Constants!$C$5)</f>
        <v>68.351865435253657</v>
      </c>
      <c r="N796" s="83">
        <f t="shared" si="61"/>
        <v>154.02549486330398</v>
      </c>
    </row>
    <row r="797" spans="2:14" x14ac:dyDescent="0.3">
      <c r="B797" s="4">
        <v>5.6628198281032383E-3</v>
      </c>
      <c r="C797" s="4">
        <v>21.575539355148123</v>
      </c>
      <c r="D797" s="4">
        <v>0.93820312645363491</v>
      </c>
      <c r="E797" s="4">
        <v>7.6193093526886262</v>
      </c>
      <c r="F797" s="4">
        <f t="shared" si="62"/>
        <v>1</v>
      </c>
      <c r="G797" s="4">
        <v>0</v>
      </c>
      <c r="H797" s="4">
        <f t="shared" si="63"/>
        <v>0</v>
      </c>
      <c r="I797" s="4">
        <v>48.699048298255839</v>
      </c>
      <c r="J797" s="4">
        <v>28.658959088713047</v>
      </c>
      <c r="K797" s="81">
        <f t="shared" si="60"/>
        <v>108.49105922125928</v>
      </c>
      <c r="L797" s="82">
        <f t="shared" si="64"/>
        <v>0.71303578324554018</v>
      </c>
      <c r="M797" s="83">
        <f xml:space="preserve"> (I797+J797) * (Constants!$C$8 / Constants!$C$5)</f>
        <v>213.35837521244648</v>
      </c>
      <c r="N797" s="83">
        <f t="shared" si="61"/>
        <v>243.49142704673687</v>
      </c>
    </row>
    <row r="798" spans="2:14" x14ac:dyDescent="0.3">
      <c r="B798" s="4">
        <v>5.6417841083202802E-3</v>
      </c>
      <c r="C798" s="4">
        <v>27.344144426551814</v>
      </c>
      <c r="D798" s="4">
        <v>13.106820707039649</v>
      </c>
      <c r="E798" s="4">
        <v>0</v>
      </c>
      <c r="F798" s="4">
        <f t="shared" si="62"/>
        <v>0</v>
      </c>
      <c r="G798" s="4">
        <v>44.466365411287335</v>
      </c>
      <c r="H798" s="4">
        <f t="shared" si="63"/>
        <v>1</v>
      </c>
      <c r="I798" s="4">
        <v>14.633908472912172</v>
      </c>
      <c r="J798" s="4">
        <v>11.790433144904174</v>
      </c>
      <c r="K798" s="81">
        <f t="shared" si="60"/>
        <v>112.34167216269515</v>
      </c>
      <c r="L798" s="82">
        <f t="shared" si="64"/>
        <v>0.23521406713216944</v>
      </c>
      <c r="M798" s="83">
        <f xml:space="preserve"> (I798+J798) * (Constants!$C$8 / Constants!$C$5)</f>
        <v>72.880038978170901</v>
      </c>
      <c r="N798" s="83">
        <f t="shared" si="61"/>
        <v>157.79736952304972</v>
      </c>
    </row>
    <row r="799" spans="2:14" x14ac:dyDescent="0.3">
      <c r="B799" s="4">
        <v>5.5722121810504177E-3</v>
      </c>
      <c r="C799" s="4">
        <v>32.963485262301269</v>
      </c>
      <c r="D799" s="4">
        <v>5.3895210673362914</v>
      </c>
      <c r="E799" s="4">
        <v>0</v>
      </c>
      <c r="F799" s="4">
        <f t="shared" si="62"/>
        <v>0</v>
      </c>
      <c r="G799" s="4">
        <v>35.350850156389974</v>
      </c>
      <c r="H799" s="4">
        <f t="shared" si="63"/>
        <v>1</v>
      </c>
      <c r="I799" s="4">
        <v>15.544127110806507</v>
      </c>
      <c r="J799" s="4">
        <v>9.8829947416940627</v>
      </c>
      <c r="K799" s="81">
        <f t="shared" si="60"/>
        <v>100.13097833852811</v>
      </c>
      <c r="L799" s="82">
        <f t="shared" si="64"/>
        <v>0.25393861394757583</v>
      </c>
      <c r="M799" s="83">
        <f xml:space="preserve"> (I799+J799) * (Constants!$C$8 / Constants!$C$5)</f>
        <v>70.129642528670928</v>
      </c>
      <c r="N799" s="83">
        <f t="shared" si="61"/>
        <v>143.83349901469848</v>
      </c>
    </row>
    <row r="800" spans="2:14" x14ac:dyDescent="0.3">
      <c r="B800" s="4">
        <v>5.5418776078113297E-3</v>
      </c>
      <c r="C800" s="4">
        <v>24.138210852094613</v>
      </c>
      <c r="D800" s="4">
        <v>5.2004167565777664</v>
      </c>
      <c r="E800" s="4">
        <v>0</v>
      </c>
      <c r="F800" s="4">
        <f t="shared" si="62"/>
        <v>0</v>
      </c>
      <c r="G800" s="4">
        <v>41.524153168205849</v>
      </c>
      <c r="H800" s="4">
        <f t="shared" si="63"/>
        <v>1</v>
      </c>
      <c r="I800" s="4">
        <v>34.958923678250216</v>
      </c>
      <c r="J800" s="4">
        <v>49.360547349827002</v>
      </c>
      <c r="K800" s="81">
        <f t="shared" si="60"/>
        <v>156.18225180495546</v>
      </c>
      <c r="L800" s="82">
        <f t="shared" si="64"/>
        <v>0.53987869974737979</v>
      </c>
      <c r="M800" s="83">
        <f xml:space="preserve"> (I800+J800) * (Constants!$C$8 / Constants!$C$5)</f>
        <v>232.55854106130977</v>
      </c>
      <c r="N800" s="83">
        <f t="shared" si="61"/>
        <v>303.42132183818796</v>
      </c>
    </row>
    <row r="801" spans="2:14" x14ac:dyDescent="0.3">
      <c r="B801" s="4">
        <v>5.5014044660310901E-3</v>
      </c>
      <c r="C801" s="4">
        <v>18.132438522278441</v>
      </c>
      <c r="D801" s="4">
        <v>0.36396166280960135</v>
      </c>
      <c r="E801" s="4">
        <v>0</v>
      </c>
      <c r="F801" s="4">
        <f t="shared" si="62"/>
        <v>0</v>
      </c>
      <c r="G801" s="4">
        <v>39.452375833736781</v>
      </c>
      <c r="H801" s="4">
        <f t="shared" si="63"/>
        <v>1</v>
      </c>
      <c r="I801" s="4">
        <v>26.363045064907414</v>
      </c>
      <c r="J801" s="4">
        <v>11.790433144904174</v>
      </c>
      <c r="K801" s="81">
        <f t="shared" si="60"/>
        <v>97.102254228636411</v>
      </c>
      <c r="L801" s="82">
        <f t="shared" si="64"/>
        <v>0.39292062283101714</v>
      </c>
      <c r="M801" s="83">
        <f xml:space="preserve"> (I801+J801) * (Constants!$C$8 / Constants!$C$5)</f>
        <v>105.22975441738359</v>
      </c>
      <c r="N801" s="83">
        <f t="shared" si="61"/>
        <v>163.1785304362084</v>
      </c>
    </row>
    <row r="802" spans="2:14" x14ac:dyDescent="0.3">
      <c r="B802" s="4">
        <v>5.4920004763516772E-3</v>
      </c>
      <c r="C802" s="4">
        <v>18.132438522278441</v>
      </c>
      <c r="D802" s="4">
        <v>0.36396166280960135</v>
      </c>
      <c r="E802" s="4">
        <v>0</v>
      </c>
      <c r="F802" s="4">
        <f t="shared" si="62"/>
        <v>0</v>
      </c>
      <c r="G802" s="4">
        <v>35.350850156389974</v>
      </c>
      <c r="H802" s="4">
        <f t="shared" si="63"/>
        <v>1</v>
      </c>
      <c r="I802" s="4">
        <v>26.363045064907414</v>
      </c>
      <c r="J802" s="4">
        <v>18.217291843710179</v>
      </c>
      <c r="K802" s="81">
        <f t="shared" si="60"/>
        <v>99.427587250095598</v>
      </c>
      <c r="L802" s="82">
        <f t="shared" si="64"/>
        <v>0.44836989553495105</v>
      </c>
      <c r="M802" s="83">
        <f xml:space="preserve"> (I802+J802) * (Constants!$C$8 / Constants!$C$5)</f>
        <v>122.95544534473564</v>
      </c>
      <c r="N802" s="83">
        <f t="shared" si="61"/>
        <v>176.80269568621367</v>
      </c>
    </row>
    <row r="803" spans="2:14" x14ac:dyDescent="0.3">
      <c r="B803" s="4">
        <v>5.4583151995757362E-3</v>
      </c>
      <c r="C803" s="4">
        <v>23.712879686844961</v>
      </c>
      <c r="D803" s="4">
        <v>8.264413234069071</v>
      </c>
      <c r="E803" s="4">
        <v>0</v>
      </c>
      <c r="F803" s="4">
        <f t="shared" si="62"/>
        <v>0</v>
      </c>
      <c r="G803" s="4">
        <v>39.500692451656377</v>
      </c>
      <c r="H803" s="4">
        <f t="shared" si="63"/>
        <v>1</v>
      </c>
      <c r="I803" s="4">
        <v>47.423552015510857</v>
      </c>
      <c r="J803" s="4">
        <v>18.217291843710179</v>
      </c>
      <c r="K803" s="81">
        <f t="shared" si="60"/>
        <v>138.11882923179144</v>
      </c>
      <c r="L803" s="82">
        <f t="shared" si="64"/>
        <v>0.47524906071323825</v>
      </c>
      <c r="M803" s="83">
        <f xml:space="preserve"> (I803+J803) * (Constants!$C$8 / Constants!$C$5)</f>
        <v>181.04168225688383</v>
      </c>
      <c r="N803" s="83">
        <f t="shared" si="61"/>
        <v>252.51966762945423</v>
      </c>
    </row>
    <row r="804" spans="2:14" x14ac:dyDescent="0.3">
      <c r="B804" s="4">
        <v>5.353727649890061E-3</v>
      </c>
      <c r="C804" s="4">
        <v>19.836560285131235</v>
      </c>
      <c r="D804" s="4">
        <v>26.945016915614392</v>
      </c>
      <c r="E804" s="4">
        <v>0</v>
      </c>
      <c r="F804" s="4">
        <f t="shared" si="62"/>
        <v>0</v>
      </c>
      <c r="G804" s="4">
        <v>40.386489681333202</v>
      </c>
      <c r="H804" s="4">
        <f t="shared" si="63"/>
        <v>1</v>
      </c>
      <c r="I804" s="4">
        <v>12.606267153750823</v>
      </c>
      <c r="J804" s="4">
        <v>22.05481851081187</v>
      </c>
      <c r="K804" s="81">
        <f t="shared" si="60"/>
        <v>122.82915254664152</v>
      </c>
      <c r="L804" s="82">
        <f t="shared" si="64"/>
        <v>0.28218940655314662</v>
      </c>
      <c r="M804" s="83">
        <f xml:space="preserve"> (I804+J804) * (Constants!$C$8 / Constants!$C$5)</f>
        <v>95.597510461939038</v>
      </c>
      <c r="N804" s="83">
        <f t="shared" si="61"/>
        <v>182.76557734401786</v>
      </c>
    </row>
    <row r="805" spans="2:14" x14ac:dyDescent="0.3">
      <c r="B805" s="4">
        <v>5.1645848807311268E-3</v>
      </c>
      <c r="C805" s="4">
        <v>21.575539355148123</v>
      </c>
      <c r="D805" s="4">
        <v>0.93820312645363491</v>
      </c>
      <c r="E805" s="4">
        <v>12.000413108411134</v>
      </c>
      <c r="F805" s="4">
        <f t="shared" si="62"/>
        <v>1</v>
      </c>
      <c r="G805" s="4">
        <v>0</v>
      </c>
      <c r="H805" s="4">
        <f t="shared" si="63"/>
        <v>0</v>
      </c>
      <c r="I805" s="4">
        <v>48.699048298255839</v>
      </c>
      <c r="J805" s="4">
        <v>9.9229758972630044</v>
      </c>
      <c r="K805" s="81">
        <f t="shared" si="60"/>
        <v>94.136179785531738</v>
      </c>
      <c r="L805" s="82">
        <f t="shared" si="64"/>
        <v>0.6227363839182346</v>
      </c>
      <c r="M805" s="83">
        <f xml:space="preserve"> (I805+J805) * (Constants!$C$8 / Constants!$C$5)</f>
        <v>161.68332479731814</v>
      </c>
      <c r="N805" s="83">
        <f t="shared" si="61"/>
        <v>196.19748038733104</v>
      </c>
    </row>
    <row r="806" spans="2:14" x14ac:dyDescent="0.3">
      <c r="B806" s="4">
        <v>5.1484470377545222E-3</v>
      </c>
      <c r="C806" s="4">
        <v>50.281461013389759</v>
      </c>
      <c r="D806" s="4">
        <v>86.560860285548927</v>
      </c>
      <c r="E806" s="4">
        <v>0</v>
      </c>
      <c r="F806" s="4">
        <f t="shared" si="62"/>
        <v>0</v>
      </c>
      <c r="G806" s="4">
        <v>38.939149449520428</v>
      </c>
      <c r="H806" s="4">
        <f t="shared" si="63"/>
        <v>1</v>
      </c>
      <c r="I806" s="4">
        <v>295.93472288395253</v>
      </c>
      <c r="J806" s="4">
        <v>18.217291843710179</v>
      </c>
      <c r="K806" s="81">
        <f t="shared" si="60"/>
        <v>490.93348547612186</v>
      </c>
      <c r="L806" s="82">
        <f t="shared" si="64"/>
        <v>0.63990749056970275</v>
      </c>
      <c r="M806" s="83">
        <f xml:space="preserve"> (I806+J806) * (Constants!$C$8 / Constants!$C$5)</f>
        <v>866.45152449081183</v>
      </c>
      <c r="N806" s="83">
        <f t="shared" si="61"/>
        <v>1042.2329952392711</v>
      </c>
    </row>
    <row r="807" spans="2:14" x14ac:dyDescent="0.3">
      <c r="B807" s="4">
        <v>5.0612819754860539E-3</v>
      </c>
      <c r="C807" s="4">
        <v>22.136070094038313</v>
      </c>
      <c r="D807" s="4">
        <v>0.93820312645363491</v>
      </c>
      <c r="E807" s="4">
        <v>0</v>
      </c>
      <c r="F807" s="4">
        <f t="shared" si="62"/>
        <v>0</v>
      </c>
      <c r="G807" s="4">
        <v>38.785606506446364</v>
      </c>
      <c r="H807" s="4">
        <f t="shared" si="63"/>
        <v>1</v>
      </c>
      <c r="I807" s="4">
        <v>49.946656059683875</v>
      </c>
      <c r="J807" s="4">
        <v>49.360547349827002</v>
      </c>
      <c r="K807" s="81">
        <f t="shared" si="60"/>
        <v>162.16708313644921</v>
      </c>
      <c r="L807" s="82">
        <f t="shared" si="64"/>
        <v>0.61237583786317895</v>
      </c>
      <c r="M807" s="83">
        <f xml:space="preserve"> (I807+J807) * (Constants!$C$8 / Constants!$C$5)</f>
        <v>273.89567391977999</v>
      </c>
      <c r="N807" s="83">
        <f t="shared" si="61"/>
        <v>335.75555364671834</v>
      </c>
    </row>
    <row r="808" spans="2:14" x14ac:dyDescent="0.3">
      <c r="B808" s="4">
        <v>5.0509652223809098E-3</v>
      </c>
      <c r="C808" s="4">
        <v>14.264430158557113</v>
      </c>
      <c r="D808" s="4">
        <v>0.43951859765523638</v>
      </c>
      <c r="E808" s="4">
        <v>0</v>
      </c>
      <c r="F808" s="4">
        <f t="shared" si="62"/>
        <v>0</v>
      </c>
      <c r="G808" s="4">
        <v>35.350850156389974</v>
      </c>
      <c r="H808" s="4">
        <f t="shared" si="63"/>
        <v>1</v>
      </c>
      <c r="I808" s="4">
        <v>37.593405664967655</v>
      </c>
      <c r="J808" s="4">
        <v>13.200266124910609</v>
      </c>
      <c r="K808" s="81">
        <f t="shared" si="60"/>
        <v>101.84847070248058</v>
      </c>
      <c r="L808" s="82">
        <f t="shared" si="64"/>
        <v>0.49871806065951219</v>
      </c>
      <c r="M808" s="83">
        <f xml:space="preserve"> (I808+J808) * (Constants!$C$8 / Constants!$C$5)</f>
        <v>140.09222380756748</v>
      </c>
      <c r="N808" s="83">
        <f t="shared" si="61"/>
        <v>190.14702272016979</v>
      </c>
    </row>
    <row r="809" spans="2:14" x14ac:dyDescent="0.3">
      <c r="B809" s="4">
        <v>4.9645829144537856E-3</v>
      </c>
      <c r="C809" s="4">
        <v>29.446113515670138</v>
      </c>
      <c r="D809" s="4">
        <v>12.837199328586381</v>
      </c>
      <c r="E809" s="4">
        <v>0</v>
      </c>
      <c r="F809" s="4">
        <f t="shared" si="62"/>
        <v>0</v>
      </c>
      <c r="G809" s="4">
        <v>41.453388386501558</v>
      </c>
      <c r="H809" s="4">
        <f t="shared" si="63"/>
        <v>1</v>
      </c>
      <c r="I809" s="4">
        <v>39.03039138023135</v>
      </c>
      <c r="J809" s="4">
        <v>40.053334104896756</v>
      </c>
      <c r="K809" s="81">
        <f t="shared" si="60"/>
        <v>163.82042671588619</v>
      </c>
      <c r="L809" s="82">
        <f t="shared" si="64"/>
        <v>0.48274642589158329</v>
      </c>
      <c r="M809" s="83">
        <f xml:space="preserve"> (I809+J809) * (Constants!$C$8 / Constants!$C$5)</f>
        <v>218.11801706382107</v>
      </c>
      <c r="N809" s="83">
        <f t="shared" si="61"/>
        <v>301.85471829457913</v>
      </c>
    </row>
    <row r="810" spans="2:14" x14ac:dyDescent="0.3">
      <c r="B810" s="4">
        <v>4.8627142778059351E-3</v>
      </c>
      <c r="C810" s="4">
        <v>23.712879686844961</v>
      </c>
      <c r="D810" s="4">
        <v>8.264413234069071</v>
      </c>
      <c r="E810" s="4">
        <v>0</v>
      </c>
      <c r="F810" s="4">
        <f t="shared" si="62"/>
        <v>0</v>
      </c>
      <c r="G810" s="4">
        <v>39.347153967891764</v>
      </c>
      <c r="H810" s="4">
        <f t="shared" si="63"/>
        <v>1</v>
      </c>
      <c r="I810" s="4">
        <v>47.423552015510857</v>
      </c>
      <c r="J810" s="4">
        <v>9.9229758972630044</v>
      </c>
      <c r="K810" s="81">
        <f t="shared" si="60"/>
        <v>129.67097480157966</v>
      </c>
      <c r="L810" s="82">
        <f t="shared" si="64"/>
        <v>0.44224644721399337</v>
      </c>
      <c r="M810" s="83">
        <f xml:space="preserve"> (I810+J810) * (Constants!$C$8 / Constants!$C$5)</f>
        <v>158.1654237594247</v>
      </c>
      <c r="N810" s="83">
        <f t="shared" si="61"/>
        <v>229.48987064823049</v>
      </c>
    </row>
    <row r="811" spans="2:14" x14ac:dyDescent="0.3">
      <c r="B811" s="4">
        <v>4.6770130165896262E-3</v>
      </c>
      <c r="C811" s="4">
        <v>22.011711101677196</v>
      </c>
      <c r="D811" s="4">
        <v>0.93820312645363491</v>
      </c>
      <c r="E811" s="4">
        <v>0</v>
      </c>
      <c r="F811" s="4">
        <f t="shared" si="62"/>
        <v>0</v>
      </c>
      <c r="G811" s="4">
        <v>38.785606506446364</v>
      </c>
      <c r="H811" s="4">
        <f t="shared" si="63"/>
        <v>1</v>
      </c>
      <c r="I811" s="4">
        <v>49.946651600374423</v>
      </c>
      <c r="J811" s="4">
        <v>49.360547349827002</v>
      </c>
      <c r="K811" s="81">
        <f t="shared" si="60"/>
        <v>162.0427196847786</v>
      </c>
      <c r="L811" s="82">
        <f t="shared" si="64"/>
        <v>0.61284579241439252</v>
      </c>
      <c r="M811" s="83">
        <f xml:space="preserve"> (I811+J811) * (Constants!$C$8 / Constants!$C$5)</f>
        <v>273.89566162071685</v>
      </c>
      <c r="N811" s="83">
        <f t="shared" si="61"/>
        <v>335.63118235529407</v>
      </c>
    </row>
    <row r="812" spans="2:14" x14ac:dyDescent="0.3">
      <c r="B812" s="4">
        <v>4.6424076076618803E-3</v>
      </c>
      <c r="C812" s="4">
        <v>28.341781137301414</v>
      </c>
      <c r="D812" s="4">
        <v>12.837199328586381</v>
      </c>
      <c r="E812" s="4">
        <v>0</v>
      </c>
      <c r="F812" s="4">
        <f t="shared" si="62"/>
        <v>0</v>
      </c>
      <c r="G812" s="4">
        <v>39.52538810740522</v>
      </c>
      <c r="H812" s="4">
        <f t="shared" si="63"/>
        <v>1</v>
      </c>
      <c r="I812" s="4">
        <v>34.546841121384425</v>
      </c>
      <c r="J812" s="4">
        <v>49.360547349827002</v>
      </c>
      <c r="K812" s="81">
        <f t="shared" si="60"/>
        <v>165.61175704450443</v>
      </c>
      <c r="L812" s="82">
        <f t="shared" si="64"/>
        <v>0.50665115791666404</v>
      </c>
      <c r="M812" s="83">
        <f xml:space="preserve"> (I812+J812) * (Constants!$C$8 / Constants!$C$5)</f>
        <v>231.42199078350248</v>
      </c>
      <c r="N812" s="83">
        <f t="shared" si="61"/>
        <v>312.12635935679549</v>
      </c>
    </row>
    <row r="813" spans="2:14" x14ac:dyDescent="0.3">
      <c r="B813" s="4">
        <v>4.5990381931915181E-3</v>
      </c>
      <c r="C813" s="4">
        <v>21.430397751082872</v>
      </c>
      <c r="D813" s="4">
        <v>12.837199328586381</v>
      </c>
      <c r="E813" s="4">
        <v>0</v>
      </c>
      <c r="F813" s="4">
        <f t="shared" si="62"/>
        <v>0</v>
      </c>
      <c r="G813" s="4">
        <v>38.917316670440194</v>
      </c>
      <c r="H813" s="4">
        <f t="shared" si="63"/>
        <v>1</v>
      </c>
      <c r="I813" s="4">
        <v>8.0703049586657123</v>
      </c>
      <c r="J813" s="4">
        <v>18.112945765833491</v>
      </c>
      <c r="K813" s="81">
        <f t="shared" si="60"/>
        <v>100.36816447460865</v>
      </c>
      <c r="L813" s="82">
        <f t="shared" si="64"/>
        <v>0.26087206896289405</v>
      </c>
      <c r="M813" s="83">
        <f xml:space="preserve"> (I813+J813) * (Constants!$C$8 / Constants!$C$5)</f>
        <v>72.215094740151031</v>
      </c>
      <c r="N813" s="83">
        <f t="shared" si="61"/>
        <v>145.40000849026046</v>
      </c>
    </row>
    <row r="814" spans="2:14" x14ac:dyDescent="0.3">
      <c r="B814" s="4">
        <v>4.5978412331351137E-3</v>
      </c>
      <c r="C814" s="4">
        <v>25.868335963193243</v>
      </c>
      <c r="D814" s="4">
        <v>9.2501639209173412</v>
      </c>
      <c r="E814" s="4">
        <v>0</v>
      </c>
      <c r="F814" s="4">
        <f t="shared" si="62"/>
        <v>0</v>
      </c>
      <c r="G814" s="4">
        <v>44.841803592725874</v>
      </c>
      <c r="H814" s="4">
        <f t="shared" si="63"/>
        <v>1</v>
      </c>
      <c r="I814" s="4">
        <v>71.012277838229522</v>
      </c>
      <c r="J814" s="4">
        <v>49.360547349827002</v>
      </c>
      <c r="K814" s="81">
        <f t="shared" si="60"/>
        <v>201.33312866489297</v>
      </c>
      <c r="L814" s="82">
        <f t="shared" si="64"/>
        <v>0.59787887858440791</v>
      </c>
      <c r="M814" s="83">
        <f xml:space="preserve"> (I814+J814) * (Constants!$C$8 / Constants!$C$5)</f>
        <v>331.99601785738173</v>
      </c>
      <c r="N814" s="83">
        <f t="shared" si="61"/>
        <v>411.95632133421816</v>
      </c>
    </row>
    <row r="815" spans="2:14" x14ac:dyDescent="0.3">
      <c r="B815" s="4">
        <v>4.441552763182699E-3</v>
      </c>
      <c r="C815" s="4">
        <v>25.750440739883757</v>
      </c>
      <c r="D815" s="4">
        <v>10.818081969091548</v>
      </c>
      <c r="E815" s="4">
        <v>0</v>
      </c>
      <c r="F815" s="4">
        <f t="shared" si="62"/>
        <v>0</v>
      </c>
      <c r="G815" s="4">
        <v>45.978472653590579</v>
      </c>
      <c r="H815" s="4">
        <f t="shared" si="63"/>
        <v>1</v>
      </c>
      <c r="I815" s="4">
        <v>37.423599620319727</v>
      </c>
      <c r="J815" s="4">
        <v>10.148639228758741</v>
      </c>
      <c r="K815" s="81">
        <f t="shared" si="60"/>
        <v>131.11923421164437</v>
      </c>
      <c r="L815" s="82">
        <f t="shared" si="64"/>
        <v>0.36281663125251606</v>
      </c>
      <c r="M815" s="83">
        <f xml:space="preserve"> (I815+J815) * (Constants!$C$8 / Constants!$C$5)</f>
        <v>131.20730392245835</v>
      </c>
      <c r="N815" s="83">
        <f t="shared" si="61"/>
        <v>213.75429928502425</v>
      </c>
    </row>
    <row r="816" spans="2:14" x14ac:dyDescent="0.3">
      <c r="B816" s="4">
        <v>4.4287714417805546E-3</v>
      </c>
      <c r="C816" s="4">
        <v>50.281461013389759</v>
      </c>
      <c r="D816" s="4">
        <v>86.560860285548927</v>
      </c>
      <c r="E816" s="4">
        <v>0</v>
      </c>
      <c r="F816" s="4">
        <f t="shared" si="62"/>
        <v>0</v>
      </c>
      <c r="G816" s="4">
        <v>44.841803592725874</v>
      </c>
      <c r="H816" s="4">
        <f t="shared" si="63"/>
        <v>1</v>
      </c>
      <c r="I816" s="4">
        <v>295.93472288395253</v>
      </c>
      <c r="J816" s="4">
        <v>40.053334104896756</v>
      </c>
      <c r="K816" s="81">
        <f t="shared" si="60"/>
        <v>518.6721818805139</v>
      </c>
      <c r="L816" s="82">
        <f t="shared" si="64"/>
        <v>0.64778499546800561</v>
      </c>
      <c r="M816" s="83">
        <f xml:space="preserve"> (I816+J816) * (Constants!$C$8 / Constants!$C$5)</f>
        <v>926.6767378240844</v>
      </c>
      <c r="N816" s="83">
        <f t="shared" si="61"/>
        <v>1108.3608627157489</v>
      </c>
    </row>
    <row r="817" spans="2:14" x14ac:dyDescent="0.3">
      <c r="B817" s="4">
        <v>4.4222167989573791E-3</v>
      </c>
      <c r="C817" s="4">
        <v>27.035466566929081</v>
      </c>
      <c r="D817" s="4">
        <v>6.500232253930756</v>
      </c>
      <c r="E817" s="4">
        <v>0</v>
      </c>
      <c r="F817" s="4">
        <f t="shared" si="62"/>
        <v>0</v>
      </c>
      <c r="G817" s="4">
        <v>38.917316670440194</v>
      </c>
      <c r="H817" s="4">
        <f t="shared" si="63"/>
        <v>1</v>
      </c>
      <c r="I817" s="4">
        <v>9.1259099052315129</v>
      </c>
      <c r="J817" s="4">
        <v>18.112945765833491</v>
      </c>
      <c r="K817" s="81">
        <f t="shared" si="60"/>
        <v>100.69187116236502</v>
      </c>
      <c r="L817" s="82">
        <f t="shared" si="64"/>
        <v>0.27051692809583922</v>
      </c>
      <c r="M817" s="83">
        <f xml:space="preserve"> (I817+J817) * (Constants!$C$8 / Constants!$C$5)</f>
        <v>75.126521286324447</v>
      </c>
      <c r="N817" s="83">
        <f t="shared" si="61"/>
        <v>147.57953677762447</v>
      </c>
    </row>
    <row r="818" spans="2:14" x14ac:dyDescent="0.3">
      <c r="B818" s="4">
        <v>4.4199319436302176E-3</v>
      </c>
      <c r="C818" s="4">
        <v>18.132438522278441</v>
      </c>
      <c r="D818" s="4">
        <v>0.36396166280960135</v>
      </c>
      <c r="E818" s="4">
        <v>0</v>
      </c>
      <c r="F818" s="4">
        <f t="shared" si="62"/>
        <v>0</v>
      </c>
      <c r="G818" s="4">
        <v>38.555122638076057</v>
      </c>
      <c r="H818" s="4">
        <f t="shared" si="63"/>
        <v>1</v>
      </c>
      <c r="I818" s="4">
        <v>26.363045064907414</v>
      </c>
      <c r="J818" s="4">
        <v>18.112945765833491</v>
      </c>
      <c r="K818" s="81">
        <f t="shared" si="60"/>
        <v>102.527513653905</v>
      </c>
      <c r="L818" s="82">
        <f t="shared" si="64"/>
        <v>0.43379566367790223</v>
      </c>
      <c r="M818" s="83">
        <f xml:space="preserve"> (I818+J818) * (Constants!$C$8 / Constants!$C$5)</f>
        <v>122.6676521299467</v>
      </c>
      <c r="N818" s="83">
        <f t="shared" si="61"/>
        <v>179.71917495311081</v>
      </c>
    </row>
    <row r="819" spans="2:14" x14ac:dyDescent="0.3">
      <c r="B819" s="4">
        <v>4.3892946197274796E-3</v>
      </c>
      <c r="C819" s="4">
        <v>16.176126087467154</v>
      </c>
      <c r="D819" s="4">
        <v>0.1318242011536695</v>
      </c>
      <c r="E819" s="4">
        <v>0</v>
      </c>
      <c r="F819" s="4">
        <f t="shared" si="62"/>
        <v>0</v>
      </c>
      <c r="G819" s="4">
        <v>0</v>
      </c>
      <c r="H819" s="4">
        <f t="shared" si="63"/>
        <v>0</v>
      </c>
      <c r="I819" s="4">
        <v>33.13199810720792</v>
      </c>
      <c r="J819" s="4">
        <v>10.848134398796834</v>
      </c>
      <c r="K819" s="81">
        <f t="shared" si="60"/>
        <v>60.288082794625581</v>
      </c>
      <c r="L819" s="82">
        <f t="shared" si="64"/>
        <v>0.72949960369158373</v>
      </c>
      <c r="M819" s="83">
        <f xml:space="preserve"> (I819+J819) * (Constants!$C$8 / Constants!$C$5)</f>
        <v>121.30004287946473</v>
      </c>
      <c r="N819" s="83">
        <f t="shared" si="61"/>
        <v>137.60799316808556</v>
      </c>
    </row>
    <row r="820" spans="2:14" x14ac:dyDescent="0.3">
      <c r="B820" s="4">
        <v>4.3823154255733243E-3</v>
      </c>
      <c r="C820" s="4">
        <v>18.132438522278441</v>
      </c>
      <c r="D820" s="4">
        <v>0.36396166280960135</v>
      </c>
      <c r="E820" s="4">
        <v>0</v>
      </c>
      <c r="F820" s="4">
        <f t="shared" si="62"/>
        <v>0</v>
      </c>
      <c r="G820" s="4">
        <v>46.274646609508046</v>
      </c>
      <c r="H820" s="4">
        <f t="shared" si="63"/>
        <v>1</v>
      </c>
      <c r="I820" s="4">
        <v>26.363045064907414</v>
      </c>
      <c r="J820" s="4">
        <v>36.482987777264086</v>
      </c>
      <c r="K820" s="81">
        <f t="shared" si="60"/>
        <v>128.61707963676758</v>
      </c>
      <c r="L820" s="82">
        <f t="shared" si="64"/>
        <v>0.4886289831774861</v>
      </c>
      <c r="M820" s="83">
        <f xml:space="preserve"> (I820+J820) * (Constants!$C$8 / Constants!$C$5)</f>
        <v>173.333413161473</v>
      </c>
      <c r="N820" s="83">
        <f t="shared" si="61"/>
        <v>238.10445995606909</v>
      </c>
    </row>
    <row r="821" spans="2:14" x14ac:dyDescent="0.3">
      <c r="B821" s="4">
        <v>4.3258909281576052E-3</v>
      </c>
      <c r="C821" s="4">
        <v>18.132438522278441</v>
      </c>
      <c r="D821" s="4">
        <v>0.36396166280960135</v>
      </c>
      <c r="E821" s="4">
        <v>0</v>
      </c>
      <c r="F821" s="4">
        <f t="shared" si="62"/>
        <v>0</v>
      </c>
      <c r="G821" s="4">
        <v>44.3999752121561</v>
      </c>
      <c r="H821" s="4">
        <f t="shared" si="63"/>
        <v>1</v>
      </c>
      <c r="I821" s="4">
        <v>26.363045064907414</v>
      </c>
      <c r="J821" s="4">
        <v>16.453473953702844</v>
      </c>
      <c r="K821" s="81">
        <f t="shared" si="60"/>
        <v>106.71289441585439</v>
      </c>
      <c r="L821" s="82">
        <f t="shared" si="64"/>
        <v>0.40123097825232434</v>
      </c>
      <c r="M821" s="83">
        <f xml:space="preserve"> (I821+J821) * (Constants!$C$8 / Constants!$C$5)</f>
        <v>118.09072180939282</v>
      </c>
      <c r="N821" s="83">
        <f t="shared" si="61"/>
        <v>180.98709720663697</v>
      </c>
    </row>
    <row r="822" spans="2:14" x14ac:dyDescent="0.3">
      <c r="B822" s="4">
        <v>4.2949651892740803E-3</v>
      </c>
      <c r="C822" s="4">
        <v>27.13623358263089</v>
      </c>
      <c r="D822" s="4">
        <v>10.818081969091548</v>
      </c>
      <c r="E822" s="4">
        <v>0</v>
      </c>
      <c r="F822" s="4">
        <f t="shared" si="62"/>
        <v>0</v>
      </c>
      <c r="G822" s="4">
        <v>45.978472653590579</v>
      </c>
      <c r="H822" s="4">
        <f t="shared" si="63"/>
        <v>1</v>
      </c>
      <c r="I822" s="4">
        <v>37.423599620319727</v>
      </c>
      <c r="J822" s="4">
        <v>10.148639228758741</v>
      </c>
      <c r="K822" s="81">
        <f t="shared" si="60"/>
        <v>132.50502705439149</v>
      </c>
      <c r="L822" s="82">
        <f t="shared" si="64"/>
        <v>0.35902214358667855</v>
      </c>
      <c r="M822" s="83">
        <f xml:space="preserve"> (I822+J822) * (Constants!$C$8 / Constants!$C$5)</f>
        <v>131.20730392245835</v>
      </c>
      <c r="N822" s="83">
        <f t="shared" si="61"/>
        <v>215.14009212777137</v>
      </c>
    </row>
    <row r="823" spans="2:14" x14ac:dyDescent="0.3">
      <c r="B823" s="4">
        <v>4.2847727482921982E-3</v>
      </c>
      <c r="C823" s="4">
        <v>18.037359355783504</v>
      </c>
      <c r="D823" s="4">
        <v>4.0220721730418436</v>
      </c>
      <c r="E823" s="4">
        <v>1.5238618426670412</v>
      </c>
      <c r="F823" s="4">
        <f t="shared" si="62"/>
        <v>1</v>
      </c>
      <c r="G823" s="4">
        <v>0</v>
      </c>
      <c r="H823" s="4">
        <f t="shared" si="63"/>
        <v>0</v>
      </c>
      <c r="I823" s="4">
        <v>12.660700829412107</v>
      </c>
      <c r="J823" s="4">
        <v>22.05481851081187</v>
      </c>
      <c r="K823" s="81">
        <f t="shared" si="60"/>
        <v>59.298812711716366</v>
      </c>
      <c r="L823" s="82">
        <f t="shared" si="64"/>
        <v>0.58543363269337134</v>
      </c>
      <c r="M823" s="83">
        <f xml:space="preserve"> (I823+J823) * (Constants!$C$8 / Constants!$C$5)</f>
        <v>95.747642051262915</v>
      </c>
      <c r="N823" s="83">
        <f t="shared" si="61"/>
        <v>119.3309354227553</v>
      </c>
    </row>
    <row r="824" spans="2:14" x14ac:dyDescent="0.3">
      <c r="B824" s="4">
        <v>4.2162605000157782E-3</v>
      </c>
      <c r="C824" s="4">
        <v>25.46040948273733</v>
      </c>
      <c r="D824" s="4">
        <v>0.29649363795639971</v>
      </c>
      <c r="E824" s="4">
        <v>0</v>
      </c>
      <c r="F824" s="4">
        <f t="shared" si="62"/>
        <v>0</v>
      </c>
      <c r="G824" s="4">
        <v>39.016456038191784</v>
      </c>
      <c r="H824" s="4">
        <f t="shared" si="63"/>
        <v>1</v>
      </c>
      <c r="I824" s="4">
        <v>75.027266156337959</v>
      </c>
      <c r="J824" s="4">
        <v>22.05481851081187</v>
      </c>
      <c r="K824" s="81">
        <f t="shared" si="60"/>
        <v>162.85544382603535</v>
      </c>
      <c r="L824" s="82">
        <f t="shared" si="64"/>
        <v>0.59612428289995867</v>
      </c>
      <c r="M824" s="83">
        <f xml:space="preserve"> (I824+J824) * (Constants!$C$8 / Constants!$C$5)</f>
        <v>267.75865287230033</v>
      </c>
      <c r="N824" s="83">
        <f t="shared" si="61"/>
        <v>332.53201203118584</v>
      </c>
    </row>
    <row r="825" spans="2:14" x14ac:dyDescent="0.3">
      <c r="B825" s="4">
        <v>4.1114585214927502E-3</v>
      </c>
      <c r="C825" s="4">
        <v>25.46040948273733</v>
      </c>
      <c r="D825" s="4">
        <v>0.29649363795639971</v>
      </c>
      <c r="E825" s="4">
        <v>0</v>
      </c>
      <c r="F825" s="4">
        <f t="shared" si="62"/>
        <v>0</v>
      </c>
      <c r="G825" s="4">
        <v>40.47775836790084</v>
      </c>
      <c r="H825" s="4">
        <f t="shared" si="63"/>
        <v>1</v>
      </c>
      <c r="I825" s="4">
        <v>75.027266156337959</v>
      </c>
      <c r="J825" s="4">
        <v>16.453473953702844</v>
      </c>
      <c r="K825" s="81">
        <f t="shared" si="60"/>
        <v>158.7154015986354</v>
      </c>
      <c r="L825" s="82">
        <f t="shared" si="64"/>
        <v>0.57638224890978274</v>
      </c>
      <c r="M825" s="83">
        <f xml:space="preserve"> (I825+J825) * (Constants!$C$8 / Constants!$C$5)</f>
        <v>252.30978320672546</v>
      </c>
      <c r="N825" s="83">
        <f t="shared" si="61"/>
        <v>318.54444469532001</v>
      </c>
    </row>
    <row r="826" spans="2:14" x14ac:dyDescent="0.3">
      <c r="B826" s="4">
        <v>4.0237413427348656E-3</v>
      </c>
      <c r="C826" s="4">
        <v>36.86476341902155</v>
      </c>
      <c r="D826" s="4">
        <v>12.837199328586381</v>
      </c>
      <c r="E826" s="4">
        <v>0</v>
      </c>
      <c r="F826" s="4">
        <f t="shared" si="62"/>
        <v>0</v>
      </c>
      <c r="G826" s="4">
        <v>36.061356390792106</v>
      </c>
      <c r="H826" s="4">
        <f t="shared" si="63"/>
        <v>1</v>
      </c>
      <c r="I826" s="4">
        <v>35.902468965339025</v>
      </c>
      <c r="J826" s="4">
        <v>10.848134398796834</v>
      </c>
      <c r="K826" s="81">
        <f t="shared" si="60"/>
        <v>133.51392250253591</v>
      </c>
      <c r="L826" s="82">
        <f t="shared" si="64"/>
        <v>0.35015526836347644</v>
      </c>
      <c r="M826" s="83">
        <f xml:space="preserve"> (I826+J826) * (Constants!$C$8 / Constants!$C$5)</f>
        <v>128.94118024624566</v>
      </c>
      <c r="N826" s="83">
        <f t="shared" si="61"/>
        <v>214.70449938464571</v>
      </c>
    </row>
    <row r="827" spans="2:14" x14ac:dyDescent="0.3">
      <c r="B827" s="4">
        <v>4.007668093436223E-3</v>
      </c>
      <c r="C827" s="4">
        <v>34.245630375440172</v>
      </c>
      <c r="D827" s="4">
        <v>63.838776135693763</v>
      </c>
      <c r="E827" s="4">
        <v>0</v>
      </c>
      <c r="F827" s="4">
        <f t="shared" si="62"/>
        <v>0</v>
      </c>
      <c r="G827" s="4">
        <v>35.350850156389974</v>
      </c>
      <c r="H827" s="4">
        <f t="shared" si="63"/>
        <v>1</v>
      </c>
      <c r="I827" s="4">
        <v>15.168275328416231</v>
      </c>
      <c r="J827" s="4">
        <v>9.8829947416940627</v>
      </c>
      <c r="K827" s="81">
        <f t="shared" si="60"/>
        <v>159.48652673763419</v>
      </c>
      <c r="L827" s="82">
        <f t="shared" si="64"/>
        <v>0.15707452273583758</v>
      </c>
      <c r="M827" s="83">
        <f xml:space="preserve"> (I827+J827) * (Constants!$C$8 / Constants!$C$5)</f>
        <v>69.09301906433646</v>
      </c>
      <c r="N827" s="83">
        <f t="shared" si="61"/>
        <v>202.52827573186036</v>
      </c>
    </row>
    <row r="828" spans="2:14" x14ac:dyDescent="0.3">
      <c r="B828" s="4">
        <v>4.0061510826490121E-3</v>
      </c>
      <c r="C828" s="4">
        <v>18.132438522278441</v>
      </c>
      <c r="D828" s="4">
        <v>0.36396166280960135</v>
      </c>
      <c r="E828" s="4">
        <v>0</v>
      </c>
      <c r="F828" s="4">
        <f t="shared" si="62"/>
        <v>0</v>
      </c>
      <c r="G828" s="4">
        <v>35.350850156389974</v>
      </c>
      <c r="H828" s="4">
        <f t="shared" si="63"/>
        <v>1</v>
      </c>
      <c r="I828" s="4">
        <v>26.363045064907414</v>
      </c>
      <c r="J828" s="4">
        <v>9.8829947416940627</v>
      </c>
      <c r="K828" s="81">
        <f t="shared" si="60"/>
        <v>91.09329014807949</v>
      </c>
      <c r="L828" s="82">
        <f t="shared" si="64"/>
        <v>0.39790021578626278</v>
      </c>
      <c r="M828" s="83">
        <f xml:space="preserve"> (I828+J828) * (Constants!$C$8 / Constants!$C$5)</f>
        <v>99.968916240787948</v>
      </c>
      <c r="N828" s="83">
        <f t="shared" si="61"/>
        <v>153.81616658226596</v>
      </c>
    </row>
    <row r="829" spans="2:14" x14ac:dyDescent="0.3">
      <c r="B829" s="4">
        <v>3.887700454924925E-3</v>
      </c>
      <c r="C829" s="4">
        <v>28.893388797976829</v>
      </c>
      <c r="D829" s="4">
        <v>12.837199328586381</v>
      </c>
      <c r="E829" s="4">
        <v>0</v>
      </c>
      <c r="F829" s="4">
        <f t="shared" si="62"/>
        <v>0</v>
      </c>
      <c r="G829" s="4">
        <v>39.444081518154825</v>
      </c>
      <c r="H829" s="4">
        <f t="shared" si="63"/>
        <v>1</v>
      </c>
      <c r="I829" s="4">
        <v>48.952898948158094</v>
      </c>
      <c r="J829" s="4">
        <v>10.848134398796834</v>
      </c>
      <c r="K829" s="81">
        <f t="shared" si="60"/>
        <v>141.97570299167296</v>
      </c>
      <c r="L829" s="82">
        <f t="shared" si="64"/>
        <v>0.42120610841745454</v>
      </c>
      <c r="M829" s="83">
        <f xml:space="preserve"> (I829+J829) * (Constants!$C$8 / Constants!$C$5)</f>
        <v>164.93510810208537</v>
      </c>
      <c r="N829" s="83">
        <f t="shared" si="61"/>
        <v>246.10977774680339</v>
      </c>
    </row>
    <row r="830" spans="2:14" x14ac:dyDescent="0.3">
      <c r="B830" s="4">
        <v>3.8066369897933328E-3</v>
      </c>
      <c r="C830" s="4">
        <v>28.847658579539779</v>
      </c>
      <c r="D830" s="4">
        <v>10.818081969091548</v>
      </c>
      <c r="E830" s="4">
        <v>0</v>
      </c>
      <c r="F830" s="4">
        <f t="shared" si="62"/>
        <v>0</v>
      </c>
      <c r="G830" s="4">
        <v>35.350850156389974</v>
      </c>
      <c r="H830" s="4">
        <f t="shared" si="63"/>
        <v>1</v>
      </c>
      <c r="I830" s="4">
        <v>28.978015343114727</v>
      </c>
      <c r="J830" s="4">
        <v>9.8829947416940627</v>
      </c>
      <c r="K830" s="81">
        <f t="shared" si="60"/>
        <v>114.8776007898301</v>
      </c>
      <c r="L830" s="82">
        <f t="shared" si="64"/>
        <v>0.33828187407835458</v>
      </c>
      <c r="M830" s="83">
        <f xml:space="preserve"> (I830+J830) * (Constants!$C$8 / Constants!$C$5)</f>
        <v>107.18117297584361</v>
      </c>
      <c r="N830" s="83">
        <f t="shared" si="61"/>
        <v>182.19776368086491</v>
      </c>
    </row>
    <row r="831" spans="2:14" x14ac:dyDescent="0.3">
      <c r="B831" s="4">
        <v>3.7527487838815432E-3</v>
      </c>
      <c r="C831" s="4">
        <v>29.861694400801543</v>
      </c>
      <c r="D831" s="4">
        <v>27.322947170336604</v>
      </c>
      <c r="E831" s="4">
        <v>0</v>
      </c>
      <c r="F831" s="4">
        <f t="shared" si="62"/>
        <v>0</v>
      </c>
      <c r="G831" s="4">
        <v>39.452375833736781</v>
      </c>
      <c r="H831" s="4">
        <f t="shared" si="63"/>
        <v>1</v>
      </c>
      <c r="I831" s="4">
        <v>55.436819619208606</v>
      </c>
      <c r="J831" s="4">
        <v>11.790433144904174</v>
      </c>
      <c r="K831" s="81">
        <f t="shared" si="60"/>
        <v>164.8642701689877</v>
      </c>
      <c r="L831" s="82">
        <f t="shared" si="64"/>
        <v>0.40777333193665372</v>
      </c>
      <c r="M831" s="83">
        <f xml:space="preserve"> (I831+J831) * (Constants!$C$8 / Constants!$C$5)</f>
        <v>185.41710036553687</v>
      </c>
      <c r="N831" s="83">
        <f t="shared" si="61"/>
        <v>282.05411777041178</v>
      </c>
    </row>
    <row r="832" spans="2:14" x14ac:dyDescent="0.3">
      <c r="B832" s="4">
        <v>3.7463339108398941E-3</v>
      </c>
      <c r="C832" s="4">
        <v>29.861694400801543</v>
      </c>
      <c r="D832" s="4">
        <v>27.322947170336604</v>
      </c>
      <c r="E832" s="4">
        <v>0</v>
      </c>
      <c r="F832" s="4">
        <f t="shared" si="62"/>
        <v>0</v>
      </c>
      <c r="G832" s="4">
        <v>35.350850156389974</v>
      </c>
      <c r="H832" s="4">
        <f t="shared" si="63"/>
        <v>1</v>
      </c>
      <c r="I832" s="4">
        <v>55.436819619208606</v>
      </c>
      <c r="J832" s="4">
        <v>18.217291843710179</v>
      </c>
      <c r="K832" s="81">
        <f t="shared" si="60"/>
        <v>167.18960319044689</v>
      </c>
      <c r="L832" s="82">
        <f t="shared" si="64"/>
        <v>0.4405424144647252</v>
      </c>
      <c r="M832" s="83">
        <f xml:space="preserve"> (I832+J832) * (Constants!$C$8 / Constants!$C$5)</f>
        <v>203.14279129288894</v>
      </c>
      <c r="N832" s="83">
        <f t="shared" si="61"/>
        <v>295.6782830204171</v>
      </c>
    </row>
    <row r="833" spans="2:14" x14ac:dyDescent="0.3">
      <c r="B833" s="4">
        <v>3.7278690469975118E-3</v>
      </c>
      <c r="C833" s="4">
        <v>25.387675915909682</v>
      </c>
      <c r="D833" s="4">
        <v>0.93820312645363491</v>
      </c>
      <c r="E833" s="4">
        <v>7.6193093526886262</v>
      </c>
      <c r="F833" s="4">
        <f t="shared" si="62"/>
        <v>1</v>
      </c>
      <c r="G833" s="4">
        <v>0</v>
      </c>
      <c r="H833" s="4">
        <f t="shared" si="63"/>
        <v>0</v>
      </c>
      <c r="I833" s="4">
        <v>69.758315560831434</v>
      </c>
      <c r="J833" s="4">
        <v>28.658959088713047</v>
      </c>
      <c r="K833" s="81">
        <f t="shared" si="60"/>
        <v>133.36246304459644</v>
      </c>
      <c r="L833" s="82">
        <f t="shared" si="64"/>
        <v>0.73796833383793847</v>
      </c>
      <c r="M833" s="83">
        <f xml:space="preserve"> (I833+J833) * (Constants!$C$8 / Constants!$C$5)</f>
        <v>271.44119298503398</v>
      </c>
      <c r="N833" s="83">
        <f t="shared" si="61"/>
        <v>305.38638138008594</v>
      </c>
    </row>
    <row r="834" spans="2:14" x14ac:dyDescent="0.3">
      <c r="B834" s="4">
        <v>3.7065190090288525E-3</v>
      </c>
      <c r="C834" s="4">
        <v>22.287019948665659</v>
      </c>
      <c r="D834" s="4">
        <v>3.6732889911800886</v>
      </c>
      <c r="E834" s="4">
        <v>0</v>
      </c>
      <c r="F834" s="4">
        <f t="shared" si="62"/>
        <v>0</v>
      </c>
      <c r="G834" s="4">
        <v>43.046044135448234</v>
      </c>
      <c r="H834" s="4">
        <f t="shared" si="63"/>
        <v>1</v>
      </c>
      <c r="I834" s="4">
        <v>32.744125141360634</v>
      </c>
      <c r="J834" s="4">
        <v>18.112945765833491</v>
      </c>
      <c r="K834" s="81">
        <f t="shared" ref="K834:K897" si="65">SUM(C834:J834)</f>
        <v>120.8634239824881</v>
      </c>
      <c r="L834" s="82">
        <f t="shared" si="64"/>
        <v>0.42078131854482964</v>
      </c>
      <c r="M834" s="83">
        <f xml:space="preserve"> (I834+J834) * (Constants!$C$8 / Constants!$C$5)</f>
        <v>140.26708266339025</v>
      </c>
      <c r="N834" s="83">
        <f t="shared" ref="N834:N897" si="66">C834+D834+E834+G834+M834</f>
        <v>209.27343573868424</v>
      </c>
    </row>
    <row r="835" spans="2:14" x14ac:dyDescent="0.3">
      <c r="B835" s="4">
        <v>3.6700802384075359E-3</v>
      </c>
      <c r="C835" s="4">
        <v>24.292850785294036</v>
      </c>
      <c r="D835" s="4">
        <v>5.3895210673362914</v>
      </c>
      <c r="E835" s="4">
        <v>3.8096546763443131</v>
      </c>
      <c r="F835" s="4">
        <f t="shared" ref="F835:F898" si="67">IF(E835&gt;0,1,0)</f>
        <v>1</v>
      </c>
      <c r="G835" s="4">
        <v>0</v>
      </c>
      <c r="H835" s="4">
        <f t="shared" ref="H835:H898" si="68">IF(G835&gt;0,1,0)</f>
        <v>0</v>
      </c>
      <c r="I835" s="4">
        <v>42.387413047908929</v>
      </c>
      <c r="J835" s="4">
        <v>28.658959088713047</v>
      </c>
      <c r="K835" s="81">
        <f t="shared" si="65"/>
        <v>105.53839866559662</v>
      </c>
      <c r="L835" s="82">
        <f t="shared" ref="L835:L898" si="69" xml:space="preserve"> (I835+J835) / K835</f>
        <v>0.67318031195201056</v>
      </c>
      <c r="M835" s="83">
        <f xml:space="preserve"> (I835+J835) * (Constants!$C$8 / Constants!$C$5)</f>
        <v>195.95047798971549</v>
      </c>
      <c r="N835" s="83">
        <f t="shared" si="66"/>
        <v>229.44250451869013</v>
      </c>
    </row>
    <row r="836" spans="2:14" x14ac:dyDescent="0.3">
      <c r="B836" s="4">
        <v>3.6474043126872857E-3</v>
      </c>
      <c r="C836" s="4">
        <v>26.498097481336014</v>
      </c>
      <c r="D836" s="4">
        <v>0.43951859765523638</v>
      </c>
      <c r="E836" s="4">
        <v>3.8096546763443131</v>
      </c>
      <c r="F836" s="4">
        <f t="shared" si="67"/>
        <v>1</v>
      </c>
      <c r="G836" s="4">
        <v>0</v>
      </c>
      <c r="H836" s="4">
        <f t="shared" si="68"/>
        <v>0</v>
      </c>
      <c r="I836" s="4">
        <v>40.022989071299442</v>
      </c>
      <c r="J836" s="4">
        <v>28.658959088713047</v>
      </c>
      <c r="K836" s="81">
        <f t="shared" si="65"/>
        <v>100.42921891534805</v>
      </c>
      <c r="L836" s="82">
        <f t="shared" si="69"/>
        <v>0.68388412159119372</v>
      </c>
      <c r="M836" s="83">
        <f xml:space="preserve"> (I836+J836) * (Constants!$C$8 / Constants!$C$5)</f>
        <v>189.42924411874415</v>
      </c>
      <c r="N836" s="83">
        <f t="shared" si="66"/>
        <v>220.17651487407971</v>
      </c>
    </row>
    <row r="837" spans="2:14" x14ac:dyDescent="0.3">
      <c r="B837" s="4">
        <v>3.5735619612751179E-3</v>
      </c>
      <c r="C837" s="4">
        <v>18.132438522278441</v>
      </c>
      <c r="D837" s="4">
        <v>0.36396166280960135</v>
      </c>
      <c r="E837" s="4">
        <v>0</v>
      </c>
      <c r="F837" s="4">
        <f t="shared" si="67"/>
        <v>0</v>
      </c>
      <c r="G837" s="4">
        <v>44.663029876768647</v>
      </c>
      <c r="H837" s="4">
        <f t="shared" si="68"/>
        <v>1</v>
      </c>
      <c r="I837" s="4">
        <v>26.363045064907414</v>
      </c>
      <c r="J837" s="4">
        <v>22.05481851081187</v>
      </c>
      <c r="K837" s="81">
        <f t="shared" si="65"/>
        <v>112.57729363757596</v>
      </c>
      <c r="L837" s="82">
        <f t="shared" si="69"/>
        <v>0.43008551734768657</v>
      </c>
      <c r="M837" s="83">
        <f xml:space="preserve"> (I837+J837) * (Constants!$C$8 / Constants!$C$5)</f>
        <v>133.53959147496769</v>
      </c>
      <c r="N837" s="83">
        <f t="shared" si="66"/>
        <v>196.69902153682438</v>
      </c>
    </row>
    <row r="838" spans="2:14" x14ac:dyDescent="0.3">
      <c r="B838" s="4">
        <v>3.501270798551559E-3</v>
      </c>
      <c r="C838" s="4">
        <v>28.54034303895483</v>
      </c>
      <c r="D838" s="4">
        <v>8.264413234069071</v>
      </c>
      <c r="E838" s="4">
        <v>0</v>
      </c>
      <c r="F838" s="4">
        <f t="shared" si="67"/>
        <v>0</v>
      </c>
      <c r="G838" s="4">
        <v>41.760594674004913</v>
      </c>
      <c r="H838" s="4">
        <f t="shared" si="68"/>
        <v>1</v>
      </c>
      <c r="I838" s="4">
        <v>43.745353043814731</v>
      </c>
      <c r="J838" s="4">
        <v>10.148639228758741</v>
      </c>
      <c r="K838" s="81">
        <f t="shared" si="65"/>
        <v>133.45934321960229</v>
      </c>
      <c r="L838" s="82">
        <f t="shared" si="69"/>
        <v>0.4038232990843732</v>
      </c>
      <c r="M838" s="83">
        <f xml:space="preserve"> (I838+J838) * (Constants!$C$8 / Constants!$C$5)</f>
        <v>148.64310771951716</v>
      </c>
      <c r="N838" s="83">
        <f t="shared" si="66"/>
        <v>227.20845866654597</v>
      </c>
    </row>
    <row r="839" spans="2:14" x14ac:dyDescent="0.3">
      <c r="B839" s="4">
        <v>3.4466878037164861E-3</v>
      </c>
      <c r="C839" s="4">
        <v>22.036767961491705</v>
      </c>
      <c r="D839" s="4">
        <v>0.93820312645363491</v>
      </c>
      <c r="E839" s="4">
        <v>0</v>
      </c>
      <c r="F839" s="4">
        <f t="shared" si="67"/>
        <v>0</v>
      </c>
      <c r="G839" s="4">
        <v>38.785606506446364</v>
      </c>
      <c r="H839" s="4">
        <f t="shared" si="68"/>
        <v>1</v>
      </c>
      <c r="I839" s="4">
        <v>49.946647141064972</v>
      </c>
      <c r="J839" s="4">
        <v>49.360547349827002</v>
      </c>
      <c r="K839" s="81">
        <f t="shared" si="65"/>
        <v>162.06777208528368</v>
      </c>
      <c r="L839" s="82">
        <f t="shared" si="69"/>
        <v>0.6127510313317216</v>
      </c>
      <c r="M839" s="83">
        <f xml:space="preserve"> (I839+J839) * (Constants!$C$8 / Constants!$C$5)</f>
        <v>273.89564932165371</v>
      </c>
      <c r="N839" s="83">
        <f t="shared" si="66"/>
        <v>335.6562269160454</v>
      </c>
    </row>
    <row r="840" spans="2:14" x14ac:dyDescent="0.3">
      <c r="B840" s="4">
        <v>3.40233123733924E-3</v>
      </c>
      <c r="C840" s="4">
        <v>21.956014326613445</v>
      </c>
      <c r="D840" s="4">
        <v>0.93820312645363491</v>
      </c>
      <c r="E840" s="4">
        <v>0</v>
      </c>
      <c r="F840" s="4">
        <f t="shared" si="67"/>
        <v>0</v>
      </c>
      <c r="G840" s="4">
        <v>38.954177322375898</v>
      </c>
      <c r="H840" s="4">
        <f t="shared" si="68"/>
        <v>1</v>
      </c>
      <c r="I840" s="4">
        <v>49.946647141064972</v>
      </c>
      <c r="J840" s="4">
        <v>18.217291843710179</v>
      </c>
      <c r="K840" s="81">
        <f t="shared" si="65"/>
        <v>131.01233376021813</v>
      </c>
      <c r="L840" s="82">
        <f t="shared" si="69"/>
        <v>0.52028642669269898</v>
      </c>
      <c r="M840" s="83">
        <f xml:space="preserve"> (I840+J840) * (Constants!$C$8 / Constants!$C$5)</f>
        <v>188.00054139349274</v>
      </c>
      <c r="N840" s="83">
        <f t="shared" si="66"/>
        <v>249.84893616893572</v>
      </c>
    </row>
    <row r="841" spans="2:14" x14ac:dyDescent="0.3">
      <c r="B841" s="4">
        <v>3.40233123733924E-3</v>
      </c>
      <c r="C841" s="4">
        <v>21.956014326613445</v>
      </c>
      <c r="D841" s="4">
        <v>0.93820312645363491</v>
      </c>
      <c r="E841" s="4">
        <v>0</v>
      </c>
      <c r="F841" s="4">
        <f t="shared" si="67"/>
        <v>0</v>
      </c>
      <c r="G841" s="4">
        <v>37.462814787646444</v>
      </c>
      <c r="H841" s="4">
        <f t="shared" si="68"/>
        <v>1</v>
      </c>
      <c r="I841" s="4">
        <v>49.946647141064972</v>
      </c>
      <c r="J841" s="4">
        <v>36.482987777264086</v>
      </c>
      <c r="K841" s="81">
        <f t="shared" si="65"/>
        <v>147.78666715904257</v>
      </c>
      <c r="L841" s="82">
        <f t="shared" si="69"/>
        <v>0.58482701166348561</v>
      </c>
      <c r="M841" s="83">
        <f xml:space="preserve"> (I841+J841) * (Constants!$C$8 / Constants!$C$5)</f>
        <v>238.37850921023016</v>
      </c>
      <c r="N841" s="83">
        <f t="shared" si="66"/>
        <v>298.73554145094369</v>
      </c>
    </row>
    <row r="842" spans="2:14" x14ac:dyDescent="0.3">
      <c r="B842" s="4">
        <v>3.3998779235844268E-3</v>
      </c>
      <c r="C842" s="4">
        <v>25.387675915909682</v>
      </c>
      <c r="D842" s="4">
        <v>0.93820312645363491</v>
      </c>
      <c r="E842" s="4">
        <v>12.000413108411134</v>
      </c>
      <c r="F842" s="4">
        <f t="shared" si="67"/>
        <v>1</v>
      </c>
      <c r="G842" s="4">
        <v>0</v>
      </c>
      <c r="H842" s="4">
        <f t="shared" si="68"/>
        <v>0</v>
      </c>
      <c r="I842" s="4">
        <v>69.758315560831434</v>
      </c>
      <c r="J842" s="4">
        <v>9.9229758972630044</v>
      </c>
      <c r="K842" s="81">
        <f t="shared" si="65"/>
        <v>119.00758360886888</v>
      </c>
      <c r="L842" s="82">
        <f t="shared" si="69"/>
        <v>0.66954801569600386</v>
      </c>
      <c r="M842" s="83">
        <f xml:space="preserve"> (I842+J842) * (Constants!$C$8 / Constants!$C$5)</f>
        <v>219.76614256990564</v>
      </c>
      <c r="N842" s="83">
        <f t="shared" si="66"/>
        <v>258.0924347206801</v>
      </c>
    </row>
    <row r="843" spans="2:14" x14ac:dyDescent="0.3">
      <c r="B843" s="4">
        <v>3.3308183346889564E-3</v>
      </c>
      <c r="C843" s="4">
        <v>21.430397751082872</v>
      </c>
      <c r="D843" s="4">
        <v>12.837199328586381</v>
      </c>
      <c r="E843" s="4">
        <v>0</v>
      </c>
      <c r="F843" s="4">
        <f t="shared" si="67"/>
        <v>0</v>
      </c>
      <c r="G843" s="4">
        <v>39.52538810740522</v>
      </c>
      <c r="H843" s="4">
        <f t="shared" si="68"/>
        <v>1</v>
      </c>
      <c r="I843" s="4">
        <v>8.0703049586657123</v>
      </c>
      <c r="J843" s="4">
        <v>49.360547349827002</v>
      </c>
      <c r="K843" s="81">
        <f t="shared" si="65"/>
        <v>132.22383749556718</v>
      </c>
      <c r="L843" s="82">
        <f t="shared" si="69"/>
        <v>0.4343456777256075</v>
      </c>
      <c r="M843" s="83">
        <f xml:space="preserve"> (I843+J843) * (Constants!$C$8 / Constants!$C$5)</f>
        <v>158.39799588310089</v>
      </c>
      <c r="N843" s="83">
        <f t="shared" si="66"/>
        <v>232.19098107017535</v>
      </c>
    </row>
    <row r="844" spans="2:14" x14ac:dyDescent="0.3">
      <c r="B844" s="4">
        <v>3.2649359569631997E-3</v>
      </c>
      <c r="C844" s="4">
        <v>12.899371989937498</v>
      </c>
      <c r="D844" s="4">
        <v>1.9023460636787355</v>
      </c>
      <c r="E844" s="4">
        <v>0</v>
      </c>
      <c r="F844" s="4">
        <f t="shared" si="67"/>
        <v>0</v>
      </c>
      <c r="G844" s="4">
        <v>35.350850156389974</v>
      </c>
      <c r="H844" s="4">
        <f t="shared" si="68"/>
        <v>1</v>
      </c>
      <c r="I844" s="4">
        <v>7.0160361326946656</v>
      </c>
      <c r="J844" s="4">
        <v>9.8829947416940627</v>
      </c>
      <c r="K844" s="81">
        <f t="shared" si="65"/>
        <v>68.051599084394937</v>
      </c>
      <c r="L844" s="82">
        <f t="shared" si="69"/>
        <v>0.24832672709764261</v>
      </c>
      <c r="M844" s="83">
        <f xml:space="preserve"> (I844+J844) * (Constants!$C$8 / Constants!$C$5)</f>
        <v>46.608617411620529</v>
      </c>
      <c r="N844" s="83">
        <f t="shared" si="66"/>
        <v>96.761185621626737</v>
      </c>
    </row>
    <row r="845" spans="2:14" x14ac:dyDescent="0.3">
      <c r="B845" s="4">
        <v>3.2040834926192474E-3</v>
      </c>
      <c r="C845" s="4">
        <v>42.992808899202352</v>
      </c>
      <c r="D845" s="4">
        <v>172.52285536889963</v>
      </c>
      <c r="E845" s="4">
        <v>0</v>
      </c>
      <c r="F845" s="4">
        <f t="shared" si="67"/>
        <v>0</v>
      </c>
      <c r="G845" s="4">
        <v>39.500692451656377</v>
      </c>
      <c r="H845" s="4">
        <f t="shared" si="68"/>
        <v>1</v>
      </c>
      <c r="I845" s="4">
        <v>135.40125036984665</v>
      </c>
      <c r="J845" s="4">
        <v>18.217291843710179</v>
      </c>
      <c r="K845" s="81">
        <f t="shared" si="65"/>
        <v>409.63489893331518</v>
      </c>
      <c r="L845" s="82">
        <f t="shared" si="69"/>
        <v>0.37501331701370616</v>
      </c>
      <c r="M845" s="83">
        <f xml:space="preserve"> (I845+J845) * (Constants!$C$8 / Constants!$C$5)</f>
        <v>423.68985029868094</v>
      </c>
      <c r="N845" s="83">
        <f t="shared" si="66"/>
        <v>678.70620701843927</v>
      </c>
    </row>
    <row r="846" spans="2:14" x14ac:dyDescent="0.3">
      <c r="B846" s="4">
        <v>3.202756789050909E-3</v>
      </c>
      <c r="C846" s="4">
        <v>27.035466566929081</v>
      </c>
      <c r="D846" s="4">
        <v>6.500232253930756</v>
      </c>
      <c r="E846" s="4">
        <v>0</v>
      </c>
      <c r="F846" s="4">
        <f t="shared" si="67"/>
        <v>0</v>
      </c>
      <c r="G846" s="4">
        <v>39.52538810740522</v>
      </c>
      <c r="H846" s="4">
        <f t="shared" si="68"/>
        <v>1</v>
      </c>
      <c r="I846" s="4">
        <v>9.1259099052315129</v>
      </c>
      <c r="J846" s="4">
        <v>49.360547349827002</v>
      </c>
      <c r="K846" s="81">
        <f t="shared" si="65"/>
        <v>132.54754418332357</v>
      </c>
      <c r="L846" s="82">
        <f t="shared" si="69"/>
        <v>0.44124889386232002</v>
      </c>
      <c r="M846" s="83">
        <f xml:space="preserve"> (I846+J846) * (Constants!$C$8 / Constants!$C$5)</f>
        <v>161.30942242927429</v>
      </c>
      <c r="N846" s="83">
        <f t="shared" si="66"/>
        <v>234.37050935753933</v>
      </c>
    </row>
    <row r="847" spans="2:14" x14ac:dyDescent="0.3">
      <c r="B847" s="4">
        <v>3.1925465359563532E-3</v>
      </c>
      <c r="C847" s="4">
        <v>27.918474498543269</v>
      </c>
      <c r="D847" s="4">
        <v>9.2501639209173412</v>
      </c>
      <c r="E847" s="4">
        <v>0</v>
      </c>
      <c r="F847" s="4">
        <f t="shared" si="67"/>
        <v>0</v>
      </c>
      <c r="G847" s="4">
        <v>44.841803592725874</v>
      </c>
      <c r="H847" s="4">
        <f t="shared" si="68"/>
        <v>1</v>
      </c>
      <c r="I847" s="4">
        <v>71.012277838229522</v>
      </c>
      <c r="J847" s="4">
        <v>49.360547349827002</v>
      </c>
      <c r="K847" s="81">
        <f t="shared" si="65"/>
        <v>203.38326720024298</v>
      </c>
      <c r="L847" s="82">
        <f t="shared" si="69"/>
        <v>0.59185215600623764</v>
      </c>
      <c r="M847" s="83">
        <f xml:space="preserve"> (I847+J847) * (Constants!$C$8 / Constants!$C$5)</f>
        <v>331.99601785738173</v>
      </c>
      <c r="N847" s="83">
        <f t="shared" si="66"/>
        <v>414.00645986956818</v>
      </c>
    </row>
    <row r="848" spans="2:14" x14ac:dyDescent="0.3">
      <c r="B848" s="4">
        <v>3.1656765236220963E-3</v>
      </c>
      <c r="C848" s="4">
        <v>26.86158471344142</v>
      </c>
      <c r="D848" s="4">
        <v>5.2004167565777664</v>
      </c>
      <c r="E848" s="4">
        <v>0</v>
      </c>
      <c r="F848" s="4">
        <f t="shared" si="67"/>
        <v>0</v>
      </c>
      <c r="G848" s="4">
        <v>35.350850156389974</v>
      </c>
      <c r="H848" s="4">
        <f t="shared" si="68"/>
        <v>1</v>
      </c>
      <c r="I848" s="4">
        <v>34.958928137559667</v>
      </c>
      <c r="J848" s="4">
        <v>9.8829947416940627</v>
      </c>
      <c r="K848" s="81">
        <f t="shared" si="65"/>
        <v>113.25477450566288</v>
      </c>
      <c r="L848" s="82">
        <f t="shared" si="69"/>
        <v>0.39593847654530079</v>
      </c>
      <c r="M848" s="83">
        <f xml:space="preserve"> (I848+J848) * (Constants!$C$8 / Constants!$C$5)</f>
        <v>123.67691632826433</v>
      </c>
      <c r="N848" s="83">
        <f t="shared" si="66"/>
        <v>191.08976795467348</v>
      </c>
    </row>
    <row r="849" spans="2:14" x14ac:dyDescent="0.3">
      <c r="B849" s="4">
        <v>3.1456816482204886E-3</v>
      </c>
      <c r="C849" s="4">
        <v>24.292850785294036</v>
      </c>
      <c r="D849" s="4">
        <v>5.3895210673362914</v>
      </c>
      <c r="E849" s="4">
        <v>7.6193093526886262</v>
      </c>
      <c r="F849" s="4">
        <f t="shared" si="67"/>
        <v>1</v>
      </c>
      <c r="G849" s="4">
        <v>0</v>
      </c>
      <c r="H849" s="4">
        <f t="shared" si="68"/>
        <v>0</v>
      </c>
      <c r="I849" s="4">
        <v>42.387413047908929</v>
      </c>
      <c r="J849" s="4">
        <v>9.9229758972630044</v>
      </c>
      <c r="K849" s="81">
        <f t="shared" si="65"/>
        <v>90.612070150490879</v>
      </c>
      <c r="L849" s="82">
        <f t="shared" si="69"/>
        <v>0.57730045079307302</v>
      </c>
      <c r="M849" s="83">
        <f xml:space="preserve"> (I849+J849) * (Constants!$C$8 / Constants!$C$5)</f>
        <v>144.27542757458713</v>
      </c>
      <c r="N849" s="83">
        <f t="shared" si="66"/>
        <v>181.57710877990607</v>
      </c>
    </row>
    <row r="850" spans="2:14" x14ac:dyDescent="0.3">
      <c r="B850" s="4">
        <v>3.1322245858973474E-3</v>
      </c>
      <c r="C850" s="4">
        <v>30.86299666392123</v>
      </c>
      <c r="D850" s="4">
        <v>47.071280503913798</v>
      </c>
      <c r="E850" s="4">
        <v>0</v>
      </c>
      <c r="F850" s="4">
        <f t="shared" si="67"/>
        <v>0</v>
      </c>
      <c r="G850" s="4">
        <v>40.826708251190567</v>
      </c>
      <c r="H850" s="4">
        <f t="shared" si="68"/>
        <v>1</v>
      </c>
      <c r="I850" s="4">
        <v>28.636791213451737</v>
      </c>
      <c r="J850" s="4">
        <v>9.9229758972630044</v>
      </c>
      <c r="K850" s="81">
        <f t="shared" si="65"/>
        <v>158.32075252974033</v>
      </c>
      <c r="L850" s="82">
        <f t="shared" si="69"/>
        <v>0.24355472352540358</v>
      </c>
      <c r="M850" s="83">
        <f xml:space="preserve"> (I850+J850) * (Constants!$C$8 / Constants!$C$5)</f>
        <v>106.35032541826165</v>
      </c>
      <c r="N850" s="83">
        <f t="shared" si="66"/>
        <v>225.11131083728725</v>
      </c>
    </row>
    <row r="851" spans="2:14" x14ac:dyDescent="0.3">
      <c r="B851" s="4">
        <v>3.1288405211853387E-3</v>
      </c>
      <c r="C851" s="4">
        <v>28.129105521230318</v>
      </c>
      <c r="D851" s="4">
        <v>14.399706412297947</v>
      </c>
      <c r="E851" s="4">
        <v>0</v>
      </c>
      <c r="F851" s="4">
        <f t="shared" si="67"/>
        <v>0</v>
      </c>
      <c r="G851" s="4">
        <v>42.814124369434175</v>
      </c>
      <c r="H851" s="4">
        <f t="shared" si="68"/>
        <v>1</v>
      </c>
      <c r="I851" s="4">
        <v>8.8637627100925833</v>
      </c>
      <c r="J851" s="4">
        <v>15.218256383589033</v>
      </c>
      <c r="K851" s="81">
        <f t="shared" si="65"/>
        <v>110.42495539664407</v>
      </c>
      <c r="L851" s="82">
        <f t="shared" si="69"/>
        <v>0.21808493385557207</v>
      </c>
      <c r="M851" s="83">
        <f xml:space="preserve"> (I851+J851) * (Constants!$C$8 / Constants!$C$5)</f>
        <v>66.419762339025112</v>
      </c>
      <c r="N851" s="83">
        <f t="shared" si="66"/>
        <v>151.76269864198755</v>
      </c>
    </row>
    <row r="852" spans="2:14" x14ac:dyDescent="0.3">
      <c r="B852" s="4">
        <v>3.1262457682714739E-3</v>
      </c>
      <c r="C852" s="4">
        <v>26.498097481336014</v>
      </c>
      <c r="D852" s="4">
        <v>0.43951859765523638</v>
      </c>
      <c r="E852" s="4">
        <v>7.6193093526886262</v>
      </c>
      <c r="F852" s="4">
        <f t="shared" si="67"/>
        <v>1</v>
      </c>
      <c r="G852" s="4">
        <v>0</v>
      </c>
      <c r="H852" s="4">
        <f t="shared" si="68"/>
        <v>0</v>
      </c>
      <c r="I852" s="4">
        <v>40.022989071299442</v>
      </c>
      <c r="J852" s="4">
        <v>9.9229758972630044</v>
      </c>
      <c r="K852" s="81">
        <f t="shared" si="65"/>
        <v>85.502890400242322</v>
      </c>
      <c r="L852" s="82">
        <f t="shared" si="69"/>
        <v>0.58414358549475309</v>
      </c>
      <c r="M852" s="83">
        <f xml:space="preserve"> (I852+J852) * (Constants!$C$8 / Constants!$C$5)</f>
        <v>137.75419370361581</v>
      </c>
      <c r="N852" s="83">
        <f t="shared" si="66"/>
        <v>172.31111913529568</v>
      </c>
    </row>
    <row r="853" spans="2:14" x14ac:dyDescent="0.3">
      <c r="B853" s="4">
        <v>3.1068336693351739E-3</v>
      </c>
      <c r="C853" s="4">
        <v>-1.1959684005525244</v>
      </c>
      <c r="D853" s="4">
        <v>19.657055225517581</v>
      </c>
      <c r="E853" s="4">
        <v>0</v>
      </c>
      <c r="F853" s="4">
        <f t="shared" si="67"/>
        <v>0</v>
      </c>
      <c r="G853" s="4">
        <v>38.917316670440194</v>
      </c>
      <c r="H853" s="4">
        <f t="shared" si="68"/>
        <v>1</v>
      </c>
      <c r="I853" s="4">
        <v>64.450479786897702</v>
      </c>
      <c r="J853" s="4">
        <v>18.112945765833491</v>
      </c>
      <c r="K853" s="81">
        <f t="shared" si="65"/>
        <v>140.94182904813644</v>
      </c>
      <c r="L853" s="82">
        <f t="shared" si="69"/>
        <v>0.58579788633602137</v>
      </c>
      <c r="M853" s="83">
        <f xml:space="preserve"> (I853+J853) * (Constants!$C$8 / Constants!$C$5)</f>
        <v>227.71525434704895</v>
      </c>
      <c r="N853" s="83">
        <f t="shared" si="66"/>
        <v>285.09365784245421</v>
      </c>
    </row>
    <row r="854" spans="2:14" x14ac:dyDescent="0.3">
      <c r="B854" s="4">
        <v>3.0913025925656257E-3</v>
      </c>
      <c r="C854" s="4">
        <v>26.255051738237565</v>
      </c>
      <c r="D854" s="4">
        <v>22.202498515319629</v>
      </c>
      <c r="E854" s="4">
        <v>0</v>
      </c>
      <c r="F854" s="4">
        <f t="shared" si="67"/>
        <v>0</v>
      </c>
      <c r="G854" s="4">
        <v>38.001829358427536</v>
      </c>
      <c r="H854" s="4">
        <f t="shared" si="68"/>
        <v>1</v>
      </c>
      <c r="I854" s="4">
        <v>55.159735967057983</v>
      </c>
      <c r="J854" s="4">
        <v>10.148639228758741</v>
      </c>
      <c r="K854" s="81">
        <f t="shared" si="65"/>
        <v>152.76775480780148</v>
      </c>
      <c r="L854" s="82">
        <f t="shared" si="69"/>
        <v>0.42750104744277867</v>
      </c>
      <c r="M854" s="83">
        <f xml:space="preserve"> (I854+J854) * (Constants!$C$8 / Constants!$C$5)</f>
        <v>180.12471223362357</v>
      </c>
      <c r="N854" s="83">
        <f t="shared" si="66"/>
        <v>266.58409184560833</v>
      </c>
    </row>
    <row r="855" spans="2:14" x14ac:dyDescent="0.3">
      <c r="B855" s="4">
        <v>3.0150290403980762E-3</v>
      </c>
      <c r="C855" s="4">
        <v>29.861694400801543</v>
      </c>
      <c r="D855" s="4">
        <v>27.322947170336604</v>
      </c>
      <c r="E855" s="4">
        <v>0</v>
      </c>
      <c r="F855" s="4">
        <f t="shared" si="67"/>
        <v>0</v>
      </c>
      <c r="G855" s="4">
        <v>38.555122638076057</v>
      </c>
      <c r="H855" s="4">
        <f t="shared" si="68"/>
        <v>1</v>
      </c>
      <c r="I855" s="4">
        <v>55.436819619208606</v>
      </c>
      <c r="J855" s="4">
        <v>18.112945765833491</v>
      </c>
      <c r="K855" s="81">
        <f t="shared" si="65"/>
        <v>170.28952959425629</v>
      </c>
      <c r="L855" s="82">
        <f t="shared" si="69"/>
        <v>0.43191008607685327</v>
      </c>
      <c r="M855" s="83">
        <f xml:space="preserve"> (I855+J855) * (Constants!$C$8 / Constants!$C$5)</f>
        <v>202.85499807809998</v>
      </c>
      <c r="N855" s="83">
        <f t="shared" si="66"/>
        <v>298.59476228731421</v>
      </c>
    </row>
    <row r="856" spans="2:14" x14ac:dyDescent="0.3">
      <c r="B856" s="4">
        <v>3.0109775184428145E-3</v>
      </c>
      <c r="C856" s="4">
        <v>20.819458978139785</v>
      </c>
      <c r="D856" s="4">
        <v>5.7265233973016256</v>
      </c>
      <c r="E856" s="4">
        <v>0</v>
      </c>
      <c r="F856" s="4">
        <f t="shared" si="67"/>
        <v>0</v>
      </c>
      <c r="G856" s="4">
        <v>36.980725531683305</v>
      </c>
      <c r="H856" s="4">
        <f t="shared" si="68"/>
        <v>1</v>
      </c>
      <c r="I856" s="4">
        <v>16.290170697064266</v>
      </c>
      <c r="J856" s="4">
        <v>9.9229758972630044</v>
      </c>
      <c r="K856" s="81">
        <f t="shared" si="65"/>
        <v>90.739854501451987</v>
      </c>
      <c r="L856" s="82">
        <f t="shared" si="69"/>
        <v>0.28888239614609273</v>
      </c>
      <c r="M856" s="83">
        <f xml:space="preserve"> (I856+J856) * (Constants!$C$8 / Constants!$C$5)</f>
        <v>72.297549477902635</v>
      </c>
      <c r="N856" s="83">
        <f t="shared" si="66"/>
        <v>135.82425738502735</v>
      </c>
    </row>
    <row r="857" spans="2:14" x14ac:dyDescent="0.3">
      <c r="B857" s="4">
        <v>3.0022648493286397E-3</v>
      </c>
      <c r="C857" s="4">
        <v>26.61868389790018</v>
      </c>
      <c r="D857" s="4">
        <v>12.837199328586381</v>
      </c>
      <c r="E857" s="4">
        <v>0</v>
      </c>
      <c r="F857" s="4">
        <f t="shared" si="67"/>
        <v>0</v>
      </c>
      <c r="G857" s="4">
        <v>35.350850156389974</v>
      </c>
      <c r="H857" s="4">
        <f t="shared" si="68"/>
        <v>1</v>
      </c>
      <c r="I857" s="4">
        <v>14.525042236416963</v>
      </c>
      <c r="J857" s="4">
        <v>13.200266124910609</v>
      </c>
      <c r="K857" s="81">
        <f t="shared" si="65"/>
        <v>103.53204174420411</v>
      </c>
      <c r="L857" s="82">
        <f t="shared" si="69"/>
        <v>0.26779447110517046</v>
      </c>
      <c r="M857" s="83">
        <f xml:space="preserve"> (I857+J857) * (Constants!$C$8 / Constants!$C$5)</f>
        <v>76.468189190113151</v>
      </c>
      <c r="N857" s="83">
        <f t="shared" si="66"/>
        <v>151.27492257298968</v>
      </c>
    </row>
    <row r="858" spans="2:14" x14ac:dyDescent="0.3">
      <c r="B858" s="4">
        <v>2.9893691671531997E-3</v>
      </c>
      <c r="C858" s="4">
        <v>29.861694400801543</v>
      </c>
      <c r="D858" s="4">
        <v>27.322947170336604</v>
      </c>
      <c r="E858" s="4">
        <v>0</v>
      </c>
      <c r="F858" s="4">
        <f t="shared" si="67"/>
        <v>0</v>
      </c>
      <c r="G858" s="4">
        <v>46.274646609508046</v>
      </c>
      <c r="H858" s="4">
        <f t="shared" si="68"/>
        <v>1</v>
      </c>
      <c r="I858" s="4">
        <v>55.436819619208606</v>
      </c>
      <c r="J858" s="4">
        <v>36.482987777264086</v>
      </c>
      <c r="K858" s="81">
        <f t="shared" si="65"/>
        <v>196.3790955771189</v>
      </c>
      <c r="L858" s="82">
        <f t="shared" si="69"/>
        <v>0.4680732800318626</v>
      </c>
      <c r="M858" s="83">
        <f xml:space="preserve"> (I858+J858) * (Constants!$C$8 / Constants!$C$5)</f>
        <v>253.52075910962631</v>
      </c>
      <c r="N858" s="83">
        <f t="shared" si="66"/>
        <v>356.98004729027252</v>
      </c>
    </row>
    <row r="859" spans="2:14" x14ac:dyDescent="0.3">
      <c r="B859" s="4">
        <v>2.9508795478250249E-3</v>
      </c>
      <c r="C859" s="4">
        <v>29.861694400801543</v>
      </c>
      <c r="D859" s="4">
        <v>27.322947170336604</v>
      </c>
      <c r="E859" s="4">
        <v>0</v>
      </c>
      <c r="F859" s="4">
        <f t="shared" si="67"/>
        <v>0</v>
      </c>
      <c r="G859" s="4">
        <v>44.3999752121561</v>
      </c>
      <c r="H859" s="4">
        <f t="shared" si="68"/>
        <v>1</v>
      </c>
      <c r="I859" s="4">
        <v>55.436819619208606</v>
      </c>
      <c r="J859" s="4">
        <v>16.453473953702844</v>
      </c>
      <c r="K859" s="81">
        <f t="shared" si="65"/>
        <v>174.4749103562057</v>
      </c>
      <c r="L859" s="82">
        <f t="shared" si="69"/>
        <v>0.41203800263396706</v>
      </c>
      <c r="M859" s="83">
        <f xml:space="preserve"> (I859+J859) * (Constants!$C$8 / Constants!$C$5)</f>
        <v>198.2780677575461</v>
      </c>
      <c r="N859" s="83">
        <f t="shared" si="66"/>
        <v>299.86268454084035</v>
      </c>
    </row>
    <row r="860" spans="2:14" x14ac:dyDescent="0.3">
      <c r="B860" s="4">
        <v>2.9472005298885051E-3</v>
      </c>
      <c r="C860" s="4">
        <v>27.344144426551814</v>
      </c>
      <c r="D860" s="4">
        <v>13.106820707039649</v>
      </c>
      <c r="E860" s="4">
        <v>0</v>
      </c>
      <c r="F860" s="4">
        <f t="shared" si="67"/>
        <v>0</v>
      </c>
      <c r="G860" s="4">
        <v>44.292603959154896</v>
      </c>
      <c r="H860" s="4">
        <f t="shared" si="68"/>
        <v>1</v>
      </c>
      <c r="I860" s="4">
        <v>14.633908472912172</v>
      </c>
      <c r="J860" s="4">
        <v>36.482987777264086</v>
      </c>
      <c r="K860" s="81">
        <f t="shared" si="65"/>
        <v>136.86046534292262</v>
      </c>
      <c r="L860" s="82">
        <f t="shared" si="69"/>
        <v>0.37349643757308493</v>
      </c>
      <c r="M860" s="83">
        <f xml:space="preserve"> (I860+J860) * (Constants!$C$8 / Constants!$C$5)</f>
        <v>140.98369772226033</v>
      </c>
      <c r="N860" s="83">
        <f t="shared" si="66"/>
        <v>225.72726681500669</v>
      </c>
    </row>
    <row r="861" spans="2:14" x14ac:dyDescent="0.3">
      <c r="B861" s="4">
        <v>2.9154247927181132E-3</v>
      </c>
      <c r="C861" s="4">
        <v>18.132438522278441</v>
      </c>
      <c r="D861" s="4">
        <v>0.36396166280960135</v>
      </c>
      <c r="E861" s="4">
        <v>0</v>
      </c>
      <c r="F861" s="4">
        <f t="shared" si="67"/>
        <v>0</v>
      </c>
      <c r="G861" s="4">
        <v>40.756563313500195</v>
      </c>
      <c r="H861" s="4">
        <f t="shared" si="68"/>
        <v>1</v>
      </c>
      <c r="I861" s="4">
        <v>26.363045064907414</v>
      </c>
      <c r="J861" s="4">
        <v>15.218256383589033</v>
      </c>
      <c r="K861" s="81">
        <f t="shared" si="65"/>
        <v>101.83426494708469</v>
      </c>
      <c r="L861" s="82">
        <f t="shared" si="69"/>
        <v>0.40832328362268827</v>
      </c>
      <c r="M861" s="83">
        <f xml:space="preserve"> (I861+J861) * (Constants!$C$8 / Constants!$C$5)</f>
        <v>114.68391205956279</v>
      </c>
      <c r="N861" s="83">
        <f t="shared" si="66"/>
        <v>173.93687555815103</v>
      </c>
    </row>
    <row r="862" spans="2:14" x14ac:dyDescent="0.3">
      <c r="B862" s="4">
        <v>2.8544600259010622E-3</v>
      </c>
      <c r="C862" s="4">
        <v>42.992808899202352</v>
      </c>
      <c r="D862" s="4">
        <v>172.52285536889963</v>
      </c>
      <c r="E862" s="4">
        <v>0</v>
      </c>
      <c r="F862" s="4">
        <f t="shared" si="67"/>
        <v>0</v>
      </c>
      <c r="G862" s="4">
        <v>39.347153967891764</v>
      </c>
      <c r="H862" s="4">
        <f t="shared" si="68"/>
        <v>1</v>
      </c>
      <c r="I862" s="4">
        <v>135.40125036984665</v>
      </c>
      <c r="J862" s="4">
        <v>9.9229758972630044</v>
      </c>
      <c r="K862" s="81">
        <f t="shared" si="65"/>
        <v>401.18704450310344</v>
      </c>
      <c r="L862" s="82">
        <f t="shared" si="69"/>
        <v>0.36223559124922211</v>
      </c>
      <c r="M862" s="83">
        <f xml:space="preserve"> (I862+J862) * (Constants!$C$8 / Constants!$C$5)</f>
        <v>400.81359180122183</v>
      </c>
      <c r="N862" s="83">
        <f t="shared" si="66"/>
        <v>655.67641003721553</v>
      </c>
    </row>
    <row r="863" spans="2:14" x14ac:dyDescent="0.3">
      <c r="B863" s="4">
        <v>2.76589005261485E-3</v>
      </c>
      <c r="C863" s="4">
        <v>25.445201007849025</v>
      </c>
      <c r="D863" s="4">
        <v>0.93820312645363491</v>
      </c>
      <c r="E863" s="4">
        <v>12.000413108411134</v>
      </c>
      <c r="F863" s="4">
        <f t="shared" si="67"/>
        <v>1</v>
      </c>
      <c r="G863" s="4">
        <v>0</v>
      </c>
      <c r="H863" s="4">
        <f t="shared" si="68"/>
        <v>0</v>
      </c>
      <c r="I863" s="4">
        <v>69.758328938759803</v>
      </c>
      <c r="J863" s="4">
        <v>10.848134398796834</v>
      </c>
      <c r="K863" s="81">
        <f t="shared" si="65"/>
        <v>119.99028058027044</v>
      </c>
      <c r="L863" s="82">
        <f t="shared" si="69"/>
        <v>0.67177493833455093</v>
      </c>
      <c r="M863" s="83">
        <f xml:space="preserve"> (I863+J863) * (Constants!$C$8 / Constants!$C$5)</f>
        <v>222.31782630197074</v>
      </c>
      <c r="N863" s="83">
        <f t="shared" si="66"/>
        <v>260.70164354468454</v>
      </c>
    </row>
    <row r="864" spans="2:14" x14ac:dyDescent="0.3">
      <c r="B864" s="4">
        <v>2.7421172517279047E-3</v>
      </c>
      <c r="C864" s="4">
        <v>25.46040948273733</v>
      </c>
      <c r="D864" s="4">
        <v>0.29649363795639971</v>
      </c>
      <c r="E864" s="4">
        <v>0</v>
      </c>
      <c r="F864" s="4">
        <f t="shared" si="67"/>
        <v>0</v>
      </c>
      <c r="G864" s="4">
        <v>45.222664294458852</v>
      </c>
      <c r="H864" s="4">
        <f t="shared" si="68"/>
        <v>1</v>
      </c>
      <c r="I864" s="4">
        <v>75.027266156337959</v>
      </c>
      <c r="J864" s="4">
        <v>10.148639228758741</v>
      </c>
      <c r="K864" s="81">
        <f t="shared" si="65"/>
        <v>157.1554728002493</v>
      </c>
      <c r="L864" s="82">
        <f t="shared" si="69"/>
        <v>0.54198497747105867</v>
      </c>
      <c r="M864" s="83">
        <f xml:space="preserve"> (I864+J864) * (Constants!$C$8 / Constants!$C$5)</f>
        <v>234.92064227179898</v>
      </c>
      <c r="N864" s="83">
        <f t="shared" si="66"/>
        <v>305.9002096869516</v>
      </c>
    </row>
    <row r="865" spans="2:14" x14ac:dyDescent="0.3">
      <c r="B865" s="4">
        <v>2.7327710035933706E-3</v>
      </c>
      <c r="C865" s="4">
        <v>29.861694400801543</v>
      </c>
      <c r="D865" s="4">
        <v>27.322947170336604</v>
      </c>
      <c r="E865" s="4">
        <v>0</v>
      </c>
      <c r="F865" s="4">
        <f t="shared" si="67"/>
        <v>0</v>
      </c>
      <c r="G865" s="4">
        <v>35.350850156389974</v>
      </c>
      <c r="H865" s="4">
        <f t="shared" si="68"/>
        <v>1</v>
      </c>
      <c r="I865" s="4">
        <v>55.436819619208606</v>
      </c>
      <c r="J865" s="4">
        <v>9.8829947416940627</v>
      </c>
      <c r="K865" s="81">
        <f t="shared" si="65"/>
        <v>158.85530608843078</v>
      </c>
      <c r="L865" s="82">
        <f t="shared" si="69"/>
        <v>0.41119063611599327</v>
      </c>
      <c r="M865" s="83">
        <f xml:space="preserve"> (I865+J865) * (Constants!$C$8 / Constants!$C$5)</f>
        <v>180.15626218894124</v>
      </c>
      <c r="N865" s="83">
        <f t="shared" si="66"/>
        <v>272.69175391646934</v>
      </c>
    </row>
    <row r="866" spans="2:14" x14ac:dyDescent="0.3">
      <c r="B866" s="4">
        <v>2.7049403306591557E-3</v>
      </c>
      <c r="C866" s="4">
        <v>29.808584025220334</v>
      </c>
      <c r="D866" s="4">
        <v>9.8718398095457367</v>
      </c>
      <c r="E866" s="4">
        <v>0</v>
      </c>
      <c r="F866" s="4">
        <f t="shared" si="67"/>
        <v>0</v>
      </c>
      <c r="G866" s="4">
        <v>39.193963310264458</v>
      </c>
      <c r="H866" s="4">
        <f t="shared" si="68"/>
        <v>1</v>
      </c>
      <c r="I866" s="4">
        <v>32.887311338230894</v>
      </c>
      <c r="J866" s="4">
        <v>10.148639228758741</v>
      </c>
      <c r="K866" s="81">
        <f t="shared" si="65"/>
        <v>122.91033771202017</v>
      </c>
      <c r="L866" s="82">
        <f t="shared" si="69"/>
        <v>0.35014101635472833</v>
      </c>
      <c r="M866" s="83">
        <f xml:space="preserve"> (I866+J866) * (Constants!$C$8 / Constants!$C$5)</f>
        <v>118.69592817669722</v>
      </c>
      <c r="N866" s="83">
        <f t="shared" si="66"/>
        <v>197.57031532172778</v>
      </c>
    </row>
    <row r="867" spans="2:14" x14ac:dyDescent="0.3">
      <c r="B867" s="4">
        <v>2.7006640489162237E-3</v>
      </c>
      <c r="C867" s="4">
        <v>25.46040948273733</v>
      </c>
      <c r="D867" s="4">
        <v>0.29649363795639971</v>
      </c>
      <c r="E867" s="4">
        <v>0</v>
      </c>
      <c r="F867" s="4">
        <f t="shared" si="67"/>
        <v>0</v>
      </c>
      <c r="G867" s="4">
        <v>44.466365411287335</v>
      </c>
      <c r="H867" s="4">
        <f t="shared" si="68"/>
        <v>1</v>
      </c>
      <c r="I867" s="4">
        <v>75.027266156337959</v>
      </c>
      <c r="J867" s="4">
        <v>11.790433144904174</v>
      </c>
      <c r="K867" s="81">
        <f t="shared" si="65"/>
        <v>158.04096783322319</v>
      </c>
      <c r="L867" s="82">
        <f t="shared" si="69"/>
        <v>0.549336671949888</v>
      </c>
      <c r="M867" s="83">
        <f xml:space="preserve"> (I867+J867) * (Constants!$C$8 / Constants!$C$5)</f>
        <v>239.44881581471623</v>
      </c>
      <c r="N867" s="83">
        <f t="shared" si="66"/>
        <v>309.67208434669726</v>
      </c>
    </row>
    <row r="868" spans="2:14" x14ac:dyDescent="0.3">
      <c r="B868" s="4">
        <v>2.5863377391033282E-3</v>
      </c>
      <c r="C868" s="4">
        <v>14.264430158557113</v>
      </c>
      <c r="D868" s="4">
        <v>0.43951859765523638</v>
      </c>
      <c r="E868" s="4">
        <v>0</v>
      </c>
      <c r="F868" s="4">
        <f t="shared" si="67"/>
        <v>0</v>
      </c>
      <c r="G868" s="4">
        <v>35.350850156389974</v>
      </c>
      <c r="H868" s="4">
        <f t="shared" si="68"/>
        <v>1</v>
      </c>
      <c r="I868" s="4">
        <v>37.593405664967655</v>
      </c>
      <c r="J868" s="4">
        <v>9.8829947416940627</v>
      </c>
      <c r="K868" s="81">
        <f t="shared" si="65"/>
        <v>98.531199319264033</v>
      </c>
      <c r="L868" s="82">
        <f t="shared" si="69"/>
        <v>0.48184129224721117</v>
      </c>
      <c r="M868" s="83">
        <f xml:space="preserve"> (I868+J868) * (Constants!$C$8 / Constants!$C$5)</f>
        <v>130.94297531514766</v>
      </c>
      <c r="N868" s="83">
        <f t="shared" si="66"/>
        <v>180.99777422774997</v>
      </c>
    </row>
    <row r="869" spans="2:14" x14ac:dyDescent="0.3">
      <c r="B869" s="4">
        <v>2.5525620794724091E-3</v>
      </c>
      <c r="C869" s="4">
        <v>36.86476341902155</v>
      </c>
      <c r="D869" s="4">
        <v>12.837199328586381</v>
      </c>
      <c r="E869" s="4">
        <v>0</v>
      </c>
      <c r="F869" s="4">
        <f t="shared" si="67"/>
        <v>0</v>
      </c>
      <c r="G869" s="4">
        <v>36.961398884515468</v>
      </c>
      <c r="H869" s="4">
        <f t="shared" si="68"/>
        <v>1</v>
      </c>
      <c r="I869" s="4">
        <v>35.902468965339025</v>
      </c>
      <c r="J869" s="4">
        <v>9.9229758972630044</v>
      </c>
      <c r="K869" s="81">
        <f t="shared" si="65"/>
        <v>133.48880649472542</v>
      </c>
      <c r="L869" s="82">
        <f t="shared" si="69"/>
        <v>0.34329054297457323</v>
      </c>
      <c r="M869" s="83">
        <f xml:space="preserve"> (I869+J869) * (Constants!$C$8 / Constants!$C$5)</f>
        <v>126.38953341137011</v>
      </c>
      <c r="N869" s="83">
        <f t="shared" si="66"/>
        <v>213.05289504349349</v>
      </c>
    </row>
    <row r="870" spans="2:14" x14ac:dyDescent="0.3">
      <c r="B870" s="4">
        <v>2.544202503941051E-3</v>
      </c>
      <c r="C870" s="4">
        <v>27.130166692120543</v>
      </c>
      <c r="D870" s="4">
        <v>8.264413234069071</v>
      </c>
      <c r="E870" s="4">
        <v>0</v>
      </c>
      <c r="F870" s="4">
        <f t="shared" si="67"/>
        <v>0</v>
      </c>
      <c r="G870" s="4">
        <v>41.760594674004913</v>
      </c>
      <c r="H870" s="4">
        <f t="shared" si="68"/>
        <v>1</v>
      </c>
      <c r="I870" s="4">
        <v>49.415703920393192</v>
      </c>
      <c r="J870" s="4">
        <v>10.148639228758741</v>
      </c>
      <c r="K870" s="81">
        <f t="shared" si="65"/>
        <v>137.71951774934647</v>
      </c>
      <c r="L870" s="82">
        <f t="shared" si="69"/>
        <v>0.43250473224543795</v>
      </c>
      <c r="M870" s="83">
        <f xml:space="preserve"> (I870+J870) * (Constants!$C$8 / Constants!$C$5)</f>
        <v>164.28230126620937</v>
      </c>
      <c r="N870" s="83">
        <f t="shared" si="66"/>
        <v>241.4374758664039</v>
      </c>
    </row>
    <row r="871" spans="2:14" x14ac:dyDescent="0.3">
      <c r="B871" s="4">
        <v>2.5306561274192063E-3</v>
      </c>
      <c r="C871" s="4">
        <v>28.893388797976829</v>
      </c>
      <c r="D871" s="4">
        <v>12.837199328586381</v>
      </c>
      <c r="E871" s="4">
        <v>0</v>
      </c>
      <c r="F871" s="4">
        <f t="shared" si="67"/>
        <v>0</v>
      </c>
      <c r="G871" s="4">
        <v>42.986128853642263</v>
      </c>
      <c r="H871" s="4">
        <f t="shared" si="68"/>
        <v>1</v>
      </c>
      <c r="I871" s="4">
        <v>48.952898948158094</v>
      </c>
      <c r="J871" s="4">
        <v>16.453473953702844</v>
      </c>
      <c r="K871" s="81">
        <f t="shared" si="65"/>
        <v>151.12308988206641</v>
      </c>
      <c r="L871" s="82">
        <f t="shared" si="69"/>
        <v>0.43280198249587687</v>
      </c>
      <c r="M871" s="83">
        <f xml:space="preserve"> (I871+J871) * (Constants!$C$8 / Constants!$C$5)</f>
        <v>180.39499622932613</v>
      </c>
      <c r="N871" s="83">
        <f t="shared" si="66"/>
        <v>265.11171320953162</v>
      </c>
    </row>
    <row r="872" spans="2:14" x14ac:dyDescent="0.3">
      <c r="B872" s="4">
        <v>2.5080704890569905E-3</v>
      </c>
      <c r="C872" s="4">
        <v>23.712879686844961</v>
      </c>
      <c r="D872" s="4">
        <v>8.264413234069071</v>
      </c>
      <c r="E872" s="4">
        <v>0</v>
      </c>
      <c r="F872" s="4">
        <f t="shared" si="67"/>
        <v>0</v>
      </c>
      <c r="G872" s="4">
        <v>45.123645328062487</v>
      </c>
      <c r="H872" s="4">
        <f t="shared" si="68"/>
        <v>1</v>
      </c>
      <c r="I872" s="4">
        <v>47.423552015510857</v>
      </c>
      <c r="J872" s="4">
        <v>40.053334104896756</v>
      </c>
      <c r="K872" s="81">
        <f t="shared" si="65"/>
        <v>165.57782436938413</v>
      </c>
      <c r="L872" s="82">
        <f t="shared" si="69"/>
        <v>0.52831281274270914</v>
      </c>
      <c r="M872" s="83">
        <f xml:space="preserve"> (I872+J872) * (Constants!$C$8 / Constants!$C$5)</f>
        <v>241.26689559015651</v>
      </c>
      <c r="N872" s="83">
        <f t="shared" si="66"/>
        <v>318.36783383913303</v>
      </c>
    </row>
    <row r="873" spans="2:14" x14ac:dyDescent="0.3">
      <c r="B873" s="4">
        <v>2.4376830297114793E-3</v>
      </c>
      <c r="C873" s="4">
        <v>29.861694400801543</v>
      </c>
      <c r="D873" s="4">
        <v>27.322947170336604</v>
      </c>
      <c r="E873" s="4">
        <v>0</v>
      </c>
      <c r="F873" s="4">
        <f t="shared" si="67"/>
        <v>0</v>
      </c>
      <c r="G873" s="4">
        <v>44.663029876768647</v>
      </c>
      <c r="H873" s="4">
        <f t="shared" si="68"/>
        <v>1</v>
      </c>
      <c r="I873" s="4">
        <v>55.436819619208606</v>
      </c>
      <c r="J873" s="4">
        <v>22.05481851081187</v>
      </c>
      <c r="K873" s="81">
        <f t="shared" si="65"/>
        <v>180.33930957792728</v>
      </c>
      <c r="L873" s="82">
        <f t="shared" si="69"/>
        <v>0.42969909506354848</v>
      </c>
      <c r="M873" s="83">
        <f xml:space="preserve"> (I873+J873) * (Constants!$C$8 / Constants!$C$5)</f>
        <v>213.726937423121</v>
      </c>
      <c r="N873" s="83">
        <f t="shared" si="66"/>
        <v>315.57460887102781</v>
      </c>
    </row>
    <row r="874" spans="2:14" x14ac:dyDescent="0.3">
      <c r="B874" s="4">
        <v>2.4214035452132521E-3</v>
      </c>
      <c r="C874" s="4">
        <v>21.982246214468731</v>
      </c>
      <c r="D874" s="4">
        <v>0.93820312645363491</v>
      </c>
      <c r="E874" s="4">
        <v>0</v>
      </c>
      <c r="F874" s="4">
        <f t="shared" si="67"/>
        <v>0</v>
      </c>
      <c r="G874" s="4">
        <v>37.981677739010955</v>
      </c>
      <c r="H874" s="4">
        <f t="shared" si="68"/>
        <v>1</v>
      </c>
      <c r="I874" s="4">
        <v>49.946651600374423</v>
      </c>
      <c r="J874" s="4">
        <v>16.453473953702844</v>
      </c>
      <c r="K874" s="81">
        <f t="shared" si="65"/>
        <v>128.30225263401059</v>
      </c>
      <c r="L874" s="82">
        <f t="shared" si="69"/>
        <v>0.51752891465972439</v>
      </c>
      <c r="M874" s="83">
        <f xml:space="preserve"> (I874+J874) * (Constants!$C$8 / Constants!$C$5)</f>
        <v>183.13583015721312</v>
      </c>
      <c r="N874" s="83">
        <f t="shared" si="66"/>
        <v>244.03795723714643</v>
      </c>
    </row>
    <row r="875" spans="2:14" x14ac:dyDescent="0.3">
      <c r="B875" s="4">
        <v>2.4190556659959839E-3</v>
      </c>
      <c r="C875" s="4">
        <v>23.134377930860541</v>
      </c>
      <c r="D875" s="4">
        <v>0.95395110452153142</v>
      </c>
      <c r="E875" s="4">
        <v>0</v>
      </c>
      <c r="F875" s="4">
        <f t="shared" si="67"/>
        <v>0</v>
      </c>
      <c r="G875" s="4">
        <v>43.046044135448234</v>
      </c>
      <c r="H875" s="4">
        <f t="shared" si="68"/>
        <v>1</v>
      </c>
      <c r="I875" s="4">
        <v>36.746143557926004</v>
      </c>
      <c r="J875" s="4">
        <v>18.112945765833491</v>
      </c>
      <c r="K875" s="81">
        <f t="shared" si="65"/>
        <v>122.99346249458981</v>
      </c>
      <c r="L875" s="82">
        <f t="shared" si="69"/>
        <v>0.44603256312239048</v>
      </c>
      <c r="M875" s="83">
        <f xml:space="preserve"> (I875+J875) * (Constants!$C$8 / Constants!$C$5)</f>
        <v>151.3049076510141</v>
      </c>
      <c r="N875" s="83">
        <f t="shared" si="66"/>
        <v>218.43928082184442</v>
      </c>
    </row>
    <row r="876" spans="2:14" x14ac:dyDescent="0.3">
      <c r="B876" s="4">
        <v>2.3656499092794547E-3</v>
      </c>
      <c r="C876" s="4">
        <v>27.685678478221764</v>
      </c>
      <c r="D876" s="4">
        <v>9.8718398095457367</v>
      </c>
      <c r="E876" s="4">
        <v>0</v>
      </c>
      <c r="F876" s="4">
        <f t="shared" si="67"/>
        <v>0</v>
      </c>
      <c r="G876" s="4">
        <v>39.193963310264458</v>
      </c>
      <c r="H876" s="4">
        <f t="shared" si="68"/>
        <v>1</v>
      </c>
      <c r="I876" s="4">
        <v>32.887309108576169</v>
      </c>
      <c r="J876" s="4">
        <v>10.148639228758741</v>
      </c>
      <c r="K876" s="81">
        <f t="shared" si="65"/>
        <v>120.78742993536686</v>
      </c>
      <c r="L876" s="82">
        <f t="shared" si="69"/>
        <v>0.3562949253938375</v>
      </c>
      <c r="M876" s="83">
        <f xml:space="preserve"> (I876+J876) * (Constants!$C$8 / Constants!$C$5)</f>
        <v>118.69592202716564</v>
      </c>
      <c r="N876" s="83">
        <f t="shared" si="66"/>
        <v>195.44740362519758</v>
      </c>
    </row>
    <row r="877" spans="2:14" x14ac:dyDescent="0.3">
      <c r="B877" s="4">
        <v>2.3611974665982416E-3</v>
      </c>
      <c r="C877" s="4">
        <v>21.575539355148123</v>
      </c>
      <c r="D877" s="4">
        <v>0.93820312645363491</v>
      </c>
      <c r="E877" s="4">
        <v>0</v>
      </c>
      <c r="F877" s="4">
        <f t="shared" si="67"/>
        <v>0</v>
      </c>
      <c r="G877" s="4">
        <v>36.454613972803486</v>
      </c>
      <c r="H877" s="4">
        <f t="shared" si="68"/>
        <v>1</v>
      </c>
      <c r="I877" s="4">
        <v>48.699048298255839</v>
      </c>
      <c r="J877" s="4">
        <v>10.148639228758741</v>
      </c>
      <c r="K877" s="81">
        <f t="shared" si="65"/>
        <v>118.81604398141982</v>
      </c>
      <c r="L877" s="82">
        <f t="shared" si="69"/>
        <v>0.49528401683039575</v>
      </c>
      <c r="M877" s="83">
        <f xml:space="preserve"> (I877+J877) * (Constants!$C$8 / Constants!$C$5)</f>
        <v>162.30571882450795</v>
      </c>
      <c r="N877" s="83">
        <f t="shared" si="66"/>
        <v>221.27407527891319</v>
      </c>
    </row>
    <row r="878" spans="2:14" x14ac:dyDescent="0.3">
      <c r="B878" s="4">
        <v>2.3270262108781026E-3</v>
      </c>
      <c r="C878" s="4">
        <v>22.136070094038313</v>
      </c>
      <c r="D878" s="4">
        <v>0.93820312645363491</v>
      </c>
      <c r="E878" s="4">
        <v>0</v>
      </c>
      <c r="F878" s="4">
        <f t="shared" si="67"/>
        <v>0</v>
      </c>
      <c r="G878" s="4">
        <v>38.954177322375898</v>
      </c>
      <c r="H878" s="4">
        <f t="shared" si="68"/>
        <v>1</v>
      </c>
      <c r="I878" s="4">
        <v>49.946656059683875</v>
      </c>
      <c r="J878" s="4">
        <v>18.217291843710179</v>
      </c>
      <c r="K878" s="81">
        <f t="shared" si="65"/>
        <v>131.1923984462619</v>
      </c>
      <c r="L878" s="82">
        <f t="shared" si="69"/>
        <v>0.51957238918316506</v>
      </c>
      <c r="M878" s="83">
        <f xml:space="preserve"> (I878+J878) * (Constants!$C$8 / Constants!$C$5)</f>
        <v>188.00056599161908</v>
      </c>
      <c r="N878" s="83">
        <f t="shared" si="66"/>
        <v>250.02901653448691</v>
      </c>
    </row>
    <row r="879" spans="2:14" x14ac:dyDescent="0.3">
      <c r="B879" s="4">
        <v>2.3270262108781026E-3</v>
      </c>
      <c r="C879" s="4">
        <v>22.136070094038313</v>
      </c>
      <c r="D879" s="4">
        <v>0.93820312645363491</v>
      </c>
      <c r="E879" s="4">
        <v>0</v>
      </c>
      <c r="F879" s="4">
        <f t="shared" si="67"/>
        <v>0</v>
      </c>
      <c r="G879" s="4">
        <v>37.462814787646444</v>
      </c>
      <c r="H879" s="4">
        <f t="shared" si="68"/>
        <v>1</v>
      </c>
      <c r="I879" s="4">
        <v>49.946656059683875</v>
      </c>
      <c r="J879" s="4">
        <v>36.482987777264086</v>
      </c>
      <c r="K879" s="81">
        <f t="shared" si="65"/>
        <v>147.96673184508637</v>
      </c>
      <c r="L879" s="82">
        <f t="shared" si="69"/>
        <v>0.58411538025611998</v>
      </c>
      <c r="M879" s="83">
        <f xml:space="preserve"> (I879+J879) * (Constants!$C$8 / Constants!$C$5)</f>
        <v>238.37853380835648</v>
      </c>
      <c r="N879" s="83">
        <f t="shared" si="66"/>
        <v>298.91562181649488</v>
      </c>
    </row>
    <row r="880" spans="2:14" x14ac:dyDescent="0.3">
      <c r="B880" s="4">
        <v>2.2501005896629067E-3</v>
      </c>
      <c r="C880" s="4">
        <v>-1.1959684005525244</v>
      </c>
      <c r="D880" s="4">
        <v>19.657055225517581</v>
      </c>
      <c r="E880" s="4">
        <v>0</v>
      </c>
      <c r="F880" s="4">
        <f t="shared" si="67"/>
        <v>0</v>
      </c>
      <c r="G880" s="4">
        <v>39.52538810740522</v>
      </c>
      <c r="H880" s="4">
        <f t="shared" si="68"/>
        <v>1</v>
      </c>
      <c r="I880" s="4">
        <v>64.450479786897702</v>
      </c>
      <c r="J880" s="4">
        <v>49.360547349827002</v>
      </c>
      <c r="K880" s="81">
        <f t="shared" si="65"/>
        <v>172.797502069095</v>
      </c>
      <c r="L880" s="82">
        <f t="shared" si="69"/>
        <v>0.65863815028539074</v>
      </c>
      <c r="M880" s="83">
        <f xml:space="preserve"> (I880+J880) * (Constants!$C$8 / Constants!$C$5)</f>
        <v>313.89815548999883</v>
      </c>
      <c r="N880" s="83">
        <f t="shared" si="66"/>
        <v>371.88463042236913</v>
      </c>
    </row>
    <row r="881" spans="2:14" x14ac:dyDescent="0.3">
      <c r="B881" s="4">
        <v>2.1503508260138915E-3</v>
      </c>
      <c r="C881" s="4">
        <v>22.011711101677196</v>
      </c>
      <c r="D881" s="4">
        <v>0.93820312645363491</v>
      </c>
      <c r="E881" s="4">
        <v>0</v>
      </c>
      <c r="F881" s="4">
        <f t="shared" si="67"/>
        <v>0</v>
      </c>
      <c r="G881" s="4">
        <v>38.954177322375898</v>
      </c>
      <c r="H881" s="4">
        <f t="shared" si="68"/>
        <v>1</v>
      </c>
      <c r="I881" s="4">
        <v>49.946651600374423</v>
      </c>
      <c r="J881" s="4">
        <v>18.217291843710179</v>
      </c>
      <c r="K881" s="81">
        <f t="shared" si="65"/>
        <v>131.06803499459133</v>
      </c>
      <c r="L881" s="82">
        <f t="shared" si="69"/>
        <v>0.5200653496247003</v>
      </c>
      <c r="M881" s="83">
        <f xml:space="preserve"> (I881+J881) * (Constants!$C$8 / Constants!$C$5)</f>
        <v>188.00055369255591</v>
      </c>
      <c r="N881" s="83">
        <f t="shared" si="66"/>
        <v>249.90464524306265</v>
      </c>
    </row>
    <row r="882" spans="2:14" x14ac:dyDescent="0.3">
      <c r="B882" s="4">
        <v>2.1503508260138915E-3</v>
      </c>
      <c r="C882" s="4">
        <v>22.011711101677196</v>
      </c>
      <c r="D882" s="4">
        <v>0.93820312645363491</v>
      </c>
      <c r="E882" s="4">
        <v>0</v>
      </c>
      <c r="F882" s="4">
        <f t="shared" si="67"/>
        <v>0</v>
      </c>
      <c r="G882" s="4">
        <v>37.462814787646444</v>
      </c>
      <c r="H882" s="4">
        <f t="shared" si="68"/>
        <v>1</v>
      </c>
      <c r="I882" s="4">
        <v>49.946651600374423</v>
      </c>
      <c r="J882" s="4">
        <v>36.482987777264086</v>
      </c>
      <c r="K882" s="81">
        <f t="shared" si="65"/>
        <v>147.84236839341577</v>
      </c>
      <c r="L882" s="82">
        <f t="shared" si="69"/>
        <v>0.5846067018328942</v>
      </c>
      <c r="M882" s="83">
        <f xml:space="preserve"> (I882+J882) * (Constants!$C$8 / Constants!$C$5)</f>
        <v>238.37852150929334</v>
      </c>
      <c r="N882" s="83">
        <f t="shared" si="66"/>
        <v>298.79125052507061</v>
      </c>
    </row>
    <row r="883" spans="2:14" x14ac:dyDescent="0.3">
      <c r="B883" s="4">
        <v>2.1264571028041246E-3</v>
      </c>
      <c r="C883" s="4">
        <v>21.956014326613445</v>
      </c>
      <c r="D883" s="4">
        <v>0.93820312645363491</v>
      </c>
      <c r="E883" s="4">
        <v>0</v>
      </c>
      <c r="F883" s="4">
        <f t="shared" si="67"/>
        <v>0</v>
      </c>
      <c r="G883" s="4">
        <v>47.157228677069504</v>
      </c>
      <c r="H883" s="4">
        <f t="shared" si="68"/>
        <v>1</v>
      </c>
      <c r="I883" s="4">
        <v>49.946647141064972</v>
      </c>
      <c r="J883" s="4">
        <v>40.053334104896756</v>
      </c>
      <c r="K883" s="81">
        <f t="shared" si="65"/>
        <v>161.0514273760983</v>
      </c>
      <c r="L883" s="82">
        <f t="shared" si="69"/>
        <v>0.5588275913617804</v>
      </c>
      <c r="M883" s="83">
        <f xml:space="preserve"> (I883+J883) * (Constants!$C$8 / Constants!$C$5)</f>
        <v>248.22575472676542</v>
      </c>
      <c r="N883" s="83">
        <f t="shared" si="66"/>
        <v>318.27720085690203</v>
      </c>
    </row>
    <row r="884" spans="2:14" x14ac:dyDescent="0.3">
      <c r="B884" s="4">
        <v>2.0735952857648954E-3</v>
      </c>
      <c r="C884" s="4">
        <v>29.215738900381425</v>
      </c>
      <c r="D884" s="4">
        <v>2.6169490872467445</v>
      </c>
      <c r="E884" s="4">
        <v>0</v>
      </c>
      <c r="F884" s="4">
        <f t="shared" si="67"/>
        <v>0</v>
      </c>
      <c r="G884" s="4">
        <v>43.046044135448234</v>
      </c>
      <c r="H884" s="4">
        <f t="shared" si="68"/>
        <v>1</v>
      </c>
      <c r="I884" s="4">
        <v>31.56944938603089</v>
      </c>
      <c r="J884" s="4">
        <v>18.112945765833491</v>
      </c>
      <c r="K884" s="81">
        <f t="shared" si="65"/>
        <v>125.56112727494077</v>
      </c>
      <c r="L884" s="82">
        <f t="shared" si="69"/>
        <v>0.39568293332597287</v>
      </c>
      <c r="M884" s="83">
        <f xml:space="preserve"> (I884+J884) * (Constants!$C$8 / Constants!$C$5)</f>
        <v>137.02725114465824</v>
      </c>
      <c r="N884" s="83">
        <f t="shared" si="66"/>
        <v>211.90598326773465</v>
      </c>
    </row>
    <row r="885" spans="2:14" x14ac:dyDescent="0.3">
      <c r="B885" s="4">
        <v>2.0397291305016552E-3</v>
      </c>
      <c r="C885" s="4">
        <v>23.712879686844961</v>
      </c>
      <c r="D885" s="4">
        <v>8.264413234069071</v>
      </c>
      <c r="E885" s="4">
        <v>0</v>
      </c>
      <c r="F885" s="4">
        <f t="shared" si="67"/>
        <v>0</v>
      </c>
      <c r="G885" s="4">
        <v>39.016456038191784</v>
      </c>
      <c r="H885" s="4">
        <f t="shared" si="68"/>
        <v>1</v>
      </c>
      <c r="I885" s="4">
        <v>47.423552015510857</v>
      </c>
      <c r="J885" s="4">
        <v>49.360547349827002</v>
      </c>
      <c r="K885" s="81">
        <f t="shared" si="65"/>
        <v>168.77784832444365</v>
      </c>
      <c r="L885" s="82">
        <f t="shared" si="69"/>
        <v>0.57344077037460883</v>
      </c>
      <c r="M885" s="83">
        <f xml:space="preserve"> (I885+J885) * (Constants!$C$8 / Constants!$C$5)</f>
        <v>266.93679018504474</v>
      </c>
      <c r="N885" s="83">
        <f t="shared" si="66"/>
        <v>337.93053914415054</v>
      </c>
    </row>
    <row r="886" spans="2:14" x14ac:dyDescent="0.3">
      <c r="B886" s="4">
        <v>2.0357725120447867E-3</v>
      </c>
      <c r="C886" s="4">
        <v>21.982246214468731</v>
      </c>
      <c r="D886" s="4">
        <v>0.93820312645363491</v>
      </c>
      <c r="E886" s="4">
        <v>0</v>
      </c>
      <c r="F886" s="4">
        <f t="shared" si="67"/>
        <v>0</v>
      </c>
      <c r="G886" s="4">
        <v>43.546387574655846</v>
      </c>
      <c r="H886" s="4">
        <f t="shared" si="68"/>
        <v>1</v>
      </c>
      <c r="I886" s="4">
        <v>49.946651600374423</v>
      </c>
      <c r="J886" s="4">
        <v>22.05481851081187</v>
      </c>
      <c r="K886" s="81">
        <f t="shared" si="65"/>
        <v>139.46830702676451</v>
      </c>
      <c r="L886" s="82">
        <f t="shared" si="69"/>
        <v>0.51625685896774332</v>
      </c>
      <c r="M886" s="83">
        <f xml:space="preserve"> (I886+J886) * (Constants!$C$8 / Constants!$C$5)</f>
        <v>198.58469982278802</v>
      </c>
      <c r="N886" s="83">
        <f t="shared" si="66"/>
        <v>265.05153673836622</v>
      </c>
    </row>
    <row r="887" spans="2:14" x14ac:dyDescent="0.3">
      <c r="B887" s="4">
        <v>2.026848315836105E-3</v>
      </c>
      <c r="C887" s="4">
        <v>23.663499523620906</v>
      </c>
      <c r="D887" s="4">
        <v>8.9924829870650029</v>
      </c>
      <c r="E887" s="4">
        <v>0</v>
      </c>
      <c r="F887" s="4">
        <f t="shared" si="67"/>
        <v>0</v>
      </c>
      <c r="G887" s="4">
        <v>35.350850156389974</v>
      </c>
      <c r="H887" s="4">
        <f t="shared" si="68"/>
        <v>1</v>
      </c>
      <c r="I887" s="4">
        <v>34.366887918076962</v>
      </c>
      <c r="J887" s="4">
        <v>13.200266124910609</v>
      </c>
      <c r="K887" s="81">
        <f t="shared" si="65"/>
        <v>116.57398671006347</v>
      </c>
      <c r="L887" s="82">
        <f t="shared" si="69"/>
        <v>0.40804261212489906</v>
      </c>
      <c r="M887" s="83">
        <f xml:space="preserve"> (I887+J887) * (Constants!$C$8 / Constants!$C$5)</f>
        <v>131.19327969920766</v>
      </c>
      <c r="N887" s="83">
        <f t="shared" si="66"/>
        <v>199.20011236628355</v>
      </c>
    </row>
    <row r="888" spans="2:14" x14ac:dyDescent="0.3">
      <c r="B888" s="4">
        <v>2.0199845830575214E-3</v>
      </c>
      <c r="C888" s="4">
        <v>23.712879686844961</v>
      </c>
      <c r="D888" s="4">
        <v>8.264413234069071</v>
      </c>
      <c r="E888" s="4">
        <v>1.5238618426670412</v>
      </c>
      <c r="F888" s="4">
        <f t="shared" si="67"/>
        <v>1</v>
      </c>
      <c r="G888" s="4">
        <v>0</v>
      </c>
      <c r="H888" s="4">
        <f t="shared" si="68"/>
        <v>0</v>
      </c>
      <c r="I888" s="4">
        <v>47.423552015510857</v>
      </c>
      <c r="J888" s="4">
        <v>55.264828845484502</v>
      </c>
      <c r="K888" s="81">
        <f t="shared" si="65"/>
        <v>137.18953562457642</v>
      </c>
      <c r="L888" s="82">
        <f t="shared" si="69"/>
        <v>0.7485146763817716</v>
      </c>
      <c r="M888" s="83">
        <f xml:space="preserve"> (I888+J888) * (Constants!$C$8 / Constants!$C$5)</f>
        <v>283.22117947145495</v>
      </c>
      <c r="N888" s="83">
        <f t="shared" si="66"/>
        <v>316.72233423503599</v>
      </c>
    </row>
    <row r="889" spans="2:14" x14ac:dyDescent="0.3">
      <c r="B889" s="4">
        <v>2.0178361542093626E-3</v>
      </c>
      <c r="C889" s="4">
        <v>21.982246214468731</v>
      </c>
      <c r="D889" s="4">
        <v>0.93820312645363491</v>
      </c>
      <c r="E889" s="4">
        <v>0</v>
      </c>
      <c r="F889" s="4">
        <f t="shared" si="67"/>
        <v>0</v>
      </c>
      <c r="G889" s="4">
        <v>47.157228677069504</v>
      </c>
      <c r="H889" s="4">
        <f t="shared" si="68"/>
        <v>1</v>
      </c>
      <c r="I889" s="4">
        <v>49.946651600374423</v>
      </c>
      <c r="J889" s="4">
        <v>18.112945765833491</v>
      </c>
      <c r="K889" s="81">
        <f t="shared" si="65"/>
        <v>139.1372753841998</v>
      </c>
      <c r="L889" s="82">
        <f t="shared" si="69"/>
        <v>0.4891543059059833</v>
      </c>
      <c r="M889" s="83">
        <f xml:space="preserve"> (I889+J889) * (Constants!$C$8 / Constants!$C$5)</f>
        <v>187.71276047776701</v>
      </c>
      <c r="N889" s="83">
        <f t="shared" si="66"/>
        <v>257.79043849575885</v>
      </c>
    </row>
    <row r="890" spans="2:14" x14ac:dyDescent="0.3">
      <c r="B890" s="4">
        <v>1.9887388598363032E-3</v>
      </c>
      <c r="C890" s="4">
        <v>29.861694400801543</v>
      </c>
      <c r="D890" s="4">
        <v>27.322947170336604</v>
      </c>
      <c r="E890" s="4">
        <v>0</v>
      </c>
      <c r="F890" s="4">
        <f t="shared" si="67"/>
        <v>0</v>
      </c>
      <c r="G890" s="4">
        <v>40.756563313500195</v>
      </c>
      <c r="H890" s="4">
        <f t="shared" si="68"/>
        <v>1</v>
      </c>
      <c r="I890" s="4">
        <v>55.436819619208606</v>
      </c>
      <c r="J890" s="4">
        <v>15.218256383589033</v>
      </c>
      <c r="K890" s="81">
        <f t="shared" si="65"/>
        <v>169.59628088743597</v>
      </c>
      <c r="L890" s="82">
        <f t="shared" si="69"/>
        <v>0.41660746116061742</v>
      </c>
      <c r="M890" s="83">
        <f xml:space="preserve"> (I890+J890) * (Constants!$C$8 / Constants!$C$5)</f>
        <v>194.87125800771608</v>
      </c>
      <c r="N890" s="83">
        <f t="shared" si="66"/>
        <v>292.8124628923544</v>
      </c>
    </row>
    <row r="891" spans="2:14" x14ac:dyDescent="0.3">
      <c r="B891" s="4">
        <v>1.9817328457065742E-3</v>
      </c>
      <c r="C891" s="4">
        <v>29.446113515670138</v>
      </c>
      <c r="D891" s="4">
        <v>12.837199328586381</v>
      </c>
      <c r="E891" s="4">
        <v>0</v>
      </c>
      <c r="F891" s="4">
        <f t="shared" si="67"/>
        <v>0</v>
      </c>
      <c r="G891" s="4">
        <v>38.917316670440194</v>
      </c>
      <c r="H891" s="4">
        <f t="shared" si="68"/>
        <v>1</v>
      </c>
      <c r="I891" s="4">
        <v>39.03039138023135</v>
      </c>
      <c r="J891" s="4">
        <v>18.112945765833491</v>
      </c>
      <c r="K891" s="81">
        <f t="shared" si="65"/>
        <v>139.34396666076157</v>
      </c>
      <c r="L891" s="82">
        <f t="shared" si="69"/>
        <v>0.41008834839030073</v>
      </c>
      <c r="M891" s="83">
        <f xml:space="preserve"> (I891+J891) * (Constants!$C$8 / Constants!$C$5)</f>
        <v>157.60501051575949</v>
      </c>
      <c r="N891" s="83">
        <f t="shared" si="66"/>
        <v>238.8056400304562</v>
      </c>
    </row>
    <row r="892" spans="2:14" x14ac:dyDescent="0.3">
      <c r="B892" s="4">
        <v>1.9535374217412027E-3</v>
      </c>
      <c r="C892" s="4">
        <v>30.260439163094421</v>
      </c>
      <c r="D892" s="4">
        <v>5.7265233973016256</v>
      </c>
      <c r="E892" s="4">
        <v>0</v>
      </c>
      <c r="F892" s="4">
        <f t="shared" si="67"/>
        <v>0</v>
      </c>
      <c r="G892" s="4">
        <v>41.69474405131745</v>
      </c>
      <c r="H892" s="4">
        <f t="shared" si="68"/>
        <v>1</v>
      </c>
      <c r="I892" s="4">
        <v>31.029904157424927</v>
      </c>
      <c r="J892" s="4">
        <v>40.053334104896756</v>
      </c>
      <c r="K892" s="81">
        <f t="shared" si="65"/>
        <v>149.76494487403517</v>
      </c>
      <c r="L892" s="82">
        <f t="shared" si="69"/>
        <v>0.47463201967662477</v>
      </c>
      <c r="M892" s="83">
        <f xml:space="preserve"> (I892+J892) * (Constants!$C$8 / Constants!$C$5)</f>
        <v>196.05215714285498</v>
      </c>
      <c r="N892" s="83">
        <f t="shared" si="66"/>
        <v>273.73386375456846</v>
      </c>
    </row>
    <row r="893" spans="2:14" x14ac:dyDescent="0.3">
      <c r="B893" s="4">
        <v>1.9417903108660539E-3</v>
      </c>
      <c r="C893" s="4">
        <v>39.452482857163645</v>
      </c>
      <c r="D893" s="4">
        <v>5.3895210673362914</v>
      </c>
      <c r="E893" s="4">
        <v>0</v>
      </c>
      <c r="F893" s="4">
        <f t="shared" si="67"/>
        <v>0</v>
      </c>
      <c r="G893" s="4">
        <v>36.961398884515468</v>
      </c>
      <c r="H893" s="4">
        <f t="shared" si="68"/>
        <v>1</v>
      </c>
      <c r="I893" s="4">
        <v>27.824247060153791</v>
      </c>
      <c r="J893" s="4">
        <v>49.360547349827002</v>
      </c>
      <c r="K893" s="81">
        <f t="shared" si="65"/>
        <v>159.98819721899622</v>
      </c>
      <c r="L893" s="82">
        <f t="shared" si="69"/>
        <v>0.48244055343862735</v>
      </c>
      <c r="M893" s="83">
        <f xml:space="preserve"> (I893+J893) * (Constants!$C$8 / Constants!$C$5)</f>
        <v>212.88064264688254</v>
      </c>
      <c r="N893" s="83">
        <f t="shared" si="66"/>
        <v>294.68404545589794</v>
      </c>
    </row>
    <row r="894" spans="2:14" x14ac:dyDescent="0.3">
      <c r="B894" s="4">
        <v>1.9355406964223221E-3</v>
      </c>
      <c r="C894" s="4">
        <v>29.808584025220334</v>
      </c>
      <c r="D894" s="4">
        <v>9.8718398095457367</v>
      </c>
      <c r="E894" s="4">
        <v>0</v>
      </c>
      <c r="F894" s="4">
        <f t="shared" si="67"/>
        <v>0</v>
      </c>
      <c r="G894" s="4">
        <v>0</v>
      </c>
      <c r="H894" s="4">
        <f t="shared" si="68"/>
        <v>0</v>
      </c>
      <c r="I894" s="4">
        <v>32.887311338230894</v>
      </c>
      <c r="J894" s="4">
        <v>9.9959554928844039</v>
      </c>
      <c r="K894" s="81">
        <f t="shared" si="65"/>
        <v>82.563690665881381</v>
      </c>
      <c r="L894" s="82">
        <f t="shared" si="69"/>
        <v>0.51939619565524564</v>
      </c>
      <c r="M894" s="83">
        <f xml:space="preserve"> (I894+J894) * (Constants!$C$8 / Constants!$C$5)</f>
        <v>118.27481658259221</v>
      </c>
      <c r="N894" s="83">
        <f t="shared" si="66"/>
        <v>157.95524041735828</v>
      </c>
    </row>
    <row r="895" spans="2:14" x14ac:dyDescent="0.3">
      <c r="B895" s="4">
        <v>1.8580753180685861E-3</v>
      </c>
      <c r="C895" s="4">
        <v>20.819458978139785</v>
      </c>
      <c r="D895" s="4">
        <v>5.7265233973016256</v>
      </c>
      <c r="E895" s="4">
        <v>0</v>
      </c>
      <c r="F895" s="4">
        <f t="shared" si="67"/>
        <v>0</v>
      </c>
      <c r="G895" s="4">
        <v>35.350850156389974</v>
      </c>
      <c r="H895" s="4">
        <f t="shared" si="68"/>
        <v>1</v>
      </c>
      <c r="I895" s="4">
        <v>16.290170697064266</v>
      </c>
      <c r="J895" s="4">
        <v>13.200266124910609</v>
      </c>
      <c r="K895" s="81">
        <f t="shared" si="65"/>
        <v>92.387269353806261</v>
      </c>
      <c r="L895" s="82">
        <f t="shared" si="69"/>
        <v>0.31920455088934718</v>
      </c>
      <c r="M895" s="83">
        <f xml:space="preserve"> (I895+J895) * (Constants!$C$8 / Constants!$C$5)</f>
        <v>81.336527363833937</v>
      </c>
      <c r="N895" s="83">
        <f t="shared" si="66"/>
        <v>143.23335989566533</v>
      </c>
    </row>
    <row r="896" spans="2:14" x14ac:dyDescent="0.3">
      <c r="B896" s="4">
        <v>1.8452682470524451E-3</v>
      </c>
      <c r="C896" s="4">
        <v>30.86299666392123</v>
      </c>
      <c r="D896" s="4">
        <v>47.071280503913798</v>
      </c>
      <c r="E896" s="4">
        <v>0</v>
      </c>
      <c r="F896" s="4">
        <f t="shared" si="67"/>
        <v>0</v>
      </c>
      <c r="G896" s="4">
        <v>39.452375833736781</v>
      </c>
      <c r="H896" s="4">
        <f t="shared" si="68"/>
        <v>1</v>
      </c>
      <c r="I896" s="4">
        <v>28.636791213451737</v>
      </c>
      <c r="J896" s="4">
        <v>11.790433144904174</v>
      </c>
      <c r="K896" s="81">
        <f t="shared" si="65"/>
        <v>158.81387735992772</v>
      </c>
      <c r="L896" s="82">
        <f t="shared" si="69"/>
        <v>0.25455725299580528</v>
      </c>
      <c r="M896" s="83">
        <f xml:space="preserve"> (I896+J896) * (Constants!$C$8 / Constants!$C$5)</f>
        <v>111.50089298836875</v>
      </c>
      <c r="N896" s="83">
        <f t="shared" si="66"/>
        <v>228.88754598994058</v>
      </c>
    </row>
    <row r="897" spans="2:14" x14ac:dyDescent="0.3">
      <c r="B897" s="4">
        <v>1.8421139830024913E-3</v>
      </c>
      <c r="C897" s="4">
        <v>30.86299666392123</v>
      </c>
      <c r="D897" s="4">
        <v>47.071280503913798</v>
      </c>
      <c r="E897" s="4">
        <v>0</v>
      </c>
      <c r="F897" s="4">
        <f t="shared" si="67"/>
        <v>0</v>
      </c>
      <c r="G897" s="4">
        <v>35.350850156389974</v>
      </c>
      <c r="H897" s="4">
        <f t="shared" si="68"/>
        <v>1</v>
      </c>
      <c r="I897" s="4">
        <v>28.636791213451737</v>
      </c>
      <c r="J897" s="4">
        <v>18.217291843710179</v>
      </c>
      <c r="K897" s="81">
        <f t="shared" si="65"/>
        <v>161.13921038138693</v>
      </c>
      <c r="L897" s="82">
        <f t="shared" si="69"/>
        <v>0.29076773397528077</v>
      </c>
      <c r="M897" s="83">
        <f xml:space="preserve"> (I897+J897) * (Constants!$C$8 / Constants!$C$5)</f>
        <v>129.22658391572077</v>
      </c>
      <c r="N897" s="83">
        <f t="shared" si="66"/>
        <v>242.51171123994578</v>
      </c>
    </row>
    <row r="898" spans="2:14" x14ac:dyDescent="0.3">
      <c r="B898" s="4">
        <v>1.746264545545273E-3</v>
      </c>
      <c r="C898" s="4">
        <v>26.791314915086367</v>
      </c>
      <c r="D898" s="4">
        <v>8.9924829870650029</v>
      </c>
      <c r="E898" s="4">
        <v>0</v>
      </c>
      <c r="F898" s="4">
        <f t="shared" si="67"/>
        <v>0</v>
      </c>
      <c r="G898" s="4">
        <v>35.350850156389974</v>
      </c>
      <c r="H898" s="4">
        <f t="shared" si="68"/>
        <v>1</v>
      </c>
      <c r="I898" s="4">
        <v>34.366890147731688</v>
      </c>
      <c r="J898" s="4">
        <v>13.200266124910609</v>
      </c>
      <c r="K898" s="81">
        <f t="shared" ref="K898:K961" si="70">SUM(C898:J898)</f>
        <v>119.70180433118365</v>
      </c>
      <c r="L898" s="82">
        <f t="shared" si="69"/>
        <v>0.39738044500178449</v>
      </c>
      <c r="M898" s="83">
        <f xml:space="preserve"> (I898+J898) * (Constants!$C$8 / Constants!$C$5)</f>
        <v>131.19328584873924</v>
      </c>
      <c r="N898" s="83">
        <f t="shared" ref="N898:N961" si="71">C898+D898+E898+G898+M898</f>
        <v>202.32793390728057</v>
      </c>
    </row>
    <row r="899" spans="2:14" x14ac:dyDescent="0.3">
      <c r="B899" s="4">
        <v>1.6927588465023291E-3</v>
      </c>
      <c r="C899" s="4">
        <v>27.685678478221764</v>
      </c>
      <c r="D899" s="4">
        <v>9.8718398095457367</v>
      </c>
      <c r="E899" s="4">
        <v>0</v>
      </c>
      <c r="F899" s="4">
        <f t="shared" ref="F899:F962" si="72">IF(E899&gt;0,1,0)</f>
        <v>0</v>
      </c>
      <c r="G899" s="4">
        <v>0</v>
      </c>
      <c r="H899" s="4">
        <f t="shared" ref="H899:H962" si="73">IF(G899&gt;0,1,0)</f>
        <v>0</v>
      </c>
      <c r="I899" s="4">
        <v>32.887309108576169</v>
      </c>
      <c r="J899" s="4">
        <v>9.9959554928844039</v>
      </c>
      <c r="K899" s="81">
        <f t="shared" si="70"/>
        <v>80.440782889228075</v>
      </c>
      <c r="L899" s="82">
        <f t="shared" ref="L899:L962" si="74" xml:space="preserve"> (I899+J899) / K899</f>
        <v>0.53310352113943837</v>
      </c>
      <c r="M899" s="83">
        <f xml:space="preserve"> (I899+J899) * (Constants!$C$8 / Constants!$C$5)</f>
        <v>118.27481043306062</v>
      </c>
      <c r="N899" s="83">
        <f t="shared" si="71"/>
        <v>155.83232872082812</v>
      </c>
    </row>
    <row r="900" spans="2:14" x14ac:dyDescent="0.3">
      <c r="B900" s="4">
        <v>1.6574719252275827E-3</v>
      </c>
      <c r="C900" s="4">
        <v>22.323033331805359</v>
      </c>
      <c r="D900" s="4">
        <v>2.6616592628889628</v>
      </c>
      <c r="E900" s="4">
        <v>3.8096546763443131</v>
      </c>
      <c r="F900" s="4">
        <f t="shared" si="72"/>
        <v>1</v>
      </c>
      <c r="G900" s="4">
        <v>0</v>
      </c>
      <c r="H900" s="4">
        <f t="shared" si="73"/>
        <v>0</v>
      </c>
      <c r="I900" s="4">
        <v>62.568214185547873</v>
      </c>
      <c r="J900" s="4">
        <v>24.120806167300874</v>
      </c>
      <c r="K900" s="81">
        <f t="shared" si="70"/>
        <v>116.48336762388737</v>
      </c>
      <c r="L900" s="82">
        <f t="shared" si="74"/>
        <v>0.74421801259007669</v>
      </c>
      <c r="M900" s="83">
        <f xml:space="preserve"> (I900+J900) * (Constants!$C$8 / Constants!$C$5)</f>
        <v>239.09391097317962</v>
      </c>
      <c r="N900" s="83">
        <f t="shared" si="71"/>
        <v>267.88825824421826</v>
      </c>
    </row>
    <row r="901" spans="2:14" x14ac:dyDescent="0.3">
      <c r="B901" s="4">
        <v>1.6319841124641243E-3</v>
      </c>
      <c r="C901" s="4">
        <v>24.865811849283524</v>
      </c>
      <c r="D901" s="4">
        <v>4.4059710443407445</v>
      </c>
      <c r="E901" s="4">
        <v>3.8096546763443131</v>
      </c>
      <c r="F901" s="4">
        <f t="shared" si="72"/>
        <v>1</v>
      </c>
      <c r="G901" s="4">
        <v>0</v>
      </c>
      <c r="H901" s="4">
        <f t="shared" si="73"/>
        <v>0</v>
      </c>
      <c r="I901" s="4">
        <v>36.333401023261217</v>
      </c>
      <c r="J901" s="4">
        <v>28.658959088713047</v>
      </c>
      <c r="K901" s="81">
        <f t="shared" si="70"/>
        <v>99.07379768194285</v>
      </c>
      <c r="L901" s="82">
        <f t="shared" si="74"/>
        <v>0.65599948354275861</v>
      </c>
      <c r="M901" s="83">
        <f xml:space="preserve"> (I901+J901) * (Constants!$C$8 / Constants!$C$5)</f>
        <v>179.25312224431613</v>
      </c>
      <c r="N901" s="83">
        <f t="shared" si="71"/>
        <v>212.33455981428472</v>
      </c>
    </row>
    <row r="902" spans="2:14" x14ac:dyDescent="0.3">
      <c r="B902" s="4">
        <v>1.6238199732470093E-3</v>
      </c>
      <c r="C902" s="4">
        <v>21.575539355148123</v>
      </c>
      <c r="D902" s="4">
        <v>0.93820312645363491</v>
      </c>
      <c r="E902" s="4">
        <v>3.8096546763443131</v>
      </c>
      <c r="F902" s="4">
        <f t="shared" si="72"/>
        <v>1</v>
      </c>
      <c r="G902" s="4">
        <v>0</v>
      </c>
      <c r="H902" s="4">
        <f t="shared" si="73"/>
        <v>0</v>
      </c>
      <c r="I902" s="4">
        <v>48.699048298255839</v>
      </c>
      <c r="J902" s="4">
        <v>55.264828845484502</v>
      </c>
      <c r="K902" s="81">
        <f t="shared" si="70"/>
        <v>131.28727430168641</v>
      </c>
      <c r="L902" s="82">
        <f t="shared" si="74"/>
        <v>0.79188084067341258</v>
      </c>
      <c r="M902" s="83">
        <f xml:space="preserve"> (I902+J902) * (Constants!$C$8 / Constants!$C$5)</f>
        <v>286.73908050934841</v>
      </c>
      <c r="N902" s="83">
        <f t="shared" si="71"/>
        <v>313.0624776672945</v>
      </c>
    </row>
    <row r="903" spans="2:14" x14ac:dyDescent="0.3">
      <c r="B903" s="4">
        <v>1.5846840578888077E-3</v>
      </c>
      <c r="C903" s="4">
        <v>22.036767961491705</v>
      </c>
      <c r="D903" s="4">
        <v>0.93820312645363491</v>
      </c>
      <c r="E903" s="4">
        <v>0</v>
      </c>
      <c r="F903" s="4">
        <f t="shared" si="72"/>
        <v>0</v>
      </c>
      <c r="G903" s="4">
        <v>38.954177322375898</v>
      </c>
      <c r="H903" s="4">
        <f t="shared" si="73"/>
        <v>1</v>
      </c>
      <c r="I903" s="4">
        <v>49.946647141064972</v>
      </c>
      <c r="J903" s="4">
        <v>18.217291843710179</v>
      </c>
      <c r="K903" s="81">
        <f t="shared" si="70"/>
        <v>131.09308739509638</v>
      </c>
      <c r="L903" s="82">
        <f t="shared" si="74"/>
        <v>0.5199659290908184</v>
      </c>
      <c r="M903" s="83">
        <f xml:space="preserve"> (I903+J903) * (Constants!$C$8 / Constants!$C$5)</f>
        <v>188.00054139349274</v>
      </c>
      <c r="N903" s="83">
        <f t="shared" si="71"/>
        <v>249.92968980381397</v>
      </c>
    </row>
    <row r="904" spans="2:14" x14ac:dyDescent="0.3">
      <c r="B904" s="4">
        <v>1.5846840578888077E-3</v>
      </c>
      <c r="C904" s="4">
        <v>22.036767961491705</v>
      </c>
      <c r="D904" s="4">
        <v>0.93820312645363491</v>
      </c>
      <c r="E904" s="4">
        <v>0</v>
      </c>
      <c r="F904" s="4">
        <f t="shared" si="72"/>
        <v>0</v>
      </c>
      <c r="G904" s="4">
        <v>37.462814787646444</v>
      </c>
      <c r="H904" s="4">
        <f t="shared" si="73"/>
        <v>1</v>
      </c>
      <c r="I904" s="4">
        <v>49.946647141064972</v>
      </c>
      <c r="J904" s="4">
        <v>36.482987777264086</v>
      </c>
      <c r="K904" s="81">
        <f t="shared" si="70"/>
        <v>147.86742079392084</v>
      </c>
      <c r="L904" s="82">
        <f t="shared" si="74"/>
        <v>0.58450762483227392</v>
      </c>
      <c r="M904" s="83">
        <f xml:space="preserve"> (I904+J904) * (Constants!$C$8 / Constants!$C$5)</f>
        <v>238.37850921023016</v>
      </c>
      <c r="N904" s="83">
        <f t="shared" si="71"/>
        <v>298.81629508582193</v>
      </c>
    </row>
    <row r="905" spans="2:14" x14ac:dyDescent="0.3">
      <c r="B905" s="4">
        <v>1.5733683221696992E-3</v>
      </c>
      <c r="C905" s="4">
        <v>28.341781137301414</v>
      </c>
      <c r="D905" s="4">
        <v>12.837199328586381</v>
      </c>
      <c r="E905" s="4">
        <v>0</v>
      </c>
      <c r="F905" s="4">
        <f t="shared" si="72"/>
        <v>0</v>
      </c>
      <c r="G905" s="4">
        <v>35.350850156389974</v>
      </c>
      <c r="H905" s="4">
        <f t="shared" si="73"/>
        <v>1</v>
      </c>
      <c r="I905" s="4">
        <v>34.546841121384425</v>
      </c>
      <c r="J905" s="4">
        <v>13.200266124910609</v>
      </c>
      <c r="K905" s="81">
        <f t="shared" si="70"/>
        <v>125.2769378685728</v>
      </c>
      <c r="L905" s="82">
        <f t="shared" si="74"/>
        <v>0.38113245788611311</v>
      </c>
      <c r="M905" s="83">
        <f xml:space="preserve"> (I905+J905) * (Constants!$C$8 / Constants!$C$5)</f>
        <v>131.68960224381371</v>
      </c>
      <c r="N905" s="83">
        <f t="shared" si="71"/>
        <v>208.21943286609149</v>
      </c>
    </row>
    <row r="906" spans="2:14" x14ac:dyDescent="0.3">
      <c r="B906" s="4">
        <v>1.5662266314393491E-3</v>
      </c>
      <c r="C906" s="4">
        <v>27.344144426551814</v>
      </c>
      <c r="D906" s="4">
        <v>13.106820707039649</v>
      </c>
      <c r="E906" s="4">
        <v>0</v>
      </c>
      <c r="F906" s="4">
        <f t="shared" si="72"/>
        <v>0</v>
      </c>
      <c r="G906" s="4">
        <v>38.939149449520428</v>
      </c>
      <c r="H906" s="4">
        <f t="shared" si="73"/>
        <v>1</v>
      </c>
      <c r="I906" s="4">
        <v>14.633908472912172</v>
      </c>
      <c r="J906" s="4">
        <v>18.217291843710179</v>
      </c>
      <c r="K906" s="81">
        <f t="shared" si="70"/>
        <v>113.24131489973425</v>
      </c>
      <c r="L906" s="82">
        <f t="shared" si="74"/>
        <v>0.29009907157744819</v>
      </c>
      <c r="M906" s="83">
        <f xml:space="preserve"> (I906+J906) * (Constants!$C$8 / Constants!$C$5)</f>
        <v>90.605729905522949</v>
      </c>
      <c r="N906" s="83">
        <f t="shared" si="71"/>
        <v>169.99584448863484</v>
      </c>
    </row>
    <row r="907" spans="2:14" x14ac:dyDescent="0.3">
      <c r="B907" s="4">
        <v>1.5543907838946325E-3</v>
      </c>
      <c r="C907" s="4">
        <v>25.387675915909682</v>
      </c>
      <c r="D907" s="4">
        <v>0.93820312645363491</v>
      </c>
      <c r="E907" s="4">
        <v>0</v>
      </c>
      <c r="F907" s="4">
        <f t="shared" si="72"/>
        <v>0</v>
      </c>
      <c r="G907" s="4">
        <v>36.454613972803486</v>
      </c>
      <c r="H907" s="4">
        <f t="shared" si="73"/>
        <v>1</v>
      </c>
      <c r="I907" s="4">
        <v>69.758315560831434</v>
      </c>
      <c r="J907" s="4">
        <v>10.148639228758741</v>
      </c>
      <c r="K907" s="81">
        <f t="shared" si="70"/>
        <v>143.687447804757</v>
      </c>
      <c r="L907" s="82">
        <f t="shared" si="74"/>
        <v>0.55611645979103208</v>
      </c>
      <c r="M907" s="83">
        <f xml:space="preserve"> (I907+J907) * (Constants!$C$8 / Constants!$C$5)</f>
        <v>220.38853659709551</v>
      </c>
      <c r="N907" s="83">
        <f t="shared" si="71"/>
        <v>283.16902961226231</v>
      </c>
    </row>
    <row r="908" spans="2:14" x14ac:dyDescent="0.3">
      <c r="B908" s="4">
        <v>1.5471172696379654E-3</v>
      </c>
      <c r="C908" s="4">
        <v>28.54034303895483</v>
      </c>
      <c r="D908" s="4">
        <v>8.264413234069071</v>
      </c>
      <c r="E908" s="4">
        <v>0</v>
      </c>
      <c r="F908" s="4">
        <f t="shared" si="72"/>
        <v>0</v>
      </c>
      <c r="G908" s="4">
        <v>41.121437390845379</v>
      </c>
      <c r="H908" s="4">
        <f t="shared" si="73"/>
        <v>1</v>
      </c>
      <c r="I908" s="4">
        <v>43.745353043814731</v>
      </c>
      <c r="J908" s="4">
        <v>10.848134398796834</v>
      </c>
      <c r="K908" s="81">
        <f t="shared" si="70"/>
        <v>133.51968110648085</v>
      </c>
      <c r="L908" s="82">
        <f t="shared" si="74"/>
        <v>0.40887970215472358</v>
      </c>
      <c r="M908" s="83">
        <f xml:space="preserve"> (I908+J908) * (Constants!$C$8 / Constants!$C$5)</f>
        <v>150.57236052720287</v>
      </c>
      <c r="N908" s="83">
        <f t="shared" si="71"/>
        <v>228.49855419107215</v>
      </c>
    </row>
    <row r="909" spans="2:14" x14ac:dyDescent="0.3">
      <c r="B909" s="4">
        <v>1.5409751081278955E-3</v>
      </c>
      <c r="C909" s="4">
        <v>26.263111940073252</v>
      </c>
      <c r="D909" s="4">
        <v>3.6732889911800886</v>
      </c>
      <c r="E909" s="4">
        <v>0</v>
      </c>
      <c r="F909" s="4">
        <f t="shared" si="72"/>
        <v>0</v>
      </c>
      <c r="G909" s="4">
        <v>43.046044135448234</v>
      </c>
      <c r="H909" s="4">
        <f t="shared" si="73"/>
        <v>1</v>
      </c>
      <c r="I909" s="4">
        <v>45.589906265123396</v>
      </c>
      <c r="J909" s="4">
        <v>18.112945765833491</v>
      </c>
      <c r="K909" s="81">
        <f t="shared" si="70"/>
        <v>137.68529709765846</v>
      </c>
      <c r="L909" s="82">
        <f t="shared" si="74"/>
        <v>0.46266996820853901</v>
      </c>
      <c r="M909" s="83">
        <f xml:space="preserve"> (I909+J909) * (Constants!$C$8 / Constants!$C$5)</f>
        <v>175.69657576280048</v>
      </c>
      <c r="N909" s="83">
        <f t="shared" si="71"/>
        <v>248.67902082950206</v>
      </c>
    </row>
    <row r="910" spans="2:14" x14ac:dyDescent="0.3">
      <c r="B910" s="4">
        <v>1.5086351309037127E-3</v>
      </c>
      <c r="C910" s="4">
        <v>29.808584025220334</v>
      </c>
      <c r="D910" s="4">
        <v>9.8718398095457367</v>
      </c>
      <c r="E910" s="4">
        <v>0</v>
      </c>
      <c r="F910" s="4">
        <f t="shared" si="72"/>
        <v>0</v>
      </c>
      <c r="G910" s="4">
        <v>38.873115995145405</v>
      </c>
      <c r="H910" s="4">
        <f t="shared" si="73"/>
        <v>1</v>
      </c>
      <c r="I910" s="4">
        <v>32.887311338230894</v>
      </c>
      <c r="J910" s="4">
        <v>11.790433144904174</v>
      </c>
      <c r="K910" s="81">
        <f t="shared" si="70"/>
        <v>124.23128431304653</v>
      </c>
      <c r="L910" s="82">
        <f t="shared" si="74"/>
        <v>0.35963360380750004</v>
      </c>
      <c r="M910" s="83">
        <f xml:space="preserve"> (I910+J910) * (Constants!$C$8 / Constants!$C$5)</f>
        <v>123.22410171961448</v>
      </c>
      <c r="N910" s="83">
        <f t="shared" si="71"/>
        <v>201.77764154952595</v>
      </c>
    </row>
    <row r="911" spans="2:14" x14ac:dyDescent="0.3">
      <c r="B911" s="4">
        <v>1.4825232574366964E-3</v>
      </c>
      <c r="C911" s="4">
        <v>30.86299666392123</v>
      </c>
      <c r="D911" s="4">
        <v>47.071280503913798</v>
      </c>
      <c r="E911" s="4">
        <v>0</v>
      </c>
      <c r="F911" s="4">
        <f t="shared" si="72"/>
        <v>0</v>
      </c>
      <c r="G911" s="4">
        <v>38.555122638076057</v>
      </c>
      <c r="H911" s="4">
        <f t="shared" si="73"/>
        <v>1</v>
      </c>
      <c r="I911" s="4">
        <v>28.636791213451737</v>
      </c>
      <c r="J911" s="4">
        <v>18.112945765833491</v>
      </c>
      <c r="K911" s="81">
        <f t="shared" si="70"/>
        <v>164.23913678519634</v>
      </c>
      <c r="L911" s="82">
        <f t="shared" si="74"/>
        <v>0.28464431739207124</v>
      </c>
      <c r="M911" s="83">
        <f xml:space="preserve"> (I911+J911) * (Constants!$C$8 / Constants!$C$5)</f>
        <v>128.93879070093186</v>
      </c>
      <c r="N911" s="83">
        <f t="shared" si="71"/>
        <v>245.42819050684295</v>
      </c>
    </row>
    <row r="912" spans="2:14" x14ac:dyDescent="0.3">
      <c r="B912" s="4">
        <v>1.4722614869242534E-3</v>
      </c>
      <c r="C912" s="4">
        <v>42.992808899202352</v>
      </c>
      <c r="D912" s="4">
        <v>172.52285536889963</v>
      </c>
      <c r="E912" s="4">
        <v>0</v>
      </c>
      <c r="F912" s="4">
        <f t="shared" si="72"/>
        <v>0</v>
      </c>
      <c r="G912" s="4">
        <v>45.123645328062487</v>
      </c>
      <c r="H912" s="4">
        <f t="shared" si="73"/>
        <v>1</v>
      </c>
      <c r="I912" s="4">
        <v>135.40125036984665</v>
      </c>
      <c r="J912" s="4">
        <v>40.053334104896756</v>
      </c>
      <c r="K912" s="81">
        <f t="shared" si="70"/>
        <v>437.09389407090788</v>
      </c>
      <c r="L912" s="82">
        <f t="shared" si="74"/>
        <v>0.40141165743733803</v>
      </c>
      <c r="M912" s="83">
        <f xml:space="preserve"> (I912+J912) * (Constants!$C$8 / Constants!$C$5)</f>
        <v>483.91506363195361</v>
      </c>
      <c r="N912" s="83">
        <f t="shared" si="71"/>
        <v>744.55437322811804</v>
      </c>
    </row>
    <row r="913" spans="2:14" x14ac:dyDescent="0.3">
      <c r="B913" s="4">
        <v>1.4699060125167307E-3</v>
      </c>
      <c r="C913" s="4">
        <v>30.86299666392123</v>
      </c>
      <c r="D913" s="4">
        <v>47.071280503913798</v>
      </c>
      <c r="E913" s="4">
        <v>0</v>
      </c>
      <c r="F913" s="4">
        <f t="shared" si="72"/>
        <v>0</v>
      </c>
      <c r="G913" s="4">
        <v>46.274646609508046</v>
      </c>
      <c r="H913" s="4">
        <f t="shared" si="73"/>
        <v>1</v>
      </c>
      <c r="I913" s="4">
        <v>28.636791213451737</v>
      </c>
      <c r="J913" s="4">
        <v>36.482987777264086</v>
      </c>
      <c r="K913" s="81">
        <f t="shared" si="70"/>
        <v>190.32870276805892</v>
      </c>
      <c r="L913" s="82">
        <f t="shared" si="74"/>
        <v>0.34214376520010759</v>
      </c>
      <c r="M913" s="83">
        <f xml:space="preserve"> (I913+J913) * (Constants!$C$8 / Constants!$C$5)</f>
        <v>179.60455173245816</v>
      </c>
      <c r="N913" s="83">
        <f t="shared" si="71"/>
        <v>303.81347550980126</v>
      </c>
    </row>
    <row r="914" spans="2:14" x14ac:dyDescent="0.3">
      <c r="B914" s="4">
        <v>1.454391435800062E-3</v>
      </c>
      <c r="C914" s="4">
        <v>22.136070094038313</v>
      </c>
      <c r="D914" s="4">
        <v>0.93820312645363491</v>
      </c>
      <c r="E914" s="4">
        <v>0</v>
      </c>
      <c r="F914" s="4">
        <f t="shared" si="72"/>
        <v>0</v>
      </c>
      <c r="G914" s="4">
        <v>47.157228677069504</v>
      </c>
      <c r="H914" s="4">
        <f t="shared" si="73"/>
        <v>1</v>
      </c>
      <c r="I914" s="4">
        <v>49.946656059683875</v>
      </c>
      <c r="J914" s="4">
        <v>40.053334104896756</v>
      </c>
      <c r="K914" s="81">
        <f t="shared" si="70"/>
        <v>161.23149206214208</v>
      </c>
      <c r="L914" s="82">
        <f t="shared" si="74"/>
        <v>0.55820354332448086</v>
      </c>
      <c r="M914" s="83">
        <f xml:space="preserve"> (I914+J914) * (Constants!$C$8 / Constants!$C$5)</f>
        <v>248.22577932489173</v>
      </c>
      <c r="N914" s="83">
        <f t="shared" si="71"/>
        <v>318.45728122245316</v>
      </c>
    </row>
    <row r="915" spans="2:14" x14ac:dyDescent="0.3">
      <c r="B915" s="4">
        <v>1.4509802394968574E-3</v>
      </c>
      <c r="C915" s="4">
        <v>30.86299666392123</v>
      </c>
      <c r="D915" s="4">
        <v>47.071280503913798</v>
      </c>
      <c r="E915" s="4">
        <v>0</v>
      </c>
      <c r="F915" s="4">
        <f t="shared" si="72"/>
        <v>0</v>
      </c>
      <c r="G915" s="4">
        <v>44.3999752121561</v>
      </c>
      <c r="H915" s="4">
        <f t="shared" si="73"/>
        <v>1</v>
      </c>
      <c r="I915" s="4">
        <v>28.636791213451737</v>
      </c>
      <c r="J915" s="4">
        <v>16.453473953702844</v>
      </c>
      <c r="K915" s="81">
        <f t="shared" si="70"/>
        <v>168.42451754714574</v>
      </c>
      <c r="L915" s="82">
        <f t="shared" si="74"/>
        <v>0.26771794168585239</v>
      </c>
      <c r="M915" s="83">
        <f xml:space="preserve"> (I915+J915) * (Constants!$C$8 / Constants!$C$5)</f>
        <v>124.36186038037798</v>
      </c>
      <c r="N915" s="83">
        <f t="shared" si="71"/>
        <v>246.69611276036912</v>
      </c>
    </row>
    <row r="916" spans="2:14" x14ac:dyDescent="0.3">
      <c r="B916" s="4">
        <v>1.4394007716873602E-3</v>
      </c>
      <c r="C916" s="4">
        <v>32.963485262301269</v>
      </c>
      <c r="D916" s="4">
        <v>5.3895210673362914</v>
      </c>
      <c r="E916" s="4">
        <v>0</v>
      </c>
      <c r="F916" s="4">
        <f t="shared" si="72"/>
        <v>0</v>
      </c>
      <c r="G916" s="4">
        <v>41.69474405131745</v>
      </c>
      <c r="H916" s="4">
        <f t="shared" si="73"/>
        <v>1</v>
      </c>
      <c r="I916" s="4">
        <v>15.544127110806507</v>
      </c>
      <c r="J916" s="4">
        <v>40.053334104896756</v>
      </c>
      <c r="K916" s="81">
        <f t="shared" si="70"/>
        <v>136.64521159665827</v>
      </c>
      <c r="L916" s="82">
        <f t="shared" si="74"/>
        <v>0.4068745663756792</v>
      </c>
      <c r="M916" s="83">
        <f xml:space="preserve"> (I916+J916) * (Constants!$C$8 / Constants!$C$5)</f>
        <v>153.34138496589128</v>
      </c>
      <c r="N916" s="83">
        <f t="shared" si="71"/>
        <v>233.38913534684627</v>
      </c>
    </row>
    <row r="917" spans="2:14" x14ac:dyDescent="0.3">
      <c r="B917" s="4">
        <v>1.435254899206484E-3</v>
      </c>
      <c r="C917" s="4">
        <v>29.446113515670138</v>
      </c>
      <c r="D917" s="4">
        <v>12.837199328586381</v>
      </c>
      <c r="E917" s="4">
        <v>0</v>
      </c>
      <c r="F917" s="4">
        <f t="shared" si="72"/>
        <v>0</v>
      </c>
      <c r="G917" s="4">
        <v>39.52538810740522</v>
      </c>
      <c r="H917" s="4">
        <f t="shared" si="73"/>
        <v>1</v>
      </c>
      <c r="I917" s="4">
        <v>39.03039138023135</v>
      </c>
      <c r="J917" s="4">
        <v>49.360547349827002</v>
      </c>
      <c r="K917" s="81">
        <f t="shared" si="70"/>
        <v>171.1996396817201</v>
      </c>
      <c r="L917" s="82">
        <f t="shared" si="74"/>
        <v>0.51630329885265713</v>
      </c>
      <c r="M917" s="83">
        <f xml:space="preserve"> (I917+J917) * (Constants!$C$8 / Constants!$C$5)</f>
        <v>243.78791165870933</v>
      </c>
      <c r="N917" s="83">
        <f t="shared" si="71"/>
        <v>325.59661261037104</v>
      </c>
    </row>
    <row r="918" spans="2:14" x14ac:dyDescent="0.3">
      <c r="B918" s="4">
        <v>1.4107945930845744E-3</v>
      </c>
      <c r="C918" s="4">
        <v>25.46040948273733</v>
      </c>
      <c r="D918" s="4">
        <v>0.29649363795639971</v>
      </c>
      <c r="E918" s="4">
        <v>0</v>
      </c>
      <c r="F918" s="4">
        <f t="shared" si="72"/>
        <v>0</v>
      </c>
      <c r="G918" s="4">
        <v>44.292603959154896</v>
      </c>
      <c r="H918" s="4">
        <f t="shared" si="73"/>
        <v>1</v>
      </c>
      <c r="I918" s="4">
        <v>75.027266156337959</v>
      </c>
      <c r="J918" s="4">
        <v>36.482987777264086</v>
      </c>
      <c r="K918" s="81">
        <f t="shared" si="70"/>
        <v>182.55976101345067</v>
      </c>
      <c r="L918" s="82">
        <f t="shared" si="74"/>
        <v>0.61081507400410195</v>
      </c>
      <c r="M918" s="83">
        <f xml:space="preserve"> (I918+J918) * (Constants!$C$8 / Constants!$C$5)</f>
        <v>307.55247455880567</v>
      </c>
      <c r="N918" s="83">
        <f t="shared" si="71"/>
        <v>377.60198163865431</v>
      </c>
    </row>
    <row r="919" spans="2:14" x14ac:dyDescent="0.3">
      <c r="B919" s="4">
        <v>1.3987984293635236E-3</v>
      </c>
      <c r="C919" s="4">
        <v>24.865811849283524</v>
      </c>
      <c r="D919" s="4">
        <v>4.4059710443407445</v>
      </c>
      <c r="E919" s="4">
        <v>7.6193093526886262</v>
      </c>
      <c r="F919" s="4">
        <f t="shared" si="72"/>
        <v>1</v>
      </c>
      <c r="G919" s="4">
        <v>0</v>
      </c>
      <c r="H919" s="4">
        <f t="shared" si="73"/>
        <v>0</v>
      </c>
      <c r="I919" s="4">
        <v>36.333401023261217</v>
      </c>
      <c r="J919" s="4">
        <v>9.9229758972630044</v>
      </c>
      <c r="K919" s="81">
        <f t="shared" si="70"/>
        <v>84.147469166837112</v>
      </c>
      <c r="L919" s="82">
        <f t="shared" si="74"/>
        <v>0.54970609786032709</v>
      </c>
      <c r="M919" s="83">
        <f xml:space="preserve"> (I919+J919) * (Constants!$C$8 / Constants!$C$5)</f>
        <v>127.57807182918778</v>
      </c>
      <c r="N919" s="83">
        <f t="shared" si="71"/>
        <v>164.46916407550066</v>
      </c>
    </row>
    <row r="920" spans="2:14" x14ac:dyDescent="0.3">
      <c r="B920" s="4">
        <v>1.3788667242806696E-3</v>
      </c>
      <c r="C920" s="4">
        <v>26.441540059547901</v>
      </c>
      <c r="D920" s="4">
        <v>0.43951859765523638</v>
      </c>
      <c r="E920" s="4">
        <v>0</v>
      </c>
      <c r="F920" s="4">
        <f t="shared" si="72"/>
        <v>0</v>
      </c>
      <c r="G920" s="4">
        <v>36.980725531683305</v>
      </c>
      <c r="H920" s="4">
        <f t="shared" si="73"/>
        <v>1</v>
      </c>
      <c r="I920" s="4">
        <v>40.022997989918345</v>
      </c>
      <c r="J920" s="4">
        <v>9.9229758972630044</v>
      </c>
      <c r="K920" s="81">
        <f t="shared" si="70"/>
        <v>114.80775807606778</v>
      </c>
      <c r="L920" s="82">
        <f t="shared" si="74"/>
        <v>0.43504005934937617</v>
      </c>
      <c r="M920" s="83">
        <f xml:space="preserve"> (I920+J920) * (Constants!$C$8 / Constants!$C$5)</f>
        <v>137.75421830174213</v>
      </c>
      <c r="N920" s="83">
        <f t="shared" si="71"/>
        <v>201.61600249062857</v>
      </c>
    </row>
    <row r="921" spans="2:14" x14ac:dyDescent="0.3">
      <c r="B921" s="4">
        <v>1.3472916639329924E-3</v>
      </c>
      <c r="C921" s="4">
        <v>27.344144426551814</v>
      </c>
      <c r="D921" s="4">
        <v>13.106820707039649</v>
      </c>
      <c r="E921" s="4">
        <v>0</v>
      </c>
      <c r="F921" s="4">
        <f t="shared" si="72"/>
        <v>0</v>
      </c>
      <c r="G921" s="4">
        <v>44.841803592725874</v>
      </c>
      <c r="H921" s="4">
        <f t="shared" si="73"/>
        <v>1</v>
      </c>
      <c r="I921" s="4">
        <v>14.633908472912172</v>
      </c>
      <c r="J921" s="4">
        <v>40.053334104896756</v>
      </c>
      <c r="K921" s="81">
        <f t="shared" si="70"/>
        <v>140.98001130412626</v>
      </c>
      <c r="L921" s="82">
        <f t="shared" si="74"/>
        <v>0.38790777552028982</v>
      </c>
      <c r="M921" s="83">
        <f xml:space="preserve"> (I921+J921) * (Constants!$C$8 / Constants!$C$5)</f>
        <v>150.83094323879561</v>
      </c>
      <c r="N921" s="83">
        <f t="shared" si="71"/>
        <v>236.12371196511296</v>
      </c>
    </row>
    <row r="922" spans="2:14" x14ac:dyDescent="0.3">
      <c r="B922" s="4">
        <v>1.3439693161672039E-3</v>
      </c>
      <c r="C922" s="4">
        <v>22.011711101677196</v>
      </c>
      <c r="D922" s="4">
        <v>0.93820312645363491</v>
      </c>
      <c r="E922" s="4">
        <v>0</v>
      </c>
      <c r="F922" s="4">
        <f t="shared" si="72"/>
        <v>0</v>
      </c>
      <c r="G922" s="4">
        <v>47.157228677069504</v>
      </c>
      <c r="H922" s="4">
        <f t="shared" si="73"/>
        <v>1</v>
      </c>
      <c r="I922" s="4">
        <v>49.946651600374423</v>
      </c>
      <c r="J922" s="4">
        <v>40.053334104896756</v>
      </c>
      <c r="K922" s="81">
        <f t="shared" si="70"/>
        <v>161.10712861047151</v>
      </c>
      <c r="L922" s="82">
        <f t="shared" si="74"/>
        <v>0.5586344097961996</v>
      </c>
      <c r="M922" s="83">
        <f xml:space="preserve"> (I922+J922) * (Constants!$C$8 / Constants!$C$5)</f>
        <v>248.22576702582856</v>
      </c>
      <c r="N922" s="83">
        <f t="shared" si="71"/>
        <v>318.33290993102889</v>
      </c>
    </row>
    <row r="923" spans="2:14" x14ac:dyDescent="0.3">
      <c r="B923" s="4">
        <v>1.3437338466246729E-3</v>
      </c>
      <c r="C923" s="4">
        <v>30.86299666392123</v>
      </c>
      <c r="D923" s="4">
        <v>47.071280503913798</v>
      </c>
      <c r="E923" s="4">
        <v>0</v>
      </c>
      <c r="F923" s="4">
        <f t="shared" si="72"/>
        <v>0</v>
      </c>
      <c r="G923" s="4">
        <v>35.350850156389974</v>
      </c>
      <c r="H923" s="4">
        <f t="shared" si="73"/>
        <v>1</v>
      </c>
      <c r="I923" s="4">
        <v>28.636791213451737</v>
      </c>
      <c r="J923" s="4">
        <v>9.8829947416940627</v>
      </c>
      <c r="K923" s="81">
        <f t="shared" si="70"/>
        <v>152.80491327937082</v>
      </c>
      <c r="L923" s="82">
        <f t="shared" si="74"/>
        <v>0.25208473424359518</v>
      </c>
      <c r="M923" s="83">
        <f xml:space="preserve"> (I923+J923) * (Constants!$C$8 / Constants!$C$5)</f>
        <v>106.24005481177311</v>
      </c>
      <c r="N923" s="83">
        <f t="shared" si="71"/>
        <v>219.52518213599814</v>
      </c>
    </row>
    <row r="924" spans="2:14" x14ac:dyDescent="0.3">
      <c r="B924" s="4">
        <v>1.3284150072649936E-3</v>
      </c>
      <c r="C924" s="4">
        <v>22.323033331805359</v>
      </c>
      <c r="D924" s="4">
        <v>2.6616592628889628</v>
      </c>
      <c r="E924" s="4">
        <v>12.000413108411134</v>
      </c>
      <c r="F924" s="4">
        <f t="shared" si="72"/>
        <v>1</v>
      </c>
      <c r="G924" s="4">
        <v>0</v>
      </c>
      <c r="H924" s="4">
        <f t="shared" si="73"/>
        <v>0</v>
      </c>
      <c r="I924" s="4">
        <v>62.568214185547873</v>
      </c>
      <c r="J924" s="4">
        <v>9.9229758972630044</v>
      </c>
      <c r="K924" s="81">
        <f t="shared" si="70"/>
        <v>110.47629578591634</v>
      </c>
      <c r="L924" s="82">
        <f t="shared" si="74"/>
        <v>0.65616962957633984</v>
      </c>
      <c r="M924" s="83">
        <f xml:space="preserve"> (I924+J924) * (Constants!$C$8 / Constants!$C$5)</f>
        <v>199.93537909936549</v>
      </c>
      <c r="N924" s="83">
        <f t="shared" si="71"/>
        <v>236.92048480247095</v>
      </c>
    </row>
    <row r="925" spans="2:14" x14ac:dyDescent="0.3">
      <c r="B925" s="4">
        <v>1.3194015850785945E-3</v>
      </c>
      <c r="C925" s="4">
        <v>27.685678478221764</v>
      </c>
      <c r="D925" s="4">
        <v>9.8718398095457367</v>
      </c>
      <c r="E925" s="4">
        <v>0</v>
      </c>
      <c r="F925" s="4">
        <f t="shared" si="72"/>
        <v>0</v>
      </c>
      <c r="G925" s="4">
        <v>38.873115995145405</v>
      </c>
      <c r="H925" s="4">
        <f t="shared" si="73"/>
        <v>1</v>
      </c>
      <c r="I925" s="4">
        <v>32.887309108576169</v>
      </c>
      <c r="J925" s="4">
        <v>11.790433144904174</v>
      </c>
      <c r="K925" s="81">
        <f t="shared" si="70"/>
        <v>122.10837653639325</v>
      </c>
      <c r="L925" s="82">
        <f t="shared" si="74"/>
        <v>0.36588597376171461</v>
      </c>
      <c r="M925" s="83">
        <f xml:space="preserve"> (I925+J925) * (Constants!$C$8 / Constants!$C$5)</f>
        <v>123.22409557008289</v>
      </c>
      <c r="N925" s="83">
        <f t="shared" si="71"/>
        <v>199.65472985299579</v>
      </c>
    </row>
    <row r="926" spans="2:14" x14ac:dyDescent="0.3">
      <c r="B926" s="4">
        <v>1.2992974111512012E-3</v>
      </c>
      <c r="C926" s="4">
        <v>24.292850785294036</v>
      </c>
      <c r="D926" s="4">
        <v>5.3895210673362914</v>
      </c>
      <c r="E926" s="4">
        <v>0</v>
      </c>
      <c r="F926" s="4">
        <f t="shared" si="72"/>
        <v>0</v>
      </c>
      <c r="G926" s="4">
        <v>45.978472653590579</v>
      </c>
      <c r="H926" s="4">
        <f t="shared" si="73"/>
        <v>1</v>
      </c>
      <c r="I926" s="4">
        <v>42.387413047908929</v>
      </c>
      <c r="J926" s="4">
        <v>10.148639228758741</v>
      </c>
      <c r="K926" s="81">
        <f t="shared" si="70"/>
        <v>129.19689678288859</v>
      </c>
      <c r="L926" s="82">
        <f t="shared" si="74"/>
        <v>0.4066355584759353</v>
      </c>
      <c r="M926" s="83">
        <f xml:space="preserve"> (I926+J926) * (Constants!$C$8 / Constants!$C$5)</f>
        <v>144.89782160177697</v>
      </c>
      <c r="N926" s="83">
        <f t="shared" si="71"/>
        <v>220.55866610799788</v>
      </c>
    </row>
    <row r="927" spans="2:14" x14ac:dyDescent="0.3">
      <c r="B927" s="4">
        <v>1.2956565892636718E-3</v>
      </c>
      <c r="C927" s="4">
        <v>26.255051738237565</v>
      </c>
      <c r="D927" s="4">
        <v>22.202498515319629</v>
      </c>
      <c r="E927" s="4">
        <v>0</v>
      </c>
      <c r="F927" s="4">
        <f t="shared" si="72"/>
        <v>0</v>
      </c>
      <c r="G927" s="4">
        <v>37.205664248749223</v>
      </c>
      <c r="H927" s="4">
        <f t="shared" si="73"/>
        <v>1</v>
      </c>
      <c r="I927" s="4">
        <v>55.159735967057983</v>
      </c>
      <c r="J927" s="4">
        <v>11.790433144904174</v>
      </c>
      <c r="K927" s="81">
        <f t="shared" si="70"/>
        <v>153.61338361426857</v>
      </c>
      <c r="L927" s="82">
        <f t="shared" si="74"/>
        <v>0.43583552120743341</v>
      </c>
      <c r="M927" s="83">
        <f xml:space="preserve"> (I927+J927) * (Constants!$C$8 / Constants!$C$5)</f>
        <v>184.65288577654078</v>
      </c>
      <c r="N927" s="83">
        <f t="shared" si="71"/>
        <v>270.31610027884722</v>
      </c>
    </row>
    <row r="928" spans="2:14" x14ac:dyDescent="0.3">
      <c r="B928" s="4">
        <v>1.2912695838167565E-3</v>
      </c>
      <c r="C928" s="4">
        <v>26.498097481336014</v>
      </c>
      <c r="D928" s="4">
        <v>0.43951859765523638</v>
      </c>
      <c r="E928" s="4">
        <v>0</v>
      </c>
      <c r="F928" s="4">
        <f t="shared" si="72"/>
        <v>0</v>
      </c>
      <c r="G928" s="4">
        <v>45.978472653590579</v>
      </c>
      <c r="H928" s="4">
        <f t="shared" si="73"/>
        <v>1</v>
      </c>
      <c r="I928" s="4">
        <v>40.022989071299442</v>
      </c>
      <c r="J928" s="4">
        <v>10.148639228758741</v>
      </c>
      <c r="K928" s="81">
        <f t="shared" si="70"/>
        <v>124.08771703264001</v>
      </c>
      <c r="L928" s="82">
        <f t="shared" si="74"/>
        <v>0.40432388877668723</v>
      </c>
      <c r="M928" s="83">
        <f xml:space="preserve"> (I928+J928) * (Constants!$C$8 / Constants!$C$5)</f>
        <v>138.37658773080565</v>
      </c>
      <c r="N928" s="83">
        <f t="shared" si="71"/>
        <v>211.29267646338747</v>
      </c>
    </row>
    <row r="929" spans="2:14" x14ac:dyDescent="0.3">
      <c r="B929" s="4">
        <v>1.2610827798198443E-3</v>
      </c>
      <c r="C929" s="4">
        <v>19.159984936354412</v>
      </c>
      <c r="D929" s="4">
        <v>11.569202994621142</v>
      </c>
      <c r="E929" s="4">
        <v>0</v>
      </c>
      <c r="F929" s="4">
        <f t="shared" si="72"/>
        <v>0</v>
      </c>
      <c r="G929" s="4">
        <v>43.046044135448234</v>
      </c>
      <c r="H929" s="4">
        <f t="shared" si="73"/>
        <v>1</v>
      </c>
      <c r="I929" s="4">
        <v>154.26920404876512</v>
      </c>
      <c r="J929" s="4">
        <v>18.112945765833491</v>
      </c>
      <c r="K929" s="81">
        <f t="shared" si="70"/>
        <v>247.15738188102242</v>
      </c>
      <c r="L929" s="82">
        <f t="shared" si="74"/>
        <v>0.6974590380536585</v>
      </c>
      <c r="M929" s="83">
        <f xml:space="preserve"> (I929+J929) * (Constants!$C$8 / Constants!$C$5)</f>
        <v>475.4410906176833</v>
      </c>
      <c r="N929" s="83">
        <f t="shared" si="71"/>
        <v>549.21632268410713</v>
      </c>
    </row>
    <row r="930" spans="2:14" x14ac:dyDescent="0.3">
      <c r="B930" s="4">
        <v>1.1986358131252928E-3</v>
      </c>
      <c r="C930" s="4">
        <v>30.86299666392123</v>
      </c>
      <c r="D930" s="4">
        <v>47.071280503913798</v>
      </c>
      <c r="E930" s="4">
        <v>0</v>
      </c>
      <c r="F930" s="4">
        <f t="shared" si="72"/>
        <v>0</v>
      </c>
      <c r="G930" s="4">
        <v>44.663029876768647</v>
      </c>
      <c r="H930" s="4">
        <f t="shared" si="73"/>
        <v>1</v>
      </c>
      <c r="I930" s="4">
        <v>28.636791213451737</v>
      </c>
      <c r="J930" s="4">
        <v>22.05481851081187</v>
      </c>
      <c r="K930" s="81">
        <f t="shared" si="70"/>
        <v>174.2889167688673</v>
      </c>
      <c r="L930" s="82">
        <f t="shared" si="74"/>
        <v>0.29084815411118842</v>
      </c>
      <c r="M930" s="83">
        <f xml:space="preserve"> (I930+J930) * (Constants!$C$8 / Constants!$C$5)</f>
        <v>139.81073004595285</v>
      </c>
      <c r="N930" s="83">
        <f t="shared" si="71"/>
        <v>262.40803709055655</v>
      </c>
    </row>
    <row r="931" spans="2:14" x14ac:dyDescent="0.3">
      <c r="B931" s="4">
        <v>1.197725916881609E-3</v>
      </c>
      <c r="C931" s="4">
        <v>28.54034303895483</v>
      </c>
      <c r="D931" s="4">
        <v>8.264413234069071</v>
      </c>
      <c r="E931" s="4">
        <v>0</v>
      </c>
      <c r="F931" s="4">
        <f t="shared" si="72"/>
        <v>0</v>
      </c>
      <c r="G931" s="4">
        <v>36.850402212929247</v>
      </c>
      <c r="H931" s="4">
        <f t="shared" si="73"/>
        <v>1</v>
      </c>
      <c r="I931" s="4">
        <v>43.745353043814731</v>
      </c>
      <c r="J931" s="4">
        <v>16.453473953702844</v>
      </c>
      <c r="K931" s="81">
        <f t="shared" si="70"/>
        <v>134.85398548347072</v>
      </c>
      <c r="L931" s="82">
        <f t="shared" si="74"/>
        <v>0.44640005841648811</v>
      </c>
      <c r="M931" s="83">
        <f xml:space="preserve"> (I931+J931) * (Constants!$C$8 / Constants!$C$5)</f>
        <v>166.03224865444363</v>
      </c>
      <c r="N931" s="83">
        <f t="shared" si="71"/>
        <v>239.68740714039677</v>
      </c>
    </row>
    <row r="932" spans="2:14" x14ac:dyDescent="0.3">
      <c r="B932" s="4">
        <v>1.1973406071774662E-3</v>
      </c>
      <c r="C932" s="4">
        <v>42.992808899202352</v>
      </c>
      <c r="D932" s="4">
        <v>172.52285536889963</v>
      </c>
      <c r="E932" s="4">
        <v>0</v>
      </c>
      <c r="F932" s="4">
        <f t="shared" si="72"/>
        <v>0</v>
      </c>
      <c r="G932" s="4">
        <v>39.016456038191784</v>
      </c>
      <c r="H932" s="4">
        <f t="shared" si="73"/>
        <v>1</v>
      </c>
      <c r="I932" s="4">
        <v>135.40125036984665</v>
      </c>
      <c r="J932" s="4">
        <v>49.360547349827002</v>
      </c>
      <c r="K932" s="81">
        <f t="shared" si="70"/>
        <v>440.2939180259674</v>
      </c>
      <c r="L932" s="82">
        <f t="shared" si="74"/>
        <v>0.41963286376528347</v>
      </c>
      <c r="M932" s="83">
        <f xml:space="preserve"> (I932+J932) * (Constants!$C$8 / Constants!$C$5)</f>
        <v>509.58495822684193</v>
      </c>
      <c r="N932" s="83">
        <f t="shared" si="71"/>
        <v>764.11707853313567</v>
      </c>
    </row>
    <row r="933" spans="2:14" x14ac:dyDescent="0.3">
      <c r="B933" s="4">
        <v>1.1857503682222159E-3</v>
      </c>
      <c r="C933" s="4">
        <v>42.992808899202352</v>
      </c>
      <c r="D933" s="4">
        <v>172.52285536889963</v>
      </c>
      <c r="E933" s="4">
        <v>1.5238618426670412</v>
      </c>
      <c r="F933" s="4">
        <f t="shared" si="72"/>
        <v>1</v>
      </c>
      <c r="G933" s="4">
        <v>0</v>
      </c>
      <c r="H933" s="4">
        <f t="shared" si="73"/>
        <v>0</v>
      </c>
      <c r="I933" s="4">
        <v>135.40125036984665</v>
      </c>
      <c r="J933" s="4">
        <v>55.264828845484502</v>
      </c>
      <c r="K933" s="81">
        <f t="shared" si="70"/>
        <v>408.70560532610017</v>
      </c>
      <c r="L933" s="82">
        <f t="shared" si="74"/>
        <v>0.46651202413336484</v>
      </c>
      <c r="M933" s="83">
        <f xml:space="preserve"> (I933+J933) * (Constants!$C$8 / Constants!$C$5)</f>
        <v>525.86934751325202</v>
      </c>
      <c r="N933" s="83">
        <f t="shared" si="71"/>
        <v>742.908873624021</v>
      </c>
    </row>
    <row r="934" spans="2:14" x14ac:dyDescent="0.3">
      <c r="B934" s="4">
        <v>1.1431507682573283E-3</v>
      </c>
      <c r="C934" s="4">
        <v>39.452482857163645</v>
      </c>
      <c r="D934" s="4">
        <v>5.3895210673362914</v>
      </c>
      <c r="E934" s="4">
        <v>0</v>
      </c>
      <c r="F934" s="4">
        <f t="shared" si="72"/>
        <v>0</v>
      </c>
      <c r="G934" s="4">
        <v>47.913112844461928</v>
      </c>
      <c r="H934" s="4">
        <f t="shared" si="73"/>
        <v>1</v>
      </c>
      <c r="I934" s="4">
        <v>27.824247060153791</v>
      </c>
      <c r="J934" s="4">
        <v>11.790433144904174</v>
      </c>
      <c r="K934" s="81">
        <f t="shared" si="70"/>
        <v>133.36979697401983</v>
      </c>
      <c r="L934" s="82">
        <f t="shared" si="74"/>
        <v>0.29702887088277435</v>
      </c>
      <c r="M934" s="83">
        <f xml:space="preserve"> (I934+J934) * (Constants!$C$8 / Constants!$C$5)</f>
        <v>109.25984379136956</v>
      </c>
      <c r="N934" s="83">
        <f t="shared" si="71"/>
        <v>202.01496056033142</v>
      </c>
    </row>
    <row r="935" spans="2:14" x14ac:dyDescent="0.3">
      <c r="B935" s="4">
        <v>1.1369721155460866E-3</v>
      </c>
      <c r="C935" s="4">
        <v>28.893388797976829</v>
      </c>
      <c r="D935" s="4">
        <v>12.837199328586381</v>
      </c>
      <c r="E935" s="4">
        <v>0</v>
      </c>
      <c r="F935" s="4">
        <f t="shared" si="72"/>
        <v>0</v>
      </c>
      <c r="G935" s="4">
        <v>46.102503886706927</v>
      </c>
      <c r="H935" s="4">
        <f t="shared" si="73"/>
        <v>1</v>
      </c>
      <c r="I935" s="4">
        <v>48.952898948158094</v>
      </c>
      <c r="J935" s="4">
        <v>11.790433144904174</v>
      </c>
      <c r="K935" s="81">
        <f t="shared" si="70"/>
        <v>149.57642410633241</v>
      </c>
      <c r="L935" s="82">
        <f t="shared" si="74"/>
        <v>0.40610231496028026</v>
      </c>
      <c r="M935" s="83">
        <f xml:space="preserve"> (I935+J935) * (Constants!$C$8 / Constants!$C$5)</f>
        <v>167.5340288373169</v>
      </c>
      <c r="N935" s="83">
        <f t="shared" si="71"/>
        <v>255.36712085058704</v>
      </c>
    </row>
    <row r="936" spans="2:14" x14ac:dyDescent="0.3">
      <c r="B936" s="4">
        <v>1.1349085330039088E-3</v>
      </c>
      <c r="C936" s="4">
        <v>21.130192579420196</v>
      </c>
      <c r="D936" s="4">
        <v>10.583355547207262</v>
      </c>
      <c r="E936" s="4">
        <v>0</v>
      </c>
      <c r="F936" s="4">
        <f t="shared" si="72"/>
        <v>0</v>
      </c>
      <c r="G936" s="4">
        <v>35.350850156389974</v>
      </c>
      <c r="H936" s="4">
        <f t="shared" si="73"/>
        <v>1</v>
      </c>
      <c r="I936" s="4">
        <v>49.23658237829865</v>
      </c>
      <c r="J936" s="4">
        <v>13.200266124910609</v>
      </c>
      <c r="K936" s="81">
        <f t="shared" si="70"/>
        <v>130.50124678622669</v>
      </c>
      <c r="L936" s="82">
        <f t="shared" si="74"/>
        <v>0.47843871258553333</v>
      </c>
      <c r="M936" s="83">
        <f xml:space="preserve"> (I936+J936) * (Constants!$C$8 / Constants!$C$5)</f>
        <v>172.20485635562557</v>
      </c>
      <c r="N936" s="83">
        <f t="shared" si="71"/>
        <v>239.26925463864299</v>
      </c>
    </row>
    <row r="937" spans="2:14" x14ac:dyDescent="0.3">
      <c r="B937" s="4">
        <v>1.1288547875665245E-3</v>
      </c>
      <c r="C937" s="4">
        <v>21.430397751082872</v>
      </c>
      <c r="D937" s="4">
        <v>12.837199328586381</v>
      </c>
      <c r="E937" s="4">
        <v>0</v>
      </c>
      <c r="F937" s="4">
        <f t="shared" si="72"/>
        <v>0</v>
      </c>
      <c r="G937" s="4">
        <v>35.350850156389974</v>
      </c>
      <c r="H937" s="4">
        <f t="shared" si="73"/>
        <v>1</v>
      </c>
      <c r="I937" s="4">
        <v>8.0703049586657123</v>
      </c>
      <c r="J937" s="4">
        <v>13.200266124910609</v>
      </c>
      <c r="K937" s="81">
        <f t="shared" si="70"/>
        <v>91.889018319635554</v>
      </c>
      <c r="L937" s="82">
        <f t="shared" si="74"/>
        <v>0.23148110049001427</v>
      </c>
      <c r="M937" s="83">
        <f xml:space="preserve"> (I937+J937) * (Constants!$C$8 / Constants!$C$5)</f>
        <v>58.66560734341212</v>
      </c>
      <c r="N937" s="83">
        <f t="shared" si="71"/>
        <v>128.28405457947133</v>
      </c>
    </row>
    <row r="938" spans="2:14" x14ac:dyDescent="0.3">
      <c r="B938" s="4">
        <v>1.1242145660617098E-3</v>
      </c>
      <c r="C938" s="4">
        <v>27.130166692120543</v>
      </c>
      <c r="D938" s="4">
        <v>8.264413234069071</v>
      </c>
      <c r="E938" s="4">
        <v>0</v>
      </c>
      <c r="F938" s="4">
        <f t="shared" si="72"/>
        <v>0</v>
      </c>
      <c r="G938" s="4">
        <v>41.121437390845379</v>
      </c>
      <c r="H938" s="4">
        <f t="shared" si="73"/>
        <v>1</v>
      </c>
      <c r="I938" s="4">
        <v>49.415703920393192</v>
      </c>
      <c r="J938" s="4">
        <v>10.848134398796834</v>
      </c>
      <c r="K938" s="81">
        <f t="shared" si="70"/>
        <v>137.77985563622502</v>
      </c>
      <c r="L938" s="82">
        <f t="shared" si="74"/>
        <v>0.43739223009713685</v>
      </c>
      <c r="M938" s="83">
        <f xml:space="preserve"> (I938+J938) * (Constants!$C$8 / Constants!$C$5)</f>
        <v>166.21155407389509</v>
      </c>
      <c r="N938" s="83">
        <f t="shared" si="71"/>
        <v>242.72757139093008</v>
      </c>
    </row>
    <row r="939" spans="2:14" x14ac:dyDescent="0.3">
      <c r="B939" s="4">
        <v>1.0982955159306584E-3</v>
      </c>
      <c r="C939" s="4">
        <v>28.617040931885896</v>
      </c>
      <c r="D939" s="4">
        <v>0.43951859765523638</v>
      </c>
      <c r="E939" s="4">
        <v>3.8096546763443131</v>
      </c>
      <c r="F939" s="4">
        <f t="shared" si="72"/>
        <v>1</v>
      </c>
      <c r="G939" s="4">
        <v>0</v>
      </c>
      <c r="H939" s="4">
        <f t="shared" si="73"/>
        <v>0</v>
      </c>
      <c r="I939" s="4">
        <v>40.022993530608893</v>
      </c>
      <c r="J939" s="4">
        <v>28.658959088713047</v>
      </c>
      <c r="K939" s="81">
        <f t="shared" si="70"/>
        <v>102.54816682520739</v>
      </c>
      <c r="L939" s="82">
        <f t="shared" si="74"/>
        <v>0.66975309989099896</v>
      </c>
      <c r="M939" s="83">
        <f xml:space="preserve"> (I939+J939) * (Constants!$C$8 / Constants!$C$5)</f>
        <v>189.42925641780732</v>
      </c>
      <c r="N939" s="83">
        <f t="shared" si="71"/>
        <v>222.29547062369278</v>
      </c>
    </row>
    <row r="940" spans="2:14" x14ac:dyDescent="0.3">
      <c r="B940" s="4">
        <v>1.0854531742552354E-3</v>
      </c>
      <c r="C940" s="4">
        <v>27.035466566929081</v>
      </c>
      <c r="D940" s="4">
        <v>6.500232253930756</v>
      </c>
      <c r="E940" s="4">
        <v>0</v>
      </c>
      <c r="F940" s="4">
        <f t="shared" si="72"/>
        <v>0</v>
      </c>
      <c r="G940" s="4">
        <v>35.350850156389974</v>
      </c>
      <c r="H940" s="4">
        <f t="shared" si="73"/>
        <v>1</v>
      </c>
      <c r="I940" s="4">
        <v>9.1259099052315129</v>
      </c>
      <c r="J940" s="4">
        <v>13.200266124910609</v>
      </c>
      <c r="K940" s="81">
        <f t="shared" si="70"/>
        <v>92.212725007391938</v>
      </c>
      <c r="L940" s="82">
        <f t="shared" si="74"/>
        <v>0.24211599893997726</v>
      </c>
      <c r="M940" s="83">
        <f xml:space="preserve"> (I940+J940) * (Constants!$C$8 / Constants!$C$5)</f>
        <v>61.577033889585536</v>
      </c>
      <c r="N940" s="83">
        <f t="shared" si="71"/>
        <v>130.46358286683534</v>
      </c>
    </row>
    <row r="941" spans="2:14" x14ac:dyDescent="0.3">
      <c r="B941" s="4">
        <v>1.0689706546145317E-3</v>
      </c>
      <c r="C941" s="4">
        <v>25.387675915909682</v>
      </c>
      <c r="D941" s="4">
        <v>0.93820312645363491</v>
      </c>
      <c r="E941" s="4">
        <v>3.8096546763443131</v>
      </c>
      <c r="F941" s="4">
        <f t="shared" si="72"/>
        <v>1</v>
      </c>
      <c r="G941" s="4">
        <v>0</v>
      </c>
      <c r="H941" s="4">
        <f t="shared" si="73"/>
        <v>0</v>
      </c>
      <c r="I941" s="4">
        <v>69.758315560831434</v>
      </c>
      <c r="J941" s="4">
        <v>55.264828845484502</v>
      </c>
      <c r="K941" s="81">
        <f t="shared" si="70"/>
        <v>156.15867812502358</v>
      </c>
      <c r="L941" s="82">
        <f t="shared" si="74"/>
        <v>0.80061605225820398</v>
      </c>
      <c r="M941" s="83">
        <f xml:space="preserve"> (I941+J941) * (Constants!$C$8 / Constants!$C$5)</f>
        <v>344.82189828193589</v>
      </c>
      <c r="N941" s="83">
        <f t="shared" si="71"/>
        <v>374.95743200064351</v>
      </c>
    </row>
    <row r="942" spans="2:14" x14ac:dyDescent="0.3">
      <c r="B942" s="4">
        <v>1.0562725424279051E-3</v>
      </c>
      <c r="C942" s="4">
        <v>32.153710340173426</v>
      </c>
      <c r="D942" s="4">
        <v>51.454708951378826</v>
      </c>
      <c r="E942" s="4">
        <v>22.857929730306921</v>
      </c>
      <c r="F942" s="4">
        <f t="shared" si="72"/>
        <v>1</v>
      </c>
      <c r="G942" s="4">
        <v>0</v>
      </c>
      <c r="H942" s="4">
        <f t="shared" si="73"/>
        <v>0</v>
      </c>
      <c r="I942" s="4">
        <v>48.035057120754431</v>
      </c>
      <c r="J942" s="4">
        <v>18.112945765833491</v>
      </c>
      <c r="K942" s="81">
        <f t="shared" si="70"/>
        <v>173.61435190844711</v>
      </c>
      <c r="L942" s="82">
        <f t="shared" si="74"/>
        <v>0.38100538440203413</v>
      </c>
      <c r="M942" s="83">
        <f xml:space="preserve"> (I942+J942) * (Constants!$C$8 / Constants!$C$5)</f>
        <v>182.44045957429896</v>
      </c>
      <c r="N942" s="83">
        <f t="shared" si="71"/>
        <v>288.90680859615816</v>
      </c>
    </row>
    <row r="943" spans="2:14" x14ac:dyDescent="0.3">
      <c r="B943" s="4">
        <v>1.0513725646887906E-3</v>
      </c>
      <c r="C943" s="4">
        <v>28.893388797976829</v>
      </c>
      <c r="D943" s="4">
        <v>12.837199328586381</v>
      </c>
      <c r="E943" s="4">
        <v>0</v>
      </c>
      <c r="F943" s="4">
        <f t="shared" si="72"/>
        <v>0</v>
      </c>
      <c r="G943" s="4">
        <v>46.829647804676938</v>
      </c>
      <c r="H943" s="4">
        <f t="shared" si="73"/>
        <v>1</v>
      </c>
      <c r="I943" s="4">
        <v>48.952898948158094</v>
      </c>
      <c r="J943" s="4">
        <v>10.148639228758741</v>
      </c>
      <c r="K943" s="81">
        <f t="shared" si="70"/>
        <v>148.661774108157</v>
      </c>
      <c r="L943" s="82">
        <f t="shared" si="74"/>
        <v>0.39755706220698167</v>
      </c>
      <c r="M943" s="83">
        <f xml:space="preserve"> (I943+J943) * (Constants!$C$8 / Constants!$C$5)</f>
        <v>163.00585529439965</v>
      </c>
      <c r="N943" s="83">
        <f t="shared" si="71"/>
        <v>251.56609122563981</v>
      </c>
    </row>
    <row r="944" spans="2:14" x14ac:dyDescent="0.3">
      <c r="B944" s="4">
        <v>1.035251415487437E-3</v>
      </c>
      <c r="C944" s="4">
        <v>34.245630375440172</v>
      </c>
      <c r="D944" s="4">
        <v>63.838776135693763</v>
      </c>
      <c r="E944" s="4">
        <v>0</v>
      </c>
      <c r="F944" s="4">
        <f t="shared" si="72"/>
        <v>0</v>
      </c>
      <c r="G944" s="4">
        <v>41.69474405131745</v>
      </c>
      <c r="H944" s="4">
        <f t="shared" si="73"/>
        <v>1</v>
      </c>
      <c r="I944" s="4">
        <v>15.168275328416231</v>
      </c>
      <c r="J944" s="4">
        <v>40.053334104896756</v>
      </c>
      <c r="K944" s="81">
        <f t="shared" si="70"/>
        <v>196.00075999576435</v>
      </c>
      <c r="L944" s="82">
        <f t="shared" si="74"/>
        <v>0.28174181280983984</v>
      </c>
      <c r="M944" s="83">
        <f xml:space="preserve"> (I944+J944) * (Constants!$C$8 / Constants!$C$5)</f>
        <v>152.30476150155678</v>
      </c>
      <c r="N944" s="83">
        <f t="shared" si="71"/>
        <v>292.08391206400813</v>
      </c>
    </row>
    <row r="945" spans="2:14" x14ac:dyDescent="0.3">
      <c r="B945" s="4">
        <v>1.0131787571481254E-3</v>
      </c>
      <c r="C945" s="4">
        <v>28.54034303895483</v>
      </c>
      <c r="D945" s="4">
        <v>8.264413234069071</v>
      </c>
      <c r="E945" s="4">
        <v>0</v>
      </c>
      <c r="F945" s="4">
        <f t="shared" si="72"/>
        <v>0</v>
      </c>
      <c r="G945" s="4">
        <v>40.839056079064989</v>
      </c>
      <c r="H945" s="4">
        <f t="shared" si="73"/>
        <v>1</v>
      </c>
      <c r="I945" s="4">
        <v>43.745353043814731</v>
      </c>
      <c r="J945" s="4">
        <v>36.482987777264086</v>
      </c>
      <c r="K945" s="81">
        <f t="shared" si="70"/>
        <v>158.8721531731677</v>
      </c>
      <c r="L945" s="82">
        <f t="shared" si="74"/>
        <v>0.5049868036573496</v>
      </c>
      <c r="M945" s="83">
        <f xml:space="preserve"> (I945+J945) * (Constants!$C$8 / Constants!$C$5)</f>
        <v>221.27494000652385</v>
      </c>
      <c r="N945" s="83">
        <f t="shared" si="71"/>
        <v>298.91875235861272</v>
      </c>
    </row>
    <row r="946" spans="2:14" x14ac:dyDescent="0.3">
      <c r="B946" s="4">
        <v>1.0122887324541807E-3</v>
      </c>
      <c r="C946" s="4">
        <v>25.068770630057266</v>
      </c>
      <c r="D946" s="4">
        <v>5.2711094729014203</v>
      </c>
      <c r="E946" s="4">
        <v>0</v>
      </c>
      <c r="F946" s="4">
        <f t="shared" si="72"/>
        <v>0</v>
      </c>
      <c r="G946" s="4">
        <v>39.016456038191784</v>
      </c>
      <c r="H946" s="4">
        <f t="shared" si="73"/>
        <v>1</v>
      </c>
      <c r="I946" s="4">
        <v>92.71231665398652</v>
      </c>
      <c r="J946" s="4">
        <v>22.05481851081187</v>
      </c>
      <c r="K946" s="81">
        <f t="shared" si="70"/>
        <v>185.12347130594884</v>
      </c>
      <c r="L946" s="82">
        <f t="shared" si="74"/>
        <v>0.6199491310052504</v>
      </c>
      <c r="M946" s="83">
        <f xml:space="preserve"> (I946+J946) * (Constants!$C$8 / Constants!$C$5)</f>
        <v>316.53516311581495</v>
      </c>
      <c r="N946" s="83">
        <f t="shared" si="71"/>
        <v>385.8914992569654</v>
      </c>
    </row>
    <row r="947" spans="2:14" x14ac:dyDescent="0.3">
      <c r="B947" s="4">
        <v>9.904275725602929E-4</v>
      </c>
      <c r="C947" s="4">
        <v>22.036767961491705</v>
      </c>
      <c r="D947" s="4">
        <v>0.93820312645363491</v>
      </c>
      <c r="E947" s="4">
        <v>0</v>
      </c>
      <c r="F947" s="4">
        <f t="shared" si="72"/>
        <v>0</v>
      </c>
      <c r="G947" s="4">
        <v>47.157228677069504</v>
      </c>
      <c r="H947" s="4">
        <f t="shared" si="73"/>
        <v>1</v>
      </c>
      <c r="I947" s="4">
        <v>49.946647141064972</v>
      </c>
      <c r="J947" s="4">
        <v>40.053334104896756</v>
      </c>
      <c r="K947" s="81">
        <f t="shared" si="70"/>
        <v>161.13218101097658</v>
      </c>
      <c r="L947" s="82">
        <f t="shared" si="74"/>
        <v>0.55854752713755407</v>
      </c>
      <c r="M947" s="83">
        <f xml:space="preserve"> (I947+J947) * (Constants!$C$8 / Constants!$C$5)</f>
        <v>248.22575472676542</v>
      </c>
      <c r="N947" s="83">
        <f t="shared" si="71"/>
        <v>318.35795449178028</v>
      </c>
    </row>
    <row r="948" spans="2:14" x14ac:dyDescent="0.3">
      <c r="B948" s="4">
        <v>9.8907985739060678E-4</v>
      </c>
      <c r="C948" s="4">
        <v>25.962347125074267</v>
      </c>
      <c r="D948" s="4">
        <v>2.4884701929068616</v>
      </c>
      <c r="E948" s="4">
        <v>0</v>
      </c>
      <c r="F948" s="4">
        <f t="shared" si="72"/>
        <v>0</v>
      </c>
      <c r="G948" s="4">
        <v>36.95146577270966</v>
      </c>
      <c r="H948" s="4">
        <f t="shared" si="73"/>
        <v>1</v>
      </c>
      <c r="I948" s="4">
        <v>83.457644188309388</v>
      </c>
      <c r="J948" s="4">
        <v>18.217291843710179</v>
      </c>
      <c r="K948" s="81">
        <f t="shared" si="70"/>
        <v>168.07721912271035</v>
      </c>
      <c r="L948" s="82">
        <f t="shared" si="74"/>
        <v>0.60492990402101077</v>
      </c>
      <c r="M948" s="83">
        <f xml:space="preserve"> (I948+J948) * (Constants!$C$8 / Constants!$C$5)</f>
        <v>280.42603324960237</v>
      </c>
      <c r="N948" s="83">
        <f t="shared" si="71"/>
        <v>345.82831634029316</v>
      </c>
    </row>
    <row r="949" spans="2:14" x14ac:dyDescent="0.3">
      <c r="B949" s="4">
        <v>9.8712665794664645E-4</v>
      </c>
      <c r="C949" s="4">
        <v>25.068770630057266</v>
      </c>
      <c r="D949" s="4">
        <v>5.2711094729014203</v>
      </c>
      <c r="E949" s="4">
        <v>0</v>
      </c>
      <c r="F949" s="4">
        <f t="shared" si="72"/>
        <v>0</v>
      </c>
      <c r="G949" s="4">
        <v>40.47775836790084</v>
      </c>
      <c r="H949" s="4">
        <f t="shared" si="73"/>
        <v>1</v>
      </c>
      <c r="I949" s="4">
        <v>92.71231665398652</v>
      </c>
      <c r="J949" s="4">
        <v>16.453473953702844</v>
      </c>
      <c r="K949" s="81">
        <f t="shared" si="70"/>
        <v>180.98342907854888</v>
      </c>
      <c r="L949" s="82">
        <f t="shared" si="74"/>
        <v>0.60318113743059953</v>
      </c>
      <c r="M949" s="83">
        <f xml:space="preserve"> (I949+J949) * (Constants!$C$8 / Constants!$C$5)</f>
        <v>301.08629345024002</v>
      </c>
      <c r="N949" s="83">
        <f t="shared" si="71"/>
        <v>371.90393192109957</v>
      </c>
    </row>
    <row r="950" spans="2:14" x14ac:dyDescent="0.3">
      <c r="B950" s="4">
        <v>9.833215322032629E-4</v>
      </c>
      <c r="C950" s="4">
        <v>28.847658579539779</v>
      </c>
      <c r="D950" s="4">
        <v>10.818081969091548</v>
      </c>
      <c r="E950" s="4">
        <v>0</v>
      </c>
      <c r="F950" s="4">
        <f t="shared" si="72"/>
        <v>0</v>
      </c>
      <c r="G950" s="4">
        <v>41.69474405131745</v>
      </c>
      <c r="H950" s="4">
        <f t="shared" si="73"/>
        <v>1</v>
      </c>
      <c r="I950" s="4">
        <v>28.978015343114727</v>
      </c>
      <c r="J950" s="4">
        <v>40.053334104896756</v>
      </c>
      <c r="K950" s="81">
        <f t="shared" si="70"/>
        <v>151.39183404796026</v>
      </c>
      <c r="L950" s="82">
        <f t="shared" si="74"/>
        <v>0.45597802472055832</v>
      </c>
      <c r="M950" s="83">
        <f xml:space="preserve"> (I950+J950) * (Constants!$C$8 / Constants!$C$5)</f>
        <v>190.39291541306395</v>
      </c>
      <c r="N950" s="83">
        <f t="shared" si="71"/>
        <v>271.75340001301271</v>
      </c>
    </row>
    <row r="951" spans="2:14" x14ac:dyDescent="0.3">
      <c r="B951" s="4">
        <v>9.7788497987494338E-4</v>
      </c>
      <c r="C951" s="4">
        <v>30.86299666392123</v>
      </c>
      <c r="D951" s="4">
        <v>47.071280503913798</v>
      </c>
      <c r="E951" s="4">
        <v>0</v>
      </c>
      <c r="F951" s="4">
        <f t="shared" si="72"/>
        <v>0</v>
      </c>
      <c r="G951" s="4">
        <v>40.756563313500195</v>
      </c>
      <c r="H951" s="4">
        <f t="shared" si="73"/>
        <v>1</v>
      </c>
      <c r="I951" s="4">
        <v>28.636791213451737</v>
      </c>
      <c r="J951" s="4">
        <v>15.218256383589033</v>
      </c>
      <c r="K951" s="81">
        <f t="shared" si="70"/>
        <v>163.54588807837598</v>
      </c>
      <c r="L951" s="82">
        <f t="shared" si="74"/>
        <v>0.26815133117883183</v>
      </c>
      <c r="M951" s="83">
        <f xml:space="preserve"> (I951+J951) * (Constants!$C$8 / Constants!$C$5)</f>
        <v>120.95505063054793</v>
      </c>
      <c r="N951" s="83">
        <f t="shared" si="71"/>
        <v>239.64589111188315</v>
      </c>
    </row>
    <row r="952" spans="2:14" x14ac:dyDescent="0.3">
      <c r="B952" s="4">
        <v>9.5371352927031694E-4</v>
      </c>
      <c r="C952" s="4">
        <v>28.54034303895483</v>
      </c>
      <c r="D952" s="4">
        <v>8.264413234069071</v>
      </c>
      <c r="E952" s="4">
        <v>0</v>
      </c>
      <c r="F952" s="4">
        <f t="shared" si="72"/>
        <v>0</v>
      </c>
      <c r="G952" s="4">
        <v>41.139912309907757</v>
      </c>
      <c r="H952" s="4">
        <f t="shared" si="73"/>
        <v>1</v>
      </c>
      <c r="I952" s="4">
        <v>43.745353043814731</v>
      </c>
      <c r="J952" s="4">
        <v>11.790433144904174</v>
      </c>
      <c r="K952" s="81">
        <f t="shared" si="70"/>
        <v>134.48045477165056</v>
      </c>
      <c r="L952" s="82">
        <f t="shared" si="74"/>
        <v>0.4129654847094274</v>
      </c>
      <c r="M952" s="83">
        <f xml:space="preserve"> (I952+J952) * (Constants!$C$8 / Constants!$C$5)</f>
        <v>153.17128126243441</v>
      </c>
      <c r="N952" s="83">
        <f t="shared" si="71"/>
        <v>231.11594984536606</v>
      </c>
    </row>
    <row r="953" spans="2:14" x14ac:dyDescent="0.3">
      <c r="B953" s="4">
        <v>9.5142415511872969E-4</v>
      </c>
      <c r="C953" s="4">
        <v>20.819458978139785</v>
      </c>
      <c r="D953" s="4">
        <v>5.7265233973016256</v>
      </c>
      <c r="E953" s="4">
        <v>0</v>
      </c>
      <c r="F953" s="4">
        <f t="shared" si="72"/>
        <v>0</v>
      </c>
      <c r="G953" s="4">
        <v>35.350850156389974</v>
      </c>
      <c r="H953" s="4">
        <f t="shared" si="73"/>
        <v>1</v>
      </c>
      <c r="I953" s="4">
        <v>16.290170697064266</v>
      </c>
      <c r="J953" s="4">
        <v>9.8829947416940627</v>
      </c>
      <c r="K953" s="81">
        <f t="shared" si="70"/>
        <v>89.069997970589711</v>
      </c>
      <c r="L953" s="82">
        <f t="shared" si="74"/>
        <v>0.29384939974289126</v>
      </c>
      <c r="M953" s="83">
        <f xml:space="preserve"> (I953+J953) * (Constants!$C$8 / Constants!$C$5)</f>
        <v>72.187278871414108</v>
      </c>
      <c r="N953" s="83">
        <f t="shared" si="71"/>
        <v>134.08411140324549</v>
      </c>
    </row>
    <row r="954" spans="2:14" x14ac:dyDescent="0.3">
      <c r="B954" s="4">
        <v>9.4578905054731877E-4</v>
      </c>
      <c r="C954" s="4">
        <v>23.520097050242192</v>
      </c>
      <c r="D954" s="4">
        <v>5.2004167565777664</v>
      </c>
      <c r="E954" s="4">
        <v>0</v>
      </c>
      <c r="F954" s="4">
        <f t="shared" si="72"/>
        <v>0</v>
      </c>
      <c r="G954" s="4">
        <v>35.350850156389974</v>
      </c>
      <c r="H954" s="4">
        <f t="shared" si="73"/>
        <v>1</v>
      </c>
      <c r="I954" s="4">
        <v>21.905091242318768</v>
      </c>
      <c r="J954" s="4">
        <v>9.8829947416940627</v>
      </c>
      <c r="K954" s="81">
        <f t="shared" si="70"/>
        <v>96.859449947222771</v>
      </c>
      <c r="L954" s="82">
        <f t="shared" si="74"/>
        <v>0.32818776073303813</v>
      </c>
      <c r="M954" s="83">
        <f xml:space="preserve"> (I954+J954) * (Constants!$C$8 / Constants!$C$5)</f>
        <v>87.673591988164432</v>
      </c>
      <c r="N954" s="83">
        <f t="shared" si="71"/>
        <v>151.74495595137438</v>
      </c>
    </row>
    <row r="955" spans="2:14" x14ac:dyDescent="0.3">
      <c r="B955" s="4">
        <v>9.4136580810300075E-4</v>
      </c>
      <c r="C955" s="4">
        <v>28.617040931885896</v>
      </c>
      <c r="D955" s="4">
        <v>0.43951859765523638</v>
      </c>
      <c r="E955" s="4">
        <v>7.6193093526886262</v>
      </c>
      <c r="F955" s="4">
        <f t="shared" si="72"/>
        <v>1</v>
      </c>
      <c r="G955" s="4">
        <v>0</v>
      </c>
      <c r="H955" s="4">
        <f t="shared" si="73"/>
        <v>0</v>
      </c>
      <c r="I955" s="4">
        <v>40.022993530608893</v>
      </c>
      <c r="J955" s="4">
        <v>9.9229758972630044</v>
      </c>
      <c r="K955" s="81">
        <f t="shared" si="70"/>
        <v>87.621838310101651</v>
      </c>
      <c r="L955" s="82">
        <f t="shared" si="74"/>
        <v>0.57001736543244585</v>
      </c>
      <c r="M955" s="83">
        <f xml:space="preserve"> (I955+J955) * (Constants!$C$8 / Constants!$C$5)</f>
        <v>137.75420600267896</v>
      </c>
      <c r="N955" s="83">
        <f t="shared" si="71"/>
        <v>174.43007488490872</v>
      </c>
    </row>
    <row r="956" spans="2:14" x14ac:dyDescent="0.3">
      <c r="B956" s="4">
        <v>9.045687447724049E-4</v>
      </c>
      <c r="C956" s="4">
        <v>28.893388797976829</v>
      </c>
      <c r="D956" s="4">
        <v>12.837199328586381</v>
      </c>
      <c r="E956" s="4">
        <v>0</v>
      </c>
      <c r="F956" s="4">
        <f t="shared" si="72"/>
        <v>0</v>
      </c>
      <c r="G956" s="4">
        <v>43.466392022384539</v>
      </c>
      <c r="H956" s="4">
        <f t="shared" si="73"/>
        <v>1</v>
      </c>
      <c r="I956" s="4">
        <v>48.952898948158094</v>
      </c>
      <c r="J956" s="4">
        <v>22.05481851081187</v>
      </c>
      <c r="K956" s="81">
        <f t="shared" si="70"/>
        <v>157.20469760791769</v>
      </c>
      <c r="L956" s="82">
        <f t="shared" si="74"/>
        <v>0.45168953943138163</v>
      </c>
      <c r="M956" s="83">
        <f xml:space="preserve"> (I956+J956) * (Constants!$C$8 / Constants!$C$5)</f>
        <v>195.84386589490106</v>
      </c>
      <c r="N956" s="83">
        <f t="shared" si="71"/>
        <v>281.04084604384877</v>
      </c>
    </row>
    <row r="957" spans="2:14" x14ac:dyDescent="0.3">
      <c r="B957" s="4">
        <v>8.7032893270588829E-4</v>
      </c>
      <c r="C957" s="4">
        <v>27.130166692120543</v>
      </c>
      <c r="D957" s="4">
        <v>8.264413234069071</v>
      </c>
      <c r="E957" s="4">
        <v>0</v>
      </c>
      <c r="F957" s="4">
        <f t="shared" si="72"/>
        <v>0</v>
      </c>
      <c r="G957" s="4">
        <v>36.850402212929247</v>
      </c>
      <c r="H957" s="4">
        <f t="shared" si="73"/>
        <v>1</v>
      </c>
      <c r="I957" s="4">
        <v>49.415703920393192</v>
      </c>
      <c r="J957" s="4">
        <v>16.453473953702844</v>
      </c>
      <c r="K957" s="81">
        <f t="shared" si="70"/>
        <v>139.1141600132149</v>
      </c>
      <c r="L957" s="82">
        <f t="shared" si="74"/>
        <v>0.47349010242982392</v>
      </c>
      <c r="M957" s="83">
        <f xml:space="preserve"> (I957+J957) * (Constants!$C$8 / Constants!$C$5)</f>
        <v>181.67144220113587</v>
      </c>
      <c r="N957" s="83">
        <f t="shared" si="71"/>
        <v>253.91642434025474</v>
      </c>
    </row>
    <row r="958" spans="2:14" x14ac:dyDescent="0.3">
      <c r="B958" s="4">
        <v>8.5816165710639325E-4</v>
      </c>
      <c r="C958" s="4">
        <v>28.893388797976829</v>
      </c>
      <c r="D958" s="4">
        <v>12.837199328586381</v>
      </c>
      <c r="E958" s="4">
        <v>0</v>
      </c>
      <c r="F958" s="4">
        <f t="shared" si="72"/>
        <v>0</v>
      </c>
      <c r="G958" s="4">
        <v>40.76443399468414</v>
      </c>
      <c r="H958" s="4">
        <f t="shared" si="73"/>
        <v>1</v>
      </c>
      <c r="I958" s="4">
        <v>48.952898948158094</v>
      </c>
      <c r="J958" s="4">
        <v>9.9229758972630044</v>
      </c>
      <c r="K958" s="81">
        <f t="shared" si="70"/>
        <v>142.37089696666845</v>
      </c>
      <c r="L958" s="82">
        <f t="shared" si="74"/>
        <v>0.41353869435271579</v>
      </c>
      <c r="M958" s="83">
        <f xml:space="preserve"> (I958+J958) * (Constants!$C$8 / Constants!$C$5)</f>
        <v>162.38346126720981</v>
      </c>
      <c r="N958" s="83">
        <f t="shared" si="71"/>
        <v>244.87848338845717</v>
      </c>
    </row>
    <row r="959" spans="2:14" x14ac:dyDescent="0.3">
      <c r="B959" s="4">
        <v>8.5089915546632255E-4</v>
      </c>
      <c r="C959" s="4">
        <v>26.441540059547901</v>
      </c>
      <c r="D959" s="4">
        <v>0.43951859765523638</v>
      </c>
      <c r="E959" s="4">
        <v>0</v>
      </c>
      <c r="F959" s="4">
        <f t="shared" si="72"/>
        <v>0</v>
      </c>
      <c r="G959" s="4">
        <v>35.350850156389974</v>
      </c>
      <c r="H959" s="4">
        <f t="shared" si="73"/>
        <v>1</v>
      </c>
      <c r="I959" s="4">
        <v>40.022997989918345</v>
      </c>
      <c r="J959" s="4">
        <v>13.200266124910609</v>
      </c>
      <c r="K959" s="81">
        <f t="shared" si="70"/>
        <v>116.45517292842207</v>
      </c>
      <c r="L959" s="82">
        <f t="shared" si="74"/>
        <v>0.45702790847721347</v>
      </c>
      <c r="M959" s="83">
        <f xml:space="preserve"> (I959+J959) * (Constants!$C$8 / Constants!$C$5)</f>
        <v>146.7931961876734</v>
      </c>
      <c r="N959" s="83">
        <f t="shared" si="71"/>
        <v>209.02510500126652</v>
      </c>
    </row>
    <row r="960" spans="2:14" x14ac:dyDescent="0.3">
      <c r="B960" s="4">
        <v>8.433905927631713E-4</v>
      </c>
      <c r="C960" s="4">
        <v>12.899371989937498</v>
      </c>
      <c r="D960" s="4">
        <v>1.9023460636787355</v>
      </c>
      <c r="E960" s="4">
        <v>0</v>
      </c>
      <c r="F960" s="4">
        <f t="shared" si="72"/>
        <v>0</v>
      </c>
      <c r="G960" s="4">
        <v>41.69474405131745</v>
      </c>
      <c r="H960" s="4">
        <f t="shared" si="73"/>
        <v>1</v>
      </c>
      <c r="I960" s="4">
        <v>7.0160361326946656</v>
      </c>
      <c r="J960" s="4">
        <v>40.053334104896756</v>
      </c>
      <c r="K960" s="81">
        <f t="shared" si="70"/>
        <v>104.56583234252511</v>
      </c>
      <c r="L960" s="82">
        <f t="shared" si="74"/>
        <v>0.45014101818084151</v>
      </c>
      <c r="M960" s="83">
        <f xml:space="preserve"> (I960+J960) * (Constants!$C$8 / Constants!$C$5)</f>
        <v>129.82035984884087</v>
      </c>
      <c r="N960" s="83">
        <f t="shared" si="71"/>
        <v>186.31682195377454</v>
      </c>
    </row>
    <row r="961" spans="2:14" x14ac:dyDescent="0.3">
      <c r="B961" s="4">
        <v>8.2968710421482683E-4</v>
      </c>
      <c r="C961" s="4">
        <v>25.750440739883757</v>
      </c>
      <c r="D961" s="4">
        <v>10.818081969091548</v>
      </c>
      <c r="E961" s="4">
        <v>0</v>
      </c>
      <c r="F961" s="4">
        <f t="shared" si="72"/>
        <v>0</v>
      </c>
      <c r="G961" s="4">
        <v>36.980725531683305</v>
      </c>
      <c r="H961" s="4">
        <f t="shared" si="73"/>
        <v>1</v>
      </c>
      <c r="I961" s="4">
        <v>37.423599620319727</v>
      </c>
      <c r="J961" s="4">
        <v>9.9229758972630044</v>
      </c>
      <c r="K961" s="81">
        <f t="shared" si="70"/>
        <v>121.89582375824133</v>
      </c>
      <c r="L961" s="82">
        <f t="shared" si="74"/>
        <v>0.3884183564113422</v>
      </c>
      <c r="M961" s="83">
        <f xml:space="preserve"> (I961+J961) * (Constants!$C$8 / Constants!$C$5)</f>
        <v>130.58490989526851</v>
      </c>
      <c r="N961" s="83">
        <f t="shared" si="71"/>
        <v>204.13415813592712</v>
      </c>
    </row>
    <row r="962" spans="2:14" x14ac:dyDescent="0.3">
      <c r="B962" s="4">
        <v>8.2056297878807527E-4</v>
      </c>
      <c r="C962" s="4">
        <v>39.452482857163645</v>
      </c>
      <c r="D962" s="4">
        <v>5.3895210673362914</v>
      </c>
      <c r="E962" s="4">
        <v>0</v>
      </c>
      <c r="F962" s="4">
        <f t="shared" si="72"/>
        <v>0</v>
      </c>
      <c r="G962" s="4">
        <v>39.347153967891764</v>
      </c>
      <c r="H962" s="4">
        <f t="shared" si="73"/>
        <v>1</v>
      </c>
      <c r="I962" s="4">
        <v>27.824247060153791</v>
      </c>
      <c r="J962" s="4">
        <v>22.05481851081187</v>
      </c>
      <c r="K962" s="81">
        <f t="shared" ref="K962:K1025" si="75">SUM(C962:J962)</f>
        <v>135.06822346335736</v>
      </c>
      <c r="L962" s="82">
        <f t="shared" si="74"/>
        <v>0.36928793680696742</v>
      </c>
      <c r="M962" s="83">
        <f xml:space="preserve"> (I962+J962) * (Constants!$C$8 / Constants!$C$5)</f>
        <v>137.56968084895371</v>
      </c>
      <c r="N962" s="83">
        <f t="shared" ref="N962:N1025" si="76">C962+D962+E962+G962+M962</f>
        <v>221.75883874134541</v>
      </c>
    </row>
    <row r="963" spans="2:14" x14ac:dyDescent="0.3">
      <c r="B963" s="4">
        <v>8.0230437879436067E-4</v>
      </c>
      <c r="C963" s="4">
        <v>27.13623358263089</v>
      </c>
      <c r="D963" s="4">
        <v>10.818081969091548</v>
      </c>
      <c r="E963" s="4">
        <v>0</v>
      </c>
      <c r="F963" s="4">
        <f t="shared" ref="F963:F1026" si="77">IF(E963&gt;0,1,0)</f>
        <v>0</v>
      </c>
      <c r="G963" s="4">
        <v>36.980725531683305</v>
      </c>
      <c r="H963" s="4">
        <f t="shared" ref="H963:H1026" si="78">IF(G963&gt;0,1,0)</f>
        <v>1</v>
      </c>
      <c r="I963" s="4">
        <v>37.423599620319727</v>
      </c>
      <c r="J963" s="4">
        <v>9.9229758972630044</v>
      </c>
      <c r="K963" s="81">
        <f t="shared" si="75"/>
        <v>123.28161660098846</v>
      </c>
      <c r="L963" s="82">
        <f t="shared" ref="L963:L1026" si="79" xml:space="preserve"> (I963+J963) / K963</f>
        <v>0.38405219547715697</v>
      </c>
      <c r="M963" s="83">
        <f xml:space="preserve"> (I963+J963) * (Constants!$C$8 / Constants!$C$5)</f>
        <v>130.58490989526851</v>
      </c>
      <c r="N963" s="83">
        <f t="shared" si="76"/>
        <v>205.51995097867425</v>
      </c>
    </row>
    <row r="964" spans="2:14" x14ac:dyDescent="0.3">
      <c r="B964" s="4">
        <v>7.9863954215397825E-4</v>
      </c>
      <c r="C964" s="4">
        <v>39.452482857163645</v>
      </c>
      <c r="D964" s="4">
        <v>5.3895210673362914</v>
      </c>
      <c r="E964" s="4">
        <v>0</v>
      </c>
      <c r="F964" s="4">
        <f t="shared" si="77"/>
        <v>0</v>
      </c>
      <c r="G964" s="4">
        <v>45.547756872176834</v>
      </c>
      <c r="H964" s="4">
        <f t="shared" si="78"/>
        <v>1</v>
      </c>
      <c r="I964" s="4">
        <v>27.824247060153791</v>
      </c>
      <c r="J964" s="4">
        <v>36.482987777264086</v>
      </c>
      <c r="K964" s="81">
        <f t="shared" si="75"/>
        <v>155.69699563409466</v>
      </c>
      <c r="L964" s="82">
        <f t="shared" si="79"/>
        <v>0.41302810356435565</v>
      </c>
      <c r="M964" s="83">
        <f xml:space="preserve"> (I964+J964) * (Constants!$C$8 / Constants!$C$5)</f>
        <v>177.36350253545902</v>
      </c>
      <c r="N964" s="83">
        <f t="shared" si="76"/>
        <v>267.75326333213582</v>
      </c>
    </row>
    <row r="965" spans="2:14" x14ac:dyDescent="0.3">
      <c r="B965" s="4">
        <v>7.8680086198801291E-4</v>
      </c>
      <c r="C965" s="4">
        <v>39.452482857163645</v>
      </c>
      <c r="D965" s="4">
        <v>5.3895210673362914</v>
      </c>
      <c r="E965" s="4">
        <v>0</v>
      </c>
      <c r="F965" s="4">
        <f t="shared" si="77"/>
        <v>0</v>
      </c>
      <c r="G965" s="4">
        <v>48.317897741408437</v>
      </c>
      <c r="H965" s="4">
        <f t="shared" si="78"/>
        <v>1</v>
      </c>
      <c r="I965" s="4">
        <v>27.824247060153791</v>
      </c>
      <c r="J965" s="4">
        <v>10.148639228758741</v>
      </c>
      <c r="K965" s="81">
        <f t="shared" si="75"/>
        <v>132.13278795482091</v>
      </c>
      <c r="L965" s="82">
        <f t="shared" si="79"/>
        <v>0.28738428119670262</v>
      </c>
      <c r="M965" s="83">
        <f xml:space="preserve"> (I965+J965) * (Constants!$C$8 / Constants!$C$5)</f>
        <v>104.73167024845232</v>
      </c>
      <c r="N965" s="83">
        <f t="shared" si="76"/>
        <v>197.89157191436067</v>
      </c>
    </row>
    <row r="966" spans="2:14" x14ac:dyDescent="0.3">
      <c r="B966" s="4">
        <v>7.8297995787579566E-4</v>
      </c>
      <c r="C966" s="4">
        <v>39.452482857163645</v>
      </c>
      <c r="D966" s="4">
        <v>5.3895210673362914</v>
      </c>
      <c r="E966" s="4">
        <v>0</v>
      </c>
      <c r="F966" s="4">
        <f t="shared" si="77"/>
        <v>0</v>
      </c>
      <c r="G966" s="4">
        <v>41.519600213254684</v>
      </c>
      <c r="H966" s="4">
        <f t="shared" si="78"/>
        <v>1</v>
      </c>
      <c r="I966" s="4">
        <v>27.824247060153791</v>
      </c>
      <c r="J966" s="4">
        <v>18.112945765833491</v>
      </c>
      <c r="K966" s="81">
        <f t="shared" si="75"/>
        <v>133.29879696374192</v>
      </c>
      <c r="L966" s="82">
        <f t="shared" si="79"/>
        <v>0.34461821015895949</v>
      </c>
      <c r="M966" s="83">
        <f xml:space="preserve"> (I966+J966) * (Constants!$C$8 / Constants!$C$5)</f>
        <v>126.69774150393268</v>
      </c>
      <c r="N966" s="83">
        <f t="shared" si="76"/>
        <v>213.05934564168729</v>
      </c>
    </row>
    <row r="967" spans="2:14" x14ac:dyDescent="0.3">
      <c r="B967" s="4">
        <v>7.8022997740845312E-4</v>
      </c>
      <c r="C967" s="4">
        <v>21.982246214468731</v>
      </c>
      <c r="D967" s="4">
        <v>0.93820312645363491</v>
      </c>
      <c r="E967" s="4">
        <v>0</v>
      </c>
      <c r="F967" s="4">
        <f t="shared" si="77"/>
        <v>0</v>
      </c>
      <c r="G967" s="4">
        <v>38.785606506446364</v>
      </c>
      <c r="H967" s="4">
        <f t="shared" si="78"/>
        <v>1</v>
      </c>
      <c r="I967" s="4">
        <v>49.946651600374423</v>
      </c>
      <c r="J967" s="4">
        <v>49.360547349827002</v>
      </c>
      <c r="K967" s="81">
        <f t="shared" si="75"/>
        <v>162.01325479757014</v>
      </c>
      <c r="L967" s="82">
        <f t="shared" si="79"/>
        <v>0.61295724892560344</v>
      </c>
      <c r="M967" s="83">
        <f xml:space="preserve"> (I967+J967) * (Constants!$C$8 / Constants!$C$5)</f>
        <v>273.89566162071685</v>
      </c>
      <c r="N967" s="83">
        <f t="shared" si="76"/>
        <v>335.60171746808555</v>
      </c>
    </row>
    <row r="968" spans="2:14" x14ac:dyDescent="0.3">
      <c r="B968" s="4">
        <v>7.6258641820459161E-4</v>
      </c>
      <c r="C968" s="4">
        <v>-1.1959684005525244</v>
      </c>
      <c r="D968" s="4">
        <v>19.657055225517581</v>
      </c>
      <c r="E968" s="4">
        <v>0</v>
      </c>
      <c r="F968" s="4">
        <f t="shared" si="77"/>
        <v>0</v>
      </c>
      <c r="G968" s="4">
        <v>35.350850156389974</v>
      </c>
      <c r="H968" s="4">
        <f t="shared" si="78"/>
        <v>1</v>
      </c>
      <c r="I968" s="4">
        <v>64.450479786897702</v>
      </c>
      <c r="J968" s="4">
        <v>13.200266124910609</v>
      </c>
      <c r="K968" s="81">
        <f t="shared" si="75"/>
        <v>132.46268289316333</v>
      </c>
      <c r="L968" s="82">
        <f t="shared" si="79"/>
        <v>0.58620846426941897</v>
      </c>
      <c r="M968" s="83">
        <f xml:space="preserve"> (I968+J968) * (Constants!$C$8 / Constants!$C$5)</f>
        <v>214.16576695031006</v>
      </c>
      <c r="N968" s="83">
        <f t="shared" si="76"/>
        <v>267.97770393166508</v>
      </c>
    </row>
    <row r="969" spans="2:14" x14ac:dyDescent="0.3">
      <c r="B969" s="4">
        <v>7.5232882636555587E-4</v>
      </c>
      <c r="C969" s="4">
        <v>18.132438522278441</v>
      </c>
      <c r="D969" s="4">
        <v>0.36396166280960135</v>
      </c>
      <c r="E969" s="4">
        <v>0</v>
      </c>
      <c r="F969" s="4">
        <f t="shared" si="77"/>
        <v>0</v>
      </c>
      <c r="G969" s="4">
        <v>44.841803592725874</v>
      </c>
      <c r="H969" s="4">
        <f t="shared" si="78"/>
        <v>1</v>
      </c>
      <c r="I969" s="4">
        <v>26.363045064907414</v>
      </c>
      <c r="J969" s="4">
        <v>49.360547349827002</v>
      </c>
      <c r="K969" s="81">
        <f t="shared" si="75"/>
        <v>140.06179619254834</v>
      </c>
      <c r="L969" s="82">
        <f t="shared" si="79"/>
        <v>0.54064416188575992</v>
      </c>
      <c r="M969" s="83">
        <f xml:space="preserve"> (I969+J969) * (Constants!$C$8 / Constants!$C$5)</f>
        <v>208.85055327289655</v>
      </c>
      <c r="N969" s="83">
        <f t="shared" si="76"/>
        <v>272.18875705071048</v>
      </c>
    </row>
    <row r="970" spans="2:14" x14ac:dyDescent="0.3">
      <c r="B970" s="4">
        <v>7.4973658593080472E-4</v>
      </c>
      <c r="C970" s="4">
        <v>25.46040948273733</v>
      </c>
      <c r="D970" s="4">
        <v>0.29649363795639971</v>
      </c>
      <c r="E970" s="4">
        <v>0</v>
      </c>
      <c r="F970" s="4">
        <f t="shared" si="77"/>
        <v>0</v>
      </c>
      <c r="G970" s="4">
        <v>38.939149449520428</v>
      </c>
      <c r="H970" s="4">
        <f t="shared" si="78"/>
        <v>1</v>
      </c>
      <c r="I970" s="4">
        <v>75.027266156337959</v>
      </c>
      <c r="J970" s="4">
        <v>18.217291843710179</v>
      </c>
      <c r="K970" s="81">
        <f t="shared" si="75"/>
        <v>158.94061057026229</v>
      </c>
      <c r="L970" s="82">
        <f t="shared" si="79"/>
        <v>0.58666289040602271</v>
      </c>
      <c r="M970" s="83">
        <f xml:space="preserve"> (I970+J970) * (Constants!$C$8 / Constants!$C$5)</f>
        <v>257.17450674206827</v>
      </c>
      <c r="N970" s="83">
        <f t="shared" si="76"/>
        <v>321.87055931228247</v>
      </c>
    </row>
    <row r="971" spans="2:14" x14ac:dyDescent="0.3">
      <c r="B971" s="4">
        <v>7.4336707712063799E-4</v>
      </c>
      <c r="C971" s="4">
        <v>24.866786208398931</v>
      </c>
      <c r="D971" s="4">
        <v>5.2004167565777664</v>
      </c>
      <c r="E971" s="4">
        <v>0</v>
      </c>
      <c r="F971" s="4">
        <f t="shared" si="77"/>
        <v>0</v>
      </c>
      <c r="G971" s="4">
        <v>35.350850156389974</v>
      </c>
      <c r="H971" s="4">
        <f t="shared" si="78"/>
        <v>1</v>
      </c>
      <c r="I971" s="4">
        <v>34.958928137559667</v>
      </c>
      <c r="J971" s="4">
        <v>9.8829947416940627</v>
      </c>
      <c r="K971" s="81">
        <f t="shared" si="75"/>
        <v>111.2599760006204</v>
      </c>
      <c r="L971" s="82">
        <f t="shared" si="79"/>
        <v>0.40303732295433614</v>
      </c>
      <c r="M971" s="83">
        <f xml:space="preserve"> (I971+J971) * (Constants!$C$8 / Constants!$C$5)</f>
        <v>123.67691632826433</v>
      </c>
      <c r="N971" s="83">
        <f t="shared" si="76"/>
        <v>189.09496944963098</v>
      </c>
    </row>
    <row r="972" spans="2:14" x14ac:dyDescent="0.3">
      <c r="B972" s="4">
        <v>7.3622752415758441E-4</v>
      </c>
      <c r="C972" s="4">
        <v>27.130166692120543</v>
      </c>
      <c r="D972" s="4">
        <v>8.264413234069071</v>
      </c>
      <c r="E972" s="4">
        <v>0</v>
      </c>
      <c r="F972" s="4">
        <f t="shared" si="77"/>
        <v>0</v>
      </c>
      <c r="G972" s="4">
        <v>40.839056079064989</v>
      </c>
      <c r="H972" s="4">
        <f t="shared" si="78"/>
        <v>1</v>
      </c>
      <c r="I972" s="4">
        <v>49.415703920393192</v>
      </c>
      <c r="J972" s="4">
        <v>36.482987777264086</v>
      </c>
      <c r="K972" s="81">
        <f t="shared" si="75"/>
        <v>163.13232770291188</v>
      </c>
      <c r="L972" s="82">
        <f t="shared" si="79"/>
        <v>0.52655836465529704</v>
      </c>
      <c r="M972" s="83">
        <f xml:space="preserve"> (I972+J972) * (Constants!$C$8 / Constants!$C$5)</f>
        <v>236.91413355321609</v>
      </c>
      <c r="N972" s="83">
        <f t="shared" si="76"/>
        <v>313.14776955847071</v>
      </c>
    </row>
    <row r="973" spans="2:14" x14ac:dyDescent="0.3">
      <c r="B973" s="4">
        <v>7.3440959795334493E-4</v>
      </c>
      <c r="C973" s="4">
        <v>28.893388797976829</v>
      </c>
      <c r="D973" s="4">
        <v>12.837199328586381</v>
      </c>
      <c r="E973" s="4">
        <v>0</v>
      </c>
      <c r="F973" s="4">
        <f t="shared" si="77"/>
        <v>0</v>
      </c>
      <c r="G973" s="4">
        <v>45.621843839423363</v>
      </c>
      <c r="H973" s="4">
        <f t="shared" si="78"/>
        <v>1</v>
      </c>
      <c r="I973" s="4">
        <v>48.952898948158094</v>
      </c>
      <c r="J973" s="4">
        <v>36.482987777264086</v>
      </c>
      <c r="K973" s="81">
        <f t="shared" si="75"/>
        <v>173.78831869140873</v>
      </c>
      <c r="L973" s="82">
        <f t="shared" si="79"/>
        <v>0.491608914619448</v>
      </c>
      <c r="M973" s="83">
        <f xml:space="preserve"> (I973+J973) * (Constants!$C$8 / Constants!$C$5)</f>
        <v>235.63768758140634</v>
      </c>
      <c r="N973" s="83">
        <f t="shared" si="76"/>
        <v>322.99011954739291</v>
      </c>
    </row>
    <row r="974" spans="2:14" x14ac:dyDescent="0.3">
      <c r="B974" s="4">
        <v>7.0029073640398565E-4</v>
      </c>
      <c r="C974" s="4">
        <v>32.153710340173426</v>
      </c>
      <c r="D974" s="4">
        <v>51.454708951378826</v>
      </c>
      <c r="E974" s="4">
        <v>0</v>
      </c>
      <c r="F974" s="4">
        <f t="shared" si="77"/>
        <v>0</v>
      </c>
      <c r="G974" s="4">
        <v>41.31018658204821</v>
      </c>
      <c r="H974" s="4">
        <f t="shared" si="78"/>
        <v>1</v>
      </c>
      <c r="I974" s="4">
        <v>48.035057120754431</v>
      </c>
      <c r="J974" s="4">
        <v>10.848134398796834</v>
      </c>
      <c r="K974" s="81">
        <f t="shared" si="75"/>
        <v>184.80179739315173</v>
      </c>
      <c r="L974" s="82">
        <f t="shared" si="79"/>
        <v>0.31862888970869563</v>
      </c>
      <c r="M974" s="83">
        <f xml:space="preserve"> (I974+J974) * (Constants!$C$8 / Constants!$C$5)</f>
        <v>162.40364112650428</v>
      </c>
      <c r="N974" s="83">
        <f t="shared" si="76"/>
        <v>287.32224700010477</v>
      </c>
    </row>
    <row r="975" spans="2:14" x14ac:dyDescent="0.3">
      <c r="B975" s="4">
        <v>6.9475013242481509E-4</v>
      </c>
      <c r="C975" s="4">
        <v>21.575539355148123</v>
      </c>
      <c r="D975" s="4">
        <v>0.93820312645363491</v>
      </c>
      <c r="E975" s="4">
        <v>0</v>
      </c>
      <c r="F975" s="4">
        <f t="shared" si="77"/>
        <v>0</v>
      </c>
      <c r="G975" s="4">
        <v>47.471824040335925</v>
      </c>
      <c r="H975" s="4">
        <f t="shared" si="78"/>
        <v>1</v>
      </c>
      <c r="I975" s="4">
        <v>48.699048298255839</v>
      </c>
      <c r="J975" s="4">
        <v>10.848134398796834</v>
      </c>
      <c r="K975" s="81">
        <f t="shared" si="75"/>
        <v>130.53274921899038</v>
      </c>
      <c r="L975" s="82">
        <f t="shared" si="79"/>
        <v>0.45618576988026494</v>
      </c>
      <c r="M975" s="83">
        <f xml:space="preserve"> (I975+J975) * (Constants!$C$8 / Constants!$C$5)</f>
        <v>164.23497163219369</v>
      </c>
      <c r="N975" s="83">
        <f t="shared" si="76"/>
        <v>234.22053815413136</v>
      </c>
    </row>
    <row r="976" spans="2:14" x14ac:dyDescent="0.3">
      <c r="B976" s="4">
        <v>6.9301704661484109E-4</v>
      </c>
      <c r="C976" s="4">
        <v>27.130166692120543</v>
      </c>
      <c r="D976" s="4">
        <v>8.264413234069071</v>
      </c>
      <c r="E976" s="4">
        <v>0</v>
      </c>
      <c r="F976" s="4">
        <f t="shared" si="77"/>
        <v>0</v>
      </c>
      <c r="G976" s="4">
        <v>41.139912309907757</v>
      </c>
      <c r="H976" s="4">
        <f t="shared" si="78"/>
        <v>1</v>
      </c>
      <c r="I976" s="4">
        <v>49.415703920393192</v>
      </c>
      <c r="J976" s="4">
        <v>11.790433144904174</v>
      </c>
      <c r="K976" s="81">
        <f t="shared" si="75"/>
        <v>138.74062930139473</v>
      </c>
      <c r="L976" s="82">
        <f t="shared" si="79"/>
        <v>0.44115510628350652</v>
      </c>
      <c r="M976" s="83">
        <f xml:space="preserve"> (I976+J976) * (Constants!$C$8 / Constants!$C$5)</f>
        <v>168.81047480912662</v>
      </c>
      <c r="N976" s="83">
        <f t="shared" si="76"/>
        <v>245.344967045224</v>
      </c>
    </row>
    <row r="977" spans="2:14" x14ac:dyDescent="0.3">
      <c r="B977" s="4">
        <v>6.6809669442591257E-4</v>
      </c>
      <c r="C977" s="4">
        <v>14.264430158557113</v>
      </c>
      <c r="D977" s="4">
        <v>0.43951859765523638</v>
      </c>
      <c r="E977" s="4">
        <v>0</v>
      </c>
      <c r="F977" s="4">
        <f t="shared" si="77"/>
        <v>0</v>
      </c>
      <c r="G977" s="4">
        <v>41.69474405131745</v>
      </c>
      <c r="H977" s="4">
        <f t="shared" si="78"/>
        <v>1</v>
      </c>
      <c r="I977" s="4">
        <v>37.593405664967655</v>
      </c>
      <c r="J977" s="4">
        <v>40.053334104896756</v>
      </c>
      <c r="K977" s="81">
        <f t="shared" si="75"/>
        <v>135.04543257739419</v>
      </c>
      <c r="L977" s="82">
        <f t="shared" si="79"/>
        <v>0.57496753713136695</v>
      </c>
      <c r="M977" s="83">
        <f xml:space="preserve"> (I977+J977) * (Constants!$C$8 / Constants!$C$5)</f>
        <v>214.15471775236799</v>
      </c>
      <c r="N977" s="83">
        <f t="shared" si="76"/>
        <v>270.55341055989777</v>
      </c>
    </row>
    <row r="978" spans="2:14" x14ac:dyDescent="0.3">
      <c r="B978" s="4">
        <v>6.5835931991387042E-4</v>
      </c>
      <c r="C978" s="4">
        <v>25.068770630057266</v>
      </c>
      <c r="D978" s="4">
        <v>5.2711094729014203</v>
      </c>
      <c r="E978" s="4">
        <v>0</v>
      </c>
      <c r="F978" s="4">
        <f t="shared" si="77"/>
        <v>0</v>
      </c>
      <c r="G978" s="4">
        <v>45.222664294458852</v>
      </c>
      <c r="H978" s="4">
        <f t="shared" si="78"/>
        <v>1</v>
      </c>
      <c r="I978" s="4">
        <v>92.71231665398652</v>
      </c>
      <c r="J978" s="4">
        <v>10.148639228758741</v>
      </c>
      <c r="K978" s="81">
        <f t="shared" si="75"/>
        <v>179.42350028016281</v>
      </c>
      <c r="L978" s="82">
        <f t="shared" si="79"/>
        <v>0.57328586122850056</v>
      </c>
      <c r="M978" s="83">
        <f xml:space="preserve"> (I978+J978) * (Constants!$C$8 / Constants!$C$5)</f>
        <v>283.69715251531358</v>
      </c>
      <c r="N978" s="83">
        <f t="shared" si="76"/>
        <v>359.2596969127311</v>
      </c>
    </row>
    <row r="979" spans="2:14" x14ac:dyDescent="0.3">
      <c r="B979" s="4">
        <v>6.5323549392815039E-4</v>
      </c>
      <c r="C979" s="4">
        <v>26.023983700328966</v>
      </c>
      <c r="D979" s="4">
        <v>2.4613025969559401</v>
      </c>
      <c r="E979" s="4">
        <v>0</v>
      </c>
      <c r="F979" s="4">
        <f t="shared" si="77"/>
        <v>0</v>
      </c>
      <c r="G979" s="4">
        <v>0</v>
      </c>
      <c r="H979" s="4">
        <f t="shared" si="78"/>
        <v>0</v>
      </c>
      <c r="I979" s="4">
        <v>34.240573518520854</v>
      </c>
      <c r="J979" s="4">
        <v>10.848134398796834</v>
      </c>
      <c r="K979" s="81">
        <f t="shared" si="75"/>
        <v>73.573994214602592</v>
      </c>
      <c r="L979" s="82">
        <f t="shared" si="79"/>
        <v>0.61283485283946582</v>
      </c>
      <c r="M979" s="83">
        <f xml:space="preserve"> (I979+J979) * (Constants!$C$8 / Constants!$C$5)</f>
        <v>124.3575653848601</v>
      </c>
      <c r="N979" s="83">
        <f t="shared" si="76"/>
        <v>152.84285168214501</v>
      </c>
    </row>
    <row r="980" spans="2:14" x14ac:dyDescent="0.3">
      <c r="B980" s="4">
        <v>6.4840675440791529E-4</v>
      </c>
      <c r="C980" s="4">
        <v>25.068770630057266</v>
      </c>
      <c r="D980" s="4">
        <v>5.2711094729014203</v>
      </c>
      <c r="E980" s="4">
        <v>0</v>
      </c>
      <c r="F980" s="4">
        <f t="shared" si="77"/>
        <v>0</v>
      </c>
      <c r="G980" s="4">
        <v>44.466365411287335</v>
      </c>
      <c r="H980" s="4">
        <f t="shared" si="78"/>
        <v>1</v>
      </c>
      <c r="I980" s="4">
        <v>92.71231665398652</v>
      </c>
      <c r="J980" s="4">
        <v>11.790433144904174</v>
      </c>
      <c r="K980" s="81">
        <f t="shared" si="75"/>
        <v>180.30899531313673</v>
      </c>
      <c r="L980" s="82">
        <f t="shared" si="79"/>
        <v>0.57957590866392539</v>
      </c>
      <c r="M980" s="83">
        <f xml:space="preserve"> (I980+J980) * (Constants!$C$8 / Constants!$C$5)</f>
        <v>288.22532605823079</v>
      </c>
      <c r="N980" s="83">
        <f t="shared" si="76"/>
        <v>363.03157157247682</v>
      </c>
    </row>
    <row r="981" spans="2:14" x14ac:dyDescent="0.3">
      <c r="B981" s="4">
        <v>6.4638358526281081E-4</v>
      </c>
      <c r="C981" s="4">
        <v>28.893388797976829</v>
      </c>
      <c r="D981" s="4">
        <v>12.837199328586381</v>
      </c>
      <c r="E981" s="4">
        <v>0</v>
      </c>
      <c r="F981" s="4">
        <f t="shared" si="77"/>
        <v>0</v>
      </c>
      <c r="G981" s="4">
        <v>44.165192569473433</v>
      </c>
      <c r="H981" s="4">
        <f t="shared" si="78"/>
        <v>1</v>
      </c>
      <c r="I981" s="4">
        <v>48.952898948158094</v>
      </c>
      <c r="J981" s="4">
        <v>18.217291843710179</v>
      </c>
      <c r="K981" s="81">
        <f t="shared" si="75"/>
        <v>154.0659714879049</v>
      </c>
      <c r="L981" s="82">
        <f t="shared" si="79"/>
        <v>0.43598330081046821</v>
      </c>
      <c r="M981" s="83">
        <f xml:space="preserve"> (I981+J981) * (Constants!$C$8 / Constants!$C$5)</f>
        <v>185.25971976466894</v>
      </c>
      <c r="N981" s="83">
        <f t="shared" si="76"/>
        <v>271.15550046070558</v>
      </c>
    </row>
    <row r="982" spans="2:14" x14ac:dyDescent="0.3">
      <c r="B982" s="4">
        <v>6.4493466743442696E-4</v>
      </c>
      <c r="C982" s="4">
        <v>25.46040948273733</v>
      </c>
      <c r="D982" s="4">
        <v>0.29649363795639971</v>
      </c>
      <c r="E982" s="4">
        <v>0</v>
      </c>
      <c r="F982" s="4">
        <f t="shared" si="77"/>
        <v>0</v>
      </c>
      <c r="G982" s="4">
        <v>44.841803592725874</v>
      </c>
      <c r="H982" s="4">
        <f t="shared" si="78"/>
        <v>1</v>
      </c>
      <c r="I982" s="4">
        <v>75.027266156337959</v>
      </c>
      <c r="J982" s="4">
        <v>40.053334104896756</v>
      </c>
      <c r="K982" s="81">
        <f t="shared" si="75"/>
        <v>186.67930697465431</v>
      </c>
      <c r="L982" s="82">
        <f t="shared" si="79"/>
        <v>0.61646147141985774</v>
      </c>
      <c r="M982" s="83">
        <f xml:space="preserve"> (I982+J982) * (Constants!$C$8 / Constants!$C$5)</f>
        <v>317.39972007534089</v>
      </c>
      <c r="N982" s="83">
        <f t="shared" si="76"/>
        <v>387.99842678876053</v>
      </c>
    </row>
    <row r="983" spans="2:14" x14ac:dyDescent="0.3">
      <c r="B983" s="4">
        <v>5.7776195490077953E-4</v>
      </c>
      <c r="C983" s="4">
        <v>24.865811849283524</v>
      </c>
      <c r="D983" s="4">
        <v>4.4059710443407445</v>
      </c>
      <c r="E983" s="4">
        <v>0</v>
      </c>
      <c r="F983" s="4">
        <f t="shared" si="77"/>
        <v>0</v>
      </c>
      <c r="G983" s="4">
        <v>45.978472653590579</v>
      </c>
      <c r="H983" s="4">
        <f t="shared" si="78"/>
        <v>1</v>
      </c>
      <c r="I983" s="4">
        <v>36.333401023261217</v>
      </c>
      <c r="J983" s="4">
        <v>10.148639228758741</v>
      </c>
      <c r="K983" s="81">
        <f t="shared" si="75"/>
        <v>122.73229579923481</v>
      </c>
      <c r="L983" s="82">
        <f t="shared" si="79"/>
        <v>0.37872704938278973</v>
      </c>
      <c r="M983" s="83">
        <f xml:space="preserve"> (I983+J983) * (Constants!$C$8 / Constants!$C$5)</f>
        <v>128.20046585637763</v>
      </c>
      <c r="N983" s="83">
        <f t="shared" si="76"/>
        <v>203.45072140359247</v>
      </c>
    </row>
    <row r="984" spans="2:14" x14ac:dyDescent="0.3">
      <c r="B984" s="4">
        <v>5.7568473084756988E-4</v>
      </c>
      <c r="C984" s="4">
        <v>28.54034303895483</v>
      </c>
      <c r="D984" s="4">
        <v>8.264413234069071</v>
      </c>
      <c r="E984" s="4">
        <v>19.634959364085827</v>
      </c>
      <c r="F984" s="4">
        <f t="shared" si="77"/>
        <v>1</v>
      </c>
      <c r="G984" s="4">
        <v>0</v>
      </c>
      <c r="H984" s="4">
        <f t="shared" si="78"/>
        <v>0</v>
      </c>
      <c r="I984" s="4">
        <v>43.745353043814731</v>
      </c>
      <c r="J984" s="4">
        <v>9.9229758972630044</v>
      </c>
      <c r="K984" s="81">
        <f t="shared" si="75"/>
        <v>111.10804457818746</v>
      </c>
      <c r="L984" s="82">
        <f t="shared" si="79"/>
        <v>0.48302829146912918</v>
      </c>
      <c r="M984" s="83">
        <f xml:space="preserve"> (I984+J984) * (Constants!$C$8 / Constants!$C$5)</f>
        <v>148.02071369232729</v>
      </c>
      <c r="N984" s="83">
        <f t="shared" si="76"/>
        <v>204.46042932943703</v>
      </c>
    </row>
    <row r="985" spans="2:14" x14ac:dyDescent="0.3">
      <c r="B985" s="4">
        <v>5.4849940397616592E-4</v>
      </c>
      <c r="C985" s="4">
        <v>39.452482857163645</v>
      </c>
      <c r="D985" s="4">
        <v>5.3895210673362914</v>
      </c>
      <c r="E985" s="4">
        <v>0</v>
      </c>
      <c r="F985" s="4">
        <f t="shared" si="77"/>
        <v>0</v>
      </c>
      <c r="G985" s="4">
        <v>44.678062208933568</v>
      </c>
      <c r="H985" s="4">
        <f t="shared" si="78"/>
        <v>1</v>
      </c>
      <c r="I985" s="4">
        <v>27.824247060153791</v>
      </c>
      <c r="J985" s="4">
        <v>40.053334104896756</v>
      </c>
      <c r="K985" s="81">
        <f t="shared" si="75"/>
        <v>158.39764729848406</v>
      </c>
      <c r="L985" s="82">
        <f t="shared" si="79"/>
        <v>0.42852644797900458</v>
      </c>
      <c r="M985" s="83">
        <f xml:space="preserve"> (I985+J985) * (Constants!$C$8 / Constants!$C$5)</f>
        <v>187.21074805199424</v>
      </c>
      <c r="N985" s="83">
        <f t="shared" si="76"/>
        <v>276.73081418542773</v>
      </c>
    </row>
    <row r="986" spans="2:14" x14ac:dyDescent="0.3">
      <c r="B986" s="4">
        <v>5.4505904745383305E-4</v>
      </c>
      <c r="C986" s="4">
        <v>26.255051738237565</v>
      </c>
      <c r="D986" s="4">
        <v>22.202498515319629</v>
      </c>
      <c r="E986" s="4">
        <v>0</v>
      </c>
      <c r="F986" s="4">
        <f t="shared" si="77"/>
        <v>0</v>
      </c>
      <c r="G986" s="4">
        <v>36.95146577270966</v>
      </c>
      <c r="H986" s="4">
        <f t="shared" si="78"/>
        <v>1</v>
      </c>
      <c r="I986" s="4">
        <v>55.159735967057983</v>
      </c>
      <c r="J986" s="4">
        <v>36.482987777264086</v>
      </c>
      <c r="K986" s="81">
        <f t="shared" si="75"/>
        <v>178.05173977058894</v>
      </c>
      <c r="L986" s="82">
        <f t="shared" si="79"/>
        <v>0.51469715411036865</v>
      </c>
      <c r="M986" s="83">
        <f xml:space="preserve"> (I986+J986) * (Constants!$C$8 / Constants!$C$5)</f>
        <v>252.75654452063023</v>
      </c>
      <c r="N986" s="83">
        <f t="shared" si="76"/>
        <v>338.1655605468971</v>
      </c>
    </row>
    <row r="987" spans="2:14" x14ac:dyDescent="0.3">
      <c r="B987" s="4">
        <v>5.1319642216185457E-4</v>
      </c>
      <c r="C987" s="4">
        <v>29.861694400801543</v>
      </c>
      <c r="D987" s="4">
        <v>27.322947170336604</v>
      </c>
      <c r="E987" s="4">
        <v>0</v>
      </c>
      <c r="F987" s="4">
        <f t="shared" si="77"/>
        <v>0</v>
      </c>
      <c r="G987" s="4">
        <v>44.841803592725874</v>
      </c>
      <c r="H987" s="4">
        <f t="shared" si="78"/>
        <v>1</v>
      </c>
      <c r="I987" s="4">
        <v>55.436819619208606</v>
      </c>
      <c r="J987" s="4">
        <v>49.360547349827002</v>
      </c>
      <c r="K987" s="81">
        <f t="shared" si="75"/>
        <v>207.82381213289966</v>
      </c>
      <c r="L987" s="82">
        <f t="shared" si="79"/>
        <v>0.50426063256899334</v>
      </c>
      <c r="M987" s="83">
        <f xml:space="preserve"> (I987+J987) * (Constants!$C$8 / Constants!$C$5)</f>
        <v>289.03789922104983</v>
      </c>
      <c r="N987" s="83">
        <f t="shared" si="76"/>
        <v>391.06434438491385</v>
      </c>
    </row>
    <row r="988" spans="2:14" x14ac:dyDescent="0.3">
      <c r="B988" s="4">
        <v>5.1200021243857918E-4</v>
      </c>
      <c r="C988" s="4">
        <v>25.750440739883757</v>
      </c>
      <c r="D988" s="4">
        <v>10.818081969091548</v>
      </c>
      <c r="E988" s="4">
        <v>0</v>
      </c>
      <c r="F988" s="4">
        <f t="shared" si="77"/>
        <v>0</v>
      </c>
      <c r="G988" s="4">
        <v>35.350850156389974</v>
      </c>
      <c r="H988" s="4">
        <f t="shared" si="78"/>
        <v>1</v>
      </c>
      <c r="I988" s="4">
        <v>37.423599620319727</v>
      </c>
      <c r="J988" s="4">
        <v>13.200266124910609</v>
      </c>
      <c r="K988" s="81">
        <f t="shared" si="75"/>
        <v>123.54323861059562</v>
      </c>
      <c r="L988" s="82">
        <f t="shared" si="79"/>
        <v>0.40976638069846261</v>
      </c>
      <c r="M988" s="83">
        <f xml:space="preserve"> (I988+J988) * (Constants!$C$8 / Constants!$C$5)</f>
        <v>139.62388778119981</v>
      </c>
      <c r="N988" s="83">
        <f t="shared" si="76"/>
        <v>211.5432606465651</v>
      </c>
    </row>
    <row r="989" spans="2:14" x14ac:dyDescent="0.3">
      <c r="B989" s="4">
        <v>5.101013366584084E-4</v>
      </c>
      <c r="C989" s="4">
        <v>31.705997900780861</v>
      </c>
      <c r="D989" s="4">
        <v>47.865108995677005</v>
      </c>
      <c r="E989" s="4">
        <v>0</v>
      </c>
      <c r="F989" s="4">
        <f t="shared" si="77"/>
        <v>0</v>
      </c>
      <c r="G989" s="4">
        <v>43.046044135448234</v>
      </c>
      <c r="H989" s="4">
        <f t="shared" si="78"/>
        <v>1</v>
      </c>
      <c r="I989" s="4">
        <v>253.29828415896912</v>
      </c>
      <c r="J989" s="4">
        <v>18.112945765833491</v>
      </c>
      <c r="K989" s="81">
        <f t="shared" si="75"/>
        <v>395.0283809567087</v>
      </c>
      <c r="L989" s="82">
        <f t="shared" si="79"/>
        <v>0.68706767161255355</v>
      </c>
      <c r="M989" s="83">
        <f xml:space="preserve"> (I989+J989) * (Constants!$C$8 / Constants!$C$5)</f>
        <v>748.56968253453635</v>
      </c>
      <c r="N989" s="83">
        <f t="shared" si="76"/>
        <v>871.18683356644249</v>
      </c>
    </row>
    <row r="990" spans="2:14" x14ac:dyDescent="0.3">
      <c r="B990" s="4">
        <v>4.9510232292959699E-4</v>
      </c>
      <c r="C990" s="4">
        <v>27.13623358263089</v>
      </c>
      <c r="D990" s="4">
        <v>10.818081969091548</v>
      </c>
      <c r="E990" s="4">
        <v>0</v>
      </c>
      <c r="F990" s="4">
        <f t="shared" si="77"/>
        <v>0</v>
      </c>
      <c r="G990" s="4">
        <v>35.350850156389974</v>
      </c>
      <c r="H990" s="4">
        <f t="shared" si="78"/>
        <v>1</v>
      </c>
      <c r="I990" s="4">
        <v>37.423599620319727</v>
      </c>
      <c r="J990" s="4">
        <v>13.200266124910609</v>
      </c>
      <c r="K990" s="81">
        <f t="shared" si="75"/>
        <v>124.92903145334274</v>
      </c>
      <c r="L990" s="82">
        <f t="shared" si="79"/>
        <v>0.40522098951945235</v>
      </c>
      <c r="M990" s="83">
        <f xml:space="preserve"> (I990+J990) * (Constants!$C$8 / Constants!$C$5)</f>
        <v>139.62388778119981</v>
      </c>
      <c r="N990" s="83">
        <f t="shared" si="76"/>
        <v>212.92905348931222</v>
      </c>
    </row>
    <row r="991" spans="2:14" x14ac:dyDescent="0.3">
      <c r="B991" s="4">
        <v>4.8642531737641548E-4</v>
      </c>
      <c r="C991" s="4">
        <v>29.446113515670138</v>
      </c>
      <c r="D991" s="4">
        <v>12.837199328586381</v>
      </c>
      <c r="E991" s="4">
        <v>0</v>
      </c>
      <c r="F991" s="4">
        <f t="shared" si="77"/>
        <v>0</v>
      </c>
      <c r="G991" s="4">
        <v>35.350850156389974</v>
      </c>
      <c r="H991" s="4">
        <f t="shared" si="78"/>
        <v>1</v>
      </c>
      <c r="I991" s="4">
        <v>39.03039138023135</v>
      </c>
      <c r="J991" s="4">
        <v>13.200266124910609</v>
      </c>
      <c r="K991" s="81">
        <f t="shared" si="75"/>
        <v>130.86482050578846</v>
      </c>
      <c r="L991" s="82">
        <f t="shared" si="79"/>
        <v>0.39911916207329134</v>
      </c>
      <c r="M991" s="83">
        <f xml:space="preserve"> (I991+J991) * (Constants!$C$8 / Constants!$C$5)</f>
        <v>144.05552311902059</v>
      </c>
      <c r="N991" s="83">
        <f t="shared" si="76"/>
        <v>221.6896861196671</v>
      </c>
    </row>
    <row r="992" spans="2:14" x14ac:dyDescent="0.3">
      <c r="B992" s="4">
        <v>4.5735827643511584E-4</v>
      </c>
      <c r="C992" s="4">
        <v>25.387675915909682</v>
      </c>
      <c r="D992" s="4">
        <v>0.93820312645363491</v>
      </c>
      <c r="E992" s="4">
        <v>0</v>
      </c>
      <c r="F992" s="4">
        <f t="shared" si="77"/>
        <v>0</v>
      </c>
      <c r="G992" s="4">
        <v>47.471824040335925</v>
      </c>
      <c r="H992" s="4">
        <f t="shared" si="78"/>
        <v>1</v>
      </c>
      <c r="I992" s="4">
        <v>69.758315560831434</v>
      </c>
      <c r="J992" s="4">
        <v>10.848134398796834</v>
      </c>
      <c r="K992" s="81">
        <f t="shared" si="75"/>
        <v>155.40415304232752</v>
      </c>
      <c r="L992" s="82">
        <f t="shared" si="79"/>
        <v>0.518689162301045</v>
      </c>
      <c r="M992" s="83">
        <f xml:space="preserve"> (I992+J992) * (Constants!$C$8 / Constants!$C$5)</f>
        <v>222.31778940478119</v>
      </c>
      <c r="N992" s="83">
        <f t="shared" si="76"/>
        <v>296.11549248748042</v>
      </c>
    </row>
    <row r="993" spans="2:14" x14ac:dyDescent="0.3">
      <c r="B993" s="4">
        <v>4.5648862987945904E-4</v>
      </c>
      <c r="C993" s="4">
        <v>28.893388797976829</v>
      </c>
      <c r="D993" s="4">
        <v>12.837199328586381</v>
      </c>
      <c r="E993" s="4">
        <v>0</v>
      </c>
      <c r="F993" s="4">
        <f t="shared" si="77"/>
        <v>0</v>
      </c>
      <c r="G993" s="4">
        <v>44.084844731755361</v>
      </c>
      <c r="H993" s="4">
        <f t="shared" si="78"/>
        <v>1</v>
      </c>
      <c r="I993" s="4">
        <v>48.952898948158094</v>
      </c>
      <c r="J993" s="4">
        <v>15.218256383589033</v>
      </c>
      <c r="K993" s="81">
        <f t="shared" si="75"/>
        <v>150.9865881900657</v>
      </c>
      <c r="L993" s="82">
        <f t="shared" si="79"/>
        <v>0.42501228818394698</v>
      </c>
      <c r="M993" s="83">
        <f xml:space="preserve"> (I993+J993) * (Constants!$C$8 / Constants!$C$5)</f>
        <v>176.98818647949614</v>
      </c>
      <c r="N993" s="83">
        <f t="shared" si="76"/>
        <v>262.80361933781472</v>
      </c>
    </row>
    <row r="994" spans="2:14" x14ac:dyDescent="0.3">
      <c r="B994" s="4">
        <v>4.3570139587245649E-4</v>
      </c>
      <c r="C994" s="4">
        <v>26.441540059547901</v>
      </c>
      <c r="D994" s="4">
        <v>0.43951859765523638</v>
      </c>
      <c r="E994" s="4">
        <v>0</v>
      </c>
      <c r="F994" s="4">
        <f t="shared" si="77"/>
        <v>0</v>
      </c>
      <c r="G994" s="4">
        <v>35.350850156389974</v>
      </c>
      <c r="H994" s="4">
        <f t="shared" si="78"/>
        <v>1</v>
      </c>
      <c r="I994" s="4">
        <v>40.022997989918345</v>
      </c>
      <c r="J994" s="4">
        <v>9.8829947416940627</v>
      </c>
      <c r="K994" s="81">
        <f t="shared" si="75"/>
        <v>113.13790154520552</v>
      </c>
      <c r="L994" s="82">
        <f t="shared" si="79"/>
        <v>0.44110763988027396</v>
      </c>
      <c r="M994" s="83">
        <f xml:space="preserve"> (I994+J994) * (Constants!$C$8 / Constants!$C$5)</f>
        <v>137.64394769525359</v>
      </c>
      <c r="N994" s="83">
        <f t="shared" si="76"/>
        <v>199.87585650884671</v>
      </c>
    </row>
    <row r="995" spans="2:14" x14ac:dyDescent="0.3">
      <c r="B995" s="4">
        <v>4.1832197985058883E-4</v>
      </c>
      <c r="C995" s="4">
        <v>27.130166692120543</v>
      </c>
      <c r="D995" s="4">
        <v>8.264413234069071</v>
      </c>
      <c r="E995" s="4">
        <v>19.634959364085827</v>
      </c>
      <c r="F995" s="4">
        <f t="shared" si="77"/>
        <v>1</v>
      </c>
      <c r="G995" s="4">
        <v>0</v>
      </c>
      <c r="H995" s="4">
        <f t="shared" si="78"/>
        <v>0</v>
      </c>
      <c r="I995" s="4">
        <v>49.415703920393192</v>
      </c>
      <c r="J995" s="4">
        <v>9.9229758972630044</v>
      </c>
      <c r="K995" s="81">
        <f t="shared" si="75"/>
        <v>115.36821910793162</v>
      </c>
      <c r="L995" s="82">
        <f t="shared" si="79"/>
        <v>0.51434164691527806</v>
      </c>
      <c r="M995" s="83">
        <f xml:space="preserve"> (I995+J995) * (Constants!$C$8 / Constants!$C$5)</f>
        <v>163.65990723901953</v>
      </c>
      <c r="N995" s="83">
        <f t="shared" si="76"/>
        <v>218.68944652929497</v>
      </c>
    </row>
    <row r="996" spans="2:14" x14ac:dyDescent="0.3">
      <c r="B996" s="4">
        <v>4.1732724730536574E-4</v>
      </c>
      <c r="C996" s="4">
        <v>25.302380474353885</v>
      </c>
      <c r="D996" s="4">
        <v>0.1318242011536695</v>
      </c>
      <c r="E996" s="4">
        <v>3.8096546763443131</v>
      </c>
      <c r="F996" s="4">
        <f t="shared" si="77"/>
        <v>1</v>
      </c>
      <c r="G996" s="4">
        <v>0</v>
      </c>
      <c r="H996" s="4">
        <f t="shared" si="78"/>
        <v>0</v>
      </c>
      <c r="I996" s="4">
        <v>48.007164140128026</v>
      </c>
      <c r="J996" s="4">
        <v>28.658959088713047</v>
      </c>
      <c r="K996" s="81">
        <f t="shared" si="75"/>
        <v>106.90998258069294</v>
      </c>
      <c r="L996" s="82">
        <f t="shared" si="79"/>
        <v>0.71710911720498527</v>
      </c>
      <c r="M996" s="83">
        <f xml:space="preserve"> (I996+J996) * (Constants!$C$8 / Constants!$C$5)</f>
        <v>211.45011406664233</v>
      </c>
      <c r="N996" s="83">
        <f t="shared" si="76"/>
        <v>240.69397341849418</v>
      </c>
    </row>
    <row r="997" spans="2:14" x14ac:dyDescent="0.3">
      <c r="B997" s="4">
        <v>4.1420766319788527E-4</v>
      </c>
      <c r="C997" s="4">
        <v>25.445201007849025</v>
      </c>
      <c r="D997" s="4">
        <v>0.93820312645363491</v>
      </c>
      <c r="E997" s="4">
        <v>7.6193093526886262</v>
      </c>
      <c r="F997" s="4">
        <f t="shared" si="77"/>
        <v>1</v>
      </c>
      <c r="G997" s="4">
        <v>0</v>
      </c>
      <c r="H997" s="4">
        <f t="shared" si="78"/>
        <v>0</v>
      </c>
      <c r="I997" s="4">
        <v>69.758328938759803</v>
      </c>
      <c r="J997" s="4">
        <v>28.658959088713047</v>
      </c>
      <c r="K997" s="81">
        <f t="shared" si="75"/>
        <v>133.42000151446416</v>
      </c>
      <c r="L997" s="82">
        <f t="shared" si="79"/>
        <v>0.73765017921097353</v>
      </c>
      <c r="M997" s="83">
        <f xml:space="preserve"> (I997+J997) * (Constants!$C$8 / Constants!$C$5)</f>
        <v>271.44122988222352</v>
      </c>
      <c r="N997" s="83">
        <f t="shared" si="76"/>
        <v>305.44394336921482</v>
      </c>
    </row>
    <row r="998" spans="2:14" x14ac:dyDescent="0.3">
      <c r="B998" s="4">
        <v>3.8882324815858738E-4</v>
      </c>
      <c r="C998" s="4">
        <v>28.617040931885896</v>
      </c>
      <c r="D998" s="4">
        <v>0.43951859765523638</v>
      </c>
      <c r="E998" s="4">
        <v>0</v>
      </c>
      <c r="F998" s="4">
        <f t="shared" si="77"/>
        <v>0</v>
      </c>
      <c r="G998" s="4">
        <v>45.978472653590579</v>
      </c>
      <c r="H998" s="4">
        <f t="shared" si="78"/>
        <v>1</v>
      </c>
      <c r="I998" s="4">
        <v>40.022993530608893</v>
      </c>
      <c r="J998" s="4">
        <v>10.148639228758741</v>
      </c>
      <c r="K998" s="81">
        <f t="shared" si="75"/>
        <v>126.20666494249933</v>
      </c>
      <c r="L998" s="82">
        <f t="shared" si="79"/>
        <v>0.39753552462721514</v>
      </c>
      <c r="M998" s="83">
        <f xml:space="preserve"> (I998+J998) * (Constants!$C$8 / Constants!$C$5)</f>
        <v>138.3766000298688</v>
      </c>
      <c r="N998" s="83">
        <f t="shared" si="76"/>
        <v>213.4116322130005</v>
      </c>
    </row>
    <row r="999" spans="2:14" x14ac:dyDescent="0.3">
      <c r="B999" s="4">
        <v>3.7776420504087582E-4</v>
      </c>
      <c r="C999" s="4">
        <v>25.445201007849025</v>
      </c>
      <c r="D999" s="4">
        <v>0.93820312645363491</v>
      </c>
      <c r="E999" s="4">
        <v>12.000413108411134</v>
      </c>
      <c r="F999" s="4">
        <f t="shared" si="77"/>
        <v>1</v>
      </c>
      <c r="G999" s="4">
        <v>0</v>
      </c>
      <c r="H999" s="4">
        <f t="shared" si="78"/>
        <v>0</v>
      </c>
      <c r="I999" s="4">
        <v>69.758328938759803</v>
      </c>
      <c r="J999" s="4">
        <v>9.9229758972630044</v>
      </c>
      <c r="K999" s="81">
        <f t="shared" si="75"/>
        <v>119.06512207873661</v>
      </c>
      <c r="L999" s="82">
        <f t="shared" si="79"/>
        <v>0.66922456757177251</v>
      </c>
      <c r="M999" s="83">
        <f xml:space="preserve"> (I999+J999) * (Constants!$C$8 / Constants!$C$5)</f>
        <v>219.76617946709516</v>
      </c>
      <c r="N999" s="83">
        <f t="shared" si="76"/>
        <v>258.14999670980893</v>
      </c>
    </row>
    <row r="1000" spans="2:14" x14ac:dyDescent="0.3">
      <c r="B1000" s="4">
        <v>3.5872642865797388E-4</v>
      </c>
      <c r="C1000" s="4">
        <v>21.982246214468731</v>
      </c>
      <c r="D1000" s="4">
        <v>0.93820312645363491</v>
      </c>
      <c r="E1000" s="4">
        <v>0</v>
      </c>
      <c r="F1000" s="4">
        <f t="shared" si="77"/>
        <v>0</v>
      </c>
      <c r="G1000" s="4">
        <v>38.954177322375898</v>
      </c>
      <c r="H1000" s="4">
        <f t="shared" si="78"/>
        <v>1</v>
      </c>
      <c r="I1000" s="4">
        <v>49.946651600374423</v>
      </c>
      <c r="J1000" s="4">
        <v>18.217291843710179</v>
      </c>
      <c r="K1000" s="81">
        <f t="shared" si="75"/>
        <v>131.03857010738287</v>
      </c>
      <c r="L1000" s="82">
        <f t="shared" si="79"/>
        <v>0.52018228975045999</v>
      </c>
      <c r="M1000" s="83">
        <f xml:space="preserve"> (I1000+J1000) * (Constants!$C$8 / Constants!$C$5)</f>
        <v>188.00055369255591</v>
      </c>
      <c r="N1000" s="83">
        <f t="shared" si="76"/>
        <v>249.87518035585418</v>
      </c>
    </row>
    <row r="1001" spans="2:14" x14ac:dyDescent="0.3">
      <c r="B1001" s="4">
        <v>3.5872642865797388E-4</v>
      </c>
      <c r="C1001" s="4">
        <v>21.982246214468731</v>
      </c>
      <c r="D1001" s="4">
        <v>0.93820312645363491</v>
      </c>
      <c r="E1001" s="4">
        <v>0</v>
      </c>
      <c r="F1001" s="4">
        <f t="shared" si="77"/>
        <v>0</v>
      </c>
      <c r="G1001" s="4">
        <v>37.462814787646444</v>
      </c>
      <c r="H1001" s="4">
        <f t="shared" si="78"/>
        <v>1</v>
      </c>
      <c r="I1001" s="4">
        <v>49.946651600374423</v>
      </c>
      <c r="J1001" s="4">
        <v>36.482987777264086</v>
      </c>
      <c r="K1001" s="81">
        <f t="shared" si="75"/>
        <v>147.81290350620731</v>
      </c>
      <c r="L1001" s="82">
        <f t="shared" si="79"/>
        <v>0.5847232367910894</v>
      </c>
      <c r="M1001" s="83">
        <f xml:space="preserve"> (I1001+J1001) * (Constants!$C$8 / Constants!$C$5)</f>
        <v>238.37852150929334</v>
      </c>
      <c r="N1001" s="83">
        <f t="shared" si="76"/>
        <v>298.76178563786215</v>
      </c>
    </row>
    <row r="1002" spans="2:14" x14ac:dyDescent="0.3">
      <c r="B1002" s="4">
        <v>3.5769753731074161E-4</v>
      </c>
      <c r="C1002" s="4">
        <v>25.302380474353885</v>
      </c>
      <c r="D1002" s="4">
        <v>0.1318242011536695</v>
      </c>
      <c r="E1002" s="4">
        <v>7.6193093526886262</v>
      </c>
      <c r="F1002" s="4">
        <f t="shared" si="77"/>
        <v>1</v>
      </c>
      <c r="G1002" s="4">
        <v>0</v>
      </c>
      <c r="H1002" s="4">
        <f t="shared" si="78"/>
        <v>0</v>
      </c>
      <c r="I1002" s="4">
        <v>48.007164140128026</v>
      </c>
      <c r="J1002" s="4">
        <v>9.9229758972630044</v>
      </c>
      <c r="K1002" s="81">
        <f t="shared" si="75"/>
        <v>91.983654065587217</v>
      </c>
      <c r="L1002" s="82">
        <f t="shared" si="79"/>
        <v>0.62978733151963096</v>
      </c>
      <c r="M1002" s="83">
        <f xml:space="preserve"> (I1002+J1002) * (Constants!$C$8 / Constants!$C$5)</f>
        <v>159.77506365151396</v>
      </c>
      <c r="N1002" s="83">
        <f t="shared" si="76"/>
        <v>192.82857767971015</v>
      </c>
    </row>
    <row r="1003" spans="2:14" x14ac:dyDescent="0.3">
      <c r="B1003" s="4">
        <v>3.5119782933179522E-4</v>
      </c>
      <c r="C1003" s="4">
        <v>26.255051738237565</v>
      </c>
      <c r="D1003" s="4">
        <v>22.202498515319629</v>
      </c>
      <c r="E1003" s="4">
        <v>7.6193093526886262</v>
      </c>
      <c r="F1003" s="4">
        <f t="shared" si="77"/>
        <v>1</v>
      </c>
      <c r="G1003" s="4">
        <v>0</v>
      </c>
      <c r="H1003" s="4">
        <f t="shared" si="78"/>
        <v>0</v>
      </c>
      <c r="I1003" s="4">
        <v>55.159735967057983</v>
      </c>
      <c r="J1003" s="4">
        <v>11.790433144904174</v>
      </c>
      <c r="K1003" s="81">
        <f t="shared" si="75"/>
        <v>124.02702871820797</v>
      </c>
      <c r="L1003" s="82">
        <f t="shared" si="79"/>
        <v>0.5398030558651401</v>
      </c>
      <c r="M1003" s="83">
        <f xml:space="preserve"> (I1003+J1003) * (Constants!$C$8 / Constants!$C$5)</f>
        <v>184.65288577654078</v>
      </c>
      <c r="N1003" s="83">
        <f t="shared" si="76"/>
        <v>240.7297453827866</v>
      </c>
    </row>
    <row r="1004" spans="2:14" x14ac:dyDescent="0.3">
      <c r="B1004" s="4">
        <v>3.3871993218781427E-4</v>
      </c>
      <c r="C1004" s="4">
        <v>25.068770630057266</v>
      </c>
      <c r="D1004" s="4">
        <v>5.2711094729014203</v>
      </c>
      <c r="E1004" s="4">
        <v>0</v>
      </c>
      <c r="F1004" s="4">
        <f t="shared" si="77"/>
        <v>0</v>
      </c>
      <c r="G1004" s="4">
        <v>44.292603959154896</v>
      </c>
      <c r="H1004" s="4">
        <f t="shared" si="78"/>
        <v>1</v>
      </c>
      <c r="I1004" s="4">
        <v>92.71231665398652</v>
      </c>
      <c r="J1004" s="4">
        <v>36.482987777264086</v>
      </c>
      <c r="K1004" s="81">
        <f t="shared" si="75"/>
        <v>204.82778849336421</v>
      </c>
      <c r="L1004" s="82">
        <f t="shared" si="79"/>
        <v>0.63075086335483299</v>
      </c>
      <c r="M1004" s="83">
        <f xml:space="preserve"> (I1004+J1004) * (Constants!$C$8 / Constants!$C$5)</f>
        <v>356.32898480232024</v>
      </c>
      <c r="N1004" s="83">
        <f t="shared" si="76"/>
        <v>430.96146886443381</v>
      </c>
    </row>
    <row r="1005" spans="2:14" x14ac:dyDescent="0.3">
      <c r="B1005" s="4">
        <v>3.3655102288321359E-4</v>
      </c>
      <c r="C1005" s="4">
        <v>21.575539355148123</v>
      </c>
      <c r="D1005" s="4">
        <v>0.93820312645363491</v>
      </c>
      <c r="E1005" s="4">
        <v>0</v>
      </c>
      <c r="F1005" s="4">
        <f t="shared" si="77"/>
        <v>0</v>
      </c>
      <c r="G1005" s="4">
        <v>37.009178155646012</v>
      </c>
      <c r="H1005" s="4">
        <f t="shared" si="78"/>
        <v>1</v>
      </c>
      <c r="I1005" s="4">
        <v>48.699048298255839</v>
      </c>
      <c r="J1005" s="4">
        <v>11.790433144904174</v>
      </c>
      <c r="K1005" s="81">
        <f t="shared" si="75"/>
        <v>121.01240208040778</v>
      </c>
      <c r="L1005" s="82">
        <f t="shared" si="79"/>
        <v>0.49986183567339848</v>
      </c>
      <c r="M1005" s="83">
        <f xml:space="preserve"> (I1005+J1005) * (Constants!$C$8 / Constants!$C$5)</f>
        <v>166.83389236742522</v>
      </c>
      <c r="N1005" s="83">
        <f t="shared" si="76"/>
        <v>226.356813004673</v>
      </c>
    </row>
    <row r="1006" spans="2:14" x14ac:dyDescent="0.3">
      <c r="B1006" s="4">
        <v>3.1669474265072495E-4</v>
      </c>
      <c r="C1006" s="4">
        <v>24.898654663402382</v>
      </c>
      <c r="D1006" s="4">
        <v>21.338830190171858</v>
      </c>
      <c r="E1006" s="4">
        <v>3.8096546763443131</v>
      </c>
      <c r="F1006" s="4">
        <f t="shared" si="77"/>
        <v>1</v>
      </c>
      <c r="G1006" s="4">
        <v>0</v>
      </c>
      <c r="H1006" s="4">
        <f t="shared" si="78"/>
        <v>0</v>
      </c>
      <c r="I1006" s="4">
        <v>44.37254599971277</v>
      </c>
      <c r="J1006" s="4">
        <v>28.658959088713047</v>
      </c>
      <c r="K1006" s="81">
        <f t="shared" si="75"/>
        <v>124.07864461834437</v>
      </c>
      <c r="L1006" s="82">
        <f t="shared" si="79"/>
        <v>0.58859044852613174</v>
      </c>
      <c r="M1006" s="83">
        <f xml:space="preserve"> (I1006+J1006) * (Constants!$C$8 / Constants!$C$5)</f>
        <v>201.42560274388413</v>
      </c>
      <c r="N1006" s="83">
        <f t="shared" si="76"/>
        <v>251.47274227380268</v>
      </c>
    </row>
    <row r="1007" spans="2:14" x14ac:dyDescent="0.3">
      <c r="B1007" s="4">
        <v>3.0448423922280199E-4</v>
      </c>
      <c r="C1007" s="4">
        <v>28.893388797976829</v>
      </c>
      <c r="D1007" s="4">
        <v>12.837199328586381</v>
      </c>
      <c r="E1007" s="4">
        <v>0</v>
      </c>
      <c r="F1007" s="4">
        <f t="shared" si="77"/>
        <v>0</v>
      </c>
      <c r="G1007" s="4">
        <v>41.453388386501558</v>
      </c>
      <c r="H1007" s="4">
        <f t="shared" si="78"/>
        <v>1</v>
      </c>
      <c r="I1007" s="4">
        <v>48.952898948158094</v>
      </c>
      <c r="J1007" s="4">
        <v>40.053334104896756</v>
      </c>
      <c r="K1007" s="81">
        <f t="shared" si="75"/>
        <v>173.19020956611962</v>
      </c>
      <c r="L1007" s="82">
        <f t="shared" si="79"/>
        <v>0.5139218508715675</v>
      </c>
      <c r="M1007" s="83">
        <f xml:space="preserve"> (I1007+J1007) * (Constants!$C$8 / Constants!$C$5)</f>
        <v>245.48493309794159</v>
      </c>
      <c r="N1007" s="83">
        <f t="shared" si="76"/>
        <v>328.66890961100637</v>
      </c>
    </row>
    <row r="1008" spans="2:14" x14ac:dyDescent="0.3">
      <c r="B1008" s="4">
        <v>2.9440045364026446E-4</v>
      </c>
      <c r="C1008" s="4">
        <v>39.452482857163645</v>
      </c>
      <c r="D1008" s="4">
        <v>5.3895210673362914</v>
      </c>
      <c r="E1008" s="4">
        <v>0</v>
      </c>
      <c r="F1008" s="4">
        <f t="shared" si="77"/>
        <v>0</v>
      </c>
      <c r="G1008" s="4">
        <v>43.580742094679159</v>
      </c>
      <c r="H1008" s="4">
        <f t="shared" si="78"/>
        <v>1</v>
      </c>
      <c r="I1008" s="4">
        <v>27.824247060153791</v>
      </c>
      <c r="J1008" s="4">
        <v>16.453473953702844</v>
      </c>
      <c r="K1008" s="81">
        <f t="shared" si="75"/>
        <v>133.70046703303575</v>
      </c>
      <c r="L1008" s="82">
        <f t="shared" si="79"/>
        <v>0.33117102727035463</v>
      </c>
      <c r="M1008" s="83">
        <f xml:space="preserve"> (I1008+J1008) * (Constants!$C$8 / Constants!$C$5)</f>
        <v>122.12081118337879</v>
      </c>
      <c r="N1008" s="83">
        <f t="shared" si="76"/>
        <v>210.54355720255791</v>
      </c>
    </row>
    <row r="1009" spans="2:14" x14ac:dyDescent="0.3">
      <c r="B1009" s="4">
        <v>2.7924282494495856E-4</v>
      </c>
      <c r="C1009" s="4">
        <v>32.153710340173426</v>
      </c>
      <c r="D1009" s="4">
        <v>51.454708951378826</v>
      </c>
      <c r="E1009" s="4">
        <v>0</v>
      </c>
      <c r="F1009" s="4">
        <f t="shared" si="77"/>
        <v>0</v>
      </c>
      <c r="G1009" s="4">
        <v>47.175913183676158</v>
      </c>
      <c r="H1009" s="4">
        <f t="shared" si="78"/>
        <v>1</v>
      </c>
      <c r="I1009" s="4">
        <v>48.035057120754431</v>
      </c>
      <c r="J1009" s="4">
        <v>10.148639228758741</v>
      </c>
      <c r="K1009" s="81">
        <f t="shared" si="75"/>
        <v>189.96802882474159</v>
      </c>
      <c r="L1009" s="82">
        <f t="shared" si="79"/>
        <v>0.3062815185769579</v>
      </c>
      <c r="M1009" s="83">
        <f xml:space="preserve"> (I1009+J1009) * (Constants!$C$8 / Constants!$C$5)</f>
        <v>160.4743883188186</v>
      </c>
      <c r="N1009" s="83">
        <f t="shared" si="76"/>
        <v>291.25872079404701</v>
      </c>
    </row>
    <row r="1010" spans="2:14" x14ac:dyDescent="0.3">
      <c r="B1010" s="4">
        <v>2.7794919378720806E-4</v>
      </c>
      <c r="C1010" s="4">
        <v>36.86476341902155</v>
      </c>
      <c r="D1010" s="4">
        <v>12.837199328586381</v>
      </c>
      <c r="E1010" s="4">
        <v>0</v>
      </c>
      <c r="F1010" s="4">
        <f t="shared" si="77"/>
        <v>0</v>
      </c>
      <c r="G1010" s="4">
        <v>39.016456038191784</v>
      </c>
      <c r="H1010" s="4">
        <f t="shared" si="78"/>
        <v>1</v>
      </c>
      <c r="I1010" s="4">
        <v>35.902468965339025</v>
      </c>
      <c r="J1010" s="4">
        <v>22.05481851081187</v>
      </c>
      <c r="K1010" s="81">
        <f t="shared" si="75"/>
        <v>147.67570626195061</v>
      </c>
      <c r="L1010" s="82">
        <f t="shared" si="79"/>
        <v>0.39246324898792023</v>
      </c>
      <c r="M1010" s="83">
        <f xml:space="preserve"> (I1010+J1010) * (Constants!$C$8 / Constants!$C$5)</f>
        <v>159.84993803906136</v>
      </c>
      <c r="N1010" s="83">
        <f t="shared" si="76"/>
        <v>248.56835682486107</v>
      </c>
    </row>
    <row r="1011" spans="2:14" x14ac:dyDescent="0.3">
      <c r="B1011" s="4">
        <v>2.714438855946355E-4</v>
      </c>
      <c r="C1011" s="4">
        <v>24.898654663402382</v>
      </c>
      <c r="D1011" s="4">
        <v>21.338830190171858</v>
      </c>
      <c r="E1011" s="4">
        <v>7.6193093526886262</v>
      </c>
      <c r="F1011" s="4">
        <f t="shared" si="77"/>
        <v>1</v>
      </c>
      <c r="G1011" s="4">
        <v>0</v>
      </c>
      <c r="H1011" s="4">
        <f t="shared" si="78"/>
        <v>0</v>
      </c>
      <c r="I1011" s="4">
        <v>44.37254599971277</v>
      </c>
      <c r="J1011" s="4">
        <v>9.9229758972630044</v>
      </c>
      <c r="K1011" s="81">
        <f t="shared" si="75"/>
        <v>109.15231610323863</v>
      </c>
      <c r="L1011" s="82">
        <f t="shared" si="79"/>
        <v>0.49742894915415159</v>
      </c>
      <c r="M1011" s="83">
        <f xml:space="preserve"> (I1011+J1011) * (Constants!$C$8 / Constants!$C$5)</f>
        <v>149.75055232875576</v>
      </c>
      <c r="N1011" s="83">
        <f t="shared" si="76"/>
        <v>203.60734653501862</v>
      </c>
    </row>
    <row r="1012" spans="2:14" x14ac:dyDescent="0.3">
      <c r="B1012" s="4">
        <v>2.7104031732960721E-4</v>
      </c>
      <c r="C1012" s="4">
        <v>36.86476341902155</v>
      </c>
      <c r="D1012" s="4">
        <v>12.837199328586381</v>
      </c>
      <c r="E1012" s="4">
        <v>0</v>
      </c>
      <c r="F1012" s="4">
        <f t="shared" si="77"/>
        <v>0</v>
      </c>
      <c r="G1012" s="4">
        <v>40.47775836790084</v>
      </c>
      <c r="H1012" s="4">
        <f t="shared" si="78"/>
        <v>1</v>
      </c>
      <c r="I1012" s="4">
        <v>35.902468965339025</v>
      </c>
      <c r="J1012" s="4">
        <v>16.453473953702844</v>
      </c>
      <c r="K1012" s="81">
        <f t="shared" si="75"/>
        <v>143.53566403455065</v>
      </c>
      <c r="L1012" s="82">
        <f t="shared" si="79"/>
        <v>0.36475912290647988</v>
      </c>
      <c r="M1012" s="83">
        <f xml:space="preserve"> (I1012+J1012) * (Constants!$C$8 / Constants!$C$5)</f>
        <v>144.40106837348645</v>
      </c>
      <c r="N1012" s="83">
        <f t="shared" si="76"/>
        <v>234.58078948899521</v>
      </c>
    </row>
    <row r="1013" spans="2:14" x14ac:dyDescent="0.3">
      <c r="B1013" s="4">
        <v>2.6216879632556811E-4</v>
      </c>
      <c r="C1013" s="4">
        <v>25.750440739883757</v>
      </c>
      <c r="D1013" s="4">
        <v>10.818081969091548</v>
      </c>
      <c r="E1013" s="4">
        <v>0</v>
      </c>
      <c r="F1013" s="4">
        <f t="shared" si="77"/>
        <v>0</v>
      </c>
      <c r="G1013" s="4">
        <v>35.350850156389974</v>
      </c>
      <c r="H1013" s="4">
        <f t="shared" si="78"/>
        <v>1</v>
      </c>
      <c r="I1013" s="4">
        <v>37.423599620319727</v>
      </c>
      <c r="J1013" s="4">
        <v>9.8829947416940627</v>
      </c>
      <c r="K1013" s="81">
        <f t="shared" si="75"/>
        <v>120.22596722737907</v>
      </c>
      <c r="L1013" s="82">
        <f t="shared" si="79"/>
        <v>0.39348067187968239</v>
      </c>
      <c r="M1013" s="83">
        <f xml:space="preserve"> (I1013+J1013) * (Constants!$C$8 / Constants!$C$5)</f>
        <v>130.47463928877997</v>
      </c>
      <c r="N1013" s="83">
        <f t="shared" si="76"/>
        <v>202.39401215414526</v>
      </c>
    </row>
    <row r="1014" spans="2:14" x14ac:dyDescent="0.3">
      <c r="B1014" s="4">
        <v>2.568174331827322E-4</v>
      </c>
      <c r="C1014" s="4">
        <v>39.452482857163645</v>
      </c>
      <c r="D1014" s="4">
        <v>5.3895210673362914</v>
      </c>
      <c r="E1014" s="4">
        <v>0</v>
      </c>
      <c r="F1014" s="4">
        <f t="shared" si="77"/>
        <v>0</v>
      </c>
      <c r="G1014" s="4">
        <v>35.350850156389974</v>
      </c>
      <c r="H1014" s="4">
        <f t="shared" si="78"/>
        <v>1</v>
      </c>
      <c r="I1014" s="4">
        <v>27.824247060153791</v>
      </c>
      <c r="J1014" s="4">
        <v>9.8829947416940627</v>
      </c>
      <c r="K1014" s="81">
        <f t="shared" si="75"/>
        <v>118.90009588273776</v>
      </c>
      <c r="L1014" s="82">
        <f t="shared" si="79"/>
        <v>0.31713382165003196</v>
      </c>
      <c r="M1014" s="83">
        <f xml:space="preserve"> (I1014+J1014) * (Constants!$C$8 / Constants!$C$5)</f>
        <v>103.99900561477394</v>
      </c>
      <c r="N1014" s="83">
        <f t="shared" si="76"/>
        <v>184.19185969566382</v>
      </c>
    </row>
    <row r="1015" spans="2:14" x14ac:dyDescent="0.3">
      <c r="B1015" s="4">
        <v>2.5351626209157985E-4</v>
      </c>
      <c r="C1015" s="4">
        <v>27.13623358263089</v>
      </c>
      <c r="D1015" s="4">
        <v>10.818081969091548</v>
      </c>
      <c r="E1015" s="4">
        <v>0</v>
      </c>
      <c r="F1015" s="4">
        <f t="shared" si="77"/>
        <v>0</v>
      </c>
      <c r="G1015" s="4">
        <v>35.350850156389974</v>
      </c>
      <c r="H1015" s="4">
        <f t="shared" si="78"/>
        <v>1</v>
      </c>
      <c r="I1015" s="4">
        <v>37.423599620319727</v>
      </c>
      <c r="J1015" s="4">
        <v>9.8829947416940627</v>
      </c>
      <c r="K1015" s="81">
        <f t="shared" si="75"/>
        <v>121.61176007012619</v>
      </c>
      <c r="L1015" s="82">
        <f t="shared" si="79"/>
        <v>0.38899687279203032</v>
      </c>
      <c r="M1015" s="83">
        <f xml:space="preserve"> (I1015+J1015) * (Constants!$C$8 / Constants!$C$5)</f>
        <v>130.47463928877997</v>
      </c>
      <c r="N1015" s="83">
        <f t="shared" si="76"/>
        <v>203.77980499689238</v>
      </c>
    </row>
    <row r="1016" spans="2:14" x14ac:dyDescent="0.3">
      <c r="B1016" s="4">
        <v>2.5234437907784013E-4</v>
      </c>
      <c r="C1016" s="4">
        <v>30.86299666392123</v>
      </c>
      <c r="D1016" s="4">
        <v>47.071280503913798</v>
      </c>
      <c r="E1016" s="4">
        <v>0</v>
      </c>
      <c r="F1016" s="4">
        <f t="shared" si="77"/>
        <v>0</v>
      </c>
      <c r="G1016" s="4">
        <v>44.841803592725874</v>
      </c>
      <c r="H1016" s="4">
        <f t="shared" si="78"/>
        <v>1</v>
      </c>
      <c r="I1016" s="4">
        <v>28.636791213451737</v>
      </c>
      <c r="J1016" s="4">
        <v>49.360547349827002</v>
      </c>
      <c r="K1016" s="81">
        <f t="shared" si="75"/>
        <v>201.77341932383968</v>
      </c>
      <c r="L1016" s="82">
        <f t="shared" si="79"/>
        <v>0.38655903649080547</v>
      </c>
      <c r="M1016" s="83">
        <f xml:space="preserve"> (I1016+J1016) * (Constants!$C$8 / Constants!$C$5)</f>
        <v>215.12169184388168</v>
      </c>
      <c r="N1016" s="83">
        <f t="shared" si="76"/>
        <v>337.89777260444259</v>
      </c>
    </row>
    <row r="1017" spans="2:14" x14ac:dyDescent="0.3">
      <c r="B1017" s="4">
        <v>2.4576965461164946E-4</v>
      </c>
      <c r="C1017" s="4">
        <v>20.819458978139785</v>
      </c>
      <c r="D1017" s="4">
        <v>5.7265233973016256</v>
      </c>
      <c r="E1017" s="4">
        <v>0</v>
      </c>
      <c r="F1017" s="4">
        <f t="shared" si="77"/>
        <v>0</v>
      </c>
      <c r="G1017" s="4">
        <v>41.69474405131745</v>
      </c>
      <c r="H1017" s="4">
        <f t="shared" si="78"/>
        <v>1</v>
      </c>
      <c r="I1017" s="4">
        <v>16.290170697064266</v>
      </c>
      <c r="J1017" s="4">
        <v>40.053334104896756</v>
      </c>
      <c r="K1017" s="81">
        <f t="shared" si="75"/>
        <v>125.58423122871989</v>
      </c>
      <c r="L1017" s="82">
        <f t="shared" si="79"/>
        <v>0.44865111049925993</v>
      </c>
      <c r="M1017" s="83">
        <f xml:space="preserve"> (I1017+J1017) * (Constants!$C$8 / Constants!$C$5)</f>
        <v>155.39902130863445</v>
      </c>
      <c r="N1017" s="83">
        <f t="shared" si="76"/>
        <v>223.63974773539331</v>
      </c>
    </row>
    <row r="1018" spans="2:14" x14ac:dyDescent="0.3">
      <c r="B1018" s="4">
        <v>2.449644352964242E-4</v>
      </c>
      <c r="C1018" s="4">
        <v>28.54034303895483</v>
      </c>
      <c r="D1018" s="4">
        <v>8.264413234069071</v>
      </c>
      <c r="E1018" s="4">
        <v>0</v>
      </c>
      <c r="F1018" s="4">
        <f t="shared" si="77"/>
        <v>0</v>
      </c>
      <c r="G1018" s="4">
        <v>39.500692451656377</v>
      </c>
      <c r="H1018" s="4">
        <f t="shared" si="78"/>
        <v>1</v>
      </c>
      <c r="I1018" s="4">
        <v>43.745353043814731</v>
      </c>
      <c r="J1018" s="4">
        <v>18.217291843710179</v>
      </c>
      <c r="K1018" s="81">
        <f t="shared" si="75"/>
        <v>139.26809361220518</v>
      </c>
      <c r="L1018" s="82">
        <f t="shared" si="79"/>
        <v>0.44491629978120578</v>
      </c>
      <c r="M1018" s="83">
        <f xml:space="preserve"> (I1018+J1018) * (Constants!$C$8 / Constants!$C$5)</f>
        <v>170.89697218978645</v>
      </c>
      <c r="N1018" s="83">
        <f t="shared" si="76"/>
        <v>247.20242091446673</v>
      </c>
    </row>
    <row r="1019" spans="2:14" x14ac:dyDescent="0.3">
      <c r="B1019" s="4">
        <v>2.4355364530492807E-4</v>
      </c>
      <c r="C1019" s="4">
        <v>29.808584025220334</v>
      </c>
      <c r="D1019" s="4">
        <v>9.8718398095457367</v>
      </c>
      <c r="E1019" s="4">
        <v>0</v>
      </c>
      <c r="F1019" s="4">
        <f t="shared" si="77"/>
        <v>0</v>
      </c>
      <c r="G1019" s="4">
        <v>38.263791492224179</v>
      </c>
      <c r="H1019" s="4">
        <f t="shared" si="78"/>
        <v>1</v>
      </c>
      <c r="I1019" s="4">
        <v>32.887311338230894</v>
      </c>
      <c r="J1019" s="4">
        <v>36.482987777264086</v>
      </c>
      <c r="K1019" s="81">
        <f t="shared" si="75"/>
        <v>148.31451444248523</v>
      </c>
      <c r="L1019" s="82">
        <f t="shared" si="79"/>
        <v>0.467724277534523</v>
      </c>
      <c r="M1019" s="83">
        <f xml:space="preserve"> (I1019+J1019) * (Constants!$C$8 / Constants!$C$5)</f>
        <v>191.32776046370392</v>
      </c>
      <c r="N1019" s="83">
        <f t="shared" si="76"/>
        <v>269.27197579069417</v>
      </c>
    </row>
    <row r="1020" spans="2:14" x14ac:dyDescent="0.3">
      <c r="B1020" s="4">
        <v>2.4293294927701936E-4</v>
      </c>
      <c r="C1020" s="4">
        <v>32.153710340173426</v>
      </c>
      <c r="D1020" s="4">
        <v>51.454708951378826</v>
      </c>
      <c r="E1020" s="4">
        <v>0</v>
      </c>
      <c r="F1020" s="4">
        <f t="shared" si="77"/>
        <v>0</v>
      </c>
      <c r="G1020" s="4">
        <v>35.350850156389974</v>
      </c>
      <c r="H1020" s="4">
        <f t="shared" si="78"/>
        <v>1</v>
      </c>
      <c r="I1020" s="4">
        <v>48.035057120754431</v>
      </c>
      <c r="J1020" s="4">
        <v>13.200266124910609</v>
      </c>
      <c r="K1020" s="81">
        <f t="shared" si="75"/>
        <v>181.19459269360726</v>
      </c>
      <c r="L1020" s="82">
        <f t="shared" si="79"/>
        <v>0.33795337010531823</v>
      </c>
      <c r="M1020" s="83">
        <f xml:space="preserve"> (I1020+J1020) * (Constants!$C$8 / Constants!$C$5)</f>
        <v>168.89097217756006</v>
      </c>
      <c r="N1020" s="83">
        <f t="shared" si="76"/>
        <v>287.85024162550229</v>
      </c>
    </row>
    <row r="1021" spans="2:14" x14ac:dyDescent="0.3">
      <c r="B1021" s="4">
        <v>2.4271023312394391E-4</v>
      </c>
      <c r="C1021" s="4">
        <v>24.292850785294036</v>
      </c>
      <c r="D1021" s="4">
        <v>5.3895210673362914</v>
      </c>
      <c r="E1021" s="4">
        <v>0</v>
      </c>
      <c r="F1021" s="4">
        <f t="shared" si="77"/>
        <v>0</v>
      </c>
      <c r="G1021" s="4">
        <v>36.980725531683305</v>
      </c>
      <c r="H1021" s="4">
        <f t="shared" si="78"/>
        <v>1</v>
      </c>
      <c r="I1021" s="4">
        <v>42.387413047908929</v>
      </c>
      <c r="J1021" s="4">
        <v>9.9229758972630044</v>
      </c>
      <c r="K1021" s="81">
        <f t="shared" si="75"/>
        <v>119.97348632948555</v>
      </c>
      <c r="L1021" s="82">
        <f t="shared" si="79"/>
        <v>0.43601624446847265</v>
      </c>
      <c r="M1021" s="83">
        <f xml:space="preserve"> (I1021+J1021) * (Constants!$C$8 / Constants!$C$5)</f>
        <v>144.27542757458713</v>
      </c>
      <c r="N1021" s="83">
        <f t="shared" si="76"/>
        <v>210.93852495890076</v>
      </c>
    </row>
    <row r="1022" spans="2:14" x14ac:dyDescent="0.3">
      <c r="B1022" s="4">
        <v>2.4121062551785144E-4</v>
      </c>
      <c r="C1022" s="4">
        <v>26.498097481336014</v>
      </c>
      <c r="D1022" s="4">
        <v>0.43951859765523638</v>
      </c>
      <c r="E1022" s="4">
        <v>0</v>
      </c>
      <c r="F1022" s="4">
        <f t="shared" si="77"/>
        <v>0</v>
      </c>
      <c r="G1022" s="4">
        <v>36.980725531683305</v>
      </c>
      <c r="H1022" s="4">
        <f t="shared" si="78"/>
        <v>1</v>
      </c>
      <c r="I1022" s="4">
        <v>40.022989071299442</v>
      </c>
      <c r="J1022" s="4">
        <v>9.9229758972630044</v>
      </c>
      <c r="K1022" s="81">
        <f t="shared" si="75"/>
        <v>114.864306579237</v>
      </c>
      <c r="L1022" s="82">
        <f t="shared" si="79"/>
        <v>0.4348258084343038</v>
      </c>
      <c r="M1022" s="83">
        <f xml:space="preserve"> (I1022+J1022) * (Constants!$C$8 / Constants!$C$5)</f>
        <v>137.75419370361581</v>
      </c>
      <c r="N1022" s="83">
        <f t="shared" si="76"/>
        <v>201.67253531429037</v>
      </c>
    </row>
    <row r="1023" spans="2:14" x14ac:dyDescent="0.3">
      <c r="B1023" s="4">
        <v>2.2420402638090309E-4</v>
      </c>
      <c r="C1023" s="4">
        <v>21.982246214468731</v>
      </c>
      <c r="D1023" s="4">
        <v>0.93820312645363491</v>
      </c>
      <c r="E1023" s="4">
        <v>0</v>
      </c>
      <c r="F1023" s="4">
        <f t="shared" si="77"/>
        <v>0</v>
      </c>
      <c r="G1023" s="4">
        <v>47.157228677069504</v>
      </c>
      <c r="H1023" s="4">
        <f t="shared" si="78"/>
        <v>1</v>
      </c>
      <c r="I1023" s="4">
        <v>49.946651600374423</v>
      </c>
      <c r="J1023" s="4">
        <v>40.053334104896756</v>
      </c>
      <c r="K1023" s="81">
        <f t="shared" si="75"/>
        <v>161.07766372326304</v>
      </c>
      <c r="L1023" s="82">
        <f t="shared" si="79"/>
        <v>0.55873659714790891</v>
      </c>
      <c r="M1023" s="83">
        <f xml:space="preserve"> (I1023+J1023) * (Constants!$C$8 / Constants!$C$5)</f>
        <v>248.22576702582856</v>
      </c>
      <c r="N1023" s="83">
        <f t="shared" si="76"/>
        <v>318.30344504382043</v>
      </c>
    </row>
    <row r="1024" spans="2:14" x14ac:dyDescent="0.3">
      <c r="B1024" s="4">
        <v>2.2155360420583747E-4</v>
      </c>
      <c r="C1024" s="4">
        <v>25.387675915909682</v>
      </c>
      <c r="D1024" s="4">
        <v>0.93820312645363491</v>
      </c>
      <c r="E1024" s="4">
        <v>0</v>
      </c>
      <c r="F1024" s="4">
        <f t="shared" si="77"/>
        <v>0</v>
      </c>
      <c r="G1024" s="4">
        <v>37.009178155646012</v>
      </c>
      <c r="H1024" s="4">
        <f t="shared" si="78"/>
        <v>1</v>
      </c>
      <c r="I1024" s="4">
        <v>69.758315560831434</v>
      </c>
      <c r="J1024" s="4">
        <v>11.790433144904174</v>
      </c>
      <c r="K1024" s="81">
        <f t="shared" si="75"/>
        <v>145.88380590374493</v>
      </c>
      <c r="L1024" s="82">
        <f t="shared" si="79"/>
        <v>0.55899795183258372</v>
      </c>
      <c r="M1024" s="83">
        <f xml:space="preserve"> (I1024+J1024) * (Constants!$C$8 / Constants!$C$5)</f>
        <v>224.91671014001273</v>
      </c>
      <c r="N1024" s="83">
        <f t="shared" si="76"/>
        <v>288.25176733802203</v>
      </c>
    </row>
    <row r="1025" spans="2:14" x14ac:dyDescent="0.3">
      <c r="B1025" s="4">
        <v>2.1823438373758108E-4</v>
      </c>
      <c r="C1025" s="4">
        <v>28.54034303895483</v>
      </c>
      <c r="D1025" s="4">
        <v>8.264413234069071</v>
      </c>
      <c r="E1025" s="4">
        <v>0</v>
      </c>
      <c r="F1025" s="4">
        <f t="shared" si="77"/>
        <v>0</v>
      </c>
      <c r="G1025" s="4">
        <v>39.347153967891764</v>
      </c>
      <c r="H1025" s="4">
        <f t="shared" si="78"/>
        <v>1</v>
      </c>
      <c r="I1025" s="4">
        <v>43.745353043814731</v>
      </c>
      <c r="J1025" s="4">
        <v>9.9229758972630044</v>
      </c>
      <c r="K1025" s="81">
        <f t="shared" si="75"/>
        <v>130.8202391819934</v>
      </c>
      <c r="L1025" s="82">
        <f t="shared" si="79"/>
        <v>0.41024484649057918</v>
      </c>
      <c r="M1025" s="83">
        <f xml:space="preserve"> (I1025+J1025) * (Constants!$C$8 / Constants!$C$5)</f>
        <v>148.02071369232729</v>
      </c>
      <c r="N1025" s="83">
        <f t="shared" si="76"/>
        <v>224.17262393324296</v>
      </c>
    </row>
    <row r="1026" spans="2:14" x14ac:dyDescent="0.3">
      <c r="B1026" s="4">
        <v>2.1677876202375046E-4</v>
      </c>
      <c r="C1026" s="4">
        <v>25.441437350670977</v>
      </c>
      <c r="D1026" s="4">
        <v>5.7265233973016256</v>
      </c>
      <c r="E1026" s="4">
        <v>0</v>
      </c>
      <c r="F1026" s="4">
        <f t="shared" si="77"/>
        <v>0</v>
      </c>
      <c r="G1026" s="4">
        <v>0</v>
      </c>
      <c r="H1026" s="4">
        <f t="shared" si="78"/>
        <v>0</v>
      </c>
      <c r="I1026" s="4">
        <v>46.150151608208624</v>
      </c>
      <c r="J1026" s="4">
        <v>10.848134398796834</v>
      </c>
      <c r="K1026" s="81">
        <f t="shared" ref="K1026:K1089" si="80">SUM(C1026:J1026)</f>
        <v>88.166246754978062</v>
      </c>
      <c r="L1026" s="82">
        <f t="shared" si="79"/>
        <v>0.64648647418789218</v>
      </c>
      <c r="M1026" s="83">
        <f xml:space="preserve"> (I1026+J1026) * (Constants!$C$8 / Constants!$C$5)</f>
        <v>157.20495011609572</v>
      </c>
      <c r="N1026" s="83">
        <f t="shared" ref="N1026:N1089" si="81">C1026+D1026+E1026+G1026+M1026</f>
        <v>188.37291086406833</v>
      </c>
    </row>
    <row r="1027" spans="2:14" x14ac:dyDescent="0.3">
      <c r="B1027" s="4">
        <v>2.1300383286870783E-4</v>
      </c>
      <c r="C1027" s="4">
        <v>27.685678478221764</v>
      </c>
      <c r="D1027" s="4">
        <v>9.8718398095457367</v>
      </c>
      <c r="E1027" s="4">
        <v>0</v>
      </c>
      <c r="F1027" s="4">
        <f t="shared" ref="F1027:F1090" si="82">IF(E1027&gt;0,1,0)</f>
        <v>0</v>
      </c>
      <c r="G1027" s="4">
        <v>38.263791492224179</v>
      </c>
      <c r="H1027" s="4">
        <f t="shared" ref="H1027:H1090" si="83">IF(G1027&gt;0,1,0)</f>
        <v>1</v>
      </c>
      <c r="I1027" s="4">
        <v>32.887309108576169</v>
      </c>
      <c r="J1027" s="4">
        <v>36.482987777264086</v>
      </c>
      <c r="K1027" s="81">
        <f t="shared" si="80"/>
        <v>146.19160666583196</v>
      </c>
      <c r="L1027" s="82">
        <f t="shared" ref="L1027:L1090" si="84" xml:space="preserve"> (I1027+J1027) / K1027</f>
        <v>0.4745162767408968</v>
      </c>
      <c r="M1027" s="83">
        <f xml:space="preserve"> (I1027+J1027) * (Constants!$C$8 / Constants!$C$5)</f>
        <v>191.3277543141723</v>
      </c>
      <c r="N1027" s="83">
        <f t="shared" si="81"/>
        <v>267.14906409416398</v>
      </c>
    </row>
    <row r="1028" spans="2:14" x14ac:dyDescent="0.3">
      <c r="B1028" s="4">
        <v>1.8076902051689103E-4</v>
      </c>
      <c r="C1028" s="4">
        <v>36.86476341902155</v>
      </c>
      <c r="D1028" s="4">
        <v>12.837199328586381</v>
      </c>
      <c r="E1028" s="4">
        <v>0</v>
      </c>
      <c r="F1028" s="4">
        <f t="shared" si="82"/>
        <v>0</v>
      </c>
      <c r="G1028" s="4">
        <v>45.222664294458852</v>
      </c>
      <c r="H1028" s="4">
        <f t="shared" si="83"/>
        <v>1</v>
      </c>
      <c r="I1028" s="4">
        <v>35.902468965339025</v>
      </c>
      <c r="J1028" s="4">
        <v>10.148639228758741</v>
      </c>
      <c r="K1028" s="81">
        <f t="shared" si="80"/>
        <v>141.97573523616458</v>
      </c>
      <c r="L1028" s="82">
        <f t="shared" si="84"/>
        <v>0.32435900485034047</v>
      </c>
      <c r="M1028" s="83">
        <f xml:space="preserve"> (I1028+J1028) * (Constants!$C$8 / Constants!$C$5)</f>
        <v>127.01192743855998</v>
      </c>
      <c r="N1028" s="83">
        <f t="shared" si="81"/>
        <v>221.93655448062677</v>
      </c>
    </row>
    <row r="1029" spans="2:14" x14ac:dyDescent="0.3">
      <c r="B1029" s="4">
        <v>1.8000545742324903E-4</v>
      </c>
      <c r="C1029" s="4">
        <v>25.068770630057266</v>
      </c>
      <c r="D1029" s="4">
        <v>5.2711094729014203</v>
      </c>
      <c r="E1029" s="4">
        <v>0</v>
      </c>
      <c r="F1029" s="4">
        <f t="shared" si="82"/>
        <v>0</v>
      </c>
      <c r="G1029" s="4">
        <v>38.939149449520428</v>
      </c>
      <c r="H1029" s="4">
        <f t="shared" si="83"/>
        <v>1</v>
      </c>
      <c r="I1029" s="4">
        <v>92.71231665398652</v>
      </c>
      <c r="J1029" s="4">
        <v>18.217291843710179</v>
      </c>
      <c r="K1029" s="81">
        <f t="shared" si="80"/>
        <v>181.20863805017581</v>
      </c>
      <c r="L1029" s="82">
        <f t="shared" si="84"/>
        <v>0.61216512463926154</v>
      </c>
      <c r="M1029" s="83">
        <f xml:space="preserve"> (I1029+J1029) * (Constants!$C$8 / Constants!$C$5)</f>
        <v>305.9510169855829</v>
      </c>
      <c r="N1029" s="83">
        <f t="shared" si="81"/>
        <v>375.23004653806203</v>
      </c>
    </row>
    <row r="1030" spans="2:14" x14ac:dyDescent="0.3">
      <c r="B1030" s="4">
        <v>1.783179636731802E-4</v>
      </c>
      <c r="C1030" s="4">
        <v>29.808584025220334</v>
      </c>
      <c r="D1030" s="4">
        <v>9.8718398095457367</v>
      </c>
      <c r="E1030" s="4">
        <v>0</v>
      </c>
      <c r="F1030" s="4">
        <f t="shared" si="82"/>
        <v>0</v>
      </c>
      <c r="G1030" s="4">
        <v>37.291022120637351</v>
      </c>
      <c r="H1030" s="4">
        <f t="shared" si="83"/>
        <v>1</v>
      </c>
      <c r="I1030" s="4">
        <v>32.887311338230894</v>
      </c>
      <c r="J1030" s="4">
        <v>18.217291843710179</v>
      </c>
      <c r="K1030" s="81">
        <f t="shared" si="80"/>
        <v>129.07604913734448</v>
      </c>
      <c r="L1030" s="82">
        <f t="shared" si="84"/>
        <v>0.39592630486824693</v>
      </c>
      <c r="M1030" s="83">
        <f xml:space="preserve"> (I1030+J1030) * (Constants!$C$8 / Constants!$C$5)</f>
        <v>140.94979264696653</v>
      </c>
      <c r="N1030" s="83">
        <f t="shared" si="81"/>
        <v>217.92123860236995</v>
      </c>
    </row>
    <row r="1031" spans="2:14" x14ac:dyDescent="0.3">
      <c r="B1031" s="4">
        <v>1.7803629452828318E-4</v>
      </c>
      <c r="C1031" s="4">
        <v>36.86476341902155</v>
      </c>
      <c r="D1031" s="4">
        <v>12.837199328586381</v>
      </c>
      <c r="E1031" s="4">
        <v>0</v>
      </c>
      <c r="F1031" s="4">
        <f t="shared" si="82"/>
        <v>0</v>
      </c>
      <c r="G1031" s="4">
        <v>44.466365411287335</v>
      </c>
      <c r="H1031" s="4">
        <f t="shared" si="83"/>
        <v>1</v>
      </c>
      <c r="I1031" s="4">
        <v>35.902468965339025</v>
      </c>
      <c r="J1031" s="4">
        <v>11.790433144904174</v>
      </c>
      <c r="K1031" s="81">
        <f t="shared" si="80"/>
        <v>142.86123026913845</v>
      </c>
      <c r="L1031" s="82">
        <f t="shared" si="84"/>
        <v>0.33384076295852844</v>
      </c>
      <c r="M1031" s="83">
        <f xml:space="preserve"> (I1031+J1031) * (Constants!$C$8 / Constants!$C$5)</f>
        <v>131.54010098147722</v>
      </c>
      <c r="N1031" s="83">
        <f t="shared" si="81"/>
        <v>225.70842914037249</v>
      </c>
    </row>
    <row r="1032" spans="2:14" x14ac:dyDescent="0.3">
      <c r="B1032" s="4">
        <v>1.7800369187170872E-4</v>
      </c>
      <c r="C1032" s="4">
        <v>27.130166692120543</v>
      </c>
      <c r="D1032" s="4">
        <v>8.264413234069071</v>
      </c>
      <c r="E1032" s="4">
        <v>0</v>
      </c>
      <c r="F1032" s="4">
        <f t="shared" si="82"/>
        <v>0</v>
      </c>
      <c r="G1032" s="4">
        <v>39.500692451656377</v>
      </c>
      <c r="H1032" s="4">
        <f t="shared" si="83"/>
        <v>1</v>
      </c>
      <c r="I1032" s="4">
        <v>49.415703920393192</v>
      </c>
      <c r="J1032" s="4">
        <v>18.217291843710179</v>
      </c>
      <c r="K1032" s="81">
        <f t="shared" si="80"/>
        <v>143.52826814194935</v>
      </c>
      <c r="L1032" s="82">
        <f t="shared" si="84"/>
        <v>0.47121724967247836</v>
      </c>
      <c r="M1032" s="83">
        <f xml:space="preserve"> (I1032+J1032) * (Constants!$C$8 / Constants!$C$5)</f>
        <v>186.53616573647867</v>
      </c>
      <c r="N1032" s="83">
        <f t="shared" si="81"/>
        <v>261.43143811432469</v>
      </c>
    </row>
    <row r="1033" spans="2:14" x14ac:dyDescent="0.3">
      <c r="B1033" s="4">
        <v>1.7271008300667745E-4</v>
      </c>
      <c r="C1033" s="4">
        <v>25.445201007849025</v>
      </c>
      <c r="D1033" s="4">
        <v>0.93820312645363491</v>
      </c>
      <c r="E1033" s="4">
        <v>0</v>
      </c>
      <c r="F1033" s="4">
        <f t="shared" si="82"/>
        <v>0</v>
      </c>
      <c r="G1033" s="4">
        <v>36.454613972803486</v>
      </c>
      <c r="H1033" s="4">
        <f t="shared" si="83"/>
        <v>1</v>
      </c>
      <c r="I1033" s="4">
        <v>69.758328938759803</v>
      </c>
      <c r="J1033" s="4">
        <v>10.148639228758741</v>
      </c>
      <c r="K1033" s="81">
        <f t="shared" si="80"/>
        <v>143.74498627462472</v>
      </c>
      <c r="L1033" s="82">
        <f t="shared" si="84"/>
        <v>0.55589394968431327</v>
      </c>
      <c r="M1033" s="83">
        <f xml:space="preserve"> (I1033+J1033) * (Constants!$C$8 / Constants!$C$5)</f>
        <v>220.38857349428503</v>
      </c>
      <c r="N1033" s="83">
        <f t="shared" si="81"/>
        <v>283.22659160139119</v>
      </c>
    </row>
    <row r="1034" spans="2:14" x14ac:dyDescent="0.3">
      <c r="B1034" s="4">
        <v>1.6999565877995337E-4</v>
      </c>
      <c r="C1034" s="4">
        <v>16.176126087467154</v>
      </c>
      <c r="D1034" s="4">
        <v>0.1318242011536695</v>
      </c>
      <c r="E1034" s="4">
        <v>3.8096546763443131</v>
      </c>
      <c r="F1034" s="4">
        <f t="shared" si="82"/>
        <v>1</v>
      </c>
      <c r="G1034" s="4">
        <v>0</v>
      </c>
      <c r="H1034" s="4">
        <f t="shared" si="83"/>
        <v>0</v>
      </c>
      <c r="I1034" s="4">
        <v>33.13199810720792</v>
      </c>
      <c r="J1034" s="4">
        <v>28.658959088713047</v>
      </c>
      <c r="K1034" s="81">
        <f t="shared" si="80"/>
        <v>82.908562160886106</v>
      </c>
      <c r="L1034" s="82">
        <f t="shared" si="84"/>
        <v>0.7452904209822635</v>
      </c>
      <c r="M1034" s="83">
        <f xml:space="preserve"> (I1034+J1034) * (Constants!$C$8 / Constants!$C$5)</f>
        <v>170.42344645971752</v>
      </c>
      <c r="N1034" s="83">
        <f t="shared" si="81"/>
        <v>190.54105142468265</v>
      </c>
    </row>
    <row r="1035" spans="2:14" x14ac:dyDescent="0.3">
      <c r="B1035" s="4">
        <v>1.5858026927162427E-4</v>
      </c>
      <c r="C1035" s="4">
        <v>27.130166692120543</v>
      </c>
      <c r="D1035" s="4">
        <v>8.264413234069071</v>
      </c>
      <c r="E1035" s="4">
        <v>0</v>
      </c>
      <c r="F1035" s="4">
        <f t="shared" si="82"/>
        <v>0</v>
      </c>
      <c r="G1035" s="4">
        <v>39.347153967891764</v>
      </c>
      <c r="H1035" s="4">
        <f t="shared" si="83"/>
        <v>1</v>
      </c>
      <c r="I1035" s="4">
        <v>49.415703920393192</v>
      </c>
      <c r="J1035" s="4">
        <v>9.9229758972630044</v>
      </c>
      <c r="K1035" s="81">
        <f t="shared" si="80"/>
        <v>135.08041371173758</v>
      </c>
      <c r="L1035" s="82">
        <f t="shared" si="84"/>
        <v>0.4392841137152963</v>
      </c>
      <c r="M1035" s="83">
        <f xml:space="preserve"> (I1035+J1035) * (Constants!$C$8 / Constants!$C$5)</f>
        <v>163.65990723901953</v>
      </c>
      <c r="N1035" s="83">
        <f t="shared" si="81"/>
        <v>238.4016411331009</v>
      </c>
    </row>
    <row r="1036" spans="2:14" x14ac:dyDescent="0.3">
      <c r="B1036" s="4">
        <v>1.5595089871567325E-4</v>
      </c>
      <c r="C1036" s="4">
        <v>27.685678478221764</v>
      </c>
      <c r="D1036" s="4">
        <v>9.8718398095457367</v>
      </c>
      <c r="E1036" s="4">
        <v>0</v>
      </c>
      <c r="F1036" s="4">
        <f t="shared" si="82"/>
        <v>0</v>
      </c>
      <c r="G1036" s="4">
        <v>37.291022120637351</v>
      </c>
      <c r="H1036" s="4">
        <f t="shared" si="83"/>
        <v>1</v>
      </c>
      <c r="I1036" s="4">
        <v>32.887309108576169</v>
      </c>
      <c r="J1036" s="4">
        <v>18.217291843710179</v>
      </c>
      <c r="K1036" s="81">
        <f t="shared" si="80"/>
        <v>126.95314136069121</v>
      </c>
      <c r="L1036" s="82">
        <f t="shared" si="84"/>
        <v>0.40254695870101553</v>
      </c>
      <c r="M1036" s="83">
        <f xml:space="preserve"> (I1036+J1036) * (Constants!$C$8 / Constants!$C$5)</f>
        <v>140.94978649743493</v>
      </c>
      <c r="N1036" s="83">
        <f t="shared" si="81"/>
        <v>215.79832690583979</v>
      </c>
    </row>
    <row r="1037" spans="2:14" x14ac:dyDescent="0.3">
      <c r="B1037" s="4">
        <v>1.5484339655813528E-4</v>
      </c>
      <c r="C1037" s="4">
        <v>25.068770630057266</v>
      </c>
      <c r="D1037" s="4">
        <v>5.2711094729014203</v>
      </c>
      <c r="E1037" s="4">
        <v>0</v>
      </c>
      <c r="F1037" s="4">
        <f t="shared" si="82"/>
        <v>0</v>
      </c>
      <c r="G1037" s="4">
        <v>44.841803592725874</v>
      </c>
      <c r="H1037" s="4">
        <f t="shared" si="83"/>
        <v>1</v>
      </c>
      <c r="I1037" s="4">
        <v>92.71231665398652</v>
      </c>
      <c r="J1037" s="4">
        <v>40.053334104896756</v>
      </c>
      <c r="K1037" s="81">
        <f t="shared" si="80"/>
        <v>208.94733445456785</v>
      </c>
      <c r="L1037" s="82">
        <f t="shared" si="84"/>
        <v>0.63540246208668905</v>
      </c>
      <c r="M1037" s="83">
        <f xml:space="preserve"> (I1037+J1037) * (Constants!$C$8 / Constants!$C$5)</f>
        <v>366.17623031885552</v>
      </c>
      <c r="N1037" s="83">
        <f t="shared" si="81"/>
        <v>441.35791401454009</v>
      </c>
    </row>
    <row r="1038" spans="2:14" x14ac:dyDescent="0.3">
      <c r="B1038" s="4">
        <v>1.5452225443368661E-4</v>
      </c>
      <c r="C1038" s="4">
        <v>26.216416281139697</v>
      </c>
      <c r="D1038" s="4">
        <v>12.837199328586381</v>
      </c>
      <c r="E1038" s="4">
        <v>0</v>
      </c>
      <c r="F1038" s="4">
        <f t="shared" si="82"/>
        <v>0</v>
      </c>
      <c r="G1038" s="4">
        <v>0</v>
      </c>
      <c r="H1038" s="4">
        <f t="shared" si="83"/>
        <v>0</v>
      </c>
      <c r="I1038" s="4">
        <v>204.63155693562618</v>
      </c>
      <c r="J1038" s="4">
        <v>36.536512225428901</v>
      </c>
      <c r="K1038" s="81">
        <f t="shared" si="80"/>
        <v>280.22168477078117</v>
      </c>
      <c r="L1038" s="82">
        <f t="shared" si="84"/>
        <v>0.86063314250047573</v>
      </c>
      <c r="M1038" s="83">
        <f xml:space="preserve"> (I1038+J1038) * (Constants!$C$8 / Constants!$C$5)</f>
        <v>665.15709397645844</v>
      </c>
      <c r="N1038" s="83">
        <f t="shared" si="81"/>
        <v>704.21070958618452</v>
      </c>
    </row>
    <row r="1039" spans="2:14" x14ac:dyDescent="0.3">
      <c r="B1039" s="4">
        <v>1.5175585076576681E-4</v>
      </c>
      <c r="C1039" s="4">
        <v>23.712879686844961</v>
      </c>
      <c r="D1039" s="4">
        <v>8.264413234069071</v>
      </c>
      <c r="E1039" s="4">
        <v>0</v>
      </c>
      <c r="F1039" s="4">
        <f t="shared" si="82"/>
        <v>0</v>
      </c>
      <c r="G1039" s="4">
        <v>43.046044135448234</v>
      </c>
      <c r="H1039" s="4">
        <f t="shared" si="83"/>
        <v>1</v>
      </c>
      <c r="I1039" s="4">
        <v>47.423552015510857</v>
      </c>
      <c r="J1039" s="4">
        <v>18.112945765833491</v>
      </c>
      <c r="K1039" s="81">
        <f t="shared" si="80"/>
        <v>141.55983483770663</v>
      </c>
      <c r="L1039" s="82">
        <f t="shared" si="84"/>
        <v>0.46295969373289847</v>
      </c>
      <c r="M1039" s="83">
        <f xml:space="preserve"> (I1039+J1039) * (Constants!$C$8 / Constants!$C$5)</f>
        <v>180.75388904209493</v>
      </c>
      <c r="N1039" s="83">
        <f t="shared" si="81"/>
        <v>255.77722609845719</v>
      </c>
    </row>
    <row r="1040" spans="2:14" x14ac:dyDescent="0.3">
      <c r="B1040" s="4">
        <v>1.4977657292547519E-4</v>
      </c>
      <c r="C1040" s="4">
        <v>24.292850785294036</v>
      </c>
      <c r="D1040" s="4">
        <v>5.3895210673362914</v>
      </c>
      <c r="E1040" s="4">
        <v>0</v>
      </c>
      <c r="F1040" s="4">
        <f t="shared" si="82"/>
        <v>0</v>
      </c>
      <c r="G1040" s="4">
        <v>35.350850156389974</v>
      </c>
      <c r="H1040" s="4">
        <f t="shared" si="83"/>
        <v>1</v>
      </c>
      <c r="I1040" s="4">
        <v>42.387413047908929</v>
      </c>
      <c r="J1040" s="4">
        <v>13.200266124910609</v>
      </c>
      <c r="K1040" s="81">
        <f t="shared" si="80"/>
        <v>121.62090118183984</v>
      </c>
      <c r="L1040" s="82">
        <f t="shared" si="84"/>
        <v>0.45705695840642035</v>
      </c>
      <c r="M1040" s="83">
        <f xml:space="preserve"> (I1040+J1040) * (Constants!$C$8 / Constants!$C$5)</f>
        <v>153.3144054605184</v>
      </c>
      <c r="N1040" s="83">
        <f t="shared" si="81"/>
        <v>218.34762746953871</v>
      </c>
    </row>
    <row r="1041" spans="2:14" x14ac:dyDescent="0.3">
      <c r="B1041" s="4">
        <v>1.4897519758960698E-4</v>
      </c>
      <c r="C1041" s="4">
        <v>24.138210852094613</v>
      </c>
      <c r="D1041" s="4">
        <v>5.2004167565777664</v>
      </c>
      <c r="E1041" s="4">
        <v>0</v>
      </c>
      <c r="F1041" s="4">
        <f t="shared" si="82"/>
        <v>0</v>
      </c>
      <c r="G1041" s="4">
        <v>35.350850156389974</v>
      </c>
      <c r="H1041" s="4">
        <f t="shared" si="83"/>
        <v>1</v>
      </c>
      <c r="I1041" s="4">
        <v>34.958923678250216</v>
      </c>
      <c r="J1041" s="4">
        <v>9.8829947416940627</v>
      </c>
      <c r="K1041" s="81">
        <f t="shared" si="80"/>
        <v>110.53139618500663</v>
      </c>
      <c r="L1041" s="82">
        <f t="shared" si="84"/>
        <v>0.40569394730966946</v>
      </c>
      <c r="M1041" s="83">
        <f xml:space="preserve"> (I1041+J1041) * (Constants!$C$8 / Constants!$C$5)</f>
        <v>123.67690402920117</v>
      </c>
      <c r="N1041" s="83">
        <f t="shared" si="81"/>
        <v>188.36638179426353</v>
      </c>
    </row>
    <row r="1042" spans="2:14" x14ac:dyDescent="0.3">
      <c r="B1042" s="4">
        <v>1.4885116479490534E-4</v>
      </c>
      <c r="C1042" s="4">
        <v>26.498097481336014</v>
      </c>
      <c r="D1042" s="4">
        <v>0.43951859765523638</v>
      </c>
      <c r="E1042" s="4">
        <v>0</v>
      </c>
      <c r="F1042" s="4">
        <f t="shared" si="82"/>
        <v>0</v>
      </c>
      <c r="G1042" s="4">
        <v>35.350850156389974</v>
      </c>
      <c r="H1042" s="4">
        <f t="shared" si="83"/>
        <v>1</v>
      </c>
      <c r="I1042" s="4">
        <v>40.022989071299442</v>
      </c>
      <c r="J1042" s="4">
        <v>13.200266124910609</v>
      </c>
      <c r="K1042" s="81">
        <f t="shared" si="80"/>
        <v>116.51172143159128</v>
      </c>
      <c r="L1042" s="82">
        <f t="shared" si="84"/>
        <v>0.45680601524250553</v>
      </c>
      <c r="M1042" s="83">
        <f xml:space="preserve"> (I1042+J1042) * (Constants!$C$8 / Constants!$C$5)</f>
        <v>146.79317158954709</v>
      </c>
      <c r="N1042" s="83">
        <f t="shared" si="81"/>
        <v>209.08163782492829</v>
      </c>
    </row>
    <row r="1043" spans="2:14" x14ac:dyDescent="0.3">
      <c r="B1043" s="4">
        <v>1.4774396686334512E-4</v>
      </c>
      <c r="C1043" s="4">
        <v>25.302380474353885</v>
      </c>
      <c r="D1043" s="4">
        <v>0.1318242011536695</v>
      </c>
      <c r="E1043" s="4">
        <v>0</v>
      </c>
      <c r="F1043" s="4">
        <f t="shared" si="82"/>
        <v>0</v>
      </c>
      <c r="G1043" s="4">
        <v>45.978472653590579</v>
      </c>
      <c r="H1043" s="4">
        <f t="shared" si="83"/>
        <v>1</v>
      </c>
      <c r="I1043" s="4">
        <v>48.007164140128026</v>
      </c>
      <c r="J1043" s="4">
        <v>10.148639228758741</v>
      </c>
      <c r="K1043" s="81">
        <f t="shared" si="80"/>
        <v>130.56848069798491</v>
      </c>
      <c r="L1043" s="82">
        <f t="shared" si="84"/>
        <v>0.44540461111288931</v>
      </c>
      <c r="M1043" s="83">
        <f xml:space="preserve"> (I1043+J1043) * (Constants!$C$8 / Constants!$C$5)</f>
        <v>160.39745767870383</v>
      </c>
      <c r="N1043" s="83">
        <f t="shared" si="81"/>
        <v>231.81013500780196</v>
      </c>
    </row>
    <row r="1044" spans="2:14" x14ac:dyDescent="0.3">
      <c r="B1044" s="4">
        <v>1.4570586745321634E-4</v>
      </c>
      <c r="C1044" s="4">
        <v>16.176126087467154</v>
      </c>
      <c r="D1044" s="4">
        <v>0.1318242011536695</v>
      </c>
      <c r="E1044" s="4">
        <v>7.6193093526886262</v>
      </c>
      <c r="F1044" s="4">
        <f t="shared" si="82"/>
        <v>1</v>
      </c>
      <c r="G1044" s="4">
        <v>0</v>
      </c>
      <c r="H1044" s="4">
        <f t="shared" si="83"/>
        <v>0</v>
      </c>
      <c r="I1044" s="4">
        <v>33.13199810720792</v>
      </c>
      <c r="J1044" s="4">
        <v>9.9229758972630044</v>
      </c>
      <c r="K1044" s="81">
        <f t="shared" si="80"/>
        <v>67.982233645780369</v>
      </c>
      <c r="L1044" s="82">
        <f t="shared" si="84"/>
        <v>0.63332685167139002</v>
      </c>
      <c r="M1044" s="83">
        <f xml:space="preserve"> (I1044+J1044) * (Constants!$C$8 / Constants!$C$5)</f>
        <v>118.74839604458916</v>
      </c>
      <c r="N1044" s="83">
        <f t="shared" si="81"/>
        <v>142.67565568589862</v>
      </c>
    </row>
    <row r="1045" spans="2:14" x14ac:dyDescent="0.3">
      <c r="B1045" s="4">
        <v>1.2941653267262154E-4</v>
      </c>
      <c r="C1045" s="4">
        <v>32.153710340173426</v>
      </c>
      <c r="D1045" s="4">
        <v>51.454708951378826</v>
      </c>
      <c r="E1045" s="4">
        <v>0</v>
      </c>
      <c r="F1045" s="4">
        <f t="shared" si="82"/>
        <v>0</v>
      </c>
      <c r="G1045" s="4">
        <v>40.826708251190567</v>
      </c>
      <c r="H1045" s="4">
        <f t="shared" si="83"/>
        <v>1</v>
      </c>
      <c r="I1045" s="4">
        <v>48.035057120754431</v>
      </c>
      <c r="J1045" s="4">
        <v>9.9229758972630044</v>
      </c>
      <c r="K1045" s="81">
        <f t="shared" si="80"/>
        <v>183.39316056076026</v>
      </c>
      <c r="L1045" s="82">
        <f t="shared" si="84"/>
        <v>0.31603159485773336</v>
      </c>
      <c r="M1045" s="83">
        <f xml:space="preserve"> (I1045+J1045) * (Constants!$C$8 / Constants!$C$5)</f>
        <v>159.85199429162873</v>
      </c>
      <c r="N1045" s="83">
        <f t="shared" si="81"/>
        <v>284.28712183437153</v>
      </c>
    </row>
    <row r="1046" spans="2:14" x14ac:dyDescent="0.3">
      <c r="B1046" s="4">
        <v>1.2154221758464701E-4</v>
      </c>
      <c r="C1046" s="4">
        <v>28.893388797976829</v>
      </c>
      <c r="D1046" s="4">
        <v>12.837199328586381</v>
      </c>
      <c r="E1046" s="4">
        <v>0</v>
      </c>
      <c r="F1046" s="4">
        <f t="shared" si="82"/>
        <v>0</v>
      </c>
      <c r="G1046" s="4">
        <v>38.917316670440194</v>
      </c>
      <c r="H1046" s="4">
        <f t="shared" si="83"/>
        <v>1</v>
      </c>
      <c r="I1046" s="4">
        <v>48.952898948158094</v>
      </c>
      <c r="J1046" s="4">
        <v>18.112945765833491</v>
      </c>
      <c r="K1046" s="81">
        <f t="shared" si="80"/>
        <v>148.713749510995</v>
      </c>
      <c r="L1046" s="82">
        <f t="shared" si="84"/>
        <v>0.45097272400514071</v>
      </c>
      <c r="M1046" s="83">
        <f xml:space="preserve"> (I1046+J1046) * (Constants!$C$8 / Constants!$C$5)</f>
        <v>184.97192654988001</v>
      </c>
      <c r="N1046" s="83">
        <f t="shared" si="81"/>
        <v>265.61983134688342</v>
      </c>
    </row>
    <row r="1047" spans="2:14" x14ac:dyDescent="0.3">
      <c r="B1047" s="4">
        <v>1.1877451470354572E-4</v>
      </c>
      <c r="C1047" s="4">
        <v>25.445201007849025</v>
      </c>
      <c r="D1047" s="4">
        <v>0.93820312645363491</v>
      </c>
      <c r="E1047" s="4">
        <v>3.8096546763443131</v>
      </c>
      <c r="F1047" s="4">
        <f t="shared" si="82"/>
        <v>1</v>
      </c>
      <c r="G1047" s="4">
        <v>0</v>
      </c>
      <c r="H1047" s="4">
        <f t="shared" si="83"/>
        <v>0</v>
      </c>
      <c r="I1047" s="4">
        <v>69.758328938759803</v>
      </c>
      <c r="J1047" s="4">
        <v>55.264828845484502</v>
      </c>
      <c r="K1047" s="81">
        <f t="shared" si="80"/>
        <v>156.21621659489128</v>
      </c>
      <c r="L1047" s="82">
        <f t="shared" si="84"/>
        <v>0.80032125031206858</v>
      </c>
      <c r="M1047" s="83">
        <f xml:space="preserve"> (I1047+J1047) * (Constants!$C$8 / Constants!$C$5)</f>
        <v>344.82193517912543</v>
      </c>
      <c r="N1047" s="83">
        <f t="shared" si="81"/>
        <v>375.01499398977239</v>
      </c>
    </row>
    <row r="1048" spans="2:14" x14ac:dyDescent="0.3">
      <c r="B1048" s="4">
        <v>1.1795778846135363E-4</v>
      </c>
      <c r="C1048" s="4">
        <v>21.575539355148123</v>
      </c>
      <c r="D1048" s="4">
        <v>0.93820312645363491</v>
      </c>
      <c r="E1048" s="4">
        <v>0</v>
      </c>
      <c r="F1048" s="4">
        <f t="shared" si="82"/>
        <v>0</v>
      </c>
      <c r="G1048" s="4">
        <v>37.981677739010955</v>
      </c>
      <c r="H1048" s="4">
        <f t="shared" si="83"/>
        <v>1</v>
      </c>
      <c r="I1048" s="4">
        <v>48.699048298255839</v>
      </c>
      <c r="J1048" s="4">
        <v>16.453473953702844</v>
      </c>
      <c r="K1048" s="81">
        <f t="shared" si="80"/>
        <v>126.64794247257139</v>
      </c>
      <c r="L1048" s="82">
        <f t="shared" si="84"/>
        <v>0.51443806334294784</v>
      </c>
      <c r="M1048" s="83">
        <f xml:space="preserve"> (I1048+J1048) * (Constants!$C$8 / Constants!$C$5)</f>
        <v>179.69485975943445</v>
      </c>
      <c r="N1048" s="83">
        <f t="shared" si="81"/>
        <v>240.19027998004717</v>
      </c>
    </row>
    <row r="1049" spans="2:14" x14ac:dyDescent="0.3">
      <c r="B1049" s="4">
        <v>1.1256002062509651E-4</v>
      </c>
      <c r="C1049" s="4">
        <v>28.54034303895483</v>
      </c>
      <c r="D1049" s="4">
        <v>8.264413234069071</v>
      </c>
      <c r="E1049" s="4">
        <v>0</v>
      </c>
      <c r="F1049" s="4">
        <f t="shared" si="82"/>
        <v>0</v>
      </c>
      <c r="G1049" s="4">
        <v>45.123645328062487</v>
      </c>
      <c r="H1049" s="4">
        <f t="shared" si="83"/>
        <v>1</v>
      </c>
      <c r="I1049" s="4">
        <v>43.745353043814731</v>
      </c>
      <c r="J1049" s="4">
        <v>40.053334104896756</v>
      </c>
      <c r="K1049" s="81">
        <f t="shared" si="80"/>
        <v>166.72708874979787</v>
      </c>
      <c r="L1049" s="82">
        <f t="shared" si="84"/>
        <v>0.50260991046551262</v>
      </c>
      <c r="M1049" s="83">
        <f xml:space="preserve"> (I1049+J1049) * (Constants!$C$8 / Constants!$C$5)</f>
        <v>231.1221855230591</v>
      </c>
      <c r="N1049" s="83">
        <f t="shared" si="81"/>
        <v>313.05058712414552</v>
      </c>
    </row>
    <row r="1050" spans="2:14" x14ac:dyDescent="0.3">
      <c r="B1050" s="4">
        <v>1.1254936180193909E-4</v>
      </c>
      <c r="C1050" s="4">
        <v>26.441540059547901</v>
      </c>
      <c r="D1050" s="4">
        <v>0.43951859765523638</v>
      </c>
      <c r="E1050" s="4">
        <v>0</v>
      </c>
      <c r="F1050" s="4">
        <f t="shared" si="82"/>
        <v>0</v>
      </c>
      <c r="G1050" s="4">
        <v>41.69474405131745</v>
      </c>
      <c r="H1050" s="4">
        <f t="shared" si="83"/>
        <v>1</v>
      </c>
      <c r="I1050" s="4">
        <v>40.022997989918345</v>
      </c>
      <c r="J1050" s="4">
        <v>40.053334104896756</v>
      </c>
      <c r="K1050" s="81">
        <f t="shared" si="80"/>
        <v>149.65213480333568</v>
      </c>
      <c r="L1050" s="82">
        <f t="shared" si="84"/>
        <v>0.53508312594435659</v>
      </c>
      <c r="M1050" s="83">
        <f xml:space="preserve"> (I1050+J1050) * (Constants!$C$8 / Constants!$C$5)</f>
        <v>220.85569013247391</v>
      </c>
      <c r="N1050" s="83">
        <f t="shared" si="81"/>
        <v>289.43149284099451</v>
      </c>
    </row>
    <row r="1051" spans="2:14" x14ac:dyDescent="0.3">
      <c r="B1051" s="4">
        <v>1.1211761921003927E-4</v>
      </c>
      <c r="C1051" s="4">
        <v>24.898654663402382</v>
      </c>
      <c r="D1051" s="4">
        <v>21.338830190171858</v>
      </c>
      <c r="E1051" s="4">
        <v>0</v>
      </c>
      <c r="F1051" s="4">
        <f t="shared" si="82"/>
        <v>0</v>
      </c>
      <c r="G1051" s="4">
        <v>45.978472653590579</v>
      </c>
      <c r="H1051" s="4">
        <f t="shared" si="83"/>
        <v>1</v>
      </c>
      <c r="I1051" s="4">
        <v>44.37254599971277</v>
      </c>
      <c r="J1051" s="4">
        <v>10.148639228758741</v>
      </c>
      <c r="K1051" s="81">
        <f t="shared" si="80"/>
        <v>147.73714273563635</v>
      </c>
      <c r="L1051" s="82">
        <f t="shared" si="84"/>
        <v>0.36904182806643793</v>
      </c>
      <c r="M1051" s="83">
        <f xml:space="preserve"> (I1051+J1051) * (Constants!$C$8 / Constants!$C$5)</f>
        <v>150.37294635594563</v>
      </c>
      <c r="N1051" s="83">
        <f t="shared" si="81"/>
        <v>242.58890386311046</v>
      </c>
    </row>
    <row r="1052" spans="2:14" x14ac:dyDescent="0.3">
      <c r="B1052" s="4">
        <v>1.0792658940772526E-4</v>
      </c>
      <c r="C1052" s="4">
        <v>24.865811849283524</v>
      </c>
      <c r="D1052" s="4">
        <v>4.4059710443407445</v>
      </c>
      <c r="E1052" s="4">
        <v>0</v>
      </c>
      <c r="F1052" s="4">
        <f t="shared" si="82"/>
        <v>0</v>
      </c>
      <c r="G1052" s="4">
        <v>36.980725531683305</v>
      </c>
      <c r="H1052" s="4">
        <f t="shared" si="83"/>
        <v>1</v>
      </c>
      <c r="I1052" s="4">
        <v>36.333401023261217</v>
      </c>
      <c r="J1052" s="4">
        <v>9.9229758972630044</v>
      </c>
      <c r="K1052" s="81">
        <f t="shared" si="80"/>
        <v>113.5088853458318</v>
      </c>
      <c r="L1052" s="82">
        <f t="shared" si="84"/>
        <v>0.40751326893567119</v>
      </c>
      <c r="M1052" s="83">
        <f xml:space="preserve"> (I1052+J1052) * (Constants!$C$8 / Constants!$C$5)</f>
        <v>127.57807182918778</v>
      </c>
      <c r="N1052" s="83">
        <f t="shared" si="81"/>
        <v>193.83058025449537</v>
      </c>
    </row>
    <row r="1053" spans="2:14" x14ac:dyDescent="0.3">
      <c r="B1053" s="4">
        <v>9.9171913461759686E-5</v>
      </c>
      <c r="C1053" s="4">
        <v>21.575539355148123</v>
      </c>
      <c r="D1053" s="4">
        <v>0.93820312645363491</v>
      </c>
      <c r="E1053" s="4">
        <v>0</v>
      </c>
      <c r="F1053" s="4">
        <f t="shared" si="82"/>
        <v>0</v>
      </c>
      <c r="G1053" s="4">
        <v>43.546387574655846</v>
      </c>
      <c r="H1053" s="4">
        <f t="shared" si="83"/>
        <v>1</v>
      </c>
      <c r="I1053" s="4">
        <v>48.699048298255839</v>
      </c>
      <c r="J1053" s="4">
        <v>22.05481851081187</v>
      </c>
      <c r="K1053" s="81">
        <f t="shared" si="80"/>
        <v>137.81399686532529</v>
      </c>
      <c r="L1053" s="82">
        <f t="shared" si="84"/>
        <v>0.51340116692363158</v>
      </c>
      <c r="M1053" s="83">
        <f xml:space="preserve"> (I1053+J1053) * (Constants!$C$8 / Constants!$C$5)</f>
        <v>195.14372942500935</v>
      </c>
      <c r="N1053" s="83">
        <f t="shared" si="81"/>
        <v>261.20385948126693</v>
      </c>
    </row>
    <row r="1054" spans="2:14" x14ac:dyDescent="0.3">
      <c r="B1054" s="4">
        <v>9.8298150078335311E-5</v>
      </c>
      <c r="C1054" s="4">
        <v>21.575539355148123</v>
      </c>
      <c r="D1054" s="4">
        <v>0.93820312645363491</v>
      </c>
      <c r="E1054" s="4">
        <v>0</v>
      </c>
      <c r="F1054" s="4">
        <f t="shared" si="82"/>
        <v>0</v>
      </c>
      <c r="G1054" s="4">
        <v>47.157228677069504</v>
      </c>
      <c r="H1054" s="4">
        <f t="shared" si="83"/>
        <v>1</v>
      </c>
      <c r="I1054" s="4">
        <v>48.699048298255839</v>
      </c>
      <c r="J1054" s="4">
        <v>18.112945765833491</v>
      </c>
      <c r="K1054" s="81">
        <f t="shared" si="80"/>
        <v>137.48296522276061</v>
      </c>
      <c r="L1054" s="82">
        <f t="shared" si="84"/>
        <v>0.48596561731000881</v>
      </c>
      <c r="M1054" s="83">
        <f xml:space="preserve"> (I1054+J1054) * (Constants!$C$8 / Constants!$C$5)</f>
        <v>184.27179007998834</v>
      </c>
      <c r="N1054" s="83">
        <f t="shared" si="81"/>
        <v>253.94276123865961</v>
      </c>
    </row>
    <row r="1055" spans="2:14" x14ac:dyDescent="0.3">
      <c r="B1055" s="4">
        <v>9.3004030532028992E-5</v>
      </c>
      <c r="C1055" s="4">
        <v>36.86476341902155</v>
      </c>
      <c r="D1055" s="4">
        <v>12.837199328586381</v>
      </c>
      <c r="E1055" s="4">
        <v>0</v>
      </c>
      <c r="F1055" s="4">
        <f t="shared" si="82"/>
        <v>0</v>
      </c>
      <c r="G1055" s="4">
        <v>44.292603959154896</v>
      </c>
      <c r="H1055" s="4">
        <f t="shared" si="83"/>
        <v>1</v>
      </c>
      <c r="I1055" s="4">
        <v>35.902468965339025</v>
      </c>
      <c r="J1055" s="4">
        <v>36.482987777264086</v>
      </c>
      <c r="K1055" s="81">
        <f t="shared" si="80"/>
        <v>167.38002344936592</v>
      </c>
      <c r="L1055" s="82">
        <f t="shared" si="84"/>
        <v>0.43246174334836568</v>
      </c>
      <c r="M1055" s="83">
        <f xml:space="preserve"> (I1055+J1055) * (Constants!$C$8 / Constants!$C$5)</f>
        <v>199.64375972556667</v>
      </c>
      <c r="N1055" s="83">
        <f t="shared" si="81"/>
        <v>293.63832643232951</v>
      </c>
    </row>
    <row r="1056" spans="2:14" x14ac:dyDescent="0.3">
      <c r="B1056" s="4">
        <v>9.1541267920547398E-5</v>
      </c>
      <c r="C1056" s="4">
        <v>28.54034303895483</v>
      </c>
      <c r="D1056" s="4">
        <v>8.264413234069071</v>
      </c>
      <c r="E1056" s="4">
        <v>0</v>
      </c>
      <c r="F1056" s="4">
        <f t="shared" si="82"/>
        <v>0</v>
      </c>
      <c r="G1056" s="4">
        <v>39.016456038191784</v>
      </c>
      <c r="H1056" s="4">
        <f t="shared" si="83"/>
        <v>1</v>
      </c>
      <c r="I1056" s="4">
        <v>43.745353043814731</v>
      </c>
      <c r="J1056" s="4">
        <v>49.360547349827002</v>
      </c>
      <c r="K1056" s="81">
        <f t="shared" si="80"/>
        <v>169.92711270485739</v>
      </c>
      <c r="L1056" s="82">
        <f t="shared" si="84"/>
        <v>0.54791668564012674</v>
      </c>
      <c r="M1056" s="83">
        <f xml:space="preserve"> (I1056+J1056) * (Constants!$C$8 / Constants!$C$5)</f>
        <v>256.79208011794736</v>
      </c>
      <c r="N1056" s="83">
        <f t="shared" si="81"/>
        <v>332.61329242916304</v>
      </c>
    </row>
    <row r="1057" spans="2:14" x14ac:dyDescent="0.3">
      <c r="B1057" s="4">
        <v>9.0655149961094139E-5</v>
      </c>
      <c r="C1057" s="4">
        <v>28.54034303895483</v>
      </c>
      <c r="D1057" s="4">
        <v>8.264413234069071</v>
      </c>
      <c r="E1057" s="4">
        <v>1.5238618426670412</v>
      </c>
      <c r="F1057" s="4">
        <f t="shared" si="82"/>
        <v>1</v>
      </c>
      <c r="G1057" s="4">
        <v>0</v>
      </c>
      <c r="H1057" s="4">
        <f t="shared" si="83"/>
        <v>0</v>
      </c>
      <c r="I1057" s="4">
        <v>43.745353043814731</v>
      </c>
      <c r="J1057" s="4">
        <v>55.264828845484502</v>
      </c>
      <c r="K1057" s="81">
        <f t="shared" si="80"/>
        <v>138.33880000499016</v>
      </c>
      <c r="L1057" s="82">
        <f t="shared" si="84"/>
        <v>0.71570797119627849</v>
      </c>
      <c r="M1057" s="83">
        <f xml:space="preserve"> (I1057+J1057) * (Constants!$C$8 / Constants!$C$5)</f>
        <v>273.07646940435757</v>
      </c>
      <c r="N1057" s="83">
        <f t="shared" si="81"/>
        <v>311.40508752004848</v>
      </c>
    </row>
    <row r="1058" spans="2:14" x14ac:dyDescent="0.3">
      <c r="B1058" s="4">
        <v>8.9082143404084491E-5</v>
      </c>
      <c r="C1058" s="4">
        <v>42.992808899202352</v>
      </c>
      <c r="D1058" s="4">
        <v>172.52285536889963</v>
      </c>
      <c r="E1058" s="4">
        <v>0</v>
      </c>
      <c r="F1058" s="4">
        <f t="shared" si="82"/>
        <v>0</v>
      </c>
      <c r="G1058" s="4">
        <v>43.046044135448234</v>
      </c>
      <c r="H1058" s="4">
        <f t="shared" si="83"/>
        <v>1</v>
      </c>
      <c r="I1058" s="4">
        <v>135.40125036984665</v>
      </c>
      <c r="J1058" s="4">
        <v>18.112945765833491</v>
      </c>
      <c r="K1058" s="81">
        <f t="shared" si="80"/>
        <v>413.07590453923035</v>
      </c>
      <c r="L1058" s="82">
        <f t="shared" si="84"/>
        <v>0.37163677292414116</v>
      </c>
      <c r="M1058" s="83">
        <f xml:space="preserve"> (I1058+J1058) * (Constants!$C$8 / Constants!$C$5)</f>
        <v>423.40205708389209</v>
      </c>
      <c r="N1058" s="83">
        <f t="shared" si="81"/>
        <v>681.96376548744229</v>
      </c>
    </row>
    <row r="1059" spans="2:14" x14ac:dyDescent="0.3">
      <c r="B1059" s="4">
        <v>8.8026024059217889E-5</v>
      </c>
      <c r="C1059" s="4">
        <v>28.893388797976829</v>
      </c>
      <c r="D1059" s="4">
        <v>12.837199328586381</v>
      </c>
      <c r="E1059" s="4">
        <v>0</v>
      </c>
      <c r="F1059" s="4">
        <f t="shared" si="82"/>
        <v>0</v>
      </c>
      <c r="G1059" s="4">
        <v>39.52538810740522</v>
      </c>
      <c r="H1059" s="4">
        <f t="shared" si="83"/>
        <v>1</v>
      </c>
      <c r="I1059" s="4">
        <v>48.952898948158094</v>
      </c>
      <c r="J1059" s="4">
        <v>49.360547349827002</v>
      </c>
      <c r="K1059" s="81">
        <f t="shared" si="80"/>
        <v>180.56942253195353</v>
      </c>
      <c r="L1059" s="82">
        <f t="shared" si="84"/>
        <v>0.54446342530993896</v>
      </c>
      <c r="M1059" s="83">
        <f xml:space="preserve"> (I1059+J1059) * (Constants!$C$8 / Constants!$C$5)</f>
        <v>271.15482769282988</v>
      </c>
      <c r="N1059" s="83">
        <f t="shared" si="81"/>
        <v>352.41080392679828</v>
      </c>
    </row>
    <row r="1060" spans="2:14" x14ac:dyDescent="0.3">
      <c r="B1060" s="4">
        <v>8.2678086073428858E-5</v>
      </c>
      <c r="C1060" s="4">
        <v>29.808584025220334</v>
      </c>
      <c r="D1060" s="4">
        <v>9.8718398095457367</v>
      </c>
      <c r="E1060" s="4">
        <v>0</v>
      </c>
      <c r="F1060" s="4">
        <f t="shared" si="82"/>
        <v>0</v>
      </c>
      <c r="G1060" s="4">
        <v>38.082070172718744</v>
      </c>
      <c r="H1060" s="4">
        <f t="shared" si="83"/>
        <v>1</v>
      </c>
      <c r="I1060" s="4">
        <v>32.887311338230894</v>
      </c>
      <c r="J1060" s="4">
        <v>16.453473953702844</v>
      </c>
      <c r="K1060" s="81">
        <f t="shared" si="80"/>
        <v>128.10327929941857</v>
      </c>
      <c r="L1060" s="82">
        <f t="shared" si="84"/>
        <v>0.3851641079117768</v>
      </c>
      <c r="M1060" s="83">
        <f xml:space="preserve"> (I1060+J1060) * (Constants!$C$8 / Constants!$C$5)</f>
        <v>136.08506911162371</v>
      </c>
      <c r="N1060" s="83">
        <f t="shared" si="81"/>
        <v>213.84756311910854</v>
      </c>
    </row>
    <row r="1061" spans="2:14" x14ac:dyDescent="0.3">
      <c r="B1061" s="4">
        <v>8.1791869888547808E-5</v>
      </c>
      <c r="C1061" s="4">
        <v>27.130166692120543</v>
      </c>
      <c r="D1061" s="4">
        <v>8.264413234069071</v>
      </c>
      <c r="E1061" s="4">
        <v>0</v>
      </c>
      <c r="F1061" s="4">
        <f t="shared" si="82"/>
        <v>0</v>
      </c>
      <c r="G1061" s="4">
        <v>45.123645328062487</v>
      </c>
      <c r="H1061" s="4">
        <f t="shared" si="83"/>
        <v>1</v>
      </c>
      <c r="I1061" s="4">
        <v>49.415703920393192</v>
      </c>
      <c r="J1061" s="4">
        <v>40.053334104896756</v>
      </c>
      <c r="K1061" s="81">
        <f t="shared" si="80"/>
        <v>170.98726327954205</v>
      </c>
      <c r="L1061" s="82">
        <f t="shared" si="84"/>
        <v>0.52324972228498479</v>
      </c>
      <c r="M1061" s="83">
        <f xml:space="preserve"> (I1061+J1061) * (Constants!$C$8 / Constants!$C$5)</f>
        <v>246.76137906975131</v>
      </c>
      <c r="N1061" s="83">
        <f t="shared" si="81"/>
        <v>327.2796043240034</v>
      </c>
    </row>
    <row r="1062" spans="2:14" x14ac:dyDescent="0.3">
      <c r="B1062" s="4">
        <v>7.7652336130995536E-5</v>
      </c>
      <c r="C1062" s="4">
        <v>25.387675915909682</v>
      </c>
      <c r="D1062" s="4">
        <v>0.93820312645363491</v>
      </c>
      <c r="E1062" s="4">
        <v>0</v>
      </c>
      <c r="F1062" s="4">
        <f t="shared" si="82"/>
        <v>0</v>
      </c>
      <c r="G1062" s="4">
        <v>37.981677739010955</v>
      </c>
      <c r="H1062" s="4">
        <f t="shared" si="83"/>
        <v>1</v>
      </c>
      <c r="I1062" s="4">
        <v>69.758315560831434</v>
      </c>
      <c r="J1062" s="4">
        <v>16.453473953702844</v>
      </c>
      <c r="K1062" s="81">
        <f t="shared" si="80"/>
        <v>151.51934629590855</v>
      </c>
      <c r="L1062" s="82">
        <f t="shared" si="84"/>
        <v>0.56898205821299952</v>
      </c>
      <c r="M1062" s="83">
        <f xml:space="preserve"> (I1062+J1062) * (Constants!$C$8 / Constants!$C$5)</f>
        <v>237.77767753202198</v>
      </c>
      <c r="N1062" s="83">
        <f t="shared" si="81"/>
        <v>302.08523431339626</v>
      </c>
    </row>
    <row r="1063" spans="2:14" x14ac:dyDescent="0.3">
      <c r="B1063" s="4">
        <v>7.6692826951330062E-5</v>
      </c>
      <c r="C1063" s="4">
        <v>24.292850785294036</v>
      </c>
      <c r="D1063" s="4">
        <v>5.3895210673362914</v>
      </c>
      <c r="E1063" s="4">
        <v>0</v>
      </c>
      <c r="F1063" s="4">
        <f t="shared" si="82"/>
        <v>0</v>
      </c>
      <c r="G1063" s="4">
        <v>35.350850156389974</v>
      </c>
      <c r="H1063" s="4">
        <f t="shared" si="83"/>
        <v>1</v>
      </c>
      <c r="I1063" s="4">
        <v>42.387413047908929</v>
      </c>
      <c r="J1063" s="4">
        <v>9.8829947416940627</v>
      </c>
      <c r="K1063" s="81">
        <f t="shared" si="80"/>
        <v>118.30362979862329</v>
      </c>
      <c r="L1063" s="82">
        <f t="shared" si="84"/>
        <v>0.44183266294176943</v>
      </c>
      <c r="M1063" s="83">
        <f xml:space="preserve"> (I1063+J1063) * (Constants!$C$8 / Constants!$C$5)</f>
        <v>144.16515696809859</v>
      </c>
      <c r="N1063" s="83">
        <f t="shared" si="81"/>
        <v>209.19837897711889</v>
      </c>
    </row>
    <row r="1064" spans="2:14" x14ac:dyDescent="0.3">
      <c r="B1064" s="4">
        <v>7.6242367413215106E-5</v>
      </c>
      <c r="C1064" s="4">
        <v>32.153710340173426</v>
      </c>
      <c r="D1064" s="4">
        <v>51.454708951378826</v>
      </c>
      <c r="E1064" s="4">
        <v>0</v>
      </c>
      <c r="F1064" s="4">
        <f t="shared" si="82"/>
        <v>0</v>
      </c>
      <c r="G1064" s="4">
        <v>39.452375833736781</v>
      </c>
      <c r="H1064" s="4">
        <f t="shared" si="83"/>
        <v>1</v>
      </c>
      <c r="I1064" s="4">
        <v>48.035057120754431</v>
      </c>
      <c r="J1064" s="4">
        <v>11.790433144904174</v>
      </c>
      <c r="K1064" s="81">
        <f t="shared" si="80"/>
        <v>183.88628539094765</v>
      </c>
      <c r="L1064" s="82">
        <f t="shared" si="84"/>
        <v>0.32533959853758454</v>
      </c>
      <c r="M1064" s="83">
        <f xml:space="preserve"> (I1064+J1064) * (Constants!$C$8 / Constants!$C$5)</f>
        <v>165.00256186173584</v>
      </c>
      <c r="N1064" s="83">
        <f t="shared" si="81"/>
        <v>288.06335698702486</v>
      </c>
    </row>
    <row r="1065" spans="2:14" x14ac:dyDescent="0.3">
      <c r="B1065" s="4">
        <v>7.6218973390496103E-5</v>
      </c>
      <c r="C1065" s="4">
        <v>26.498097481336014</v>
      </c>
      <c r="D1065" s="4">
        <v>0.43951859765523638</v>
      </c>
      <c r="E1065" s="4">
        <v>0</v>
      </c>
      <c r="F1065" s="4">
        <f t="shared" si="82"/>
        <v>0</v>
      </c>
      <c r="G1065" s="4">
        <v>35.350850156389974</v>
      </c>
      <c r="H1065" s="4">
        <f t="shared" si="83"/>
        <v>1</v>
      </c>
      <c r="I1065" s="4">
        <v>40.022989071299442</v>
      </c>
      <c r="J1065" s="4">
        <v>9.8829947416940627</v>
      </c>
      <c r="K1065" s="81">
        <f t="shared" si="80"/>
        <v>113.19445004837473</v>
      </c>
      <c r="L1065" s="82">
        <f t="shared" si="84"/>
        <v>0.4408871971343622</v>
      </c>
      <c r="M1065" s="83">
        <f xml:space="preserve"> (I1065+J1065) * (Constants!$C$8 / Constants!$C$5)</f>
        <v>137.64392309712727</v>
      </c>
      <c r="N1065" s="83">
        <f t="shared" si="81"/>
        <v>199.93238933250848</v>
      </c>
    </row>
    <row r="1066" spans="2:14" x14ac:dyDescent="0.3">
      <c r="B1066" s="4">
        <v>7.6112040460429853E-5</v>
      </c>
      <c r="C1066" s="4">
        <v>32.153710340173426</v>
      </c>
      <c r="D1066" s="4">
        <v>51.454708951378826</v>
      </c>
      <c r="E1066" s="4">
        <v>0</v>
      </c>
      <c r="F1066" s="4">
        <f t="shared" si="82"/>
        <v>0</v>
      </c>
      <c r="G1066" s="4">
        <v>35.350850156389974</v>
      </c>
      <c r="H1066" s="4">
        <f t="shared" si="83"/>
        <v>1</v>
      </c>
      <c r="I1066" s="4">
        <v>48.035057120754431</v>
      </c>
      <c r="J1066" s="4">
        <v>18.217291843710179</v>
      </c>
      <c r="K1066" s="81">
        <f t="shared" si="80"/>
        <v>186.21161841240684</v>
      </c>
      <c r="L1066" s="82">
        <f t="shared" si="84"/>
        <v>0.35579062965735098</v>
      </c>
      <c r="M1066" s="83">
        <f xml:space="preserve"> (I1066+J1066) * (Constants!$C$8 / Constants!$C$5)</f>
        <v>182.72825278908786</v>
      </c>
      <c r="N1066" s="83">
        <f t="shared" si="81"/>
        <v>301.68752223703007</v>
      </c>
    </row>
    <row r="1067" spans="2:14" x14ac:dyDescent="0.3">
      <c r="B1067" s="4">
        <v>7.2632624323887285E-5</v>
      </c>
      <c r="C1067" s="4">
        <v>28.617040931885896</v>
      </c>
      <c r="D1067" s="4">
        <v>0.43951859765523638</v>
      </c>
      <c r="E1067" s="4">
        <v>0</v>
      </c>
      <c r="F1067" s="4">
        <f t="shared" si="82"/>
        <v>0</v>
      </c>
      <c r="G1067" s="4">
        <v>36.980725531683305</v>
      </c>
      <c r="H1067" s="4">
        <f t="shared" si="83"/>
        <v>1</v>
      </c>
      <c r="I1067" s="4">
        <v>40.022993530608893</v>
      </c>
      <c r="J1067" s="4">
        <v>9.9229758972630044</v>
      </c>
      <c r="K1067" s="81">
        <f t="shared" si="80"/>
        <v>116.98325448909634</v>
      </c>
      <c r="L1067" s="82">
        <f t="shared" si="84"/>
        <v>0.42694973435302414</v>
      </c>
      <c r="M1067" s="83">
        <f xml:space="preserve"> (I1067+J1067) * (Constants!$C$8 / Constants!$C$5)</f>
        <v>137.75420600267896</v>
      </c>
      <c r="N1067" s="83">
        <f t="shared" si="81"/>
        <v>203.79149106390338</v>
      </c>
    </row>
    <row r="1068" spans="2:14" x14ac:dyDescent="0.3">
      <c r="B1068" s="4">
        <v>7.2307475420529954E-5</v>
      </c>
      <c r="C1068" s="4">
        <v>27.685678478221764</v>
      </c>
      <c r="D1068" s="4">
        <v>9.8718398095457367</v>
      </c>
      <c r="E1068" s="4">
        <v>0</v>
      </c>
      <c r="F1068" s="4">
        <f t="shared" si="82"/>
        <v>0</v>
      </c>
      <c r="G1068" s="4">
        <v>38.082070172718744</v>
      </c>
      <c r="H1068" s="4">
        <f t="shared" si="83"/>
        <v>1</v>
      </c>
      <c r="I1068" s="4">
        <v>32.887309108576169</v>
      </c>
      <c r="J1068" s="4">
        <v>16.453473953702844</v>
      </c>
      <c r="K1068" s="81">
        <f t="shared" si="80"/>
        <v>125.98037152276525</v>
      </c>
      <c r="L1068" s="82">
        <f t="shared" si="84"/>
        <v>0.39165452892288782</v>
      </c>
      <c r="M1068" s="83">
        <f xml:space="preserve"> (I1068+J1068) * (Constants!$C$8 / Constants!$C$5)</f>
        <v>136.08506296209214</v>
      </c>
      <c r="N1068" s="83">
        <f t="shared" si="81"/>
        <v>211.72465142257838</v>
      </c>
    </row>
    <row r="1069" spans="2:14" x14ac:dyDescent="0.3">
      <c r="B1069" s="4">
        <v>6.7722828134719748E-5</v>
      </c>
      <c r="C1069" s="4">
        <v>25.750440739883757</v>
      </c>
      <c r="D1069" s="4">
        <v>10.818081969091548</v>
      </c>
      <c r="E1069" s="4">
        <v>0</v>
      </c>
      <c r="F1069" s="4">
        <f t="shared" si="82"/>
        <v>0</v>
      </c>
      <c r="G1069" s="4">
        <v>41.69474405131745</v>
      </c>
      <c r="H1069" s="4">
        <f t="shared" si="83"/>
        <v>1</v>
      </c>
      <c r="I1069" s="4">
        <v>37.423599620319727</v>
      </c>
      <c r="J1069" s="4">
        <v>40.053334104896756</v>
      </c>
      <c r="K1069" s="81">
        <f t="shared" si="80"/>
        <v>156.74020048550923</v>
      </c>
      <c r="L1069" s="82">
        <f t="shared" si="84"/>
        <v>0.49430161174496706</v>
      </c>
      <c r="M1069" s="83">
        <f xml:space="preserve"> (I1069+J1069) * (Constants!$C$8 / Constants!$C$5)</f>
        <v>213.68638172600032</v>
      </c>
      <c r="N1069" s="83">
        <f t="shared" si="81"/>
        <v>291.94964848629309</v>
      </c>
    </row>
    <row r="1070" spans="2:14" x14ac:dyDescent="0.3">
      <c r="B1070" s="4">
        <v>6.6601538037502905E-5</v>
      </c>
      <c r="C1070" s="4">
        <v>24.865811849283524</v>
      </c>
      <c r="D1070" s="4">
        <v>4.4059710443407445</v>
      </c>
      <c r="E1070" s="4">
        <v>0</v>
      </c>
      <c r="F1070" s="4">
        <f t="shared" si="82"/>
        <v>0</v>
      </c>
      <c r="G1070" s="4">
        <v>35.350850156389974</v>
      </c>
      <c r="H1070" s="4">
        <f t="shared" si="83"/>
        <v>1</v>
      </c>
      <c r="I1070" s="4">
        <v>36.333401023261217</v>
      </c>
      <c r="J1070" s="4">
        <v>13.200266124910609</v>
      </c>
      <c r="K1070" s="81">
        <f t="shared" si="80"/>
        <v>115.15630019818607</v>
      </c>
      <c r="L1070" s="82">
        <f t="shared" si="84"/>
        <v>0.43014291934460808</v>
      </c>
      <c r="M1070" s="83">
        <f xml:space="preserve"> (I1070+J1070) * (Constants!$C$8 / Constants!$C$5)</f>
        <v>136.61704971511909</v>
      </c>
      <c r="N1070" s="83">
        <f t="shared" si="81"/>
        <v>201.23968276513335</v>
      </c>
    </row>
    <row r="1071" spans="2:14" x14ac:dyDescent="0.3">
      <c r="B1071" s="4">
        <v>6.6518568928586319E-5</v>
      </c>
      <c r="C1071" s="4">
        <v>27.130166692120543</v>
      </c>
      <c r="D1071" s="4">
        <v>8.264413234069071</v>
      </c>
      <c r="E1071" s="4">
        <v>0</v>
      </c>
      <c r="F1071" s="4">
        <f t="shared" si="82"/>
        <v>0</v>
      </c>
      <c r="G1071" s="4">
        <v>39.016456038191784</v>
      </c>
      <c r="H1071" s="4">
        <f t="shared" si="83"/>
        <v>1</v>
      </c>
      <c r="I1071" s="4">
        <v>49.415703920393192</v>
      </c>
      <c r="J1071" s="4">
        <v>49.360547349827002</v>
      </c>
      <c r="K1071" s="81">
        <f t="shared" si="80"/>
        <v>174.18728723460157</v>
      </c>
      <c r="L1071" s="82">
        <f t="shared" si="84"/>
        <v>0.56706923242443563</v>
      </c>
      <c r="M1071" s="83">
        <f xml:space="preserve"> (I1071+J1071) * (Constants!$C$8 / Constants!$C$5)</f>
        <v>272.4312736646396</v>
      </c>
      <c r="N1071" s="83">
        <f t="shared" si="81"/>
        <v>346.84230962902097</v>
      </c>
    </row>
    <row r="1072" spans="2:14" x14ac:dyDescent="0.3">
      <c r="B1072" s="4">
        <v>6.5874670781340683E-5</v>
      </c>
      <c r="C1072" s="4">
        <v>27.130166692120543</v>
      </c>
      <c r="D1072" s="4">
        <v>8.264413234069071</v>
      </c>
      <c r="E1072" s="4">
        <v>1.5238618426670412</v>
      </c>
      <c r="F1072" s="4">
        <f t="shared" si="82"/>
        <v>1</v>
      </c>
      <c r="G1072" s="4">
        <v>0</v>
      </c>
      <c r="H1072" s="4">
        <f t="shared" si="83"/>
        <v>0</v>
      </c>
      <c r="I1072" s="4">
        <v>49.415703920393192</v>
      </c>
      <c r="J1072" s="4">
        <v>55.264828845484502</v>
      </c>
      <c r="K1072" s="81">
        <f t="shared" si="80"/>
        <v>142.59897453473434</v>
      </c>
      <c r="L1072" s="82">
        <f t="shared" si="84"/>
        <v>0.73409036150101881</v>
      </c>
      <c r="M1072" s="83">
        <f xml:space="preserve"> (I1072+J1072) * (Constants!$C$8 / Constants!$C$5)</f>
        <v>288.71566295104981</v>
      </c>
      <c r="N1072" s="83">
        <f t="shared" si="81"/>
        <v>325.63410471990647</v>
      </c>
    </row>
    <row r="1073" spans="2:14" x14ac:dyDescent="0.3">
      <c r="B1073" s="4">
        <v>6.548772580572404E-5</v>
      </c>
      <c r="C1073" s="4">
        <v>27.13623358263089</v>
      </c>
      <c r="D1073" s="4">
        <v>10.818081969091548</v>
      </c>
      <c r="E1073" s="4">
        <v>0</v>
      </c>
      <c r="F1073" s="4">
        <f t="shared" si="82"/>
        <v>0</v>
      </c>
      <c r="G1073" s="4">
        <v>41.69474405131745</v>
      </c>
      <c r="H1073" s="4">
        <f t="shared" si="83"/>
        <v>1</v>
      </c>
      <c r="I1073" s="4">
        <v>37.423599620319727</v>
      </c>
      <c r="J1073" s="4">
        <v>40.053334104896756</v>
      </c>
      <c r="K1073" s="81">
        <f t="shared" si="80"/>
        <v>158.12599332825636</v>
      </c>
      <c r="L1073" s="82">
        <f t="shared" si="84"/>
        <v>0.48996962545165385</v>
      </c>
      <c r="M1073" s="83">
        <f xml:space="preserve"> (I1073+J1073) * (Constants!$C$8 / Constants!$C$5)</f>
        <v>213.68638172600032</v>
      </c>
      <c r="N1073" s="83">
        <f t="shared" si="81"/>
        <v>293.33544132904024</v>
      </c>
    </row>
    <row r="1074" spans="2:14" x14ac:dyDescent="0.3">
      <c r="B1074" s="4">
        <v>6.528547964990139E-5</v>
      </c>
      <c r="C1074" s="4">
        <v>25.387675915909682</v>
      </c>
      <c r="D1074" s="4">
        <v>0.93820312645363491</v>
      </c>
      <c r="E1074" s="4">
        <v>0</v>
      </c>
      <c r="F1074" s="4">
        <f t="shared" si="82"/>
        <v>0</v>
      </c>
      <c r="G1074" s="4">
        <v>43.546387574655846</v>
      </c>
      <c r="H1074" s="4">
        <f t="shared" si="83"/>
        <v>1</v>
      </c>
      <c r="I1074" s="4">
        <v>69.758315560831434</v>
      </c>
      <c r="J1074" s="4">
        <v>22.05481851081187</v>
      </c>
      <c r="K1074" s="81">
        <f t="shared" si="80"/>
        <v>162.68540068866247</v>
      </c>
      <c r="L1074" s="82">
        <f t="shared" si="84"/>
        <v>0.56436000823054644</v>
      </c>
      <c r="M1074" s="83">
        <f xml:space="preserve"> (I1074+J1074) * (Constants!$C$8 / Constants!$C$5)</f>
        <v>253.22654719759689</v>
      </c>
      <c r="N1074" s="83">
        <f t="shared" si="81"/>
        <v>323.09881381461605</v>
      </c>
    </row>
    <row r="1075" spans="2:14" x14ac:dyDescent="0.3">
      <c r="B1075" s="4">
        <v>6.4710275637480663E-5</v>
      </c>
      <c r="C1075" s="4">
        <v>25.387675915909682</v>
      </c>
      <c r="D1075" s="4">
        <v>0.93820312645363491</v>
      </c>
      <c r="E1075" s="4">
        <v>0</v>
      </c>
      <c r="F1075" s="4">
        <f t="shared" si="82"/>
        <v>0</v>
      </c>
      <c r="G1075" s="4">
        <v>47.157228677069504</v>
      </c>
      <c r="H1075" s="4">
        <f t="shared" si="83"/>
        <v>1</v>
      </c>
      <c r="I1075" s="4">
        <v>69.758315560831434</v>
      </c>
      <c r="J1075" s="4">
        <v>18.112945765833491</v>
      </c>
      <c r="K1075" s="81">
        <f t="shared" si="80"/>
        <v>162.35436904609776</v>
      </c>
      <c r="L1075" s="82">
        <f t="shared" si="84"/>
        <v>0.54123126986324199</v>
      </c>
      <c r="M1075" s="83">
        <f xml:space="preserve"> (I1075+J1075) * (Constants!$C$8 / Constants!$C$5)</f>
        <v>242.35460785257584</v>
      </c>
      <c r="N1075" s="83">
        <f t="shared" si="81"/>
        <v>315.83771557200868</v>
      </c>
    </row>
    <row r="1076" spans="2:14" x14ac:dyDescent="0.3">
      <c r="B1076" s="4">
        <v>6.1254554111656034E-5</v>
      </c>
      <c r="C1076" s="4">
        <v>32.153710340173426</v>
      </c>
      <c r="D1076" s="4">
        <v>51.454708951378826</v>
      </c>
      <c r="E1076" s="4">
        <v>0</v>
      </c>
      <c r="F1076" s="4">
        <f t="shared" si="82"/>
        <v>0</v>
      </c>
      <c r="G1076" s="4">
        <v>38.555122638076057</v>
      </c>
      <c r="H1076" s="4">
        <f t="shared" si="83"/>
        <v>1</v>
      </c>
      <c r="I1076" s="4">
        <v>48.035057120754431</v>
      </c>
      <c r="J1076" s="4">
        <v>18.112945765833491</v>
      </c>
      <c r="K1076" s="81">
        <f t="shared" si="80"/>
        <v>189.31154481621624</v>
      </c>
      <c r="L1076" s="82">
        <f t="shared" si="84"/>
        <v>0.34941346525276329</v>
      </c>
      <c r="M1076" s="83">
        <f xml:space="preserve"> (I1076+J1076) * (Constants!$C$8 / Constants!$C$5)</f>
        <v>182.44045957429896</v>
      </c>
      <c r="N1076" s="83">
        <f t="shared" si="81"/>
        <v>304.60400150392729</v>
      </c>
    </row>
    <row r="1077" spans="2:14" x14ac:dyDescent="0.3">
      <c r="B1077" s="4">
        <v>6.0733237205568003E-5</v>
      </c>
      <c r="C1077" s="4">
        <v>32.153710340173426</v>
      </c>
      <c r="D1077" s="4">
        <v>51.454708951378826</v>
      </c>
      <c r="E1077" s="4">
        <v>0</v>
      </c>
      <c r="F1077" s="4">
        <f t="shared" si="82"/>
        <v>0</v>
      </c>
      <c r="G1077" s="4">
        <v>46.274646609508046</v>
      </c>
      <c r="H1077" s="4">
        <f t="shared" si="83"/>
        <v>1</v>
      </c>
      <c r="I1077" s="4">
        <v>48.035057120754431</v>
      </c>
      <c r="J1077" s="4">
        <v>36.482987777264086</v>
      </c>
      <c r="K1077" s="81">
        <f t="shared" si="80"/>
        <v>215.40111079907882</v>
      </c>
      <c r="L1077" s="82">
        <f t="shared" si="84"/>
        <v>0.39237515806896184</v>
      </c>
      <c r="M1077" s="83">
        <f xml:space="preserve"> (I1077+J1077) * (Constants!$C$8 / Constants!$C$5)</f>
        <v>233.10622060582529</v>
      </c>
      <c r="N1077" s="83">
        <f t="shared" si="81"/>
        <v>362.98928650688561</v>
      </c>
    </row>
    <row r="1078" spans="2:14" x14ac:dyDescent="0.3">
      <c r="B1078" s="4">
        <v>6.0182585912116338E-5</v>
      </c>
      <c r="C1078" s="4">
        <v>16.176126087467154</v>
      </c>
      <c r="D1078" s="4">
        <v>0.1318242011536695</v>
      </c>
      <c r="E1078" s="4">
        <v>0</v>
      </c>
      <c r="F1078" s="4">
        <f t="shared" si="82"/>
        <v>0</v>
      </c>
      <c r="G1078" s="4">
        <v>45.978472653590579</v>
      </c>
      <c r="H1078" s="4">
        <f t="shared" si="83"/>
        <v>1</v>
      </c>
      <c r="I1078" s="4">
        <v>33.13199810720792</v>
      </c>
      <c r="J1078" s="4">
        <v>10.148639228758741</v>
      </c>
      <c r="K1078" s="81">
        <f t="shared" si="80"/>
        <v>106.56706027817806</v>
      </c>
      <c r="L1078" s="82">
        <f t="shared" si="84"/>
        <v>0.40613522811822667</v>
      </c>
      <c r="M1078" s="83">
        <f xml:space="preserve"> (I1078+J1078) * (Constants!$C$8 / Constants!$C$5)</f>
        <v>119.37079007177903</v>
      </c>
      <c r="N1078" s="83">
        <f t="shared" si="81"/>
        <v>181.65721301399043</v>
      </c>
    </row>
    <row r="1079" spans="2:14" x14ac:dyDescent="0.3">
      <c r="B1079" s="4">
        <v>5.9951266848656815E-5</v>
      </c>
      <c r="C1079" s="4">
        <v>32.153710340173426</v>
      </c>
      <c r="D1079" s="4">
        <v>51.454708951378826</v>
      </c>
      <c r="E1079" s="4">
        <v>0</v>
      </c>
      <c r="F1079" s="4">
        <f t="shared" si="82"/>
        <v>0</v>
      </c>
      <c r="G1079" s="4">
        <v>44.3999752121561</v>
      </c>
      <c r="H1079" s="4">
        <f t="shared" si="83"/>
        <v>1</v>
      </c>
      <c r="I1079" s="4">
        <v>48.035057120754431</v>
      </c>
      <c r="J1079" s="4">
        <v>16.453473953702844</v>
      </c>
      <c r="K1079" s="81">
        <f t="shared" si="80"/>
        <v>193.49692557816564</v>
      </c>
      <c r="L1079" s="82">
        <f t="shared" si="84"/>
        <v>0.33327935770434902</v>
      </c>
      <c r="M1079" s="83">
        <f xml:space="preserve"> (I1079+J1079) * (Constants!$C$8 / Constants!$C$5)</f>
        <v>177.86352925374507</v>
      </c>
      <c r="N1079" s="83">
        <f t="shared" si="81"/>
        <v>305.87192375745343</v>
      </c>
    </row>
    <row r="1080" spans="2:14" x14ac:dyDescent="0.3">
      <c r="B1080" s="4">
        <v>5.5520084970339667E-5</v>
      </c>
      <c r="C1080" s="4">
        <v>32.153710340173426</v>
      </c>
      <c r="D1080" s="4">
        <v>51.454708951378826</v>
      </c>
      <c r="E1080" s="4">
        <v>0</v>
      </c>
      <c r="F1080" s="4">
        <f t="shared" si="82"/>
        <v>0</v>
      </c>
      <c r="G1080" s="4">
        <v>35.350850156389974</v>
      </c>
      <c r="H1080" s="4">
        <f t="shared" si="83"/>
        <v>1</v>
      </c>
      <c r="I1080" s="4">
        <v>48.035057120754431</v>
      </c>
      <c r="J1080" s="4">
        <v>9.8829947416940627</v>
      </c>
      <c r="K1080" s="81">
        <f t="shared" si="80"/>
        <v>177.87732131039073</v>
      </c>
      <c r="L1080" s="82">
        <f t="shared" si="84"/>
        <v>0.32560672398131735</v>
      </c>
      <c r="M1080" s="83">
        <f xml:space="preserve"> (I1080+J1080) * (Constants!$C$8 / Constants!$C$5)</f>
        <v>159.74172368514022</v>
      </c>
      <c r="N1080" s="83">
        <f t="shared" si="81"/>
        <v>278.70099313308242</v>
      </c>
    </row>
    <row r="1081" spans="2:14" x14ac:dyDescent="0.3">
      <c r="B1081" s="4">
        <v>5.1182733841415029E-5</v>
      </c>
      <c r="C1081" s="4">
        <v>26.216416281139697</v>
      </c>
      <c r="D1081" s="4">
        <v>12.837199328586381</v>
      </c>
      <c r="E1081" s="4">
        <v>0</v>
      </c>
      <c r="F1081" s="4">
        <f t="shared" si="82"/>
        <v>0</v>
      </c>
      <c r="G1081" s="4">
        <v>39.444081518154825</v>
      </c>
      <c r="H1081" s="4">
        <f t="shared" si="83"/>
        <v>1</v>
      </c>
      <c r="I1081" s="4">
        <v>204.63155693562618</v>
      </c>
      <c r="J1081" s="4">
        <v>10.848134398796834</v>
      </c>
      <c r="K1081" s="81">
        <f t="shared" si="80"/>
        <v>294.97738846230396</v>
      </c>
      <c r="L1081" s="82">
        <f t="shared" si="84"/>
        <v>0.73049562360594233</v>
      </c>
      <c r="M1081" s="83">
        <f xml:space="preserve"> (I1081+J1081) * (Constants!$C$8 / Constants!$C$5)</f>
        <v>594.30689061590874</v>
      </c>
      <c r="N1081" s="83">
        <f t="shared" si="81"/>
        <v>672.80458774378963</v>
      </c>
    </row>
    <row r="1082" spans="2:14" x14ac:dyDescent="0.3">
      <c r="B1082" s="4">
        <v>5.0817584906326374E-5</v>
      </c>
      <c r="C1082" s="4">
        <v>25.445201007849025</v>
      </c>
      <c r="D1082" s="4">
        <v>0.93820312645363491</v>
      </c>
      <c r="E1082" s="4">
        <v>0</v>
      </c>
      <c r="F1082" s="4">
        <f t="shared" si="82"/>
        <v>0</v>
      </c>
      <c r="G1082" s="4">
        <v>47.471824040335925</v>
      </c>
      <c r="H1082" s="4">
        <f t="shared" si="83"/>
        <v>1</v>
      </c>
      <c r="I1082" s="4">
        <v>69.758328938759803</v>
      </c>
      <c r="J1082" s="4">
        <v>10.848134398796834</v>
      </c>
      <c r="K1082" s="81">
        <f t="shared" si="80"/>
        <v>155.46169151219522</v>
      </c>
      <c r="L1082" s="82">
        <f t="shared" si="84"/>
        <v>0.51849727449564931</v>
      </c>
      <c r="M1082" s="83">
        <f xml:space="preserve"> (I1082+J1082) * (Constants!$C$8 / Constants!$C$5)</f>
        <v>222.31782630197074</v>
      </c>
      <c r="N1082" s="83">
        <f t="shared" si="81"/>
        <v>296.17305447660931</v>
      </c>
    </row>
    <row r="1083" spans="2:14" x14ac:dyDescent="0.3">
      <c r="B1083" s="4">
        <v>4.9524957830726635E-5</v>
      </c>
      <c r="C1083" s="4">
        <v>32.153710340173426</v>
      </c>
      <c r="D1083" s="4">
        <v>51.454708951378826</v>
      </c>
      <c r="E1083" s="4">
        <v>0</v>
      </c>
      <c r="F1083" s="4">
        <f t="shared" si="82"/>
        <v>0</v>
      </c>
      <c r="G1083" s="4">
        <v>44.663029876768647</v>
      </c>
      <c r="H1083" s="4">
        <f t="shared" si="83"/>
        <v>1</v>
      </c>
      <c r="I1083" s="4">
        <v>48.035057120754431</v>
      </c>
      <c r="J1083" s="4">
        <v>22.05481851081187</v>
      </c>
      <c r="K1083" s="81">
        <f t="shared" si="80"/>
        <v>199.3613247998872</v>
      </c>
      <c r="L1083" s="82">
        <f t="shared" si="84"/>
        <v>0.35157208000057372</v>
      </c>
      <c r="M1083" s="83">
        <f xml:space="preserve"> (I1083+J1083) * (Constants!$C$8 / Constants!$C$5)</f>
        <v>193.31239891931997</v>
      </c>
      <c r="N1083" s="83">
        <f t="shared" si="81"/>
        <v>321.58384808764083</v>
      </c>
    </row>
    <row r="1084" spans="2:14" x14ac:dyDescent="0.3">
      <c r="B1084" s="4">
        <v>4.9425001179770334E-5</v>
      </c>
      <c r="C1084" s="4">
        <v>36.86476341902155</v>
      </c>
      <c r="D1084" s="4">
        <v>12.837199328586381</v>
      </c>
      <c r="E1084" s="4">
        <v>0</v>
      </c>
      <c r="F1084" s="4">
        <f t="shared" si="82"/>
        <v>0</v>
      </c>
      <c r="G1084" s="4">
        <v>38.939149449520428</v>
      </c>
      <c r="H1084" s="4">
        <f t="shared" si="83"/>
        <v>1</v>
      </c>
      <c r="I1084" s="4">
        <v>35.902468965339025</v>
      </c>
      <c r="J1084" s="4">
        <v>18.217291843710179</v>
      </c>
      <c r="K1084" s="81">
        <f t="shared" si="80"/>
        <v>143.76087300617758</v>
      </c>
      <c r="L1084" s="82">
        <f t="shared" si="84"/>
        <v>0.37645681802950387</v>
      </c>
      <c r="M1084" s="83">
        <f xml:space="preserve"> (I1084+J1084) * (Constants!$C$8 / Constants!$C$5)</f>
        <v>149.26579190882927</v>
      </c>
      <c r="N1084" s="83">
        <f t="shared" si="81"/>
        <v>237.90690410595764</v>
      </c>
    </row>
    <row r="1085" spans="2:14" x14ac:dyDescent="0.3">
      <c r="B1085" s="4">
        <v>4.4821618757850956E-5</v>
      </c>
      <c r="C1085" s="4">
        <v>28.617040931885896</v>
      </c>
      <c r="D1085" s="4">
        <v>0.43951859765523638</v>
      </c>
      <c r="E1085" s="4">
        <v>0</v>
      </c>
      <c r="F1085" s="4">
        <f t="shared" si="82"/>
        <v>0</v>
      </c>
      <c r="G1085" s="4">
        <v>35.350850156389974</v>
      </c>
      <c r="H1085" s="4">
        <f t="shared" si="83"/>
        <v>1</v>
      </c>
      <c r="I1085" s="4">
        <v>40.022993530608893</v>
      </c>
      <c r="J1085" s="4">
        <v>13.200266124910609</v>
      </c>
      <c r="K1085" s="81">
        <f t="shared" si="80"/>
        <v>118.6306693414506</v>
      </c>
      <c r="L1085" s="82">
        <f t="shared" si="84"/>
        <v>0.44864671126763023</v>
      </c>
      <c r="M1085" s="83">
        <f xml:space="preserve"> (I1085+J1085) * (Constants!$C$8 / Constants!$C$5)</f>
        <v>146.79318388861023</v>
      </c>
      <c r="N1085" s="83">
        <f t="shared" si="81"/>
        <v>211.20059357454133</v>
      </c>
    </row>
    <row r="1086" spans="2:14" x14ac:dyDescent="0.3">
      <c r="B1086" s="4">
        <v>4.2516127905400936E-5</v>
      </c>
      <c r="C1086" s="4">
        <v>36.86476341902155</v>
      </c>
      <c r="D1086" s="4">
        <v>12.837199328586381</v>
      </c>
      <c r="E1086" s="4">
        <v>0</v>
      </c>
      <c r="F1086" s="4">
        <f t="shared" si="82"/>
        <v>0</v>
      </c>
      <c r="G1086" s="4">
        <v>44.841803592725874</v>
      </c>
      <c r="H1086" s="4">
        <f t="shared" si="83"/>
        <v>1</v>
      </c>
      <c r="I1086" s="4">
        <v>35.902468965339025</v>
      </c>
      <c r="J1086" s="4">
        <v>40.053334104896756</v>
      </c>
      <c r="K1086" s="81">
        <f t="shared" si="80"/>
        <v>171.49956941056956</v>
      </c>
      <c r="L1086" s="82">
        <f t="shared" si="84"/>
        <v>0.44289209198186252</v>
      </c>
      <c r="M1086" s="83">
        <f xml:space="preserve"> (I1086+J1086) * (Constants!$C$8 / Constants!$C$5)</f>
        <v>209.49100524210195</v>
      </c>
      <c r="N1086" s="83">
        <f t="shared" si="81"/>
        <v>304.03477158243572</v>
      </c>
    </row>
    <row r="1087" spans="2:14" x14ac:dyDescent="0.3">
      <c r="B1087" s="4">
        <v>4.0404025639872998E-5</v>
      </c>
      <c r="C1087" s="4">
        <v>32.153710340173426</v>
      </c>
      <c r="D1087" s="4">
        <v>51.454708951378826</v>
      </c>
      <c r="E1087" s="4">
        <v>0</v>
      </c>
      <c r="F1087" s="4">
        <f t="shared" si="82"/>
        <v>0</v>
      </c>
      <c r="G1087" s="4">
        <v>40.756563313500195</v>
      </c>
      <c r="H1087" s="4">
        <f t="shared" si="83"/>
        <v>1</v>
      </c>
      <c r="I1087" s="4">
        <v>48.035057120754431</v>
      </c>
      <c r="J1087" s="4">
        <v>15.218256383589033</v>
      </c>
      <c r="K1087" s="81">
        <f t="shared" si="80"/>
        <v>188.61829610939591</v>
      </c>
      <c r="L1087" s="82">
        <f t="shared" si="84"/>
        <v>0.33535089017906011</v>
      </c>
      <c r="M1087" s="83">
        <f xml:space="preserve"> (I1087+J1087) * (Constants!$C$8 / Constants!$C$5)</f>
        <v>174.45671950391505</v>
      </c>
      <c r="N1087" s="83">
        <f t="shared" si="81"/>
        <v>298.82170210896749</v>
      </c>
    </row>
    <row r="1088" spans="2:14" x14ac:dyDescent="0.3">
      <c r="B1088" s="4">
        <v>3.8008618048479548E-5</v>
      </c>
      <c r="C1088" s="4">
        <v>21.575539355148123</v>
      </c>
      <c r="D1088" s="4">
        <v>0.93820312645363491</v>
      </c>
      <c r="E1088" s="4">
        <v>0</v>
      </c>
      <c r="F1088" s="4">
        <f t="shared" si="82"/>
        <v>0</v>
      </c>
      <c r="G1088" s="4">
        <v>38.785606506446364</v>
      </c>
      <c r="H1088" s="4">
        <f t="shared" si="83"/>
        <v>1</v>
      </c>
      <c r="I1088" s="4">
        <v>48.699048298255839</v>
      </c>
      <c r="J1088" s="4">
        <v>49.360547349827002</v>
      </c>
      <c r="K1088" s="81">
        <f t="shared" si="80"/>
        <v>160.35894463613096</v>
      </c>
      <c r="L1088" s="82">
        <f t="shared" si="84"/>
        <v>0.61150062985628273</v>
      </c>
      <c r="M1088" s="83">
        <f xml:space="preserve"> (I1088+J1088) * (Constants!$C$8 / Constants!$C$5)</f>
        <v>270.45469122293821</v>
      </c>
      <c r="N1088" s="83">
        <f t="shared" si="81"/>
        <v>331.75404021098632</v>
      </c>
    </row>
    <row r="1089" spans="2:14" x14ac:dyDescent="0.3">
      <c r="B1089" s="4">
        <v>3.4103198686352698E-5</v>
      </c>
      <c r="C1089" s="4">
        <v>24.865811849283524</v>
      </c>
      <c r="D1089" s="4">
        <v>4.4059710443407445</v>
      </c>
      <c r="E1089" s="4">
        <v>0</v>
      </c>
      <c r="F1089" s="4">
        <f t="shared" si="82"/>
        <v>0</v>
      </c>
      <c r="G1089" s="4">
        <v>35.350850156389974</v>
      </c>
      <c r="H1089" s="4">
        <f t="shared" si="83"/>
        <v>1</v>
      </c>
      <c r="I1089" s="4">
        <v>36.333401023261217</v>
      </c>
      <c r="J1089" s="4">
        <v>9.8829947416940627</v>
      </c>
      <c r="K1089" s="81">
        <f t="shared" si="80"/>
        <v>111.83902881496952</v>
      </c>
      <c r="L1089" s="82">
        <f t="shared" si="84"/>
        <v>0.4132403173977604</v>
      </c>
      <c r="M1089" s="83">
        <f xml:space="preserve"> (I1089+J1089) * (Constants!$C$8 / Constants!$C$5)</f>
        <v>127.46780122269925</v>
      </c>
      <c r="N1089" s="83">
        <f t="shared" si="81"/>
        <v>192.09043427271348</v>
      </c>
    </row>
    <row r="1090" spans="2:14" x14ac:dyDescent="0.3">
      <c r="B1090" s="4">
        <v>3.3316840927000158E-5</v>
      </c>
      <c r="C1090" s="4">
        <v>26.216416281139697</v>
      </c>
      <c r="D1090" s="4">
        <v>12.837199328586381</v>
      </c>
      <c r="E1090" s="4">
        <v>0</v>
      </c>
      <c r="F1090" s="4">
        <f t="shared" si="82"/>
        <v>0</v>
      </c>
      <c r="G1090" s="4">
        <v>42.986128853642263</v>
      </c>
      <c r="H1090" s="4">
        <f t="shared" si="83"/>
        <v>1</v>
      </c>
      <c r="I1090" s="4">
        <v>204.63155693562618</v>
      </c>
      <c r="J1090" s="4">
        <v>16.453473953702844</v>
      </c>
      <c r="K1090" s="81">
        <f t="shared" ref="K1090:K1153" si="85">SUM(C1090:J1090)</f>
        <v>304.12477535269733</v>
      </c>
      <c r="L1090" s="82">
        <f t="shared" si="84"/>
        <v>0.72695501585799427</v>
      </c>
      <c r="M1090" s="83">
        <f xml:space="preserve"> (I1090+J1090) * (Constants!$C$8 / Constants!$C$5)</f>
        <v>609.76677874314953</v>
      </c>
      <c r="N1090" s="83">
        <f t="shared" ref="N1090:N1153" si="86">C1090+D1090+E1090+G1090+M1090</f>
        <v>691.80652320651791</v>
      </c>
    </row>
    <row r="1091" spans="2:14" x14ac:dyDescent="0.3">
      <c r="B1091" s="4">
        <v>2.9851816179871093E-5</v>
      </c>
      <c r="C1091" s="4">
        <v>26.255051738237565</v>
      </c>
      <c r="D1091" s="4">
        <v>22.202498515319629</v>
      </c>
      <c r="E1091" s="4">
        <v>0</v>
      </c>
      <c r="F1091" s="4">
        <f t="shared" ref="F1091:F1154" si="87">IF(E1091&gt;0,1,0)</f>
        <v>0</v>
      </c>
      <c r="G1091" s="4">
        <v>38.757695688582146</v>
      </c>
      <c r="H1091" s="4">
        <f t="shared" ref="H1091:H1154" si="88">IF(G1091&gt;0,1,0)</f>
        <v>1</v>
      </c>
      <c r="I1091" s="4">
        <v>55.159735967057983</v>
      </c>
      <c r="J1091" s="4">
        <v>16.453473953702844</v>
      </c>
      <c r="K1091" s="81">
        <f t="shared" si="85"/>
        <v>159.8284558629002</v>
      </c>
      <c r="L1091" s="82">
        <f t="shared" ref="L1091:L1154" si="89" xml:space="preserve"> (I1091+J1091) / K1091</f>
        <v>0.44806295308383737</v>
      </c>
      <c r="M1091" s="83">
        <f xml:space="preserve"> (I1091+J1091) * (Constants!$C$8 / Constants!$C$5)</f>
        <v>197.51385316855004</v>
      </c>
      <c r="N1091" s="83">
        <f t="shared" si="86"/>
        <v>284.72909911068939</v>
      </c>
    </row>
    <row r="1092" spans="2:14" x14ac:dyDescent="0.3">
      <c r="B1092" s="4">
        <v>2.9833088774466887E-5</v>
      </c>
      <c r="C1092" s="4">
        <v>28.893388797976829</v>
      </c>
      <c r="D1092" s="4">
        <v>12.837199328586381</v>
      </c>
      <c r="E1092" s="4">
        <v>0</v>
      </c>
      <c r="F1092" s="4">
        <f t="shared" si="87"/>
        <v>0</v>
      </c>
      <c r="G1092" s="4">
        <v>35.350850156389974</v>
      </c>
      <c r="H1092" s="4">
        <f t="shared" si="88"/>
        <v>1</v>
      </c>
      <c r="I1092" s="4">
        <v>48.952898948158094</v>
      </c>
      <c r="J1092" s="4">
        <v>13.200266124910609</v>
      </c>
      <c r="K1092" s="81">
        <f t="shared" si="85"/>
        <v>140.23460335602189</v>
      </c>
      <c r="L1092" s="82">
        <f t="shared" si="89"/>
        <v>0.44320847769132121</v>
      </c>
      <c r="M1092" s="83">
        <f xml:space="preserve"> (I1092+J1092) * (Constants!$C$8 / Constants!$C$5)</f>
        <v>171.42243915314111</v>
      </c>
      <c r="N1092" s="83">
        <f t="shared" si="86"/>
        <v>248.50387743609429</v>
      </c>
    </row>
    <row r="1093" spans="2:14" x14ac:dyDescent="0.3">
      <c r="B1093" s="4">
        <v>2.7598740871326299E-5</v>
      </c>
      <c r="C1093" s="4">
        <v>25.302380474353885</v>
      </c>
      <c r="D1093" s="4">
        <v>0.1318242011536695</v>
      </c>
      <c r="E1093" s="4">
        <v>0</v>
      </c>
      <c r="F1093" s="4">
        <f t="shared" si="87"/>
        <v>0</v>
      </c>
      <c r="G1093" s="4">
        <v>36.980725531683305</v>
      </c>
      <c r="H1093" s="4">
        <f t="shared" si="88"/>
        <v>1</v>
      </c>
      <c r="I1093" s="4">
        <v>48.007164140128026</v>
      </c>
      <c r="J1093" s="4">
        <v>9.9229758972630044</v>
      </c>
      <c r="K1093" s="81">
        <f t="shared" si="85"/>
        <v>121.34507024458189</v>
      </c>
      <c r="L1093" s="82">
        <f t="shared" si="89"/>
        <v>0.47740002886501798</v>
      </c>
      <c r="M1093" s="83">
        <f xml:space="preserve"> (I1093+J1093) * (Constants!$C$8 / Constants!$C$5)</f>
        <v>159.77506365151396</v>
      </c>
      <c r="N1093" s="83">
        <f t="shared" si="86"/>
        <v>222.18999385870484</v>
      </c>
    </row>
    <row r="1094" spans="2:14" x14ac:dyDescent="0.3">
      <c r="B1094" s="4">
        <v>2.5299554181401618E-5</v>
      </c>
      <c r="C1094" s="4">
        <v>26.023983700328966</v>
      </c>
      <c r="D1094" s="4">
        <v>2.4613025969559401</v>
      </c>
      <c r="E1094" s="4">
        <v>3.8096546763443131</v>
      </c>
      <c r="F1094" s="4">
        <f t="shared" si="87"/>
        <v>1</v>
      </c>
      <c r="G1094" s="4">
        <v>0</v>
      </c>
      <c r="H1094" s="4">
        <f t="shared" si="88"/>
        <v>0</v>
      </c>
      <c r="I1094" s="4">
        <v>34.240573518520854</v>
      </c>
      <c r="J1094" s="4">
        <v>28.658959088713047</v>
      </c>
      <c r="K1094" s="81">
        <f t="shared" si="85"/>
        <v>96.194473580863118</v>
      </c>
      <c r="L1094" s="82">
        <f t="shared" si="89"/>
        <v>0.65387885879285168</v>
      </c>
      <c r="M1094" s="83">
        <f xml:space="preserve"> (I1094+J1094) * (Constants!$C$8 / Constants!$C$5)</f>
        <v>173.48096896511288</v>
      </c>
      <c r="N1094" s="83">
        <f t="shared" si="86"/>
        <v>205.7759099387421</v>
      </c>
    </row>
    <row r="1095" spans="2:14" x14ac:dyDescent="0.3">
      <c r="B1095" s="4">
        <v>2.5021306555572664E-5</v>
      </c>
      <c r="C1095" s="4">
        <v>25.387675915909682</v>
      </c>
      <c r="D1095" s="4">
        <v>0.93820312645363491</v>
      </c>
      <c r="E1095" s="4">
        <v>0</v>
      </c>
      <c r="F1095" s="4">
        <f t="shared" si="87"/>
        <v>0</v>
      </c>
      <c r="G1095" s="4">
        <v>38.785606506446364</v>
      </c>
      <c r="H1095" s="4">
        <f t="shared" si="88"/>
        <v>1</v>
      </c>
      <c r="I1095" s="4">
        <v>69.758315560831434</v>
      </c>
      <c r="J1095" s="4">
        <v>49.360547349827002</v>
      </c>
      <c r="K1095" s="81">
        <f t="shared" si="85"/>
        <v>185.23034845946813</v>
      </c>
      <c r="L1095" s="82">
        <f t="shared" si="89"/>
        <v>0.64308502306102322</v>
      </c>
      <c r="M1095" s="83">
        <f xml:space="preserve"> (I1095+J1095) * (Constants!$C$8 / Constants!$C$5)</f>
        <v>328.53750899552568</v>
      </c>
      <c r="N1095" s="83">
        <f t="shared" si="86"/>
        <v>393.64899454433538</v>
      </c>
    </row>
    <row r="1096" spans="2:14" x14ac:dyDescent="0.3">
      <c r="B1096" s="4">
        <v>2.4617066628707107E-5</v>
      </c>
      <c r="C1096" s="4">
        <v>25.445201007849025</v>
      </c>
      <c r="D1096" s="4">
        <v>0.93820312645363491</v>
      </c>
      <c r="E1096" s="4">
        <v>0</v>
      </c>
      <c r="F1096" s="4">
        <f t="shared" si="87"/>
        <v>0</v>
      </c>
      <c r="G1096" s="4">
        <v>37.009178155646012</v>
      </c>
      <c r="H1096" s="4">
        <f t="shared" si="88"/>
        <v>1</v>
      </c>
      <c r="I1096" s="4">
        <v>69.758328938759803</v>
      </c>
      <c r="J1096" s="4">
        <v>11.790433144904174</v>
      </c>
      <c r="K1096" s="81">
        <f t="shared" si="85"/>
        <v>145.94134437361265</v>
      </c>
      <c r="L1096" s="82">
        <f t="shared" si="89"/>
        <v>0.55877765436295812</v>
      </c>
      <c r="M1096" s="83">
        <f xml:space="preserve"> (I1096+J1096) * (Constants!$C$8 / Constants!$C$5)</f>
        <v>224.91674703720227</v>
      </c>
      <c r="N1096" s="83">
        <f t="shared" si="86"/>
        <v>288.30932932715098</v>
      </c>
    </row>
    <row r="1097" spans="2:14" x14ac:dyDescent="0.3">
      <c r="B1097" s="4">
        <v>2.295083004355547E-5</v>
      </c>
      <c r="C1097" s="4">
        <v>28.617040931885896</v>
      </c>
      <c r="D1097" s="4">
        <v>0.43951859765523638</v>
      </c>
      <c r="E1097" s="4">
        <v>0</v>
      </c>
      <c r="F1097" s="4">
        <f t="shared" si="87"/>
        <v>0</v>
      </c>
      <c r="G1097" s="4">
        <v>35.350850156389974</v>
      </c>
      <c r="H1097" s="4">
        <f t="shared" si="88"/>
        <v>1</v>
      </c>
      <c r="I1097" s="4">
        <v>40.022993530608893</v>
      </c>
      <c r="J1097" s="4">
        <v>9.8829947416940627</v>
      </c>
      <c r="K1097" s="81">
        <f t="shared" si="85"/>
        <v>115.31339795823405</v>
      </c>
      <c r="L1097" s="82">
        <f t="shared" si="89"/>
        <v>0.43278568801154105</v>
      </c>
      <c r="M1097" s="83">
        <f xml:space="preserve"> (I1097+J1097) * (Constants!$C$8 / Constants!$C$5)</f>
        <v>137.64393539619041</v>
      </c>
      <c r="N1097" s="83">
        <f t="shared" si="86"/>
        <v>202.05134508212151</v>
      </c>
    </row>
    <row r="1098" spans="2:14" x14ac:dyDescent="0.3">
      <c r="B1098" s="4">
        <v>2.1684633111362928E-5</v>
      </c>
      <c r="C1098" s="4">
        <v>26.023983700328966</v>
      </c>
      <c r="D1098" s="4">
        <v>2.4613025969559401</v>
      </c>
      <c r="E1098" s="4">
        <v>7.6193093526886262</v>
      </c>
      <c r="F1098" s="4">
        <f t="shared" si="87"/>
        <v>1</v>
      </c>
      <c r="G1098" s="4">
        <v>0</v>
      </c>
      <c r="H1098" s="4">
        <f t="shared" si="88"/>
        <v>0</v>
      </c>
      <c r="I1098" s="4">
        <v>34.240573518520854</v>
      </c>
      <c r="J1098" s="4">
        <v>9.9229758972630044</v>
      </c>
      <c r="K1098" s="81">
        <f t="shared" si="85"/>
        <v>81.268145065757381</v>
      </c>
      <c r="L1098" s="82">
        <f t="shared" si="89"/>
        <v>0.54343001652184053</v>
      </c>
      <c r="M1098" s="83">
        <f xml:space="preserve"> (I1098+J1098) * (Constants!$C$8 / Constants!$C$5)</f>
        <v>121.80591854998453</v>
      </c>
      <c r="N1098" s="83">
        <f t="shared" si="86"/>
        <v>157.91051419995807</v>
      </c>
    </row>
    <row r="1099" spans="2:14" x14ac:dyDescent="0.3">
      <c r="B1099" s="4">
        <v>2.0943698928022059E-5</v>
      </c>
      <c r="C1099" s="4">
        <v>24.898654663402382</v>
      </c>
      <c r="D1099" s="4">
        <v>21.338830190171858</v>
      </c>
      <c r="E1099" s="4">
        <v>0</v>
      </c>
      <c r="F1099" s="4">
        <f t="shared" si="87"/>
        <v>0</v>
      </c>
      <c r="G1099" s="4">
        <v>36.980725531683305</v>
      </c>
      <c r="H1099" s="4">
        <f t="shared" si="88"/>
        <v>1</v>
      </c>
      <c r="I1099" s="4">
        <v>44.37254599971277</v>
      </c>
      <c r="J1099" s="4">
        <v>9.9229758972630044</v>
      </c>
      <c r="K1099" s="81">
        <f t="shared" si="85"/>
        <v>138.51373228223332</v>
      </c>
      <c r="L1099" s="82">
        <f t="shared" si="89"/>
        <v>0.39198656337080068</v>
      </c>
      <c r="M1099" s="83">
        <f xml:space="preserve"> (I1099+J1099) * (Constants!$C$8 / Constants!$C$5)</f>
        <v>149.75055232875576</v>
      </c>
      <c r="N1099" s="83">
        <f t="shared" si="86"/>
        <v>232.96876271401331</v>
      </c>
    </row>
    <row r="1100" spans="2:14" x14ac:dyDescent="0.3">
      <c r="B1100" s="4">
        <v>1.9811111087619793E-5</v>
      </c>
      <c r="C1100" s="4">
        <v>24.292850785294036</v>
      </c>
      <c r="D1100" s="4">
        <v>5.3895210673362914</v>
      </c>
      <c r="E1100" s="4">
        <v>0</v>
      </c>
      <c r="F1100" s="4">
        <f t="shared" si="87"/>
        <v>0</v>
      </c>
      <c r="G1100" s="4">
        <v>41.69474405131745</v>
      </c>
      <c r="H1100" s="4">
        <f t="shared" si="88"/>
        <v>1</v>
      </c>
      <c r="I1100" s="4">
        <v>42.387413047908929</v>
      </c>
      <c r="J1100" s="4">
        <v>40.053334104896756</v>
      </c>
      <c r="K1100" s="81">
        <f t="shared" si="85"/>
        <v>154.81786305675345</v>
      </c>
      <c r="L1100" s="82">
        <f t="shared" si="89"/>
        <v>0.53250151839768245</v>
      </c>
      <c r="M1100" s="83">
        <f xml:space="preserve"> (I1100+J1100) * (Constants!$C$8 / Constants!$C$5)</f>
        <v>227.37689940531891</v>
      </c>
      <c r="N1100" s="83">
        <f t="shared" si="86"/>
        <v>298.75401530926672</v>
      </c>
    </row>
    <row r="1101" spans="2:14" x14ac:dyDescent="0.3">
      <c r="B1101" s="4">
        <v>1.9688705833686981E-5</v>
      </c>
      <c r="C1101" s="4">
        <v>26.498097481336014</v>
      </c>
      <c r="D1101" s="4">
        <v>0.43951859765523638</v>
      </c>
      <c r="E1101" s="4">
        <v>0</v>
      </c>
      <c r="F1101" s="4">
        <f t="shared" si="87"/>
        <v>0</v>
      </c>
      <c r="G1101" s="4">
        <v>41.69474405131745</v>
      </c>
      <c r="H1101" s="4">
        <f t="shared" si="88"/>
        <v>1</v>
      </c>
      <c r="I1101" s="4">
        <v>40.022989071299442</v>
      </c>
      <c r="J1101" s="4">
        <v>40.053334104896756</v>
      </c>
      <c r="K1101" s="81">
        <f t="shared" si="85"/>
        <v>149.70868330650489</v>
      </c>
      <c r="L1101" s="82">
        <f t="shared" si="89"/>
        <v>0.53488095284528403</v>
      </c>
      <c r="M1101" s="83">
        <f xml:space="preserve"> (I1101+J1101) * (Constants!$C$8 / Constants!$C$5)</f>
        <v>220.85566553434759</v>
      </c>
      <c r="N1101" s="83">
        <f t="shared" si="86"/>
        <v>289.48802566465628</v>
      </c>
    </row>
    <row r="1102" spans="2:14" x14ac:dyDescent="0.3">
      <c r="B1102" s="4">
        <v>1.7475227195973275E-5</v>
      </c>
      <c r="C1102" s="4">
        <v>21.575539355148123</v>
      </c>
      <c r="D1102" s="4">
        <v>0.93820312645363491</v>
      </c>
      <c r="E1102" s="4">
        <v>0</v>
      </c>
      <c r="F1102" s="4">
        <f t="shared" si="87"/>
        <v>0</v>
      </c>
      <c r="G1102" s="4">
        <v>38.954177322375898</v>
      </c>
      <c r="H1102" s="4">
        <f t="shared" si="88"/>
        <v>1</v>
      </c>
      <c r="I1102" s="4">
        <v>48.699048298255839</v>
      </c>
      <c r="J1102" s="4">
        <v>18.217291843710179</v>
      </c>
      <c r="K1102" s="81">
        <f t="shared" si="85"/>
        <v>129.38425994594368</v>
      </c>
      <c r="L1102" s="82">
        <f t="shared" si="89"/>
        <v>0.51719073224149092</v>
      </c>
      <c r="M1102" s="83">
        <f xml:space="preserve"> (I1102+J1102) * (Constants!$C$8 / Constants!$C$5)</f>
        <v>184.55958329477727</v>
      </c>
      <c r="N1102" s="83">
        <f t="shared" si="86"/>
        <v>246.02750309875492</v>
      </c>
    </row>
    <row r="1103" spans="2:14" x14ac:dyDescent="0.3">
      <c r="B1103" s="4">
        <v>1.7475227195973275E-5</v>
      </c>
      <c r="C1103" s="4">
        <v>21.575539355148123</v>
      </c>
      <c r="D1103" s="4">
        <v>0.93820312645363491</v>
      </c>
      <c r="E1103" s="4">
        <v>0</v>
      </c>
      <c r="F1103" s="4">
        <f t="shared" si="87"/>
        <v>0</v>
      </c>
      <c r="G1103" s="4">
        <v>37.462814787646444</v>
      </c>
      <c r="H1103" s="4">
        <f t="shared" si="88"/>
        <v>1</v>
      </c>
      <c r="I1103" s="4">
        <v>48.699048298255839</v>
      </c>
      <c r="J1103" s="4">
        <v>36.482987777264086</v>
      </c>
      <c r="K1103" s="81">
        <f t="shared" si="85"/>
        <v>146.15859334476812</v>
      </c>
      <c r="L1103" s="82">
        <f t="shared" si="89"/>
        <v>0.58280552738070734</v>
      </c>
      <c r="M1103" s="83">
        <f xml:space="preserve"> (I1103+J1103) * (Constants!$C$8 / Constants!$C$5)</f>
        <v>234.93755111151467</v>
      </c>
      <c r="N1103" s="83">
        <f t="shared" si="86"/>
        <v>294.91410838076285</v>
      </c>
    </row>
    <row r="1104" spans="2:14" x14ac:dyDescent="0.3">
      <c r="B1104" s="4">
        <v>1.7031192783178994E-5</v>
      </c>
      <c r="C1104" s="4">
        <v>25.302380474353885</v>
      </c>
      <c r="D1104" s="4">
        <v>0.1318242011536695</v>
      </c>
      <c r="E1104" s="4">
        <v>0</v>
      </c>
      <c r="F1104" s="4">
        <f t="shared" si="87"/>
        <v>0</v>
      </c>
      <c r="G1104" s="4">
        <v>35.350850156389974</v>
      </c>
      <c r="H1104" s="4">
        <f t="shared" si="88"/>
        <v>1</v>
      </c>
      <c r="I1104" s="4">
        <v>48.007164140128026</v>
      </c>
      <c r="J1104" s="4">
        <v>13.200266124910609</v>
      </c>
      <c r="K1104" s="81">
        <f t="shared" si="85"/>
        <v>122.99248509693616</v>
      </c>
      <c r="L1104" s="82">
        <f t="shared" si="89"/>
        <v>0.49765178918694247</v>
      </c>
      <c r="M1104" s="83">
        <f xml:space="preserve"> (I1104+J1104) * (Constants!$C$8 / Constants!$C$5)</f>
        <v>168.81404153744529</v>
      </c>
      <c r="N1104" s="83">
        <f t="shared" si="86"/>
        <v>229.59909636934282</v>
      </c>
    </row>
    <row r="1105" spans="2:14" x14ac:dyDescent="0.3">
      <c r="B1105" s="4">
        <v>1.4968576579121873E-5</v>
      </c>
      <c r="C1105" s="4">
        <v>26.216416281139697</v>
      </c>
      <c r="D1105" s="4">
        <v>12.837199328586381</v>
      </c>
      <c r="E1105" s="4">
        <v>0</v>
      </c>
      <c r="F1105" s="4">
        <f t="shared" si="87"/>
        <v>0</v>
      </c>
      <c r="G1105" s="4">
        <v>46.102503886706927</v>
      </c>
      <c r="H1105" s="4">
        <f t="shared" si="88"/>
        <v>1</v>
      </c>
      <c r="I1105" s="4">
        <v>204.63155693562618</v>
      </c>
      <c r="J1105" s="4">
        <v>11.790433144904174</v>
      </c>
      <c r="K1105" s="81">
        <f t="shared" si="85"/>
        <v>302.57810957696336</v>
      </c>
      <c r="L1105" s="82">
        <f t="shared" si="89"/>
        <v>0.715259905559961</v>
      </c>
      <c r="M1105" s="83">
        <f xml:space="preserve"> (I1105+J1105) * (Constants!$C$8 / Constants!$C$5)</f>
        <v>596.90581135114019</v>
      </c>
      <c r="N1105" s="83">
        <f t="shared" si="86"/>
        <v>682.06193084757319</v>
      </c>
    </row>
    <row r="1106" spans="2:14" x14ac:dyDescent="0.3">
      <c r="B1106" s="4">
        <v>1.4274260138336103E-5</v>
      </c>
      <c r="C1106" s="4">
        <v>26.255051738237565</v>
      </c>
      <c r="D1106" s="4">
        <v>22.202498515319629</v>
      </c>
      <c r="E1106" s="4">
        <v>0</v>
      </c>
      <c r="F1106" s="4">
        <f t="shared" si="87"/>
        <v>0</v>
      </c>
      <c r="G1106" s="4">
        <v>42.814124369434175</v>
      </c>
      <c r="H1106" s="4">
        <f t="shared" si="88"/>
        <v>1</v>
      </c>
      <c r="I1106" s="4">
        <v>55.159735967057983</v>
      </c>
      <c r="J1106" s="4">
        <v>15.218256383589033</v>
      </c>
      <c r="K1106" s="81">
        <f t="shared" si="85"/>
        <v>162.64966697363838</v>
      </c>
      <c r="L1106" s="82">
        <f t="shared" si="89"/>
        <v>0.43269681186653525</v>
      </c>
      <c r="M1106" s="83">
        <f xml:space="preserve"> (I1106+J1106) * (Constants!$C$8 / Constants!$C$5)</f>
        <v>194.10704341872002</v>
      </c>
      <c r="N1106" s="83">
        <f t="shared" si="86"/>
        <v>285.37871804171141</v>
      </c>
    </row>
    <row r="1107" spans="2:14" x14ac:dyDescent="0.3">
      <c r="B1107" s="4">
        <v>1.3841632608091459E-5</v>
      </c>
      <c r="C1107" s="4">
        <v>26.216416281139697</v>
      </c>
      <c r="D1107" s="4">
        <v>12.837199328586381</v>
      </c>
      <c r="E1107" s="4">
        <v>0</v>
      </c>
      <c r="F1107" s="4">
        <f t="shared" si="87"/>
        <v>0</v>
      </c>
      <c r="G1107" s="4">
        <v>46.829647804676938</v>
      </c>
      <c r="H1107" s="4">
        <f t="shared" si="88"/>
        <v>1</v>
      </c>
      <c r="I1107" s="4">
        <v>204.63155693562618</v>
      </c>
      <c r="J1107" s="4">
        <v>10.148639228758741</v>
      </c>
      <c r="K1107" s="81">
        <f t="shared" si="85"/>
        <v>301.66345957878792</v>
      </c>
      <c r="L1107" s="82">
        <f t="shared" si="89"/>
        <v>0.71198612010974771</v>
      </c>
      <c r="M1107" s="83">
        <f xml:space="preserve"> (I1107+J1107) * (Constants!$C$8 / Constants!$C$5)</f>
        <v>592.37763780822297</v>
      </c>
      <c r="N1107" s="83">
        <f t="shared" si="86"/>
        <v>678.26090122262599</v>
      </c>
    </row>
    <row r="1108" spans="2:14" x14ac:dyDescent="0.3">
      <c r="B1108" s="4">
        <v>1.2924364000355126E-5</v>
      </c>
      <c r="C1108" s="4">
        <v>24.898654663402382</v>
      </c>
      <c r="D1108" s="4">
        <v>21.338830190171858</v>
      </c>
      <c r="E1108" s="4">
        <v>0</v>
      </c>
      <c r="F1108" s="4">
        <f t="shared" si="87"/>
        <v>0</v>
      </c>
      <c r="G1108" s="4">
        <v>35.350850156389974</v>
      </c>
      <c r="H1108" s="4">
        <f t="shared" si="88"/>
        <v>1</v>
      </c>
      <c r="I1108" s="4">
        <v>44.37254599971277</v>
      </c>
      <c r="J1108" s="4">
        <v>13.200266124910609</v>
      </c>
      <c r="K1108" s="81">
        <f t="shared" si="85"/>
        <v>140.16114713458759</v>
      </c>
      <c r="L1108" s="82">
        <f t="shared" si="89"/>
        <v>0.41076156482466553</v>
      </c>
      <c r="M1108" s="83">
        <f xml:space="preserve"> (I1108+J1108) * (Constants!$C$8 / Constants!$C$5)</f>
        <v>158.78953021468709</v>
      </c>
      <c r="N1108" s="83">
        <f t="shared" si="86"/>
        <v>240.37786522465132</v>
      </c>
    </row>
    <row r="1109" spans="2:14" x14ac:dyDescent="0.3">
      <c r="B1109" s="4">
        <v>1.1908916349057108E-5</v>
      </c>
      <c r="C1109" s="4">
        <v>26.216416281139697</v>
      </c>
      <c r="D1109" s="4">
        <v>12.837199328586381</v>
      </c>
      <c r="E1109" s="4">
        <v>0</v>
      </c>
      <c r="F1109" s="4">
        <f t="shared" si="87"/>
        <v>0</v>
      </c>
      <c r="G1109" s="4">
        <v>43.466392022384539</v>
      </c>
      <c r="H1109" s="4">
        <f t="shared" si="88"/>
        <v>1</v>
      </c>
      <c r="I1109" s="4">
        <v>204.63155693562618</v>
      </c>
      <c r="J1109" s="4">
        <v>22.05481851081187</v>
      </c>
      <c r="K1109" s="81">
        <f t="shared" si="85"/>
        <v>310.20638307854864</v>
      </c>
      <c r="L1109" s="82">
        <f t="shared" si="89"/>
        <v>0.73075986766216172</v>
      </c>
      <c r="M1109" s="83">
        <f xml:space="preserve"> (I1109+J1109) * (Constants!$C$8 / Constants!$C$5)</f>
        <v>625.21564840872429</v>
      </c>
      <c r="N1109" s="83">
        <f t="shared" si="86"/>
        <v>707.7356560408349</v>
      </c>
    </row>
    <row r="1110" spans="2:14" x14ac:dyDescent="0.3">
      <c r="B1110" s="4">
        <v>1.1504049325594679E-5</v>
      </c>
      <c r="C1110" s="4">
        <v>25.387675915909682</v>
      </c>
      <c r="D1110" s="4">
        <v>0.93820312645363491</v>
      </c>
      <c r="E1110" s="4">
        <v>0</v>
      </c>
      <c r="F1110" s="4">
        <f t="shared" si="87"/>
        <v>0</v>
      </c>
      <c r="G1110" s="4">
        <v>38.954177322375898</v>
      </c>
      <c r="H1110" s="4">
        <f t="shared" si="88"/>
        <v>1</v>
      </c>
      <c r="I1110" s="4">
        <v>69.758315560831434</v>
      </c>
      <c r="J1110" s="4">
        <v>18.217291843710179</v>
      </c>
      <c r="K1110" s="81">
        <f t="shared" si="85"/>
        <v>154.2556637692808</v>
      </c>
      <c r="L1110" s="82">
        <f t="shared" si="89"/>
        <v>0.57032335315820992</v>
      </c>
      <c r="M1110" s="83">
        <f xml:space="preserve"> (I1110+J1110) * (Constants!$C$8 / Constants!$C$5)</f>
        <v>242.6424010673648</v>
      </c>
      <c r="N1110" s="83">
        <f t="shared" si="86"/>
        <v>307.92245743210401</v>
      </c>
    </row>
    <row r="1111" spans="2:14" x14ac:dyDescent="0.3">
      <c r="B1111" s="4">
        <v>1.1504049325594679E-5</v>
      </c>
      <c r="C1111" s="4">
        <v>25.387675915909682</v>
      </c>
      <c r="D1111" s="4">
        <v>0.93820312645363491</v>
      </c>
      <c r="E1111" s="4">
        <v>0</v>
      </c>
      <c r="F1111" s="4">
        <f t="shared" si="87"/>
        <v>0</v>
      </c>
      <c r="G1111" s="4">
        <v>37.462814787646444</v>
      </c>
      <c r="H1111" s="4">
        <f t="shared" si="88"/>
        <v>1</v>
      </c>
      <c r="I1111" s="4">
        <v>69.758315560831434</v>
      </c>
      <c r="J1111" s="4">
        <v>36.482987777264086</v>
      </c>
      <c r="K1111" s="81">
        <f t="shared" si="85"/>
        <v>171.0299971681053</v>
      </c>
      <c r="L1111" s="82">
        <f t="shared" si="89"/>
        <v>0.62118520199512717</v>
      </c>
      <c r="M1111" s="83">
        <f xml:space="preserve"> (I1111+J1111) * (Constants!$C$8 / Constants!$C$5)</f>
        <v>293.0203688841022</v>
      </c>
      <c r="N1111" s="83">
        <f t="shared" si="86"/>
        <v>356.80906271411197</v>
      </c>
    </row>
    <row r="1112" spans="2:14" x14ac:dyDescent="0.3">
      <c r="B1112" s="4">
        <v>1.1297953733446775E-5</v>
      </c>
      <c r="C1112" s="4">
        <v>26.216416281139697</v>
      </c>
      <c r="D1112" s="4">
        <v>12.837199328586381</v>
      </c>
      <c r="E1112" s="4">
        <v>0</v>
      </c>
      <c r="F1112" s="4">
        <f t="shared" si="87"/>
        <v>0</v>
      </c>
      <c r="G1112" s="4">
        <v>40.76443399468414</v>
      </c>
      <c r="H1112" s="4">
        <f t="shared" si="88"/>
        <v>1</v>
      </c>
      <c r="I1112" s="4">
        <v>204.63155693562618</v>
      </c>
      <c r="J1112" s="4">
        <v>9.9229758972630044</v>
      </c>
      <c r="K1112" s="81">
        <f t="shared" si="85"/>
        <v>295.3725824372994</v>
      </c>
      <c r="L1112" s="82">
        <f t="shared" si="89"/>
        <v>0.72638608181730624</v>
      </c>
      <c r="M1112" s="83">
        <f xml:space="preserve"> (I1112+J1112) * (Constants!$C$8 / Constants!$C$5)</f>
        <v>591.75524378103307</v>
      </c>
      <c r="N1112" s="83">
        <f t="shared" si="86"/>
        <v>671.57329338544332</v>
      </c>
    </row>
    <row r="1113" spans="2:14" x14ac:dyDescent="0.3">
      <c r="B1113" s="4">
        <v>1.1242175332881743E-5</v>
      </c>
      <c r="C1113" s="4">
        <v>16.176126087467154</v>
      </c>
      <c r="D1113" s="4">
        <v>0.1318242011536695</v>
      </c>
      <c r="E1113" s="4">
        <v>0</v>
      </c>
      <c r="F1113" s="4">
        <f t="shared" si="87"/>
        <v>0</v>
      </c>
      <c r="G1113" s="4">
        <v>36.980725531683305</v>
      </c>
      <c r="H1113" s="4">
        <f t="shared" si="88"/>
        <v>1</v>
      </c>
      <c r="I1113" s="4">
        <v>33.13199810720792</v>
      </c>
      <c r="J1113" s="4">
        <v>9.9229758972630044</v>
      </c>
      <c r="K1113" s="81">
        <f t="shared" si="85"/>
        <v>97.343649824775042</v>
      </c>
      <c r="L1113" s="82">
        <f t="shared" si="89"/>
        <v>0.44229874349248977</v>
      </c>
      <c r="M1113" s="83">
        <f xml:space="preserve"> (I1113+J1113) * (Constants!$C$8 / Constants!$C$5)</f>
        <v>118.74839604458916</v>
      </c>
      <c r="N1113" s="83">
        <f t="shared" si="86"/>
        <v>172.03707186489328</v>
      </c>
    </row>
    <row r="1114" spans="2:14" x14ac:dyDescent="0.3">
      <c r="B1114" s="4">
        <v>1.0922017281700391E-5</v>
      </c>
      <c r="C1114" s="4">
        <v>21.575539355148123</v>
      </c>
      <c r="D1114" s="4">
        <v>0.93820312645363491</v>
      </c>
      <c r="E1114" s="4">
        <v>0</v>
      </c>
      <c r="F1114" s="4">
        <f t="shared" si="87"/>
        <v>0</v>
      </c>
      <c r="G1114" s="4">
        <v>47.157228677069504</v>
      </c>
      <c r="H1114" s="4">
        <f t="shared" si="88"/>
        <v>1</v>
      </c>
      <c r="I1114" s="4">
        <v>48.699048298255839</v>
      </c>
      <c r="J1114" s="4">
        <v>40.053334104896756</v>
      </c>
      <c r="K1114" s="81">
        <f t="shared" si="85"/>
        <v>159.42335356182386</v>
      </c>
      <c r="L1114" s="82">
        <f t="shared" si="89"/>
        <v>0.55670879090330205</v>
      </c>
      <c r="M1114" s="83">
        <f xml:space="preserve"> (I1114+J1114) * (Constants!$C$8 / Constants!$C$5)</f>
        <v>244.78479662804992</v>
      </c>
      <c r="N1114" s="83">
        <f t="shared" si="86"/>
        <v>314.4557677867212</v>
      </c>
    </row>
    <row r="1115" spans="2:14" x14ac:dyDescent="0.3">
      <c r="B1115" s="4">
        <v>1.0426307198940776E-5</v>
      </c>
      <c r="C1115" s="4">
        <v>32.153710340173426</v>
      </c>
      <c r="D1115" s="4">
        <v>51.454708951378826</v>
      </c>
      <c r="E1115" s="4">
        <v>0</v>
      </c>
      <c r="F1115" s="4">
        <f t="shared" si="87"/>
        <v>0</v>
      </c>
      <c r="G1115" s="4">
        <v>44.841803592725874</v>
      </c>
      <c r="H1115" s="4">
        <f t="shared" si="88"/>
        <v>1</v>
      </c>
      <c r="I1115" s="4">
        <v>48.035057120754431</v>
      </c>
      <c r="J1115" s="4">
        <v>49.360547349827002</v>
      </c>
      <c r="K1115" s="81">
        <f t="shared" si="85"/>
        <v>226.84582735485958</v>
      </c>
      <c r="L1115" s="82">
        <f t="shared" si="89"/>
        <v>0.42934712798672503</v>
      </c>
      <c r="M1115" s="83">
        <f xml:space="preserve"> (I1115+J1115) * (Constants!$C$8 / Constants!$C$5)</f>
        <v>268.62336071724883</v>
      </c>
      <c r="N1115" s="83">
        <f t="shared" si="86"/>
        <v>397.07358360152693</v>
      </c>
    </row>
    <row r="1116" spans="2:14" x14ac:dyDescent="0.3">
      <c r="B1116" s="4">
        <v>9.6687213044788223E-6</v>
      </c>
      <c r="C1116" s="4">
        <v>26.216416281139697</v>
      </c>
      <c r="D1116" s="4">
        <v>12.837199328586381</v>
      </c>
      <c r="E1116" s="4">
        <v>0</v>
      </c>
      <c r="F1116" s="4">
        <f t="shared" si="87"/>
        <v>0</v>
      </c>
      <c r="G1116" s="4">
        <v>45.621843839423363</v>
      </c>
      <c r="H1116" s="4">
        <f t="shared" si="88"/>
        <v>1</v>
      </c>
      <c r="I1116" s="4">
        <v>204.63155693562618</v>
      </c>
      <c r="J1116" s="4">
        <v>36.482987777264086</v>
      </c>
      <c r="K1116" s="81">
        <f t="shared" si="85"/>
        <v>326.79000416203974</v>
      </c>
      <c r="L1116" s="82">
        <f t="shared" si="89"/>
        <v>0.73782717231868866</v>
      </c>
      <c r="M1116" s="83">
        <f xml:space="preserve"> (I1116+J1116) * (Constants!$C$8 / Constants!$C$5)</f>
        <v>665.00947009522974</v>
      </c>
      <c r="N1116" s="83">
        <f t="shared" si="86"/>
        <v>749.6849295443792</v>
      </c>
    </row>
    <row r="1117" spans="2:14" x14ac:dyDescent="0.3">
      <c r="B1117" s="4">
        <v>8.9566560745879542E-6</v>
      </c>
      <c r="C1117" s="4">
        <v>26.023983700328966</v>
      </c>
      <c r="D1117" s="4">
        <v>2.4613025969559401</v>
      </c>
      <c r="E1117" s="4">
        <v>0</v>
      </c>
      <c r="F1117" s="4">
        <f t="shared" si="87"/>
        <v>0</v>
      </c>
      <c r="G1117" s="4">
        <v>45.978472653590579</v>
      </c>
      <c r="H1117" s="4">
        <f t="shared" si="88"/>
        <v>1</v>
      </c>
      <c r="I1117" s="4">
        <v>34.240573518520854</v>
      </c>
      <c r="J1117" s="4">
        <v>10.148639228758741</v>
      </c>
      <c r="K1117" s="81">
        <f t="shared" si="85"/>
        <v>119.85297169815509</v>
      </c>
      <c r="L1117" s="82">
        <f t="shared" si="89"/>
        <v>0.37036388934161807</v>
      </c>
      <c r="M1117" s="83">
        <f xml:space="preserve"> (I1117+J1117) * (Constants!$C$8 / Constants!$C$5)</f>
        <v>122.42831257717437</v>
      </c>
      <c r="N1117" s="83">
        <f t="shared" si="86"/>
        <v>196.89207152804985</v>
      </c>
    </row>
    <row r="1118" spans="2:14" x14ac:dyDescent="0.3">
      <c r="B1118" s="4">
        <v>8.8094579950848129E-6</v>
      </c>
      <c r="C1118" s="4">
        <v>24.865811849283524</v>
      </c>
      <c r="D1118" s="4">
        <v>4.4059710443407445</v>
      </c>
      <c r="E1118" s="4">
        <v>0</v>
      </c>
      <c r="F1118" s="4">
        <f t="shared" si="87"/>
        <v>0</v>
      </c>
      <c r="G1118" s="4">
        <v>41.69474405131745</v>
      </c>
      <c r="H1118" s="4">
        <f t="shared" si="88"/>
        <v>1</v>
      </c>
      <c r="I1118" s="4">
        <v>36.333401023261217</v>
      </c>
      <c r="J1118" s="4">
        <v>40.053334104896756</v>
      </c>
      <c r="K1118" s="81">
        <f t="shared" si="85"/>
        <v>148.3532620730997</v>
      </c>
      <c r="L1118" s="82">
        <f t="shared" si="89"/>
        <v>0.51489757664054003</v>
      </c>
      <c r="M1118" s="83">
        <f xml:space="preserve"> (I1118+J1118) * (Constants!$C$8 / Constants!$C$5)</f>
        <v>210.67954365991957</v>
      </c>
      <c r="N1118" s="83">
        <f t="shared" si="86"/>
        <v>281.64607060486128</v>
      </c>
    </row>
    <row r="1119" spans="2:14" x14ac:dyDescent="0.3">
      <c r="B1119" s="4">
        <v>8.720791811356321E-6</v>
      </c>
      <c r="C1119" s="4">
        <v>25.302380474353885</v>
      </c>
      <c r="D1119" s="4">
        <v>0.1318242011536695</v>
      </c>
      <c r="E1119" s="4">
        <v>0</v>
      </c>
      <c r="F1119" s="4">
        <f t="shared" si="87"/>
        <v>0</v>
      </c>
      <c r="G1119" s="4">
        <v>35.350850156389974</v>
      </c>
      <c r="H1119" s="4">
        <f t="shared" si="88"/>
        <v>1</v>
      </c>
      <c r="I1119" s="4">
        <v>48.007164140128026</v>
      </c>
      <c r="J1119" s="4">
        <v>9.8829947416940627</v>
      </c>
      <c r="K1119" s="81">
        <f t="shared" si="85"/>
        <v>119.67521371371961</v>
      </c>
      <c r="L1119" s="82">
        <f t="shared" si="89"/>
        <v>0.48372722375331373</v>
      </c>
      <c r="M1119" s="83">
        <f xml:space="preserve"> (I1119+J1119) * (Constants!$C$8 / Constants!$C$5)</f>
        <v>159.66479304502545</v>
      </c>
      <c r="N1119" s="83">
        <f t="shared" si="86"/>
        <v>220.44984787692297</v>
      </c>
    </row>
    <row r="1120" spans="2:14" x14ac:dyDescent="0.3">
      <c r="B1120" s="4">
        <v>8.6280369941960089E-6</v>
      </c>
      <c r="C1120" s="4">
        <v>25.445201007849025</v>
      </c>
      <c r="D1120" s="4">
        <v>0.93820312645363491</v>
      </c>
      <c r="E1120" s="4">
        <v>0</v>
      </c>
      <c r="F1120" s="4">
        <f t="shared" si="87"/>
        <v>0</v>
      </c>
      <c r="G1120" s="4">
        <v>37.981677739010955</v>
      </c>
      <c r="H1120" s="4">
        <f t="shared" si="88"/>
        <v>1</v>
      </c>
      <c r="I1120" s="4">
        <v>69.758328938759803</v>
      </c>
      <c r="J1120" s="4">
        <v>16.453473953702844</v>
      </c>
      <c r="K1120" s="81">
        <f t="shared" si="85"/>
        <v>151.57688476577627</v>
      </c>
      <c r="L1120" s="82">
        <f t="shared" si="89"/>
        <v>0.56876616131596303</v>
      </c>
      <c r="M1120" s="83">
        <f xml:space="preserve"> (I1120+J1120) * (Constants!$C$8 / Constants!$C$5)</f>
        <v>237.7777144292115</v>
      </c>
      <c r="N1120" s="83">
        <f t="shared" si="86"/>
        <v>302.14279630252508</v>
      </c>
    </row>
    <row r="1121" spans="2:14" x14ac:dyDescent="0.3">
      <c r="B1121" s="4">
        <v>8.5098326962906867E-6</v>
      </c>
      <c r="C1121" s="4">
        <v>26.216416281139697</v>
      </c>
      <c r="D1121" s="4">
        <v>12.837199328586381</v>
      </c>
      <c r="E1121" s="4">
        <v>0</v>
      </c>
      <c r="F1121" s="4">
        <f t="shared" si="87"/>
        <v>0</v>
      </c>
      <c r="G1121" s="4">
        <v>44.165192569473433</v>
      </c>
      <c r="H1121" s="4">
        <f t="shared" si="88"/>
        <v>1</v>
      </c>
      <c r="I1121" s="4">
        <v>204.63155693562618</v>
      </c>
      <c r="J1121" s="4">
        <v>18.217291843710179</v>
      </c>
      <c r="K1121" s="81">
        <f t="shared" si="85"/>
        <v>307.06765695853591</v>
      </c>
      <c r="L1121" s="82">
        <f t="shared" si="89"/>
        <v>0.72573207802679185</v>
      </c>
      <c r="M1121" s="83">
        <f xml:space="preserve"> (I1121+J1121) * (Constants!$C$8 / Constants!$C$5)</f>
        <v>614.63150227849223</v>
      </c>
      <c r="N1121" s="83">
        <f t="shared" si="86"/>
        <v>697.85031045769176</v>
      </c>
    </row>
    <row r="1122" spans="2:14" x14ac:dyDescent="0.3">
      <c r="B1122" s="4">
        <v>8.395756140089361E-6</v>
      </c>
      <c r="C1122" s="4">
        <v>25.441437350670977</v>
      </c>
      <c r="D1122" s="4">
        <v>5.7265233973016256</v>
      </c>
      <c r="E1122" s="4">
        <v>3.8096546763443131</v>
      </c>
      <c r="F1122" s="4">
        <f t="shared" si="87"/>
        <v>1</v>
      </c>
      <c r="G1122" s="4">
        <v>0</v>
      </c>
      <c r="H1122" s="4">
        <f t="shared" si="88"/>
        <v>0</v>
      </c>
      <c r="I1122" s="4">
        <v>46.150151608208624</v>
      </c>
      <c r="J1122" s="4">
        <v>28.658959088713047</v>
      </c>
      <c r="K1122" s="81">
        <f t="shared" si="85"/>
        <v>110.78672612123859</v>
      </c>
      <c r="L1122" s="82">
        <f t="shared" si="89"/>
        <v>0.67525337480462144</v>
      </c>
      <c r="M1122" s="83">
        <f xml:space="preserve"> (I1122+J1122) * (Constants!$C$8 / Constants!$C$5)</f>
        <v>206.32835369634847</v>
      </c>
      <c r="N1122" s="83">
        <f t="shared" si="86"/>
        <v>241.3059691206654</v>
      </c>
    </row>
    <row r="1123" spans="2:14" x14ac:dyDescent="0.3">
      <c r="B1123" s="4">
        <v>8.0011054706119467E-6</v>
      </c>
      <c r="C1123" s="4">
        <v>29.808584025220334</v>
      </c>
      <c r="D1123" s="4">
        <v>9.8718398095457367</v>
      </c>
      <c r="E1123" s="4">
        <v>0</v>
      </c>
      <c r="F1123" s="4">
        <f t="shared" si="87"/>
        <v>0</v>
      </c>
      <c r="G1123" s="4">
        <v>40.386489681333202</v>
      </c>
      <c r="H1123" s="4">
        <f t="shared" si="88"/>
        <v>1</v>
      </c>
      <c r="I1123" s="4">
        <v>32.887311338230894</v>
      </c>
      <c r="J1123" s="4">
        <v>22.05481851081187</v>
      </c>
      <c r="K1123" s="81">
        <f t="shared" si="85"/>
        <v>136.00904336514202</v>
      </c>
      <c r="L1123" s="82">
        <f t="shared" si="89"/>
        <v>0.4039593874764652</v>
      </c>
      <c r="M1123" s="83">
        <f xml:space="preserve"> (I1123+J1123) * (Constants!$C$8 / Constants!$C$5)</f>
        <v>151.53393877719861</v>
      </c>
      <c r="N1123" s="83">
        <f t="shared" si="86"/>
        <v>231.60085229329789</v>
      </c>
    </row>
    <row r="1124" spans="2:14" x14ac:dyDescent="0.3">
      <c r="B1124" s="4">
        <v>7.9482351793558337E-6</v>
      </c>
      <c r="C1124" s="4">
        <v>22.323033331805359</v>
      </c>
      <c r="D1124" s="4">
        <v>2.6616592628889628</v>
      </c>
      <c r="E1124" s="4">
        <v>1.5238618426670412</v>
      </c>
      <c r="F1124" s="4">
        <f t="shared" si="87"/>
        <v>1</v>
      </c>
      <c r="G1124" s="4">
        <v>0</v>
      </c>
      <c r="H1124" s="4">
        <f t="shared" si="88"/>
        <v>0</v>
      </c>
      <c r="I1124" s="4">
        <v>62.568214185547873</v>
      </c>
      <c r="J1124" s="4">
        <v>22.05481851081187</v>
      </c>
      <c r="K1124" s="81">
        <f t="shared" si="85"/>
        <v>112.13158713372111</v>
      </c>
      <c r="L1124" s="82">
        <f t="shared" si="89"/>
        <v>0.75467613416943446</v>
      </c>
      <c r="M1124" s="83">
        <f xml:space="preserve"> (I1124+J1124) * (Constants!$C$8 / Constants!$C$5)</f>
        <v>233.39578372705674</v>
      </c>
      <c r="N1124" s="83">
        <f t="shared" si="86"/>
        <v>259.90433816441811</v>
      </c>
    </row>
    <row r="1125" spans="2:14" x14ac:dyDescent="0.3">
      <c r="B1125" s="4">
        <v>7.2539419306849595E-6</v>
      </c>
      <c r="C1125" s="4">
        <v>25.445201007849025</v>
      </c>
      <c r="D1125" s="4">
        <v>0.93820312645363491</v>
      </c>
      <c r="E1125" s="4">
        <v>0</v>
      </c>
      <c r="F1125" s="4">
        <f t="shared" si="87"/>
        <v>0</v>
      </c>
      <c r="G1125" s="4">
        <v>43.546387574655846</v>
      </c>
      <c r="H1125" s="4">
        <f t="shared" si="88"/>
        <v>1</v>
      </c>
      <c r="I1125" s="4">
        <v>69.758328938759803</v>
      </c>
      <c r="J1125" s="4">
        <v>22.05481851081187</v>
      </c>
      <c r="K1125" s="81">
        <f t="shared" si="85"/>
        <v>162.74293915853019</v>
      </c>
      <c r="L1125" s="82">
        <f t="shared" si="89"/>
        <v>0.56416055851206659</v>
      </c>
      <c r="M1125" s="83">
        <f xml:space="preserve"> (I1125+J1125) * (Constants!$C$8 / Constants!$C$5)</f>
        <v>253.2265840947864</v>
      </c>
      <c r="N1125" s="83">
        <f t="shared" si="86"/>
        <v>323.15637580374494</v>
      </c>
    </row>
    <row r="1126" spans="2:14" x14ac:dyDescent="0.3">
      <c r="B1126" s="4">
        <v>7.1961308094614651E-6</v>
      </c>
      <c r="C1126" s="4">
        <v>25.441437350670977</v>
      </c>
      <c r="D1126" s="4">
        <v>5.7265233973016256</v>
      </c>
      <c r="E1126" s="4">
        <v>7.6193093526886262</v>
      </c>
      <c r="F1126" s="4">
        <f t="shared" si="87"/>
        <v>1</v>
      </c>
      <c r="G1126" s="4">
        <v>0</v>
      </c>
      <c r="H1126" s="4">
        <f t="shared" si="88"/>
        <v>0</v>
      </c>
      <c r="I1126" s="4">
        <v>46.150151608208624</v>
      </c>
      <c r="J1126" s="4">
        <v>9.9229758972630044</v>
      </c>
      <c r="K1126" s="81">
        <f t="shared" si="85"/>
        <v>95.860397606132864</v>
      </c>
      <c r="L1126" s="82">
        <f t="shared" si="89"/>
        <v>0.58494570130892343</v>
      </c>
      <c r="M1126" s="83">
        <f xml:space="preserve"> (I1126+J1126) * (Constants!$C$8 / Constants!$C$5)</f>
        <v>154.65330328122016</v>
      </c>
      <c r="N1126" s="83">
        <f t="shared" si="86"/>
        <v>193.44057338188139</v>
      </c>
    </row>
    <row r="1127" spans="2:14" x14ac:dyDescent="0.3">
      <c r="B1127" s="4">
        <v>7.190031283244025E-6</v>
      </c>
      <c r="C1127" s="4">
        <v>25.387675915909682</v>
      </c>
      <c r="D1127" s="4">
        <v>0.93820312645363491</v>
      </c>
      <c r="E1127" s="4">
        <v>0</v>
      </c>
      <c r="F1127" s="4">
        <f t="shared" si="87"/>
        <v>0</v>
      </c>
      <c r="G1127" s="4">
        <v>47.157228677069504</v>
      </c>
      <c r="H1127" s="4">
        <f t="shared" si="88"/>
        <v>1</v>
      </c>
      <c r="I1127" s="4">
        <v>69.758315560831434</v>
      </c>
      <c r="J1127" s="4">
        <v>40.053334104896756</v>
      </c>
      <c r="K1127" s="81">
        <f t="shared" si="85"/>
        <v>184.29475738516101</v>
      </c>
      <c r="L1127" s="82">
        <f t="shared" si="89"/>
        <v>0.59584792982597334</v>
      </c>
      <c r="M1127" s="83">
        <f xml:space="preserve"> (I1127+J1127) * (Constants!$C$8 / Constants!$C$5)</f>
        <v>302.86761440063748</v>
      </c>
      <c r="N1127" s="83">
        <f t="shared" si="86"/>
        <v>376.35072212007032</v>
      </c>
    </row>
    <row r="1128" spans="2:14" x14ac:dyDescent="0.3">
      <c r="B1128" s="4">
        <v>7.1900308284966741E-6</v>
      </c>
      <c r="C1128" s="4">
        <v>25.445201007849025</v>
      </c>
      <c r="D1128" s="4">
        <v>0.93820312645363491</v>
      </c>
      <c r="E1128" s="4">
        <v>0</v>
      </c>
      <c r="F1128" s="4">
        <f t="shared" si="87"/>
        <v>0</v>
      </c>
      <c r="G1128" s="4">
        <v>47.157228677069504</v>
      </c>
      <c r="H1128" s="4">
        <f t="shared" si="88"/>
        <v>1</v>
      </c>
      <c r="I1128" s="4">
        <v>69.758328938759803</v>
      </c>
      <c r="J1128" s="4">
        <v>18.112945765833491</v>
      </c>
      <c r="K1128" s="81">
        <f t="shared" si="85"/>
        <v>162.41190751596548</v>
      </c>
      <c r="L1128" s="82">
        <f t="shared" si="89"/>
        <v>0.54103960755436198</v>
      </c>
      <c r="M1128" s="83">
        <f xml:space="preserve"> (I1128+J1128) * (Constants!$C$8 / Constants!$C$5)</f>
        <v>242.35464474976538</v>
      </c>
      <c r="N1128" s="83">
        <f t="shared" si="86"/>
        <v>315.89527756113756</v>
      </c>
    </row>
    <row r="1129" spans="2:14" x14ac:dyDescent="0.3">
      <c r="B1129" s="4">
        <v>6.9974980760889594E-6</v>
      </c>
      <c r="C1129" s="4">
        <v>27.685678478221764</v>
      </c>
      <c r="D1129" s="4">
        <v>9.8718398095457367</v>
      </c>
      <c r="E1129" s="4">
        <v>0</v>
      </c>
      <c r="F1129" s="4">
        <f t="shared" si="87"/>
        <v>0</v>
      </c>
      <c r="G1129" s="4">
        <v>40.386489681333202</v>
      </c>
      <c r="H1129" s="4">
        <f t="shared" si="88"/>
        <v>1</v>
      </c>
      <c r="I1129" s="4">
        <v>32.887309108576169</v>
      </c>
      <c r="J1129" s="4">
        <v>22.05481851081187</v>
      </c>
      <c r="K1129" s="81">
        <f t="shared" si="85"/>
        <v>133.88613558848874</v>
      </c>
      <c r="L1129" s="82">
        <f t="shared" si="89"/>
        <v>0.41036457866151044</v>
      </c>
      <c r="M1129" s="83">
        <f xml:space="preserve"> (I1129+J1129) * (Constants!$C$8 / Constants!$C$5)</f>
        <v>151.53393262766701</v>
      </c>
      <c r="N1129" s="83">
        <f t="shared" si="86"/>
        <v>229.47794059676772</v>
      </c>
    </row>
    <row r="1130" spans="2:14" x14ac:dyDescent="0.3">
      <c r="B1130" s="4">
        <v>6.9375505518110003E-6</v>
      </c>
      <c r="C1130" s="4">
        <v>16.176126087467154</v>
      </c>
      <c r="D1130" s="4">
        <v>0.1318242011536695</v>
      </c>
      <c r="E1130" s="4">
        <v>0</v>
      </c>
      <c r="F1130" s="4">
        <f t="shared" si="87"/>
        <v>0</v>
      </c>
      <c r="G1130" s="4">
        <v>35.350850156389974</v>
      </c>
      <c r="H1130" s="4">
        <f t="shared" si="88"/>
        <v>1</v>
      </c>
      <c r="I1130" s="4">
        <v>33.13199810720792</v>
      </c>
      <c r="J1130" s="4">
        <v>13.200266124910609</v>
      </c>
      <c r="K1130" s="81">
        <f t="shared" si="85"/>
        <v>98.99106467712933</v>
      </c>
      <c r="L1130" s="82">
        <f t="shared" si="89"/>
        <v>0.46804491277305188</v>
      </c>
      <c r="M1130" s="83">
        <f xml:space="preserve"> (I1130+J1130) * (Constants!$C$8 / Constants!$C$5)</f>
        <v>127.78737393052047</v>
      </c>
      <c r="N1130" s="83">
        <f t="shared" si="86"/>
        <v>179.44617437553126</v>
      </c>
    </row>
    <row r="1131" spans="2:14" x14ac:dyDescent="0.3">
      <c r="B1131" s="4">
        <v>6.8106701291981153E-6</v>
      </c>
      <c r="C1131" s="4">
        <v>28.54034303895483</v>
      </c>
      <c r="D1131" s="4">
        <v>8.264413234069071</v>
      </c>
      <c r="E1131" s="4">
        <v>0</v>
      </c>
      <c r="F1131" s="4">
        <f t="shared" si="87"/>
        <v>0</v>
      </c>
      <c r="G1131" s="4">
        <v>43.046044135448234</v>
      </c>
      <c r="H1131" s="4">
        <f t="shared" si="88"/>
        <v>1</v>
      </c>
      <c r="I1131" s="4">
        <v>43.745353043814731</v>
      </c>
      <c r="J1131" s="4">
        <v>18.112945765833491</v>
      </c>
      <c r="K1131" s="81">
        <f t="shared" si="85"/>
        <v>142.70909921812037</v>
      </c>
      <c r="L1131" s="82">
        <f t="shared" si="89"/>
        <v>0.43345728582521814</v>
      </c>
      <c r="M1131" s="83">
        <f xml:space="preserve"> (I1131+J1131) * (Constants!$C$8 / Constants!$C$5)</f>
        <v>170.60917897499752</v>
      </c>
      <c r="N1131" s="83">
        <f t="shared" si="86"/>
        <v>250.45997938346966</v>
      </c>
    </row>
    <row r="1132" spans="2:14" x14ac:dyDescent="0.3">
      <c r="B1132" s="4">
        <v>6.6178977249364834E-6</v>
      </c>
      <c r="C1132" s="4">
        <v>24.898654663402382</v>
      </c>
      <c r="D1132" s="4">
        <v>21.338830190171858</v>
      </c>
      <c r="E1132" s="4">
        <v>0</v>
      </c>
      <c r="F1132" s="4">
        <f t="shared" si="87"/>
        <v>0</v>
      </c>
      <c r="G1132" s="4">
        <v>35.350850156389974</v>
      </c>
      <c r="H1132" s="4">
        <f t="shared" si="88"/>
        <v>1</v>
      </c>
      <c r="I1132" s="4">
        <v>44.37254599971277</v>
      </c>
      <c r="J1132" s="4">
        <v>9.8829947416940627</v>
      </c>
      <c r="K1132" s="81">
        <f t="shared" si="85"/>
        <v>136.84387575137106</v>
      </c>
      <c r="L1132" s="82">
        <f t="shared" si="89"/>
        <v>0.39647766802500284</v>
      </c>
      <c r="M1132" s="83">
        <f xml:space="preserve"> (I1132+J1132) * (Constants!$C$8 / Constants!$C$5)</f>
        <v>149.64028172226725</v>
      </c>
      <c r="N1132" s="83">
        <f t="shared" si="86"/>
        <v>231.22861673223147</v>
      </c>
    </row>
    <row r="1133" spans="2:14" x14ac:dyDescent="0.3">
      <c r="B1133" s="4">
        <v>6.0098086578364018E-6</v>
      </c>
      <c r="C1133" s="4">
        <v>26.216416281139697</v>
      </c>
      <c r="D1133" s="4">
        <v>12.837199328586381</v>
      </c>
      <c r="E1133" s="4">
        <v>0</v>
      </c>
      <c r="F1133" s="4">
        <f t="shared" si="87"/>
        <v>0</v>
      </c>
      <c r="G1133" s="4">
        <v>44.084844731755361</v>
      </c>
      <c r="H1133" s="4">
        <f t="shared" si="88"/>
        <v>1</v>
      </c>
      <c r="I1133" s="4">
        <v>204.63155693562618</v>
      </c>
      <c r="J1133" s="4">
        <v>15.218256383589033</v>
      </c>
      <c r="K1133" s="81">
        <f t="shared" si="85"/>
        <v>303.98827366069668</v>
      </c>
      <c r="L1133" s="82">
        <f t="shared" si="89"/>
        <v>0.72321807243329883</v>
      </c>
      <c r="M1133" s="83">
        <f xml:space="preserve"> (I1133+J1133) * (Constants!$C$8 / Constants!$C$5)</f>
        <v>606.3599689933194</v>
      </c>
      <c r="N1133" s="83">
        <f t="shared" si="86"/>
        <v>689.4984293348009</v>
      </c>
    </row>
    <row r="1134" spans="2:14" x14ac:dyDescent="0.3">
      <c r="B1134" s="4">
        <v>5.9286044233886059E-6</v>
      </c>
      <c r="C1134" s="4">
        <v>28.617040931885896</v>
      </c>
      <c r="D1134" s="4">
        <v>0.43951859765523638</v>
      </c>
      <c r="E1134" s="4">
        <v>0</v>
      </c>
      <c r="F1134" s="4">
        <f t="shared" si="87"/>
        <v>0</v>
      </c>
      <c r="G1134" s="4">
        <v>41.69474405131745</v>
      </c>
      <c r="H1134" s="4">
        <f t="shared" si="88"/>
        <v>1</v>
      </c>
      <c r="I1134" s="4">
        <v>40.022993530608893</v>
      </c>
      <c r="J1134" s="4">
        <v>40.053334104896756</v>
      </c>
      <c r="K1134" s="81">
        <f t="shared" si="85"/>
        <v>151.82763121636421</v>
      </c>
      <c r="L1134" s="82">
        <f t="shared" si="89"/>
        <v>0.52741603747602239</v>
      </c>
      <c r="M1134" s="83">
        <f xml:space="preserve"> (I1134+J1134) * (Constants!$C$8 / Constants!$C$5)</f>
        <v>220.85567783341077</v>
      </c>
      <c r="N1134" s="83">
        <f t="shared" si="86"/>
        <v>291.60698141426934</v>
      </c>
    </row>
    <row r="1135" spans="2:14" x14ac:dyDescent="0.3">
      <c r="B1135" s="4">
        <v>4.9489817683934234E-6</v>
      </c>
      <c r="C1135" s="4">
        <v>27.130166692120543</v>
      </c>
      <c r="D1135" s="4">
        <v>8.264413234069071</v>
      </c>
      <c r="E1135" s="4">
        <v>0</v>
      </c>
      <c r="F1135" s="4">
        <f t="shared" si="87"/>
        <v>0</v>
      </c>
      <c r="G1135" s="4">
        <v>43.046044135448234</v>
      </c>
      <c r="H1135" s="4">
        <f t="shared" si="88"/>
        <v>1</v>
      </c>
      <c r="I1135" s="4">
        <v>49.415703920393192</v>
      </c>
      <c r="J1135" s="4">
        <v>18.112945765833491</v>
      </c>
      <c r="K1135" s="81">
        <f t="shared" si="85"/>
        <v>146.96927374786455</v>
      </c>
      <c r="L1135" s="82">
        <f t="shared" si="89"/>
        <v>0.45947460965260345</v>
      </c>
      <c r="M1135" s="83">
        <f xml:space="preserve"> (I1135+J1135) * (Constants!$C$8 / Constants!$C$5)</f>
        <v>186.24837252168973</v>
      </c>
      <c r="N1135" s="83">
        <f t="shared" si="86"/>
        <v>264.68899658332759</v>
      </c>
    </row>
    <row r="1136" spans="2:14" x14ac:dyDescent="0.3">
      <c r="B1136" s="4">
        <v>4.0086256376525853E-6</v>
      </c>
      <c r="C1136" s="4">
        <v>26.216416281139697</v>
      </c>
      <c r="D1136" s="4">
        <v>12.837199328586381</v>
      </c>
      <c r="E1136" s="4">
        <v>0</v>
      </c>
      <c r="F1136" s="4">
        <f t="shared" si="87"/>
        <v>0</v>
      </c>
      <c r="G1136" s="4">
        <v>41.453388386501558</v>
      </c>
      <c r="H1136" s="4">
        <f t="shared" si="88"/>
        <v>1</v>
      </c>
      <c r="I1136" s="4">
        <v>204.63155693562618</v>
      </c>
      <c r="J1136" s="4">
        <v>40.053334104896756</v>
      </c>
      <c r="K1136" s="81">
        <f t="shared" si="85"/>
        <v>326.19189503675057</v>
      </c>
      <c r="L1136" s="82">
        <f t="shared" si="89"/>
        <v>0.75012560018683294</v>
      </c>
      <c r="M1136" s="83">
        <f xml:space="preserve"> (I1136+J1136) * (Constants!$C$8 / Constants!$C$5)</f>
        <v>674.85671561176491</v>
      </c>
      <c r="N1136" s="83">
        <f t="shared" si="86"/>
        <v>755.36371960799261</v>
      </c>
    </row>
    <row r="1137" spans="2:14" x14ac:dyDescent="0.3">
      <c r="B1137" s="4">
        <v>3.5523598853615113E-6</v>
      </c>
      <c r="C1137" s="4">
        <v>16.176126087467154</v>
      </c>
      <c r="D1137" s="4">
        <v>0.1318242011536695</v>
      </c>
      <c r="E1137" s="4">
        <v>0</v>
      </c>
      <c r="F1137" s="4">
        <f t="shared" si="87"/>
        <v>0</v>
      </c>
      <c r="G1137" s="4">
        <v>35.350850156389974</v>
      </c>
      <c r="H1137" s="4">
        <f t="shared" si="88"/>
        <v>1</v>
      </c>
      <c r="I1137" s="4">
        <v>33.13199810720792</v>
      </c>
      <c r="J1137" s="4">
        <v>9.8829947416940627</v>
      </c>
      <c r="K1137" s="81">
        <f t="shared" si="85"/>
        <v>95.67379329391278</v>
      </c>
      <c r="L1137" s="82">
        <f t="shared" si="89"/>
        <v>0.44960057888327504</v>
      </c>
      <c r="M1137" s="83">
        <f xml:space="preserve"> (I1137+J1137) * (Constants!$C$8 / Constants!$C$5)</f>
        <v>118.63812543810064</v>
      </c>
      <c r="N1137" s="83">
        <f t="shared" si="86"/>
        <v>170.29692588311144</v>
      </c>
    </row>
    <row r="1138" spans="2:14" x14ac:dyDescent="0.3">
      <c r="B1138" s="4">
        <v>2.9723014449700713E-6</v>
      </c>
      <c r="C1138" s="4">
        <v>25.441437350670977</v>
      </c>
      <c r="D1138" s="4">
        <v>5.7265233973016256</v>
      </c>
      <c r="E1138" s="4">
        <v>0</v>
      </c>
      <c r="F1138" s="4">
        <f t="shared" si="87"/>
        <v>0</v>
      </c>
      <c r="G1138" s="4">
        <v>45.978472653590579</v>
      </c>
      <c r="H1138" s="4">
        <f t="shared" si="88"/>
        <v>1</v>
      </c>
      <c r="I1138" s="4">
        <v>46.150151608208624</v>
      </c>
      <c r="J1138" s="4">
        <v>10.148639228758741</v>
      </c>
      <c r="K1138" s="81">
        <f t="shared" si="85"/>
        <v>134.44522423853056</v>
      </c>
      <c r="L1138" s="82">
        <f t="shared" si="89"/>
        <v>0.4187489080094281</v>
      </c>
      <c r="M1138" s="83">
        <f xml:space="preserve"> (I1138+J1138) * (Constants!$C$8 / Constants!$C$5)</f>
        <v>155.27569730841</v>
      </c>
      <c r="N1138" s="83">
        <f t="shared" si="86"/>
        <v>232.4221307099732</v>
      </c>
    </row>
    <row r="1139" spans="2:14" x14ac:dyDescent="0.3">
      <c r="B1139" s="4">
        <v>2.7801452233688906E-6</v>
      </c>
      <c r="C1139" s="4">
        <v>25.445201007849025</v>
      </c>
      <c r="D1139" s="4">
        <v>0.93820312645363491</v>
      </c>
      <c r="E1139" s="4">
        <v>0</v>
      </c>
      <c r="F1139" s="4">
        <f t="shared" si="87"/>
        <v>0</v>
      </c>
      <c r="G1139" s="4">
        <v>38.785606506446364</v>
      </c>
      <c r="H1139" s="4">
        <f t="shared" si="88"/>
        <v>1</v>
      </c>
      <c r="I1139" s="4">
        <v>69.758328938759803</v>
      </c>
      <c r="J1139" s="4">
        <v>49.360547349827002</v>
      </c>
      <c r="K1139" s="81">
        <f t="shared" si="85"/>
        <v>185.28788692933585</v>
      </c>
      <c r="L1139" s="82">
        <f t="shared" si="89"/>
        <v>0.64288539452131455</v>
      </c>
      <c r="M1139" s="83">
        <f xml:space="preserve"> (I1139+J1139) * (Constants!$C$8 / Constants!$C$5)</f>
        <v>328.53754589271523</v>
      </c>
      <c r="N1139" s="83">
        <f t="shared" si="86"/>
        <v>393.70655653346427</v>
      </c>
    </row>
    <row r="1140" spans="2:14" x14ac:dyDescent="0.3">
      <c r="B1140" s="4">
        <v>2.2527342480316292E-6</v>
      </c>
      <c r="C1140" s="4">
        <v>25.302380474353885</v>
      </c>
      <c r="D1140" s="4">
        <v>0.1318242011536695</v>
      </c>
      <c r="E1140" s="4">
        <v>0</v>
      </c>
      <c r="F1140" s="4">
        <f t="shared" si="87"/>
        <v>0</v>
      </c>
      <c r="G1140" s="4">
        <v>41.69474405131745</v>
      </c>
      <c r="H1140" s="4">
        <f t="shared" si="88"/>
        <v>1</v>
      </c>
      <c r="I1140" s="4">
        <v>48.007164140128026</v>
      </c>
      <c r="J1140" s="4">
        <v>40.053334104896756</v>
      </c>
      <c r="K1140" s="81">
        <f t="shared" si="85"/>
        <v>156.18944697184978</v>
      </c>
      <c r="L1140" s="82">
        <f t="shared" si="89"/>
        <v>0.56380568567411615</v>
      </c>
      <c r="M1140" s="83">
        <f xml:space="preserve"> (I1140+J1140) * (Constants!$C$8 / Constants!$C$5)</f>
        <v>242.87653548224577</v>
      </c>
      <c r="N1140" s="83">
        <f t="shared" si="86"/>
        <v>310.0054842090708</v>
      </c>
    </row>
    <row r="1141" spans="2:14" x14ac:dyDescent="0.3">
      <c r="B1141" s="4">
        <v>1.7095198927563615E-6</v>
      </c>
      <c r="C1141" s="4">
        <v>24.898654663402382</v>
      </c>
      <c r="D1141" s="4">
        <v>21.338830190171858</v>
      </c>
      <c r="E1141" s="4">
        <v>0</v>
      </c>
      <c r="F1141" s="4">
        <f t="shared" si="87"/>
        <v>0</v>
      </c>
      <c r="G1141" s="4">
        <v>41.69474405131745</v>
      </c>
      <c r="H1141" s="4">
        <f t="shared" si="88"/>
        <v>1</v>
      </c>
      <c r="I1141" s="4">
        <v>44.37254599971277</v>
      </c>
      <c r="J1141" s="4">
        <v>40.053334104896756</v>
      </c>
      <c r="K1141" s="81">
        <f t="shared" si="85"/>
        <v>173.35810900950122</v>
      </c>
      <c r="L1141" s="82">
        <f t="shared" si="89"/>
        <v>0.48700277470136916</v>
      </c>
      <c r="M1141" s="83">
        <f xml:space="preserve"> (I1141+J1141) * (Constants!$C$8 / Constants!$C$5)</f>
        <v>232.85202415948757</v>
      </c>
      <c r="N1141" s="83">
        <f t="shared" si="86"/>
        <v>320.7842530643793</v>
      </c>
    </row>
    <row r="1142" spans="2:14" x14ac:dyDescent="0.3">
      <c r="B1142" s="4">
        <v>1.673113729339093E-6</v>
      </c>
      <c r="C1142" s="4">
        <v>26.023983700328966</v>
      </c>
      <c r="D1142" s="4">
        <v>2.4613025969559401</v>
      </c>
      <c r="E1142" s="4">
        <v>0</v>
      </c>
      <c r="F1142" s="4">
        <f t="shared" si="87"/>
        <v>0</v>
      </c>
      <c r="G1142" s="4">
        <v>36.980725531683305</v>
      </c>
      <c r="H1142" s="4">
        <f t="shared" si="88"/>
        <v>1</v>
      </c>
      <c r="I1142" s="4">
        <v>34.240573518520854</v>
      </c>
      <c r="J1142" s="4">
        <v>9.9229758972630044</v>
      </c>
      <c r="K1142" s="81">
        <f t="shared" si="85"/>
        <v>110.62956124475207</v>
      </c>
      <c r="L1142" s="82">
        <f t="shared" si="89"/>
        <v>0.39920206605609082</v>
      </c>
      <c r="M1142" s="83">
        <f xml:space="preserve"> (I1142+J1142) * (Constants!$C$8 / Constants!$C$5)</f>
        <v>121.80591854998453</v>
      </c>
      <c r="N1142" s="83">
        <f t="shared" si="86"/>
        <v>187.27193037895273</v>
      </c>
    </row>
    <row r="1143" spans="2:14" x14ac:dyDescent="0.3">
      <c r="B1143" s="4">
        <v>1.6001395124476403E-6</v>
      </c>
      <c r="C1143" s="4">
        <v>26.216416281139697</v>
      </c>
      <c r="D1143" s="4">
        <v>12.837199328586381</v>
      </c>
      <c r="E1143" s="4">
        <v>0</v>
      </c>
      <c r="F1143" s="4">
        <f t="shared" si="87"/>
        <v>0</v>
      </c>
      <c r="G1143" s="4">
        <v>38.917316670440194</v>
      </c>
      <c r="H1143" s="4">
        <f t="shared" si="88"/>
        <v>1</v>
      </c>
      <c r="I1143" s="4">
        <v>204.63155693562618</v>
      </c>
      <c r="J1143" s="4">
        <v>18.112945765833491</v>
      </c>
      <c r="K1143" s="81">
        <f t="shared" si="85"/>
        <v>301.71543498162595</v>
      </c>
      <c r="L1143" s="82">
        <f t="shared" si="89"/>
        <v>0.7382602176617995</v>
      </c>
      <c r="M1143" s="83">
        <f xml:space="preserve"> (I1143+J1143) * (Constants!$C$8 / Constants!$C$5)</f>
        <v>614.34370906370339</v>
      </c>
      <c r="N1143" s="83">
        <f t="shared" si="86"/>
        <v>692.31464134386965</v>
      </c>
    </row>
    <row r="1144" spans="2:14" x14ac:dyDescent="0.3">
      <c r="B1144" s="4">
        <v>1.2782275007339194E-6</v>
      </c>
      <c r="C1144" s="4">
        <v>25.445201007849025</v>
      </c>
      <c r="D1144" s="4">
        <v>0.93820312645363491</v>
      </c>
      <c r="E1144" s="4">
        <v>0</v>
      </c>
      <c r="F1144" s="4">
        <f t="shared" si="87"/>
        <v>0</v>
      </c>
      <c r="G1144" s="4">
        <v>38.954177322375898</v>
      </c>
      <c r="H1144" s="4">
        <f t="shared" si="88"/>
        <v>1</v>
      </c>
      <c r="I1144" s="4">
        <v>69.758328938759803</v>
      </c>
      <c r="J1144" s="4">
        <v>18.217291843710179</v>
      </c>
      <c r="K1144" s="81">
        <f t="shared" si="85"/>
        <v>154.31320223914852</v>
      </c>
      <c r="L1144" s="82">
        <f t="shared" si="89"/>
        <v>0.5701107844689064</v>
      </c>
      <c r="M1144" s="83">
        <f xml:space="preserve"> (I1144+J1144) * (Constants!$C$8 / Constants!$C$5)</f>
        <v>242.64243796455429</v>
      </c>
      <c r="N1144" s="83">
        <f t="shared" si="86"/>
        <v>307.98001942123284</v>
      </c>
    </row>
    <row r="1145" spans="2:14" x14ac:dyDescent="0.3">
      <c r="B1145" s="4">
        <v>1.2782275007339194E-6</v>
      </c>
      <c r="C1145" s="4">
        <v>25.445201007849025</v>
      </c>
      <c r="D1145" s="4">
        <v>0.93820312645363491</v>
      </c>
      <c r="E1145" s="4">
        <v>0</v>
      </c>
      <c r="F1145" s="4">
        <f t="shared" si="87"/>
        <v>0</v>
      </c>
      <c r="G1145" s="4">
        <v>37.462814787646444</v>
      </c>
      <c r="H1145" s="4">
        <f t="shared" si="88"/>
        <v>1</v>
      </c>
      <c r="I1145" s="4">
        <v>69.758328938759803</v>
      </c>
      <c r="J1145" s="4">
        <v>36.482987777264086</v>
      </c>
      <c r="K1145" s="81">
        <f t="shared" si="85"/>
        <v>171.08753563797302</v>
      </c>
      <c r="L1145" s="82">
        <f t="shared" si="89"/>
        <v>0.62097636931795008</v>
      </c>
      <c r="M1145" s="83">
        <f xml:space="preserve"> (I1145+J1145) * (Constants!$C$8 / Constants!$C$5)</f>
        <v>293.02040578129174</v>
      </c>
      <c r="N1145" s="83">
        <f t="shared" si="86"/>
        <v>356.86662470324086</v>
      </c>
    </row>
    <row r="1146" spans="2:14" x14ac:dyDescent="0.3">
      <c r="B1146" s="4">
        <v>1.1588886081881355E-6</v>
      </c>
      <c r="C1146" s="4">
        <v>26.216416281139697</v>
      </c>
      <c r="D1146" s="4">
        <v>12.837199328586381</v>
      </c>
      <c r="E1146" s="4">
        <v>0</v>
      </c>
      <c r="F1146" s="4">
        <f t="shared" si="87"/>
        <v>0</v>
      </c>
      <c r="G1146" s="4">
        <v>39.52538810740522</v>
      </c>
      <c r="H1146" s="4">
        <f t="shared" si="88"/>
        <v>1</v>
      </c>
      <c r="I1146" s="4">
        <v>204.63155693562618</v>
      </c>
      <c r="J1146" s="4">
        <v>49.360547349827002</v>
      </c>
      <c r="K1146" s="81">
        <f t="shared" si="85"/>
        <v>333.57110800258448</v>
      </c>
      <c r="L1146" s="82">
        <f t="shared" si="89"/>
        <v>0.76143316429996477</v>
      </c>
      <c r="M1146" s="83">
        <f xml:space="preserve"> (I1146+J1146) * (Constants!$C$8 / Constants!$C$5)</f>
        <v>700.52661020665323</v>
      </c>
      <c r="N1146" s="83">
        <f t="shared" si="86"/>
        <v>779.10561392378452</v>
      </c>
    </row>
    <row r="1147" spans="2:14" x14ac:dyDescent="0.3">
      <c r="B1147" s="4">
        <v>1.032478849083418E-6</v>
      </c>
      <c r="C1147" s="4">
        <v>26.023983700328966</v>
      </c>
      <c r="D1147" s="4">
        <v>2.4613025969559401</v>
      </c>
      <c r="E1147" s="4">
        <v>0</v>
      </c>
      <c r="F1147" s="4">
        <f t="shared" si="87"/>
        <v>0</v>
      </c>
      <c r="G1147" s="4">
        <v>35.350850156389974</v>
      </c>
      <c r="H1147" s="4">
        <f t="shared" si="88"/>
        <v>1</v>
      </c>
      <c r="I1147" s="4">
        <v>34.240573518520854</v>
      </c>
      <c r="J1147" s="4">
        <v>13.200266124910609</v>
      </c>
      <c r="K1147" s="81">
        <f t="shared" si="85"/>
        <v>112.27697609710636</v>
      </c>
      <c r="L1147" s="82">
        <f t="shared" si="89"/>
        <v>0.42253399844328476</v>
      </c>
      <c r="M1147" s="83">
        <f xml:space="preserve"> (I1147+J1147) * (Constants!$C$8 / Constants!$C$5)</f>
        <v>130.84489643591581</v>
      </c>
      <c r="N1147" s="83">
        <f t="shared" si="86"/>
        <v>194.68103288959071</v>
      </c>
    </row>
    <row r="1148" spans="2:14" x14ac:dyDescent="0.3">
      <c r="B1148" s="4">
        <v>9.1763695309055038E-7</v>
      </c>
      <c r="C1148" s="4">
        <v>16.176126087467154</v>
      </c>
      <c r="D1148" s="4">
        <v>0.1318242011536695</v>
      </c>
      <c r="E1148" s="4">
        <v>0</v>
      </c>
      <c r="F1148" s="4">
        <f t="shared" si="87"/>
        <v>0</v>
      </c>
      <c r="G1148" s="4">
        <v>41.69474405131745</v>
      </c>
      <c r="H1148" s="4">
        <f t="shared" si="88"/>
        <v>1</v>
      </c>
      <c r="I1148" s="4">
        <v>33.13199810720792</v>
      </c>
      <c r="J1148" s="4">
        <v>40.053334104896756</v>
      </c>
      <c r="K1148" s="81">
        <f t="shared" si="85"/>
        <v>132.18802655204294</v>
      </c>
      <c r="L1148" s="82">
        <f t="shared" si="89"/>
        <v>0.55364569788241236</v>
      </c>
      <c r="M1148" s="83">
        <f xml:space="preserve"> (I1148+J1148) * (Constants!$C$8 / Constants!$C$5)</f>
        <v>201.84986787532097</v>
      </c>
      <c r="N1148" s="83">
        <f t="shared" si="86"/>
        <v>259.85256221525924</v>
      </c>
    </row>
    <row r="1149" spans="2:14" x14ac:dyDescent="0.3">
      <c r="B1149" s="4">
        <v>7.9889241533237509E-7</v>
      </c>
      <c r="C1149" s="4">
        <v>25.445201007849025</v>
      </c>
      <c r="D1149" s="4">
        <v>0.93820312645363491</v>
      </c>
      <c r="E1149" s="4">
        <v>0</v>
      </c>
      <c r="F1149" s="4">
        <f t="shared" si="87"/>
        <v>0</v>
      </c>
      <c r="G1149" s="4">
        <v>47.157228677069504</v>
      </c>
      <c r="H1149" s="4">
        <f t="shared" si="88"/>
        <v>1</v>
      </c>
      <c r="I1149" s="4">
        <v>69.758328938759803</v>
      </c>
      <c r="J1149" s="4">
        <v>40.053334104896756</v>
      </c>
      <c r="K1149" s="81">
        <f t="shared" si="85"/>
        <v>184.35229585502873</v>
      </c>
      <c r="L1149" s="82">
        <f t="shared" si="89"/>
        <v>0.59566203140757434</v>
      </c>
      <c r="M1149" s="83">
        <f xml:space="preserve"> (I1149+J1149) * (Constants!$C$8 / Constants!$C$5)</f>
        <v>302.86765129782697</v>
      </c>
      <c r="N1149" s="83">
        <f t="shared" si="86"/>
        <v>376.40828410919914</v>
      </c>
    </row>
    <row r="1150" spans="2:14" x14ac:dyDescent="0.3">
      <c r="B1150" s="4">
        <v>5.55229235033039E-7</v>
      </c>
      <c r="C1150" s="4">
        <v>25.441437350670977</v>
      </c>
      <c r="D1150" s="4">
        <v>5.7265233973016256</v>
      </c>
      <c r="E1150" s="4">
        <v>0</v>
      </c>
      <c r="F1150" s="4">
        <f t="shared" si="87"/>
        <v>0</v>
      </c>
      <c r="G1150" s="4">
        <v>36.980725531683305</v>
      </c>
      <c r="H1150" s="4">
        <f t="shared" si="88"/>
        <v>1</v>
      </c>
      <c r="I1150" s="4">
        <v>46.150151608208624</v>
      </c>
      <c r="J1150" s="4">
        <v>9.9229758972630044</v>
      </c>
      <c r="K1150" s="81">
        <f t="shared" si="85"/>
        <v>125.22181378512752</v>
      </c>
      <c r="L1150" s="82">
        <f t="shared" si="89"/>
        <v>0.44779041135508119</v>
      </c>
      <c r="M1150" s="83">
        <f xml:space="preserve"> (I1150+J1150) * (Constants!$C$8 / Constants!$C$5)</f>
        <v>154.65330328122016</v>
      </c>
      <c r="N1150" s="83">
        <f t="shared" si="86"/>
        <v>222.80198956087605</v>
      </c>
    </row>
    <row r="1151" spans="2:14" x14ac:dyDescent="0.3">
      <c r="B1151" s="4">
        <v>5.2867926569888368E-7</v>
      </c>
      <c r="C1151" s="4">
        <v>26.023983700328966</v>
      </c>
      <c r="D1151" s="4">
        <v>2.4613025969559401</v>
      </c>
      <c r="E1151" s="4">
        <v>0</v>
      </c>
      <c r="F1151" s="4">
        <f t="shared" si="87"/>
        <v>0</v>
      </c>
      <c r="G1151" s="4">
        <v>35.350850156389974</v>
      </c>
      <c r="H1151" s="4">
        <f t="shared" si="88"/>
        <v>1</v>
      </c>
      <c r="I1151" s="4">
        <v>34.240573518520854</v>
      </c>
      <c r="J1151" s="4">
        <v>9.8829947416940627</v>
      </c>
      <c r="K1151" s="81">
        <f t="shared" si="85"/>
        <v>108.95970471388981</v>
      </c>
      <c r="L1151" s="82">
        <f t="shared" si="89"/>
        <v>0.40495308220663889</v>
      </c>
      <c r="M1151" s="83">
        <f xml:space="preserve"> (I1151+J1151) * (Constants!$C$8 / Constants!$C$5)</f>
        <v>121.69564794349598</v>
      </c>
      <c r="N1151" s="83">
        <f t="shared" si="86"/>
        <v>185.53178439717087</v>
      </c>
    </row>
    <row r="1152" spans="2:14" x14ac:dyDescent="0.3">
      <c r="B1152" s="4">
        <v>3.9276119423448108E-7</v>
      </c>
      <c r="C1152" s="4">
        <v>26.216416281139697</v>
      </c>
      <c r="D1152" s="4">
        <v>12.837199328586381</v>
      </c>
      <c r="E1152" s="4">
        <v>0</v>
      </c>
      <c r="F1152" s="4">
        <f t="shared" si="87"/>
        <v>0</v>
      </c>
      <c r="G1152" s="4">
        <v>35.350850156389974</v>
      </c>
      <c r="H1152" s="4">
        <f t="shared" si="88"/>
        <v>1</v>
      </c>
      <c r="I1152" s="4">
        <v>204.63155693562618</v>
      </c>
      <c r="J1152" s="4">
        <v>13.200266124910609</v>
      </c>
      <c r="K1152" s="81">
        <f t="shared" si="85"/>
        <v>293.23628882665287</v>
      </c>
      <c r="L1152" s="82">
        <f t="shared" si="89"/>
        <v>0.74285424881130058</v>
      </c>
      <c r="M1152" s="83">
        <f xml:space="preserve"> (I1152+J1152) * (Constants!$C$8 / Constants!$C$5)</f>
        <v>600.7942216669644</v>
      </c>
      <c r="N1152" s="83">
        <f t="shared" si="86"/>
        <v>675.19868743308052</v>
      </c>
    </row>
    <row r="1153" spans="2:14" x14ac:dyDescent="0.3">
      <c r="B1153" s="4">
        <v>3.4263212000951171E-7</v>
      </c>
      <c r="C1153" s="4">
        <v>25.441437350670977</v>
      </c>
      <c r="D1153" s="4">
        <v>5.7265233973016256</v>
      </c>
      <c r="E1153" s="4">
        <v>0</v>
      </c>
      <c r="F1153" s="4">
        <f t="shared" si="87"/>
        <v>0</v>
      </c>
      <c r="G1153" s="4">
        <v>35.350850156389974</v>
      </c>
      <c r="H1153" s="4">
        <f t="shared" si="88"/>
        <v>1</v>
      </c>
      <c r="I1153" s="4">
        <v>46.150151608208624</v>
      </c>
      <c r="J1153" s="4">
        <v>13.200266124910609</v>
      </c>
      <c r="K1153" s="81">
        <f t="shared" si="85"/>
        <v>126.86922863748181</v>
      </c>
      <c r="L1153" s="82">
        <f t="shared" si="89"/>
        <v>0.46780782361898071</v>
      </c>
      <c r="M1153" s="83">
        <f xml:space="preserve"> (I1153+J1153) * (Constants!$C$8 / Constants!$C$5)</f>
        <v>163.69228116715144</v>
      </c>
      <c r="N1153" s="83">
        <f t="shared" si="86"/>
        <v>230.21109207151403</v>
      </c>
    </row>
    <row r="1154" spans="2:14" x14ac:dyDescent="0.3">
      <c r="B1154" s="4">
        <v>1.7544425645610318E-7</v>
      </c>
      <c r="C1154" s="4">
        <v>25.441437350670977</v>
      </c>
      <c r="D1154" s="4">
        <v>5.7265233973016256</v>
      </c>
      <c r="E1154" s="4">
        <v>0</v>
      </c>
      <c r="F1154" s="4">
        <f t="shared" si="87"/>
        <v>0</v>
      </c>
      <c r="G1154" s="4">
        <v>35.350850156389974</v>
      </c>
      <c r="H1154" s="4">
        <f t="shared" si="88"/>
        <v>1</v>
      </c>
      <c r="I1154" s="4">
        <v>46.150151608208624</v>
      </c>
      <c r="J1154" s="4">
        <v>9.8829947416940627</v>
      </c>
      <c r="K1154" s="81">
        <f t="shared" ref="K1154:K1156" si="90">SUM(C1154:J1154)</f>
        <v>123.55195725426526</v>
      </c>
      <c r="L1154" s="82">
        <f t="shared" si="89"/>
        <v>0.45351888869383583</v>
      </c>
      <c r="M1154" s="83">
        <f xml:space="preserve"> (I1154+J1154) * (Constants!$C$8 / Constants!$C$5)</f>
        <v>154.54303267473162</v>
      </c>
      <c r="N1154" s="83">
        <f t="shared" ref="N1154:N1156" si="91">C1154+D1154+E1154+G1154+M1154</f>
        <v>221.06184357909422</v>
      </c>
    </row>
    <row r="1155" spans="2:14" x14ac:dyDescent="0.3">
      <c r="B1155" s="4">
        <v>1.3656699593411759E-7</v>
      </c>
      <c r="C1155" s="4">
        <v>26.023983700328966</v>
      </c>
      <c r="D1155" s="4">
        <v>2.4613025969559401</v>
      </c>
      <c r="E1155" s="4">
        <v>0</v>
      </c>
      <c r="F1155" s="4">
        <f t="shared" ref="F1155:F1156" si="92">IF(E1155&gt;0,1,0)</f>
        <v>0</v>
      </c>
      <c r="G1155" s="4">
        <v>41.69474405131745</v>
      </c>
      <c r="H1155" s="4">
        <f t="shared" ref="H1155:H1156" si="93">IF(G1155&gt;0,1,0)</f>
        <v>1</v>
      </c>
      <c r="I1155" s="4">
        <v>34.240573518520854</v>
      </c>
      <c r="J1155" s="4">
        <v>40.053334104896756</v>
      </c>
      <c r="K1155" s="81">
        <f t="shared" si="90"/>
        <v>145.47393797201997</v>
      </c>
      <c r="L1155" s="82">
        <f t="shared" ref="L1155:L1156" si="94" xml:space="preserve"> (I1155+J1155) / K1155</f>
        <v>0.51070252623330425</v>
      </c>
      <c r="M1155" s="83">
        <f xml:space="preserve"> (I1155+J1155) * (Constants!$C$8 / Constants!$C$5)</f>
        <v>204.90739038071632</v>
      </c>
      <c r="N1155" s="83">
        <f t="shared" si="91"/>
        <v>275.08742072931869</v>
      </c>
    </row>
    <row r="1156" spans="2:14" x14ac:dyDescent="0.3">
      <c r="B1156" s="4">
        <v>4.5320575736695901E-8</v>
      </c>
      <c r="C1156" s="4">
        <v>25.441437350670977</v>
      </c>
      <c r="D1156" s="4">
        <v>5.7265233973016256</v>
      </c>
      <c r="E1156" s="4">
        <v>0</v>
      </c>
      <c r="F1156" s="4">
        <f t="shared" si="92"/>
        <v>0</v>
      </c>
      <c r="G1156" s="4">
        <v>41.69474405131745</v>
      </c>
      <c r="H1156" s="4">
        <f t="shared" si="93"/>
        <v>1</v>
      </c>
      <c r="I1156" s="4">
        <v>46.150151608208624</v>
      </c>
      <c r="J1156" s="4">
        <v>40.053334104896756</v>
      </c>
      <c r="K1156" s="81">
        <f t="shared" si="90"/>
        <v>160.06619051239542</v>
      </c>
      <c r="L1156" s="82">
        <f t="shared" si="94"/>
        <v>0.53854899299568093</v>
      </c>
      <c r="M1156" s="83">
        <f xml:space="preserve"> (I1156+J1156) * (Constants!$C$8 / Constants!$C$5)</f>
        <v>237.75477511195194</v>
      </c>
      <c r="N1156" s="83">
        <f t="shared" si="91"/>
        <v>310.61747991124201</v>
      </c>
    </row>
    <row r="1157" spans="2:14" x14ac:dyDescent="0.3">
      <c r="B1157" s="3"/>
      <c r="C1157" s="3"/>
      <c r="D1157" s="3"/>
      <c r="E1157" s="3"/>
      <c r="F1157" s="3">
        <f>SUM(F2:F1156)</f>
        <v>168</v>
      </c>
      <c r="G1157" s="3"/>
      <c r="H1157" s="3">
        <f>SUM(H2:H1156)</f>
        <v>863</v>
      </c>
      <c r="I1157" s="3"/>
      <c r="J1157" s="3"/>
    </row>
    <row r="1158" spans="2:14" x14ac:dyDescent="0.3">
      <c r="B1158" s="3"/>
      <c r="C1158" s="3"/>
      <c r="D1158" s="3"/>
      <c r="E1158" s="3"/>
      <c r="F1158" s="3"/>
      <c r="G1158" s="3"/>
      <c r="H1158" s="3"/>
      <c r="I1158" s="3"/>
      <c r="J1158" s="3"/>
    </row>
    <row r="1159" spans="2:14" x14ac:dyDescent="0.3">
      <c r="B1159" s="3"/>
      <c r="C1159" s="3"/>
      <c r="D1159" s="3"/>
      <c r="E1159" s="3"/>
      <c r="F1159" s="3"/>
      <c r="G1159" s="3"/>
      <c r="H1159" s="3"/>
      <c r="I1159" s="3"/>
      <c r="J1159" s="3"/>
    </row>
    <row r="1160" spans="2:14" x14ac:dyDescent="0.3">
      <c r="B1160" s="3"/>
      <c r="C1160" s="3"/>
      <c r="D1160" s="3"/>
      <c r="E1160" s="3"/>
      <c r="F1160" s="3"/>
      <c r="G1160" s="3"/>
      <c r="H1160" s="3"/>
      <c r="I1160" s="3"/>
      <c r="J1160" s="3"/>
    </row>
    <row r="1161" spans="2:14" x14ac:dyDescent="0.3">
      <c r="B1161" s="3"/>
      <c r="C1161" s="3"/>
      <c r="D1161" s="3"/>
      <c r="E1161" s="3"/>
      <c r="F1161" s="3"/>
      <c r="G1161" s="3"/>
      <c r="H1161" s="3"/>
      <c r="I1161" s="3"/>
      <c r="J1161" s="3"/>
    </row>
    <row r="1162" spans="2:14" x14ac:dyDescent="0.3">
      <c r="B1162" s="3"/>
      <c r="C1162" s="3"/>
      <c r="D1162" s="3"/>
      <c r="E1162" s="3"/>
      <c r="F1162" s="3"/>
      <c r="G1162" s="3"/>
      <c r="H1162" s="3"/>
      <c r="I1162" s="3"/>
      <c r="J1162" s="3"/>
    </row>
    <row r="1163" spans="2:14" x14ac:dyDescent="0.3">
      <c r="B1163" s="3"/>
      <c r="C1163" s="3"/>
      <c r="D1163" s="3"/>
      <c r="E1163" s="3"/>
      <c r="F1163" s="3"/>
      <c r="G1163" s="3"/>
      <c r="H1163" s="3"/>
      <c r="I1163" s="3"/>
      <c r="J1163" s="3"/>
    </row>
    <row r="1164" spans="2:14" x14ac:dyDescent="0.3">
      <c r="B1164" s="3"/>
      <c r="C1164" s="3"/>
      <c r="D1164" s="3"/>
      <c r="E1164" s="3"/>
      <c r="F1164" s="3"/>
      <c r="G1164" s="3"/>
      <c r="H1164" s="3"/>
      <c r="I1164" s="3"/>
      <c r="J1164" s="3"/>
    </row>
    <row r="1165" spans="2:14" x14ac:dyDescent="0.3">
      <c r="B1165" s="3"/>
      <c r="C1165" s="3"/>
      <c r="D1165" s="3"/>
      <c r="E1165" s="3"/>
      <c r="F1165" s="3"/>
      <c r="G1165" s="3"/>
      <c r="H1165" s="3"/>
      <c r="I1165" s="3"/>
      <c r="J1165" s="3"/>
    </row>
    <row r="1166" spans="2:14" x14ac:dyDescent="0.3">
      <c r="B1166" s="3"/>
      <c r="C1166" s="3"/>
      <c r="D1166" s="3"/>
      <c r="E1166" s="3"/>
      <c r="F1166" s="3"/>
      <c r="G1166" s="3"/>
      <c r="H1166" s="3"/>
      <c r="I1166" s="3"/>
      <c r="J1166" s="3"/>
    </row>
    <row r="1167" spans="2:14" x14ac:dyDescent="0.3">
      <c r="B1167" s="3"/>
      <c r="C1167" s="3"/>
      <c r="D1167" s="3"/>
      <c r="E1167" s="3"/>
      <c r="F1167" s="3"/>
      <c r="G1167" s="3"/>
      <c r="H1167" s="3"/>
      <c r="I1167" s="3"/>
      <c r="J1167" s="3"/>
    </row>
    <row r="1168" spans="2:14" x14ac:dyDescent="0.3">
      <c r="B1168" s="3"/>
      <c r="C1168" s="3"/>
      <c r="D1168" s="3"/>
      <c r="E1168" s="3"/>
      <c r="F1168" s="3"/>
      <c r="G1168" s="3"/>
      <c r="H1168" s="3"/>
      <c r="I1168" s="3"/>
      <c r="J1168" s="3"/>
    </row>
    <row r="1169" spans="2:10" x14ac:dyDescent="0.3">
      <c r="B1169" s="3"/>
      <c r="C1169" s="3"/>
      <c r="D1169" s="3"/>
      <c r="E1169" s="3"/>
      <c r="F1169" s="3"/>
      <c r="G1169" s="3"/>
      <c r="H1169" s="3"/>
      <c r="I1169" s="3"/>
      <c r="J1169" s="3"/>
    </row>
    <row r="1170" spans="2:10" x14ac:dyDescent="0.3">
      <c r="B1170" s="3"/>
      <c r="C1170" s="3"/>
      <c r="D1170" s="3"/>
      <c r="E1170" s="3"/>
      <c r="F1170" s="3"/>
      <c r="G1170" s="3"/>
      <c r="H1170" s="3"/>
      <c r="I1170" s="3"/>
      <c r="J1170" s="3"/>
    </row>
    <row r="1171" spans="2:10" x14ac:dyDescent="0.3">
      <c r="B1171" s="3"/>
      <c r="C1171" s="3"/>
      <c r="D1171" s="3"/>
      <c r="E1171" s="3"/>
      <c r="F1171" s="3"/>
      <c r="G1171" s="3"/>
      <c r="H1171" s="3"/>
      <c r="I1171" s="3"/>
      <c r="J1171" s="3"/>
    </row>
    <row r="1172" spans="2:10" x14ac:dyDescent="0.3">
      <c r="B1172" s="3"/>
      <c r="C1172" s="3"/>
      <c r="D1172" s="3"/>
      <c r="E1172" s="3"/>
      <c r="F1172" s="3"/>
      <c r="G1172" s="3"/>
      <c r="H1172" s="3"/>
      <c r="I1172" s="3"/>
      <c r="J1172" s="3"/>
    </row>
    <row r="1173" spans="2:10" x14ac:dyDescent="0.3">
      <c r="B1173" s="3"/>
      <c r="C1173" s="3"/>
      <c r="D1173" s="3"/>
      <c r="E1173" s="3"/>
      <c r="F1173" s="3"/>
      <c r="G1173" s="3"/>
      <c r="H1173" s="3"/>
      <c r="I1173" s="3"/>
      <c r="J1173" s="3"/>
    </row>
    <row r="1174" spans="2:10" x14ac:dyDescent="0.3">
      <c r="B1174" s="3"/>
      <c r="C1174" s="3"/>
      <c r="D1174" s="3"/>
      <c r="E1174" s="3"/>
      <c r="F1174" s="3"/>
      <c r="G1174" s="3"/>
      <c r="H1174" s="3"/>
      <c r="I1174" s="3"/>
      <c r="J1174" s="3"/>
    </row>
    <row r="1175" spans="2:10" x14ac:dyDescent="0.3">
      <c r="B1175" s="3"/>
      <c r="C1175" s="3"/>
      <c r="D1175" s="3"/>
      <c r="E1175" s="3"/>
      <c r="F1175" s="3"/>
      <c r="G1175" s="3"/>
      <c r="H1175" s="3"/>
      <c r="I1175" s="3"/>
      <c r="J1175" s="3"/>
    </row>
    <row r="1176" spans="2:10" x14ac:dyDescent="0.3">
      <c r="B1176" s="3"/>
      <c r="C1176" s="3"/>
      <c r="D1176" s="3"/>
      <c r="E1176" s="3"/>
      <c r="F1176" s="3"/>
      <c r="G1176" s="3"/>
      <c r="H1176" s="3"/>
      <c r="I1176" s="3"/>
      <c r="J1176" s="3"/>
    </row>
    <row r="1177" spans="2:10" x14ac:dyDescent="0.3">
      <c r="B1177" s="3"/>
      <c r="C1177" s="3"/>
      <c r="D1177" s="3"/>
      <c r="E1177" s="3"/>
      <c r="F1177" s="3"/>
      <c r="G1177" s="3"/>
      <c r="H1177" s="3"/>
      <c r="I1177" s="3"/>
      <c r="J1177" s="3"/>
    </row>
    <row r="1178" spans="2:10" x14ac:dyDescent="0.3">
      <c r="B1178" s="3"/>
      <c r="C1178" s="3"/>
      <c r="D1178" s="3"/>
      <c r="E1178" s="3"/>
      <c r="F1178" s="3"/>
      <c r="G1178" s="3"/>
      <c r="H1178" s="3"/>
      <c r="I1178" s="3"/>
      <c r="J1178" s="3"/>
    </row>
    <row r="1179" spans="2:10" x14ac:dyDescent="0.3">
      <c r="B1179" s="3"/>
      <c r="C1179" s="3"/>
      <c r="D1179" s="3"/>
      <c r="E1179" s="3"/>
      <c r="F1179" s="3"/>
      <c r="G1179" s="3"/>
      <c r="H1179" s="3"/>
      <c r="I1179" s="3"/>
      <c r="J1179" s="3"/>
    </row>
    <row r="1180" spans="2:10" x14ac:dyDescent="0.3">
      <c r="B1180" s="3"/>
      <c r="C1180" s="3"/>
      <c r="D1180" s="3"/>
      <c r="E1180" s="3"/>
      <c r="F1180" s="3"/>
      <c r="G1180" s="3"/>
      <c r="H1180" s="3"/>
      <c r="I1180" s="3"/>
      <c r="J1180" s="3"/>
    </row>
    <row r="1181" spans="2:10" x14ac:dyDescent="0.3">
      <c r="B1181" s="3"/>
      <c r="C1181" s="3"/>
      <c r="D1181" s="3"/>
      <c r="E1181" s="3"/>
      <c r="F1181" s="3"/>
      <c r="G1181" s="3"/>
      <c r="H1181" s="3"/>
      <c r="I1181" s="3"/>
      <c r="J1181" s="3"/>
    </row>
    <row r="1182" spans="2:10" x14ac:dyDescent="0.3">
      <c r="B1182" s="3"/>
      <c r="C1182" s="3"/>
      <c r="D1182" s="3"/>
      <c r="E1182" s="3"/>
      <c r="F1182" s="3"/>
      <c r="G1182" s="3"/>
      <c r="H1182" s="3"/>
      <c r="I1182" s="3"/>
      <c r="J1182" s="3"/>
    </row>
    <row r="1183" spans="2:10" x14ac:dyDescent="0.3">
      <c r="B1183" s="3"/>
      <c r="C1183" s="3"/>
      <c r="D1183" s="3"/>
      <c r="E1183" s="3"/>
      <c r="F1183" s="3"/>
      <c r="G1183" s="3"/>
      <c r="H1183" s="3"/>
      <c r="I1183" s="3"/>
      <c r="J1183" s="3"/>
    </row>
    <row r="1184" spans="2:10" x14ac:dyDescent="0.3">
      <c r="B1184" s="3"/>
      <c r="C1184" s="3"/>
      <c r="D1184" s="3"/>
      <c r="E1184" s="3"/>
      <c r="F1184" s="3"/>
      <c r="G1184" s="3"/>
      <c r="H1184" s="3"/>
      <c r="I1184" s="3"/>
      <c r="J1184" s="3"/>
    </row>
    <row r="1185" spans="2:10" x14ac:dyDescent="0.3">
      <c r="B1185" s="3"/>
      <c r="C1185" s="3"/>
      <c r="D1185" s="3"/>
      <c r="E1185" s="3"/>
      <c r="F1185" s="3"/>
      <c r="G1185" s="3"/>
      <c r="H1185" s="3"/>
      <c r="I1185" s="3"/>
      <c r="J1185" s="3"/>
    </row>
    <row r="1186" spans="2:10" x14ac:dyDescent="0.3">
      <c r="B1186" s="3"/>
      <c r="C1186" s="3"/>
      <c r="D1186" s="3"/>
      <c r="E1186" s="3"/>
      <c r="F1186" s="3"/>
      <c r="G1186" s="3"/>
      <c r="H1186" s="3"/>
      <c r="I1186" s="3"/>
      <c r="J1186" s="3"/>
    </row>
    <row r="1187" spans="2:10" x14ac:dyDescent="0.3">
      <c r="B1187" s="3"/>
      <c r="C1187" s="3"/>
      <c r="D1187" s="3"/>
      <c r="E1187" s="3"/>
      <c r="F1187" s="3"/>
      <c r="G1187" s="3"/>
      <c r="H1187" s="3"/>
      <c r="I1187" s="3"/>
      <c r="J1187" s="3"/>
    </row>
    <row r="1188" spans="2:10" x14ac:dyDescent="0.3">
      <c r="B1188" s="3"/>
      <c r="C1188" s="3"/>
      <c r="D1188" s="3"/>
      <c r="E1188" s="3"/>
      <c r="F1188" s="3"/>
      <c r="G1188" s="3"/>
      <c r="H1188" s="3"/>
      <c r="I1188" s="3"/>
      <c r="J1188" s="3"/>
    </row>
    <row r="1189" spans="2:10" x14ac:dyDescent="0.3">
      <c r="B1189" s="3"/>
      <c r="C1189" s="3"/>
      <c r="D1189" s="3"/>
      <c r="E1189" s="3"/>
      <c r="F1189" s="3"/>
      <c r="G1189" s="3"/>
      <c r="H1189" s="3"/>
      <c r="I1189" s="3"/>
      <c r="J1189" s="3"/>
    </row>
    <row r="1190" spans="2:10" x14ac:dyDescent="0.3">
      <c r="B1190" s="3"/>
      <c r="C1190" s="3"/>
      <c r="D1190" s="3"/>
      <c r="E1190" s="3"/>
      <c r="F1190" s="3"/>
      <c r="G1190" s="3"/>
      <c r="H1190" s="3"/>
      <c r="I1190" s="3"/>
      <c r="J1190" s="3"/>
    </row>
    <row r="1191" spans="2:10" x14ac:dyDescent="0.3">
      <c r="B1191" s="3"/>
      <c r="C1191" s="3"/>
      <c r="D1191" s="3"/>
      <c r="E1191" s="3"/>
      <c r="F1191" s="3"/>
      <c r="G1191" s="3"/>
      <c r="H1191" s="3"/>
      <c r="I1191" s="3"/>
      <c r="J1191" s="3"/>
    </row>
    <row r="1192" spans="2:10" x14ac:dyDescent="0.3">
      <c r="B1192" s="3"/>
      <c r="C1192" s="3"/>
      <c r="D1192" s="3"/>
      <c r="E1192" s="3"/>
      <c r="F1192" s="3"/>
      <c r="G1192" s="3"/>
      <c r="H1192" s="3"/>
      <c r="I1192" s="3"/>
      <c r="J1192" s="3"/>
    </row>
    <row r="1193" spans="2:10" x14ac:dyDescent="0.3">
      <c r="B1193" s="3"/>
      <c r="C1193" s="3"/>
      <c r="D1193" s="3"/>
      <c r="E1193" s="3"/>
      <c r="F1193" s="3"/>
      <c r="G1193" s="3"/>
      <c r="H1193" s="3"/>
      <c r="I1193" s="3"/>
      <c r="J1193" s="3"/>
    </row>
    <row r="1194" spans="2:10" x14ac:dyDescent="0.3">
      <c r="B1194" s="3"/>
      <c r="C1194" s="3"/>
      <c r="D1194" s="3"/>
      <c r="E1194" s="3"/>
      <c r="F1194" s="3"/>
      <c r="G1194" s="3"/>
      <c r="H1194" s="3"/>
      <c r="I1194" s="3"/>
      <c r="J1194" s="3"/>
    </row>
    <row r="1195" spans="2:10" x14ac:dyDescent="0.3">
      <c r="B1195" s="3"/>
      <c r="C1195" s="3"/>
      <c r="D1195" s="3"/>
      <c r="E1195" s="3"/>
      <c r="F1195" s="3"/>
      <c r="G1195" s="3"/>
      <c r="H1195" s="3"/>
      <c r="I1195" s="3"/>
      <c r="J1195" s="3"/>
    </row>
    <row r="1196" spans="2:10" x14ac:dyDescent="0.3">
      <c r="B1196" s="3"/>
      <c r="C1196" s="3"/>
      <c r="D1196" s="3"/>
      <c r="E1196" s="3"/>
      <c r="F1196" s="3"/>
      <c r="G1196" s="3"/>
      <c r="H1196" s="3"/>
      <c r="I1196" s="3"/>
      <c r="J1196" s="3"/>
    </row>
    <row r="1197" spans="2:10" x14ac:dyDescent="0.3">
      <c r="B1197" s="3"/>
      <c r="C1197" s="3"/>
      <c r="D1197" s="3"/>
      <c r="E1197" s="3"/>
      <c r="F1197" s="3"/>
      <c r="G1197" s="3"/>
      <c r="H1197" s="3"/>
      <c r="I1197" s="3"/>
      <c r="J1197" s="3"/>
    </row>
    <row r="1198" spans="2:10" x14ac:dyDescent="0.3">
      <c r="B1198" s="3"/>
      <c r="C1198" s="3"/>
      <c r="D1198" s="3"/>
      <c r="E1198" s="3"/>
      <c r="F1198" s="3"/>
      <c r="G1198" s="3"/>
      <c r="H1198" s="3"/>
      <c r="I1198" s="3"/>
      <c r="J1198" s="3"/>
    </row>
    <row r="1199" spans="2:10" x14ac:dyDescent="0.3">
      <c r="B1199" s="3"/>
      <c r="C1199" s="3"/>
      <c r="D1199" s="3"/>
      <c r="E1199" s="3"/>
      <c r="F1199" s="3"/>
      <c r="G1199" s="3"/>
      <c r="H1199" s="3"/>
      <c r="I1199" s="3"/>
      <c r="J1199" s="3"/>
    </row>
    <row r="1200" spans="2:10" x14ac:dyDescent="0.3">
      <c r="B1200" s="3"/>
      <c r="C1200" s="3"/>
      <c r="D1200" s="3"/>
      <c r="E1200" s="3"/>
      <c r="F1200" s="3"/>
      <c r="G1200" s="3"/>
      <c r="H1200" s="3"/>
      <c r="I1200" s="3"/>
      <c r="J1200" s="3"/>
    </row>
    <row r="1201" spans="2:10" x14ac:dyDescent="0.3">
      <c r="B1201" s="3"/>
      <c r="C1201" s="3"/>
      <c r="D1201" s="3"/>
      <c r="E1201" s="3"/>
      <c r="F1201" s="3"/>
      <c r="G1201" s="3"/>
      <c r="H1201" s="3"/>
      <c r="I1201" s="3"/>
      <c r="J1201" s="3"/>
    </row>
    <row r="1202" spans="2:10" x14ac:dyDescent="0.3">
      <c r="B1202" s="3"/>
      <c r="C1202" s="3"/>
      <c r="D1202" s="3"/>
      <c r="E1202" s="3"/>
      <c r="F1202" s="3"/>
      <c r="G1202" s="3"/>
      <c r="H1202" s="3"/>
      <c r="I1202" s="3"/>
      <c r="J1202" s="3"/>
    </row>
    <row r="1203" spans="2:10" x14ac:dyDescent="0.3">
      <c r="B1203" s="3"/>
      <c r="C1203" s="3"/>
      <c r="D1203" s="3"/>
      <c r="E1203" s="3"/>
      <c r="F1203" s="3"/>
      <c r="G1203" s="3"/>
      <c r="H1203" s="3"/>
      <c r="I1203" s="3"/>
      <c r="J1203" s="3"/>
    </row>
    <row r="1204" spans="2:10" x14ac:dyDescent="0.3">
      <c r="B1204" s="3"/>
      <c r="C1204" s="3"/>
      <c r="D1204" s="3"/>
      <c r="E1204" s="3"/>
      <c r="F1204" s="3"/>
      <c r="G1204" s="3"/>
      <c r="H1204" s="3"/>
      <c r="I1204" s="3"/>
      <c r="J1204" s="3"/>
    </row>
    <row r="1205" spans="2:10" x14ac:dyDescent="0.3">
      <c r="B1205" s="3"/>
      <c r="C1205" s="3"/>
      <c r="D1205" s="3"/>
      <c r="E1205" s="3"/>
      <c r="F1205" s="3"/>
      <c r="G1205" s="3"/>
      <c r="H1205" s="3"/>
      <c r="I1205" s="3"/>
      <c r="J1205" s="3"/>
    </row>
    <row r="1206" spans="2:10" x14ac:dyDescent="0.3">
      <c r="B1206" s="3"/>
      <c r="C1206" s="3"/>
      <c r="D1206" s="3"/>
      <c r="E1206" s="3"/>
      <c r="F1206" s="3"/>
      <c r="G1206" s="3"/>
      <c r="H1206" s="3"/>
      <c r="I1206" s="3"/>
      <c r="J1206" s="3"/>
    </row>
    <row r="1207" spans="2:10" x14ac:dyDescent="0.3">
      <c r="B1207" s="3"/>
      <c r="C1207" s="3"/>
      <c r="D1207" s="3"/>
      <c r="E1207" s="3"/>
      <c r="F1207" s="3"/>
      <c r="G1207" s="3"/>
      <c r="H1207" s="3"/>
      <c r="I1207" s="3"/>
      <c r="J1207" s="3"/>
    </row>
    <row r="1208" spans="2:10" x14ac:dyDescent="0.3">
      <c r="B1208" s="3"/>
      <c r="C1208" s="3"/>
      <c r="D1208" s="3"/>
      <c r="E1208" s="3"/>
      <c r="F1208" s="3"/>
      <c r="G1208" s="3"/>
      <c r="H1208" s="3"/>
      <c r="I1208" s="3"/>
      <c r="J1208" s="3"/>
    </row>
    <row r="1209" spans="2:10" x14ac:dyDescent="0.3">
      <c r="B1209" s="3"/>
      <c r="C1209" s="3"/>
      <c r="D1209" s="3"/>
      <c r="E1209" s="3"/>
      <c r="F1209" s="3"/>
      <c r="G1209" s="3"/>
      <c r="H1209" s="3"/>
      <c r="I1209" s="3"/>
      <c r="J1209" s="3"/>
    </row>
    <row r="1210" spans="2:10" x14ac:dyDescent="0.3">
      <c r="B1210" s="3"/>
      <c r="C1210" s="3"/>
      <c r="D1210" s="3"/>
      <c r="E1210" s="3"/>
      <c r="F1210" s="3"/>
      <c r="G1210" s="3"/>
      <c r="H1210" s="3"/>
      <c r="I1210" s="3"/>
      <c r="J1210" s="3"/>
    </row>
    <row r="1211" spans="2:10" x14ac:dyDescent="0.3">
      <c r="B1211" s="3"/>
      <c r="C1211" s="3"/>
      <c r="D1211" s="3"/>
      <c r="E1211" s="3"/>
      <c r="F1211" s="3"/>
      <c r="G1211" s="3"/>
      <c r="H1211" s="3"/>
      <c r="I1211" s="3"/>
      <c r="J1211" s="3"/>
    </row>
    <row r="1212" spans="2:10" x14ac:dyDescent="0.3">
      <c r="B1212" s="3"/>
      <c r="C1212" s="3"/>
      <c r="D1212" s="3"/>
      <c r="E1212" s="3"/>
      <c r="F1212" s="3"/>
      <c r="G1212" s="3"/>
      <c r="H1212" s="3"/>
      <c r="I1212" s="3"/>
      <c r="J1212" s="3"/>
    </row>
    <row r="1213" spans="2:10" x14ac:dyDescent="0.3">
      <c r="B1213" s="3"/>
      <c r="C1213" s="3"/>
      <c r="D1213" s="3"/>
      <c r="E1213" s="3"/>
      <c r="F1213" s="3"/>
      <c r="G1213" s="3"/>
      <c r="H1213" s="3"/>
      <c r="I1213" s="3"/>
      <c r="J1213" s="3"/>
    </row>
    <row r="1214" spans="2:10" x14ac:dyDescent="0.3">
      <c r="B1214" s="3"/>
      <c r="C1214" s="3"/>
      <c r="D1214" s="3"/>
      <c r="E1214" s="3"/>
      <c r="F1214" s="3"/>
      <c r="G1214" s="3"/>
      <c r="H1214" s="3"/>
      <c r="I1214" s="3"/>
      <c r="J1214" s="3"/>
    </row>
    <row r="1215" spans="2:10" x14ac:dyDescent="0.3">
      <c r="B1215" s="3"/>
      <c r="C1215" s="3"/>
      <c r="D1215" s="3"/>
      <c r="E1215" s="3"/>
      <c r="F1215" s="3"/>
      <c r="G1215" s="3"/>
      <c r="H1215" s="3"/>
      <c r="I1215" s="3"/>
      <c r="J1215" s="3"/>
    </row>
    <row r="1216" spans="2:10" x14ac:dyDescent="0.3">
      <c r="B1216" s="3"/>
      <c r="C1216" s="3"/>
      <c r="D1216" s="3"/>
      <c r="E1216" s="3"/>
      <c r="F1216" s="3"/>
      <c r="G1216" s="3"/>
      <c r="H1216" s="3"/>
      <c r="I1216" s="3"/>
      <c r="J1216" s="3"/>
    </row>
    <row r="1217" spans="2:10" x14ac:dyDescent="0.3">
      <c r="B1217" s="3"/>
      <c r="C1217" s="3"/>
      <c r="D1217" s="3"/>
      <c r="E1217" s="3"/>
      <c r="F1217" s="3"/>
      <c r="G1217" s="3"/>
      <c r="H1217" s="3"/>
      <c r="I1217" s="3"/>
      <c r="J1217" s="3"/>
    </row>
    <row r="1218" spans="2:10" x14ac:dyDescent="0.3">
      <c r="B1218" s="3"/>
      <c r="C1218" s="3"/>
      <c r="D1218" s="3"/>
      <c r="E1218" s="3"/>
      <c r="F1218" s="3"/>
      <c r="G1218" s="3"/>
      <c r="H1218" s="3"/>
      <c r="I1218" s="3"/>
      <c r="J1218" s="3"/>
    </row>
    <row r="1219" spans="2:10" x14ac:dyDescent="0.3">
      <c r="B1219" s="3"/>
      <c r="C1219" s="3"/>
      <c r="D1219" s="3"/>
      <c r="E1219" s="3"/>
      <c r="F1219" s="3"/>
      <c r="G1219" s="3"/>
      <c r="H1219" s="3"/>
      <c r="I1219" s="3"/>
      <c r="J1219" s="3"/>
    </row>
    <row r="1220" spans="2:10" x14ac:dyDescent="0.3">
      <c r="B1220" s="3"/>
      <c r="C1220" s="3"/>
      <c r="D1220" s="3"/>
      <c r="E1220" s="3"/>
      <c r="F1220" s="3"/>
      <c r="G1220" s="3"/>
      <c r="H1220" s="3"/>
      <c r="I1220" s="3"/>
      <c r="J1220" s="3"/>
    </row>
    <row r="1221" spans="2:10" x14ac:dyDescent="0.3">
      <c r="B1221" s="3"/>
      <c r="C1221" s="3"/>
      <c r="D1221" s="3"/>
      <c r="E1221" s="3"/>
      <c r="F1221" s="3"/>
      <c r="G1221" s="3"/>
      <c r="H1221" s="3"/>
      <c r="I1221" s="3"/>
      <c r="J1221" s="3"/>
    </row>
    <row r="1222" spans="2:10" x14ac:dyDescent="0.3">
      <c r="B1222" s="3"/>
      <c r="C1222" s="3"/>
      <c r="D1222" s="3"/>
      <c r="E1222" s="3"/>
      <c r="F1222" s="3"/>
      <c r="G1222" s="3"/>
      <c r="H1222" s="3"/>
      <c r="I1222" s="3"/>
      <c r="J1222" s="3"/>
    </row>
    <row r="1223" spans="2:10" x14ac:dyDescent="0.3">
      <c r="B1223" s="3"/>
      <c r="C1223" s="3"/>
      <c r="D1223" s="3"/>
      <c r="E1223" s="3"/>
      <c r="F1223" s="3"/>
      <c r="G1223" s="3"/>
      <c r="H1223" s="3"/>
      <c r="I1223" s="3"/>
      <c r="J1223" s="3"/>
    </row>
    <row r="1224" spans="2:10" x14ac:dyDescent="0.3">
      <c r="B1224" s="3"/>
      <c r="C1224" s="3"/>
      <c r="D1224" s="3"/>
      <c r="E1224" s="3"/>
      <c r="F1224" s="3"/>
      <c r="G1224" s="3"/>
      <c r="H1224" s="3"/>
      <c r="I1224" s="3"/>
      <c r="J1224" s="3"/>
    </row>
    <row r="1225" spans="2:10" x14ac:dyDescent="0.3">
      <c r="B1225" s="3"/>
      <c r="C1225" s="3"/>
      <c r="D1225" s="3"/>
      <c r="E1225" s="3"/>
      <c r="F1225" s="3"/>
      <c r="G1225" s="3"/>
      <c r="H1225" s="3"/>
      <c r="I1225" s="3"/>
      <c r="J1225" s="3"/>
    </row>
    <row r="1226" spans="2:10" x14ac:dyDescent="0.3">
      <c r="B1226" s="3"/>
      <c r="C1226" s="3"/>
      <c r="D1226" s="3"/>
      <c r="E1226" s="3"/>
      <c r="F1226" s="3"/>
      <c r="G1226" s="3"/>
      <c r="H1226" s="3"/>
      <c r="I1226" s="3"/>
      <c r="J1226" s="3"/>
    </row>
    <row r="1227" spans="2:10" x14ac:dyDescent="0.3">
      <c r="B1227" s="3"/>
      <c r="C1227" s="3"/>
      <c r="D1227" s="3"/>
      <c r="E1227" s="3"/>
      <c r="F1227" s="3"/>
      <c r="G1227" s="3"/>
      <c r="H1227" s="3"/>
      <c r="I1227" s="3"/>
      <c r="J1227" s="3"/>
    </row>
    <row r="1228" spans="2:10" x14ac:dyDescent="0.3">
      <c r="B1228" s="3"/>
      <c r="C1228" s="3"/>
      <c r="D1228" s="3"/>
      <c r="E1228" s="3"/>
      <c r="F1228" s="3"/>
      <c r="G1228" s="3"/>
      <c r="H1228" s="3"/>
      <c r="I1228" s="3"/>
      <c r="J1228" s="3"/>
    </row>
    <row r="1229" spans="2:10" x14ac:dyDescent="0.3">
      <c r="B1229" s="3"/>
      <c r="C1229" s="3"/>
      <c r="D1229" s="3"/>
      <c r="E1229" s="3"/>
      <c r="F1229" s="3"/>
      <c r="G1229" s="3"/>
      <c r="H1229" s="3"/>
      <c r="I1229" s="3"/>
      <c r="J1229" s="3"/>
    </row>
    <row r="1230" spans="2:10" x14ac:dyDescent="0.3">
      <c r="B1230" s="3"/>
      <c r="C1230" s="3"/>
      <c r="D1230" s="3"/>
      <c r="E1230" s="3"/>
      <c r="F1230" s="3"/>
      <c r="G1230" s="3"/>
      <c r="H1230" s="3"/>
      <c r="I1230" s="3"/>
      <c r="J1230" s="3"/>
    </row>
    <row r="1231" spans="2:10" x14ac:dyDescent="0.3">
      <c r="B1231" s="3"/>
      <c r="C1231" s="3"/>
      <c r="D1231" s="3"/>
      <c r="E1231" s="3"/>
      <c r="F1231" s="3"/>
      <c r="G1231" s="3"/>
      <c r="H1231" s="3"/>
      <c r="I1231" s="3"/>
      <c r="J1231" s="3"/>
    </row>
    <row r="1232" spans="2:10" x14ac:dyDescent="0.3">
      <c r="B1232" s="3"/>
      <c r="C1232" s="3"/>
      <c r="D1232" s="3"/>
      <c r="E1232" s="3"/>
      <c r="F1232" s="3"/>
      <c r="G1232" s="3"/>
      <c r="H1232" s="3"/>
      <c r="I1232" s="3"/>
      <c r="J1232" s="3"/>
    </row>
    <row r="1233" spans="2:10" x14ac:dyDescent="0.3">
      <c r="B1233" s="3"/>
      <c r="C1233" s="3"/>
      <c r="D1233" s="3"/>
      <c r="E1233" s="3"/>
      <c r="F1233" s="3"/>
      <c r="G1233" s="3"/>
      <c r="H1233" s="3"/>
      <c r="I1233" s="3"/>
      <c r="J1233" s="3"/>
    </row>
    <row r="1234" spans="2:10" x14ac:dyDescent="0.3">
      <c r="B1234" s="3"/>
      <c r="C1234" s="3"/>
      <c r="D1234" s="3"/>
      <c r="E1234" s="3"/>
      <c r="F1234" s="3"/>
      <c r="G1234" s="3"/>
      <c r="H1234" s="3"/>
      <c r="I1234" s="3"/>
      <c r="J1234" s="3"/>
    </row>
    <row r="1235" spans="2:10" x14ac:dyDescent="0.3">
      <c r="B1235" s="3"/>
      <c r="C1235" s="3"/>
      <c r="D1235" s="3"/>
      <c r="E1235" s="3"/>
      <c r="F1235" s="3"/>
      <c r="G1235" s="3"/>
      <c r="H1235" s="3"/>
      <c r="I1235" s="3"/>
      <c r="J1235" s="3"/>
    </row>
    <row r="1236" spans="2:10" x14ac:dyDescent="0.3">
      <c r="B1236" s="3"/>
      <c r="C1236" s="3"/>
      <c r="D1236" s="3"/>
      <c r="E1236" s="3"/>
      <c r="F1236" s="3"/>
      <c r="G1236" s="3"/>
      <c r="H1236" s="3"/>
      <c r="I1236" s="3"/>
      <c r="J1236" s="3"/>
    </row>
    <row r="1237" spans="2:10" x14ac:dyDescent="0.3">
      <c r="B1237" s="3"/>
      <c r="C1237" s="3"/>
      <c r="D1237" s="3"/>
      <c r="E1237" s="3"/>
      <c r="F1237" s="3"/>
      <c r="G1237" s="3"/>
      <c r="H1237" s="3"/>
      <c r="I1237" s="3"/>
      <c r="J1237" s="3"/>
    </row>
    <row r="1238" spans="2:10" x14ac:dyDescent="0.3">
      <c r="B1238" s="3"/>
      <c r="C1238" s="3"/>
      <c r="D1238" s="3"/>
      <c r="E1238" s="3"/>
      <c r="F1238" s="3"/>
      <c r="G1238" s="3"/>
      <c r="H1238" s="3"/>
      <c r="I1238" s="3"/>
      <c r="J1238" s="3"/>
    </row>
    <row r="1239" spans="2:10" x14ac:dyDescent="0.3">
      <c r="B1239" s="3"/>
      <c r="C1239" s="3"/>
      <c r="D1239" s="3"/>
      <c r="E1239" s="3"/>
      <c r="F1239" s="3"/>
      <c r="G1239" s="3"/>
      <c r="H1239" s="3"/>
      <c r="I1239" s="3"/>
      <c r="J1239" s="3"/>
    </row>
    <row r="1240" spans="2:10" x14ac:dyDescent="0.3">
      <c r="B1240" s="3"/>
      <c r="C1240" s="3"/>
      <c r="D1240" s="3"/>
      <c r="E1240" s="3"/>
      <c r="F1240" s="3"/>
      <c r="G1240" s="3"/>
      <c r="H1240" s="3"/>
      <c r="I1240" s="3"/>
      <c r="J1240" s="3"/>
    </row>
    <row r="1241" spans="2:10" x14ac:dyDescent="0.3">
      <c r="B1241" s="3"/>
      <c r="C1241" s="3"/>
      <c r="D1241" s="3"/>
      <c r="E1241" s="3"/>
      <c r="F1241" s="3"/>
      <c r="G1241" s="3"/>
      <c r="H1241" s="3"/>
      <c r="I1241" s="3"/>
      <c r="J1241" s="3"/>
    </row>
    <row r="1242" spans="2:10" x14ac:dyDescent="0.3">
      <c r="B1242" s="3"/>
      <c r="C1242" s="3"/>
      <c r="D1242" s="3"/>
      <c r="E1242" s="3"/>
      <c r="F1242" s="3"/>
      <c r="G1242" s="3"/>
      <c r="H1242" s="3"/>
      <c r="I1242" s="3"/>
      <c r="J1242" s="3"/>
    </row>
    <row r="1243" spans="2:10" x14ac:dyDescent="0.3">
      <c r="B1243" s="3"/>
      <c r="C1243" s="3"/>
      <c r="D1243" s="3"/>
      <c r="E1243" s="3"/>
      <c r="F1243" s="3"/>
      <c r="G1243" s="3"/>
      <c r="H1243" s="3"/>
      <c r="I1243" s="3"/>
      <c r="J1243" s="3"/>
    </row>
    <row r="1244" spans="2:10" x14ac:dyDescent="0.3">
      <c r="B1244" s="3"/>
      <c r="C1244" s="3"/>
      <c r="D1244" s="3"/>
      <c r="E1244" s="3"/>
      <c r="F1244" s="3"/>
      <c r="G1244" s="3"/>
      <c r="H1244" s="3"/>
      <c r="I1244" s="3"/>
      <c r="J1244" s="3"/>
    </row>
    <row r="1245" spans="2:10" x14ac:dyDescent="0.3">
      <c r="B1245" s="3"/>
      <c r="C1245" s="3"/>
      <c r="D1245" s="3"/>
      <c r="E1245" s="3"/>
      <c r="F1245" s="3"/>
      <c r="G1245" s="3"/>
      <c r="H1245" s="3"/>
      <c r="I1245" s="3"/>
      <c r="J1245" s="3"/>
    </row>
    <row r="1246" spans="2:10" x14ac:dyDescent="0.3">
      <c r="B1246" s="3"/>
      <c r="C1246" s="3"/>
      <c r="D1246" s="3"/>
      <c r="E1246" s="3"/>
      <c r="F1246" s="3"/>
      <c r="G1246" s="3"/>
      <c r="H1246" s="3"/>
      <c r="I1246" s="3"/>
      <c r="J1246" s="3"/>
    </row>
    <row r="1247" spans="2:10" x14ac:dyDescent="0.3">
      <c r="B1247" s="3"/>
      <c r="C1247" s="3"/>
      <c r="D1247" s="3"/>
      <c r="E1247" s="3"/>
      <c r="F1247" s="3"/>
      <c r="G1247" s="3"/>
      <c r="H1247" s="3"/>
      <c r="I1247" s="3"/>
      <c r="J1247" s="3"/>
    </row>
    <row r="1248" spans="2:10" x14ac:dyDescent="0.3">
      <c r="B1248" s="3"/>
      <c r="C1248" s="3"/>
      <c r="D1248" s="3"/>
      <c r="E1248" s="3"/>
      <c r="F1248" s="3"/>
      <c r="G1248" s="3"/>
      <c r="H1248" s="3"/>
      <c r="I1248" s="3"/>
      <c r="J1248" s="3"/>
    </row>
    <row r="1249" spans="2:10" x14ac:dyDescent="0.3">
      <c r="B1249" s="3"/>
      <c r="C1249" s="3"/>
      <c r="D1249" s="3"/>
      <c r="E1249" s="3"/>
      <c r="F1249" s="3"/>
      <c r="G1249" s="3"/>
      <c r="H1249" s="3"/>
      <c r="I1249" s="3"/>
      <c r="J1249" s="3"/>
    </row>
    <row r="1250" spans="2:10" x14ac:dyDescent="0.3">
      <c r="B1250" s="3"/>
      <c r="C1250" s="3"/>
      <c r="D1250" s="3"/>
      <c r="E1250" s="3"/>
      <c r="F1250" s="3"/>
      <c r="G1250" s="3"/>
      <c r="H1250" s="3"/>
      <c r="I1250" s="3"/>
      <c r="J1250" s="3"/>
    </row>
    <row r="1251" spans="2:10" x14ac:dyDescent="0.3">
      <c r="B1251" s="3"/>
      <c r="C1251" s="3"/>
      <c r="D1251" s="3"/>
      <c r="E1251" s="3"/>
      <c r="F1251" s="3"/>
      <c r="G1251" s="3"/>
      <c r="H1251" s="3"/>
      <c r="I1251" s="3"/>
      <c r="J1251" s="3"/>
    </row>
    <row r="1252" spans="2:10" x14ac:dyDescent="0.3">
      <c r="B1252" s="3"/>
      <c r="C1252" s="3"/>
      <c r="D1252" s="3"/>
      <c r="E1252" s="3"/>
      <c r="F1252" s="3"/>
      <c r="G1252" s="3"/>
      <c r="H1252" s="3"/>
      <c r="I1252" s="3"/>
      <c r="J1252" s="3"/>
    </row>
    <row r="1253" spans="2:10" x14ac:dyDescent="0.3">
      <c r="B1253" s="3"/>
      <c r="C1253" s="3"/>
      <c r="D1253" s="3"/>
      <c r="E1253" s="3"/>
      <c r="F1253" s="3"/>
      <c r="G1253" s="3"/>
      <c r="H1253" s="3"/>
      <c r="I1253" s="3"/>
      <c r="J1253" s="3"/>
    </row>
    <row r="1254" spans="2:10" x14ac:dyDescent="0.3">
      <c r="B1254" s="3"/>
      <c r="C1254" s="3"/>
      <c r="D1254" s="3"/>
      <c r="E1254" s="3"/>
      <c r="F1254" s="3"/>
      <c r="G1254" s="3"/>
      <c r="H1254" s="3"/>
      <c r="I1254" s="3"/>
      <c r="J1254" s="3"/>
    </row>
    <row r="1255" spans="2:10" x14ac:dyDescent="0.3">
      <c r="B1255" s="3"/>
      <c r="C1255" s="3"/>
      <c r="D1255" s="3"/>
      <c r="E1255" s="3"/>
      <c r="F1255" s="3"/>
      <c r="G1255" s="3"/>
      <c r="H1255" s="3"/>
      <c r="I1255" s="3"/>
      <c r="J1255" s="3"/>
    </row>
    <row r="1256" spans="2:10" x14ac:dyDescent="0.3">
      <c r="B1256" s="3"/>
      <c r="C1256" s="3"/>
      <c r="D1256" s="3"/>
      <c r="E1256" s="3"/>
      <c r="F1256" s="3"/>
      <c r="G1256" s="3"/>
      <c r="H1256" s="3"/>
      <c r="I1256" s="3"/>
      <c r="J1256" s="3"/>
    </row>
    <row r="1257" spans="2:10" x14ac:dyDescent="0.3">
      <c r="B1257" s="3"/>
      <c r="C1257" s="3"/>
      <c r="D1257" s="3"/>
      <c r="E1257" s="3"/>
      <c r="F1257" s="3"/>
      <c r="G1257" s="3"/>
      <c r="H1257" s="3"/>
      <c r="I1257" s="3"/>
      <c r="J1257" s="3"/>
    </row>
    <row r="1258" spans="2:10" x14ac:dyDescent="0.3">
      <c r="B1258" s="3"/>
      <c r="C1258" s="3"/>
      <c r="D1258" s="3"/>
      <c r="E1258" s="3"/>
      <c r="F1258" s="3"/>
      <c r="G1258" s="3"/>
      <c r="H1258" s="3"/>
      <c r="I1258" s="3"/>
      <c r="J1258" s="3"/>
    </row>
    <row r="1259" spans="2:10" x14ac:dyDescent="0.3">
      <c r="B1259" s="3"/>
      <c r="C1259" s="3"/>
      <c r="D1259" s="3"/>
      <c r="E1259" s="3"/>
      <c r="F1259" s="3"/>
      <c r="G1259" s="3"/>
      <c r="H1259" s="3"/>
      <c r="I1259" s="3"/>
      <c r="J1259" s="3"/>
    </row>
    <row r="1260" spans="2:10" x14ac:dyDescent="0.3">
      <c r="B1260" s="3"/>
      <c r="C1260" s="3"/>
      <c r="D1260" s="3"/>
      <c r="E1260" s="3"/>
      <c r="F1260" s="3"/>
      <c r="G1260" s="3"/>
      <c r="H1260" s="3"/>
      <c r="I1260" s="3"/>
      <c r="J1260" s="3"/>
    </row>
    <row r="1261" spans="2:10" x14ac:dyDescent="0.3">
      <c r="B1261" s="3"/>
      <c r="C1261" s="3"/>
      <c r="D1261" s="3"/>
      <c r="E1261" s="3"/>
      <c r="F1261" s="3"/>
      <c r="G1261" s="3"/>
      <c r="H1261" s="3"/>
      <c r="I1261" s="3"/>
      <c r="J1261" s="3"/>
    </row>
    <row r="1262" spans="2:10" x14ac:dyDescent="0.3">
      <c r="B1262" s="3"/>
      <c r="C1262" s="3"/>
      <c r="D1262" s="3"/>
      <c r="E1262" s="3"/>
      <c r="F1262" s="3"/>
      <c r="G1262" s="3"/>
      <c r="H1262" s="3"/>
      <c r="I1262" s="3"/>
      <c r="J1262" s="3"/>
    </row>
    <row r="1263" spans="2:10" x14ac:dyDescent="0.3">
      <c r="B1263" s="3"/>
      <c r="C1263" s="3"/>
      <c r="D1263" s="3"/>
      <c r="E1263" s="3"/>
      <c r="F1263" s="3"/>
      <c r="G1263" s="3"/>
      <c r="H1263" s="3"/>
      <c r="I1263" s="3"/>
      <c r="J1263" s="3"/>
    </row>
    <row r="1264" spans="2:10" x14ac:dyDescent="0.3">
      <c r="B1264" s="3"/>
      <c r="C1264" s="3"/>
      <c r="D1264" s="3"/>
      <c r="E1264" s="3"/>
      <c r="F1264" s="3"/>
      <c r="G1264" s="3"/>
      <c r="H1264" s="3"/>
      <c r="I1264" s="3"/>
      <c r="J1264" s="3"/>
    </row>
    <row r="1265" spans="2:10" x14ac:dyDescent="0.3">
      <c r="B1265" s="3"/>
      <c r="C1265" s="3"/>
      <c r="D1265" s="3"/>
      <c r="E1265" s="3"/>
      <c r="F1265" s="3"/>
      <c r="G1265" s="3"/>
      <c r="H1265" s="3"/>
      <c r="I1265" s="3"/>
      <c r="J1265" s="3"/>
    </row>
    <row r="1266" spans="2:10" x14ac:dyDescent="0.3">
      <c r="B1266" s="3"/>
      <c r="C1266" s="3"/>
      <c r="D1266" s="3"/>
      <c r="E1266" s="3"/>
      <c r="F1266" s="3"/>
      <c r="G1266" s="3"/>
      <c r="H1266" s="3"/>
      <c r="I1266" s="3"/>
      <c r="J1266" s="3"/>
    </row>
    <row r="1267" spans="2:10" x14ac:dyDescent="0.3">
      <c r="B1267" s="3"/>
      <c r="C1267" s="3"/>
      <c r="D1267" s="3"/>
      <c r="E1267" s="3"/>
      <c r="F1267" s="3"/>
      <c r="G1267" s="3"/>
      <c r="H1267" s="3"/>
      <c r="I1267" s="3"/>
      <c r="J1267" s="3"/>
    </row>
    <row r="1268" spans="2:10" x14ac:dyDescent="0.3">
      <c r="B1268" s="3"/>
      <c r="C1268" s="3"/>
      <c r="D1268" s="3"/>
      <c r="E1268" s="3"/>
      <c r="F1268" s="3"/>
      <c r="G1268" s="3"/>
      <c r="H1268" s="3"/>
      <c r="I1268" s="3"/>
      <c r="J1268" s="3"/>
    </row>
    <row r="1269" spans="2:10" x14ac:dyDescent="0.3">
      <c r="B1269" s="3"/>
      <c r="C1269" s="3"/>
      <c r="D1269" s="3"/>
      <c r="E1269" s="3"/>
      <c r="F1269" s="3"/>
      <c r="G1269" s="3"/>
      <c r="H1269" s="3"/>
      <c r="I1269" s="3"/>
      <c r="J1269" s="3"/>
    </row>
    <row r="1270" spans="2:10" x14ac:dyDescent="0.3">
      <c r="B1270" s="3"/>
      <c r="C1270" s="3"/>
      <c r="D1270" s="3"/>
      <c r="E1270" s="3"/>
      <c r="F1270" s="3"/>
      <c r="G1270" s="3"/>
      <c r="H1270" s="3"/>
      <c r="I1270" s="3"/>
      <c r="J1270" s="3"/>
    </row>
    <row r="1271" spans="2:10" x14ac:dyDescent="0.3">
      <c r="B1271" s="3"/>
      <c r="C1271" s="3"/>
      <c r="D1271" s="3"/>
      <c r="E1271" s="3"/>
      <c r="F1271" s="3"/>
      <c r="G1271" s="3"/>
      <c r="H1271" s="3"/>
      <c r="I1271" s="3"/>
      <c r="J1271" s="3"/>
    </row>
    <row r="1272" spans="2:10" x14ac:dyDescent="0.3">
      <c r="B1272" s="3"/>
      <c r="C1272" s="3"/>
      <c r="D1272" s="3"/>
      <c r="E1272" s="3"/>
      <c r="F1272" s="3"/>
      <c r="G1272" s="3"/>
      <c r="H1272" s="3"/>
      <c r="I1272" s="3"/>
      <c r="J1272" s="3"/>
    </row>
    <row r="1273" spans="2:10" x14ac:dyDescent="0.3">
      <c r="B1273" s="3"/>
      <c r="C1273" s="3"/>
      <c r="D1273" s="3"/>
      <c r="E1273" s="3"/>
      <c r="F1273" s="3"/>
      <c r="G1273" s="3"/>
      <c r="H1273" s="3"/>
      <c r="I1273" s="3"/>
      <c r="J1273" s="3"/>
    </row>
    <row r="1274" spans="2:10" x14ac:dyDescent="0.3">
      <c r="B1274" s="3"/>
      <c r="C1274" s="3"/>
      <c r="D1274" s="3"/>
      <c r="E1274" s="3"/>
      <c r="F1274" s="3"/>
      <c r="G1274" s="3"/>
      <c r="H1274" s="3"/>
      <c r="I1274" s="3"/>
      <c r="J1274" s="3"/>
    </row>
    <row r="1275" spans="2:10" x14ac:dyDescent="0.3">
      <c r="B1275" s="3"/>
      <c r="C1275" s="3"/>
      <c r="D1275" s="3"/>
      <c r="E1275" s="3"/>
      <c r="F1275" s="3"/>
      <c r="G1275" s="3"/>
      <c r="H1275" s="3"/>
      <c r="I1275" s="3"/>
      <c r="J1275" s="3"/>
    </row>
    <row r="1276" spans="2:10" x14ac:dyDescent="0.3">
      <c r="B1276" s="3"/>
      <c r="C1276" s="3"/>
      <c r="D1276" s="3"/>
      <c r="E1276" s="3"/>
      <c r="F1276" s="3"/>
      <c r="G1276" s="3"/>
      <c r="H1276" s="3"/>
      <c r="I1276" s="3"/>
      <c r="J1276" s="3"/>
    </row>
    <row r="1277" spans="2:10" x14ac:dyDescent="0.3">
      <c r="B1277" s="3"/>
      <c r="C1277" s="3"/>
      <c r="D1277" s="3"/>
      <c r="E1277" s="3"/>
      <c r="F1277" s="3"/>
      <c r="G1277" s="3"/>
      <c r="H1277" s="3"/>
      <c r="I1277" s="3"/>
      <c r="J1277" s="3"/>
    </row>
    <row r="1278" spans="2:10" x14ac:dyDescent="0.3">
      <c r="B1278" s="3"/>
      <c r="C1278" s="3"/>
      <c r="D1278" s="3"/>
      <c r="E1278" s="3"/>
      <c r="F1278" s="3"/>
      <c r="G1278" s="3"/>
      <c r="H1278" s="3"/>
      <c r="I1278" s="3"/>
      <c r="J1278" s="3"/>
    </row>
    <row r="1279" spans="2:10" x14ac:dyDescent="0.3">
      <c r="B1279" s="3"/>
      <c r="C1279" s="3"/>
      <c r="D1279" s="3"/>
      <c r="E1279" s="3"/>
      <c r="F1279" s="3"/>
      <c r="G1279" s="3"/>
      <c r="H1279" s="3"/>
      <c r="I1279" s="3"/>
      <c r="J1279" s="3"/>
    </row>
    <row r="1280" spans="2:10" x14ac:dyDescent="0.3">
      <c r="B1280" s="3"/>
      <c r="C1280" s="3"/>
      <c r="D1280" s="3"/>
      <c r="E1280" s="3"/>
      <c r="F1280" s="3"/>
      <c r="G1280" s="3"/>
      <c r="H1280" s="3"/>
      <c r="I1280" s="3"/>
      <c r="J1280" s="3"/>
    </row>
    <row r="1281" spans="2:10" x14ac:dyDescent="0.3">
      <c r="B1281" s="3"/>
      <c r="C1281" s="3"/>
      <c r="D1281" s="3"/>
      <c r="E1281" s="3"/>
      <c r="F1281" s="3"/>
      <c r="G1281" s="3"/>
      <c r="H1281" s="3"/>
      <c r="I1281" s="3"/>
      <c r="J1281" s="3"/>
    </row>
    <row r="1282" spans="2:10" x14ac:dyDescent="0.3">
      <c r="B1282" s="3"/>
      <c r="C1282" s="3"/>
      <c r="D1282" s="3"/>
      <c r="E1282" s="3"/>
      <c r="F1282" s="3"/>
      <c r="G1282" s="3"/>
      <c r="H1282" s="3"/>
      <c r="I1282" s="3"/>
      <c r="J1282" s="3"/>
    </row>
    <row r="1283" spans="2:10" x14ac:dyDescent="0.3">
      <c r="B1283" s="3"/>
      <c r="C1283" s="3"/>
      <c r="D1283" s="3"/>
      <c r="E1283" s="3"/>
      <c r="F1283" s="3"/>
      <c r="G1283" s="3"/>
      <c r="H1283" s="3"/>
      <c r="I1283" s="3"/>
      <c r="J1283" s="3"/>
    </row>
    <row r="1284" spans="2:10" x14ac:dyDescent="0.3">
      <c r="B1284" s="3"/>
      <c r="C1284" s="3"/>
      <c r="D1284" s="3"/>
      <c r="E1284" s="3"/>
      <c r="F1284" s="3"/>
      <c r="G1284" s="3"/>
      <c r="H1284" s="3"/>
      <c r="I1284" s="3"/>
      <c r="J1284" s="3"/>
    </row>
    <row r="1285" spans="2:10" x14ac:dyDescent="0.3">
      <c r="B1285" s="3"/>
      <c r="C1285" s="3"/>
      <c r="D1285" s="3"/>
      <c r="E1285" s="3"/>
      <c r="F1285" s="3"/>
      <c r="G1285" s="3"/>
      <c r="H1285" s="3"/>
      <c r="I1285" s="3"/>
      <c r="J1285" s="3"/>
    </row>
    <row r="1286" spans="2:10" x14ac:dyDescent="0.3">
      <c r="B1286" s="3"/>
      <c r="C1286" s="3"/>
      <c r="D1286" s="3"/>
      <c r="E1286" s="3"/>
      <c r="F1286" s="3"/>
      <c r="G1286" s="3"/>
      <c r="H1286" s="3"/>
      <c r="I1286" s="3"/>
      <c r="J1286" s="3"/>
    </row>
    <row r="1287" spans="2:10" x14ac:dyDescent="0.3">
      <c r="B1287" s="3"/>
      <c r="C1287" s="3"/>
      <c r="D1287" s="3"/>
      <c r="E1287" s="3"/>
      <c r="F1287" s="3"/>
      <c r="G1287" s="3"/>
      <c r="H1287" s="3"/>
      <c r="I1287" s="3"/>
      <c r="J1287" s="3"/>
    </row>
    <row r="1288" spans="2:10" x14ac:dyDescent="0.3">
      <c r="B1288" s="3"/>
      <c r="C1288" s="3"/>
      <c r="D1288" s="3"/>
      <c r="E1288" s="3"/>
      <c r="F1288" s="3"/>
      <c r="G1288" s="3"/>
      <c r="H1288" s="3"/>
      <c r="I1288" s="3"/>
      <c r="J1288" s="3"/>
    </row>
    <row r="1289" spans="2:10" x14ac:dyDescent="0.3">
      <c r="B1289" s="3"/>
      <c r="C1289" s="3"/>
      <c r="D1289" s="3"/>
      <c r="E1289" s="3"/>
      <c r="F1289" s="3"/>
      <c r="G1289" s="3"/>
      <c r="H1289" s="3"/>
      <c r="I1289" s="3"/>
      <c r="J1289" s="3"/>
    </row>
    <row r="1290" spans="2:10" x14ac:dyDescent="0.3">
      <c r="B1290" s="3"/>
      <c r="C1290" s="3"/>
      <c r="D1290" s="3"/>
      <c r="E1290" s="3"/>
      <c r="F1290" s="3"/>
      <c r="G1290" s="3"/>
      <c r="H1290" s="3"/>
      <c r="I1290" s="3"/>
      <c r="J1290" s="3"/>
    </row>
    <row r="1291" spans="2:10" x14ac:dyDescent="0.3">
      <c r="B1291" s="3"/>
      <c r="C1291" s="3"/>
      <c r="D1291" s="3"/>
      <c r="E1291" s="3"/>
      <c r="F1291" s="3"/>
      <c r="G1291" s="3"/>
      <c r="H1291" s="3"/>
      <c r="I1291" s="3"/>
      <c r="J1291" s="3"/>
    </row>
    <row r="1292" spans="2:10" x14ac:dyDescent="0.3">
      <c r="B1292" s="3"/>
      <c r="C1292" s="3"/>
      <c r="D1292" s="3"/>
      <c r="E1292" s="3"/>
      <c r="F1292" s="3"/>
      <c r="G1292" s="3"/>
      <c r="H1292" s="3"/>
      <c r="I1292" s="3"/>
      <c r="J1292" s="3"/>
    </row>
    <row r="1293" spans="2:10" x14ac:dyDescent="0.3">
      <c r="B1293" s="3"/>
      <c r="C1293" s="3"/>
      <c r="D1293" s="3"/>
      <c r="E1293" s="3"/>
      <c r="F1293" s="3"/>
      <c r="G1293" s="3"/>
      <c r="H1293" s="3"/>
      <c r="I1293" s="3"/>
      <c r="J1293" s="3"/>
    </row>
    <row r="1294" spans="2:10" x14ac:dyDescent="0.3">
      <c r="B1294" s="3"/>
      <c r="C1294" s="3"/>
      <c r="D1294" s="3"/>
      <c r="E1294" s="3"/>
      <c r="F1294" s="3"/>
      <c r="G1294" s="3"/>
      <c r="H1294" s="3"/>
      <c r="I1294" s="3"/>
      <c r="J1294" s="3"/>
    </row>
    <row r="1295" spans="2:10" x14ac:dyDescent="0.3">
      <c r="B1295" s="3"/>
      <c r="C1295" s="3"/>
      <c r="D1295" s="3"/>
      <c r="E1295" s="3"/>
      <c r="F1295" s="3"/>
      <c r="G1295" s="3"/>
      <c r="H1295" s="3"/>
      <c r="I1295" s="3"/>
      <c r="J1295" s="3"/>
    </row>
    <row r="1296" spans="2:10" x14ac:dyDescent="0.3">
      <c r="B1296" s="3"/>
      <c r="C1296" s="3"/>
      <c r="D1296" s="3"/>
      <c r="E1296" s="3"/>
      <c r="F1296" s="3"/>
      <c r="G1296" s="3"/>
      <c r="H1296" s="3"/>
      <c r="I1296" s="3"/>
      <c r="J1296" s="3"/>
    </row>
    <row r="1297" spans="2:10" x14ac:dyDescent="0.3">
      <c r="B1297" s="3"/>
      <c r="C1297" s="3"/>
      <c r="D1297" s="3"/>
      <c r="E1297" s="3"/>
      <c r="F1297" s="3"/>
      <c r="G1297" s="3"/>
      <c r="H1297" s="3"/>
      <c r="I1297" s="3"/>
      <c r="J1297" s="3"/>
    </row>
    <row r="1298" spans="2:10" x14ac:dyDescent="0.3">
      <c r="B1298" s="3"/>
      <c r="C1298" s="3"/>
      <c r="D1298" s="3"/>
      <c r="E1298" s="3"/>
      <c r="F1298" s="3"/>
      <c r="G1298" s="3"/>
      <c r="H1298" s="3"/>
      <c r="I1298" s="3"/>
      <c r="J1298" s="3"/>
    </row>
    <row r="1299" spans="2:10" x14ac:dyDescent="0.3">
      <c r="B1299" s="3"/>
      <c r="C1299" s="3"/>
      <c r="D1299" s="3"/>
      <c r="E1299" s="3"/>
      <c r="F1299" s="3"/>
      <c r="G1299" s="3"/>
      <c r="H1299" s="3"/>
      <c r="I1299" s="3"/>
      <c r="J1299" s="3"/>
    </row>
    <row r="1300" spans="2:10" x14ac:dyDescent="0.3">
      <c r="B1300" s="3"/>
      <c r="C1300" s="3"/>
      <c r="D1300" s="3"/>
      <c r="E1300" s="3"/>
      <c r="F1300" s="3"/>
      <c r="G1300" s="3"/>
      <c r="H1300" s="3"/>
      <c r="I1300" s="3"/>
      <c r="J1300" s="3"/>
    </row>
    <row r="1301" spans="2:10" x14ac:dyDescent="0.3">
      <c r="B1301" s="3"/>
      <c r="C1301" s="3"/>
      <c r="D1301" s="3"/>
      <c r="E1301" s="3"/>
      <c r="F1301" s="3"/>
      <c r="G1301" s="3"/>
      <c r="H1301" s="3"/>
      <c r="I1301" s="3"/>
      <c r="J1301" s="3"/>
    </row>
    <row r="1302" spans="2:10" x14ac:dyDescent="0.3">
      <c r="B1302" s="3"/>
      <c r="C1302" s="3"/>
      <c r="D1302" s="3"/>
      <c r="E1302" s="3"/>
      <c r="F1302" s="3"/>
      <c r="G1302" s="3"/>
      <c r="H1302" s="3"/>
      <c r="I1302" s="3"/>
      <c r="J1302" s="3"/>
    </row>
    <row r="1303" spans="2:10" x14ac:dyDescent="0.3">
      <c r="B1303" s="3"/>
      <c r="C1303" s="3"/>
      <c r="D1303" s="3"/>
      <c r="E1303" s="3"/>
      <c r="F1303" s="3"/>
      <c r="G1303" s="3"/>
      <c r="H1303" s="3"/>
      <c r="I1303" s="3"/>
      <c r="J1303" s="3"/>
    </row>
    <row r="1304" spans="2:10" x14ac:dyDescent="0.3">
      <c r="B1304" s="3"/>
      <c r="C1304" s="3"/>
      <c r="D1304" s="3"/>
      <c r="E1304" s="3"/>
      <c r="F1304" s="3"/>
      <c r="G1304" s="3"/>
      <c r="H1304" s="3"/>
      <c r="I1304" s="3"/>
      <c r="J1304" s="3"/>
    </row>
    <row r="1305" spans="2:10" x14ac:dyDescent="0.3">
      <c r="B1305" s="3"/>
      <c r="C1305" s="3"/>
      <c r="D1305" s="3"/>
      <c r="E1305" s="3"/>
      <c r="F1305" s="3"/>
      <c r="G1305" s="3"/>
      <c r="H1305" s="3"/>
      <c r="I1305" s="3"/>
      <c r="J1305" s="3"/>
    </row>
    <row r="1306" spans="2:10" x14ac:dyDescent="0.3">
      <c r="B1306" s="3"/>
      <c r="C1306" s="3"/>
      <c r="D1306" s="3"/>
      <c r="E1306" s="3"/>
      <c r="F1306" s="3"/>
      <c r="G1306" s="3"/>
      <c r="H1306" s="3"/>
      <c r="I1306" s="3"/>
      <c r="J1306" s="3"/>
    </row>
    <row r="1307" spans="2:10" x14ac:dyDescent="0.3">
      <c r="B1307" s="3"/>
      <c r="C1307" s="3"/>
      <c r="D1307" s="3"/>
      <c r="E1307" s="3"/>
      <c r="F1307" s="3"/>
      <c r="G1307" s="3"/>
      <c r="H1307" s="3"/>
      <c r="I1307" s="3"/>
      <c r="J1307" s="3"/>
    </row>
    <row r="1308" spans="2:10" x14ac:dyDescent="0.3">
      <c r="B1308" s="3"/>
      <c r="C1308" s="3"/>
      <c r="D1308" s="3"/>
      <c r="E1308" s="3"/>
      <c r="F1308" s="3"/>
      <c r="G1308" s="3"/>
      <c r="H1308" s="3"/>
      <c r="I1308" s="3"/>
      <c r="J1308" s="3"/>
    </row>
    <row r="1309" spans="2:10" x14ac:dyDescent="0.3">
      <c r="B1309" s="3"/>
      <c r="C1309" s="3"/>
      <c r="D1309" s="3"/>
      <c r="E1309" s="3"/>
      <c r="F1309" s="3"/>
      <c r="G1309" s="3"/>
      <c r="H1309" s="3"/>
      <c r="I1309" s="3"/>
      <c r="J1309" s="3"/>
    </row>
    <row r="1310" spans="2:10" x14ac:dyDescent="0.3">
      <c r="B1310" s="3"/>
      <c r="C1310" s="3"/>
      <c r="D1310" s="3"/>
      <c r="E1310" s="3"/>
      <c r="F1310" s="3"/>
      <c r="G1310" s="3"/>
      <c r="H1310" s="3"/>
      <c r="I1310" s="3"/>
      <c r="J1310" s="3"/>
    </row>
    <row r="1311" spans="2:10" x14ac:dyDescent="0.3">
      <c r="B1311" s="3"/>
      <c r="C1311" s="3"/>
      <c r="D1311" s="3"/>
      <c r="E1311" s="3"/>
      <c r="F1311" s="3"/>
      <c r="G1311" s="3"/>
      <c r="H1311" s="3"/>
      <c r="I1311" s="3"/>
      <c r="J1311" s="3"/>
    </row>
    <row r="1312" spans="2:10" x14ac:dyDescent="0.3">
      <c r="B1312" s="3"/>
      <c r="C1312" s="3"/>
      <c r="D1312" s="3"/>
      <c r="E1312" s="3"/>
      <c r="F1312" s="3"/>
      <c r="G1312" s="3"/>
      <c r="H1312" s="3"/>
      <c r="I1312" s="3"/>
      <c r="J1312" s="3"/>
    </row>
    <row r="1313" spans="2:10" x14ac:dyDescent="0.3">
      <c r="B1313" s="3"/>
      <c r="C1313" s="3"/>
      <c r="D1313" s="3"/>
      <c r="E1313" s="3"/>
      <c r="F1313" s="3"/>
      <c r="G1313" s="3"/>
      <c r="H1313" s="3"/>
      <c r="I1313" s="3"/>
      <c r="J1313" s="3"/>
    </row>
    <row r="1314" spans="2:10" x14ac:dyDescent="0.3">
      <c r="B1314" s="3"/>
      <c r="C1314" s="3"/>
      <c r="D1314" s="3"/>
      <c r="E1314" s="3"/>
      <c r="F1314" s="3"/>
      <c r="G1314" s="3"/>
      <c r="H1314" s="3"/>
      <c r="I1314" s="3"/>
      <c r="J1314" s="3"/>
    </row>
    <row r="1315" spans="2:10" x14ac:dyDescent="0.3">
      <c r="B1315" s="3"/>
      <c r="C1315" s="3"/>
      <c r="D1315" s="3"/>
      <c r="E1315" s="3"/>
      <c r="F1315" s="3"/>
      <c r="G1315" s="3"/>
      <c r="H1315" s="3"/>
      <c r="I1315" s="3"/>
      <c r="J1315" s="3"/>
    </row>
    <row r="1316" spans="2:10" x14ac:dyDescent="0.3">
      <c r="B1316" s="3"/>
      <c r="C1316" s="3"/>
      <c r="D1316" s="3"/>
      <c r="E1316" s="3"/>
      <c r="F1316" s="3"/>
      <c r="G1316" s="3"/>
      <c r="H1316" s="3"/>
      <c r="I1316" s="3"/>
      <c r="J1316" s="3"/>
    </row>
    <row r="1317" spans="2:10" x14ac:dyDescent="0.3">
      <c r="B1317" s="3"/>
      <c r="C1317" s="3"/>
      <c r="D1317" s="3"/>
      <c r="E1317" s="3"/>
      <c r="F1317" s="3"/>
      <c r="G1317" s="3"/>
      <c r="H1317" s="3"/>
      <c r="I1317" s="3"/>
      <c r="J1317" s="3"/>
    </row>
    <row r="1318" spans="2:10" x14ac:dyDescent="0.3">
      <c r="B1318" s="3"/>
      <c r="C1318" s="3"/>
      <c r="D1318" s="3"/>
      <c r="E1318" s="3"/>
      <c r="F1318" s="3"/>
      <c r="G1318" s="3"/>
      <c r="H1318" s="3"/>
      <c r="I1318" s="3"/>
      <c r="J1318" s="3"/>
    </row>
    <row r="1319" spans="2:10" x14ac:dyDescent="0.3">
      <c r="B1319" s="3"/>
      <c r="C1319" s="3"/>
      <c r="D1319" s="3"/>
      <c r="E1319" s="3"/>
      <c r="F1319" s="3"/>
      <c r="G1319" s="3"/>
      <c r="H1319" s="3"/>
      <c r="I1319" s="3"/>
      <c r="J1319" s="3"/>
    </row>
    <row r="1320" spans="2:10" x14ac:dyDescent="0.3">
      <c r="B1320" s="3"/>
      <c r="C1320" s="3"/>
      <c r="D1320" s="3"/>
      <c r="E1320" s="3"/>
      <c r="F1320" s="3"/>
      <c r="G1320" s="3"/>
      <c r="H1320" s="3"/>
      <c r="I1320" s="3"/>
      <c r="J1320" s="3"/>
    </row>
    <row r="1321" spans="2:10" x14ac:dyDescent="0.3">
      <c r="B1321" s="3"/>
      <c r="C1321" s="3"/>
      <c r="D1321" s="3"/>
      <c r="E1321" s="3"/>
      <c r="F1321" s="3"/>
      <c r="G1321" s="3"/>
      <c r="H1321" s="3"/>
      <c r="I1321" s="3"/>
      <c r="J1321" s="3"/>
    </row>
    <row r="1322" spans="2:10" x14ac:dyDescent="0.3">
      <c r="B1322" s="3"/>
      <c r="C1322" s="3"/>
      <c r="D1322" s="3"/>
      <c r="E1322" s="3"/>
      <c r="F1322" s="3"/>
      <c r="G1322" s="3"/>
      <c r="H1322" s="3"/>
      <c r="I1322" s="3"/>
      <c r="J1322" s="3"/>
    </row>
    <row r="1323" spans="2:10" x14ac:dyDescent="0.3">
      <c r="B1323" s="3"/>
      <c r="C1323" s="3"/>
      <c r="D1323" s="3"/>
      <c r="E1323" s="3"/>
      <c r="F1323" s="3"/>
      <c r="G1323" s="3"/>
      <c r="H1323" s="3"/>
      <c r="I1323" s="3"/>
      <c r="J1323" s="3"/>
    </row>
    <row r="1324" spans="2:10" x14ac:dyDescent="0.3">
      <c r="B1324" s="3"/>
      <c r="C1324" s="3"/>
      <c r="D1324" s="3"/>
      <c r="E1324" s="3"/>
      <c r="F1324" s="3"/>
      <c r="G1324" s="3"/>
      <c r="H1324" s="3"/>
      <c r="I1324" s="3"/>
      <c r="J1324" s="3"/>
    </row>
    <row r="1325" spans="2:10" x14ac:dyDescent="0.3">
      <c r="B1325" s="3"/>
      <c r="C1325" s="3"/>
      <c r="D1325" s="3"/>
      <c r="E1325" s="3"/>
      <c r="F1325" s="3"/>
      <c r="G1325" s="3"/>
      <c r="H1325" s="3"/>
      <c r="I1325" s="3"/>
      <c r="J1325" s="3"/>
    </row>
    <row r="1326" spans="2:10" x14ac:dyDescent="0.3">
      <c r="B1326" s="3"/>
      <c r="C1326" s="3"/>
      <c r="D1326" s="3"/>
      <c r="E1326" s="3"/>
      <c r="F1326" s="3"/>
      <c r="G1326" s="3"/>
      <c r="H1326" s="3"/>
      <c r="I1326" s="3"/>
      <c r="J1326" s="3"/>
    </row>
    <row r="1327" spans="2:10" x14ac:dyDescent="0.3">
      <c r="B1327" s="3"/>
      <c r="C1327" s="3"/>
      <c r="D1327" s="3"/>
      <c r="E1327" s="3"/>
      <c r="F1327" s="3"/>
      <c r="G1327" s="3"/>
      <c r="H1327" s="3"/>
      <c r="I1327" s="3"/>
      <c r="J1327" s="3"/>
    </row>
    <row r="1328" spans="2:10" x14ac:dyDescent="0.3">
      <c r="B1328" s="3"/>
      <c r="C1328" s="3"/>
      <c r="D1328" s="3"/>
      <c r="E1328" s="3"/>
      <c r="F1328" s="3"/>
      <c r="G1328" s="3"/>
      <c r="H1328" s="3"/>
      <c r="I1328" s="3"/>
      <c r="J1328" s="3"/>
    </row>
    <row r="1329" spans="2:10" x14ac:dyDescent="0.3">
      <c r="B1329" s="3"/>
      <c r="C1329" s="3"/>
      <c r="D1329" s="3"/>
      <c r="E1329" s="3"/>
      <c r="F1329" s="3"/>
      <c r="G1329" s="3"/>
      <c r="H1329" s="3"/>
      <c r="I1329" s="3"/>
      <c r="J1329" s="3"/>
    </row>
    <row r="1330" spans="2:10" x14ac:dyDescent="0.3">
      <c r="B1330" s="3"/>
      <c r="C1330" s="3"/>
      <c r="D1330" s="3"/>
      <c r="E1330" s="3"/>
      <c r="F1330" s="3"/>
      <c r="G1330" s="3"/>
      <c r="H1330" s="3"/>
      <c r="I1330" s="3"/>
      <c r="J1330" s="3"/>
    </row>
    <row r="1331" spans="2:10" x14ac:dyDescent="0.3">
      <c r="B1331" s="3"/>
      <c r="C1331" s="3"/>
      <c r="D1331" s="3"/>
      <c r="E1331" s="3"/>
      <c r="F1331" s="3"/>
      <c r="G1331" s="3"/>
      <c r="H1331" s="3"/>
      <c r="I1331" s="3"/>
      <c r="J1331" s="3"/>
    </row>
    <row r="1332" spans="2:10" x14ac:dyDescent="0.3">
      <c r="B1332" s="3"/>
      <c r="C1332" s="3"/>
      <c r="D1332" s="3"/>
      <c r="E1332" s="3"/>
      <c r="F1332" s="3"/>
      <c r="G1332" s="3"/>
      <c r="H1332" s="3"/>
      <c r="I1332" s="3"/>
      <c r="J1332" s="3"/>
    </row>
    <row r="1333" spans="2:10" x14ac:dyDescent="0.3">
      <c r="B1333" s="3"/>
      <c r="C1333" s="3"/>
      <c r="D1333" s="3"/>
      <c r="E1333" s="3"/>
      <c r="F1333" s="3"/>
      <c r="G1333" s="3"/>
      <c r="H1333" s="3"/>
      <c r="I1333" s="3"/>
      <c r="J1333" s="3"/>
    </row>
    <row r="1334" spans="2:10" x14ac:dyDescent="0.3">
      <c r="B1334" s="3"/>
      <c r="C1334" s="3"/>
      <c r="D1334" s="3"/>
      <c r="E1334" s="3"/>
      <c r="F1334" s="3"/>
      <c r="G1334" s="3"/>
      <c r="H1334" s="3"/>
      <c r="I1334" s="3"/>
      <c r="J1334" s="3"/>
    </row>
    <row r="1335" spans="2:10" x14ac:dyDescent="0.3">
      <c r="B1335" s="3"/>
      <c r="C1335" s="3"/>
      <c r="D1335" s="3"/>
      <c r="E1335" s="3"/>
      <c r="F1335" s="3"/>
      <c r="G1335" s="3"/>
      <c r="H1335" s="3"/>
      <c r="I1335" s="3"/>
      <c r="J1335" s="3"/>
    </row>
    <row r="1336" spans="2:10" x14ac:dyDescent="0.3">
      <c r="B1336" s="3"/>
      <c r="C1336" s="3"/>
      <c r="D1336" s="3"/>
      <c r="E1336" s="3"/>
      <c r="F1336" s="3"/>
      <c r="G1336" s="3"/>
      <c r="H1336" s="3"/>
      <c r="I1336" s="3"/>
      <c r="J1336" s="3"/>
    </row>
    <row r="1337" spans="2:10" x14ac:dyDescent="0.3">
      <c r="B1337" s="3"/>
      <c r="C1337" s="3"/>
      <c r="D1337" s="3"/>
      <c r="E1337" s="3"/>
      <c r="F1337" s="3"/>
      <c r="G1337" s="3"/>
      <c r="H1337" s="3"/>
      <c r="I1337" s="3"/>
      <c r="J1337" s="3"/>
    </row>
    <row r="1338" spans="2:10" x14ac:dyDescent="0.3">
      <c r="B1338" s="3"/>
      <c r="C1338" s="3"/>
      <c r="D1338" s="3"/>
      <c r="E1338" s="3"/>
      <c r="F1338" s="3"/>
      <c r="G1338" s="3"/>
      <c r="H1338" s="3"/>
      <c r="I1338" s="3"/>
      <c r="J1338" s="3"/>
    </row>
    <row r="1339" spans="2:10" x14ac:dyDescent="0.3">
      <c r="B1339" s="3"/>
      <c r="C1339" s="3"/>
      <c r="D1339" s="3"/>
      <c r="E1339" s="3"/>
      <c r="F1339" s="3"/>
      <c r="G1339" s="3"/>
      <c r="H1339" s="3"/>
      <c r="I1339" s="3"/>
      <c r="J1339" s="3"/>
    </row>
    <row r="1340" spans="2:10" x14ac:dyDescent="0.3">
      <c r="B1340" s="3"/>
      <c r="C1340" s="3"/>
      <c r="D1340" s="3"/>
      <c r="E1340" s="3"/>
      <c r="F1340" s="3"/>
      <c r="G1340" s="3"/>
      <c r="H1340" s="3"/>
      <c r="I1340" s="3"/>
      <c r="J1340" s="3"/>
    </row>
    <row r="1341" spans="2:10" x14ac:dyDescent="0.3">
      <c r="B1341" s="3"/>
      <c r="C1341" s="3"/>
      <c r="D1341" s="3"/>
      <c r="E1341" s="3"/>
      <c r="F1341" s="3"/>
      <c r="G1341" s="3"/>
      <c r="H1341" s="3"/>
      <c r="I1341" s="3"/>
      <c r="J1341" s="3"/>
    </row>
    <row r="1342" spans="2:10" x14ac:dyDescent="0.3">
      <c r="B1342" s="3"/>
      <c r="C1342" s="3"/>
      <c r="D1342" s="3"/>
      <c r="E1342" s="3"/>
      <c r="F1342" s="3"/>
      <c r="G1342" s="3"/>
      <c r="H1342" s="3"/>
      <c r="I1342" s="3"/>
      <c r="J1342" s="3"/>
    </row>
    <row r="1343" spans="2:10" x14ac:dyDescent="0.3">
      <c r="B1343" s="3"/>
      <c r="C1343" s="3"/>
      <c r="D1343" s="3"/>
      <c r="E1343" s="3"/>
      <c r="F1343" s="3"/>
      <c r="G1343" s="3"/>
      <c r="H1343" s="3"/>
      <c r="I1343" s="3"/>
      <c r="J1343" s="3"/>
    </row>
    <row r="1344" spans="2:10" x14ac:dyDescent="0.3">
      <c r="B1344" s="3"/>
      <c r="C1344" s="3"/>
      <c r="D1344" s="3"/>
      <c r="E1344" s="3"/>
      <c r="F1344" s="3"/>
      <c r="G1344" s="3"/>
      <c r="H1344" s="3"/>
      <c r="I1344" s="3"/>
      <c r="J1344" s="3"/>
    </row>
    <row r="1345" spans="2:10" x14ac:dyDescent="0.3">
      <c r="B1345" s="3"/>
      <c r="C1345" s="3"/>
      <c r="D1345" s="3"/>
      <c r="E1345" s="3"/>
      <c r="F1345" s="3"/>
      <c r="G1345" s="3"/>
      <c r="H1345" s="3"/>
      <c r="I1345" s="3"/>
      <c r="J1345" s="3"/>
    </row>
    <row r="1346" spans="2:10" x14ac:dyDescent="0.3">
      <c r="B1346" s="3"/>
      <c r="C1346" s="3"/>
      <c r="D1346" s="3"/>
      <c r="E1346" s="3"/>
      <c r="F1346" s="3"/>
      <c r="G1346" s="3"/>
      <c r="H1346" s="3"/>
      <c r="I1346" s="3"/>
      <c r="J1346" s="3"/>
    </row>
    <row r="1347" spans="2:10" x14ac:dyDescent="0.3">
      <c r="B1347" s="3"/>
      <c r="C1347" s="3"/>
      <c r="D1347" s="3"/>
      <c r="E1347" s="3"/>
      <c r="F1347" s="3"/>
      <c r="G1347" s="3"/>
      <c r="H1347" s="3"/>
      <c r="I1347" s="3"/>
      <c r="J1347" s="3"/>
    </row>
    <row r="1348" spans="2:10" x14ac:dyDescent="0.3">
      <c r="B1348" s="3"/>
      <c r="C1348" s="3"/>
      <c r="D1348" s="3"/>
      <c r="E1348" s="3"/>
      <c r="F1348" s="3"/>
      <c r="G1348" s="3"/>
      <c r="H1348" s="3"/>
      <c r="I1348" s="3"/>
      <c r="J1348" s="3"/>
    </row>
    <row r="1349" spans="2:10" x14ac:dyDescent="0.3">
      <c r="B1349" s="3"/>
      <c r="C1349" s="3"/>
      <c r="D1349" s="3"/>
      <c r="E1349" s="3"/>
      <c r="F1349" s="3"/>
      <c r="G1349" s="3"/>
      <c r="H1349" s="3"/>
      <c r="I1349" s="3"/>
      <c r="J1349" s="3"/>
    </row>
    <row r="1350" spans="2:10" x14ac:dyDescent="0.3">
      <c r="B1350" s="3"/>
      <c r="C1350" s="3"/>
      <c r="D1350" s="3"/>
      <c r="E1350" s="3"/>
      <c r="F1350" s="3"/>
      <c r="G1350" s="3"/>
      <c r="H1350" s="3"/>
      <c r="I1350" s="3"/>
      <c r="J1350" s="3"/>
    </row>
    <row r="1351" spans="2:10" x14ac:dyDescent="0.3">
      <c r="B1351" s="3"/>
      <c r="C1351" s="3"/>
      <c r="D1351" s="3"/>
      <c r="E1351" s="3"/>
      <c r="F1351" s="3"/>
      <c r="G1351" s="3"/>
      <c r="H1351" s="3"/>
      <c r="I1351" s="3"/>
      <c r="J1351" s="3"/>
    </row>
    <row r="1352" spans="2:10" x14ac:dyDescent="0.3">
      <c r="B1352" s="3"/>
      <c r="C1352" s="3"/>
      <c r="D1352" s="3"/>
      <c r="E1352" s="3"/>
      <c r="F1352" s="3"/>
      <c r="G1352" s="3"/>
      <c r="H1352" s="3"/>
      <c r="I1352" s="3"/>
      <c r="J1352" s="3"/>
    </row>
    <row r="1353" spans="2:10" x14ac:dyDescent="0.3">
      <c r="B1353" s="3"/>
      <c r="C1353" s="3"/>
      <c r="D1353" s="3"/>
      <c r="E1353" s="3"/>
      <c r="F1353" s="3"/>
      <c r="G1353" s="3"/>
      <c r="H1353" s="3"/>
      <c r="I1353" s="3"/>
      <c r="J1353" s="3"/>
    </row>
    <row r="1354" spans="2:10" x14ac:dyDescent="0.3">
      <c r="B1354" s="3"/>
      <c r="C1354" s="3"/>
      <c r="D1354" s="3"/>
      <c r="E1354" s="3"/>
      <c r="F1354" s="3"/>
      <c r="G1354" s="3"/>
      <c r="H1354" s="3"/>
      <c r="I1354" s="3"/>
      <c r="J1354" s="3"/>
    </row>
    <row r="1355" spans="2:10" x14ac:dyDescent="0.3">
      <c r="B1355" s="3"/>
      <c r="C1355" s="3"/>
      <c r="D1355" s="3"/>
      <c r="E1355" s="3"/>
      <c r="F1355" s="3"/>
      <c r="G1355" s="3"/>
      <c r="H1355" s="3"/>
      <c r="I1355" s="3"/>
      <c r="J1355" s="3"/>
    </row>
    <row r="1356" spans="2:10" x14ac:dyDescent="0.3">
      <c r="B1356" s="3"/>
      <c r="C1356" s="3"/>
      <c r="D1356" s="3"/>
      <c r="E1356" s="3"/>
      <c r="F1356" s="3"/>
      <c r="G1356" s="3"/>
      <c r="H1356" s="3"/>
      <c r="I1356" s="3"/>
      <c r="J1356" s="3"/>
    </row>
    <row r="1357" spans="2:10" x14ac:dyDescent="0.3">
      <c r="B1357" s="3"/>
      <c r="C1357" s="3"/>
      <c r="D1357" s="3"/>
      <c r="E1357" s="3"/>
      <c r="F1357" s="3"/>
      <c r="G1357" s="3"/>
      <c r="H1357" s="3"/>
      <c r="I1357" s="3"/>
      <c r="J1357" s="3"/>
    </row>
    <row r="1358" spans="2:10" x14ac:dyDescent="0.3">
      <c r="B1358" s="3"/>
      <c r="C1358" s="3"/>
      <c r="D1358" s="3"/>
      <c r="E1358" s="3"/>
      <c r="F1358" s="3"/>
      <c r="G1358" s="3"/>
      <c r="H1358" s="3"/>
      <c r="I1358" s="3"/>
      <c r="J1358" s="3"/>
    </row>
    <row r="1359" spans="2:10" x14ac:dyDescent="0.3">
      <c r="B1359" s="3"/>
      <c r="C1359" s="3"/>
      <c r="D1359" s="3"/>
      <c r="E1359" s="3"/>
      <c r="F1359" s="3"/>
      <c r="G1359" s="3"/>
      <c r="H1359" s="3"/>
      <c r="I1359" s="3"/>
      <c r="J1359" s="3"/>
    </row>
    <row r="1360" spans="2:10" x14ac:dyDescent="0.3">
      <c r="B1360" s="3"/>
      <c r="C1360" s="3"/>
      <c r="D1360" s="3"/>
      <c r="E1360" s="3"/>
      <c r="F1360" s="3"/>
      <c r="G1360" s="3"/>
      <c r="H1360" s="3"/>
      <c r="I1360" s="3"/>
      <c r="J1360" s="3"/>
    </row>
    <row r="1361" spans="2:10" x14ac:dyDescent="0.3">
      <c r="B1361" s="3"/>
      <c r="C1361" s="3"/>
      <c r="D1361" s="3"/>
      <c r="E1361" s="3"/>
      <c r="F1361" s="3"/>
      <c r="G1361" s="3"/>
      <c r="H1361" s="3"/>
      <c r="I1361" s="3"/>
      <c r="J1361" s="3"/>
    </row>
    <row r="1362" spans="2:10" x14ac:dyDescent="0.3">
      <c r="B1362" s="3"/>
      <c r="C1362" s="3"/>
      <c r="D1362" s="3"/>
      <c r="E1362" s="3"/>
      <c r="F1362" s="3"/>
      <c r="G1362" s="3"/>
      <c r="H1362" s="3"/>
      <c r="I1362" s="3"/>
      <c r="J1362" s="3"/>
    </row>
    <row r="1363" spans="2:10" x14ac:dyDescent="0.3">
      <c r="B1363" s="3"/>
      <c r="C1363" s="3"/>
      <c r="D1363" s="3"/>
      <c r="E1363" s="3"/>
      <c r="F1363" s="3"/>
      <c r="G1363" s="3"/>
      <c r="H1363" s="3"/>
      <c r="I1363" s="3"/>
      <c r="J1363" s="3"/>
    </row>
    <row r="1364" spans="2:10" x14ac:dyDescent="0.3">
      <c r="B1364" s="3"/>
      <c r="C1364" s="3"/>
      <c r="D1364" s="3"/>
      <c r="E1364" s="3"/>
      <c r="F1364" s="3"/>
      <c r="G1364" s="3"/>
      <c r="H1364" s="3"/>
      <c r="I1364" s="3"/>
      <c r="J1364" s="3"/>
    </row>
    <row r="1365" spans="2:10" x14ac:dyDescent="0.3">
      <c r="B1365" s="3"/>
      <c r="C1365" s="3"/>
      <c r="D1365" s="3"/>
      <c r="E1365" s="3"/>
      <c r="F1365" s="3"/>
      <c r="G1365" s="3"/>
      <c r="H1365" s="3"/>
      <c r="I1365" s="3"/>
      <c r="J1365" s="3"/>
    </row>
    <row r="1366" spans="2:10" x14ac:dyDescent="0.3">
      <c r="B1366" s="3"/>
      <c r="C1366" s="3"/>
      <c r="D1366" s="3"/>
      <c r="E1366" s="3"/>
      <c r="F1366" s="3"/>
      <c r="G1366" s="3"/>
      <c r="H1366" s="3"/>
      <c r="I1366" s="3"/>
      <c r="J1366" s="3"/>
    </row>
    <row r="1367" spans="2:10" x14ac:dyDescent="0.3">
      <c r="B1367" s="3"/>
      <c r="C1367" s="3"/>
      <c r="D1367" s="3"/>
      <c r="E1367" s="3"/>
      <c r="F1367" s="3"/>
      <c r="G1367" s="3"/>
      <c r="H1367" s="3"/>
      <c r="I1367" s="3"/>
      <c r="J1367" s="3"/>
    </row>
    <row r="1368" spans="2:10" x14ac:dyDescent="0.3">
      <c r="B1368" s="3"/>
      <c r="C1368" s="3"/>
      <c r="D1368" s="3"/>
      <c r="E1368" s="3"/>
      <c r="F1368" s="3"/>
      <c r="G1368" s="3"/>
      <c r="H1368" s="3"/>
      <c r="I1368" s="3"/>
      <c r="J1368" s="3"/>
    </row>
    <row r="1369" spans="2:10" x14ac:dyDescent="0.3">
      <c r="B1369" s="3"/>
      <c r="C1369" s="3"/>
      <c r="D1369" s="3"/>
      <c r="E1369" s="3"/>
      <c r="F1369" s="3"/>
      <c r="G1369" s="3"/>
      <c r="H1369" s="3"/>
      <c r="I1369" s="3"/>
      <c r="J1369" s="3"/>
    </row>
    <row r="1370" spans="2:10" x14ac:dyDescent="0.3">
      <c r="B1370" s="3"/>
      <c r="C1370" s="3"/>
      <c r="D1370" s="3"/>
      <c r="E1370" s="3"/>
      <c r="F1370" s="3"/>
      <c r="G1370" s="3"/>
      <c r="H1370" s="3"/>
      <c r="I1370" s="3"/>
      <c r="J1370" s="3"/>
    </row>
    <row r="1371" spans="2:10" x14ac:dyDescent="0.3">
      <c r="B1371" s="3"/>
      <c r="C1371" s="3"/>
      <c r="D1371" s="3"/>
      <c r="E1371" s="3"/>
      <c r="F1371" s="3"/>
      <c r="G1371" s="3"/>
      <c r="H1371" s="3"/>
      <c r="I1371" s="3"/>
      <c r="J1371" s="3"/>
    </row>
    <row r="1372" spans="2:10" x14ac:dyDescent="0.3">
      <c r="B1372" s="3"/>
      <c r="C1372" s="3"/>
      <c r="D1372" s="3"/>
      <c r="E1372" s="3"/>
      <c r="F1372" s="3"/>
      <c r="G1372" s="3"/>
      <c r="H1372" s="3"/>
      <c r="I1372" s="3"/>
      <c r="J1372" s="3"/>
    </row>
    <row r="1373" spans="2:10" x14ac:dyDescent="0.3">
      <c r="B1373" s="3"/>
      <c r="C1373" s="3"/>
      <c r="D1373" s="3"/>
      <c r="E1373" s="3"/>
      <c r="F1373" s="3"/>
      <c r="G1373" s="3"/>
      <c r="H1373" s="3"/>
      <c r="I1373" s="3"/>
      <c r="J1373" s="3"/>
    </row>
    <row r="1374" spans="2:10" x14ac:dyDescent="0.3">
      <c r="B1374" s="3"/>
      <c r="C1374" s="3"/>
      <c r="D1374" s="3"/>
      <c r="E1374" s="3"/>
      <c r="F1374" s="3"/>
      <c r="G1374" s="3"/>
      <c r="H1374" s="3"/>
      <c r="I1374" s="3"/>
      <c r="J1374" s="3"/>
    </row>
    <row r="1375" spans="2:10" x14ac:dyDescent="0.3">
      <c r="B1375" s="3"/>
      <c r="C1375" s="3"/>
      <c r="D1375" s="3"/>
      <c r="E1375" s="3"/>
      <c r="F1375" s="3"/>
      <c r="G1375" s="3"/>
      <c r="H1375" s="3"/>
      <c r="I1375" s="3"/>
      <c r="J1375" s="3"/>
    </row>
    <row r="1376" spans="2:10" x14ac:dyDescent="0.3">
      <c r="B1376" s="3"/>
      <c r="C1376" s="3"/>
      <c r="D1376" s="3"/>
      <c r="E1376" s="3"/>
      <c r="F1376" s="3"/>
      <c r="G1376" s="3"/>
      <c r="H1376" s="3"/>
      <c r="I1376" s="3"/>
      <c r="J1376" s="3"/>
    </row>
    <row r="1377" spans="2:10" x14ac:dyDescent="0.3">
      <c r="B1377" s="3"/>
      <c r="C1377" s="3"/>
      <c r="D1377" s="3"/>
      <c r="E1377" s="3"/>
      <c r="F1377" s="3"/>
      <c r="G1377" s="3"/>
      <c r="H1377" s="3"/>
      <c r="I1377" s="3"/>
      <c r="J1377" s="3"/>
    </row>
    <row r="1378" spans="2:10" x14ac:dyDescent="0.3">
      <c r="B1378" s="3"/>
      <c r="C1378" s="3"/>
      <c r="D1378" s="3"/>
      <c r="E1378" s="3"/>
      <c r="F1378" s="3"/>
      <c r="G1378" s="3"/>
      <c r="H1378" s="3"/>
      <c r="I1378" s="3"/>
      <c r="J1378" s="3"/>
    </row>
    <row r="1379" spans="2:10" x14ac:dyDescent="0.3">
      <c r="B1379" s="3"/>
      <c r="C1379" s="3"/>
      <c r="D1379" s="3"/>
      <c r="E1379" s="3"/>
      <c r="F1379" s="3"/>
      <c r="G1379" s="3"/>
      <c r="H1379" s="3"/>
      <c r="I1379" s="3"/>
      <c r="J1379" s="3"/>
    </row>
    <row r="1380" spans="2:10" x14ac:dyDescent="0.3">
      <c r="B1380" s="3"/>
      <c r="C1380" s="3"/>
      <c r="D1380" s="3"/>
      <c r="E1380" s="3"/>
      <c r="F1380" s="3"/>
      <c r="G1380" s="3"/>
      <c r="H1380" s="3"/>
      <c r="I1380" s="3"/>
      <c r="J1380" s="3"/>
    </row>
    <row r="1381" spans="2:10" x14ac:dyDescent="0.3">
      <c r="B1381" s="3"/>
      <c r="C1381" s="3"/>
      <c r="D1381" s="3"/>
      <c r="E1381" s="3"/>
      <c r="F1381" s="3"/>
      <c r="G1381" s="3"/>
      <c r="H1381" s="3"/>
      <c r="I1381" s="3"/>
      <c r="J1381" s="3"/>
    </row>
    <row r="1382" spans="2:10" x14ac:dyDescent="0.3">
      <c r="B1382" s="3"/>
      <c r="C1382" s="3"/>
      <c r="D1382" s="3"/>
      <c r="E1382" s="3"/>
      <c r="F1382" s="3"/>
      <c r="G1382" s="3"/>
      <c r="H1382" s="3"/>
      <c r="I1382" s="3"/>
      <c r="J1382" s="3"/>
    </row>
    <row r="1383" spans="2:10" x14ac:dyDescent="0.3">
      <c r="B1383" s="3"/>
      <c r="C1383" s="3"/>
      <c r="D1383" s="3"/>
      <c r="E1383" s="3"/>
      <c r="F1383" s="3"/>
      <c r="G1383" s="3"/>
      <c r="H1383" s="3"/>
      <c r="I1383" s="3"/>
      <c r="J1383" s="3"/>
    </row>
    <row r="1384" spans="2:10" x14ac:dyDescent="0.3">
      <c r="B1384" s="3"/>
      <c r="C1384" s="3"/>
      <c r="D1384" s="3"/>
      <c r="E1384" s="3"/>
      <c r="F1384" s="3"/>
      <c r="G1384" s="3"/>
      <c r="H1384" s="3"/>
      <c r="I1384" s="3"/>
      <c r="J1384" s="3"/>
    </row>
    <row r="1385" spans="2:10" x14ac:dyDescent="0.3">
      <c r="B1385" s="3"/>
      <c r="C1385" s="3"/>
      <c r="D1385" s="3"/>
      <c r="E1385" s="3"/>
      <c r="F1385" s="3"/>
      <c r="G1385" s="3"/>
      <c r="H1385" s="3"/>
      <c r="I1385" s="3"/>
      <c r="J1385" s="3"/>
    </row>
    <row r="1386" spans="2:10" x14ac:dyDescent="0.3">
      <c r="B1386" s="3"/>
      <c r="C1386" s="3"/>
      <c r="D1386" s="3"/>
      <c r="E1386" s="3"/>
      <c r="F1386" s="3"/>
      <c r="G1386" s="3"/>
      <c r="H1386" s="3"/>
      <c r="I1386" s="3"/>
      <c r="J1386" s="3"/>
    </row>
    <row r="1387" spans="2:10" x14ac:dyDescent="0.3">
      <c r="B1387" s="3"/>
      <c r="C1387" s="3"/>
      <c r="D1387" s="3"/>
      <c r="E1387" s="3"/>
      <c r="F1387" s="3"/>
      <c r="G1387" s="3"/>
      <c r="H1387" s="3"/>
      <c r="I1387" s="3"/>
      <c r="J1387" s="3"/>
    </row>
    <row r="1388" spans="2:10" x14ac:dyDescent="0.3">
      <c r="B1388" s="3"/>
      <c r="C1388" s="3"/>
      <c r="D1388" s="3"/>
      <c r="E1388" s="3"/>
      <c r="F1388" s="3"/>
      <c r="G1388" s="3"/>
      <c r="H1388" s="3"/>
      <c r="I1388" s="3"/>
      <c r="J1388" s="3"/>
    </row>
    <row r="1389" spans="2:10" x14ac:dyDescent="0.3">
      <c r="B1389" s="3"/>
      <c r="C1389" s="3"/>
      <c r="D1389" s="3"/>
      <c r="E1389" s="3"/>
      <c r="F1389" s="3"/>
      <c r="G1389" s="3"/>
      <c r="H1389" s="3"/>
      <c r="I1389" s="3"/>
      <c r="J1389" s="3"/>
    </row>
    <row r="1390" spans="2:10" x14ac:dyDescent="0.3">
      <c r="B1390" s="3"/>
      <c r="C1390" s="3"/>
      <c r="D1390" s="3"/>
      <c r="E1390" s="3"/>
      <c r="F1390" s="3"/>
      <c r="G1390" s="3"/>
      <c r="H1390" s="3"/>
      <c r="I1390" s="3"/>
      <c r="J1390" s="3"/>
    </row>
    <row r="1391" spans="2:10" x14ac:dyDescent="0.3">
      <c r="B1391" s="3"/>
      <c r="C1391" s="3"/>
      <c r="D1391" s="3"/>
      <c r="E1391" s="3"/>
      <c r="F1391" s="3"/>
      <c r="G1391" s="3"/>
      <c r="H1391" s="3"/>
      <c r="I1391" s="3"/>
      <c r="J1391" s="3"/>
    </row>
    <row r="1392" spans="2:10" x14ac:dyDescent="0.3">
      <c r="B1392" s="3"/>
      <c r="C1392" s="3"/>
      <c r="D1392" s="3"/>
      <c r="E1392" s="3"/>
      <c r="F1392" s="3"/>
      <c r="G1392" s="3"/>
      <c r="H1392" s="3"/>
      <c r="I1392" s="3"/>
      <c r="J1392" s="3"/>
    </row>
    <row r="1393" spans="2:10" x14ac:dyDescent="0.3">
      <c r="B1393" s="3"/>
      <c r="C1393" s="3"/>
      <c r="D1393" s="3"/>
      <c r="E1393" s="3"/>
      <c r="F1393" s="3"/>
      <c r="G1393" s="3"/>
      <c r="H1393" s="3"/>
      <c r="I1393" s="3"/>
      <c r="J1393" s="3"/>
    </row>
    <row r="1394" spans="2:10" x14ac:dyDescent="0.3">
      <c r="B1394" s="3"/>
      <c r="C1394" s="3"/>
      <c r="D1394" s="3"/>
      <c r="E1394" s="3"/>
      <c r="F1394" s="3"/>
      <c r="G1394" s="3"/>
      <c r="H1394" s="3"/>
      <c r="I1394" s="3"/>
      <c r="J1394" s="3"/>
    </row>
    <row r="1395" spans="2:10" x14ac:dyDescent="0.3">
      <c r="B1395" s="3"/>
      <c r="C1395" s="3"/>
      <c r="D1395" s="3"/>
      <c r="E1395" s="3"/>
      <c r="F1395" s="3"/>
      <c r="G1395" s="3"/>
      <c r="H1395" s="3"/>
      <c r="I1395" s="3"/>
      <c r="J1395" s="3"/>
    </row>
    <row r="1396" spans="2:10" x14ac:dyDescent="0.3">
      <c r="B1396" s="3"/>
      <c r="C1396" s="3"/>
      <c r="D1396" s="3"/>
      <c r="E1396" s="3"/>
      <c r="F1396" s="3"/>
      <c r="G1396" s="3"/>
      <c r="H1396" s="3"/>
      <c r="I1396" s="3"/>
      <c r="J1396" s="3"/>
    </row>
    <row r="1397" spans="2:10" x14ac:dyDescent="0.3">
      <c r="B1397" s="3"/>
      <c r="C1397" s="3"/>
      <c r="D1397" s="3"/>
      <c r="E1397" s="3"/>
      <c r="F1397" s="3"/>
      <c r="G1397" s="3"/>
      <c r="H1397" s="3"/>
      <c r="I1397" s="3"/>
      <c r="J1397" s="3"/>
    </row>
    <row r="1398" spans="2:10" x14ac:dyDescent="0.3">
      <c r="B1398" s="3"/>
      <c r="C1398" s="3"/>
      <c r="D1398" s="3"/>
      <c r="E1398" s="3"/>
      <c r="F1398" s="3"/>
      <c r="G1398" s="3"/>
      <c r="H1398" s="3"/>
      <c r="I1398" s="3"/>
      <c r="J1398" s="3"/>
    </row>
    <row r="1399" spans="2:10" x14ac:dyDescent="0.3">
      <c r="B1399" s="3"/>
      <c r="C1399" s="3"/>
      <c r="D1399" s="3"/>
      <c r="E1399" s="3"/>
      <c r="F1399" s="3"/>
      <c r="G1399" s="3"/>
      <c r="H1399" s="3"/>
      <c r="I1399" s="3"/>
      <c r="J1399" s="3"/>
    </row>
    <row r="1400" spans="2:10" x14ac:dyDescent="0.3">
      <c r="B1400" s="3"/>
      <c r="C1400" s="3"/>
      <c r="D1400" s="3"/>
      <c r="E1400" s="3"/>
      <c r="F1400" s="3"/>
      <c r="G1400" s="3"/>
      <c r="H1400" s="3"/>
      <c r="I1400" s="3"/>
      <c r="J1400" s="3"/>
    </row>
    <row r="1401" spans="2:10" x14ac:dyDescent="0.3">
      <c r="B1401" s="3"/>
      <c r="C1401" s="3"/>
      <c r="D1401" s="3"/>
      <c r="E1401" s="3"/>
      <c r="F1401" s="3"/>
      <c r="G1401" s="3"/>
      <c r="H1401" s="3"/>
      <c r="I1401" s="3"/>
      <c r="J1401" s="3"/>
    </row>
    <row r="1402" spans="2:10" x14ac:dyDescent="0.3">
      <c r="B1402" s="3"/>
      <c r="C1402" s="3"/>
      <c r="D1402" s="3"/>
      <c r="E1402" s="3"/>
      <c r="F1402" s="3"/>
      <c r="G1402" s="3"/>
      <c r="H1402" s="3"/>
      <c r="I1402" s="3"/>
      <c r="J1402" s="3"/>
    </row>
    <row r="1403" spans="2:10" x14ac:dyDescent="0.3">
      <c r="B1403" s="3"/>
      <c r="C1403" s="3"/>
      <c r="D1403" s="3"/>
      <c r="E1403" s="3"/>
      <c r="F1403" s="3"/>
      <c r="G1403" s="3"/>
      <c r="H1403" s="3"/>
      <c r="I1403" s="3"/>
      <c r="J1403" s="3"/>
    </row>
    <row r="1404" spans="2:10" x14ac:dyDescent="0.3">
      <c r="B1404" s="3"/>
      <c r="C1404" s="3"/>
      <c r="D1404" s="3"/>
      <c r="E1404" s="3"/>
      <c r="F1404" s="3"/>
      <c r="G1404" s="3"/>
      <c r="H1404" s="3"/>
      <c r="I1404" s="3"/>
      <c r="J1404" s="3"/>
    </row>
    <row r="1405" spans="2:10" x14ac:dyDescent="0.3">
      <c r="B1405" s="3"/>
      <c r="C1405" s="3"/>
      <c r="D1405" s="3"/>
      <c r="E1405" s="3"/>
      <c r="F1405" s="3"/>
      <c r="G1405" s="3"/>
      <c r="H1405" s="3"/>
      <c r="I1405" s="3"/>
      <c r="J1405" s="3"/>
    </row>
    <row r="1406" spans="2:10" x14ac:dyDescent="0.3">
      <c r="B1406" s="3"/>
      <c r="C1406" s="3"/>
      <c r="D1406" s="3"/>
      <c r="E1406" s="3"/>
      <c r="F1406" s="3"/>
      <c r="G1406" s="3"/>
      <c r="H1406" s="3"/>
      <c r="I1406" s="3"/>
      <c r="J1406" s="3"/>
    </row>
    <row r="1407" spans="2:10" x14ac:dyDescent="0.3">
      <c r="B1407" s="3"/>
      <c r="C1407" s="3"/>
      <c r="D1407" s="3"/>
      <c r="E1407" s="3"/>
      <c r="F1407" s="3"/>
      <c r="G1407" s="3"/>
      <c r="H1407" s="3"/>
      <c r="I1407" s="3"/>
      <c r="J1407" s="3"/>
    </row>
    <row r="1408" spans="2:10" x14ac:dyDescent="0.3">
      <c r="B1408" s="3"/>
      <c r="C1408" s="3"/>
      <c r="D1408" s="3"/>
      <c r="E1408" s="3"/>
      <c r="F1408" s="3"/>
      <c r="G1408" s="3"/>
      <c r="H1408" s="3"/>
      <c r="I1408" s="3"/>
      <c r="J1408" s="3"/>
    </row>
    <row r="1409" spans="2:10" x14ac:dyDescent="0.3">
      <c r="B1409" s="3"/>
      <c r="C1409" s="3"/>
      <c r="D1409" s="3"/>
      <c r="E1409" s="3"/>
      <c r="F1409" s="3"/>
      <c r="G1409" s="3"/>
      <c r="H1409" s="3"/>
      <c r="I1409" s="3"/>
      <c r="J1409" s="3"/>
    </row>
    <row r="1410" spans="2:10" x14ac:dyDescent="0.3">
      <c r="B1410" s="3"/>
      <c r="C1410" s="3"/>
      <c r="D1410" s="3"/>
      <c r="E1410" s="3"/>
      <c r="F1410" s="3"/>
      <c r="G1410" s="3"/>
      <c r="H1410" s="3"/>
      <c r="I1410" s="3"/>
      <c r="J1410" s="3"/>
    </row>
    <row r="1411" spans="2:10" x14ac:dyDescent="0.3">
      <c r="B1411" s="3"/>
      <c r="C1411" s="3"/>
      <c r="D1411" s="3"/>
      <c r="E1411" s="3"/>
      <c r="F1411" s="3"/>
      <c r="G1411" s="3"/>
      <c r="H1411" s="3"/>
      <c r="I1411" s="3"/>
      <c r="J1411" s="3"/>
    </row>
    <row r="1412" spans="2:10" x14ac:dyDescent="0.3">
      <c r="B1412" s="3"/>
      <c r="C1412" s="3"/>
      <c r="D1412" s="3"/>
      <c r="E1412" s="3"/>
      <c r="F1412" s="3"/>
      <c r="G1412" s="3"/>
      <c r="H1412" s="3"/>
      <c r="I1412" s="3"/>
      <c r="J1412" s="3"/>
    </row>
    <row r="1413" spans="2:10" x14ac:dyDescent="0.3">
      <c r="B1413" s="3"/>
      <c r="C1413" s="3"/>
      <c r="D1413" s="3"/>
      <c r="E1413" s="3"/>
      <c r="F1413" s="3"/>
      <c r="G1413" s="3"/>
      <c r="H1413" s="3"/>
      <c r="I1413" s="3"/>
      <c r="J1413" s="3"/>
    </row>
    <row r="1414" spans="2:10" x14ac:dyDescent="0.3">
      <c r="B1414" s="3"/>
      <c r="C1414" s="3"/>
      <c r="D1414" s="3"/>
      <c r="E1414" s="3"/>
      <c r="F1414" s="3"/>
      <c r="G1414" s="3"/>
      <c r="H1414" s="3"/>
      <c r="I1414" s="3"/>
      <c r="J1414" s="3"/>
    </row>
    <row r="1415" spans="2:10" x14ac:dyDescent="0.3">
      <c r="B1415" s="3"/>
      <c r="C1415" s="3"/>
      <c r="D1415" s="3"/>
      <c r="E1415" s="3"/>
      <c r="F1415" s="3"/>
      <c r="G1415" s="3"/>
      <c r="H1415" s="3"/>
      <c r="I1415" s="3"/>
      <c r="J1415" s="3"/>
    </row>
    <row r="1416" spans="2:10" x14ac:dyDescent="0.3">
      <c r="B1416" s="3"/>
      <c r="C1416" s="3"/>
      <c r="D1416" s="3"/>
      <c r="E1416" s="3"/>
      <c r="F1416" s="3"/>
      <c r="G1416" s="3"/>
      <c r="H1416" s="3"/>
      <c r="I1416" s="3"/>
      <c r="J1416" s="3"/>
    </row>
    <row r="1417" spans="2:10" x14ac:dyDescent="0.3">
      <c r="B1417" s="3"/>
      <c r="C1417" s="3"/>
      <c r="D1417" s="3"/>
      <c r="E1417" s="3"/>
      <c r="F1417" s="3"/>
      <c r="G1417" s="3"/>
      <c r="H1417" s="3"/>
      <c r="I1417" s="3"/>
      <c r="J1417" s="3"/>
    </row>
    <row r="1418" spans="2:10" x14ac:dyDescent="0.3">
      <c r="B1418" s="3"/>
      <c r="C1418" s="3"/>
      <c r="D1418" s="3"/>
      <c r="E1418" s="3"/>
      <c r="F1418" s="3"/>
      <c r="G1418" s="3"/>
      <c r="H1418" s="3"/>
      <c r="I1418" s="3"/>
      <c r="J1418" s="3"/>
    </row>
    <row r="1419" spans="2:10" x14ac:dyDescent="0.3">
      <c r="B1419" s="3"/>
      <c r="C1419" s="3"/>
      <c r="D1419" s="3"/>
      <c r="E1419" s="3"/>
      <c r="F1419" s="3"/>
      <c r="G1419" s="3"/>
      <c r="H1419" s="3"/>
      <c r="I1419" s="3"/>
      <c r="J1419" s="3"/>
    </row>
    <row r="1420" spans="2:10" x14ac:dyDescent="0.3">
      <c r="B1420" s="3"/>
      <c r="C1420" s="3"/>
      <c r="D1420" s="3"/>
      <c r="E1420" s="3"/>
      <c r="F1420" s="3"/>
      <c r="G1420" s="3"/>
      <c r="H1420" s="3"/>
      <c r="I1420" s="3"/>
      <c r="J1420" s="3"/>
    </row>
    <row r="1421" spans="2:10" x14ac:dyDescent="0.3">
      <c r="B1421" s="3"/>
      <c r="C1421" s="3"/>
      <c r="D1421" s="3"/>
      <c r="E1421" s="3"/>
      <c r="F1421" s="3"/>
      <c r="G1421" s="3"/>
      <c r="H1421" s="3"/>
      <c r="I1421" s="3"/>
      <c r="J1421" s="3"/>
    </row>
    <row r="1422" spans="2:10" x14ac:dyDescent="0.3">
      <c r="B1422" s="3"/>
      <c r="C1422" s="3"/>
      <c r="D1422" s="3"/>
      <c r="E1422" s="3"/>
      <c r="F1422" s="3"/>
      <c r="G1422" s="3"/>
      <c r="H1422" s="3"/>
      <c r="I1422" s="3"/>
      <c r="J1422" s="3"/>
    </row>
    <row r="1423" spans="2:10" x14ac:dyDescent="0.3">
      <c r="B1423" s="3"/>
      <c r="C1423" s="3"/>
      <c r="D1423" s="3"/>
      <c r="E1423" s="3"/>
      <c r="F1423" s="3"/>
      <c r="G1423" s="3"/>
      <c r="H1423" s="3"/>
      <c r="I1423" s="3"/>
      <c r="J1423" s="3"/>
    </row>
    <row r="1424" spans="2:10" x14ac:dyDescent="0.3">
      <c r="B1424" s="3"/>
      <c r="C1424" s="3"/>
      <c r="D1424" s="3"/>
      <c r="E1424" s="3"/>
      <c r="F1424" s="3"/>
      <c r="G1424" s="3"/>
      <c r="H1424" s="3"/>
      <c r="I1424" s="3"/>
      <c r="J1424" s="3"/>
    </row>
    <row r="1425" spans="2:10" x14ac:dyDescent="0.3">
      <c r="B1425" s="3"/>
      <c r="C1425" s="3"/>
      <c r="D1425" s="3"/>
      <c r="E1425" s="3"/>
      <c r="F1425" s="3"/>
      <c r="G1425" s="3"/>
      <c r="H1425" s="3"/>
      <c r="I1425" s="3"/>
      <c r="J1425" s="3"/>
    </row>
    <row r="1426" spans="2:10" x14ac:dyDescent="0.3">
      <c r="B1426" s="3"/>
      <c r="C1426" s="3"/>
      <c r="D1426" s="3"/>
      <c r="E1426" s="3"/>
      <c r="F1426" s="3"/>
      <c r="G1426" s="3"/>
      <c r="H1426" s="3"/>
      <c r="I1426" s="3"/>
      <c r="J1426" s="3"/>
    </row>
    <row r="1427" spans="2:10" x14ac:dyDescent="0.3">
      <c r="B1427" s="3"/>
      <c r="C1427" s="3"/>
      <c r="D1427" s="3"/>
      <c r="E1427" s="3"/>
      <c r="F1427" s="3"/>
      <c r="G1427" s="3"/>
      <c r="H1427" s="3"/>
      <c r="I1427" s="3"/>
      <c r="J1427" s="3"/>
    </row>
    <row r="1428" spans="2:10" x14ac:dyDescent="0.3">
      <c r="B1428" s="3"/>
      <c r="C1428" s="3"/>
      <c r="D1428" s="3"/>
      <c r="E1428" s="3"/>
      <c r="F1428" s="3"/>
      <c r="G1428" s="3"/>
      <c r="H1428" s="3"/>
      <c r="I1428" s="3"/>
      <c r="J1428" s="3"/>
    </row>
    <row r="1429" spans="2:10" x14ac:dyDescent="0.3">
      <c r="B1429" s="3"/>
      <c r="C1429" s="3"/>
      <c r="D1429" s="3"/>
      <c r="E1429" s="3"/>
      <c r="F1429" s="3"/>
      <c r="G1429" s="3"/>
      <c r="H1429" s="3"/>
      <c r="I1429" s="3"/>
      <c r="J1429" s="3"/>
    </row>
    <row r="1430" spans="2:10" x14ac:dyDescent="0.3">
      <c r="B1430" s="3"/>
      <c r="C1430" s="3"/>
      <c r="D1430" s="3"/>
      <c r="E1430" s="3"/>
      <c r="F1430" s="3"/>
      <c r="G1430" s="3"/>
      <c r="H1430" s="3"/>
      <c r="I1430" s="3"/>
      <c r="J1430" s="3"/>
    </row>
    <row r="1431" spans="2:10" x14ac:dyDescent="0.3">
      <c r="B1431" s="3"/>
      <c r="C1431" s="3"/>
      <c r="D1431" s="3"/>
      <c r="E1431" s="3"/>
      <c r="F1431" s="3"/>
      <c r="G1431" s="3"/>
      <c r="H1431" s="3"/>
      <c r="I1431" s="3"/>
      <c r="J1431" s="3"/>
    </row>
    <row r="1432" spans="2:10" x14ac:dyDescent="0.3">
      <c r="B1432" s="3"/>
      <c r="C1432" s="3"/>
      <c r="D1432" s="3"/>
      <c r="E1432" s="3"/>
      <c r="F1432" s="3"/>
      <c r="G1432" s="3"/>
      <c r="H1432" s="3"/>
      <c r="I1432" s="3"/>
      <c r="J1432" s="3"/>
    </row>
    <row r="1433" spans="2:10" x14ac:dyDescent="0.3">
      <c r="B1433" s="3"/>
      <c r="C1433" s="3"/>
      <c r="D1433" s="3"/>
      <c r="E1433" s="3"/>
      <c r="F1433" s="3"/>
      <c r="G1433" s="3"/>
      <c r="H1433" s="3"/>
      <c r="I1433" s="3"/>
      <c r="J1433" s="3"/>
    </row>
    <row r="1434" spans="2:10" x14ac:dyDescent="0.3">
      <c r="B1434" s="3"/>
      <c r="C1434" s="3"/>
      <c r="D1434" s="3"/>
      <c r="E1434" s="3"/>
      <c r="F1434" s="3"/>
      <c r="G1434" s="3"/>
      <c r="H1434" s="3"/>
      <c r="I1434" s="3"/>
      <c r="J1434" s="3"/>
    </row>
    <row r="1435" spans="2:10" x14ac:dyDescent="0.3">
      <c r="B1435" s="3"/>
      <c r="C1435" s="3"/>
      <c r="D1435" s="3"/>
      <c r="E1435" s="3"/>
      <c r="F1435" s="3"/>
      <c r="G1435" s="3"/>
      <c r="H1435" s="3"/>
      <c r="I1435" s="3"/>
      <c r="J1435" s="3"/>
    </row>
    <row r="1436" spans="2:10" x14ac:dyDescent="0.3">
      <c r="B1436" s="3"/>
      <c r="C1436" s="3"/>
      <c r="D1436" s="3"/>
      <c r="E1436" s="3"/>
      <c r="F1436" s="3"/>
      <c r="G1436" s="3"/>
      <c r="H1436" s="3"/>
      <c r="I1436" s="3"/>
      <c r="J1436" s="3"/>
    </row>
    <row r="1437" spans="2:10" x14ac:dyDescent="0.3">
      <c r="B1437" s="3"/>
      <c r="C1437" s="3"/>
      <c r="D1437" s="3"/>
      <c r="E1437" s="3"/>
      <c r="F1437" s="3"/>
      <c r="G1437" s="3"/>
      <c r="H1437" s="3"/>
      <c r="I1437" s="3"/>
      <c r="J1437" s="3"/>
    </row>
    <row r="1438" spans="2:10" x14ac:dyDescent="0.3">
      <c r="B1438" s="3"/>
      <c r="C1438" s="3"/>
      <c r="D1438" s="3"/>
      <c r="E1438" s="3"/>
      <c r="F1438" s="3"/>
      <c r="G1438" s="3"/>
      <c r="H1438" s="3"/>
      <c r="I1438" s="3"/>
      <c r="J1438" s="3"/>
    </row>
    <row r="1439" spans="2:10" x14ac:dyDescent="0.3">
      <c r="B1439" s="3"/>
      <c r="C1439" s="3"/>
      <c r="D1439" s="3"/>
      <c r="E1439" s="3"/>
      <c r="F1439" s="3"/>
      <c r="G1439" s="3"/>
      <c r="H1439" s="3"/>
      <c r="I1439" s="3"/>
      <c r="J1439" s="3"/>
    </row>
    <row r="1440" spans="2:10" x14ac:dyDescent="0.3">
      <c r="B1440" s="3"/>
      <c r="C1440" s="3"/>
      <c r="D1440" s="3"/>
      <c r="E1440" s="3"/>
      <c r="F1440" s="3"/>
      <c r="G1440" s="3"/>
      <c r="H1440" s="3"/>
      <c r="I1440" s="3"/>
      <c r="J1440" s="3"/>
    </row>
    <row r="1441" spans="2:10" x14ac:dyDescent="0.3">
      <c r="B1441" s="3"/>
      <c r="C1441" s="3"/>
      <c r="D1441" s="3"/>
      <c r="E1441" s="3"/>
      <c r="F1441" s="3"/>
      <c r="G1441" s="3"/>
      <c r="H1441" s="3"/>
      <c r="I1441" s="3"/>
      <c r="J1441" s="3"/>
    </row>
    <row r="1442" spans="2:10" x14ac:dyDescent="0.3">
      <c r="B1442" s="3"/>
      <c r="C1442" s="3"/>
      <c r="D1442" s="3"/>
      <c r="E1442" s="3"/>
      <c r="F1442" s="3"/>
      <c r="G1442" s="3"/>
      <c r="H1442" s="3"/>
      <c r="I1442" s="3"/>
      <c r="J1442" s="3"/>
    </row>
    <row r="1443" spans="2:10" x14ac:dyDescent="0.3">
      <c r="B1443" s="3"/>
      <c r="C1443" s="3"/>
      <c r="D1443" s="3"/>
      <c r="E1443" s="3"/>
      <c r="F1443" s="3"/>
      <c r="G1443" s="3"/>
      <c r="H1443" s="3"/>
      <c r="I1443" s="3"/>
      <c r="J1443" s="3"/>
    </row>
    <row r="1444" spans="2:10" x14ac:dyDescent="0.3">
      <c r="B1444" s="3"/>
      <c r="C1444" s="3"/>
      <c r="D1444" s="3"/>
      <c r="E1444" s="3"/>
      <c r="F1444" s="3"/>
      <c r="G1444" s="3"/>
      <c r="H1444" s="3"/>
      <c r="I1444" s="3"/>
      <c r="J1444" s="3"/>
    </row>
    <row r="1445" spans="2:10" x14ac:dyDescent="0.3">
      <c r="B1445" s="3"/>
      <c r="C1445" s="3"/>
      <c r="D1445" s="3"/>
      <c r="E1445" s="3"/>
      <c r="F1445" s="3"/>
      <c r="G1445" s="3"/>
      <c r="H1445" s="3"/>
      <c r="I1445" s="3"/>
      <c r="J1445" s="3"/>
    </row>
    <row r="1446" spans="2:10" x14ac:dyDescent="0.3">
      <c r="B1446" s="3"/>
      <c r="C1446" s="3"/>
      <c r="D1446" s="3"/>
      <c r="E1446" s="3"/>
      <c r="F1446" s="3"/>
      <c r="G1446" s="3"/>
      <c r="H1446" s="3"/>
      <c r="I1446" s="3"/>
      <c r="J1446" s="3"/>
    </row>
    <row r="1447" spans="2:10" x14ac:dyDescent="0.3">
      <c r="B1447" s="3"/>
      <c r="C1447" s="3"/>
      <c r="D1447" s="3"/>
      <c r="E1447" s="3"/>
      <c r="F1447" s="3"/>
      <c r="G1447" s="3"/>
      <c r="H1447" s="3"/>
      <c r="I1447" s="3"/>
      <c r="J1447" s="3"/>
    </row>
    <row r="1448" spans="2:10" x14ac:dyDescent="0.3">
      <c r="B1448" s="3"/>
      <c r="C1448" s="3"/>
      <c r="D1448" s="3"/>
      <c r="E1448" s="3"/>
      <c r="F1448" s="3"/>
      <c r="G1448" s="3"/>
      <c r="H1448" s="3"/>
      <c r="I1448" s="3"/>
      <c r="J1448" s="3"/>
    </row>
    <row r="1449" spans="2:10" x14ac:dyDescent="0.3">
      <c r="B1449" s="3"/>
      <c r="C1449" s="3"/>
      <c r="D1449" s="3"/>
      <c r="E1449" s="3"/>
      <c r="F1449" s="3"/>
      <c r="G1449" s="3"/>
      <c r="H1449" s="3"/>
      <c r="I1449" s="3"/>
      <c r="J1449" s="3"/>
    </row>
    <row r="1450" spans="2:10" x14ac:dyDescent="0.3">
      <c r="B1450" s="3"/>
      <c r="C1450" s="3"/>
      <c r="D1450" s="3"/>
      <c r="E1450" s="3"/>
      <c r="F1450" s="3"/>
      <c r="G1450" s="3"/>
      <c r="H1450" s="3"/>
      <c r="I1450" s="3"/>
      <c r="J1450" s="3"/>
    </row>
    <row r="1451" spans="2:10" x14ac:dyDescent="0.3">
      <c r="B1451" s="3"/>
      <c r="C1451" s="3"/>
      <c r="D1451" s="3"/>
      <c r="E1451" s="3"/>
      <c r="F1451" s="3"/>
      <c r="G1451" s="3"/>
      <c r="H1451" s="3"/>
      <c r="I1451" s="3"/>
      <c r="J1451" s="3"/>
    </row>
    <row r="1452" spans="2:10" x14ac:dyDescent="0.3">
      <c r="B1452" s="3"/>
      <c r="C1452" s="3"/>
      <c r="D1452" s="3"/>
      <c r="E1452" s="3"/>
      <c r="F1452" s="3"/>
      <c r="G1452" s="3"/>
      <c r="H1452" s="3"/>
      <c r="I1452" s="3"/>
      <c r="J1452" s="3"/>
    </row>
    <row r="1453" spans="2:10" x14ac:dyDescent="0.3">
      <c r="B1453" s="3"/>
      <c r="C1453" s="3"/>
      <c r="D1453" s="3"/>
      <c r="E1453" s="3"/>
      <c r="F1453" s="3"/>
      <c r="G1453" s="3"/>
      <c r="H1453" s="3"/>
      <c r="I1453" s="3"/>
      <c r="J1453" s="3"/>
    </row>
    <row r="1454" spans="2:10" x14ac:dyDescent="0.3">
      <c r="B1454" s="3"/>
      <c r="C1454" s="3"/>
      <c r="D1454" s="3"/>
      <c r="E1454" s="3"/>
      <c r="F1454" s="3"/>
      <c r="G1454" s="3"/>
      <c r="H1454" s="3"/>
      <c r="I1454" s="3"/>
      <c r="J1454" s="3"/>
    </row>
    <row r="1455" spans="2:10" x14ac:dyDescent="0.3">
      <c r="B1455" s="3"/>
      <c r="C1455" s="3"/>
      <c r="D1455" s="3"/>
      <c r="E1455" s="3"/>
      <c r="F1455" s="3"/>
      <c r="G1455" s="3"/>
      <c r="H1455" s="3"/>
      <c r="I1455" s="3"/>
      <c r="J1455" s="3"/>
    </row>
    <row r="1456" spans="2:10" x14ac:dyDescent="0.3">
      <c r="B1456" s="3"/>
      <c r="C1456" s="3"/>
      <c r="D1456" s="3"/>
      <c r="E1456" s="3"/>
      <c r="F1456" s="3"/>
      <c r="G1456" s="3"/>
      <c r="H1456" s="3"/>
      <c r="I1456" s="3"/>
      <c r="J1456" s="3"/>
    </row>
    <row r="1457" spans="2:10" x14ac:dyDescent="0.3">
      <c r="B1457" s="3"/>
      <c r="C1457" s="3"/>
      <c r="D1457" s="3"/>
      <c r="E1457" s="3"/>
      <c r="F1457" s="3"/>
      <c r="G1457" s="3"/>
      <c r="H1457" s="3"/>
      <c r="I1457" s="3"/>
      <c r="J1457" s="3"/>
    </row>
    <row r="1458" spans="2:10" x14ac:dyDescent="0.3">
      <c r="B1458" s="3"/>
      <c r="C1458" s="3"/>
      <c r="D1458" s="3"/>
      <c r="E1458" s="3"/>
      <c r="F1458" s="3"/>
      <c r="G1458" s="3"/>
      <c r="H1458" s="3"/>
      <c r="I1458" s="3"/>
      <c r="J1458" s="3"/>
    </row>
    <row r="1459" spans="2:10" x14ac:dyDescent="0.3">
      <c r="B1459" s="3"/>
      <c r="C1459" s="3"/>
      <c r="D1459" s="3"/>
      <c r="E1459" s="3"/>
      <c r="F1459" s="3"/>
      <c r="G1459" s="3"/>
      <c r="H1459" s="3"/>
      <c r="I1459" s="3"/>
      <c r="J1459" s="3"/>
    </row>
    <row r="1460" spans="2:10" x14ac:dyDescent="0.3">
      <c r="B1460" s="3"/>
      <c r="C1460" s="3"/>
      <c r="D1460" s="3"/>
      <c r="E1460" s="3"/>
      <c r="F1460" s="3"/>
      <c r="G1460" s="3"/>
      <c r="H1460" s="3"/>
      <c r="I1460" s="3"/>
      <c r="J1460" s="3"/>
    </row>
    <row r="1461" spans="2:10" x14ac:dyDescent="0.3">
      <c r="B1461" s="3"/>
      <c r="C1461" s="3"/>
      <c r="D1461" s="3"/>
      <c r="E1461" s="3"/>
      <c r="F1461" s="3"/>
      <c r="G1461" s="3"/>
      <c r="H1461" s="3"/>
      <c r="I1461" s="3"/>
      <c r="J1461" s="3"/>
    </row>
    <row r="1462" spans="2:10" x14ac:dyDescent="0.3">
      <c r="B1462" s="3"/>
      <c r="C1462" s="3"/>
      <c r="D1462" s="3"/>
      <c r="E1462" s="3"/>
      <c r="F1462" s="3"/>
      <c r="G1462" s="3"/>
      <c r="H1462" s="3"/>
      <c r="I1462" s="3"/>
      <c r="J1462" s="3"/>
    </row>
    <row r="1463" spans="2:10" x14ac:dyDescent="0.3">
      <c r="B1463" s="3"/>
      <c r="C1463" s="3"/>
      <c r="D1463" s="3"/>
      <c r="E1463" s="3"/>
      <c r="F1463" s="3"/>
      <c r="G1463" s="3"/>
      <c r="H1463" s="3"/>
      <c r="I1463" s="3"/>
      <c r="J1463" s="3"/>
    </row>
    <row r="1464" spans="2:10" x14ac:dyDescent="0.3">
      <c r="B1464" s="3"/>
      <c r="C1464" s="3"/>
      <c r="D1464" s="3"/>
      <c r="E1464" s="3"/>
      <c r="F1464" s="3"/>
      <c r="G1464" s="3"/>
      <c r="H1464" s="3"/>
      <c r="I1464" s="3"/>
      <c r="J1464" s="3"/>
    </row>
    <row r="1465" spans="2:10" x14ac:dyDescent="0.3">
      <c r="B1465" s="3"/>
      <c r="C1465" s="3"/>
      <c r="D1465" s="3"/>
      <c r="E1465" s="3"/>
      <c r="F1465" s="3"/>
      <c r="G1465" s="3"/>
      <c r="H1465" s="3"/>
      <c r="I1465" s="3"/>
      <c r="J1465" s="3"/>
    </row>
    <row r="1466" spans="2:10" x14ac:dyDescent="0.3">
      <c r="B1466" s="3"/>
      <c r="C1466" s="3"/>
      <c r="D1466" s="3"/>
      <c r="E1466" s="3"/>
      <c r="F1466" s="3"/>
      <c r="G1466" s="3"/>
      <c r="H1466" s="3"/>
      <c r="I1466" s="3"/>
      <c r="J1466" s="3"/>
    </row>
    <row r="1467" spans="2:10" x14ac:dyDescent="0.3">
      <c r="B1467" s="3"/>
      <c r="C1467" s="3"/>
      <c r="D1467" s="3"/>
      <c r="E1467" s="3"/>
      <c r="F1467" s="3"/>
      <c r="G1467" s="3"/>
      <c r="H1467" s="3"/>
      <c r="I1467" s="3"/>
      <c r="J1467" s="3"/>
    </row>
    <row r="1468" spans="2:10" x14ac:dyDescent="0.3">
      <c r="B1468" s="3"/>
      <c r="C1468" s="3"/>
      <c r="D1468" s="3"/>
      <c r="E1468" s="3"/>
      <c r="F1468" s="3"/>
      <c r="G1468" s="3"/>
      <c r="H1468" s="3"/>
      <c r="I1468" s="3"/>
      <c r="J1468" s="3"/>
    </row>
    <row r="1469" spans="2:10" x14ac:dyDescent="0.3">
      <c r="B1469" s="3"/>
      <c r="C1469" s="3"/>
      <c r="D1469" s="3"/>
      <c r="E1469" s="3"/>
      <c r="F1469" s="3"/>
      <c r="G1469" s="3"/>
      <c r="H1469" s="3"/>
      <c r="I1469" s="3"/>
      <c r="J1469" s="3"/>
    </row>
    <row r="1470" spans="2:10" x14ac:dyDescent="0.3">
      <c r="B1470" s="3"/>
      <c r="C1470" s="3"/>
      <c r="D1470" s="3"/>
      <c r="E1470" s="3"/>
      <c r="F1470" s="3"/>
      <c r="G1470" s="3"/>
      <c r="H1470" s="3"/>
      <c r="I1470" s="3"/>
      <c r="J1470" s="3"/>
    </row>
    <row r="1471" spans="2:10" x14ac:dyDescent="0.3">
      <c r="B1471" s="3"/>
      <c r="C1471" s="3"/>
      <c r="D1471" s="3"/>
      <c r="E1471" s="3"/>
      <c r="F1471" s="3"/>
      <c r="G1471" s="3"/>
      <c r="H1471" s="3"/>
      <c r="I1471" s="3"/>
      <c r="J1471" s="3"/>
    </row>
    <row r="1472" spans="2:10" x14ac:dyDescent="0.3">
      <c r="B1472" s="3"/>
      <c r="C1472" s="3"/>
      <c r="D1472" s="3"/>
      <c r="E1472" s="3"/>
      <c r="F1472" s="3"/>
      <c r="G1472" s="3"/>
      <c r="H1472" s="3"/>
      <c r="I1472" s="3"/>
      <c r="J1472" s="3"/>
    </row>
    <row r="1473" spans="2:10" x14ac:dyDescent="0.3">
      <c r="B1473" s="3"/>
      <c r="C1473" s="3"/>
      <c r="D1473" s="3"/>
      <c r="E1473" s="3"/>
      <c r="F1473" s="3"/>
      <c r="G1473" s="3"/>
      <c r="H1473" s="3"/>
      <c r="I1473" s="3"/>
      <c r="J1473" s="3"/>
    </row>
    <row r="1474" spans="2:10" x14ac:dyDescent="0.3">
      <c r="B1474" s="3"/>
      <c r="C1474" s="3"/>
      <c r="D1474" s="3"/>
      <c r="E1474" s="3"/>
      <c r="F1474" s="3"/>
      <c r="G1474" s="3"/>
      <c r="H1474" s="3"/>
      <c r="I1474" s="3"/>
      <c r="J1474" s="3"/>
    </row>
    <row r="1475" spans="2:10" x14ac:dyDescent="0.3">
      <c r="B1475" s="3"/>
      <c r="C1475" s="3"/>
      <c r="D1475" s="3"/>
      <c r="E1475" s="3"/>
      <c r="F1475" s="3"/>
      <c r="G1475" s="3"/>
      <c r="H1475" s="3"/>
      <c r="I1475" s="3"/>
      <c r="J1475" s="3"/>
    </row>
    <row r="1476" spans="2:10" x14ac:dyDescent="0.3">
      <c r="B1476" s="3"/>
      <c r="C1476" s="3"/>
      <c r="D1476" s="3"/>
      <c r="E1476" s="3"/>
      <c r="F1476" s="3"/>
      <c r="G1476" s="3"/>
      <c r="H1476" s="3"/>
      <c r="I1476" s="3"/>
      <c r="J1476" s="3"/>
    </row>
    <row r="1477" spans="2:10" x14ac:dyDescent="0.3">
      <c r="B1477" s="3"/>
      <c r="C1477" s="3"/>
      <c r="D1477" s="3"/>
      <c r="E1477" s="3"/>
      <c r="F1477" s="3"/>
      <c r="G1477" s="3"/>
      <c r="H1477" s="3"/>
      <c r="I1477" s="3"/>
      <c r="J1477" s="3"/>
    </row>
    <row r="1478" spans="2:10" x14ac:dyDescent="0.3">
      <c r="B1478" s="3"/>
      <c r="C1478" s="3"/>
      <c r="D1478" s="3"/>
      <c r="E1478" s="3"/>
      <c r="F1478" s="3"/>
      <c r="G1478" s="3"/>
      <c r="H1478" s="3"/>
      <c r="I1478" s="3"/>
      <c r="J1478" s="3"/>
    </row>
    <row r="1479" spans="2:10" x14ac:dyDescent="0.3">
      <c r="B1479" s="3"/>
      <c r="C1479" s="3"/>
      <c r="D1479" s="3"/>
      <c r="E1479" s="3"/>
      <c r="F1479" s="3"/>
      <c r="G1479" s="3"/>
      <c r="H1479" s="3"/>
      <c r="I1479" s="3"/>
      <c r="J1479" s="3"/>
    </row>
    <row r="1480" spans="2:10" x14ac:dyDescent="0.3">
      <c r="B1480" s="3"/>
      <c r="C1480" s="3"/>
      <c r="D1480" s="3"/>
      <c r="E1480" s="3"/>
      <c r="F1480" s="3"/>
      <c r="G1480" s="3"/>
      <c r="H1480" s="3"/>
      <c r="I1480" s="3"/>
      <c r="J1480" s="3"/>
    </row>
    <row r="1481" spans="2:10" x14ac:dyDescent="0.3">
      <c r="B1481" s="3"/>
      <c r="C1481" s="3"/>
      <c r="D1481" s="3"/>
      <c r="E1481" s="3"/>
      <c r="F1481" s="3"/>
      <c r="G1481" s="3"/>
      <c r="H1481" s="3"/>
      <c r="I1481" s="3"/>
      <c r="J1481" s="3"/>
    </row>
    <row r="1482" spans="2:10" x14ac:dyDescent="0.3">
      <c r="B1482" s="3"/>
      <c r="C1482" s="3"/>
      <c r="D1482" s="3"/>
      <c r="E1482" s="3"/>
      <c r="F1482" s="3"/>
      <c r="G1482" s="3"/>
      <c r="H1482" s="3"/>
      <c r="I1482" s="3"/>
      <c r="J1482" s="3"/>
    </row>
    <row r="1483" spans="2:10" x14ac:dyDescent="0.3">
      <c r="B1483" s="3"/>
      <c r="C1483" s="3"/>
      <c r="D1483" s="3"/>
      <c r="E1483" s="3"/>
      <c r="F1483" s="3"/>
      <c r="G1483" s="3"/>
      <c r="H1483" s="3"/>
      <c r="I1483" s="3"/>
      <c r="J1483" s="3"/>
    </row>
    <row r="1484" spans="2:10" x14ac:dyDescent="0.3">
      <c r="B1484" s="3"/>
      <c r="C1484" s="3"/>
      <c r="D1484" s="3"/>
      <c r="E1484" s="3"/>
      <c r="F1484" s="3"/>
      <c r="G1484" s="3"/>
      <c r="H1484" s="3"/>
      <c r="I1484" s="3"/>
      <c r="J1484" s="3"/>
    </row>
    <row r="1485" spans="2:10" x14ac:dyDescent="0.3">
      <c r="B1485" s="3"/>
      <c r="C1485" s="3"/>
      <c r="D1485" s="3"/>
      <c r="E1485" s="3"/>
      <c r="F1485" s="3"/>
      <c r="G1485" s="3"/>
      <c r="H1485" s="3"/>
      <c r="I1485" s="3"/>
      <c r="J1485" s="3"/>
    </row>
    <row r="1486" spans="2:10" x14ac:dyDescent="0.3">
      <c r="B1486" s="3"/>
      <c r="C1486" s="3"/>
      <c r="D1486" s="3"/>
      <c r="E1486" s="3"/>
      <c r="F1486" s="3"/>
      <c r="G1486" s="3"/>
      <c r="H1486" s="3"/>
      <c r="I1486" s="3"/>
      <c r="J1486" s="3"/>
    </row>
    <row r="1487" spans="2:10" x14ac:dyDescent="0.3">
      <c r="B1487" s="3"/>
      <c r="C1487" s="3"/>
      <c r="D1487" s="3"/>
      <c r="E1487" s="3"/>
      <c r="F1487" s="3"/>
      <c r="G1487" s="3"/>
      <c r="H1487" s="3"/>
      <c r="I1487" s="3"/>
      <c r="J1487" s="3"/>
    </row>
    <row r="1488" spans="2:10" x14ac:dyDescent="0.3">
      <c r="B1488" s="3"/>
      <c r="C1488" s="3"/>
      <c r="D1488" s="3"/>
      <c r="E1488" s="3"/>
      <c r="F1488" s="3"/>
      <c r="G1488" s="3"/>
      <c r="H1488" s="3"/>
      <c r="I1488" s="3"/>
      <c r="J1488" s="3"/>
    </row>
    <row r="1489" spans="2:10" x14ac:dyDescent="0.3">
      <c r="B1489" s="3"/>
      <c r="C1489" s="3"/>
      <c r="D1489" s="3"/>
      <c r="E1489" s="3"/>
      <c r="F1489" s="3"/>
      <c r="G1489" s="3"/>
      <c r="H1489" s="3"/>
      <c r="I1489" s="3"/>
      <c r="J1489" s="3"/>
    </row>
    <row r="1490" spans="2:10" x14ac:dyDescent="0.3">
      <c r="B1490" s="3"/>
      <c r="C1490" s="3"/>
      <c r="D1490" s="3"/>
      <c r="E1490" s="3"/>
      <c r="F1490" s="3"/>
      <c r="G1490" s="3"/>
      <c r="H1490" s="3"/>
      <c r="I1490" s="3"/>
      <c r="J1490" s="3"/>
    </row>
    <row r="1491" spans="2:10" x14ac:dyDescent="0.3">
      <c r="B1491" s="3"/>
      <c r="C1491" s="3"/>
      <c r="D1491" s="3"/>
      <c r="E1491" s="3"/>
      <c r="F1491" s="3"/>
      <c r="G1491" s="3"/>
      <c r="H1491" s="3"/>
      <c r="I1491" s="3"/>
      <c r="J1491" s="3"/>
    </row>
    <row r="1492" spans="2:10" x14ac:dyDescent="0.3">
      <c r="B1492" s="3"/>
      <c r="C1492" s="3"/>
      <c r="D1492" s="3"/>
      <c r="E1492" s="3"/>
      <c r="F1492" s="3"/>
      <c r="G1492" s="3"/>
      <c r="H1492" s="3"/>
      <c r="I1492" s="3"/>
      <c r="J1492" s="3"/>
    </row>
    <row r="1493" spans="2:10" x14ac:dyDescent="0.3">
      <c r="B1493" s="3"/>
      <c r="C1493" s="3"/>
      <c r="D1493" s="3"/>
      <c r="E1493" s="3"/>
      <c r="F1493" s="3"/>
      <c r="G1493" s="3"/>
      <c r="H1493" s="3"/>
      <c r="I1493" s="3"/>
      <c r="J1493" s="3"/>
    </row>
    <row r="1494" spans="2:10" x14ac:dyDescent="0.3">
      <c r="B1494" s="3"/>
      <c r="C1494" s="3"/>
      <c r="D1494" s="3"/>
      <c r="E1494" s="3"/>
      <c r="F1494" s="3"/>
      <c r="G1494" s="3"/>
      <c r="H1494" s="3"/>
      <c r="I1494" s="3"/>
      <c r="J1494" s="3"/>
    </row>
    <row r="1495" spans="2:10" x14ac:dyDescent="0.3">
      <c r="B1495" s="3"/>
      <c r="C1495" s="3"/>
      <c r="D1495" s="3"/>
      <c r="E1495" s="3"/>
      <c r="F1495" s="3"/>
      <c r="G1495" s="3"/>
      <c r="H1495" s="3"/>
      <c r="I1495" s="3"/>
      <c r="J1495" s="3"/>
    </row>
    <row r="1496" spans="2:10" x14ac:dyDescent="0.3">
      <c r="B1496" s="3"/>
      <c r="C1496" s="3"/>
      <c r="D1496" s="3"/>
      <c r="E1496" s="3"/>
      <c r="F1496" s="3"/>
      <c r="G1496" s="3"/>
      <c r="H1496" s="3"/>
      <c r="I1496" s="3"/>
      <c r="J1496" s="3"/>
    </row>
    <row r="1497" spans="2:10" x14ac:dyDescent="0.3">
      <c r="B1497" s="3"/>
      <c r="C1497" s="3"/>
      <c r="D1497" s="3"/>
      <c r="E1497" s="3"/>
      <c r="F1497" s="3"/>
      <c r="G1497" s="3"/>
      <c r="H1497" s="3"/>
      <c r="I1497" s="3"/>
      <c r="J1497" s="3"/>
    </row>
    <row r="1498" spans="2:10" x14ac:dyDescent="0.3">
      <c r="B1498" s="3"/>
      <c r="C1498" s="3"/>
      <c r="D1498" s="3"/>
      <c r="E1498" s="3"/>
      <c r="F1498" s="3"/>
      <c r="G1498" s="3"/>
      <c r="H1498" s="3"/>
      <c r="I1498" s="3"/>
      <c r="J1498" s="3"/>
    </row>
    <row r="1499" spans="2:10" x14ac:dyDescent="0.3">
      <c r="B1499" s="3"/>
      <c r="C1499" s="3"/>
      <c r="D1499" s="3"/>
      <c r="E1499" s="3"/>
      <c r="F1499" s="3"/>
      <c r="G1499" s="3"/>
      <c r="H1499" s="3"/>
      <c r="I1499" s="3"/>
      <c r="J1499" s="3"/>
    </row>
    <row r="1500" spans="2:10" x14ac:dyDescent="0.3">
      <c r="B1500" s="3"/>
      <c r="C1500" s="3"/>
      <c r="D1500" s="3"/>
      <c r="E1500" s="3"/>
      <c r="F1500" s="3"/>
      <c r="G1500" s="3"/>
      <c r="H1500" s="3"/>
      <c r="I1500" s="3"/>
      <c r="J1500" s="3"/>
    </row>
    <row r="1501" spans="2:10" x14ac:dyDescent="0.3">
      <c r="B1501" s="3"/>
      <c r="C1501" s="3"/>
      <c r="D1501" s="3"/>
      <c r="E1501" s="3"/>
      <c r="F1501" s="3"/>
      <c r="G1501" s="3"/>
      <c r="H1501" s="3"/>
      <c r="I1501" s="3"/>
      <c r="J1501" s="3"/>
    </row>
    <row r="1502" spans="2:10" x14ac:dyDescent="0.3">
      <c r="B1502" s="3"/>
      <c r="C1502" s="3"/>
      <c r="D1502" s="3"/>
      <c r="E1502" s="3"/>
      <c r="F1502" s="3"/>
      <c r="G1502" s="3"/>
      <c r="H1502" s="3"/>
      <c r="I1502" s="3"/>
      <c r="J1502" s="3"/>
    </row>
    <row r="1503" spans="2:10" x14ac:dyDescent="0.3">
      <c r="B1503" s="3"/>
      <c r="C1503" s="3"/>
      <c r="D1503" s="3"/>
      <c r="E1503" s="3"/>
      <c r="F1503" s="3"/>
      <c r="G1503" s="3"/>
      <c r="H1503" s="3"/>
      <c r="I1503" s="3"/>
      <c r="J1503" s="3"/>
    </row>
    <row r="1504" spans="2:10" x14ac:dyDescent="0.3">
      <c r="B1504" s="3"/>
      <c r="C1504" s="3"/>
      <c r="D1504" s="3"/>
      <c r="E1504" s="3"/>
      <c r="F1504" s="3"/>
      <c r="G1504" s="3"/>
      <c r="H1504" s="3"/>
      <c r="I1504" s="3"/>
      <c r="J1504" s="3"/>
    </row>
    <row r="1505" spans="2:10" x14ac:dyDescent="0.3">
      <c r="B1505" s="3"/>
      <c r="C1505" s="3"/>
      <c r="D1505" s="3"/>
      <c r="E1505" s="3"/>
      <c r="F1505" s="3"/>
      <c r="G1505" s="3"/>
      <c r="H1505" s="3"/>
      <c r="I1505" s="3"/>
      <c r="J1505" s="3"/>
    </row>
    <row r="1506" spans="2:10" x14ac:dyDescent="0.3">
      <c r="B1506" s="3"/>
      <c r="C1506" s="3"/>
      <c r="D1506" s="3"/>
      <c r="E1506" s="3"/>
      <c r="F1506" s="3"/>
      <c r="G1506" s="3"/>
      <c r="H1506" s="3"/>
      <c r="I1506" s="3"/>
      <c r="J1506" s="3"/>
    </row>
    <row r="1507" spans="2:10" x14ac:dyDescent="0.3">
      <c r="B1507" s="3"/>
      <c r="C1507" s="3"/>
      <c r="D1507" s="3"/>
      <c r="E1507" s="3"/>
      <c r="F1507" s="3"/>
      <c r="G1507" s="3"/>
      <c r="H1507" s="3"/>
      <c r="I1507" s="3"/>
      <c r="J1507" s="3"/>
    </row>
    <row r="1508" spans="2:10" x14ac:dyDescent="0.3">
      <c r="B1508" s="3"/>
      <c r="C1508" s="3"/>
      <c r="D1508" s="3"/>
      <c r="E1508" s="3"/>
      <c r="F1508" s="3"/>
      <c r="G1508" s="3"/>
      <c r="H1508" s="3"/>
      <c r="I1508" s="3"/>
      <c r="J1508" s="3"/>
    </row>
    <row r="1509" spans="2:10" x14ac:dyDescent="0.3">
      <c r="B1509" s="3"/>
      <c r="C1509" s="3"/>
      <c r="D1509" s="3"/>
      <c r="E1509" s="3"/>
      <c r="F1509" s="3"/>
      <c r="G1509" s="3"/>
      <c r="H1509" s="3"/>
      <c r="I1509" s="3"/>
      <c r="J1509" s="3"/>
    </row>
    <row r="1510" spans="2:10" x14ac:dyDescent="0.3">
      <c r="B1510" s="3"/>
      <c r="C1510" s="3"/>
      <c r="D1510" s="3"/>
      <c r="E1510" s="3"/>
      <c r="F1510" s="3"/>
      <c r="G1510" s="3"/>
      <c r="H1510" s="3"/>
      <c r="I1510" s="3"/>
      <c r="J1510" s="3"/>
    </row>
    <row r="1511" spans="2:10" x14ac:dyDescent="0.3">
      <c r="B1511" s="3"/>
      <c r="C1511" s="3"/>
      <c r="D1511" s="3"/>
      <c r="E1511" s="3"/>
      <c r="F1511" s="3"/>
      <c r="G1511" s="3"/>
      <c r="H1511" s="3"/>
      <c r="I1511" s="3"/>
      <c r="J1511" s="3"/>
    </row>
    <row r="1512" spans="2:10" x14ac:dyDescent="0.3">
      <c r="B1512" s="3"/>
      <c r="C1512" s="3"/>
      <c r="D1512" s="3"/>
      <c r="E1512" s="3"/>
      <c r="F1512" s="3"/>
      <c r="G1512" s="3"/>
      <c r="H1512" s="3"/>
      <c r="I1512" s="3"/>
      <c r="J1512" s="3"/>
    </row>
    <row r="1513" spans="2:10" x14ac:dyDescent="0.3">
      <c r="B1513" s="3"/>
      <c r="C1513" s="3"/>
      <c r="D1513" s="3"/>
      <c r="E1513" s="3"/>
      <c r="F1513" s="3"/>
      <c r="G1513" s="3"/>
      <c r="H1513" s="3"/>
      <c r="I1513" s="3"/>
      <c r="J1513" s="3"/>
    </row>
    <row r="1514" spans="2:10" x14ac:dyDescent="0.3">
      <c r="B1514" s="3"/>
      <c r="C1514" s="3"/>
      <c r="D1514" s="3"/>
      <c r="E1514" s="3"/>
      <c r="F1514" s="3"/>
      <c r="G1514" s="3"/>
      <c r="H1514" s="3"/>
      <c r="I1514" s="3"/>
      <c r="J1514" s="3"/>
    </row>
    <row r="1515" spans="2:10" x14ac:dyDescent="0.3">
      <c r="B1515" s="3"/>
      <c r="C1515" s="3"/>
      <c r="D1515" s="3"/>
      <c r="E1515" s="3"/>
      <c r="F1515" s="3"/>
      <c r="G1515" s="3"/>
      <c r="H1515" s="3"/>
      <c r="I1515" s="3"/>
      <c r="J1515" s="3"/>
    </row>
    <row r="1516" spans="2:10" x14ac:dyDescent="0.3">
      <c r="B1516" s="3"/>
      <c r="C1516" s="3"/>
      <c r="D1516" s="3"/>
      <c r="E1516" s="3"/>
      <c r="F1516" s="3"/>
      <c r="G1516" s="3"/>
      <c r="H1516" s="3"/>
      <c r="I1516" s="3"/>
      <c r="J1516" s="3"/>
    </row>
    <row r="1517" spans="2:10" x14ac:dyDescent="0.3">
      <c r="B1517" s="3"/>
      <c r="C1517" s="3"/>
      <c r="D1517" s="3"/>
      <c r="E1517" s="3"/>
      <c r="F1517" s="3"/>
      <c r="G1517" s="3"/>
      <c r="H1517" s="3"/>
      <c r="I1517" s="3"/>
      <c r="J1517" s="3"/>
    </row>
    <row r="1518" spans="2:10" x14ac:dyDescent="0.3">
      <c r="B1518" s="3"/>
      <c r="C1518" s="3"/>
      <c r="D1518" s="3"/>
      <c r="E1518" s="3"/>
      <c r="F1518" s="3"/>
      <c r="G1518" s="3"/>
      <c r="H1518" s="3"/>
      <c r="I1518" s="3"/>
      <c r="J1518" s="3"/>
    </row>
    <row r="1519" spans="2:10" x14ac:dyDescent="0.3">
      <c r="B1519" s="3"/>
      <c r="C1519" s="3"/>
      <c r="D1519" s="3"/>
      <c r="E1519" s="3"/>
      <c r="F1519" s="3"/>
      <c r="G1519" s="3"/>
      <c r="H1519" s="3"/>
      <c r="I1519" s="3"/>
      <c r="J1519" s="3"/>
    </row>
    <row r="1520" spans="2:10" x14ac:dyDescent="0.3">
      <c r="B1520" s="3"/>
      <c r="C1520" s="3"/>
      <c r="D1520" s="3"/>
      <c r="E1520" s="3"/>
      <c r="F1520" s="3"/>
      <c r="G1520" s="3"/>
      <c r="H1520" s="3"/>
      <c r="I1520" s="3"/>
      <c r="J1520" s="3"/>
    </row>
    <row r="1521" spans="2:10" x14ac:dyDescent="0.3">
      <c r="B1521" s="3"/>
      <c r="C1521" s="3"/>
      <c r="D1521" s="3"/>
      <c r="E1521" s="3"/>
      <c r="F1521" s="3"/>
      <c r="G1521" s="3"/>
      <c r="H1521" s="3"/>
      <c r="I1521" s="3"/>
      <c r="J1521" s="3"/>
    </row>
    <row r="1522" spans="2:10" x14ac:dyDescent="0.3">
      <c r="B1522" s="3"/>
      <c r="C1522" s="3"/>
      <c r="D1522" s="3"/>
      <c r="E1522" s="3"/>
      <c r="F1522" s="3"/>
      <c r="G1522" s="3"/>
      <c r="H1522" s="3"/>
      <c r="I1522" s="3"/>
      <c r="J1522" s="3"/>
    </row>
    <row r="1523" spans="2:10" x14ac:dyDescent="0.3">
      <c r="B1523" s="3"/>
      <c r="C1523" s="3"/>
      <c r="D1523" s="3"/>
      <c r="E1523" s="3"/>
      <c r="F1523" s="3"/>
      <c r="G1523" s="3"/>
      <c r="H1523" s="3"/>
      <c r="I1523" s="3"/>
      <c r="J1523" s="3"/>
    </row>
    <row r="1524" spans="2:10" x14ac:dyDescent="0.3">
      <c r="B1524" s="3"/>
      <c r="C1524" s="3"/>
      <c r="D1524" s="3"/>
      <c r="E1524" s="3"/>
      <c r="F1524" s="3"/>
      <c r="G1524" s="3"/>
      <c r="H1524" s="3"/>
      <c r="I1524" s="3"/>
      <c r="J1524" s="3"/>
    </row>
    <row r="1525" spans="2:10" x14ac:dyDescent="0.3">
      <c r="B1525" s="3"/>
      <c r="C1525" s="3"/>
      <c r="D1525" s="3"/>
      <c r="E1525" s="3"/>
      <c r="F1525" s="3"/>
      <c r="G1525" s="3"/>
      <c r="H1525" s="3"/>
      <c r="I1525" s="3"/>
      <c r="J1525" s="3"/>
    </row>
    <row r="1526" spans="2:10" x14ac:dyDescent="0.3">
      <c r="B1526" s="3"/>
      <c r="C1526" s="3"/>
      <c r="D1526" s="3"/>
      <c r="E1526" s="3"/>
      <c r="F1526" s="3"/>
      <c r="G1526" s="3"/>
      <c r="H1526" s="3"/>
      <c r="I1526" s="3"/>
      <c r="J1526" s="3"/>
    </row>
    <row r="1527" spans="2:10" x14ac:dyDescent="0.3">
      <c r="B1527" s="3"/>
      <c r="C1527" s="3"/>
      <c r="D1527" s="3"/>
      <c r="E1527" s="3"/>
      <c r="F1527" s="3"/>
      <c r="G1527" s="3"/>
      <c r="H1527" s="3"/>
      <c r="I1527" s="3"/>
      <c r="J1527" s="3"/>
    </row>
    <row r="1528" spans="2:10" x14ac:dyDescent="0.3">
      <c r="B1528" s="3"/>
      <c r="C1528" s="3"/>
      <c r="D1528" s="3"/>
      <c r="E1528" s="3"/>
      <c r="F1528" s="3"/>
      <c r="G1528" s="3"/>
      <c r="H1528" s="3"/>
      <c r="I1528" s="3"/>
      <c r="J1528" s="3"/>
    </row>
    <row r="1529" spans="2:10" x14ac:dyDescent="0.3">
      <c r="B1529" s="3"/>
      <c r="C1529" s="3"/>
      <c r="D1529" s="3"/>
      <c r="E1529" s="3"/>
      <c r="F1529" s="3"/>
      <c r="G1529" s="3"/>
      <c r="H1529" s="3"/>
      <c r="I1529" s="3"/>
      <c r="J1529" s="3"/>
    </row>
    <row r="1530" spans="2:10" x14ac:dyDescent="0.3">
      <c r="B1530" s="3"/>
      <c r="C1530" s="3"/>
      <c r="D1530" s="3"/>
      <c r="E1530" s="3"/>
      <c r="F1530" s="3"/>
      <c r="G1530" s="3"/>
      <c r="H1530" s="3"/>
      <c r="I1530" s="3"/>
      <c r="J1530" s="3"/>
    </row>
    <row r="1531" spans="2:10" x14ac:dyDescent="0.3">
      <c r="B1531" s="3"/>
      <c r="C1531" s="3"/>
      <c r="D1531" s="3"/>
      <c r="E1531" s="3"/>
      <c r="F1531" s="3"/>
      <c r="G1531" s="3"/>
      <c r="H1531" s="3"/>
      <c r="I1531" s="3"/>
      <c r="J1531" s="3"/>
    </row>
    <row r="1532" spans="2:10" x14ac:dyDescent="0.3">
      <c r="B1532" s="3"/>
      <c r="C1532" s="3"/>
      <c r="D1532" s="3"/>
      <c r="E1532" s="3"/>
      <c r="F1532" s="3"/>
      <c r="G1532" s="3"/>
      <c r="H1532" s="3"/>
      <c r="I1532" s="3"/>
      <c r="J1532" s="3"/>
    </row>
    <row r="1533" spans="2:10" x14ac:dyDescent="0.3">
      <c r="B1533" s="3"/>
      <c r="C1533" s="3"/>
      <c r="D1533" s="3"/>
      <c r="E1533" s="3"/>
      <c r="F1533" s="3"/>
      <c r="G1533" s="3"/>
      <c r="H1533" s="3"/>
      <c r="I1533" s="3"/>
      <c r="J1533" s="3"/>
    </row>
    <row r="1534" spans="2:10" x14ac:dyDescent="0.3">
      <c r="B1534" s="3"/>
      <c r="C1534" s="3"/>
      <c r="D1534" s="3"/>
      <c r="E1534" s="3"/>
      <c r="F1534" s="3"/>
      <c r="G1534" s="3"/>
      <c r="H1534" s="3"/>
      <c r="I1534" s="3"/>
      <c r="J1534" s="3"/>
    </row>
    <row r="1535" spans="2:10" x14ac:dyDescent="0.3">
      <c r="B1535" s="3"/>
      <c r="C1535" s="3"/>
      <c r="D1535" s="3"/>
      <c r="E1535" s="3"/>
      <c r="F1535" s="3"/>
      <c r="G1535" s="3"/>
      <c r="H1535" s="3"/>
      <c r="I1535" s="3"/>
      <c r="J1535" s="3"/>
    </row>
    <row r="1536" spans="2:10" x14ac:dyDescent="0.3">
      <c r="B1536" s="3"/>
      <c r="C1536" s="3"/>
      <c r="D1536" s="3"/>
      <c r="E1536" s="3"/>
      <c r="F1536" s="3"/>
      <c r="G1536" s="3"/>
      <c r="H1536" s="3"/>
      <c r="I1536" s="3"/>
      <c r="J1536" s="3"/>
    </row>
    <row r="1537" spans="2:10" x14ac:dyDescent="0.3">
      <c r="B1537" s="3"/>
      <c r="C1537" s="3"/>
      <c r="D1537" s="3"/>
      <c r="E1537" s="3"/>
      <c r="F1537" s="3"/>
      <c r="G1537" s="3"/>
      <c r="H1537" s="3"/>
      <c r="I1537" s="3"/>
      <c r="J1537" s="3"/>
    </row>
    <row r="1538" spans="2:10" x14ac:dyDescent="0.3">
      <c r="B1538" s="3"/>
      <c r="C1538" s="3"/>
      <c r="D1538" s="3"/>
      <c r="E1538" s="3"/>
      <c r="F1538" s="3"/>
      <c r="G1538" s="3"/>
      <c r="H1538" s="3"/>
      <c r="I1538" s="3"/>
      <c r="J1538" s="3"/>
    </row>
    <row r="1539" spans="2:10" x14ac:dyDescent="0.3">
      <c r="B1539" s="3"/>
      <c r="C1539" s="3"/>
      <c r="D1539" s="3"/>
      <c r="E1539" s="3"/>
      <c r="F1539" s="3"/>
      <c r="G1539" s="3"/>
      <c r="H1539" s="3"/>
      <c r="I1539" s="3"/>
      <c r="J1539" s="3"/>
    </row>
    <row r="1540" spans="2:10" x14ac:dyDescent="0.3">
      <c r="B1540" s="3"/>
      <c r="C1540" s="3"/>
      <c r="D1540" s="3"/>
      <c r="E1540" s="3"/>
      <c r="F1540" s="3"/>
      <c r="G1540" s="3"/>
      <c r="H1540" s="3"/>
      <c r="I1540" s="3"/>
      <c r="J1540" s="3"/>
    </row>
    <row r="1541" spans="2:10" x14ac:dyDescent="0.3">
      <c r="B1541" s="3"/>
      <c r="C1541" s="3"/>
      <c r="D1541" s="3"/>
      <c r="E1541" s="3"/>
      <c r="F1541" s="3"/>
      <c r="G1541" s="3"/>
      <c r="H1541" s="3"/>
      <c r="I1541" s="3"/>
      <c r="J1541" s="3"/>
    </row>
    <row r="1542" spans="2:10" x14ac:dyDescent="0.3">
      <c r="B1542" s="3"/>
      <c r="C1542" s="3"/>
      <c r="D1542" s="3"/>
      <c r="E1542" s="3"/>
      <c r="F1542" s="3"/>
      <c r="G1542" s="3"/>
      <c r="H1542" s="3"/>
      <c r="I1542" s="3"/>
      <c r="J1542" s="3"/>
    </row>
    <row r="1543" spans="2:10" x14ac:dyDescent="0.3">
      <c r="B1543" s="3"/>
      <c r="C1543" s="3"/>
      <c r="D1543" s="3"/>
      <c r="E1543" s="3"/>
      <c r="F1543" s="3"/>
      <c r="G1543" s="3"/>
      <c r="H1543" s="3"/>
      <c r="I1543" s="3"/>
      <c r="J1543" s="3"/>
    </row>
    <row r="1544" spans="2:10" x14ac:dyDescent="0.3">
      <c r="B1544" s="3"/>
      <c r="C1544" s="3"/>
      <c r="D1544" s="3"/>
      <c r="E1544" s="3"/>
      <c r="F1544" s="3"/>
      <c r="G1544" s="3"/>
      <c r="H1544" s="3"/>
      <c r="I1544" s="3"/>
      <c r="J1544" s="3"/>
    </row>
    <row r="1545" spans="2:10" x14ac:dyDescent="0.3">
      <c r="B1545" s="3"/>
      <c r="C1545" s="3"/>
      <c r="D1545" s="3"/>
      <c r="E1545" s="3"/>
      <c r="F1545" s="3"/>
      <c r="G1545" s="3"/>
      <c r="H1545" s="3"/>
      <c r="I1545" s="3"/>
      <c r="J1545" s="3"/>
    </row>
    <row r="1546" spans="2:10" x14ac:dyDescent="0.3">
      <c r="B1546" s="3"/>
      <c r="C1546" s="3"/>
      <c r="D1546" s="3"/>
      <c r="E1546" s="3"/>
      <c r="F1546" s="3"/>
      <c r="G1546" s="3"/>
      <c r="H1546" s="3"/>
      <c r="I1546" s="3"/>
      <c r="J1546" s="3"/>
    </row>
    <row r="1547" spans="2:10" x14ac:dyDescent="0.3">
      <c r="B1547" s="3"/>
      <c r="C1547" s="3"/>
      <c r="D1547" s="3"/>
      <c r="E1547" s="3"/>
      <c r="F1547" s="3"/>
      <c r="G1547" s="3"/>
      <c r="H1547" s="3"/>
      <c r="I1547" s="3"/>
      <c r="J1547" s="3"/>
    </row>
    <row r="1548" spans="2:10" x14ac:dyDescent="0.3">
      <c r="B1548" s="3"/>
      <c r="C1548" s="3"/>
      <c r="D1548" s="3"/>
      <c r="E1548" s="3"/>
      <c r="F1548" s="3"/>
      <c r="G1548" s="3"/>
      <c r="H1548" s="3"/>
      <c r="I1548" s="3"/>
      <c r="J1548" s="3"/>
    </row>
    <row r="1549" spans="2:10" x14ac:dyDescent="0.3">
      <c r="B1549" s="3"/>
      <c r="C1549" s="3"/>
      <c r="D1549" s="3"/>
      <c r="E1549" s="3"/>
      <c r="F1549" s="3"/>
      <c r="G1549" s="3"/>
      <c r="H1549" s="3"/>
      <c r="I1549" s="3"/>
      <c r="J1549" s="3"/>
    </row>
    <row r="1550" spans="2:10" x14ac:dyDescent="0.3">
      <c r="B1550" s="3"/>
      <c r="C1550" s="3"/>
      <c r="D1550" s="3"/>
      <c r="E1550" s="3"/>
      <c r="F1550" s="3"/>
      <c r="G1550" s="3"/>
      <c r="H1550" s="3"/>
      <c r="I1550" s="3"/>
      <c r="J1550" s="3"/>
    </row>
    <row r="1551" spans="2:10" x14ac:dyDescent="0.3">
      <c r="B1551" s="3"/>
      <c r="C1551" s="3"/>
      <c r="D1551" s="3"/>
      <c r="E1551" s="3"/>
      <c r="F1551" s="3"/>
      <c r="G1551" s="3"/>
      <c r="H1551" s="3"/>
      <c r="I1551" s="3"/>
      <c r="J1551" s="3"/>
    </row>
    <row r="1552" spans="2:10" x14ac:dyDescent="0.3">
      <c r="B1552" s="3"/>
      <c r="C1552" s="3"/>
      <c r="D1552" s="3"/>
      <c r="E1552" s="3"/>
      <c r="F1552" s="3"/>
      <c r="G1552" s="3"/>
      <c r="H1552" s="3"/>
      <c r="I1552" s="3"/>
      <c r="J1552" s="3"/>
    </row>
    <row r="1553" spans="2:10" x14ac:dyDescent="0.3">
      <c r="B1553" s="3"/>
      <c r="C1553" s="3"/>
      <c r="D1553" s="3"/>
      <c r="E1553" s="3"/>
      <c r="F1553" s="3"/>
      <c r="G1553" s="3"/>
      <c r="H1553" s="3"/>
      <c r="I1553" s="3"/>
      <c r="J1553" s="3"/>
    </row>
    <row r="1554" spans="2:10" x14ac:dyDescent="0.3">
      <c r="B1554" s="3"/>
      <c r="C1554" s="3"/>
      <c r="D1554" s="3"/>
      <c r="E1554" s="3"/>
      <c r="F1554" s="3"/>
      <c r="G1554" s="3"/>
      <c r="H1554" s="3"/>
      <c r="I1554" s="3"/>
      <c r="J1554" s="3"/>
    </row>
    <row r="1555" spans="2:10" x14ac:dyDescent="0.3">
      <c r="B1555" s="3"/>
      <c r="C1555" s="3"/>
      <c r="D1555" s="3"/>
      <c r="E1555" s="3"/>
      <c r="F1555" s="3"/>
      <c r="G1555" s="3"/>
      <c r="H1555" s="3"/>
      <c r="I1555" s="3"/>
      <c r="J1555" s="3"/>
    </row>
    <row r="1556" spans="2:10" x14ac:dyDescent="0.3">
      <c r="B1556" s="3"/>
      <c r="C1556" s="3"/>
      <c r="D1556" s="3"/>
      <c r="E1556" s="3"/>
      <c r="F1556" s="3"/>
      <c r="G1556" s="3"/>
      <c r="H1556" s="3"/>
      <c r="I1556" s="3"/>
      <c r="J1556" s="3"/>
    </row>
    <row r="1557" spans="2:10" x14ac:dyDescent="0.3">
      <c r="B1557" s="3"/>
      <c r="C1557" s="3"/>
      <c r="D1557" s="3"/>
      <c r="E1557" s="3"/>
      <c r="F1557" s="3"/>
      <c r="G1557" s="3"/>
      <c r="H1557" s="3"/>
      <c r="I1557" s="3"/>
      <c r="J1557" s="3"/>
    </row>
    <row r="1558" spans="2:10" x14ac:dyDescent="0.3">
      <c r="B1558" s="3"/>
      <c r="C1558" s="3"/>
      <c r="D1558" s="3"/>
      <c r="E1558" s="3"/>
      <c r="F1558" s="3"/>
      <c r="G1558" s="3"/>
      <c r="H1558" s="3"/>
      <c r="I1558" s="3"/>
      <c r="J1558" s="3"/>
    </row>
    <row r="1559" spans="2:10" x14ac:dyDescent="0.3">
      <c r="B1559" s="3"/>
      <c r="C1559" s="3"/>
      <c r="D1559" s="3"/>
      <c r="E1559" s="3"/>
      <c r="F1559" s="3"/>
      <c r="G1559" s="3"/>
      <c r="H1559" s="3"/>
      <c r="I1559" s="3"/>
      <c r="J1559" s="3"/>
    </row>
    <row r="1560" spans="2:10" x14ac:dyDescent="0.3">
      <c r="B1560" s="3"/>
      <c r="C1560" s="3"/>
      <c r="D1560" s="3"/>
      <c r="E1560" s="3"/>
      <c r="F1560" s="3"/>
      <c r="G1560" s="3"/>
      <c r="H1560" s="3"/>
      <c r="I1560" s="3"/>
      <c r="J1560" s="3"/>
    </row>
    <row r="1561" spans="2:10" x14ac:dyDescent="0.3">
      <c r="B1561" s="3"/>
      <c r="C1561" s="3"/>
      <c r="D1561" s="3"/>
      <c r="E1561" s="3"/>
      <c r="F1561" s="3"/>
      <c r="G1561" s="3"/>
      <c r="H1561" s="3"/>
      <c r="I1561" s="3"/>
      <c r="J1561" s="3"/>
    </row>
    <row r="1562" spans="2:10" x14ac:dyDescent="0.3">
      <c r="B1562" s="3"/>
      <c r="C1562" s="3"/>
      <c r="D1562" s="3"/>
      <c r="E1562" s="3"/>
      <c r="F1562" s="3"/>
      <c r="G1562" s="3"/>
      <c r="H1562" s="3"/>
      <c r="I1562" s="3"/>
      <c r="J1562" s="3"/>
    </row>
    <row r="1563" spans="2:10" x14ac:dyDescent="0.3">
      <c r="B1563" s="3"/>
      <c r="C1563" s="3"/>
      <c r="D1563" s="3"/>
      <c r="E1563" s="3"/>
      <c r="F1563" s="3"/>
      <c r="G1563" s="3"/>
      <c r="H1563" s="3"/>
      <c r="I1563" s="3"/>
      <c r="J1563" s="3"/>
    </row>
    <row r="1564" spans="2:10" x14ac:dyDescent="0.3">
      <c r="B1564" s="3"/>
      <c r="C1564" s="3"/>
      <c r="D1564" s="3"/>
      <c r="E1564" s="3"/>
      <c r="F1564" s="3"/>
      <c r="G1564" s="3"/>
      <c r="H1564" s="3"/>
      <c r="I1564" s="3"/>
      <c r="J1564" s="3"/>
    </row>
    <row r="1565" spans="2:10" x14ac:dyDescent="0.3">
      <c r="B1565" s="3"/>
      <c r="C1565" s="3"/>
      <c r="D1565" s="3"/>
      <c r="E1565" s="3"/>
      <c r="F1565" s="3"/>
      <c r="G1565" s="3"/>
      <c r="H1565" s="3"/>
      <c r="I1565" s="3"/>
      <c r="J1565" s="3"/>
    </row>
    <row r="1566" spans="2:10" x14ac:dyDescent="0.3">
      <c r="B1566" s="3"/>
      <c r="C1566" s="3"/>
      <c r="D1566" s="3"/>
      <c r="E1566" s="3"/>
      <c r="F1566" s="3"/>
      <c r="G1566" s="3"/>
      <c r="H1566" s="3"/>
      <c r="I1566" s="3"/>
      <c r="J1566" s="3"/>
    </row>
    <row r="1567" spans="2:10" x14ac:dyDescent="0.3">
      <c r="B1567" s="3"/>
      <c r="C1567" s="3"/>
      <c r="D1567" s="3"/>
      <c r="E1567" s="3"/>
      <c r="F1567" s="3"/>
      <c r="G1567" s="3"/>
      <c r="H1567" s="3"/>
      <c r="I1567" s="3"/>
      <c r="J1567" s="3"/>
    </row>
    <row r="1568" spans="2:10" x14ac:dyDescent="0.3">
      <c r="B1568" s="3"/>
      <c r="C1568" s="3"/>
      <c r="D1568" s="3"/>
      <c r="E1568" s="3"/>
      <c r="F1568" s="3"/>
      <c r="G1568" s="3"/>
      <c r="H1568" s="3"/>
      <c r="I1568" s="3"/>
      <c r="J1568" s="3"/>
    </row>
    <row r="1569" spans="2:10" x14ac:dyDescent="0.3">
      <c r="B1569" s="3"/>
      <c r="C1569" s="3"/>
      <c r="D1569" s="3"/>
      <c r="E1569" s="3"/>
      <c r="F1569" s="3"/>
      <c r="G1569" s="3"/>
      <c r="H1569" s="3"/>
      <c r="I1569" s="3"/>
      <c r="J1569" s="3"/>
    </row>
    <row r="1570" spans="2:10" x14ac:dyDescent="0.3">
      <c r="B1570" s="3"/>
      <c r="C1570" s="3"/>
      <c r="D1570" s="3"/>
      <c r="E1570" s="3"/>
      <c r="F1570" s="3"/>
      <c r="G1570" s="3"/>
      <c r="H1570" s="3"/>
      <c r="I1570" s="3"/>
      <c r="J1570" s="3"/>
    </row>
    <row r="1571" spans="2:10" x14ac:dyDescent="0.3">
      <c r="B1571" s="3"/>
      <c r="C1571" s="3"/>
      <c r="D1571" s="3"/>
      <c r="E1571" s="3"/>
      <c r="F1571" s="3"/>
      <c r="G1571" s="3"/>
      <c r="H1571" s="3"/>
      <c r="I1571" s="3"/>
      <c r="J1571" s="3"/>
    </row>
    <row r="1572" spans="2:10" x14ac:dyDescent="0.3">
      <c r="B1572" s="3"/>
      <c r="C1572" s="3"/>
      <c r="D1572" s="3"/>
      <c r="E1572" s="3"/>
      <c r="F1572" s="3"/>
      <c r="G1572" s="3"/>
      <c r="H1572" s="3"/>
      <c r="I1572" s="3"/>
      <c r="J1572" s="3"/>
    </row>
    <row r="1573" spans="2:10" x14ac:dyDescent="0.3">
      <c r="B1573" s="3"/>
      <c r="C1573" s="3"/>
      <c r="D1573" s="3"/>
      <c r="E1573" s="3"/>
      <c r="F1573" s="3"/>
      <c r="G1573" s="3"/>
      <c r="H1573" s="3"/>
      <c r="I1573" s="3"/>
      <c r="J1573" s="3"/>
    </row>
    <row r="1574" spans="2:10" x14ac:dyDescent="0.3">
      <c r="B1574" s="3"/>
      <c r="C1574" s="3"/>
      <c r="D1574" s="3"/>
      <c r="E1574" s="3"/>
      <c r="F1574" s="3"/>
      <c r="G1574" s="3"/>
      <c r="H1574" s="3"/>
      <c r="I1574" s="3"/>
      <c r="J1574" s="3"/>
    </row>
    <row r="1575" spans="2:10" x14ac:dyDescent="0.3">
      <c r="B1575" s="3"/>
      <c r="C1575" s="3"/>
      <c r="D1575" s="3"/>
      <c r="E1575" s="3"/>
      <c r="F1575" s="3"/>
      <c r="G1575" s="3"/>
      <c r="H1575" s="3"/>
      <c r="I1575" s="3"/>
      <c r="J1575" s="3"/>
    </row>
    <row r="1576" spans="2:10" x14ac:dyDescent="0.3">
      <c r="B1576" s="3"/>
      <c r="C1576" s="3"/>
      <c r="D1576" s="3"/>
      <c r="E1576" s="3"/>
      <c r="F1576" s="3"/>
      <c r="G1576" s="3"/>
      <c r="H1576" s="3"/>
      <c r="I1576" s="3"/>
      <c r="J1576" s="3"/>
    </row>
    <row r="1577" spans="2:10" x14ac:dyDescent="0.3">
      <c r="B1577" s="3"/>
      <c r="C1577" s="3"/>
      <c r="D1577" s="3"/>
      <c r="E1577" s="3"/>
      <c r="F1577" s="3"/>
      <c r="G1577" s="3"/>
      <c r="H1577" s="3"/>
      <c r="I1577" s="3"/>
      <c r="J1577" s="3"/>
    </row>
    <row r="1578" spans="2:10" x14ac:dyDescent="0.3">
      <c r="B1578" s="3"/>
      <c r="C1578" s="3"/>
      <c r="D1578" s="3"/>
      <c r="E1578" s="3"/>
      <c r="F1578" s="3"/>
      <c r="G1578" s="3"/>
      <c r="H1578" s="3"/>
      <c r="I1578" s="3"/>
      <c r="J1578" s="3"/>
    </row>
    <row r="1579" spans="2:10" x14ac:dyDescent="0.3">
      <c r="B1579" s="3"/>
      <c r="C1579" s="3"/>
      <c r="D1579" s="3"/>
      <c r="E1579" s="3"/>
      <c r="F1579" s="3"/>
      <c r="G1579" s="3"/>
      <c r="H1579" s="3"/>
      <c r="I1579" s="3"/>
      <c r="J1579" s="3"/>
    </row>
    <row r="1580" spans="2:10" x14ac:dyDescent="0.3">
      <c r="B1580" s="3"/>
      <c r="C1580" s="3"/>
      <c r="D1580" s="3"/>
      <c r="E1580" s="3"/>
      <c r="F1580" s="3"/>
      <c r="G1580" s="3"/>
      <c r="H1580" s="3"/>
      <c r="I1580" s="3"/>
      <c r="J1580" s="3"/>
    </row>
    <row r="1581" spans="2:10" x14ac:dyDescent="0.3">
      <c r="B1581" s="3"/>
      <c r="C1581" s="3"/>
      <c r="D1581" s="3"/>
      <c r="E1581" s="3"/>
      <c r="F1581" s="3"/>
      <c r="G1581" s="3"/>
      <c r="H1581" s="3"/>
      <c r="I1581" s="3"/>
      <c r="J1581" s="3"/>
    </row>
    <row r="1582" spans="2:10" x14ac:dyDescent="0.3">
      <c r="B1582" s="3"/>
      <c r="C1582" s="3"/>
      <c r="D1582" s="3"/>
      <c r="E1582" s="3"/>
      <c r="F1582" s="3"/>
      <c r="G1582" s="3"/>
      <c r="H1582" s="3"/>
      <c r="I1582" s="3"/>
      <c r="J1582" s="3"/>
    </row>
    <row r="1583" spans="2:10" x14ac:dyDescent="0.3">
      <c r="B1583" s="3"/>
      <c r="C1583" s="3"/>
      <c r="D1583" s="3"/>
      <c r="E1583" s="3"/>
      <c r="F1583" s="3"/>
      <c r="G1583" s="3"/>
      <c r="H1583" s="3"/>
      <c r="I1583" s="3"/>
      <c r="J1583" s="3"/>
    </row>
    <row r="1584" spans="2:10" x14ac:dyDescent="0.3">
      <c r="B1584" s="3"/>
      <c r="C1584" s="3"/>
      <c r="D1584" s="3"/>
      <c r="E1584" s="3"/>
      <c r="F1584" s="3"/>
      <c r="G1584" s="3"/>
      <c r="H1584" s="3"/>
      <c r="I1584" s="3"/>
      <c r="J1584" s="3"/>
    </row>
    <row r="1585" spans="2:10" x14ac:dyDescent="0.3">
      <c r="B1585" s="3"/>
      <c r="C1585" s="3"/>
      <c r="D1585" s="3"/>
      <c r="E1585" s="3"/>
      <c r="F1585" s="3"/>
      <c r="G1585" s="3"/>
      <c r="H1585" s="3"/>
      <c r="I1585" s="3"/>
      <c r="J1585" s="3"/>
    </row>
    <row r="1586" spans="2:10" x14ac:dyDescent="0.3">
      <c r="B1586" s="3"/>
      <c r="C1586" s="3"/>
      <c r="D1586" s="3"/>
      <c r="E1586" s="3"/>
      <c r="F1586" s="3"/>
      <c r="G1586" s="3"/>
      <c r="H1586" s="3"/>
      <c r="I1586" s="3"/>
      <c r="J1586" s="3"/>
    </row>
    <row r="1587" spans="2:10" x14ac:dyDescent="0.3">
      <c r="B1587" s="3"/>
      <c r="C1587" s="3"/>
      <c r="D1587" s="3"/>
      <c r="E1587" s="3"/>
      <c r="F1587" s="3"/>
      <c r="G1587" s="3"/>
      <c r="H1587" s="3"/>
      <c r="I1587" s="3"/>
      <c r="J1587" s="3"/>
    </row>
    <row r="1588" spans="2:10" x14ac:dyDescent="0.3">
      <c r="B1588" s="3"/>
      <c r="C1588" s="3"/>
      <c r="D1588" s="3"/>
      <c r="E1588" s="3"/>
      <c r="F1588" s="3"/>
      <c r="G1588" s="3"/>
      <c r="H1588" s="3"/>
      <c r="I1588" s="3"/>
      <c r="J1588" s="3"/>
    </row>
    <row r="1589" spans="2:10" x14ac:dyDescent="0.3">
      <c r="B1589" s="3"/>
      <c r="C1589" s="3"/>
      <c r="D1589" s="3"/>
      <c r="E1589" s="3"/>
      <c r="F1589" s="3"/>
      <c r="G1589" s="3"/>
      <c r="H1589" s="3"/>
      <c r="I1589" s="3"/>
      <c r="J1589" s="3"/>
    </row>
    <row r="1590" spans="2:10" x14ac:dyDescent="0.3">
      <c r="B1590" s="3"/>
      <c r="C1590" s="3"/>
      <c r="D1590" s="3"/>
      <c r="E1590" s="3"/>
      <c r="F1590" s="3"/>
      <c r="G1590" s="3"/>
      <c r="H1590" s="3"/>
      <c r="I1590" s="3"/>
      <c r="J1590" s="3"/>
    </row>
    <row r="1591" spans="2:10" x14ac:dyDescent="0.3">
      <c r="B1591" s="3"/>
      <c r="C1591" s="3"/>
      <c r="D1591" s="3"/>
      <c r="E1591" s="3"/>
      <c r="F1591" s="3"/>
      <c r="G1591" s="3"/>
      <c r="H1591" s="3"/>
      <c r="I1591" s="3"/>
      <c r="J1591" s="3"/>
    </row>
    <row r="1592" spans="2:10" x14ac:dyDescent="0.3">
      <c r="B1592" s="3"/>
      <c r="C1592" s="3"/>
      <c r="D1592" s="3"/>
      <c r="E1592" s="3"/>
      <c r="F1592" s="3"/>
      <c r="G1592" s="3"/>
      <c r="H1592" s="3"/>
      <c r="I1592" s="3"/>
      <c r="J1592" s="3"/>
    </row>
    <row r="1593" spans="2:10" x14ac:dyDescent="0.3">
      <c r="B1593" s="3"/>
      <c r="C1593" s="3"/>
      <c r="D1593" s="3"/>
      <c r="E1593" s="3"/>
      <c r="F1593" s="3"/>
      <c r="G1593" s="3"/>
      <c r="H1593" s="3"/>
      <c r="I1593" s="3"/>
      <c r="J1593" s="3"/>
    </row>
    <row r="1594" spans="2:10" x14ac:dyDescent="0.3">
      <c r="B1594" s="3"/>
      <c r="C1594" s="3"/>
      <c r="D1594" s="3"/>
      <c r="E1594" s="3"/>
      <c r="F1594" s="3"/>
      <c r="G1594" s="3"/>
      <c r="H1594" s="3"/>
      <c r="I1594" s="3"/>
      <c r="J1594" s="3"/>
    </row>
    <row r="1595" spans="2:10" x14ac:dyDescent="0.3">
      <c r="B1595" s="3"/>
      <c r="C1595" s="3"/>
      <c r="D1595" s="3"/>
      <c r="E1595" s="3"/>
      <c r="F1595" s="3"/>
      <c r="G1595" s="3"/>
      <c r="H1595" s="3"/>
      <c r="I1595" s="3"/>
      <c r="J1595" s="3"/>
    </row>
    <row r="1596" spans="2:10" x14ac:dyDescent="0.3">
      <c r="B1596" s="3"/>
      <c r="C1596" s="3"/>
      <c r="D1596" s="3"/>
      <c r="E1596" s="3"/>
      <c r="F1596" s="3"/>
      <c r="G1596" s="3"/>
      <c r="H1596" s="3"/>
      <c r="I1596" s="3"/>
      <c r="J1596" s="3"/>
    </row>
    <row r="1597" spans="2:10" x14ac:dyDescent="0.3">
      <c r="B1597" s="3"/>
      <c r="C1597" s="3"/>
      <c r="D1597" s="3"/>
      <c r="E1597" s="3"/>
      <c r="F1597" s="3"/>
      <c r="G1597" s="3"/>
      <c r="H1597" s="3"/>
      <c r="I1597" s="3"/>
      <c r="J1597" s="3"/>
    </row>
    <row r="1598" spans="2:10" x14ac:dyDescent="0.3">
      <c r="B1598" s="3"/>
      <c r="C1598" s="3"/>
      <c r="D1598" s="3"/>
      <c r="E1598" s="3"/>
      <c r="F1598" s="3"/>
      <c r="G1598" s="3"/>
      <c r="H1598" s="3"/>
      <c r="I1598" s="3"/>
      <c r="J1598" s="3"/>
    </row>
    <row r="1599" spans="2:10" x14ac:dyDescent="0.3">
      <c r="B1599" s="3"/>
      <c r="C1599" s="3"/>
      <c r="D1599" s="3"/>
      <c r="E1599" s="3"/>
      <c r="F1599" s="3"/>
      <c r="G1599" s="3"/>
      <c r="H1599" s="3"/>
      <c r="I1599" s="3"/>
      <c r="J1599" s="3"/>
    </row>
    <row r="1600" spans="2:10" x14ac:dyDescent="0.3">
      <c r="B1600" s="3"/>
      <c r="C1600" s="3"/>
      <c r="D1600" s="3"/>
      <c r="E1600" s="3"/>
      <c r="F1600" s="3"/>
      <c r="G1600" s="3"/>
      <c r="H1600" s="3"/>
      <c r="I1600" s="3"/>
      <c r="J1600" s="3"/>
    </row>
    <row r="1601" spans="2:10" x14ac:dyDescent="0.3">
      <c r="B1601" s="3"/>
      <c r="C1601" s="3"/>
      <c r="D1601" s="3"/>
      <c r="E1601" s="3"/>
      <c r="F1601" s="3"/>
      <c r="G1601" s="3"/>
      <c r="H1601" s="3"/>
      <c r="I1601" s="3"/>
      <c r="J1601" s="3"/>
    </row>
    <row r="1602" spans="2:10" x14ac:dyDescent="0.3">
      <c r="B1602" s="3"/>
      <c r="C1602" s="3"/>
      <c r="D1602" s="3"/>
      <c r="E1602" s="3"/>
      <c r="F1602" s="3"/>
      <c r="G1602" s="3"/>
      <c r="H1602" s="3"/>
      <c r="I1602" s="3"/>
      <c r="J1602" s="3"/>
    </row>
    <row r="1603" spans="2:10" x14ac:dyDescent="0.3">
      <c r="B1603" s="3"/>
      <c r="C1603" s="3"/>
      <c r="D1603" s="3"/>
      <c r="E1603" s="3"/>
      <c r="F1603" s="3"/>
      <c r="G1603" s="3"/>
      <c r="H1603" s="3"/>
      <c r="I1603" s="3"/>
      <c r="J1603" s="3"/>
    </row>
    <row r="1604" spans="2:10" x14ac:dyDescent="0.3">
      <c r="B1604" s="3"/>
      <c r="C1604" s="3"/>
      <c r="D1604" s="3"/>
      <c r="E1604" s="3"/>
      <c r="F1604" s="3"/>
      <c r="G1604" s="3"/>
      <c r="H1604" s="3"/>
      <c r="I1604" s="3"/>
      <c r="J1604" s="3"/>
    </row>
    <row r="1605" spans="2:10" x14ac:dyDescent="0.3">
      <c r="B1605" s="3"/>
      <c r="C1605" s="3"/>
      <c r="D1605" s="3"/>
      <c r="E1605" s="3"/>
      <c r="F1605" s="3"/>
      <c r="G1605" s="3"/>
      <c r="H1605" s="3"/>
      <c r="I1605" s="3"/>
      <c r="J1605" s="3"/>
    </row>
    <row r="1606" spans="2:10" x14ac:dyDescent="0.3">
      <c r="B1606" s="3"/>
      <c r="C1606" s="3"/>
      <c r="D1606" s="3"/>
      <c r="E1606" s="3"/>
      <c r="F1606" s="3"/>
      <c r="G1606" s="3"/>
      <c r="H1606" s="3"/>
      <c r="I1606" s="3"/>
      <c r="J1606" s="3"/>
    </row>
    <row r="1607" spans="2:10" x14ac:dyDescent="0.3">
      <c r="B1607" s="3"/>
      <c r="C1607" s="3"/>
      <c r="D1607" s="3"/>
      <c r="E1607" s="3"/>
      <c r="F1607" s="3"/>
      <c r="G1607" s="3"/>
      <c r="H1607" s="3"/>
      <c r="I1607" s="3"/>
      <c r="J1607" s="3"/>
    </row>
    <row r="1608" spans="2:10" x14ac:dyDescent="0.3">
      <c r="B1608" s="3"/>
      <c r="C1608" s="3"/>
      <c r="D1608" s="3"/>
      <c r="E1608" s="3"/>
      <c r="F1608" s="3"/>
      <c r="G1608" s="3"/>
      <c r="H1608" s="3"/>
      <c r="I1608" s="3"/>
      <c r="J1608" s="3"/>
    </row>
    <row r="1609" spans="2:10" x14ac:dyDescent="0.3">
      <c r="B1609" s="3"/>
      <c r="C1609" s="3"/>
      <c r="D1609" s="3"/>
      <c r="E1609" s="3"/>
      <c r="F1609" s="3"/>
      <c r="G1609" s="3"/>
      <c r="H1609" s="3"/>
      <c r="I1609" s="3"/>
      <c r="J1609" s="3"/>
    </row>
    <row r="1610" spans="2:10" x14ac:dyDescent="0.3">
      <c r="B1610" s="3"/>
      <c r="C1610" s="3"/>
      <c r="D1610" s="3"/>
      <c r="E1610" s="3"/>
      <c r="F1610" s="3"/>
      <c r="G1610" s="3"/>
      <c r="H1610" s="3"/>
      <c r="I1610" s="3"/>
      <c r="J1610" s="3"/>
    </row>
    <row r="1611" spans="2:10" x14ac:dyDescent="0.3">
      <c r="B1611" s="3"/>
      <c r="C1611" s="3"/>
      <c r="D1611" s="3"/>
      <c r="E1611" s="3"/>
      <c r="F1611" s="3"/>
      <c r="G1611" s="3"/>
      <c r="H1611" s="3"/>
      <c r="I1611" s="3"/>
      <c r="J1611" s="3"/>
    </row>
    <row r="1612" spans="2:10" x14ac:dyDescent="0.3">
      <c r="B1612" s="3"/>
      <c r="C1612" s="3"/>
      <c r="D1612" s="3"/>
      <c r="E1612" s="3"/>
      <c r="F1612" s="3"/>
      <c r="G1612" s="3"/>
      <c r="H1612" s="3"/>
      <c r="I1612" s="3"/>
      <c r="J1612" s="3"/>
    </row>
    <row r="1613" spans="2:10" x14ac:dyDescent="0.3">
      <c r="B1613" s="3"/>
      <c r="C1613" s="3"/>
      <c r="D1613" s="3"/>
      <c r="E1613" s="3"/>
      <c r="F1613" s="3"/>
      <c r="G1613" s="3"/>
      <c r="H1613" s="3"/>
      <c r="I1613" s="3"/>
      <c r="J1613" s="3"/>
    </row>
    <row r="1614" spans="2:10" x14ac:dyDescent="0.3">
      <c r="B1614" s="3"/>
      <c r="C1614" s="3"/>
      <c r="D1614" s="3"/>
      <c r="E1614" s="3"/>
      <c r="F1614" s="3"/>
      <c r="G1614" s="3"/>
      <c r="H1614" s="3"/>
      <c r="I1614" s="3"/>
      <c r="J1614" s="3"/>
    </row>
    <row r="1615" spans="2:10" x14ac:dyDescent="0.3">
      <c r="B1615" s="3"/>
      <c r="C1615" s="3"/>
      <c r="D1615" s="3"/>
      <c r="E1615" s="3"/>
      <c r="F1615" s="3"/>
      <c r="G1615" s="3"/>
      <c r="H1615" s="3"/>
      <c r="I1615" s="3"/>
      <c r="J1615" s="3"/>
    </row>
    <row r="1616" spans="2:10" x14ac:dyDescent="0.3">
      <c r="B1616" s="3"/>
      <c r="C1616" s="3"/>
      <c r="D1616" s="3"/>
      <c r="E1616" s="3"/>
      <c r="F1616" s="3"/>
      <c r="G1616" s="3"/>
      <c r="H1616" s="3"/>
      <c r="I1616" s="3"/>
      <c r="J1616" s="3"/>
    </row>
    <row r="1617" spans="2:10" x14ac:dyDescent="0.3">
      <c r="B1617" s="3"/>
      <c r="C1617" s="3"/>
      <c r="D1617" s="3"/>
      <c r="E1617" s="3"/>
      <c r="F1617" s="3"/>
      <c r="G1617" s="3"/>
      <c r="H1617" s="3"/>
      <c r="I1617" s="3"/>
      <c r="J1617" s="3"/>
    </row>
    <row r="1618" spans="2:10" x14ac:dyDescent="0.3">
      <c r="B1618" s="3"/>
      <c r="C1618" s="3"/>
      <c r="D1618" s="3"/>
      <c r="E1618" s="3"/>
      <c r="F1618" s="3"/>
      <c r="G1618" s="3"/>
      <c r="H1618" s="3"/>
      <c r="I1618" s="3"/>
      <c r="J1618" s="3"/>
    </row>
    <row r="1619" spans="2:10" x14ac:dyDescent="0.3">
      <c r="B1619" s="3"/>
      <c r="C1619" s="3"/>
      <c r="D1619" s="3"/>
      <c r="E1619" s="3"/>
      <c r="F1619" s="3"/>
      <c r="G1619" s="3"/>
      <c r="H1619" s="3"/>
      <c r="I1619" s="3"/>
      <c r="J1619" s="3"/>
    </row>
    <row r="1620" spans="2:10" x14ac:dyDescent="0.3">
      <c r="B1620" s="3"/>
      <c r="C1620" s="3"/>
      <c r="D1620" s="3"/>
      <c r="E1620" s="3"/>
      <c r="F1620" s="3"/>
      <c r="G1620" s="3"/>
      <c r="H1620" s="3"/>
      <c r="I1620" s="3"/>
      <c r="J1620" s="3"/>
    </row>
    <row r="1621" spans="2:10" x14ac:dyDescent="0.3">
      <c r="B1621" s="3"/>
      <c r="C1621" s="3"/>
      <c r="D1621" s="3"/>
      <c r="E1621" s="3"/>
      <c r="F1621" s="3"/>
      <c r="G1621" s="3"/>
      <c r="H1621" s="3"/>
      <c r="I1621" s="3"/>
      <c r="J1621" s="3"/>
    </row>
    <row r="1622" spans="2:10" x14ac:dyDescent="0.3">
      <c r="B1622" s="3"/>
      <c r="C1622" s="3"/>
      <c r="D1622" s="3"/>
      <c r="E1622" s="3"/>
      <c r="F1622" s="3"/>
      <c r="G1622" s="3"/>
      <c r="H1622" s="3"/>
      <c r="I1622" s="3"/>
      <c r="J1622" s="3"/>
    </row>
    <row r="1623" spans="2:10" x14ac:dyDescent="0.3">
      <c r="B1623" s="3"/>
      <c r="C1623" s="3"/>
      <c r="D1623" s="3"/>
      <c r="E1623" s="3"/>
      <c r="F1623" s="3"/>
      <c r="G1623" s="3"/>
      <c r="H1623" s="3"/>
      <c r="I1623" s="3"/>
      <c r="J1623" s="3"/>
    </row>
    <row r="1624" spans="2:10" x14ac:dyDescent="0.3">
      <c r="B1624" s="3"/>
      <c r="C1624" s="3"/>
      <c r="D1624" s="3"/>
      <c r="E1624" s="3"/>
      <c r="F1624" s="3"/>
      <c r="G1624" s="3"/>
      <c r="H1624" s="3"/>
      <c r="I1624" s="3"/>
      <c r="J1624" s="3"/>
    </row>
    <row r="1625" spans="2:10" x14ac:dyDescent="0.3">
      <c r="B1625" s="3"/>
      <c r="C1625" s="3"/>
      <c r="D1625" s="3"/>
      <c r="E1625" s="3"/>
      <c r="F1625" s="3"/>
      <c r="G1625" s="3"/>
      <c r="H1625" s="3"/>
      <c r="I1625" s="3"/>
      <c r="J1625" s="3"/>
    </row>
    <row r="1626" spans="2:10" x14ac:dyDescent="0.3">
      <c r="B1626" s="3"/>
      <c r="C1626" s="3"/>
      <c r="D1626" s="3"/>
      <c r="E1626" s="3"/>
      <c r="F1626" s="3"/>
      <c r="G1626" s="3"/>
      <c r="H1626" s="3"/>
      <c r="I1626" s="3"/>
      <c r="J1626" s="3"/>
    </row>
    <row r="1627" spans="2:10" x14ac:dyDescent="0.3">
      <c r="B1627" s="3"/>
      <c r="C1627" s="3"/>
      <c r="D1627" s="3"/>
      <c r="E1627" s="3"/>
      <c r="F1627" s="3"/>
      <c r="G1627" s="3"/>
      <c r="H1627" s="3"/>
      <c r="I1627" s="3"/>
      <c r="J1627" s="3"/>
    </row>
    <row r="1628" spans="2:10" x14ac:dyDescent="0.3">
      <c r="B1628" s="3"/>
      <c r="C1628" s="3"/>
      <c r="D1628" s="3"/>
      <c r="E1628" s="3"/>
      <c r="F1628" s="3"/>
      <c r="G1628" s="3"/>
      <c r="H1628" s="3"/>
      <c r="I1628" s="3"/>
      <c r="J1628" s="3"/>
    </row>
    <row r="1629" spans="2:10" x14ac:dyDescent="0.3">
      <c r="B1629" s="3"/>
      <c r="C1629" s="3"/>
      <c r="D1629" s="3"/>
      <c r="E1629" s="3"/>
      <c r="F1629" s="3"/>
      <c r="G1629" s="3"/>
      <c r="H1629" s="3"/>
      <c r="I1629" s="3"/>
      <c r="J1629" s="3"/>
    </row>
    <row r="1630" spans="2:10" x14ac:dyDescent="0.3">
      <c r="B1630" s="3"/>
      <c r="C1630" s="3"/>
      <c r="D1630" s="3"/>
      <c r="E1630" s="3"/>
      <c r="F1630" s="3"/>
      <c r="G1630" s="3"/>
      <c r="H1630" s="3"/>
      <c r="I1630" s="3"/>
      <c r="J1630" s="3"/>
    </row>
    <row r="1631" spans="2:10" x14ac:dyDescent="0.3">
      <c r="B1631" s="3"/>
      <c r="C1631" s="3"/>
      <c r="D1631" s="3"/>
      <c r="E1631" s="3"/>
      <c r="F1631" s="3"/>
      <c r="G1631" s="3"/>
      <c r="H1631" s="3"/>
      <c r="I1631" s="3"/>
      <c r="J1631" s="3"/>
    </row>
    <row r="1632" spans="2:10" x14ac:dyDescent="0.3">
      <c r="B1632" s="3"/>
      <c r="C1632" s="3"/>
      <c r="D1632" s="3"/>
      <c r="E1632" s="3"/>
      <c r="F1632" s="3"/>
      <c r="G1632" s="3"/>
      <c r="H1632" s="3"/>
      <c r="I1632" s="3"/>
      <c r="J1632" s="3"/>
    </row>
    <row r="1633" spans="2:10" x14ac:dyDescent="0.3">
      <c r="B1633" s="3"/>
      <c r="C1633" s="3"/>
      <c r="D1633" s="3"/>
      <c r="E1633" s="3"/>
      <c r="F1633" s="3"/>
      <c r="G1633" s="3"/>
      <c r="H1633" s="3"/>
      <c r="I1633" s="3"/>
      <c r="J1633" s="3"/>
    </row>
    <row r="1634" spans="2:10" x14ac:dyDescent="0.3">
      <c r="B1634" s="3"/>
      <c r="C1634" s="3"/>
      <c r="D1634" s="3"/>
      <c r="E1634" s="3"/>
      <c r="F1634" s="3"/>
      <c r="G1634" s="3"/>
      <c r="H1634" s="3"/>
      <c r="I1634" s="3"/>
      <c r="J1634" s="3"/>
    </row>
    <row r="1635" spans="2:10" x14ac:dyDescent="0.3">
      <c r="B1635" s="3"/>
      <c r="C1635" s="3"/>
      <c r="D1635" s="3"/>
      <c r="E1635" s="3"/>
      <c r="F1635" s="3"/>
      <c r="G1635" s="3"/>
      <c r="H1635" s="3"/>
      <c r="I1635" s="3"/>
      <c r="J1635" s="3"/>
    </row>
    <row r="1636" spans="2:10" x14ac:dyDescent="0.3">
      <c r="B1636" s="3"/>
      <c r="C1636" s="3"/>
      <c r="D1636" s="3"/>
      <c r="E1636" s="3"/>
      <c r="F1636" s="3"/>
      <c r="G1636" s="3"/>
      <c r="H1636" s="3"/>
      <c r="I1636" s="3"/>
      <c r="J1636" s="3"/>
    </row>
    <row r="1637" spans="2:10" x14ac:dyDescent="0.3">
      <c r="B1637" s="3"/>
      <c r="C1637" s="3"/>
      <c r="D1637" s="3"/>
      <c r="E1637" s="3"/>
      <c r="F1637" s="3"/>
      <c r="G1637" s="3"/>
      <c r="H1637" s="3"/>
      <c r="I1637" s="3"/>
      <c r="J1637" s="3"/>
    </row>
    <row r="1638" spans="2:10" x14ac:dyDescent="0.3">
      <c r="B1638" s="3"/>
      <c r="C1638" s="3"/>
      <c r="D1638" s="3"/>
      <c r="E1638" s="3"/>
      <c r="F1638" s="3"/>
      <c r="G1638" s="3"/>
      <c r="H1638" s="3"/>
      <c r="I1638" s="3"/>
      <c r="J1638" s="3"/>
    </row>
    <row r="1639" spans="2:10" x14ac:dyDescent="0.3">
      <c r="B1639" s="3"/>
      <c r="C1639" s="3"/>
      <c r="D1639" s="3"/>
      <c r="E1639" s="3"/>
      <c r="F1639" s="3"/>
      <c r="G1639" s="3"/>
      <c r="H1639" s="3"/>
      <c r="I1639" s="3"/>
      <c r="J1639" s="3"/>
    </row>
    <row r="1640" spans="2:10" x14ac:dyDescent="0.3">
      <c r="B1640" s="3"/>
      <c r="C1640" s="3"/>
      <c r="D1640" s="3"/>
      <c r="E1640" s="3"/>
      <c r="F1640" s="3"/>
      <c r="G1640" s="3"/>
      <c r="H1640" s="3"/>
      <c r="I1640" s="3"/>
      <c r="J1640" s="3"/>
    </row>
    <row r="1641" spans="2:10" x14ac:dyDescent="0.3">
      <c r="B1641" s="3"/>
      <c r="C1641" s="3"/>
      <c r="D1641" s="3"/>
      <c r="E1641" s="3"/>
      <c r="F1641" s="3"/>
      <c r="G1641" s="3"/>
      <c r="H1641" s="3"/>
      <c r="I1641" s="3"/>
      <c r="J1641" s="3"/>
    </row>
    <row r="1642" spans="2:10" x14ac:dyDescent="0.3">
      <c r="B1642" s="3"/>
      <c r="C1642" s="3"/>
      <c r="D1642" s="3"/>
      <c r="E1642" s="3"/>
      <c r="F1642" s="3"/>
      <c r="G1642" s="3"/>
      <c r="H1642" s="3"/>
      <c r="I1642" s="3"/>
      <c r="J1642" s="3"/>
    </row>
    <row r="1643" spans="2:10" x14ac:dyDescent="0.3">
      <c r="B1643" s="3"/>
      <c r="C1643" s="3"/>
      <c r="D1643" s="3"/>
      <c r="E1643" s="3"/>
      <c r="F1643" s="3"/>
      <c r="G1643" s="3"/>
      <c r="H1643" s="3"/>
      <c r="I1643" s="3"/>
      <c r="J1643" s="3"/>
    </row>
    <row r="1644" spans="2:10" x14ac:dyDescent="0.3">
      <c r="B1644" s="3"/>
      <c r="C1644" s="3"/>
      <c r="D1644" s="3"/>
      <c r="E1644" s="3"/>
      <c r="F1644" s="3"/>
      <c r="G1644" s="3"/>
      <c r="H1644" s="3"/>
      <c r="I1644" s="3"/>
      <c r="J1644" s="3"/>
    </row>
    <row r="1645" spans="2:10" x14ac:dyDescent="0.3">
      <c r="B1645" s="3"/>
      <c r="C1645" s="3"/>
      <c r="D1645" s="3"/>
      <c r="E1645" s="3"/>
      <c r="F1645" s="3"/>
      <c r="G1645" s="3"/>
      <c r="H1645" s="3"/>
      <c r="I1645" s="3"/>
      <c r="J1645" s="3"/>
    </row>
    <row r="1646" spans="2:10" x14ac:dyDescent="0.3">
      <c r="B1646" s="3"/>
      <c r="C1646" s="3"/>
      <c r="D1646" s="3"/>
      <c r="E1646" s="3"/>
      <c r="F1646" s="3"/>
      <c r="G1646" s="3"/>
      <c r="H1646" s="3"/>
      <c r="I1646" s="3"/>
      <c r="J1646" s="3"/>
    </row>
    <row r="1647" spans="2:10" x14ac:dyDescent="0.3">
      <c r="B1647" s="3"/>
      <c r="C1647" s="3"/>
      <c r="D1647" s="3"/>
      <c r="E1647" s="3"/>
      <c r="F1647" s="3"/>
      <c r="G1647" s="3"/>
      <c r="H1647" s="3"/>
      <c r="I1647" s="3"/>
      <c r="J1647" s="3"/>
    </row>
    <row r="1648" spans="2:10" x14ac:dyDescent="0.3">
      <c r="B1648" s="3"/>
      <c r="C1648" s="3"/>
      <c r="D1648" s="3"/>
      <c r="E1648" s="3"/>
      <c r="F1648" s="3"/>
      <c r="G1648" s="3"/>
      <c r="H1648" s="3"/>
      <c r="I1648" s="3"/>
      <c r="J1648" s="3"/>
    </row>
    <row r="1649" spans="2:10" x14ac:dyDescent="0.3">
      <c r="B1649" s="3"/>
      <c r="C1649" s="3"/>
      <c r="D1649" s="3"/>
      <c r="E1649" s="3"/>
      <c r="F1649" s="3"/>
      <c r="G1649" s="3"/>
      <c r="H1649" s="3"/>
      <c r="I1649" s="3"/>
      <c r="J1649" s="3"/>
    </row>
    <row r="1650" spans="2:10" x14ac:dyDescent="0.3">
      <c r="B1650" s="3"/>
      <c r="C1650" s="3"/>
      <c r="D1650" s="3"/>
      <c r="E1650" s="3"/>
      <c r="F1650" s="3"/>
      <c r="G1650" s="3"/>
      <c r="H1650" s="3"/>
      <c r="I1650" s="3"/>
      <c r="J1650" s="3"/>
    </row>
    <row r="1651" spans="2:10" x14ac:dyDescent="0.3">
      <c r="B1651" s="3"/>
      <c r="C1651" s="3"/>
      <c r="D1651" s="3"/>
      <c r="E1651" s="3"/>
      <c r="F1651" s="3"/>
      <c r="G1651" s="3"/>
      <c r="H1651" s="3"/>
      <c r="I1651" s="3"/>
      <c r="J1651" s="3"/>
    </row>
    <row r="1652" spans="2:10" x14ac:dyDescent="0.3">
      <c r="B1652" s="3"/>
      <c r="C1652" s="3"/>
      <c r="D1652" s="3"/>
      <c r="E1652" s="3"/>
      <c r="F1652" s="3"/>
      <c r="G1652" s="3"/>
      <c r="H1652" s="3"/>
      <c r="I1652" s="3"/>
      <c r="J1652" s="3"/>
    </row>
    <row r="1653" spans="2:10" x14ac:dyDescent="0.3">
      <c r="B1653" s="3"/>
      <c r="C1653" s="3"/>
      <c r="D1653" s="3"/>
      <c r="E1653" s="3"/>
      <c r="F1653" s="3"/>
      <c r="G1653" s="3"/>
      <c r="H1653" s="3"/>
      <c r="I1653" s="3"/>
      <c r="J1653" s="3"/>
    </row>
    <row r="1654" spans="2:10" x14ac:dyDescent="0.3">
      <c r="B1654" s="3"/>
      <c r="C1654" s="3"/>
      <c r="D1654" s="3"/>
      <c r="E1654" s="3"/>
      <c r="F1654" s="3"/>
      <c r="G1654" s="3"/>
      <c r="H1654" s="3"/>
      <c r="I1654" s="3"/>
      <c r="J1654" s="3"/>
    </row>
    <row r="1655" spans="2:10" x14ac:dyDescent="0.3">
      <c r="B1655" s="3"/>
      <c r="C1655" s="3"/>
      <c r="D1655" s="3"/>
      <c r="E1655" s="3"/>
      <c r="F1655" s="3"/>
      <c r="G1655" s="3"/>
      <c r="H1655" s="3"/>
      <c r="I1655" s="3"/>
      <c r="J1655" s="3"/>
    </row>
    <row r="1656" spans="2:10" x14ac:dyDescent="0.3">
      <c r="B1656" s="3"/>
      <c r="C1656" s="3"/>
      <c r="D1656" s="3"/>
      <c r="E1656" s="3"/>
      <c r="F1656" s="3"/>
      <c r="G1656" s="3"/>
      <c r="H1656" s="3"/>
      <c r="I1656" s="3"/>
      <c r="J1656" s="3"/>
    </row>
    <row r="1657" spans="2:10" x14ac:dyDescent="0.3">
      <c r="B1657" s="3"/>
      <c r="C1657" s="3"/>
      <c r="D1657" s="3"/>
      <c r="E1657" s="3"/>
      <c r="F1657" s="3"/>
      <c r="G1657" s="3"/>
      <c r="H1657" s="3"/>
      <c r="I1657" s="3"/>
      <c r="J1657" s="3"/>
    </row>
    <row r="1658" spans="2:10" x14ac:dyDescent="0.3">
      <c r="B1658" s="3"/>
      <c r="C1658" s="3"/>
      <c r="D1658" s="3"/>
      <c r="E1658" s="3"/>
      <c r="F1658" s="3"/>
      <c r="G1658" s="3"/>
      <c r="H1658" s="3"/>
      <c r="I1658" s="3"/>
      <c r="J1658" s="3"/>
    </row>
    <row r="1659" spans="2:10" x14ac:dyDescent="0.3">
      <c r="B1659" s="3"/>
      <c r="C1659" s="3"/>
      <c r="D1659" s="3"/>
      <c r="E1659" s="3"/>
      <c r="F1659" s="3"/>
      <c r="G1659" s="3"/>
      <c r="H1659" s="3"/>
      <c r="I1659" s="3"/>
      <c r="J1659" s="3"/>
    </row>
    <row r="1660" spans="2:10" x14ac:dyDescent="0.3">
      <c r="B1660" s="3"/>
      <c r="C1660" s="3"/>
      <c r="D1660" s="3"/>
      <c r="E1660" s="3"/>
      <c r="F1660" s="3"/>
      <c r="G1660" s="3"/>
      <c r="H1660" s="3"/>
      <c r="I1660" s="3"/>
      <c r="J1660" s="3"/>
    </row>
    <row r="1661" spans="2:10" x14ac:dyDescent="0.3">
      <c r="B1661" s="3"/>
      <c r="C1661" s="3"/>
      <c r="D1661" s="3"/>
      <c r="E1661" s="3"/>
      <c r="F1661" s="3"/>
      <c r="G1661" s="3"/>
      <c r="H1661" s="3"/>
      <c r="I1661" s="3"/>
      <c r="J1661" s="3"/>
    </row>
    <row r="1662" spans="2:10" x14ac:dyDescent="0.3">
      <c r="B1662" s="3"/>
      <c r="C1662" s="3"/>
      <c r="D1662" s="3"/>
      <c r="E1662" s="3"/>
      <c r="F1662" s="3"/>
      <c r="G1662" s="3"/>
      <c r="H1662" s="3"/>
      <c r="I1662" s="3"/>
      <c r="J1662" s="3"/>
    </row>
    <row r="1663" spans="2:10" x14ac:dyDescent="0.3">
      <c r="B1663" s="3"/>
      <c r="C1663" s="3"/>
      <c r="D1663" s="3"/>
      <c r="E1663" s="3"/>
      <c r="F1663" s="3"/>
      <c r="G1663" s="3"/>
      <c r="H1663" s="3"/>
      <c r="I1663" s="3"/>
      <c r="J1663" s="3"/>
    </row>
    <row r="1664" spans="2:10" x14ac:dyDescent="0.3">
      <c r="B1664" s="3"/>
      <c r="C1664" s="3"/>
      <c r="D1664" s="3"/>
      <c r="E1664" s="3"/>
      <c r="F1664" s="3"/>
      <c r="G1664" s="3"/>
      <c r="H1664" s="3"/>
      <c r="I1664" s="3"/>
      <c r="J1664" s="3"/>
    </row>
    <row r="1665" spans="2:10" x14ac:dyDescent="0.3">
      <c r="B1665" s="3"/>
      <c r="C1665" s="3"/>
      <c r="D1665" s="3"/>
      <c r="E1665" s="3"/>
      <c r="F1665" s="3"/>
      <c r="G1665" s="3"/>
      <c r="H1665" s="3"/>
      <c r="I1665" s="3"/>
      <c r="J1665" s="3"/>
    </row>
    <row r="1666" spans="2:10" x14ac:dyDescent="0.3">
      <c r="B1666" s="3"/>
      <c r="C1666" s="3"/>
      <c r="D1666" s="3"/>
      <c r="E1666" s="3"/>
      <c r="F1666" s="3"/>
      <c r="G1666" s="3"/>
      <c r="H1666" s="3"/>
      <c r="I1666" s="3"/>
      <c r="J1666" s="3"/>
    </row>
    <row r="1667" spans="2:10" x14ac:dyDescent="0.3">
      <c r="B1667" s="3"/>
      <c r="C1667" s="3"/>
      <c r="D1667" s="3"/>
      <c r="E1667" s="3"/>
      <c r="F1667" s="3"/>
      <c r="G1667" s="3"/>
      <c r="H1667" s="3"/>
      <c r="I1667" s="3"/>
      <c r="J1667" s="3"/>
    </row>
    <row r="1668" spans="2:10" x14ac:dyDescent="0.3">
      <c r="B1668" s="3"/>
      <c r="C1668" s="3"/>
      <c r="D1668" s="3"/>
      <c r="E1668" s="3"/>
      <c r="F1668" s="3"/>
      <c r="G1668" s="3"/>
      <c r="H1668" s="3"/>
      <c r="I1668" s="3"/>
      <c r="J1668" s="3"/>
    </row>
    <row r="1669" spans="2:10" x14ac:dyDescent="0.3">
      <c r="B1669" s="3"/>
      <c r="C1669" s="3"/>
      <c r="D1669" s="3"/>
      <c r="E1669" s="3"/>
      <c r="F1669" s="3"/>
      <c r="G1669" s="3"/>
      <c r="H1669" s="3"/>
      <c r="I1669" s="3"/>
      <c r="J1669" s="3"/>
    </row>
    <row r="1670" spans="2:10" x14ac:dyDescent="0.3">
      <c r="B1670" s="3"/>
      <c r="C1670" s="3"/>
      <c r="D1670" s="3"/>
      <c r="E1670" s="3"/>
      <c r="F1670" s="3"/>
      <c r="G1670" s="3"/>
      <c r="H1670" s="3"/>
      <c r="I1670" s="3"/>
      <c r="J1670" s="3"/>
    </row>
    <row r="1671" spans="2:10" x14ac:dyDescent="0.3">
      <c r="B1671" s="3"/>
      <c r="C1671" s="3"/>
      <c r="D1671" s="3"/>
      <c r="E1671" s="3"/>
      <c r="F1671" s="3"/>
      <c r="G1671" s="3"/>
      <c r="H1671" s="3"/>
      <c r="I1671" s="3"/>
      <c r="J1671" s="3"/>
    </row>
    <row r="1672" spans="2:10" x14ac:dyDescent="0.3">
      <c r="B1672" s="3"/>
      <c r="C1672" s="3"/>
      <c r="D1672" s="3"/>
      <c r="E1672" s="3"/>
      <c r="F1672" s="3"/>
      <c r="G1672" s="3"/>
      <c r="H1672" s="3"/>
      <c r="I1672" s="3"/>
      <c r="J1672" s="3"/>
    </row>
    <row r="1673" spans="2:10" x14ac:dyDescent="0.3">
      <c r="B1673" s="3"/>
      <c r="C1673" s="3"/>
      <c r="D1673" s="3"/>
      <c r="E1673" s="3"/>
      <c r="F1673" s="3"/>
      <c r="G1673" s="3"/>
      <c r="H1673" s="3"/>
      <c r="I1673" s="3"/>
      <c r="J1673" s="3"/>
    </row>
    <row r="1674" spans="2:10" x14ac:dyDescent="0.3">
      <c r="B1674" s="3"/>
      <c r="C1674" s="3"/>
      <c r="D1674" s="3"/>
      <c r="E1674" s="3"/>
      <c r="F1674" s="3"/>
      <c r="G1674" s="3"/>
      <c r="H1674" s="3"/>
      <c r="I1674" s="3"/>
      <c r="J1674" s="3"/>
    </row>
    <row r="1675" spans="2:10" x14ac:dyDescent="0.3">
      <c r="B1675" s="3"/>
      <c r="C1675" s="3"/>
      <c r="D1675" s="3"/>
      <c r="E1675" s="3"/>
      <c r="F1675" s="3"/>
      <c r="G1675" s="3"/>
      <c r="H1675" s="3"/>
      <c r="I1675" s="3"/>
      <c r="J1675" s="3"/>
    </row>
    <row r="1676" spans="2:10" x14ac:dyDescent="0.3">
      <c r="B1676" s="3"/>
      <c r="C1676" s="3"/>
      <c r="D1676" s="3"/>
      <c r="E1676" s="3"/>
      <c r="F1676" s="3"/>
      <c r="G1676" s="3"/>
      <c r="H1676" s="3"/>
      <c r="I1676" s="3"/>
      <c r="J1676" s="3"/>
    </row>
    <row r="1677" spans="2:10" x14ac:dyDescent="0.3">
      <c r="B1677" s="3"/>
      <c r="C1677" s="3"/>
      <c r="D1677" s="3"/>
      <c r="E1677" s="3"/>
      <c r="F1677" s="3"/>
      <c r="G1677" s="3"/>
      <c r="H1677" s="3"/>
      <c r="I1677" s="3"/>
      <c r="J1677" s="3"/>
    </row>
    <row r="1678" spans="2:10" x14ac:dyDescent="0.3">
      <c r="B1678" s="3"/>
      <c r="C1678" s="3"/>
      <c r="D1678" s="3"/>
      <c r="E1678" s="3"/>
      <c r="F1678" s="3"/>
      <c r="G1678" s="3"/>
      <c r="H1678" s="3"/>
      <c r="I1678" s="3"/>
      <c r="J1678" s="3"/>
    </row>
    <row r="1679" spans="2:10" x14ac:dyDescent="0.3">
      <c r="B1679" s="3"/>
      <c r="C1679" s="3"/>
      <c r="D1679" s="3"/>
      <c r="E1679" s="3"/>
      <c r="F1679" s="3"/>
      <c r="G1679" s="3"/>
      <c r="H1679" s="3"/>
      <c r="I1679" s="3"/>
      <c r="J1679" s="3"/>
    </row>
    <row r="1680" spans="2:10" x14ac:dyDescent="0.3">
      <c r="B1680" s="3"/>
      <c r="C1680" s="3"/>
      <c r="D1680" s="3"/>
      <c r="E1680" s="3"/>
      <c r="F1680" s="3"/>
      <c r="G1680" s="3"/>
      <c r="H1680" s="3"/>
      <c r="I1680" s="3"/>
      <c r="J1680" s="3"/>
    </row>
    <row r="1681" spans="2:10" x14ac:dyDescent="0.3">
      <c r="B1681" s="3"/>
      <c r="C1681" s="3"/>
      <c r="D1681" s="3"/>
      <c r="E1681" s="3"/>
      <c r="F1681" s="3"/>
      <c r="G1681" s="3"/>
      <c r="H1681" s="3"/>
      <c r="I1681" s="3"/>
      <c r="J1681" s="3"/>
    </row>
    <row r="1682" spans="2:10" x14ac:dyDescent="0.3">
      <c r="B1682" s="3"/>
      <c r="C1682" s="3"/>
      <c r="D1682" s="3"/>
      <c r="E1682" s="3"/>
      <c r="F1682" s="3"/>
      <c r="G1682" s="3"/>
      <c r="H1682" s="3"/>
      <c r="I1682" s="3"/>
      <c r="J1682" s="3"/>
    </row>
    <row r="1683" spans="2:10" x14ac:dyDescent="0.3">
      <c r="B1683" s="3"/>
      <c r="C1683" s="3"/>
      <c r="D1683" s="3"/>
      <c r="E1683" s="3"/>
      <c r="F1683" s="3"/>
      <c r="G1683" s="3"/>
      <c r="H1683" s="3"/>
      <c r="I1683" s="3"/>
      <c r="J1683" s="3"/>
    </row>
    <row r="1684" spans="2:10" x14ac:dyDescent="0.3">
      <c r="B1684" s="3"/>
      <c r="C1684" s="3"/>
      <c r="D1684" s="3"/>
      <c r="E1684" s="3"/>
      <c r="F1684" s="3"/>
      <c r="G1684" s="3"/>
      <c r="H1684" s="3"/>
      <c r="I1684" s="3"/>
      <c r="J1684" s="3"/>
    </row>
    <row r="1685" spans="2:10" x14ac:dyDescent="0.3">
      <c r="B1685" s="3"/>
      <c r="C1685" s="3"/>
      <c r="D1685" s="3"/>
      <c r="E1685" s="3"/>
      <c r="F1685" s="3"/>
      <c r="G1685" s="3"/>
      <c r="H1685" s="3"/>
      <c r="I1685" s="3"/>
      <c r="J1685" s="3"/>
    </row>
    <row r="1686" spans="2:10" x14ac:dyDescent="0.3">
      <c r="B1686" s="3"/>
      <c r="C1686" s="3"/>
      <c r="D1686" s="3"/>
      <c r="E1686" s="3"/>
      <c r="F1686" s="3"/>
      <c r="G1686" s="3"/>
      <c r="H1686" s="3"/>
      <c r="I1686" s="3"/>
      <c r="J1686" s="3"/>
    </row>
    <row r="1687" spans="2:10" x14ac:dyDescent="0.3">
      <c r="B1687" s="3"/>
      <c r="C1687" s="3"/>
      <c r="D1687" s="3"/>
      <c r="E1687" s="3"/>
      <c r="F1687" s="3"/>
      <c r="G1687" s="3"/>
      <c r="H1687" s="3"/>
      <c r="I1687" s="3"/>
      <c r="J1687" s="3"/>
    </row>
    <row r="1688" spans="2:10" x14ac:dyDescent="0.3">
      <c r="B1688" s="3"/>
      <c r="C1688" s="3"/>
      <c r="D1688" s="3"/>
      <c r="E1688" s="3"/>
      <c r="F1688" s="3"/>
      <c r="G1688" s="3"/>
      <c r="H1688" s="3"/>
      <c r="I1688" s="3"/>
      <c r="J1688" s="3"/>
    </row>
    <row r="1689" spans="2:10" x14ac:dyDescent="0.3">
      <c r="B1689" s="3"/>
      <c r="C1689" s="3"/>
      <c r="D1689" s="3"/>
      <c r="E1689" s="3"/>
      <c r="F1689" s="3"/>
      <c r="G1689" s="3"/>
      <c r="H1689" s="3"/>
      <c r="I1689" s="3"/>
      <c r="J1689" s="3"/>
    </row>
    <row r="1690" spans="2:10" x14ac:dyDescent="0.3">
      <c r="B1690" s="3"/>
      <c r="C1690" s="3"/>
      <c r="D1690" s="3"/>
      <c r="E1690" s="3"/>
      <c r="F1690" s="3"/>
      <c r="G1690" s="3"/>
      <c r="H1690" s="3"/>
      <c r="I1690" s="3"/>
      <c r="J1690" s="3"/>
    </row>
    <row r="1691" spans="2:10" x14ac:dyDescent="0.3">
      <c r="B1691" s="3"/>
      <c r="C1691" s="3"/>
      <c r="D1691" s="3"/>
      <c r="E1691" s="3"/>
      <c r="F1691" s="3"/>
      <c r="G1691" s="3"/>
      <c r="H1691" s="3"/>
      <c r="I1691" s="3"/>
      <c r="J1691" s="3"/>
    </row>
    <row r="1692" spans="2:10" x14ac:dyDescent="0.3">
      <c r="B1692" s="3"/>
      <c r="C1692" s="3"/>
      <c r="D1692" s="3"/>
      <c r="E1692" s="3"/>
      <c r="F1692" s="3"/>
      <c r="G1692" s="3"/>
      <c r="H1692" s="3"/>
      <c r="I1692" s="3"/>
      <c r="J1692" s="3"/>
    </row>
    <row r="1693" spans="2:10" x14ac:dyDescent="0.3">
      <c r="B1693" s="3"/>
      <c r="C1693" s="3"/>
      <c r="D1693" s="3"/>
      <c r="E1693" s="3"/>
      <c r="F1693" s="3"/>
      <c r="G1693" s="3"/>
      <c r="H1693" s="3"/>
      <c r="I1693" s="3"/>
      <c r="J1693" s="3"/>
    </row>
    <row r="1694" spans="2:10" x14ac:dyDescent="0.3">
      <c r="B1694" s="3"/>
      <c r="C1694" s="3"/>
      <c r="D1694" s="3"/>
      <c r="E1694" s="3"/>
      <c r="F1694" s="3"/>
      <c r="G1694" s="3"/>
      <c r="H1694" s="3"/>
      <c r="I1694" s="3"/>
      <c r="J1694" s="3"/>
    </row>
    <row r="1695" spans="2:10" x14ac:dyDescent="0.3">
      <c r="B1695" s="3"/>
      <c r="C1695" s="3"/>
      <c r="D1695" s="3"/>
      <c r="E1695" s="3"/>
      <c r="F1695" s="3"/>
      <c r="G1695" s="3"/>
      <c r="H1695" s="3"/>
      <c r="I1695" s="3"/>
      <c r="J1695" s="3"/>
    </row>
    <row r="1696" spans="2:10" x14ac:dyDescent="0.3">
      <c r="B1696" s="3"/>
      <c r="C1696" s="3"/>
      <c r="D1696" s="3"/>
      <c r="E1696" s="3"/>
      <c r="F1696" s="3"/>
      <c r="G1696" s="3"/>
      <c r="H1696" s="3"/>
      <c r="I1696" s="3"/>
      <c r="J1696" s="3"/>
    </row>
    <row r="1697" spans="2:10" x14ac:dyDescent="0.3">
      <c r="B1697" s="3"/>
      <c r="C1697" s="3"/>
      <c r="D1697" s="3"/>
      <c r="E1697" s="3"/>
      <c r="F1697" s="3"/>
      <c r="G1697" s="3"/>
      <c r="H1697" s="3"/>
      <c r="I1697" s="3"/>
      <c r="J1697" s="3"/>
    </row>
    <row r="1698" spans="2:10" x14ac:dyDescent="0.3">
      <c r="B1698" s="3"/>
      <c r="C1698" s="3"/>
      <c r="D1698" s="3"/>
      <c r="E1698" s="3"/>
      <c r="F1698" s="3"/>
      <c r="G1698" s="3"/>
      <c r="H1698" s="3"/>
      <c r="I1698" s="3"/>
      <c r="J1698" s="3"/>
    </row>
    <row r="1699" spans="2:10" x14ac:dyDescent="0.3">
      <c r="B1699" s="3"/>
      <c r="C1699" s="3"/>
      <c r="D1699" s="3"/>
      <c r="E1699" s="3"/>
      <c r="F1699" s="3"/>
      <c r="G1699" s="3"/>
      <c r="H1699" s="3"/>
      <c r="I1699" s="3"/>
      <c r="J1699" s="3"/>
    </row>
    <row r="1700" spans="2:10" x14ac:dyDescent="0.3">
      <c r="B1700" s="3"/>
      <c r="C1700" s="3"/>
      <c r="D1700" s="3"/>
      <c r="E1700" s="3"/>
      <c r="F1700" s="3"/>
      <c r="G1700" s="3"/>
      <c r="H1700" s="3"/>
      <c r="I1700" s="3"/>
      <c r="J1700" s="3"/>
    </row>
    <row r="1701" spans="2:10" x14ac:dyDescent="0.3">
      <c r="B1701" s="3"/>
      <c r="C1701" s="3"/>
      <c r="D1701" s="3"/>
      <c r="E1701" s="3"/>
      <c r="F1701" s="3"/>
      <c r="G1701" s="3"/>
      <c r="H1701" s="3"/>
      <c r="I1701" s="3"/>
      <c r="J1701" s="3"/>
    </row>
    <row r="1702" spans="2:10" x14ac:dyDescent="0.3">
      <c r="B1702" s="3"/>
      <c r="C1702" s="3"/>
      <c r="D1702" s="3"/>
      <c r="E1702" s="3"/>
      <c r="F1702" s="3"/>
      <c r="G1702" s="3"/>
      <c r="H1702" s="3"/>
      <c r="I1702" s="3"/>
      <c r="J1702" s="3"/>
    </row>
    <row r="1703" spans="2:10" x14ac:dyDescent="0.3"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2:10" x14ac:dyDescent="0.3"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2:10" x14ac:dyDescent="0.3"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2:10" x14ac:dyDescent="0.3"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2:10" x14ac:dyDescent="0.3"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2:10" x14ac:dyDescent="0.3"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2:10" x14ac:dyDescent="0.3"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2:10" x14ac:dyDescent="0.3"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2:10" x14ac:dyDescent="0.3"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2:10" x14ac:dyDescent="0.3"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2:10" x14ac:dyDescent="0.3"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2:10" x14ac:dyDescent="0.3"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2:10" x14ac:dyDescent="0.3"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2:10" x14ac:dyDescent="0.3"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2:10" x14ac:dyDescent="0.3"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2:10" x14ac:dyDescent="0.3"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2:10" x14ac:dyDescent="0.3"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2:10" x14ac:dyDescent="0.3"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2:10" x14ac:dyDescent="0.3"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2:10" x14ac:dyDescent="0.3"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2:10" x14ac:dyDescent="0.3"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2:10" x14ac:dyDescent="0.3"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2:10" x14ac:dyDescent="0.3"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2:10" x14ac:dyDescent="0.3"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2:10" x14ac:dyDescent="0.3"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2:10" x14ac:dyDescent="0.3"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2:10" x14ac:dyDescent="0.3"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2:10" x14ac:dyDescent="0.3"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2:10" x14ac:dyDescent="0.3"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2:10" x14ac:dyDescent="0.3"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2:10" x14ac:dyDescent="0.3"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2:10" x14ac:dyDescent="0.3"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2:10" x14ac:dyDescent="0.3"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2:10" x14ac:dyDescent="0.3"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2:10" x14ac:dyDescent="0.3"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2:10" x14ac:dyDescent="0.3"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2:10" x14ac:dyDescent="0.3"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2:10" x14ac:dyDescent="0.3"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2:10" x14ac:dyDescent="0.3"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2:10" x14ac:dyDescent="0.3"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2:10" x14ac:dyDescent="0.3"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2:10" x14ac:dyDescent="0.3"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2:10" x14ac:dyDescent="0.3"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2:10" x14ac:dyDescent="0.3"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2:10" x14ac:dyDescent="0.3"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2:10" x14ac:dyDescent="0.3"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2:10" x14ac:dyDescent="0.3"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2:10" x14ac:dyDescent="0.3"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2:10" x14ac:dyDescent="0.3"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2:10" x14ac:dyDescent="0.3"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2:10" x14ac:dyDescent="0.3"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2:10" x14ac:dyDescent="0.3"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2:10" x14ac:dyDescent="0.3"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2:10" x14ac:dyDescent="0.3"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2:10" x14ac:dyDescent="0.3"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2:10" x14ac:dyDescent="0.3"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2:10" x14ac:dyDescent="0.3"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2:10" x14ac:dyDescent="0.3"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2:10" x14ac:dyDescent="0.3"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2:10" x14ac:dyDescent="0.3"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2:10" x14ac:dyDescent="0.3"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2:10" x14ac:dyDescent="0.3"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2:10" x14ac:dyDescent="0.3"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2:10" x14ac:dyDescent="0.3"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2:10" x14ac:dyDescent="0.3"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2:10" x14ac:dyDescent="0.3"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2:10" x14ac:dyDescent="0.3"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2:10" x14ac:dyDescent="0.3"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2:10" x14ac:dyDescent="0.3"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2:10" x14ac:dyDescent="0.3"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2:10" x14ac:dyDescent="0.3"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2:10" x14ac:dyDescent="0.3"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2:10" x14ac:dyDescent="0.3"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2:10" x14ac:dyDescent="0.3"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2:10" x14ac:dyDescent="0.3"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2:10" x14ac:dyDescent="0.3"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2:10" x14ac:dyDescent="0.3"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2:10" x14ac:dyDescent="0.3"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2:10" x14ac:dyDescent="0.3"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2:10" x14ac:dyDescent="0.3"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2:10" x14ac:dyDescent="0.3"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2:10" x14ac:dyDescent="0.3"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2:10" x14ac:dyDescent="0.3"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2:10" x14ac:dyDescent="0.3"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2:10" x14ac:dyDescent="0.3"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2:10" x14ac:dyDescent="0.3"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2:10" x14ac:dyDescent="0.3"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2:10" x14ac:dyDescent="0.3"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2:10" x14ac:dyDescent="0.3"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2:10" x14ac:dyDescent="0.3"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2:10" x14ac:dyDescent="0.3"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2:10" x14ac:dyDescent="0.3"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2:10" x14ac:dyDescent="0.3"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2:10" x14ac:dyDescent="0.3"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2:10" x14ac:dyDescent="0.3"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2:10" x14ac:dyDescent="0.3"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2:10" x14ac:dyDescent="0.3"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2:10" x14ac:dyDescent="0.3"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2:10" x14ac:dyDescent="0.3"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2:10" x14ac:dyDescent="0.3"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2:10" x14ac:dyDescent="0.3"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2:10" x14ac:dyDescent="0.3"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2:10" x14ac:dyDescent="0.3"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2:10" x14ac:dyDescent="0.3"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2:10" x14ac:dyDescent="0.3"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2:10" x14ac:dyDescent="0.3"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2:10" x14ac:dyDescent="0.3"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2:10" x14ac:dyDescent="0.3"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2:10" x14ac:dyDescent="0.3"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2:10" x14ac:dyDescent="0.3"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2:10" x14ac:dyDescent="0.3"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2:10" x14ac:dyDescent="0.3"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2:10" x14ac:dyDescent="0.3"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2:10" x14ac:dyDescent="0.3"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2:10" x14ac:dyDescent="0.3"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2:10" x14ac:dyDescent="0.3"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2:10" x14ac:dyDescent="0.3"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2:10" x14ac:dyDescent="0.3"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2:10" x14ac:dyDescent="0.3"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2:10" x14ac:dyDescent="0.3"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2:10" x14ac:dyDescent="0.3"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2:10" x14ac:dyDescent="0.3"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2:10" x14ac:dyDescent="0.3"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2:10" x14ac:dyDescent="0.3"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2:10" x14ac:dyDescent="0.3"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2:10" x14ac:dyDescent="0.3"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2:10" x14ac:dyDescent="0.3"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2:10" x14ac:dyDescent="0.3"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2:10" x14ac:dyDescent="0.3"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2:10" x14ac:dyDescent="0.3"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2:10" x14ac:dyDescent="0.3"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2:10" x14ac:dyDescent="0.3"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2:10" x14ac:dyDescent="0.3"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2:10" x14ac:dyDescent="0.3"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2:10" x14ac:dyDescent="0.3"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2:10" x14ac:dyDescent="0.3"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2:10" x14ac:dyDescent="0.3"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2:10" x14ac:dyDescent="0.3"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2:10" x14ac:dyDescent="0.3"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2:10" x14ac:dyDescent="0.3"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2:10" x14ac:dyDescent="0.3"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2:10" x14ac:dyDescent="0.3"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2:10" x14ac:dyDescent="0.3"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2:10" x14ac:dyDescent="0.3"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2:10" x14ac:dyDescent="0.3"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2:10" x14ac:dyDescent="0.3"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2:10" x14ac:dyDescent="0.3"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2:10" x14ac:dyDescent="0.3"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2:10" x14ac:dyDescent="0.3"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2:10" x14ac:dyDescent="0.3"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2:10" x14ac:dyDescent="0.3"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2:10" x14ac:dyDescent="0.3"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2:10" x14ac:dyDescent="0.3"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2:10" x14ac:dyDescent="0.3"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2:10" x14ac:dyDescent="0.3"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2:10" x14ac:dyDescent="0.3"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2:10" x14ac:dyDescent="0.3"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2:10" x14ac:dyDescent="0.3"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2:10" x14ac:dyDescent="0.3"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2:10" x14ac:dyDescent="0.3"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2:10" x14ac:dyDescent="0.3"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2:10" x14ac:dyDescent="0.3"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2:10" x14ac:dyDescent="0.3"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2:10" x14ac:dyDescent="0.3"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2:10" x14ac:dyDescent="0.3"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2:10" x14ac:dyDescent="0.3"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2:10" x14ac:dyDescent="0.3"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2:10" x14ac:dyDescent="0.3"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2:10" x14ac:dyDescent="0.3"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2:10" x14ac:dyDescent="0.3"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2:10" x14ac:dyDescent="0.3"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2:10" x14ac:dyDescent="0.3"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2:10" x14ac:dyDescent="0.3"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2:10" x14ac:dyDescent="0.3"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2:10" x14ac:dyDescent="0.3"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2:10" x14ac:dyDescent="0.3"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2:10" x14ac:dyDescent="0.3"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2:10" x14ac:dyDescent="0.3"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2:10" x14ac:dyDescent="0.3"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2:10" x14ac:dyDescent="0.3"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2:10" x14ac:dyDescent="0.3"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2:10" x14ac:dyDescent="0.3"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2:10" x14ac:dyDescent="0.3"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2:10" x14ac:dyDescent="0.3"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2:10" x14ac:dyDescent="0.3"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2:10" x14ac:dyDescent="0.3"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2:10" x14ac:dyDescent="0.3"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2:10" x14ac:dyDescent="0.3"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2:10" x14ac:dyDescent="0.3"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2:10" x14ac:dyDescent="0.3"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2:10" x14ac:dyDescent="0.3"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2:10" x14ac:dyDescent="0.3"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2:10" x14ac:dyDescent="0.3"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2:10" x14ac:dyDescent="0.3"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2:10" x14ac:dyDescent="0.3"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2:10" x14ac:dyDescent="0.3"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2:10" x14ac:dyDescent="0.3"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2:10" x14ac:dyDescent="0.3"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2:10" x14ac:dyDescent="0.3"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2:10" x14ac:dyDescent="0.3"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2:10" x14ac:dyDescent="0.3"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2:10" x14ac:dyDescent="0.3"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2:10" x14ac:dyDescent="0.3"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2:10" x14ac:dyDescent="0.3"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2:10" x14ac:dyDescent="0.3"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2:10" x14ac:dyDescent="0.3"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2:10" x14ac:dyDescent="0.3"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2:10" x14ac:dyDescent="0.3"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2:10" x14ac:dyDescent="0.3"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2:10" x14ac:dyDescent="0.3"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2:10" x14ac:dyDescent="0.3"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2:10" x14ac:dyDescent="0.3"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2:10" x14ac:dyDescent="0.3"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2:10" x14ac:dyDescent="0.3"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2:10" x14ac:dyDescent="0.3"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2:10" x14ac:dyDescent="0.3"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2:10" x14ac:dyDescent="0.3"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2:10" x14ac:dyDescent="0.3"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2:10" x14ac:dyDescent="0.3"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2:10" x14ac:dyDescent="0.3"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2:10" x14ac:dyDescent="0.3"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2:10" x14ac:dyDescent="0.3"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2:10" x14ac:dyDescent="0.3"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2:10" x14ac:dyDescent="0.3"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2:10" x14ac:dyDescent="0.3"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2:10" x14ac:dyDescent="0.3"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2:10" x14ac:dyDescent="0.3"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2:10" x14ac:dyDescent="0.3"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2:10" x14ac:dyDescent="0.3"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2:10" x14ac:dyDescent="0.3"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2:10" x14ac:dyDescent="0.3"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2:10" x14ac:dyDescent="0.3"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2:10" x14ac:dyDescent="0.3"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2:10" x14ac:dyDescent="0.3"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2:10" x14ac:dyDescent="0.3"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2:10" x14ac:dyDescent="0.3"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2:10" x14ac:dyDescent="0.3"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2:10" x14ac:dyDescent="0.3"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2:10" x14ac:dyDescent="0.3"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2:10" x14ac:dyDescent="0.3"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2:10" x14ac:dyDescent="0.3"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2:10" x14ac:dyDescent="0.3"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2:10" x14ac:dyDescent="0.3"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2:10" x14ac:dyDescent="0.3"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2:10" x14ac:dyDescent="0.3"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2:10" x14ac:dyDescent="0.3"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2:10" x14ac:dyDescent="0.3"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2:10" x14ac:dyDescent="0.3"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2:10" x14ac:dyDescent="0.3"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2:10" x14ac:dyDescent="0.3"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2:10" x14ac:dyDescent="0.3"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2:10" x14ac:dyDescent="0.3"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2:10" x14ac:dyDescent="0.3"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2:10" x14ac:dyDescent="0.3"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2:10" x14ac:dyDescent="0.3"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2:10" x14ac:dyDescent="0.3"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2:10" x14ac:dyDescent="0.3"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2:10" x14ac:dyDescent="0.3"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2:10" x14ac:dyDescent="0.3"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2:10" x14ac:dyDescent="0.3"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2:10" x14ac:dyDescent="0.3"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2:10" x14ac:dyDescent="0.3"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2:10" x14ac:dyDescent="0.3"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2:10" x14ac:dyDescent="0.3"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2:10" x14ac:dyDescent="0.3"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2:10" x14ac:dyDescent="0.3"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2:10" x14ac:dyDescent="0.3"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2:10" x14ac:dyDescent="0.3"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2:10" x14ac:dyDescent="0.3"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2:10" x14ac:dyDescent="0.3"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2:10" x14ac:dyDescent="0.3"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2:10" x14ac:dyDescent="0.3"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2:10" x14ac:dyDescent="0.3"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2:10" x14ac:dyDescent="0.3"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2:10" x14ac:dyDescent="0.3"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2:10" x14ac:dyDescent="0.3"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2:10" x14ac:dyDescent="0.3"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2:10" x14ac:dyDescent="0.3"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2:10" x14ac:dyDescent="0.3"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2:10" x14ac:dyDescent="0.3"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2:10" x14ac:dyDescent="0.3"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2:10" x14ac:dyDescent="0.3"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2:10" x14ac:dyDescent="0.3"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2:10" x14ac:dyDescent="0.3"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2:10" x14ac:dyDescent="0.3"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2:10" x14ac:dyDescent="0.3"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2:10" x14ac:dyDescent="0.3"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2:10" x14ac:dyDescent="0.3"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2:10" x14ac:dyDescent="0.3"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2:10" x14ac:dyDescent="0.3"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2:10" x14ac:dyDescent="0.3"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2:10" x14ac:dyDescent="0.3"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2:10" x14ac:dyDescent="0.3"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2:10" x14ac:dyDescent="0.3"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2:10" x14ac:dyDescent="0.3"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2:10" x14ac:dyDescent="0.3"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2:10" x14ac:dyDescent="0.3"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2:10" x14ac:dyDescent="0.3"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2:10" x14ac:dyDescent="0.3"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2:10" x14ac:dyDescent="0.3"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2:10" x14ac:dyDescent="0.3"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2:10" x14ac:dyDescent="0.3"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2:10" x14ac:dyDescent="0.3"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2:10" x14ac:dyDescent="0.3"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2:10" x14ac:dyDescent="0.3"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2:10" x14ac:dyDescent="0.3"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2:10" x14ac:dyDescent="0.3"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2:10" x14ac:dyDescent="0.3"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2:10" x14ac:dyDescent="0.3"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2:10" x14ac:dyDescent="0.3"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2:10" x14ac:dyDescent="0.3"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2:10" x14ac:dyDescent="0.3"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2:10" x14ac:dyDescent="0.3"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2:10" x14ac:dyDescent="0.3"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2:10" x14ac:dyDescent="0.3"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2:10" x14ac:dyDescent="0.3"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2:10" x14ac:dyDescent="0.3"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2:10" x14ac:dyDescent="0.3"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2:10" x14ac:dyDescent="0.3"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2:10" x14ac:dyDescent="0.3"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2:10" x14ac:dyDescent="0.3"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2:10" x14ac:dyDescent="0.3"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2:10" x14ac:dyDescent="0.3"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2:10" x14ac:dyDescent="0.3"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2:10" x14ac:dyDescent="0.3"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2:10" x14ac:dyDescent="0.3"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2:10" x14ac:dyDescent="0.3"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2:10" x14ac:dyDescent="0.3"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2:10" x14ac:dyDescent="0.3"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2:10" x14ac:dyDescent="0.3"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2:10" x14ac:dyDescent="0.3"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2:10" x14ac:dyDescent="0.3"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2:10" x14ac:dyDescent="0.3"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2:10" x14ac:dyDescent="0.3"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2:10" x14ac:dyDescent="0.3"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2:10" x14ac:dyDescent="0.3"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2:10" x14ac:dyDescent="0.3"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2:10" x14ac:dyDescent="0.3"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2:10" x14ac:dyDescent="0.3"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2:10" x14ac:dyDescent="0.3"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2:10" x14ac:dyDescent="0.3"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2:10" x14ac:dyDescent="0.3"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2:10" x14ac:dyDescent="0.3"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2:10" x14ac:dyDescent="0.3"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2:10" x14ac:dyDescent="0.3"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2:10" x14ac:dyDescent="0.3"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2:10" x14ac:dyDescent="0.3"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2:10" x14ac:dyDescent="0.3"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2:10" x14ac:dyDescent="0.3"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2:10" x14ac:dyDescent="0.3"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2:10" x14ac:dyDescent="0.3"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2:10" x14ac:dyDescent="0.3"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2:10" x14ac:dyDescent="0.3"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2:10" x14ac:dyDescent="0.3"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2:10" x14ac:dyDescent="0.3"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2:10" x14ac:dyDescent="0.3"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2:10" x14ac:dyDescent="0.3"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2:10" x14ac:dyDescent="0.3"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2:10" x14ac:dyDescent="0.3"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2:10" x14ac:dyDescent="0.3"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2:10" x14ac:dyDescent="0.3"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2:10" x14ac:dyDescent="0.3"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2:10" x14ac:dyDescent="0.3"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2:10" x14ac:dyDescent="0.3"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2:10" x14ac:dyDescent="0.3"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2:10" x14ac:dyDescent="0.3"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2:10" x14ac:dyDescent="0.3"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2:10" x14ac:dyDescent="0.3"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2:10" x14ac:dyDescent="0.3"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2:10" x14ac:dyDescent="0.3"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2:10" x14ac:dyDescent="0.3"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2:10" x14ac:dyDescent="0.3"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2:10" x14ac:dyDescent="0.3"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2:10" x14ac:dyDescent="0.3"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2:10" x14ac:dyDescent="0.3"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2:10" x14ac:dyDescent="0.3"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2:10" x14ac:dyDescent="0.3"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2:10" x14ac:dyDescent="0.3"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2:10" x14ac:dyDescent="0.3"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2:10" x14ac:dyDescent="0.3"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2:10" x14ac:dyDescent="0.3"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2:10" x14ac:dyDescent="0.3"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2:10" x14ac:dyDescent="0.3"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2:10" x14ac:dyDescent="0.3"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2:10" x14ac:dyDescent="0.3"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2:10" x14ac:dyDescent="0.3"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2:10" x14ac:dyDescent="0.3"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2:10" x14ac:dyDescent="0.3"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2:10" x14ac:dyDescent="0.3"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2:10" x14ac:dyDescent="0.3"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2:10" x14ac:dyDescent="0.3"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2:10" x14ac:dyDescent="0.3"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2:10" x14ac:dyDescent="0.3"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2:10" x14ac:dyDescent="0.3"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2:10" x14ac:dyDescent="0.3"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2:10" x14ac:dyDescent="0.3"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2:10" x14ac:dyDescent="0.3"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2:10" x14ac:dyDescent="0.3"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2:10" x14ac:dyDescent="0.3"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2:10" x14ac:dyDescent="0.3"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2:10" x14ac:dyDescent="0.3"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2:10" x14ac:dyDescent="0.3"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2:10" x14ac:dyDescent="0.3"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2:10" x14ac:dyDescent="0.3"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2:10" x14ac:dyDescent="0.3"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2:10" x14ac:dyDescent="0.3"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2:10" x14ac:dyDescent="0.3"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2:10" x14ac:dyDescent="0.3"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2:10" x14ac:dyDescent="0.3"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2:10" x14ac:dyDescent="0.3"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2:10" x14ac:dyDescent="0.3"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2:10" x14ac:dyDescent="0.3"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2:10" x14ac:dyDescent="0.3"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2:10" x14ac:dyDescent="0.3"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2:10" x14ac:dyDescent="0.3"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2:10" x14ac:dyDescent="0.3"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2:10" x14ac:dyDescent="0.3"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2:10" x14ac:dyDescent="0.3"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2:10" x14ac:dyDescent="0.3"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2:10" x14ac:dyDescent="0.3"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2:10" x14ac:dyDescent="0.3"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2:10" x14ac:dyDescent="0.3"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2:10" x14ac:dyDescent="0.3"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2:10" x14ac:dyDescent="0.3"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2:10" x14ac:dyDescent="0.3"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2:10" x14ac:dyDescent="0.3"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2:10" x14ac:dyDescent="0.3"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2:10" x14ac:dyDescent="0.3"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2:10" x14ac:dyDescent="0.3"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2:10" x14ac:dyDescent="0.3"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2:10" x14ac:dyDescent="0.3"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2:10" x14ac:dyDescent="0.3"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2:10" x14ac:dyDescent="0.3"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2:10" x14ac:dyDescent="0.3"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2:10" x14ac:dyDescent="0.3"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2:10" x14ac:dyDescent="0.3"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2:10" x14ac:dyDescent="0.3"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2:10" x14ac:dyDescent="0.3"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2:10" x14ac:dyDescent="0.3"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2:10" x14ac:dyDescent="0.3"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2:10" x14ac:dyDescent="0.3"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2:10" x14ac:dyDescent="0.3"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2:10" x14ac:dyDescent="0.3"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2:10" x14ac:dyDescent="0.3"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2:10" x14ac:dyDescent="0.3"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2:10" x14ac:dyDescent="0.3"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2:10" x14ac:dyDescent="0.3"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2:10" x14ac:dyDescent="0.3"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2:10" x14ac:dyDescent="0.3"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2:10" x14ac:dyDescent="0.3"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2:10" x14ac:dyDescent="0.3"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2:10" x14ac:dyDescent="0.3"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2:10" x14ac:dyDescent="0.3"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2:10" x14ac:dyDescent="0.3"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2:10" x14ac:dyDescent="0.3"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2:10" x14ac:dyDescent="0.3"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2:10" x14ac:dyDescent="0.3"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2:10" x14ac:dyDescent="0.3"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2:10" x14ac:dyDescent="0.3"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2:10" x14ac:dyDescent="0.3"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2:10" x14ac:dyDescent="0.3"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2:10" x14ac:dyDescent="0.3"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2:10" x14ac:dyDescent="0.3"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2:10" x14ac:dyDescent="0.3"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2:10" x14ac:dyDescent="0.3"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2:10" x14ac:dyDescent="0.3"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2:10" x14ac:dyDescent="0.3"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2:10" x14ac:dyDescent="0.3"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2:10" x14ac:dyDescent="0.3"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2:10" x14ac:dyDescent="0.3"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2:10" x14ac:dyDescent="0.3"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2:10" x14ac:dyDescent="0.3"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2:10" x14ac:dyDescent="0.3"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2:10" x14ac:dyDescent="0.3"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2:10" x14ac:dyDescent="0.3"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2:10" x14ac:dyDescent="0.3"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2:10" x14ac:dyDescent="0.3"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2:10" x14ac:dyDescent="0.3"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2:10" x14ac:dyDescent="0.3"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2:10" x14ac:dyDescent="0.3"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2:10" x14ac:dyDescent="0.3"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2:10" x14ac:dyDescent="0.3"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2:10" x14ac:dyDescent="0.3"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2:10" x14ac:dyDescent="0.3"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2:10" x14ac:dyDescent="0.3"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2:10" x14ac:dyDescent="0.3"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2:10" x14ac:dyDescent="0.3"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2:10" x14ac:dyDescent="0.3"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2:10" x14ac:dyDescent="0.3"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2:10" x14ac:dyDescent="0.3"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2:10" x14ac:dyDescent="0.3"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2:10" x14ac:dyDescent="0.3"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2:10" x14ac:dyDescent="0.3"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2:10" x14ac:dyDescent="0.3"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2:10" x14ac:dyDescent="0.3"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2:10" x14ac:dyDescent="0.3"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2:10" x14ac:dyDescent="0.3"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2:10" x14ac:dyDescent="0.3"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2:10" x14ac:dyDescent="0.3"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2:10" x14ac:dyDescent="0.3"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2:10" x14ac:dyDescent="0.3"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2:10" x14ac:dyDescent="0.3"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2:10" x14ac:dyDescent="0.3"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2:10" x14ac:dyDescent="0.3"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2:10" x14ac:dyDescent="0.3"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2:10" x14ac:dyDescent="0.3"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2:10" x14ac:dyDescent="0.3"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2:10" x14ac:dyDescent="0.3"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2:10" x14ac:dyDescent="0.3"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2:10" x14ac:dyDescent="0.3"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2:10" x14ac:dyDescent="0.3"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2:10" x14ac:dyDescent="0.3"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2:10" x14ac:dyDescent="0.3"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2:10" x14ac:dyDescent="0.3"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2:10" x14ac:dyDescent="0.3"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2:10" x14ac:dyDescent="0.3"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2:10" x14ac:dyDescent="0.3"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2:10" x14ac:dyDescent="0.3"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2:10" x14ac:dyDescent="0.3"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2:10" x14ac:dyDescent="0.3"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2:10" x14ac:dyDescent="0.3"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2:10" x14ac:dyDescent="0.3"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2:10" x14ac:dyDescent="0.3"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2:10" x14ac:dyDescent="0.3"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2:10" x14ac:dyDescent="0.3"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2:10" x14ac:dyDescent="0.3"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2:10" x14ac:dyDescent="0.3"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2:10" x14ac:dyDescent="0.3"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2:10" x14ac:dyDescent="0.3"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2:10" x14ac:dyDescent="0.3"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2:10" x14ac:dyDescent="0.3"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2:10" x14ac:dyDescent="0.3"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2:10" x14ac:dyDescent="0.3"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2:10" x14ac:dyDescent="0.3"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2:10" x14ac:dyDescent="0.3"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2:10" x14ac:dyDescent="0.3"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2:10" x14ac:dyDescent="0.3"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2:10" x14ac:dyDescent="0.3"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2:10" x14ac:dyDescent="0.3"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2:10" x14ac:dyDescent="0.3"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2:10" x14ac:dyDescent="0.3"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2:10" x14ac:dyDescent="0.3"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2:10" x14ac:dyDescent="0.3"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2:10" x14ac:dyDescent="0.3"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2:10" x14ac:dyDescent="0.3"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2:10" x14ac:dyDescent="0.3"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2:10" x14ac:dyDescent="0.3"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2:10" x14ac:dyDescent="0.3"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2:10" x14ac:dyDescent="0.3"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2:10" x14ac:dyDescent="0.3"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2:10" x14ac:dyDescent="0.3"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2:10" x14ac:dyDescent="0.3"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2:10" x14ac:dyDescent="0.3"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2:10" x14ac:dyDescent="0.3"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2:10" x14ac:dyDescent="0.3"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2:10" x14ac:dyDescent="0.3"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2:10" x14ac:dyDescent="0.3"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2:10" x14ac:dyDescent="0.3"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2:10" x14ac:dyDescent="0.3"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2:10" x14ac:dyDescent="0.3"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2:10" x14ac:dyDescent="0.3"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2:10" x14ac:dyDescent="0.3"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2:10" x14ac:dyDescent="0.3"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2:10" x14ac:dyDescent="0.3"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2:10" x14ac:dyDescent="0.3"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2:10" x14ac:dyDescent="0.3"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2:10" x14ac:dyDescent="0.3"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2:10" x14ac:dyDescent="0.3"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2:10" x14ac:dyDescent="0.3"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2:10" x14ac:dyDescent="0.3"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2:10" x14ac:dyDescent="0.3"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2:10" x14ac:dyDescent="0.3"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2:10" x14ac:dyDescent="0.3"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2:10" x14ac:dyDescent="0.3"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2:10" x14ac:dyDescent="0.3"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2:10" x14ac:dyDescent="0.3"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2:10" x14ac:dyDescent="0.3"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2:10" x14ac:dyDescent="0.3"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2:10" x14ac:dyDescent="0.3"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2:10" x14ac:dyDescent="0.3"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2:10" x14ac:dyDescent="0.3"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2:10" x14ac:dyDescent="0.3"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2:10" x14ac:dyDescent="0.3"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2:10" x14ac:dyDescent="0.3"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2:10" x14ac:dyDescent="0.3"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2:10" x14ac:dyDescent="0.3"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2:10" x14ac:dyDescent="0.3"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2:10" x14ac:dyDescent="0.3"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2:10" x14ac:dyDescent="0.3"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2:10" x14ac:dyDescent="0.3"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2:10" x14ac:dyDescent="0.3"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2:10" x14ac:dyDescent="0.3"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2:10" x14ac:dyDescent="0.3"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2:10" x14ac:dyDescent="0.3"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2:10" x14ac:dyDescent="0.3"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2:10" x14ac:dyDescent="0.3"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2:10" x14ac:dyDescent="0.3"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2:10" x14ac:dyDescent="0.3"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2:10" x14ac:dyDescent="0.3"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2:10" x14ac:dyDescent="0.3"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2:10" x14ac:dyDescent="0.3"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2:10" x14ac:dyDescent="0.3"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2:10" x14ac:dyDescent="0.3"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2:10" x14ac:dyDescent="0.3"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2:10" x14ac:dyDescent="0.3"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2:10" x14ac:dyDescent="0.3"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2:10" x14ac:dyDescent="0.3"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2:10" x14ac:dyDescent="0.3"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2:10" x14ac:dyDescent="0.3"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2:10" x14ac:dyDescent="0.3"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2:10" x14ac:dyDescent="0.3"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2:10" x14ac:dyDescent="0.3"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2:10" x14ac:dyDescent="0.3"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2:10" x14ac:dyDescent="0.3"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2:10" x14ac:dyDescent="0.3"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2:10" x14ac:dyDescent="0.3"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2:10" x14ac:dyDescent="0.3"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2:10" x14ac:dyDescent="0.3"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2:10" x14ac:dyDescent="0.3"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2:10" x14ac:dyDescent="0.3"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2:10" x14ac:dyDescent="0.3"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2:10" x14ac:dyDescent="0.3"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2:10" x14ac:dyDescent="0.3"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2:10" x14ac:dyDescent="0.3"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2:10" x14ac:dyDescent="0.3"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2:10" x14ac:dyDescent="0.3"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2:10" x14ac:dyDescent="0.3"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2:10" x14ac:dyDescent="0.3"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2:10" x14ac:dyDescent="0.3"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2:10" x14ac:dyDescent="0.3"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2:10" x14ac:dyDescent="0.3"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2:10" x14ac:dyDescent="0.3"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2:10" x14ac:dyDescent="0.3"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2:10" x14ac:dyDescent="0.3"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2:10" x14ac:dyDescent="0.3"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2:10" x14ac:dyDescent="0.3"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2:10" x14ac:dyDescent="0.3"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2:10" x14ac:dyDescent="0.3"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2:10" x14ac:dyDescent="0.3"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2:10" x14ac:dyDescent="0.3"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2:10" x14ac:dyDescent="0.3"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2:10" x14ac:dyDescent="0.3"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2:10" x14ac:dyDescent="0.3"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2:10" x14ac:dyDescent="0.3"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2:10" x14ac:dyDescent="0.3"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2:10" x14ac:dyDescent="0.3"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2:10" x14ac:dyDescent="0.3"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2:10" x14ac:dyDescent="0.3"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2:10" x14ac:dyDescent="0.3"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2:10" x14ac:dyDescent="0.3"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2:10" x14ac:dyDescent="0.3"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2:10" x14ac:dyDescent="0.3"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2:10" x14ac:dyDescent="0.3"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2:10" x14ac:dyDescent="0.3"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2:10" x14ac:dyDescent="0.3"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2:10" x14ac:dyDescent="0.3"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2:10" x14ac:dyDescent="0.3"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2:10" x14ac:dyDescent="0.3"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2:10" x14ac:dyDescent="0.3"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2:10" x14ac:dyDescent="0.3"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2:10" x14ac:dyDescent="0.3"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2:10" x14ac:dyDescent="0.3"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2:10" x14ac:dyDescent="0.3"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2:10" x14ac:dyDescent="0.3"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2:10" x14ac:dyDescent="0.3"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2:10" x14ac:dyDescent="0.3"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2:10" x14ac:dyDescent="0.3"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2:10" x14ac:dyDescent="0.3"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2:10" x14ac:dyDescent="0.3"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2:10" x14ac:dyDescent="0.3"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2:10" x14ac:dyDescent="0.3"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2:10" x14ac:dyDescent="0.3"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2:10" x14ac:dyDescent="0.3"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2:10" x14ac:dyDescent="0.3"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2:10" x14ac:dyDescent="0.3"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2:10" x14ac:dyDescent="0.3"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2:10" x14ac:dyDescent="0.3"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2:10" x14ac:dyDescent="0.3"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2:10" x14ac:dyDescent="0.3"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2:10" x14ac:dyDescent="0.3"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2:10" x14ac:dyDescent="0.3"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2:10" x14ac:dyDescent="0.3"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2:10" x14ac:dyDescent="0.3"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2:10" x14ac:dyDescent="0.3"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2:10" x14ac:dyDescent="0.3"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2:10" x14ac:dyDescent="0.3"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2:10" x14ac:dyDescent="0.3"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2:10" x14ac:dyDescent="0.3"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2:10" x14ac:dyDescent="0.3"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2:10" x14ac:dyDescent="0.3"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2:10" x14ac:dyDescent="0.3"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2:10" x14ac:dyDescent="0.3"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2:10" x14ac:dyDescent="0.3"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2:10" x14ac:dyDescent="0.3"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2:10" x14ac:dyDescent="0.3"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2:10" x14ac:dyDescent="0.3"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2:10" x14ac:dyDescent="0.3"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2:10" x14ac:dyDescent="0.3"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2:10" x14ac:dyDescent="0.3"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2:10" x14ac:dyDescent="0.3"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2:10" x14ac:dyDescent="0.3"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2:10" x14ac:dyDescent="0.3"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2:10" x14ac:dyDescent="0.3"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2:10" x14ac:dyDescent="0.3"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2:10" x14ac:dyDescent="0.3"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2:10" x14ac:dyDescent="0.3"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2:10" x14ac:dyDescent="0.3"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2:10" x14ac:dyDescent="0.3"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2:10" x14ac:dyDescent="0.3"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2:10" x14ac:dyDescent="0.3"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2:10" x14ac:dyDescent="0.3"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2:10" x14ac:dyDescent="0.3"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2:10" x14ac:dyDescent="0.3"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2:10" x14ac:dyDescent="0.3"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2:10" x14ac:dyDescent="0.3"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2:10" x14ac:dyDescent="0.3"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2:10" x14ac:dyDescent="0.3"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2:10" x14ac:dyDescent="0.3"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2:10" x14ac:dyDescent="0.3"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2:10" x14ac:dyDescent="0.3"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2:10" x14ac:dyDescent="0.3"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2:10" x14ac:dyDescent="0.3"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2:10" x14ac:dyDescent="0.3"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2:10" x14ac:dyDescent="0.3"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2:10" x14ac:dyDescent="0.3"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2:10" x14ac:dyDescent="0.3"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2:10" x14ac:dyDescent="0.3"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2:10" x14ac:dyDescent="0.3"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2:10" x14ac:dyDescent="0.3"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2:10" x14ac:dyDescent="0.3"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2:10" x14ac:dyDescent="0.3"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2:10" x14ac:dyDescent="0.3"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2:10" x14ac:dyDescent="0.3"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2:10" x14ac:dyDescent="0.3"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2:10" x14ac:dyDescent="0.3"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2:10" x14ac:dyDescent="0.3"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2:10" x14ac:dyDescent="0.3"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2:10" x14ac:dyDescent="0.3"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2:10" x14ac:dyDescent="0.3"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2:10" x14ac:dyDescent="0.3"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2:10" x14ac:dyDescent="0.3"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2:10" x14ac:dyDescent="0.3"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2:10" x14ac:dyDescent="0.3"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2:10" x14ac:dyDescent="0.3"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2:10" x14ac:dyDescent="0.3"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2:10" x14ac:dyDescent="0.3"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2:10" x14ac:dyDescent="0.3"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2:10" x14ac:dyDescent="0.3"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2:10" x14ac:dyDescent="0.3"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2:10" x14ac:dyDescent="0.3"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2:10" x14ac:dyDescent="0.3"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2:10" x14ac:dyDescent="0.3"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2:10" x14ac:dyDescent="0.3"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2:10" x14ac:dyDescent="0.3"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2:10" x14ac:dyDescent="0.3"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2:10" x14ac:dyDescent="0.3"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2:10" x14ac:dyDescent="0.3"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2:10" x14ac:dyDescent="0.3"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2:10" x14ac:dyDescent="0.3"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2:10" x14ac:dyDescent="0.3"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2:10" x14ac:dyDescent="0.3"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2:10" x14ac:dyDescent="0.3"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2:10" x14ac:dyDescent="0.3"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2:10" x14ac:dyDescent="0.3"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2:10" x14ac:dyDescent="0.3"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2:10" x14ac:dyDescent="0.3"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2:10" x14ac:dyDescent="0.3"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2:10" x14ac:dyDescent="0.3"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2:10" x14ac:dyDescent="0.3"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2:10" x14ac:dyDescent="0.3"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2:10" x14ac:dyDescent="0.3"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2:10" x14ac:dyDescent="0.3"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2:10" x14ac:dyDescent="0.3"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2:10" x14ac:dyDescent="0.3"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2:10" x14ac:dyDescent="0.3"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2:10" x14ac:dyDescent="0.3"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2:10" x14ac:dyDescent="0.3"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2:10" x14ac:dyDescent="0.3"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2:10" x14ac:dyDescent="0.3"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2:10" x14ac:dyDescent="0.3"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2:10" x14ac:dyDescent="0.3"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2:10" x14ac:dyDescent="0.3"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2:10" x14ac:dyDescent="0.3"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2:10" x14ac:dyDescent="0.3"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2:10" x14ac:dyDescent="0.3"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2:10" x14ac:dyDescent="0.3"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2:10" x14ac:dyDescent="0.3"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2:10" x14ac:dyDescent="0.3"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2:10" x14ac:dyDescent="0.3"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2:10" x14ac:dyDescent="0.3"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2:10" x14ac:dyDescent="0.3"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2:10" x14ac:dyDescent="0.3"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2:10" x14ac:dyDescent="0.3"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2:10" x14ac:dyDescent="0.3"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2:10" x14ac:dyDescent="0.3"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2:10" x14ac:dyDescent="0.3"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2:10" x14ac:dyDescent="0.3"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2:10" x14ac:dyDescent="0.3"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2:10" x14ac:dyDescent="0.3"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2:10" x14ac:dyDescent="0.3"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2:10" x14ac:dyDescent="0.3"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2:10" x14ac:dyDescent="0.3"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2:10" x14ac:dyDescent="0.3"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2:10" x14ac:dyDescent="0.3"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2:10" x14ac:dyDescent="0.3"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2:10" x14ac:dyDescent="0.3"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2:10" x14ac:dyDescent="0.3"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2:10" x14ac:dyDescent="0.3"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2:10" x14ac:dyDescent="0.3"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2:10" x14ac:dyDescent="0.3"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2:10" x14ac:dyDescent="0.3"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2:10" x14ac:dyDescent="0.3"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2:10" x14ac:dyDescent="0.3"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2:10" x14ac:dyDescent="0.3"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2:10" x14ac:dyDescent="0.3"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2:10" x14ac:dyDescent="0.3"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2:10" x14ac:dyDescent="0.3"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2:10" x14ac:dyDescent="0.3"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2:10" x14ac:dyDescent="0.3"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2:10" x14ac:dyDescent="0.3"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2:10" x14ac:dyDescent="0.3"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2:10" x14ac:dyDescent="0.3"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2:10" x14ac:dyDescent="0.3"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2:10" x14ac:dyDescent="0.3"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2:10" x14ac:dyDescent="0.3"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2:10" x14ac:dyDescent="0.3"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2:10" x14ac:dyDescent="0.3"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2:10" x14ac:dyDescent="0.3"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2:10" x14ac:dyDescent="0.3"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2:10" x14ac:dyDescent="0.3"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2:10" x14ac:dyDescent="0.3"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2:10" x14ac:dyDescent="0.3"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2:10" x14ac:dyDescent="0.3"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2:10" x14ac:dyDescent="0.3"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2:10" x14ac:dyDescent="0.3"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2:10" x14ac:dyDescent="0.3"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2:10" x14ac:dyDescent="0.3"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2:10" x14ac:dyDescent="0.3"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2:10" x14ac:dyDescent="0.3"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2:10" x14ac:dyDescent="0.3"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2:10" x14ac:dyDescent="0.3"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2:10" x14ac:dyDescent="0.3"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2:10" x14ac:dyDescent="0.3"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2:10" x14ac:dyDescent="0.3"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2:10" x14ac:dyDescent="0.3"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2:10" x14ac:dyDescent="0.3"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2:10" x14ac:dyDescent="0.3"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2:10" x14ac:dyDescent="0.3"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2:10" x14ac:dyDescent="0.3"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2:10" x14ac:dyDescent="0.3"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2:10" x14ac:dyDescent="0.3"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2:10" x14ac:dyDescent="0.3"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2:10" x14ac:dyDescent="0.3"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2:10" x14ac:dyDescent="0.3"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2:10" x14ac:dyDescent="0.3"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2:10" x14ac:dyDescent="0.3"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2:10" x14ac:dyDescent="0.3"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2:10" x14ac:dyDescent="0.3"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2:10" x14ac:dyDescent="0.3"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2:10" x14ac:dyDescent="0.3"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2:10" x14ac:dyDescent="0.3"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2:10" x14ac:dyDescent="0.3"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2:10" x14ac:dyDescent="0.3"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2:10" x14ac:dyDescent="0.3"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2:10" x14ac:dyDescent="0.3"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2:10" x14ac:dyDescent="0.3"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2:10" x14ac:dyDescent="0.3"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2:10" x14ac:dyDescent="0.3"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2:10" x14ac:dyDescent="0.3"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2:10" x14ac:dyDescent="0.3"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2:10" x14ac:dyDescent="0.3"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2:10" x14ac:dyDescent="0.3"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2:10" x14ac:dyDescent="0.3"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2:10" x14ac:dyDescent="0.3"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2:10" x14ac:dyDescent="0.3"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2:10" x14ac:dyDescent="0.3"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2:10" x14ac:dyDescent="0.3"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2:10" x14ac:dyDescent="0.3"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2:10" x14ac:dyDescent="0.3"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2:10" x14ac:dyDescent="0.3"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2:10" x14ac:dyDescent="0.3"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2:10" x14ac:dyDescent="0.3"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2:10" x14ac:dyDescent="0.3"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2:10" x14ac:dyDescent="0.3"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2:10" x14ac:dyDescent="0.3"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2:10" x14ac:dyDescent="0.3"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2:10" x14ac:dyDescent="0.3"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2:10" x14ac:dyDescent="0.3"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2:10" x14ac:dyDescent="0.3"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2:10" x14ac:dyDescent="0.3"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2:10" x14ac:dyDescent="0.3"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2:10" x14ac:dyDescent="0.3"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2:10" x14ac:dyDescent="0.3"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2:10" x14ac:dyDescent="0.3"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2:10" x14ac:dyDescent="0.3"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2:10" x14ac:dyDescent="0.3"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2:10" x14ac:dyDescent="0.3"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2:10" x14ac:dyDescent="0.3"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2:10" x14ac:dyDescent="0.3"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2:10" x14ac:dyDescent="0.3"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2:10" x14ac:dyDescent="0.3"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2:10" x14ac:dyDescent="0.3"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2:10" x14ac:dyDescent="0.3"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2:10" x14ac:dyDescent="0.3"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2:10" x14ac:dyDescent="0.3"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2:10" x14ac:dyDescent="0.3"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2:10" x14ac:dyDescent="0.3"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2:10" x14ac:dyDescent="0.3"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2:10" x14ac:dyDescent="0.3"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2:10" x14ac:dyDescent="0.3"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2:10" x14ac:dyDescent="0.3"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2:10" x14ac:dyDescent="0.3"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2:10" x14ac:dyDescent="0.3"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2:10" x14ac:dyDescent="0.3"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2:10" x14ac:dyDescent="0.3"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2:10" x14ac:dyDescent="0.3"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2:10" x14ac:dyDescent="0.3"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2:10" x14ac:dyDescent="0.3"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2:10" x14ac:dyDescent="0.3"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2:10" x14ac:dyDescent="0.3"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2:10" x14ac:dyDescent="0.3"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2:10" x14ac:dyDescent="0.3"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2:10" x14ac:dyDescent="0.3"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2:10" x14ac:dyDescent="0.3"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2:10" x14ac:dyDescent="0.3"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2:10" x14ac:dyDescent="0.3"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2:10" x14ac:dyDescent="0.3"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2:10" x14ac:dyDescent="0.3"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2:10" x14ac:dyDescent="0.3"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2:10" x14ac:dyDescent="0.3"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2:10" x14ac:dyDescent="0.3"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2:10" x14ac:dyDescent="0.3"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2:10" x14ac:dyDescent="0.3"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2:10" x14ac:dyDescent="0.3"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2:10" x14ac:dyDescent="0.3"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2:10" x14ac:dyDescent="0.3"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2:10" x14ac:dyDescent="0.3"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2:10" x14ac:dyDescent="0.3"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2:10" x14ac:dyDescent="0.3"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2:10" x14ac:dyDescent="0.3"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2:10" x14ac:dyDescent="0.3"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2:10" x14ac:dyDescent="0.3"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2:10" x14ac:dyDescent="0.3"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2:10" x14ac:dyDescent="0.3"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2:10" x14ac:dyDescent="0.3"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2:10" x14ac:dyDescent="0.3"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2:10" x14ac:dyDescent="0.3"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2:10" x14ac:dyDescent="0.3"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2:10" x14ac:dyDescent="0.3"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2:10" x14ac:dyDescent="0.3"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2:10" x14ac:dyDescent="0.3"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2:10" x14ac:dyDescent="0.3"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2:10" x14ac:dyDescent="0.3"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2:10" x14ac:dyDescent="0.3"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2:10" x14ac:dyDescent="0.3"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2:10" x14ac:dyDescent="0.3"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2:10" x14ac:dyDescent="0.3"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2:10" x14ac:dyDescent="0.3"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2:10" x14ac:dyDescent="0.3"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2:10" x14ac:dyDescent="0.3"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2:10" x14ac:dyDescent="0.3"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2:10" x14ac:dyDescent="0.3"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2:10" x14ac:dyDescent="0.3"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2:10" x14ac:dyDescent="0.3"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2:10" x14ac:dyDescent="0.3"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2:10" x14ac:dyDescent="0.3"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2:10" x14ac:dyDescent="0.3"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2:10" x14ac:dyDescent="0.3"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2:10" x14ac:dyDescent="0.3"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2:10" x14ac:dyDescent="0.3"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2:10" x14ac:dyDescent="0.3"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2:10" x14ac:dyDescent="0.3"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2:10" x14ac:dyDescent="0.3"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2:10" x14ac:dyDescent="0.3"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2:10" x14ac:dyDescent="0.3"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2:10" x14ac:dyDescent="0.3"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2:10" x14ac:dyDescent="0.3"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2:10" x14ac:dyDescent="0.3"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2:10" x14ac:dyDescent="0.3"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2:10" x14ac:dyDescent="0.3"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2:10" x14ac:dyDescent="0.3"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2:10" x14ac:dyDescent="0.3"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2:10" x14ac:dyDescent="0.3"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2:10" x14ac:dyDescent="0.3"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2:10" x14ac:dyDescent="0.3"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2:10" x14ac:dyDescent="0.3"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2:10" x14ac:dyDescent="0.3"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2:10" x14ac:dyDescent="0.3"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2:10" x14ac:dyDescent="0.3"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2:10" x14ac:dyDescent="0.3"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2:10" x14ac:dyDescent="0.3"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2:10" x14ac:dyDescent="0.3"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2:10" x14ac:dyDescent="0.3"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2:10" x14ac:dyDescent="0.3"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2:10" x14ac:dyDescent="0.3"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2:10" x14ac:dyDescent="0.3"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2:10" x14ac:dyDescent="0.3"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2:10" x14ac:dyDescent="0.3"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2:10" x14ac:dyDescent="0.3"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2:10" x14ac:dyDescent="0.3"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2:10" x14ac:dyDescent="0.3"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2:10" x14ac:dyDescent="0.3"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2:10" x14ac:dyDescent="0.3"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2:10" x14ac:dyDescent="0.3"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2:10" x14ac:dyDescent="0.3"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2:10" x14ac:dyDescent="0.3"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2:10" x14ac:dyDescent="0.3"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2:10" x14ac:dyDescent="0.3"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2:10" x14ac:dyDescent="0.3"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2:10" x14ac:dyDescent="0.3"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2:10" x14ac:dyDescent="0.3"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2:10" x14ac:dyDescent="0.3"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2:10" x14ac:dyDescent="0.3"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2:10" x14ac:dyDescent="0.3"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2:10" x14ac:dyDescent="0.3"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2:10" x14ac:dyDescent="0.3"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2:10" x14ac:dyDescent="0.3"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2:10" x14ac:dyDescent="0.3"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2:10" x14ac:dyDescent="0.3"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2:10" x14ac:dyDescent="0.3"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2:10" x14ac:dyDescent="0.3"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2:10" x14ac:dyDescent="0.3"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2:10" x14ac:dyDescent="0.3"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2:10" x14ac:dyDescent="0.3"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2:10" x14ac:dyDescent="0.3"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2:10" x14ac:dyDescent="0.3"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2:10" x14ac:dyDescent="0.3"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2:10" x14ac:dyDescent="0.3"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2:10" x14ac:dyDescent="0.3"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2:10" x14ac:dyDescent="0.3"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2:10" x14ac:dyDescent="0.3"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2:10" x14ac:dyDescent="0.3"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2:10" x14ac:dyDescent="0.3"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2:10" x14ac:dyDescent="0.3"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2:10" x14ac:dyDescent="0.3"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2:10" x14ac:dyDescent="0.3"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2:10" x14ac:dyDescent="0.3"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2:10" x14ac:dyDescent="0.3"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2:10" x14ac:dyDescent="0.3"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2:10" x14ac:dyDescent="0.3"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2:10" x14ac:dyDescent="0.3"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2:10" x14ac:dyDescent="0.3"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2:10" x14ac:dyDescent="0.3"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2:10" x14ac:dyDescent="0.3"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2:10" x14ac:dyDescent="0.3"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2:10" x14ac:dyDescent="0.3"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2:10" x14ac:dyDescent="0.3"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2:10" x14ac:dyDescent="0.3"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2:10" x14ac:dyDescent="0.3"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2:10" x14ac:dyDescent="0.3"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2:10" x14ac:dyDescent="0.3"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2:10" x14ac:dyDescent="0.3"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2:10" x14ac:dyDescent="0.3"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2:10" x14ac:dyDescent="0.3"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2:10" x14ac:dyDescent="0.3"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2:10" x14ac:dyDescent="0.3"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2:10" x14ac:dyDescent="0.3"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2:10" x14ac:dyDescent="0.3"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2:10" x14ac:dyDescent="0.3"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2:10" x14ac:dyDescent="0.3"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2:10" x14ac:dyDescent="0.3"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2:10" x14ac:dyDescent="0.3"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2:10" x14ac:dyDescent="0.3"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2:10" x14ac:dyDescent="0.3"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2:10" x14ac:dyDescent="0.3"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2:10" x14ac:dyDescent="0.3"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2:10" x14ac:dyDescent="0.3"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2:10" x14ac:dyDescent="0.3">
      <c r="B2770" s="3"/>
      <c r="C2770" s="3"/>
      <c r="D2770" s="3"/>
      <c r="E2770" s="3"/>
      <c r="F2770" s="3"/>
      <c r="G2770" s="3"/>
      <c r="H2770" s="3"/>
      <c r="I2770" s="3"/>
      <c r="J2770" s="3"/>
    </row>
    <row r="2771" spans="2:10" x14ac:dyDescent="0.3">
      <c r="B2771" s="3"/>
      <c r="C2771" s="3"/>
      <c r="D2771" s="3"/>
      <c r="E2771" s="3"/>
      <c r="F2771" s="3"/>
      <c r="G2771" s="3"/>
      <c r="H2771" s="3"/>
      <c r="I2771" s="3"/>
      <c r="J2771" s="3"/>
    </row>
    <row r="2772" spans="2:10" x14ac:dyDescent="0.3">
      <c r="B2772" s="3"/>
      <c r="C2772" s="3"/>
      <c r="D2772" s="3"/>
      <c r="E2772" s="3"/>
      <c r="F2772" s="3"/>
      <c r="G2772" s="3"/>
      <c r="H2772" s="3"/>
      <c r="I2772" s="3"/>
      <c r="J2772" s="3"/>
    </row>
    <row r="2773" spans="2:10" x14ac:dyDescent="0.3">
      <c r="B2773" s="3"/>
      <c r="C2773" s="3"/>
      <c r="D2773" s="3"/>
      <c r="E2773" s="3"/>
      <c r="F2773" s="3"/>
      <c r="G2773" s="3"/>
      <c r="H2773" s="3"/>
      <c r="I2773" s="3"/>
      <c r="J2773" s="3"/>
    </row>
    <row r="2774" spans="2:10" x14ac:dyDescent="0.3">
      <c r="B2774" s="3"/>
      <c r="C2774" s="3"/>
      <c r="D2774" s="3"/>
      <c r="E2774" s="3"/>
      <c r="F2774" s="3"/>
      <c r="G2774" s="3"/>
      <c r="H2774" s="3"/>
      <c r="I2774" s="3"/>
      <c r="J2774" s="3"/>
    </row>
    <row r="2775" spans="2:10" x14ac:dyDescent="0.3">
      <c r="B2775" s="3"/>
      <c r="C2775" s="3"/>
      <c r="D2775" s="3"/>
      <c r="E2775" s="3"/>
      <c r="F2775" s="3"/>
      <c r="G2775" s="3"/>
      <c r="H2775" s="3"/>
      <c r="I2775" s="3"/>
      <c r="J2775" s="3"/>
    </row>
    <row r="2776" spans="2:10" x14ac:dyDescent="0.3">
      <c r="B2776" s="3"/>
      <c r="C2776" s="3"/>
      <c r="D2776" s="3"/>
      <c r="E2776" s="3"/>
      <c r="F2776" s="3"/>
      <c r="G2776" s="3"/>
      <c r="H2776" s="3"/>
      <c r="I2776" s="3"/>
      <c r="J2776" s="3"/>
    </row>
    <row r="2777" spans="2:10" x14ac:dyDescent="0.3">
      <c r="B2777" s="3"/>
      <c r="C2777" s="3"/>
      <c r="D2777" s="3"/>
      <c r="E2777" s="3"/>
      <c r="F2777" s="3"/>
      <c r="G2777" s="3"/>
      <c r="H2777" s="3"/>
      <c r="I2777" s="3"/>
      <c r="J2777" s="3"/>
    </row>
    <row r="2778" spans="2:10" x14ac:dyDescent="0.3">
      <c r="B2778" s="3"/>
      <c r="C2778" s="3"/>
      <c r="D2778" s="3"/>
      <c r="E2778" s="3"/>
      <c r="F2778" s="3"/>
      <c r="G2778" s="3"/>
      <c r="H2778" s="3"/>
      <c r="I2778" s="3"/>
      <c r="J2778" s="3"/>
    </row>
    <row r="2779" spans="2:10" x14ac:dyDescent="0.3">
      <c r="B2779" s="3"/>
      <c r="C2779" s="3"/>
      <c r="D2779" s="3"/>
      <c r="E2779" s="3"/>
      <c r="F2779" s="3"/>
      <c r="G2779" s="3"/>
      <c r="H2779" s="3"/>
      <c r="I2779" s="3"/>
      <c r="J2779" s="3"/>
    </row>
    <row r="2780" spans="2:10" x14ac:dyDescent="0.3">
      <c r="B2780" s="3"/>
      <c r="C2780" s="3"/>
      <c r="D2780" s="3"/>
      <c r="E2780" s="3"/>
      <c r="F2780" s="3"/>
      <c r="G2780" s="3"/>
      <c r="H2780" s="3"/>
      <c r="I2780" s="3"/>
      <c r="J2780" s="3"/>
    </row>
    <row r="2781" spans="2:10" x14ac:dyDescent="0.3">
      <c r="B2781" s="3"/>
      <c r="C2781" s="3"/>
      <c r="D2781" s="3"/>
      <c r="E2781" s="3"/>
      <c r="F2781" s="3"/>
      <c r="G2781" s="3"/>
      <c r="H2781" s="3"/>
      <c r="I2781" s="3"/>
      <c r="J2781" s="3"/>
    </row>
    <row r="2782" spans="2:10" x14ac:dyDescent="0.3">
      <c r="B2782" s="3"/>
      <c r="C2782" s="3"/>
      <c r="D2782" s="3"/>
      <c r="E2782" s="3"/>
      <c r="F2782" s="3"/>
      <c r="G2782" s="3"/>
      <c r="H2782" s="3"/>
      <c r="I2782" s="3"/>
      <c r="J2782" s="3"/>
    </row>
    <row r="2783" spans="2:10" x14ac:dyDescent="0.3">
      <c r="B2783" s="3"/>
      <c r="C2783" s="3"/>
      <c r="D2783" s="3"/>
      <c r="E2783" s="3"/>
      <c r="F2783" s="3"/>
      <c r="G2783" s="3"/>
      <c r="H2783" s="3"/>
      <c r="I2783" s="3"/>
      <c r="J2783" s="3"/>
    </row>
    <row r="2784" spans="2:10" x14ac:dyDescent="0.3">
      <c r="B2784" s="3"/>
      <c r="C2784" s="3"/>
      <c r="D2784" s="3"/>
      <c r="E2784" s="3"/>
      <c r="F2784" s="3"/>
      <c r="G2784" s="3"/>
      <c r="H2784" s="3"/>
      <c r="I2784" s="3"/>
      <c r="J2784" s="3"/>
    </row>
    <row r="2785" spans="2:10" x14ac:dyDescent="0.3">
      <c r="B2785" s="3"/>
      <c r="C2785" s="3"/>
      <c r="D2785" s="3"/>
      <c r="E2785" s="3"/>
      <c r="F2785" s="3"/>
      <c r="G2785" s="3"/>
      <c r="H2785" s="3"/>
      <c r="I2785" s="3"/>
      <c r="J2785" s="3"/>
    </row>
    <row r="2786" spans="2:10" x14ac:dyDescent="0.3">
      <c r="B2786" s="3"/>
      <c r="C2786" s="3"/>
      <c r="D2786" s="3"/>
      <c r="E2786" s="3"/>
      <c r="F2786" s="3"/>
      <c r="G2786" s="3"/>
      <c r="H2786" s="3"/>
      <c r="I2786" s="3"/>
      <c r="J2786" s="3"/>
    </row>
    <row r="2787" spans="2:10" x14ac:dyDescent="0.3">
      <c r="B2787" s="3"/>
      <c r="C2787" s="3"/>
      <c r="D2787" s="3"/>
      <c r="E2787" s="3"/>
      <c r="F2787" s="3"/>
      <c r="G2787" s="3"/>
      <c r="H2787" s="3"/>
      <c r="I2787" s="3"/>
      <c r="J2787" s="3"/>
    </row>
    <row r="2788" spans="2:10" x14ac:dyDescent="0.3">
      <c r="B2788" s="3"/>
      <c r="C2788" s="3"/>
      <c r="D2788" s="3"/>
      <c r="E2788" s="3"/>
      <c r="F2788" s="3"/>
      <c r="G2788" s="3"/>
      <c r="H2788" s="3"/>
      <c r="I2788" s="3"/>
      <c r="J2788" s="3"/>
    </row>
    <row r="2789" spans="2:10" x14ac:dyDescent="0.3">
      <c r="B2789" s="3"/>
      <c r="C2789" s="3"/>
      <c r="D2789" s="3"/>
      <c r="E2789" s="3"/>
      <c r="F2789" s="3"/>
      <c r="G2789" s="3"/>
      <c r="H2789" s="3"/>
      <c r="I2789" s="3"/>
      <c r="J2789" s="3"/>
    </row>
    <row r="2790" spans="2:10" x14ac:dyDescent="0.3">
      <c r="B2790" s="3"/>
      <c r="C2790" s="3"/>
      <c r="D2790" s="3"/>
      <c r="E2790" s="3"/>
      <c r="F2790" s="3"/>
      <c r="G2790" s="3"/>
      <c r="H2790" s="3"/>
      <c r="I2790" s="3"/>
      <c r="J2790" s="3"/>
    </row>
    <row r="2791" spans="2:10" x14ac:dyDescent="0.3">
      <c r="B2791" s="3"/>
      <c r="C2791" s="3"/>
      <c r="D2791" s="3"/>
      <c r="E2791" s="3"/>
      <c r="F2791" s="3"/>
      <c r="G2791" s="3"/>
      <c r="H2791" s="3"/>
      <c r="I2791" s="3"/>
      <c r="J2791" s="3"/>
    </row>
    <row r="2792" spans="2:10" x14ac:dyDescent="0.3">
      <c r="B2792" s="3"/>
      <c r="C2792" s="3"/>
      <c r="D2792" s="3"/>
      <c r="E2792" s="3"/>
      <c r="F2792" s="3"/>
      <c r="G2792" s="3"/>
      <c r="H2792" s="3"/>
      <c r="I2792" s="3"/>
      <c r="J2792" s="3"/>
    </row>
    <row r="2793" spans="2:10" x14ac:dyDescent="0.3">
      <c r="B2793" s="3"/>
      <c r="C2793" s="3"/>
      <c r="D2793" s="3"/>
      <c r="E2793" s="3"/>
      <c r="F2793" s="3"/>
      <c r="G2793" s="3"/>
      <c r="H2793" s="3"/>
      <c r="I2793" s="3"/>
      <c r="J2793" s="3"/>
    </row>
    <row r="2794" spans="2:10" x14ac:dyDescent="0.3">
      <c r="B2794" s="3"/>
      <c r="C2794" s="3"/>
      <c r="D2794" s="3"/>
      <c r="E2794" s="3"/>
      <c r="F2794" s="3"/>
      <c r="G2794" s="3"/>
      <c r="H2794" s="3"/>
      <c r="I2794" s="3"/>
      <c r="J2794" s="3"/>
    </row>
    <row r="2795" spans="2:10" x14ac:dyDescent="0.3">
      <c r="B2795" s="3"/>
      <c r="C2795" s="3"/>
      <c r="D2795" s="3"/>
      <c r="E2795" s="3"/>
      <c r="F2795" s="3"/>
      <c r="G2795" s="3"/>
      <c r="H2795" s="3"/>
      <c r="I2795" s="3"/>
      <c r="J2795" s="3"/>
    </row>
    <row r="2796" spans="2:10" x14ac:dyDescent="0.3">
      <c r="B2796" s="3"/>
      <c r="C2796" s="3"/>
      <c r="D2796" s="3"/>
      <c r="E2796" s="3"/>
      <c r="F2796" s="3"/>
      <c r="G2796" s="3"/>
      <c r="H2796" s="3"/>
      <c r="I2796" s="3"/>
      <c r="J2796" s="3"/>
    </row>
    <row r="2797" spans="2:10" x14ac:dyDescent="0.3">
      <c r="B2797" s="3"/>
      <c r="C2797" s="3"/>
      <c r="D2797" s="3"/>
      <c r="E2797" s="3"/>
      <c r="F2797" s="3"/>
      <c r="G2797" s="3"/>
      <c r="H2797" s="3"/>
      <c r="I2797" s="3"/>
      <c r="J2797" s="3"/>
    </row>
    <row r="2798" spans="2:10" x14ac:dyDescent="0.3">
      <c r="B2798" s="3"/>
      <c r="C2798" s="3"/>
      <c r="D2798" s="3"/>
      <c r="E2798" s="3"/>
      <c r="F2798" s="3"/>
      <c r="G2798" s="3"/>
      <c r="H2798" s="3"/>
      <c r="I2798" s="3"/>
      <c r="J2798" s="3"/>
    </row>
    <row r="2799" spans="2:10" x14ac:dyDescent="0.3">
      <c r="B2799" s="3"/>
      <c r="C2799" s="3"/>
      <c r="D2799" s="3"/>
      <c r="E2799" s="3"/>
      <c r="F2799" s="3"/>
      <c r="G2799" s="3"/>
      <c r="H2799" s="3"/>
      <c r="I2799" s="3"/>
      <c r="J2799" s="3"/>
    </row>
    <row r="2800" spans="2:10" x14ac:dyDescent="0.3">
      <c r="B2800" s="3"/>
      <c r="C2800" s="3"/>
      <c r="D2800" s="3"/>
      <c r="E2800" s="3"/>
      <c r="F2800" s="3"/>
      <c r="G2800" s="3"/>
      <c r="H2800" s="3"/>
      <c r="I2800" s="3"/>
      <c r="J2800" s="3"/>
    </row>
    <row r="2801" spans="2:10" x14ac:dyDescent="0.3">
      <c r="B2801" s="3"/>
      <c r="C2801" s="3"/>
      <c r="D2801" s="3"/>
      <c r="E2801" s="3"/>
      <c r="F2801" s="3"/>
      <c r="G2801" s="3"/>
      <c r="H2801" s="3"/>
      <c r="I2801" s="3"/>
      <c r="J2801" s="3"/>
    </row>
    <row r="2802" spans="2:10" x14ac:dyDescent="0.3">
      <c r="B2802" s="3"/>
      <c r="C2802" s="3"/>
      <c r="D2802" s="3"/>
      <c r="E2802" s="3"/>
      <c r="F2802" s="3"/>
      <c r="G2802" s="3"/>
      <c r="H2802" s="3"/>
      <c r="I2802" s="3"/>
      <c r="J2802" s="3"/>
    </row>
    <row r="2803" spans="2:10" x14ac:dyDescent="0.3">
      <c r="B2803" s="3"/>
      <c r="C2803" s="3"/>
      <c r="D2803" s="3"/>
      <c r="E2803" s="3"/>
      <c r="F2803" s="3"/>
      <c r="G2803" s="3"/>
      <c r="H2803" s="3"/>
      <c r="I2803" s="3"/>
      <c r="J2803" s="3"/>
    </row>
    <row r="2804" spans="2:10" x14ac:dyDescent="0.3">
      <c r="B2804" s="3"/>
      <c r="C2804" s="3"/>
      <c r="D2804" s="3"/>
      <c r="E2804" s="3"/>
      <c r="F2804" s="3"/>
      <c r="G2804" s="3"/>
      <c r="H2804" s="3"/>
      <c r="I2804" s="3"/>
      <c r="J2804" s="3"/>
    </row>
    <row r="2805" spans="2:10" x14ac:dyDescent="0.3">
      <c r="B2805" s="3"/>
      <c r="C2805" s="3"/>
      <c r="D2805" s="3"/>
      <c r="E2805" s="3"/>
      <c r="F2805" s="3"/>
      <c r="G2805" s="3"/>
      <c r="H2805" s="3"/>
      <c r="I2805" s="3"/>
      <c r="J2805" s="3"/>
    </row>
    <row r="2806" spans="2:10" x14ac:dyDescent="0.3">
      <c r="B2806" s="3"/>
      <c r="C2806" s="3"/>
      <c r="D2806" s="3"/>
      <c r="E2806" s="3"/>
      <c r="F2806" s="3"/>
      <c r="G2806" s="3"/>
      <c r="H2806" s="3"/>
      <c r="I2806" s="3"/>
      <c r="J2806" s="3"/>
    </row>
    <row r="2807" spans="2:10" x14ac:dyDescent="0.3">
      <c r="B2807" s="3"/>
      <c r="C2807" s="3"/>
      <c r="D2807" s="3"/>
      <c r="E2807" s="3"/>
      <c r="F2807" s="3"/>
      <c r="G2807" s="3"/>
      <c r="H2807" s="3"/>
      <c r="I2807" s="3"/>
      <c r="J2807" s="3"/>
    </row>
    <row r="2808" spans="2:10" x14ac:dyDescent="0.3">
      <c r="B2808" s="3"/>
      <c r="C2808" s="3"/>
      <c r="D2808" s="3"/>
      <c r="E2808" s="3"/>
      <c r="F2808" s="3"/>
      <c r="G2808" s="3"/>
      <c r="H2808" s="3"/>
      <c r="I2808" s="3"/>
      <c r="J2808" s="3"/>
    </row>
    <row r="2809" spans="2:10" x14ac:dyDescent="0.3">
      <c r="B2809" s="3"/>
      <c r="C2809" s="3"/>
      <c r="D2809" s="3"/>
      <c r="E2809" s="3"/>
      <c r="F2809" s="3"/>
      <c r="G2809" s="3"/>
      <c r="H2809" s="3"/>
      <c r="I2809" s="3"/>
      <c r="J2809" s="3"/>
    </row>
    <row r="2810" spans="2:10" x14ac:dyDescent="0.3">
      <c r="B2810" s="3"/>
      <c r="C2810" s="3"/>
      <c r="D2810" s="3"/>
      <c r="E2810" s="3"/>
      <c r="F2810" s="3"/>
      <c r="G2810" s="3"/>
      <c r="H2810" s="3"/>
      <c r="I2810" s="3"/>
      <c r="J2810" s="3"/>
    </row>
    <row r="2811" spans="2:10" x14ac:dyDescent="0.3">
      <c r="B2811" s="3"/>
      <c r="C2811" s="3"/>
      <c r="D2811" s="3"/>
      <c r="E2811" s="3"/>
      <c r="F2811" s="3"/>
      <c r="G2811" s="3"/>
      <c r="H2811" s="3"/>
      <c r="I2811" s="3"/>
      <c r="J2811" s="3"/>
    </row>
    <row r="2812" spans="2:10" x14ac:dyDescent="0.3">
      <c r="B2812" s="3"/>
      <c r="C2812" s="3"/>
      <c r="D2812" s="3"/>
      <c r="E2812" s="3"/>
      <c r="F2812" s="3"/>
      <c r="G2812" s="3"/>
      <c r="H2812" s="3"/>
      <c r="I2812" s="3"/>
      <c r="J2812" s="3"/>
    </row>
    <row r="2813" spans="2:10" x14ac:dyDescent="0.3">
      <c r="B2813" s="3"/>
      <c r="C2813" s="3"/>
      <c r="D2813" s="3"/>
      <c r="E2813" s="3"/>
      <c r="F2813" s="3"/>
      <c r="G2813" s="3"/>
      <c r="H2813" s="3"/>
      <c r="I2813" s="3"/>
      <c r="J2813" s="3"/>
    </row>
    <row r="2814" spans="2:10" x14ac:dyDescent="0.3">
      <c r="B2814" s="3"/>
      <c r="C2814" s="3"/>
      <c r="D2814" s="3"/>
      <c r="E2814" s="3"/>
      <c r="F2814" s="3"/>
      <c r="G2814" s="3"/>
      <c r="H2814" s="3"/>
      <c r="I2814" s="3"/>
      <c r="J2814" s="3"/>
    </row>
    <row r="2815" spans="2:10" x14ac:dyDescent="0.3">
      <c r="B2815" s="3"/>
      <c r="C2815" s="3"/>
      <c r="D2815" s="3"/>
      <c r="E2815" s="3"/>
      <c r="F2815" s="3"/>
      <c r="G2815" s="3"/>
      <c r="H2815" s="3"/>
      <c r="I2815" s="3"/>
      <c r="J2815" s="3"/>
    </row>
    <row r="2816" spans="2:10" x14ac:dyDescent="0.3">
      <c r="B2816" s="3"/>
      <c r="C2816" s="3"/>
      <c r="D2816" s="3"/>
      <c r="E2816" s="3"/>
      <c r="F2816" s="3"/>
      <c r="G2816" s="3"/>
      <c r="H2816" s="3"/>
      <c r="I2816" s="3"/>
      <c r="J2816" s="3"/>
    </row>
    <row r="2817" spans="2:10" x14ac:dyDescent="0.3">
      <c r="B2817" s="3"/>
      <c r="C2817" s="3"/>
      <c r="D2817" s="3"/>
      <c r="E2817" s="3"/>
      <c r="F2817" s="3"/>
      <c r="G2817" s="3"/>
      <c r="H2817" s="3"/>
      <c r="I2817" s="3"/>
      <c r="J2817" s="3"/>
    </row>
    <row r="2818" spans="2:10" x14ac:dyDescent="0.3">
      <c r="B2818" s="3"/>
      <c r="C2818" s="3"/>
      <c r="D2818" s="3"/>
      <c r="E2818" s="3"/>
      <c r="F2818" s="3"/>
      <c r="G2818" s="3"/>
      <c r="H2818" s="3"/>
      <c r="I2818" s="3"/>
      <c r="J2818" s="3"/>
    </row>
    <row r="2819" spans="2:10" x14ac:dyDescent="0.3">
      <c r="B2819" s="3"/>
      <c r="C2819" s="3"/>
      <c r="D2819" s="3"/>
      <c r="E2819" s="3"/>
      <c r="F2819" s="3"/>
      <c r="G2819" s="3"/>
      <c r="H2819" s="3"/>
      <c r="I2819" s="3"/>
      <c r="J2819" s="3"/>
    </row>
    <row r="2820" spans="2:10" x14ac:dyDescent="0.3">
      <c r="B2820" s="3"/>
      <c r="C2820" s="3"/>
      <c r="D2820" s="3"/>
      <c r="E2820" s="3"/>
      <c r="F2820" s="3"/>
      <c r="G2820" s="3"/>
      <c r="H2820" s="3"/>
      <c r="I2820" s="3"/>
      <c r="J2820" s="3"/>
    </row>
    <row r="2821" spans="2:10" x14ac:dyDescent="0.3">
      <c r="B2821" s="3"/>
      <c r="C2821" s="3"/>
      <c r="D2821" s="3"/>
      <c r="E2821" s="3"/>
      <c r="F2821" s="3"/>
      <c r="G2821" s="3"/>
      <c r="H2821" s="3"/>
      <c r="I2821" s="3"/>
      <c r="J2821" s="3"/>
    </row>
    <row r="2822" spans="2:10" x14ac:dyDescent="0.3">
      <c r="B2822" s="3"/>
      <c r="C2822" s="3"/>
      <c r="D2822" s="3"/>
      <c r="E2822" s="3"/>
      <c r="F2822" s="3"/>
      <c r="G2822" s="3"/>
      <c r="H2822" s="3"/>
      <c r="I2822" s="3"/>
      <c r="J2822" s="3"/>
    </row>
    <row r="2823" spans="2:10" x14ac:dyDescent="0.3">
      <c r="B2823" s="3"/>
      <c r="C2823" s="3"/>
      <c r="D2823" s="3"/>
      <c r="E2823" s="3"/>
      <c r="F2823" s="3"/>
      <c r="G2823" s="3"/>
      <c r="H2823" s="3"/>
      <c r="I2823" s="3"/>
      <c r="J2823" s="3"/>
    </row>
    <row r="2824" spans="2:10" x14ac:dyDescent="0.3">
      <c r="B2824" s="3"/>
      <c r="C2824" s="3"/>
      <c r="D2824" s="3"/>
      <c r="E2824" s="3"/>
      <c r="F2824" s="3"/>
      <c r="G2824" s="3"/>
      <c r="H2824" s="3"/>
      <c r="I2824" s="3"/>
      <c r="J2824" s="3"/>
    </row>
    <row r="2825" spans="2:10" x14ac:dyDescent="0.3">
      <c r="B2825" s="3"/>
      <c r="C2825" s="3"/>
      <c r="D2825" s="3"/>
      <c r="E2825" s="3"/>
      <c r="F2825" s="3"/>
      <c r="G2825" s="3"/>
      <c r="H2825" s="3"/>
      <c r="I2825" s="3"/>
      <c r="J2825" s="3"/>
    </row>
    <row r="2826" spans="2:10" x14ac:dyDescent="0.3">
      <c r="B2826" s="3"/>
      <c r="C2826" s="3"/>
      <c r="D2826" s="3"/>
      <c r="E2826" s="3"/>
      <c r="F2826" s="3"/>
      <c r="G2826" s="3"/>
      <c r="H2826" s="3"/>
      <c r="I2826" s="3"/>
      <c r="J2826" s="3"/>
    </row>
    <row r="2827" spans="2:10" x14ac:dyDescent="0.3">
      <c r="B2827" s="3"/>
      <c r="C2827" s="3"/>
      <c r="D2827" s="3"/>
      <c r="E2827" s="3"/>
      <c r="F2827" s="3"/>
      <c r="G2827" s="3"/>
      <c r="H2827" s="3"/>
      <c r="I2827" s="3"/>
      <c r="J2827" s="3"/>
    </row>
    <row r="2828" spans="2:10" x14ac:dyDescent="0.3">
      <c r="B2828" s="3"/>
      <c r="C2828" s="3"/>
      <c r="D2828" s="3"/>
      <c r="E2828" s="3"/>
      <c r="F2828" s="3"/>
      <c r="G2828" s="3"/>
      <c r="H2828" s="3"/>
      <c r="I2828" s="3"/>
      <c r="J2828" s="3"/>
    </row>
    <row r="2829" spans="2:10" x14ac:dyDescent="0.3">
      <c r="B2829" s="3"/>
      <c r="C2829" s="3"/>
      <c r="D2829" s="3"/>
      <c r="E2829" s="3"/>
      <c r="F2829" s="3"/>
      <c r="G2829" s="3"/>
      <c r="H2829" s="3"/>
      <c r="I2829" s="3"/>
      <c r="J2829" s="3"/>
    </row>
    <row r="2830" spans="2:10" x14ac:dyDescent="0.3">
      <c r="B2830" s="3"/>
      <c r="C2830" s="3"/>
      <c r="D2830" s="3"/>
      <c r="E2830" s="3"/>
      <c r="F2830" s="3"/>
      <c r="G2830" s="3"/>
      <c r="H2830" s="3"/>
      <c r="I2830" s="3"/>
      <c r="J2830" s="3"/>
    </row>
    <row r="2831" spans="2:10" x14ac:dyDescent="0.3">
      <c r="B2831" s="3"/>
      <c r="C2831" s="3"/>
      <c r="D2831" s="3"/>
      <c r="E2831" s="3"/>
      <c r="F2831" s="3"/>
      <c r="G2831" s="3"/>
      <c r="H2831" s="3"/>
      <c r="I2831" s="3"/>
      <c r="J2831" s="3"/>
    </row>
    <row r="2832" spans="2:10" x14ac:dyDescent="0.3">
      <c r="B2832" s="3"/>
      <c r="C2832" s="3"/>
      <c r="D2832" s="3"/>
      <c r="E2832" s="3"/>
      <c r="F2832" s="3"/>
      <c r="G2832" s="3"/>
      <c r="H2832" s="3"/>
      <c r="I2832" s="3"/>
      <c r="J2832" s="3"/>
    </row>
    <row r="2833" spans="2:10" x14ac:dyDescent="0.3">
      <c r="B2833" s="3"/>
      <c r="C2833" s="3"/>
      <c r="D2833" s="3"/>
      <c r="E2833" s="3"/>
      <c r="F2833" s="3"/>
      <c r="G2833" s="3"/>
      <c r="H2833" s="3"/>
      <c r="I2833" s="3"/>
      <c r="J2833" s="3"/>
    </row>
    <row r="2834" spans="2:10" x14ac:dyDescent="0.3">
      <c r="B2834" s="3"/>
      <c r="C2834" s="3"/>
      <c r="D2834" s="3"/>
      <c r="E2834" s="3"/>
      <c r="F2834" s="3"/>
      <c r="G2834" s="3"/>
      <c r="H2834" s="3"/>
      <c r="I2834" s="3"/>
      <c r="J2834" s="3"/>
    </row>
    <row r="2835" spans="2:10" x14ac:dyDescent="0.3">
      <c r="B2835" s="3"/>
      <c r="C2835" s="3"/>
      <c r="D2835" s="3"/>
      <c r="E2835" s="3"/>
      <c r="F2835" s="3"/>
      <c r="G2835" s="3"/>
      <c r="H2835" s="3"/>
      <c r="I2835" s="3"/>
      <c r="J2835" s="3"/>
    </row>
    <row r="2836" spans="2:10" x14ac:dyDescent="0.3">
      <c r="B2836" s="3"/>
      <c r="C2836" s="3"/>
      <c r="D2836" s="3"/>
      <c r="E2836" s="3"/>
      <c r="F2836" s="3"/>
      <c r="G2836" s="3"/>
      <c r="H2836" s="3"/>
      <c r="I2836" s="3"/>
      <c r="J2836" s="3"/>
    </row>
    <row r="2837" spans="2:10" x14ac:dyDescent="0.3">
      <c r="B2837" s="3"/>
      <c r="C2837" s="3"/>
      <c r="D2837" s="3"/>
      <c r="E2837" s="3"/>
      <c r="F2837" s="3"/>
      <c r="G2837" s="3"/>
      <c r="H2837" s="3"/>
      <c r="I2837" s="3"/>
      <c r="J2837" s="3"/>
    </row>
    <row r="2838" spans="2:10" x14ac:dyDescent="0.3">
      <c r="B2838" s="3"/>
      <c r="C2838" s="3"/>
      <c r="D2838" s="3"/>
      <c r="E2838" s="3"/>
      <c r="F2838" s="3"/>
      <c r="G2838" s="3"/>
      <c r="H2838" s="3"/>
      <c r="I2838" s="3"/>
      <c r="J2838" s="3"/>
    </row>
    <row r="2839" spans="2:10" x14ac:dyDescent="0.3">
      <c r="B2839" s="3"/>
      <c r="C2839" s="3"/>
      <c r="D2839" s="3"/>
      <c r="E2839" s="3"/>
      <c r="F2839" s="3"/>
      <c r="G2839" s="3"/>
      <c r="H2839" s="3"/>
      <c r="I2839" s="3"/>
      <c r="J2839" s="3"/>
    </row>
    <row r="2840" spans="2:10" x14ac:dyDescent="0.3">
      <c r="B2840" s="3"/>
      <c r="C2840" s="3"/>
      <c r="D2840" s="3"/>
      <c r="E2840" s="3"/>
      <c r="F2840" s="3"/>
      <c r="G2840" s="3"/>
      <c r="H2840" s="3"/>
      <c r="I2840" s="3"/>
      <c r="J2840" s="3"/>
    </row>
    <row r="2841" spans="2:10" x14ac:dyDescent="0.3">
      <c r="B2841" s="3"/>
      <c r="C2841" s="3"/>
      <c r="D2841" s="3"/>
      <c r="E2841" s="3"/>
      <c r="F2841" s="3"/>
      <c r="G2841" s="3"/>
      <c r="H2841" s="3"/>
      <c r="I2841" s="3"/>
      <c r="J2841" s="3"/>
    </row>
    <row r="2842" spans="2:10" x14ac:dyDescent="0.3">
      <c r="B2842" s="3"/>
      <c r="C2842" s="3"/>
      <c r="D2842" s="3"/>
      <c r="E2842" s="3"/>
      <c r="F2842" s="3"/>
      <c r="G2842" s="3"/>
      <c r="H2842" s="3"/>
      <c r="I2842" s="3"/>
      <c r="J2842" s="3"/>
    </row>
    <row r="2843" spans="2:10" x14ac:dyDescent="0.3">
      <c r="B2843" s="3"/>
      <c r="C2843" s="3"/>
      <c r="D2843" s="3"/>
      <c r="E2843" s="3"/>
      <c r="F2843" s="3"/>
      <c r="G2843" s="3"/>
      <c r="H2843" s="3"/>
      <c r="I2843" s="3"/>
      <c r="J2843" s="3"/>
    </row>
    <row r="2844" spans="2:10" x14ac:dyDescent="0.3">
      <c r="B2844" s="3"/>
      <c r="C2844" s="3"/>
      <c r="D2844" s="3"/>
      <c r="E2844" s="3"/>
      <c r="F2844" s="3"/>
      <c r="G2844" s="3"/>
      <c r="H2844" s="3"/>
      <c r="I2844" s="3"/>
      <c r="J2844" s="3"/>
    </row>
    <row r="2845" spans="2:10" x14ac:dyDescent="0.3">
      <c r="B2845" s="3"/>
      <c r="C2845" s="3"/>
      <c r="D2845" s="3"/>
      <c r="E2845" s="3"/>
      <c r="F2845" s="3"/>
      <c r="G2845" s="3"/>
      <c r="H2845" s="3"/>
      <c r="I2845" s="3"/>
      <c r="J2845" s="3"/>
    </row>
    <row r="2846" spans="2:10" x14ac:dyDescent="0.3">
      <c r="B2846" s="3"/>
      <c r="C2846" s="3"/>
      <c r="D2846" s="3"/>
      <c r="E2846" s="3"/>
      <c r="F2846" s="3"/>
      <c r="G2846" s="3"/>
      <c r="H2846" s="3"/>
      <c r="I2846" s="3"/>
      <c r="J2846" s="3"/>
    </row>
    <row r="2847" spans="2:10" x14ac:dyDescent="0.3">
      <c r="B2847" s="3"/>
      <c r="C2847" s="3"/>
      <c r="D2847" s="3"/>
      <c r="E2847" s="3"/>
      <c r="F2847" s="3"/>
      <c r="G2847" s="3"/>
      <c r="H2847" s="3"/>
      <c r="I2847" s="3"/>
      <c r="J2847" s="3"/>
    </row>
    <row r="2848" spans="2:10" x14ac:dyDescent="0.3">
      <c r="B2848" s="3"/>
      <c r="C2848" s="3"/>
      <c r="D2848" s="3"/>
      <c r="E2848" s="3"/>
      <c r="F2848" s="3"/>
      <c r="G2848" s="3"/>
      <c r="H2848" s="3"/>
      <c r="I2848" s="3"/>
      <c r="J2848" s="3"/>
    </row>
    <row r="2849" spans="2:10" x14ac:dyDescent="0.3">
      <c r="B2849" s="3"/>
      <c r="C2849" s="3"/>
      <c r="D2849" s="3"/>
      <c r="E2849" s="3"/>
      <c r="F2849" s="3"/>
      <c r="G2849" s="3"/>
      <c r="H2849" s="3"/>
      <c r="I2849" s="3"/>
      <c r="J2849" s="3"/>
    </row>
    <row r="2850" spans="2:10" x14ac:dyDescent="0.3">
      <c r="B2850" s="3"/>
      <c r="C2850" s="3"/>
      <c r="D2850" s="3"/>
      <c r="E2850" s="3"/>
      <c r="F2850" s="3"/>
      <c r="G2850" s="3"/>
      <c r="H2850" s="3"/>
      <c r="I2850" s="3"/>
      <c r="J2850" s="3"/>
    </row>
    <row r="2851" spans="2:10" x14ac:dyDescent="0.3">
      <c r="B2851" s="3"/>
      <c r="C2851" s="3"/>
      <c r="D2851" s="3"/>
      <c r="E2851" s="3"/>
      <c r="F2851" s="3"/>
      <c r="G2851" s="3"/>
      <c r="H2851" s="3"/>
      <c r="I2851" s="3"/>
      <c r="J2851" s="3"/>
    </row>
    <row r="2852" spans="2:10" x14ac:dyDescent="0.3">
      <c r="B2852" s="3"/>
      <c r="C2852" s="3"/>
      <c r="D2852" s="3"/>
      <c r="E2852" s="3"/>
      <c r="F2852" s="3"/>
      <c r="G2852" s="3"/>
      <c r="H2852" s="3"/>
      <c r="I2852" s="3"/>
      <c r="J2852" s="3"/>
    </row>
    <row r="2853" spans="2:10" x14ac:dyDescent="0.3">
      <c r="B2853" s="3"/>
      <c r="C2853" s="3"/>
      <c r="D2853" s="3"/>
      <c r="E2853" s="3"/>
      <c r="F2853" s="3"/>
      <c r="G2853" s="3"/>
      <c r="H2853" s="3"/>
      <c r="I2853" s="3"/>
      <c r="J2853" s="3"/>
    </row>
    <row r="2854" spans="2:10" x14ac:dyDescent="0.3">
      <c r="B2854" s="3"/>
      <c r="C2854" s="3"/>
      <c r="D2854" s="3"/>
      <c r="E2854" s="3"/>
      <c r="F2854" s="3"/>
      <c r="G2854" s="3"/>
      <c r="H2854" s="3"/>
      <c r="I2854" s="3"/>
      <c r="J2854" s="3"/>
    </row>
    <row r="2855" spans="2:10" x14ac:dyDescent="0.3">
      <c r="B2855" s="3"/>
      <c r="C2855" s="3"/>
      <c r="D2855" s="3"/>
      <c r="E2855" s="3"/>
      <c r="F2855" s="3"/>
      <c r="G2855" s="3"/>
      <c r="H2855" s="3"/>
      <c r="I2855" s="3"/>
      <c r="J2855" s="3"/>
    </row>
    <row r="2856" spans="2:10" x14ac:dyDescent="0.3">
      <c r="B2856" s="3"/>
      <c r="C2856" s="3"/>
      <c r="D2856" s="3"/>
      <c r="E2856" s="3"/>
      <c r="F2856" s="3"/>
      <c r="G2856" s="3"/>
      <c r="H2856" s="3"/>
      <c r="I2856" s="3"/>
      <c r="J2856" s="3"/>
    </row>
    <row r="2857" spans="2:10" x14ac:dyDescent="0.3">
      <c r="B2857" s="3"/>
      <c r="C2857" s="3"/>
      <c r="D2857" s="3"/>
      <c r="E2857" s="3"/>
      <c r="F2857" s="3"/>
      <c r="G2857" s="3"/>
      <c r="H2857" s="3"/>
      <c r="I2857" s="3"/>
      <c r="J2857" s="3"/>
    </row>
    <row r="2858" spans="2:10" x14ac:dyDescent="0.3">
      <c r="B2858" s="3"/>
      <c r="C2858" s="3"/>
      <c r="D2858" s="3"/>
      <c r="E2858" s="3"/>
      <c r="F2858" s="3"/>
      <c r="G2858" s="3"/>
      <c r="H2858" s="3"/>
      <c r="I2858" s="3"/>
      <c r="J2858" s="3"/>
    </row>
    <row r="2859" spans="2:10" x14ac:dyDescent="0.3">
      <c r="B2859" s="3"/>
      <c r="C2859" s="3"/>
      <c r="D2859" s="3"/>
      <c r="E2859" s="3"/>
      <c r="F2859" s="3"/>
      <c r="G2859" s="3"/>
      <c r="H2859" s="3"/>
      <c r="I2859" s="3"/>
      <c r="J2859" s="3"/>
    </row>
    <row r="2860" spans="2:10" x14ac:dyDescent="0.3">
      <c r="B2860" s="3"/>
      <c r="C2860" s="3"/>
      <c r="D2860" s="3"/>
      <c r="E2860" s="3"/>
      <c r="F2860" s="3"/>
      <c r="G2860" s="3"/>
      <c r="H2860" s="3"/>
      <c r="I2860" s="3"/>
      <c r="J2860" s="3"/>
    </row>
    <row r="2861" spans="2:10" x14ac:dyDescent="0.3">
      <c r="B2861" s="3"/>
      <c r="C2861" s="3"/>
      <c r="D2861" s="3"/>
      <c r="E2861" s="3"/>
      <c r="F2861" s="3"/>
      <c r="G2861" s="3"/>
      <c r="H2861" s="3"/>
      <c r="I2861" s="3"/>
      <c r="J2861" s="3"/>
    </row>
    <row r="2862" spans="2:10" x14ac:dyDescent="0.3">
      <c r="B2862" s="3"/>
      <c r="C2862" s="3"/>
      <c r="D2862" s="3"/>
      <c r="E2862" s="3"/>
      <c r="F2862" s="3"/>
      <c r="G2862" s="3"/>
      <c r="H2862" s="3"/>
      <c r="I2862" s="3"/>
      <c r="J2862" s="3"/>
    </row>
    <row r="2863" spans="2:10" x14ac:dyDescent="0.3">
      <c r="B2863" s="3"/>
      <c r="C2863" s="3"/>
      <c r="D2863" s="3"/>
      <c r="E2863" s="3"/>
      <c r="F2863" s="3"/>
      <c r="G2863" s="3"/>
      <c r="H2863" s="3"/>
      <c r="I2863" s="3"/>
      <c r="J2863" s="3"/>
    </row>
    <row r="2864" spans="2:10" x14ac:dyDescent="0.3">
      <c r="B2864" s="3"/>
      <c r="C2864" s="3"/>
      <c r="D2864" s="3"/>
      <c r="E2864" s="3"/>
      <c r="F2864" s="3"/>
      <c r="G2864" s="3"/>
      <c r="H2864" s="3"/>
      <c r="I2864" s="3"/>
      <c r="J2864" s="3"/>
    </row>
    <row r="2865" spans="2:10" x14ac:dyDescent="0.3">
      <c r="B2865" s="3"/>
      <c r="C2865" s="3"/>
      <c r="D2865" s="3"/>
      <c r="E2865" s="3"/>
      <c r="F2865" s="3"/>
      <c r="G2865" s="3"/>
      <c r="H2865" s="3"/>
      <c r="I2865" s="3"/>
      <c r="J2865" s="3"/>
    </row>
    <row r="2866" spans="2:10" x14ac:dyDescent="0.3">
      <c r="B2866" s="3"/>
      <c r="C2866" s="3"/>
      <c r="D2866" s="3"/>
      <c r="E2866" s="3"/>
      <c r="F2866" s="3"/>
      <c r="G2866" s="3"/>
      <c r="H2866" s="3"/>
      <c r="I2866" s="3"/>
      <c r="J2866" s="3"/>
    </row>
    <row r="2867" spans="2:10" x14ac:dyDescent="0.3">
      <c r="B2867" s="3"/>
      <c r="C2867" s="3"/>
      <c r="D2867" s="3"/>
      <c r="E2867" s="3"/>
      <c r="F2867" s="3"/>
      <c r="G2867" s="3"/>
      <c r="H2867" s="3"/>
      <c r="I2867" s="3"/>
      <c r="J2867" s="3"/>
    </row>
    <row r="2868" spans="2:10" x14ac:dyDescent="0.3">
      <c r="B2868" s="3"/>
      <c r="C2868" s="3"/>
      <c r="D2868" s="3"/>
      <c r="E2868" s="3"/>
      <c r="F2868" s="3"/>
      <c r="G2868" s="3"/>
      <c r="H2868" s="3"/>
      <c r="I2868" s="3"/>
      <c r="J2868" s="3"/>
    </row>
    <row r="2869" spans="2:10" x14ac:dyDescent="0.3">
      <c r="B2869" s="3"/>
      <c r="C2869" s="3"/>
      <c r="D2869" s="3"/>
      <c r="E2869" s="3"/>
      <c r="F2869" s="3"/>
      <c r="G2869" s="3"/>
      <c r="H2869" s="3"/>
      <c r="I2869" s="3"/>
      <c r="J2869" s="3"/>
    </row>
    <row r="2870" spans="2:10" x14ac:dyDescent="0.3">
      <c r="B2870" s="3"/>
      <c r="C2870" s="3"/>
      <c r="D2870" s="3"/>
      <c r="E2870" s="3"/>
      <c r="F2870" s="3"/>
      <c r="G2870" s="3"/>
      <c r="H2870" s="3"/>
      <c r="I2870" s="3"/>
      <c r="J2870" s="3"/>
    </row>
    <row r="2871" spans="2:10" x14ac:dyDescent="0.3">
      <c r="B2871" s="3"/>
      <c r="C2871" s="3"/>
      <c r="D2871" s="3"/>
      <c r="E2871" s="3"/>
      <c r="F2871" s="3"/>
      <c r="G2871" s="3"/>
      <c r="H2871" s="3"/>
      <c r="I2871" s="3"/>
      <c r="J2871" s="3"/>
    </row>
    <row r="2872" spans="2:10" x14ac:dyDescent="0.3">
      <c r="B2872" s="3"/>
      <c r="C2872" s="3"/>
      <c r="D2872" s="3"/>
      <c r="E2872" s="3"/>
      <c r="F2872" s="3"/>
      <c r="G2872" s="3"/>
      <c r="H2872" s="3"/>
      <c r="I2872" s="3"/>
      <c r="J2872" s="3"/>
    </row>
    <row r="2873" spans="2:10" x14ac:dyDescent="0.3">
      <c r="B2873" s="3"/>
      <c r="C2873" s="3"/>
      <c r="D2873" s="3"/>
      <c r="E2873" s="3"/>
      <c r="F2873" s="3"/>
      <c r="G2873" s="3"/>
      <c r="H2873" s="3"/>
      <c r="I2873" s="3"/>
      <c r="J2873" s="3"/>
    </row>
    <row r="2874" spans="2:10" x14ac:dyDescent="0.3">
      <c r="B2874" s="3"/>
      <c r="C2874" s="3"/>
      <c r="D2874" s="3"/>
      <c r="E2874" s="3"/>
      <c r="F2874" s="3"/>
      <c r="G2874" s="3"/>
      <c r="H2874" s="3"/>
      <c r="I2874" s="3"/>
      <c r="J2874" s="3"/>
    </row>
    <row r="2875" spans="2:10" x14ac:dyDescent="0.3">
      <c r="B2875" s="3"/>
      <c r="C2875" s="3"/>
      <c r="D2875" s="3"/>
      <c r="E2875" s="3"/>
      <c r="F2875" s="3"/>
      <c r="G2875" s="3"/>
      <c r="H2875" s="3"/>
      <c r="I2875" s="3"/>
      <c r="J2875" s="3"/>
    </row>
    <row r="2876" spans="2:10" x14ac:dyDescent="0.3">
      <c r="B2876" s="3"/>
      <c r="C2876" s="3"/>
      <c r="D2876" s="3"/>
      <c r="E2876" s="3"/>
      <c r="F2876" s="3"/>
      <c r="G2876" s="3"/>
      <c r="H2876" s="3"/>
      <c r="I2876" s="3"/>
      <c r="J2876" s="3"/>
    </row>
    <row r="2877" spans="2:10" x14ac:dyDescent="0.3">
      <c r="B2877" s="3"/>
      <c r="C2877" s="3"/>
      <c r="D2877" s="3"/>
      <c r="E2877" s="3"/>
      <c r="F2877" s="3"/>
      <c r="G2877" s="3"/>
      <c r="H2877" s="3"/>
      <c r="I2877" s="3"/>
      <c r="J2877" s="3"/>
    </row>
    <row r="2878" spans="2:10" x14ac:dyDescent="0.3">
      <c r="B2878" s="3"/>
      <c r="C2878" s="3"/>
      <c r="D2878" s="3"/>
      <c r="E2878" s="3"/>
      <c r="F2878" s="3"/>
      <c r="G2878" s="3"/>
      <c r="H2878" s="3"/>
      <c r="I2878" s="3"/>
      <c r="J2878" s="3"/>
    </row>
    <row r="2879" spans="2:10" x14ac:dyDescent="0.3">
      <c r="B2879" s="3"/>
      <c r="C2879" s="3"/>
      <c r="D2879" s="3"/>
      <c r="E2879" s="3"/>
      <c r="F2879" s="3"/>
      <c r="G2879" s="3"/>
      <c r="H2879" s="3"/>
      <c r="I2879" s="3"/>
      <c r="J2879" s="3"/>
    </row>
    <row r="2880" spans="2:10" x14ac:dyDescent="0.3">
      <c r="B2880" s="3"/>
      <c r="C2880" s="3"/>
      <c r="D2880" s="3"/>
      <c r="E2880" s="3"/>
      <c r="F2880" s="3"/>
      <c r="G2880" s="3"/>
      <c r="H2880" s="3"/>
      <c r="I2880" s="3"/>
      <c r="J2880" s="3"/>
    </row>
    <row r="2881" spans="2:10" x14ac:dyDescent="0.3">
      <c r="B2881" s="3"/>
      <c r="C2881" s="3"/>
      <c r="D2881" s="3"/>
      <c r="E2881" s="3"/>
      <c r="F2881" s="3"/>
      <c r="G2881" s="3"/>
      <c r="H2881" s="3"/>
      <c r="I2881" s="3"/>
      <c r="J2881" s="3"/>
    </row>
    <row r="2882" spans="2:10" x14ac:dyDescent="0.3">
      <c r="B2882" s="3"/>
      <c r="C2882" s="3"/>
      <c r="D2882" s="3"/>
      <c r="E2882" s="3"/>
      <c r="F2882" s="3"/>
      <c r="G2882" s="3"/>
      <c r="H2882" s="3"/>
      <c r="I2882" s="3"/>
      <c r="J2882" s="3"/>
    </row>
    <row r="2883" spans="2:10" x14ac:dyDescent="0.3">
      <c r="B2883" s="3"/>
      <c r="C2883" s="3"/>
      <c r="D2883" s="3"/>
      <c r="E2883" s="3"/>
      <c r="F2883" s="3"/>
      <c r="G2883" s="3"/>
      <c r="H2883" s="3"/>
      <c r="I2883" s="3"/>
      <c r="J2883" s="3"/>
    </row>
    <row r="2884" spans="2:10" x14ac:dyDescent="0.3">
      <c r="B2884" s="3"/>
      <c r="C2884" s="3"/>
      <c r="D2884" s="3"/>
      <c r="E2884" s="3"/>
      <c r="F2884" s="3"/>
      <c r="G2884" s="3"/>
      <c r="H2884" s="3"/>
      <c r="I2884" s="3"/>
      <c r="J2884" s="3"/>
    </row>
    <row r="2885" spans="2:10" x14ac:dyDescent="0.3">
      <c r="B2885" s="3"/>
      <c r="C2885" s="3"/>
      <c r="D2885" s="3"/>
      <c r="E2885" s="3"/>
      <c r="F2885" s="3"/>
      <c r="G2885" s="3"/>
      <c r="H2885" s="3"/>
      <c r="I2885" s="3"/>
      <c r="J2885" s="3"/>
    </row>
    <row r="2886" spans="2:10" x14ac:dyDescent="0.3">
      <c r="B2886" s="3"/>
      <c r="C2886" s="3"/>
      <c r="D2886" s="3"/>
      <c r="E2886" s="3"/>
      <c r="F2886" s="3"/>
      <c r="G2886" s="3"/>
      <c r="H2886" s="3"/>
      <c r="I2886" s="3"/>
      <c r="J2886" s="3"/>
    </row>
    <row r="2887" spans="2:10" x14ac:dyDescent="0.3">
      <c r="B2887" s="3"/>
      <c r="C2887" s="3"/>
      <c r="D2887" s="3"/>
      <c r="E2887" s="3"/>
      <c r="F2887" s="3"/>
      <c r="G2887" s="3"/>
      <c r="H2887" s="3"/>
      <c r="I2887" s="3"/>
      <c r="J2887" s="3"/>
    </row>
    <row r="2888" spans="2:10" x14ac:dyDescent="0.3">
      <c r="B2888" s="3"/>
      <c r="C2888" s="3"/>
      <c r="D2888" s="3"/>
      <c r="E2888" s="3"/>
      <c r="F2888" s="3"/>
      <c r="G2888" s="3"/>
      <c r="H2888" s="3"/>
      <c r="I2888" s="3"/>
      <c r="J2888" s="3"/>
    </row>
    <row r="2889" spans="2:10" x14ac:dyDescent="0.3">
      <c r="B2889" s="3"/>
      <c r="C2889" s="3"/>
      <c r="D2889" s="3"/>
      <c r="E2889" s="3"/>
      <c r="F2889" s="3"/>
      <c r="G2889" s="3"/>
      <c r="H2889" s="3"/>
      <c r="I2889" s="3"/>
      <c r="J2889" s="3"/>
    </row>
    <row r="2890" spans="2:10" x14ac:dyDescent="0.3">
      <c r="B2890" s="3"/>
      <c r="C2890" s="3"/>
      <c r="D2890" s="3"/>
      <c r="E2890" s="3"/>
      <c r="F2890" s="3"/>
      <c r="G2890" s="3"/>
      <c r="H2890" s="3"/>
      <c r="I2890" s="3"/>
      <c r="J2890" s="3"/>
    </row>
    <row r="2891" spans="2:10" x14ac:dyDescent="0.3">
      <c r="B2891" s="3"/>
      <c r="C2891" s="3"/>
      <c r="D2891" s="3"/>
      <c r="E2891" s="3"/>
      <c r="F2891" s="3"/>
      <c r="G2891" s="3"/>
      <c r="H2891" s="3"/>
      <c r="I2891" s="3"/>
      <c r="J2891" s="3"/>
    </row>
    <row r="2892" spans="2:10" x14ac:dyDescent="0.3">
      <c r="B2892" s="3"/>
      <c r="C2892" s="3"/>
      <c r="D2892" s="3"/>
      <c r="E2892" s="3"/>
      <c r="F2892" s="3"/>
      <c r="G2892" s="3"/>
      <c r="H2892" s="3"/>
      <c r="I2892" s="3"/>
      <c r="J2892" s="3"/>
    </row>
    <row r="2893" spans="2:10" x14ac:dyDescent="0.3">
      <c r="B2893" s="3"/>
      <c r="C2893" s="3"/>
      <c r="D2893" s="3"/>
      <c r="E2893" s="3"/>
      <c r="F2893" s="3"/>
      <c r="G2893" s="3"/>
      <c r="H2893" s="3"/>
      <c r="I2893" s="3"/>
      <c r="J2893" s="3"/>
    </row>
    <row r="2894" spans="2:10" x14ac:dyDescent="0.3">
      <c r="B2894" s="3"/>
      <c r="C2894" s="3"/>
      <c r="D2894" s="3"/>
      <c r="E2894" s="3"/>
      <c r="F2894" s="3"/>
      <c r="G2894" s="3"/>
      <c r="H2894" s="3"/>
      <c r="I2894" s="3"/>
      <c r="J2894" s="3"/>
    </row>
    <row r="2895" spans="2:10" x14ac:dyDescent="0.3">
      <c r="B2895" s="3"/>
      <c r="C2895" s="3"/>
      <c r="D2895" s="3"/>
      <c r="E2895" s="3"/>
      <c r="F2895" s="3"/>
      <c r="G2895" s="3"/>
      <c r="H2895" s="3"/>
      <c r="I2895" s="3"/>
      <c r="J2895" s="3"/>
    </row>
    <row r="2896" spans="2:10" x14ac:dyDescent="0.3">
      <c r="B2896" s="3"/>
      <c r="C2896" s="3"/>
      <c r="D2896" s="3"/>
      <c r="E2896" s="3"/>
      <c r="F2896" s="3"/>
      <c r="G2896" s="3"/>
      <c r="H2896" s="3"/>
      <c r="I2896" s="3"/>
      <c r="J2896" s="3"/>
    </row>
    <row r="2897" spans="2:10" x14ac:dyDescent="0.3">
      <c r="B2897" s="3"/>
      <c r="C2897" s="3"/>
      <c r="D2897" s="3"/>
      <c r="E2897" s="3"/>
      <c r="F2897" s="3"/>
      <c r="G2897" s="3"/>
      <c r="H2897" s="3"/>
      <c r="I2897" s="3"/>
      <c r="J2897" s="3"/>
    </row>
    <row r="2898" spans="2:10" x14ac:dyDescent="0.3">
      <c r="B2898" s="3"/>
      <c r="C2898" s="3"/>
      <c r="D2898" s="3"/>
      <c r="E2898" s="3"/>
      <c r="F2898" s="3"/>
      <c r="G2898" s="3"/>
      <c r="H2898" s="3"/>
      <c r="I2898" s="3"/>
      <c r="J2898" s="3"/>
    </row>
    <row r="2899" spans="2:10" x14ac:dyDescent="0.3">
      <c r="B2899" s="3"/>
      <c r="C2899" s="3"/>
      <c r="D2899" s="3"/>
      <c r="E2899" s="3"/>
      <c r="F2899" s="3"/>
      <c r="G2899" s="3"/>
      <c r="H2899" s="3"/>
      <c r="I2899" s="3"/>
      <c r="J2899" s="3"/>
    </row>
    <row r="2900" spans="2:10" x14ac:dyDescent="0.3">
      <c r="B2900" s="3"/>
      <c r="C2900" s="3"/>
      <c r="D2900" s="3"/>
      <c r="E2900" s="3"/>
      <c r="F2900" s="3"/>
      <c r="G2900" s="3"/>
      <c r="H2900" s="3"/>
      <c r="I2900" s="3"/>
      <c r="J2900" s="3"/>
    </row>
    <row r="2901" spans="2:10" x14ac:dyDescent="0.3">
      <c r="B2901" s="3"/>
      <c r="C2901" s="3"/>
      <c r="D2901" s="3"/>
      <c r="E2901" s="3"/>
      <c r="F2901" s="3"/>
      <c r="G2901" s="3"/>
      <c r="H2901" s="3"/>
      <c r="I2901" s="3"/>
      <c r="J2901" s="3"/>
    </row>
    <row r="2902" spans="2:10" x14ac:dyDescent="0.3">
      <c r="B2902" s="3"/>
      <c r="C2902" s="3"/>
      <c r="D2902" s="3"/>
      <c r="E2902" s="3"/>
      <c r="F2902" s="3"/>
      <c r="G2902" s="3"/>
      <c r="H2902" s="3"/>
      <c r="I2902" s="3"/>
      <c r="J2902" s="3"/>
    </row>
    <row r="2903" spans="2:10" x14ac:dyDescent="0.3">
      <c r="B2903" s="3"/>
      <c r="C2903" s="3"/>
      <c r="D2903" s="3"/>
      <c r="E2903" s="3"/>
      <c r="F2903" s="3"/>
      <c r="G2903" s="3"/>
      <c r="H2903" s="3"/>
      <c r="I2903" s="3"/>
      <c r="J2903" s="3"/>
    </row>
    <row r="2904" spans="2:10" x14ac:dyDescent="0.3">
      <c r="B2904" s="3"/>
      <c r="C2904" s="3"/>
      <c r="D2904" s="3"/>
      <c r="E2904" s="3"/>
      <c r="F2904" s="3"/>
      <c r="G2904" s="3"/>
      <c r="H2904" s="3"/>
      <c r="I2904" s="3"/>
      <c r="J2904" s="3"/>
    </row>
    <row r="2905" spans="2:10" x14ac:dyDescent="0.3">
      <c r="B2905" s="3"/>
      <c r="C2905" s="3"/>
      <c r="D2905" s="3"/>
      <c r="E2905" s="3"/>
      <c r="F2905" s="3"/>
      <c r="G2905" s="3"/>
      <c r="H2905" s="3"/>
      <c r="I2905" s="3"/>
      <c r="J2905" s="3"/>
    </row>
    <row r="2906" spans="2:10" x14ac:dyDescent="0.3">
      <c r="B2906" s="3"/>
      <c r="C2906" s="3"/>
      <c r="D2906" s="3"/>
      <c r="E2906" s="3"/>
      <c r="F2906" s="3"/>
      <c r="G2906" s="3"/>
      <c r="H2906" s="3"/>
      <c r="I2906" s="3"/>
      <c r="J2906" s="3"/>
    </row>
    <row r="2907" spans="2:10" x14ac:dyDescent="0.3">
      <c r="B2907" s="3"/>
      <c r="C2907" s="3"/>
      <c r="D2907" s="3"/>
      <c r="E2907" s="3"/>
      <c r="F2907" s="3"/>
      <c r="G2907" s="3"/>
      <c r="H2907" s="3"/>
      <c r="I2907" s="3"/>
      <c r="J2907" s="3"/>
    </row>
    <row r="2908" spans="2:10" x14ac:dyDescent="0.3">
      <c r="B2908" s="3"/>
      <c r="C2908" s="3"/>
      <c r="D2908" s="3"/>
      <c r="E2908" s="3"/>
      <c r="F2908" s="3"/>
      <c r="G2908" s="3"/>
      <c r="H2908" s="3"/>
      <c r="I2908" s="3"/>
      <c r="J2908" s="3"/>
    </row>
    <row r="2909" spans="2:10" x14ac:dyDescent="0.3">
      <c r="B2909" s="3"/>
      <c r="C2909" s="3"/>
      <c r="D2909" s="3"/>
      <c r="E2909" s="3"/>
      <c r="F2909" s="3"/>
      <c r="G2909" s="3"/>
      <c r="H2909" s="3"/>
      <c r="I2909" s="3"/>
      <c r="J2909" s="3"/>
    </row>
    <row r="2910" spans="2:10" x14ac:dyDescent="0.3">
      <c r="B2910" s="3"/>
      <c r="C2910" s="3"/>
      <c r="D2910" s="3"/>
      <c r="E2910" s="3"/>
      <c r="F2910" s="3"/>
      <c r="G2910" s="3"/>
      <c r="H2910" s="3"/>
      <c r="I2910" s="3"/>
      <c r="J2910" s="3"/>
    </row>
    <row r="2911" spans="2:10" x14ac:dyDescent="0.3">
      <c r="B2911" s="3"/>
      <c r="C2911" s="3"/>
      <c r="D2911" s="3"/>
      <c r="E2911" s="3"/>
      <c r="F2911" s="3"/>
      <c r="G2911" s="3"/>
      <c r="H2911" s="3"/>
      <c r="I2911" s="3"/>
      <c r="J2911" s="3"/>
    </row>
    <row r="2912" spans="2:10" x14ac:dyDescent="0.3">
      <c r="B2912" s="3"/>
      <c r="C2912" s="3"/>
      <c r="D2912" s="3"/>
      <c r="E2912" s="3"/>
      <c r="F2912" s="3"/>
      <c r="G2912" s="3"/>
      <c r="H2912" s="3"/>
      <c r="I2912" s="3"/>
      <c r="J2912" s="3"/>
    </row>
    <row r="2913" spans="2:10" x14ac:dyDescent="0.3">
      <c r="B2913" s="3"/>
      <c r="C2913" s="3"/>
      <c r="D2913" s="3"/>
      <c r="E2913" s="3"/>
      <c r="F2913" s="3"/>
      <c r="G2913" s="3"/>
      <c r="H2913" s="3"/>
      <c r="I2913" s="3"/>
      <c r="J2913" s="3"/>
    </row>
    <row r="2914" spans="2:10" x14ac:dyDescent="0.3">
      <c r="B2914" s="3"/>
      <c r="C2914" s="3"/>
      <c r="D2914" s="3"/>
      <c r="E2914" s="3"/>
      <c r="F2914" s="3"/>
      <c r="G2914" s="3"/>
      <c r="H2914" s="3"/>
      <c r="I2914" s="3"/>
      <c r="J2914" s="3"/>
    </row>
    <row r="2915" spans="2:10" x14ac:dyDescent="0.3">
      <c r="B2915" s="3"/>
      <c r="C2915" s="3"/>
      <c r="D2915" s="3"/>
      <c r="E2915" s="3"/>
      <c r="F2915" s="3"/>
      <c r="G2915" s="3"/>
      <c r="H2915" s="3"/>
      <c r="I2915" s="3"/>
      <c r="J2915" s="3"/>
    </row>
    <row r="2916" spans="2:10" x14ac:dyDescent="0.3">
      <c r="B2916" s="3"/>
      <c r="C2916" s="3"/>
      <c r="D2916" s="3"/>
      <c r="E2916" s="3"/>
      <c r="F2916" s="3"/>
      <c r="G2916" s="3"/>
      <c r="H2916" s="3"/>
      <c r="I2916" s="3"/>
      <c r="J2916" s="3"/>
    </row>
    <row r="2917" spans="2:10" x14ac:dyDescent="0.3">
      <c r="B2917" s="3"/>
      <c r="C2917" s="3"/>
      <c r="D2917" s="3"/>
      <c r="E2917" s="3"/>
      <c r="F2917" s="3"/>
      <c r="G2917" s="3"/>
      <c r="H2917" s="3"/>
      <c r="I2917" s="3"/>
      <c r="J2917" s="3"/>
    </row>
    <row r="2918" spans="2:10" x14ac:dyDescent="0.3">
      <c r="B2918" s="3"/>
      <c r="C2918" s="3"/>
      <c r="D2918" s="3"/>
      <c r="E2918" s="3"/>
      <c r="F2918" s="3"/>
      <c r="G2918" s="3"/>
      <c r="H2918" s="3"/>
      <c r="I2918" s="3"/>
      <c r="J2918" s="3"/>
    </row>
    <row r="2919" spans="2:10" x14ac:dyDescent="0.3">
      <c r="B2919" s="3"/>
      <c r="C2919" s="3"/>
      <c r="D2919" s="3"/>
      <c r="E2919" s="3"/>
      <c r="F2919" s="3"/>
      <c r="G2919" s="3"/>
      <c r="H2919" s="3"/>
      <c r="I2919" s="3"/>
      <c r="J2919" s="3"/>
    </row>
    <row r="2920" spans="2:10" x14ac:dyDescent="0.3">
      <c r="B2920" s="3"/>
      <c r="C2920" s="3"/>
      <c r="D2920" s="3"/>
      <c r="E2920" s="3"/>
      <c r="F2920" s="3"/>
      <c r="G2920" s="3"/>
      <c r="H2920" s="3"/>
      <c r="I2920" s="3"/>
      <c r="J2920" s="3"/>
    </row>
    <row r="2921" spans="2:10" x14ac:dyDescent="0.3">
      <c r="B2921" s="3"/>
      <c r="C2921" s="3"/>
      <c r="D2921" s="3"/>
      <c r="E2921" s="3"/>
      <c r="F2921" s="3"/>
      <c r="G2921" s="3"/>
      <c r="H2921" s="3"/>
      <c r="I2921" s="3"/>
      <c r="J2921" s="3"/>
    </row>
    <row r="2922" spans="2:10" x14ac:dyDescent="0.3">
      <c r="B2922" s="3"/>
      <c r="C2922" s="3"/>
      <c r="D2922" s="3"/>
      <c r="E2922" s="3"/>
      <c r="F2922" s="3"/>
      <c r="G2922" s="3"/>
      <c r="H2922" s="3"/>
      <c r="I2922" s="3"/>
      <c r="J2922" s="3"/>
    </row>
    <row r="2923" spans="2:10" x14ac:dyDescent="0.3">
      <c r="B2923" s="3"/>
      <c r="C2923" s="3"/>
      <c r="D2923" s="3"/>
      <c r="E2923" s="3"/>
      <c r="F2923" s="3"/>
      <c r="G2923" s="3"/>
      <c r="H2923" s="3"/>
      <c r="I2923" s="3"/>
      <c r="J2923" s="3"/>
    </row>
    <row r="2924" spans="2:10" x14ac:dyDescent="0.3">
      <c r="B2924" s="3"/>
      <c r="C2924" s="3"/>
      <c r="D2924" s="3"/>
      <c r="E2924" s="3"/>
      <c r="F2924" s="3"/>
      <c r="G2924" s="3"/>
      <c r="H2924" s="3"/>
      <c r="I2924" s="3"/>
      <c r="J2924" s="3"/>
    </row>
    <row r="2925" spans="2:10" x14ac:dyDescent="0.3">
      <c r="B2925" s="3"/>
      <c r="C2925" s="3"/>
      <c r="D2925" s="3"/>
      <c r="E2925" s="3"/>
      <c r="F2925" s="3"/>
      <c r="G2925" s="3"/>
      <c r="H2925" s="3"/>
      <c r="I2925" s="3"/>
      <c r="J2925" s="3"/>
    </row>
    <row r="2926" spans="2:10" x14ac:dyDescent="0.3">
      <c r="B2926" s="3"/>
      <c r="C2926" s="3"/>
      <c r="D2926" s="3"/>
      <c r="E2926" s="3"/>
      <c r="F2926" s="3"/>
      <c r="G2926" s="3"/>
      <c r="H2926" s="3"/>
      <c r="I2926" s="3"/>
      <c r="J2926" s="3"/>
    </row>
    <row r="2927" spans="2:10" x14ac:dyDescent="0.3">
      <c r="B2927" s="3"/>
      <c r="C2927" s="3"/>
      <c r="D2927" s="3"/>
      <c r="E2927" s="3"/>
      <c r="F2927" s="3"/>
      <c r="G2927" s="3"/>
      <c r="H2927" s="3"/>
      <c r="I2927" s="3"/>
      <c r="J2927" s="3"/>
    </row>
    <row r="2928" spans="2:10" x14ac:dyDescent="0.3">
      <c r="B2928" s="3"/>
      <c r="C2928" s="3"/>
      <c r="D2928" s="3"/>
      <c r="E2928" s="3"/>
      <c r="F2928" s="3"/>
      <c r="G2928" s="3"/>
      <c r="H2928" s="3"/>
      <c r="I2928" s="3"/>
      <c r="J2928" s="3"/>
    </row>
    <row r="2929" spans="2:10" x14ac:dyDescent="0.3">
      <c r="B2929" s="3"/>
      <c r="C2929" s="3"/>
      <c r="D2929" s="3"/>
      <c r="E2929" s="3"/>
      <c r="F2929" s="3"/>
      <c r="G2929" s="3"/>
      <c r="H2929" s="3"/>
      <c r="I2929" s="3"/>
      <c r="J2929" s="3"/>
    </row>
    <row r="2930" spans="2:10" x14ac:dyDescent="0.3">
      <c r="B2930" s="3"/>
      <c r="C2930" s="3"/>
      <c r="D2930" s="3"/>
      <c r="E2930" s="3"/>
      <c r="F2930" s="3"/>
      <c r="G2930" s="3"/>
      <c r="H2930" s="3"/>
      <c r="I2930" s="3"/>
      <c r="J2930" s="3"/>
    </row>
    <row r="2931" spans="2:10" x14ac:dyDescent="0.3">
      <c r="B2931" s="3"/>
      <c r="C2931" s="3"/>
      <c r="D2931" s="3"/>
      <c r="E2931" s="3"/>
      <c r="F2931" s="3"/>
      <c r="G2931" s="3"/>
      <c r="H2931" s="3"/>
      <c r="I2931" s="3"/>
      <c r="J2931" s="3"/>
    </row>
    <row r="2932" spans="2:10" x14ac:dyDescent="0.3">
      <c r="B2932" s="3"/>
      <c r="C2932" s="3"/>
      <c r="D2932" s="3"/>
      <c r="E2932" s="3"/>
      <c r="F2932" s="3"/>
      <c r="G2932" s="3"/>
      <c r="H2932" s="3"/>
      <c r="I2932" s="3"/>
      <c r="J2932" s="3"/>
    </row>
    <row r="2933" spans="2:10" x14ac:dyDescent="0.3">
      <c r="B2933" s="3"/>
      <c r="C2933" s="3"/>
      <c r="D2933" s="3"/>
      <c r="E2933" s="3"/>
      <c r="F2933" s="3"/>
      <c r="G2933" s="3"/>
      <c r="H2933" s="3"/>
      <c r="I2933" s="3"/>
      <c r="J2933" s="3"/>
    </row>
    <row r="2934" spans="2:10" x14ac:dyDescent="0.3">
      <c r="B2934" s="3"/>
      <c r="C2934" s="3"/>
      <c r="D2934" s="3"/>
      <c r="E2934" s="3"/>
      <c r="F2934" s="3"/>
      <c r="G2934" s="3"/>
      <c r="H2934" s="3"/>
      <c r="I2934" s="3"/>
      <c r="J2934" s="3"/>
    </row>
    <row r="2935" spans="2:10" x14ac:dyDescent="0.3">
      <c r="B2935" s="3"/>
      <c r="C2935" s="3"/>
      <c r="D2935" s="3"/>
      <c r="E2935" s="3"/>
      <c r="F2935" s="3"/>
      <c r="G2935" s="3"/>
      <c r="H2935" s="3"/>
      <c r="I2935" s="3"/>
      <c r="J2935" s="3"/>
    </row>
    <row r="2936" spans="2:10" x14ac:dyDescent="0.3">
      <c r="B2936" s="3"/>
      <c r="C2936" s="3"/>
      <c r="D2936" s="3"/>
      <c r="E2936" s="3"/>
      <c r="F2936" s="3"/>
      <c r="G2936" s="3"/>
      <c r="H2936" s="3"/>
      <c r="I2936" s="3"/>
      <c r="J2936" s="3"/>
    </row>
    <row r="2937" spans="2:10" x14ac:dyDescent="0.3">
      <c r="B2937" s="3"/>
      <c r="C2937" s="3"/>
      <c r="D2937" s="3"/>
      <c r="E2937" s="3"/>
      <c r="F2937" s="3"/>
      <c r="G2937" s="3"/>
      <c r="H2937" s="3"/>
      <c r="I2937" s="3"/>
      <c r="J2937" s="3"/>
    </row>
    <row r="2938" spans="2:10" x14ac:dyDescent="0.3">
      <c r="B2938" s="3"/>
      <c r="C2938" s="3"/>
      <c r="D2938" s="3"/>
      <c r="E2938" s="3"/>
      <c r="F2938" s="3"/>
      <c r="G2938" s="3"/>
      <c r="H2938" s="3"/>
      <c r="I2938" s="3"/>
      <c r="J2938" s="3"/>
    </row>
    <row r="2939" spans="2:10" x14ac:dyDescent="0.3">
      <c r="B2939" s="3"/>
      <c r="C2939" s="3"/>
      <c r="D2939" s="3"/>
      <c r="E2939" s="3"/>
      <c r="F2939" s="3"/>
      <c r="G2939" s="3"/>
      <c r="H2939" s="3"/>
      <c r="I2939" s="3"/>
      <c r="J2939" s="3"/>
    </row>
    <row r="2940" spans="2:10" x14ac:dyDescent="0.3">
      <c r="B2940" s="3"/>
      <c r="C2940" s="3"/>
      <c r="D2940" s="3"/>
      <c r="E2940" s="3"/>
      <c r="F2940" s="3"/>
      <c r="G2940" s="3"/>
      <c r="H2940" s="3"/>
      <c r="I2940" s="3"/>
      <c r="J2940" s="3"/>
    </row>
    <row r="2941" spans="2:10" x14ac:dyDescent="0.3">
      <c r="B2941" s="3"/>
      <c r="C2941" s="3"/>
      <c r="D2941" s="3"/>
      <c r="E2941" s="3"/>
      <c r="F2941" s="3"/>
      <c r="G2941" s="3"/>
      <c r="H2941" s="3"/>
      <c r="I2941" s="3"/>
      <c r="J2941" s="3"/>
    </row>
    <row r="2942" spans="2:10" x14ac:dyDescent="0.3">
      <c r="B2942" s="3"/>
      <c r="C2942" s="3"/>
      <c r="D2942" s="3"/>
      <c r="E2942" s="3"/>
      <c r="F2942" s="3"/>
      <c r="G2942" s="3"/>
      <c r="H2942" s="3"/>
      <c r="I2942" s="3"/>
      <c r="J2942" s="3"/>
    </row>
    <row r="2943" spans="2:10" x14ac:dyDescent="0.3">
      <c r="B2943" s="3"/>
      <c r="C2943" s="3"/>
      <c r="D2943" s="3"/>
      <c r="E2943" s="3"/>
      <c r="F2943" s="3"/>
      <c r="G2943" s="3"/>
      <c r="H2943" s="3"/>
      <c r="I2943" s="3"/>
      <c r="J2943" s="3"/>
    </row>
    <row r="2944" spans="2:10" x14ac:dyDescent="0.3">
      <c r="B2944" s="3"/>
      <c r="C2944" s="3"/>
      <c r="D2944" s="3"/>
      <c r="E2944" s="3"/>
      <c r="F2944" s="3"/>
      <c r="G2944" s="3"/>
      <c r="H2944" s="3"/>
      <c r="I2944" s="3"/>
      <c r="J2944" s="3"/>
    </row>
    <row r="2945" spans="2:10" x14ac:dyDescent="0.3">
      <c r="B2945" s="3"/>
      <c r="C2945" s="3"/>
      <c r="D2945" s="3"/>
      <c r="E2945" s="3"/>
      <c r="F2945" s="3"/>
      <c r="G2945" s="3"/>
      <c r="H2945" s="3"/>
      <c r="I2945" s="3"/>
      <c r="J2945" s="3"/>
    </row>
    <row r="2946" spans="2:10" x14ac:dyDescent="0.3">
      <c r="B2946" s="3"/>
      <c r="C2946" s="3"/>
      <c r="D2946" s="3"/>
      <c r="E2946" s="3"/>
      <c r="F2946" s="3"/>
      <c r="G2946" s="3"/>
      <c r="H2946" s="3"/>
      <c r="I2946" s="3"/>
      <c r="J2946" s="3"/>
    </row>
    <row r="2947" spans="2:10" x14ac:dyDescent="0.3">
      <c r="B2947" s="3"/>
      <c r="C2947" s="3"/>
      <c r="D2947" s="3"/>
      <c r="E2947" s="3"/>
      <c r="F2947" s="3"/>
      <c r="G2947" s="3"/>
      <c r="H2947" s="3"/>
      <c r="I2947" s="3"/>
      <c r="J2947" s="3"/>
    </row>
    <row r="2948" spans="2:10" x14ac:dyDescent="0.3">
      <c r="B2948" s="3"/>
      <c r="C2948" s="3"/>
      <c r="D2948" s="3"/>
      <c r="E2948" s="3"/>
      <c r="F2948" s="3"/>
      <c r="G2948" s="3"/>
      <c r="H2948" s="3"/>
      <c r="I2948" s="3"/>
      <c r="J2948" s="3"/>
    </row>
    <row r="2949" spans="2:10" x14ac:dyDescent="0.3">
      <c r="B2949" s="3"/>
      <c r="C2949" s="3"/>
      <c r="D2949" s="3"/>
      <c r="E2949" s="3"/>
      <c r="F2949" s="3"/>
      <c r="G2949" s="3"/>
      <c r="H2949" s="3"/>
      <c r="I2949" s="3"/>
      <c r="J2949" s="3"/>
    </row>
    <row r="2950" spans="2:10" x14ac:dyDescent="0.3">
      <c r="B2950" s="3"/>
      <c r="C2950" s="3"/>
      <c r="D2950" s="3"/>
      <c r="E2950" s="3"/>
      <c r="F2950" s="3"/>
      <c r="G2950" s="3"/>
      <c r="H2950" s="3"/>
      <c r="I2950" s="3"/>
      <c r="J2950" s="3"/>
    </row>
    <row r="2951" spans="2:10" x14ac:dyDescent="0.3">
      <c r="B2951" s="3"/>
      <c r="C2951" s="3"/>
      <c r="D2951" s="3"/>
      <c r="E2951" s="3"/>
      <c r="F2951" s="3"/>
      <c r="G2951" s="3"/>
      <c r="H2951" s="3"/>
      <c r="I2951" s="3"/>
      <c r="J2951" s="3"/>
    </row>
    <row r="2952" spans="2:10" x14ac:dyDescent="0.3">
      <c r="B2952" s="3"/>
      <c r="C2952" s="3"/>
      <c r="D2952" s="3"/>
      <c r="E2952" s="3"/>
      <c r="F2952" s="3"/>
      <c r="G2952" s="3"/>
      <c r="H2952" s="3"/>
      <c r="I2952" s="3"/>
      <c r="J2952" s="3"/>
    </row>
    <row r="2953" spans="2:10" x14ac:dyDescent="0.3">
      <c r="B2953" s="3"/>
      <c r="C2953" s="3"/>
      <c r="D2953" s="3"/>
      <c r="E2953" s="3"/>
      <c r="F2953" s="3"/>
      <c r="G2953" s="3"/>
      <c r="H2953" s="3"/>
      <c r="I2953" s="3"/>
      <c r="J2953" s="3"/>
    </row>
    <row r="2954" spans="2:10" x14ac:dyDescent="0.3">
      <c r="B2954" s="3"/>
      <c r="C2954" s="3"/>
      <c r="D2954" s="3"/>
      <c r="E2954" s="3"/>
      <c r="F2954" s="3"/>
      <c r="G2954" s="3"/>
      <c r="H2954" s="3"/>
      <c r="I2954" s="3"/>
      <c r="J2954" s="3"/>
    </row>
    <row r="2955" spans="2:10" x14ac:dyDescent="0.3">
      <c r="B2955" s="3"/>
      <c r="C2955" s="3"/>
      <c r="D2955" s="3"/>
      <c r="E2955" s="3"/>
      <c r="F2955" s="3"/>
      <c r="G2955" s="3"/>
      <c r="H2955" s="3"/>
      <c r="I2955" s="3"/>
      <c r="J2955" s="3"/>
    </row>
    <row r="2956" spans="2:10" x14ac:dyDescent="0.3">
      <c r="B2956" s="3"/>
      <c r="C2956" s="3"/>
      <c r="D2956" s="3"/>
      <c r="E2956" s="3"/>
      <c r="F2956" s="3"/>
      <c r="G2956" s="3"/>
      <c r="H2956" s="3"/>
      <c r="I2956" s="3"/>
      <c r="J2956" s="3"/>
    </row>
    <row r="2957" spans="2:10" x14ac:dyDescent="0.3">
      <c r="B2957" s="3"/>
      <c r="C2957" s="3"/>
      <c r="D2957" s="3"/>
      <c r="E2957" s="3"/>
      <c r="F2957" s="3"/>
      <c r="G2957" s="3"/>
      <c r="H2957" s="3"/>
      <c r="I2957" s="3"/>
      <c r="J2957" s="3"/>
    </row>
    <row r="2958" spans="2:10" x14ac:dyDescent="0.3">
      <c r="B2958" s="3"/>
      <c r="C2958" s="3"/>
      <c r="D2958" s="3"/>
      <c r="E2958" s="3"/>
      <c r="F2958" s="3"/>
      <c r="G2958" s="3"/>
      <c r="H2958" s="3"/>
      <c r="I2958" s="3"/>
      <c r="J2958" s="3"/>
    </row>
    <row r="2959" spans="2:10" x14ac:dyDescent="0.3">
      <c r="B2959" s="3"/>
      <c r="C2959" s="3"/>
      <c r="D2959" s="3"/>
      <c r="E2959" s="3"/>
      <c r="F2959" s="3"/>
      <c r="G2959" s="3"/>
      <c r="H2959" s="3"/>
      <c r="I2959" s="3"/>
      <c r="J2959" s="3"/>
    </row>
    <row r="2960" spans="2:10" x14ac:dyDescent="0.3">
      <c r="B2960" s="3"/>
      <c r="C2960" s="3"/>
      <c r="D2960" s="3"/>
      <c r="E2960" s="3"/>
      <c r="F2960" s="3"/>
      <c r="G2960" s="3"/>
      <c r="H2960" s="3"/>
      <c r="I2960" s="3"/>
      <c r="J2960" s="3"/>
    </row>
    <row r="2961" spans="2:10" x14ac:dyDescent="0.3">
      <c r="B2961" s="3"/>
      <c r="C2961" s="3"/>
      <c r="D2961" s="3"/>
      <c r="E2961" s="3"/>
      <c r="F2961" s="3"/>
      <c r="G2961" s="3"/>
      <c r="H2961" s="3"/>
      <c r="I2961" s="3"/>
      <c r="J2961" s="3"/>
    </row>
    <row r="2962" spans="2:10" x14ac:dyDescent="0.3">
      <c r="B2962" s="3"/>
      <c r="C2962" s="3"/>
      <c r="D2962" s="3"/>
      <c r="E2962" s="3"/>
      <c r="F2962" s="3"/>
      <c r="G2962" s="3"/>
      <c r="H2962" s="3"/>
      <c r="I2962" s="3"/>
      <c r="J2962" s="3"/>
    </row>
    <row r="2963" spans="2:10" x14ac:dyDescent="0.3">
      <c r="B2963" s="3"/>
      <c r="C2963" s="3"/>
      <c r="D2963" s="3"/>
      <c r="E2963" s="3"/>
      <c r="F2963" s="3"/>
      <c r="G2963" s="3"/>
      <c r="H2963" s="3"/>
      <c r="I2963" s="3"/>
      <c r="J2963" s="3"/>
    </row>
    <row r="2964" spans="2:10" x14ac:dyDescent="0.3">
      <c r="B2964" s="3"/>
      <c r="C2964" s="3"/>
      <c r="D2964" s="3"/>
      <c r="E2964" s="3"/>
      <c r="F2964" s="3"/>
      <c r="G2964" s="3"/>
      <c r="H2964" s="3"/>
      <c r="I2964" s="3"/>
      <c r="J2964" s="3"/>
    </row>
    <row r="2965" spans="2:10" x14ac:dyDescent="0.3">
      <c r="B2965" s="3"/>
      <c r="C2965" s="3"/>
      <c r="D2965" s="3"/>
      <c r="E2965" s="3"/>
      <c r="F2965" s="3"/>
      <c r="G2965" s="3"/>
      <c r="H2965" s="3"/>
      <c r="I2965" s="3"/>
      <c r="J2965" s="3"/>
    </row>
    <row r="2966" spans="2:10" x14ac:dyDescent="0.3">
      <c r="B2966" s="3"/>
      <c r="C2966" s="3"/>
      <c r="D2966" s="3"/>
      <c r="E2966" s="3"/>
      <c r="F2966" s="3"/>
      <c r="G2966" s="3"/>
      <c r="H2966" s="3"/>
      <c r="I2966" s="3"/>
      <c r="J2966" s="3"/>
    </row>
    <row r="2967" spans="2:10" x14ac:dyDescent="0.3">
      <c r="B2967" s="3"/>
      <c r="C2967" s="3"/>
      <c r="D2967" s="3"/>
      <c r="E2967" s="3"/>
      <c r="F2967" s="3"/>
      <c r="G2967" s="3"/>
      <c r="H2967" s="3"/>
      <c r="I2967" s="3"/>
      <c r="J2967" s="3"/>
    </row>
    <row r="2968" spans="2:10" x14ac:dyDescent="0.3">
      <c r="B2968" s="3"/>
      <c r="C2968" s="3"/>
      <c r="D2968" s="3"/>
      <c r="E2968" s="3"/>
      <c r="F2968" s="3"/>
      <c r="G2968" s="3"/>
      <c r="H2968" s="3"/>
      <c r="I2968" s="3"/>
      <c r="J2968" s="3"/>
    </row>
    <row r="2969" spans="2:10" x14ac:dyDescent="0.3">
      <c r="B2969" s="3"/>
      <c r="C2969" s="3"/>
      <c r="D2969" s="3"/>
      <c r="E2969" s="3"/>
      <c r="F2969" s="3"/>
      <c r="G2969" s="3"/>
      <c r="H2969" s="3"/>
      <c r="I2969" s="3"/>
      <c r="J2969" s="3"/>
    </row>
    <row r="2970" spans="2:10" x14ac:dyDescent="0.3">
      <c r="B2970" s="3"/>
      <c r="C2970" s="3"/>
      <c r="D2970" s="3"/>
      <c r="E2970" s="3"/>
      <c r="F2970" s="3"/>
      <c r="G2970" s="3"/>
      <c r="H2970" s="3"/>
      <c r="I2970" s="3"/>
      <c r="J2970" s="3"/>
    </row>
    <row r="2971" spans="2:10" x14ac:dyDescent="0.3">
      <c r="B2971" s="3"/>
      <c r="C2971" s="3"/>
      <c r="D2971" s="3"/>
      <c r="E2971" s="3"/>
      <c r="F2971" s="3"/>
      <c r="G2971" s="3"/>
      <c r="H2971" s="3"/>
      <c r="I2971" s="3"/>
      <c r="J2971" s="3"/>
    </row>
    <row r="2972" spans="2:10" x14ac:dyDescent="0.3">
      <c r="B2972" s="3"/>
      <c r="C2972" s="3"/>
      <c r="D2972" s="3"/>
      <c r="E2972" s="3"/>
      <c r="F2972" s="3"/>
      <c r="G2972" s="3"/>
      <c r="H2972" s="3"/>
      <c r="I2972" s="3"/>
      <c r="J2972" s="3"/>
    </row>
    <row r="2973" spans="2:10" x14ac:dyDescent="0.3">
      <c r="B2973" s="3"/>
      <c r="C2973" s="3"/>
      <c r="D2973" s="3"/>
      <c r="E2973" s="3"/>
      <c r="F2973" s="3"/>
      <c r="G2973" s="3"/>
      <c r="H2973" s="3"/>
      <c r="I2973" s="3"/>
      <c r="J2973" s="3"/>
    </row>
    <row r="2974" spans="2:10" x14ac:dyDescent="0.3">
      <c r="B2974" s="3"/>
      <c r="C2974" s="3"/>
      <c r="D2974" s="3"/>
      <c r="E2974" s="3"/>
      <c r="F2974" s="3"/>
      <c r="G2974" s="3"/>
      <c r="H2974" s="3"/>
      <c r="I2974" s="3"/>
      <c r="J2974" s="3"/>
    </row>
    <row r="2975" spans="2:10" x14ac:dyDescent="0.3">
      <c r="B2975" s="3"/>
      <c r="C2975" s="3"/>
      <c r="D2975" s="3"/>
      <c r="E2975" s="3"/>
      <c r="F2975" s="3"/>
      <c r="G2975" s="3"/>
      <c r="H2975" s="3"/>
      <c r="I2975" s="3"/>
      <c r="J2975" s="3"/>
    </row>
    <row r="2976" spans="2:10" x14ac:dyDescent="0.3">
      <c r="B2976" s="3"/>
      <c r="C2976" s="3"/>
      <c r="D2976" s="3"/>
      <c r="E2976" s="3"/>
      <c r="F2976" s="3"/>
      <c r="G2976" s="3"/>
      <c r="H2976" s="3"/>
      <c r="I2976" s="3"/>
      <c r="J2976" s="3"/>
    </row>
    <row r="2977" spans="2:10" x14ac:dyDescent="0.3">
      <c r="B2977" s="3"/>
      <c r="C2977" s="3"/>
      <c r="D2977" s="3"/>
      <c r="E2977" s="3"/>
      <c r="F2977" s="3"/>
      <c r="G2977" s="3"/>
      <c r="H2977" s="3"/>
      <c r="I2977" s="3"/>
      <c r="J2977" s="3"/>
    </row>
    <row r="2978" spans="2:10" x14ac:dyDescent="0.3">
      <c r="B2978" s="3"/>
      <c r="C2978" s="3"/>
      <c r="D2978" s="3"/>
      <c r="E2978" s="3"/>
      <c r="F2978" s="3"/>
      <c r="G2978" s="3"/>
      <c r="H2978" s="3"/>
      <c r="I2978" s="3"/>
      <c r="J2978" s="3"/>
    </row>
    <row r="2979" spans="2:10" x14ac:dyDescent="0.3">
      <c r="B2979" s="3"/>
      <c r="C2979" s="3"/>
      <c r="D2979" s="3"/>
      <c r="E2979" s="3"/>
      <c r="F2979" s="3"/>
      <c r="G2979" s="3"/>
      <c r="H2979" s="3"/>
      <c r="I2979" s="3"/>
      <c r="J2979" s="3"/>
    </row>
    <row r="2980" spans="2:10" x14ac:dyDescent="0.3">
      <c r="B2980" s="3"/>
      <c r="C2980" s="3"/>
      <c r="D2980" s="3"/>
      <c r="E2980" s="3"/>
      <c r="F2980" s="3"/>
      <c r="G2980" s="3"/>
      <c r="H2980" s="3"/>
      <c r="I2980" s="3"/>
      <c r="J2980" s="3"/>
    </row>
    <row r="2981" spans="2:10" x14ac:dyDescent="0.3">
      <c r="B2981" s="3"/>
      <c r="C2981" s="3"/>
      <c r="D2981" s="3"/>
      <c r="E2981" s="3"/>
      <c r="F2981" s="3"/>
      <c r="G2981" s="3"/>
      <c r="H2981" s="3"/>
      <c r="I2981" s="3"/>
      <c r="J2981" s="3"/>
    </row>
    <row r="2982" spans="2:10" x14ac:dyDescent="0.3">
      <c r="B2982" s="3"/>
      <c r="C2982" s="3"/>
      <c r="D2982" s="3"/>
      <c r="E2982" s="3"/>
      <c r="F2982" s="3"/>
      <c r="G2982" s="3"/>
      <c r="H2982" s="3"/>
      <c r="I2982" s="3"/>
      <c r="J2982" s="3"/>
    </row>
    <row r="2983" spans="2:10" x14ac:dyDescent="0.3">
      <c r="B2983" s="3"/>
      <c r="C2983" s="3"/>
      <c r="D2983" s="3"/>
      <c r="E2983" s="3"/>
      <c r="F2983" s="3"/>
      <c r="G2983" s="3"/>
      <c r="H2983" s="3"/>
      <c r="I2983" s="3"/>
      <c r="J2983" s="3"/>
    </row>
    <row r="2984" spans="2:10" x14ac:dyDescent="0.3">
      <c r="B2984" s="3"/>
      <c r="C2984" s="3"/>
      <c r="D2984" s="3"/>
      <c r="E2984" s="3"/>
      <c r="F2984" s="3"/>
      <c r="G2984" s="3"/>
      <c r="H2984" s="3"/>
      <c r="I2984" s="3"/>
      <c r="J2984" s="3"/>
    </row>
    <row r="2985" spans="2:10" x14ac:dyDescent="0.3">
      <c r="B2985" s="3"/>
      <c r="C2985" s="3"/>
      <c r="D2985" s="3"/>
      <c r="E2985" s="3"/>
      <c r="F2985" s="3"/>
      <c r="G2985" s="3"/>
      <c r="H2985" s="3"/>
      <c r="I2985" s="3"/>
      <c r="J2985" s="3"/>
    </row>
    <row r="2986" spans="2:10" x14ac:dyDescent="0.3">
      <c r="B2986" s="3"/>
      <c r="C2986" s="3"/>
      <c r="D2986" s="3"/>
      <c r="E2986" s="3"/>
      <c r="F2986" s="3"/>
      <c r="G2986" s="3"/>
      <c r="H2986" s="3"/>
      <c r="I2986" s="3"/>
      <c r="J2986" s="3"/>
    </row>
    <row r="2987" spans="2:10" x14ac:dyDescent="0.3">
      <c r="B2987" s="3"/>
      <c r="C2987" s="3"/>
      <c r="D2987" s="3"/>
      <c r="E2987" s="3"/>
      <c r="F2987" s="3"/>
      <c r="G2987" s="3"/>
      <c r="H2987" s="3"/>
      <c r="I2987" s="3"/>
      <c r="J2987" s="3"/>
    </row>
    <row r="2988" spans="2:10" x14ac:dyDescent="0.3">
      <c r="B2988" s="3"/>
      <c r="C2988" s="3"/>
      <c r="D2988" s="3"/>
      <c r="E2988" s="3"/>
      <c r="F2988" s="3"/>
      <c r="G2988" s="3"/>
      <c r="H2988" s="3"/>
      <c r="I2988" s="3"/>
      <c r="J2988" s="3"/>
    </row>
    <row r="2989" spans="2:10" x14ac:dyDescent="0.3">
      <c r="B2989" s="3"/>
      <c r="C2989" s="3"/>
      <c r="D2989" s="3"/>
      <c r="E2989" s="3"/>
      <c r="F2989" s="3"/>
      <c r="G2989" s="3"/>
      <c r="H2989" s="3"/>
      <c r="I2989" s="3"/>
      <c r="J2989" s="3"/>
    </row>
    <row r="2990" spans="2:10" x14ac:dyDescent="0.3">
      <c r="B2990" s="3"/>
      <c r="C2990" s="3"/>
      <c r="D2990" s="3"/>
      <c r="E2990" s="3"/>
      <c r="F2990" s="3"/>
      <c r="G2990" s="3"/>
      <c r="H2990" s="3"/>
      <c r="I2990" s="3"/>
      <c r="J2990" s="3"/>
    </row>
    <row r="2991" spans="2:10" x14ac:dyDescent="0.3">
      <c r="B2991" s="3"/>
      <c r="C2991" s="3"/>
      <c r="D2991" s="3"/>
      <c r="E2991" s="3"/>
      <c r="F2991" s="3"/>
      <c r="G2991" s="3"/>
      <c r="H2991" s="3"/>
      <c r="I2991" s="3"/>
      <c r="J2991" s="3"/>
    </row>
    <row r="2992" spans="2:10" x14ac:dyDescent="0.3">
      <c r="B2992" s="3"/>
      <c r="C2992" s="3"/>
      <c r="D2992" s="3"/>
      <c r="E2992" s="3"/>
      <c r="F2992" s="3"/>
      <c r="G2992" s="3"/>
      <c r="H2992" s="3"/>
      <c r="I2992" s="3"/>
      <c r="J2992" s="3"/>
    </row>
    <row r="2993" spans="2:10" x14ac:dyDescent="0.3">
      <c r="B2993" s="3"/>
      <c r="C2993" s="3"/>
      <c r="D2993" s="3"/>
      <c r="E2993" s="3"/>
      <c r="F2993" s="3"/>
      <c r="G2993" s="3"/>
      <c r="H2993" s="3"/>
      <c r="I2993" s="3"/>
      <c r="J2993" s="3"/>
    </row>
    <row r="2994" spans="2:10" x14ac:dyDescent="0.3">
      <c r="B2994" s="3"/>
      <c r="C2994" s="3"/>
      <c r="D2994" s="3"/>
      <c r="E2994" s="3"/>
      <c r="F2994" s="3"/>
      <c r="G2994" s="3"/>
      <c r="H2994" s="3"/>
      <c r="I2994" s="3"/>
      <c r="J2994" s="3"/>
    </row>
    <row r="2995" spans="2:10" x14ac:dyDescent="0.3">
      <c r="B2995" s="3"/>
      <c r="C2995" s="3"/>
      <c r="D2995" s="3"/>
      <c r="E2995" s="3"/>
      <c r="F2995" s="3"/>
      <c r="G2995" s="3"/>
      <c r="H2995" s="3"/>
      <c r="I2995" s="3"/>
      <c r="J2995" s="3"/>
    </row>
    <row r="2996" spans="2:10" x14ac:dyDescent="0.3">
      <c r="B2996" s="3"/>
      <c r="C2996" s="3"/>
      <c r="D2996" s="3"/>
      <c r="E2996" s="3"/>
      <c r="F2996" s="3"/>
      <c r="G2996" s="3"/>
      <c r="H2996" s="3"/>
      <c r="I2996" s="3"/>
      <c r="J2996" s="3"/>
    </row>
    <row r="2997" spans="2:10" x14ac:dyDescent="0.3">
      <c r="B2997" s="3"/>
      <c r="C2997" s="3"/>
      <c r="D2997" s="3"/>
      <c r="E2997" s="3"/>
      <c r="F2997" s="3"/>
      <c r="G2997" s="3"/>
      <c r="H2997" s="3"/>
      <c r="I2997" s="3"/>
      <c r="J2997" s="3"/>
    </row>
    <row r="2998" spans="2:10" x14ac:dyDescent="0.3">
      <c r="B2998" s="3"/>
      <c r="C2998" s="3"/>
      <c r="D2998" s="3"/>
      <c r="E2998" s="3"/>
      <c r="F2998" s="3"/>
      <c r="G2998" s="3"/>
      <c r="H2998" s="3"/>
      <c r="I2998" s="3"/>
      <c r="J2998" s="3"/>
    </row>
    <row r="2999" spans="2:10" x14ac:dyDescent="0.3">
      <c r="B2999" s="3"/>
      <c r="C2999" s="3"/>
      <c r="D2999" s="3"/>
      <c r="E2999" s="3"/>
      <c r="F2999" s="3"/>
      <c r="G2999" s="3"/>
      <c r="H2999" s="3"/>
      <c r="I2999" s="3"/>
      <c r="J2999" s="3"/>
    </row>
    <row r="3000" spans="2:10" x14ac:dyDescent="0.3">
      <c r="B3000" s="3"/>
      <c r="C3000" s="3"/>
      <c r="D3000" s="3"/>
      <c r="E3000" s="3"/>
      <c r="F3000" s="3"/>
      <c r="G3000" s="3"/>
      <c r="H3000" s="3"/>
      <c r="I3000" s="3"/>
      <c r="J3000" s="3"/>
    </row>
    <row r="3001" spans="2:10" x14ac:dyDescent="0.3">
      <c r="B3001" s="3"/>
      <c r="C3001" s="3"/>
      <c r="D3001" s="3"/>
      <c r="E3001" s="3"/>
      <c r="F3001" s="3"/>
      <c r="G3001" s="3"/>
      <c r="H3001" s="3"/>
      <c r="I3001" s="3"/>
      <c r="J3001" s="3"/>
    </row>
    <row r="3002" spans="2:10" x14ac:dyDescent="0.3">
      <c r="B3002" s="3"/>
      <c r="C3002" s="3"/>
      <c r="D3002" s="3"/>
      <c r="E3002" s="3"/>
      <c r="F3002" s="3"/>
      <c r="G3002" s="3"/>
      <c r="H3002" s="3"/>
      <c r="I3002" s="3"/>
      <c r="J3002" s="3"/>
    </row>
    <row r="3003" spans="2:10" x14ac:dyDescent="0.3">
      <c r="B3003" s="3"/>
      <c r="C3003" s="3"/>
      <c r="D3003" s="3"/>
      <c r="E3003" s="3"/>
      <c r="F3003" s="3"/>
      <c r="G3003" s="3"/>
      <c r="H3003" s="3"/>
      <c r="I3003" s="3"/>
      <c r="J3003" s="3"/>
    </row>
    <row r="3004" spans="2:10" x14ac:dyDescent="0.3">
      <c r="B3004" s="3"/>
      <c r="C3004" s="3"/>
      <c r="D3004" s="3"/>
      <c r="E3004" s="3"/>
      <c r="F3004" s="3"/>
      <c r="G3004" s="3"/>
      <c r="H3004" s="3"/>
      <c r="I3004" s="3"/>
      <c r="J3004" s="3"/>
    </row>
    <row r="3005" spans="2:10" x14ac:dyDescent="0.3">
      <c r="B3005" s="3"/>
      <c r="C3005" s="3"/>
      <c r="D3005" s="3"/>
      <c r="E3005" s="3"/>
      <c r="F3005" s="3"/>
      <c r="G3005" s="3"/>
      <c r="H3005" s="3"/>
      <c r="I3005" s="3"/>
      <c r="J3005" s="3"/>
    </row>
    <row r="3006" spans="2:10" x14ac:dyDescent="0.3">
      <c r="B3006" s="3"/>
      <c r="C3006" s="3"/>
      <c r="D3006" s="3"/>
      <c r="E3006" s="3"/>
      <c r="F3006" s="3"/>
      <c r="G3006" s="3"/>
      <c r="H3006" s="3"/>
      <c r="I3006" s="3"/>
      <c r="J3006" s="3"/>
    </row>
    <row r="3007" spans="2:10" x14ac:dyDescent="0.3">
      <c r="B3007" s="3"/>
      <c r="C3007" s="3"/>
      <c r="D3007" s="3"/>
      <c r="E3007" s="3"/>
      <c r="F3007" s="3"/>
      <c r="G3007" s="3"/>
      <c r="H3007" s="3"/>
      <c r="I3007" s="3"/>
      <c r="J3007" s="3"/>
    </row>
    <row r="3008" spans="2:10" x14ac:dyDescent="0.3">
      <c r="B3008" s="3"/>
      <c r="C3008" s="3"/>
      <c r="D3008" s="3"/>
      <c r="E3008" s="3"/>
      <c r="F3008" s="3"/>
      <c r="G3008" s="3"/>
      <c r="H3008" s="3"/>
      <c r="I3008" s="3"/>
      <c r="J3008" s="3"/>
    </row>
    <row r="3009" spans="2:10" x14ac:dyDescent="0.3">
      <c r="B3009" s="3"/>
      <c r="C3009" s="3"/>
      <c r="D3009" s="3"/>
      <c r="E3009" s="3"/>
      <c r="F3009" s="3"/>
      <c r="G3009" s="3"/>
      <c r="H3009" s="3"/>
      <c r="I3009" s="3"/>
      <c r="J3009" s="3"/>
    </row>
    <row r="3010" spans="2:10" x14ac:dyDescent="0.3">
      <c r="B3010" s="3"/>
      <c r="C3010" s="3"/>
      <c r="D3010" s="3"/>
      <c r="E3010" s="3"/>
      <c r="F3010" s="3"/>
      <c r="G3010" s="3"/>
      <c r="H3010" s="3"/>
      <c r="I3010" s="3"/>
      <c r="J3010" s="3"/>
    </row>
    <row r="3011" spans="2:10" x14ac:dyDescent="0.3">
      <c r="B3011" s="3"/>
      <c r="C3011" s="3"/>
      <c r="D3011" s="3"/>
      <c r="E3011" s="3"/>
      <c r="F3011" s="3"/>
      <c r="G3011" s="3"/>
      <c r="H3011" s="3"/>
      <c r="I3011" s="3"/>
      <c r="J3011" s="3"/>
    </row>
    <row r="3012" spans="2:10" x14ac:dyDescent="0.3">
      <c r="B3012" s="3"/>
      <c r="C3012" s="3"/>
      <c r="D3012" s="3"/>
      <c r="E3012" s="3"/>
      <c r="F3012" s="3"/>
      <c r="G3012" s="3"/>
      <c r="H3012" s="3"/>
      <c r="I3012" s="3"/>
      <c r="J3012" s="3"/>
    </row>
    <row r="3013" spans="2:10" x14ac:dyDescent="0.3">
      <c r="B3013" s="3"/>
      <c r="C3013" s="3"/>
      <c r="D3013" s="3"/>
      <c r="E3013" s="3"/>
      <c r="F3013" s="3"/>
      <c r="G3013" s="3"/>
      <c r="H3013" s="3"/>
      <c r="I3013" s="3"/>
      <c r="J3013" s="3"/>
    </row>
    <row r="3014" spans="2:10" x14ac:dyDescent="0.3">
      <c r="B3014" s="3"/>
      <c r="C3014" s="3"/>
      <c r="D3014" s="3"/>
      <c r="E3014" s="3"/>
      <c r="F3014" s="3"/>
      <c r="G3014" s="3"/>
      <c r="H3014" s="3"/>
      <c r="I3014" s="3"/>
      <c r="J3014" s="3"/>
    </row>
    <row r="3015" spans="2:10" x14ac:dyDescent="0.3">
      <c r="B3015" s="3"/>
      <c r="C3015" s="3"/>
      <c r="D3015" s="3"/>
      <c r="E3015" s="3"/>
      <c r="F3015" s="3"/>
      <c r="G3015" s="3"/>
      <c r="H3015" s="3"/>
      <c r="I3015" s="3"/>
      <c r="J3015" s="3"/>
    </row>
    <row r="3016" spans="2:10" x14ac:dyDescent="0.3">
      <c r="B3016" s="3"/>
      <c r="C3016" s="3"/>
      <c r="D3016" s="3"/>
      <c r="E3016" s="3"/>
      <c r="F3016" s="3"/>
      <c r="G3016" s="3"/>
      <c r="H3016" s="3"/>
      <c r="I3016" s="3"/>
      <c r="J3016" s="3"/>
    </row>
    <row r="3017" spans="2:10" x14ac:dyDescent="0.3">
      <c r="B3017" s="3"/>
      <c r="C3017" s="3"/>
      <c r="D3017" s="3"/>
      <c r="E3017" s="3"/>
      <c r="F3017" s="3"/>
      <c r="G3017" s="3"/>
      <c r="H3017" s="3"/>
      <c r="I3017" s="3"/>
      <c r="J3017" s="3"/>
    </row>
    <row r="3018" spans="2:10" x14ac:dyDescent="0.3">
      <c r="B3018" s="3"/>
      <c r="C3018" s="3"/>
      <c r="D3018" s="3"/>
      <c r="E3018" s="3"/>
      <c r="F3018" s="3"/>
      <c r="G3018" s="3"/>
      <c r="H3018" s="3"/>
      <c r="I3018" s="3"/>
      <c r="J3018" s="3"/>
    </row>
    <row r="3019" spans="2:10" x14ac:dyDescent="0.3">
      <c r="B3019" s="3"/>
      <c r="C3019" s="3"/>
      <c r="D3019" s="3"/>
      <c r="E3019" s="3"/>
      <c r="F3019" s="3"/>
      <c r="G3019" s="3"/>
      <c r="H3019" s="3"/>
      <c r="I3019" s="3"/>
      <c r="J3019" s="3"/>
    </row>
    <row r="3020" spans="2:10" x14ac:dyDescent="0.3">
      <c r="B3020" s="3"/>
      <c r="C3020" s="3"/>
      <c r="D3020" s="3"/>
      <c r="E3020" s="3"/>
      <c r="F3020" s="3"/>
      <c r="G3020" s="3"/>
      <c r="H3020" s="3"/>
      <c r="I3020" s="3"/>
      <c r="J3020" s="3"/>
    </row>
    <row r="3021" spans="2:10" x14ac:dyDescent="0.3">
      <c r="B3021" s="3"/>
      <c r="C3021" s="3"/>
      <c r="D3021" s="3"/>
      <c r="E3021" s="3"/>
      <c r="F3021" s="3"/>
      <c r="G3021" s="3"/>
      <c r="H3021" s="3"/>
      <c r="I3021" s="3"/>
      <c r="J3021" s="3"/>
    </row>
    <row r="3022" spans="2:10" x14ac:dyDescent="0.3">
      <c r="B3022" s="3"/>
      <c r="C3022" s="3"/>
      <c r="D3022" s="3"/>
      <c r="E3022" s="3"/>
      <c r="F3022" s="3"/>
      <c r="G3022" s="3"/>
      <c r="H3022" s="3"/>
      <c r="I3022" s="3"/>
      <c r="J3022" s="3"/>
    </row>
    <row r="3023" spans="2:10" x14ac:dyDescent="0.3">
      <c r="B3023" s="3"/>
      <c r="C3023" s="3"/>
      <c r="D3023" s="3"/>
      <c r="E3023" s="3"/>
      <c r="F3023" s="3"/>
      <c r="G3023" s="3"/>
      <c r="H3023" s="3"/>
      <c r="I3023" s="3"/>
      <c r="J3023" s="3"/>
    </row>
    <row r="3024" spans="2:10" x14ac:dyDescent="0.3">
      <c r="B3024" s="3"/>
      <c r="C3024" s="3"/>
      <c r="D3024" s="3"/>
      <c r="E3024" s="3"/>
      <c r="F3024" s="3"/>
      <c r="G3024" s="3"/>
      <c r="H3024" s="3"/>
      <c r="I3024" s="3"/>
      <c r="J3024" s="3"/>
    </row>
    <row r="3025" spans="2:10" x14ac:dyDescent="0.3">
      <c r="B3025" s="3"/>
      <c r="C3025" s="3"/>
      <c r="D3025" s="3"/>
      <c r="E3025" s="3"/>
      <c r="F3025" s="3"/>
      <c r="G3025" s="3"/>
      <c r="H3025" s="3"/>
      <c r="I3025" s="3"/>
      <c r="J3025" s="3"/>
    </row>
    <row r="3026" spans="2:10" x14ac:dyDescent="0.3">
      <c r="B3026" s="3"/>
      <c r="C3026" s="3"/>
      <c r="D3026" s="3"/>
      <c r="E3026" s="3"/>
      <c r="F3026" s="3"/>
      <c r="G3026" s="3"/>
      <c r="H3026" s="3"/>
      <c r="I3026" s="3"/>
      <c r="J3026" s="3"/>
    </row>
    <row r="3027" spans="2:10" x14ac:dyDescent="0.3">
      <c r="B3027" s="3"/>
      <c r="C3027" s="3"/>
      <c r="D3027" s="3"/>
      <c r="E3027" s="3"/>
      <c r="F3027" s="3"/>
      <c r="G3027" s="3"/>
      <c r="H3027" s="3"/>
      <c r="I3027" s="3"/>
      <c r="J3027" s="3"/>
    </row>
    <row r="3028" spans="2:10" x14ac:dyDescent="0.3">
      <c r="B3028" s="3"/>
      <c r="C3028" s="3"/>
      <c r="D3028" s="3"/>
      <c r="E3028" s="3"/>
      <c r="F3028" s="3"/>
      <c r="G3028" s="3"/>
      <c r="H3028" s="3"/>
      <c r="I3028" s="3"/>
      <c r="J3028" s="3"/>
    </row>
    <row r="3029" spans="2:10" x14ac:dyDescent="0.3">
      <c r="B3029" s="3"/>
      <c r="C3029" s="3"/>
      <c r="D3029" s="3"/>
      <c r="E3029" s="3"/>
      <c r="F3029" s="3"/>
      <c r="G3029" s="3"/>
      <c r="H3029" s="3"/>
      <c r="I3029" s="3"/>
      <c r="J3029" s="3"/>
    </row>
    <row r="3030" spans="2:10" x14ac:dyDescent="0.3">
      <c r="B3030" s="3"/>
      <c r="C3030" s="3"/>
      <c r="D3030" s="3"/>
      <c r="E3030" s="3"/>
      <c r="F3030" s="3"/>
      <c r="G3030" s="3"/>
      <c r="H3030" s="3"/>
      <c r="I3030" s="3"/>
      <c r="J3030" s="3"/>
    </row>
    <row r="3031" spans="2:10" x14ac:dyDescent="0.3">
      <c r="B3031" s="3"/>
      <c r="C3031" s="3"/>
      <c r="D3031" s="3"/>
      <c r="E3031" s="3"/>
      <c r="F3031" s="3"/>
      <c r="G3031" s="3"/>
      <c r="H3031" s="3"/>
      <c r="I3031" s="3"/>
      <c r="J3031" s="3"/>
    </row>
    <row r="3032" spans="2:10" x14ac:dyDescent="0.3">
      <c r="B3032" s="3"/>
      <c r="C3032" s="3"/>
      <c r="D3032" s="3"/>
      <c r="E3032" s="3"/>
      <c r="F3032" s="3"/>
      <c r="G3032" s="3"/>
      <c r="H3032" s="3"/>
      <c r="I3032" s="3"/>
      <c r="J3032" s="3"/>
    </row>
    <row r="3033" spans="2:10" x14ac:dyDescent="0.3">
      <c r="B3033" s="3"/>
      <c r="C3033" s="3"/>
      <c r="D3033" s="3"/>
      <c r="E3033" s="3"/>
      <c r="F3033" s="3"/>
      <c r="G3033" s="3"/>
      <c r="H3033" s="3"/>
      <c r="I3033" s="3"/>
      <c r="J3033" s="3"/>
    </row>
    <row r="3034" spans="2:10" x14ac:dyDescent="0.3">
      <c r="B3034" s="3"/>
      <c r="C3034" s="3"/>
      <c r="D3034" s="3"/>
      <c r="E3034" s="3"/>
      <c r="F3034" s="3"/>
      <c r="G3034" s="3"/>
      <c r="H3034" s="3"/>
      <c r="I3034" s="3"/>
      <c r="J3034" s="3"/>
    </row>
    <row r="3035" spans="2:10" x14ac:dyDescent="0.3">
      <c r="B3035" s="3"/>
      <c r="C3035" s="3"/>
      <c r="D3035" s="3"/>
      <c r="E3035" s="3"/>
      <c r="F3035" s="3"/>
      <c r="G3035" s="3"/>
      <c r="H3035" s="3"/>
      <c r="I3035" s="3"/>
      <c r="J3035" s="3"/>
    </row>
    <row r="3036" spans="2:10" x14ac:dyDescent="0.3">
      <c r="B3036" s="3"/>
      <c r="C3036" s="3"/>
      <c r="D3036" s="3"/>
      <c r="E3036" s="3"/>
      <c r="F3036" s="3"/>
      <c r="G3036" s="3"/>
      <c r="H3036" s="3"/>
      <c r="I3036" s="3"/>
      <c r="J3036" s="3"/>
    </row>
    <row r="3037" spans="2:10" x14ac:dyDescent="0.3">
      <c r="B3037" s="3"/>
      <c r="C3037" s="3"/>
      <c r="D3037" s="3"/>
      <c r="E3037" s="3"/>
      <c r="F3037" s="3"/>
      <c r="G3037" s="3"/>
      <c r="H3037" s="3"/>
      <c r="I3037" s="3"/>
      <c r="J3037" s="3"/>
    </row>
    <row r="3038" spans="2:10" x14ac:dyDescent="0.3">
      <c r="B3038" s="3"/>
      <c r="C3038" s="3"/>
      <c r="D3038" s="3"/>
      <c r="E3038" s="3"/>
      <c r="F3038" s="3"/>
      <c r="G3038" s="3"/>
      <c r="H3038" s="3"/>
      <c r="I3038" s="3"/>
      <c r="J3038" s="3"/>
    </row>
    <row r="3039" spans="2:10" x14ac:dyDescent="0.3">
      <c r="B3039" s="3"/>
      <c r="C3039" s="3"/>
      <c r="D3039" s="3"/>
      <c r="E3039" s="3"/>
      <c r="F3039" s="3"/>
      <c r="G3039" s="3"/>
      <c r="H3039" s="3"/>
      <c r="I3039" s="3"/>
      <c r="J3039" s="3"/>
    </row>
    <row r="3040" spans="2:10" x14ac:dyDescent="0.3">
      <c r="B3040" s="3"/>
      <c r="C3040" s="3"/>
      <c r="D3040" s="3"/>
      <c r="E3040" s="3"/>
      <c r="F3040" s="3"/>
      <c r="G3040" s="3"/>
      <c r="H3040" s="3"/>
      <c r="I3040" s="3"/>
      <c r="J3040" s="3"/>
    </row>
    <row r="3041" spans="2:10" x14ac:dyDescent="0.3">
      <c r="B3041" s="3"/>
      <c r="C3041" s="3"/>
      <c r="D3041" s="3"/>
      <c r="E3041" s="3"/>
      <c r="F3041" s="3"/>
      <c r="G3041" s="3"/>
      <c r="H3041" s="3"/>
      <c r="I3041" s="3"/>
      <c r="J3041" s="3"/>
    </row>
    <row r="3042" spans="2:10" x14ac:dyDescent="0.3">
      <c r="B3042" s="3"/>
      <c r="C3042" s="3"/>
      <c r="D3042" s="3"/>
      <c r="E3042" s="3"/>
      <c r="F3042" s="3"/>
      <c r="G3042" s="3"/>
      <c r="H3042" s="3"/>
      <c r="I3042" s="3"/>
      <c r="J3042" s="3"/>
    </row>
    <row r="3043" spans="2:10" x14ac:dyDescent="0.3">
      <c r="B3043" s="3"/>
      <c r="C3043" s="3"/>
      <c r="D3043" s="3"/>
      <c r="E3043" s="3"/>
      <c r="F3043" s="3"/>
      <c r="G3043" s="3"/>
      <c r="H3043" s="3"/>
      <c r="I3043" s="3"/>
      <c r="J3043" s="3"/>
    </row>
    <row r="3044" spans="2:10" x14ac:dyDescent="0.3">
      <c r="B3044" s="3"/>
      <c r="C3044" s="3"/>
      <c r="D3044" s="3"/>
      <c r="E3044" s="3"/>
      <c r="F3044" s="3"/>
      <c r="G3044" s="3"/>
      <c r="H3044" s="3"/>
      <c r="I3044" s="3"/>
      <c r="J3044" s="3"/>
    </row>
    <row r="3045" spans="2:10" x14ac:dyDescent="0.3">
      <c r="B3045" s="3"/>
      <c r="C3045" s="3"/>
      <c r="D3045" s="3"/>
      <c r="E3045" s="3"/>
      <c r="F3045" s="3"/>
      <c r="G3045" s="3"/>
      <c r="H3045" s="3"/>
      <c r="I3045" s="3"/>
      <c r="J3045" s="3"/>
    </row>
    <row r="3046" spans="2:10" x14ac:dyDescent="0.3">
      <c r="B3046" s="3"/>
      <c r="C3046" s="3"/>
      <c r="D3046" s="3"/>
      <c r="E3046" s="3"/>
      <c r="F3046" s="3"/>
      <c r="G3046" s="3"/>
      <c r="H3046" s="3"/>
      <c r="I3046" s="3"/>
      <c r="J3046" s="3"/>
    </row>
    <row r="3047" spans="2:10" x14ac:dyDescent="0.3">
      <c r="B3047" s="3"/>
      <c r="C3047" s="3"/>
      <c r="D3047" s="3"/>
      <c r="E3047" s="3"/>
      <c r="F3047" s="3"/>
      <c r="G3047" s="3"/>
      <c r="H3047" s="3"/>
      <c r="I3047" s="3"/>
      <c r="J3047" s="3"/>
    </row>
    <row r="3048" spans="2:10" x14ac:dyDescent="0.3">
      <c r="B3048" s="3"/>
      <c r="C3048" s="3"/>
      <c r="D3048" s="3"/>
      <c r="E3048" s="3"/>
      <c r="F3048" s="3"/>
      <c r="G3048" s="3"/>
      <c r="H3048" s="3"/>
      <c r="I3048" s="3"/>
      <c r="J3048" s="3"/>
    </row>
    <row r="3049" spans="2:10" x14ac:dyDescent="0.3">
      <c r="B3049" s="3"/>
      <c r="C3049" s="3"/>
      <c r="D3049" s="3"/>
      <c r="E3049" s="3"/>
      <c r="F3049" s="3"/>
      <c r="G3049" s="3"/>
      <c r="H3049" s="3"/>
      <c r="I3049" s="3"/>
      <c r="J3049" s="3"/>
    </row>
    <row r="3050" spans="2:10" x14ac:dyDescent="0.3">
      <c r="B3050" s="3"/>
      <c r="C3050" s="3"/>
      <c r="D3050" s="3"/>
      <c r="E3050" s="3"/>
      <c r="F3050" s="3"/>
      <c r="G3050" s="3"/>
      <c r="H3050" s="3"/>
      <c r="I3050" s="3"/>
      <c r="J3050" s="3"/>
    </row>
    <row r="3051" spans="2:10" x14ac:dyDescent="0.3">
      <c r="B3051" s="3"/>
      <c r="C3051" s="3"/>
      <c r="D3051" s="3"/>
      <c r="E3051" s="3"/>
      <c r="F3051" s="3"/>
      <c r="G3051" s="3"/>
      <c r="H3051" s="3"/>
      <c r="I3051" s="3"/>
      <c r="J3051" s="3"/>
    </row>
    <row r="3052" spans="2:10" x14ac:dyDescent="0.3">
      <c r="B3052" s="3"/>
      <c r="C3052" s="3"/>
      <c r="D3052" s="3"/>
      <c r="E3052" s="3"/>
      <c r="F3052" s="3"/>
      <c r="G3052" s="3"/>
      <c r="H3052" s="3"/>
      <c r="I3052" s="3"/>
      <c r="J3052" s="3"/>
    </row>
    <row r="3053" spans="2:10" x14ac:dyDescent="0.3">
      <c r="B3053" s="3"/>
      <c r="C3053" s="3"/>
      <c r="D3053" s="3"/>
      <c r="E3053" s="3"/>
      <c r="F3053" s="3"/>
      <c r="G3053" s="3"/>
      <c r="H3053" s="3"/>
      <c r="I3053" s="3"/>
      <c r="J3053" s="3"/>
    </row>
    <row r="3054" spans="2:10" x14ac:dyDescent="0.3">
      <c r="B3054" s="3"/>
      <c r="C3054" s="3"/>
      <c r="D3054" s="3"/>
      <c r="E3054" s="3"/>
      <c r="F3054" s="3"/>
      <c r="G3054" s="3"/>
      <c r="H3054" s="3"/>
      <c r="I3054" s="3"/>
      <c r="J3054" s="3"/>
    </row>
    <row r="3055" spans="2:10" x14ac:dyDescent="0.3">
      <c r="B3055" s="3"/>
      <c r="C3055" s="3"/>
      <c r="D3055" s="3"/>
      <c r="E3055" s="3"/>
      <c r="F3055" s="3"/>
      <c r="G3055" s="3"/>
      <c r="H3055" s="3"/>
      <c r="I3055" s="3"/>
      <c r="J3055" s="3"/>
    </row>
    <row r="3056" spans="2:10" x14ac:dyDescent="0.3">
      <c r="B3056" s="3"/>
      <c r="C3056" s="3"/>
      <c r="D3056" s="3"/>
      <c r="E3056" s="3"/>
      <c r="F3056" s="3"/>
      <c r="G3056" s="3"/>
      <c r="H3056" s="3"/>
      <c r="I3056" s="3"/>
      <c r="J3056" s="3"/>
    </row>
    <row r="3057" spans="2:10" x14ac:dyDescent="0.3">
      <c r="B3057" s="3"/>
      <c r="C3057" s="3"/>
      <c r="D3057" s="3"/>
      <c r="E3057" s="3"/>
      <c r="F3057" s="3"/>
      <c r="G3057" s="3"/>
      <c r="H3057" s="3"/>
      <c r="I3057" s="3"/>
      <c r="J3057" s="3"/>
    </row>
    <row r="3058" spans="2:10" x14ac:dyDescent="0.3">
      <c r="B3058" s="3"/>
      <c r="C3058" s="3"/>
      <c r="D3058" s="3"/>
      <c r="E3058" s="3"/>
      <c r="F3058" s="3"/>
      <c r="G3058" s="3"/>
      <c r="H3058" s="3"/>
      <c r="I3058" s="3"/>
      <c r="J3058" s="3"/>
    </row>
    <row r="3059" spans="2:10" x14ac:dyDescent="0.3">
      <c r="B3059" s="3"/>
      <c r="C3059" s="3"/>
      <c r="D3059" s="3"/>
      <c r="E3059" s="3"/>
      <c r="F3059" s="3"/>
      <c r="G3059" s="3"/>
      <c r="H3059" s="3"/>
      <c r="I3059" s="3"/>
      <c r="J3059" s="3"/>
    </row>
    <row r="3060" spans="2:10" x14ac:dyDescent="0.3">
      <c r="B3060" s="3"/>
      <c r="C3060" s="3"/>
      <c r="D3060" s="3"/>
      <c r="E3060" s="3"/>
      <c r="F3060" s="3"/>
      <c r="G3060" s="3"/>
      <c r="H3060" s="3"/>
      <c r="I3060" s="3"/>
      <c r="J3060" s="3"/>
    </row>
    <row r="3061" spans="2:10" x14ac:dyDescent="0.3">
      <c r="B3061" s="3"/>
      <c r="C3061" s="3"/>
      <c r="D3061" s="3"/>
      <c r="E3061" s="3"/>
      <c r="F3061" s="3"/>
      <c r="G3061" s="3"/>
      <c r="H3061" s="3"/>
      <c r="I3061" s="3"/>
      <c r="J3061" s="3"/>
    </row>
    <row r="3062" spans="2:10" x14ac:dyDescent="0.3">
      <c r="B3062" s="3"/>
      <c r="C3062" s="3"/>
      <c r="D3062" s="3"/>
      <c r="E3062" s="3"/>
      <c r="F3062" s="3"/>
      <c r="G3062" s="3"/>
      <c r="H3062" s="3"/>
      <c r="I3062" s="3"/>
      <c r="J3062" s="3"/>
    </row>
    <row r="3063" spans="2:10" x14ac:dyDescent="0.3">
      <c r="B3063" s="3"/>
      <c r="C3063" s="3"/>
      <c r="D3063" s="3"/>
      <c r="E3063" s="3"/>
      <c r="F3063" s="3"/>
      <c r="G3063" s="3"/>
      <c r="H3063" s="3"/>
      <c r="I3063" s="3"/>
      <c r="J3063" s="3"/>
    </row>
    <row r="3064" spans="2:10" x14ac:dyDescent="0.3">
      <c r="B3064" s="3"/>
      <c r="C3064" s="3"/>
      <c r="D3064" s="3"/>
      <c r="E3064" s="3"/>
      <c r="F3064" s="3"/>
      <c r="G3064" s="3"/>
      <c r="H3064" s="3"/>
      <c r="I3064" s="3"/>
      <c r="J3064" s="3"/>
    </row>
    <row r="3065" spans="2:10" x14ac:dyDescent="0.3">
      <c r="B3065" s="3"/>
      <c r="C3065" s="3"/>
      <c r="D3065" s="3"/>
      <c r="E3065" s="3"/>
      <c r="F3065" s="3"/>
      <c r="G3065" s="3"/>
      <c r="H3065" s="3"/>
      <c r="I3065" s="3"/>
      <c r="J3065" s="3"/>
    </row>
    <row r="3066" spans="2:10" x14ac:dyDescent="0.3">
      <c r="B3066" s="3"/>
      <c r="C3066" s="3"/>
      <c r="D3066" s="3"/>
      <c r="E3066" s="3"/>
      <c r="F3066" s="3"/>
      <c r="G3066" s="3"/>
      <c r="H3066" s="3"/>
      <c r="I3066" s="3"/>
      <c r="J3066" s="3"/>
    </row>
    <row r="3067" spans="2:10" x14ac:dyDescent="0.3">
      <c r="B3067" s="3"/>
      <c r="C3067" s="3"/>
      <c r="D3067" s="3"/>
      <c r="E3067" s="3"/>
      <c r="F3067" s="3"/>
      <c r="G3067" s="3"/>
      <c r="H3067" s="3"/>
      <c r="I3067" s="3"/>
      <c r="J3067" s="3"/>
    </row>
    <row r="3068" spans="2:10" x14ac:dyDescent="0.3">
      <c r="B3068" s="3"/>
      <c r="C3068" s="3"/>
      <c r="D3068" s="3"/>
      <c r="E3068" s="3"/>
      <c r="F3068" s="3"/>
      <c r="G3068" s="3"/>
      <c r="H3068" s="3"/>
      <c r="I3068" s="3"/>
      <c r="J3068" s="3"/>
    </row>
    <row r="3069" spans="2:10" x14ac:dyDescent="0.3">
      <c r="B3069" s="3"/>
      <c r="C3069" s="3"/>
      <c r="D3069" s="3"/>
      <c r="E3069" s="3"/>
      <c r="F3069" s="3"/>
      <c r="G3069" s="3"/>
      <c r="H3069" s="3"/>
      <c r="I3069" s="3"/>
      <c r="J3069" s="3"/>
    </row>
    <row r="3070" spans="2:10" x14ac:dyDescent="0.3">
      <c r="B3070" s="3"/>
      <c r="C3070" s="3"/>
      <c r="D3070" s="3"/>
      <c r="E3070" s="3"/>
      <c r="F3070" s="3"/>
      <c r="G3070" s="3"/>
      <c r="H3070" s="3"/>
      <c r="I3070" s="3"/>
      <c r="J3070" s="3"/>
    </row>
    <row r="3071" spans="2:10" x14ac:dyDescent="0.3">
      <c r="B3071" s="3"/>
      <c r="C3071" s="3"/>
      <c r="D3071" s="3"/>
      <c r="E3071" s="3"/>
      <c r="F3071" s="3"/>
      <c r="G3071" s="3"/>
      <c r="H3071" s="3"/>
      <c r="I3071" s="3"/>
      <c r="J3071" s="3"/>
    </row>
    <row r="3072" spans="2:10" x14ac:dyDescent="0.3">
      <c r="B3072" s="3"/>
      <c r="C3072" s="3"/>
      <c r="D3072" s="3"/>
      <c r="E3072" s="3"/>
      <c r="F3072" s="3"/>
      <c r="G3072" s="3"/>
      <c r="H3072" s="3"/>
      <c r="I3072" s="3"/>
      <c r="J3072" s="3"/>
    </row>
    <row r="3073" spans="2:10" x14ac:dyDescent="0.3">
      <c r="B3073" s="3"/>
      <c r="C3073" s="3"/>
      <c r="D3073" s="3"/>
      <c r="E3073" s="3"/>
      <c r="F3073" s="3"/>
      <c r="G3073" s="3"/>
      <c r="H3073" s="3"/>
      <c r="I3073" s="3"/>
      <c r="J3073" s="3"/>
    </row>
    <row r="3074" spans="2:10" x14ac:dyDescent="0.3">
      <c r="B3074" s="3"/>
      <c r="C3074" s="3"/>
      <c r="D3074" s="3"/>
      <c r="E3074" s="3"/>
      <c r="F3074" s="3"/>
      <c r="G3074" s="3"/>
      <c r="H3074" s="3"/>
      <c r="I3074" s="3"/>
      <c r="J3074" s="3"/>
    </row>
    <row r="3075" spans="2:10" x14ac:dyDescent="0.3">
      <c r="B3075" s="3"/>
      <c r="C3075" s="3"/>
      <c r="D3075" s="3"/>
      <c r="E3075" s="3"/>
      <c r="F3075" s="3"/>
      <c r="G3075" s="3"/>
      <c r="H3075" s="3"/>
      <c r="I3075" s="3"/>
      <c r="J3075" s="3"/>
    </row>
    <row r="3076" spans="2:10" x14ac:dyDescent="0.3">
      <c r="B3076" s="3"/>
      <c r="C3076" s="3"/>
      <c r="D3076" s="3"/>
      <c r="E3076" s="3"/>
      <c r="F3076" s="3"/>
      <c r="G3076" s="3"/>
      <c r="H3076" s="3"/>
      <c r="I3076" s="3"/>
      <c r="J3076" s="3"/>
    </row>
    <row r="3077" spans="2:10" x14ac:dyDescent="0.3">
      <c r="B3077" s="3"/>
      <c r="C3077" s="3"/>
      <c r="D3077" s="3"/>
      <c r="E3077" s="3"/>
      <c r="F3077" s="3"/>
      <c r="G3077" s="3"/>
      <c r="H3077" s="3"/>
      <c r="I3077" s="3"/>
      <c r="J3077" s="3"/>
    </row>
    <row r="3078" spans="2:10" x14ac:dyDescent="0.3">
      <c r="B3078" s="3"/>
      <c r="C3078" s="3"/>
      <c r="D3078" s="3"/>
      <c r="E3078" s="3"/>
      <c r="F3078" s="3"/>
      <c r="G3078" s="3"/>
      <c r="H3078" s="3"/>
      <c r="I3078" s="3"/>
      <c r="J3078" s="3"/>
    </row>
    <row r="3079" spans="2:10" x14ac:dyDescent="0.3">
      <c r="B3079" s="3"/>
      <c r="C3079" s="3"/>
      <c r="D3079" s="3"/>
      <c r="E3079" s="3"/>
      <c r="F3079" s="3"/>
      <c r="G3079" s="3"/>
      <c r="H3079" s="3"/>
      <c r="I3079" s="3"/>
      <c r="J3079" s="3"/>
    </row>
    <row r="3080" spans="2:10" x14ac:dyDescent="0.3">
      <c r="B3080" s="3"/>
      <c r="C3080" s="3"/>
      <c r="D3080" s="3"/>
      <c r="E3080" s="3"/>
      <c r="F3080" s="3"/>
      <c r="G3080" s="3"/>
      <c r="H3080" s="3"/>
      <c r="I3080" s="3"/>
      <c r="J3080" s="3"/>
    </row>
    <row r="3081" spans="2:10" x14ac:dyDescent="0.3">
      <c r="B3081" s="3"/>
      <c r="C3081" s="3"/>
      <c r="D3081" s="3"/>
      <c r="E3081" s="3"/>
      <c r="F3081" s="3"/>
      <c r="G3081" s="3"/>
      <c r="H3081" s="3"/>
      <c r="I3081" s="3"/>
      <c r="J3081" s="3"/>
    </row>
    <row r="3082" spans="2:10" x14ac:dyDescent="0.3">
      <c r="B3082" s="3"/>
      <c r="C3082" s="3"/>
      <c r="D3082" s="3"/>
      <c r="E3082" s="3"/>
      <c r="F3082" s="3"/>
      <c r="G3082" s="3"/>
      <c r="H3082" s="3"/>
      <c r="I3082" s="3"/>
      <c r="J3082" s="3"/>
    </row>
    <row r="3083" spans="2:10" x14ac:dyDescent="0.3">
      <c r="B3083" s="3"/>
      <c r="C3083" s="3"/>
      <c r="D3083" s="3"/>
      <c r="E3083" s="3"/>
      <c r="F3083" s="3"/>
      <c r="G3083" s="3"/>
      <c r="H3083" s="3"/>
      <c r="I3083" s="3"/>
      <c r="J3083" s="3"/>
    </row>
    <row r="3084" spans="2:10" x14ac:dyDescent="0.3">
      <c r="B3084" s="3"/>
      <c r="C3084" s="3"/>
      <c r="D3084" s="3"/>
      <c r="E3084" s="3"/>
      <c r="F3084" s="3"/>
      <c r="G3084" s="3"/>
      <c r="H3084" s="3"/>
      <c r="I3084" s="3"/>
      <c r="J3084" s="3"/>
    </row>
    <row r="3085" spans="2:10" x14ac:dyDescent="0.3">
      <c r="B3085" s="3"/>
      <c r="C3085" s="3"/>
      <c r="D3085" s="3"/>
      <c r="E3085" s="3"/>
      <c r="F3085" s="3"/>
      <c r="G3085" s="3"/>
      <c r="H3085" s="3"/>
      <c r="I3085" s="3"/>
      <c r="J3085" s="3"/>
    </row>
    <row r="3086" spans="2:10" x14ac:dyDescent="0.3">
      <c r="B3086" s="3"/>
      <c r="C3086" s="3"/>
      <c r="D3086" s="3"/>
      <c r="E3086" s="3"/>
      <c r="F3086" s="3"/>
      <c r="G3086" s="3"/>
      <c r="H3086" s="3"/>
      <c r="I3086" s="3"/>
      <c r="J3086" s="3"/>
    </row>
    <row r="3087" spans="2:10" x14ac:dyDescent="0.3">
      <c r="B3087" s="3"/>
      <c r="C3087" s="3"/>
      <c r="D3087" s="3"/>
      <c r="E3087" s="3"/>
      <c r="F3087" s="3"/>
      <c r="G3087" s="3"/>
      <c r="H3087" s="3"/>
      <c r="I3087" s="3"/>
      <c r="J3087" s="3"/>
    </row>
    <row r="3088" spans="2:10" x14ac:dyDescent="0.3">
      <c r="B3088" s="3"/>
      <c r="C3088" s="3"/>
      <c r="D3088" s="3"/>
      <c r="E3088" s="3"/>
      <c r="F3088" s="3"/>
      <c r="G3088" s="3"/>
      <c r="H3088" s="3"/>
      <c r="I3088" s="3"/>
      <c r="J3088" s="3"/>
    </row>
    <row r="3089" spans="2:10" x14ac:dyDescent="0.3">
      <c r="B3089" s="3"/>
      <c r="C3089" s="3"/>
      <c r="D3089" s="3"/>
      <c r="E3089" s="3"/>
      <c r="F3089" s="3"/>
      <c r="G3089" s="3"/>
      <c r="H3089" s="3"/>
      <c r="I3089" s="3"/>
      <c r="J3089" s="3"/>
    </row>
    <row r="3090" spans="2:10" x14ac:dyDescent="0.3">
      <c r="B3090" s="3"/>
      <c r="C3090" s="3"/>
      <c r="D3090" s="3"/>
      <c r="E3090" s="3"/>
      <c r="F3090" s="3"/>
      <c r="G3090" s="3"/>
      <c r="H3090" s="3"/>
      <c r="I3090" s="3"/>
      <c r="J3090" s="3"/>
    </row>
    <row r="3091" spans="2:10" x14ac:dyDescent="0.3">
      <c r="B3091" s="3"/>
      <c r="C3091" s="3"/>
      <c r="D3091" s="3"/>
      <c r="E3091" s="3"/>
      <c r="F3091" s="3"/>
      <c r="G3091" s="3"/>
      <c r="H3091" s="3"/>
      <c r="I3091" s="3"/>
      <c r="J3091" s="3"/>
    </row>
    <row r="3092" spans="2:10" x14ac:dyDescent="0.3">
      <c r="B3092" s="3"/>
      <c r="C3092" s="3"/>
      <c r="D3092" s="3"/>
      <c r="E3092" s="3"/>
      <c r="F3092" s="3"/>
      <c r="G3092" s="3"/>
      <c r="H3092" s="3"/>
      <c r="I3092" s="3"/>
      <c r="J3092" s="3"/>
    </row>
    <row r="3093" spans="2:10" x14ac:dyDescent="0.3">
      <c r="B3093" s="3"/>
      <c r="C3093" s="3"/>
      <c r="D3093" s="3"/>
      <c r="E3093" s="3"/>
      <c r="F3093" s="3"/>
      <c r="G3093" s="3"/>
      <c r="H3093" s="3"/>
      <c r="I3093" s="3"/>
      <c r="J3093" s="3"/>
    </row>
    <row r="3094" spans="2:10" x14ac:dyDescent="0.3">
      <c r="B3094" s="3"/>
      <c r="C3094" s="3"/>
      <c r="D3094" s="3"/>
      <c r="E3094" s="3"/>
      <c r="F3094" s="3"/>
      <c r="G3094" s="3"/>
      <c r="H3094" s="3"/>
      <c r="I3094" s="3"/>
      <c r="J3094" s="3"/>
    </row>
    <row r="3095" spans="2:10" x14ac:dyDescent="0.3">
      <c r="B3095" s="3"/>
      <c r="C3095" s="3"/>
      <c r="D3095" s="3"/>
      <c r="E3095" s="3"/>
      <c r="F3095" s="3"/>
      <c r="G3095" s="3"/>
      <c r="H3095" s="3"/>
      <c r="I3095" s="3"/>
      <c r="J3095" s="3"/>
    </row>
    <row r="3096" spans="2:10" x14ac:dyDescent="0.3">
      <c r="B3096" s="3"/>
      <c r="C3096" s="3"/>
      <c r="D3096" s="3"/>
      <c r="E3096" s="3"/>
      <c r="F3096" s="3"/>
      <c r="G3096" s="3"/>
      <c r="H3096" s="3"/>
      <c r="I3096" s="3"/>
      <c r="J3096" s="3"/>
    </row>
    <row r="3097" spans="2:10" x14ac:dyDescent="0.3">
      <c r="B3097" s="3"/>
      <c r="C3097" s="3"/>
      <c r="D3097" s="3"/>
      <c r="E3097" s="3"/>
      <c r="F3097" s="3"/>
      <c r="G3097" s="3"/>
      <c r="H3097" s="3"/>
      <c r="I3097" s="3"/>
      <c r="J3097" s="3"/>
    </row>
    <row r="3098" spans="2:10" x14ac:dyDescent="0.3">
      <c r="B3098" s="3"/>
      <c r="C3098" s="3"/>
      <c r="D3098" s="3"/>
      <c r="E3098" s="3"/>
      <c r="F3098" s="3"/>
      <c r="G3098" s="3"/>
      <c r="H3098" s="3"/>
      <c r="I3098" s="3"/>
      <c r="J3098" s="3"/>
    </row>
    <row r="3099" spans="2:10" x14ac:dyDescent="0.3">
      <c r="B3099" s="3"/>
      <c r="C3099" s="3"/>
      <c r="D3099" s="3"/>
      <c r="E3099" s="3"/>
      <c r="F3099" s="3"/>
      <c r="G3099" s="3"/>
      <c r="H3099" s="3"/>
      <c r="I3099" s="3"/>
      <c r="J3099" s="3"/>
    </row>
    <row r="3100" spans="2:10" x14ac:dyDescent="0.3">
      <c r="B3100" s="3"/>
      <c r="C3100" s="3"/>
      <c r="D3100" s="3"/>
      <c r="E3100" s="3"/>
      <c r="F3100" s="3"/>
      <c r="G3100" s="3"/>
      <c r="H3100" s="3"/>
      <c r="I3100" s="3"/>
      <c r="J3100" s="3"/>
    </row>
    <row r="3101" spans="2:10" x14ac:dyDescent="0.3">
      <c r="B3101" s="3"/>
      <c r="C3101" s="3"/>
      <c r="D3101" s="3"/>
      <c r="E3101" s="3"/>
      <c r="F3101" s="3"/>
      <c r="G3101" s="3"/>
      <c r="H3101" s="3"/>
      <c r="I3101" s="3"/>
      <c r="J3101" s="3"/>
    </row>
    <row r="3102" spans="2:10" x14ac:dyDescent="0.3">
      <c r="B3102" s="3"/>
      <c r="C3102" s="3"/>
      <c r="D3102" s="3"/>
      <c r="E3102" s="3"/>
      <c r="F3102" s="3"/>
      <c r="G3102" s="3"/>
      <c r="H3102" s="3"/>
      <c r="I3102" s="3"/>
      <c r="J3102" s="3"/>
    </row>
    <row r="3103" spans="2:10" x14ac:dyDescent="0.3">
      <c r="B3103" s="3"/>
      <c r="C3103" s="3"/>
      <c r="D3103" s="3"/>
      <c r="E3103" s="3"/>
      <c r="F3103" s="3"/>
      <c r="G3103" s="3"/>
      <c r="H3103" s="3"/>
      <c r="I3103" s="3"/>
      <c r="J3103" s="3"/>
    </row>
    <row r="3104" spans="2:10" x14ac:dyDescent="0.3">
      <c r="B3104" s="3"/>
      <c r="C3104" s="3"/>
      <c r="D3104" s="3"/>
      <c r="E3104" s="3"/>
      <c r="F3104" s="3"/>
      <c r="G3104" s="3"/>
      <c r="H3104" s="3"/>
      <c r="I3104" s="3"/>
      <c r="J3104" s="3"/>
    </row>
    <row r="3105" spans="2:10" x14ac:dyDescent="0.3">
      <c r="B3105" s="3"/>
      <c r="C3105" s="3"/>
      <c r="D3105" s="3"/>
      <c r="E3105" s="3"/>
      <c r="F3105" s="3"/>
      <c r="G3105" s="3"/>
      <c r="H3105" s="3"/>
      <c r="I3105" s="3"/>
      <c r="J3105" s="3"/>
    </row>
    <row r="3106" spans="2:10" x14ac:dyDescent="0.3">
      <c r="B3106" s="3"/>
      <c r="C3106" s="3"/>
      <c r="D3106" s="3"/>
      <c r="E3106" s="3"/>
      <c r="F3106" s="3"/>
      <c r="G3106" s="3"/>
      <c r="H3106" s="3"/>
      <c r="I3106" s="3"/>
      <c r="J3106" s="3"/>
    </row>
    <row r="3107" spans="2:10" x14ac:dyDescent="0.3">
      <c r="B3107" s="3"/>
      <c r="C3107" s="3"/>
      <c r="D3107" s="3"/>
      <c r="E3107" s="3"/>
      <c r="F3107" s="3"/>
      <c r="G3107" s="3"/>
      <c r="H3107" s="3"/>
      <c r="I3107" s="3"/>
      <c r="J3107" s="3"/>
    </row>
    <row r="3108" spans="2:10" x14ac:dyDescent="0.3">
      <c r="B3108" s="3"/>
      <c r="C3108" s="3"/>
      <c r="D3108" s="3"/>
      <c r="E3108" s="3"/>
      <c r="F3108" s="3"/>
      <c r="G3108" s="3"/>
      <c r="H3108" s="3"/>
      <c r="I3108" s="3"/>
      <c r="J3108" s="3"/>
    </row>
    <row r="3109" spans="2:10" x14ac:dyDescent="0.3">
      <c r="B3109" s="3"/>
      <c r="C3109" s="3"/>
      <c r="D3109" s="3"/>
      <c r="E3109" s="3"/>
      <c r="F3109" s="3"/>
      <c r="G3109" s="3"/>
      <c r="H3109" s="3"/>
      <c r="I3109" s="3"/>
      <c r="J3109" s="3"/>
    </row>
    <row r="3110" spans="2:10" x14ac:dyDescent="0.3">
      <c r="B3110" s="3"/>
      <c r="C3110" s="3"/>
      <c r="D3110" s="3"/>
      <c r="E3110" s="3"/>
      <c r="F3110" s="3"/>
      <c r="G3110" s="3"/>
      <c r="H3110" s="3"/>
      <c r="I3110" s="3"/>
      <c r="J3110" s="3"/>
    </row>
    <row r="3111" spans="2:10" x14ac:dyDescent="0.3">
      <c r="B3111" s="3"/>
      <c r="C3111" s="3"/>
      <c r="D3111" s="3"/>
      <c r="E3111" s="3"/>
      <c r="F3111" s="3"/>
      <c r="G3111" s="3"/>
      <c r="H3111" s="3"/>
      <c r="I3111" s="3"/>
      <c r="J3111" s="3"/>
    </row>
    <row r="3112" spans="2:10" x14ac:dyDescent="0.3">
      <c r="B3112" s="3"/>
      <c r="C3112" s="3"/>
      <c r="D3112" s="3"/>
      <c r="E3112" s="3"/>
      <c r="F3112" s="3"/>
      <c r="G3112" s="3"/>
      <c r="H3112" s="3"/>
      <c r="I3112" s="3"/>
      <c r="J3112" s="3"/>
    </row>
    <row r="3113" spans="2:10" x14ac:dyDescent="0.3">
      <c r="B3113" s="3"/>
      <c r="C3113" s="3"/>
      <c r="D3113" s="3"/>
      <c r="E3113" s="3"/>
      <c r="F3113" s="3"/>
      <c r="G3113" s="3"/>
      <c r="H3113" s="3"/>
      <c r="I3113" s="3"/>
      <c r="J3113" s="3"/>
    </row>
    <row r="3114" spans="2:10" x14ac:dyDescent="0.3">
      <c r="B3114" s="3"/>
      <c r="C3114" s="3"/>
      <c r="D3114" s="3"/>
      <c r="E3114" s="3"/>
      <c r="F3114" s="3"/>
      <c r="G3114" s="3"/>
      <c r="H3114" s="3"/>
      <c r="I3114" s="3"/>
      <c r="J3114" s="3"/>
    </row>
    <row r="3115" spans="2:10" x14ac:dyDescent="0.3">
      <c r="B3115" s="3"/>
      <c r="C3115" s="3"/>
      <c r="D3115" s="3"/>
      <c r="E3115" s="3"/>
      <c r="F3115" s="3"/>
      <c r="G3115" s="3"/>
      <c r="H3115" s="3"/>
      <c r="I3115" s="3"/>
      <c r="J3115" s="3"/>
    </row>
    <row r="3116" spans="2:10" x14ac:dyDescent="0.3">
      <c r="B3116" s="3"/>
      <c r="C3116" s="3"/>
      <c r="D3116" s="3"/>
      <c r="E3116" s="3"/>
      <c r="F3116" s="3"/>
      <c r="G3116" s="3"/>
      <c r="H3116" s="3"/>
      <c r="I3116" s="3"/>
      <c r="J3116" s="3"/>
    </row>
    <row r="3117" spans="2:10" x14ac:dyDescent="0.3">
      <c r="B3117" s="3"/>
      <c r="C3117" s="3"/>
      <c r="D3117" s="3"/>
      <c r="E3117" s="3"/>
      <c r="F3117" s="3"/>
      <c r="G3117" s="3"/>
      <c r="H3117" s="3"/>
      <c r="I3117" s="3"/>
      <c r="J3117" s="3"/>
    </row>
    <row r="3118" spans="2:10" x14ac:dyDescent="0.3">
      <c r="B3118" s="3"/>
      <c r="C3118" s="3"/>
      <c r="D3118" s="3"/>
      <c r="E3118" s="3"/>
      <c r="F3118" s="3"/>
      <c r="G3118" s="3"/>
      <c r="H3118" s="3"/>
      <c r="I3118" s="3"/>
      <c r="J3118" s="3"/>
    </row>
    <row r="3119" spans="2:10" x14ac:dyDescent="0.3">
      <c r="B3119" s="3"/>
      <c r="C3119" s="3"/>
      <c r="D3119" s="3"/>
      <c r="E3119" s="3"/>
      <c r="F3119" s="3"/>
      <c r="G3119" s="3"/>
      <c r="H3119" s="3"/>
      <c r="I3119" s="3"/>
      <c r="J3119" s="3"/>
    </row>
    <row r="3120" spans="2:10" x14ac:dyDescent="0.3">
      <c r="B3120" s="3"/>
      <c r="C3120" s="3"/>
      <c r="D3120" s="3"/>
      <c r="E3120" s="3"/>
      <c r="F3120" s="3"/>
      <c r="G3120" s="3"/>
      <c r="H3120" s="3"/>
      <c r="I3120" s="3"/>
      <c r="J3120" s="3"/>
    </row>
    <row r="3121" spans="2:10" x14ac:dyDescent="0.3">
      <c r="B3121" s="3"/>
      <c r="C3121" s="3"/>
      <c r="D3121" s="3"/>
      <c r="E3121" s="3"/>
      <c r="F3121" s="3"/>
      <c r="G3121" s="3"/>
      <c r="H3121" s="3"/>
      <c r="I3121" s="3"/>
      <c r="J3121" s="3"/>
    </row>
    <row r="3122" spans="2:10" x14ac:dyDescent="0.3">
      <c r="B3122" s="3"/>
      <c r="C3122" s="3"/>
      <c r="D3122" s="3"/>
      <c r="E3122" s="3"/>
      <c r="F3122" s="3"/>
      <c r="G3122" s="3"/>
      <c r="H3122" s="3"/>
      <c r="I3122" s="3"/>
      <c r="J3122" s="3"/>
    </row>
    <row r="3123" spans="2:10" x14ac:dyDescent="0.3">
      <c r="B3123" s="3"/>
      <c r="C3123" s="3"/>
      <c r="D3123" s="3"/>
      <c r="E3123" s="3"/>
      <c r="F3123" s="3"/>
      <c r="G3123" s="3"/>
      <c r="H3123" s="3"/>
      <c r="I3123" s="3"/>
      <c r="J3123" s="3"/>
    </row>
    <row r="3124" spans="2:10" x14ac:dyDescent="0.3">
      <c r="B3124" s="3"/>
      <c r="C3124" s="3"/>
      <c r="D3124" s="3"/>
      <c r="E3124" s="3"/>
      <c r="F3124" s="3"/>
      <c r="G3124" s="3"/>
      <c r="H3124" s="3"/>
      <c r="I3124" s="3"/>
      <c r="J3124" s="3"/>
    </row>
    <row r="3125" spans="2:10" x14ac:dyDescent="0.3">
      <c r="B3125" s="3"/>
      <c r="C3125" s="3"/>
      <c r="D3125" s="3"/>
      <c r="E3125" s="3"/>
      <c r="F3125" s="3"/>
      <c r="G3125" s="3"/>
      <c r="H3125" s="3"/>
      <c r="I3125" s="3"/>
      <c r="J3125" s="3"/>
    </row>
    <row r="3126" spans="2:10" x14ac:dyDescent="0.3">
      <c r="B3126" s="3"/>
      <c r="C3126" s="3"/>
      <c r="D3126" s="3"/>
      <c r="E3126" s="3"/>
      <c r="F3126" s="3"/>
      <c r="G3126" s="3"/>
      <c r="H3126" s="3"/>
      <c r="I3126" s="3"/>
      <c r="J3126" s="3"/>
    </row>
    <row r="3127" spans="2:10" x14ac:dyDescent="0.3">
      <c r="B3127" s="3"/>
      <c r="C3127" s="3"/>
      <c r="D3127" s="3"/>
      <c r="E3127" s="3"/>
      <c r="F3127" s="3"/>
      <c r="G3127" s="3"/>
      <c r="H3127" s="3"/>
      <c r="I3127" s="3"/>
      <c r="J3127" s="3"/>
    </row>
    <row r="3128" spans="2:10" x14ac:dyDescent="0.3">
      <c r="B3128" s="3"/>
      <c r="C3128" s="3"/>
      <c r="D3128" s="3"/>
      <c r="E3128" s="3"/>
      <c r="F3128" s="3"/>
      <c r="G3128" s="3"/>
      <c r="H3128" s="3"/>
      <c r="I3128" s="3"/>
      <c r="J3128" s="3"/>
    </row>
    <row r="3129" spans="2:10" x14ac:dyDescent="0.3">
      <c r="B3129" s="3"/>
      <c r="C3129" s="3"/>
      <c r="D3129" s="3"/>
      <c r="E3129" s="3"/>
      <c r="F3129" s="3"/>
      <c r="G3129" s="3"/>
      <c r="H3129" s="3"/>
      <c r="I3129" s="3"/>
      <c r="J3129" s="3"/>
    </row>
    <row r="3130" spans="2:10" x14ac:dyDescent="0.3">
      <c r="B3130" s="3"/>
      <c r="C3130" s="3"/>
      <c r="D3130" s="3"/>
      <c r="E3130" s="3"/>
      <c r="F3130" s="3"/>
      <c r="G3130" s="3"/>
      <c r="H3130" s="3"/>
      <c r="I3130" s="3"/>
      <c r="J3130" s="3"/>
    </row>
    <row r="3131" spans="2:10" x14ac:dyDescent="0.3">
      <c r="B3131" s="3"/>
      <c r="C3131" s="3"/>
      <c r="D3131" s="3"/>
      <c r="E3131" s="3"/>
      <c r="F3131" s="3"/>
      <c r="G3131" s="3"/>
      <c r="H3131" s="3"/>
      <c r="I3131" s="3"/>
      <c r="J3131" s="3"/>
    </row>
    <row r="3132" spans="2:10" x14ac:dyDescent="0.3">
      <c r="B3132" s="3"/>
      <c r="C3132" s="3"/>
      <c r="D3132" s="3"/>
      <c r="E3132" s="3"/>
      <c r="F3132" s="3"/>
      <c r="G3132" s="3"/>
      <c r="H3132" s="3"/>
      <c r="I3132" s="3"/>
      <c r="J3132" s="3"/>
    </row>
    <row r="3133" spans="2:10" x14ac:dyDescent="0.3">
      <c r="B3133" s="3"/>
      <c r="C3133" s="3"/>
      <c r="D3133" s="3"/>
      <c r="E3133" s="3"/>
      <c r="F3133" s="3"/>
      <c r="G3133" s="3"/>
      <c r="H3133" s="3"/>
      <c r="I3133" s="3"/>
      <c r="J3133" s="3"/>
    </row>
    <row r="3134" spans="2:10" x14ac:dyDescent="0.3">
      <c r="B3134" s="3"/>
      <c r="C3134" s="3"/>
      <c r="D3134" s="3"/>
      <c r="E3134" s="3"/>
      <c r="F3134" s="3"/>
      <c r="G3134" s="3"/>
      <c r="H3134" s="3"/>
      <c r="I3134" s="3"/>
      <c r="J3134" s="3"/>
    </row>
    <row r="3135" spans="2:10" x14ac:dyDescent="0.3">
      <c r="B3135" s="3"/>
      <c r="C3135" s="3"/>
      <c r="D3135" s="3"/>
      <c r="E3135" s="3"/>
      <c r="F3135" s="3"/>
      <c r="G3135" s="3"/>
      <c r="H3135" s="3"/>
      <c r="I3135" s="3"/>
      <c r="J3135" s="3"/>
    </row>
    <row r="3136" spans="2:10" x14ac:dyDescent="0.3">
      <c r="B3136" s="3"/>
      <c r="C3136" s="3"/>
      <c r="D3136" s="3"/>
      <c r="E3136" s="3"/>
      <c r="F3136" s="3"/>
      <c r="G3136" s="3"/>
      <c r="H3136" s="3"/>
      <c r="I3136" s="3"/>
      <c r="J3136" s="3"/>
    </row>
    <row r="3137" spans="2:10" x14ac:dyDescent="0.3">
      <c r="B3137" s="3"/>
      <c r="C3137" s="3"/>
      <c r="D3137" s="3"/>
      <c r="E3137" s="3"/>
      <c r="F3137" s="3"/>
      <c r="G3137" s="3"/>
      <c r="H3137" s="3"/>
      <c r="I3137" s="3"/>
      <c r="J3137" s="3"/>
    </row>
    <row r="3138" spans="2:10" x14ac:dyDescent="0.3">
      <c r="B3138" s="3"/>
      <c r="C3138" s="3"/>
      <c r="D3138" s="3"/>
      <c r="E3138" s="3"/>
      <c r="F3138" s="3"/>
      <c r="G3138" s="3"/>
      <c r="H3138" s="3"/>
      <c r="I3138" s="3"/>
      <c r="J3138" s="3"/>
    </row>
    <row r="3139" spans="2:10" x14ac:dyDescent="0.3">
      <c r="B3139" s="3"/>
      <c r="C3139" s="3"/>
      <c r="D3139" s="3"/>
      <c r="E3139" s="3"/>
      <c r="F3139" s="3"/>
      <c r="G3139" s="3"/>
      <c r="H3139" s="3"/>
      <c r="I3139" s="3"/>
      <c r="J3139" s="3"/>
    </row>
    <row r="3140" spans="2:10" x14ac:dyDescent="0.3">
      <c r="B3140" s="3"/>
      <c r="C3140" s="3"/>
      <c r="D3140" s="3"/>
      <c r="E3140" s="3"/>
      <c r="F3140" s="3"/>
      <c r="G3140" s="3"/>
      <c r="H3140" s="3"/>
      <c r="I3140" s="3"/>
      <c r="J3140" s="3"/>
    </row>
    <row r="3141" spans="2:10" x14ac:dyDescent="0.3">
      <c r="B3141" s="3"/>
      <c r="C3141" s="3"/>
      <c r="D3141" s="3"/>
      <c r="E3141" s="3"/>
      <c r="F3141" s="3"/>
      <c r="G3141" s="3"/>
      <c r="H3141" s="3"/>
      <c r="I3141" s="3"/>
      <c r="J3141" s="3"/>
    </row>
    <row r="3142" spans="2:10" x14ac:dyDescent="0.3">
      <c r="B3142" s="3"/>
      <c r="C3142" s="3"/>
      <c r="D3142" s="3"/>
      <c r="E3142" s="3"/>
      <c r="F3142" s="3"/>
      <c r="G3142" s="3"/>
      <c r="H3142" s="3"/>
      <c r="I3142" s="3"/>
      <c r="J3142" s="3"/>
    </row>
    <row r="3143" spans="2:10" x14ac:dyDescent="0.3">
      <c r="B3143" s="3"/>
      <c r="C3143" s="3"/>
      <c r="D3143" s="3"/>
      <c r="E3143" s="3"/>
      <c r="F3143" s="3"/>
      <c r="G3143" s="3"/>
      <c r="H3143" s="3"/>
      <c r="I3143" s="3"/>
      <c r="J3143" s="3"/>
    </row>
    <row r="3144" spans="2:10" x14ac:dyDescent="0.3">
      <c r="B3144" s="3"/>
      <c r="C3144" s="3"/>
      <c r="D3144" s="3"/>
      <c r="E3144" s="3"/>
      <c r="F3144" s="3"/>
      <c r="G3144" s="3"/>
      <c r="H3144" s="3"/>
      <c r="I3144" s="3"/>
      <c r="J3144" s="3"/>
    </row>
    <row r="3145" spans="2:10" x14ac:dyDescent="0.3">
      <c r="B3145" s="3"/>
      <c r="C3145" s="3"/>
      <c r="D3145" s="3"/>
      <c r="E3145" s="3"/>
      <c r="F3145" s="3"/>
      <c r="G3145" s="3"/>
      <c r="H3145" s="3"/>
      <c r="I3145" s="3"/>
      <c r="J3145" s="3"/>
    </row>
    <row r="3146" spans="2:10" x14ac:dyDescent="0.3">
      <c r="B3146" s="3"/>
      <c r="C3146" s="3"/>
      <c r="D3146" s="3"/>
      <c r="E3146" s="3"/>
      <c r="F3146" s="3"/>
      <c r="G3146" s="3"/>
      <c r="H3146" s="3"/>
      <c r="I3146" s="3"/>
      <c r="J3146" s="3"/>
    </row>
    <row r="3147" spans="2:10" x14ac:dyDescent="0.3">
      <c r="B3147" s="3"/>
      <c r="C3147" s="3"/>
      <c r="D3147" s="3"/>
      <c r="E3147" s="3"/>
      <c r="F3147" s="3"/>
      <c r="G3147" s="3"/>
      <c r="H3147" s="3"/>
      <c r="I3147" s="3"/>
      <c r="J3147" s="3"/>
    </row>
    <row r="3148" spans="2:10" x14ac:dyDescent="0.3">
      <c r="B3148" s="3"/>
      <c r="C3148" s="3"/>
      <c r="D3148" s="3"/>
      <c r="E3148" s="3"/>
      <c r="F3148" s="3"/>
      <c r="G3148" s="3"/>
      <c r="H3148" s="3"/>
      <c r="I3148" s="3"/>
      <c r="J3148" s="3"/>
    </row>
    <row r="3149" spans="2:10" x14ac:dyDescent="0.3">
      <c r="B3149" s="3"/>
      <c r="C3149" s="3"/>
      <c r="D3149" s="3"/>
      <c r="E3149" s="3"/>
      <c r="F3149" s="3"/>
      <c r="G3149" s="3"/>
      <c r="H3149" s="3"/>
      <c r="I3149" s="3"/>
      <c r="J3149" s="3"/>
    </row>
    <row r="3150" spans="2:10" x14ac:dyDescent="0.3">
      <c r="B3150" s="3"/>
      <c r="C3150" s="3"/>
      <c r="D3150" s="3"/>
      <c r="E3150" s="3"/>
      <c r="F3150" s="3"/>
      <c r="G3150" s="3"/>
      <c r="H3150" s="3"/>
      <c r="I3150" s="3"/>
      <c r="J3150" s="3"/>
    </row>
    <row r="3151" spans="2:10" x14ac:dyDescent="0.3">
      <c r="B3151" s="3"/>
      <c r="C3151" s="3"/>
      <c r="D3151" s="3"/>
      <c r="E3151" s="3"/>
      <c r="F3151" s="3"/>
      <c r="G3151" s="3"/>
      <c r="H3151" s="3"/>
      <c r="I3151" s="3"/>
      <c r="J3151" s="3"/>
    </row>
    <row r="3152" spans="2:10" x14ac:dyDescent="0.3">
      <c r="B3152" s="3"/>
      <c r="C3152" s="3"/>
      <c r="D3152" s="3"/>
      <c r="E3152" s="3"/>
      <c r="F3152" s="3"/>
      <c r="G3152" s="3"/>
      <c r="H3152" s="3"/>
      <c r="I3152" s="3"/>
      <c r="J3152" s="3"/>
    </row>
    <row r="3153" spans="2:10" x14ac:dyDescent="0.3">
      <c r="B3153" s="3"/>
      <c r="C3153" s="3"/>
      <c r="D3153" s="3"/>
      <c r="E3153" s="3"/>
      <c r="F3153" s="3"/>
      <c r="G3153" s="3"/>
      <c r="H3153" s="3"/>
      <c r="I3153" s="3"/>
      <c r="J3153" s="3"/>
    </row>
    <row r="3154" spans="2:10" x14ac:dyDescent="0.3">
      <c r="B3154" s="3"/>
      <c r="C3154" s="3"/>
      <c r="D3154" s="3"/>
      <c r="E3154" s="3"/>
      <c r="F3154" s="3"/>
      <c r="G3154" s="3"/>
      <c r="H3154" s="3"/>
      <c r="I3154" s="3"/>
      <c r="J3154" s="3"/>
    </row>
    <row r="3155" spans="2:10" x14ac:dyDescent="0.3">
      <c r="B3155" s="3"/>
      <c r="C3155" s="3"/>
      <c r="D3155" s="3"/>
      <c r="E3155" s="3"/>
      <c r="F3155" s="3"/>
      <c r="G3155" s="3"/>
      <c r="H3155" s="3"/>
      <c r="I3155" s="3"/>
      <c r="J3155" s="3"/>
    </row>
    <row r="3156" spans="2:10" x14ac:dyDescent="0.3">
      <c r="B3156" s="3"/>
      <c r="C3156" s="3"/>
      <c r="D3156" s="3"/>
      <c r="E3156" s="3"/>
      <c r="F3156" s="3"/>
      <c r="G3156" s="3"/>
      <c r="H3156" s="3"/>
      <c r="I3156" s="3"/>
      <c r="J3156" s="3"/>
    </row>
    <row r="3157" spans="2:10" x14ac:dyDescent="0.3">
      <c r="B3157" s="3"/>
      <c r="C3157" s="3"/>
      <c r="D3157" s="3"/>
      <c r="E3157" s="3"/>
      <c r="F3157" s="3"/>
      <c r="G3157" s="3"/>
      <c r="H3157" s="3"/>
      <c r="I3157" s="3"/>
      <c r="J3157" s="3"/>
    </row>
    <row r="3158" spans="2:10" x14ac:dyDescent="0.3">
      <c r="B3158" s="3"/>
      <c r="C3158" s="3"/>
      <c r="D3158" s="3"/>
      <c r="E3158" s="3"/>
      <c r="F3158" s="3"/>
      <c r="G3158" s="3"/>
      <c r="H3158" s="3"/>
      <c r="I3158" s="3"/>
      <c r="J3158" s="3"/>
    </row>
    <row r="3159" spans="2:10" x14ac:dyDescent="0.3">
      <c r="B3159" s="3"/>
      <c r="C3159" s="3"/>
      <c r="D3159" s="3"/>
      <c r="E3159" s="3"/>
      <c r="F3159" s="3"/>
      <c r="G3159" s="3"/>
      <c r="H3159" s="3"/>
      <c r="I3159" s="3"/>
      <c r="J3159" s="3"/>
    </row>
    <row r="3160" spans="2:10" x14ac:dyDescent="0.3">
      <c r="B3160" s="3"/>
      <c r="C3160" s="3"/>
      <c r="D3160" s="3"/>
      <c r="E3160" s="3"/>
      <c r="F3160" s="3"/>
      <c r="G3160" s="3"/>
      <c r="H3160" s="3"/>
      <c r="I3160" s="3"/>
      <c r="J3160" s="3"/>
    </row>
    <row r="3161" spans="2:10" x14ac:dyDescent="0.3">
      <c r="B3161" s="3"/>
      <c r="C3161" s="3"/>
      <c r="D3161" s="3"/>
      <c r="E3161" s="3"/>
      <c r="F3161" s="3"/>
      <c r="G3161" s="3"/>
      <c r="H3161" s="3"/>
      <c r="I3161" s="3"/>
      <c r="J3161" s="3"/>
    </row>
    <row r="3162" spans="2:10" x14ac:dyDescent="0.3">
      <c r="B3162" s="3"/>
      <c r="C3162" s="3"/>
      <c r="D3162" s="3"/>
      <c r="E3162" s="3"/>
      <c r="F3162" s="3"/>
      <c r="G3162" s="3"/>
      <c r="H3162" s="3"/>
      <c r="I3162" s="3"/>
      <c r="J3162" s="3"/>
    </row>
    <row r="3163" spans="2:10" x14ac:dyDescent="0.3">
      <c r="B3163" s="3"/>
      <c r="C3163" s="3"/>
      <c r="D3163" s="3"/>
      <c r="E3163" s="3"/>
      <c r="F3163" s="3"/>
      <c r="G3163" s="3"/>
      <c r="H3163" s="3"/>
      <c r="I3163" s="3"/>
      <c r="J3163" s="3"/>
    </row>
    <row r="3164" spans="2:10" x14ac:dyDescent="0.3">
      <c r="B3164" s="3"/>
      <c r="C3164" s="3"/>
      <c r="D3164" s="3"/>
      <c r="E3164" s="3"/>
      <c r="F3164" s="3"/>
      <c r="G3164" s="3"/>
      <c r="H3164" s="3"/>
      <c r="I3164" s="3"/>
      <c r="J3164" s="3"/>
    </row>
    <row r="3165" spans="2:10" x14ac:dyDescent="0.3">
      <c r="B3165" s="3"/>
      <c r="C3165" s="3"/>
      <c r="D3165" s="3"/>
      <c r="E3165" s="3"/>
      <c r="F3165" s="3"/>
      <c r="G3165" s="3"/>
      <c r="H3165" s="3"/>
      <c r="I3165" s="3"/>
      <c r="J3165" s="3"/>
    </row>
    <row r="3166" spans="2:10" x14ac:dyDescent="0.3">
      <c r="B3166" s="3"/>
      <c r="C3166" s="3"/>
      <c r="D3166" s="3"/>
      <c r="E3166" s="3"/>
      <c r="F3166" s="3"/>
      <c r="G3166" s="3"/>
      <c r="H3166" s="3"/>
      <c r="I3166" s="3"/>
      <c r="J3166" s="3"/>
    </row>
    <row r="3167" spans="2:10" x14ac:dyDescent="0.3">
      <c r="B3167" s="3"/>
      <c r="C3167" s="3"/>
      <c r="D3167" s="3"/>
      <c r="E3167" s="3"/>
      <c r="F3167" s="3"/>
      <c r="G3167" s="3"/>
      <c r="H3167" s="3"/>
      <c r="I3167" s="3"/>
      <c r="J3167" s="3"/>
    </row>
    <row r="3168" spans="2:10" x14ac:dyDescent="0.3">
      <c r="B3168" s="3"/>
      <c r="C3168" s="3"/>
      <c r="D3168" s="3"/>
      <c r="E3168" s="3"/>
      <c r="F3168" s="3"/>
      <c r="G3168" s="3"/>
      <c r="H3168" s="3"/>
      <c r="I3168" s="3"/>
      <c r="J3168" s="3"/>
    </row>
    <row r="3169" spans="2:10" x14ac:dyDescent="0.3">
      <c r="B3169" s="3"/>
      <c r="C3169" s="3"/>
      <c r="D3169" s="3"/>
      <c r="E3169" s="3"/>
      <c r="F3169" s="3"/>
      <c r="G3169" s="3"/>
      <c r="H3169" s="3"/>
      <c r="I3169" s="3"/>
      <c r="J3169" s="3"/>
    </row>
    <row r="3170" spans="2:10" x14ac:dyDescent="0.3">
      <c r="B3170" s="3"/>
      <c r="C3170" s="3"/>
      <c r="D3170" s="3"/>
      <c r="E3170" s="3"/>
      <c r="F3170" s="3"/>
      <c r="G3170" s="3"/>
      <c r="H3170" s="3"/>
      <c r="I3170" s="3"/>
      <c r="J3170" s="3"/>
    </row>
    <row r="3171" spans="2:10" x14ac:dyDescent="0.3">
      <c r="B3171" s="3"/>
      <c r="C3171" s="3"/>
      <c r="D3171" s="3"/>
      <c r="E3171" s="3"/>
      <c r="F3171" s="3"/>
      <c r="G3171" s="3"/>
      <c r="H3171" s="3"/>
      <c r="I3171" s="3"/>
      <c r="J3171" s="3"/>
    </row>
    <row r="3172" spans="2:10" x14ac:dyDescent="0.3">
      <c r="B3172" s="3"/>
      <c r="C3172" s="3"/>
      <c r="D3172" s="3"/>
      <c r="E3172" s="3"/>
      <c r="F3172" s="3"/>
      <c r="G3172" s="3"/>
      <c r="H3172" s="3"/>
      <c r="I3172" s="3"/>
      <c r="J3172" s="3"/>
    </row>
    <row r="3173" spans="2:10" x14ac:dyDescent="0.3">
      <c r="B3173" s="3"/>
      <c r="C3173" s="3"/>
      <c r="D3173" s="3"/>
      <c r="E3173" s="3"/>
      <c r="F3173" s="3"/>
      <c r="G3173" s="3"/>
      <c r="H3173" s="3"/>
      <c r="I3173" s="3"/>
      <c r="J3173" s="3"/>
    </row>
    <row r="3174" spans="2:10" x14ac:dyDescent="0.3">
      <c r="B3174" s="3"/>
      <c r="C3174" s="3"/>
      <c r="D3174" s="3"/>
      <c r="E3174" s="3"/>
      <c r="F3174" s="3"/>
      <c r="G3174" s="3"/>
      <c r="H3174" s="3"/>
      <c r="I3174" s="3"/>
      <c r="J3174" s="3"/>
    </row>
    <row r="3175" spans="2:10" x14ac:dyDescent="0.3">
      <c r="B3175" s="3"/>
      <c r="C3175" s="3"/>
      <c r="D3175" s="3"/>
      <c r="E3175" s="3"/>
      <c r="F3175" s="3"/>
      <c r="G3175" s="3"/>
      <c r="H3175" s="3"/>
      <c r="I3175" s="3"/>
      <c r="J3175" s="3"/>
    </row>
    <row r="3176" spans="2:10" x14ac:dyDescent="0.3">
      <c r="B3176" s="3"/>
      <c r="C3176" s="3"/>
      <c r="D3176" s="3"/>
      <c r="E3176" s="3"/>
      <c r="F3176" s="3"/>
      <c r="G3176" s="3"/>
      <c r="H3176" s="3"/>
      <c r="I3176" s="3"/>
      <c r="J3176" s="3"/>
    </row>
    <row r="3177" spans="2:10" x14ac:dyDescent="0.3">
      <c r="B3177" s="3"/>
      <c r="C3177" s="3"/>
      <c r="D3177" s="3"/>
      <c r="E3177" s="3"/>
      <c r="F3177" s="3"/>
      <c r="G3177" s="3"/>
      <c r="H3177" s="3"/>
      <c r="I3177" s="3"/>
      <c r="J3177" s="3"/>
    </row>
    <row r="3178" spans="2:10" x14ac:dyDescent="0.3">
      <c r="B3178" s="3"/>
      <c r="C3178" s="3"/>
      <c r="D3178" s="3"/>
      <c r="E3178" s="3"/>
      <c r="F3178" s="3"/>
      <c r="G3178" s="3"/>
      <c r="H3178" s="3"/>
      <c r="I3178" s="3"/>
      <c r="J3178" s="3"/>
    </row>
    <row r="3179" spans="2:10" x14ac:dyDescent="0.3">
      <c r="B3179" s="3"/>
      <c r="C3179" s="3"/>
      <c r="D3179" s="3"/>
      <c r="E3179" s="3"/>
      <c r="F3179" s="3"/>
      <c r="G3179" s="3"/>
      <c r="H3179" s="3"/>
      <c r="I3179" s="3"/>
      <c r="J3179" s="3"/>
    </row>
    <row r="3180" spans="2:10" x14ac:dyDescent="0.3">
      <c r="B3180" s="3"/>
      <c r="C3180" s="3"/>
      <c r="D3180" s="3"/>
      <c r="E3180" s="3"/>
      <c r="F3180" s="3"/>
      <c r="G3180" s="3"/>
      <c r="H3180" s="3"/>
      <c r="I3180" s="3"/>
      <c r="J3180" s="3"/>
    </row>
    <row r="3181" spans="2:10" x14ac:dyDescent="0.3">
      <c r="B3181" s="3"/>
      <c r="C3181" s="3"/>
      <c r="D3181" s="3"/>
      <c r="E3181" s="3"/>
      <c r="F3181" s="3"/>
      <c r="G3181" s="3"/>
      <c r="H3181" s="3"/>
      <c r="I3181" s="3"/>
      <c r="J3181" s="3"/>
    </row>
    <row r="3182" spans="2:10" x14ac:dyDescent="0.3">
      <c r="B3182" s="3"/>
      <c r="C3182" s="3"/>
      <c r="D3182" s="3"/>
      <c r="E3182" s="3"/>
      <c r="F3182" s="3"/>
      <c r="G3182" s="3"/>
      <c r="H3182" s="3"/>
      <c r="I3182" s="3"/>
      <c r="J3182" s="3"/>
    </row>
    <row r="3183" spans="2:10" x14ac:dyDescent="0.3">
      <c r="B3183" s="3"/>
      <c r="C3183" s="3"/>
      <c r="D3183" s="3"/>
      <c r="E3183" s="3"/>
      <c r="F3183" s="3"/>
      <c r="G3183" s="3"/>
      <c r="H3183" s="3"/>
      <c r="I3183" s="3"/>
      <c r="J3183" s="3"/>
    </row>
    <row r="3184" spans="2:10" x14ac:dyDescent="0.3">
      <c r="B3184" s="3"/>
      <c r="C3184" s="3"/>
      <c r="D3184" s="3"/>
      <c r="E3184" s="3"/>
      <c r="F3184" s="3"/>
      <c r="G3184" s="3"/>
      <c r="H3184" s="3"/>
      <c r="I3184" s="3"/>
      <c r="J3184" s="3"/>
    </row>
    <row r="3185" spans="2:10" x14ac:dyDescent="0.3">
      <c r="B3185" s="3"/>
      <c r="C3185" s="3"/>
      <c r="D3185" s="3"/>
      <c r="E3185" s="3"/>
      <c r="F3185" s="3"/>
      <c r="G3185" s="3"/>
      <c r="H3185" s="3"/>
      <c r="I3185" s="3"/>
      <c r="J3185" s="3"/>
    </row>
    <row r="3186" spans="2:10" x14ac:dyDescent="0.3">
      <c r="B3186" s="3"/>
      <c r="C3186" s="3"/>
      <c r="D3186" s="3"/>
      <c r="E3186" s="3"/>
      <c r="F3186" s="3"/>
      <c r="G3186" s="3"/>
      <c r="H3186" s="3"/>
      <c r="I3186" s="3"/>
      <c r="J3186" s="3"/>
    </row>
    <row r="3187" spans="2:10" x14ac:dyDescent="0.3">
      <c r="B3187" s="3"/>
      <c r="C3187" s="3"/>
      <c r="D3187" s="3"/>
      <c r="E3187" s="3"/>
      <c r="F3187" s="3"/>
      <c r="G3187" s="3"/>
      <c r="H3187" s="3"/>
      <c r="I3187" s="3"/>
      <c r="J3187" s="3"/>
    </row>
    <row r="3188" spans="2:10" x14ac:dyDescent="0.3">
      <c r="B3188" s="3"/>
      <c r="C3188" s="3"/>
      <c r="D3188" s="3"/>
      <c r="E3188" s="3"/>
      <c r="F3188" s="3"/>
      <c r="G3188" s="3"/>
      <c r="H3188" s="3"/>
      <c r="I3188" s="3"/>
      <c r="J3188" s="3"/>
    </row>
    <row r="3189" spans="2:10" x14ac:dyDescent="0.3">
      <c r="B3189" s="3"/>
      <c r="C3189" s="3"/>
      <c r="D3189" s="3"/>
      <c r="E3189" s="3"/>
      <c r="F3189" s="3"/>
      <c r="G3189" s="3"/>
      <c r="H3189" s="3"/>
      <c r="I3189" s="3"/>
      <c r="J3189" s="3"/>
    </row>
    <row r="3190" spans="2:10" x14ac:dyDescent="0.3">
      <c r="B3190" s="3"/>
      <c r="C3190" s="3"/>
      <c r="D3190" s="3"/>
      <c r="E3190" s="3"/>
      <c r="F3190" s="3"/>
      <c r="G3190" s="3"/>
      <c r="H3190" s="3"/>
      <c r="I3190" s="3"/>
      <c r="J3190" s="3"/>
    </row>
    <row r="3191" spans="2:10" x14ac:dyDescent="0.3">
      <c r="B3191" s="3"/>
      <c r="C3191" s="3"/>
      <c r="D3191" s="3"/>
      <c r="E3191" s="3"/>
      <c r="F3191" s="3"/>
      <c r="G3191" s="3"/>
      <c r="H3191" s="3"/>
      <c r="I3191" s="3"/>
      <c r="J3191" s="3"/>
    </row>
    <row r="3192" spans="2:10" x14ac:dyDescent="0.3">
      <c r="B3192" s="3"/>
      <c r="C3192" s="3"/>
      <c r="D3192" s="3"/>
      <c r="E3192" s="3"/>
      <c r="F3192" s="3"/>
      <c r="G3192" s="3"/>
      <c r="H3192" s="3"/>
      <c r="I3192" s="3"/>
      <c r="J3192" s="3"/>
    </row>
    <row r="3193" spans="2:10" x14ac:dyDescent="0.3">
      <c r="B3193" s="3"/>
      <c r="C3193" s="3"/>
      <c r="D3193" s="3"/>
      <c r="E3193" s="3"/>
      <c r="F3193" s="3"/>
      <c r="G3193" s="3"/>
      <c r="H3193" s="3"/>
      <c r="I3193" s="3"/>
      <c r="J3193" s="3"/>
    </row>
    <row r="3194" spans="2:10" x14ac:dyDescent="0.3">
      <c r="B3194" s="3"/>
      <c r="C3194" s="3"/>
      <c r="D3194" s="3"/>
      <c r="E3194" s="3"/>
      <c r="F3194" s="3"/>
      <c r="G3194" s="3"/>
      <c r="H3194" s="3"/>
      <c r="I3194" s="3"/>
      <c r="J3194" s="3"/>
    </row>
    <row r="3195" spans="2:10" x14ac:dyDescent="0.3">
      <c r="B3195" s="3"/>
      <c r="C3195" s="3"/>
      <c r="D3195" s="3"/>
      <c r="E3195" s="3"/>
      <c r="F3195" s="3"/>
      <c r="G3195" s="3"/>
      <c r="H3195" s="3"/>
      <c r="I3195" s="3"/>
      <c r="J3195" s="3"/>
    </row>
    <row r="3196" spans="2:10" x14ac:dyDescent="0.3">
      <c r="B3196" s="3"/>
      <c r="C3196" s="3"/>
      <c r="D3196" s="3"/>
      <c r="E3196" s="3"/>
      <c r="F3196" s="3"/>
      <c r="G3196" s="3"/>
      <c r="H3196" s="3"/>
      <c r="I3196" s="3"/>
      <c r="J3196" s="3"/>
    </row>
    <row r="3197" spans="2:10" x14ac:dyDescent="0.3">
      <c r="B3197" s="3"/>
      <c r="C3197" s="3"/>
      <c r="D3197" s="3"/>
      <c r="E3197" s="3"/>
      <c r="F3197" s="3"/>
      <c r="G3197" s="3"/>
      <c r="H3197" s="3"/>
      <c r="I3197" s="3"/>
      <c r="J3197" s="3"/>
    </row>
    <row r="3198" spans="2:10" x14ac:dyDescent="0.3">
      <c r="B3198" s="3"/>
      <c r="C3198" s="3"/>
      <c r="D3198" s="3"/>
      <c r="E3198" s="3"/>
      <c r="F3198" s="3"/>
      <c r="G3198" s="3"/>
      <c r="H3198" s="3"/>
      <c r="I3198" s="3"/>
      <c r="J3198" s="3"/>
    </row>
    <row r="3199" spans="2:10" x14ac:dyDescent="0.3">
      <c r="B3199" s="3"/>
      <c r="C3199" s="3"/>
      <c r="D3199" s="3"/>
      <c r="E3199" s="3"/>
      <c r="F3199" s="3"/>
      <c r="G3199" s="3"/>
      <c r="H3199" s="3"/>
      <c r="I3199" s="3"/>
      <c r="J3199" s="3"/>
    </row>
    <row r="3200" spans="2:10" x14ac:dyDescent="0.3">
      <c r="B3200" s="3"/>
      <c r="C3200" s="3"/>
      <c r="D3200" s="3"/>
      <c r="E3200" s="3"/>
      <c r="F3200" s="3"/>
      <c r="G3200" s="3"/>
      <c r="H3200" s="3"/>
      <c r="I3200" s="3"/>
      <c r="J3200" s="3"/>
    </row>
    <row r="3201" spans="2:10" x14ac:dyDescent="0.3">
      <c r="B3201" s="3"/>
      <c r="C3201" s="3"/>
      <c r="D3201" s="3"/>
      <c r="E3201" s="3"/>
      <c r="F3201" s="3"/>
      <c r="G3201" s="3"/>
      <c r="H3201" s="3"/>
      <c r="I3201" s="3"/>
      <c r="J3201" s="3"/>
    </row>
    <row r="3202" spans="2:10" x14ac:dyDescent="0.3">
      <c r="B3202" s="3"/>
      <c r="C3202" s="3"/>
      <c r="D3202" s="3"/>
      <c r="E3202" s="3"/>
      <c r="F3202" s="3"/>
      <c r="G3202" s="3"/>
      <c r="H3202" s="3"/>
      <c r="I3202" s="3"/>
      <c r="J3202" s="3"/>
    </row>
    <row r="3203" spans="2:10" x14ac:dyDescent="0.3">
      <c r="B3203" s="3"/>
      <c r="C3203" s="3"/>
      <c r="D3203" s="3"/>
      <c r="E3203" s="3"/>
      <c r="F3203" s="3"/>
      <c r="G3203" s="3"/>
      <c r="H3203" s="3"/>
      <c r="I3203" s="3"/>
      <c r="J3203" s="3"/>
    </row>
    <row r="3204" spans="2:10" x14ac:dyDescent="0.3">
      <c r="B3204" s="3"/>
      <c r="C3204" s="3"/>
      <c r="D3204" s="3"/>
      <c r="E3204" s="3"/>
      <c r="F3204" s="3"/>
      <c r="G3204" s="3"/>
      <c r="H3204" s="3"/>
      <c r="I3204" s="3"/>
      <c r="J3204" s="3"/>
    </row>
    <row r="3205" spans="2:10" x14ac:dyDescent="0.3">
      <c r="B3205" s="3"/>
      <c r="C3205" s="3"/>
      <c r="D3205" s="3"/>
      <c r="E3205" s="3"/>
      <c r="F3205" s="3"/>
      <c r="G3205" s="3"/>
      <c r="H3205" s="3"/>
      <c r="I3205" s="3"/>
      <c r="J3205" s="3"/>
    </row>
    <row r="3206" spans="2:10" x14ac:dyDescent="0.3">
      <c r="B3206" s="3"/>
      <c r="C3206" s="3"/>
      <c r="D3206" s="3"/>
      <c r="E3206" s="3"/>
      <c r="F3206" s="3"/>
      <c r="G3206" s="3"/>
      <c r="H3206" s="3"/>
      <c r="I3206" s="3"/>
      <c r="J3206" s="3"/>
    </row>
    <row r="3207" spans="2:10" x14ac:dyDescent="0.3">
      <c r="B3207" s="3"/>
      <c r="C3207" s="3"/>
      <c r="D3207" s="3"/>
      <c r="E3207" s="3"/>
      <c r="F3207" s="3"/>
      <c r="G3207" s="3"/>
      <c r="H3207" s="3"/>
      <c r="I3207" s="3"/>
      <c r="J3207" s="3"/>
    </row>
    <row r="3208" spans="2:10" x14ac:dyDescent="0.3">
      <c r="B3208" s="3"/>
      <c r="C3208" s="3"/>
      <c r="D3208" s="3"/>
      <c r="E3208" s="3"/>
      <c r="F3208" s="3"/>
      <c r="G3208" s="3"/>
      <c r="H3208" s="3"/>
      <c r="I3208" s="3"/>
      <c r="J3208" s="3"/>
    </row>
    <row r="3209" spans="2:10" x14ac:dyDescent="0.3">
      <c r="B3209" s="3"/>
      <c r="C3209" s="3"/>
      <c r="D3209" s="3"/>
      <c r="E3209" s="3"/>
      <c r="F3209" s="3"/>
      <c r="G3209" s="3"/>
      <c r="H3209" s="3"/>
      <c r="I3209" s="3"/>
      <c r="J3209" s="3"/>
    </row>
    <row r="3210" spans="2:10" x14ac:dyDescent="0.3">
      <c r="B3210" s="3"/>
      <c r="C3210" s="3"/>
      <c r="D3210" s="3"/>
      <c r="E3210" s="3"/>
      <c r="F3210" s="3"/>
      <c r="G3210" s="3"/>
      <c r="H3210" s="3"/>
      <c r="I3210" s="3"/>
      <c r="J3210" s="3"/>
    </row>
    <row r="3211" spans="2:10" x14ac:dyDescent="0.3">
      <c r="B3211" s="3"/>
      <c r="C3211" s="3"/>
      <c r="D3211" s="3"/>
      <c r="E3211" s="3"/>
      <c r="F3211" s="3"/>
      <c r="G3211" s="3"/>
      <c r="H3211" s="3"/>
      <c r="I3211" s="3"/>
      <c r="J3211" s="3"/>
    </row>
    <row r="3212" spans="2:10" x14ac:dyDescent="0.3">
      <c r="B3212" s="3"/>
      <c r="C3212" s="3"/>
      <c r="D3212" s="3"/>
      <c r="E3212" s="3"/>
      <c r="F3212" s="3"/>
      <c r="G3212" s="3"/>
      <c r="H3212" s="3"/>
      <c r="I3212" s="3"/>
      <c r="J3212" s="3"/>
    </row>
    <row r="3213" spans="2:10" x14ac:dyDescent="0.3">
      <c r="B3213" s="3"/>
      <c r="C3213" s="3"/>
      <c r="D3213" s="3"/>
      <c r="E3213" s="3"/>
      <c r="F3213" s="3"/>
      <c r="G3213" s="3"/>
      <c r="H3213" s="3"/>
      <c r="I3213" s="3"/>
      <c r="J3213" s="3"/>
    </row>
    <row r="3214" spans="2:10" x14ac:dyDescent="0.3">
      <c r="B3214" s="3"/>
      <c r="C3214" s="3"/>
      <c r="D3214" s="3"/>
      <c r="E3214" s="3"/>
      <c r="F3214" s="3"/>
      <c r="G3214" s="3"/>
      <c r="H3214" s="3"/>
      <c r="I3214" s="3"/>
      <c r="J3214" s="3"/>
    </row>
    <row r="3215" spans="2:10" x14ac:dyDescent="0.3">
      <c r="B3215" s="3"/>
      <c r="C3215" s="3"/>
      <c r="D3215" s="3"/>
      <c r="E3215" s="3"/>
      <c r="F3215" s="3"/>
      <c r="G3215" s="3"/>
      <c r="H3215" s="3"/>
      <c r="I3215" s="3"/>
      <c r="J3215" s="3"/>
    </row>
    <row r="3216" spans="2:10" x14ac:dyDescent="0.3">
      <c r="B3216" s="3"/>
      <c r="C3216" s="3"/>
      <c r="D3216" s="3"/>
      <c r="E3216" s="3"/>
      <c r="F3216" s="3"/>
      <c r="G3216" s="3"/>
      <c r="H3216" s="3"/>
      <c r="I3216" s="3"/>
      <c r="J3216" s="3"/>
    </row>
    <row r="3217" spans="2:10" x14ac:dyDescent="0.3">
      <c r="B3217" s="3"/>
      <c r="C3217" s="3"/>
      <c r="D3217" s="3"/>
      <c r="E3217" s="3"/>
      <c r="F3217" s="3"/>
      <c r="G3217" s="3"/>
      <c r="H3217" s="3"/>
      <c r="I3217" s="3"/>
      <c r="J3217" s="3"/>
    </row>
    <row r="3218" spans="2:10" x14ac:dyDescent="0.3">
      <c r="B3218" s="3"/>
      <c r="C3218" s="3"/>
      <c r="D3218" s="3"/>
      <c r="E3218" s="3"/>
      <c r="F3218" s="3"/>
      <c r="G3218" s="3"/>
      <c r="H3218" s="3"/>
      <c r="I3218" s="3"/>
      <c r="J3218" s="3"/>
    </row>
    <row r="3219" spans="2:10" x14ac:dyDescent="0.3">
      <c r="B3219" s="3"/>
      <c r="C3219" s="3"/>
      <c r="D3219" s="3"/>
      <c r="E3219" s="3"/>
      <c r="F3219" s="3"/>
      <c r="G3219" s="3"/>
      <c r="H3219" s="3"/>
      <c r="I3219" s="3"/>
      <c r="J3219" s="3"/>
    </row>
    <row r="3220" spans="2:10" x14ac:dyDescent="0.3">
      <c r="B3220" s="3"/>
      <c r="C3220" s="3"/>
      <c r="D3220" s="3"/>
      <c r="E3220" s="3"/>
      <c r="F3220" s="3"/>
      <c r="G3220" s="3"/>
      <c r="H3220" s="3"/>
      <c r="I3220" s="3"/>
      <c r="J3220" s="3"/>
    </row>
    <row r="3221" spans="2:10" x14ac:dyDescent="0.3">
      <c r="B3221" s="3"/>
      <c r="C3221" s="3"/>
      <c r="D3221" s="3"/>
      <c r="E3221" s="3"/>
      <c r="F3221" s="3"/>
      <c r="G3221" s="3"/>
      <c r="H3221" s="3"/>
      <c r="I3221" s="3"/>
      <c r="J3221" s="3"/>
    </row>
    <row r="3222" spans="2:10" x14ac:dyDescent="0.3">
      <c r="B3222" s="3"/>
      <c r="C3222" s="3"/>
      <c r="D3222" s="3"/>
      <c r="E3222" s="3"/>
      <c r="F3222" s="3"/>
      <c r="G3222" s="3"/>
      <c r="H3222" s="3"/>
      <c r="I3222" s="3"/>
      <c r="J3222" s="3"/>
    </row>
    <row r="3223" spans="2:10" x14ac:dyDescent="0.3">
      <c r="B3223" s="3"/>
      <c r="C3223" s="3"/>
      <c r="D3223" s="3"/>
      <c r="E3223" s="3"/>
      <c r="F3223" s="3"/>
      <c r="G3223" s="3"/>
      <c r="H3223" s="3"/>
      <c r="I3223" s="3"/>
      <c r="J3223" s="3"/>
    </row>
    <row r="3224" spans="2:10" x14ac:dyDescent="0.3">
      <c r="B3224" s="3"/>
      <c r="C3224" s="3"/>
      <c r="D3224" s="3"/>
      <c r="E3224" s="3"/>
      <c r="F3224" s="3"/>
      <c r="G3224" s="3"/>
      <c r="H3224" s="3"/>
      <c r="I3224" s="3"/>
      <c r="J3224" s="3"/>
    </row>
    <row r="3225" spans="2:10" x14ac:dyDescent="0.3">
      <c r="B3225" s="3"/>
      <c r="C3225" s="3"/>
      <c r="D3225" s="3"/>
      <c r="E3225" s="3"/>
      <c r="F3225" s="3"/>
      <c r="G3225" s="3"/>
      <c r="H3225" s="3"/>
      <c r="I3225" s="3"/>
      <c r="J3225" s="3"/>
    </row>
    <row r="3226" spans="2:10" x14ac:dyDescent="0.3">
      <c r="B3226" s="3"/>
      <c r="C3226" s="3"/>
      <c r="D3226" s="3"/>
      <c r="E3226" s="3"/>
      <c r="F3226" s="3"/>
      <c r="G3226" s="3"/>
      <c r="H3226" s="3"/>
      <c r="I3226" s="3"/>
      <c r="J3226" s="3"/>
    </row>
    <row r="3227" spans="2:10" x14ac:dyDescent="0.3">
      <c r="B3227" s="3"/>
      <c r="C3227" s="3"/>
      <c r="D3227" s="3"/>
      <c r="E3227" s="3"/>
      <c r="F3227" s="3"/>
      <c r="G3227" s="3"/>
      <c r="H3227" s="3"/>
      <c r="I3227" s="3"/>
      <c r="J3227" s="3"/>
    </row>
    <row r="3228" spans="2:10" x14ac:dyDescent="0.3">
      <c r="B3228" s="3"/>
      <c r="C3228" s="3"/>
      <c r="D3228" s="3"/>
      <c r="E3228" s="3"/>
      <c r="F3228" s="3"/>
      <c r="G3228" s="3"/>
      <c r="H3228" s="3"/>
      <c r="I3228" s="3"/>
      <c r="J3228" s="3"/>
    </row>
    <row r="3229" spans="2:10" x14ac:dyDescent="0.3">
      <c r="B3229" s="3"/>
      <c r="C3229" s="3"/>
      <c r="D3229" s="3"/>
      <c r="E3229" s="3"/>
      <c r="F3229" s="3"/>
      <c r="G3229" s="3"/>
      <c r="H3229" s="3"/>
      <c r="I3229" s="3"/>
      <c r="J3229" s="3"/>
    </row>
    <row r="3230" spans="2:10" x14ac:dyDescent="0.3">
      <c r="B3230" s="3"/>
      <c r="C3230" s="3"/>
      <c r="D3230" s="3"/>
      <c r="E3230" s="3"/>
      <c r="F3230" s="3"/>
      <c r="G3230" s="3"/>
      <c r="H3230" s="3"/>
      <c r="I3230" s="3"/>
      <c r="J3230" s="3"/>
    </row>
    <row r="3231" spans="2:10" x14ac:dyDescent="0.3">
      <c r="B3231" s="3"/>
      <c r="C3231" s="3"/>
      <c r="D3231" s="3"/>
      <c r="E3231" s="3"/>
      <c r="F3231" s="3"/>
      <c r="G3231" s="3"/>
      <c r="H3231" s="3"/>
      <c r="I3231" s="3"/>
      <c r="J3231" s="3"/>
    </row>
    <row r="3232" spans="2:10" x14ac:dyDescent="0.3">
      <c r="B3232" s="3"/>
      <c r="C3232" s="3"/>
      <c r="D3232" s="3"/>
      <c r="E3232" s="3"/>
      <c r="F3232" s="3"/>
      <c r="G3232" s="3"/>
      <c r="H3232" s="3"/>
      <c r="I3232" s="3"/>
      <c r="J3232" s="3"/>
    </row>
    <row r="3233" spans="2:10" x14ac:dyDescent="0.3">
      <c r="B3233" s="3"/>
      <c r="C3233" s="3"/>
      <c r="D3233" s="3"/>
      <c r="E3233" s="3"/>
      <c r="F3233" s="3"/>
      <c r="G3233" s="3"/>
      <c r="H3233" s="3"/>
      <c r="I3233" s="3"/>
      <c r="J3233" s="3"/>
    </row>
    <row r="3234" spans="2:10" x14ac:dyDescent="0.3">
      <c r="B3234" s="3"/>
      <c r="C3234" s="3"/>
      <c r="D3234" s="3"/>
      <c r="E3234" s="3"/>
      <c r="F3234" s="3"/>
      <c r="G3234" s="3"/>
      <c r="H3234" s="3"/>
      <c r="I3234" s="3"/>
      <c r="J3234" s="3"/>
    </row>
    <row r="3235" spans="2:10" x14ac:dyDescent="0.3">
      <c r="B3235" s="3"/>
      <c r="C3235" s="3"/>
      <c r="D3235" s="3"/>
      <c r="E3235" s="3"/>
      <c r="F3235" s="3"/>
      <c r="G3235" s="3"/>
      <c r="H3235" s="3"/>
      <c r="I3235" s="3"/>
      <c r="J3235" s="3"/>
    </row>
    <row r="3236" spans="2:10" x14ac:dyDescent="0.3">
      <c r="B3236" s="3"/>
      <c r="C3236" s="3"/>
      <c r="D3236" s="3"/>
      <c r="E3236" s="3"/>
      <c r="F3236" s="3"/>
      <c r="G3236" s="3"/>
      <c r="H3236" s="3"/>
      <c r="I3236" s="3"/>
      <c r="J3236" s="3"/>
    </row>
    <row r="3237" spans="2:10" x14ac:dyDescent="0.3">
      <c r="B3237" s="3"/>
      <c r="C3237" s="3"/>
      <c r="D3237" s="3"/>
      <c r="E3237" s="3"/>
      <c r="F3237" s="3"/>
      <c r="G3237" s="3"/>
      <c r="H3237" s="3"/>
      <c r="I3237" s="3"/>
      <c r="J3237" s="3"/>
    </row>
    <row r="3238" spans="2:10" x14ac:dyDescent="0.3">
      <c r="B3238" s="3"/>
      <c r="C3238" s="3"/>
      <c r="D3238" s="3"/>
      <c r="E3238" s="3"/>
      <c r="F3238" s="3"/>
      <c r="G3238" s="3"/>
      <c r="H3238" s="3"/>
      <c r="I3238" s="3"/>
      <c r="J3238" s="3"/>
    </row>
    <row r="3239" spans="2:10" x14ac:dyDescent="0.3">
      <c r="B3239" s="3"/>
      <c r="C3239" s="3"/>
      <c r="D3239" s="3"/>
      <c r="E3239" s="3"/>
      <c r="F3239" s="3"/>
      <c r="G3239" s="3"/>
      <c r="H3239" s="3"/>
      <c r="I3239" s="3"/>
      <c r="J3239" s="3"/>
    </row>
    <row r="3240" spans="2:10" x14ac:dyDescent="0.3">
      <c r="B3240" s="3"/>
      <c r="C3240" s="3"/>
      <c r="D3240" s="3"/>
      <c r="E3240" s="3"/>
      <c r="F3240" s="3"/>
      <c r="G3240" s="3"/>
      <c r="H3240" s="3"/>
      <c r="I3240" s="3"/>
      <c r="J3240" s="3"/>
    </row>
    <row r="3241" spans="2:10" x14ac:dyDescent="0.3">
      <c r="B3241" s="3"/>
      <c r="C3241" s="3"/>
      <c r="D3241" s="3"/>
      <c r="E3241" s="3"/>
      <c r="F3241" s="3"/>
      <c r="G3241" s="3"/>
      <c r="H3241" s="3"/>
      <c r="I3241" s="3"/>
      <c r="J3241" s="3"/>
    </row>
    <row r="3242" spans="2:10" x14ac:dyDescent="0.3">
      <c r="B3242" s="3"/>
      <c r="C3242" s="3"/>
      <c r="D3242" s="3"/>
      <c r="E3242" s="3"/>
      <c r="F3242" s="3"/>
      <c r="G3242" s="3"/>
      <c r="H3242" s="3"/>
      <c r="I3242" s="3"/>
      <c r="J3242" s="3"/>
    </row>
    <row r="3243" spans="2:10" x14ac:dyDescent="0.3">
      <c r="B3243" s="3"/>
      <c r="C3243" s="3"/>
      <c r="D3243" s="3"/>
      <c r="E3243" s="3"/>
      <c r="F3243" s="3"/>
      <c r="G3243" s="3"/>
      <c r="H3243" s="3"/>
      <c r="I3243" s="3"/>
      <c r="J3243" s="3"/>
    </row>
    <row r="3244" spans="2:10" x14ac:dyDescent="0.3">
      <c r="B3244" s="3"/>
      <c r="C3244" s="3"/>
      <c r="D3244" s="3"/>
      <c r="E3244" s="3"/>
      <c r="F3244" s="3"/>
      <c r="G3244" s="3"/>
      <c r="H3244" s="3"/>
      <c r="I3244" s="3"/>
      <c r="J3244" s="3"/>
    </row>
    <row r="3245" spans="2:10" x14ac:dyDescent="0.3">
      <c r="B3245" s="3"/>
      <c r="C3245" s="3"/>
      <c r="D3245" s="3"/>
      <c r="E3245" s="3"/>
      <c r="F3245" s="3"/>
      <c r="G3245" s="3"/>
      <c r="H3245" s="3"/>
      <c r="I3245" s="3"/>
      <c r="J3245" s="3"/>
    </row>
    <row r="3246" spans="2:10" x14ac:dyDescent="0.3">
      <c r="B3246" s="3"/>
      <c r="C3246" s="3"/>
      <c r="D3246" s="3"/>
      <c r="E3246" s="3"/>
      <c r="F3246" s="3"/>
      <c r="G3246" s="3"/>
      <c r="H3246" s="3"/>
      <c r="I3246" s="3"/>
      <c r="J3246" s="3"/>
    </row>
    <row r="3247" spans="2:10" x14ac:dyDescent="0.3">
      <c r="B3247" s="3"/>
      <c r="C3247" s="3"/>
      <c r="D3247" s="3"/>
      <c r="E3247" s="3"/>
      <c r="F3247" s="3"/>
      <c r="G3247" s="3"/>
      <c r="H3247" s="3"/>
      <c r="I3247" s="3"/>
      <c r="J3247" s="3"/>
    </row>
    <row r="3248" spans="2:10" x14ac:dyDescent="0.3">
      <c r="B3248" s="3"/>
      <c r="C3248" s="3"/>
      <c r="D3248" s="3"/>
      <c r="E3248" s="3"/>
      <c r="F3248" s="3"/>
      <c r="G3248" s="3"/>
      <c r="H3248" s="3"/>
      <c r="I3248" s="3"/>
      <c r="J3248" s="3"/>
    </row>
    <row r="3249" spans="2:10" x14ac:dyDescent="0.3">
      <c r="B3249" s="3"/>
      <c r="C3249" s="3"/>
      <c r="D3249" s="3"/>
      <c r="E3249" s="3"/>
      <c r="F3249" s="3"/>
      <c r="G3249" s="3"/>
      <c r="H3249" s="3"/>
      <c r="I3249" s="3"/>
      <c r="J3249" s="3"/>
    </row>
    <row r="3250" spans="2:10" x14ac:dyDescent="0.3">
      <c r="B3250" s="3"/>
      <c r="C3250" s="3"/>
      <c r="D3250" s="3"/>
      <c r="E3250" s="3"/>
      <c r="F3250" s="3"/>
      <c r="G3250" s="3"/>
      <c r="H3250" s="3"/>
      <c r="I3250" s="3"/>
      <c r="J3250" s="3"/>
    </row>
    <row r="3251" spans="2:10" x14ac:dyDescent="0.3">
      <c r="B3251" s="3"/>
      <c r="C3251" s="3"/>
      <c r="D3251" s="3"/>
      <c r="E3251" s="3"/>
      <c r="F3251" s="3"/>
      <c r="G3251" s="3"/>
      <c r="H3251" s="3"/>
      <c r="I3251" s="3"/>
      <c r="J3251" s="3"/>
    </row>
    <row r="3252" spans="2:10" x14ac:dyDescent="0.3">
      <c r="B3252" s="3"/>
      <c r="C3252" s="3"/>
      <c r="D3252" s="3"/>
      <c r="E3252" s="3"/>
      <c r="F3252" s="3"/>
      <c r="G3252" s="3"/>
      <c r="H3252" s="3"/>
      <c r="I3252" s="3"/>
      <c r="J3252" s="3"/>
    </row>
    <row r="3253" spans="2:10" x14ac:dyDescent="0.3">
      <c r="B3253" s="3"/>
      <c r="C3253" s="3"/>
      <c r="D3253" s="3"/>
      <c r="E3253" s="3"/>
      <c r="F3253" s="3"/>
      <c r="G3253" s="3"/>
      <c r="H3253" s="3"/>
      <c r="I3253" s="3"/>
      <c r="J3253" s="3"/>
    </row>
    <row r="3254" spans="2:10" x14ac:dyDescent="0.3">
      <c r="B3254" s="3"/>
      <c r="C3254" s="3"/>
      <c r="D3254" s="3"/>
      <c r="E3254" s="3"/>
      <c r="F3254" s="3"/>
      <c r="G3254" s="3"/>
      <c r="H3254" s="3"/>
      <c r="I3254" s="3"/>
      <c r="J3254" s="3"/>
    </row>
    <row r="3255" spans="2:10" x14ac:dyDescent="0.3">
      <c r="B3255" s="3"/>
      <c r="C3255" s="3"/>
      <c r="D3255" s="3"/>
      <c r="E3255" s="3"/>
      <c r="F3255" s="3"/>
      <c r="G3255" s="3"/>
      <c r="H3255" s="3"/>
      <c r="I3255" s="3"/>
      <c r="J3255" s="3"/>
    </row>
    <row r="3256" spans="2:10" x14ac:dyDescent="0.3">
      <c r="B3256" s="3"/>
      <c r="C3256" s="3"/>
      <c r="D3256" s="3"/>
      <c r="E3256" s="3"/>
      <c r="F3256" s="3"/>
      <c r="G3256" s="3"/>
      <c r="H3256" s="3"/>
      <c r="I3256" s="3"/>
      <c r="J3256" s="3"/>
    </row>
    <row r="3257" spans="2:10" x14ac:dyDescent="0.3">
      <c r="B3257" s="3"/>
      <c r="C3257" s="3"/>
      <c r="D3257" s="3"/>
      <c r="E3257" s="3"/>
      <c r="F3257" s="3"/>
      <c r="G3257" s="3"/>
      <c r="H3257" s="3"/>
      <c r="I3257" s="3"/>
      <c r="J3257" s="3"/>
    </row>
    <row r="3258" spans="2:10" x14ac:dyDescent="0.3">
      <c r="B3258" s="3"/>
      <c r="C3258" s="3"/>
      <c r="D3258" s="3"/>
      <c r="E3258" s="3"/>
      <c r="F3258" s="3"/>
      <c r="G3258" s="3"/>
      <c r="H3258" s="3"/>
      <c r="I3258" s="3"/>
      <c r="J3258" s="3"/>
    </row>
    <row r="3259" spans="2:10" x14ac:dyDescent="0.3">
      <c r="B3259" s="3"/>
      <c r="C3259" s="3"/>
      <c r="D3259" s="3"/>
      <c r="E3259" s="3"/>
      <c r="F3259" s="3"/>
      <c r="G3259" s="3"/>
      <c r="H3259" s="3"/>
      <c r="I3259" s="3"/>
      <c r="J3259" s="3"/>
    </row>
    <row r="3260" spans="2:10" x14ac:dyDescent="0.3">
      <c r="B3260" s="3"/>
      <c r="C3260" s="3"/>
      <c r="D3260" s="3"/>
      <c r="E3260" s="3"/>
      <c r="F3260" s="3"/>
      <c r="G3260" s="3"/>
      <c r="H3260" s="3"/>
      <c r="I3260" s="3"/>
      <c r="J3260" s="3"/>
    </row>
    <row r="3261" spans="2:10" x14ac:dyDescent="0.3">
      <c r="B3261" s="3"/>
      <c r="C3261" s="3"/>
      <c r="D3261" s="3"/>
      <c r="E3261" s="3"/>
      <c r="F3261" s="3"/>
      <c r="G3261" s="3"/>
      <c r="H3261" s="3"/>
      <c r="I3261" s="3"/>
      <c r="J3261" s="3"/>
    </row>
    <row r="3262" spans="2:10" x14ac:dyDescent="0.3">
      <c r="B3262" s="3"/>
      <c r="C3262" s="3"/>
      <c r="D3262" s="3"/>
      <c r="E3262" s="3"/>
      <c r="F3262" s="3"/>
      <c r="G3262" s="3"/>
      <c r="H3262" s="3"/>
      <c r="I3262" s="3"/>
      <c r="J3262" s="3"/>
    </row>
    <row r="3263" spans="2:10" x14ac:dyDescent="0.3">
      <c r="B3263" s="3"/>
      <c r="C3263" s="3"/>
      <c r="D3263" s="3"/>
      <c r="E3263" s="3"/>
      <c r="F3263" s="3"/>
      <c r="G3263" s="3"/>
      <c r="H3263" s="3"/>
      <c r="I3263" s="3"/>
      <c r="J3263" s="3"/>
    </row>
    <row r="3264" spans="2:10" x14ac:dyDescent="0.3">
      <c r="B3264" s="3"/>
      <c r="C3264" s="3"/>
      <c r="D3264" s="3"/>
      <c r="E3264" s="3"/>
      <c r="F3264" s="3"/>
      <c r="G3264" s="3"/>
      <c r="H3264" s="3"/>
      <c r="I3264" s="3"/>
      <c r="J3264" s="3"/>
    </row>
    <row r="3265" spans="2:10" x14ac:dyDescent="0.3">
      <c r="B3265" s="3"/>
      <c r="C3265" s="3"/>
      <c r="D3265" s="3"/>
      <c r="E3265" s="3"/>
      <c r="F3265" s="3"/>
      <c r="G3265" s="3"/>
      <c r="H3265" s="3"/>
      <c r="I3265" s="3"/>
      <c r="J3265" s="3"/>
    </row>
    <row r="3266" spans="2:10" x14ac:dyDescent="0.3">
      <c r="B3266" s="3"/>
      <c r="C3266" s="3"/>
      <c r="D3266" s="3"/>
      <c r="E3266" s="3"/>
      <c r="F3266" s="3"/>
      <c r="G3266" s="3"/>
      <c r="H3266" s="3"/>
      <c r="I3266" s="3"/>
      <c r="J3266" s="3"/>
    </row>
    <row r="3267" spans="2:10" x14ac:dyDescent="0.3">
      <c r="B3267" s="3"/>
      <c r="C3267" s="3"/>
      <c r="D3267" s="3"/>
      <c r="E3267" s="3"/>
      <c r="F3267" s="3"/>
      <c r="G3267" s="3"/>
      <c r="H3267" s="3"/>
      <c r="I3267" s="3"/>
      <c r="J3267" s="3"/>
    </row>
    <row r="3268" spans="2:10" x14ac:dyDescent="0.3">
      <c r="B3268" s="3"/>
      <c r="C3268" s="3"/>
      <c r="D3268" s="3"/>
      <c r="E3268" s="3"/>
      <c r="F3268" s="3"/>
      <c r="G3268" s="3"/>
      <c r="H3268" s="3"/>
      <c r="I3268" s="3"/>
      <c r="J3268" s="3"/>
    </row>
    <row r="3269" spans="2:10" x14ac:dyDescent="0.3">
      <c r="B3269" s="3"/>
      <c r="C3269" s="3"/>
      <c r="D3269" s="3"/>
      <c r="E3269" s="3"/>
      <c r="F3269" s="3"/>
      <c r="G3269" s="3"/>
      <c r="H3269" s="3"/>
      <c r="I3269" s="3"/>
      <c r="J3269" s="3"/>
    </row>
    <row r="3270" spans="2:10" x14ac:dyDescent="0.3">
      <c r="B3270" s="3"/>
      <c r="C3270" s="3"/>
      <c r="D3270" s="3"/>
      <c r="E3270" s="3"/>
      <c r="F3270" s="3"/>
      <c r="G3270" s="3"/>
      <c r="H3270" s="3"/>
      <c r="I3270" s="3"/>
      <c r="J3270" s="3"/>
    </row>
    <row r="3271" spans="2:10" x14ac:dyDescent="0.3">
      <c r="B3271" s="3"/>
      <c r="C3271" s="3"/>
      <c r="D3271" s="3"/>
      <c r="E3271" s="3"/>
      <c r="F3271" s="3"/>
      <c r="G3271" s="3"/>
      <c r="H3271" s="3"/>
      <c r="I3271" s="3"/>
      <c r="J3271" s="3"/>
    </row>
    <row r="3272" spans="2:10" x14ac:dyDescent="0.3">
      <c r="B3272" s="3"/>
      <c r="C3272" s="3"/>
      <c r="D3272" s="3"/>
      <c r="E3272" s="3"/>
      <c r="F3272" s="3"/>
      <c r="G3272" s="3"/>
      <c r="H3272" s="3"/>
      <c r="I3272" s="3"/>
      <c r="J3272" s="3"/>
    </row>
    <row r="3273" spans="2:10" x14ac:dyDescent="0.3">
      <c r="B3273" s="3"/>
      <c r="C3273" s="3"/>
      <c r="D3273" s="3"/>
      <c r="E3273" s="3"/>
      <c r="F3273" s="3"/>
      <c r="G3273" s="3"/>
      <c r="H3273" s="3"/>
      <c r="I3273" s="3"/>
      <c r="J3273" s="3"/>
    </row>
    <row r="3274" spans="2:10" x14ac:dyDescent="0.3">
      <c r="B3274" s="3"/>
      <c r="C3274" s="3"/>
      <c r="D3274" s="3"/>
      <c r="E3274" s="3"/>
      <c r="F3274" s="3"/>
      <c r="G3274" s="3"/>
      <c r="H3274" s="3"/>
      <c r="I3274" s="3"/>
      <c r="J3274" s="3"/>
    </row>
    <row r="3275" spans="2:10" x14ac:dyDescent="0.3">
      <c r="B3275" s="3"/>
      <c r="C3275" s="3"/>
      <c r="D3275" s="3"/>
      <c r="E3275" s="3"/>
      <c r="F3275" s="3"/>
      <c r="G3275" s="3"/>
      <c r="H3275" s="3"/>
      <c r="I3275" s="3"/>
      <c r="J3275" s="3"/>
    </row>
    <row r="3276" spans="2:10" x14ac:dyDescent="0.3">
      <c r="B3276" s="3"/>
      <c r="C3276" s="3"/>
      <c r="D3276" s="3"/>
      <c r="E3276" s="3"/>
      <c r="F3276" s="3"/>
      <c r="G3276" s="3"/>
      <c r="H3276" s="3"/>
      <c r="I3276" s="3"/>
      <c r="J3276" s="3"/>
    </row>
    <row r="3277" spans="2:10" x14ac:dyDescent="0.3">
      <c r="B3277" s="3"/>
      <c r="C3277" s="3"/>
      <c r="D3277" s="3"/>
      <c r="E3277" s="3"/>
      <c r="F3277" s="3"/>
      <c r="G3277" s="3"/>
      <c r="H3277" s="3"/>
      <c r="I3277" s="3"/>
      <c r="J3277" s="3"/>
    </row>
    <row r="3278" spans="2:10" x14ac:dyDescent="0.3">
      <c r="B3278" s="3"/>
      <c r="C3278" s="3"/>
      <c r="D3278" s="3"/>
      <c r="E3278" s="3"/>
      <c r="F3278" s="3"/>
      <c r="G3278" s="3"/>
      <c r="H3278" s="3"/>
      <c r="I3278" s="3"/>
      <c r="J3278" s="3"/>
    </row>
    <row r="3279" spans="2:10" x14ac:dyDescent="0.3">
      <c r="B3279" s="3"/>
      <c r="C3279" s="3"/>
      <c r="D3279" s="3"/>
      <c r="E3279" s="3"/>
      <c r="F3279" s="3"/>
      <c r="G3279" s="3"/>
      <c r="H3279" s="3"/>
      <c r="I3279" s="3"/>
      <c r="J3279" s="3"/>
    </row>
    <row r="3280" spans="2:10" x14ac:dyDescent="0.3">
      <c r="B3280" s="3"/>
      <c r="C3280" s="3"/>
      <c r="D3280" s="3"/>
      <c r="E3280" s="3"/>
      <c r="F3280" s="3"/>
      <c r="G3280" s="3"/>
      <c r="H3280" s="3"/>
      <c r="I3280" s="3"/>
      <c r="J3280" s="3"/>
    </row>
    <row r="3281" spans="2:10" x14ac:dyDescent="0.3">
      <c r="B3281" s="3"/>
      <c r="C3281" s="3"/>
      <c r="D3281" s="3"/>
      <c r="E3281" s="3"/>
      <c r="F3281" s="3"/>
      <c r="G3281" s="3"/>
      <c r="H3281" s="3"/>
      <c r="I3281" s="3"/>
      <c r="J3281" s="3"/>
    </row>
    <row r="3282" spans="2:10" x14ac:dyDescent="0.3">
      <c r="B3282" s="3"/>
      <c r="C3282" s="3"/>
      <c r="D3282" s="3"/>
      <c r="E3282" s="3"/>
      <c r="F3282" s="3"/>
      <c r="G3282" s="3"/>
      <c r="H3282" s="3"/>
      <c r="I3282" s="3"/>
      <c r="J3282" s="3"/>
    </row>
    <row r="3283" spans="2:10" x14ac:dyDescent="0.3">
      <c r="B3283" s="3"/>
      <c r="C3283" s="3"/>
      <c r="D3283" s="3"/>
      <c r="E3283" s="3"/>
      <c r="F3283" s="3"/>
      <c r="G3283" s="3"/>
      <c r="H3283" s="3"/>
      <c r="I3283" s="3"/>
      <c r="J3283" s="3"/>
    </row>
    <row r="3284" spans="2:10" x14ac:dyDescent="0.3">
      <c r="B3284" s="3"/>
      <c r="C3284" s="3"/>
      <c r="D3284" s="3"/>
      <c r="E3284" s="3"/>
      <c r="F3284" s="3"/>
      <c r="G3284" s="3"/>
      <c r="H3284" s="3"/>
      <c r="I3284" s="3"/>
      <c r="J3284" s="3"/>
    </row>
    <row r="3285" spans="2:10" x14ac:dyDescent="0.3">
      <c r="B3285" s="3"/>
      <c r="C3285" s="3"/>
      <c r="D3285" s="3"/>
      <c r="E3285" s="3"/>
      <c r="F3285" s="3"/>
      <c r="G3285" s="3"/>
      <c r="H3285" s="3"/>
      <c r="I3285" s="3"/>
      <c r="J3285" s="3"/>
    </row>
    <row r="3286" spans="2:10" x14ac:dyDescent="0.3">
      <c r="B3286" s="3"/>
      <c r="C3286" s="3"/>
      <c r="D3286" s="3"/>
      <c r="E3286" s="3"/>
      <c r="F3286" s="3"/>
      <c r="G3286" s="3"/>
      <c r="H3286" s="3"/>
      <c r="I3286" s="3"/>
      <c r="J3286" s="3"/>
    </row>
    <row r="3287" spans="2:10" x14ac:dyDescent="0.3">
      <c r="B3287" s="3"/>
      <c r="C3287" s="3"/>
      <c r="D3287" s="3"/>
      <c r="E3287" s="3"/>
      <c r="F3287" s="3"/>
      <c r="G3287" s="3"/>
      <c r="H3287" s="3"/>
      <c r="I3287" s="3"/>
      <c r="J3287" s="3"/>
    </row>
    <row r="3288" spans="2:10" x14ac:dyDescent="0.3">
      <c r="B3288" s="3"/>
      <c r="C3288" s="3"/>
      <c r="D3288" s="3"/>
      <c r="E3288" s="3"/>
      <c r="F3288" s="3"/>
      <c r="G3288" s="3"/>
      <c r="H3288" s="3"/>
      <c r="I3288" s="3"/>
      <c r="J3288" s="3"/>
    </row>
    <row r="3289" spans="2:10" x14ac:dyDescent="0.3">
      <c r="B3289" s="3"/>
      <c r="C3289" s="3"/>
      <c r="D3289" s="3"/>
      <c r="E3289" s="3"/>
      <c r="F3289" s="3"/>
      <c r="G3289" s="3"/>
      <c r="H3289" s="3"/>
      <c r="I3289" s="3"/>
      <c r="J3289" s="3"/>
    </row>
    <row r="3290" spans="2:10" x14ac:dyDescent="0.3">
      <c r="B3290" s="3"/>
      <c r="C3290" s="3"/>
      <c r="D3290" s="3"/>
      <c r="E3290" s="3"/>
      <c r="F3290" s="3"/>
      <c r="G3290" s="3"/>
      <c r="H3290" s="3"/>
      <c r="I3290" s="3"/>
      <c r="J3290" s="3"/>
    </row>
    <row r="3291" spans="2:10" x14ac:dyDescent="0.3">
      <c r="B3291" s="3"/>
      <c r="C3291" s="3"/>
      <c r="D3291" s="3"/>
      <c r="E3291" s="3"/>
      <c r="F3291" s="3"/>
      <c r="G3291" s="3"/>
      <c r="H3291" s="3"/>
      <c r="I3291" s="3"/>
      <c r="J3291" s="3"/>
    </row>
    <row r="3292" spans="2:10" x14ac:dyDescent="0.3">
      <c r="B3292" s="3"/>
      <c r="C3292" s="3"/>
      <c r="D3292" s="3"/>
      <c r="E3292" s="3"/>
      <c r="F3292" s="3"/>
      <c r="G3292" s="3"/>
      <c r="H3292" s="3"/>
      <c r="I3292" s="3"/>
      <c r="J3292" s="3"/>
    </row>
    <row r="3293" spans="2:10" x14ac:dyDescent="0.3">
      <c r="B3293" s="3"/>
      <c r="C3293" s="3"/>
      <c r="D3293" s="3"/>
      <c r="E3293" s="3"/>
      <c r="F3293" s="3"/>
      <c r="G3293" s="3"/>
      <c r="H3293" s="3"/>
      <c r="I3293" s="3"/>
      <c r="J3293" s="3"/>
    </row>
    <row r="3294" spans="2:10" x14ac:dyDescent="0.3">
      <c r="B3294" s="3"/>
      <c r="C3294" s="3"/>
      <c r="D3294" s="3"/>
      <c r="E3294" s="3"/>
      <c r="F3294" s="3"/>
      <c r="G3294" s="3"/>
      <c r="H3294" s="3"/>
      <c r="I3294" s="3"/>
      <c r="J3294" s="3"/>
    </row>
    <row r="3295" spans="2:10" x14ac:dyDescent="0.3">
      <c r="B3295" s="3"/>
      <c r="C3295" s="3"/>
      <c r="D3295" s="3"/>
      <c r="E3295" s="3"/>
      <c r="F3295" s="3"/>
      <c r="G3295" s="3"/>
      <c r="H3295" s="3"/>
      <c r="I3295" s="3"/>
      <c r="J3295" s="3"/>
    </row>
    <row r="3296" spans="2:10" x14ac:dyDescent="0.3">
      <c r="B3296" s="3"/>
      <c r="C3296" s="3"/>
      <c r="D3296" s="3"/>
      <c r="E3296" s="3"/>
      <c r="F3296" s="3"/>
      <c r="G3296" s="3"/>
      <c r="H3296" s="3"/>
      <c r="I3296" s="3"/>
      <c r="J3296" s="3"/>
    </row>
    <row r="3297" spans="2:10" x14ac:dyDescent="0.3">
      <c r="B3297" s="3"/>
      <c r="C3297" s="3"/>
      <c r="D3297" s="3"/>
      <c r="E3297" s="3"/>
      <c r="F3297" s="3"/>
      <c r="G3297" s="3"/>
      <c r="H3297" s="3"/>
      <c r="I3297" s="3"/>
      <c r="J3297" s="3"/>
    </row>
    <row r="3298" spans="2:10" x14ac:dyDescent="0.3">
      <c r="B3298" s="3"/>
      <c r="C3298" s="3"/>
      <c r="D3298" s="3"/>
      <c r="E3298" s="3"/>
      <c r="F3298" s="3"/>
      <c r="G3298" s="3"/>
      <c r="H3298" s="3"/>
      <c r="I3298" s="3"/>
      <c r="J3298" s="3"/>
    </row>
    <row r="3299" spans="2:10" x14ac:dyDescent="0.3">
      <c r="B3299" s="3"/>
      <c r="C3299" s="3"/>
      <c r="D3299" s="3"/>
      <c r="E3299" s="3"/>
      <c r="F3299" s="3"/>
      <c r="G3299" s="3"/>
      <c r="H3299" s="3"/>
      <c r="I3299" s="3"/>
      <c r="J3299" s="3"/>
    </row>
    <row r="3300" spans="2:10" x14ac:dyDescent="0.3">
      <c r="B3300" s="3"/>
      <c r="C3300" s="3"/>
      <c r="D3300" s="3"/>
      <c r="E3300" s="3"/>
      <c r="F3300" s="3"/>
      <c r="G3300" s="3"/>
      <c r="H3300" s="3"/>
      <c r="I3300" s="3"/>
      <c r="J3300" s="3"/>
    </row>
    <row r="3301" spans="2:10" x14ac:dyDescent="0.3">
      <c r="B3301" s="3"/>
      <c r="C3301" s="3"/>
      <c r="D3301" s="3"/>
      <c r="E3301" s="3"/>
      <c r="F3301" s="3"/>
      <c r="G3301" s="3"/>
      <c r="H3301" s="3"/>
      <c r="I3301" s="3"/>
      <c r="J3301" s="3"/>
    </row>
    <row r="3302" spans="2:10" x14ac:dyDescent="0.3">
      <c r="B3302" s="3"/>
      <c r="C3302" s="3"/>
      <c r="D3302" s="3"/>
      <c r="E3302" s="3"/>
      <c r="F3302" s="3"/>
      <c r="G3302" s="3"/>
      <c r="H3302" s="3"/>
      <c r="I3302" s="3"/>
      <c r="J3302" s="3"/>
    </row>
    <row r="3303" spans="2:10" x14ac:dyDescent="0.3">
      <c r="B3303" s="3"/>
      <c r="C3303" s="3"/>
      <c r="D3303" s="3"/>
      <c r="E3303" s="3"/>
      <c r="F3303" s="3"/>
      <c r="G3303" s="3"/>
      <c r="H3303" s="3"/>
      <c r="I3303" s="3"/>
      <c r="J3303" s="3"/>
    </row>
    <row r="3304" spans="2:10" x14ac:dyDescent="0.3">
      <c r="B3304" s="3"/>
      <c r="C3304" s="3"/>
      <c r="D3304" s="3"/>
      <c r="E3304" s="3"/>
      <c r="F3304" s="3"/>
      <c r="G3304" s="3"/>
      <c r="H3304" s="3"/>
      <c r="I3304" s="3"/>
      <c r="J3304" s="3"/>
    </row>
    <row r="3305" spans="2:10" x14ac:dyDescent="0.3">
      <c r="B3305" s="3"/>
      <c r="C3305" s="3"/>
      <c r="D3305" s="3"/>
      <c r="E3305" s="3"/>
      <c r="F3305" s="3"/>
      <c r="G3305" s="3"/>
      <c r="H3305" s="3"/>
      <c r="I3305" s="3"/>
      <c r="J3305" s="3"/>
    </row>
    <row r="3306" spans="2:10" x14ac:dyDescent="0.3">
      <c r="B3306" s="3"/>
      <c r="C3306" s="3"/>
      <c r="D3306" s="3"/>
      <c r="E3306" s="3"/>
      <c r="F3306" s="3"/>
      <c r="G3306" s="3"/>
      <c r="H3306" s="3"/>
      <c r="I3306" s="3"/>
      <c r="J3306" s="3"/>
    </row>
    <row r="3307" spans="2:10" x14ac:dyDescent="0.3">
      <c r="B3307" s="3"/>
      <c r="C3307" s="3"/>
      <c r="D3307" s="3"/>
      <c r="E3307" s="3"/>
      <c r="F3307" s="3"/>
      <c r="G3307" s="3"/>
      <c r="H3307" s="3"/>
      <c r="I3307" s="3"/>
      <c r="J3307" s="3"/>
    </row>
    <row r="3308" spans="2:10" x14ac:dyDescent="0.3">
      <c r="B3308" s="3"/>
      <c r="C3308" s="3"/>
      <c r="D3308" s="3"/>
      <c r="E3308" s="3"/>
      <c r="F3308" s="3"/>
      <c r="G3308" s="3"/>
      <c r="H3308" s="3"/>
      <c r="I3308" s="3"/>
      <c r="J3308" s="3"/>
    </row>
    <row r="3309" spans="2:10" x14ac:dyDescent="0.3">
      <c r="B3309" s="3"/>
      <c r="C3309" s="3"/>
      <c r="D3309" s="3"/>
      <c r="E3309" s="3"/>
      <c r="F3309" s="3"/>
      <c r="G3309" s="3"/>
      <c r="H3309" s="3"/>
      <c r="I3309" s="3"/>
      <c r="J3309" s="3"/>
    </row>
    <row r="3310" spans="2:10" x14ac:dyDescent="0.3">
      <c r="B3310" s="3"/>
      <c r="C3310" s="3"/>
      <c r="D3310" s="3"/>
      <c r="E3310" s="3"/>
      <c r="F3310" s="3"/>
      <c r="G3310" s="3"/>
      <c r="H3310" s="3"/>
      <c r="I3310" s="3"/>
      <c r="J3310" s="3"/>
    </row>
    <row r="3311" spans="2:10" x14ac:dyDescent="0.3">
      <c r="B3311" s="3"/>
      <c r="C3311" s="3"/>
      <c r="D3311" s="3"/>
      <c r="E3311" s="3"/>
      <c r="F3311" s="3"/>
      <c r="G3311" s="3"/>
      <c r="H3311" s="3"/>
      <c r="I3311" s="3"/>
      <c r="J3311" s="3"/>
    </row>
    <row r="3312" spans="2:10" x14ac:dyDescent="0.3">
      <c r="B3312" s="3"/>
      <c r="C3312" s="3"/>
      <c r="D3312" s="3"/>
      <c r="E3312" s="3"/>
      <c r="F3312" s="3"/>
      <c r="G3312" s="3"/>
      <c r="H3312" s="3"/>
      <c r="I3312" s="3"/>
      <c r="J3312" s="3"/>
    </row>
    <row r="3313" spans="2:10" x14ac:dyDescent="0.3">
      <c r="B3313" s="3"/>
      <c r="C3313" s="3"/>
      <c r="D3313" s="3"/>
      <c r="E3313" s="3"/>
      <c r="F3313" s="3"/>
      <c r="G3313" s="3"/>
      <c r="H3313" s="3"/>
      <c r="I3313" s="3"/>
      <c r="J3313" s="3"/>
    </row>
    <row r="3314" spans="2:10" x14ac:dyDescent="0.3">
      <c r="B3314" s="3"/>
      <c r="C3314" s="3"/>
      <c r="D3314" s="3"/>
      <c r="E3314" s="3"/>
      <c r="F3314" s="3"/>
      <c r="G3314" s="3"/>
      <c r="H3314" s="3"/>
      <c r="I3314" s="3"/>
      <c r="J3314" s="3"/>
    </row>
    <row r="3315" spans="2:10" x14ac:dyDescent="0.3">
      <c r="B3315" s="3"/>
      <c r="C3315" s="3"/>
      <c r="D3315" s="3"/>
      <c r="E3315" s="3"/>
      <c r="F3315" s="3"/>
      <c r="G3315" s="3"/>
      <c r="H3315" s="3"/>
      <c r="I3315" s="3"/>
      <c r="J3315" s="3"/>
    </row>
    <row r="3316" spans="2:10" x14ac:dyDescent="0.3">
      <c r="B3316" s="3"/>
      <c r="C3316" s="3"/>
      <c r="D3316" s="3"/>
      <c r="E3316" s="3"/>
      <c r="F3316" s="3"/>
      <c r="G3316" s="3"/>
      <c r="H3316" s="3"/>
      <c r="I3316" s="3"/>
      <c r="J3316" s="3"/>
    </row>
    <row r="3317" spans="2:10" x14ac:dyDescent="0.3">
      <c r="B3317" s="3"/>
      <c r="C3317" s="3"/>
      <c r="D3317" s="3"/>
      <c r="E3317" s="3"/>
      <c r="F3317" s="3"/>
      <c r="G3317" s="3"/>
      <c r="H3317" s="3"/>
      <c r="I3317" s="3"/>
      <c r="J3317" s="3"/>
    </row>
    <row r="3318" spans="2:10" x14ac:dyDescent="0.3">
      <c r="B3318" s="3"/>
      <c r="C3318" s="3"/>
      <c r="D3318" s="3"/>
      <c r="E3318" s="3"/>
      <c r="F3318" s="3"/>
      <c r="G3318" s="3"/>
      <c r="H3318" s="3"/>
      <c r="I3318" s="3"/>
      <c r="J3318" s="3"/>
    </row>
    <row r="3319" spans="2:10" x14ac:dyDescent="0.3">
      <c r="B3319" s="3"/>
      <c r="C3319" s="3"/>
      <c r="D3319" s="3"/>
      <c r="E3319" s="3"/>
      <c r="F3319" s="3"/>
      <c r="G3319" s="3"/>
      <c r="H3319" s="3"/>
      <c r="I3319" s="3"/>
      <c r="J3319" s="3"/>
    </row>
    <row r="3320" spans="2:10" x14ac:dyDescent="0.3">
      <c r="B3320" s="3"/>
      <c r="C3320" s="3"/>
      <c r="D3320" s="3"/>
      <c r="E3320" s="3"/>
      <c r="F3320" s="3"/>
      <c r="G3320" s="3"/>
      <c r="H3320" s="3"/>
      <c r="I3320" s="3"/>
      <c r="J3320" s="3"/>
    </row>
    <row r="3321" spans="2:10" x14ac:dyDescent="0.3">
      <c r="B3321" s="3"/>
      <c r="C3321" s="3"/>
      <c r="D3321" s="3"/>
      <c r="E3321" s="3"/>
      <c r="F3321" s="3"/>
      <c r="G3321" s="3"/>
      <c r="H3321" s="3"/>
      <c r="I3321" s="3"/>
      <c r="J3321" s="3"/>
    </row>
    <row r="3322" spans="2:10" x14ac:dyDescent="0.3">
      <c r="B3322" s="3"/>
      <c r="C3322" s="3"/>
      <c r="D3322" s="3"/>
      <c r="E3322" s="3"/>
      <c r="F3322" s="3"/>
      <c r="G3322" s="3"/>
      <c r="H3322" s="3"/>
      <c r="I3322" s="3"/>
      <c r="J3322" s="3"/>
    </row>
    <row r="3323" spans="2:10" x14ac:dyDescent="0.3">
      <c r="B3323" s="3"/>
      <c r="C3323" s="3"/>
      <c r="D3323" s="3"/>
      <c r="E3323" s="3"/>
      <c r="F3323" s="3"/>
      <c r="G3323" s="3"/>
      <c r="H3323" s="3"/>
      <c r="I3323" s="3"/>
      <c r="J3323" s="3"/>
    </row>
    <row r="3324" spans="2:10" x14ac:dyDescent="0.3">
      <c r="B3324" s="3"/>
      <c r="C3324" s="3"/>
      <c r="D3324" s="3"/>
      <c r="E3324" s="3"/>
      <c r="F3324" s="3"/>
      <c r="G3324" s="3"/>
      <c r="H3324" s="3"/>
      <c r="I3324" s="3"/>
      <c r="J3324" s="3"/>
    </row>
    <row r="3325" spans="2:10" x14ac:dyDescent="0.3">
      <c r="B3325" s="3"/>
      <c r="C3325" s="3"/>
      <c r="D3325" s="3"/>
      <c r="E3325" s="3"/>
      <c r="F3325" s="3"/>
      <c r="G3325" s="3"/>
      <c r="H3325" s="3"/>
      <c r="I3325" s="3"/>
      <c r="J3325" s="3"/>
    </row>
    <row r="3326" spans="2:10" x14ac:dyDescent="0.3">
      <c r="B3326" s="3"/>
      <c r="C3326" s="3"/>
      <c r="D3326" s="3"/>
      <c r="E3326" s="3"/>
      <c r="F3326" s="3"/>
      <c r="G3326" s="3"/>
      <c r="H3326" s="3"/>
      <c r="I3326" s="3"/>
      <c r="J3326" s="3"/>
    </row>
    <row r="3327" spans="2:10" x14ac:dyDescent="0.3">
      <c r="B3327" s="3"/>
      <c r="C3327" s="3"/>
      <c r="D3327" s="3"/>
      <c r="E3327" s="3"/>
      <c r="F3327" s="3"/>
      <c r="G3327" s="3"/>
      <c r="H3327" s="3"/>
      <c r="I3327" s="3"/>
      <c r="J3327" s="3"/>
    </row>
    <row r="3328" spans="2:10" x14ac:dyDescent="0.3">
      <c r="B3328" s="3"/>
      <c r="C3328" s="3"/>
      <c r="D3328" s="3"/>
      <c r="E3328" s="3"/>
      <c r="F3328" s="3"/>
      <c r="G3328" s="3"/>
      <c r="H3328" s="3"/>
      <c r="I3328" s="3"/>
      <c r="J3328" s="3"/>
    </row>
    <row r="3329" spans="2:10" x14ac:dyDescent="0.3">
      <c r="B3329" s="3"/>
      <c r="C3329" s="3"/>
      <c r="D3329" s="3"/>
      <c r="E3329" s="3"/>
      <c r="F3329" s="3"/>
      <c r="G3329" s="3"/>
      <c r="H3329" s="3"/>
      <c r="I3329" s="3"/>
      <c r="J3329" s="3"/>
    </row>
    <row r="3330" spans="2:10" x14ac:dyDescent="0.3">
      <c r="B3330" s="3"/>
      <c r="C3330" s="3"/>
      <c r="D3330" s="3"/>
      <c r="E3330" s="3"/>
      <c r="F3330" s="3"/>
      <c r="G3330" s="3"/>
      <c r="H3330" s="3"/>
      <c r="I3330" s="3"/>
      <c r="J3330" s="3"/>
    </row>
    <row r="3331" spans="2:10" x14ac:dyDescent="0.3">
      <c r="B3331" s="3"/>
      <c r="C3331" s="3"/>
      <c r="D3331" s="3"/>
      <c r="E3331" s="3"/>
      <c r="F3331" s="3"/>
      <c r="G3331" s="3"/>
      <c r="H3331" s="3"/>
      <c r="I3331" s="3"/>
      <c r="J3331" s="3"/>
    </row>
    <row r="3332" spans="2:10" x14ac:dyDescent="0.3">
      <c r="B3332" s="3"/>
      <c r="C3332" s="3"/>
      <c r="D3332" s="3"/>
      <c r="E3332" s="3"/>
      <c r="F3332" s="3"/>
      <c r="G3332" s="3"/>
      <c r="H3332" s="3"/>
      <c r="I3332" s="3"/>
      <c r="J3332" s="3"/>
    </row>
    <row r="3333" spans="2:10" x14ac:dyDescent="0.3">
      <c r="B3333" s="3"/>
      <c r="C3333" s="3"/>
      <c r="D3333" s="3"/>
      <c r="E3333" s="3"/>
      <c r="F3333" s="3"/>
      <c r="G3333" s="3"/>
      <c r="H3333" s="3"/>
      <c r="I3333" s="3"/>
      <c r="J3333" s="3"/>
    </row>
    <row r="3334" spans="2:10" x14ac:dyDescent="0.3">
      <c r="B3334" s="3"/>
      <c r="C3334" s="3"/>
      <c r="D3334" s="3"/>
      <c r="E3334" s="3"/>
      <c r="F3334" s="3"/>
      <c r="G3334" s="3"/>
      <c r="H3334" s="3"/>
      <c r="I3334" s="3"/>
      <c r="J3334" s="3"/>
    </row>
    <row r="3335" spans="2:10" x14ac:dyDescent="0.3">
      <c r="B3335" s="3"/>
      <c r="C3335" s="3"/>
      <c r="D3335" s="3"/>
      <c r="E3335" s="3"/>
      <c r="F3335" s="3"/>
      <c r="G3335" s="3"/>
      <c r="H3335" s="3"/>
      <c r="I3335" s="3"/>
      <c r="J3335" s="3"/>
    </row>
    <row r="3336" spans="2:10" x14ac:dyDescent="0.3">
      <c r="B3336" s="3"/>
      <c r="C3336" s="3"/>
      <c r="D3336" s="3"/>
      <c r="E3336" s="3"/>
      <c r="F3336" s="3"/>
      <c r="G3336" s="3"/>
      <c r="H3336" s="3"/>
      <c r="I3336" s="3"/>
      <c r="J3336" s="3"/>
    </row>
    <row r="3337" spans="2:10" x14ac:dyDescent="0.3">
      <c r="B3337" s="3"/>
      <c r="C3337" s="3"/>
      <c r="D3337" s="3"/>
      <c r="E3337" s="3"/>
      <c r="F3337" s="3"/>
      <c r="G3337" s="3"/>
      <c r="H3337" s="3"/>
      <c r="I3337" s="3"/>
      <c r="J3337" s="3"/>
    </row>
    <row r="3338" spans="2:10" x14ac:dyDescent="0.3">
      <c r="B3338" s="3"/>
      <c r="C3338" s="3"/>
      <c r="D3338" s="3"/>
      <c r="E3338" s="3"/>
      <c r="F3338" s="3"/>
      <c r="G3338" s="3"/>
      <c r="H3338" s="3"/>
      <c r="I3338" s="3"/>
      <c r="J3338" s="3"/>
    </row>
    <row r="3339" spans="2:10" x14ac:dyDescent="0.3">
      <c r="B3339" s="3"/>
      <c r="C3339" s="3"/>
      <c r="D3339" s="3"/>
      <c r="E3339" s="3"/>
      <c r="F3339" s="3"/>
      <c r="G3339" s="3"/>
      <c r="H3339" s="3"/>
      <c r="I3339" s="3"/>
      <c r="J3339" s="3"/>
    </row>
    <row r="3340" spans="2:10" x14ac:dyDescent="0.3">
      <c r="B3340" s="3"/>
      <c r="C3340" s="3"/>
      <c r="D3340" s="3"/>
      <c r="E3340" s="3"/>
      <c r="F3340" s="3"/>
      <c r="G3340" s="3"/>
      <c r="H3340" s="3"/>
      <c r="I3340" s="3"/>
      <c r="J3340" s="3"/>
    </row>
    <row r="3341" spans="2:10" x14ac:dyDescent="0.3">
      <c r="B3341" s="3"/>
      <c r="C3341" s="3"/>
      <c r="D3341" s="3"/>
      <c r="E3341" s="3"/>
      <c r="F3341" s="3"/>
      <c r="G3341" s="3"/>
      <c r="H3341" s="3"/>
      <c r="I3341" s="3"/>
      <c r="J3341" s="3"/>
    </row>
    <row r="3342" spans="2:10" x14ac:dyDescent="0.3">
      <c r="B3342" s="3"/>
      <c r="C3342" s="3"/>
      <c r="D3342" s="3"/>
      <c r="E3342" s="3"/>
      <c r="F3342" s="3"/>
      <c r="G3342" s="3"/>
      <c r="H3342" s="3"/>
      <c r="I3342" s="3"/>
      <c r="J3342" s="3"/>
    </row>
    <row r="3343" spans="2:10" x14ac:dyDescent="0.3">
      <c r="B3343" s="3"/>
      <c r="C3343" s="3"/>
      <c r="D3343" s="3"/>
      <c r="E3343" s="3"/>
      <c r="F3343" s="3"/>
      <c r="G3343" s="3"/>
      <c r="H3343" s="3"/>
      <c r="I3343" s="3"/>
      <c r="J3343" s="3"/>
    </row>
    <row r="3344" spans="2:10" x14ac:dyDescent="0.3">
      <c r="B3344" s="3"/>
      <c r="C3344" s="3"/>
      <c r="D3344" s="3"/>
      <c r="E3344" s="3"/>
      <c r="F3344" s="3"/>
      <c r="G3344" s="3"/>
      <c r="H3344" s="3"/>
      <c r="I3344" s="3"/>
      <c r="J3344" s="3"/>
    </row>
    <row r="3345" spans="2:10" x14ac:dyDescent="0.3">
      <c r="B3345" s="3"/>
      <c r="C3345" s="3"/>
      <c r="D3345" s="3"/>
      <c r="E3345" s="3"/>
      <c r="F3345" s="3"/>
      <c r="G3345" s="3"/>
      <c r="H3345" s="3"/>
      <c r="I3345" s="3"/>
      <c r="J3345" s="3"/>
    </row>
    <row r="3346" spans="2:10" x14ac:dyDescent="0.3">
      <c r="B3346" s="3"/>
      <c r="C3346" s="3"/>
      <c r="D3346" s="3"/>
      <c r="E3346" s="3"/>
      <c r="F3346" s="3"/>
      <c r="G3346" s="3"/>
      <c r="H3346" s="3"/>
      <c r="I3346" s="3"/>
      <c r="J3346" s="3"/>
    </row>
    <row r="3347" spans="2:10" x14ac:dyDescent="0.3">
      <c r="B3347" s="3"/>
      <c r="C3347" s="3"/>
      <c r="D3347" s="3"/>
      <c r="E3347" s="3"/>
      <c r="F3347" s="3"/>
      <c r="G3347" s="3"/>
      <c r="H3347" s="3"/>
      <c r="I3347" s="3"/>
      <c r="J3347" s="3"/>
    </row>
    <row r="3348" spans="2:10" x14ac:dyDescent="0.3">
      <c r="B3348" s="3"/>
      <c r="C3348" s="3"/>
      <c r="D3348" s="3"/>
      <c r="E3348" s="3"/>
      <c r="F3348" s="3"/>
      <c r="G3348" s="3"/>
      <c r="H3348" s="3"/>
      <c r="I3348" s="3"/>
      <c r="J3348" s="3"/>
    </row>
    <row r="3349" spans="2:10" x14ac:dyDescent="0.3">
      <c r="B3349" s="3"/>
      <c r="C3349" s="3"/>
      <c r="D3349" s="3"/>
      <c r="E3349" s="3"/>
      <c r="F3349" s="3"/>
      <c r="G3349" s="3"/>
      <c r="H3349" s="3"/>
      <c r="I3349" s="3"/>
      <c r="J3349" s="3"/>
    </row>
    <row r="3350" spans="2:10" x14ac:dyDescent="0.3">
      <c r="B3350" s="3"/>
      <c r="C3350" s="3"/>
      <c r="D3350" s="3"/>
      <c r="E3350" s="3"/>
      <c r="F3350" s="3"/>
      <c r="G3350" s="3"/>
      <c r="H3350" s="3"/>
      <c r="I3350" s="3"/>
      <c r="J3350" s="3"/>
    </row>
    <row r="3351" spans="2:10" x14ac:dyDescent="0.3">
      <c r="B3351" s="3"/>
      <c r="C3351" s="3"/>
      <c r="D3351" s="3"/>
      <c r="E3351" s="3"/>
      <c r="F3351" s="3"/>
      <c r="G3351" s="3"/>
      <c r="H3351" s="3"/>
      <c r="I3351" s="3"/>
      <c r="J3351" s="3"/>
    </row>
    <row r="3352" spans="2:10" x14ac:dyDescent="0.3">
      <c r="B3352" s="3"/>
      <c r="C3352" s="3"/>
      <c r="D3352" s="3"/>
      <c r="E3352" s="3"/>
      <c r="F3352" s="3"/>
      <c r="G3352" s="3"/>
      <c r="H3352" s="3"/>
      <c r="I3352" s="3"/>
      <c r="J3352" s="3"/>
    </row>
    <row r="3353" spans="2:10" x14ac:dyDescent="0.3">
      <c r="B3353" s="3"/>
      <c r="C3353" s="3"/>
      <c r="D3353" s="3"/>
      <c r="E3353" s="3"/>
      <c r="F3353" s="3"/>
      <c r="G3353" s="3"/>
      <c r="H3353" s="3"/>
      <c r="I3353" s="3"/>
      <c r="J3353" s="3"/>
    </row>
    <row r="3354" spans="2:10" x14ac:dyDescent="0.3">
      <c r="B3354" s="3"/>
      <c r="C3354" s="3"/>
      <c r="D3354" s="3"/>
      <c r="E3354" s="3"/>
      <c r="F3354" s="3"/>
      <c r="G3354" s="3"/>
      <c r="H3354" s="3"/>
      <c r="I3354" s="3"/>
      <c r="J3354" s="3"/>
    </row>
    <row r="3355" spans="2:10" x14ac:dyDescent="0.3">
      <c r="B3355" s="3"/>
      <c r="C3355" s="3"/>
      <c r="D3355" s="3"/>
      <c r="E3355" s="3"/>
      <c r="F3355" s="3"/>
      <c r="G3355" s="3"/>
      <c r="H3355" s="3"/>
      <c r="I3355" s="3"/>
      <c r="J3355" s="3"/>
    </row>
    <row r="3356" spans="2:10" x14ac:dyDescent="0.3">
      <c r="B3356" s="3"/>
      <c r="C3356" s="3"/>
      <c r="D3356" s="3"/>
      <c r="E3356" s="3"/>
      <c r="F3356" s="3"/>
      <c r="G3356" s="3"/>
      <c r="H3356" s="3"/>
      <c r="I3356" s="3"/>
      <c r="J3356" s="3"/>
    </row>
    <row r="3357" spans="2:10" x14ac:dyDescent="0.3">
      <c r="B3357" s="3"/>
      <c r="C3357" s="3"/>
      <c r="D3357" s="3"/>
      <c r="E3357" s="3"/>
      <c r="F3357" s="3"/>
      <c r="G3357" s="3"/>
      <c r="H3357" s="3"/>
      <c r="I3357" s="3"/>
      <c r="J3357" s="3"/>
    </row>
    <row r="3358" spans="2:10" x14ac:dyDescent="0.3">
      <c r="B3358" s="3"/>
      <c r="C3358" s="3"/>
      <c r="D3358" s="3"/>
      <c r="E3358" s="3"/>
      <c r="F3358" s="3"/>
      <c r="G3358" s="3"/>
      <c r="H3358" s="3"/>
      <c r="I3358" s="3"/>
      <c r="J3358" s="3"/>
    </row>
    <row r="3359" spans="2:10" x14ac:dyDescent="0.3">
      <c r="B3359" s="3"/>
      <c r="C3359" s="3"/>
      <c r="D3359" s="3"/>
      <c r="E3359" s="3"/>
      <c r="F3359" s="3"/>
      <c r="G3359" s="3"/>
      <c r="H3359" s="3"/>
      <c r="I3359" s="3"/>
      <c r="J3359" s="3"/>
    </row>
    <row r="3360" spans="2:10" x14ac:dyDescent="0.3">
      <c r="B3360" s="3"/>
      <c r="C3360" s="3"/>
      <c r="D3360" s="3"/>
      <c r="E3360" s="3"/>
      <c r="F3360" s="3"/>
      <c r="G3360" s="3"/>
      <c r="H3360" s="3"/>
      <c r="I3360" s="3"/>
      <c r="J3360" s="3"/>
    </row>
    <row r="3361" spans="2:10" x14ac:dyDescent="0.3">
      <c r="B3361" s="3"/>
      <c r="C3361" s="3"/>
      <c r="D3361" s="3"/>
      <c r="E3361" s="3"/>
      <c r="F3361" s="3"/>
      <c r="G3361" s="3"/>
      <c r="H3361" s="3"/>
      <c r="I3361" s="3"/>
      <c r="J3361" s="3"/>
    </row>
    <row r="3362" spans="2:10" x14ac:dyDescent="0.3">
      <c r="B3362" s="3"/>
      <c r="C3362" s="3"/>
      <c r="D3362" s="3"/>
      <c r="E3362" s="3"/>
      <c r="F3362" s="3"/>
      <c r="G3362" s="3"/>
      <c r="H3362" s="3"/>
      <c r="I3362" s="3"/>
      <c r="J3362" s="3"/>
    </row>
    <row r="3363" spans="2:10" x14ac:dyDescent="0.3">
      <c r="B3363" s="3"/>
      <c r="C3363" s="3"/>
      <c r="D3363" s="3"/>
      <c r="E3363" s="3"/>
      <c r="F3363" s="3"/>
      <c r="G3363" s="3"/>
      <c r="H3363" s="3"/>
      <c r="I3363" s="3"/>
      <c r="J3363" s="3"/>
    </row>
    <row r="3364" spans="2:10" x14ac:dyDescent="0.3">
      <c r="B3364" s="3"/>
      <c r="C3364" s="3"/>
      <c r="D3364" s="3"/>
      <c r="E3364" s="3"/>
      <c r="F3364" s="3"/>
      <c r="G3364" s="3"/>
      <c r="H3364" s="3"/>
      <c r="I3364" s="3"/>
      <c r="J3364" s="3"/>
    </row>
    <row r="3365" spans="2:10" x14ac:dyDescent="0.3">
      <c r="B3365" s="3"/>
      <c r="C3365" s="3"/>
      <c r="D3365" s="3"/>
      <c r="E3365" s="3"/>
      <c r="F3365" s="3"/>
      <c r="G3365" s="3"/>
      <c r="H3365" s="3"/>
      <c r="I3365" s="3"/>
      <c r="J3365" s="3"/>
    </row>
    <row r="3366" spans="2:10" x14ac:dyDescent="0.3">
      <c r="B3366" s="3"/>
      <c r="C3366" s="3"/>
      <c r="D3366" s="3"/>
      <c r="E3366" s="3"/>
      <c r="F3366" s="3"/>
      <c r="G3366" s="3"/>
      <c r="H3366" s="3"/>
      <c r="I3366" s="3"/>
      <c r="J3366" s="3"/>
    </row>
    <row r="3367" spans="2:10" x14ac:dyDescent="0.3">
      <c r="B3367" s="3"/>
      <c r="C3367" s="3"/>
      <c r="D3367" s="3"/>
      <c r="E3367" s="3"/>
      <c r="F3367" s="3"/>
      <c r="G3367" s="3"/>
      <c r="H3367" s="3"/>
      <c r="I3367" s="3"/>
      <c r="J3367" s="3"/>
    </row>
    <row r="3368" spans="2:10" x14ac:dyDescent="0.3">
      <c r="B3368" s="3"/>
      <c r="C3368" s="3"/>
      <c r="D3368" s="3"/>
      <c r="E3368" s="3"/>
      <c r="F3368" s="3"/>
      <c r="G3368" s="3"/>
      <c r="H3368" s="3"/>
      <c r="I3368" s="3"/>
      <c r="J3368" s="3"/>
    </row>
    <row r="3369" spans="2:10" x14ac:dyDescent="0.3">
      <c r="B3369" s="3"/>
      <c r="C3369" s="3"/>
      <c r="D3369" s="3"/>
      <c r="E3369" s="3"/>
      <c r="F3369" s="3"/>
      <c r="G3369" s="3"/>
      <c r="H3369" s="3"/>
      <c r="I3369" s="3"/>
      <c r="J3369" s="3"/>
    </row>
    <row r="3370" spans="2:10" x14ac:dyDescent="0.3">
      <c r="B3370" s="3"/>
      <c r="C3370" s="3"/>
      <c r="D3370" s="3"/>
      <c r="E3370" s="3"/>
      <c r="F3370" s="3"/>
      <c r="G3370" s="3"/>
      <c r="H3370" s="3"/>
      <c r="I3370" s="3"/>
      <c r="J3370" s="3"/>
    </row>
    <row r="3371" spans="2:10" x14ac:dyDescent="0.3">
      <c r="B3371" s="3"/>
      <c r="C3371" s="3"/>
      <c r="D3371" s="3"/>
      <c r="E3371" s="3"/>
      <c r="F3371" s="3"/>
      <c r="G3371" s="3"/>
      <c r="H3371" s="3"/>
      <c r="I3371" s="3"/>
      <c r="J3371" s="3"/>
    </row>
    <row r="3372" spans="2:10" x14ac:dyDescent="0.3">
      <c r="B3372" s="3"/>
      <c r="C3372" s="3"/>
      <c r="D3372" s="3"/>
      <c r="E3372" s="3"/>
      <c r="F3372" s="3"/>
      <c r="G3372" s="3"/>
      <c r="H3372" s="3"/>
      <c r="I3372" s="3"/>
      <c r="J3372" s="3"/>
    </row>
    <row r="3373" spans="2:10" x14ac:dyDescent="0.3">
      <c r="B3373" s="3"/>
      <c r="C3373" s="3"/>
      <c r="D3373" s="3"/>
      <c r="E3373" s="3"/>
      <c r="F3373" s="3"/>
      <c r="G3373" s="3"/>
      <c r="H3373" s="3"/>
      <c r="I3373" s="3"/>
      <c r="J3373" s="3"/>
    </row>
    <row r="3374" spans="2:10" x14ac:dyDescent="0.3">
      <c r="B3374" s="3"/>
      <c r="C3374" s="3"/>
      <c r="D3374" s="3"/>
      <c r="E3374" s="3"/>
      <c r="F3374" s="3"/>
      <c r="G3374" s="3"/>
      <c r="H3374" s="3"/>
      <c r="I3374" s="3"/>
      <c r="J3374" s="3"/>
    </row>
    <row r="3375" spans="2:10" x14ac:dyDescent="0.3">
      <c r="B3375" s="3"/>
      <c r="C3375" s="3"/>
      <c r="D3375" s="3"/>
      <c r="E3375" s="3"/>
      <c r="F3375" s="3"/>
      <c r="G3375" s="3"/>
      <c r="H3375" s="3"/>
      <c r="I3375" s="3"/>
      <c r="J3375" s="3"/>
    </row>
    <row r="3376" spans="2:10" x14ac:dyDescent="0.3">
      <c r="B3376" s="3"/>
      <c r="C3376" s="3"/>
      <c r="D3376" s="3"/>
      <c r="E3376" s="3"/>
      <c r="F3376" s="3"/>
      <c r="G3376" s="3"/>
      <c r="H3376" s="3"/>
      <c r="I3376" s="3"/>
      <c r="J3376" s="3"/>
    </row>
    <row r="3377" spans="2:10" x14ac:dyDescent="0.3">
      <c r="B3377" s="3"/>
      <c r="C3377" s="3"/>
      <c r="D3377" s="3"/>
      <c r="E3377" s="3"/>
      <c r="F3377" s="3"/>
      <c r="G3377" s="3"/>
      <c r="H3377" s="3"/>
      <c r="I3377" s="3"/>
      <c r="J3377" s="3"/>
    </row>
    <row r="3378" spans="2:10" x14ac:dyDescent="0.3">
      <c r="B3378" s="3"/>
      <c r="C3378" s="3"/>
      <c r="D3378" s="3"/>
      <c r="E3378" s="3"/>
      <c r="F3378" s="3"/>
      <c r="G3378" s="3"/>
      <c r="H3378" s="3"/>
      <c r="I3378" s="3"/>
      <c r="J3378" s="3"/>
    </row>
    <row r="3379" spans="2:10" x14ac:dyDescent="0.3">
      <c r="B3379" s="3"/>
      <c r="C3379" s="3"/>
      <c r="D3379" s="3"/>
      <c r="E3379" s="3"/>
      <c r="F3379" s="3"/>
      <c r="G3379" s="3"/>
      <c r="H3379" s="3"/>
      <c r="I3379" s="3"/>
      <c r="J3379" s="3"/>
    </row>
    <row r="3380" spans="2:10" x14ac:dyDescent="0.3">
      <c r="B3380" s="3"/>
      <c r="C3380" s="3"/>
      <c r="D3380" s="3"/>
      <c r="E3380" s="3"/>
      <c r="F3380" s="3"/>
      <c r="G3380" s="3"/>
      <c r="H3380" s="3"/>
      <c r="I3380" s="3"/>
      <c r="J3380" s="3"/>
    </row>
    <row r="3381" spans="2:10" x14ac:dyDescent="0.3">
      <c r="B3381" s="3"/>
      <c r="C3381" s="3"/>
      <c r="D3381" s="3"/>
      <c r="E3381" s="3"/>
      <c r="F3381" s="3"/>
      <c r="G3381" s="3"/>
      <c r="H3381" s="3"/>
      <c r="I3381" s="3"/>
      <c r="J3381" s="3"/>
    </row>
    <row r="3382" spans="2:10" x14ac:dyDescent="0.3">
      <c r="B3382" s="3"/>
      <c r="C3382" s="3"/>
      <c r="D3382" s="3"/>
      <c r="E3382" s="3"/>
      <c r="F3382" s="3"/>
      <c r="G3382" s="3"/>
      <c r="H3382" s="3"/>
      <c r="I3382" s="3"/>
      <c r="J3382" s="3"/>
    </row>
    <row r="3383" spans="2:10" x14ac:dyDescent="0.3">
      <c r="B3383" s="3"/>
      <c r="C3383" s="3"/>
      <c r="D3383" s="3"/>
      <c r="E3383" s="3"/>
      <c r="F3383" s="3"/>
      <c r="G3383" s="3"/>
      <c r="H3383" s="3"/>
      <c r="I3383" s="3"/>
      <c r="J3383" s="3"/>
    </row>
    <row r="3384" spans="2:10" x14ac:dyDescent="0.3">
      <c r="B3384" s="3"/>
      <c r="C3384" s="3"/>
      <c r="D3384" s="3"/>
      <c r="E3384" s="3"/>
      <c r="F3384" s="3"/>
      <c r="G3384" s="3"/>
      <c r="H3384" s="3"/>
      <c r="I3384" s="3"/>
      <c r="J3384" s="3"/>
    </row>
    <row r="3385" spans="2:10" x14ac:dyDescent="0.3">
      <c r="B3385" s="3"/>
      <c r="C3385" s="3"/>
      <c r="D3385" s="3"/>
      <c r="E3385" s="3"/>
      <c r="F3385" s="3"/>
      <c r="G3385" s="3"/>
      <c r="H3385" s="3"/>
      <c r="I3385" s="3"/>
      <c r="J3385" s="3"/>
    </row>
    <row r="3386" spans="2:10" x14ac:dyDescent="0.3">
      <c r="B3386" s="3"/>
      <c r="C3386" s="3"/>
      <c r="D3386" s="3"/>
      <c r="E3386" s="3"/>
      <c r="F3386" s="3"/>
      <c r="G3386" s="3"/>
      <c r="H3386" s="3"/>
      <c r="I3386" s="3"/>
      <c r="J3386" s="3"/>
    </row>
    <row r="3387" spans="2:10" x14ac:dyDescent="0.3">
      <c r="B3387" s="3"/>
      <c r="C3387" s="3"/>
      <c r="D3387" s="3"/>
      <c r="E3387" s="3"/>
      <c r="F3387" s="3"/>
      <c r="G3387" s="3"/>
      <c r="H3387" s="3"/>
      <c r="I3387" s="3"/>
      <c r="J3387" s="3"/>
    </row>
    <row r="3388" spans="2:10" x14ac:dyDescent="0.3">
      <c r="B3388" s="3"/>
      <c r="C3388" s="3"/>
      <c r="D3388" s="3"/>
      <c r="E3388" s="3"/>
      <c r="F3388" s="3"/>
      <c r="G3388" s="3"/>
      <c r="H3388" s="3"/>
      <c r="I3388" s="3"/>
      <c r="J3388" s="3"/>
    </row>
    <row r="3389" spans="2:10" x14ac:dyDescent="0.3">
      <c r="B3389" s="3"/>
      <c r="C3389" s="3"/>
      <c r="D3389" s="3"/>
      <c r="E3389" s="3"/>
      <c r="F3389" s="3"/>
      <c r="G3389" s="3"/>
      <c r="H3389" s="3"/>
      <c r="I3389" s="3"/>
      <c r="J3389" s="3"/>
    </row>
    <row r="3390" spans="2:10" x14ac:dyDescent="0.3">
      <c r="B3390" s="3"/>
      <c r="C3390" s="3"/>
      <c r="D3390" s="3"/>
      <c r="E3390" s="3"/>
      <c r="F3390" s="3"/>
      <c r="G3390" s="3"/>
      <c r="H3390" s="3"/>
      <c r="I3390" s="3"/>
      <c r="J3390" s="3"/>
    </row>
    <row r="3391" spans="2:10" x14ac:dyDescent="0.3">
      <c r="B3391" s="3"/>
      <c r="C3391" s="3"/>
      <c r="D3391" s="3"/>
      <c r="E3391" s="3"/>
      <c r="F3391" s="3"/>
      <c r="G3391" s="3"/>
      <c r="H3391" s="3"/>
      <c r="I3391" s="3"/>
      <c r="J3391" s="3"/>
    </row>
    <row r="3392" spans="2:10" x14ac:dyDescent="0.3">
      <c r="B3392" s="3"/>
      <c r="C3392" s="3"/>
      <c r="D3392" s="3"/>
      <c r="E3392" s="3"/>
      <c r="F3392" s="3"/>
      <c r="G3392" s="3"/>
      <c r="H3392" s="3"/>
      <c r="I3392" s="3"/>
      <c r="J3392" s="3"/>
    </row>
    <row r="3393" spans="2:10" x14ac:dyDescent="0.3">
      <c r="B3393" s="3"/>
      <c r="C3393" s="3"/>
      <c r="D3393" s="3"/>
      <c r="E3393" s="3"/>
      <c r="F3393" s="3"/>
      <c r="G3393" s="3"/>
      <c r="H3393" s="3"/>
      <c r="I3393" s="3"/>
      <c r="J3393" s="3"/>
    </row>
    <row r="3394" spans="2:10" x14ac:dyDescent="0.3">
      <c r="B3394" s="3"/>
      <c r="C3394" s="3"/>
      <c r="D3394" s="3"/>
      <c r="E3394" s="3"/>
      <c r="F3394" s="3"/>
      <c r="G3394" s="3"/>
      <c r="H3394" s="3"/>
      <c r="I3394" s="3"/>
      <c r="J3394" s="3"/>
    </row>
    <row r="3395" spans="2:10" x14ac:dyDescent="0.3">
      <c r="B3395" s="3"/>
      <c r="C3395" s="3"/>
      <c r="D3395" s="3"/>
      <c r="E3395" s="3"/>
      <c r="F3395" s="3"/>
      <c r="G3395" s="3"/>
      <c r="H3395" s="3"/>
      <c r="I3395" s="3"/>
      <c r="J3395" s="3"/>
    </row>
    <row r="3396" spans="2:10" x14ac:dyDescent="0.3">
      <c r="B3396" s="3"/>
      <c r="C3396" s="3"/>
      <c r="D3396" s="3"/>
      <c r="E3396" s="3"/>
      <c r="F3396" s="3"/>
      <c r="G3396" s="3"/>
      <c r="H3396" s="3"/>
      <c r="I3396" s="3"/>
      <c r="J3396" s="3"/>
    </row>
    <row r="3397" spans="2:10" x14ac:dyDescent="0.3">
      <c r="B3397" s="3"/>
      <c r="C3397" s="3"/>
      <c r="D3397" s="3"/>
      <c r="E3397" s="3"/>
      <c r="F3397" s="3"/>
      <c r="G3397" s="3"/>
      <c r="H3397" s="3"/>
      <c r="I3397" s="3"/>
      <c r="J3397" s="3"/>
    </row>
    <row r="3398" spans="2:10" x14ac:dyDescent="0.3">
      <c r="B3398" s="3"/>
      <c r="C3398" s="3"/>
      <c r="D3398" s="3"/>
      <c r="E3398" s="3"/>
      <c r="F3398" s="3"/>
      <c r="G3398" s="3"/>
      <c r="H3398" s="3"/>
      <c r="I3398" s="3"/>
      <c r="J3398" s="3"/>
    </row>
    <row r="3399" spans="2:10" x14ac:dyDescent="0.3">
      <c r="B3399" s="3"/>
      <c r="C3399" s="3"/>
      <c r="D3399" s="3"/>
      <c r="E3399" s="3"/>
      <c r="F3399" s="3"/>
      <c r="G3399" s="3"/>
      <c r="H3399" s="3"/>
      <c r="I3399" s="3"/>
      <c r="J3399" s="3"/>
    </row>
    <row r="3400" spans="2:10" x14ac:dyDescent="0.3">
      <c r="B3400" s="3"/>
      <c r="C3400" s="3"/>
      <c r="D3400" s="3"/>
      <c r="E3400" s="3"/>
      <c r="F3400" s="3"/>
      <c r="G3400" s="3"/>
      <c r="H3400" s="3"/>
      <c r="I3400" s="3"/>
      <c r="J3400" s="3"/>
    </row>
    <row r="3401" spans="2:10" x14ac:dyDescent="0.3">
      <c r="B3401" s="3"/>
      <c r="C3401" s="3"/>
      <c r="D3401" s="3"/>
      <c r="E3401" s="3"/>
      <c r="F3401" s="3"/>
      <c r="G3401" s="3"/>
      <c r="H3401" s="3"/>
      <c r="I3401" s="3"/>
      <c r="J3401" s="3"/>
    </row>
    <row r="3402" spans="2:10" x14ac:dyDescent="0.3">
      <c r="B3402" s="3"/>
      <c r="C3402" s="3"/>
      <c r="D3402" s="3"/>
      <c r="E3402" s="3"/>
      <c r="F3402" s="3"/>
      <c r="G3402" s="3"/>
      <c r="H3402" s="3"/>
      <c r="I3402" s="3"/>
      <c r="J3402" s="3"/>
    </row>
    <row r="3403" spans="2:10" x14ac:dyDescent="0.3">
      <c r="B3403" s="3"/>
      <c r="C3403" s="3"/>
      <c r="D3403" s="3"/>
      <c r="E3403" s="3"/>
      <c r="F3403" s="3"/>
      <c r="G3403" s="3"/>
      <c r="H3403" s="3"/>
      <c r="I3403" s="3"/>
      <c r="J3403" s="3"/>
    </row>
    <row r="3404" spans="2:10" x14ac:dyDescent="0.3">
      <c r="B3404" s="3"/>
      <c r="C3404" s="3"/>
      <c r="D3404" s="3"/>
      <c r="E3404" s="3"/>
      <c r="F3404" s="3"/>
      <c r="G3404" s="3"/>
      <c r="H3404" s="3"/>
      <c r="I3404" s="3"/>
      <c r="J3404" s="3"/>
    </row>
    <row r="3405" spans="2:10" x14ac:dyDescent="0.3">
      <c r="B3405" s="3"/>
      <c r="C3405" s="3"/>
      <c r="D3405" s="3"/>
      <c r="E3405" s="3"/>
      <c r="F3405" s="3"/>
      <c r="G3405" s="3"/>
      <c r="H3405" s="3"/>
      <c r="I3405" s="3"/>
      <c r="J3405" s="3"/>
    </row>
    <row r="3406" spans="2:10" x14ac:dyDescent="0.3">
      <c r="B3406" s="3"/>
      <c r="C3406" s="3"/>
      <c r="D3406" s="3"/>
      <c r="E3406" s="3"/>
      <c r="F3406" s="3"/>
      <c r="G3406" s="3"/>
      <c r="H3406" s="3"/>
      <c r="I3406" s="3"/>
      <c r="J3406" s="3"/>
    </row>
    <row r="3407" spans="2:10" x14ac:dyDescent="0.3">
      <c r="B3407" s="3"/>
      <c r="C3407" s="3"/>
      <c r="D3407" s="3"/>
      <c r="E3407" s="3"/>
      <c r="F3407" s="3"/>
      <c r="G3407" s="3"/>
      <c r="H3407" s="3"/>
      <c r="I3407" s="3"/>
      <c r="J3407" s="3"/>
    </row>
    <row r="3408" spans="2:10" x14ac:dyDescent="0.3">
      <c r="B3408" s="3"/>
      <c r="C3408" s="3"/>
      <c r="D3408" s="3"/>
      <c r="E3408" s="3"/>
      <c r="F3408" s="3"/>
      <c r="G3408" s="3"/>
      <c r="H3408" s="3"/>
      <c r="I3408" s="3"/>
      <c r="J3408" s="3"/>
    </row>
    <row r="3409" spans="2:10" x14ac:dyDescent="0.3">
      <c r="B3409" s="3"/>
      <c r="C3409" s="3"/>
      <c r="D3409" s="3"/>
      <c r="E3409" s="3"/>
      <c r="F3409" s="3"/>
      <c r="G3409" s="3"/>
      <c r="H3409" s="3"/>
      <c r="I3409" s="3"/>
      <c r="J3409" s="3"/>
    </row>
    <row r="3410" spans="2:10" x14ac:dyDescent="0.3">
      <c r="B3410" s="3"/>
      <c r="C3410" s="3"/>
      <c r="D3410" s="3"/>
      <c r="E3410" s="3"/>
      <c r="F3410" s="3"/>
      <c r="G3410" s="3"/>
      <c r="H3410" s="3"/>
      <c r="I3410" s="3"/>
      <c r="J3410" s="3"/>
    </row>
    <row r="3411" spans="2:10" x14ac:dyDescent="0.3">
      <c r="B3411" s="3"/>
      <c r="C3411" s="3"/>
      <c r="D3411" s="3"/>
      <c r="E3411" s="3"/>
      <c r="F3411" s="3"/>
      <c r="G3411" s="3"/>
      <c r="H3411" s="3"/>
      <c r="I3411" s="3"/>
      <c r="J3411" s="3"/>
    </row>
    <row r="3412" spans="2:10" x14ac:dyDescent="0.3">
      <c r="B3412" s="3"/>
      <c r="C3412" s="3"/>
      <c r="D3412" s="3"/>
      <c r="E3412" s="3"/>
      <c r="F3412" s="3"/>
      <c r="G3412" s="3"/>
      <c r="H3412" s="3"/>
      <c r="I3412" s="3"/>
      <c r="J3412" s="3"/>
    </row>
    <row r="3413" spans="2:10" x14ac:dyDescent="0.3">
      <c r="B3413" s="3"/>
      <c r="C3413" s="3"/>
      <c r="D3413" s="3"/>
      <c r="E3413" s="3"/>
      <c r="F3413" s="3"/>
      <c r="G3413" s="3"/>
      <c r="H3413" s="3"/>
      <c r="I3413" s="3"/>
      <c r="J3413" s="3"/>
    </row>
    <row r="3414" spans="2:10" x14ac:dyDescent="0.3">
      <c r="B3414" s="3"/>
      <c r="C3414" s="3"/>
      <c r="D3414" s="3"/>
      <c r="E3414" s="3"/>
      <c r="F3414" s="3"/>
      <c r="G3414" s="3"/>
      <c r="H3414" s="3"/>
      <c r="I3414" s="3"/>
      <c r="J3414" s="3"/>
    </row>
    <row r="3415" spans="2:10" x14ac:dyDescent="0.3">
      <c r="B3415" s="3"/>
      <c r="C3415" s="3"/>
      <c r="D3415" s="3"/>
      <c r="E3415" s="3"/>
      <c r="F3415" s="3"/>
      <c r="G3415" s="3"/>
      <c r="H3415" s="3"/>
      <c r="I3415" s="3"/>
      <c r="J3415" s="3"/>
    </row>
    <row r="3416" spans="2:10" x14ac:dyDescent="0.3">
      <c r="B3416" s="3"/>
      <c r="C3416" s="3"/>
      <c r="D3416" s="3"/>
      <c r="E3416" s="3"/>
      <c r="F3416" s="3"/>
      <c r="G3416" s="3"/>
      <c r="H3416" s="3"/>
      <c r="I3416" s="3"/>
      <c r="J3416" s="3"/>
    </row>
    <row r="3417" spans="2:10" x14ac:dyDescent="0.3">
      <c r="B3417" s="3"/>
      <c r="C3417" s="3"/>
      <c r="D3417" s="3"/>
      <c r="E3417" s="3"/>
      <c r="F3417" s="3"/>
      <c r="G3417" s="3"/>
      <c r="H3417" s="3"/>
      <c r="I3417" s="3"/>
      <c r="J3417" s="3"/>
    </row>
    <row r="3418" spans="2:10" x14ac:dyDescent="0.3">
      <c r="B3418" s="3"/>
      <c r="C3418" s="3"/>
      <c r="D3418" s="3"/>
      <c r="E3418" s="3"/>
      <c r="F3418" s="3"/>
      <c r="G3418" s="3"/>
      <c r="H3418" s="3"/>
      <c r="I3418" s="3"/>
      <c r="J3418" s="3"/>
    </row>
    <row r="3419" spans="2:10" x14ac:dyDescent="0.3">
      <c r="B3419" s="3"/>
      <c r="C3419" s="3"/>
      <c r="D3419" s="3"/>
      <c r="E3419" s="3"/>
      <c r="F3419" s="3"/>
      <c r="G3419" s="3"/>
      <c r="H3419" s="3"/>
      <c r="I3419" s="3"/>
      <c r="J3419" s="3"/>
    </row>
    <row r="3420" spans="2:10" x14ac:dyDescent="0.3">
      <c r="B3420" s="3"/>
      <c r="C3420" s="3"/>
      <c r="D3420" s="3"/>
      <c r="E3420" s="3"/>
      <c r="F3420" s="3"/>
      <c r="G3420" s="3"/>
      <c r="H3420" s="3"/>
      <c r="I3420" s="3"/>
      <c r="J3420" s="3"/>
    </row>
    <row r="3421" spans="2:10" x14ac:dyDescent="0.3">
      <c r="B3421" s="3"/>
      <c r="C3421" s="3"/>
      <c r="D3421" s="3"/>
      <c r="E3421" s="3"/>
      <c r="F3421" s="3"/>
      <c r="G3421" s="3"/>
      <c r="H3421" s="3"/>
      <c r="I3421" s="3"/>
      <c r="J3421" s="3"/>
    </row>
    <row r="3422" spans="2:10" x14ac:dyDescent="0.3">
      <c r="B3422" s="3"/>
      <c r="C3422" s="3"/>
      <c r="D3422" s="3"/>
      <c r="E3422" s="3"/>
      <c r="F3422" s="3"/>
      <c r="G3422" s="3"/>
      <c r="H3422" s="3"/>
      <c r="I3422" s="3"/>
      <c r="J3422" s="3"/>
    </row>
    <row r="3423" spans="2:10" x14ac:dyDescent="0.3">
      <c r="B3423" s="3"/>
      <c r="C3423" s="3"/>
      <c r="D3423" s="3"/>
      <c r="E3423" s="3"/>
      <c r="F3423" s="3"/>
      <c r="G3423" s="3"/>
      <c r="H3423" s="3"/>
      <c r="I3423" s="3"/>
      <c r="J3423" s="3"/>
    </row>
    <row r="3424" spans="2:10" x14ac:dyDescent="0.3">
      <c r="B3424" s="3"/>
      <c r="C3424" s="3"/>
      <c r="D3424" s="3"/>
      <c r="E3424" s="3"/>
      <c r="F3424" s="3"/>
      <c r="G3424" s="3"/>
      <c r="H3424" s="3"/>
      <c r="I3424" s="3"/>
      <c r="J3424" s="3"/>
    </row>
    <row r="3425" spans="2:10" x14ac:dyDescent="0.3">
      <c r="B3425" s="3"/>
      <c r="C3425" s="3"/>
      <c r="D3425" s="3"/>
      <c r="E3425" s="3"/>
      <c r="F3425" s="3"/>
      <c r="G3425" s="3"/>
      <c r="H3425" s="3"/>
      <c r="I3425" s="3"/>
      <c r="J3425" s="3"/>
    </row>
    <row r="3426" spans="2:10" x14ac:dyDescent="0.3">
      <c r="B3426" s="3"/>
      <c r="C3426" s="3"/>
      <c r="D3426" s="3"/>
      <c r="E3426" s="3"/>
      <c r="F3426" s="3"/>
      <c r="G3426" s="3"/>
      <c r="H3426" s="3"/>
      <c r="I3426" s="3"/>
      <c r="J3426" s="3"/>
    </row>
    <row r="3427" spans="2:10" x14ac:dyDescent="0.3">
      <c r="B3427" s="3"/>
      <c r="C3427" s="3"/>
      <c r="D3427" s="3"/>
      <c r="E3427" s="3"/>
      <c r="F3427" s="3"/>
      <c r="G3427" s="3"/>
      <c r="H3427" s="3"/>
      <c r="I3427" s="3"/>
      <c r="J3427" s="3"/>
    </row>
    <row r="3428" spans="2:10" x14ac:dyDescent="0.3">
      <c r="B3428" s="3"/>
      <c r="C3428" s="3"/>
      <c r="D3428" s="3"/>
      <c r="E3428" s="3"/>
      <c r="F3428" s="3"/>
      <c r="G3428" s="3"/>
      <c r="H3428" s="3"/>
      <c r="I3428" s="3"/>
      <c r="J3428" s="3"/>
    </row>
    <row r="3429" spans="2:10" x14ac:dyDescent="0.3">
      <c r="B3429" s="3"/>
      <c r="C3429" s="3"/>
      <c r="D3429" s="3"/>
      <c r="E3429" s="3"/>
      <c r="F3429" s="3"/>
      <c r="G3429" s="3"/>
      <c r="H3429" s="3"/>
      <c r="I3429" s="3"/>
      <c r="J3429" s="3"/>
    </row>
    <row r="3430" spans="2:10" x14ac:dyDescent="0.3">
      <c r="B3430" s="3"/>
      <c r="C3430" s="3"/>
      <c r="D3430" s="3"/>
      <c r="E3430" s="3"/>
      <c r="F3430" s="3"/>
      <c r="G3430" s="3"/>
      <c r="H3430" s="3"/>
      <c r="I3430" s="3"/>
      <c r="J3430" s="3"/>
    </row>
    <row r="3431" spans="2:10" x14ac:dyDescent="0.3">
      <c r="B3431" s="3"/>
      <c r="C3431" s="3"/>
      <c r="D3431" s="3"/>
      <c r="E3431" s="3"/>
      <c r="F3431" s="3"/>
      <c r="G3431" s="3"/>
      <c r="H3431" s="3"/>
      <c r="I3431" s="3"/>
      <c r="J3431" s="3"/>
    </row>
    <row r="3432" spans="2:10" x14ac:dyDescent="0.3">
      <c r="B3432" s="3"/>
      <c r="C3432" s="3"/>
      <c r="D3432" s="3"/>
      <c r="E3432" s="3"/>
      <c r="F3432" s="3"/>
      <c r="G3432" s="3"/>
      <c r="H3432" s="3"/>
      <c r="I3432" s="3"/>
      <c r="J3432" s="3"/>
    </row>
    <row r="3433" spans="2:10" x14ac:dyDescent="0.3">
      <c r="B3433" s="3"/>
      <c r="C3433" s="3"/>
      <c r="D3433" s="3"/>
      <c r="E3433" s="3"/>
      <c r="F3433" s="3"/>
      <c r="G3433" s="3"/>
      <c r="H3433" s="3"/>
      <c r="I3433" s="3"/>
      <c r="J3433" s="3"/>
    </row>
    <row r="3434" spans="2:10" x14ac:dyDescent="0.3">
      <c r="B3434" s="3"/>
      <c r="C3434" s="3"/>
      <c r="D3434" s="3"/>
      <c r="E3434" s="3"/>
      <c r="F3434" s="3"/>
      <c r="G3434" s="3"/>
      <c r="H3434" s="3"/>
      <c r="I3434" s="3"/>
      <c r="J3434" s="3"/>
    </row>
    <row r="3435" spans="2:10" x14ac:dyDescent="0.3">
      <c r="B3435" s="3"/>
      <c r="C3435" s="3"/>
      <c r="D3435" s="3"/>
      <c r="E3435" s="3"/>
      <c r="F3435" s="3"/>
      <c r="G3435" s="3"/>
      <c r="H3435" s="3"/>
      <c r="I3435" s="3"/>
      <c r="J3435" s="3"/>
    </row>
    <row r="3436" spans="2:10" x14ac:dyDescent="0.3">
      <c r="B3436" s="3"/>
      <c r="C3436" s="3"/>
      <c r="D3436" s="3"/>
      <c r="E3436" s="3"/>
      <c r="F3436" s="3"/>
      <c r="G3436" s="3"/>
      <c r="H3436" s="3"/>
      <c r="I3436" s="3"/>
      <c r="J3436" s="3"/>
    </row>
    <row r="3437" spans="2:10" x14ac:dyDescent="0.3">
      <c r="B3437" s="3"/>
      <c r="C3437" s="3"/>
      <c r="D3437" s="3"/>
      <c r="E3437" s="3"/>
      <c r="F3437" s="3"/>
      <c r="G3437" s="3"/>
      <c r="H3437" s="3"/>
      <c r="I3437" s="3"/>
      <c r="J3437" s="3"/>
    </row>
    <row r="3438" spans="2:10" x14ac:dyDescent="0.3">
      <c r="B3438" s="3"/>
      <c r="C3438" s="3"/>
      <c r="D3438" s="3"/>
      <c r="E3438" s="3"/>
      <c r="F3438" s="3"/>
      <c r="G3438" s="3"/>
      <c r="H3438" s="3"/>
      <c r="I3438" s="3"/>
      <c r="J3438" s="3"/>
    </row>
    <row r="3439" spans="2:10" x14ac:dyDescent="0.3">
      <c r="B3439" s="3"/>
      <c r="C3439" s="3"/>
      <c r="D3439" s="3"/>
      <c r="E3439" s="3"/>
      <c r="F3439" s="3"/>
      <c r="G3439" s="3"/>
      <c r="H3439" s="3"/>
      <c r="I3439" s="3"/>
      <c r="J3439" s="3"/>
    </row>
    <row r="3440" spans="2:10" x14ac:dyDescent="0.3">
      <c r="B3440" s="3"/>
      <c r="C3440" s="3"/>
      <c r="D3440" s="3"/>
      <c r="E3440" s="3"/>
      <c r="F3440" s="3"/>
      <c r="G3440" s="3"/>
      <c r="H3440" s="3"/>
      <c r="I3440" s="3"/>
      <c r="J3440" s="3"/>
    </row>
    <row r="3441" spans="2:10" x14ac:dyDescent="0.3">
      <c r="B3441" s="3"/>
      <c r="C3441" s="3"/>
      <c r="D3441" s="3"/>
      <c r="E3441" s="3"/>
      <c r="F3441" s="3"/>
      <c r="G3441" s="3"/>
      <c r="H3441" s="3"/>
      <c r="I3441" s="3"/>
      <c r="J3441" s="3"/>
    </row>
    <row r="3442" spans="2:10" x14ac:dyDescent="0.3">
      <c r="B3442" s="3"/>
      <c r="C3442" s="3"/>
      <c r="D3442" s="3"/>
      <c r="E3442" s="3"/>
      <c r="F3442" s="3"/>
      <c r="G3442" s="3"/>
      <c r="H3442" s="3"/>
      <c r="I3442" s="3"/>
      <c r="J3442" s="3"/>
    </row>
    <row r="3443" spans="2:10" x14ac:dyDescent="0.3">
      <c r="B3443" s="3"/>
      <c r="C3443" s="3"/>
      <c r="D3443" s="3"/>
      <c r="E3443" s="3"/>
      <c r="F3443" s="3"/>
      <c r="G3443" s="3"/>
      <c r="H3443" s="3"/>
      <c r="I3443" s="3"/>
      <c r="J3443" s="3"/>
    </row>
    <row r="3444" spans="2:10" x14ac:dyDescent="0.3">
      <c r="B3444" s="3"/>
      <c r="C3444" s="3"/>
      <c r="D3444" s="3"/>
      <c r="E3444" s="3"/>
      <c r="F3444" s="3"/>
      <c r="G3444" s="3"/>
      <c r="H3444" s="3"/>
      <c r="I3444" s="3"/>
      <c r="J3444" s="3"/>
    </row>
    <row r="3445" spans="2:10" x14ac:dyDescent="0.3">
      <c r="B3445" s="3"/>
      <c r="C3445" s="3"/>
      <c r="D3445" s="3"/>
      <c r="E3445" s="3"/>
      <c r="F3445" s="3"/>
      <c r="G3445" s="3"/>
      <c r="H3445" s="3"/>
      <c r="I3445" s="3"/>
      <c r="J3445" s="3"/>
    </row>
    <row r="3446" spans="2:10" x14ac:dyDescent="0.3">
      <c r="B3446" s="3"/>
      <c r="C3446" s="3"/>
      <c r="D3446" s="3"/>
      <c r="E3446" s="3"/>
      <c r="F3446" s="3"/>
      <c r="G3446" s="3"/>
      <c r="H3446" s="3"/>
      <c r="I3446" s="3"/>
      <c r="J3446" s="3"/>
    </row>
    <row r="3447" spans="2:10" x14ac:dyDescent="0.3">
      <c r="B3447" s="3"/>
      <c r="C3447" s="3"/>
      <c r="D3447" s="3"/>
      <c r="E3447" s="3"/>
      <c r="F3447" s="3"/>
      <c r="G3447" s="3"/>
      <c r="H3447" s="3"/>
      <c r="I3447" s="3"/>
      <c r="J3447" s="3"/>
    </row>
    <row r="3448" spans="2:10" x14ac:dyDescent="0.3">
      <c r="B3448" s="3"/>
      <c r="C3448" s="3"/>
      <c r="D3448" s="3"/>
      <c r="E3448" s="3"/>
      <c r="F3448" s="3"/>
      <c r="G3448" s="3"/>
      <c r="H3448" s="3"/>
      <c r="I3448" s="3"/>
      <c r="J3448" s="3"/>
    </row>
    <row r="3449" spans="2:10" x14ac:dyDescent="0.3">
      <c r="B3449" s="3"/>
      <c r="C3449" s="3"/>
      <c r="D3449" s="3"/>
      <c r="E3449" s="3"/>
      <c r="F3449" s="3"/>
      <c r="G3449" s="3"/>
      <c r="H3449" s="3"/>
      <c r="I3449" s="3"/>
      <c r="J3449" s="3"/>
    </row>
    <row r="3450" spans="2:10" x14ac:dyDescent="0.3">
      <c r="B3450" s="3"/>
      <c r="C3450" s="3"/>
      <c r="D3450" s="3"/>
      <c r="E3450" s="3"/>
      <c r="F3450" s="3"/>
      <c r="G3450" s="3"/>
      <c r="H3450" s="3"/>
      <c r="I3450" s="3"/>
      <c r="J3450" s="3"/>
    </row>
    <row r="3451" spans="2:10" x14ac:dyDescent="0.3">
      <c r="B3451" s="3"/>
      <c r="C3451" s="3"/>
      <c r="D3451" s="3"/>
      <c r="E3451" s="3"/>
      <c r="F3451" s="3"/>
      <c r="G3451" s="3"/>
      <c r="H3451" s="3"/>
      <c r="I3451" s="3"/>
      <c r="J3451" s="3"/>
    </row>
    <row r="3452" spans="2:10" x14ac:dyDescent="0.3">
      <c r="B3452" s="3"/>
      <c r="C3452" s="3"/>
      <c r="D3452" s="3"/>
      <c r="E3452" s="3"/>
      <c r="F3452" s="3"/>
      <c r="G3452" s="3"/>
      <c r="H3452" s="3"/>
      <c r="I3452" s="3"/>
      <c r="J3452" s="3"/>
    </row>
    <row r="3453" spans="2:10" x14ac:dyDescent="0.3">
      <c r="B3453" s="3"/>
      <c r="C3453" s="3"/>
      <c r="D3453" s="3"/>
      <c r="E3453" s="3"/>
      <c r="F3453" s="3"/>
      <c r="G3453" s="3"/>
      <c r="H3453" s="3"/>
      <c r="I3453" s="3"/>
      <c r="J3453" s="3"/>
    </row>
    <row r="3454" spans="2:10" x14ac:dyDescent="0.3">
      <c r="B3454" s="3"/>
      <c r="C3454" s="3"/>
      <c r="D3454" s="3"/>
      <c r="E3454" s="3"/>
      <c r="F3454" s="3"/>
      <c r="G3454" s="3"/>
      <c r="H3454" s="3"/>
      <c r="I3454" s="3"/>
      <c r="J3454" s="3"/>
    </row>
    <row r="3455" spans="2:10" x14ac:dyDescent="0.3">
      <c r="B3455" s="3"/>
      <c r="C3455" s="3"/>
      <c r="D3455" s="3"/>
      <c r="E3455" s="3"/>
      <c r="F3455" s="3"/>
      <c r="G3455" s="3"/>
      <c r="H3455" s="3"/>
      <c r="I3455" s="3"/>
      <c r="J3455" s="3"/>
    </row>
    <row r="3456" spans="2:10" x14ac:dyDescent="0.3">
      <c r="B3456" s="3"/>
      <c r="C3456" s="3"/>
      <c r="D3456" s="3"/>
      <c r="E3456" s="3"/>
      <c r="F3456" s="3"/>
      <c r="G3456" s="3"/>
      <c r="H3456" s="3"/>
      <c r="I3456" s="3"/>
      <c r="J3456" s="3"/>
    </row>
    <row r="3457" spans="2:10" x14ac:dyDescent="0.3">
      <c r="B3457" s="3"/>
      <c r="C3457" s="3"/>
      <c r="D3457" s="3"/>
      <c r="E3457" s="3"/>
      <c r="F3457" s="3"/>
      <c r="G3457" s="3"/>
      <c r="H3457" s="3"/>
      <c r="I3457" s="3"/>
      <c r="J3457" s="3"/>
    </row>
    <row r="3458" spans="2:10" x14ac:dyDescent="0.3">
      <c r="B3458" s="3"/>
      <c r="C3458" s="3"/>
      <c r="D3458" s="3"/>
      <c r="E3458" s="3"/>
      <c r="F3458" s="3"/>
      <c r="G3458" s="3"/>
      <c r="H3458" s="3"/>
      <c r="I3458" s="3"/>
      <c r="J3458" s="3"/>
    </row>
    <row r="3459" spans="2:10" x14ac:dyDescent="0.3">
      <c r="B3459" s="3"/>
      <c r="C3459" s="3"/>
      <c r="D3459" s="3"/>
      <c r="E3459" s="3"/>
      <c r="F3459" s="3"/>
      <c r="G3459" s="3"/>
      <c r="H3459" s="3"/>
      <c r="I3459" s="3"/>
      <c r="J3459" s="3"/>
    </row>
    <row r="3460" spans="2:10" x14ac:dyDescent="0.3">
      <c r="B3460" s="3"/>
      <c r="C3460" s="3"/>
      <c r="D3460" s="3"/>
      <c r="E3460" s="3"/>
      <c r="F3460" s="3"/>
      <c r="G3460" s="3"/>
      <c r="H3460" s="3"/>
      <c r="I3460" s="3"/>
      <c r="J3460" s="3"/>
    </row>
    <row r="3461" spans="2:10" x14ac:dyDescent="0.3">
      <c r="B3461" s="3"/>
      <c r="C3461" s="3"/>
      <c r="D3461" s="3"/>
      <c r="E3461" s="3"/>
      <c r="F3461" s="3"/>
      <c r="G3461" s="3"/>
      <c r="H3461" s="3"/>
      <c r="I3461" s="3"/>
      <c r="J3461" s="3"/>
    </row>
    <row r="3462" spans="2:10" x14ac:dyDescent="0.3">
      <c r="B3462" s="3"/>
      <c r="C3462" s="3"/>
      <c r="D3462" s="3"/>
      <c r="E3462" s="3"/>
      <c r="F3462" s="3"/>
      <c r="G3462" s="3"/>
      <c r="H3462" s="3"/>
      <c r="I3462" s="3"/>
      <c r="J3462" s="3"/>
    </row>
    <row r="3463" spans="2:10" x14ac:dyDescent="0.3">
      <c r="B3463" s="3"/>
      <c r="C3463" s="3"/>
      <c r="D3463" s="3"/>
      <c r="E3463" s="3"/>
      <c r="F3463" s="3"/>
      <c r="G3463" s="3"/>
      <c r="H3463" s="3"/>
      <c r="I3463" s="3"/>
      <c r="J3463" s="3"/>
    </row>
    <row r="3464" spans="2:10" x14ac:dyDescent="0.3">
      <c r="B3464" s="3"/>
      <c r="C3464" s="3"/>
      <c r="D3464" s="3"/>
      <c r="E3464" s="3"/>
      <c r="F3464" s="3"/>
      <c r="G3464" s="3"/>
      <c r="H3464" s="3"/>
      <c r="I3464" s="3"/>
      <c r="J3464" s="3"/>
    </row>
    <row r="3465" spans="2:10" x14ac:dyDescent="0.3">
      <c r="B3465" s="3"/>
      <c r="C3465" s="3"/>
      <c r="D3465" s="3"/>
      <c r="E3465" s="3"/>
      <c r="F3465" s="3"/>
      <c r="G3465" s="3"/>
      <c r="H3465" s="3"/>
      <c r="I3465" s="3"/>
      <c r="J3465" s="3"/>
    </row>
    <row r="3466" spans="2:10" x14ac:dyDescent="0.3">
      <c r="B3466" s="3"/>
      <c r="C3466" s="3"/>
      <c r="D3466" s="3"/>
      <c r="E3466" s="3"/>
      <c r="F3466" s="3"/>
      <c r="G3466" s="3"/>
      <c r="H3466" s="3"/>
      <c r="I3466" s="3"/>
      <c r="J3466" s="3"/>
    </row>
    <row r="3467" spans="2:10" x14ac:dyDescent="0.3">
      <c r="B3467" s="3"/>
      <c r="C3467" s="3"/>
      <c r="D3467" s="3"/>
      <c r="E3467" s="3"/>
      <c r="F3467" s="3"/>
      <c r="G3467" s="3"/>
      <c r="H3467" s="3"/>
      <c r="I3467" s="3"/>
      <c r="J3467" s="3"/>
    </row>
    <row r="3468" spans="2:10" x14ac:dyDescent="0.3">
      <c r="B3468" s="3"/>
      <c r="C3468" s="3"/>
      <c r="D3468" s="3"/>
      <c r="E3468" s="3"/>
      <c r="F3468" s="3"/>
      <c r="G3468" s="3"/>
      <c r="H3468" s="3"/>
      <c r="I3468" s="3"/>
      <c r="J3468" s="3"/>
    </row>
    <row r="3469" spans="2:10" x14ac:dyDescent="0.3">
      <c r="B3469" s="3"/>
      <c r="C3469" s="3"/>
      <c r="D3469" s="3"/>
      <c r="E3469" s="3"/>
      <c r="F3469" s="3"/>
      <c r="G3469" s="3"/>
      <c r="H3469" s="3"/>
      <c r="I3469" s="3"/>
      <c r="J3469" s="3"/>
    </row>
    <row r="3470" spans="2:10" x14ac:dyDescent="0.3">
      <c r="B3470" s="3"/>
      <c r="C3470" s="3"/>
      <c r="D3470" s="3"/>
      <c r="E3470" s="3"/>
      <c r="F3470" s="3"/>
      <c r="G3470" s="3"/>
      <c r="H3470" s="3"/>
      <c r="I3470" s="3"/>
      <c r="J3470" s="3"/>
    </row>
    <row r="3471" spans="2:10" x14ac:dyDescent="0.3">
      <c r="B3471" s="3"/>
      <c r="C3471" s="3"/>
      <c r="D3471" s="3"/>
      <c r="E3471" s="3"/>
      <c r="F3471" s="3"/>
      <c r="G3471" s="3"/>
      <c r="H3471" s="3"/>
      <c r="I3471" s="3"/>
      <c r="J3471" s="3"/>
    </row>
    <row r="3472" spans="2:10" x14ac:dyDescent="0.3">
      <c r="B3472" s="3"/>
      <c r="C3472" s="3"/>
      <c r="D3472" s="3"/>
      <c r="E3472" s="3"/>
      <c r="F3472" s="3"/>
      <c r="G3472" s="3"/>
      <c r="H3472" s="3"/>
      <c r="I3472" s="3"/>
      <c r="J3472" s="3"/>
    </row>
    <row r="3473" spans="2:10" x14ac:dyDescent="0.3">
      <c r="B3473" s="3"/>
      <c r="C3473" s="3"/>
      <c r="D3473" s="3"/>
      <c r="E3473" s="3"/>
      <c r="F3473" s="3"/>
      <c r="G3473" s="3"/>
      <c r="H3473" s="3"/>
      <c r="I3473" s="3"/>
      <c r="J3473" s="3"/>
    </row>
    <row r="3474" spans="2:10" x14ac:dyDescent="0.3">
      <c r="B3474" s="3"/>
      <c r="C3474" s="3"/>
      <c r="D3474" s="3"/>
      <c r="E3474" s="3"/>
      <c r="F3474" s="3"/>
      <c r="G3474" s="3"/>
      <c r="H3474" s="3"/>
      <c r="I3474" s="3"/>
      <c r="J3474" s="3"/>
    </row>
    <row r="3475" spans="2:10" x14ac:dyDescent="0.3">
      <c r="B3475" s="3"/>
      <c r="C3475" s="3"/>
      <c r="D3475" s="3"/>
      <c r="E3475" s="3"/>
      <c r="F3475" s="3"/>
      <c r="G3475" s="3"/>
      <c r="H3475" s="3"/>
      <c r="I3475" s="3"/>
      <c r="J3475" s="3"/>
    </row>
    <row r="3476" spans="2:10" x14ac:dyDescent="0.3">
      <c r="B3476" s="3"/>
      <c r="C3476" s="3"/>
      <c r="D3476" s="3"/>
      <c r="E3476" s="3"/>
      <c r="F3476" s="3"/>
      <c r="G3476" s="3"/>
      <c r="H3476" s="3"/>
      <c r="I3476" s="3"/>
      <c r="J3476" s="3"/>
    </row>
    <row r="3477" spans="2:10" x14ac:dyDescent="0.3">
      <c r="B3477" s="3"/>
      <c r="C3477" s="3"/>
      <c r="D3477" s="3"/>
      <c r="E3477" s="3"/>
      <c r="F3477" s="3"/>
      <c r="G3477" s="3"/>
      <c r="H3477" s="3"/>
      <c r="I3477" s="3"/>
      <c r="J3477" s="3"/>
    </row>
    <row r="3478" spans="2:10" x14ac:dyDescent="0.3">
      <c r="B3478" s="3"/>
      <c r="C3478" s="3"/>
      <c r="D3478" s="3"/>
      <c r="E3478" s="3"/>
      <c r="F3478" s="3"/>
      <c r="G3478" s="3"/>
      <c r="H3478" s="3"/>
      <c r="I3478" s="3"/>
      <c r="J3478" s="3"/>
    </row>
    <row r="3479" spans="2:10" x14ac:dyDescent="0.3">
      <c r="B3479" s="3"/>
      <c r="C3479" s="3"/>
      <c r="D3479" s="3"/>
      <c r="E3479" s="3"/>
      <c r="F3479" s="3"/>
      <c r="G3479" s="3"/>
      <c r="H3479" s="3"/>
      <c r="I3479" s="3"/>
      <c r="J3479" s="3"/>
    </row>
    <row r="3480" spans="2:10" x14ac:dyDescent="0.3">
      <c r="B3480" s="3"/>
      <c r="C3480" s="3"/>
      <c r="D3480" s="3"/>
      <c r="E3480" s="3"/>
      <c r="F3480" s="3"/>
      <c r="G3480" s="3"/>
      <c r="H3480" s="3"/>
      <c r="I3480" s="3"/>
      <c r="J3480" s="3"/>
    </row>
    <row r="3481" spans="2:10" x14ac:dyDescent="0.3">
      <c r="B3481" s="3"/>
      <c r="C3481" s="3"/>
      <c r="D3481" s="3"/>
      <c r="E3481" s="3"/>
      <c r="F3481" s="3"/>
      <c r="G3481" s="3"/>
      <c r="H3481" s="3"/>
      <c r="I3481" s="3"/>
      <c r="J3481" s="3"/>
    </row>
    <row r="3482" spans="2:10" x14ac:dyDescent="0.3">
      <c r="B3482" s="3"/>
      <c r="C3482" s="3"/>
      <c r="D3482" s="3"/>
      <c r="E3482" s="3"/>
      <c r="F3482" s="3"/>
      <c r="G3482" s="3"/>
      <c r="H3482" s="3"/>
      <c r="I3482" s="3"/>
      <c r="J3482" s="3"/>
    </row>
    <row r="3483" spans="2:10" x14ac:dyDescent="0.3">
      <c r="B3483" s="3"/>
      <c r="C3483" s="3"/>
      <c r="D3483" s="3"/>
      <c r="E3483" s="3"/>
      <c r="F3483" s="3"/>
      <c r="G3483" s="3"/>
      <c r="H3483" s="3"/>
      <c r="I3483" s="3"/>
      <c r="J3483" s="3"/>
    </row>
    <row r="3484" spans="2:10" x14ac:dyDescent="0.3">
      <c r="B3484" s="3"/>
      <c r="C3484" s="3"/>
      <c r="D3484" s="3"/>
      <c r="E3484" s="3"/>
      <c r="F3484" s="3"/>
      <c r="G3484" s="3"/>
      <c r="H3484" s="3"/>
      <c r="I3484" s="3"/>
      <c r="J3484" s="3"/>
    </row>
    <row r="3485" spans="2:10" x14ac:dyDescent="0.3">
      <c r="B3485" s="3"/>
      <c r="C3485" s="3"/>
      <c r="D3485" s="3"/>
      <c r="E3485" s="3"/>
      <c r="F3485" s="3"/>
      <c r="G3485" s="3"/>
      <c r="H3485" s="3"/>
      <c r="I3485" s="3"/>
      <c r="J3485" s="3"/>
    </row>
    <row r="3486" spans="2:10" x14ac:dyDescent="0.3">
      <c r="B3486" s="3"/>
      <c r="C3486" s="3"/>
      <c r="D3486" s="3"/>
      <c r="E3486" s="3"/>
      <c r="F3486" s="3"/>
      <c r="G3486" s="3"/>
      <c r="H3486" s="3"/>
      <c r="I3486" s="3"/>
      <c r="J3486" s="3"/>
    </row>
    <row r="3487" spans="2:10" x14ac:dyDescent="0.3">
      <c r="B3487" s="3"/>
      <c r="C3487" s="3"/>
      <c r="D3487" s="3"/>
      <c r="E3487" s="3"/>
      <c r="F3487" s="3"/>
      <c r="G3487" s="3"/>
      <c r="H3487" s="3"/>
      <c r="I3487" s="3"/>
      <c r="J3487" s="3"/>
    </row>
    <row r="3488" spans="2:10" x14ac:dyDescent="0.3">
      <c r="B3488" s="3"/>
      <c r="C3488" s="3"/>
      <c r="D3488" s="3"/>
      <c r="E3488" s="3"/>
      <c r="F3488" s="3"/>
      <c r="G3488" s="3"/>
      <c r="H3488" s="3"/>
      <c r="I3488" s="3"/>
      <c r="J3488" s="3"/>
    </row>
    <row r="3489" spans="2:10" x14ac:dyDescent="0.3">
      <c r="B3489" s="3"/>
      <c r="C3489" s="3"/>
      <c r="D3489" s="3"/>
      <c r="E3489" s="3"/>
      <c r="F3489" s="3"/>
      <c r="G3489" s="3"/>
      <c r="H3489" s="3"/>
      <c r="I3489" s="3"/>
      <c r="J3489" s="3"/>
    </row>
    <row r="3490" spans="2:10" x14ac:dyDescent="0.3">
      <c r="B3490" s="3"/>
      <c r="C3490" s="3"/>
      <c r="D3490" s="3"/>
      <c r="E3490" s="3"/>
      <c r="F3490" s="3"/>
      <c r="G3490" s="3"/>
      <c r="H3490" s="3"/>
      <c r="I3490" s="3"/>
      <c r="J3490" s="3"/>
    </row>
    <row r="3491" spans="2:10" x14ac:dyDescent="0.3">
      <c r="B3491" s="3"/>
      <c r="C3491" s="3"/>
      <c r="D3491" s="3"/>
      <c r="E3491" s="3"/>
      <c r="F3491" s="3"/>
      <c r="G3491" s="3"/>
      <c r="H3491" s="3"/>
      <c r="I3491" s="3"/>
      <c r="J3491" s="3"/>
    </row>
    <row r="3492" spans="2:10" x14ac:dyDescent="0.3">
      <c r="B3492" s="3"/>
      <c r="C3492" s="3"/>
      <c r="D3492" s="3"/>
      <c r="E3492" s="3"/>
      <c r="F3492" s="3"/>
      <c r="G3492" s="3"/>
      <c r="H3492" s="3"/>
      <c r="I3492" s="3"/>
      <c r="J3492" s="3"/>
    </row>
    <row r="3493" spans="2:10" x14ac:dyDescent="0.3">
      <c r="B3493" s="3"/>
      <c r="C3493" s="3"/>
      <c r="D3493" s="3"/>
      <c r="E3493" s="3"/>
      <c r="F3493" s="3"/>
      <c r="G3493" s="3"/>
      <c r="H3493" s="3"/>
      <c r="I3493" s="3"/>
      <c r="J3493" s="3"/>
    </row>
    <row r="3494" spans="2:10" x14ac:dyDescent="0.3">
      <c r="B3494" s="3"/>
      <c r="C3494" s="3"/>
      <c r="D3494" s="3"/>
      <c r="E3494" s="3"/>
      <c r="F3494" s="3"/>
      <c r="G3494" s="3"/>
      <c r="H3494" s="3"/>
      <c r="I3494" s="3"/>
      <c r="J3494" s="3"/>
    </row>
    <row r="3495" spans="2:10" x14ac:dyDescent="0.3">
      <c r="B3495" s="3"/>
      <c r="C3495" s="3"/>
      <c r="D3495" s="3"/>
      <c r="E3495" s="3"/>
      <c r="F3495" s="3"/>
      <c r="G3495" s="3"/>
      <c r="H3495" s="3"/>
      <c r="I3495" s="3"/>
      <c r="J3495" s="3"/>
    </row>
    <row r="3496" spans="2:10" x14ac:dyDescent="0.3">
      <c r="B3496" s="3"/>
      <c r="C3496" s="3"/>
      <c r="D3496" s="3"/>
      <c r="E3496" s="3"/>
      <c r="F3496" s="3"/>
      <c r="G3496" s="3"/>
      <c r="H3496" s="3"/>
      <c r="I3496" s="3"/>
      <c r="J3496" s="3"/>
    </row>
    <row r="3497" spans="2:10" x14ac:dyDescent="0.3">
      <c r="B3497" s="3"/>
      <c r="C3497" s="3"/>
      <c r="D3497" s="3"/>
      <c r="E3497" s="3"/>
      <c r="F3497" s="3"/>
      <c r="G3497" s="3"/>
      <c r="H3497" s="3"/>
      <c r="I3497" s="3"/>
      <c r="J3497" s="3"/>
    </row>
    <row r="3498" spans="2:10" x14ac:dyDescent="0.3">
      <c r="B3498" s="3"/>
      <c r="C3498" s="3"/>
      <c r="D3498" s="3"/>
      <c r="E3498" s="3"/>
      <c r="F3498" s="3"/>
      <c r="G3498" s="3"/>
      <c r="H3498" s="3"/>
      <c r="I3498" s="3"/>
      <c r="J3498" s="3"/>
    </row>
    <row r="3499" spans="2:10" x14ac:dyDescent="0.3">
      <c r="B3499" s="3"/>
      <c r="C3499" s="3"/>
      <c r="D3499" s="3"/>
      <c r="E3499" s="3"/>
      <c r="F3499" s="3"/>
      <c r="G3499" s="3"/>
      <c r="H3499" s="3"/>
      <c r="I3499" s="3"/>
      <c r="J3499" s="3"/>
    </row>
    <row r="3500" spans="2:10" x14ac:dyDescent="0.3">
      <c r="B3500" s="3"/>
      <c r="C3500" s="3"/>
      <c r="D3500" s="3"/>
      <c r="E3500" s="3"/>
      <c r="F3500" s="3"/>
      <c r="G3500" s="3"/>
      <c r="H3500" s="3"/>
      <c r="I3500" s="3"/>
      <c r="J3500" s="3"/>
    </row>
    <row r="3501" spans="2:10" x14ac:dyDescent="0.3">
      <c r="B3501" s="3"/>
      <c r="C3501" s="3"/>
      <c r="D3501" s="3"/>
      <c r="E3501" s="3"/>
      <c r="F3501" s="3"/>
      <c r="G3501" s="3"/>
      <c r="H3501" s="3"/>
      <c r="I3501" s="3"/>
      <c r="J3501" s="3"/>
    </row>
    <row r="3502" spans="2:10" x14ac:dyDescent="0.3">
      <c r="B3502" s="3"/>
      <c r="C3502" s="3"/>
      <c r="D3502" s="3"/>
      <c r="E3502" s="3"/>
      <c r="F3502" s="3"/>
      <c r="G3502" s="3"/>
      <c r="H3502" s="3"/>
      <c r="I3502" s="3"/>
      <c r="J3502" s="3"/>
    </row>
    <row r="3503" spans="2:10" x14ac:dyDescent="0.3">
      <c r="B3503" s="3"/>
      <c r="C3503" s="3"/>
      <c r="D3503" s="3"/>
      <c r="E3503" s="3"/>
      <c r="F3503" s="3"/>
      <c r="G3503" s="3"/>
      <c r="H3503" s="3"/>
      <c r="I3503" s="3"/>
      <c r="J3503" s="3"/>
    </row>
    <row r="3504" spans="2:10" x14ac:dyDescent="0.3">
      <c r="B3504" s="3"/>
      <c r="C3504" s="3"/>
      <c r="D3504" s="3"/>
      <c r="E3504" s="3"/>
      <c r="F3504" s="3"/>
      <c r="G3504" s="3"/>
      <c r="H3504" s="3"/>
      <c r="I3504" s="3"/>
      <c r="J3504" s="3"/>
    </row>
    <row r="3505" spans="2:10" x14ac:dyDescent="0.3">
      <c r="B3505" s="3"/>
      <c r="C3505" s="3"/>
      <c r="D3505" s="3"/>
      <c r="E3505" s="3"/>
      <c r="F3505" s="3"/>
      <c r="G3505" s="3"/>
      <c r="H3505" s="3"/>
      <c r="I3505" s="3"/>
      <c r="J3505" s="3"/>
    </row>
    <row r="3506" spans="2:10" x14ac:dyDescent="0.3">
      <c r="B3506" s="3"/>
      <c r="C3506" s="3"/>
      <c r="D3506" s="3"/>
      <c r="E3506" s="3"/>
      <c r="F3506" s="3"/>
      <c r="G3506" s="3"/>
      <c r="H3506" s="3"/>
      <c r="I3506" s="3"/>
      <c r="J3506" s="3"/>
    </row>
    <row r="3507" spans="2:10" x14ac:dyDescent="0.3">
      <c r="B3507" s="3"/>
      <c r="C3507" s="3"/>
      <c r="D3507" s="3"/>
      <c r="E3507" s="3"/>
      <c r="F3507" s="3"/>
      <c r="G3507" s="3"/>
      <c r="H3507" s="3"/>
      <c r="I3507" s="3"/>
      <c r="J3507" s="3"/>
    </row>
    <row r="3508" spans="2:10" x14ac:dyDescent="0.3">
      <c r="B3508" s="3"/>
      <c r="C3508" s="3"/>
      <c r="D3508" s="3"/>
      <c r="E3508" s="3"/>
      <c r="F3508" s="3"/>
      <c r="G3508" s="3"/>
      <c r="H3508" s="3"/>
      <c r="I3508" s="3"/>
      <c r="J3508" s="3"/>
    </row>
    <row r="3509" spans="2:10" x14ac:dyDescent="0.3">
      <c r="B3509" s="3"/>
      <c r="C3509" s="3"/>
      <c r="D3509" s="3"/>
      <c r="E3509" s="3"/>
      <c r="F3509" s="3"/>
      <c r="G3509" s="3"/>
      <c r="H3509" s="3"/>
      <c r="I3509" s="3"/>
      <c r="J3509" s="3"/>
    </row>
    <row r="3510" spans="2:10" x14ac:dyDescent="0.3">
      <c r="B3510" s="3"/>
      <c r="C3510" s="3"/>
      <c r="D3510" s="3"/>
      <c r="E3510" s="3"/>
      <c r="F3510" s="3"/>
      <c r="G3510" s="3"/>
      <c r="H3510" s="3"/>
      <c r="I3510" s="3"/>
      <c r="J3510" s="3"/>
    </row>
    <row r="3511" spans="2:10" x14ac:dyDescent="0.3">
      <c r="B3511" s="3"/>
      <c r="C3511" s="3"/>
      <c r="D3511" s="3"/>
      <c r="E3511" s="3"/>
      <c r="F3511" s="3"/>
      <c r="G3511" s="3"/>
      <c r="H3511" s="3"/>
      <c r="I3511" s="3"/>
      <c r="J3511" s="3"/>
    </row>
    <row r="3512" spans="2:10" x14ac:dyDescent="0.3">
      <c r="B3512" s="3"/>
      <c r="C3512" s="3"/>
      <c r="D3512" s="3"/>
      <c r="E3512" s="3"/>
      <c r="F3512" s="3"/>
      <c r="G3512" s="3"/>
      <c r="H3512" s="3"/>
      <c r="I3512" s="3"/>
      <c r="J3512" s="3"/>
    </row>
    <row r="3513" spans="2:10" x14ac:dyDescent="0.3">
      <c r="B3513" s="3"/>
      <c r="C3513" s="3"/>
      <c r="D3513" s="3"/>
      <c r="E3513" s="3"/>
      <c r="F3513" s="3"/>
      <c r="G3513" s="3"/>
      <c r="H3513" s="3"/>
      <c r="I3513" s="3"/>
      <c r="J3513" s="3"/>
    </row>
    <row r="3514" spans="2:10" x14ac:dyDescent="0.3">
      <c r="B3514" s="3"/>
      <c r="C3514" s="3"/>
      <c r="D3514" s="3"/>
      <c r="E3514" s="3"/>
      <c r="F3514" s="3"/>
      <c r="G3514" s="3"/>
      <c r="H3514" s="3"/>
      <c r="I3514" s="3"/>
      <c r="J3514" s="3"/>
    </row>
    <row r="3515" spans="2:10" x14ac:dyDescent="0.3">
      <c r="B3515" s="3"/>
      <c r="C3515" s="3"/>
      <c r="D3515" s="3"/>
      <c r="E3515" s="3"/>
      <c r="F3515" s="3"/>
      <c r="G3515" s="3"/>
      <c r="H3515" s="3"/>
      <c r="I3515" s="3"/>
      <c r="J3515" s="3"/>
    </row>
    <row r="3516" spans="2:10" x14ac:dyDescent="0.3">
      <c r="B3516" s="3"/>
      <c r="C3516" s="3"/>
      <c r="D3516" s="3"/>
      <c r="E3516" s="3"/>
      <c r="F3516" s="3"/>
      <c r="G3516" s="3"/>
      <c r="H3516" s="3"/>
      <c r="I3516" s="3"/>
      <c r="J3516" s="3"/>
    </row>
    <row r="3517" spans="2:10" x14ac:dyDescent="0.3">
      <c r="B3517" s="3"/>
      <c r="C3517" s="3"/>
      <c r="D3517" s="3"/>
      <c r="E3517" s="3"/>
      <c r="F3517" s="3"/>
      <c r="G3517" s="3"/>
      <c r="H3517" s="3"/>
      <c r="I3517" s="3"/>
      <c r="J3517" s="3"/>
    </row>
    <row r="3518" spans="2:10" x14ac:dyDescent="0.3">
      <c r="B3518" s="3"/>
      <c r="C3518" s="3"/>
      <c r="D3518" s="3"/>
      <c r="E3518" s="3"/>
      <c r="F3518" s="3"/>
      <c r="G3518" s="3"/>
      <c r="H3518" s="3"/>
      <c r="I3518" s="3"/>
      <c r="J3518" s="3"/>
    </row>
    <row r="3519" spans="2:10" x14ac:dyDescent="0.3">
      <c r="B3519" s="3"/>
      <c r="C3519" s="3"/>
      <c r="D3519" s="3"/>
      <c r="E3519" s="3"/>
      <c r="F3519" s="3"/>
      <c r="G3519" s="3"/>
      <c r="H3519" s="3"/>
      <c r="I3519" s="3"/>
      <c r="J3519" s="3"/>
    </row>
    <row r="3520" spans="2:10" x14ac:dyDescent="0.3">
      <c r="B3520" s="3"/>
      <c r="C3520" s="3"/>
      <c r="D3520" s="3"/>
      <c r="E3520" s="3"/>
      <c r="F3520" s="3"/>
      <c r="G3520" s="3"/>
      <c r="H3520" s="3"/>
      <c r="I3520" s="3"/>
      <c r="J3520" s="3"/>
    </row>
    <row r="3521" spans="2:10" x14ac:dyDescent="0.3">
      <c r="B3521" s="3"/>
      <c r="C3521" s="3"/>
      <c r="D3521" s="3"/>
      <c r="E3521" s="3"/>
      <c r="F3521" s="3"/>
      <c r="G3521" s="3"/>
      <c r="H3521" s="3"/>
      <c r="I3521" s="3"/>
      <c r="J3521" s="3"/>
    </row>
    <row r="3522" spans="2:10" x14ac:dyDescent="0.3">
      <c r="B3522" s="3"/>
      <c r="C3522" s="3"/>
      <c r="D3522" s="3"/>
      <c r="E3522" s="3"/>
      <c r="F3522" s="3"/>
      <c r="G3522" s="3"/>
      <c r="H3522" s="3"/>
      <c r="I3522" s="3"/>
      <c r="J3522" s="3"/>
    </row>
    <row r="3523" spans="2:10" x14ac:dyDescent="0.3">
      <c r="B3523" s="3"/>
      <c r="C3523" s="3"/>
      <c r="D3523" s="3"/>
      <c r="E3523" s="3"/>
      <c r="F3523" s="3"/>
      <c r="G3523" s="3"/>
      <c r="H3523" s="3"/>
      <c r="I3523" s="3"/>
      <c r="J3523" s="3"/>
    </row>
    <row r="3524" spans="2:10" x14ac:dyDescent="0.3">
      <c r="B3524" s="3"/>
      <c r="C3524" s="3"/>
      <c r="D3524" s="3"/>
      <c r="E3524" s="3"/>
      <c r="F3524" s="3"/>
      <c r="G3524" s="3"/>
      <c r="H3524" s="3"/>
      <c r="I3524" s="3"/>
      <c r="J3524" s="3"/>
    </row>
    <row r="3525" spans="2:10" x14ac:dyDescent="0.3">
      <c r="B3525" s="3"/>
      <c r="C3525" s="3"/>
      <c r="D3525" s="3"/>
      <c r="E3525" s="3"/>
      <c r="F3525" s="3"/>
      <c r="G3525" s="3"/>
      <c r="H3525" s="3"/>
      <c r="I3525" s="3"/>
      <c r="J3525" s="3"/>
    </row>
    <row r="3526" spans="2:10" x14ac:dyDescent="0.3">
      <c r="B3526" s="3"/>
      <c r="C3526" s="3"/>
      <c r="D3526" s="3"/>
      <c r="E3526" s="3"/>
      <c r="F3526" s="3"/>
      <c r="G3526" s="3"/>
      <c r="H3526" s="3"/>
      <c r="I3526" s="3"/>
      <c r="J3526" s="3"/>
    </row>
    <row r="3527" spans="2:10" x14ac:dyDescent="0.3">
      <c r="B3527" s="3"/>
      <c r="C3527" s="3"/>
      <c r="D3527" s="3"/>
      <c r="E3527" s="3"/>
      <c r="F3527" s="3"/>
      <c r="G3527" s="3"/>
      <c r="H3527" s="3"/>
      <c r="I3527" s="3"/>
      <c r="J3527" s="3"/>
    </row>
    <row r="3528" spans="2:10" x14ac:dyDescent="0.3">
      <c r="B3528" s="3"/>
      <c r="C3528" s="3"/>
      <c r="D3528" s="3"/>
      <c r="E3528" s="3"/>
      <c r="F3528" s="3"/>
      <c r="G3528" s="3"/>
      <c r="H3528" s="3"/>
      <c r="I3528" s="3"/>
      <c r="J3528" s="3"/>
    </row>
    <row r="3529" spans="2:10" x14ac:dyDescent="0.3">
      <c r="B3529" s="3"/>
      <c r="C3529" s="3"/>
      <c r="D3529" s="3"/>
      <c r="E3529" s="3"/>
      <c r="F3529" s="3"/>
      <c r="G3529" s="3"/>
      <c r="H3529" s="3"/>
      <c r="I3529" s="3"/>
      <c r="J3529" s="3"/>
    </row>
    <row r="3530" spans="2:10" x14ac:dyDescent="0.3">
      <c r="B3530" s="3"/>
      <c r="C3530" s="3"/>
      <c r="D3530" s="3"/>
      <c r="E3530" s="3"/>
      <c r="F3530" s="3"/>
      <c r="G3530" s="3"/>
      <c r="H3530" s="3"/>
      <c r="I3530" s="3"/>
      <c r="J3530" s="3"/>
    </row>
    <row r="3531" spans="2:10" x14ac:dyDescent="0.3">
      <c r="B3531" s="3"/>
      <c r="C3531" s="3"/>
      <c r="D3531" s="3"/>
      <c r="E3531" s="3"/>
      <c r="F3531" s="3"/>
      <c r="G3531" s="3"/>
      <c r="H3531" s="3"/>
      <c r="I3531" s="3"/>
      <c r="J3531" s="3"/>
    </row>
    <row r="3532" spans="2:10" x14ac:dyDescent="0.3">
      <c r="B3532" s="3"/>
      <c r="C3532" s="3"/>
      <c r="D3532" s="3"/>
      <c r="E3532" s="3"/>
      <c r="F3532" s="3"/>
      <c r="G3532" s="3"/>
      <c r="H3532" s="3"/>
      <c r="I3532" s="3"/>
      <c r="J3532" s="3"/>
    </row>
    <row r="3533" spans="2:10" x14ac:dyDescent="0.3">
      <c r="B3533" s="3"/>
      <c r="C3533" s="3"/>
      <c r="D3533" s="3"/>
      <c r="E3533" s="3"/>
      <c r="F3533" s="3"/>
      <c r="G3533" s="3"/>
      <c r="H3533" s="3"/>
      <c r="I3533" s="3"/>
      <c r="J3533" s="3"/>
    </row>
    <row r="3534" spans="2:10" x14ac:dyDescent="0.3">
      <c r="B3534" s="3"/>
      <c r="C3534" s="3"/>
      <c r="D3534" s="3"/>
      <c r="E3534" s="3"/>
      <c r="F3534" s="3"/>
      <c r="G3534" s="3"/>
      <c r="H3534" s="3"/>
      <c r="I3534" s="3"/>
      <c r="J3534" s="3"/>
    </row>
    <row r="3535" spans="2:10" x14ac:dyDescent="0.3">
      <c r="B3535" s="3"/>
      <c r="C3535" s="3"/>
      <c r="D3535" s="3"/>
      <c r="E3535" s="3"/>
      <c r="F3535" s="3"/>
      <c r="G3535" s="3"/>
      <c r="H3535" s="3"/>
      <c r="I3535" s="3"/>
      <c r="J3535" s="3"/>
    </row>
    <row r="3536" spans="2:10" x14ac:dyDescent="0.3">
      <c r="B3536" s="3"/>
      <c r="C3536" s="3"/>
      <c r="D3536" s="3"/>
      <c r="E3536" s="3"/>
      <c r="F3536" s="3"/>
      <c r="G3536" s="3"/>
      <c r="H3536" s="3"/>
      <c r="I3536" s="3"/>
      <c r="J3536" s="3"/>
    </row>
    <row r="3537" spans="2:10" x14ac:dyDescent="0.3">
      <c r="B3537" s="3"/>
      <c r="C3537" s="3"/>
      <c r="D3537" s="3"/>
      <c r="E3537" s="3"/>
      <c r="F3537" s="3"/>
      <c r="G3537" s="3"/>
      <c r="H3537" s="3"/>
      <c r="I3537" s="3"/>
      <c r="J3537" s="3"/>
    </row>
    <row r="3538" spans="2:10" x14ac:dyDescent="0.3">
      <c r="B3538" s="3"/>
      <c r="C3538" s="3"/>
      <c r="D3538" s="3"/>
      <c r="E3538" s="3"/>
      <c r="F3538" s="3"/>
      <c r="G3538" s="3"/>
      <c r="H3538" s="3"/>
      <c r="I3538" s="3"/>
      <c r="J3538" s="3"/>
    </row>
    <row r="3539" spans="2:10" x14ac:dyDescent="0.3">
      <c r="B3539" s="3"/>
      <c r="C3539" s="3"/>
      <c r="D3539" s="3"/>
      <c r="E3539" s="3"/>
      <c r="F3539" s="3"/>
      <c r="G3539" s="3"/>
      <c r="H3539" s="3"/>
      <c r="I3539" s="3"/>
      <c r="J3539" s="3"/>
    </row>
    <row r="3540" spans="2:10" x14ac:dyDescent="0.3">
      <c r="B3540" s="3"/>
      <c r="C3540" s="3"/>
      <c r="D3540" s="3"/>
      <c r="E3540" s="3"/>
      <c r="F3540" s="3"/>
      <c r="G3540" s="3"/>
      <c r="H3540" s="3"/>
      <c r="I3540" s="3"/>
      <c r="J3540" s="3"/>
    </row>
    <row r="3541" spans="2:10" x14ac:dyDescent="0.3">
      <c r="B3541" s="3"/>
      <c r="C3541" s="3"/>
      <c r="D3541" s="3"/>
      <c r="E3541" s="3"/>
      <c r="F3541" s="3"/>
      <c r="G3541" s="3"/>
      <c r="H3541" s="3"/>
      <c r="I3541" s="3"/>
      <c r="J3541" s="3"/>
    </row>
    <row r="3542" spans="2:10" x14ac:dyDescent="0.3">
      <c r="B3542" s="3"/>
      <c r="C3542" s="3"/>
      <c r="D3542" s="3"/>
      <c r="E3542" s="3"/>
      <c r="F3542" s="3"/>
      <c r="G3542" s="3"/>
      <c r="H3542" s="3"/>
      <c r="I3542" s="3"/>
      <c r="J3542" s="3"/>
    </row>
    <row r="3543" spans="2:10" x14ac:dyDescent="0.3">
      <c r="B3543" s="3"/>
      <c r="C3543" s="3"/>
      <c r="D3543" s="3"/>
      <c r="E3543" s="3"/>
      <c r="F3543" s="3"/>
      <c r="G3543" s="3"/>
      <c r="H3543" s="3"/>
      <c r="I3543" s="3"/>
      <c r="J3543" s="3"/>
    </row>
    <row r="3544" spans="2:10" x14ac:dyDescent="0.3">
      <c r="B3544" s="3"/>
      <c r="C3544" s="3"/>
      <c r="D3544" s="3"/>
      <c r="E3544" s="3"/>
      <c r="F3544" s="3"/>
      <c r="G3544" s="3"/>
      <c r="H3544" s="3"/>
      <c r="I3544" s="3"/>
      <c r="J3544" s="3"/>
    </row>
    <row r="3545" spans="2:10" x14ac:dyDescent="0.3">
      <c r="B3545" s="3"/>
      <c r="C3545" s="3"/>
      <c r="D3545" s="3"/>
      <c r="E3545" s="3"/>
      <c r="F3545" s="3"/>
      <c r="G3545" s="3"/>
      <c r="H3545" s="3"/>
      <c r="I3545" s="3"/>
      <c r="J3545" s="3"/>
    </row>
    <row r="3546" spans="2:10" x14ac:dyDescent="0.3">
      <c r="B3546" s="3"/>
      <c r="C3546" s="3"/>
      <c r="D3546" s="3"/>
      <c r="E3546" s="3"/>
      <c r="F3546" s="3"/>
      <c r="G3546" s="3"/>
      <c r="H3546" s="3"/>
      <c r="I3546" s="3"/>
      <c r="J3546" s="3"/>
    </row>
    <row r="3547" spans="2:10" x14ac:dyDescent="0.3">
      <c r="B3547" s="3"/>
      <c r="C3547" s="3"/>
      <c r="D3547" s="3"/>
      <c r="E3547" s="3"/>
      <c r="F3547" s="3"/>
      <c r="G3547" s="3"/>
      <c r="H3547" s="3"/>
      <c r="I3547" s="3"/>
      <c r="J3547" s="3"/>
    </row>
    <row r="3548" spans="2:10" x14ac:dyDescent="0.3">
      <c r="B3548" s="3"/>
      <c r="C3548" s="3"/>
      <c r="D3548" s="3"/>
      <c r="E3548" s="3"/>
      <c r="F3548" s="3"/>
      <c r="G3548" s="3"/>
      <c r="H3548" s="3"/>
      <c r="I3548" s="3"/>
      <c r="J3548" s="3"/>
    </row>
    <row r="3549" spans="2:10" x14ac:dyDescent="0.3">
      <c r="B3549" s="3"/>
      <c r="C3549" s="3"/>
      <c r="D3549" s="3"/>
      <c r="E3549" s="3"/>
      <c r="F3549" s="3"/>
      <c r="G3549" s="3"/>
      <c r="H3549" s="3"/>
      <c r="I3549" s="3"/>
      <c r="J3549" s="3"/>
    </row>
    <row r="3550" spans="2:10" x14ac:dyDescent="0.3">
      <c r="B3550" s="3"/>
      <c r="C3550" s="3"/>
      <c r="D3550" s="3"/>
      <c r="E3550" s="3"/>
      <c r="F3550" s="3"/>
      <c r="G3550" s="3"/>
      <c r="H3550" s="3"/>
      <c r="I3550" s="3"/>
      <c r="J3550" s="3"/>
    </row>
    <row r="3551" spans="2:10" x14ac:dyDescent="0.3">
      <c r="B3551" s="3"/>
      <c r="C3551" s="3"/>
      <c r="D3551" s="3"/>
      <c r="E3551" s="3"/>
      <c r="F3551" s="3"/>
      <c r="G3551" s="3"/>
      <c r="H3551" s="3"/>
      <c r="I3551" s="3"/>
      <c r="J3551" s="3"/>
    </row>
    <row r="3552" spans="2:10" x14ac:dyDescent="0.3">
      <c r="B3552" s="3"/>
      <c r="C3552" s="3"/>
      <c r="D3552" s="3"/>
      <c r="E3552" s="3"/>
      <c r="F3552" s="3"/>
      <c r="G3552" s="3"/>
      <c r="H3552" s="3"/>
      <c r="I3552" s="3"/>
      <c r="J3552" s="3"/>
    </row>
    <row r="3553" spans="2:10" x14ac:dyDescent="0.3">
      <c r="B3553" s="3"/>
      <c r="C3553" s="3"/>
      <c r="D3553" s="3"/>
      <c r="E3553" s="3"/>
      <c r="F3553" s="3"/>
      <c r="G3553" s="3"/>
      <c r="H3553" s="3"/>
      <c r="I3553" s="3"/>
      <c r="J3553" s="3"/>
    </row>
    <row r="3554" spans="2:10" x14ac:dyDescent="0.3">
      <c r="B3554" s="3"/>
      <c r="C3554" s="3"/>
      <c r="D3554" s="3"/>
      <c r="E3554" s="3"/>
      <c r="F3554" s="3"/>
      <c r="G3554" s="3"/>
      <c r="H3554" s="3"/>
      <c r="I3554" s="3"/>
      <c r="J3554" s="3"/>
    </row>
    <row r="3555" spans="2:10" x14ac:dyDescent="0.3">
      <c r="B3555" s="3"/>
      <c r="C3555" s="3"/>
      <c r="D3555" s="3"/>
      <c r="E3555" s="3"/>
      <c r="F3555" s="3"/>
      <c r="G3555" s="3"/>
      <c r="H3555" s="3"/>
      <c r="I3555" s="3"/>
      <c r="J3555" s="3"/>
    </row>
    <row r="3556" spans="2:10" x14ac:dyDescent="0.3">
      <c r="B3556" s="3"/>
      <c r="C3556" s="3"/>
      <c r="D3556" s="3"/>
      <c r="E3556" s="3"/>
      <c r="F3556" s="3"/>
      <c r="G3556" s="3"/>
      <c r="H3556" s="3"/>
      <c r="I3556" s="3"/>
      <c r="J3556" s="3"/>
    </row>
    <row r="3557" spans="2:10" x14ac:dyDescent="0.3">
      <c r="B3557" s="3"/>
      <c r="C3557" s="3"/>
      <c r="D3557" s="3"/>
      <c r="E3557" s="3"/>
      <c r="F3557" s="3"/>
      <c r="G3557" s="3"/>
      <c r="H3557" s="3"/>
      <c r="I3557" s="3"/>
      <c r="J3557" s="3"/>
    </row>
    <row r="3558" spans="2:10" x14ac:dyDescent="0.3">
      <c r="B3558" s="3"/>
      <c r="C3558" s="3"/>
      <c r="D3558" s="3"/>
      <c r="E3558" s="3"/>
      <c r="F3558" s="3"/>
      <c r="G3558" s="3"/>
      <c r="H3558" s="3"/>
      <c r="I3558" s="3"/>
      <c r="J3558" s="3"/>
    </row>
    <row r="3559" spans="2:10" x14ac:dyDescent="0.3">
      <c r="B3559" s="3"/>
      <c r="C3559" s="3"/>
      <c r="D3559" s="3"/>
      <c r="E3559" s="3"/>
      <c r="F3559" s="3"/>
      <c r="G3559" s="3"/>
      <c r="H3559" s="3"/>
      <c r="I3559" s="3"/>
      <c r="J3559" s="3"/>
    </row>
    <row r="3560" spans="2:10" x14ac:dyDescent="0.3">
      <c r="B3560" s="3"/>
      <c r="C3560" s="3"/>
      <c r="D3560" s="3"/>
      <c r="E3560" s="3"/>
      <c r="F3560" s="3"/>
      <c r="G3560" s="3"/>
      <c r="H3560" s="3"/>
      <c r="I3560" s="3"/>
      <c r="J3560" s="3"/>
    </row>
    <row r="3561" spans="2:10" x14ac:dyDescent="0.3">
      <c r="B3561" s="3"/>
      <c r="C3561" s="3"/>
      <c r="D3561" s="3"/>
      <c r="E3561" s="3"/>
      <c r="F3561" s="3"/>
      <c r="G3561" s="3"/>
      <c r="H3561" s="3"/>
      <c r="I3561" s="3"/>
      <c r="J3561" s="3"/>
    </row>
    <row r="3562" spans="2:10" x14ac:dyDescent="0.3">
      <c r="B3562" s="3"/>
      <c r="C3562" s="3"/>
      <c r="D3562" s="3"/>
      <c r="E3562" s="3"/>
      <c r="F3562" s="3"/>
      <c r="G3562" s="3"/>
      <c r="H3562" s="3"/>
      <c r="I3562" s="3"/>
      <c r="J3562" s="3"/>
    </row>
    <row r="3563" spans="2:10" x14ac:dyDescent="0.3">
      <c r="B3563" s="3"/>
      <c r="C3563" s="3"/>
      <c r="D3563" s="3"/>
      <c r="E3563" s="3"/>
      <c r="F3563" s="3"/>
      <c r="G3563" s="3"/>
      <c r="H3563" s="3"/>
      <c r="I3563" s="3"/>
      <c r="J3563" s="3"/>
    </row>
    <row r="3564" spans="2:10" x14ac:dyDescent="0.3">
      <c r="B3564" s="3"/>
      <c r="C3564" s="3"/>
      <c r="D3564" s="3"/>
      <c r="E3564" s="3"/>
      <c r="F3564" s="3"/>
      <c r="G3564" s="3"/>
      <c r="H3564" s="3"/>
      <c r="I3564" s="3"/>
      <c r="J3564" s="3"/>
    </row>
    <row r="3565" spans="2:10" x14ac:dyDescent="0.3">
      <c r="B3565" s="3"/>
      <c r="C3565" s="3"/>
      <c r="D3565" s="3"/>
      <c r="E3565" s="3"/>
      <c r="F3565" s="3"/>
      <c r="G3565" s="3"/>
      <c r="H3565" s="3"/>
      <c r="I3565" s="3"/>
      <c r="J3565" s="3"/>
    </row>
    <row r="3566" spans="2:10" x14ac:dyDescent="0.3">
      <c r="B3566" s="3"/>
      <c r="C3566" s="3"/>
      <c r="D3566" s="3"/>
      <c r="E3566" s="3"/>
      <c r="F3566" s="3"/>
      <c r="G3566" s="3"/>
      <c r="H3566" s="3"/>
      <c r="I3566" s="3"/>
      <c r="J3566" s="3"/>
    </row>
    <row r="3567" spans="2:10" x14ac:dyDescent="0.3">
      <c r="B3567" s="3"/>
      <c r="C3567" s="3"/>
      <c r="D3567" s="3"/>
      <c r="E3567" s="3"/>
      <c r="F3567" s="3"/>
      <c r="G3567" s="3"/>
      <c r="H3567" s="3"/>
      <c r="I3567" s="3"/>
      <c r="J3567" s="3"/>
    </row>
    <row r="3568" spans="2:10" x14ac:dyDescent="0.3">
      <c r="B3568" s="3"/>
      <c r="C3568" s="3"/>
      <c r="D3568" s="3"/>
      <c r="E3568" s="3"/>
      <c r="F3568" s="3"/>
      <c r="G3568" s="3"/>
      <c r="H3568" s="3"/>
      <c r="I3568" s="3"/>
      <c r="J3568" s="3"/>
    </row>
    <row r="3569" spans="2:10" x14ac:dyDescent="0.3">
      <c r="B3569" s="3"/>
      <c r="C3569" s="3"/>
      <c r="D3569" s="3"/>
      <c r="E3569" s="3"/>
      <c r="F3569" s="3"/>
      <c r="G3569" s="3"/>
      <c r="H3569" s="3"/>
      <c r="I3569" s="3"/>
      <c r="J3569" s="3"/>
    </row>
    <row r="3570" spans="2:10" x14ac:dyDescent="0.3">
      <c r="B3570" s="3"/>
      <c r="C3570" s="3"/>
      <c r="D3570" s="3"/>
      <c r="E3570" s="3"/>
      <c r="F3570" s="3"/>
      <c r="G3570" s="3"/>
      <c r="H3570" s="3"/>
      <c r="I3570" s="3"/>
      <c r="J3570" s="3"/>
    </row>
    <row r="3571" spans="2:10" x14ac:dyDescent="0.3">
      <c r="B3571" s="3"/>
      <c r="C3571" s="3"/>
      <c r="D3571" s="3"/>
      <c r="E3571" s="3"/>
      <c r="F3571" s="3"/>
      <c r="G3571" s="3"/>
      <c r="H3571" s="3"/>
      <c r="I3571" s="3"/>
      <c r="J3571" s="3"/>
    </row>
    <row r="3572" spans="2:10" x14ac:dyDescent="0.3">
      <c r="B3572" s="3"/>
      <c r="C3572" s="3"/>
      <c r="D3572" s="3"/>
      <c r="E3572" s="3"/>
      <c r="F3572" s="3"/>
      <c r="G3572" s="3"/>
      <c r="H3572" s="3"/>
      <c r="I3572" s="3"/>
      <c r="J3572" s="3"/>
    </row>
    <row r="3573" spans="2:10" x14ac:dyDescent="0.3">
      <c r="B3573" s="3"/>
      <c r="C3573" s="3"/>
      <c r="D3573" s="3"/>
      <c r="E3573" s="3"/>
      <c r="F3573" s="3"/>
      <c r="G3573" s="3"/>
      <c r="H3573" s="3"/>
      <c r="I3573" s="3"/>
      <c r="J3573" s="3"/>
    </row>
    <row r="3574" spans="2:10" x14ac:dyDescent="0.3">
      <c r="B3574" s="3"/>
      <c r="C3574" s="3"/>
      <c r="D3574" s="3"/>
      <c r="E3574" s="3"/>
      <c r="F3574" s="3"/>
      <c r="G3574" s="3"/>
      <c r="H3574" s="3"/>
      <c r="I3574" s="3"/>
      <c r="J3574" s="3"/>
    </row>
    <row r="3575" spans="2:10" x14ac:dyDescent="0.3">
      <c r="B3575" s="3"/>
      <c r="C3575" s="3"/>
      <c r="D3575" s="3"/>
      <c r="E3575" s="3"/>
      <c r="F3575" s="3"/>
      <c r="G3575" s="3"/>
      <c r="H3575" s="3"/>
      <c r="I3575" s="3"/>
      <c r="J3575" s="3"/>
    </row>
    <row r="3576" spans="2:10" x14ac:dyDescent="0.3">
      <c r="B3576" s="3"/>
      <c r="C3576" s="3"/>
      <c r="D3576" s="3"/>
      <c r="E3576" s="3"/>
      <c r="F3576" s="3"/>
      <c r="G3576" s="3"/>
      <c r="H3576" s="3"/>
      <c r="I3576" s="3"/>
      <c r="J3576" s="3"/>
    </row>
    <row r="3577" spans="2:10" x14ac:dyDescent="0.3">
      <c r="B3577" s="3"/>
      <c r="C3577" s="3"/>
      <c r="D3577" s="3"/>
      <c r="E3577" s="3"/>
      <c r="F3577" s="3"/>
      <c r="G3577" s="3"/>
      <c r="H3577" s="3"/>
      <c r="I3577" s="3"/>
      <c r="J3577" s="3"/>
    </row>
    <row r="3578" spans="2:10" x14ac:dyDescent="0.3">
      <c r="B3578" s="3"/>
      <c r="C3578" s="3"/>
      <c r="D3578" s="3"/>
      <c r="E3578" s="3"/>
      <c r="F3578" s="3"/>
      <c r="G3578" s="3"/>
      <c r="H3578" s="3"/>
      <c r="I3578" s="3"/>
      <c r="J3578" s="3"/>
    </row>
    <row r="3579" spans="2:10" x14ac:dyDescent="0.3">
      <c r="B3579" s="3"/>
      <c r="C3579" s="3"/>
      <c r="D3579" s="3"/>
      <c r="E3579" s="3"/>
      <c r="F3579" s="3"/>
      <c r="G3579" s="3"/>
      <c r="H3579" s="3"/>
      <c r="I3579" s="3"/>
      <c r="J3579" s="3"/>
    </row>
    <row r="3580" spans="2:10" x14ac:dyDescent="0.3">
      <c r="B3580" s="3"/>
      <c r="C3580" s="3"/>
      <c r="D3580" s="3"/>
      <c r="E3580" s="3"/>
      <c r="F3580" s="3"/>
      <c r="G3580" s="3"/>
      <c r="H3580" s="3"/>
      <c r="I3580" s="3"/>
      <c r="J3580" s="3"/>
    </row>
    <row r="3581" spans="2:10" x14ac:dyDescent="0.3">
      <c r="B3581" s="3"/>
      <c r="C3581" s="3"/>
      <c r="D3581" s="3"/>
      <c r="E3581" s="3"/>
      <c r="F3581" s="3"/>
      <c r="G3581" s="3"/>
      <c r="H3581" s="3"/>
      <c r="I3581" s="3"/>
      <c r="J3581" s="3"/>
    </row>
    <row r="3582" spans="2:10" x14ac:dyDescent="0.3">
      <c r="B3582" s="3"/>
      <c r="C3582" s="3"/>
      <c r="D3582" s="3"/>
      <c r="E3582" s="3"/>
      <c r="F3582" s="3"/>
      <c r="G3582" s="3"/>
      <c r="H3582" s="3"/>
      <c r="I3582" s="3"/>
      <c r="J3582" s="3"/>
    </row>
    <row r="3583" spans="2:10" x14ac:dyDescent="0.3">
      <c r="B3583" s="3"/>
      <c r="C3583" s="3"/>
      <c r="D3583" s="3"/>
      <c r="E3583" s="3"/>
      <c r="F3583" s="3"/>
      <c r="G3583" s="3"/>
      <c r="H3583" s="3"/>
      <c r="I3583" s="3"/>
      <c r="J3583" s="3"/>
    </row>
    <row r="3584" spans="2:10" x14ac:dyDescent="0.3">
      <c r="B3584" s="3"/>
      <c r="C3584" s="3"/>
      <c r="D3584" s="3"/>
      <c r="E3584" s="3"/>
      <c r="F3584" s="3"/>
      <c r="G3584" s="3"/>
      <c r="H3584" s="3"/>
      <c r="I3584" s="3"/>
      <c r="J3584" s="3"/>
    </row>
    <row r="3585" spans="2:10" x14ac:dyDescent="0.3">
      <c r="B3585" s="3"/>
      <c r="C3585" s="3"/>
      <c r="D3585" s="3"/>
      <c r="E3585" s="3"/>
      <c r="F3585" s="3"/>
      <c r="G3585" s="3"/>
      <c r="H3585" s="3"/>
      <c r="I3585" s="3"/>
      <c r="J3585" s="3"/>
    </row>
    <row r="3586" spans="2:10" x14ac:dyDescent="0.3">
      <c r="B3586" s="3"/>
      <c r="C3586" s="3"/>
      <c r="D3586" s="3"/>
      <c r="E3586" s="3"/>
      <c r="F3586" s="3"/>
      <c r="G3586" s="3"/>
      <c r="H3586" s="3"/>
      <c r="I3586" s="3"/>
      <c r="J3586" s="3"/>
    </row>
    <row r="3587" spans="2:10" x14ac:dyDescent="0.3">
      <c r="B3587" s="3"/>
      <c r="C3587" s="3"/>
      <c r="D3587" s="3"/>
      <c r="E3587" s="3"/>
      <c r="F3587" s="3"/>
      <c r="G3587" s="3"/>
      <c r="H3587" s="3"/>
      <c r="I3587" s="3"/>
      <c r="J3587" s="3"/>
    </row>
    <row r="3588" spans="2:10" x14ac:dyDescent="0.3">
      <c r="B3588" s="3"/>
      <c r="C3588" s="3"/>
      <c r="D3588" s="3"/>
      <c r="E3588" s="3"/>
      <c r="F3588" s="3"/>
      <c r="G3588" s="3"/>
      <c r="H3588" s="3"/>
      <c r="I3588" s="3"/>
      <c r="J3588" s="3"/>
    </row>
    <row r="3589" spans="2:10" x14ac:dyDescent="0.3">
      <c r="B3589" s="3"/>
      <c r="C3589" s="3"/>
      <c r="D3589" s="3"/>
      <c r="E3589" s="3"/>
      <c r="F3589" s="3"/>
      <c r="G3589" s="3"/>
      <c r="H3589" s="3"/>
      <c r="I3589" s="3"/>
      <c r="J3589" s="3"/>
    </row>
    <row r="3590" spans="2:10" x14ac:dyDescent="0.3">
      <c r="B3590" s="3"/>
      <c r="C3590" s="3"/>
      <c r="D3590" s="3"/>
      <c r="E3590" s="3"/>
      <c r="F3590" s="3"/>
      <c r="G3590" s="3"/>
      <c r="H3590" s="3"/>
      <c r="I3590" s="3"/>
      <c r="J3590" s="3"/>
    </row>
    <row r="3591" spans="2:10" x14ac:dyDescent="0.3">
      <c r="B3591" s="3"/>
      <c r="C3591" s="3"/>
      <c r="D3591" s="3"/>
      <c r="E3591" s="3"/>
      <c r="F3591" s="3"/>
      <c r="G3591" s="3"/>
      <c r="H3591" s="3"/>
      <c r="I3591" s="3"/>
      <c r="J3591" s="3"/>
    </row>
    <row r="3592" spans="2:10" x14ac:dyDescent="0.3">
      <c r="B3592" s="3"/>
      <c r="C3592" s="3"/>
      <c r="D3592" s="3"/>
      <c r="E3592" s="3"/>
      <c r="F3592" s="3"/>
      <c r="G3592" s="3"/>
      <c r="H3592" s="3"/>
      <c r="I3592" s="3"/>
      <c r="J3592" s="3"/>
    </row>
    <row r="3593" spans="2:10" x14ac:dyDescent="0.3">
      <c r="B3593" s="3"/>
      <c r="C3593" s="3"/>
      <c r="D3593" s="3"/>
      <c r="E3593" s="3"/>
      <c r="F3593" s="3"/>
      <c r="G3593" s="3"/>
      <c r="H3593" s="3"/>
      <c r="I3593" s="3"/>
      <c r="J3593" s="3"/>
    </row>
    <row r="3594" spans="2:10" x14ac:dyDescent="0.3">
      <c r="B3594" s="3"/>
      <c r="C3594" s="3"/>
      <c r="D3594" s="3"/>
      <c r="E3594" s="3"/>
      <c r="F3594" s="3"/>
      <c r="G3594" s="3"/>
      <c r="H3594" s="3"/>
      <c r="I3594" s="3"/>
      <c r="J3594" s="3"/>
    </row>
    <row r="3595" spans="2:10" x14ac:dyDescent="0.3">
      <c r="B3595" s="3"/>
      <c r="C3595" s="3"/>
      <c r="D3595" s="3"/>
      <c r="E3595" s="3"/>
      <c r="F3595" s="3"/>
      <c r="G3595" s="3"/>
      <c r="H3595" s="3"/>
      <c r="I3595" s="3"/>
      <c r="J3595" s="3"/>
    </row>
    <row r="3596" spans="2:10" x14ac:dyDescent="0.3">
      <c r="B3596" s="3"/>
      <c r="C3596" s="3"/>
      <c r="D3596" s="3"/>
      <c r="E3596" s="3"/>
      <c r="F3596" s="3"/>
      <c r="G3596" s="3"/>
      <c r="H3596" s="3"/>
      <c r="I3596" s="3"/>
      <c r="J3596" s="3"/>
    </row>
    <row r="3597" spans="2:10" x14ac:dyDescent="0.3">
      <c r="B3597" s="3"/>
      <c r="C3597" s="3"/>
      <c r="D3597" s="3"/>
      <c r="E3597" s="3"/>
      <c r="F3597" s="3"/>
      <c r="G3597" s="3"/>
      <c r="H3597" s="3"/>
      <c r="I3597" s="3"/>
      <c r="J3597" s="3"/>
    </row>
    <row r="3598" spans="2:10" x14ac:dyDescent="0.3">
      <c r="B3598" s="3"/>
      <c r="C3598" s="3"/>
      <c r="D3598" s="3"/>
      <c r="E3598" s="3"/>
      <c r="F3598" s="3"/>
      <c r="G3598" s="3"/>
      <c r="H3598" s="3"/>
      <c r="I3598" s="3"/>
      <c r="J3598" s="3"/>
    </row>
    <row r="3599" spans="2:10" x14ac:dyDescent="0.3">
      <c r="B3599" s="3"/>
      <c r="C3599" s="3"/>
      <c r="D3599" s="3"/>
      <c r="E3599" s="3"/>
      <c r="F3599" s="3"/>
      <c r="G3599" s="3"/>
      <c r="H3599" s="3"/>
      <c r="I3599" s="3"/>
      <c r="J3599" s="3"/>
    </row>
    <row r="3600" spans="2:10" x14ac:dyDescent="0.3">
      <c r="B3600" s="3"/>
      <c r="C3600" s="3"/>
      <c r="D3600" s="3"/>
      <c r="E3600" s="3"/>
      <c r="F3600" s="3"/>
      <c r="G3600" s="3"/>
      <c r="H3600" s="3"/>
      <c r="I3600" s="3"/>
      <c r="J3600" s="3"/>
    </row>
    <row r="3601" spans="2:10" x14ac:dyDescent="0.3">
      <c r="B3601" s="3"/>
      <c r="C3601" s="3"/>
      <c r="D3601" s="3"/>
      <c r="E3601" s="3"/>
      <c r="F3601" s="3"/>
      <c r="G3601" s="3"/>
      <c r="H3601" s="3"/>
      <c r="I3601" s="3"/>
      <c r="J3601" s="3"/>
    </row>
    <row r="3602" spans="2:10" x14ac:dyDescent="0.3">
      <c r="B3602" s="3"/>
      <c r="C3602" s="3"/>
      <c r="D3602" s="3"/>
      <c r="E3602" s="3"/>
      <c r="F3602" s="3"/>
      <c r="G3602" s="3"/>
      <c r="H3602" s="3"/>
      <c r="I3602" s="3"/>
      <c r="J3602" s="3"/>
    </row>
    <row r="3603" spans="2:10" x14ac:dyDescent="0.3">
      <c r="B3603" s="3"/>
      <c r="C3603" s="3"/>
      <c r="D3603" s="3"/>
      <c r="E3603" s="3"/>
      <c r="F3603" s="3"/>
      <c r="G3603" s="3"/>
      <c r="H3603" s="3"/>
      <c r="I3603" s="3"/>
      <c r="J3603" s="3"/>
    </row>
    <row r="3604" spans="2:10" x14ac:dyDescent="0.3">
      <c r="B3604" s="3"/>
      <c r="C3604" s="3"/>
      <c r="D3604" s="3"/>
      <c r="E3604" s="3"/>
      <c r="F3604" s="3"/>
      <c r="G3604" s="3"/>
      <c r="H3604" s="3"/>
      <c r="I3604" s="3"/>
      <c r="J3604" s="3"/>
    </row>
    <row r="3605" spans="2:10" x14ac:dyDescent="0.3">
      <c r="B3605" s="3"/>
      <c r="C3605" s="3"/>
      <c r="D3605" s="3"/>
      <c r="E3605" s="3"/>
      <c r="F3605" s="3"/>
      <c r="G3605" s="3"/>
      <c r="H3605" s="3"/>
      <c r="I3605" s="3"/>
      <c r="J3605" s="3"/>
    </row>
    <row r="3606" spans="2:10" x14ac:dyDescent="0.3">
      <c r="B3606" s="3"/>
      <c r="C3606" s="3"/>
      <c r="D3606" s="3"/>
      <c r="E3606" s="3"/>
      <c r="F3606" s="3"/>
      <c r="G3606" s="3"/>
      <c r="H3606" s="3"/>
      <c r="I3606" s="3"/>
      <c r="J3606" s="3"/>
    </row>
    <row r="3607" spans="2:10" x14ac:dyDescent="0.3">
      <c r="B3607" s="3"/>
      <c r="C3607" s="3"/>
      <c r="D3607" s="3"/>
      <c r="E3607" s="3"/>
      <c r="F3607" s="3"/>
      <c r="G3607" s="3"/>
      <c r="H3607" s="3"/>
      <c r="I3607" s="3"/>
      <c r="J3607" s="3"/>
    </row>
    <row r="3608" spans="2:10" x14ac:dyDescent="0.3">
      <c r="B3608" s="3"/>
      <c r="C3608" s="3"/>
      <c r="D3608" s="3"/>
      <c r="E3608" s="3"/>
      <c r="F3608" s="3"/>
      <c r="G3608" s="3"/>
      <c r="H3608" s="3"/>
      <c r="I3608" s="3"/>
      <c r="J3608" s="3"/>
    </row>
    <row r="3609" spans="2:10" x14ac:dyDescent="0.3">
      <c r="B3609" s="3"/>
      <c r="C3609" s="3"/>
      <c r="D3609" s="3"/>
      <c r="E3609" s="3"/>
      <c r="F3609" s="3"/>
      <c r="G3609" s="3"/>
      <c r="H3609" s="3"/>
      <c r="I3609" s="3"/>
      <c r="J3609" s="3"/>
    </row>
    <row r="3610" spans="2:10" x14ac:dyDescent="0.3">
      <c r="B3610" s="3"/>
      <c r="C3610" s="3"/>
      <c r="D3610" s="3"/>
      <c r="E3610" s="3"/>
      <c r="F3610" s="3"/>
      <c r="G3610" s="3"/>
      <c r="H3610" s="3"/>
      <c r="I3610" s="3"/>
      <c r="J3610" s="3"/>
    </row>
    <row r="3611" spans="2:10" x14ac:dyDescent="0.3">
      <c r="B3611" s="3"/>
      <c r="C3611" s="3"/>
      <c r="D3611" s="3"/>
      <c r="E3611" s="3"/>
      <c r="F3611" s="3"/>
      <c r="G3611" s="3"/>
      <c r="H3611" s="3"/>
      <c r="I3611" s="3"/>
      <c r="J3611" s="3"/>
    </row>
    <row r="3612" spans="2:10" x14ac:dyDescent="0.3">
      <c r="B3612" s="3"/>
      <c r="C3612" s="3"/>
      <c r="D3612" s="3"/>
      <c r="E3612" s="3"/>
      <c r="F3612" s="3"/>
      <c r="G3612" s="3"/>
      <c r="H3612" s="3"/>
      <c r="I3612" s="3"/>
      <c r="J3612" s="3"/>
    </row>
    <row r="3613" spans="2:10" x14ac:dyDescent="0.3">
      <c r="B3613" s="3"/>
      <c r="C3613" s="3"/>
      <c r="D3613" s="3"/>
      <c r="E3613" s="3"/>
      <c r="F3613" s="3"/>
      <c r="G3613" s="3"/>
      <c r="H3613" s="3"/>
      <c r="I3613" s="3"/>
      <c r="J3613" s="3"/>
    </row>
    <row r="3614" spans="2:10" x14ac:dyDescent="0.3">
      <c r="B3614" s="3"/>
      <c r="C3614" s="3"/>
      <c r="D3614" s="3"/>
      <c r="E3614" s="3"/>
      <c r="F3614" s="3"/>
      <c r="G3614" s="3"/>
      <c r="H3614" s="3"/>
      <c r="I3614" s="3"/>
      <c r="J3614" s="3"/>
    </row>
    <row r="3615" spans="2:10" x14ac:dyDescent="0.3">
      <c r="B3615" s="3"/>
      <c r="C3615" s="3"/>
      <c r="D3615" s="3"/>
      <c r="E3615" s="3"/>
      <c r="F3615" s="3"/>
      <c r="G3615" s="3"/>
      <c r="H3615" s="3"/>
      <c r="I3615" s="3"/>
      <c r="J3615" s="3"/>
    </row>
    <row r="3616" spans="2:10" x14ac:dyDescent="0.3">
      <c r="B3616" s="3"/>
      <c r="C3616" s="3"/>
      <c r="D3616" s="3"/>
      <c r="E3616" s="3"/>
      <c r="F3616" s="3"/>
      <c r="G3616" s="3"/>
      <c r="H3616" s="3"/>
      <c r="I3616" s="3"/>
      <c r="J3616" s="3"/>
    </row>
    <row r="3617" spans="2:10" x14ac:dyDescent="0.3">
      <c r="B3617" s="3"/>
      <c r="C3617" s="3"/>
      <c r="D3617" s="3"/>
      <c r="E3617" s="3"/>
      <c r="F3617" s="3"/>
      <c r="G3617" s="3"/>
      <c r="H3617" s="3"/>
      <c r="I3617" s="3"/>
      <c r="J3617" s="3"/>
    </row>
    <row r="3618" spans="2:10" x14ac:dyDescent="0.3">
      <c r="B3618" s="3"/>
      <c r="C3618" s="3"/>
      <c r="D3618" s="3"/>
      <c r="E3618" s="3"/>
      <c r="F3618" s="3"/>
      <c r="G3618" s="3"/>
      <c r="H3618" s="3"/>
      <c r="I3618" s="3"/>
      <c r="J3618" s="3"/>
    </row>
    <row r="3619" spans="2:10" x14ac:dyDescent="0.3">
      <c r="B3619" s="3"/>
      <c r="C3619" s="3"/>
      <c r="D3619" s="3"/>
      <c r="E3619" s="3"/>
      <c r="F3619" s="3"/>
      <c r="G3619" s="3"/>
      <c r="H3619" s="3"/>
      <c r="I3619" s="3"/>
      <c r="J3619" s="3"/>
    </row>
    <row r="3620" spans="2:10" x14ac:dyDescent="0.3">
      <c r="B3620" s="3"/>
      <c r="C3620" s="3"/>
      <c r="D3620" s="3"/>
      <c r="E3620" s="3"/>
      <c r="F3620" s="3"/>
      <c r="G3620" s="3"/>
      <c r="H3620" s="3"/>
      <c r="I3620" s="3"/>
      <c r="J3620" s="3"/>
    </row>
    <row r="3621" spans="2:10" x14ac:dyDescent="0.3">
      <c r="B3621" s="3"/>
      <c r="C3621" s="3"/>
      <c r="D3621" s="3"/>
      <c r="E3621" s="3"/>
      <c r="F3621" s="3"/>
      <c r="G3621" s="3"/>
      <c r="H3621" s="3"/>
      <c r="I3621" s="3"/>
      <c r="J3621" s="3"/>
    </row>
    <row r="3622" spans="2:10" x14ac:dyDescent="0.3">
      <c r="B3622" s="3"/>
      <c r="C3622" s="3"/>
      <c r="D3622" s="3"/>
      <c r="E3622" s="3"/>
      <c r="F3622" s="3"/>
      <c r="G3622" s="3"/>
      <c r="H3622" s="3"/>
      <c r="I3622" s="3"/>
      <c r="J3622" s="3"/>
    </row>
    <row r="3623" spans="2:10" x14ac:dyDescent="0.3">
      <c r="B3623" s="3"/>
      <c r="C3623" s="3"/>
      <c r="D3623" s="3"/>
      <c r="E3623" s="3"/>
      <c r="F3623" s="3"/>
      <c r="G3623" s="3"/>
      <c r="H3623" s="3"/>
      <c r="I3623" s="3"/>
      <c r="J3623" s="3"/>
    </row>
    <row r="3624" spans="2:10" x14ac:dyDescent="0.3">
      <c r="B3624" s="3"/>
      <c r="C3624" s="3"/>
      <c r="D3624" s="3"/>
      <c r="E3624" s="3"/>
      <c r="F3624" s="3"/>
      <c r="G3624" s="3"/>
      <c r="H3624" s="3"/>
      <c r="I3624" s="3"/>
      <c r="J3624" s="3"/>
    </row>
    <row r="3625" spans="2:10" x14ac:dyDescent="0.3">
      <c r="B3625" s="3"/>
      <c r="C3625" s="3"/>
      <c r="D3625" s="3"/>
      <c r="E3625" s="3"/>
      <c r="F3625" s="3"/>
      <c r="G3625" s="3"/>
      <c r="H3625" s="3"/>
      <c r="I3625" s="3"/>
      <c r="J3625" s="3"/>
    </row>
    <row r="3626" spans="2:10" x14ac:dyDescent="0.3">
      <c r="B3626" s="3"/>
      <c r="C3626" s="3"/>
      <c r="D3626" s="3"/>
      <c r="E3626" s="3"/>
      <c r="F3626" s="3"/>
      <c r="G3626" s="3"/>
      <c r="H3626" s="3"/>
      <c r="I3626" s="3"/>
      <c r="J3626" s="3"/>
    </row>
    <row r="3627" spans="2:10" x14ac:dyDescent="0.3">
      <c r="B3627" s="3"/>
      <c r="C3627" s="3"/>
      <c r="D3627" s="3"/>
      <c r="E3627" s="3"/>
      <c r="F3627" s="3"/>
      <c r="G3627" s="3"/>
      <c r="H3627" s="3"/>
      <c r="I3627" s="3"/>
      <c r="J3627" s="3"/>
    </row>
    <row r="3628" spans="2:10" x14ac:dyDescent="0.3">
      <c r="B3628" s="3"/>
      <c r="C3628" s="3"/>
      <c r="D3628" s="3"/>
      <c r="E3628" s="3"/>
      <c r="F3628" s="3"/>
      <c r="G3628" s="3"/>
      <c r="H3628" s="3"/>
      <c r="I3628" s="3"/>
      <c r="J3628" s="3"/>
    </row>
    <row r="3629" spans="2:10" x14ac:dyDescent="0.3">
      <c r="B3629" s="3"/>
      <c r="C3629" s="3"/>
      <c r="D3629" s="3"/>
      <c r="E3629" s="3"/>
      <c r="F3629" s="3"/>
      <c r="G3629" s="3"/>
      <c r="H3629" s="3"/>
      <c r="I3629" s="3"/>
      <c r="J3629" s="3"/>
    </row>
    <row r="3630" spans="2:10" x14ac:dyDescent="0.3">
      <c r="B3630" s="3"/>
      <c r="C3630" s="3"/>
      <c r="D3630" s="3"/>
      <c r="E3630" s="3"/>
      <c r="F3630" s="3"/>
      <c r="G3630" s="3"/>
      <c r="H3630" s="3"/>
      <c r="I3630" s="3"/>
      <c r="J3630" s="3"/>
    </row>
    <row r="3631" spans="2:10" x14ac:dyDescent="0.3">
      <c r="B3631" s="3"/>
      <c r="C3631" s="3"/>
      <c r="D3631" s="3"/>
      <c r="E3631" s="3"/>
      <c r="F3631" s="3"/>
      <c r="G3631" s="3"/>
      <c r="H3631" s="3"/>
      <c r="I3631" s="3"/>
      <c r="J3631" s="3"/>
    </row>
    <row r="3632" spans="2:10" x14ac:dyDescent="0.3">
      <c r="B3632" s="3"/>
      <c r="C3632" s="3"/>
      <c r="D3632" s="3"/>
      <c r="E3632" s="3"/>
      <c r="F3632" s="3"/>
      <c r="G3632" s="3"/>
      <c r="H3632" s="3"/>
      <c r="I3632" s="3"/>
      <c r="J3632" s="3"/>
    </row>
    <row r="3633" spans="2:10" x14ac:dyDescent="0.3">
      <c r="B3633" s="3"/>
      <c r="C3633" s="3"/>
      <c r="D3633" s="3"/>
      <c r="E3633" s="3"/>
      <c r="F3633" s="3"/>
      <c r="G3633" s="3"/>
      <c r="H3633" s="3"/>
      <c r="I3633" s="3"/>
      <c r="J3633" s="3"/>
    </row>
    <row r="3634" spans="2:10" x14ac:dyDescent="0.3">
      <c r="B3634" s="3"/>
      <c r="C3634" s="3"/>
      <c r="D3634" s="3"/>
      <c r="E3634" s="3"/>
      <c r="F3634" s="3"/>
      <c r="G3634" s="3"/>
      <c r="H3634" s="3"/>
      <c r="I3634" s="3"/>
      <c r="J3634" s="3"/>
    </row>
    <row r="3635" spans="2:10" x14ac:dyDescent="0.3">
      <c r="B3635" s="3"/>
      <c r="C3635" s="3"/>
      <c r="D3635" s="3"/>
      <c r="E3635" s="3"/>
      <c r="F3635" s="3"/>
      <c r="G3635" s="3"/>
      <c r="H3635" s="3"/>
      <c r="I3635" s="3"/>
      <c r="J3635" s="3"/>
    </row>
    <row r="3636" spans="2:10" x14ac:dyDescent="0.3">
      <c r="B3636" s="3"/>
      <c r="C3636" s="3"/>
      <c r="D3636" s="3"/>
      <c r="E3636" s="3"/>
      <c r="F3636" s="3"/>
      <c r="G3636" s="3"/>
      <c r="H3636" s="3"/>
      <c r="I3636" s="3"/>
      <c r="J3636" s="3"/>
    </row>
    <row r="3637" spans="2:10" x14ac:dyDescent="0.3">
      <c r="B3637" s="3"/>
      <c r="C3637" s="3"/>
      <c r="D3637" s="3"/>
      <c r="E3637" s="3"/>
      <c r="F3637" s="3"/>
      <c r="G3637" s="3"/>
      <c r="H3637" s="3"/>
      <c r="I3637" s="3"/>
      <c r="J3637" s="3"/>
    </row>
    <row r="3638" spans="2:10" x14ac:dyDescent="0.3">
      <c r="B3638" s="3"/>
      <c r="C3638" s="3"/>
      <c r="D3638" s="3"/>
      <c r="E3638" s="3"/>
      <c r="F3638" s="3"/>
      <c r="G3638" s="3"/>
      <c r="H3638" s="3"/>
      <c r="I3638" s="3"/>
      <c r="J3638" s="3"/>
    </row>
    <row r="3639" spans="2:10" x14ac:dyDescent="0.3">
      <c r="B3639" s="3"/>
      <c r="C3639" s="3"/>
      <c r="D3639" s="3"/>
      <c r="E3639" s="3"/>
      <c r="F3639" s="3"/>
      <c r="G3639" s="3"/>
      <c r="H3639" s="3"/>
      <c r="I3639" s="3"/>
      <c r="J3639" s="3"/>
    </row>
    <row r="3640" spans="2:10" x14ac:dyDescent="0.3">
      <c r="B3640" s="3"/>
      <c r="C3640" s="3"/>
      <c r="D3640" s="3"/>
      <c r="E3640" s="3"/>
      <c r="F3640" s="3"/>
      <c r="G3640" s="3"/>
      <c r="H3640" s="3"/>
      <c r="I3640" s="3"/>
      <c r="J3640" s="3"/>
    </row>
    <row r="3641" spans="2:10" x14ac:dyDescent="0.3">
      <c r="B3641" s="3"/>
      <c r="C3641" s="3"/>
      <c r="D3641" s="3"/>
      <c r="E3641" s="3"/>
      <c r="F3641" s="3"/>
      <c r="G3641" s="3"/>
      <c r="H3641" s="3"/>
      <c r="I3641" s="3"/>
      <c r="J3641" s="3"/>
    </row>
    <row r="3642" spans="2:10" x14ac:dyDescent="0.3">
      <c r="B3642" s="3"/>
      <c r="C3642" s="3"/>
      <c r="D3642" s="3"/>
      <c r="E3642" s="3"/>
      <c r="F3642" s="3"/>
      <c r="G3642" s="3"/>
      <c r="H3642" s="3"/>
      <c r="I3642" s="3"/>
      <c r="J3642" s="3"/>
    </row>
    <row r="3643" spans="2:10" x14ac:dyDescent="0.3">
      <c r="B3643" s="3"/>
      <c r="C3643" s="3"/>
      <c r="D3643" s="3"/>
      <c r="E3643" s="3"/>
      <c r="F3643" s="3"/>
      <c r="G3643" s="3"/>
      <c r="H3643" s="3"/>
      <c r="I3643" s="3"/>
      <c r="J3643" s="3"/>
    </row>
    <row r="3644" spans="2:10" x14ac:dyDescent="0.3">
      <c r="B3644" s="3"/>
      <c r="C3644" s="3"/>
      <c r="D3644" s="3"/>
      <c r="E3644" s="3"/>
      <c r="F3644" s="3"/>
      <c r="G3644" s="3"/>
      <c r="H3644" s="3"/>
      <c r="I3644" s="3"/>
      <c r="J3644" s="3"/>
    </row>
    <row r="3645" spans="2:10" x14ac:dyDescent="0.3">
      <c r="B3645" s="3"/>
      <c r="C3645" s="3"/>
      <c r="D3645" s="3"/>
      <c r="E3645" s="3"/>
      <c r="F3645" s="3"/>
      <c r="G3645" s="3"/>
      <c r="H3645" s="3"/>
      <c r="I3645" s="3"/>
      <c r="J3645" s="3"/>
    </row>
    <row r="3646" spans="2:10" x14ac:dyDescent="0.3">
      <c r="B3646" s="3"/>
      <c r="C3646" s="3"/>
      <c r="D3646" s="3"/>
      <c r="E3646" s="3"/>
      <c r="F3646" s="3"/>
      <c r="G3646" s="3"/>
      <c r="H3646" s="3"/>
      <c r="I3646" s="3"/>
      <c r="J3646" s="3"/>
    </row>
    <row r="3647" spans="2:10" x14ac:dyDescent="0.3">
      <c r="B3647" s="3"/>
      <c r="C3647" s="3"/>
      <c r="D3647" s="3"/>
      <c r="E3647" s="3"/>
      <c r="F3647" s="3"/>
      <c r="G3647" s="3"/>
      <c r="H3647" s="3"/>
      <c r="I3647" s="3"/>
      <c r="J3647" s="3"/>
    </row>
    <row r="3648" spans="2:10" x14ac:dyDescent="0.3">
      <c r="B3648" s="3"/>
      <c r="C3648" s="3"/>
      <c r="D3648" s="3"/>
      <c r="E3648" s="3"/>
      <c r="F3648" s="3"/>
      <c r="G3648" s="3"/>
      <c r="H3648" s="3"/>
      <c r="I3648" s="3"/>
      <c r="J3648" s="3"/>
    </row>
    <row r="3649" spans="2:10" x14ac:dyDescent="0.3">
      <c r="B3649" s="3"/>
      <c r="C3649" s="3"/>
      <c r="D3649" s="3"/>
      <c r="E3649" s="3"/>
      <c r="F3649" s="3"/>
      <c r="G3649" s="3"/>
      <c r="H3649" s="3"/>
      <c r="I3649" s="3"/>
      <c r="J3649" s="3"/>
    </row>
    <row r="3650" spans="2:10" x14ac:dyDescent="0.3">
      <c r="B3650" s="3"/>
      <c r="C3650" s="3"/>
      <c r="D3650" s="3"/>
      <c r="E3650" s="3"/>
      <c r="F3650" s="3"/>
      <c r="G3650" s="3"/>
      <c r="H3650" s="3"/>
      <c r="I3650" s="3"/>
      <c r="J3650" s="3"/>
    </row>
    <row r="3651" spans="2:10" x14ac:dyDescent="0.3">
      <c r="B3651" s="3"/>
      <c r="C3651" s="3"/>
      <c r="D3651" s="3"/>
      <c r="E3651" s="3"/>
      <c r="F3651" s="3"/>
      <c r="G3651" s="3"/>
      <c r="H3651" s="3"/>
      <c r="I3651" s="3"/>
      <c r="J3651" s="3"/>
    </row>
    <row r="3652" spans="2:10" x14ac:dyDescent="0.3">
      <c r="B3652" s="3"/>
      <c r="C3652" s="3"/>
      <c r="D3652" s="3"/>
      <c r="E3652" s="3"/>
      <c r="F3652" s="3"/>
      <c r="G3652" s="3"/>
      <c r="H3652" s="3"/>
      <c r="I3652" s="3"/>
      <c r="J3652" s="3"/>
    </row>
    <row r="3653" spans="2:10" x14ac:dyDescent="0.3">
      <c r="B3653" s="3"/>
      <c r="C3653" s="3"/>
      <c r="D3653" s="3"/>
      <c r="E3653" s="3"/>
      <c r="F3653" s="3"/>
      <c r="G3653" s="3"/>
      <c r="H3653" s="3"/>
      <c r="I3653" s="3"/>
      <c r="J3653" s="3"/>
    </row>
    <row r="3654" spans="2:10" x14ac:dyDescent="0.3">
      <c r="B3654" s="3"/>
      <c r="C3654" s="3"/>
      <c r="D3654" s="3"/>
      <c r="E3654" s="3"/>
      <c r="F3654" s="3"/>
      <c r="G3654" s="3"/>
      <c r="H3654" s="3"/>
      <c r="I3654" s="3"/>
      <c r="J3654" s="3"/>
    </row>
    <row r="3655" spans="2:10" x14ac:dyDescent="0.3">
      <c r="B3655" s="3"/>
      <c r="C3655" s="3"/>
      <c r="D3655" s="3"/>
      <c r="E3655" s="3"/>
      <c r="F3655" s="3"/>
      <c r="G3655" s="3"/>
      <c r="H3655" s="3"/>
      <c r="I3655" s="3"/>
      <c r="J3655" s="3"/>
    </row>
    <row r="3656" spans="2:10" x14ac:dyDescent="0.3">
      <c r="B3656" s="3"/>
      <c r="C3656" s="3"/>
      <c r="D3656" s="3"/>
      <c r="E3656" s="3"/>
      <c r="F3656" s="3"/>
      <c r="G3656" s="3"/>
      <c r="H3656" s="3"/>
      <c r="I3656" s="3"/>
      <c r="J3656" s="3"/>
    </row>
    <row r="3657" spans="2:10" x14ac:dyDescent="0.3">
      <c r="B3657" s="3"/>
      <c r="C3657" s="3"/>
      <c r="D3657" s="3"/>
      <c r="E3657" s="3"/>
      <c r="F3657" s="3"/>
      <c r="G3657" s="3"/>
      <c r="H3657" s="3"/>
      <c r="I3657" s="3"/>
      <c r="J3657" s="3"/>
    </row>
    <row r="3658" spans="2:10" x14ac:dyDescent="0.3">
      <c r="B3658" s="3"/>
      <c r="C3658" s="3"/>
      <c r="D3658" s="3"/>
      <c r="E3658" s="3"/>
      <c r="F3658" s="3"/>
      <c r="G3658" s="3"/>
      <c r="H3658" s="3"/>
      <c r="I3658" s="3"/>
      <c r="J3658" s="3"/>
    </row>
    <row r="3659" spans="2:10" x14ac:dyDescent="0.3">
      <c r="B3659" s="3"/>
      <c r="C3659" s="3"/>
      <c r="D3659" s="3"/>
      <c r="E3659" s="3"/>
      <c r="F3659" s="3"/>
      <c r="G3659" s="3"/>
      <c r="H3659" s="3"/>
      <c r="I3659" s="3"/>
      <c r="J3659" s="3"/>
    </row>
    <row r="3660" spans="2:10" x14ac:dyDescent="0.3">
      <c r="B3660" s="3"/>
      <c r="C3660" s="3"/>
      <c r="D3660" s="3"/>
      <c r="E3660" s="3"/>
      <c r="F3660" s="3"/>
      <c r="G3660" s="3"/>
      <c r="H3660" s="3"/>
      <c r="I3660" s="3"/>
      <c r="J3660" s="3"/>
    </row>
    <row r="3661" spans="2:10" x14ac:dyDescent="0.3">
      <c r="B3661" s="3"/>
      <c r="C3661" s="3"/>
      <c r="D3661" s="3"/>
      <c r="E3661" s="3"/>
      <c r="F3661" s="3"/>
      <c r="G3661" s="3"/>
      <c r="H3661" s="3"/>
      <c r="I3661" s="3"/>
      <c r="J3661" s="3"/>
    </row>
    <row r="3662" spans="2:10" x14ac:dyDescent="0.3">
      <c r="B3662" s="3"/>
      <c r="C3662" s="3"/>
      <c r="D3662" s="3"/>
      <c r="E3662" s="3"/>
      <c r="F3662" s="3"/>
      <c r="G3662" s="3"/>
      <c r="H3662" s="3"/>
      <c r="I3662" s="3"/>
      <c r="J3662" s="3"/>
    </row>
    <row r="3663" spans="2:10" x14ac:dyDescent="0.3">
      <c r="B3663" s="3"/>
      <c r="C3663" s="3"/>
      <c r="D3663" s="3"/>
      <c r="E3663" s="3"/>
      <c r="F3663" s="3"/>
      <c r="G3663" s="3"/>
      <c r="H3663" s="3"/>
      <c r="I3663" s="3"/>
      <c r="J3663" s="3"/>
    </row>
    <row r="3664" spans="2:10" x14ac:dyDescent="0.3">
      <c r="B3664" s="3"/>
      <c r="C3664" s="3"/>
      <c r="D3664" s="3"/>
      <c r="E3664" s="3"/>
      <c r="F3664" s="3"/>
      <c r="G3664" s="3"/>
      <c r="H3664" s="3"/>
      <c r="I3664" s="3"/>
      <c r="J3664" s="3"/>
    </row>
    <row r="3665" spans="2:10" x14ac:dyDescent="0.3">
      <c r="B3665" s="3"/>
      <c r="C3665" s="3"/>
      <c r="D3665" s="3"/>
      <c r="E3665" s="3"/>
      <c r="F3665" s="3"/>
      <c r="G3665" s="3"/>
      <c r="H3665" s="3"/>
      <c r="I3665" s="3"/>
      <c r="J3665" s="3"/>
    </row>
    <row r="3666" spans="2:10" x14ac:dyDescent="0.3">
      <c r="B3666" s="3"/>
      <c r="C3666" s="3"/>
      <c r="D3666" s="3"/>
      <c r="E3666" s="3"/>
      <c r="F3666" s="3"/>
      <c r="G3666" s="3"/>
      <c r="H3666" s="3"/>
      <c r="I3666" s="3"/>
      <c r="J3666" s="3"/>
    </row>
    <row r="3667" spans="2:10" x14ac:dyDescent="0.3">
      <c r="B3667" s="3"/>
      <c r="C3667" s="3"/>
      <c r="D3667" s="3"/>
      <c r="E3667" s="3"/>
      <c r="F3667" s="3"/>
      <c r="G3667" s="3"/>
      <c r="H3667" s="3"/>
      <c r="I3667" s="3"/>
      <c r="J3667" s="3"/>
    </row>
    <row r="3668" spans="2:10" x14ac:dyDescent="0.3">
      <c r="B3668" s="3"/>
      <c r="C3668" s="3"/>
      <c r="D3668" s="3"/>
      <c r="E3668" s="3"/>
      <c r="F3668" s="3"/>
      <c r="G3668" s="3"/>
      <c r="H3668" s="3"/>
      <c r="I3668" s="3"/>
      <c r="J3668" s="3"/>
    </row>
    <row r="3669" spans="2:10" x14ac:dyDescent="0.3">
      <c r="B3669" s="3"/>
      <c r="C3669" s="3"/>
      <c r="D3669" s="3"/>
      <c r="E3669" s="3"/>
      <c r="F3669" s="3"/>
      <c r="G3669" s="3"/>
      <c r="H3669" s="3"/>
      <c r="I3669" s="3"/>
      <c r="J3669" s="3"/>
    </row>
    <row r="3670" spans="2:10" x14ac:dyDescent="0.3">
      <c r="B3670" s="3"/>
      <c r="C3670" s="3"/>
      <c r="D3670" s="3"/>
      <c r="E3670" s="3"/>
      <c r="F3670" s="3"/>
      <c r="G3670" s="3"/>
      <c r="H3670" s="3"/>
      <c r="I3670" s="3"/>
      <c r="J3670" s="3"/>
    </row>
    <row r="3671" spans="2:10" x14ac:dyDescent="0.3">
      <c r="B3671" s="3"/>
      <c r="C3671" s="3"/>
      <c r="D3671" s="3"/>
      <c r="E3671" s="3"/>
      <c r="F3671" s="3"/>
      <c r="G3671" s="3"/>
      <c r="H3671" s="3"/>
      <c r="I3671" s="3"/>
      <c r="J3671" s="3"/>
    </row>
    <row r="3672" spans="2:10" x14ac:dyDescent="0.3">
      <c r="B3672" s="3"/>
      <c r="C3672" s="3"/>
      <c r="D3672" s="3"/>
      <c r="E3672" s="3"/>
      <c r="F3672" s="3"/>
      <c r="G3672" s="3"/>
      <c r="H3672" s="3"/>
      <c r="I3672" s="3"/>
      <c r="J3672" s="3"/>
    </row>
    <row r="3673" spans="2:10" x14ac:dyDescent="0.3">
      <c r="B3673" s="3"/>
      <c r="C3673" s="3"/>
      <c r="D3673" s="3"/>
      <c r="E3673" s="3"/>
      <c r="F3673" s="3"/>
      <c r="G3673" s="3"/>
      <c r="H3673" s="3"/>
      <c r="I3673" s="3"/>
      <c r="J3673" s="3"/>
    </row>
    <row r="3674" spans="2:10" x14ac:dyDescent="0.3">
      <c r="B3674" s="3"/>
      <c r="C3674" s="3"/>
      <c r="D3674" s="3"/>
      <c r="E3674" s="3"/>
      <c r="F3674" s="3"/>
      <c r="G3674" s="3"/>
      <c r="H3674" s="3"/>
      <c r="I3674" s="3"/>
      <c r="J3674" s="3"/>
    </row>
    <row r="3675" spans="2:10" x14ac:dyDescent="0.3">
      <c r="B3675" s="3"/>
      <c r="C3675" s="3"/>
      <c r="D3675" s="3"/>
      <c r="E3675" s="3"/>
      <c r="F3675" s="3"/>
      <c r="G3675" s="3"/>
      <c r="H3675" s="3"/>
      <c r="I3675" s="3"/>
      <c r="J3675" s="3"/>
    </row>
    <row r="3676" spans="2:10" x14ac:dyDescent="0.3">
      <c r="B3676" s="3"/>
      <c r="C3676" s="3"/>
      <c r="D3676" s="3"/>
      <c r="E3676" s="3"/>
      <c r="F3676" s="3"/>
      <c r="G3676" s="3"/>
      <c r="H3676" s="3"/>
      <c r="I3676" s="3"/>
      <c r="J3676" s="3"/>
    </row>
    <row r="3677" spans="2:10" x14ac:dyDescent="0.3">
      <c r="B3677" s="3"/>
      <c r="C3677" s="3"/>
      <c r="D3677" s="3"/>
      <c r="E3677" s="3"/>
      <c r="F3677" s="3"/>
      <c r="G3677" s="3"/>
      <c r="H3677" s="3"/>
      <c r="I3677" s="3"/>
      <c r="J3677" s="3"/>
    </row>
    <row r="3678" spans="2:10" x14ac:dyDescent="0.3">
      <c r="B3678" s="3"/>
      <c r="C3678" s="3"/>
      <c r="D3678" s="3"/>
      <c r="E3678" s="3"/>
      <c r="F3678" s="3"/>
      <c r="G3678" s="3"/>
      <c r="H3678" s="3"/>
      <c r="I3678" s="3"/>
      <c r="J3678" s="3"/>
    </row>
    <row r="3679" spans="2:10" x14ac:dyDescent="0.3">
      <c r="B3679" s="3"/>
      <c r="C3679" s="3"/>
      <c r="D3679" s="3"/>
      <c r="E3679" s="3"/>
      <c r="F3679" s="3"/>
      <c r="G3679" s="3"/>
      <c r="H3679" s="3"/>
      <c r="I3679" s="3"/>
      <c r="J3679" s="3"/>
    </row>
    <row r="3680" spans="2:10" x14ac:dyDescent="0.3">
      <c r="B3680" s="3"/>
      <c r="C3680" s="3"/>
      <c r="D3680" s="3"/>
      <c r="E3680" s="3"/>
      <c r="F3680" s="3"/>
      <c r="G3680" s="3"/>
      <c r="H3680" s="3"/>
      <c r="I3680" s="3"/>
      <c r="J3680" s="3"/>
    </row>
    <row r="3681" spans="2:10" x14ac:dyDescent="0.3">
      <c r="B3681" s="3"/>
      <c r="C3681" s="3"/>
      <c r="D3681" s="3"/>
      <c r="E3681" s="3"/>
      <c r="F3681" s="3"/>
      <c r="G3681" s="3"/>
      <c r="H3681" s="3"/>
      <c r="I3681" s="3"/>
      <c r="J3681" s="3"/>
    </row>
    <row r="3682" spans="2:10" x14ac:dyDescent="0.3">
      <c r="B3682" s="3"/>
      <c r="C3682" s="3"/>
      <c r="D3682" s="3"/>
      <c r="E3682" s="3"/>
      <c r="F3682" s="3"/>
      <c r="G3682" s="3"/>
      <c r="H3682" s="3"/>
      <c r="I3682" s="3"/>
      <c r="J3682" s="3"/>
    </row>
    <row r="3683" spans="2:10" x14ac:dyDescent="0.3">
      <c r="B3683" s="3"/>
      <c r="C3683" s="3"/>
      <c r="D3683" s="3"/>
      <c r="E3683" s="3"/>
      <c r="F3683" s="3"/>
      <c r="G3683" s="3"/>
      <c r="H3683" s="3"/>
      <c r="I3683" s="3"/>
      <c r="J3683" s="3"/>
    </row>
    <row r="3684" spans="2:10" x14ac:dyDescent="0.3">
      <c r="B3684" s="3"/>
      <c r="C3684" s="3"/>
      <c r="D3684" s="3"/>
      <c r="E3684" s="3"/>
      <c r="F3684" s="3"/>
      <c r="G3684" s="3"/>
      <c r="H3684" s="3"/>
      <c r="I3684" s="3"/>
      <c r="J3684" s="3"/>
    </row>
    <row r="3685" spans="2:10" x14ac:dyDescent="0.3">
      <c r="B3685" s="3"/>
      <c r="C3685" s="3"/>
      <c r="D3685" s="3"/>
      <c r="E3685" s="3"/>
      <c r="F3685" s="3"/>
      <c r="G3685" s="3"/>
      <c r="H3685" s="3"/>
      <c r="I3685" s="3"/>
      <c r="J3685" s="3"/>
    </row>
    <row r="3686" spans="2:10" x14ac:dyDescent="0.3">
      <c r="B3686" s="3"/>
      <c r="C3686" s="3"/>
      <c r="D3686" s="3"/>
      <c r="E3686" s="3"/>
      <c r="F3686" s="3"/>
      <c r="G3686" s="3"/>
      <c r="H3686" s="3"/>
      <c r="I3686" s="3"/>
      <c r="J3686" s="3"/>
    </row>
    <row r="3687" spans="2:10" x14ac:dyDescent="0.3">
      <c r="B3687" s="3"/>
      <c r="C3687" s="3"/>
      <c r="D3687" s="3"/>
      <c r="E3687" s="3"/>
      <c r="F3687" s="3"/>
      <c r="G3687" s="3"/>
      <c r="H3687" s="3"/>
      <c r="I3687" s="3"/>
      <c r="J3687" s="3"/>
    </row>
    <row r="3688" spans="2:10" x14ac:dyDescent="0.3">
      <c r="B3688" s="3"/>
      <c r="C3688" s="3"/>
      <c r="D3688" s="3"/>
      <c r="E3688" s="3"/>
      <c r="F3688" s="3"/>
      <c r="G3688" s="3"/>
      <c r="H3688" s="3"/>
      <c r="I3688" s="3"/>
      <c r="J3688" s="3"/>
    </row>
    <row r="3689" spans="2:10" x14ac:dyDescent="0.3">
      <c r="B3689" s="3"/>
      <c r="C3689" s="3"/>
      <c r="D3689" s="3"/>
      <c r="E3689" s="3"/>
      <c r="F3689" s="3"/>
      <c r="G3689" s="3"/>
      <c r="H3689" s="3"/>
      <c r="I3689" s="3"/>
      <c r="J3689" s="3"/>
    </row>
    <row r="3690" spans="2:10" x14ac:dyDescent="0.3">
      <c r="B3690" s="3"/>
      <c r="C3690" s="3"/>
      <c r="D3690" s="3"/>
      <c r="E3690" s="3"/>
      <c r="F3690" s="3"/>
      <c r="G3690" s="3"/>
      <c r="H3690" s="3"/>
      <c r="I3690" s="3"/>
      <c r="J3690" s="3"/>
    </row>
    <row r="3691" spans="2:10" x14ac:dyDescent="0.3">
      <c r="B3691" s="3"/>
      <c r="C3691" s="3"/>
      <c r="D3691" s="3"/>
      <c r="E3691" s="3"/>
      <c r="F3691" s="3"/>
      <c r="G3691" s="3"/>
      <c r="H3691" s="3"/>
      <c r="I3691" s="3"/>
      <c r="J3691" s="3"/>
    </row>
    <row r="3692" spans="2:10" x14ac:dyDescent="0.3">
      <c r="B3692" s="3"/>
      <c r="C3692" s="3"/>
      <c r="D3692" s="3"/>
      <c r="E3692" s="3"/>
      <c r="F3692" s="3"/>
      <c r="G3692" s="3"/>
      <c r="H3692" s="3"/>
      <c r="I3692" s="3"/>
      <c r="J3692" s="3"/>
    </row>
    <row r="3693" spans="2:10" x14ac:dyDescent="0.3">
      <c r="B3693" s="3"/>
      <c r="C3693" s="3"/>
      <c r="D3693" s="3"/>
      <c r="E3693" s="3"/>
      <c r="F3693" s="3"/>
      <c r="G3693" s="3"/>
      <c r="H3693" s="3"/>
      <c r="I3693" s="3"/>
      <c r="J3693" s="3"/>
    </row>
    <row r="3694" spans="2:10" x14ac:dyDescent="0.3">
      <c r="B3694" s="3"/>
      <c r="C3694" s="3"/>
      <c r="D3694" s="3"/>
      <c r="E3694" s="3"/>
      <c r="F3694" s="3"/>
      <c r="G3694" s="3"/>
      <c r="H3694" s="3"/>
      <c r="I3694" s="3"/>
      <c r="J3694" s="3"/>
    </row>
    <row r="3695" spans="2:10" x14ac:dyDescent="0.3">
      <c r="B3695" s="3"/>
      <c r="C3695" s="3"/>
      <c r="D3695" s="3"/>
      <c r="E3695" s="3"/>
      <c r="F3695" s="3"/>
      <c r="G3695" s="3"/>
      <c r="H3695" s="3"/>
      <c r="I3695" s="3"/>
      <c r="J3695" s="3"/>
    </row>
    <row r="3696" spans="2:10" x14ac:dyDescent="0.3">
      <c r="B3696" s="3"/>
      <c r="C3696" s="3"/>
      <c r="D3696" s="3"/>
      <c r="E3696" s="3"/>
      <c r="F3696" s="3"/>
      <c r="G3696" s="3"/>
      <c r="H3696" s="3"/>
      <c r="I3696" s="3"/>
      <c r="J3696" s="3"/>
    </row>
    <row r="3697" spans="2:10" x14ac:dyDescent="0.3">
      <c r="B3697" s="3"/>
      <c r="C3697" s="3"/>
      <c r="D3697" s="3"/>
      <c r="E3697" s="3"/>
      <c r="F3697" s="3"/>
      <c r="G3697" s="3"/>
      <c r="H3697" s="3"/>
      <c r="I3697" s="3"/>
      <c r="J3697" s="3"/>
    </row>
    <row r="3698" spans="2:10" x14ac:dyDescent="0.3">
      <c r="B3698" s="3"/>
      <c r="C3698" s="3"/>
      <c r="D3698" s="3"/>
      <c r="E3698" s="3"/>
      <c r="F3698" s="3"/>
      <c r="G3698" s="3"/>
      <c r="H3698" s="3"/>
      <c r="I3698" s="3"/>
      <c r="J3698" s="3"/>
    </row>
    <row r="3699" spans="2:10" x14ac:dyDescent="0.3">
      <c r="B3699" s="3"/>
      <c r="C3699" s="3"/>
      <c r="D3699" s="3"/>
      <c r="E3699" s="3"/>
      <c r="F3699" s="3"/>
      <c r="G3699" s="3"/>
      <c r="H3699" s="3"/>
      <c r="I3699" s="3"/>
      <c r="J3699" s="3"/>
    </row>
    <row r="3700" spans="2:10" x14ac:dyDescent="0.3">
      <c r="B3700" s="3"/>
      <c r="C3700" s="3"/>
      <c r="D3700" s="3"/>
      <c r="E3700" s="3"/>
      <c r="F3700" s="3"/>
      <c r="G3700" s="3"/>
      <c r="H3700" s="3"/>
      <c r="I3700" s="3"/>
      <c r="J3700" s="3"/>
    </row>
    <row r="3701" spans="2:10" x14ac:dyDescent="0.3">
      <c r="B3701" s="3"/>
      <c r="C3701" s="3"/>
      <c r="D3701" s="3"/>
      <c r="E3701" s="3"/>
      <c r="F3701" s="3"/>
      <c r="G3701" s="3"/>
      <c r="H3701" s="3"/>
      <c r="I3701" s="3"/>
      <c r="J3701" s="3"/>
    </row>
    <row r="3702" spans="2:10" x14ac:dyDescent="0.3">
      <c r="B3702" s="3"/>
      <c r="C3702" s="3"/>
      <c r="D3702" s="3"/>
      <c r="E3702" s="3"/>
      <c r="F3702" s="3"/>
      <c r="G3702" s="3"/>
      <c r="H3702" s="3"/>
      <c r="I3702" s="3"/>
      <c r="J3702" s="3"/>
    </row>
    <row r="3703" spans="2:10" x14ac:dyDescent="0.3">
      <c r="B3703" s="3"/>
      <c r="C3703" s="3"/>
      <c r="D3703" s="3"/>
      <c r="E3703" s="3"/>
      <c r="F3703" s="3"/>
      <c r="G3703" s="3"/>
      <c r="H3703" s="3"/>
      <c r="I3703" s="3"/>
      <c r="J3703" s="3"/>
    </row>
    <row r="3704" spans="2:10" x14ac:dyDescent="0.3">
      <c r="B3704" s="3"/>
      <c r="C3704" s="3"/>
      <c r="D3704" s="3"/>
      <c r="E3704" s="3"/>
      <c r="F3704" s="3"/>
      <c r="G3704" s="3"/>
      <c r="H3704" s="3"/>
      <c r="I3704" s="3"/>
      <c r="J3704" s="3"/>
    </row>
    <row r="3705" spans="2:10" x14ac:dyDescent="0.3">
      <c r="B3705" s="3"/>
      <c r="C3705" s="3"/>
      <c r="D3705" s="3"/>
      <c r="E3705" s="3"/>
      <c r="F3705" s="3"/>
      <c r="G3705" s="3"/>
      <c r="H3705" s="3"/>
      <c r="I3705" s="3"/>
      <c r="J3705" s="3"/>
    </row>
    <row r="3706" spans="2:10" x14ac:dyDescent="0.3">
      <c r="B3706" s="3"/>
      <c r="C3706" s="3"/>
      <c r="D3706" s="3"/>
      <c r="E3706" s="3"/>
      <c r="F3706" s="3"/>
      <c r="G3706" s="3"/>
      <c r="H3706" s="3"/>
      <c r="I3706" s="3"/>
      <c r="J3706" s="3"/>
    </row>
    <row r="3707" spans="2:10" x14ac:dyDescent="0.3">
      <c r="B3707" s="3"/>
      <c r="C3707" s="3"/>
      <c r="D3707" s="3"/>
      <c r="E3707" s="3"/>
      <c r="F3707" s="3"/>
      <c r="G3707" s="3"/>
      <c r="H3707" s="3"/>
      <c r="I3707" s="3"/>
      <c r="J3707" s="3"/>
    </row>
    <row r="3708" spans="2:10" x14ac:dyDescent="0.3">
      <c r="B3708" s="3"/>
      <c r="C3708" s="3"/>
      <c r="D3708" s="3"/>
      <c r="E3708" s="3"/>
      <c r="F3708" s="3"/>
      <c r="G3708" s="3"/>
      <c r="H3708" s="3"/>
      <c r="I3708" s="3"/>
      <c r="J3708" s="3"/>
    </row>
    <row r="3709" spans="2:10" x14ac:dyDescent="0.3">
      <c r="B3709" s="3"/>
      <c r="C3709" s="3"/>
      <c r="D3709" s="3"/>
      <c r="E3709" s="3"/>
      <c r="F3709" s="3"/>
      <c r="G3709" s="3"/>
      <c r="H3709" s="3"/>
      <c r="I3709" s="3"/>
      <c r="J3709" s="3"/>
    </row>
    <row r="3710" spans="2:10" x14ac:dyDescent="0.3">
      <c r="B3710" s="3"/>
      <c r="C3710" s="3"/>
      <c r="D3710" s="3"/>
      <c r="E3710" s="3"/>
      <c r="F3710" s="3"/>
      <c r="G3710" s="3"/>
      <c r="H3710" s="3"/>
      <c r="I3710" s="3"/>
      <c r="J3710" s="3"/>
    </row>
    <row r="3711" spans="2:10" x14ac:dyDescent="0.3">
      <c r="B3711" s="3"/>
      <c r="C3711" s="3"/>
      <c r="D3711" s="3"/>
      <c r="E3711" s="3"/>
      <c r="F3711" s="3"/>
      <c r="G3711" s="3"/>
      <c r="H3711" s="3"/>
      <c r="I3711" s="3"/>
      <c r="J3711" s="3"/>
    </row>
    <row r="3712" spans="2:10" x14ac:dyDescent="0.3">
      <c r="B3712" s="3"/>
      <c r="C3712" s="3"/>
      <c r="D3712" s="3"/>
      <c r="E3712" s="3"/>
      <c r="F3712" s="3"/>
      <c r="G3712" s="3"/>
      <c r="H3712" s="3"/>
      <c r="I3712" s="3"/>
      <c r="J3712" s="3"/>
    </row>
    <row r="3713" spans="2:10" x14ac:dyDescent="0.3">
      <c r="B3713" s="3"/>
      <c r="C3713" s="3"/>
      <c r="D3713" s="3"/>
      <c r="E3713" s="3"/>
      <c r="F3713" s="3"/>
      <c r="G3713" s="3"/>
      <c r="H3713" s="3"/>
      <c r="I3713" s="3"/>
      <c r="J3713" s="3"/>
    </row>
    <row r="3714" spans="2:10" x14ac:dyDescent="0.3">
      <c r="B3714" s="3"/>
      <c r="C3714" s="3"/>
      <c r="D3714" s="3"/>
      <c r="E3714" s="3"/>
      <c r="F3714" s="3"/>
      <c r="G3714" s="3"/>
      <c r="H3714" s="3"/>
      <c r="I3714" s="3"/>
      <c r="J3714" s="3"/>
    </row>
    <row r="3715" spans="2:10" x14ac:dyDescent="0.3">
      <c r="B3715" s="3"/>
      <c r="C3715" s="3"/>
      <c r="D3715" s="3"/>
      <c r="E3715" s="3"/>
      <c r="F3715" s="3"/>
      <c r="G3715" s="3"/>
      <c r="H3715" s="3"/>
      <c r="I3715" s="3"/>
      <c r="J3715" s="3"/>
    </row>
    <row r="3716" spans="2:10" x14ac:dyDescent="0.3">
      <c r="B3716" s="3"/>
      <c r="C3716" s="3"/>
      <c r="D3716" s="3"/>
      <c r="E3716" s="3"/>
      <c r="F3716" s="3"/>
      <c r="G3716" s="3"/>
      <c r="H3716" s="3"/>
      <c r="I3716" s="3"/>
      <c r="J3716" s="3"/>
    </row>
    <row r="3717" spans="2:10" x14ac:dyDescent="0.3">
      <c r="B3717" s="3"/>
      <c r="C3717" s="3"/>
      <c r="D3717" s="3"/>
      <c r="E3717" s="3"/>
      <c r="F3717" s="3"/>
      <c r="G3717" s="3"/>
      <c r="H3717" s="3"/>
      <c r="I3717" s="3"/>
      <c r="J3717" s="3"/>
    </row>
    <row r="3718" spans="2:10" x14ac:dyDescent="0.3">
      <c r="B3718" s="3"/>
      <c r="C3718" s="3"/>
      <c r="D3718" s="3"/>
      <c r="E3718" s="3"/>
      <c r="F3718" s="3"/>
      <c r="G3718" s="3"/>
      <c r="H3718" s="3"/>
      <c r="I3718" s="3"/>
      <c r="J3718" s="3"/>
    </row>
    <row r="3719" spans="2:10" x14ac:dyDescent="0.3">
      <c r="B3719" s="3"/>
      <c r="C3719" s="3"/>
      <c r="D3719" s="3"/>
      <c r="E3719" s="3"/>
      <c r="F3719" s="3"/>
      <c r="G3719" s="3"/>
      <c r="H3719" s="3"/>
      <c r="I3719" s="3"/>
      <c r="J3719" s="3"/>
    </row>
    <row r="3720" spans="2:10" x14ac:dyDescent="0.3">
      <c r="B3720" s="3"/>
      <c r="C3720" s="3"/>
      <c r="D3720" s="3"/>
      <c r="E3720" s="3"/>
      <c r="F3720" s="3"/>
      <c r="G3720" s="3"/>
      <c r="H3720" s="3"/>
      <c r="I3720" s="3"/>
      <c r="J3720" s="3"/>
    </row>
    <row r="3721" spans="2:10" x14ac:dyDescent="0.3">
      <c r="B3721" s="3"/>
      <c r="C3721" s="3"/>
      <c r="D3721" s="3"/>
      <c r="E3721" s="3"/>
      <c r="F3721" s="3"/>
      <c r="G3721" s="3"/>
      <c r="H3721" s="3"/>
      <c r="I3721" s="3"/>
      <c r="J3721" s="3"/>
    </row>
    <row r="3722" spans="2:10" x14ac:dyDescent="0.3">
      <c r="B3722" s="3"/>
      <c r="C3722" s="3"/>
      <c r="D3722" s="3"/>
      <c r="E3722" s="3"/>
      <c r="F3722" s="3"/>
      <c r="G3722" s="3"/>
      <c r="H3722" s="3"/>
      <c r="I3722" s="3"/>
      <c r="J3722" s="3"/>
    </row>
    <row r="3723" spans="2:10" x14ac:dyDescent="0.3">
      <c r="B3723" s="3"/>
      <c r="C3723" s="3"/>
      <c r="D3723" s="3"/>
      <c r="E3723" s="3"/>
      <c r="F3723" s="3"/>
      <c r="G3723" s="3"/>
      <c r="H3723" s="3"/>
      <c r="I3723" s="3"/>
      <c r="J3723" s="3"/>
    </row>
    <row r="3724" spans="2:10" x14ac:dyDescent="0.3">
      <c r="B3724" s="3"/>
      <c r="C3724" s="3"/>
      <c r="D3724" s="3"/>
      <c r="E3724" s="3"/>
      <c r="F3724" s="3"/>
      <c r="G3724" s="3"/>
      <c r="H3724" s="3"/>
      <c r="I3724" s="3"/>
      <c r="J3724" s="3"/>
    </row>
    <row r="3725" spans="2:10" x14ac:dyDescent="0.3">
      <c r="B3725" s="3"/>
      <c r="C3725" s="3"/>
      <c r="D3725" s="3"/>
      <c r="E3725" s="3"/>
      <c r="F3725" s="3"/>
      <c r="G3725" s="3"/>
      <c r="H3725" s="3"/>
      <c r="I3725" s="3"/>
      <c r="J3725" s="3"/>
    </row>
    <row r="3726" spans="2:10" x14ac:dyDescent="0.3">
      <c r="B3726" s="3"/>
      <c r="C3726" s="3"/>
      <c r="D3726" s="3"/>
      <c r="E3726" s="3"/>
      <c r="F3726" s="3"/>
      <c r="G3726" s="3"/>
      <c r="H3726" s="3"/>
      <c r="I3726" s="3"/>
      <c r="J3726" s="3"/>
    </row>
    <row r="3727" spans="2:10" x14ac:dyDescent="0.3">
      <c r="B3727" s="3"/>
      <c r="C3727" s="3"/>
      <c r="D3727" s="3"/>
      <c r="E3727" s="3"/>
      <c r="F3727" s="3"/>
      <c r="G3727" s="3"/>
      <c r="H3727" s="3"/>
      <c r="I3727" s="3"/>
      <c r="J3727" s="3"/>
    </row>
    <row r="3728" spans="2:10" x14ac:dyDescent="0.3">
      <c r="B3728" s="3"/>
      <c r="C3728" s="3"/>
      <c r="D3728" s="3"/>
      <c r="E3728" s="3"/>
      <c r="F3728" s="3"/>
      <c r="G3728" s="3"/>
      <c r="H3728" s="3"/>
      <c r="I3728" s="3"/>
      <c r="J3728" s="3"/>
    </row>
    <row r="3729" spans="2:10" x14ac:dyDescent="0.3">
      <c r="B3729" s="3"/>
      <c r="C3729" s="3"/>
      <c r="D3729" s="3"/>
      <c r="E3729" s="3"/>
      <c r="F3729" s="3"/>
      <c r="G3729" s="3"/>
      <c r="H3729" s="3"/>
      <c r="I3729" s="3"/>
      <c r="J3729" s="3"/>
    </row>
    <row r="3730" spans="2:10" x14ac:dyDescent="0.3">
      <c r="B3730" s="3"/>
      <c r="C3730" s="3"/>
      <c r="D3730" s="3"/>
      <c r="E3730" s="3"/>
      <c r="F3730" s="3"/>
      <c r="G3730" s="3"/>
      <c r="H3730" s="3"/>
      <c r="I3730" s="3"/>
      <c r="J3730" s="3"/>
    </row>
    <row r="3731" spans="2:10" x14ac:dyDescent="0.3">
      <c r="B3731" s="3"/>
      <c r="C3731" s="3"/>
      <c r="D3731" s="3"/>
      <c r="E3731" s="3"/>
      <c r="F3731" s="3"/>
      <c r="G3731" s="3"/>
      <c r="H3731" s="3"/>
      <c r="I3731" s="3"/>
      <c r="J3731" s="3"/>
    </row>
    <row r="3732" spans="2:10" x14ac:dyDescent="0.3">
      <c r="B3732" s="3"/>
      <c r="C3732" s="3"/>
      <c r="D3732" s="3"/>
      <c r="E3732" s="3"/>
      <c r="F3732" s="3"/>
      <c r="G3732" s="3"/>
      <c r="H3732" s="3"/>
      <c r="I3732" s="3"/>
      <c r="J3732" s="3"/>
    </row>
    <row r="3733" spans="2:10" x14ac:dyDescent="0.3">
      <c r="B3733" s="3"/>
      <c r="C3733" s="3"/>
      <c r="D3733" s="3"/>
      <c r="E3733" s="3"/>
      <c r="F3733" s="3"/>
      <c r="G3733" s="3"/>
      <c r="H3733" s="3"/>
      <c r="I3733" s="3"/>
      <c r="J3733" s="3"/>
    </row>
    <row r="3734" spans="2:10" x14ac:dyDescent="0.3">
      <c r="B3734" s="3"/>
      <c r="C3734" s="3"/>
      <c r="D3734" s="3"/>
      <c r="E3734" s="3"/>
      <c r="F3734" s="3"/>
      <c r="G3734" s="3"/>
      <c r="H3734" s="3"/>
      <c r="I3734" s="3"/>
      <c r="J3734" s="3"/>
    </row>
    <row r="3735" spans="2:10" x14ac:dyDescent="0.3">
      <c r="B3735" s="3"/>
      <c r="C3735" s="3"/>
      <c r="D3735" s="3"/>
      <c r="E3735" s="3"/>
      <c r="F3735" s="3"/>
      <c r="G3735" s="3"/>
      <c r="H3735" s="3"/>
      <c r="I3735" s="3"/>
      <c r="J3735" s="3"/>
    </row>
    <row r="3736" spans="2:10" x14ac:dyDescent="0.3">
      <c r="B3736" s="3"/>
      <c r="C3736" s="3"/>
      <c r="D3736" s="3"/>
      <c r="E3736" s="3"/>
      <c r="F3736" s="3"/>
      <c r="G3736" s="3"/>
      <c r="H3736" s="3"/>
      <c r="I3736" s="3"/>
      <c r="J3736" s="3"/>
    </row>
    <row r="3737" spans="2:10" x14ac:dyDescent="0.3">
      <c r="B3737" s="3"/>
      <c r="C3737" s="3"/>
      <c r="D3737" s="3"/>
      <c r="E3737" s="3"/>
      <c r="F3737" s="3"/>
      <c r="G3737" s="3"/>
      <c r="H3737" s="3"/>
      <c r="I3737" s="3"/>
      <c r="J3737" s="3"/>
    </row>
    <row r="3738" spans="2:10" x14ac:dyDescent="0.3">
      <c r="B3738" s="3"/>
      <c r="C3738" s="3"/>
      <c r="D3738" s="3"/>
      <c r="E3738" s="3"/>
      <c r="F3738" s="3"/>
      <c r="G3738" s="3"/>
      <c r="H3738" s="3"/>
      <c r="I3738" s="3"/>
      <c r="J3738" s="3"/>
    </row>
    <row r="3739" spans="2:10" x14ac:dyDescent="0.3">
      <c r="B3739" s="3"/>
      <c r="C3739" s="3"/>
      <c r="D3739" s="3"/>
      <c r="E3739" s="3"/>
      <c r="F3739" s="3"/>
      <c r="G3739" s="3"/>
      <c r="H3739" s="3"/>
      <c r="I3739" s="3"/>
      <c r="J3739" s="3"/>
    </row>
    <row r="3740" spans="2:10" x14ac:dyDescent="0.3">
      <c r="B3740" s="3"/>
      <c r="C3740" s="3"/>
      <c r="D3740" s="3"/>
      <c r="E3740" s="3"/>
      <c r="F3740" s="3"/>
      <c r="G3740" s="3"/>
      <c r="H3740" s="3"/>
      <c r="I3740" s="3"/>
      <c r="J3740" s="3"/>
    </row>
    <row r="3741" spans="2:10" x14ac:dyDescent="0.3">
      <c r="B3741" s="3"/>
      <c r="C3741" s="3"/>
      <c r="D3741" s="3"/>
      <c r="E3741" s="3"/>
      <c r="F3741" s="3"/>
      <c r="G3741" s="3"/>
      <c r="H3741" s="3"/>
      <c r="I3741" s="3"/>
      <c r="J3741" s="3"/>
    </row>
    <row r="3742" spans="2:10" x14ac:dyDescent="0.3">
      <c r="B3742" s="3"/>
      <c r="C3742" s="3"/>
      <c r="D3742" s="3"/>
      <c r="E3742" s="3"/>
      <c r="F3742" s="3"/>
      <c r="G3742" s="3"/>
      <c r="H3742" s="3"/>
      <c r="I3742" s="3"/>
      <c r="J3742" s="3"/>
    </row>
    <row r="3743" spans="2:10" x14ac:dyDescent="0.3">
      <c r="B3743" s="3"/>
      <c r="C3743" s="3"/>
      <c r="D3743" s="3"/>
      <c r="E3743" s="3"/>
      <c r="F3743" s="3"/>
      <c r="G3743" s="3"/>
      <c r="H3743" s="3"/>
      <c r="I3743" s="3"/>
      <c r="J3743" s="3"/>
    </row>
    <row r="3744" spans="2:10" x14ac:dyDescent="0.3">
      <c r="B3744" s="3"/>
      <c r="C3744" s="3"/>
      <c r="D3744" s="3"/>
      <c r="E3744" s="3"/>
      <c r="F3744" s="3"/>
      <c r="G3744" s="3"/>
      <c r="H3744" s="3"/>
      <c r="I3744" s="3"/>
      <c r="J3744" s="3"/>
    </row>
    <row r="3745" spans="2:10" x14ac:dyDescent="0.3">
      <c r="B3745" s="3"/>
      <c r="C3745" s="3"/>
      <c r="D3745" s="3"/>
      <c r="E3745" s="3"/>
      <c r="F3745" s="3"/>
      <c r="G3745" s="3"/>
      <c r="H3745" s="3"/>
      <c r="I3745" s="3"/>
      <c r="J3745" s="3"/>
    </row>
    <row r="3746" spans="2:10" x14ac:dyDescent="0.3">
      <c r="B3746" s="3"/>
      <c r="C3746" s="3"/>
      <c r="D3746" s="3"/>
      <c r="E3746" s="3"/>
      <c r="F3746" s="3"/>
      <c r="G3746" s="3"/>
      <c r="H3746" s="3"/>
      <c r="I3746" s="3"/>
      <c r="J3746" s="3"/>
    </row>
    <row r="3747" spans="2:10" x14ac:dyDescent="0.3">
      <c r="B3747" s="3"/>
      <c r="C3747" s="3"/>
      <c r="D3747" s="3"/>
      <c r="E3747" s="3"/>
      <c r="F3747" s="3"/>
      <c r="G3747" s="3"/>
      <c r="H3747" s="3"/>
      <c r="I3747" s="3"/>
      <c r="J3747" s="3"/>
    </row>
    <row r="3748" spans="2:10" x14ac:dyDescent="0.3">
      <c r="B3748" s="3"/>
      <c r="C3748" s="3"/>
      <c r="D3748" s="3"/>
      <c r="E3748" s="3"/>
      <c r="F3748" s="3"/>
      <c r="G3748" s="3"/>
      <c r="H3748" s="3"/>
      <c r="I3748" s="3"/>
      <c r="J3748" s="3"/>
    </row>
    <row r="3749" spans="2:10" x14ac:dyDescent="0.3">
      <c r="B3749" s="3"/>
      <c r="C3749" s="3"/>
      <c r="D3749" s="3"/>
      <c r="E3749" s="3"/>
      <c r="F3749" s="3"/>
      <c r="G3749" s="3"/>
      <c r="H3749" s="3"/>
      <c r="I3749" s="3"/>
      <c r="J3749" s="3"/>
    </row>
    <row r="3750" spans="2:10" x14ac:dyDescent="0.3">
      <c r="B3750" s="3"/>
      <c r="C3750" s="3"/>
      <c r="D3750" s="3"/>
      <c r="E3750" s="3"/>
      <c r="F3750" s="3"/>
      <c r="G3750" s="3"/>
      <c r="H3750" s="3"/>
      <c r="I3750" s="3"/>
      <c r="J3750" s="3"/>
    </row>
    <row r="3751" spans="2:10" x14ac:dyDescent="0.3">
      <c r="B3751" s="3"/>
      <c r="C3751" s="3"/>
      <c r="D3751" s="3"/>
      <c r="E3751" s="3"/>
      <c r="F3751" s="3"/>
      <c r="G3751" s="3"/>
      <c r="H3751" s="3"/>
      <c r="I3751" s="3"/>
      <c r="J3751" s="3"/>
    </row>
    <row r="3752" spans="2:10" x14ac:dyDescent="0.3">
      <c r="B3752" s="3"/>
      <c r="C3752" s="3"/>
      <c r="D3752" s="3"/>
      <c r="E3752" s="3"/>
      <c r="F3752" s="3"/>
      <c r="G3752" s="3"/>
      <c r="H3752" s="3"/>
      <c r="I3752" s="3"/>
      <c r="J3752" s="3"/>
    </row>
    <row r="3753" spans="2:10" x14ac:dyDescent="0.3">
      <c r="B3753" s="3"/>
      <c r="C3753" s="3"/>
      <c r="D3753" s="3"/>
      <c r="E3753" s="3"/>
      <c r="F3753" s="3"/>
      <c r="G3753" s="3"/>
      <c r="H3753" s="3"/>
      <c r="I3753" s="3"/>
      <c r="J3753" s="3"/>
    </row>
    <row r="3754" spans="2:10" x14ac:dyDescent="0.3">
      <c r="B3754" s="3"/>
      <c r="C3754" s="3"/>
      <c r="D3754" s="3"/>
      <c r="E3754" s="3"/>
      <c r="F3754" s="3"/>
      <c r="G3754" s="3"/>
      <c r="H3754" s="3"/>
      <c r="I3754" s="3"/>
      <c r="J3754" s="3"/>
    </row>
    <row r="3755" spans="2:10" x14ac:dyDescent="0.3">
      <c r="B3755" s="3"/>
      <c r="C3755" s="3"/>
      <c r="D3755" s="3"/>
      <c r="E3755" s="3"/>
      <c r="F3755" s="3"/>
      <c r="G3755" s="3"/>
      <c r="H3755" s="3"/>
      <c r="I3755" s="3"/>
      <c r="J3755" s="3"/>
    </row>
    <row r="3756" spans="2:10" x14ac:dyDescent="0.3">
      <c r="B3756" s="3"/>
      <c r="C3756" s="3"/>
      <c r="D3756" s="3"/>
      <c r="E3756" s="3"/>
      <c r="F3756" s="3"/>
      <c r="G3756" s="3"/>
      <c r="H3756" s="3"/>
      <c r="I3756" s="3"/>
      <c r="J3756" s="3"/>
    </row>
    <row r="3757" spans="2:10" x14ac:dyDescent="0.3">
      <c r="B3757" s="3"/>
      <c r="C3757" s="3"/>
      <c r="D3757" s="3"/>
      <c r="E3757" s="3"/>
      <c r="F3757" s="3"/>
      <c r="G3757" s="3"/>
      <c r="H3757" s="3"/>
      <c r="I3757" s="3"/>
      <c r="J3757" s="3"/>
    </row>
    <row r="3758" spans="2:10" x14ac:dyDescent="0.3">
      <c r="B3758" s="3"/>
      <c r="C3758" s="3"/>
      <c r="D3758" s="3"/>
      <c r="E3758" s="3"/>
      <c r="F3758" s="3"/>
      <c r="G3758" s="3"/>
      <c r="H3758" s="3"/>
      <c r="I3758" s="3"/>
      <c r="J3758" s="3"/>
    </row>
    <row r="3759" spans="2:10" x14ac:dyDescent="0.3">
      <c r="B3759" s="3"/>
      <c r="C3759" s="3"/>
      <c r="D3759" s="3"/>
      <c r="E3759" s="3"/>
      <c r="F3759" s="3"/>
      <c r="G3759" s="3"/>
      <c r="H3759" s="3"/>
      <c r="I3759" s="3"/>
      <c r="J3759" s="3"/>
    </row>
    <row r="3760" spans="2:10" x14ac:dyDescent="0.3">
      <c r="B3760" s="3"/>
      <c r="C3760" s="3"/>
      <c r="D3760" s="3"/>
      <c r="E3760" s="3"/>
      <c r="F3760" s="3"/>
      <c r="G3760" s="3"/>
      <c r="H3760" s="3"/>
      <c r="I3760" s="3"/>
      <c r="J3760" s="3"/>
    </row>
    <row r="3761" spans="2:10" x14ac:dyDescent="0.3">
      <c r="B3761" s="3"/>
      <c r="C3761" s="3"/>
      <c r="D3761" s="3"/>
      <c r="E3761" s="3"/>
      <c r="F3761" s="3"/>
      <c r="G3761" s="3"/>
      <c r="H3761" s="3"/>
      <c r="I3761" s="3"/>
      <c r="J3761" s="3"/>
    </row>
    <row r="3762" spans="2:10" x14ac:dyDescent="0.3">
      <c r="B3762" s="3"/>
      <c r="C3762" s="3"/>
      <c r="D3762" s="3"/>
      <c r="E3762" s="3"/>
      <c r="F3762" s="3"/>
      <c r="G3762" s="3"/>
      <c r="H3762" s="3"/>
      <c r="I3762" s="3"/>
      <c r="J3762" s="3"/>
    </row>
    <row r="3763" spans="2:10" x14ac:dyDescent="0.3">
      <c r="B3763" s="3"/>
      <c r="C3763" s="3"/>
      <c r="D3763" s="3"/>
      <c r="E3763" s="3"/>
      <c r="F3763" s="3"/>
      <c r="G3763" s="3"/>
      <c r="H3763" s="3"/>
      <c r="I3763" s="3"/>
      <c r="J3763" s="3"/>
    </row>
    <row r="3764" spans="2:10" x14ac:dyDescent="0.3">
      <c r="B3764" s="3"/>
      <c r="C3764" s="3"/>
      <c r="D3764" s="3"/>
      <c r="E3764" s="3"/>
      <c r="F3764" s="3"/>
      <c r="G3764" s="3"/>
      <c r="H3764" s="3"/>
      <c r="I3764" s="3"/>
      <c r="J3764" s="3"/>
    </row>
    <row r="3765" spans="2:10" x14ac:dyDescent="0.3">
      <c r="B3765" s="3"/>
      <c r="C3765" s="3"/>
      <c r="D3765" s="3"/>
      <c r="E3765" s="3"/>
      <c r="F3765" s="3"/>
      <c r="G3765" s="3"/>
      <c r="H3765" s="3"/>
      <c r="I3765" s="3"/>
      <c r="J3765" s="3"/>
    </row>
    <row r="3766" spans="2:10" x14ac:dyDescent="0.3">
      <c r="B3766" s="3"/>
      <c r="C3766" s="3"/>
      <c r="D3766" s="3"/>
      <c r="E3766" s="3"/>
      <c r="F3766" s="3"/>
      <c r="G3766" s="3"/>
      <c r="H3766" s="3"/>
      <c r="I3766" s="3"/>
      <c r="J3766" s="3"/>
    </row>
    <row r="3767" spans="2:10" x14ac:dyDescent="0.3">
      <c r="B3767" s="3"/>
      <c r="C3767" s="3"/>
      <c r="D3767" s="3"/>
      <c r="E3767" s="3"/>
      <c r="F3767" s="3"/>
      <c r="G3767" s="3"/>
      <c r="H3767" s="3"/>
      <c r="I3767" s="3"/>
      <c r="J3767" s="3"/>
    </row>
    <row r="3768" spans="2:10" x14ac:dyDescent="0.3">
      <c r="B3768" s="3"/>
      <c r="C3768" s="3"/>
      <c r="D3768" s="3"/>
      <c r="E3768" s="3"/>
      <c r="F3768" s="3"/>
      <c r="G3768" s="3"/>
      <c r="H3768" s="3"/>
      <c r="I3768" s="3"/>
      <c r="J3768" s="3"/>
    </row>
    <row r="3769" spans="2:10" x14ac:dyDescent="0.3">
      <c r="B3769" s="3"/>
      <c r="C3769" s="3"/>
      <c r="D3769" s="3"/>
      <c r="E3769" s="3"/>
      <c r="F3769" s="3"/>
      <c r="G3769" s="3"/>
      <c r="H3769" s="3"/>
      <c r="I3769" s="3"/>
      <c r="J3769" s="3"/>
    </row>
    <row r="3770" spans="2:10" x14ac:dyDescent="0.3">
      <c r="B3770" s="3"/>
      <c r="C3770" s="3"/>
      <c r="D3770" s="3"/>
      <c r="E3770" s="3"/>
      <c r="F3770" s="3"/>
      <c r="G3770" s="3"/>
      <c r="H3770" s="3"/>
      <c r="I3770" s="3"/>
      <c r="J3770" s="3"/>
    </row>
    <row r="3771" spans="2:10" x14ac:dyDescent="0.3">
      <c r="B3771" s="3"/>
      <c r="C3771" s="3"/>
      <c r="D3771" s="3"/>
      <c r="E3771" s="3"/>
      <c r="F3771" s="3"/>
      <c r="G3771" s="3"/>
      <c r="H3771" s="3"/>
      <c r="I3771" s="3"/>
      <c r="J3771" s="3"/>
    </row>
    <row r="3772" spans="2:10" x14ac:dyDescent="0.3">
      <c r="B3772" s="3"/>
      <c r="C3772" s="3"/>
      <c r="D3772" s="3"/>
      <c r="E3772" s="3"/>
      <c r="F3772" s="3"/>
      <c r="G3772" s="3"/>
      <c r="H3772" s="3"/>
      <c r="I3772" s="3"/>
      <c r="J3772" s="3"/>
    </row>
    <row r="3773" spans="2:10" x14ac:dyDescent="0.3">
      <c r="B3773" s="3"/>
      <c r="C3773" s="3"/>
      <c r="D3773" s="3"/>
      <c r="E3773" s="3"/>
      <c r="F3773" s="3"/>
      <c r="G3773" s="3"/>
      <c r="H3773" s="3"/>
      <c r="I3773" s="3"/>
      <c r="J3773" s="3"/>
    </row>
    <row r="3774" spans="2:10" x14ac:dyDescent="0.3">
      <c r="B3774" s="3"/>
      <c r="C3774" s="3"/>
      <c r="D3774" s="3"/>
      <c r="E3774" s="3"/>
      <c r="F3774" s="3"/>
      <c r="G3774" s="3"/>
      <c r="H3774" s="3"/>
      <c r="I3774" s="3"/>
      <c r="J3774" s="3"/>
    </row>
    <row r="3775" spans="2:10" x14ac:dyDescent="0.3">
      <c r="B3775" s="3"/>
      <c r="C3775" s="3"/>
      <c r="D3775" s="3"/>
      <c r="E3775" s="3"/>
      <c r="F3775" s="3"/>
      <c r="G3775" s="3"/>
      <c r="H3775" s="3"/>
      <c r="I3775" s="3"/>
      <c r="J3775" s="3"/>
    </row>
    <row r="3776" spans="2:10" x14ac:dyDescent="0.3">
      <c r="B3776" s="3"/>
      <c r="C3776" s="3"/>
      <c r="D3776" s="3"/>
      <c r="E3776" s="3"/>
      <c r="F3776" s="3"/>
      <c r="G3776" s="3"/>
      <c r="H3776" s="3"/>
      <c r="I3776" s="3"/>
      <c r="J3776" s="3"/>
    </row>
    <row r="3777" spans="2:10" x14ac:dyDescent="0.3">
      <c r="B3777" s="3"/>
      <c r="C3777" s="3"/>
      <c r="D3777" s="3"/>
      <c r="E3777" s="3"/>
      <c r="F3777" s="3"/>
      <c r="G3777" s="3"/>
      <c r="H3777" s="3"/>
      <c r="I3777" s="3"/>
      <c r="J3777" s="3"/>
    </row>
    <row r="3778" spans="2:10" x14ac:dyDescent="0.3">
      <c r="B3778" s="3"/>
      <c r="C3778" s="3"/>
      <c r="D3778" s="3"/>
      <c r="E3778" s="3"/>
      <c r="F3778" s="3"/>
      <c r="G3778" s="3"/>
      <c r="H3778" s="3"/>
      <c r="I3778" s="3"/>
      <c r="J3778" s="3"/>
    </row>
    <row r="3779" spans="2:10" x14ac:dyDescent="0.3">
      <c r="B3779" s="3"/>
      <c r="C3779" s="3"/>
      <c r="D3779" s="3"/>
      <c r="E3779" s="3"/>
      <c r="F3779" s="3"/>
      <c r="G3779" s="3"/>
      <c r="H3779" s="3"/>
      <c r="I3779" s="3"/>
      <c r="J3779" s="3"/>
    </row>
    <row r="3780" spans="2:10" x14ac:dyDescent="0.3">
      <c r="B3780" s="3"/>
      <c r="C3780" s="3"/>
      <c r="D3780" s="3"/>
      <c r="E3780" s="3"/>
      <c r="F3780" s="3"/>
      <c r="G3780" s="3"/>
      <c r="H3780" s="3"/>
      <c r="I3780" s="3"/>
      <c r="J3780" s="3"/>
    </row>
    <row r="3781" spans="2:10" x14ac:dyDescent="0.3">
      <c r="B3781" s="3"/>
      <c r="C3781" s="3"/>
      <c r="D3781" s="3"/>
      <c r="E3781" s="3"/>
      <c r="F3781" s="3"/>
      <c r="G3781" s="3"/>
      <c r="H3781" s="3"/>
      <c r="I3781" s="3"/>
      <c r="J3781" s="3"/>
    </row>
    <row r="3782" spans="2:10" x14ac:dyDescent="0.3">
      <c r="B3782" s="3"/>
      <c r="C3782" s="3"/>
      <c r="D3782" s="3"/>
      <c r="E3782" s="3"/>
      <c r="F3782" s="3"/>
      <c r="G3782" s="3"/>
      <c r="H3782" s="3"/>
      <c r="I3782" s="3"/>
      <c r="J3782" s="3"/>
    </row>
    <row r="3783" spans="2:10" x14ac:dyDescent="0.3">
      <c r="B3783" s="3"/>
      <c r="C3783" s="3"/>
      <c r="D3783" s="3"/>
      <c r="E3783" s="3"/>
      <c r="F3783" s="3"/>
      <c r="G3783" s="3"/>
      <c r="H3783" s="3"/>
      <c r="I3783" s="3"/>
      <c r="J3783" s="3"/>
    </row>
    <row r="3784" spans="2:10" x14ac:dyDescent="0.3">
      <c r="B3784" s="3"/>
      <c r="C3784" s="3"/>
      <c r="D3784" s="3"/>
      <c r="E3784" s="3"/>
      <c r="F3784" s="3"/>
      <c r="G3784" s="3"/>
      <c r="H3784" s="3"/>
      <c r="I3784" s="3"/>
      <c r="J3784" s="3"/>
    </row>
    <row r="3785" spans="2:10" x14ac:dyDescent="0.3">
      <c r="B3785" s="3"/>
      <c r="C3785" s="3"/>
      <c r="D3785" s="3"/>
      <c r="E3785" s="3"/>
      <c r="F3785" s="3"/>
      <c r="G3785" s="3"/>
      <c r="H3785" s="3"/>
      <c r="I3785" s="3"/>
      <c r="J3785" s="3"/>
    </row>
    <row r="3786" spans="2:10" x14ac:dyDescent="0.3">
      <c r="B3786" s="3"/>
      <c r="C3786" s="3"/>
      <c r="D3786" s="3"/>
      <c r="E3786" s="3"/>
      <c r="F3786" s="3"/>
      <c r="G3786" s="3"/>
      <c r="H3786" s="3"/>
      <c r="I3786" s="3"/>
      <c r="J3786" s="3"/>
    </row>
    <row r="3787" spans="2:10" x14ac:dyDescent="0.3">
      <c r="B3787" s="3"/>
      <c r="C3787" s="3"/>
      <c r="D3787" s="3"/>
      <c r="E3787" s="3"/>
      <c r="F3787" s="3"/>
      <c r="G3787" s="3"/>
      <c r="H3787" s="3"/>
      <c r="I3787" s="3"/>
      <c r="J3787" s="3"/>
    </row>
    <row r="3788" spans="2:10" x14ac:dyDescent="0.3">
      <c r="B3788" s="3"/>
      <c r="C3788" s="3"/>
      <c r="D3788" s="3"/>
      <c r="E3788" s="3"/>
      <c r="F3788" s="3"/>
      <c r="G3788" s="3"/>
      <c r="H3788" s="3"/>
      <c r="I3788" s="3"/>
      <c r="J3788" s="3"/>
    </row>
    <row r="3789" spans="2:10" x14ac:dyDescent="0.3">
      <c r="B3789" s="3"/>
      <c r="C3789" s="3"/>
      <c r="D3789" s="3"/>
      <c r="E3789" s="3"/>
      <c r="F3789" s="3"/>
      <c r="G3789" s="3"/>
      <c r="H3789" s="3"/>
      <c r="I3789" s="3"/>
      <c r="J3789" s="3"/>
    </row>
    <row r="3790" spans="2:10" x14ac:dyDescent="0.3">
      <c r="B3790" s="3"/>
      <c r="C3790" s="3"/>
      <c r="D3790" s="3"/>
      <c r="E3790" s="3"/>
      <c r="F3790" s="3"/>
      <c r="G3790" s="3"/>
      <c r="H3790" s="3"/>
      <c r="I3790" s="3"/>
      <c r="J3790" s="3"/>
    </row>
    <row r="3791" spans="2:10" x14ac:dyDescent="0.3">
      <c r="B3791" s="3"/>
      <c r="C3791" s="3"/>
      <c r="D3791" s="3"/>
      <c r="E3791" s="3"/>
      <c r="F3791" s="3"/>
      <c r="G3791" s="3"/>
      <c r="H3791" s="3"/>
      <c r="I3791" s="3"/>
      <c r="J3791" s="3"/>
    </row>
    <row r="3792" spans="2:10" x14ac:dyDescent="0.3">
      <c r="B3792" s="3"/>
      <c r="C3792" s="3"/>
      <c r="D3792" s="3"/>
      <c r="E3792" s="3"/>
      <c r="F3792" s="3"/>
      <c r="G3792" s="3"/>
      <c r="H3792" s="3"/>
      <c r="I3792" s="3"/>
      <c r="J3792" s="3"/>
    </row>
    <row r="3793" spans="2:10" x14ac:dyDescent="0.3">
      <c r="B3793" s="3"/>
      <c r="C3793" s="3"/>
      <c r="D3793" s="3"/>
      <c r="E3793" s="3"/>
      <c r="F3793" s="3"/>
      <c r="G3793" s="3"/>
      <c r="H3793" s="3"/>
      <c r="I3793" s="3"/>
      <c r="J3793" s="3"/>
    </row>
    <row r="3794" spans="2:10" x14ac:dyDescent="0.3">
      <c r="B3794" s="3"/>
      <c r="C3794" s="3"/>
      <c r="D3794" s="3"/>
      <c r="E3794" s="3"/>
      <c r="F3794" s="3"/>
      <c r="G3794" s="3"/>
      <c r="H3794" s="3"/>
      <c r="I3794" s="3"/>
      <c r="J3794" s="3"/>
    </row>
    <row r="3795" spans="2:10" x14ac:dyDescent="0.3">
      <c r="B3795" s="3"/>
      <c r="C3795" s="3"/>
      <c r="D3795" s="3"/>
      <c r="E3795" s="3"/>
      <c r="F3795" s="3"/>
      <c r="G3795" s="3"/>
      <c r="H3795" s="3"/>
      <c r="I3795" s="3"/>
      <c r="J3795" s="3"/>
    </row>
    <row r="3796" spans="2:10" x14ac:dyDescent="0.3">
      <c r="B3796" s="3"/>
      <c r="C3796" s="3"/>
      <c r="D3796" s="3"/>
      <c r="E3796" s="3"/>
      <c r="F3796" s="3"/>
      <c r="G3796" s="3"/>
      <c r="H3796" s="3"/>
      <c r="I3796" s="3"/>
      <c r="J3796" s="3"/>
    </row>
    <row r="3797" spans="2:10" x14ac:dyDescent="0.3">
      <c r="B3797" s="3"/>
      <c r="C3797" s="3"/>
      <c r="D3797" s="3"/>
      <c r="E3797" s="3"/>
      <c r="F3797" s="3"/>
      <c r="G3797" s="3"/>
      <c r="H3797" s="3"/>
      <c r="I3797" s="3"/>
      <c r="J3797" s="3"/>
    </row>
    <row r="3798" spans="2:10" x14ac:dyDescent="0.3">
      <c r="B3798" s="3"/>
      <c r="C3798" s="3"/>
      <c r="D3798" s="3"/>
      <c r="E3798" s="3"/>
      <c r="F3798" s="3"/>
      <c r="G3798" s="3"/>
      <c r="H3798" s="3"/>
      <c r="I3798" s="3"/>
      <c r="J3798" s="3"/>
    </row>
    <row r="3799" spans="2:10" x14ac:dyDescent="0.3">
      <c r="B3799" s="3"/>
      <c r="C3799" s="3"/>
      <c r="D3799" s="3"/>
      <c r="E3799" s="3"/>
      <c r="F3799" s="3"/>
      <c r="G3799" s="3"/>
      <c r="H3799" s="3"/>
      <c r="I3799" s="3"/>
      <c r="J3799" s="3"/>
    </row>
    <row r="3800" spans="2:10" x14ac:dyDescent="0.3">
      <c r="B3800" s="3"/>
      <c r="C3800" s="3"/>
      <c r="D3800" s="3"/>
      <c r="E3800" s="3"/>
      <c r="F3800" s="3"/>
      <c r="G3800" s="3"/>
      <c r="H3800" s="3"/>
      <c r="I3800" s="3"/>
      <c r="J3800" s="3"/>
    </row>
    <row r="3801" spans="2:10" x14ac:dyDescent="0.3">
      <c r="B3801" s="3"/>
      <c r="C3801" s="3"/>
      <c r="D3801" s="3"/>
      <c r="E3801" s="3"/>
      <c r="F3801" s="3"/>
      <c r="G3801" s="3"/>
      <c r="H3801" s="3"/>
      <c r="I3801" s="3"/>
      <c r="J3801" s="3"/>
    </row>
    <row r="3802" spans="2:10" x14ac:dyDescent="0.3">
      <c r="B3802" s="3"/>
      <c r="C3802" s="3"/>
      <c r="D3802" s="3"/>
      <c r="E3802" s="3"/>
      <c r="F3802" s="3"/>
      <c r="G3802" s="3"/>
      <c r="H3802" s="3"/>
      <c r="I3802" s="3"/>
      <c r="J3802" s="3"/>
    </row>
    <row r="3803" spans="2:10" x14ac:dyDescent="0.3">
      <c r="B3803" s="3"/>
      <c r="C3803" s="3"/>
      <c r="D3803" s="3"/>
      <c r="E3803" s="3"/>
      <c r="F3803" s="3"/>
      <c r="G3803" s="3"/>
      <c r="H3803" s="3"/>
      <c r="I3803" s="3"/>
      <c r="J3803" s="3"/>
    </row>
    <row r="3804" spans="2:10" x14ac:dyDescent="0.3">
      <c r="B3804" s="3"/>
      <c r="C3804" s="3"/>
      <c r="D3804" s="3"/>
      <c r="E3804" s="3"/>
      <c r="F3804" s="3"/>
      <c r="G3804" s="3"/>
      <c r="H3804" s="3"/>
      <c r="I3804" s="3"/>
      <c r="J3804" s="3"/>
    </row>
    <row r="3805" spans="2:10" x14ac:dyDescent="0.3">
      <c r="B3805" s="3"/>
      <c r="C3805" s="3"/>
      <c r="D3805" s="3"/>
      <c r="E3805" s="3"/>
      <c r="F3805" s="3"/>
      <c r="G3805" s="3"/>
      <c r="H3805" s="3"/>
      <c r="I3805" s="3"/>
      <c r="J3805" s="3"/>
    </row>
    <row r="3806" spans="2:10" x14ac:dyDescent="0.3">
      <c r="B3806" s="3"/>
      <c r="C3806" s="3"/>
      <c r="D3806" s="3"/>
      <c r="E3806" s="3"/>
      <c r="F3806" s="3"/>
      <c r="G3806" s="3"/>
      <c r="H3806" s="3"/>
      <c r="I3806" s="3"/>
      <c r="J3806" s="3"/>
    </row>
    <row r="3807" spans="2:10" x14ac:dyDescent="0.3">
      <c r="B3807" s="3"/>
      <c r="C3807" s="3"/>
      <c r="D3807" s="3"/>
      <c r="E3807" s="3"/>
      <c r="F3807" s="3"/>
      <c r="G3807" s="3"/>
      <c r="H3807" s="3"/>
      <c r="I3807" s="3"/>
      <c r="J3807" s="3"/>
    </row>
    <row r="3808" spans="2:10" x14ac:dyDescent="0.3">
      <c r="B3808" s="3"/>
      <c r="C3808" s="3"/>
      <c r="D3808" s="3"/>
      <c r="E3808" s="3"/>
      <c r="F3808" s="3"/>
      <c r="G3808" s="3"/>
      <c r="H3808" s="3"/>
      <c r="I3808" s="3"/>
      <c r="J3808" s="3"/>
    </row>
    <row r="3809" spans="2:10" x14ac:dyDescent="0.3">
      <c r="B3809" s="3"/>
      <c r="C3809" s="3"/>
      <c r="D3809" s="3"/>
      <c r="E3809" s="3"/>
      <c r="F3809" s="3"/>
      <c r="G3809" s="3"/>
      <c r="H3809" s="3"/>
      <c r="I3809" s="3"/>
      <c r="J3809" s="3"/>
    </row>
    <row r="3810" spans="2:10" x14ac:dyDescent="0.3">
      <c r="B3810" s="3"/>
      <c r="C3810" s="3"/>
      <c r="D3810" s="3"/>
      <c r="E3810" s="3"/>
      <c r="F3810" s="3"/>
      <c r="G3810" s="3"/>
      <c r="H3810" s="3"/>
      <c r="I3810" s="3"/>
      <c r="J3810" s="3"/>
    </row>
    <row r="3811" spans="2:10" x14ac:dyDescent="0.3">
      <c r="B3811" s="3"/>
      <c r="C3811" s="3"/>
      <c r="D3811" s="3"/>
      <c r="E3811" s="3"/>
      <c r="F3811" s="3"/>
      <c r="G3811" s="3"/>
      <c r="H3811" s="3"/>
      <c r="I3811" s="3"/>
      <c r="J3811" s="3"/>
    </row>
    <row r="3812" spans="2:10" x14ac:dyDescent="0.3">
      <c r="B3812" s="3"/>
      <c r="C3812" s="3"/>
      <c r="D3812" s="3"/>
      <c r="E3812" s="3"/>
      <c r="F3812" s="3"/>
      <c r="G3812" s="3"/>
      <c r="H3812" s="3"/>
      <c r="I3812" s="3"/>
      <c r="J3812" s="3"/>
    </row>
    <row r="3813" spans="2:10" x14ac:dyDescent="0.3">
      <c r="B3813" s="3"/>
      <c r="C3813" s="3"/>
      <c r="D3813" s="3"/>
      <c r="E3813" s="3"/>
      <c r="F3813" s="3"/>
      <c r="G3813" s="3"/>
      <c r="H3813" s="3"/>
      <c r="I3813" s="3"/>
      <c r="J3813" s="3"/>
    </row>
    <row r="3814" spans="2:10" x14ac:dyDescent="0.3">
      <c r="B3814" s="3"/>
      <c r="C3814" s="3"/>
      <c r="D3814" s="3"/>
      <c r="E3814" s="3"/>
      <c r="F3814" s="3"/>
      <c r="G3814" s="3"/>
      <c r="H3814" s="3"/>
      <c r="I3814" s="3"/>
      <c r="J3814" s="3"/>
    </row>
    <row r="3815" spans="2:10" x14ac:dyDescent="0.3">
      <c r="B3815" s="3"/>
      <c r="C3815" s="3"/>
      <c r="D3815" s="3"/>
      <c r="E3815" s="3"/>
      <c r="F3815" s="3"/>
      <c r="G3815" s="3"/>
      <c r="H3815" s="3"/>
      <c r="I3815" s="3"/>
      <c r="J3815" s="3"/>
    </row>
    <row r="3816" spans="2:10" x14ac:dyDescent="0.3">
      <c r="B3816" s="3"/>
      <c r="C3816" s="3"/>
      <c r="D3816" s="3"/>
      <c r="E3816" s="3"/>
      <c r="F3816" s="3"/>
      <c r="G3816" s="3"/>
      <c r="H3816" s="3"/>
      <c r="I3816" s="3"/>
      <c r="J3816" s="3"/>
    </row>
    <row r="3817" spans="2:10" x14ac:dyDescent="0.3">
      <c r="B3817" s="3"/>
      <c r="C3817" s="3"/>
      <c r="D3817" s="3"/>
      <c r="E3817" s="3"/>
      <c r="F3817" s="3"/>
      <c r="G3817" s="3"/>
      <c r="H3817" s="3"/>
      <c r="I3817" s="3"/>
      <c r="J3817" s="3"/>
    </row>
    <row r="3818" spans="2:10" x14ac:dyDescent="0.3">
      <c r="B3818" s="3"/>
      <c r="C3818" s="3"/>
      <c r="D3818" s="3"/>
      <c r="E3818" s="3"/>
      <c r="F3818" s="3"/>
      <c r="G3818" s="3"/>
      <c r="H3818" s="3"/>
      <c r="I3818" s="3"/>
      <c r="J3818" s="3"/>
    </row>
    <row r="3819" spans="2:10" x14ac:dyDescent="0.3">
      <c r="B3819" s="3"/>
      <c r="C3819" s="3"/>
      <c r="D3819" s="3"/>
      <c r="E3819" s="3"/>
      <c r="F3819" s="3"/>
      <c r="G3819" s="3"/>
      <c r="H3819" s="3"/>
      <c r="I3819" s="3"/>
      <c r="J3819" s="3"/>
    </row>
    <row r="3820" spans="2:10" x14ac:dyDescent="0.3">
      <c r="B3820" s="3"/>
      <c r="C3820" s="3"/>
      <c r="D3820" s="3"/>
      <c r="E3820" s="3"/>
      <c r="F3820" s="3"/>
      <c r="G3820" s="3"/>
      <c r="H3820" s="3"/>
      <c r="I3820" s="3"/>
      <c r="J3820" s="3"/>
    </row>
    <row r="3821" spans="2:10" x14ac:dyDescent="0.3">
      <c r="B3821" s="3"/>
      <c r="C3821" s="3"/>
      <c r="D3821" s="3"/>
      <c r="E3821" s="3"/>
      <c r="F3821" s="3"/>
      <c r="G3821" s="3"/>
      <c r="H3821" s="3"/>
      <c r="I3821" s="3"/>
      <c r="J3821" s="3"/>
    </row>
    <row r="3822" spans="2:10" x14ac:dyDescent="0.3">
      <c r="B3822" s="3"/>
      <c r="C3822" s="3"/>
      <c r="D3822" s="3"/>
      <c r="E3822" s="3"/>
      <c r="F3822" s="3"/>
      <c r="G3822" s="3"/>
      <c r="H3822" s="3"/>
      <c r="I3822" s="3"/>
      <c r="J3822" s="3"/>
    </row>
    <row r="3823" spans="2:10" x14ac:dyDescent="0.3">
      <c r="B3823" s="3"/>
      <c r="C3823" s="3"/>
      <c r="D3823" s="3"/>
      <c r="E3823" s="3"/>
      <c r="F3823" s="3"/>
      <c r="G3823" s="3"/>
      <c r="H3823" s="3"/>
      <c r="I3823" s="3"/>
      <c r="J3823" s="3"/>
    </row>
    <row r="3824" spans="2:10" x14ac:dyDescent="0.3">
      <c r="B3824" s="3"/>
      <c r="C3824" s="3"/>
      <c r="D3824" s="3"/>
      <c r="E3824" s="3"/>
      <c r="F3824" s="3"/>
      <c r="G3824" s="3"/>
      <c r="H3824" s="3"/>
      <c r="I3824" s="3"/>
      <c r="J3824" s="3"/>
    </row>
    <row r="3825" spans="2:10" x14ac:dyDescent="0.3">
      <c r="B3825" s="3"/>
      <c r="C3825" s="3"/>
      <c r="D3825" s="3"/>
      <c r="E3825" s="3"/>
      <c r="F3825" s="3"/>
      <c r="G3825" s="3"/>
      <c r="H3825" s="3"/>
      <c r="I3825" s="3"/>
      <c r="J3825" s="3"/>
    </row>
    <row r="3826" spans="2:10" x14ac:dyDescent="0.3">
      <c r="B3826" s="3"/>
      <c r="C3826" s="3"/>
      <c r="D3826" s="3"/>
      <c r="E3826" s="3"/>
      <c r="F3826" s="3"/>
      <c r="G3826" s="3"/>
      <c r="H3826" s="3"/>
      <c r="I3826" s="3"/>
      <c r="J3826" s="3"/>
    </row>
    <row r="3827" spans="2:10" x14ac:dyDescent="0.3">
      <c r="B3827" s="3"/>
      <c r="C3827" s="3"/>
      <c r="D3827" s="3"/>
      <c r="E3827" s="3"/>
      <c r="F3827" s="3"/>
      <c r="G3827" s="3"/>
      <c r="H3827" s="3"/>
      <c r="I3827" s="3"/>
      <c r="J3827" s="3"/>
    </row>
    <row r="3828" spans="2:10" x14ac:dyDescent="0.3">
      <c r="B3828" s="3"/>
      <c r="C3828" s="3"/>
      <c r="D3828" s="3"/>
      <c r="E3828" s="3"/>
      <c r="F3828" s="3"/>
      <c r="G3828" s="3"/>
      <c r="H3828" s="3"/>
      <c r="I3828" s="3"/>
      <c r="J3828" s="3"/>
    </row>
    <row r="3829" spans="2:10" x14ac:dyDescent="0.3">
      <c r="B3829" s="3"/>
      <c r="C3829" s="3"/>
      <c r="D3829" s="3"/>
      <c r="E3829" s="3"/>
      <c r="F3829" s="3"/>
      <c r="G3829" s="3"/>
      <c r="H3829" s="3"/>
      <c r="I3829" s="3"/>
      <c r="J3829" s="3"/>
    </row>
    <row r="3830" spans="2:10" x14ac:dyDescent="0.3">
      <c r="B3830" s="3"/>
      <c r="C3830" s="3"/>
      <c r="D3830" s="3"/>
      <c r="E3830" s="3"/>
      <c r="F3830" s="3"/>
      <c r="G3830" s="3"/>
      <c r="H3830" s="3"/>
      <c r="I3830" s="3"/>
      <c r="J3830" s="3"/>
    </row>
    <row r="3831" spans="2:10" x14ac:dyDescent="0.3">
      <c r="B3831" s="3"/>
      <c r="C3831" s="3"/>
      <c r="D3831" s="3"/>
      <c r="E3831" s="3"/>
      <c r="F3831" s="3"/>
      <c r="G3831" s="3"/>
      <c r="H3831" s="3"/>
      <c r="I3831" s="3"/>
      <c r="J3831" s="3"/>
    </row>
    <row r="3832" spans="2:10" x14ac:dyDescent="0.3">
      <c r="B3832" s="3"/>
      <c r="C3832" s="3"/>
      <c r="D3832" s="3"/>
      <c r="E3832" s="3"/>
      <c r="F3832" s="3"/>
      <c r="G3832" s="3"/>
      <c r="H3832" s="3"/>
      <c r="I3832" s="3"/>
      <c r="J3832" s="3"/>
    </row>
    <row r="3833" spans="2:10" x14ac:dyDescent="0.3">
      <c r="B3833" s="3"/>
      <c r="C3833" s="3"/>
      <c r="D3833" s="3"/>
      <c r="E3833" s="3"/>
      <c r="F3833" s="3"/>
      <c r="G3833" s="3"/>
      <c r="H3833" s="3"/>
      <c r="I3833" s="3"/>
      <c r="J3833" s="3"/>
    </row>
    <row r="3834" spans="2:10" x14ac:dyDescent="0.3">
      <c r="B3834" s="3"/>
      <c r="C3834" s="3"/>
      <c r="D3834" s="3"/>
      <c r="E3834" s="3"/>
      <c r="F3834" s="3"/>
      <c r="G3834" s="3"/>
      <c r="H3834" s="3"/>
      <c r="I3834" s="3"/>
      <c r="J3834" s="3"/>
    </row>
    <row r="3835" spans="2:10" x14ac:dyDescent="0.3">
      <c r="B3835" s="3"/>
      <c r="C3835" s="3"/>
      <c r="D3835" s="3"/>
      <c r="E3835" s="3"/>
      <c r="F3835" s="3"/>
      <c r="G3835" s="3"/>
      <c r="H3835" s="3"/>
      <c r="I3835" s="3"/>
      <c r="J3835" s="3"/>
    </row>
    <row r="3836" spans="2:10" x14ac:dyDescent="0.3">
      <c r="B3836" s="3"/>
      <c r="C3836" s="3"/>
      <c r="D3836" s="3"/>
      <c r="E3836" s="3"/>
      <c r="F3836" s="3"/>
      <c r="G3836" s="3"/>
      <c r="H3836" s="3"/>
      <c r="I3836" s="3"/>
      <c r="J3836" s="3"/>
    </row>
    <row r="3837" spans="2:10" x14ac:dyDescent="0.3">
      <c r="B3837" s="3"/>
      <c r="C3837" s="3"/>
      <c r="D3837" s="3"/>
      <c r="E3837" s="3"/>
      <c r="F3837" s="3"/>
      <c r="G3837" s="3"/>
      <c r="H3837" s="3"/>
      <c r="I3837" s="3"/>
      <c r="J3837" s="3"/>
    </row>
    <row r="3838" spans="2:10" x14ac:dyDescent="0.3">
      <c r="B3838" s="3"/>
      <c r="C3838" s="3"/>
      <c r="D3838" s="3"/>
      <c r="E3838" s="3"/>
      <c r="F3838" s="3"/>
      <c r="G3838" s="3"/>
      <c r="H3838" s="3"/>
      <c r="I3838" s="3"/>
      <c r="J3838" s="3"/>
    </row>
    <row r="3839" spans="2:10" x14ac:dyDescent="0.3">
      <c r="B3839" s="3"/>
      <c r="C3839" s="3"/>
      <c r="D3839" s="3"/>
      <c r="E3839" s="3"/>
      <c r="F3839" s="3"/>
      <c r="G3839" s="3"/>
      <c r="H3839" s="3"/>
      <c r="I3839" s="3"/>
      <c r="J3839" s="3"/>
    </row>
    <row r="3840" spans="2:10" x14ac:dyDescent="0.3">
      <c r="B3840" s="3"/>
      <c r="C3840" s="3"/>
      <c r="D3840" s="3"/>
      <c r="E3840" s="3"/>
      <c r="F3840" s="3"/>
      <c r="G3840" s="3"/>
      <c r="H3840" s="3"/>
      <c r="I3840" s="3"/>
      <c r="J3840" s="3"/>
    </row>
    <row r="3841" spans="2:10" x14ac:dyDescent="0.3">
      <c r="B3841" s="3"/>
      <c r="C3841" s="3"/>
      <c r="D3841" s="3"/>
      <c r="E3841" s="3"/>
      <c r="F3841" s="3"/>
      <c r="G3841" s="3"/>
      <c r="H3841" s="3"/>
      <c r="I3841" s="3"/>
      <c r="J3841" s="3"/>
    </row>
    <row r="3842" spans="2:10" x14ac:dyDescent="0.3">
      <c r="B3842" s="3"/>
      <c r="C3842" s="3"/>
      <c r="D3842" s="3"/>
      <c r="E3842" s="3"/>
      <c r="F3842" s="3"/>
      <c r="G3842" s="3"/>
      <c r="H3842" s="3"/>
      <c r="I3842" s="3"/>
      <c r="J3842" s="3"/>
    </row>
    <row r="3843" spans="2:10" x14ac:dyDescent="0.3">
      <c r="B3843" s="3"/>
      <c r="C3843" s="3"/>
      <c r="D3843" s="3"/>
      <c r="E3843" s="3"/>
      <c r="F3843" s="3"/>
      <c r="G3843" s="3"/>
      <c r="H3843" s="3"/>
      <c r="I3843" s="3"/>
      <c r="J3843" s="3"/>
    </row>
    <row r="3844" spans="2:10" x14ac:dyDescent="0.3">
      <c r="B3844" s="3"/>
      <c r="C3844" s="3"/>
      <c r="D3844" s="3"/>
      <c r="E3844" s="3"/>
      <c r="F3844" s="3"/>
      <c r="G3844" s="3"/>
      <c r="H3844" s="3"/>
      <c r="I3844" s="3"/>
      <c r="J3844" s="3"/>
    </row>
    <row r="3845" spans="2:10" x14ac:dyDescent="0.3">
      <c r="B3845" s="3"/>
      <c r="C3845" s="3"/>
      <c r="D3845" s="3"/>
      <c r="E3845" s="3"/>
      <c r="F3845" s="3"/>
      <c r="G3845" s="3"/>
      <c r="H3845" s="3"/>
      <c r="I3845" s="3"/>
      <c r="J3845" s="3"/>
    </row>
    <row r="3846" spans="2:10" x14ac:dyDescent="0.3">
      <c r="B3846" s="3"/>
      <c r="C3846" s="3"/>
      <c r="D3846" s="3"/>
      <c r="E3846" s="3"/>
      <c r="F3846" s="3"/>
      <c r="G3846" s="3"/>
      <c r="H3846" s="3"/>
      <c r="I3846" s="3"/>
      <c r="J3846" s="3"/>
    </row>
    <row r="3847" spans="2:10" x14ac:dyDescent="0.3">
      <c r="B3847" s="3"/>
      <c r="C3847" s="3"/>
      <c r="D3847" s="3"/>
      <c r="E3847" s="3"/>
      <c r="F3847" s="3"/>
      <c r="G3847" s="3"/>
      <c r="H3847" s="3"/>
      <c r="I3847" s="3"/>
      <c r="J3847" s="3"/>
    </row>
    <row r="3848" spans="2:10" x14ac:dyDescent="0.3">
      <c r="B3848" s="3"/>
      <c r="C3848" s="3"/>
      <c r="D3848" s="3"/>
      <c r="E3848" s="3"/>
      <c r="F3848" s="3"/>
      <c r="G3848" s="3"/>
      <c r="H3848" s="3"/>
      <c r="I3848" s="3"/>
      <c r="J3848" s="3"/>
    </row>
    <row r="3849" spans="2:10" x14ac:dyDescent="0.3">
      <c r="B3849" s="3"/>
      <c r="C3849" s="3"/>
      <c r="D3849" s="3"/>
      <c r="E3849" s="3"/>
      <c r="F3849" s="3"/>
      <c r="G3849" s="3"/>
      <c r="H3849" s="3"/>
      <c r="I3849" s="3"/>
      <c r="J3849" s="3"/>
    </row>
    <row r="3850" spans="2:10" x14ac:dyDescent="0.3">
      <c r="B3850" s="3"/>
      <c r="C3850" s="3"/>
      <c r="D3850" s="3"/>
      <c r="E3850" s="3"/>
      <c r="F3850" s="3"/>
      <c r="G3850" s="3"/>
      <c r="H3850" s="3"/>
      <c r="I3850" s="3"/>
      <c r="J3850" s="3"/>
    </row>
    <row r="3851" spans="2:10" x14ac:dyDescent="0.3">
      <c r="B3851" s="3"/>
      <c r="C3851" s="3"/>
      <c r="D3851" s="3"/>
      <c r="E3851" s="3"/>
      <c r="F3851" s="3"/>
      <c r="G3851" s="3"/>
      <c r="H3851" s="3"/>
      <c r="I3851" s="3"/>
      <c r="J3851" s="3"/>
    </row>
    <row r="3852" spans="2:10" x14ac:dyDescent="0.3">
      <c r="B3852" s="3"/>
      <c r="C3852" s="3"/>
      <c r="D3852" s="3"/>
      <c r="E3852" s="3"/>
      <c r="F3852" s="3"/>
      <c r="G3852" s="3"/>
      <c r="H3852" s="3"/>
      <c r="I3852" s="3"/>
      <c r="J3852" s="3"/>
    </row>
    <row r="3853" spans="2:10" x14ac:dyDescent="0.3">
      <c r="B3853" s="3"/>
      <c r="C3853" s="3"/>
      <c r="D3853" s="3"/>
      <c r="E3853" s="3"/>
      <c r="F3853" s="3"/>
      <c r="G3853" s="3"/>
      <c r="H3853" s="3"/>
      <c r="I3853" s="3"/>
      <c r="J3853" s="3"/>
    </row>
    <row r="3854" spans="2:10" x14ac:dyDescent="0.3">
      <c r="B3854" s="3"/>
      <c r="C3854" s="3"/>
      <c r="D3854" s="3"/>
      <c r="E3854" s="3"/>
      <c r="F3854" s="3"/>
      <c r="G3854" s="3"/>
      <c r="H3854" s="3"/>
      <c r="I3854" s="3"/>
      <c r="J3854" s="3"/>
    </row>
    <row r="3855" spans="2:10" x14ac:dyDescent="0.3">
      <c r="B3855" s="3"/>
      <c r="C3855" s="3"/>
      <c r="D3855" s="3"/>
      <c r="E3855" s="3"/>
      <c r="F3855" s="3"/>
      <c r="G3855" s="3"/>
      <c r="H3855" s="3"/>
      <c r="I3855" s="3"/>
      <c r="J3855" s="3"/>
    </row>
    <row r="3856" spans="2:10" x14ac:dyDescent="0.3">
      <c r="B3856" s="3"/>
      <c r="C3856" s="3"/>
      <c r="D3856" s="3"/>
      <c r="E3856" s="3"/>
      <c r="F3856" s="3"/>
      <c r="G3856" s="3"/>
      <c r="H3856" s="3"/>
      <c r="I3856" s="3"/>
      <c r="J3856" s="3"/>
    </row>
    <row r="3857" spans="2:10" x14ac:dyDescent="0.3">
      <c r="B3857" s="3"/>
      <c r="C3857" s="3"/>
      <c r="D3857" s="3"/>
      <c r="E3857" s="3"/>
      <c r="F3857" s="3"/>
      <c r="G3857" s="3"/>
      <c r="H3857" s="3"/>
      <c r="I3857" s="3"/>
      <c r="J3857" s="3"/>
    </row>
    <row r="3858" spans="2:10" x14ac:dyDescent="0.3">
      <c r="B3858" s="3"/>
      <c r="C3858" s="3"/>
      <c r="D3858" s="3"/>
      <c r="E3858" s="3"/>
      <c r="F3858" s="3"/>
      <c r="G3858" s="3"/>
      <c r="H3858" s="3"/>
      <c r="I3858" s="3"/>
      <c r="J3858" s="3"/>
    </row>
    <row r="3859" spans="2:10" x14ac:dyDescent="0.3">
      <c r="B3859" s="3"/>
      <c r="C3859" s="3"/>
      <c r="D3859" s="3"/>
      <c r="E3859" s="3"/>
      <c r="F3859" s="3"/>
      <c r="G3859" s="3"/>
      <c r="H3859" s="3"/>
      <c r="I3859" s="3"/>
      <c r="J3859" s="3"/>
    </row>
    <row r="3860" spans="2:10" x14ac:dyDescent="0.3">
      <c r="B3860" s="3"/>
      <c r="C3860" s="3"/>
      <c r="D3860" s="3"/>
      <c r="E3860" s="3"/>
      <c r="F3860" s="3"/>
      <c r="G3860" s="3"/>
      <c r="H3860" s="3"/>
      <c r="I3860" s="3"/>
      <c r="J3860" s="3"/>
    </row>
    <row r="3861" spans="2:10" x14ac:dyDescent="0.3">
      <c r="B3861" s="3"/>
      <c r="C3861" s="3"/>
      <c r="D3861" s="3"/>
      <c r="E3861" s="3"/>
      <c r="F3861" s="3"/>
      <c r="G3861" s="3"/>
      <c r="H3861" s="3"/>
      <c r="I3861" s="3"/>
      <c r="J3861" s="3"/>
    </row>
    <row r="3862" spans="2:10" x14ac:dyDescent="0.3">
      <c r="B3862" s="3"/>
      <c r="C3862" s="3"/>
      <c r="D3862" s="3"/>
      <c r="E3862" s="3"/>
      <c r="F3862" s="3"/>
      <c r="G3862" s="3"/>
      <c r="H3862" s="3"/>
      <c r="I3862" s="3"/>
      <c r="J3862" s="3"/>
    </row>
    <row r="3863" spans="2:10" x14ac:dyDescent="0.3">
      <c r="B3863" s="3"/>
      <c r="C3863" s="3"/>
      <c r="D3863" s="3"/>
      <c r="E3863" s="3"/>
      <c r="F3863" s="3"/>
      <c r="G3863" s="3"/>
      <c r="H3863" s="3"/>
      <c r="I3863" s="3"/>
      <c r="J3863" s="3"/>
    </row>
    <row r="3864" spans="2:10" x14ac:dyDescent="0.3">
      <c r="B3864" s="3"/>
      <c r="C3864" s="3"/>
      <c r="D3864" s="3"/>
      <c r="E3864" s="3"/>
      <c r="F3864" s="3"/>
      <c r="G3864" s="3"/>
      <c r="H3864" s="3"/>
      <c r="I3864" s="3"/>
      <c r="J3864" s="3"/>
    </row>
    <row r="3865" spans="2:10" x14ac:dyDescent="0.3">
      <c r="B3865" s="3"/>
      <c r="C3865" s="3"/>
      <c r="D3865" s="3"/>
      <c r="E3865" s="3"/>
      <c r="F3865" s="3"/>
      <c r="G3865" s="3"/>
      <c r="H3865" s="3"/>
      <c r="I3865" s="3"/>
      <c r="J3865" s="3"/>
    </row>
    <row r="3866" spans="2:10" x14ac:dyDescent="0.3">
      <c r="B3866" s="3"/>
      <c r="C3866" s="3"/>
      <c r="D3866" s="3"/>
      <c r="E3866" s="3"/>
      <c r="F3866" s="3"/>
      <c r="G3866" s="3"/>
      <c r="H3866" s="3"/>
      <c r="I3866" s="3"/>
      <c r="J3866" s="3"/>
    </row>
    <row r="3867" spans="2:10" x14ac:dyDescent="0.3">
      <c r="B3867" s="3"/>
      <c r="C3867" s="3"/>
      <c r="D3867" s="3"/>
      <c r="E3867" s="3"/>
      <c r="F3867" s="3"/>
      <c r="G3867" s="3"/>
      <c r="H3867" s="3"/>
      <c r="I3867" s="3"/>
      <c r="J3867" s="3"/>
    </row>
    <row r="3868" spans="2:10" x14ac:dyDescent="0.3">
      <c r="B3868" s="3"/>
      <c r="C3868" s="3"/>
      <c r="D3868" s="3"/>
      <c r="E3868" s="3"/>
      <c r="F3868" s="3"/>
      <c r="G3868" s="3"/>
      <c r="H3868" s="3"/>
      <c r="I3868" s="3"/>
      <c r="J3868" s="3"/>
    </row>
    <row r="3869" spans="2:10" x14ac:dyDescent="0.3">
      <c r="B3869" s="3"/>
      <c r="C3869" s="3"/>
      <c r="D3869" s="3"/>
      <c r="E3869" s="3"/>
      <c r="F3869" s="3"/>
      <c r="G3869" s="3"/>
      <c r="H3869" s="3"/>
      <c r="I3869" s="3"/>
      <c r="J3869" s="3"/>
    </row>
    <row r="3870" spans="2:10" x14ac:dyDescent="0.3">
      <c r="B3870" s="3"/>
      <c r="C3870" s="3"/>
      <c r="D3870" s="3"/>
      <c r="E3870" s="3"/>
      <c r="F3870" s="3"/>
      <c r="G3870" s="3"/>
      <c r="H3870" s="3"/>
      <c r="I3870" s="3"/>
      <c r="J3870" s="3"/>
    </row>
    <row r="3871" spans="2:10" x14ac:dyDescent="0.3">
      <c r="B3871" s="3"/>
      <c r="C3871" s="3"/>
      <c r="D3871" s="3"/>
      <c r="E3871" s="3"/>
      <c r="F3871" s="3"/>
      <c r="G3871" s="3"/>
      <c r="H3871" s="3"/>
      <c r="I3871" s="3"/>
      <c r="J3871" s="3"/>
    </row>
    <row r="3872" spans="2:10" x14ac:dyDescent="0.3">
      <c r="B3872" s="3"/>
      <c r="C3872" s="3"/>
      <c r="D3872" s="3"/>
      <c r="E3872" s="3"/>
      <c r="F3872" s="3"/>
      <c r="G3872" s="3"/>
      <c r="H3872" s="3"/>
      <c r="I3872" s="3"/>
      <c r="J3872" s="3"/>
    </row>
    <row r="3873" spans="2:10" x14ac:dyDescent="0.3">
      <c r="B3873" s="3"/>
      <c r="C3873" s="3"/>
      <c r="D3873" s="3"/>
      <c r="E3873" s="3"/>
      <c r="F3873" s="3"/>
      <c r="G3873" s="3"/>
      <c r="H3873" s="3"/>
      <c r="I3873" s="3"/>
      <c r="J3873" s="3"/>
    </row>
    <row r="3874" spans="2:10" x14ac:dyDescent="0.3">
      <c r="B3874" s="3"/>
      <c r="C3874" s="3"/>
      <c r="D3874" s="3"/>
      <c r="E3874" s="3"/>
      <c r="F3874" s="3"/>
      <c r="G3874" s="3"/>
      <c r="H3874" s="3"/>
      <c r="I3874" s="3"/>
      <c r="J3874" s="3"/>
    </row>
    <row r="3875" spans="2:10" x14ac:dyDescent="0.3">
      <c r="B3875" s="3"/>
      <c r="C3875" s="3"/>
      <c r="D3875" s="3"/>
      <c r="E3875" s="3"/>
      <c r="F3875" s="3"/>
      <c r="G3875" s="3"/>
      <c r="H3875" s="3"/>
      <c r="I3875" s="3"/>
      <c r="J3875" s="3"/>
    </row>
    <row r="3876" spans="2:10" x14ac:dyDescent="0.3">
      <c r="B3876" s="3"/>
      <c r="C3876" s="3"/>
      <c r="D3876" s="3"/>
      <c r="E3876" s="3"/>
      <c r="F3876" s="3"/>
      <c r="G3876" s="3"/>
      <c r="H3876" s="3"/>
      <c r="I3876" s="3"/>
      <c r="J3876" s="3"/>
    </row>
    <row r="3877" spans="2:10" x14ac:dyDescent="0.3">
      <c r="B3877" s="3"/>
      <c r="C3877" s="3"/>
      <c r="D3877" s="3"/>
      <c r="E3877" s="3"/>
      <c r="F3877" s="3"/>
      <c r="G3877" s="3"/>
      <c r="H3877" s="3"/>
      <c r="I3877" s="3"/>
      <c r="J3877" s="3"/>
    </row>
    <row r="3878" spans="2:10" x14ac:dyDescent="0.3">
      <c r="B3878" s="3"/>
      <c r="C3878" s="3"/>
      <c r="D3878" s="3"/>
      <c r="E3878" s="3"/>
      <c r="F3878" s="3"/>
      <c r="G3878" s="3"/>
      <c r="H3878" s="3"/>
      <c r="I3878" s="3"/>
      <c r="J3878" s="3"/>
    </row>
    <row r="3879" spans="2:10" x14ac:dyDescent="0.3">
      <c r="B3879" s="3"/>
      <c r="C3879" s="3"/>
      <c r="D3879" s="3"/>
      <c r="E3879" s="3"/>
      <c r="F3879" s="3"/>
      <c r="G3879" s="3"/>
      <c r="H3879" s="3"/>
      <c r="I3879" s="3"/>
      <c r="J3879" s="3"/>
    </row>
    <row r="3880" spans="2:10" x14ac:dyDescent="0.3">
      <c r="B3880" s="3"/>
      <c r="C3880" s="3"/>
      <c r="D3880" s="3"/>
      <c r="E3880" s="3"/>
      <c r="F3880" s="3"/>
      <c r="G3880" s="3"/>
      <c r="H3880" s="3"/>
      <c r="I3880" s="3"/>
      <c r="J3880" s="3"/>
    </row>
    <row r="3881" spans="2:10" x14ac:dyDescent="0.3">
      <c r="B3881" s="3"/>
      <c r="C3881" s="3"/>
      <c r="D3881" s="3"/>
      <c r="E3881" s="3"/>
      <c r="F3881" s="3"/>
      <c r="G3881" s="3"/>
      <c r="H3881" s="3"/>
      <c r="I3881" s="3"/>
      <c r="J3881" s="3"/>
    </row>
    <row r="3882" spans="2:10" x14ac:dyDescent="0.3">
      <c r="B3882" s="3"/>
      <c r="C3882" s="3"/>
      <c r="D3882" s="3"/>
      <c r="E3882" s="3"/>
      <c r="F3882" s="3"/>
      <c r="G3882" s="3"/>
      <c r="H3882" s="3"/>
      <c r="I3882" s="3"/>
      <c r="J3882" s="3"/>
    </row>
    <row r="3883" spans="2:10" x14ac:dyDescent="0.3">
      <c r="B3883" s="3"/>
      <c r="C3883" s="3"/>
      <c r="D3883" s="3"/>
      <c r="E3883" s="3"/>
      <c r="F3883" s="3"/>
      <c r="G3883" s="3"/>
      <c r="H3883" s="3"/>
      <c r="I3883" s="3"/>
      <c r="J3883" s="3"/>
    </row>
    <row r="3884" spans="2:10" x14ac:dyDescent="0.3">
      <c r="B3884" s="3"/>
      <c r="C3884" s="3"/>
      <c r="D3884" s="3"/>
      <c r="E3884" s="3"/>
      <c r="F3884" s="3"/>
      <c r="G3884" s="3"/>
      <c r="H3884" s="3"/>
      <c r="I3884" s="3"/>
      <c r="J3884" s="3"/>
    </row>
    <row r="3885" spans="2:10" x14ac:dyDescent="0.3">
      <c r="B3885" s="3"/>
      <c r="C3885" s="3"/>
      <c r="D3885" s="3"/>
      <c r="E3885" s="3"/>
      <c r="F3885" s="3"/>
      <c r="G3885" s="3"/>
      <c r="H3885" s="3"/>
      <c r="I3885" s="3"/>
      <c r="J3885" s="3"/>
    </row>
    <row r="3886" spans="2:10" x14ac:dyDescent="0.3">
      <c r="B3886" s="3"/>
      <c r="C3886" s="3"/>
      <c r="D3886" s="3"/>
      <c r="E3886" s="3"/>
      <c r="F3886" s="3"/>
      <c r="G3886" s="3"/>
      <c r="H3886" s="3"/>
      <c r="I3886" s="3"/>
      <c r="J3886" s="3"/>
    </row>
    <row r="3887" spans="2:10" x14ac:dyDescent="0.3">
      <c r="B3887" s="3"/>
      <c r="C3887" s="3"/>
      <c r="D3887" s="3"/>
      <c r="E3887" s="3"/>
      <c r="F3887" s="3"/>
      <c r="G3887" s="3"/>
      <c r="H3887" s="3"/>
      <c r="I3887" s="3"/>
      <c r="J3887" s="3"/>
    </row>
    <row r="3888" spans="2:10" x14ac:dyDescent="0.3">
      <c r="B3888" s="3"/>
      <c r="C3888" s="3"/>
      <c r="D3888" s="3"/>
      <c r="E3888" s="3"/>
      <c r="F3888" s="3"/>
      <c r="G3888" s="3"/>
      <c r="H3888" s="3"/>
      <c r="I3888" s="3"/>
      <c r="J3888" s="3"/>
    </row>
    <row r="3889" spans="2:10" x14ac:dyDescent="0.3">
      <c r="B3889" s="3"/>
      <c r="C3889" s="3"/>
      <c r="D3889" s="3"/>
      <c r="E3889" s="3"/>
      <c r="F3889" s="3"/>
      <c r="G3889" s="3"/>
      <c r="H3889" s="3"/>
      <c r="I3889" s="3"/>
      <c r="J3889" s="3"/>
    </row>
    <row r="3890" spans="2:10" x14ac:dyDescent="0.3">
      <c r="B3890" s="3"/>
      <c r="C3890" s="3"/>
      <c r="D3890" s="3"/>
      <c r="E3890" s="3"/>
      <c r="F3890" s="3"/>
      <c r="G3890" s="3"/>
      <c r="H3890" s="3"/>
      <c r="I3890" s="3"/>
      <c r="J3890" s="3"/>
    </row>
    <row r="3891" spans="2:10" x14ac:dyDescent="0.3">
      <c r="B3891" s="3"/>
      <c r="C3891" s="3"/>
      <c r="D3891" s="3"/>
      <c r="E3891" s="3"/>
      <c r="F3891" s="3"/>
      <c r="G3891" s="3"/>
      <c r="H3891" s="3"/>
      <c r="I3891" s="3"/>
      <c r="J3891" s="3"/>
    </row>
    <row r="3892" spans="2:10" x14ac:dyDescent="0.3">
      <c r="B3892" s="3"/>
      <c r="C3892" s="3"/>
      <c r="D3892" s="3"/>
      <c r="E3892" s="3"/>
      <c r="F3892" s="3"/>
      <c r="G3892" s="3"/>
      <c r="H3892" s="3"/>
      <c r="I3892" s="3"/>
      <c r="J3892" s="3"/>
    </row>
    <row r="3893" spans="2:10" x14ac:dyDescent="0.3">
      <c r="B3893" s="3"/>
      <c r="C3893" s="3"/>
      <c r="D3893" s="3"/>
      <c r="E3893" s="3"/>
      <c r="F3893" s="3"/>
      <c r="G3893" s="3"/>
      <c r="H3893" s="3"/>
      <c r="I3893" s="3"/>
      <c r="J3893" s="3"/>
    </row>
    <row r="3894" spans="2:10" x14ac:dyDescent="0.3">
      <c r="B3894" s="3"/>
      <c r="C3894" s="3"/>
      <c r="D3894" s="3"/>
      <c r="E3894" s="3"/>
      <c r="F3894" s="3"/>
      <c r="G3894" s="3"/>
      <c r="H3894" s="3"/>
      <c r="I3894" s="3"/>
      <c r="J3894" s="3"/>
    </row>
    <row r="3895" spans="2:10" x14ac:dyDescent="0.3">
      <c r="B3895" s="3"/>
      <c r="C3895" s="3"/>
      <c r="D3895" s="3"/>
      <c r="E3895" s="3"/>
      <c r="F3895" s="3"/>
      <c r="G3895" s="3"/>
      <c r="H3895" s="3"/>
      <c r="I3895" s="3"/>
      <c r="J3895" s="3"/>
    </row>
    <row r="3896" spans="2:10" x14ac:dyDescent="0.3">
      <c r="B3896" s="3"/>
      <c r="C3896" s="3"/>
      <c r="D3896" s="3"/>
      <c r="E3896" s="3"/>
      <c r="F3896" s="3"/>
      <c r="G3896" s="3"/>
      <c r="H3896" s="3"/>
      <c r="I3896" s="3"/>
      <c r="J3896" s="3"/>
    </row>
    <row r="3897" spans="2:10" x14ac:dyDescent="0.3">
      <c r="B3897" s="3"/>
      <c r="C3897" s="3"/>
      <c r="D3897" s="3"/>
      <c r="E3897" s="3"/>
      <c r="F3897" s="3"/>
      <c r="G3897" s="3"/>
      <c r="H3897" s="3"/>
      <c r="I3897" s="3"/>
      <c r="J3897" s="3"/>
    </row>
    <row r="3898" spans="2:10" x14ac:dyDescent="0.3">
      <c r="B3898" s="3"/>
      <c r="C3898" s="3"/>
      <c r="D3898" s="3"/>
      <c r="E3898" s="3"/>
      <c r="F3898" s="3"/>
      <c r="G3898" s="3"/>
      <c r="H3898" s="3"/>
      <c r="I3898" s="3"/>
      <c r="J3898" s="3"/>
    </row>
    <row r="3899" spans="2:10" x14ac:dyDescent="0.3">
      <c r="B3899" s="3"/>
      <c r="C3899" s="3"/>
      <c r="D3899" s="3"/>
      <c r="E3899" s="3"/>
      <c r="F3899" s="3"/>
      <c r="G3899" s="3"/>
      <c r="H3899" s="3"/>
      <c r="I3899" s="3"/>
      <c r="J3899" s="3"/>
    </row>
    <row r="3900" spans="2:10" x14ac:dyDescent="0.3">
      <c r="B3900" s="3"/>
      <c r="C3900" s="3"/>
      <c r="D3900" s="3"/>
      <c r="E3900" s="3"/>
      <c r="F3900" s="3"/>
      <c r="G3900" s="3"/>
      <c r="H3900" s="3"/>
      <c r="I3900" s="3"/>
      <c r="J3900" s="3"/>
    </row>
    <row r="3901" spans="2:10" x14ac:dyDescent="0.3">
      <c r="B3901" s="3"/>
      <c r="C3901" s="3"/>
      <c r="D3901" s="3"/>
      <c r="E3901" s="3"/>
      <c r="F3901" s="3"/>
      <c r="G3901" s="3"/>
      <c r="H3901" s="3"/>
      <c r="I3901" s="3"/>
      <c r="J3901" s="3"/>
    </row>
    <row r="3902" spans="2:10" x14ac:dyDescent="0.3">
      <c r="B3902" s="3"/>
      <c r="C3902" s="3"/>
      <c r="D3902" s="3"/>
      <c r="E3902" s="3"/>
      <c r="F3902" s="3"/>
      <c r="G3902" s="3"/>
      <c r="H3902" s="3"/>
      <c r="I3902" s="3"/>
      <c r="J3902" s="3"/>
    </row>
    <row r="3903" spans="2:10" x14ac:dyDescent="0.3">
      <c r="B3903" s="3"/>
      <c r="C3903" s="3"/>
      <c r="D3903" s="3"/>
      <c r="E3903" s="3"/>
      <c r="F3903" s="3"/>
      <c r="G3903" s="3"/>
      <c r="H3903" s="3"/>
      <c r="I3903" s="3"/>
      <c r="J3903" s="3"/>
    </row>
    <row r="3904" spans="2:10" x14ac:dyDescent="0.3">
      <c r="B3904" s="3"/>
      <c r="C3904" s="3"/>
      <c r="D3904" s="3"/>
      <c r="E3904" s="3"/>
      <c r="F3904" s="3"/>
      <c r="G3904" s="3"/>
      <c r="H3904" s="3"/>
      <c r="I3904" s="3"/>
      <c r="J3904" s="3"/>
    </row>
    <row r="3905" spans="2:10" x14ac:dyDescent="0.3">
      <c r="B3905" s="3"/>
      <c r="C3905" s="3"/>
      <c r="D3905" s="3"/>
      <c r="E3905" s="3"/>
      <c r="F3905" s="3"/>
      <c r="G3905" s="3"/>
      <c r="H3905" s="3"/>
      <c r="I3905" s="3"/>
      <c r="J3905" s="3"/>
    </row>
    <row r="3906" spans="2:10" x14ac:dyDescent="0.3">
      <c r="B3906" s="3"/>
      <c r="C3906" s="3"/>
      <c r="D3906" s="3"/>
      <c r="E3906" s="3"/>
      <c r="F3906" s="3"/>
      <c r="G3906" s="3"/>
      <c r="H3906" s="3"/>
      <c r="I3906" s="3"/>
      <c r="J3906" s="3"/>
    </row>
    <row r="3907" spans="2:10" x14ac:dyDescent="0.3">
      <c r="B3907" s="3"/>
      <c r="C3907" s="3"/>
      <c r="D3907" s="3"/>
      <c r="E3907" s="3"/>
      <c r="F3907" s="3"/>
      <c r="G3907" s="3"/>
      <c r="H3907" s="3"/>
      <c r="I3907" s="3"/>
      <c r="J3907" s="3"/>
    </row>
    <row r="3908" spans="2:10" x14ac:dyDescent="0.3">
      <c r="B3908" s="3"/>
      <c r="C3908" s="3"/>
      <c r="D3908" s="3"/>
      <c r="E3908" s="3"/>
      <c r="F3908" s="3"/>
      <c r="G3908" s="3"/>
      <c r="H3908" s="3"/>
      <c r="I3908" s="3"/>
      <c r="J3908" s="3"/>
    </row>
    <row r="3909" spans="2:10" x14ac:dyDescent="0.3">
      <c r="B3909" s="3"/>
      <c r="C3909" s="3"/>
      <c r="D3909" s="3"/>
      <c r="E3909" s="3"/>
      <c r="F3909" s="3"/>
      <c r="G3909" s="3"/>
      <c r="H3909" s="3"/>
      <c r="I3909" s="3"/>
      <c r="J3909" s="3"/>
    </row>
    <row r="3910" spans="2:10" x14ac:dyDescent="0.3">
      <c r="B3910" s="3"/>
      <c r="C3910" s="3"/>
      <c r="D3910" s="3"/>
      <c r="E3910" s="3"/>
      <c r="F3910" s="3"/>
      <c r="G3910" s="3"/>
      <c r="H3910" s="3"/>
      <c r="I3910" s="3"/>
      <c r="J3910" s="3"/>
    </row>
    <row r="3911" spans="2:10" x14ac:dyDescent="0.3">
      <c r="B3911" s="3"/>
      <c r="C3911" s="3"/>
      <c r="D3911" s="3"/>
      <c r="E3911" s="3"/>
      <c r="F3911" s="3"/>
      <c r="G3911" s="3"/>
      <c r="H3911" s="3"/>
      <c r="I3911" s="3"/>
      <c r="J3911" s="3"/>
    </row>
    <row r="3912" spans="2:10" x14ac:dyDescent="0.3">
      <c r="B3912" s="3"/>
      <c r="C3912" s="3"/>
      <c r="D3912" s="3"/>
      <c r="E3912" s="3"/>
      <c r="F3912" s="3"/>
      <c r="G3912" s="3"/>
      <c r="H3912" s="3"/>
      <c r="I3912" s="3"/>
      <c r="J3912" s="3"/>
    </row>
    <row r="3913" spans="2:10" x14ac:dyDescent="0.3">
      <c r="B3913" s="3"/>
      <c r="C3913" s="3"/>
      <c r="D3913" s="3"/>
      <c r="E3913" s="3"/>
      <c r="F3913" s="3"/>
      <c r="G3913" s="3"/>
      <c r="H3913" s="3"/>
      <c r="I3913" s="3"/>
      <c r="J3913" s="3"/>
    </row>
    <row r="3914" spans="2:10" x14ac:dyDescent="0.3">
      <c r="B3914" s="3"/>
      <c r="C3914" s="3"/>
      <c r="D3914" s="3"/>
      <c r="E3914" s="3"/>
      <c r="F3914" s="3"/>
      <c r="G3914" s="3"/>
      <c r="H3914" s="3"/>
      <c r="I3914" s="3"/>
      <c r="J3914" s="3"/>
    </row>
    <row r="3915" spans="2:10" x14ac:dyDescent="0.3">
      <c r="B3915" s="3"/>
      <c r="C3915" s="3"/>
      <c r="D3915" s="3"/>
      <c r="E3915" s="3"/>
      <c r="F3915" s="3"/>
      <c r="G3915" s="3"/>
      <c r="H3915" s="3"/>
      <c r="I3915" s="3"/>
      <c r="J3915" s="3"/>
    </row>
    <row r="3916" spans="2:10" x14ac:dyDescent="0.3">
      <c r="B3916" s="3"/>
      <c r="C3916" s="3"/>
      <c r="D3916" s="3"/>
      <c r="E3916" s="3"/>
      <c r="F3916" s="3"/>
      <c r="G3916" s="3"/>
      <c r="H3916" s="3"/>
      <c r="I3916" s="3"/>
      <c r="J3916" s="3"/>
    </row>
    <row r="3917" spans="2:10" x14ac:dyDescent="0.3">
      <c r="B3917" s="3"/>
      <c r="C3917" s="3"/>
      <c r="D3917" s="3"/>
      <c r="E3917" s="3"/>
      <c r="F3917" s="3"/>
      <c r="G3917" s="3"/>
      <c r="H3917" s="3"/>
      <c r="I3917" s="3"/>
      <c r="J3917" s="3"/>
    </row>
    <row r="3918" spans="2:10" x14ac:dyDescent="0.3">
      <c r="B3918" s="3"/>
      <c r="C3918" s="3"/>
      <c r="D3918" s="3"/>
      <c r="E3918" s="3"/>
      <c r="F3918" s="3"/>
      <c r="G3918" s="3"/>
      <c r="H3918" s="3"/>
      <c r="I3918" s="3"/>
      <c r="J3918" s="3"/>
    </row>
    <row r="3919" spans="2:10" x14ac:dyDescent="0.3">
      <c r="B3919" s="3"/>
      <c r="C3919" s="3"/>
      <c r="D3919" s="3"/>
      <c r="E3919" s="3"/>
      <c r="F3919" s="3"/>
      <c r="G3919" s="3"/>
      <c r="H3919" s="3"/>
      <c r="I3919" s="3"/>
      <c r="J3919" s="3"/>
    </row>
    <row r="3920" spans="2:10" x14ac:dyDescent="0.3">
      <c r="B3920" s="3"/>
      <c r="C3920" s="3"/>
      <c r="D3920" s="3"/>
      <c r="E3920" s="3"/>
      <c r="F3920" s="3"/>
      <c r="G3920" s="3"/>
      <c r="H3920" s="3"/>
      <c r="I3920" s="3"/>
      <c r="J3920" s="3"/>
    </row>
    <row r="3921" spans="2:10" x14ac:dyDescent="0.3">
      <c r="B3921" s="3"/>
      <c r="C3921" s="3"/>
      <c r="D3921" s="3"/>
      <c r="E3921" s="3"/>
      <c r="F3921" s="3"/>
      <c r="G3921" s="3"/>
      <c r="H3921" s="3"/>
      <c r="I3921" s="3"/>
      <c r="J3921" s="3"/>
    </row>
    <row r="3922" spans="2:10" x14ac:dyDescent="0.3">
      <c r="B3922" s="3"/>
      <c r="C3922" s="3"/>
      <c r="D3922" s="3"/>
      <c r="E3922" s="3"/>
      <c r="F3922" s="3"/>
      <c r="G3922" s="3"/>
      <c r="H3922" s="3"/>
      <c r="I3922" s="3"/>
      <c r="J3922" s="3"/>
    </row>
    <row r="3923" spans="2:10" x14ac:dyDescent="0.3">
      <c r="B3923" s="3"/>
      <c r="C3923" s="3"/>
      <c r="D3923" s="3"/>
      <c r="E3923" s="3"/>
      <c r="F3923" s="3"/>
      <c r="G3923" s="3"/>
      <c r="H3923" s="3"/>
      <c r="I3923" s="3"/>
      <c r="J3923" s="3"/>
    </row>
    <row r="3924" spans="2:10" x14ac:dyDescent="0.3">
      <c r="B3924" s="3"/>
      <c r="C3924" s="3"/>
      <c r="D3924" s="3"/>
      <c r="E3924" s="3"/>
      <c r="F3924" s="3"/>
      <c r="G3924" s="3"/>
      <c r="H3924" s="3"/>
      <c r="I3924" s="3"/>
      <c r="J3924" s="3"/>
    </row>
    <row r="3925" spans="2:10" x14ac:dyDescent="0.3">
      <c r="B3925" s="3"/>
      <c r="C3925" s="3"/>
      <c r="D3925" s="3"/>
      <c r="E3925" s="3"/>
      <c r="F3925" s="3"/>
      <c r="G3925" s="3"/>
      <c r="H3925" s="3"/>
      <c r="I3925" s="3"/>
      <c r="J3925" s="3"/>
    </row>
    <row r="3926" spans="2:10" x14ac:dyDescent="0.3">
      <c r="B3926" s="3"/>
      <c r="C3926" s="3"/>
      <c r="D3926" s="3"/>
      <c r="E3926" s="3"/>
      <c r="F3926" s="3"/>
      <c r="G3926" s="3"/>
      <c r="H3926" s="3"/>
      <c r="I3926" s="3"/>
      <c r="J3926" s="3"/>
    </row>
    <row r="3927" spans="2:10" x14ac:dyDescent="0.3">
      <c r="B3927" s="3"/>
      <c r="C3927" s="3"/>
      <c r="D3927" s="3"/>
      <c r="E3927" s="3"/>
      <c r="F3927" s="3"/>
      <c r="G3927" s="3"/>
      <c r="H3927" s="3"/>
      <c r="I3927" s="3"/>
      <c r="J3927" s="3"/>
    </row>
    <row r="3928" spans="2:10" x14ac:dyDescent="0.3">
      <c r="B3928" s="3"/>
      <c r="C3928" s="3"/>
      <c r="D3928" s="3"/>
      <c r="E3928" s="3"/>
      <c r="F3928" s="3"/>
      <c r="G3928" s="3"/>
      <c r="H3928" s="3"/>
      <c r="I3928" s="3"/>
      <c r="J3928" s="3"/>
    </row>
    <row r="3929" spans="2:10" x14ac:dyDescent="0.3">
      <c r="B3929" s="3"/>
      <c r="C3929" s="3"/>
      <c r="D3929" s="3"/>
      <c r="E3929" s="3"/>
      <c r="F3929" s="3"/>
      <c r="G3929" s="3"/>
      <c r="H3929" s="3"/>
      <c r="I3929" s="3"/>
      <c r="J3929" s="3"/>
    </row>
    <row r="3930" spans="2:10" x14ac:dyDescent="0.3">
      <c r="B3930" s="3"/>
      <c r="C3930" s="3"/>
      <c r="D3930" s="3"/>
      <c r="E3930" s="3"/>
      <c r="F3930" s="3"/>
      <c r="G3930" s="3"/>
      <c r="H3930" s="3"/>
      <c r="I3930" s="3"/>
      <c r="J3930" s="3"/>
    </row>
    <row r="3931" spans="2:10" x14ac:dyDescent="0.3">
      <c r="B3931" s="3"/>
      <c r="C3931" s="3"/>
      <c r="D3931" s="3"/>
      <c r="E3931" s="3"/>
      <c r="F3931" s="3"/>
      <c r="G3931" s="3"/>
      <c r="H3931" s="3"/>
      <c r="I3931" s="3"/>
      <c r="J3931" s="3"/>
    </row>
    <row r="3932" spans="2:10" x14ac:dyDescent="0.3">
      <c r="B3932" s="3"/>
      <c r="C3932" s="3"/>
      <c r="D3932" s="3"/>
      <c r="E3932" s="3"/>
      <c r="F3932" s="3"/>
      <c r="G3932" s="3"/>
      <c r="H3932" s="3"/>
      <c r="I3932" s="3"/>
      <c r="J3932" s="3"/>
    </row>
    <row r="3933" spans="2:10" x14ac:dyDescent="0.3">
      <c r="B3933" s="3"/>
      <c r="C3933" s="3"/>
      <c r="D3933" s="3"/>
      <c r="E3933" s="3"/>
      <c r="F3933" s="3"/>
      <c r="G3933" s="3"/>
      <c r="H3933" s="3"/>
      <c r="I3933" s="3"/>
      <c r="J3933" s="3"/>
    </row>
    <row r="3934" spans="2:10" x14ac:dyDescent="0.3">
      <c r="B3934" s="3"/>
      <c r="C3934" s="3"/>
      <c r="D3934" s="3"/>
      <c r="E3934" s="3"/>
      <c r="F3934" s="3"/>
      <c r="G3934" s="3"/>
      <c r="H3934" s="3"/>
      <c r="I3934" s="3"/>
      <c r="J3934" s="3"/>
    </row>
    <row r="3935" spans="2:10" x14ac:dyDescent="0.3">
      <c r="B3935" s="3"/>
      <c r="C3935" s="3"/>
      <c r="D3935" s="3"/>
      <c r="E3935" s="3"/>
      <c r="F3935" s="3"/>
      <c r="G3935" s="3"/>
      <c r="H3935" s="3"/>
      <c r="I3935" s="3"/>
      <c r="J3935" s="3"/>
    </row>
    <row r="3936" spans="2:10" x14ac:dyDescent="0.3">
      <c r="B3936" s="3"/>
      <c r="C3936" s="3"/>
      <c r="D3936" s="3"/>
      <c r="E3936" s="3"/>
      <c r="F3936" s="3"/>
      <c r="G3936" s="3"/>
      <c r="H3936" s="3"/>
      <c r="I3936" s="3"/>
      <c r="J3936" s="3"/>
    </row>
    <row r="3937" spans="2:10" x14ac:dyDescent="0.3">
      <c r="B3937" s="3"/>
      <c r="C3937" s="3"/>
      <c r="D3937" s="3"/>
      <c r="E3937" s="3"/>
      <c r="F3937" s="3"/>
      <c r="G3937" s="3"/>
      <c r="H3937" s="3"/>
      <c r="I3937" s="3"/>
      <c r="J3937" s="3"/>
    </row>
    <row r="3938" spans="2:10" x14ac:dyDescent="0.3">
      <c r="B3938" s="3"/>
      <c r="C3938" s="3"/>
      <c r="D3938" s="3"/>
      <c r="E3938" s="3"/>
      <c r="F3938" s="3"/>
      <c r="G3938" s="3"/>
      <c r="H3938" s="3"/>
      <c r="I3938" s="3"/>
      <c r="J3938" s="3"/>
    </row>
    <row r="3939" spans="2:10" x14ac:dyDescent="0.3">
      <c r="B3939" s="3"/>
      <c r="C3939" s="3"/>
      <c r="D3939" s="3"/>
      <c r="E3939" s="3"/>
      <c r="F3939" s="3"/>
      <c r="G3939" s="3"/>
      <c r="H3939" s="3"/>
      <c r="I3939" s="3"/>
      <c r="J3939" s="3"/>
    </row>
    <row r="3940" spans="2:10" x14ac:dyDescent="0.3">
      <c r="B3940" s="3"/>
      <c r="C3940" s="3"/>
      <c r="D3940" s="3"/>
      <c r="E3940" s="3"/>
      <c r="F3940" s="3"/>
      <c r="G3940" s="3"/>
      <c r="H3940" s="3"/>
      <c r="I3940" s="3"/>
      <c r="J3940" s="3"/>
    </row>
    <row r="3941" spans="2:10" x14ac:dyDescent="0.3">
      <c r="B3941" s="3"/>
      <c r="C3941" s="3"/>
      <c r="D3941" s="3"/>
      <c r="E3941" s="3"/>
      <c r="F3941" s="3"/>
      <c r="G3941" s="3"/>
      <c r="H3941" s="3"/>
      <c r="I3941" s="3"/>
      <c r="J3941" s="3"/>
    </row>
    <row r="3942" spans="2:10" x14ac:dyDescent="0.3">
      <c r="B3942" s="3"/>
      <c r="C3942" s="3"/>
      <c r="D3942" s="3"/>
      <c r="E3942" s="3"/>
      <c r="F3942" s="3"/>
      <c r="G3942" s="3"/>
      <c r="H3942" s="3"/>
      <c r="I3942" s="3"/>
      <c r="J3942" s="3"/>
    </row>
    <row r="3943" spans="2:10" x14ac:dyDescent="0.3">
      <c r="B3943" s="3"/>
      <c r="C3943" s="3"/>
      <c r="D3943" s="3"/>
      <c r="E3943" s="3"/>
      <c r="F3943" s="3"/>
      <c r="G3943" s="3"/>
      <c r="H3943" s="3"/>
      <c r="I3943" s="3"/>
      <c r="J3943" s="3"/>
    </row>
    <row r="3944" spans="2:10" x14ac:dyDescent="0.3">
      <c r="B3944" s="3"/>
      <c r="C3944" s="3"/>
      <c r="D3944" s="3"/>
      <c r="E3944" s="3"/>
      <c r="F3944" s="3"/>
      <c r="G3944" s="3"/>
      <c r="H3944" s="3"/>
      <c r="I3944" s="3"/>
      <c r="J3944" s="3"/>
    </row>
    <row r="3945" spans="2:10" x14ac:dyDescent="0.3">
      <c r="B3945" s="3"/>
      <c r="C3945" s="3"/>
      <c r="D3945" s="3"/>
      <c r="E3945" s="3"/>
      <c r="F3945" s="3"/>
      <c r="G3945" s="3"/>
      <c r="H3945" s="3"/>
      <c r="I3945" s="3"/>
      <c r="J3945" s="3"/>
    </row>
    <row r="3946" spans="2:10" x14ac:dyDescent="0.3">
      <c r="B3946" s="3"/>
      <c r="C3946" s="3"/>
      <c r="D3946" s="3"/>
      <c r="E3946" s="3"/>
      <c r="F3946" s="3"/>
      <c r="G3946" s="3"/>
      <c r="H3946" s="3"/>
      <c r="I3946" s="3"/>
      <c r="J3946" s="3"/>
    </row>
    <row r="3947" spans="2:10" x14ac:dyDescent="0.3">
      <c r="B3947" s="3"/>
      <c r="C3947" s="3"/>
      <c r="D3947" s="3"/>
      <c r="E3947" s="3"/>
      <c r="F3947" s="3"/>
      <c r="G3947" s="3"/>
      <c r="H3947" s="3"/>
      <c r="I3947" s="3"/>
      <c r="J3947" s="3"/>
    </row>
    <row r="3948" spans="2:10" x14ac:dyDescent="0.3">
      <c r="B3948" s="3"/>
      <c r="C3948" s="3"/>
      <c r="D3948" s="3"/>
      <c r="E3948" s="3"/>
      <c r="F3948" s="3"/>
      <c r="G3948" s="3"/>
      <c r="H3948" s="3"/>
      <c r="I3948" s="3"/>
      <c r="J3948" s="3"/>
    </row>
    <row r="3949" spans="2:10" x14ac:dyDescent="0.3">
      <c r="B3949" s="3"/>
      <c r="C3949" s="3"/>
      <c r="D3949" s="3"/>
      <c r="E3949" s="3"/>
      <c r="F3949" s="3"/>
      <c r="G3949" s="3"/>
      <c r="H3949" s="3"/>
      <c r="I3949" s="3"/>
      <c r="J3949" s="3"/>
    </row>
    <row r="3950" spans="2:10" x14ac:dyDescent="0.3">
      <c r="B3950" s="3"/>
      <c r="C3950" s="3"/>
      <c r="D3950" s="3"/>
      <c r="E3950" s="3"/>
      <c r="F3950" s="3"/>
      <c r="G3950" s="3"/>
      <c r="H3950" s="3"/>
      <c r="I3950" s="3"/>
      <c r="J3950" s="3"/>
    </row>
    <row r="3951" spans="2:10" x14ac:dyDescent="0.3">
      <c r="B3951" s="3"/>
      <c r="C3951" s="3"/>
      <c r="D3951" s="3"/>
      <c r="E3951" s="3"/>
      <c r="F3951" s="3"/>
      <c r="G3951" s="3"/>
      <c r="H3951" s="3"/>
      <c r="I3951" s="3"/>
      <c r="J3951" s="3"/>
    </row>
    <row r="3952" spans="2:10" x14ac:dyDescent="0.3">
      <c r="B3952" s="3"/>
      <c r="C3952" s="3"/>
      <c r="D3952" s="3"/>
      <c r="E3952" s="3"/>
      <c r="F3952" s="3"/>
      <c r="G3952" s="3"/>
      <c r="H3952" s="3"/>
      <c r="I3952" s="3"/>
      <c r="J3952" s="3"/>
    </row>
    <row r="3953" spans="2:10" x14ac:dyDescent="0.3">
      <c r="B3953" s="3"/>
      <c r="C3953" s="3"/>
      <c r="D3953" s="3"/>
      <c r="E3953" s="3"/>
      <c r="F3953" s="3"/>
      <c r="G3953" s="3"/>
      <c r="H3953" s="3"/>
      <c r="I3953" s="3"/>
      <c r="J3953" s="3"/>
    </row>
    <row r="3954" spans="2:10" x14ac:dyDescent="0.3">
      <c r="B3954" s="3"/>
      <c r="C3954" s="3"/>
      <c r="D3954" s="3"/>
      <c r="E3954" s="3"/>
      <c r="F3954" s="3"/>
      <c r="G3954" s="3"/>
      <c r="H3954" s="3"/>
      <c r="I3954" s="3"/>
      <c r="J3954" s="3"/>
    </row>
    <row r="3955" spans="2:10" x14ac:dyDescent="0.3">
      <c r="B3955" s="3"/>
      <c r="C3955" s="3"/>
      <c r="D3955" s="3"/>
      <c r="E3955" s="3"/>
      <c r="F3955" s="3"/>
      <c r="G3955" s="3"/>
      <c r="H3955" s="3"/>
      <c r="I3955" s="3"/>
      <c r="J3955" s="3"/>
    </row>
    <row r="3956" spans="2:10" x14ac:dyDescent="0.3">
      <c r="B3956" s="3"/>
      <c r="C3956" s="3"/>
      <c r="D3956" s="3"/>
      <c r="E3956" s="3"/>
      <c r="F3956" s="3"/>
      <c r="G3956" s="3"/>
      <c r="H3956" s="3"/>
      <c r="I3956" s="3"/>
      <c r="J3956" s="3"/>
    </row>
    <row r="3957" spans="2:10" x14ac:dyDescent="0.3">
      <c r="B3957" s="3"/>
      <c r="C3957" s="3"/>
      <c r="D3957" s="3"/>
      <c r="E3957" s="3"/>
      <c r="F3957" s="3"/>
      <c r="G3957" s="3"/>
      <c r="H3957" s="3"/>
      <c r="I3957" s="3"/>
      <c r="J3957" s="3"/>
    </row>
    <row r="3958" spans="2:10" x14ac:dyDescent="0.3">
      <c r="B3958" s="3"/>
      <c r="C3958" s="3"/>
      <c r="D3958" s="3"/>
      <c r="E3958" s="3"/>
      <c r="F3958" s="3"/>
      <c r="G3958" s="3"/>
      <c r="H3958" s="3"/>
      <c r="I3958" s="3"/>
      <c r="J3958" s="3"/>
    </row>
    <row r="3959" spans="2:10" x14ac:dyDescent="0.3">
      <c r="B3959" s="3"/>
      <c r="C3959" s="3"/>
      <c r="D3959" s="3"/>
      <c r="E3959" s="3"/>
      <c r="F3959" s="3"/>
      <c r="G3959" s="3"/>
      <c r="H3959" s="3"/>
      <c r="I3959" s="3"/>
      <c r="J3959" s="3"/>
    </row>
    <row r="3960" spans="2:10" x14ac:dyDescent="0.3">
      <c r="B3960" s="3"/>
      <c r="C3960" s="3"/>
      <c r="D3960" s="3"/>
      <c r="E3960" s="3"/>
      <c r="F3960" s="3"/>
      <c r="G3960" s="3"/>
      <c r="H3960" s="3"/>
      <c r="I3960" s="3"/>
      <c r="J3960" s="3"/>
    </row>
    <row r="3961" spans="2:10" x14ac:dyDescent="0.3">
      <c r="B3961" s="3"/>
      <c r="C3961" s="3"/>
      <c r="D3961" s="3"/>
      <c r="E3961" s="3"/>
      <c r="F3961" s="3"/>
      <c r="G3961" s="3"/>
      <c r="H3961" s="3"/>
      <c r="I3961" s="3"/>
      <c r="J3961" s="3"/>
    </row>
    <row r="3962" spans="2:10" x14ac:dyDescent="0.3">
      <c r="B3962" s="3"/>
      <c r="C3962" s="3"/>
      <c r="D3962" s="3"/>
      <c r="E3962" s="3"/>
      <c r="F3962" s="3"/>
      <c r="G3962" s="3"/>
      <c r="H3962" s="3"/>
      <c r="I3962" s="3"/>
      <c r="J3962" s="3"/>
    </row>
    <row r="3963" spans="2:10" x14ac:dyDescent="0.3">
      <c r="B3963" s="3"/>
      <c r="C3963" s="3"/>
      <c r="D3963" s="3"/>
      <c r="E3963" s="3"/>
      <c r="F3963" s="3"/>
      <c r="G3963" s="3"/>
      <c r="H3963" s="3"/>
      <c r="I3963" s="3"/>
      <c r="J3963" s="3"/>
    </row>
    <row r="3964" spans="2:10" x14ac:dyDescent="0.3">
      <c r="B3964" s="3"/>
      <c r="C3964" s="3"/>
      <c r="D3964" s="3"/>
      <c r="E3964" s="3"/>
      <c r="F3964" s="3"/>
      <c r="G3964" s="3"/>
      <c r="H3964" s="3"/>
      <c r="I3964" s="3"/>
      <c r="J3964" s="3"/>
    </row>
    <row r="3965" spans="2:10" x14ac:dyDescent="0.3">
      <c r="B3965" s="3"/>
      <c r="C3965" s="3"/>
      <c r="D3965" s="3"/>
      <c r="E3965" s="3"/>
      <c r="F3965" s="3"/>
      <c r="G3965" s="3"/>
      <c r="H3965" s="3"/>
      <c r="I3965" s="3"/>
      <c r="J3965" s="3"/>
    </row>
    <row r="3966" spans="2:10" x14ac:dyDescent="0.3">
      <c r="B3966" s="3"/>
      <c r="C3966" s="3"/>
      <c r="D3966" s="3"/>
      <c r="E3966" s="3"/>
      <c r="F3966" s="3"/>
      <c r="G3966" s="3"/>
      <c r="H3966" s="3"/>
      <c r="I3966" s="3"/>
      <c r="J3966" s="3"/>
    </row>
    <row r="3967" spans="2:10" x14ac:dyDescent="0.3">
      <c r="B3967" s="3"/>
      <c r="C3967" s="3"/>
      <c r="D3967" s="3"/>
      <c r="E3967" s="3"/>
      <c r="F3967" s="3"/>
      <c r="G3967" s="3"/>
      <c r="H3967" s="3"/>
      <c r="I3967" s="3"/>
      <c r="J3967" s="3"/>
    </row>
    <row r="3968" spans="2:10" x14ac:dyDescent="0.3">
      <c r="B3968" s="3"/>
      <c r="C3968" s="3"/>
      <c r="D3968" s="3"/>
      <c r="E3968" s="3"/>
      <c r="F3968" s="3"/>
      <c r="G3968" s="3"/>
      <c r="H3968" s="3"/>
      <c r="I3968" s="3"/>
      <c r="J3968" s="3"/>
    </row>
    <row r="3969" spans="2:10" x14ac:dyDescent="0.3">
      <c r="B3969" s="3"/>
      <c r="C3969" s="3"/>
      <c r="D3969" s="3"/>
      <c r="E3969" s="3"/>
      <c r="F3969" s="3"/>
      <c r="G3969" s="3"/>
      <c r="H3969" s="3"/>
      <c r="I3969" s="3"/>
      <c r="J3969" s="3"/>
    </row>
    <row r="3970" spans="2:10" x14ac:dyDescent="0.3">
      <c r="B3970" s="3"/>
      <c r="C3970" s="3"/>
      <c r="D3970" s="3"/>
      <c r="E3970" s="3"/>
      <c r="F3970" s="3"/>
      <c r="G3970" s="3"/>
      <c r="H3970" s="3"/>
      <c r="I3970" s="3"/>
      <c r="J3970" s="3"/>
    </row>
    <row r="3971" spans="2:10" x14ac:dyDescent="0.3">
      <c r="B3971" s="3"/>
      <c r="C3971" s="3"/>
      <c r="D3971" s="3"/>
      <c r="E3971" s="3"/>
      <c r="F3971" s="3"/>
      <c r="G3971" s="3"/>
      <c r="H3971" s="3"/>
      <c r="I3971" s="3"/>
      <c r="J3971" s="3"/>
    </row>
    <row r="3972" spans="2:10" x14ac:dyDescent="0.3">
      <c r="B3972" s="3"/>
      <c r="C3972" s="3"/>
      <c r="D3972" s="3"/>
      <c r="E3972" s="3"/>
      <c r="F3972" s="3"/>
      <c r="G3972" s="3"/>
      <c r="H3972" s="3"/>
      <c r="I3972" s="3"/>
      <c r="J3972" s="3"/>
    </row>
    <row r="3973" spans="2:10" x14ac:dyDescent="0.3">
      <c r="B3973" s="3"/>
      <c r="C3973" s="3"/>
      <c r="D3973" s="3"/>
      <c r="E3973" s="3"/>
      <c r="F3973" s="3"/>
      <c r="G3973" s="3"/>
      <c r="H3973" s="3"/>
      <c r="I3973" s="3"/>
      <c r="J3973" s="3"/>
    </row>
    <row r="3974" spans="2:10" x14ac:dyDescent="0.3">
      <c r="B3974" s="3"/>
      <c r="C3974" s="3"/>
      <c r="D3974" s="3"/>
      <c r="E3974" s="3"/>
      <c r="F3974" s="3"/>
      <c r="G3974" s="3"/>
      <c r="H3974" s="3"/>
      <c r="I3974" s="3"/>
      <c r="J3974" s="3"/>
    </row>
    <row r="3975" spans="2:10" x14ac:dyDescent="0.3">
      <c r="B3975" s="3"/>
      <c r="C3975" s="3"/>
      <c r="D3975" s="3"/>
      <c r="E3975" s="3"/>
      <c r="F3975" s="3"/>
      <c r="G3975" s="3"/>
      <c r="H3975" s="3"/>
      <c r="I3975" s="3"/>
      <c r="J3975" s="3"/>
    </row>
    <row r="3976" spans="2:10" x14ac:dyDescent="0.3">
      <c r="B3976" s="3"/>
      <c r="C3976" s="3"/>
      <c r="D3976" s="3"/>
      <c r="E3976" s="3"/>
      <c r="F3976" s="3"/>
      <c r="G3976" s="3"/>
      <c r="H3976" s="3"/>
      <c r="I3976" s="3"/>
      <c r="J3976" s="3"/>
    </row>
    <row r="3977" spans="2:10" x14ac:dyDescent="0.3">
      <c r="B3977" s="3"/>
      <c r="C3977" s="3"/>
      <c r="D3977" s="3"/>
      <c r="E3977" s="3"/>
      <c r="F3977" s="3"/>
      <c r="G3977" s="3"/>
      <c r="H3977" s="3"/>
      <c r="I3977" s="3"/>
      <c r="J3977" s="3"/>
    </row>
    <row r="3978" spans="2:10" x14ac:dyDescent="0.3">
      <c r="B3978" s="3"/>
      <c r="C3978" s="3"/>
      <c r="D3978" s="3"/>
      <c r="E3978" s="3"/>
      <c r="F3978" s="3"/>
      <c r="G3978" s="3"/>
      <c r="H3978" s="3"/>
      <c r="I3978" s="3"/>
      <c r="J3978" s="3"/>
    </row>
    <row r="3979" spans="2:10" x14ac:dyDescent="0.3">
      <c r="B3979" s="3"/>
      <c r="C3979" s="3"/>
      <c r="D3979" s="3"/>
      <c r="E3979" s="3"/>
      <c r="F3979" s="3"/>
      <c r="G3979" s="3"/>
      <c r="H3979" s="3"/>
      <c r="I3979" s="3"/>
      <c r="J3979" s="3"/>
    </row>
    <row r="3980" spans="2:10" x14ac:dyDescent="0.3">
      <c r="B3980" s="3"/>
      <c r="C3980" s="3"/>
      <c r="D3980" s="3"/>
      <c r="E3980" s="3"/>
      <c r="F3980" s="3"/>
      <c r="G3980" s="3"/>
      <c r="H3980" s="3"/>
      <c r="I3980" s="3"/>
      <c r="J3980" s="3"/>
    </row>
    <row r="3981" spans="2:10" x14ac:dyDescent="0.3">
      <c r="B3981" s="3"/>
      <c r="C3981" s="3"/>
      <c r="D3981" s="3"/>
      <c r="E3981" s="3"/>
      <c r="F3981" s="3"/>
      <c r="G3981" s="3"/>
      <c r="H3981" s="3"/>
      <c r="I3981" s="3"/>
      <c r="J3981" s="3"/>
    </row>
    <row r="3982" spans="2:10" x14ac:dyDescent="0.3">
      <c r="B3982" s="3"/>
      <c r="C3982" s="3"/>
      <c r="D3982" s="3"/>
      <c r="E3982" s="3"/>
      <c r="F3982" s="3"/>
      <c r="G3982" s="3"/>
      <c r="H3982" s="3"/>
      <c r="I3982" s="3"/>
      <c r="J3982" s="3"/>
    </row>
    <row r="3983" spans="2:10" x14ac:dyDescent="0.3">
      <c r="B3983" s="3"/>
      <c r="C3983" s="3"/>
      <c r="D3983" s="3"/>
      <c r="E3983" s="3"/>
      <c r="F3983" s="3"/>
      <c r="G3983" s="3"/>
      <c r="H3983" s="3"/>
      <c r="I3983" s="3"/>
      <c r="J3983" s="3"/>
    </row>
    <row r="3984" spans="2:10" x14ac:dyDescent="0.3">
      <c r="B3984" s="3"/>
      <c r="C3984" s="3"/>
      <c r="D3984" s="3"/>
      <c r="E3984" s="3"/>
      <c r="F3984" s="3"/>
      <c r="G3984" s="3"/>
      <c r="H3984" s="3"/>
      <c r="I3984" s="3"/>
      <c r="J3984" s="3"/>
    </row>
    <row r="3985" spans="2:10" x14ac:dyDescent="0.3">
      <c r="B3985" s="3"/>
      <c r="C3985" s="3"/>
      <c r="D3985" s="3"/>
      <c r="E3985" s="3"/>
      <c r="F3985" s="3"/>
      <c r="G3985" s="3"/>
      <c r="H3985" s="3"/>
      <c r="I3985" s="3"/>
      <c r="J3985" s="3"/>
    </row>
    <row r="3986" spans="2:10" x14ac:dyDescent="0.3">
      <c r="B3986" s="3"/>
      <c r="C3986" s="3"/>
      <c r="D3986" s="3"/>
      <c r="E3986" s="3"/>
      <c r="F3986" s="3"/>
      <c r="G3986" s="3"/>
      <c r="H3986" s="3"/>
      <c r="I3986" s="3"/>
      <c r="J3986" s="3"/>
    </row>
    <row r="3987" spans="2:10" x14ac:dyDescent="0.3">
      <c r="B3987" s="3"/>
      <c r="C3987" s="3"/>
      <c r="D3987" s="3"/>
      <c r="E3987" s="3"/>
      <c r="F3987" s="3"/>
      <c r="G3987" s="3"/>
      <c r="H3987" s="3"/>
      <c r="I3987" s="3"/>
      <c r="J3987" s="3"/>
    </row>
    <row r="3988" spans="2:10" x14ac:dyDescent="0.3">
      <c r="B3988" s="3"/>
      <c r="C3988" s="3"/>
      <c r="D3988" s="3"/>
      <c r="E3988" s="3"/>
      <c r="F3988" s="3"/>
      <c r="G3988" s="3"/>
      <c r="H3988" s="3"/>
      <c r="I3988" s="3"/>
      <c r="J3988" s="3"/>
    </row>
    <row r="3989" spans="2:10" x14ac:dyDescent="0.3">
      <c r="B3989" s="3"/>
      <c r="C3989" s="3"/>
      <c r="D3989" s="3"/>
      <c r="E3989" s="3"/>
      <c r="F3989" s="3"/>
      <c r="G3989" s="3"/>
      <c r="H3989" s="3"/>
      <c r="I3989" s="3"/>
      <c r="J3989" s="3"/>
    </row>
    <row r="3990" spans="2:10" x14ac:dyDescent="0.3">
      <c r="B3990" s="3"/>
      <c r="C3990" s="3"/>
      <c r="D3990" s="3"/>
      <c r="E3990" s="3"/>
      <c r="F3990" s="3"/>
      <c r="G3990" s="3"/>
      <c r="H3990" s="3"/>
      <c r="I3990" s="3"/>
      <c r="J3990" s="3"/>
    </row>
    <row r="3991" spans="2:10" x14ac:dyDescent="0.3">
      <c r="B3991" s="3"/>
      <c r="C3991" s="3"/>
      <c r="D3991" s="3"/>
      <c r="E3991" s="3"/>
      <c r="F3991" s="3"/>
      <c r="G3991" s="3"/>
      <c r="H3991" s="3"/>
      <c r="I3991" s="3"/>
      <c r="J3991" s="3"/>
    </row>
    <row r="3992" spans="2:10" x14ac:dyDescent="0.3">
      <c r="B3992" s="3"/>
      <c r="C3992" s="3"/>
      <c r="D3992" s="3"/>
      <c r="E3992" s="3"/>
      <c r="F3992" s="3"/>
      <c r="G3992" s="3"/>
      <c r="H3992" s="3"/>
      <c r="I3992" s="3"/>
      <c r="J3992" s="3"/>
    </row>
    <row r="3993" spans="2:10" x14ac:dyDescent="0.3">
      <c r="B3993" s="3"/>
      <c r="C3993" s="3"/>
      <c r="D3993" s="3"/>
      <c r="E3993" s="3"/>
      <c r="F3993" s="3"/>
      <c r="G3993" s="3"/>
      <c r="H3993" s="3"/>
      <c r="I3993" s="3"/>
      <c r="J3993" s="3"/>
    </row>
    <row r="3994" spans="2:10" x14ac:dyDescent="0.3">
      <c r="B3994" s="3"/>
      <c r="C3994" s="3"/>
      <c r="D3994" s="3"/>
      <c r="E3994" s="3"/>
      <c r="F3994" s="3"/>
      <c r="G3994" s="3"/>
      <c r="H3994" s="3"/>
      <c r="I3994" s="3"/>
      <c r="J3994" s="3"/>
    </row>
    <row r="3995" spans="2:10" x14ac:dyDescent="0.3">
      <c r="B3995" s="3"/>
      <c r="C3995" s="3"/>
      <c r="D3995" s="3"/>
      <c r="E3995" s="3"/>
      <c r="F3995" s="3"/>
      <c r="G3995" s="3"/>
      <c r="H3995" s="3"/>
      <c r="I3995" s="3"/>
      <c r="J3995" s="3"/>
    </row>
    <row r="3996" spans="2:10" x14ac:dyDescent="0.3">
      <c r="B3996" s="3"/>
      <c r="C3996" s="3"/>
      <c r="D3996" s="3"/>
      <c r="E3996" s="3"/>
      <c r="F3996" s="3"/>
      <c r="G3996" s="3"/>
      <c r="H3996" s="3"/>
      <c r="I3996" s="3"/>
      <c r="J3996" s="3"/>
    </row>
    <row r="3997" spans="2:10" x14ac:dyDescent="0.3">
      <c r="B3997" s="3"/>
      <c r="C3997" s="3"/>
      <c r="D3997" s="3"/>
      <c r="E3997" s="3"/>
      <c r="F3997" s="3"/>
      <c r="G3997" s="3"/>
      <c r="H3997" s="3"/>
      <c r="I3997" s="3"/>
      <c r="J3997" s="3"/>
    </row>
    <row r="3998" spans="2:10" x14ac:dyDescent="0.3">
      <c r="B3998" s="3"/>
      <c r="C3998" s="3"/>
      <c r="D3998" s="3"/>
      <c r="E3998" s="3"/>
      <c r="F3998" s="3"/>
      <c r="G3998" s="3"/>
      <c r="H3998" s="3"/>
      <c r="I3998" s="3"/>
      <c r="J3998" s="3"/>
    </row>
    <row r="3999" spans="2:10" x14ac:dyDescent="0.3">
      <c r="B3999" s="3"/>
      <c r="C3999" s="3"/>
      <c r="D3999" s="3"/>
      <c r="E3999" s="3"/>
      <c r="F3999" s="3"/>
      <c r="G3999" s="3"/>
      <c r="H3999" s="3"/>
      <c r="I3999" s="3"/>
      <c r="J3999" s="3"/>
    </row>
    <row r="4000" spans="2:10" x14ac:dyDescent="0.3">
      <c r="B4000" s="3"/>
      <c r="C4000" s="3"/>
      <c r="D4000" s="3"/>
      <c r="E4000" s="3"/>
      <c r="F4000" s="3"/>
      <c r="G4000" s="3"/>
      <c r="H4000" s="3"/>
      <c r="I4000" s="3"/>
      <c r="J4000" s="3"/>
    </row>
    <row r="4001" spans="2:10" x14ac:dyDescent="0.3">
      <c r="B4001" s="3"/>
      <c r="C4001" s="3"/>
      <c r="D4001" s="3"/>
      <c r="E4001" s="3"/>
      <c r="F4001" s="3"/>
      <c r="G4001" s="3"/>
      <c r="H4001" s="3"/>
      <c r="I4001" s="3"/>
      <c r="J4001" s="3"/>
    </row>
    <row r="4002" spans="2:10" x14ac:dyDescent="0.3">
      <c r="B4002" s="3"/>
      <c r="C4002" s="3"/>
      <c r="D4002" s="3"/>
      <c r="E4002" s="3"/>
      <c r="F4002" s="3"/>
      <c r="G4002" s="3"/>
      <c r="H4002" s="3"/>
      <c r="I4002" s="3"/>
      <c r="J4002" s="3"/>
    </row>
    <row r="4003" spans="2:10" x14ac:dyDescent="0.3">
      <c r="B4003" s="3"/>
      <c r="C4003" s="3"/>
      <c r="D4003" s="3"/>
      <c r="E4003" s="3"/>
      <c r="F4003" s="3"/>
      <c r="G4003" s="3"/>
      <c r="H4003" s="3"/>
      <c r="I4003" s="3"/>
      <c r="J4003" s="3"/>
    </row>
    <row r="4004" spans="2:10" x14ac:dyDescent="0.3">
      <c r="B4004" s="3"/>
      <c r="C4004" s="3"/>
      <c r="D4004" s="3"/>
      <c r="E4004" s="3"/>
      <c r="F4004" s="3"/>
      <c r="G4004" s="3"/>
      <c r="H4004" s="3"/>
      <c r="I4004" s="3"/>
      <c r="J4004" s="3"/>
    </row>
    <row r="4005" spans="2:10" x14ac:dyDescent="0.3">
      <c r="B4005" s="3"/>
      <c r="C4005" s="3"/>
      <c r="D4005" s="3"/>
      <c r="E4005" s="3"/>
      <c r="F4005" s="3"/>
      <c r="G4005" s="3"/>
      <c r="H4005" s="3"/>
      <c r="I4005" s="3"/>
      <c r="J4005" s="3"/>
    </row>
    <row r="4006" spans="2:10" x14ac:dyDescent="0.3">
      <c r="B4006" s="3"/>
      <c r="C4006" s="3"/>
      <c r="D4006" s="3"/>
      <c r="E4006" s="3"/>
      <c r="F4006" s="3"/>
      <c r="G4006" s="3"/>
      <c r="H4006" s="3"/>
      <c r="I4006" s="3"/>
      <c r="J4006" s="3"/>
    </row>
    <row r="4007" spans="2:10" x14ac:dyDescent="0.3">
      <c r="B4007" s="3"/>
      <c r="C4007" s="3"/>
      <c r="D4007" s="3"/>
      <c r="E4007" s="3"/>
      <c r="F4007" s="3"/>
      <c r="G4007" s="3"/>
      <c r="H4007" s="3"/>
      <c r="I4007" s="3"/>
      <c r="J4007" s="3"/>
    </row>
    <row r="4008" spans="2:10" x14ac:dyDescent="0.3">
      <c r="B4008" s="3"/>
      <c r="C4008" s="3"/>
      <c r="D4008" s="3"/>
      <c r="E4008" s="3"/>
      <c r="F4008" s="3"/>
      <c r="G4008" s="3"/>
      <c r="H4008" s="3"/>
      <c r="I4008" s="3"/>
      <c r="J4008" s="3"/>
    </row>
    <row r="4009" spans="2:10" x14ac:dyDescent="0.3">
      <c r="B4009" s="3"/>
      <c r="C4009" s="3"/>
      <c r="D4009" s="3"/>
      <c r="E4009" s="3"/>
      <c r="F4009" s="3"/>
      <c r="G4009" s="3"/>
      <c r="H4009" s="3"/>
      <c r="I4009" s="3"/>
      <c r="J4009" s="3"/>
    </row>
    <row r="4010" spans="2:10" x14ac:dyDescent="0.3">
      <c r="B4010" s="3"/>
      <c r="C4010" s="3"/>
      <c r="D4010" s="3"/>
      <c r="E4010" s="3"/>
      <c r="F4010" s="3"/>
      <c r="G4010" s="3"/>
      <c r="H4010" s="3"/>
      <c r="I4010" s="3"/>
      <c r="J4010" s="3"/>
    </row>
    <row r="4011" spans="2:10" x14ac:dyDescent="0.3">
      <c r="B4011" s="3"/>
      <c r="C4011" s="3"/>
      <c r="D4011" s="3"/>
      <c r="E4011" s="3"/>
      <c r="F4011" s="3"/>
      <c r="G4011" s="3"/>
      <c r="H4011" s="3"/>
      <c r="I4011" s="3"/>
      <c r="J4011" s="3"/>
    </row>
    <row r="4012" spans="2:10" x14ac:dyDescent="0.3">
      <c r="B4012" s="3"/>
      <c r="C4012" s="3"/>
      <c r="D4012" s="3"/>
      <c r="E4012" s="3"/>
      <c r="F4012" s="3"/>
      <c r="G4012" s="3"/>
      <c r="H4012" s="3"/>
      <c r="I4012" s="3"/>
      <c r="J4012" s="3"/>
    </row>
    <row r="4013" spans="2:10" x14ac:dyDescent="0.3">
      <c r="B4013" s="3"/>
      <c r="C4013" s="3"/>
      <c r="D4013" s="3"/>
      <c r="E4013" s="3"/>
      <c r="F4013" s="3"/>
      <c r="G4013" s="3"/>
      <c r="H4013" s="3"/>
      <c r="I4013" s="3"/>
      <c r="J4013" s="3"/>
    </row>
    <row r="4014" spans="2:10" x14ac:dyDescent="0.3">
      <c r="B4014" s="3"/>
      <c r="C4014" s="3"/>
      <c r="D4014" s="3"/>
      <c r="E4014" s="3"/>
      <c r="F4014" s="3"/>
      <c r="G4014" s="3"/>
      <c r="H4014" s="3"/>
      <c r="I4014" s="3"/>
      <c r="J4014" s="3"/>
    </row>
    <row r="4015" spans="2:10" x14ac:dyDescent="0.3">
      <c r="B4015" s="3"/>
      <c r="C4015" s="3"/>
      <c r="D4015" s="3"/>
      <c r="E4015" s="3"/>
      <c r="F4015" s="3"/>
      <c r="G4015" s="3"/>
      <c r="H4015" s="3"/>
      <c r="I4015" s="3"/>
      <c r="J4015" s="3"/>
    </row>
    <row r="4016" spans="2:10" x14ac:dyDescent="0.3">
      <c r="B4016" s="3"/>
      <c r="C4016" s="3"/>
      <c r="D4016" s="3"/>
      <c r="E4016" s="3"/>
      <c r="F4016" s="3"/>
      <c r="G4016" s="3"/>
      <c r="H4016" s="3"/>
      <c r="I4016" s="3"/>
      <c r="J4016" s="3"/>
    </row>
    <row r="4017" spans="2:10" x14ac:dyDescent="0.3">
      <c r="B4017" s="3"/>
      <c r="C4017" s="3"/>
      <c r="D4017" s="3"/>
      <c r="E4017" s="3"/>
      <c r="F4017" s="3"/>
      <c r="G4017" s="3"/>
      <c r="H4017" s="3"/>
      <c r="I4017" s="3"/>
      <c r="J4017" s="3"/>
    </row>
    <row r="4018" spans="2:10" x14ac:dyDescent="0.3">
      <c r="B4018" s="3"/>
      <c r="C4018" s="3"/>
      <c r="D4018" s="3"/>
      <c r="E4018" s="3"/>
      <c r="F4018" s="3"/>
      <c r="G4018" s="3"/>
      <c r="H4018" s="3"/>
      <c r="I4018" s="3"/>
      <c r="J4018" s="3"/>
    </row>
    <row r="4019" spans="2:10" x14ac:dyDescent="0.3">
      <c r="B4019" s="3"/>
      <c r="C4019" s="3"/>
      <c r="D4019" s="3"/>
      <c r="E4019" s="3"/>
      <c r="F4019" s="3"/>
      <c r="G4019" s="3"/>
      <c r="H4019" s="3"/>
      <c r="I4019" s="3"/>
      <c r="J4019" s="3"/>
    </row>
    <row r="4020" spans="2:10" x14ac:dyDescent="0.3">
      <c r="B4020" s="3"/>
      <c r="C4020" s="3"/>
      <c r="D4020" s="3"/>
      <c r="E4020" s="3"/>
      <c r="F4020" s="3"/>
      <c r="G4020" s="3"/>
      <c r="H4020" s="3"/>
      <c r="I4020" s="3"/>
      <c r="J4020" s="3"/>
    </row>
    <row r="4021" spans="2:10" x14ac:dyDescent="0.3">
      <c r="B4021" s="3"/>
      <c r="C4021" s="3"/>
      <c r="D4021" s="3"/>
      <c r="E4021" s="3"/>
      <c r="F4021" s="3"/>
      <c r="G4021" s="3"/>
      <c r="H4021" s="3"/>
      <c r="I4021" s="3"/>
      <c r="J4021" s="3"/>
    </row>
    <row r="4022" spans="2:10" x14ac:dyDescent="0.3">
      <c r="B4022" s="3"/>
      <c r="C4022" s="3"/>
      <c r="D4022" s="3"/>
      <c r="E4022" s="3"/>
      <c r="F4022" s="3"/>
      <c r="G4022" s="3"/>
      <c r="H4022" s="3"/>
      <c r="I4022" s="3"/>
      <c r="J4022" s="3"/>
    </row>
    <row r="4023" spans="2:10" x14ac:dyDescent="0.3">
      <c r="B4023" s="3"/>
      <c r="C4023" s="3"/>
      <c r="D4023" s="3"/>
      <c r="E4023" s="3"/>
      <c r="F4023" s="3"/>
      <c r="G4023" s="3"/>
      <c r="H4023" s="3"/>
      <c r="I4023" s="3"/>
      <c r="J4023" s="3"/>
    </row>
    <row r="4024" spans="2:10" x14ac:dyDescent="0.3">
      <c r="B4024" s="3"/>
      <c r="C4024" s="3"/>
      <c r="D4024" s="3"/>
      <c r="E4024" s="3"/>
      <c r="F4024" s="3"/>
      <c r="G4024" s="3"/>
      <c r="H4024" s="3"/>
      <c r="I4024" s="3"/>
      <c r="J4024" s="3"/>
    </row>
    <row r="4025" spans="2:10" x14ac:dyDescent="0.3">
      <c r="B4025" s="3"/>
      <c r="C4025" s="3"/>
      <c r="D4025" s="3"/>
      <c r="E4025" s="3"/>
      <c r="F4025" s="3"/>
      <c r="G4025" s="3"/>
      <c r="H4025" s="3"/>
      <c r="I4025" s="3"/>
      <c r="J4025" s="3"/>
    </row>
    <row r="4026" spans="2:10" x14ac:dyDescent="0.3">
      <c r="B4026" s="3"/>
      <c r="C4026" s="3"/>
      <c r="D4026" s="3"/>
      <c r="E4026" s="3"/>
      <c r="F4026" s="3"/>
      <c r="G4026" s="3"/>
      <c r="H4026" s="3"/>
      <c r="I4026" s="3"/>
      <c r="J4026" s="3"/>
    </row>
    <row r="4027" spans="2:10" x14ac:dyDescent="0.3">
      <c r="B4027" s="3"/>
      <c r="C4027" s="3"/>
      <c r="D4027" s="3"/>
      <c r="E4027" s="3"/>
      <c r="F4027" s="3"/>
      <c r="G4027" s="3"/>
      <c r="H4027" s="3"/>
      <c r="I4027" s="3"/>
      <c r="J4027" s="3"/>
    </row>
    <row r="4028" spans="2:10" x14ac:dyDescent="0.3">
      <c r="B4028" s="3"/>
      <c r="C4028" s="3"/>
      <c r="D4028" s="3"/>
      <c r="E4028" s="3"/>
      <c r="F4028" s="3"/>
      <c r="G4028" s="3"/>
      <c r="H4028" s="3"/>
      <c r="I4028" s="3"/>
      <c r="J4028" s="3"/>
    </row>
    <row r="4029" spans="2:10" x14ac:dyDescent="0.3">
      <c r="B4029" s="3"/>
      <c r="C4029" s="3"/>
      <c r="D4029" s="3"/>
      <c r="E4029" s="3"/>
      <c r="F4029" s="3"/>
      <c r="G4029" s="3"/>
      <c r="H4029" s="3"/>
      <c r="I4029" s="3"/>
      <c r="J4029" s="3"/>
    </row>
    <row r="4030" spans="2:10" x14ac:dyDescent="0.3">
      <c r="B4030" s="3"/>
      <c r="C4030" s="3"/>
      <c r="D4030" s="3"/>
      <c r="E4030" s="3"/>
      <c r="F4030" s="3"/>
      <c r="G4030" s="3"/>
      <c r="H4030" s="3"/>
      <c r="I4030" s="3"/>
      <c r="J4030" s="3"/>
    </row>
    <row r="4031" spans="2:10" x14ac:dyDescent="0.3">
      <c r="B4031" s="3"/>
      <c r="C4031" s="3"/>
      <c r="D4031" s="3"/>
      <c r="E4031" s="3"/>
      <c r="F4031" s="3"/>
      <c r="G4031" s="3"/>
      <c r="H4031" s="3"/>
      <c r="I4031" s="3"/>
      <c r="J4031" s="3"/>
    </row>
    <row r="4032" spans="2:10" x14ac:dyDescent="0.3">
      <c r="B4032" s="3"/>
      <c r="C4032" s="3"/>
      <c r="D4032" s="3"/>
      <c r="E4032" s="3"/>
      <c r="F4032" s="3"/>
      <c r="G4032" s="3"/>
      <c r="H4032" s="3"/>
      <c r="I4032" s="3"/>
      <c r="J4032" s="3"/>
    </row>
    <row r="4033" spans="2:10" x14ac:dyDescent="0.3">
      <c r="B4033" s="3"/>
      <c r="C4033" s="3"/>
      <c r="D4033" s="3"/>
      <c r="E4033" s="3"/>
      <c r="F4033" s="3"/>
      <c r="G4033" s="3"/>
      <c r="H4033" s="3"/>
      <c r="I4033" s="3"/>
      <c r="J4033" s="3"/>
    </row>
    <row r="4034" spans="2:10" x14ac:dyDescent="0.3">
      <c r="B4034" s="3"/>
      <c r="C4034" s="3"/>
      <c r="D4034" s="3"/>
      <c r="E4034" s="3"/>
      <c r="F4034" s="3"/>
      <c r="G4034" s="3"/>
      <c r="H4034" s="3"/>
      <c r="I4034" s="3"/>
      <c r="J4034" s="3"/>
    </row>
    <row r="4035" spans="2:10" x14ac:dyDescent="0.3">
      <c r="B4035" s="3"/>
      <c r="C4035" s="3"/>
      <c r="D4035" s="3"/>
      <c r="E4035" s="3"/>
      <c r="F4035" s="3"/>
      <c r="G4035" s="3"/>
      <c r="H4035" s="3"/>
      <c r="I4035" s="3"/>
      <c r="J4035" s="3"/>
    </row>
    <row r="4036" spans="2:10" x14ac:dyDescent="0.3">
      <c r="B4036" s="3"/>
      <c r="C4036" s="3"/>
      <c r="D4036" s="3"/>
      <c r="E4036" s="3"/>
      <c r="F4036" s="3"/>
      <c r="G4036" s="3"/>
      <c r="H4036" s="3"/>
      <c r="I4036" s="3"/>
      <c r="J4036" s="3"/>
    </row>
    <row r="4037" spans="2:10" x14ac:dyDescent="0.3">
      <c r="B4037" s="3"/>
      <c r="C4037" s="3"/>
      <c r="D4037" s="3"/>
      <c r="E4037" s="3"/>
      <c r="F4037" s="3"/>
      <c r="G4037" s="3"/>
      <c r="H4037" s="3"/>
      <c r="I4037" s="3"/>
      <c r="J4037" s="3"/>
    </row>
    <row r="4038" spans="2:10" x14ac:dyDescent="0.3">
      <c r="B4038" s="3"/>
      <c r="C4038" s="3"/>
      <c r="D4038" s="3"/>
      <c r="E4038" s="3"/>
      <c r="F4038" s="3"/>
      <c r="G4038" s="3"/>
      <c r="H4038" s="3"/>
      <c r="I4038" s="3"/>
      <c r="J4038" s="3"/>
    </row>
    <row r="4039" spans="2:10" x14ac:dyDescent="0.3">
      <c r="B4039" s="3"/>
      <c r="C4039" s="3"/>
      <c r="D4039" s="3"/>
      <c r="E4039" s="3"/>
      <c r="F4039" s="3"/>
      <c r="G4039" s="3"/>
      <c r="H4039" s="3"/>
      <c r="I4039" s="3"/>
      <c r="J4039" s="3"/>
    </row>
    <row r="4040" spans="2:10" x14ac:dyDescent="0.3">
      <c r="B4040" s="3"/>
      <c r="C4040" s="3"/>
      <c r="D4040" s="3"/>
      <c r="E4040" s="3"/>
      <c r="F4040" s="3"/>
      <c r="G4040" s="3"/>
      <c r="H4040" s="3"/>
      <c r="I4040" s="3"/>
      <c r="J4040" s="3"/>
    </row>
    <row r="4041" spans="2:10" x14ac:dyDescent="0.3">
      <c r="B4041" s="3"/>
      <c r="C4041" s="3"/>
      <c r="D4041" s="3"/>
      <c r="E4041" s="3"/>
      <c r="F4041" s="3"/>
      <c r="G4041" s="3"/>
      <c r="H4041" s="3"/>
      <c r="I4041" s="3"/>
      <c r="J4041" s="3"/>
    </row>
    <row r="4042" spans="2:10" x14ac:dyDescent="0.3">
      <c r="B4042" s="3"/>
      <c r="C4042" s="3"/>
      <c r="D4042" s="3"/>
      <c r="E4042" s="3"/>
      <c r="F4042" s="3"/>
      <c r="G4042" s="3"/>
      <c r="H4042" s="3"/>
      <c r="I4042" s="3"/>
      <c r="J4042" s="3"/>
    </row>
    <row r="4043" spans="2:10" x14ac:dyDescent="0.3">
      <c r="B4043" s="3"/>
      <c r="C4043" s="3"/>
      <c r="D4043" s="3"/>
      <c r="E4043" s="3"/>
      <c r="F4043" s="3"/>
      <c r="G4043" s="3"/>
      <c r="H4043" s="3"/>
      <c r="I4043" s="3"/>
      <c r="J4043" s="3"/>
    </row>
    <row r="4044" spans="2:10" x14ac:dyDescent="0.3">
      <c r="B4044" s="3"/>
      <c r="C4044" s="3"/>
      <c r="D4044" s="3"/>
      <c r="E4044" s="3"/>
      <c r="F4044" s="3"/>
      <c r="G4044" s="3"/>
      <c r="H4044" s="3"/>
      <c r="I4044" s="3"/>
      <c r="J4044" s="3"/>
    </row>
    <row r="4045" spans="2:10" x14ac:dyDescent="0.3">
      <c r="B4045" s="3"/>
      <c r="C4045" s="3"/>
      <c r="D4045" s="3"/>
      <c r="E4045" s="3"/>
      <c r="F4045" s="3"/>
      <c r="G4045" s="3"/>
      <c r="H4045" s="3"/>
      <c r="I4045" s="3"/>
      <c r="J4045" s="3"/>
    </row>
    <row r="4046" spans="2:10" x14ac:dyDescent="0.3">
      <c r="B4046" s="3"/>
      <c r="C4046" s="3"/>
      <c r="D4046" s="3"/>
      <c r="E4046" s="3"/>
      <c r="F4046" s="3"/>
      <c r="G4046" s="3"/>
      <c r="H4046" s="3"/>
      <c r="I4046" s="3"/>
      <c r="J4046" s="3"/>
    </row>
    <row r="4047" spans="2:10" x14ac:dyDescent="0.3">
      <c r="B4047" s="3"/>
      <c r="C4047" s="3"/>
      <c r="D4047" s="3"/>
      <c r="E4047" s="3"/>
      <c r="F4047" s="3"/>
      <c r="G4047" s="3"/>
      <c r="H4047" s="3"/>
      <c r="I4047" s="3"/>
      <c r="J4047" s="3"/>
    </row>
    <row r="4048" spans="2:10" x14ac:dyDescent="0.3">
      <c r="B4048" s="3"/>
      <c r="C4048" s="3"/>
      <c r="D4048" s="3"/>
      <c r="E4048" s="3"/>
      <c r="F4048" s="3"/>
      <c r="G4048" s="3"/>
      <c r="H4048" s="3"/>
      <c r="I4048" s="3"/>
      <c r="J4048" s="3"/>
    </row>
    <row r="4049" spans="2:10" x14ac:dyDescent="0.3">
      <c r="B4049" s="3"/>
      <c r="C4049" s="3"/>
      <c r="D4049" s="3"/>
      <c r="E4049" s="3"/>
      <c r="F4049" s="3"/>
      <c r="G4049" s="3"/>
      <c r="H4049" s="3"/>
      <c r="I4049" s="3"/>
      <c r="J4049" s="3"/>
    </row>
    <row r="4050" spans="2:10" x14ac:dyDescent="0.3">
      <c r="B4050" s="3"/>
      <c r="C4050" s="3"/>
      <c r="D4050" s="3"/>
      <c r="E4050" s="3"/>
      <c r="F4050" s="3"/>
      <c r="G4050" s="3"/>
      <c r="H4050" s="3"/>
      <c r="I4050" s="3"/>
      <c r="J4050" s="3"/>
    </row>
    <row r="4051" spans="2:10" x14ac:dyDescent="0.3">
      <c r="B4051" s="3"/>
      <c r="C4051" s="3"/>
      <c r="D4051" s="3"/>
      <c r="E4051" s="3"/>
      <c r="F4051" s="3"/>
      <c r="G4051" s="3"/>
      <c r="H4051" s="3"/>
      <c r="I4051" s="3"/>
      <c r="J4051" s="3"/>
    </row>
    <row r="4052" spans="2:10" x14ac:dyDescent="0.3">
      <c r="B4052" s="3"/>
      <c r="C4052" s="3"/>
      <c r="D4052" s="3"/>
      <c r="E4052" s="3"/>
      <c r="F4052" s="3"/>
      <c r="G4052" s="3"/>
      <c r="H4052" s="3"/>
      <c r="I4052" s="3"/>
      <c r="J4052" s="3"/>
    </row>
    <row r="4053" spans="2:10" x14ac:dyDescent="0.3">
      <c r="B4053" s="3"/>
      <c r="C4053" s="3"/>
      <c r="D4053" s="3"/>
      <c r="E4053" s="3"/>
      <c r="F4053" s="3"/>
      <c r="G4053" s="3"/>
      <c r="H4053" s="3"/>
      <c r="I4053" s="3"/>
      <c r="J4053" s="3"/>
    </row>
    <row r="4054" spans="2:10" x14ac:dyDescent="0.3">
      <c r="B4054" s="3"/>
      <c r="C4054" s="3"/>
      <c r="D4054" s="3"/>
      <c r="E4054" s="3"/>
      <c r="F4054" s="3"/>
      <c r="G4054" s="3"/>
      <c r="H4054" s="3"/>
      <c r="I4054" s="3"/>
      <c r="J4054" s="3"/>
    </row>
    <row r="4055" spans="2:10" x14ac:dyDescent="0.3">
      <c r="B4055" s="3"/>
      <c r="C4055" s="3"/>
      <c r="D4055" s="3"/>
      <c r="E4055" s="3"/>
      <c r="F4055" s="3"/>
      <c r="G4055" s="3"/>
      <c r="H4055" s="3"/>
      <c r="I4055" s="3"/>
      <c r="J4055" s="3"/>
    </row>
    <row r="4056" spans="2:10" x14ac:dyDescent="0.3">
      <c r="B4056" s="3"/>
      <c r="C4056" s="3"/>
      <c r="D4056" s="3"/>
      <c r="E4056" s="3"/>
      <c r="F4056" s="3"/>
      <c r="G4056" s="3"/>
      <c r="H4056" s="3"/>
      <c r="I4056" s="3"/>
      <c r="J4056" s="3"/>
    </row>
    <row r="4057" spans="2:10" x14ac:dyDescent="0.3">
      <c r="B4057" s="3"/>
      <c r="C4057" s="3"/>
      <c r="D4057" s="3"/>
      <c r="E4057" s="3"/>
      <c r="F4057" s="3"/>
      <c r="G4057" s="3"/>
      <c r="H4057" s="3"/>
      <c r="I4057" s="3"/>
      <c r="J4057" s="3"/>
    </row>
    <row r="4058" spans="2:10" x14ac:dyDescent="0.3">
      <c r="B4058" s="3"/>
      <c r="C4058" s="3"/>
      <c r="D4058" s="3"/>
      <c r="E4058" s="3"/>
      <c r="F4058" s="3"/>
      <c r="G4058" s="3"/>
      <c r="H4058" s="3"/>
      <c r="I4058" s="3"/>
      <c r="J4058" s="3"/>
    </row>
    <row r="4059" spans="2:10" x14ac:dyDescent="0.3">
      <c r="B4059" s="3"/>
      <c r="C4059" s="3"/>
      <c r="D4059" s="3"/>
      <c r="E4059" s="3"/>
      <c r="F4059" s="3"/>
      <c r="G4059" s="3"/>
      <c r="H4059" s="3"/>
      <c r="I4059" s="3"/>
      <c r="J4059" s="3"/>
    </row>
    <row r="4060" spans="2:10" x14ac:dyDescent="0.3">
      <c r="B4060" s="3"/>
      <c r="C4060" s="3"/>
      <c r="D4060" s="3"/>
      <c r="E4060" s="3"/>
      <c r="F4060" s="3"/>
      <c r="G4060" s="3"/>
      <c r="H4060" s="3"/>
      <c r="I4060" s="3"/>
      <c r="J4060" s="3"/>
    </row>
    <row r="4061" spans="2:10" x14ac:dyDescent="0.3">
      <c r="B4061" s="3"/>
      <c r="C4061" s="3"/>
      <c r="D4061" s="3"/>
      <c r="E4061" s="3"/>
      <c r="F4061" s="3"/>
      <c r="G4061" s="3"/>
      <c r="H4061" s="3"/>
      <c r="I4061" s="3"/>
      <c r="J4061" s="3"/>
    </row>
    <row r="4062" spans="2:10" x14ac:dyDescent="0.3">
      <c r="B4062" s="3"/>
      <c r="C4062" s="3"/>
      <c r="D4062" s="3"/>
      <c r="E4062" s="3"/>
      <c r="F4062" s="3"/>
      <c r="G4062" s="3"/>
      <c r="H4062" s="3"/>
      <c r="I4062" s="3"/>
      <c r="J4062" s="3"/>
    </row>
    <row r="4063" spans="2:10" x14ac:dyDescent="0.3">
      <c r="B4063" s="3"/>
      <c r="C4063" s="3"/>
      <c r="D4063" s="3"/>
      <c r="E4063" s="3"/>
      <c r="F4063" s="3"/>
      <c r="G4063" s="3"/>
      <c r="H4063" s="3"/>
      <c r="I4063" s="3"/>
      <c r="J4063" s="3"/>
    </row>
    <row r="4064" spans="2:10" x14ac:dyDescent="0.3">
      <c r="B4064" s="3"/>
      <c r="C4064" s="3"/>
      <c r="D4064" s="3"/>
      <c r="E4064" s="3"/>
      <c r="F4064" s="3"/>
      <c r="G4064" s="3"/>
      <c r="H4064" s="3"/>
      <c r="I4064" s="3"/>
      <c r="J4064" s="3"/>
    </row>
    <row r="4065" spans="2:10" x14ac:dyDescent="0.3">
      <c r="B4065" s="3"/>
      <c r="C4065" s="3"/>
      <c r="D4065" s="3"/>
      <c r="E4065" s="3"/>
      <c r="F4065" s="3"/>
      <c r="G4065" s="3"/>
      <c r="H4065" s="3"/>
      <c r="I4065" s="3"/>
      <c r="J4065" s="3"/>
    </row>
    <row r="4066" spans="2:10" x14ac:dyDescent="0.3">
      <c r="B4066" s="3"/>
      <c r="C4066" s="3"/>
      <c r="D4066" s="3"/>
      <c r="E4066" s="3"/>
      <c r="F4066" s="3"/>
      <c r="G4066" s="3"/>
      <c r="H4066" s="3"/>
      <c r="I4066" s="3"/>
      <c r="J4066" s="3"/>
    </row>
    <row r="4067" spans="2:10" x14ac:dyDescent="0.3">
      <c r="B4067" s="3"/>
      <c r="C4067" s="3"/>
      <c r="D4067" s="3"/>
      <c r="E4067" s="3"/>
      <c r="F4067" s="3"/>
      <c r="G4067" s="3"/>
      <c r="H4067" s="3"/>
      <c r="I4067" s="3"/>
      <c r="J4067" s="3"/>
    </row>
    <row r="4068" spans="2:10" x14ac:dyDescent="0.3">
      <c r="B4068" s="3"/>
      <c r="C4068" s="3"/>
      <c r="D4068" s="3"/>
      <c r="E4068" s="3"/>
      <c r="F4068" s="3"/>
      <c r="G4068" s="3"/>
      <c r="H4068" s="3"/>
      <c r="I4068" s="3"/>
      <c r="J4068" s="3"/>
    </row>
    <row r="4069" spans="2:10" x14ac:dyDescent="0.3">
      <c r="B4069" s="3"/>
      <c r="C4069" s="3"/>
      <c r="D4069" s="3"/>
      <c r="E4069" s="3"/>
      <c r="F4069" s="3"/>
      <c r="G4069" s="3"/>
      <c r="H4069" s="3"/>
      <c r="I4069" s="3"/>
      <c r="J4069" s="3"/>
    </row>
    <row r="4070" spans="2:10" x14ac:dyDescent="0.3">
      <c r="B4070" s="3"/>
      <c r="C4070" s="3"/>
      <c r="D4070" s="3"/>
      <c r="E4070" s="3"/>
      <c r="F4070" s="3"/>
      <c r="G4070" s="3"/>
      <c r="H4070" s="3"/>
      <c r="I4070" s="3"/>
      <c r="J4070" s="3"/>
    </row>
    <row r="4071" spans="2:10" x14ac:dyDescent="0.3">
      <c r="B4071" s="3"/>
      <c r="C4071" s="3"/>
      <c r="D4071" s="3"/>
      <c r="E4071" s="3"/>
      <c r="F4071" s="3"/>
      <c r="G4071" s="3"/>
      <c r="H4071" s="3"/>
      <c r="I4071" s="3"/>
      <c r="J4071" s="3"/>
    </row>
    <row r="4072" spans="2:10" x14ac:dyDescent="0.3">
      <c r="B4072" s="3"/>
      <c r="C4072" s="3"/>
      <c r="D4072" s="3"/>
      <c r="E4072" s="3"/>
      <c r="F4072" s="3"/>
      <c r="G4072" s="3"/>
      <c r="H4072" s="3"/>
      <c r="I4072" s="3"/>
      <c r="J4072" s="3"/>
    </row>
    <row r="4073" spans="2:10" x14ac:dyDescent="0.3">
      <c r="B4073" s="3"/>
      <c r="C4073" s="3"/>
      <c r="D4073" s="3"/>
      <c r="E4073" s="3"/>
      <c r="F4073" s="3"/>
      <c r="G4073" s="3"/>
      <c r="H4073" s="3"/>
      <c r="I4073" s="3"/>
      <c r="J4073" s="3"/>
    </row>
    <row r="4074" spans="2:10" x14ac:dyDescent="0.3">
      <c r="B4074" s="3"/>
      <c r="C4074" s="3"/>
      <c r="D4074" s="3"/>
      <c r="E4074" s="3"/>
      <c r="F4074" s="3"/>
      <c r="G4074" s="3"/>
      <c r="H4074" s="3"/>
      <c r="I4074" s="3"/>
      <c r="J4074" s="3"/>
    </row>
    <row r="4075" spans="2:10" x14ac:dyDescent="0.3">
      <c r="B4075" s="3"/>
      <c r="C4075" s="3"/>
      <c r="D4075" s="3"/>
      <c r="E4075" s="3"/>
      <c r="F4075" s="3"/>
      <c r="G4075" s="3"/>
      <c r="H4075" s="3"/>
      <c r="I4075" s="3"/>
      <c r="J4075" s="3"/>
    </row>
    <row r="4076" spans="2:10" x14ac:dyDescent="0.3">
      <c r="B4076" s="3"/>
      <c r="C4076" s="3"/>
      <c r="D4076" s="3"/>
      <c r="E4076" s="3"/>
      <c r="F4076" s="3"/>
      <c r="G4076" s="3"/>
      <c r="H4076" s="3"/>
      <c r="I4076" s="3"/>
      <c r="J4076" s="3"/>
    </row>
    <row r="4077" spans="2:10" x14ac:dyDescent="0.3">
      <c r="B4077" s="3"/>
      <c r="C4077" s="3"/>
      <c r="D4077" s="3"/>
      <c r="E4077" s="3"/>
      <c r="F4077" s="3"/>
      <c r="G4077" s="3"/>
      <c r="H4077" s="3"/>
      <c r="I4077" s="3"/>
      <c r="J4077" s="3"/>
    </row>
    <row r="4078" spans="2:10" x14ac:dyDescent="0.3">
      <c r="B4078" s="3"/>
      <c r="C4078" s="3"/>
      <c r="D4078" s="3"/>
      <c r="E4078" s="3"/>
      <c r="F4078" s="3"/>
      <c r="G4078" s="3"/>
      <c r="H4078" s="3"/>
      <c r="I4078" s="3"/>
      <c r="J4078" s="3"/>
    </row>
    <row r="4079" spans="2:10" x14ac:dyDescent="0.3">
      <c r="B4079" s="3"/>
      <c r="C4079" s="3"/>
      <c r="D4079" s="3"/>
      <c r="E4079" s="3"/>
      <c r="F4079" s="3"/>
      <c r="G4079" s="3"/>
      <c r="H4079" s="3"/>
      <c r="I4079" s="3"/>
      <c r="J4079" s="3"/>
    </row>
    <row r="4080" spans="2:10" x14ac:dyDescent="0.3">
      <c r="B4080" s="3"/>
      <c r="C4080" s="3"/>
      <c r="D4080" s="3"/>
      <c r="E4080" s="3"/>
      <c r="F4080" s="3"/>
      <c r="G4080" s="3"/>
      <c r="H4080" s="3"/>
      <c r="I4080" s="3"/>
      <c r="J4080" s="3"/>
    </row>
    <row r="4081" spans="2:10" x14ac:dyDescent="0.3">
      <c r="B4081" s="3"/>
      <c r="C4081" s="3"/>
      <c r="D4081" s="3"/>
      <c r="E4081" s="3"/>
      <c r="F4081" s="3"/>
      <c r="G4081" s="3"/>
      <c r="H4081" s="3"/>
      <c r="I4081" s="3"/>
      <c r="J4081" s="3"/>
    </row>
    <row r="4082" spans="2:10" x14ac:dyDescent="0.3">
      <c r="B4082" s="3"/>
      <c r="C4082" s="3"/>
      <c r="D4082" s="3"/>
      <c r="E4082" s="3"/>
      <c r="F4082" s="3"/>
      <c r="G4082" s="3"/>
      <c r="H4082" s="3"/>
      <c r="I4082" s="3"/>
      <c r="J4082" s="3"/>
    </row>
    <row r="4083" spans="2:10" x14ac:dyDescent="0.3">
      <c r="B4083" s="3"/>
      <c r="C4083" s="3"/>
      <c r="D4083" s="3"/>
      <c r="E4083" s="3"/>
      <c r="F4083" s="3"/>
      <c r="G4083" s="3"/>
      <c r="H4083" s="3"/>
      <c r="I4083" s="3"/>
      <c r="J4083" s="3"/>
    </row>
    <row r="4084" spans="2:10" x14ac:dyDescent="0.3">
      <c r="B4084" s="3"/>
      <c r="C4084" s="3"/>
      <c r="D4084" s="3"/>
      <c r="E4084" s="3"/>
      <c r="F4084" s="3"/>
      <c r="G4084" s="3"/>
      <c r="H4084" s="3"/>
      <c r="I4084" s="3"/>
      <c r="J4084" s="3"/>
    </row>
    <row r="4085" spans="2:10" x14ac:dyDescent="0.3">
      <c r="B4085" s="3"/>
      <c r="C4085" s="3"/>
      <c r="D4085" s="3"/>
      <c r="E4085" s="3"/>
      <c r="F4085" s="3"/>
      <c r="G4085" s="3"/>
      <c r="H4085" s="3"/>
      <c r="I4085" s="3"/>
      <c r="J4085" s="3"/>
    </row>
    <row r="4086" spans="2:10" x14ac:dyDescent="0.3">
      <c r="B4086" s="3"/>
      <c r="C4086" s="3"/>
      <c r="D4086" s="3"/>
      <c r="E4086" s="3"/>
      <c r="F4086" s="3"/>
      <c r="G4086" s="3"/>
      <c r="H4086" s="3"/>
      <c r="I4086" s="3"/>
      <c r="J4086" s="3"/>
    </row>
    <row r="4087" spans="2:10" x14ac:dyDescent="0.3">
      <c r="B4087" s="3"/>
      <c r="C4087" s="3"/>
      <c r="D4087" s="3"/>
      <c r="E4087" s="3"/>
      <c r="F4087" s="3"/>
      <c r="G4087" s="3"/>
      <c r="H4087" s="3"/>
      <c r="I4087" s="3"/>
      <c r="J4087" s="3"/>
    </row>
    <row r="4088" spans="2:10" x14ac:dyDescent="0.3">
      <c r="B4088" s="3"/>
      <c r="C4088" s="3"/>
      <c r="D4088" s="3"/>
      <c r="E4088" s="3"/>
      <c r="F4088" s="3"/>
      <c r="G4088" s="3"/>
      <c r="H4088" s="3"/>
      <c r="I4088" s="3"/>
      <c r="J4088" s="3"/>
    </row>
    <row r="4089" spans="2:10" x14ac:dyDescent="0.3">
      <c r="B4089" s="3"/>
      <c r="C4089" s="3"/>
      <c r="D4089" s="3"/>
      <c r="E4089" s="3"/>
      <c r="F4089" s="3"/>
      <c r="G4089" s="3"/>
      <c r="H4089" s="3"/>
      <c r="I4089" s="3"/>
      <c r="J4089" s="3"/>
    </row>
    <row r="4090" spans="2:10" x14ac:dyDescent="0.3">
      <c r="B4090" s="3"/>
      <c r="C4090" s="3"/>
      <c r="D4090" s="3"/>
      <c r="E4090" s="3"/>
      <c r="F4090" s="3"/>
      <c r="G4090" s="3"/>
      <c r="H4090" s="3"/>
      <c r="I4090" s="3"/>
      <c r="J4090" s="3"/>
    </row>
    <row r="4091" spans="2:10" x14ac:dyDescent="0.3">
      <c r="B4091" s="3"/>
      <c r="C4091" s="3"/>
      <c r="D4091" s="3"/>
      <c r="E4091" s="3"/>
      <c r="F4091" s="3"/>
      <c r="G4091" s="3"/>
      <c r="H4091" s="3"/>
      <c r="I4091" s="3"/>
      <c r="J4091" s="3"/>
    </row>
    <row r="4092" spans="2:10" x14ac:dyDescent="0.3">
      <c r="B4092" s="3"/>
      <c r="C4092" s="3"/>
      <c r="D4092" s="3"/>
      <c r="E4092" s="3"/>
      <c r="F4092" s="3"/>
      <c r="G4092" s="3"/>
      <c r="H4092" s="3"/>
      <c r="I4092" s="3"/>
      <c r="J4092" s="3"/>
    </row>
    <row r="4093" spans="2:10" x14ac:dyDescent="0.3">
      <c r="B4093" s="3"/>
      <c r="C4093" s="3"/>
      <c r="D4093" s="3"/>
      <c r="E4093" s="3"/>
      <c r="F4093" s="3"/>
      <c r="G4093" s="3"/>
      <c r="H4093" s="3"/>
      <c r="I4093" s="3"/>
      <c r="J4093" s="3"/>
    </row>
    <row r="4094" spans="2:10" x14ac:dyDescent="0.3">
      <c r="B4094" s="3"/>
      <c r="C4094" s="3"/>
      <c r="D4094" s="3"/>
      <c r="E4094" s="3"/>
      <c r="F4094" s="3"/>
      <c r="G4094" s="3"/>
      <c r="H4094" s="3"/>
      <c r="I4094" s="3"/>
      <c r="J4094" s="3"/>
    </row>
    <row r="4095" spans="2:10" x14ac:dyDescent="0.3">
      <c r="B4095" s="3"/>
      <c r="C4095" s="3"/>
      <c r="D4095" s="3"/>
      <c r="E4095" s="3"/>
      <c r="F4095" s="3"/>
      <c r="G4095" s="3"/>
      <c r="H4095" s="3"/>
      <c r="I4095" s="3"/>
      <c r="J4095" s="3"/>
    </row>
    <row r="4096" spans="2:10" x14ac:dyDescent="0.3">
      <c r="B4096" s="3"/>
      <c r="C4096" s="3"/>
      <c r="D4096" s="3"/>
      <c r="E4096" s="3"/>
      <c r="F4096" s="3"/>
      <c r="G4096" s="3"/>
      <c r="H4096" s="3"/>
      <c r="I4096" s="3"/>
      <c r="J4096" s="3"/>
    </row>
    <row r="4097" spans="2:10" x14ac:dyDescent="0.3">
      <c r="B4097" s="3"/>
      <c r="C4097" s="3"/>
      <c r="D4097" s="3"/>
      <c r="E4097" s="3"/>
      <c r="F4097" s="3"/>
      <c r="G4097" s="3"/>
      <c r="H4097" s="3"/>
      <c r="I4097" s="3"/>
      <c r="J4097" s="3"/>
    </row>
    <row r="4098" spans="2:10" x14ac:dyDescent="0.3">
      <c r="B4098" s="3"/>
      <c r="C4098" s="3"/>
      <c r="D4098" s="3"/>
      <c r="E4098" s="3"/>
      <c r="F4098" s="3"/>
      <c r="G4098" s="3"/>
      <c r="H4098" s="3"/>
      <c r="I4098" s="3"/>
      <c r="J4098" s="3"/>
    </row>
    <row r="4099" spans="2:10" x14ac:dyDescent="0.3">
      <c r="B4099" s="3"/>
      <c r="C4099" s="3"/>
      <c r="D4099" s="3"/>
      <c r="E4099" s="3"/>
      <c r="F4099" s="3"/>
      <c r="G4099" s="3"/>
      <c r="H4099" s="3"/>
      <c r="I4099" s="3"/>
      <c r="J4099" s="3"/>
    </row>
    <row r="4100" spans="2:10" x14ac:dyDescent="0.3">
      <c r="B4100" s="3"/>
      <c r="C4100" s="3"/>
      <c r="D4100" s="3"/>
      <c r="E4100" s="3"/>
      <c r="F4100" s="3"/>
      <c r="G4100" s="3"/>
      <c r="H4100" s="3"/>
      <c r="I4100" s="3"/>
      <c r="J4100" s="3"/>
    </row>
    <row r="4101" spans="2:10" x14ac:dyDescent="0.3">
      <c r="B4101" s="3"/>
      <c r="C4101" s="3"/>
      <c r="D4101" s="3"/>
      <c r="E4101" s="3"/>
      <c r="F4101" s="3"/>
      <c r="G4101" s="3"/>
      <c r="H4101" s="3"/>
      <c r="I4101" s="3"/>
      <c r="J4101" s="3"/>
    </row>
    <row r="4102" spans="2:10" x14ac:dyDescent="0.3">
      <c r="B4102" s="3"/>
      <c r="C4102" s="3"/>
      <c r="D4102" s="3"/>
      <c r="E4102" s="3"/>
      <c r="F4102" s="3"/>
      <c r="G4102" s="3"/>
      <c r="H4102" s="3"/>
      <c r="I4102" s="3"/>
      <c r="J4102" s="3"/>
    </row>
    <row r="4103" spans="2:10" x14ac:dyDescent="0.3">
      <c r="B4103" s="3"/>
      <c r="C4103" s="3"/>
      <c r="D4103" s="3"/>
      <c r="E4103" s="3"/>
      <c r="F4103" s="3"/>
      <c r="G4103" s="3"/>
      <c r="H4103" s="3"/>
      <c r="I4103" s="3"/>
      <c r="J4103" s="3"/>
    </row>
    <row r="4104" spans="2:10" x14ac:dyDescent="0.3">
      <c r="B4104" s="3"/>
      <c r="C4104" s="3"/>
      <c r="D4104" s="3"/>
      <c r="E4104" s="3"/>
      <c r="F4104" s="3"/>
      <c r="G4104" s="3"/>
      <c r="H4104" s="3"/>
      <c r="I4104" s="3"/>
      <c r="J4104" s="3"/>
    </row>
    <row r="4105" spans="2:10" x14ac:dyDescent="0.3">
      <c r="B4105" s="3"/>
      <c r="C4105" s="3"/>
      <c r="D4105" s="3"/>
      <c r="E4105" s="3"/>
      <c r="F4105" s="3"/>
      <c r="G4105" s="3"/>
      <c r="H4105" s="3"/>
      <c r="I4105" s="3"/>
      <c r="J4105" s="3"/>
    </row>
    <row r="4106" spans="2:10" x14ac:dyDescent="0.3">
      <c r="B4106" s="3"/>
      <c r="C4106" s="3"/>
      <c r="D4106" s="3"/>
      <c r="E4106" s="3"/>
      <c r="F4106" s="3"/>
      <c r="G4106" s="3"/>
      <c r="H4106" s="3"/>
      <c r="I4106" s="3"/>
      <c r="J4106" s="3"/>
    </row>
    <row r="4107" spans="2:10" x14ac:dyDescent="0.3">
      <c r="B4107" s="3"/>
      <c r="C4107" s="3"/>
      <c r="D4107" s="3"/>
      <c r="E4107" s="3"/>
      <c r="F4107" s="3"/>
      <c r="G4107" s="3"/>
      <c r="H4107" s="3"/>
      <c r="I4107" s="3"/>
      <c r="J4107" s="3"/>
    </row>
    <row r="4108" spans="2:10" x14ac:dyDescent="0.3">
      <c r="B4108" s="3"/>
      <c r="C4108" s="3"/>
      <c r="D4108" s="3"/>
      <c r="E4108" s="3"/>
      <c r="F4108" s="3"/>
      <c r="G4108" s="3"/>
      <c r="H4108" s="3"/>
      <c r="I4108" s="3"/>
      <c r="J4108" s="3"/>
    </row>
    <row r="4109" spans="2:10" x14ac:dyDescent="0.3">
      <c r="B4109" s="3"/>
      <c r="C4109" s="3"/>
      <c r="D4109" s="3"/>
      <c r="E4109" s="3"/>
      <c r="F4109" s="3"/>
      <c r="G4109" s="3"/>
      <c r="H4109" s="3"/>
      <c r="I4109" s="3"/>
      <c r="J4109" s="3"/>
    </row>
    <row r="4110" spans="2:10" x14ac:dyDescent="0.3">
      <c r="B4110" s="3"/>
      <c r="C4110" s="3"/>
      <c r="D4110" s="3"/>
      <c r="E4110" s="3"/>
      <c r="F4110" s="3"/>
      <c r="G4110" s="3"/>
      <c r="H4110" s="3"/>
      <c r="I4110" s="3"/>
      <c r="J4110" s="3"/>
    </row>
    <row r="4111" spans="2:10" x14ac:dyDescent="0.3">
      <c r="B4111" s="3"/>
      <c r="C4111" s="3"/>
      <c r="D4111" s="3"/>
      <c r="E4111" s="3"/>
      <c r="F4111" s="3"/>
      <c r="G4111" s="3"/>
      <c r="H4111" s="3"/>
      <c r="I4111" s="3"/>
      <c r="J4111" s="3"/>
    </row>
    <row r="4112" spans="2:10" x14ac:dyDescent="0.3">
      <c r="B4112" s="3"/>
      <c r="C4112" s="3"/>
      <c r="D4112" s="3"/>
      <c r="E4112" s="3"/>
      <c r="F4112" s="3"/>
      <c r="G4112" s="3"/>
      <c r="H4112" s="3"/>
      <c r="I4112" s="3"/>
      <c r="J4112" s="3"/>
    </row>
    <row r="4113" spans="2:10" x14ac:dyDescent="0.3">
      <c r="B4113" s="3"/>
      <c r="C4113" s="3"/>
      <c r="D4113" s="3"/>
      <c r="E4113" s="3"/>
      <c r="F4113" s="3"/>
      <c r="G4113" s="3"/>
      <c r="H4113" s="3"/>
      <c r="I4113" s="3"/>
      <c r="J4113" s="3"/>
    </row>
    <row r="4114" spans="2:10" x14ac:dyDescent="0.3">
      <c r="B4114" s="3"/>
      <c r="C4114" s="3"/>
      <c r="D4114" s="3"/>
      <c r="E4114" s="3"/>
      <c r="F4114" s="3"/>
      <c r="G4114" s="3"/>
      <c r="H4114" s="3"/>
      <c r="I4114" s="3"/>
      <c r="J4114" s="3"/>
    </row>
    <row r="4115" spans="2:10" x14ac:dyDescent="0.3">
      <c r="B4115" s="3"/>
      <c r="C4115" s="3"/>
      <c r="D4115" s="3"/>
      <c r="E4115" s="3"/>
      <c r="F4115" s="3"/>
      <c r="G4115" s="3"/>
      <c r="H4115" s="3"/>
      <c r="I4115" s="3"/>
      <c r="J4115" s="3"/>
    </row>
    <row r="4116" spans="2:10" x14ac:dyDescent="0.3">
      <c r="B4116" s="3"/>
      <c r="C4116" s="3"/>
      <c r="D4116" s="3"/>
      <c r="E4116" s="3"/>
      <c r="F4116" s="3"/>
      <c r="G4116" s="3"/>
      <c r="H4116" s="3"/>
      <c r="I4116" s="3"/>
      <c r="J4116" s="3"/>
    </row>
    <row r="4117" spans="2:10" x14ac:dyDescent="0.3">
      <c r="B4117" s="3"/>
      <c r="C4117" s="3"/>
      <c r="D4117" s="3"/>
      <c r="E4117" s="3"/>
      <c r="F4117" s="3"/>
      <c r="G4117" s="3"/>
      <c r="H4117" s="3"/>
      <c r="I4117" s="3"/>
      <c r="J4117" s="3"/>
    </row>
    <row r="4118" spans="2:10" x14ac:dyDescent="0.3">
      <c r="B4118" s="3"/>
      <c r="C4118" s="3"/>
      <c r="D4118" s="3"/>
      <c r="E4118" s="3"/>
      <c r="F4118" s="3"/>
      <c r="G4118" s="3"/>
      <c r="H4118" s="3"/>
      <c r="I4118" s="3"/>
      <c r="J4118" s="3"/>
    </row>
    <row r="4119" spans="2:10" x14ac:dyDescent="0.3">
      <c r="B4119" s="3"/>
      <c r="C4119" s="3"/>
      <c r="D4119" s="3"/>
      <c r="E4119" s="3"/>
      <c r="F4119" s="3"/>
      <c r="G4119" s="3"/>
      <c r="H4119" s="3"/>
      <c r="I4119" s="3"/>
      <c r="J4119" s="3"/>
    </row>
    <row r="4120" spans="2:10" x14ac:dyDescent="0.3">
      <c r="B4120" s="3"/>
      <c r="C4120" s="3"/>
      <c r="D4120" s="3"/>
      <c r="E4120" s="3"/>
      <c r="F4120" s="3"/>
      <c r="G4120" s="3"/>
      <c r="H4120" s="3"/>
      <c r="I4120" s="3"/>
      <c r="J4120" s="3"/>
    </row>
    <row r="4121" spans="2:10" x14ac:dyDescent="0.3">
      <c r="B4121" s="3"/>
      <c r="C4121" s="3"/>
      <c r="D4121" s="3"/>
      <c r="E4121" s="3"/>
      <c r="F4121" s="3"/>
      <c r="G4121" s="3"/>
      <c r="H4121" s="3"/>
      <c r="I4121" s="3"/>
      <c r="J4121" s="3"/>
    </row>
    <row r="4122" spans="2:10" x14ac:dyDescent="0.3">
      <c r="B4122" s="3"/>
      <c r="C4122" s="3"/>
      <c r="D4122" s="3"/>
      <c r="E4122" s="3"/>
      <c r="F4122" s="3"/>
      <c r="G4122" s="3"/>
      <c r="H4122" s="3"/>
      <c r="I4122" s="3"/>
      <c r="J4122" s="3"/>
    </row>
    <row r="4123" spans="2:10" x14ac:dyDescent="0.3">
      <c r="B4123" s="3"/>
      <c r="C4123" s="3"/>
      <c r="D4123" s="3"/>
      <c r="E4123" s="3"/>
      <c r="F4123" s="3"/>
      <c r="G4123" s="3"/>
      <c r="H4123" s="3"/>
      <c r="I4123" s="3"/>
      <c r="J4123" s="3"/>
    </row>
    <row r="4124" spans="2:10" x14ac:dyDescent="0.3">
      <c r="B4124" s="3"/>
      <c r="C4124" s="3"/>
      <c r="D4124" s="3"/>
      <c r="E4124" s="3"/>
      <c r="F4124" s="3"/>
      <c r="G4124" s="3"/>
      <c r="H4124" s="3"/>
      <c r="I4124" s="3"/>
      <c r="J4124" s="3"/>
    </row>
    <row r="4125" spans="2:10" x14ac:dyDescent="0.3">
      <c r="B4125" s="3"/>
      <c r="C4125" s="3"/>
      <c r="D4125" s="3"/>
      <c r="E4125" s="3"/>
      <c r="F4125" s="3"/>
      <c r="G4125" s="3"/>
      <c r="H4125" s="3"/>
      <c r="I4125" s="3"/>
      <c r="J4125" s="3"/>
    </row>
    <row r="4126" spans="2:10" x14ac:dyDescent="0.3">
      <c r="B4126" s="3"/>
      <c r="C4126" s="3"/>
      <c r="D4126" s="3"/>
      <c r="E4126" s="3"/>
      <c r="F4126" s="3"/>
      <c r="G4126" s="3"/>
      <c r="H4126" s="3"/>
      <c r="I4126" s="3"/>
      <c r="J4126" s="3"/>
    </row>
    <row r="4127" spans="2:10" x14ac:dyDescent="0.3">
      <c r="B4127" s="3"/>
      <c r="C4127" s="3"/>
      <c r="D4127" s="3"/>
      <c r="E4127" s="3"/>
      <c r="F4127" s="3"/>
      <c r="G4127" s="3"/>
      <c r="H4127" s="3"/>
      <c r="I4127" s="3"/>
      <c r="J4127" s="3"/>
    </row>
    <row r="4128" spans="2:10" x14ac:dyDescent="0.3">
      <c r="B4128" s="3"/>
      <c r="C4128" s="3"/>
      <c r="D4128" s="3"/>
      <c r="E4128" s="3"/>
      <c r="F4128" s="3"/>
      <c r="G4128" s="3"/>
      <c r="H4128" s="3"/>
      <c r="I4128" s="3"/>
      <c r="J4128" s="3"/>
    </row>
    <row r="4129" spans="2:10" x14ac:dyDescent="0.3">
      <c r="B4129" s="3"/>
      <c r="C4129" s="3"/>
      <c r="D4129" s="3"/>
      <c r="E4129" s="3"/>
      <c r="F4129" s="3"/>
      <c r="G4129" s="3"/>
      <c r="H4129" s="3"/>
      <c r="I4129" s="3"/>
      <c r="J4129" s="3"/>
    </row>
    <row r="4130" spans="2:10" x14ac:dyDescent="0.3">
      <c r="B4130" s="3"/>
      <c r="C4130" s="3"/>
      <c r="D4130" s="3"/>
      <c r="E4130" s="3"/>
      <c r="F4130" s="3"/>
      <c r="G4130" s="3"/>
      <c r="H4130" s="3"/>
      <c r="I4130" s="3"/>
      <c r="J4130" s="3"/>
    </row>
    <row r="4131" spans="2:10" x14ac:dyDescent="0.3">
      <c r="B4131" s="3"/>
      <c r="C4131" s="3"/>
      <c r="D4131" s="3"/>
      <c r="E4131" s="3"/>
      <c r="F4131" s="3"/>
      <c r="G4131" s="3"/>
      <c r="H4131" s="3"/>
      <c r="I4131" s="3"/>
      <c r="J4131" s="3"/>
    </row>
    <row r="4132" spans="2:10" x14ac:dyDescent="0.3">
      <c r="B4132" s="3"/>
      <c r="C4132" s="3"/>
      <c r="D4132" s="3"/>
      <c r="E4132" s="3"/>
      <c r="F4132" s="3"/>
      <c r="G4132" s="3"/>
      <c r="H4132" s="3"/>
      <c r="I4132" s="3"/>
      <c r="J4132" s="3"/>
    </row>
    <row r="4133" spans="2:10" x14ac:dyDescent="0.3">
      <c r="B4133" s="3"/>
      <c r="C4133" s="3"/>
      <c r="D4133" s="3"/>
      <c r="E4133" s="3"/>
      <c r="F4133" s="3"/>
      <c r="G4133" s="3"/>
      <c r="H4133" s="3"/>
      <c r="I4133" s="3"/>
      <c r="J4133" s="3"/>
    </row>
    <row r="4134" spans="2:10" x14ac:dyDescent="0.3">
      <c r="B4134" s="3"/>
      <c r="C4134" s="3"/>
      <c r="D4134" s="3"/>
      <c r="E4134" s="3"/>
      <c r="F4134" s="3"/>
      <c r="G4134" s="3"/>
      <c r="H4134" s="3"/>
      <c r="I4134" s="3"/>
      <c r="J4134" s="3"/>
    </row>
    <row r="4135" spans="2:10" x14ac:dyDescent="0.3">
      <c r="B4135" s="3"/>
      <c r="C4135" s="3"/>
      <c r="D4135" s="3"/>
      <c r="E4135" s="3"/>
      <c r="F4135" s="3"/>
      <c r="G4135" s="3"/>
      <c r="H4135" s="3"/>
      <c r="I4135" s="3"/>
      <c r="J4135" s="3"/>
    </row>
    <row r="4136" spans="2:10" x14ac:dyDescent="0.3">
      <c r="B4136" s="3"/>
      <c r="C4136" s="3"/>
      <c r="D4136" s="3"/>
      <c r="E4136" s="3"/>
      <c r="F4136" s="3"/>
      <c r="G4136" s="3"/>
      <c r="H4136" s="3"/>
      <c r="I4136" s="3"/>
      <c r="J4136" s="3"/>
    </row>
    <row r="4137" spans="2:10" x14ac:dyDescent="0.3">
      <c r="B4137" s="3"/>
      <c r="C4137" s="3"/>
      <c r="D4137" s="3"/>
      <c r="E4137" s="3"/>
      <c r="F4137" s="3"/>
      <c r="G4137" s="3"/>
      <c r="H4137" s="3"/>
      <c r="I4137" s="3"/>
      <c r="J4137" s="3"/>
    </row>
    <row r="4138" spans="2:10" x14ac:dyDescent="0.3">
      <c r="B4138" s="3"/>
      <c r="C4138" s="3"/>
      <c r="D4138" s="3"/>
      <c r="E4138" s="3"/>
      <c r="F4138" s="3"/>
      <c r="G4138" s="3"/>
      <c r="H4138" s="3"/>
      <c r="I4138" s="3"/>
      <c r="J4138" s="3"/>
    </row>
    <row r="4139" spans="2:10" x14ac:dyDescent="0.3">
      <c r="B4139" s="3"/>
      <c r="C4139" s="3"/>
      <c r="D4139" s="3"/>
      <c r="E4139" s="3"/>
      <c r="F4139" s="3"/>
      <c r="G4139" s="3"/>
      <c r="H4139" s="3"/>
      <c r="I4139" s="3"/>
      <c r="J4139" s="3"/>
    </row>
    <row r="4140" spans="2:10" x14ac:dyDescent="0.3">
      <c r="B4140" s="3"/>
      <c r="C4140" s="3"/>
      <c r="D4140" s="3"/>
      <c r="E4140" s="3"/>
      <c r="F4140" s="3"/>
      <c r="G4140" s="3"/>
      <c r="H4140" s="3"/>
      <c r="I4140" s="3"/>
      <c r="J4140" s="3"/>
    </row>
    <row r="4141" spans="2:10" x14ac:dyDescent="0.3">
      <c r="B4141" s="3"/>
      <c r="C4141" s="3"/>
      <c r="D4141" s="3"/>
      <c r="E4141" s="3"/>
      <c r="F4141" s="3"/>
      <c r="G4141" s="3"/>
      <c r="H4141" s="3"/>
      <c r="I4141" s="3"/>
      <c r="J4141" s="3"/>
    </row>
    <row r="4142" spans="2:10" x14ac:dyDescent="0.3">
      <c r="B4142" s="3"/>
      <c r="C4142" s="3"/>
      <c r="D4142" s="3"/>
      <c r="E4142" s="3"/>
      <c r="F4142" s="3"/>
      <c r="G4142" s="3"/>
      <c r="H4142" s="3"/>
      <c r="I4142" s="3"/>
      <c r="J4142" s="3"/>
    </row>
    <row r="4143" spans="2:10" x14ac:dyDescent="0.3">
      <c r="B4143" s="3"/>
      <c r="C4143" s="3"/>
      <c r="D4143" s="3"/>
      <c r="E4143" s="3"/>
      <c r="F4143" s="3"/>
      <c r="G4143" s="3"/>
      <c r="H4143" s="3"/>
      <c r="I4143" s="3"/>
      <c r="J4143" s="3"/>
    </row>
    <row r="4144" spans="2:10" x14ac:dyDescent="0.3">
      <c r="B4144" s="3"/>
      <c r="C4144" s="3"/>
      <c r="D4144" s="3"/>
      <c r="E4144" s="3"/>
      <c r="F4144" s="3"/>
      <c r="G4144" s="3"/>
      <c r="H4144" s="3"/>
      <c r="I4144" s="3"/>
      <c r="J4144" s="3"/>
    </row>
    <row r="4145" spans="2:10" x14ac:dyDescent="0.3">
      <c r="B4145" s="3"/>
      <c r="C4145" s="3"/>
      <c r="D4145" s="3"/>
      <c r="E4145" s="3"/>
      <c r="F4145" s="3"/>
      <c r="G4145" s="3"/>
      <c r="H4145" s="3"/>
      <c r="I4145" s="3"/>
      <c r="J4145" s="3"/>
    </row>
    <row r="4146" spans="2:10" x14ac:dyDescent="0.3">
      <c r="B4146" s="3"/>
      <c r="C4146" s="3"/>
      <c r="D4146" s="3"/>
      <c r="E4146" s="3"/>
      <c r="F4146" s="3"/>
      <c r="G4146" s="3"/>
      <c r="H4146" s="3"/>
      <c r="I4146" s="3"/>
      <c r="J4146" s="3"/>
    </row>
    <row r="4147" spans="2:10" x14ac:dyDescent="0.3">
      <c r="B4147" s="3"/>
      <c r="C4147" s="3"/>
      <c r="D4147" s="3"/>
      <c r="E4147" s="3"/>
      <c r="F4147" s="3"/>
      <c r="G4147" s="3"/>
      <c r="H4147" s="3"/>
      <c r="I4147" s="3"/>
      <c r="J4147" s="3"/>
    </row>
    <row r="4148" spans="2:10" x14ac:dyDescent="0.3">
      <c r="B4148" s="3"/>
      <c r="C4148" s="3"/>
      <c r="D4148" s="3"/>
      <c r="E4148" s="3"/>
      <c r="F4148" s="3"/>
      <c r="G4148" s="3"/>
      <c r="H4148" s="3"/>
      <c r="I4148" s="3"/>
      <c r="J4148" s="3"/>
    </row>
    <row r="4149" spans="2:10" x14ac:dyDescent="0.3">
      <c r="B4149" s="3"/>
      <c r="C4149" s="3"/>
      <c r="D4149" s="3"/>
      <c r="E4149" s="3"/>
      <c r="F4149" s="3"/>
      <c r="G4149" s="3"/>
      <c r="H4149" s="3"/>
      <c r="I4149" s="3"/>
      <c r="J4149" s="3"/>
    </row>
    <row r="4150" spans="2:10" x14ac:dyDescent="0.3">
      <c r="B4150" s="3"/>
      <c r="C4150" s="3"/>
      <c r="D4150" s="3"/>
      <c r="E4150" s="3"/>
      <c r="F4150" s="3"/>
      <c r="G4150" s="3"/>
      <c r="H4150" s="3"/>
      <c r="I4150" s="3"/>
      <c r="J4150" s="3"/>
    </row>
    <row r="4151" spans="2:10" x14ac:dyDescent="0.3">
      <c r="B4151" s="3"/>
      <c r="C4151" s="3"/>
      <c r="D4151" s="3"/>
      <c r="E4151" s="3"/>
      <c r="F4151" s="3"/>
      <c r="G4151" s="3"/>
      <c r="H4151" s="3"/>
      <c r="I4151" s="3"/>
      <c r="J4151" s="3"/>
    </row>
    <row r="4152" spans="2:10" x14ac:dyDescent="0.3">
      <c r="B4152" s="3"/>
      <c r="C4152" s="3"/>
      <c r="D4152" s="3"/>
      <c r="E4152" s="3"/>
      <c r="F4152" s="3"/>
      <c r="G4152" s="3"/>
      <c r="H4152" s="3"/>
      <c r="I4152" s="3"/>
      <c r="J4152" s="3"/>
    </row>
    <row r="4153" spans="2:10" x14ac:dyDescent="0.3">
      <c r="B4153" s="3"/>
      <c r="C4153" s="3"/>
      <c r="D4153" s="3"/>
      <c r="E4153" s="3"/>
      <c r="F4153" s="3"/>
      <c r="G4153" s="3"/>
      <c r="H4153" s="3"/>
      <c r="I4153" s="3"/>
      <c r="J4153" s="3"/>
    </row>
    <row r="4154" spans="2:10" x14ac:dyDescent="0.3">
      <c r="B4154" s="3"/>
      <c r="C4154" s="3"/>
      <c r="D4154" s="3"/>
      <c r="E4154" s="3"/>
      <c r="F4154" s="3"/>
      <c r="G4154" s="3"/>
      <c r="H4154" s="3"/>
      <c r="I4154" s="3"/>
      <c r="J4154" s="3"/>
    </row>
    <row r="4155" spans="2:10" x14ac:dyDescent="0.3">
      <c r="B4155" s="3"/>
      <c r="C4155" s="3"/>
      <c r="D4155" s="3"/>
      <c r="E4155" s="3"/>
      <c r="F4155" s="3"/>
      <c r="G4155" s="3"/>
      <c r="H4155" s="3"/>
      <c r="I4155" s="3"/>
      <c r="J4155" s="3"/>
    </row>
    <row r="4156" spans="2:10" x14ac:dyDescent="0.3">
      <c r="B4156" s="3"/>
      <c r="C4156" s="3"/>
      <c r="D4156" s="3"/>
      <c r="E4156" s="3"/>
      <c r="F4156" s="3"/>
      <c r="G4156" s="3"/>
      <c r="H4156" s="3"/>
      <c r="I4156" s="3"/>
      <c r="J4156" s="3"/>
    </row>
    <row r="4157" spans="2:10" x14ac:dyDescent="0.3">
      <c r="B4157" s="3"/>
      <c r="C4157" s="3"/>
      <c r="D4157" s="3"/>
      <c r="E4157" s="3"/>
      <c r="F4157" s="3"/>
      <c r="G4157" s="3"/>
      <c r="H4157" s="3"/>
      <c r="I4157" s="3"/>
      <c r="J4157" s="3"/>
    </row>
    <row r="4158" spans="2:10" x14ac:dyDescent="0.3">
      <c r="B4158" s="3"/>
      <c r="C4158" s="3"/>
      <c r="D4158" s="3"/>
      <c r="E4158" s="3"/>
      <c r="F4158" s="3"/>
      <c r="G4158" s="3"/>
      <c r="H4158" s="3"/>
      <c r="I4158" s="3"/>
      <c r="J4158" s="3"/>
    </row>
    <row r="4159" spans="2:10" x14ac:dyDescent="0.3">
      <c r="B4159" s="3"/>
      <c r="C4159" s="3"/>
      <c r="D4159" s="3"/>
      <c r="E4159" s="3"/>
      <c r="F4159" s="3"/>
      <c r="G4159" s="3"/>
      <c r="H4159" s="3"/>
      <c r="I4159" s="3"/>
      <c r="J4159" s="3"/>
    </row>
    <row r="4160" spans="2:10" x14ac:dyDescent="0.3">
      <c r="B4160" s="3"/>
      <c r="C4160" s="3"/>
      <c r="D4160" s="3"/>
      <c r="E4160" s="3"/>
      <c r="F4160" s="3"/>
      <c r="G4160" s="3"/>
      <c r="H4160" s="3"/>
      <c r="I4160" s="3"/>
      <c r="J4160" s="3"/>
    </row>
    <row r="4161" spans="2:10" x14ac:dyDescent="0.3">
      <c r="B4161" s="3"/>
      <c r="C4161" s="3"/>
      <c r="D4161" s="3"/>
      <c r="E4161" s="3"/>
      <c r="F4161" s="3"/>
      <c r="G4161" s="3"/>
      <c r="H4161" s="3"/>
      <c r="I4161" s="3"/>
      <c r="J4161" s="3"/>
    </row>
    <row r="4162" spans="2:10" x14ac:dyDescent="0.3">
      <c r="B4162" s="3"/>
      <c r="C4162" s="3"/>
      <c r="D4162" s="3"/>
      <c r="E4162" s="3"/>
      <c r="F4162" s="3"/>
      <c r="G4162" s="3"/>
      <c r="H4162" s="3"/>
      <c r="I4162" s="3"/>
      <c r="J4162" s="3"/>
    </row>
    <row r="4163" spans="2:10" x14ac:dyDescent="0.3">
      <c r="B4163" s="3"/>
      <c r="C4163" s="3"/>
      <c r="D4163" s="3"/>
      <c r="E4163" s="3"/>
      <c r="F4163" s="3"/>
      <c r="G4163" s="3"/>
      <c r="H4163" s="3"/>
      <c r="I4163" s="3"/>
      <c r="J4163" s="3"/>
    </row>
    <row r="4164" spans="2:10" x14ac:dyDescent="0.3">
      <c r="B4164" s="3"/>
      <c r="C4164" s="3"/>
      <c r="D4164" s="3"/>
      <c r="E4164" s="3"/>
      <c r="F4164" s="3"/>
      <c r="G4164" s="3"/>
      <c r="H4164" s="3"/>
      <c r="I4164" s="3"/>
      <c r="J4164" s="3"/>
    </row>
    <row r="4165" spans="2:10" x14ac:dyDescent="0.3">
      <c r="B4165" s="3"/>
      <c r="C4165" s="3"/>
      <c r="D4165" s="3"/>
      <c r="E4165" s="3"/>
      <c r="F4165" s="3"/>
      <c r="G4165" s="3"/>
      <c r="H4165" s="3"/>
      <c r="I4165" s="3"/>
      <c r="J4165" s="3"/>
    </row>
    <row r="4166" spans="2:10" x14ac:dyDescent="0.3">
      <c r="B4166" s="3"/>
      <c r="C4166" s="3"/>
      <c r="D4166" s="3"/>
      <c r="E4166" s="3"/>
      <c r="F4166" s="3"/>
      <c r="G4166" s="3"/>
      <c r="H4166" s="3"/>
      <c r="I4166" s="3"/>
      <c r="J4166" s="3"/>
    </row>
    <row r="4167" spans="2:10" x14ac:dyDescent="0.3">
      <c r="B4167" s="3"/>
      <c r="C4167" s="3"/>
      <c r="D4167" s="3"/>
      <c r="E4167" s="3"/>
      <c r="F4167" s="3"/>
      <c r="G4167" s="3"/>
      <c r="H4167" s="3"/>
      <c r="I4167" s="3"/>
      <c r="J4167" s="3"/>
    </row>
    <row r="4168" spans="2:10" x14ac:dyDescent="0.3">
      <c r="B4168" s="3"/>
      <c r="C4168" s="3"/>
      <c r="D4168" s="3"/>
      <c r="E4168" s="3"/>
      <c r="F4168" s="3"/>
      <c r="G4168" s="3"/>
      <c r="H4168" s="3"/>
      <c r="I4168" s="3"/>
      <c r="J4168" s="3"/>
    </row>
    <row r="4169" spans="2:10" x14ac:dyDescent="0.3">
      <c r="B4169" s="3"/>
      <c r="C4169" s="3"/>
      <c r="D4169" s="3"/>
      <c r="E4169" s="3"/>
      <c r="F4169" s="3"/>
      <c r="G4169" s="3"/>
      <c r="H4169" s="3"/>
      <c r="I4169" s="3"/>
      <c r="J4169" s="3"/>
    </row>
    <row r="4170" spans="2:10" x14ac:dyDescent="0.3">
      <c r="B4170" s="3"/>
      <c r="C4170" s="3"/>
      <c r="D4170" s="3"/>
      <c r="E4170" s="3"/>
      <c r="F4170" s="3"/>
      <c r="G4170" s="3"/>
      <c r="H4170" s="3"/>
      <c r="I4170" s="3"/>
      <c r="J4170" s="3"/>
    </row>
    <row r="4171" spans="2:10" x14ac:dyDescent="0.3">
      <c r="B4171" s="3"/>
      <c r="C4171" s="3"/>
      <c r="D4171" s="3"/>
      <c r="E4171" s="3"/>
      <c r="F4171" s="3"/>
      <c r="G4171" s="3"/>
      <c r="H4171" s="3"/>
      <c r="I4171" s="3"/>
      <c r="J4171" s="3"/>
    </row>
    <row r="4172" spans="2:10" x14ac:dyDescent="0.3">
      <c r="B4172" s="3"/>
      <c r="C4172" s="3"/>
      <c r="D4172" s="3"/>
      <c r="E4172" s="3"/>
      <c r="F4172" s="3"/>
      <c r="G4172" s="3"/>
      <c r="H4172" s="3"/>
      <c r="I4172" s="3"/>
      <c r="J4172" s="3"/>
    </row>
    <row r="4173" spans="2:10" x14ac:dyDescent="0.3">
      <c r="B4173" s="3"/>
      <c r="C4173" s="3"/>
      <c r="D4173" s="3"/>
      <c r="E4173" s="3"/>
      <c r="F4173" s="3"/>
      <c r="G4173" s="3"/>
      <c r="H4173" s="3"/>
      <c r="I4173" s="3"/>
      <c r="J4173" s="3"/>
    </row>
    <row r="4174" spans="2:10" x14ac:dyDescent="0.3">
      <c r="B4174" s="3"/>
      <c r="C4174" s="3"/>
      <c r="D4174" s="3"/>
      <c r="E4174" s="3"/>
      <c r="F4174" s="3"/>
      <c r="G4174" s="3"/>
      <c r="H4174" s="3"/>
      <c r="I4174" s="3"/>
      <c r="J4174" s="3"/>
    </row>
    <row r="4175" spans="2:10" x14ac:dyDescent="0.3">
      <c r="B4175" s="3"/>
      <c r="C4175" s="3"/>
      <c r="D4175" s="3"/>
      <c r="E4175" s="3"/>
      <c r="F4175" s="3"/>
      <c r="G4175" s="3"/>
      <c r="H4175" s="3"/>
      <c r="I4175" s="3"/>
      <c r="J4175" s="3"/>
    </row>
    <row r="4176" spans="2:10" x14ac:dyDescent="0.3">
      <c r="B4176" s="3"/>
      <c r="C4176" s="3"/>
      <c r="D4176" s="3"/>
      <c r="E4176" s="3"/>
      <c r="F4176" s="3"/>
      <c r="G4176" s="3"/>
      <c r="H4176" s="3"/>
      <c r="I4176" s="3"/>
      <c r="J4176" s="3"/>
    </row>
    <row r="4177" spans="2:10" x14ac:dyDescent="0.3">
      <c r="B4177" s="3"/>
      <c r="C4177" s="3"/>
      <c r="D4177" s="3"/>
      <c r="E4177" s="3"/>
      <c r="F4177" s="3"/>
      <c r="G4177" s="3"/>
      <c r="H4177" s="3"/>
      <c r="I4177" s="3"/>
      <c r="J4177" s="3"/>
    </row>
    <row r="4178" spans="2:10" x14ac:dyDescent="0.3">
      <c r="B4178" s="3"/>
      <c r="C4178" s="3"/>
      <c r="D4178" s="3"/>
      <c r="E4178" s="3"/>
      <c r="F4178" s="3"/>
      <c r="G4178" s="3"/>
      <c r="H4178" s="3"/>
      <c r="I4178" s="3"/>
      <c r="J4178" s="3"/>
    </row>
    <row r="4179" spans="2:10" x14ac:dyDescent="0.3">
      <c r="B4179" s="3"/>
      <c r="C4179" s="3"/>
      <c r="D4179" s="3"/>
      <c r="E4179" s="3"/>
      <c r="F4179" s="3"/>
      <c r="G4179" s="3"/>
      <c r="H4179" s="3"/>
      <c r="I4179" s="3"/>
      <c r="J4179" s="3"/>
    </row>
    <row r="4180" spans="2:10" x14ac:dyDescent="0.3">
      <c r="B4180" s="3"/>
      <c r="C4180" s="3"/>
      <c r="D4180" s="3"/>
      <c r="E4180" s="3"/>
      <c r="F4180" s="3"/>
      <c r="G4180" s="3"/>
      <c r="H4180" s="3"/>
      <c r="I4180" s="3"/>
      <c r="J4180" s="3"/>
    </row>
    <row r="4181" spans="2:10" x14ac:dyDescent="0.3">
      <c r="B4181" s="3"/>
      <c r="C4181" s="3"/>
      <c r="D4181" s="3"/>
      <c r="E4181" s="3"/>
      <c r="F4181" s="3"/>
      <c r="G4181" s="3"/>
      <c r="H4181" s="3"/>
      <c r="I4181" s="3"/>
      <c r="J4181" s="3"/>
    </row>
    <row r="4182" spans="2:10" x14ac:dyDescent="0.3">
      <c r="B4182" s="3"/>
      <c r="C4182" s="3"/>
      <c r="D4182" s="3"/>
      <c r="E4182" s="3"/>
      <c r="F4182" s="3"/>
      <c r="G4182" s="3"/>
      <c r="H4182" s="3"/>
      <c r="I4182" s="3"/>
      <c r="J4182" s="3"/>
    </row>
    <row r="4183" spans="2:10" x14ac:dyDescent="0.3">
      <c r="B4183" s="3"/>
      <c r="C4183" s="3"/>
      <c r="D4183" s="3"/>
      <c r="E4183" s="3"/>
      <c r="F4183" s="3"/>
      <c r="G4183" s="3"/>
      <c r="H4183" s="3"/>
      <c r="I4183" s="3"/>
      <c r="J4183" s="3"/>
    </row>
    <row r="4184" spans="2:10" x14ac:dyDescent="0.3">
      <c r="B4184" s="3"/>
      <c r="C4184" s="3"/>
      <c r="D4184" s="3"/>
      <c r="E4184" s="3"/>
      <c r="F4184" s="3"/>
      <c r="G4184" s="3"/>
      <c r="H4184" s="3"/>
      <c r="I4184" s="3"/>
      <c r="J4184" s="3"/>
    </row>
    <row r="4185" spans="2:10" x14ac:dyDescent="0.3">
      <c r="B4185" s="3"/>
      <c r="C4185" s="3"/>
      <c r="D4185" s="3"/>
      <c r="E4185" s="3"/>
      <c r="F4185" s="3"/>
      <c r="G4185" s="3"/>
      <c r="H4185" s="3"/>
      <c r="I4185" s="3"/>
      <c r="J4185" s="3"/>
    </row>
    <row r="4186" spans="2:10" x14ac:dyDescent="0.3">
      <c r="B4186" s="3"/>
      <c r="C4186" s="3"/>
      <c r="D4186" s="3"/>
      <c r="E4186" s="3"/>
      <c r="F4186" s="3"/>
      <c r="G4186" s="3"/>
      <c r="H4186" s="3"/>
      <c r="I4186" s="3"/>
      <c r="J4186" s="3"/>
    </row>
    <row r="4187" spans="2:10" x14ac:dyDescent="0.3">
      <c r="B4187" s="3"/>
      <c r="C4187" s="3"/>
      <c r="D4187" s="3"/>
      <c r="E4187" s="3"/>
      <c r="F4187" s="3"/>
      <c r="G4187" s="3"/>
      <c r="H4187" s="3"/>
      <c r="I4187" s="3"/>
      <c r="J4187" s="3"/>
    </row>
    <row r="4188" spans="2:10" x14ac:dyDescent="0.3">
      <c r="B4188" s="3"/>
      <c r="C4188" s="3"/>
      <c r="D4188" s="3"/>
      <c r="E4188" s="3"/>
      <c r="F4188" s="3"/>
      <c r="G4188" s="3"/>
      <c r="H4188" s="3"/>
      <c r="I4188" s="3"/>
      <c r="J4188" s="3"/>
    </row>
    <row r="4189" spans="2:10" x14ac:dyDescent="0.3">
      <c r="B4189" s="3"/>
      <c r="C4189" s="3"/>
      <c r="D4189" s="3"/>
      <c r="E4189" s="3"/>
      <c r="F4189" s="3"/>
      <c r="G4189" s="3"/>
      <c r="H4189" s="3"/>
      <c r="I4189" s="3"/>
      <c r="J4189" s="3"/>
    </row>
    <row r="4190" spans="2:10" x14ac:dyDescent="0.3">
      <c r="B4190" s="3"/>
      <c r="C4190" s="3"/>
      <c r="D4190" s="3"/>
      <c r="E4190" s="3"/>
      <c r="F4190" s="3"/>
      <c r="G4190" s="3"/>
      <c r="H4190" s="3"/>
      <c r="I4190" s="3"/>
      <c r="J4190" s="3"/>
    </row>
    <row r="4191" spans="2:10" x14ac:dyDescent="0.3">
      <c r="B4191" s="3"/>
      <c r="C4191" s="3"/>
      <c r="D4191" s="3"/>
      <c r="E4191" s="3"/>
      <c r="F4191" s="3"/>
      <c r="G4191" s="3"/>
      <c r="H4191" s="3"/>
      <c r="I4191" s="3"/>
      <c r="J4191" s="3"/>
    </row>
    <row r="4192" spans="2:10" x14ac:dyDescent="0.3">
      <c r="B4192" s="3"/>
      <c r="C4192" s="3"/>
      <c r="D4192" s="3"/>
      <c r="E4192" s="3"/>
      <c r="F4192" s="3"/>
      <c r="G4192" s="3"/>
      <c r="H4192" s="3"/>
      <c r="I4192" s="3"/>
      <c r="J4192" s="3"/>
    </row>
    <row r="4193" spans="2:10" x14ac:dyDescent="0.3">
      <c r="B4193" s="3"/>
      <c r="C4193" s="3"/>
      <c r="D4193" s="3"/>
      <c r="E4193" s="3"/>
      <c r="F4193" s="3"/>
      <c r="G4193" s="3"/>
      <c r="H4193" s="3"/>
      <c r="I4193" s="3"/>
      <c r="J4193" s="3"/>
    </row>
    <row r="4194" spans="2:10" x14ac:dyDescent="0.3">
      <c r="B4194" s="3"/>
      <c r="C4194" s="3"/>
      <c r="D4194" s="3"/>
      <c r="E4194" s="3"/>
      <c r="F4194" s="3"/>
      <c r="G4194" s="3"/>
      <c r="H4194" s="3"/>
      <c r="I4194" s="3"/>
      <c r="J4194" s="3"/>
    </row>
    <row r="4195" spans="2:10" x14ac:dyDescent="0.3">
      <c r="B4195" s="3"/>
      <c r="C4195" s="3"/>
      <c r="D4195" s="3"/>
      <c r="E4195" s="3"/>
      <c r="F4195" s="3"/>
      <c r="G4195" s="3"/>
      <c r="H4195" s="3"/>
      <c r="I4195" s="3"/>
      <c r="J4195" s="3"/>
    </row>
    <row r="4196" spans="2:10" x14ac:dyDescent="0.3">
      <c r="B4196" s="3"/>
      <c r="C4196" s="3"/>
      <c r="D4196" s="3"/>
      <c r="E4196" s="3"/>
      <c r="F4196" s="3"/>
      <c r="G4196" s="3"/>
      <c r="H4196" s="3"/>
      <c r="I4196" s="3"/>
      <c r="J4196" s="3"/>
    </row>
    <row r="4197" spans="2:10" x14ac:dyDescent="0.3">
      <c r="B4197" s="3"/>
      <c r="C4197" s="3"/>
      <c r="D4197" s="3"/>
      <c r="E4197" s="3"/>
      <c r="F4197" s="3"/>
      <c r="G4197" s="3"/>
      <c r="H4197" s="3"/>
      <c r="I4197" s="3"/>
      <c r="J4197" s="3"/>
    </row>
    <row r="4198" spans="2:10" x14ac:dyDescent="0.3">
      <c r="B4198" s="3"/>
      <c r="C4198" s="3"/>
      <c r="D4198" s="3"/>
      <c r="E4198" s="3"/>
      <c r="F4198" s="3"/>
      <c r="G4198" s="3"/>
      <c r="H4198" s="3"/>
      <c r="I4198" s="3"/>
      <c r="J4198" s="3"/>
    </row>
    <row r="4199" spans="2:10" x14ac:dyDescent="0.3">
      <c r="B4199" s="3"/>
      <c r="C4199" s="3"/>
      <c r="D4199" s="3"/>
      <c r="E4199" s="3"/>
      <c r="F4199" s="3"/>
      <c r="G4199" s="3"/>
      <c r="H4199" s="3"/>
      <c r="I4199" s="3"/>
      <c r="J4199" s="3"/>
    </row>
    <row r="4200" spans="2:10" x14ac:dyDescent="0.3">
      <c r="B4200" s="3"/>
      <c r="C4200" s="3"/>
      <c r="D4200" s="3"/>
      <c r="E4200" s="3"/>
      <c r="F4200" s="3"/>
      <c r="G4200" s="3"/>
      <c r="H4200" s="3"/>
      <c r="I4200" s="3"/>
      <c r="J4200" s="3"/>
    </row>
    <row r="4201" spans="2:10" x14ac:dyDescent="0.3">
      <c r="B4201" s="3"/>
      <c r="C4201" s="3"/>
      <c r="D4201" s="3"/>
      <c r="E4201" s="3"/>
      <c r="F4201" s="3"/>
      <c r="G4201" s="3"/>
      <c r="H4201" s="3"/>
      <c r="I4201" s="3"/>
      <c r="J4201" s="3"/>
    </row>
    <row r="4202" spans="2:10" x14ac:dyDescent="0.3">
      <c r="B4202" s="3"/>
      <c r="C4202" s="3"/>
      <c r="D4202" s="3"/>
      <c r="E4202" s="3"/>
      <c r="F4202" s="3"/>
      <c r="G4202" s="3"/>
      <c r="H4202" s="3"/>
      <c r="I4202" s="3"/>
      <c r="J4202" s="3"/>
    </row>
    <row r="4203" spans="2:10" x14ac:dyDescent="0.3">
      <c r="B4203" s="3"/>
      <c r="C4203" s="3"/>
      <c r="D4203" s="3"/>
      <c r="E4203" s="3"/>
      <c r="F4203" s="3"/>
      <c r="G4203" s="3"/>
      <c r="H4203" s="3"/>
      <c r="I4203" s="3"/>
      <c r="J4203" s="3"/>
    </row>
    <row r="4204" spans="2:10" x14ac:dyDescent="0.3">
      <c r="B4204" s="3"/>
      <c r="C4204" s="3"/>
      <c r="D4204" s="3"/>
      <c r="E4204" s="3"/>
      <c r="F4204" s="3"/>
      <c r="G4204" s="3"/>
      <c r="H4204" s="3"/>
      <c r="I4204" s="3"/>
      <c r="J4204" s="3"/>
    </row>
    <row r="4205" spans="2:10" x14ac:dyDescent="0.3">
      <c r="B4205" s="3"/>
      <c r="C4205" s="3"/>
      <c r="D4205" s="3"/>
      <c r="E4205" s="3"/>
      <c r="F4205" s="3"/>
      <c r="G4205" s="3"/>
      <c r="H4205" s="3"/>
      <c r="I4205" s="3"/>
      <c r="J4205" s="3"/>
    </row>
    <row r="4206" spans="2:10" x14ac:dyDescent="0.3">
      <c r="B4206" s="3"/>
      <c r="C4206" s="3"/>
      <c r="D4206" s="3"/>
      <c r="E4206" s="3"/>
      <c r="F4206" s="3"/>
      <c r="G4206" s="3"/>
      <c r="H4206" s="3"/>
      <c r="I4206" s="3"/>
      <c r="J4206" s="3"/>
    </row>
    <row r="4207" spans="2:10" x14ac:dyDescent="0.3">
      <c r="B4207" s="3"/>
      <c r="C4207" s="3"/>
      <c r="D4207" s="3"/>
      <c r="E4207" s="3"/>
      <c r="F4207" s="3"/>
      <c r="G4207" s="3"/>
      <c r="H4207" s="3"/>
      <c r="I4207" s="3"/>
      <c r="J4207" s="3"/>
    </row>
    <row r="4208" spans="2:10" x14ac:dyDescent="0.3">
      <c r="B4208" s="3"/>
      <c r="C4208" s="3"/>
      <c r="D4208" s="3"/>
      <c r="E4208" s="3"/>
      <c r="F4208" s="3"/>
      <c r="G4208" s="3"/>
      <c r="H4208" s="3"/>
      <c r="I4208" s="3"/>
      <c r="J4208" s="3"/>
    </row>
    <row r="4209" spans="2:10" x14ac:dyDescent="0.3">
      <c r="B4209" s="3"/>
      <c r="C4209" s="3"/>
      <c r="D4209" s="3"/>
      <c r="E4209" s="3"/>
      <c r="F4209" s="3"/>
      <c r="G4209" s="3"/>
      <c r="H4209" s="3"/>
      <c r="I4209" s="3"/>
      <c r="J4209" s="3"/>
    </row>
    <row r="4210" spans="2:10" x14ac:dyDescent="0.3">
      <c r="B4210" s="3"/>
      <c r="C4210" s="3"/>
      <c r="D4210" s="3"/>
      <c r="E4210" s="3"/>
      <c r="F4210" s="3"/>
      <c r="G4210" s="3"/>
      <c r="H4210" s="3"/>
      <c r="I4210" s="3"/>
      <c r="J4210" s="3"/>
    </row>
    <row r="4211" spans="2:10" x14ac:dyDescent="0.3">
      <c r="B4211" s="3"/>
      <c r="C4211" s="3"/>
      <c r="D4211" s="3"/>
      <c r="E4211" s="3"/>
      <c r="F4211" s="3"/>
      <c r="G4211" s="3"/>
      <c r="H4211" s="3"/>
      <c r="I4211" s="3"/>
      <c r="J4211" s="3"/>
    </row>
    <row r="4212" spans="2:10" x14ac:dyDescent="0.3">
      <c r="B4212" s="3"/>
      <c r="C4212" s="3"/>
      <c r="D4212" s="3"/>
      <c r="E4212" s="3"/>
      <c r="F4212" s="3"/>
      <c r="G4212" s="3"/>
      <c r="H4212" s="3"/>
      <c r="I4212" s="3"/>
      <c r="J4212" s="3"/>
    </row>
    <row r="4213" spans="2:10" x14ac:dyDescent="0.3">
      <c r="B4213" s="3"/>
      <c r="C4213" s="3"/>
      <c r="D4213" s="3"/>
      <c r="E4213" s="3"/>
      <c r="F4213" s="3"/>
      <c r="G4213" s="3"/>
      <c r="H4213" s="3"/>
      <c r="I4213" s="3"/>
      <c r="J4213" s="3"/>
    </row>
    <row r="4214" spans="2:10" x14ac:dyDescent="0.3">
      <c r="B4214" s="3"/>
      <c r="C4214" s="3"/>
      <c r="D4214" s="3"/>
      <c r="E4214" s="3"/>
      <c r="F4214" s="3"/>
      <c r="G4214" s="3"/>
      <c r="H4214" s="3"/>
      <c r="I4214" s="3"/>
      <c r="J4214" s="3"/>
    </row>
    <row r="4215" spans="2:10" x14ac:dyDescent="0.3">
      <c r="B4215" s="3"/>
      <c r="C4215" s="3"/>
      <c r="D4215" s="3"/>
      <c r="E4215" s="3"/>
      <c r="F4215" s="3"/>
      <c r="G4215" s="3"/>
      <c r="H4215" s="3"/>
      <c r="I4215" s="3"/>
      <c r="J4215" s="3"/>
    </row>
    <row r="4216" spans="2:10" x14ac:dyDescent="0.3">
      <c r="B4216" s="3"/>
      <c r="C4216" s="3"/>
      <c r="D4216" s="3"/>
      <c r="E4216" s="3"/>
      <c r="F4216" s="3"/>
      <c r="G4216" s="3"/>
      <c r="H4216" s="3"/>
      <c r="I4216" s="3"/>
      <c r="J4216" s="3"/>
    </row>
    <row r="4217" spans="2:10" x14ac:dyDescent="0.3">
      <c r="B4217" s="3"/>
      <c r="C4217" s="3"/>
      <c r="D4217" s="3"/>
      <c r="E4217" s="3"/>
      <c r="F4217" s="3"/>
      <c r="G4217" s="3"/>
      <c r="H4217" s="3"/>
      <c r="I4217" s="3"/>
      <c r="J4217" s="3"/>
    </row>
    <row r="4218" spans="2:10" x14ac:dyDescent="0.3">
      <c r="B4218" s="3"/>
      <c r="C4218" s="3"/>
      <c r="D4218" s="3"/>
      <c r="E4218" s="3"/>
      <c r="F4218" s="3"/>
      <c r="G4218" s="3"/>
      <c r="H4218" s="3"/>
      <c r="I4218" s="3"/>
      <c r="J4218" s="3"/>
    </row>
    <row r="4219" spans="2:10" x14ac:dyDescent="0.3">
      <c r="B4219" s="3"/>
      <c r="C4219" s="3"/>
      <c r="D4219" s="3"/>
      <c r="E4219" s="3"/>
      <c r="F4219" s="3"/>
      <c r="G4219" s="3"/>
      <c r="H4219" s="3"/>
      <c r="I4219" s="3"/>
      <c r="J4219" s="3"/>
    </row>
    <row r="4220" spans="2:10" x14ac:dyDescent="0.3">
      <c r="B4220" s="3"/>
      <c r="C4220" s="3"/>
      <c r="D4220" s="3"/>
      <c r="E4220" s="3"/>
      <c r="F4220" s="3"/>
      <c r="G4220" s="3"/>
      <c r="H4220" s="3"/>
      <c r="I4220" s="3"/>
      <c r="J4220" s="3"/>
    </row>
    <row r="4221" spans="2:10" x14ac:dyDescent="0.3">
      <c r="B4221" s="3"/>
      <c r="C4221" s="3"/>
      <c r="D4221" s="3"/>
      <c r="E4221" s="3"/>
      <c r="F4221" s="3"/>
      <c r="G4221" s="3"/>
      <c r="H4221" s="3"/>
      <c r="I4221" s="3"/>
      <c r="J4221" s="3"/>
    </row>
    <row r="4222" spans="2:10" x14ac:dyDescent="0.3">
      <c r="B4222" s="3"/>
      <c r="C4222" s="3"/>
      <c r="D4222" s="3"/>
      <c r="E4222" s="3"/>
      <c r="F4222" s="3"/>
      <c r="G4222" s="3"/>
      <c r="H4222" s="3"/>
      <c r="I4222" s="3"/>
      <c r="J4222" s="3"/>
    </row>
    <row r="4223" spans="2:10" x14ac:dyDescent="0.3">
      <c r="B4223" s="3"/>
      <c r="C4223" s="3"/>
      <c r="D4223" s="3"/>
      <c r="E4223" s="3"/>
      <c r="F4223" s="3"/>
      <c r="G4223" s="3"/>
      <c r="H4223" s="3"/>
      <c r="I4223" s="3"/>
      <c r="J4223" s="3"/>
    </row>
    <row r="4224" spans="2:10" x14ac:dyDescent="0.3">
      <c r="B4224" s="3"/>
      <c r="C4224" s="3"/>
      <c r="D4224" s="3"/>
      <c r="E4224" s="3"/>
      <c r="F4224" s="3"/>
      <c r="G4224" s="3"/>
      <c r="H4224" s="3"/>
      <c r="I4224" s="3"/>
      <c r="J4224" s="3"/>
    </row>
    <row r="4225" spans="2:10" x14ac:dyDescent="0.3">
      <c r="B4225" s="3"/>
      <c r="C4225" s="3"/>
      <c r="D4225" s="3"/>
      <c r="E4225" s="3"/>
      <c r="F4225" s="3"/>
      <c r="G4225" s="3"/>
      <c r="H4225" s="3"/>
      <c r="I4225" s="3"/>
      <c r="J4225" s="3"/>
    </row>
    <row r="4226" spans="2:10" x14ac:dyDescent="0.3">
      <c r="B4226" s="3"/>
      <c r="C4226" s="3"/>
      <c r="D4226" s="3"/>
      <c r="E4226" s="3"/>
      <c r="F4226" s="3"/>
      <c r="G4226" s="3"/>
      <c r="H4226" s="3"/>
      <c r="I4226" s="3"/>
      <c r="J4226" s="3"/>
    </row>
    <row r="4227" spans="2:10" x14ac:dyDescent="0.3">
      <c r="B4227" s="3"/>
      <c r="C4227" s="3"/>
      <c r="D4227" s="3"/>
      <c r="E4227" s="3"/>
      <c r="F4227" s="3"/>
      <c r="G4227" s="3"/>
      <c r="H4227" s="3"/>
      <c r="I4227" s="3"/>
      <c r="J4227" s="3"/>
    </row>
    <row r="4228" spans="2:10" x14ac:dyDescent="0.3">
      <c r="B4228" s="3"/>
      <c r="C4228" s="3"/>
      <c r="D4228" s="3"/>
      <c r="E4228" s="3"/>
      <c r="F4228" s="3"/>
      <c r="G4228" s="3"/>
      <c r="H4228" s="3"/>
      <c r="I4228" s="3"/>
      <c r="J4228" s="3"/>
    </row>
    <row r="4229" spans="2:10" x14ac:dyDescent="0.3">
      <c r="B4229" s="3"/>
      <c r="C4229" s="3"/>
      <c r="D4229" s="3"/>
      <c r="E4229" s="3"/>
      <c r="F4229" s="3"/>
      <c r="G4229" s="3"/>
      <c r="H4229" s="3"/>
      <c r="I4229" s="3"/>
      <c r="J4229" s="3"/>
    </row>
    <row r="4230" spans="2:10" x14ac:dyDescent="0.3">
      <c r="B4230" s="3"/>
      <c r="C4230" s="3"/>
      <c r="D4230" s="3"/>
      <c r="E4230" s="3"/>
      <c r="F4230" s="3"/>
      <c r="G4230" s="3"/>
      <c r="H4230" s="3"/>
      <c r="I4230" s="3"/>
      <c r="J4230" s="3"/>
    </row>
    <row r="4231" spans="2:10" x14ac:dyDescent="0.3">
      <c r="B4231" s="3"/>
      <c r="C4231" s="3"/>
      <c r="D4231" s="3"/>
      <c r="E4231" s="3"/>
      <c r="F4231" s="3"/>
      <c r="G4231" s="3"/>
      <c r="H4231" s="3"/>
      <c r="I4231" s="3"/>
      <c r="J4231" s="3"/>
    </row>
    <row r="4232" spans="2:10" x14ac:dyDescent="0.3">
      <c r="B4232" s="3"/>
      <c r="C4232" s="3"/>
      <c r="D4232" s="3"/>
      <c r="E4232" s="3"/>
      <c r="F4232" s="3"/>
      <c r="G4232" s="3"/>
      <c r="H4232" s="3"/>
      <c r="I4232" s="3"/>
      <c r="J4232" s="3"/>
    </row>
    <row r="4233" spans="2:10" x14ac:dyDescent="0.3">
      <c r="B4233" s="3"/>
      <c r="C4233" s="3"/>
      <c r="D4233" s="3"/>
      <c r="E4233" s="3"/>
      <c r="F4233" s="3"/>
      <c r="G4233" s="3"/>
      <c r="H4233" s="3"/>
      <c r="I4233" s="3"/>
      <c r="J4233" s="3"/>
    </row>
    <row r="4234" spans="2:10" x14ac:dyDescent="0.3">
      <c r="B4234" s="3"/>
      <c r="C4234" s="3"/>
      <c r="D4234" s="3"/>
      <c r="E4234" s="3"/>
      <c r="F4234" s="3"/>
      <c r="G4234" s="3"/>
      <c r="H4234" s="3"/>
      <c r="I4234" s="3"/>
      <c r="J4234" s="3"/>
    </row>
    <row r="4235" spans="2:10" x14ac:dyDescent="0.3">
      <c r="B4235" s="3"/>
      <c r="C4235" s="3"/>
      <c r="D4235" s="3"/>
      <c r="E4235" s="3"/>
      <c r="F4235" s="3"/>
      <c r="G4235" s="3"/>
      <c r="H4235" s="3"/>
      <c r="I4235" s="3"/>
      <c r="J4235" s="3"/>
    </row>
    <row r="4236" spans="2:10" x14ac:dyDescent="0.3">
      <c r="B4236" s="3"/>
      <c r="C4236" s="3"/>
      <c r="D4236" s="3"/>
      <c r="E4236" s="3"/>
      <c r="F4236" s="3"/>
      <c r="G4236" s="3"/>
      <c r="H4236" s="3"/>
      <c r="I4236" s="3"/>
      <c r="J4236" s="3"/>
    </row>
    <row r="4237" spans="2:10" x14ac:dyDescent="0.3">
      <c r="B4237" s="3"/>
      <c r="C4237" s="3"/>
      <c r="D4237" s="3"/>
      <c r="E4237" s="3"/>
      <c r="F4237" s="3"/>
      <c r="G4237" s="3"/>
      <c r="H4237" s="3"/>
      <c r="I4237" s="3"/>
      <c r="J4237" s="3"/>
    </row>
    <row r="4238" spans="2:10" x14ac:dyDescent="0.3">
      <c r="B4238" s="3"/>
      <c r="C4238" s="3"/>
      <c r="D4238" s="3"/>
      <c r="E4238" s="3"/>
      <c r="F4238" s="3"/>
      <c r="G4238" s="3"/>
      <c r="H4238" s="3"/>
      <c r="I4238" s="3"/>
      <c r="J4238" s="3"/>
    </row>
    <row r="4239" spans="2:10" x14ac:dyDescent="0.3">
      <c r="B4239" s="3"/>
      <c r="C4239" s="3"/>
      <c r="D4239" s="3"/>
      <c r="E4239" s="3"/>
      <c r="F4239" s="3"/>
      <c r="G4239" s="3"/>
      <c r="H4239" s="3"/>
      <c r="I4239" s="3"/>
      <c r="J4239" s="3"/>
    </row>
    <row r="4240" spans="2:10" x14ac:dyDescent="0.3">
      <c r="B4240" s="3"/>
      <c r="C4240" s="3"/>
      <c r="D4240" s="3"/>
      <c r="E4240" s="3"/>
      <c r="F4240" s="3"/>
      <c r="G4240" s="3"/>
      <c r="H4240" s="3"/>
      <c r="I4240" s="3"/>
      <c r="J4240" s="3"/>
    </row>
    <row r="4241" spans="2:10" x14ac:dyDescent="0.3">
      <c r="B4241" s="3"/>
      <c r="C4241" s="3"/>
      <c r="D4241" s="3"/>
      <c r="E4241" s="3"/>
      <c r="F4241" s="3"/>
      <c r="G4241" s="3"/>
      <c r="H4241" s="3"/>
      <c r="I4241" s="3"/>
      <c r="J4241" s="3"/>
    </row>
    <row r="4242" spans="2:10" x14ac:dyDescent="0.3">
      <c r="B4242" s="3"/>
      <c r="C4242" s="3"/>
      <c r="D4242" s="3"/>
      <c r="E4242" s="3"/>
      <c r="F4242" s="3"/>
      <c r="G4242" s="3"/>
      <c r="H4242" s="3"/>
      <c r="I4242" s="3"/>
      <c r="J4242" s="3"/>
    </row>
    <row r="4243" spans="2:10" x14ac:dyDescent="0.3">
      <c r="B4243" s="3"/>
      <c r="C4243" s="3"/>
      <c r="D4243" s="3"/>
      <c r="E4243" s="3"/>
      <c r="F4243" s="3"/>
      <c r="G4243" s="3"/>
      <c r="H4243" s="3"/>
      <c r="I4243" s="3"/>
      <c r="J4243" s="3"/>
    </row>
    <row r="4244" spans="2:10" x14ac:dyDescent="0.3">
      <c r="B4244" s="3"/>
      <c r="C4244" s="3"/>
      <c r="D4244" s="3"/>
      <c r="E4244" s="3"/>
      <c r="F4244" s="3"/>
      <c r="G4244" s="3"/>
      <c r="H4244" s="3"/>
      <c r="I4244" s="3"/>
      <c r="J4244" s="3"/>
    </row>
    <row r="4245" spans="2:10" x14ac:dyDescent="0.3">
      <c r="B4245" s="3"/>
      <c r="C4245" s="3"/>
      <c r="D4245" s="3"/>
      <c r="E4245" s="3"/>
      <c r="F4245" s="3"/>
      <c r="G4245" s="3"/>
      <c r="H4245" s="3"/>
      <c r="I4245" s="3"/>
      <c r="J4245" s="3"/>
    </row>
    <row r="4246" spans="2:10" x14ac:dyDescent="0.3">
      <c r="B4246" s="3"/>
      <c r="C4246" s="3"/>
      <c r="D4246" s="3"/>
      <c r="E4246" s="3"/>
      <c r="F4246" s="3"/>
      <c r="G4246" s="3"/>
      <c r="H4246" s="3"/>
      <c r="I4246" s="3"/>
      <c r="J4246" s="3"/>
    </row>
    <row r="4247" spans="2:10" x14ac:dyDescent="0.3">
      <c r="B4247" s="3"/>
      <c r="C4247" s="3"/>
      <c r="D4247" s="3"/>
      <c r="E4247" s="3"/>
      <c r="F4247" s="3"/>
      <c r="G4247" s="3"/>
      <c r="H4247" s="3"/>
      <c r="I4247" s="3"/>
      <c r="J4247" s="3"/>
    </row>
    <row r="4248" spans="2:10" x14ac:dyDescent="0.3">
      <c r="B4248" s="3"/>
      <c r="C4248" s="3"/>
      <c r="D4248" s="3"/>
      <c r="E4248" s="3"/>
      <c r="F4248" s="3"/>
      <c r="G4248" s="3"/>
      <c r="H4248" s="3"/>
      <c r="I4248" s="3"/>
      <c r="J4248" s="3"/>
    </row>
    <row r="4249" spans="2:10" x14ac:dyDescent="0.3">
      <c r="B4249" s="3"/>
      <c r="C4249" s="3"/>
      <c r="D4249" s="3"/>
      <c r="E4249" s="3"/>
      <c r="F4249" s="3"/>
      <c r="G4249" s="3"/>
      <c r="H4249" s="3"/>
      <c r="I4249" s="3"/>
      <c r="J4249" s="3"/>
    </row>
    <row r="4250" spans="2:10" x14ac:dyDescent="0.3">
      <c r="B4250" s="3"/>
      <c r="C4250" s="3"/>
      <c r="D4250" s="3"/>
      <c r="E4250" s="3"/>
      <c r="F4250" s="3"/>
      <c r="G4250" s="3"/>
      <c r="H4250" s="3"/>
      <c r="I4250" s="3"/>
      <c r="J4250" s="3"/>
    </row>
    <row r="4251" spans="2:10" x14ac:dyDescent="0.3">
      <c r="B4251" s="3"/>
      <c r="C4251" s="3"/>
      <c r="D4251" s="3"/>
      <c r="E4251" s="3"/>
      <c r="F4251" s="3"/>
      <c r="G4251" s="3"/>
      <c r="H4251" s="3"/>
      <c r="I4251" s="3"/>
      <c r="J4251" s="3"/>
    </row>
    <row r="4252" spans="2:10" x14ac:dyDescent="0.3">
      <c r="B4252" s="3"/>
      <c r="C4252" s="3"/>
      <c r="D4252" s="3"/>
      <c r="E4252" s="3"/>
      <c r="F4252" s="3"/>
      <c r="G4252" s="3"/>
      <c r="H4252" s="3"/>
      <c r="I4252" s="3"/>
      <c r="J4252" s="3"/>
    </row>
    <row r="4253" spans="2:10" x14ac:dyDescent="0.3">
      <c r="B4253" s="3"/>
      <c r="C4253" s="3"/>
      <c r="D4253" s="3"/>
      <c r="E4253" s="3"/>
      <c r="F4253" s="3"/>
      <c r="G4253" s="3"/>
      <c r="H4253" s="3"/>
      <c r="I4253" s="3"/>
      <c r="J4253" s="3"/>
    </row>
    <row r="4254" spans="2:10" x14ac:dyDescent="0.3">
      <c r="B4254" s="3"/>
      <c r="C4254" s="3"/>
      <c r="D4254" s="3"/>
      <c r="E4254" s="3"/>
      <c r="F4254" s="3"/>
      <c r="G4254" s="3"/>
      <c r="H4254" s="3"/>
      <c r="I4254" s="3"/>
      <c r="J4254" s="3"/>
    </row>
    <row r="4255" spans="2:10" x14ac:dyDescent="0.3">
      <c r="B4255" s="3"/>
      <c r="C4255" s="3"/>
      <c r="D4255" s="3"/>
      <c r="E4255" s="3"/>
      <c r="F4255" s="3"/>
      <c r="G4255" s="3"/>
      <c r="H4255" s="3"/>
      <c r="I4255" s="3"/>
      <c r="J4255" s="3"/>
    </row>
    <row r="4256" spans="2:10" x14ac:dyDescent="0.3">
      <c r="B4256" s="3"/>
      <c r="C4256" s="3"/>
      <c r="D4256" s="3"/>
      <c r="E4256" s="3"/>
      <c r="F4256" s="3"/>
      <c r="G4256" s="3"/>
      <c r="H4256" s="3"/>
      <c r="I4256" s="3"/>
      <c r="J4256" s="3"/>
    </row>
    <row r="4257" spans="2:10" x14ac:dyDescent="0.3">
      <c r="B4257" s="3"/>
      <c r="C4257" s="3"/>
      <c r="D4257" s="3"/>
      <c r="E4257" s="3"/>
      <c r="F4257" s="3"/>
      <c r="G4257" s="3"/>
      <c r="H4257" s="3"/>
      <c r="I4257" s="3"/>
      <c r="J4257" s="3"/>
    </row>
    <row r="4258" spans="2:10" x14ac:dyDescent="0.3">
      <c r="B4258" s="3"/>
      <c r="C4258" s="3"/>
      <c r="D4258" s="3"/>
      <c r="E4258" s="3"/>
      <c r="F4258" s="3"/>
      <c r="G4258" s="3"/>
      <c r="H4258" s="3"/>
      <c r="I4258" s="3"/>
      <c r="J4258" s="3"/>
    </row>
    <row r="4259" spans="2:10" x14ac:dyDescent="0.3">
      <c r="B4259" s="3"/>
      <c r="C4259" s="3"/>
      <c r="D4259" s="3"/>
      <c r="E4259" s="3"/>
      <c r="F4259" s="3"/>
      <c r="G4259" s="3"/>
      <c r="H4259" s="3"/>
      <c r="I4259" s="3"/>
      <c r="J4259" s="3"/>
    </row>
    <row r="4260" spans="2:10" x14ac:dyDescent="0.3">
      <c r="B4260" s="3"/>
      <c r="C4260" s="3"/>
      <c r="D4260" s="3"/>
      <c r="E4260" s="3"/>
      <c r="F4260" s="3"/>
      <c r="G4260" s="3"/>
      <c r="H4260" s="3"/>
      <c r="I4260" s="3"/>
      <c r="J4260" s="3"/>
    </row>
    <row r="4261" spans="2:10" x14ac:dyDescent="0.3">
      <c r="B4261" s="3"/>
      <c r="C4261" s="3"/>
      <c r="D4261" s="3"/>
      <c r="E4261" s="3"/>
      <c r="F4261" s="3"/>
      <c r="G4261" s="3"/>
      <c r="H4261" s="3"/>
      <c r="I4261" s="3"/>
      <c r="J4261" s="3"/>
    </row>
    <row r="4262" spans="2:10" x14ac:dyDescent="0.3">
      <c r="B4262" s="3"/>
      <c r="C4262" s="3"/>
      <c r="D4262" s="3"/>
      <c r="E4262" s="3"/>
      <c r="F4262" s="3"/>
      <c r="G4262" s="3"/>
      <c r="H4262" s="3"/>
      <c r="I4262" s="3"/>
      <c r="J4262" s="3"/>
    </row>
    <row r="4263" spans="2:10" x14ac:dyDescent="0.3">
      <c r="B4263" s="3"/>
      <c r="C4263" s="3"/>
      <c r="D4263" s="3"/>
      <c r="E4263" s="3"/>
      <c r="F4263" s="3"/>
      <c r="G4263" s="3"/>
      <c r="H4263" s="3"/>
      <c r="I4263" s="3"/>
      <c r="J4263" s="3"/>
    </row>
    <row r="4264" spans="2:10" x14ac:dyDescent="0.3">
      <c r="B4264" s="3"/>
      <c r="C4264" s="3"/>
      <c r="D4264" s="3"/>
      <c r="E4264" s="3"/>
      <c r="F4264" s="3"/>
      <c r="G4264" s="3"/>
      <c r="H4264" s="3"/>
      <c r="I4264" s="3"/>
      <c r="J4264" s="3"/>
    </row>
    <row r="4265" spans="2:10" x14ac:dyDescent="0.3">
      <c r="B4265" s="3"/>
      <c r="C4265" s="3"/>
      <c r="D4265" s="3"/>
      <c r="E4265" s="3"/>
      <c r="F4265" s="3"/>
      <c r="G4265" s="3"/>
      <c r="H4265" s="3"/>
      <c r="I4265" s="3"/>
      <c r="J4265" s="3"/>
    </row>
    <row r="4266" spans="2:10" x14ac:dyDescent="0.3">
      <c r="B4266" s="3"/>
      <c r="C4266" s="3"/>
      <c r="D4266" s="3"/>
      <c r="E4266" s="3"/>
      <c r="F4266" s="3"/>
      <c r="G4266" s="3"/>
      <c r="H4266" s="3"/>
      <c r="I4266" s="3"/>
      <c r="J4266" s="3"/>
    </row>
    <row r="4267" spans="2:10" x14ac:dyDescent="0.3">
      <c r="B4267" s="3"/>
      <c r="C4267" s="3"/>
      <c r="D4267" s="3"/>
      <c r="E4267" s="3"/>
      <c r="F4267" s="3"/>
      <c r="G4267" s="3"/>
      <c r="H4267" s="3"/>
      <c r="I4267" s="3"/>
      <c r="J4267" s="3"/>
    </row>
    <row r="4268" spans="2:10" x14ac:dyDescent="0.3">
      <c r="B4268" s="3"/>
      <c r="C4268" s="3"/>
      <c r="D4268" s="3"/>
      <c r="E4268" s="3"/>
      <c r="F4268" s="3"/>
      <c r="G4268" s="3"/>
      <c r="H4268" s="3"/>
      <c r="I4268" s="3"/>
      <c r="J4268" s="3"/>
    </row>
    <row r="4269" spans="2:10" x14ac:dyDescent="0.3">
      <c r="B4269" s="3"/>
      <c r="C4269" s="3"/>
      <c r="D4269" s="3"/>
      <c r="E4269" s="3"/>
      <c r="F4269" s="3"/>
      <c r="G4269" s="3"/>
      <c r="H4269" s="3"/>
      <c r="I4269" s="3"/>
      <c r="J4269" s="3"/>
    </row>
    <row r="4270" spans="2:10" x14ac:dyDescent="0.3">
      <c r="B4270" s="3"/>
      <c r="C4270" s="3"/>
      <c r="D4270" s="3"/>
      <c r="E4270" s="3"/>
      <c r="F4270" s="3"/>
      <c r="G4270" s="3"/>
      <c r="H4270" s="3"/>
      <c r="I4270" s="3"/>
      <c r="J4270" s="3"/>
    </row>
    <row r="4271" spans="2:10" x14ac:dyDescent="0.3">
      <c r="B4271" s="3"/>
      <c r="C4271" s="3"/>
      <c r="D4271" s="3"/>
      <c r="E4271" s="3"/>
      <c r="F4271" s="3"/>
      <c r="G4271" s="3"/>
      <c r="H4271" s="3"/>
      <c r="I4271" s="3"/>
      <c r="J4271" s="3"/>
    </row>
    <row r="4272" spans="2:10" x14ac:dyDescent="0.3">
      <c r="B4272" s="3"/>
      <c r="C4272" s="3"/>
      <c r="D4272" s="3"/>
      <c r="E4272" s="3"/>
      <c r="F4272" s="3"/>
      <c r="G4272" s="3"/>
      <c r="H4272" s="3"/>
      <c r="I4272" s="3"/>
      <c r="J4272" s="3"/>
    </row>
    <row r="4273" spans="2:10" x14ac:dyDescent="0.3">
      <c r="B4273" s="3"/>
      <c r="C4273" s="3"/>
      <c r="D4273" s="3"/>
      <c r="E4273" s="3"/>
      <c r="F4273" s="3"/>
      <c r="G4273" s="3"/>
      <c r="H4273" s="3"/>
      <c r="I4273" s="3"/>
      <c r="J4273" s="3"/>
    </row>
    <row r="4274" spans="2:10" x14ac:dyDescent="0.3">
      <c r="B4274" s="3"/>
      <c r="C4274" s="3"/>
      <c r="D4274" s="3"/>
      <c r="E4274" s="3"/>
      <c r="F4274" s="3"/>
      <c r="G4274" s="3"/>
      <c r="H4274" s="3"/>
      <c r="I4274" s="3"/>
      <c r="J4274" s="3"/>
    </row>
    <row r="4275" spans="2:10" x14ac:dyDescent="0.3">
      <c r="B4275" s="3"/>
      <c r="C4275" s="3"/>
      <c r="D4275" s="3"/>
      <c r="E4275" s="3"/>
      <c r="F4275" s="3"/>
      <c r="G4275" s="3"/>
      <c r="H4275" s="3"/>
      <c r="I4275" s="3"/>
      <c r="J4275" s="3"/>
    </row>
    <row r="4276" spans="2:10" x14ac:dyDescent="0.3">
      <c r="B4276" s="3"/>
      <c r="C4276" s="3"/>
      <c r="D4276" s="3"/>
      <c r="E4276" s="3"/>
      <c r="F4276" s="3"/>
      <c r="G4276" s="3"/>
      <c r="H4276" s="3"/>
      <c r="I4276" s="3"/>
      <c r="J4276" s="3"/>
    </row>
    <row r="4277" spans="2:10" x14ac:dyDescent="0.3">
      <c r="B4277" s="3"/>
      <c r="C4277" s="3"/>
      <c r="D4277" s="3"/>
      <c r="E4277" s="3"/>
      <c r="F4277" s="3"/>
      <c r="G4277" s="3"/>
      <c r="H4277" s="3"/>
      <c r="I4277" s="3"/>
      <c r="J4277" s="3"/>
    </row>
    <row r="4278" spans="2:10" x14ac:dyDescent="0.3">
      <c r="B4278" s="3"/>
      <c r="C4278" s="3"/>
      <c r="D4278" s="3"/>
      <c r="E4278" s="3"/>
      <c r="F4278" s="3"/>
      <c r="G4278" s="3"/>
      <c r="H4278" s="3"/>
      <c r="I4278" s="3"/>
      <c r="J4278" s="3"/>
    </row>
    <row r="4279" spans="2:10" x14ac:dyDescent="0.3">
      <c r="B4279" s="3"/>
      <c r="C4279" s="3"/>
      <c r="D4279" s="3"/>
      <c r="E4279" s="3"/>
      <c r="F4279" s="3"/>
      <c r="G4279" s="3"/>
      <c r="H4279" s="3"/>
      <c r="I4279" s="3"/>
      <c r="J4279" s="3"/>
    </row>
    <row r="4280" spans="2:10" x14ac:dyDescent="0.3">
      <c r="B4280" s="3"/>
      <c r="C4280" s="3"/>
      <c r="D4280" s="3"/>
      <c r="E4280" s="3"/>
      <c r="F4280" s="3"/>
      <c r="G4280" s="3"/>
      <c r="H4280" s="3"/>
      <c r="I4280" s="3"/>
      <c r="J4280" s="3"/>
    </row>
    <row r="4281" spans="2:10" x14ac:dyDescent="0.3">
      <c r="B4281" s="3"/>
      <c r="C4281" s="3"/>
      <c r="D4281" s="3"/>
      <c r="E4281" s="3"/>
      <c r="F4281" s="3"/>
      <c r="G4281" s="3"/>
      <c r="H4281" s="3"/>
      <c r="I4281" s="3"/>
      <c r="J4281" s="3"/>
    </row>
    <row r="4282" spans="2:10" x14ac:dyDescent="0.3">
      <c r="B4282" s="3"/>
      <c r="C4282" s="3"/>
      <c r="D4282" s="3"/>
      <c r="E4282" s="3"/>
      <c r="F4282" s="3"/>
      <c r="G4282" s="3"/>
      <c r="H4282" s="3"/>
      <c r="I4282" s="3"/>
      <c r="J4282" s="3"/>
    </row>
    <row r="4283" spans="2:10" x14ac:dyDescent="0.3">
      <c r="B4283" s="3"/>
      <c r="C4283" s="3"/>
      <c r="D4283" s="3"/>
      <c r="E4283" s="3"/>
      <c r="F4283" s="3"/>
      <c r="G4283" s="3"/>
      <c r="H4283" s="3"/>
      <c r="I4283" s="3"/>
      <c r="J4283" s="3"/>
    </row>
    <row r="4284" spans="2:10" x14ac:dyDescent="0.3">
      <c r="B4284" s="3"/>
      <c r="C4284" s="3"/>
      <c r="D4284" s="3"/>
      <c r="E4284" s="3"/>
      <c r="F4284" s="3"/>
      <c r="G4284" s="3"/>
      <c r="H4284" s="3"/>
      <c r="I4284" s="3"/>
      <c r="J4284" s="3"/>
    </row>
    <row r="4285" spans="2:10" x14ac:dyDescent="0.3">
      <c r="B4285" s="3"/>
      <c r="C4285" s="3"/>
      <c r="D4285" s="3"/>
      <c r="E4285" s="3"/>
      <c r="F4285" s="3"/>
      <c r="G4285" s="3"/>
      <c r="H4285" s="3"/>
      <c r="I4285" s="3"/>
      <c r="J4285" s="3"/>
    </row>
    <row r="4286" spans="2:10" x14ac:dyDescent="0.3">
      <c r="B4286" s="3"/>
      <c r="C4286" s="3"/>
      <c r="D4286" s="3"/>
      <c r="E4286" s="3"/>
      <c r="F4286" s="3"/>
      <c r="G4286" s="3"/>
      <c r="H4286" s="3"/>
      <c r="I4286" s="3"/>
      <c r="J4286" s="3"/>
    </row>
    <row r="4287" spans="2:10" x14ac:dyDescent="0.3">
      <c r="B4287" s="3"/>
      <c r="C4287" s="3"/>
      <c r="D4287" s="3"/>
      <c r="E4287" s="3"/>
      <c r="F4287" s="3"/>
      <c r="G4287" s="3"/>
      <c r="H4287" s="3"/>
      <c r="I4287" s="3"/>
      <c r="J4287" s="3"/>
    </row>
    <row r="4288" spans="2:10" x14ac:dyDescent="0.3">
      <c r="B4288" s="3"/>
      <c r="C4288" s="3"/>
      <c r="D4288" s="3"/>
      <c r="E4288" s="3"/>
      <c r="F4288" s="3"/>
      <c r="G4288" s="3"/>
      <c r="H4288" s="3"/>
      <c r="I4288" s="3"/>
      <c r="J4288" s="3"/>
    </row>
    <row r="4289" spans="2:10" x14ac:dyDescent="0.3">
      <c r="B4289" s="3"/>
      <c r="C4289" s="3"/>
      <c r="D4289" s="3"/>
      <c r="E4289" s="3"/>
      <c r="F4289" s="3"/>
      <c r="G4289" s="3"/>
      <c r="H4289" s="3"/>
      <c r="I4289" s="3"/>
      <c r="J4289" s="3"/>
    </row>
    <row r="4290" spans="2:10" x14ac:dyDescent="0.3">
      <c r="B4290" s="3"/>
      <c r="C4290" s="3"/>
      <c r="D4290" s="3"/>
      <c r="E4290" s="3"/>
      <c r="F4290" s="3"/>
      <c r="G4290" s="3"/>
      <c r="H4290" s="3"/>
      <c r="I4290" s="3"/>
      <c r="J4290" s="3"/>
    </row>
    <row r="4291" spans="2:10" x14ac:dyDescent="0.3">
      <c r="B4291" s="3"/>
      <c r="C4291" s="3"/>
      <c r="D4291" s="3"/>
      <c r="E4291" s="3"/>
      <c r="F4291" s="3"/>
      <c r="G4291" s="3"/>
      <c r="H4291" s="3"/>
      <c r="I4291" s="3"/>
      <c r="J4291" s="3"/>
    </row>
    <row r="4292" spans="2:10" x14ac:dyDescent="0.3">
      <c r="B4292" s="3"/>
      <c r="C4292" s="3"/>
      <c r="D4292" s="3"/>
      <c r="E4292" s="3"/>
      <c r="F4292" s="3"/>
      <c r="G4292" s="3"/>
      <c r="H4292" s="3"/>
      <c r="I4292" s="3"/>
      <c r="J4292" s="3"/>
    </row>
    <row r="4293" spans="2:10" x14ac:dyDescent="0.3">
      <c r="B4293" s="3"/>
      <c r="C4293" s="3"/>
      <c r="D4293" s="3"/>
      <c r="E4293" s="3"/>
      <c r="F4293" s="3"/>
      <c r="G4293" s="3"/>
      <c r="H4293" s="3"/>
      <c r="I4293" s="3"/>
      <c r="J4293" s="3"/>
    </row>
    <row r="4294" spans="2:10" x14ac:dyDescent="0.3">
      <c r="B4294" s="3"/>
      <c r="C4294" s="3"/>
      <c r="D4294" s="3"/>
      <c r="E4294" s="3"/>
      <c r="F4294" s="3"/>
      <c r="G4294" s="3"/>
      <c r="H4294" s="3"/>
      <c r="I4294" s="3"/>
      <c r="J4294" s="3"/>
    </row>
    <row r="4295" spans="2:10" x14ac:dyDescent="0.3">
      <c r="B4295" s="3"/>
      <c r="C4295" s="3"/>
      <c r="D4295" s="3"/>
      <c r="E4295" s="3"/>
      <c r="F4295" s="3"/>
      <c r="G4295" s="3"/>
      <c r="H4295" s="3"/>
      <c r="I4295" s="3"/>
      <c r="J4295" s="3"/>
    </row>
    <row r="4296" spans="2:10" x14ac:dyDescent="0.3">
      <c r="B4296" s="3"/>
      <c r="C4296" s="3"/>
      <c r="D4296" s="3"/>
      <c r="E4296" s="3"/>
      <c r="F4296" s="3"/>
      <c r="G4296" s="3"/>
      <c r="H4296" s="3"/>
      <c r="I4296" s="3"/>
      <c r="J4296" s="3"/>
    </row>
    <row r="4297" spans="2:10" x14ac:dyDescent="0.3">
      <c r="B4297" s="3"/>
      <c r="C4297" s="3"/>
      <c r="D4297" s="3"/>
      <c r="E4297" s="3"/>
      <c r="F4297" s="3"/>
      <c r="G4297" s="3"/>
      <c r="H4297" s="3"/>
      <c r="I4297" s="3"/>
      <c r="J4297" s="3"/>
    </row>
    <row r="4298" spans="2:10" x14ac:dyDescent="0.3">
      <c r="B4298" s="3"/>
      <c r="C4298" s="3"/>
      <c r="D4298" s="3"/>
      <c r="E4298" s="3"/>
      <c r="F4298" s="3"/>
      <c r="G4298" s="3"/>
      <c r="H4298" s="3"/>
      <c r="I4298" s="3"/>
      <c r="J4298" s="3"/>
    </row>
    <row r="4299" spans="2:10" x14ac:dyDescent="0.3">
      <c r="B4299" s="3"/>
      <c r="C4299" s="3"/>
      <c r="D4299" s="3"/>
      <c r="E4299" s="3"/>
      <c r="F4299" s="3"/>
      <c r="G4299" s="3"/>
      <c r="H4299" s="3"/>
      <c r="I4299" s="3"/>
      <c r="J4299" s="3"/>
    </row>
    <row r="4300" spans="2:10" x14ac:dyDescent="0.3">
      <c r="B4300" s="3"/>
      <c r="C4300" s="3"/>
      <c r="D4300" s="3"/>
      <c r="E4300" s="3"/>
      <c r="F4300" s="3"/>
      <c r="G4300" s="3"/>
      <c r="H4300" s="3"/>
      <c r="I4300" s="3"/>
      <c r="J4300" s="3"/>
    </row>
    <row r="4301" spans="2:10" x14ac:dyDescent="0.3">
      <c r="B4301" s="3"/>
      <c r="C4301" s="3"/>
      <c r="D4301" s="3"/>
      <c r="E4301" s="3"/>
      <c r="F4301" s="3"/>
      <c r="G4301" s="3"/>
      <c r="H4301" s="3"/>
      <c r="I4301" s="3"/>
      <c r="J4301" s="3"/>
    </row>
    <row r="4302" spans="2:10" x14ac:dyDescent="0.3">
      <c r="B4302" s="3"/>
      <c r="C4302" s="3"/>
      <c r="D4302" s="3"/>
      <c r="E4302" s="3"/>
      <c r="F4302" s="3"/>
      <c r="G4302" s="3"/>
      <c r="H4302" s="3"/>
      <c r="I4302" s="3"/>
      <c r="J4302" s="3"/>
    </row>
    <row r="4303" spans="2:10" x14ac:dyDescent="0.3">
      <c r="B4303" s="3"/>
      <c r="C4303" s="3"/>
      <c r="D4303" s="3"/>
      <c r="E4303" s="3"/>
      <c r="F4303" s="3"/>
      <c r="G4303" s="3"/>
      <c r="H4303" s="3"/>
      <c r="I4303" s="3"/>
      <c r="J4303" s="3"/>
    </row>
    <row r="4304" spans="2:10" x14ac:dyDescent="0.3">
      <c r="B4304" s="3"/>
      <c r="C4304" s="3"/>
      <c r="D4304" s="3"/>
      <c r="E4304" s="3"/>
      <c r="F4304" s="3"/>
      <c r="G4304" s="3"/>
      <c r="H4304" s="3"/>
      <c r="I4304" s="3"/>
      <c r="J4304" s="3"/>
    </row>
    <row r="4305" spans="2:10" x14ac:dyDescent="0.3">
      <c r="B4305" s="3"/>
      <c r="C4305" s="3"/>
      <c r="D4305" s="3"/>
      <c r="E4305" s="3"/>
      <c r="F4305" s="3"/>
      <c r="G4305" s="3"/>
      <c r="H4305" s="3"/>
      <c r="I4305" s="3"/>
      <c r="J4305" s="3"/>
    </row>
    <row r="4306" spans="2:10" x14ac:dyDescent="0.3">
      <c r="B4306" s="3"/>
      <c r="C4306" s="3"/>
      <c r="D4306" s="3"/>
      <c r="E4306" s="3"/>
      <c r="F4306" s="3"/>
      <c r="G4306" s="3"/>
      <c r="H4306" s="3"/>
      <c r="I4306" s="3"/>
      <c r="J4306" s="3"/>
    </row>
    <row r="4307" spans="2:10" x14ac:dyDescent="0.3">
      <c r="B4307" s="3"/>
      <c r="C4307" s="3"/>
      <c r="D4307" s="3"/>
      <c r="E4307" s="3"/>
      <c r="F4307" s="3"/>
      <c r="G4307" s="3"/>
      <c r="H4307" s="3"/>
      <c r="I4307" s="3"/>
      <c r="J4307" s="3"/>
    </row>
    <row r="4308" spans="2:10" x14ac:dyDescent="0.3">
      <c r="B4308" s="3"/>
      <c r="C4308" s="3"/>
      <c r="D4308" s="3"/>
      <c r="E4308" s="3"/>
      <c r="F4308" s="3"/>
      <c r="G4308" s="3"/>
      <c r="H4308" s="3"/>
      <c r="I4308" s="3"/>
      <c r="J4308" s="3"/>
    </row>
    <row r="4309" spans="2:10" x14ac:dyDescent="0.3">
      <c r="B4309" s="3"/>
      <c r="C4309" s="3"/>
      <c r="D4309" s="3"/>
      <c r="E4309" s="3"/>
      <c r="F4309" s="3"/>
      <c r="G4309" s="3"/>
      <c r="H4309" s="3"/>
      <c r="I4309" s="3"/>
      <c r="J4309" s="3"/>
    </row>
    <row r="4310" spans="2:10" x14ac:dyDescent="0.3">
      <c r="B4310" s="3"/>
      <c r="C4310" s="3"/>
      <c r="D4310" s="3"/>
      <c r="E4310" s="3"/>
      <c r="F4310" s="3"/>
      <c r="G4310" s="3"/>
      <c r="H4310" s="3"/>
      <c r="I4310" s="3"/>
      <c r="J4310" s="3"/>
    </row>
    <row r="4311" spans="2:10" x14ac:dyDescent="0.3">
      <c r="B4311" s="3"/>
      <c r="C4311" s="3"/>
      <c r="D4311" s="3"/>
      <c r="E4311" s="3"/>
      <c r="F4311" s="3"/>
      <c r="G4311" s="3"/>
      <c r="H4311" s="3"/>
      <c r="I4311" s="3"/>
      <c r="J4311" s="3"/>
    </row>
    <row r="4312" spans="2:10" x14ac:dyDescent="0.3">
      <c r="B4312" s="3"/>
      <c r="C4312" s="3"/>
      <c r="D4312" s="3"/>
      <c r="E4312" s="3"/>
      <c r="F4312" s="3"/>
      <c r="G4312" s="3"/>
      <c r="H4312" s="3"/>
      <c r="I4312" s="3"/>
      <c r="J4312" s="3"/>
    </row>
    <row r="4313" spans="2:10" x14ac:dyDescent="0.3">
      <c r="B4313" s="3"/>
      <c r="C4313" s="3"/>
      <c r="D4313" s="3"/>
      <c r="E4313" s="3"/>
      <c r="F4313" s="3"/>
      <c r="G4313" s="3"/>
      <c r="H4313" s="3"/>
      <c r="I4313" s="3"/>
      <c r="J4313" s="3"/>
    </row>
    <row r="4314" spans="2:10" x14ac:dyDescent="0.3">
      <c r="B4314" s="3"/>
      <c r="C4314" s="3"/>
      <c r="D4314" s="3"/>
      <c r="E4314" s="3"/>
      <c r="F4314" s="3"/>
      <c r="G4314" s="3"/>
      <c r="H4314" s="3"/>
      <c r="I4314" s="3"/>
      <c r="J4314" s="3"/>
    </row>
    <row r="4315" spans="2:10" x14ac:dyDescent="0.3">
      <c r="B4315" s="3"/>
      <c r="C4315" s="3"/>
      <c r="D4315" s="3"/>
      <c r="E4315" s="3"/>
      <c r="F4315" s="3"/>
      <c r="G4315" s="3"/>
      <c r="H4315" s="3"/>
      <c r="I4315" s="3"/>
      <c r="J4315" s="3"/>
    </row>
    <row r="4316" spans="2:10" x14ac:dyDescent="0.3">
      <c r="B4316" s="3"/>
      <c r="C4316" s="3"/>
      <c r="D4316" s="3"/>
      <c r="E4316" s="3"/>
      <c r="F4316" s="3"/>
      <c r="G4316" s="3"/>
      <c r="H4316" s="3"/>
      <c r="I4316" s="3"/>
      <c r="J4316" s="3"/>
    </row>
    <row r="4317" spans="2:10" x14ac:dyDescent="0.3">
      <c r="B4317" s="3"/>
      <c r="C4317" s="3"/>
      <c r="D4317" s="3"/>
      <c r="E4317" s="3"/>
      <c r="F4317" s="3"/>
      <c r="G4317" s="3"/>
      <c r="H4317" s="3"/>
      <c r="I4317" s="3"/>
      <c r="J4317" s="3"/>
    </row>
    <row r="4318" spans="2:10" x14ac:dyDescent="0.3">
      <c r="B4318" s="3"/>
      <c r="C4318" s="3"/>
      <c r="D4318" s="3"/>
      <c r="E4318" s="3"/>
      <c r="F4318" s="3"/>
      <c r="G4318" s="3"/>
      <c r="H4318" s="3"/>
      <c r="I4318" s="3"/>
      <c r="J4318" s="3"/>
    </row>
    <row r="4319" spans="2:10" x14ac:dyDescent="0.3">
      <c r="B4319" s="3"/>
      <c r="C4319" s="3"/>
      <c r="D4319" s="3"/>
      <c r="E4319" s="3"/>
      <c r="F4319" s="3"/>
      <c r="G4319" s="3"/>
      <c r="H4319" s="3"/>
      <c r="I4319" s="3"/>
      <c r="J4319" s="3"/>
    </row>
    <row r="4320" spans="2:10" x14ac:dyDescent="0.3">
      <c r="B4320" s="3"/>
      <c r="C4320" s="3"/>
      <c r="D4320" s="3"/>
      <c r="E4320" s="3"/>
      <c r="F4320" s="3"/>
      <c r="G4320" s="3"/>
      <c r="H4320" s="3"/>
      <c r="I4320" s="3"/>
      <c r="J4320" s="3"/>
    </row>
    <row r="4321" spans="2:10" x14ac:dyDescent="0.3">
      <c r="B4321" s="3"/>
      <c r="C4321" s="3"/>
      <c r="D4321" s="3"/>
      <c r="E4321" s="3"/>
      <c r="F4321" s="3"/>
      <c r="G4321" s="3"/>
      <c r="H4321" s="3"/>
      <c r="I4321" s="3"/>
      <c r="J4321" s="3"/>
    </row>
    <row r="4322" spans="2:10" x14ac:dyDescent="0.3">
      <c r="B4322" s="3"/>
      <c r="C4322" s="3"/>
      <c r="D4322" s="3"/>
      <c r="E4322" s="3"/>
      <c r="F4322" s="3"/>
      <c r="G4322" s="3"/>
      <c r="H4322" s="3"/>
      <c r="I4322" s="3"/>
      <c r="J4322" s="3"/>
    </row>
    <row r="4323" spans="2:10" x14ac:dyDescent="0.3">
      <c r="B4323" s="3"/>
      <c r="C4323" s="3"/>
      <c r="D4323" s="3"/>
      <c r="E4323" s="3"/>
      <c r="F4323" s="3"/>
      <c r="G4323" s="3"/>
      <c r="H4323" s="3"/>
      <c r="I4323" s="3"/>
      <c r="J4323" s="3"/>
    </row>
    <row r="4324" spans="2:10" x14ac:dyDescent="0.3">
      <c r="B4324" s="3"/>
      <c r="C4324" s="3"/>
      <c r="D4324" s="3"/>
      <c r="E4324" s="3"/>
      <c r="F4324" s="3"/>
      <c r="G4324" s="3"/>
      <c r="H4324" s="3"/>
      <c r="I4324" s="3"/>
      <c r="J4324" s="3"/>
    </row>
    <row r="4325" spans="2:10" x14ac:dyDescent="0.3">
      <c r="B4325" s="3"/>
      <c r="C4325" s="3"/>
      <c r="D4325" s="3"/>
      <c r="E4325" s="3"/>
      <c r="F4325" s="3"/>
      <c r="G4325" s="3"/>
      <c r="H4325" s="3"/>
      <c r="I4325" s="3"/>
      <c r="J4325" s="3"/>
    </row>
    <row r="4326" spans="2:10" x14ac:dyDescent="0.3">
      <c r="B4326" s="3"/>
      <c r="C4326" s="3"/>
      <c r="D4326" s="3"/>
      <c r="E4326" s="3"/>
      <c r="F4326" s="3"/>
      <c r="G4326" s="3"/>
      <c r="H4326" s="3"/>
      <c r="I4326" s="3"/>
      <c r="J4326" s="3"/>
    </row>
    <row r="4327" spans="2:10" x14ac:dyDescent="0.3">
      <c r="B4327" s="3"/>
      <c r="C4327" s="3"/>
      <c r="D4327" s="3"/>
      <c r="E4327" s="3"/>
      <c r="F4327" s="3"/>
      <c r="G4327" s="3"/>
      <c r="H4327" s="3"/>
      <c r="I4327" s="3"/>
      <c r="J4327" s="3"/>
    </row>
    <row r="4328" spans="2:10" x14ac:dyDescent="0.3">
      <c r="B4328" s="3"/>
      <c r="C4328" s="3"/>
      <c r="D4328" s="3"/>
      <c r="E4328" s="3"/>
      <c r="F4328" s="3"/>
      <c r="G4328" s="3"/>
      <c r="H4328" s="3"/>
      <c r="I4328" s="3"/>
      <c r="J4328" s="3"/>
    </row>
    <row r="4329" spans="2:10" x14ac:dyDescent="0.3">
      <c r="B4329" s="3"/>
      <c r="C4329" s="3"/>
      <c r="D4329" s="3"/>
      <c r="E4329" s="3"/>
      <c r="F4329" s="3"/>
      <c r="G4329" s="3"/>
      <c r="H4329" s="3"/>
      <c r="I4329" s="3"/>
      <c r="J4329" s="3"/>
    </row>
    <row r="4330" spans="2:10" x14ac:dyDescent="0.3">
      <c r="B4330" s="3"/>
      <c r="C4330" s="3"/>
      <c r="D4330" s="3"/>
      <c r="E4330" s="3"/>
      <c r="F4330" s="3"/>
      <c r="G4330" s="3"/>
      <c r="H4330" s="3"/>
      <c r="I4330" s="3"/>
      <c r="J4330" s="3"/>
    </row>
    <row r="4331" spans="2:10" x14ac:dyDescent="0.3">
      <c r="B4331" s="3"/>
      <c r="C4331" s="3"/>
      <c r="D4331" s="3"/>
      <c r="E4331" s="3"/>
      <c r="F4331" s="3"/>
      <c r="G4331" s="3"/>
      <c r="H4331" s="3"/>
      <c r="I4331" s="3"/>
      <c r="J4331" s="3"/>
    </row>
    <row r="4332" spans="2:10" x14ac:dyDescent="0.3">
      <c r="B4332" s="3"/>
      <c r="C4332" s="3"/>
      <c r="D4332" s="3"/>
      <c r="E4332" s="3"/>
      <c r="F4332" s="3"/>
      <c r="G4332" s="3"/>
      <c r="H4332" s="3"/>
      <c r="I4332" s="3"/>
      <c r="J4332" s="3"/>
    </row>
    <row r="4333" spans="2:10" x14ac:dyDescent="0.3">
      <c r="B4333" s="3"/>
      <c r="C4333" s="3"/>
      <c r="D4333" s="3"/>
      <c r="E4333" s="3"/>
      <c r="F4333" s="3"/>
      <c r="G4333" s="3"/>
      <c r="H4333" s="3"/>
      <c r="I4333" s="3"/>
      <c r="J4333" s="3"/>
    </row>
    <row r="4334" spans="2:10" x14ac:dyDescent="0.3">
      <c r="B4334" s="3"/>
      <c r="C4334" s="3"/>
      <c r="D4334" s="3"/>
      <c r="E4334" s="3"/>
      <c r="F4334" s="3"/>
      <c r="G4334" s="3"/>
      <c r="H4334" s="3"/>
      <c r="I4334" s="3"/>
      <c r="J4334" s="3"/>
    </row>
    <row r="4335" spans="2:10" x14ac:dyDescent="0.3">
      <c r="B4335" s="3"/>
      <c r="C4335" s="3"/>
      <c r="D4335" s="3"/>
      <c r="E4335" s="3"/>
      <c r="F4335" s="3"/>
      <c r="G4335" s="3"/>
      <c r="H4335" s="3"/>
      <c r="I4335" s="3"/>
      <c r="J4335" s="3"/>
    </row>
    <row r="4336" spans="2:10" x14ac:dyDescent="0.3">
      <c r="B4336" s="3"/>
      <c r="C4336" s="3"/>
      <c r="D4336" s="3"/>
      <c r="E4336" s="3"/>
      <c r="F4336" s="3"/>
      <c r="G4336" s="3"/>
      <c r="H4336" s="3"/>
      <c r="I4336" s="3"/>
      <c r="J4336" s="3"/>
    </row>
    <row r="4337" spans="2:10" x14ac:dyDescent="0.3">
      <c r="B4337" s="3"/>
      <c r="C4337" s="3"/>
      <c r="D4337" s="3"/>
      <c r="E4337" s="3"/>
      <c r="F4337" s="3"/>
      <c r="G4337" s="3"/>
      <c r="H4337" s="3"/>
      <c r="I4337" s="3"/>
      <c r="J4337" s="3"/>
    </row>
    <row r="4338" spans="2:10" x14ac:dyDescent="0.3">
      <c r="B4338" s="3"/>
      <c r="C4338" s="3"/>
      <c r="D4338" s="3"/>
      <c r="E4338" s="3"/>
      <c r="F4338" s="3"/>
      <c r="G4338" s="3"/>
      <c r="H4338" s="3"/>
      <c r="I4338" s="3"/>
      <c r="J4338" s="3"/>
    </row>
    <row r="4339" spans="2:10" x14ac:dyDescent="0.3">
      <c r="B4339" s="3"/>
      <c r="C4339" s="3"/>
      <c r="D4339" s="3"/>
      <c r="E4339" s="3"/>
      <c r="F4339" s="3"/>
      <c r="G4339" s="3"/>
      <c r="H4339" s="3"/>
      <c r="I4339" s="3"/>
      <c r="J4339" s="3"/>
    </row>
    <row r="4340" spans="2:10" x14ac:dyDescent="0.3">
      <c r="B4340" s="3"/>
      <c r="C4340" s="3"/>
      <c r="D4340" s="3"/>
      <c r="E4340" s="3"/>
      <c r="F4340" s="3"/>
      <c r="G4340" s="3"/>
      <c r="H4340" s="3"/>
      <c r="I4340" s="3"/>
      <c r="J4340" s="3"/>
    </row>
    <row r="4341" spans="2:10" x14ac:dyDescent="0.3">
      <c r="B4341" s="3"/>
      <c r="C4341" s="3"/>
      <c r="D4341" s="3"/>
      <c r="E4341" s="3"/>
      <c r="F4341" s="3"/>
      <c r="G4341" s="3"/>
      <c r="H4341" s="3"/>
      <c r="I4341" s="3"/>
      <c r="J4341" s="3"/>
    </row>
    <row r="4342" spans="2:10" x14ac:dyDescent="0.3">
      <c r="B4342" s="3"/>
      <c r="C4342" s="3"/>
      <c r="D4342" s="3"/>
      <c r="E4342" s="3"/>
      <c r="F4342" s="3"/>
      <c r="G4342" s="3"/>
      <c r="H4342" s="3"/>
      <c r="I4342" s="3"/>
      <c r="J4342" s="3"/>
    </row>
    <row r="4343" spans="2:10" x14ac:dyDescent="0.3">
      <c r="B4343" s="3"/>
      <c r="C4343" s="3"/>
      <c r="D4343" s="3"/>
      <c r="E4343" s="3"/>
      <c r="F4343" s="3"/>
      <c r="G4343" s="3"/>
      <c r="H4343" s="3"/>
      <c r="I4343" s="3"/>
      <c r="J4343" s="3"/>
    </row>
    <row r="4344" spans="2:10" x14ac:dyDescent="0.3">
      <c r="B4344" s="3"/>
      <c r="C4344" s="3"/>
      <c r="D4344" s="3"/>
      <c r="E4344" s="3"/>
      <c r="F4344" s="3"/>
      <c r="G4344" s="3"/>
      <c r="H4344" s="3"/>
      <c r="I4344" s="3"/>
      <c r="J4344" s="3"/>
    </row>
    <row r="4345" spans="2:10" x14ac:dyDescent="0.3">
      <c r="B4345" s="3"/>
      <c r="C4345" s="3"/>
      <c r="D4345" s="3"/>
      <c r="E4345" s="3"/>
      <c r="F4345" s="3"/>
      <c r="G4345" s="3"/>
      <c r="H4345" s="3"/>
      <c r="I4345" s="3"/>
      <c r="J4345" s="3"/>
    </row>
    <row r="4346" spans="2:10" x14ac:dyDescent="0.3">
      <c r="B4346" s="3"/>
      <c r="C4346" s="3"/>
      <c r="D4346" s="3"/>
      <c r="E4346" s="3"/>
      <c r="F4346" s="3"/>
      <c r="G4346" s="3"/>
      <c r="H4346" s="3"/>
      <c r="I4346" s="3"/>
      <c r="J4346" s="3"/>
    </row>
    <row r="4347" spans="2:10" x14ac:dyDescent="0.3">
      <c r="B4347" s="3"/>
      <c r="C4347" s="3"/>
      <c r="D4347" s="3"/>
      <c r="E4347" s="3"/>
      <c r="F4347" s="3"/>
      <c r="G4347" s="3"/>
      <c r="H4347" s="3"/>
      <c r="I4347" s="3"/>
      <c r="J4347" s="3"/>
    </row>
    <row r="4348" spans="2:10" x14ac:dyDescent="0.3">
      <c r="B4348" s="3"/>
      <c r="C4348" s="3"/>
      <c r="D4348" s="3"/>
      <c r="E4348" s="3"/>
      <c r="F4348" s="3"/>
      <c r="G4348" s="3"/>
      <c r="H4348" s="3"/>
      <c r="I4348" s="3"/>
      <c r="J4348" s="3"/>
    </row>
    <row r="4349" spans="2:10" x14ac:dyDescent="0.3">
      <c r="B4349" s="3"/>
      <c r="C4349" s="3"/>
      <c r="D4349" s="3"/>
      <c r="E4349" s="3"/>
      <c r="F4349" s="3"/>
      <c r="G4349" s="3"/>
      <c r="H4349" s="3"/>
      <c r="I4349" s="3"/>
      <c r="J4349" s="3"/>
    </row>
    <row r="4350" spans="2:10" x14ac:dyDescent="0.3">
      <c r="B4350" s="3"/>
      <c r="C4350" s="3"/>
      <c r="D4350" s="3"/>
      <c r="E4350" s="3"/>
      <c r="F4350" s="3"/>
      <c r="G4350" s="3"/>
      <c r="H4350" s="3"/>
      <c r="I4350" s="3"/>
      <c r="J4350" s="3"/>
    </row>
    <row r="4351" spans="2:10" x14ac:dyDescent="0.3">
      <c r="B4351" s="3"/>
      <c r="C4351" s="3"/>
      <c r="D4351" s="3"/>
      <c r="E4351" s="3"/>
      <c r="F4351" s="3"/>
      <c r="G4351" s="3"/>
      <c r="H4351" s="3"/>
      <c r="I4351" s="3"/>
      <c r="J4351" s="3"/>
    </row>
    <row r="4352" spans="2:10" x14ac:dyDescent="0.3">
      <c r="B4352" s="3"/>
      <c r="C4352" s="3"/>
      <c r="D4352" s="3"/>
      <c r="E4352" s="3"/>
      <c r="F4352" s="3"/>
      <c r="G4352" s="3"/>
      <c r="H4352" s="3"/>
      <c r="I4352" s="3"/>
      <c r="J4352" s="3"/>
    </row>
    <row r="4353" spans="2:10" x14ac:dyDescent="0.3">
      <c r="B4353" s="3"/>
      <c r="C4353" s="3"/>
      <c r="D4353" s="3"/>
      <c r="E4353" s="3"/>
      <c r="F4353" s="3"/>
      <c r="G4353" s="3"/>
      <c r="H4353" s="3"/>
      <c r="I4353" s="3"/>
      <c r="J4353" s="3"/>
    </row>
    <row r="4354" spans="2:10" x14ac:dyDescent="0.3">
      <c r="B4354" s="3"/>
      <c r="C4354" s="3"/>
      <c r="D4354" s="3"/>
      <c r="E4354" s="3"/>
      <c r="F4354" s="3"/>
      <c r="G4354" s="3"/>
      <c r="H4354" s="3"/>
      <c r="I4354" s="3"/>
      <c r="J4354" s="3"/>
    </row>
    <row r="4355" spans="2:10" x14ac:dyDescent="0.3">
      <c r="B4355" s="3"/>
      <c r="C4355" s="3"/>
      <c r="D4355" s="3"/>
      <c r="E4355" s="3"/>
      <c r="F4355" s="3"/>
      <c r="G4355" s="3"/>
      <c r="H4355" s="3"/>
      <c r="I4355" s="3"/>
      <c r="J4355" s="3"/>
    </row>
    <row r="4356" spans="2:10" x14ac:dyDescent="0.3">
      <c r="B4356" s="3"/>
      <c r="C4356" s="3"/>
      <c r="D4356" s="3"/>
      <c r="E4356" s="3"/>
      <c r="F4356" s="3"/>
      <c r="G4356" s="3"/>
      <c r="H4356" s="3"/>
      <c r="I4356" s="3"/>
      <c r="J4356" s="3"/>
    </row>
    <row r="4357" spans="2:10" x14ac:dyDescent="0.3">
      <c r="B4357" s="3"/>
      <c r="C4357" s="3"/>
      <c r="D4357" s="3"/>
      <c r="E4357" s="3"/>
      <c r="F4357" s="3"/>
      <c r="G4357" s="3"/>
      <c r="H4357" s="3"/>
      <c r="I4357" s="3"/>
      <c r="J4357" s="3"/>
    </row>
    <row r="4358" spans="2:10" x14ac:dyDescent="0.3">
      <c r="B4358" s="3"/>
      <c r="C4358" s="3"/>
      <c r="D4358" s="3"/>
      <c r="E4358" s="3"/>
      <c r="F4358" s="3"/>
      <c r="G4358" s="3"/>
      <c r="H4358" s="3"/>
      <c r="I4358" s="3"/>
      <c r="J4358" s="3"/>
    </row>
    <row r="4359" spans="2:10" x14ac:dyDescent="0.3">
      <c r="B4359" s="3"/>
      <c r="C4359" s="3"/>
      <c r="D4359" s="3"/>
      <c r="E4359" s="3"/>
      <c r="F4359" s="3"/>
      <c r="G4359" s="3"/>
      <c r="H4359" s="3"/>
      <c r="I4359" s="3"/>
      <c r="J4359" s="3"/>
    </row>
    <row r="4360" spans="2:10" x14ac:dyDescent="0.3">
      <c r="B4360" s="3"/>
      <c r="C4360" s="3"/>
      <c r="D4360" s="3"/>
      <c r="E4360" s="3"/>
      <c r="F4360" s="3"/>
      <c r="G4360" s="3"/>
      <c r="H4360" s="3"/>
      <c r="I4360" s="3"/>
      <c r="J4360" s="3"/>
    </row>
    <row r="4361" spans="2:10" x14ac:dyDescent="0.3">
      <c r="B4361" s="3"/>
      <c r="C4361" s="3"/>
      <c r="D4361" s="3"/>
      <c r="E4361" s="3"/>
      <c r="F4361" s="3"/>
      <c r="G4361" s="3"/>
      <c r="H4361" s="3"/>
      <c r="I4361" s="3"/>
      <c r="J4361" s="3"/>
    </row>
    <row r="4362" spans="2:10" x14ac:dyDescent="0.3">
      <c r="B4362" s="3"/>
      <c r="C4362" s="3"/>
      <c r="D4362" s="3"/>
      <c r="E4362" s="3"/>
      <c r="F4362" s="3"/>
      <c r="G4362" s="3"/>
      <c r="H4362" s="3"/>
      <c r="I4362" s="3"/>
      <c r="J4362" s="3"/>
    </row>
    <row r="4363" spans="2:10" x14ac:dyDescent="0.3">
      <c r="B4363" s="3"/>
      <c r="C4363" s="3"/>
      <c r="D4363" s="3"/>
      <c r="E4363" s="3"/>
      <c r="F4363" s="3"/>
      <c r="G4363" s="3"/>
      <c r="H4363" s="3"/>
      <c r="I4363" s="3"/>
      <c r="J4363" s="3"/>
    </row>
    <row r="4364" spans="2:10" x14ac:dyDescent="0.3">
      <c r="B4364" s="3"/>
      <c r="C4364" s="3"/>
      <c r="D4364" s="3"/>
      <c r="E4364" s="3"/>
      <c r="F4364" s="3"/>
      <c r="G4364" s="3"/>
      <c r="H4364" s="3"/>
      <c r="I4364" s="3"/>
      <c r="J4364" s="3"/>
    </row>
    <row r="4365" spans="2:10" x14ac:dyDescent="0.3">
      <c r="B4365" s="3"/>
      <c r="C4365" s="3"/>
      <c r="D4365" s="3"/>
      <c r="E4365" s="3"/>
      <c r="F4365" s="3"/>
      <c r="G4365" s="3"/>
      <c r="H4365" s="3"/>
      <c r="I4365" s="3"/>
      <c r="J4365" s="3"/>
    </row>
    <row r="4366" spans="2:10" x14ac:dyDescent="0.3">
      <c r="B4366" s="3"/>
      <c r="C4366" s="3"/>
      <c r="D4366" s="3"/>
      <c r="E4366" s="3"/>
      <c r="F4366" s="3"/>
      <c r="G4366" s="3"/>
      <c r="H4366" s="3"/>
      <c r="I4366" s="3"/>
      <c r="J4366" s="3"/>
    </row>
    <row r="4367" spans="2:10" x14ac:dyDescent="0.3">
      <c r="B4367" s="3"/>
      <c r="C4367" s="3"/>
      <c r="D4367" s="3"/>
      <c r="E4367" s="3"/>
      <c r="F4367" s="3"/>
      <c r="G4367" s="3"/>
      <c r="H4367" s="3"/>
      <c r="I4367" s="3"/>
      <c r="J4367" s="3"/>
    </row>
    <row r="4368" spans="2:10" x14ac:dyDescent="0.3">
      <c r="B4368" s="3"/>
      <c r="C4368" s="3"/>
      <c r="D4368" s="3"/>
      <c r="E4368" s="3"/>
      <c r="F4368" s="3"/>
      <c r="G4368" s="3"/>
      <c r="H4368" s="3"/>
      <c r="I4368" s="3"/>
      <c r="J4368" s="3"/>
    </row>
    <row r="4369" spans="2:10" x14ac:dyDescent="0.3">
      <c r="B4369" s="3"/>
      <c r="C4369" s="3"/>
      <c r="D4369" s="3"/>
      <c r="E4369" s="3"/>
      <c r="F4369" s="3"/>
      <c r="G4369" s="3"/>
      <c r="H4369" s="3"/>
      <c r="I4369" s="3"/>
      <c r="J4369" s="3"/>
    </row>
    <row r="4370" spans="2:10" x14ac:dyDescent="0.3">
      <c r="B4370" s="3"/>
      <c r="C4370" s="3"/>
      <c r="D4370" s="3"/>
      <c r="E4370" s="3"/>
      <c r="F4370" s="3"/>
      <c r="G4370" s="3"/>
      <c r="H4370" s="3"/>
      <c r="I4370" s="3"/>
      <c r="J4370" s="3"/>
    </row>
    <row r="4371" spans="2:10" x14ac:dyDescent="0.3">
      <c r="B4371" s="3"/>
      <c r="C4371" s="3"/>
      <c r="D4371" s="3"/>
      <c r="E4371" s="3"/>
      <c r="F4371" s="3"/>
      <c r="G4371" s="3"/>
      <c r="H4371" s="3"/>
      <c r="I4371" s="3"/>
      <c r="J4371" s="3"/>
    </row>
    <row r="4372" spans="2:10" x14ac:dyDescent="0.3">
      <c r="B4372" s="3"/>
      <c r="C4372" s="3"/>
      <c r="D4372" s="3"/>
      <c r="E4372" s="3"/>
      <c r="F4372" s="3"/>
      <c r="G4372" s="3"/>
      <c r="H4372" s="3"/>
      <c r="I4372" s="3"/>
      <c r="J4372" s="3"/>
    </row>
    <row r="4373" spans="2:10" x14ac:dyDescent="0.3">
      <c r="B4373" s="3"/>
      <c r="C4373" s="3"/>
      <c r="D4373" s="3"/>
      <c r="E4373" s="3"/>
      <c r="F4373" s="3"/>
      <c r="G4373" s="3"/>
      <c r="H4373" s="3"/>
      <c r="I4373" s="3"/>
      <c r="J4373" s="3"/>
    </row>
    <row r="4374" spans="2:10" x14ac:dyDescent="0.3">
      <c r="B4374" s="3"/>
      <c r="C4374" s="3"/>
      <c r="D4374" s="3"/>
      <c r="E4374" s="3"/>
      <c r="F4374" s="3"/>
      <c r="G4374" s="3"/>
      <c r="H4374" s="3"/>
      <c r="I4374" s="3"/>
      <c r="J4374" s="3"/>
    </row>
    <row r="4375" spans="2:10" x14ac:dyDescent="0.3">
      <c r="B4375" s="3"/>
      <c r="C4375" s="3"/>
      <c r="D4375" s="3"/>
      <c r="E4375" s="3"/>
      <c r="F4375" s="3"/>
      <c r="G4375" s="3"/>
      <c r="H4375" s="3"/>
      <c r="I4375" s="3"/>
      <c r="J4375" s="3"/>
    </row>
    <row r="4376" spans="2:10" x14ac:dyDescent="0.3">
      <c r="B4376" s="3"/>
      <c r="C4376" s="3"/>
      <c r="D4376" s="3"/>
      <c r="E4376" s="3"/>
      <c r="F4376" s="3"/>
      <c r="G4376" s="3"/>
      <c r="H4376" s="3"/>
      <c r="I4376" s="3"/>
      <c r="J4376" s="3"/>
    </row>
    <row r="4377" spans="2:10" x14ac:dyDescent="0.3">
      <c r="B4377" s="3"/>
      <c r="C4377" s="3"/>
      <c r="D4377" s="3"/>
      <c r="E4377" s="3"/>
      <c r="F4377" s="3"/>
      <c r="G4377" s="3"/>
      <c r="H4377" s="3"/>
      <c r="I4377" s="3"/>
      <c r="J4377" s="3"/>
    </row>
    <row r="4378" spans="2:10" x14ac:dyDescent="0.3">
      <c r="B4378" s="3"/>
      <c r="C4378" s="3"/>
      <c r="D4378" s="3"/>
      <c r="E4378" s="3"/>
      <c r="F4378" s="3"/>
      <c r="G4378" s="3"/>
      <c r="H4378" s="3"/>
      <c r="I4378" s="3"/>
      <c r="J4378" s="3"/>
    </row>
    <row r="4379" spans="2:10" x14ac:dyDescent="0.3">
      <c r="B4379" s="3"/>
      <c r="C4379" s="3"/>
      <c r="D4379" s="3"/>
      <c r="E4379" s="3"/>
      <c r="F4379" s="3"/>
      <c r="G4379" s="3"/>
      <c r="H4379" s="3"/>
      <c r="I4379" s="3"/>
      <c r="J4379" s="3"/>
    </row>
    <row r="4380" spans="2:10" x14ac:dyDescent="0.3">
      <c r="B4380" s="3"/>
      <c r="C4380" s="3"/>
      <c r="D4380" s="3"/>
      <c r="E4380" s="3"/>
      <c r="F4380" s="3"/>
      <c r="G4380" s="3"/>
      <c r="H4380" s="3"/>
      <c r="I4380" s="3"/>
      <c r="J4380" s="3"/>
    </row>
    <row r="4381" spans="2:10" x14ac:dyDescent="0.3">
      <c r="B4381" s="3"/>
      <c r="C4381" s="3"/>
      <c r="D4381" s="3"/>
      <c r="E4381" s="3"/>
      <c r="F4381" s="3"/>
      <c r="G4381" s="3"/>
      <c r="H4381" s="3"/>
      <c r="I4381" s="3"/>
      <c r="J4381" s="3"/>
    </row>
    <row r="4382" spans="2:10" x14ac:dyDescent="0.3">
      <c r="B4382" s="3"/>
      <c r="C4382" s="3"/>
      <c r="D4382" s="3"/>
      <c r="E4382" s="3"/>
      <c r="F4382" s="3"/>
      <c r="G4382" s="3"/>
      <c r="H4382" s="3"/>
      <c r="I4382" s="3"/>
      <c r="J4382" s="3"/>
    </row>
    <row r="4383" spans="2:10" x14ac:dyDescent="0.3">
      <c r="B4383" s="3"/>
      <c r="C4383" s="3"/>
      <c r="D4383" s="3"/>
      <c r="E4383" s="3"/>
      <c r="F4383" s="3"/>
      <c r="G4383" s="3"/>
      <c r="H4383" s="3"/>
      <c r="I4383" s="3"/>
      <c r="J4383" s="3"/>
    </row>
    <row r="4384" spans="2:10" x14ac:dyDescent="0.3">
      <c r="B4384" s="3"/>
      <c r="C4384" s="3"/>
      <c r="D4384" s="3"/>
      <c r="E4384" s="3"/>
      <c r="F4384" s="3"/>
      <c r="G4384" s="3"/>
      <c r="H4384" s="3"/>
      <c r="I4384" s="3"/>
      <c r="J4384" s="3"/>
    </row>
    <row r="4385" spans="2:10" x14ac:dyDescent="0.3">
      <c r="B4385" s="3"/>
      <c r="C4385" s="3"/>
      <c r="D4385" s="3"/>
      <c r="E4385" s="3"/>
      <c r="F4385" s="3"/>
      <c r="G4385" s="3"/>
      <c r="H4385" s="3"/>
      <c r="I4385" s="3"/>
      <c r="J4385" s="3"/>
    </row>
    <row r="4386" spans="2:10" x14ac:dyDescent="0.3">
      <c r="B4386" s="3"/>
      <c r="C4386" s="3"/>
      <c r="D4386" s="3"/>
      <c r="E4386" s="3"/>
      <c r="F4386" s="3"/>
      <c r="G4386" s="3"/>
      <c r="H4386" s="3"/>
      <c r="I4386" s="3"/>
      <c r="J4386" s="3"/>
    </row>
    <row r="4387" spans="2:10" x14ac:dyDescent="0.3">
      <c r="B4387" s="3"/>
      <c r="C4387" s="3"/>
      <c r="D4387" s="3"/>
      <c r="E4387" s="3"/>
      <c r="F4387" s="3"/>
      <c r="G4387" s="3"/>
      <c r="H4387" s="3"/>
      <c r="I4387" s="3"/>
      <c r="J4387" s="3"/>
    </row>
    <row r="4388" spans="2:10" x14ac:dyDescent="0.3">
      <c r="B4388" s="3"/>
      <c r="C4388" s="3"/>
      <c r="D4388" s="3"/>
      <c r="E4388" s="3"/>
      <c r="F4388" s="3"/>
      <c r="G4388" s="3"/>
      <c r="H4388" s="3"/>
      <c r="I4388" s="3"/>
      <c r="J4388" s="3"/>
    </row>
    <row r="4389" spans="2:10" x14ac:dyDescent="0.3">
      <c r="B4389" s="3"/>
      <c r="C4389" s="3"/>
      <c r="D4389" s="3"/>
      <c r="E4389" s="3"/>
      <c r="F4389" s="3"/>
      <c r="G4389" s="3"/>
      <c r="H4389" s="3"/>
      <c r="I4389" s="3"/>
      <c r="J4389" s="3"/>
    </row>
    <row r="4390" spans="2:10" x14ac:dyDescent="0.3">
      <c r="B4390" s="3"/>
      <c r="C4390" s="3"/>
      <c r="D4390" s="3"/>
      <c r="E4390" s="3"/>
      <c r="F4390" s="3"/>
      <c r="G4390" s="3"/>
      <c r="H4390" s="3"/>
      <c r="I4390" s="3"/>
      <c r="J4390" s="3"/>
    </row>
    <row r="4391" spans="2:10" x14ac:dyDescent="0.3">
      <c r="B4391" s="3"/>
      <c r="C4391" s="3"/>
      <c r="D4391" s="3"/>
      <c r="E4391" s="3"/>
      <c r="F4391" s="3"/>
      <c r="G4391" s="3"/>
      <c r="H4391" s="3"/>
      <c r="I4391" s="3"/>
      <c r="J4391" s="3"/>
    </row>
    <row r="4392" spans="2:10" x14ac:dyDescent="0.3">
      <c r="B4392" s="3"/>
      <c r="C4392" s="3"/>
      <c r="D4392" s="3"/>
      <c r="E4392" s="3"/>
      <c r="F4392" s="3"/>
      <c r="G4392" s="3"/>
      <c r="H4392" s="3"/>
      <c r="I4392" s="3"/>
      <c r="J4392" s="3"/>
    </row>
    <row r="4393" spans="2:10" x14ac:dyDescent="0.3">
      <c r="B4393" s="3"/>
      <c r="C4393" s="3"/>
      <c r="D4393" s="3"/>
      <c r="E4393" s="3"/>
      <c r="F4393" s="3"/>
      <c r="G4393" s="3"/>
      <c r="H4393" s="3"/>
      <c r="I4393" s="3"/>
      <c r="J4393" s="3"/>
    </row>
    <row r="4394" spans="2:10" x14ac:dyDescent="0.3">
      <c r="B4394" s="3"/>
      <c r="C4394" s="3"/>
      <c r="D4394" s="3"/>
      <c r="E4394" s="3"/>
      <c r="F4394" s="3"/>
      <c r="G4394" s="3"/>
      <c r="H4394" s="3"/>
      <c r="I4394" s="3"/>
      <c r="J4394" s="3"/>
    </row>
    <row r="4395" spans="2:10" x14ac:dyDescent="0.3">
      <c r="B4395" s="3"/>
      <c r="C4395" s="3"/>
      <c r="D4395" s="3"/>
      <c r="E4395" s="3"/>
      <c r="F4395" s="3"/>
      <c r="G4395" s="3"/>
      <c r="H4395" s="3"/>
      <c r="I4395" s="3"/>
      <c r="J4395" s="3"/>
    </row>
    <row r="4396" spans="2:10" x14ac:dyDescent="0.3">
      <c r="B4396" s="3"/>
      <c r="C4396" s="3"/>
      <c r="D4396" s="3"/>
      <c r="E4396" s="3"/>
      <c r="F4396" s="3"/>
      <c r="G4396" s="3"/>
      <c r="H4396" s="3"/>
      <c r="I4396" s="3"/>
      <c r="J4396" s="3"/>
    </row>
    <row r="4397" spans="2:10" x14ac:dyDescent="0.3">
      <c r="B4397" s="3"/>
      <c r="C4397" s="3"/>
      <c r="D4397" s="3"/>
      <c r="E4397" s="3"/>
      <c r="F4397" s="3"/>
      <c r="G4397" s="3"/>
      <c r="H4397" s="3"/>
      <c r="I4397" s="3"/>
      <c r="J4397" s="3"/>
    </row>
    <row r="4398" spans="2:10" x14ac:dyDescent="0.3">
      <c r="B4398" s="3"/>
      <c r="C4398" s="3"/>
      <c r="D4398" s="3"/>
      <c r="E4398" s="3"/>
      <c r="F4398" s="3"/>
      <c r="G4398" s="3"/>
      <c r="H4398" s="3"/>
      <c r="I4398" s="3"/>
      <c r="J4398" s="3"/>
    </row>
    <row r="4399" spans="2:10" x14ac:dyDescent="0.3">
      <c r="B4399" s="3"/>
      <c r="C4399" s="3"/>
      <c r="D4399" s="3"/>
      <c r="E4399" s="3"/>
      <c r="F4399" s="3"/>
      <c r="G4399" s="3"/>
      <c r="H4399" s="3"/>
      <c r="I4399" s="3"/>
      <c r="J4399" s="3"/>
    </row>
    <row r="4400" spans="2:10" x14ac:dyDescent="0.3">
      <c r="B4400" s="3"/>
      <c r="C4400" s="3"/>
      <c r="D4400" s="3"/>
      <c r="E4400" s="3"/>
      <c r="F4400" s="3"/>
      <c r="G4400" s="3"/>
      <c r="H4400" s="3"/>
      <c r="I4400" s="3"/>
      <c r="J4400" s="3"/>
    </row>
    <row r="4401" spans="2:10" x14ac:dyDescent="0.3">
      <c r="B4401" s="3"/>
      <c r="C4401" s="3"/>
      <c r="D4401" s="3"/>
      <c r="E4401" s="3"/>
      <c r="F4401" s="3"/>
      <c r="G4401" s="3"/>
      <c r="H4401" s="3"/>
      <c r="I4401" s="3"/>
      <c r="J4401" s="3"/>
    </row>
    <row r="4402" spans="2:10" x14ac:dyDescent="0.3">
      <c r="B4402" s="3"/>
      <c r="C4402" s="3"/>
      <c r="D4402" s="3"/>
      <c r="E4402" s="3"/>
      <c r="F4402" s="3"/>
      <c r="G4402" s="3"/>
      <c r="H4402" s="3"/>
      <c r="I4402" s="3"/>
      <c r="J4402" s="3"/>
    </row>
    <row r="4403" spans="2:10" x14ac:dyDescent="0.3">
      <c r="B4403" s="3"/>
      <c r="C4403" s="3"/>
      <c r="D4403" s="3"/>
      <c r="E4403" s="3"/>
      <c r="F4403" s="3"/>
      <c r="G4403" s="3"/>
      <c r="H4403" s="3"/>
      <c r="I4403" s="3"/>
      <c r="J4403" s="3"/>
    </row>
    <row r="4404" spans="2:10" x14ac:dyDescent="0.3">
      <c r="B4404" s="3"/>
      <c r="C4404" s="3"/>
      <c r="D4404" s="3"/>
      <c r="E4404" s="3"/>
      <c r="F4404" s="3"/>
      <c r="G4404" s="3"/>
      <c r="H4404" s="3"/>
      <c r="I4404" s="3"/>
      <c r="J4404" s="3"/>
    </row>
    <row r="4405" spans="2:10" x14ac:dyDescent="0.3">
      <c r="B4405" s="3"/>
      <c r="C4405" s="3"/>
      <c r="D4405" s="3"/>
      <c r="E4405" s="3"/>
      <c r="F4405" s="3"/>
      <c r="G4405" s="3"/>
      <c r="H4405" s="3"/>
      <c r="I4405" s="3"/>
      <c r="J4405" s="3"/>
    </row>
    <row r="4406" spans="2:10" x14ac:dyDescent="0.3">
      <c r="B4406" s="3"/>
      <c r="C4406" s="3"/>
      <c r="D4406" s="3"/>
      <c r="E4406" s="3"/>
      <c r="F4406" s="3"/>
      <c r="G4406" s="3"/>
      <c r="H4406" s="3"/>
      <c r="I4406" s="3"/>
      <c r="J4406" s="3"/>
    </row>
    <row r="4407" spans="2:10" x14ac:dyDescent="0.3">
      <c r="B4407" s="3"/>
      <c r="C4407" s="3"/>
      <c r="D4407" s="3"/>
      <c r="E4407" s="3"/>
      <c r="F4407" s="3"/>
      <c r="G4407" s="3"/>
      <c r="H4407" s="3"/>
      <c r="I4407" s="3"/>
      <c r="J4407" s="3"/>
    </row>
    <row r="4408" spans="2:10" x14ac:dyDescent="0.3">
      <c r="B4408" s="3"/>
      <c r="C4408" s="3"/>
      <c r="D4408" s="3"/>
      <c r="E4408" s="3"/>
      <c r="F4408" s="3"/>
      <c r="G4408" s="3"/>
      <c r="H4408" s="3"/>
      <c r="I4408" s="3"/>
      <c r="J4408" s="3"/>
    </row>
    <row r="4409" spans="2:10" x14ac:dyDescent="0.3">
      <c r="B4409" s="3"/>
      <c r="C4409" s="3"/>
      <c r="D4409" s="3"/>
      <c r="E4409" s="3"/>
      <c r="F4409" s="3"/>
      <c r="G4409" s="3"/>
      <c r="H4409" s="3"/>
      <c r="I4409" s="3"/>
      <c r="J4409" s="3"/>
    </row>
    <row r="4410" spans="2:10" x14ac:dyDescent="0.3">
      <c r="B4410" s="3"/>
      <c r="C4410" s="3"/>
      <c r="D4410" s="3"/>
      <c r="E4410" s="3"/>
      <c r="F4410" s="3"/>
      <c r="G4410" s="3"/>
      <c r="H4410" s="3"/>
      <c r="I4410" s="3"/>
      <c r="J4410" s="3"/>
    </row>
    <row r="4411" spans="2:10" x14ac:dyDescent="0.3">
      <c r="B4411" s="3"/>
      <c r="C4411" s="3"/>
      <c r="D4411" s="3"/>
      <c r="E4411" s="3"/>
      <c r="F4411" s="3"/>
      <c r="G4411" s="3"/>
      <c r="H4411" s="3"/>
      <c r="I4411" s="3"/>
      <c r="J4411" s="3"/>
    </row>
    <row r="4412" spans="2:10" x14ac:dyDescent="0.3">
      <c r="B4412" s="3"/>
      <c r="C4412" s="3"/>
      <c r="D4412" s="3"/>
      <c r="E4412" s="3"/>
      <c r="F4412" s="3"/>
      <c r="G4412" s="3"/>
      <c r="H4412" s="3"/>
      <c r="I4412" s="3"/>
      <c r="J4412" s="3"/>
    </row>
    <row r="4413" spans="2:10" x14ac:dyDescent="0.3">
      <c r="B4413" s="3"/>
      <c r="C4413" s="3"/>
      <c r="D4413" s="3"/>
      <c r="E4413" s="3"/>
      <c r="F4413" s="3"/>
      <c r="G4413" s="3"/>
      <c r="H4413" s="3"/>
      <c r="I4413" s="3"/>
      <c r="J4413" s="3"/>
    </row>
    <row r="4414" spans="2:10" x14ac:dyDescent="0.3">
      <c r="B4414" s="3"/>
      <c r="C4414" s="3"/>
      <c r="D4414" s="3"/>
      <c r="E4414" s="3"/>
      <c r="F4414" s="3"/>
      <c r="G4414" s="3"/>
      <c r="H4414" s="3"/>
      <c r="I4414" s="3"/>
      <c r="J4414" s="3"/>
    </row>
    <row r="4415" spans="2:10" x14ac:dyDescent="0.3">
      <c r="B4415" s="3"/>
      <c r="C4415" s="3"/>
      <c r="D4415" s="3"/>
      <c r="E4415" s="3"/>
      <c r="F4415" s="3"/>
      <c r="G4415" s="3"/>
      <c r="H4415" s="3"/>
      <c r="I4415" s="3"/>
      <c r="J4415" s="3"/>
    </row>
    <row r="4416" spans="2:10" x14ac:dyDescent="0.3">
      <c r="B4416" s="3"/>
      <c r="C4416" s="3"/>
      <c r="D4416" s="3"/>
      <c r="E4416" s="3"/>
      <c r="F4416" s="3"/>
      <c r="G4416" s="3"/>
      <c r="H4416" s="3"/>
      <c r="I4416" s="3"/>
      <c r="J4416" s="3"/>
    </row>
    <row r="4417" spans="2:10" x14ac:dyDescent="0.3">
      <c r="B4417" s="3"/>
      <c r="C4417" s="3"/>
      <c r="D4417" s="3"/>
      <c r="E4417" s="3"/>
      <c r="F4417" s="3"/>
      <c r="G4417" s="3"/>
      <c r="H4417" s="3"/>
      <c r="I4417" s="3"/>
      <c r="J4417" s="3"/>
    </row>
    <row r="4418" spans="2:10" x14ac:dyDescent="0.3">
      <c r="B4418" s="3"/>
      <c r="C4418" s="3"/>
      <c r="D4418" s="3"/>
      <c r="E4418" s="3"/>
      <c r="F4418" s="3"/>
      <c r="G4418" s="3"/>
      <c r="H4418" s="3"/>
      <c r="I4418" s="3"/>
      <c r="J4418" s="3"/>
    </row>
    <row r="4419" spans="2:10" x14ac:dyDescent="0.3">
      <c r="B4419" s="3"/>
      <c r="C4419" s="3"/>
      <c r="D4419" s="3"/>
      <c r="E4419" s="3"/>
      <c r="F4419" s="3"/>
      <c r="G4419" s="3"/>
      <c r="H4419" s="3"/>
      <c r="I4419" s="3"/>
      <c r="J4419" s="3"/>
    </row>
    <row r="4420" spans="2:10" x14ac:dyDescent="0.3">
      <c r="B4420" s="3"/>
      <c r="C4420" s="3"/>
      <c r="D4420" s="3"/>
      <c r="E4420" s="3"/>
      <c r="F4420" s="3"/>
      <c r="G4420" s="3"/>
      <c r="H4420" s="3"/>
      <c r="I4420" s="3"/>
      <c r="J4420" s="3"/>
    </row>
    <row r="4421" spans="2:10" x14ac:dyDescent="0.3">
      <c r="B4421" s="3"/>
      <c r="C4421" s="3"/>
      <c r="D4421" s="3"/>
      <c r="E4421" s="3"/>
      <c r="F4421" s="3"/>
      <c r="G4421" s="3"/>
      <c r="H4421" s="3"/>
      <c r="I4421" s="3"/>
      <c r="J4421" s="3"/>
    </row>
    <row r="4422" spans="2:10" x14ac:dyDescent="0.3">
      <c r="B4422" s="3"/>
      <c r="C4422" s="3"/>
      <c r="D4422" s="3"/>
      <c r="E4422" s="3"/>
      <c r="F4422" s="3"/>
      <c r="G4422" s="3"/>
      <c r="H4422" s="3"/>
      <c r="I4422" s="3"/>
      <c r="J4422" s="3"/>
    </row>
    <row r="4423" spans="2:10" x14ac:dyDescent="0.3">
      <c r="B4423" s="3"/>
      <c r="C4423" s="3"/>
      <c r="D4423" s="3"/>
      <c r="E4423" s="3"/>
      <c r="F4423" s="3"/>
      <c r="G4423" s="3"/>
      <c r="H4423" s="3"/>
      <c r="I4423" s="3"/>
      <c r="J4423" s="3"/>
    </row>
    <row r="4424" spans="2:10" x14ac:dyDescent="0.3">
      <c r="B4424" s="3"/>
      <c r="C4424" s="3"/>
      <c r="D4424" s="3"/>
      <c r="E4424" s="3"/>
      <c r="F4424" s="3"/>
      <c r="G4424" s="3"/>
      <c r="H4424" s="3"/>
      <c r="I4424" s="3"/>
      <c r="J4424" s="3"/>
    </row>
    <row r="4425" spans="2:10" x14ac:dyDescent="0.3">
      <c r="B4425" s="3"/>
      <c r="C4425" s="3"/>
      <c r="D4425" s="3"/>
      <c r="E4425" s="3"/>
      <c r="F4425" s="3"/>
      <c r="G4425" s="3"/>
      <c r="H4425" s="3"/>
      <c r="I4425" s="3"/>
      <c r="J4425" s="3"/>
    </row>
    <row r="4426" spans="2:10" x14ac:dyDescent="0.3">
      <c r="B4426" s="3"/>
      <c r="C4426" s="3"/>
      <c r="D4426" s="3"/>
      <c r="E4426" s="3"/>
      <c r="F4426" s="3"/>
      <c r="G4426" s="3"/>
      <c r="H4426" s="3"/>
      <c r="I4426" s="3"/>
      <c r="J4426" s="3"/>
    </row>
    <row r="4427" spans="2:10" x14ac:dyDescent="0.3">
      <c r="B4427" s="3"/>
      <c r="C4427" s="3"/>
      <c r="D4427" s="3"/>
      <c r="E4427" s="3"/>
      <c r="F4427" s="3"/>
      <c r="G4427" s="3"/>
      <c r="H4427" s="3"/>
      <c r="I4427" s="3"/>
      <c r="J4427" s="3"/>
    </row>
    <row r="4428" spans="2:10" x14ac:dyDescent="0.3">
      <c r="B4428" s="3"/>
      <c r="C4428" s="3"/>
      <c r="D4428" s="3"/>
      <c r="E4428" s="3"/>
      <c r="F4428" s="3"/>
      <c r="G4428" s="3"/>
      <c r="H4428" s="3"/>
      <c r="I4428" s="3"/>
      <c r="J4428" s="3"/>
    </row>
    <row r="4429" spans="2:10" x14ac:dyDescent="0.3">
      <c r="B4429" s="3"/>
      <c r="C4429" s="3"/>
      <c r="D4429" s="3"/>
      <c r="E4429" s="3"/>
      <c r="F4429" s="3"/>
      <c r="G4429" s="3"/>
      <c r="H4429" s="3"/>
      <c r="I4429" s="3"/>
      <c r="J4429" s="3"/>
    </row>
    <row r="4430" spans="2:10" x14ac:dyDescent="0.3">
      <c r="B4430" s="3"/>
      <c r="C4430" s="3"/>
      <c r="D4430" s="3"/>
      <c r="E4430" s="3"/>
      <c r="F4430" s="3"/>
      <c r="G4430" s="3"/>
      <c r="H4430" s="3"/>
      <c r="I4430" s="3"/>
      <c r="J4430" s="3"/>
    </row>
    <row r="4431" spans="2:10" x14ac:dyDescent="0.3">
      <c r="B4431" s="3"/>
      <c r="C4431" s="3"/>
      <c r="D4431" s="3"/>
      <c r="E4431" s="3"/>
      <c r="F4431" s="3"/>
      <c r="G4431" s="3"/>
      <c r="H4431" s="3"/>
      <c r="I4431" s="3"/>
      <c r="J4431" s="3"/>
    </row>
    <row r="4432" spans="2:10" x14ac:dyDescent="0.3">
      <c r="B4432" s="3"/>
      <c r="C4432" s="3"/>
      <c r="D4432" s="3"/>
      <c r="E4432" s="3"/>
      <c r="F4432" s="3"/>
      <c r="G4432" s="3"/>
      <c r="H4432" s="3"/>
      <c r="I4432" s="3"/>
      <c r="J4432" s="3"/>
    </row>
    <row r="4433" spans="2:10" x14ac:dyDescent="0.3">
      <c r="B4433" s="3"/>
      <c r="C4433" s="3"/>
      <c r="D4433" s="3"/>
      <c r="E4433" s="3"/>
      <c r="F4433" s="3"/>
      <c r="G4433" s="3"/>
      <c r="H4433" s="3"/>
      <c r="I4433" s="3"/>
      <c r="J4433" s="3"/>
    </row>
    <row r="4434" spans="2:10" x14ac:dyDescent="0.3">
      <c r="B4434" s="3"/>
      <c r="C4434" s="3"/>
      <c r="D4434" s="3"/>
      <c r="E4434" s="3"/>
      <c r="F4434" s="3"/>
      <c r="G4434" s="3"/>
      <c r="H4434" s="3"/>
      <c r="I4434" s="3"/>
      <c r="J4434" s="3"/>
    </row>
    <row r="4435" spans="2:10" x14ac:dyDescent="0.3">
      <c r="B4435" s="3"/>
      <c r="C4435" s="3"/>
      <c r="D4435" s="3"/>
      <c r="E4435" s="3"/>
      <c r="F4435" s="3"/>
      <c r="G4435" s="3"/>
      <c r="H4435" s="3"/>
      <c r="I4435" s="3"/>
      <c r="J4435" s="3"/>
    </row>
    <row r="4436" spans="2:10" x14ac:dyDescent="0.3">
      <c r="B4436" s="3"/>
      <c r="C4436" s="3"/>
      <c r="D4436" s="3"/>
      <c r="E4436" s="3"/>
      <c r="F4436" s="3"/>
      <c r="G4436" s="3"/>
      <c r="H4436" s="3"/>
      <c r="I4436" s="3"/>
      <c r="J4436" s="3"/>
    </row>
    <row r="4437" spans="2:10" x14ac:dyDescent="0.3">
      <c r="B4437" s="3"/>
      <c r="C4437" s="3"/>
      <c r="D4437" s="3"/>
      <c r="E4437" s="3"/>
      <c r="F4437" s="3"/>
      <c r="G4437" s="3"/>
      <c r="H4437" s="3"/>
      <c r="I4437" s="3"/>
      <c r="J4437" s="3"/>
    </row>
    <row r="4438" spans="2:10" x14ac:dyDescent="0.3">
      <c r="B4438" s="3"/>
      <c r="C4438" s="3"/>
      <c r="D4438" s="3"/>
      <c r="E4438" s="3"/>
      <c r="F4438" s="3"/>
      <c r="G4438" s="3"/>
      <c r="H4438" s="3"/>
      <c r="I4438" s="3"/>
      <c r="J4438" s="3"/>
    </row>
    <row r="4439" spans="2:10" x14ac:dyDescent="0.3">
      <c r="B4439" s="3"/>
      <c r="C4439" s="3"/>
      <c r="D4439" s="3"/>
      <c r="E4439" s="3"/>
      <c r="F4439" s="3"/>
      <c r="G4439" s="3"/>
      <c r="H4439" s="3"/>
      <c r="I4439" s="3"/>
      <c r="J4439" s="3"/>
    </row>
    <row r="4440" spans="2:10" x14ac:dyDescent="0.3">
      <c r="B4440" s="3"/>
      <c r="C4440" s="3"/>
      <c r="D4440" s="3"/>
      <c r="E4440" s="3"/>
      <c r="F4440" s="3"/>
      <c r="G4440" s="3"/>
      <c r="H4440" s="3"/>
      <c r="I4440" s="3"/>
      <c r="J4440" s="3"/>
    </row>
    <row r="4441" spans="2:10" x14ac:dyDescent="0.3">
      <c r="B4441" s="3"/>
      <c r="C4441" s="3"/>
      <c r="D4441" s="3"/>
      <c r="E4441" s="3"/>
      <c r="F4441" s="3"/>
      <c r="G4441" s="3"/>
      <c r="H4441" s="3"/>
      <c r="I4441" s="3"/>
      <c r="J4441" s="3"/>
    </row>
    <row r="4442" spans="2:10" x14ac:dyDescent="0.3">
      <c r="B4442" s="3"/>
      <c r="C4442" s="3"/>
      <c r="D4442" s="3"/>
      <c r="E4442" s="3"/>
      <c r="F4442" s="3"/>
      <c r="G4442" s="3"/>
      <c r="H4442" s="3"/>
      <c r="I4442" s="3"/>
      <c r="J4442" s="3"/>
    </row>
    <row r="4443" spans="2:10" x14ac:dyDescent="0.3">
      <c r="B4443" s="3"/>
      <c r="C4443" s="3"/>
      <c r="D4443" s="3"/>
      <c r="E4443" s="3"/>
      <c r="F4443" s="3"/>
      <c r="G4443" s="3"/>
      <c r="H4443" s="3"/>
      <c r="I4443" s="3"/>
      <c r="J4443" s="3"/>
    </row>
    <row r="4444" spans="2:10" x14ac:dyDescent="0.3">
      <c r="B4444" s="3"/>
      <c r="C4444" s="3"/>
      <c r="D4444" s="3"/>
      <c r="E4444" s="3"/>
      <c r="F4444" s="3"/>
      <c r="G4444" s="3"/>
      <c r="H4444" s="3"/>
      <c r="I4444" s="3"/>
      <c r="J4444" s="3"/>
    </row>
    <row r="4445" spans="2:10" x14ac:dyDescent="0.3">
      <c r="B4445" s="3"/>
      <c r="C4445" s="3"/>
      <c r="D4445" s="3"/>
      <c r="E4445" s="3"/>
      <c r="F4445" s="3"/>
      <c r="G4445" s="3"/>
      <c r="H4445" s="3"/>
      <c r="I4445" s="3"/>
      <c r="J4445" s="3"/>
    </row>
    <row r="4446" spans="2:10" x14ac:dyDescent="0.3">
      <c r="B4446" s="3"/>
      <c r="C4446" s="3"/>
      <c r="D4446" s="3"/>
      <c r="E4446" s="3"/>
      <c r="F4446" s="3"/>
      <c r="G4446" s="3"/>
      <c r="H4446" s="3"/>
      <c r="I4446" s="3"/>
      <c r="J4446" s="3"/>
    </row>
    <row r="4447" spans="2:10" x14ac:dyDescent="0.3">
      <c r="B4447" s="3"/>
      <c r="C4447" s="3"/>
      <c r="D4447" s="3"/>
      <c r="E4447" s="3"/>
      <c r="F4447" s="3"/>
      <c r="G4447" s="3"/>
      <c r="H4447" s="3"/>
      <c r="I4447" s="3"/>
      <c r="J4447" s="3"/>
    </row>
    <row r="4448" spans="2:10" x14ac:dyDescent="0.3">
      <c r="B4448" s="3"/>
      <c r="C4448" s="3"/>
      <c r="D4448" s="3"/>
      <c r="E4448" s="3"/>
      <c r="F4448" s="3"/>
      <c r="G4448" s="3"/>
      <c r="H4448" s="3"/>
      <c r="I4448" s="3"/>
      <c r="J4448" s="3"/>
    </row>
    <row r="4449" spans="2:10" x14ac:dyDescent="0.3">
      <c r="B4449" s="3"/>
      <c r="C4449" s="3"/>
      <c r="D4449" s="3"/>
      <c r="E4449" s="3"/>
      <c r="F4449" s="3"/>
      <c r="G4449" s="3"/>
      <c r="H4449" s="3"/>
      <c r="I4449" s="3"/>
      <c r="J4449" s="3"/>
    </row>
    <row r="4450" spans="2:10" x14ac:dyDescent="0.3">
      <c r="B4450" s="3"/>
      <c r="C4450" s="3"/>
      <c r="D4450" s="3"/>
      <c r="E4450" s="3"/>
      <c r="F4450" s="3"/>
      <c r="G4450" s="3"/>
      <c r="H4450" s="3"/>
      <c r="I4450" s="3"/>
      <c r="J4450" s="3"/>
    </row>
    <row r="4451" spans="2:10" x14ac:dyDescent="0.3">
      <c r="B4451" s="3"/>
      <c r="C4451" s="3"/>
      <c r="D4451" s="3"/>
      <c r="E4451" s="3"/>
      <c r="F4451" s="3"/>
      <c r="G4451" s="3"/>
      <c r="H4451" s="3"/>
      <c r="I4451" s="3"/>
      <c r="J4451" s="3"/>
    </row>
    <row r="4452" spans="2:10" x14ac:dyDescent="0.3">
      <c r="B4452" s="3"/>
      <c r="C4452" s="3"/>
      <c r="D4452" s="3"/>
      <c r="E4452" s="3"/>
      <c r="F4452" s="3"/>
      <c r="G4452" s="3"/>
      <c r="H4452" s="3"/>
      <c r="I4452" s="3"/>
      <c r="J4452" s="3"/>
    </row>
    <row r="4453" spans="2:10" x14ac:dyDescent="0.3">
      <c r="B4453" s="3"/>
      <c r="C4453" s="3"/>
      <c r="D4453" s="3"/>
      <c r="E4453" s="3"/>
      <c r="F4453" s="3"/>
      <c r="G4453" s="3"/>
      <c r="H4453" s="3"/>
      <c r="I4453" s="3"/>
      <c r="J4453" s="3"/>
    </row>
    <row r="4454" spans="2:10" x14ac:dyDescent="0.3">
      <c r="B4454" s="3"/>
      <c r="C4454" s="3"/>
      <c r="D4454" s="3"/>
      <c r="E4454" s="3"/>
      <c r="F4454" s="3"/>
      <c r="G4454" s="3"/>
      <c r="H4454" s="3"/>
      <c r="I4454" s="3"/>
      <c r="J4454" s="3"/>
    </row>
    <row r="4455" spans="2:10" x14ac:dyDescent="0.3">
      <c r="B4455" s="3"/>
      <c r="C4455" s="3"/>
      <c r="D4455" s="3"/>
      <c r="E4455" s="3"/>
      <c r="F4455" s="3"/>
      <c r="G4455" s="3"/>
      <c r="H4455" s="3"/>
      <c r="I4455" s="3"/>
      <c r="J4455" s="3"/>
    </row>
    <row r="4456" spans="2:10" x14ac:dyDescent="0.3">
      <c r="B4456" s="3"/>
      <c r="C4456" s="3"/>
      <c r="D4456" s="3"/>
      <c r="E4456" s="3"/>
      <c r="F4456" s="3"/>
      <c r="G4456" s="3"/>
      <c r="H4456" s="3"/>
      <c r="I4456" s="3"/>
      <c r="J4456" s="3"/>
    </row>
    <row r="4457" spans="2:10" x14ac:dyDescent="0.3">
      <c r="B4457" s="3"/>
      <c r="C4457" s="3"/>
      <c r="D4457" s="3"/>
      <c r="E4457" s="3"/>
      <c r="F4457" s="3"/>
      <c r="G4457" s="3"/>
      <c r="H4457" s="3"/>
      <c r="I4457" s="3"/>
      <c r="J4457" s="3"/>
    </row>
    <row r="4458" spans="2:10" x14ac:dyDescent="0.3">
      <c r="B4458" s="3"/>
      <c r="C4458" s="3"/>
      <c r="D4458" s="3"/>
      <c r="E4458" s="3"/>
      <c r="F4458" s="3"/>
      <c r="G4458" s="3"/>
      <c r="H4458" s="3"/>
      <c r="I4458" s="3"/>
      <c r="J4458" s="3"/>
    </row>
    <row r="4459" spans="2:10" x14ac:dyDescent="0.3">
      <c r="B4459" s="3"/>
      <c r="C4459" s="3"/>
      <c r="D4459" s="3"/>
      <c r="E4459" s="3"/>
      <c r="F4459" s="3"/>
      <c r="G4459" s="3"/>
      <c r="H4459" s="3"/>
      <c r="I4459" s="3"/>
      <c r="J4459" s="3"/>
    </row>
    <row r="4460" spans="2:10" x14ac:dyDescent="0.3">
      <c r="B4460" s="3"/>
      <c r="C4460" s="3"/>
      <c r="D4460" s="3"/>
      <c r="E4460" s="3"/>
      <c r="F4460" s="3"/>
      <c r="G4460" s="3"/>
      <c r="H4460" s="3"/>
      <c r="I4460" s="3"/>
      <c r="J4460" s="3"/>
    </row>
    <row r="4461" spans="2:10" x14ac:dyDescent="0.3">
      <c r="B4461" s="3"/>
      <c r="C4461" s="3"/>
      <c r="D4461" s="3"/>
      <c r="E4461" s="3"/>
      <c r="F4461" s="3"/>
      <c r="G4461" s="3"/>
      <c r="H4461" s="3"/>
      <c r="I4461" s="3"/>
      <c r="J4461" s="3"/>
    </row>
    <row r="4462" spans="2:10" x14ac:dyDescent="0.3">
      <c r="B4462" s="3"/>
      <c r="C4462" s="3"/>
      <c r="D4462" s="3"/>
      <c r="E4462" s="3"/>
      <c r="F4462" s="3"/>
      <c r="G4462" s="3"/>
      <c r="H4462" s="3"/>
      <c r="I4462" s="3"/>
      <c r="J4462" s="3"/>
    </row>
    <row r="4463" spans="2:10" x14ac:dyDescent="0.3">
      <c r="B4463" s="3"/>
      <c r="C4463" s="3"/>
      <c r="D4463" s="3"/>
      <c r="E4463" s="3"/>
      <c r="F4463" s="3"/>
      <c r="G4463" s="3"/>
      <c r="H4463" s="3"/>
      <c r="I4463" s="3"/>
      <c r="J4463" s="3"/>
    </row>
    <row r="4464" spans="2:10" x14ac:dyDescent="0.3">
      <c r="B4464" s="3"/>
      <c r="C4464" s="3"/>
      <c r="D4464" s="3"/>
      <c r="E4464" s="3"/>
      <c r="F4464" s="3"/>
      <c r="G4464" s="3"/>
      <c r="H4464" s="3"/>
      <c r="I4464" s="3"/>
      <c r="J4464" s="3"/>
    </row>
    <row r="4465" spans="2:10" x14ac:dyDescent="0.3">
      <c r="B4465" s="3"/>
      <c r="C4465" s="3"/>
      <c r="D4465" s="3"/>
      <c r="E4465" s="3"/>
      <c r="F4465" s="3"/>
      <c r="G4465" s="3"/>
      <c r="H4465" s="3"/>
      <c r="I4465" s="3"/>
      <c r="J4465" s="3"/>
    </row>
    <row r="4466" spans="2:10" x14ac:dyDescent="0.3">
      <c r="B4466" s="3"/>
      <c r="C4466" s="3"/>
      <c r="D4466" s="3"/>
      <c r="E4466" s="3"/>
      <c r="F4466" s="3"/>
      <c r="G4466" s="3"/>
      <c r="H4466" s="3"/>
      <c r="I4466" s="3"/>
      <c r="J4466" s="3"/>
    </row>
    <row r="4467" spans="2:10" x14ac:dyDescent="0.3">
      <c r="B4467" s="3"/>
      <c r="C4467" s="3"/>
      <c r="D4467" s="3"/>
      <c r="E4467" s="3"/>
      <c r="F4467" s="3"/>
      <c r="G4467" s="3"/>
      <c r="H4467" s="3"/>
      <c r="I4467" s="3"/>
      <c r="J4467" s="3"/>
    </row>
    <row r="4468" spans="2:10" x14ac:dyDescent="0.3">
      <c r="B4468" s="3"/>
      <c r="C4468" s="3"/>
      <c r="D4468" s="3"/>
      <c r="E4468" s="3"/>
      <c r="F4468" s="3"/>
      <c r="G4468" s="3"/>
      <c r="H4468" s="3"/>
      <c r="I4468" s="3"/>
      <c r="J4468" s="3"/>
    </row>
    <row r="4469" spans="2:10" x14ac:dyDescent="0.3">
      <c r="B4469" s="3"/>
      <c r="C4469" s="3"/>
      <c r="D4469" s="3"/>
      <c r="E4469" s="3"/>
      <c r="F4469" s="3"/>
      <c r="G4469" s="3"/>
      <c r="H4469" s="3"/>
      <c r="I4469" s="3"/>
      <c r="J4469" s="3"/>
    </row>
    <row r="4470" spans="2:10" x14ac:dyDescent="0.3">
      <c r="B4470" s="3"/>
      <c r="C4470" s="3"/>
      <c r="D4470" s="3"/>
      <c r="E4470" s="3"/>
      <c r="F4470" s="3"/>
      <c r="G4470" s="3"/>
      <c r="H4470" s="3"/>
      <c r="I4470" s="3"/>
      <c r="J4470" s="3"/>
    </row>
    <row r="4471" spans="2:10" x14ac:dyDescent="0.3">
      <c r="B4471" s="3"/>
      <c r="C4471" s="3"/>
      <c r="D4471" s="3"/>
      <c r="E4471" s="3"/>
      <c r="F4471" s="3"/>
      <c r="G4471" s="3"/>
      <c r="H4471" s="3"/>
      <c r="I4471" s="3"/>
      <c r="J4471" s="3"/>
    </row>
    <row r="4472" spans="2:10" x14ac:dyDescent="0.3">
      <c r="B4472" s="3"/>
      <c r="C4472" s="3"/>
      <c r="D4472" s="3"/>
      <c r="E4472" s="3"/>
      <c r="F4472" s="3"/>
      <c r="G4472" s="3"/>
      <c r="H4472" s="3"/>
      <c r="I4472" s="3"/>
      <c r="J4472" s="3"/>
    </row>
    <row r="4473" spans="2:10" x14ac:dyDescent="0.3">
      <c r="B4473" s="3"/>
      <c r="C4473" s="3"/>
      <c r="D4473" s="3"/>
      <c r="E4473" s="3"/>
      <c r="F4473" s="3"/>
      <c r="G4473" s="3"/>
      <c r="H4473" s="3"/>
      <c r="I4473" s="3"/>
      <c r="J4473" s="3"/>
    </row>
    <row r="4474" spans="2:10" x14ac:dyDescent="0.3">
      <c r="B4474" s="3"/>
      <c r="C4474" s="3"/>
      <c r="D4474" s="3"/>
      <c r="E4474" s="3"/>
      <c r="F4474" s="3"/>
      <c r="G4474" s="3"/>
      <c r="H4474" s="3"/>
      <c r="I4474" s="3"/>
      <c r="J4474" s="3"/>
    </row>
    <row r="4475" spans="2:10" x14ac:dyDescent="0.3">
      <c r="B4475" s="3"/>
      <c r="C4475" s="3"/>
      <c r="D4475" s="3"/>
      <c r="E4475" s="3"/>
      <c r="F4475" s="3"/>
      <c r="G4475" s="3"/>
      <c r="H4475" s="3"/>
      <c r="I4475" s="3"/>
      <c r="J4475" s="3"/>
    </row>
    <row r="4476" spans="2:10" x14ac:dyDescent="0.3">
      <c r="B4476" s="3"/>
      <c r="C4476" s="3"/>
      <c r="D4476" s="3"/>
      <c r="E4476" s="3"/>
      <c r="F4476" s="3"/>
      <c r="G4476" s="3"/>
      <c r="H4476" s="3"/>
      <c r="I4476" s="3"/>
      <c r="J4476" s="3"/>
    </row>
    <row r="4477" spans="2:10" x14ac:dyDescent="0.3">
      <c r="B4477" s="3"/>
      <c r="C4477" s="3"/>
      <c r="D4477" s="3"/>
      <c r="E4477" s="3"/>
      <c r="F4477" s="3"/>
      <c r="G4477" s="3"/>
      <c r="H4477" s="3"/>
      <c r="I4477" s="3"/>
      <c r="J4477" s="3"/>
    </row>
    <row r="4478" spans="2:10" x14ac:dyDescent="0.3">
      <c r="B4478" s="3"/>
      <c r="C4478" s="3"/>
      <c r="D4478" s="3"/>
      <c r="E4478" s="3"/>
      <c r="F4478" s="3"/>
      <c r="G4478" s="3"/>
      <c r="H4478" s="3"/>
      <c r="I4478" s="3"/>
      <c r="J4478" s="3"/>
    </row>
    <row r="4479" spans="2:10" x14ac:dyDescent="0.3">
      <c r="B4479" s="3"/>
      <c r="C4479" s="3"/>
      <c r="D4479" s="3"/>
      <c r="E4479" s="3"/>
      <c r="F4479" s="3"/>
      <c r="G4479" s="3"/>
      <c r="H4479" s="3"/>
      <c r="I4479" s="3"/>
      <c r="J4479" s="3"/>
    </row>
    <row r="4480" spans="2:10" x14ac:dyDescent="0.3">
      <c r="B4480" s="3"/>
      <c r="C4480" s="3"/>
      <c r="D4480" s="3"/>
      <c r="E4480" s="3"/>
      <c r="F4480" s="3"/>
      <c r="G4480" s="3"/>
      <c r="H4480" s="3"/>
      <c r="I4480" s="3"/>
      <c r="J4480" s="3"/>
    </row>
    <row r="4481" spans="2:10" x14ac:dyDescent="0.3">
      <c r="B4481" s="3"/>
      <c r="C4481" s="3"/>
      <c r="D4481" s="3"/>
      <c r="E4481" s="3"/>
      <c r="F4481" s="3"/>
      <c r="G4481" s="3"/>
      <c r="H4481" s="3"/>
      <c r="I4481" s="3"/>
      <c r="J4481" s="3"/>
    </row>
    <row r="4482" spans="2:10" x14ac:dyDescent="0.3">
      <c r="B4482" s="3"/>
      <c r="C4482" s="3"/>
      <c r="D4482" s="3"/>
      <c r="E4482" s="3"/>
      <c r="F4482" s="3"/>
      <c r="G4482" s="3"/>
      <c r="H4482" s="3"/>
      <c r="I4482" s="3"/>
      <c r="J4482" s="3"/>
    </row>
    <row r="4483" spans="2:10" x14ac:dyDescent="0.3">
      <c r="B4483" s="3"/>
      <c r="C4483" s="3"/>
      <c r="D4483" s="3"/>
      <c r="E4483" s="3"/>
      <c r="F4483" s="3"/>
      <c r="G4483" s="3"/>
      <c r="H4483" s="3"/>
      <c r="I4483" s="3"/>
      <c r="J4483" s="3"/>
    </row>
    <row r="4484" spans="2:10" x14ac:dyDescent="0.3">
      <c r="B4484" s="3"/>
      <c r="C4484" s="3"/>
      <c r="D4484" s="3"/>
      <c r="E4484" s="3"/>
      <c r="F4484" s="3"/>
      <c r="G4484" s="3"/>
      <c r="H4484" s="3"/>
      <c r="I4484" s="3"/>
      <c r="J4484" s="3"/>
    </row>
    <row r="4485" spans="2:10" x14ac:dyDescent="0.3">
      <c r="B4485" s="3"/>
      <c r="C4485" s="3"/>
      <c r="D4485" s="3"/>
      <c r="E4485" s="3"/>
      <c r="F4485" s="3"/>
      <c r="G4485" s="3"/>
      <c r="H4485" s="3"/>
      <c r="I4485" s="3"/>
      <c r="J4485" s="3"/>
    </row>
    <row r="4486" spans="2:10" x14ac:dyDescent="0.3">
      <c r="B4486" s="3"/>
      <c r="C4486" s="3"/>
      <c r="D4486" s="3"/>
      <c r="E4486" s="3"/>
      <c r="F4486" s="3"/>
      <c r="G4486" s="3"/>
      <c r="H4486" s="3"/>
      <c r="I4486" s="3"/>
      <c r="J4486" s="3"/>
    </row>
    <row r="4487" spans="2:10" x14ac:dyDescent="0.3">
      <c r="B4487" s="3"/>
      <c r="C4487" s="3"/>
      <c r="D4487" s="3"/>
      <c r="E4487" s="3"/>
      <c r="F4487" s="3"/>
      <c r="G4487" s="3"/>
      <c r="H4487" s="3"/>
      <c r="I4487" s="3"/>
      <c r="J4487" s="3"/>
    </row>
    <row r="4488" spans="2:10" x14ac:dyDescent="0.3">
      <c r="B4488" s="3"/>
      <c r="C4488" s="3"/>
      <c r="D4488" s="3"/>
      <c r="E4488" s="3"/>
      <c r="F4488" s="3"/>
      <c r="G4488" s="3"/>
      <c r="H4488" s="3"/>
      <c r="I4488" s="3"/>
      <c r="J4488" s="3"/>
    </row>
    <row r="4489" spans="2:10" x14ac:dyDescent="0.3">
      <c r="B4489" s="3"/>
      <c r="C4489" s="3"/>
      <c r="D4489" s="3"/>
      <c r="E4489" s="3"/>
      <c r="F4489" s="3"/>
      <c r="G4489" s="3"/>
      <c r="H4489" s="3"/>
      <c r="I4489" s="3"/>
      <c r="J4489" s="3"/>
    </row>
    <row r="4490" spans="2:10" x14ac:dyDescent="0.3">
      <c r="B4490" s="3"/>
      <c r="C4490" s="3"/>
      <c r="D4490" s="3"/>
      <c r="E4490" s="3"/>
      <c r="F4490" s="3"/>
      <c r="G4490" s="3"/>
      <c r="H4490" s="3"/>
      <c r="I4490" s="3"/>
      <c r="J4490" s="3"/>
    </row>
    <row r="4491" spans="2:10" x14ac:dyDescent="0.3">
      <c r="B4491" s="3"/>
      <c r="C4491" s="3"/>
      <c r="D4491" s="3"/>
      <c r="E4491" s="3"/>
      <c r="F4491" s="3"/>
      <c r="G4491" s="3"/>
      <c r="H4491" s="3"/>
      <c r="I4491" s="3"/>
      <c r="J4491" s="3"/>
    </row>
    <row r="4492" spans="2:10" x14ac:dyDescent="0.3">
      <c r="B4492" s="3"/>
      <c r="C4492" s="3"/>
      <c r="D4492" s="3"/>
      <c r="E4492" s="3"/>
      <c r="F4492" s="3"/>
      <c r="G4492" s="3"/>
      <c r="H4492" s="3"/>
      <c r="I4492" s="3"/>
      <c r="J4492" s="3"/>
    </row>
    <row r="4493" spans="2:10" x14ac:dyDescent="0.3">
      <c r="B4493" s="3"/>
      <c r="C4493" s="3"/>
      <c r="D4493" s="3"/>
      <c r="E4493" s="3"/>
      <c r="F4493" s="3"/>
      <c r="G4493" s="3"/>
      <c r="H4493" s="3"/>
      <c r="I4493" s="3"/>
      <c r="J4493" s="3"/>
    </row>
    <row r="4494" spans="2:10" x14ac:dyDescent="0.3">
      <c r="B4494" s="3"/>
      <c r="C4494" s="3"/>
      <c r="D4494" s="3"/>
      <c r="E4494" s="3"/>
      <c r="F4494" s="3"/>
      <c r="G4494" s="3"/>
      <c r="H4494" s="3"/>
      <c r="I4494" s="3"/>
      <c r="J4494" s="3"/>
    </row>
    <row r="4495" spans="2:10" x14ac:dyDescent="0.3">
      <c r="B4495" s="3"/>
      <c r="C4495" s="3"/>
      <c r="D4495" s="3"/>
      <c r="E4495" s="3"/>
      <c r="F4495" s="3"/>
      <c r="G4495" s="3"/>
      <c r="H4495" s="3"/>
      <c r="I4495" s="3"/>
      <c r="J4495" s="3"/>
    </row>
    <row r="4496" spans="2:10" x14ac:dyDescent="0.3">
      <c r="B4496" s="3"/>
      <c r="C4496" s="3"/>
      <c r="D4496" s="3"/>
      <c r="E4496" s="3"/>
      <c r="F4496" s="3"/>
      <c r="G4496" s="3"/>
      <c r="H4496" s="3"/>
      <c r="I4496" s="3"/>
      <c r="J4496" s="3"/>
    </row>
    <row r="4497" spans="2:10" x14ac:dyDescent="0.3">
      <c r="B4497" s="3"/>
      <c r="C4497" s="3"/>
      <c r="D4497" s="3"/>
      <c r="E4497" s="3"/>
      <c r="F4497" s="3"/>
      <c r="G4497" s="3"/>
      <c r="H4497" s="3"/>
      <c r="I4497" s="3"/>
      <c r="J4497" s="3"/>
    </row>
    <row r="4498" spans="2:10" x14ac:dyDescent="0.3">
      <c r="B4498" s="3"/>
      <c r="C4498" s="3"/>
      <c r="D4498" s="3"/>
      <c r="E4498" s="3"/>
      <c r="F4498" s="3"/>
      <c r="G4498" s="3"/>
      <c r="H4498" s="3"/>
      <c r="I4498" s="3"/>
      <c r="J4498" s="3"/>
    </row>
    <row r="4499" spans="2:10" x14ac:dyDescent="0.3">
      <c r="B4499" s="3"/>
      <c r="C4499" s="3"/>
      <c r="D4499" s="3"/>
      <c r="E4499" s="3"/>
      <c r="F4499" s="3"/>
      <c r="G4499" s="3"/>
      <c r="H4499" s="3"/>
      <c r="I4499" s="3"/>
      <c r="J4499" s="3"/>
    </row>
    <row r="4500" spans="2:10" x14ac:dyDescent="0.3">
      <c r="B4500" s="3"/>
      <c r="C4500" s="3"/>
      <c r="D4500" s="3"/>
      <c r="E4500" s="3"/>
      <c r="F4500" s="3"/>
      <c r="G4500" s="3"/>
      <c r="H4500" s="3"/>
      <c r="I4500" s="3"/>
      <c r="J4500" s="3"/>
    </row>
    <row r="4501" spans="2:10" x14ac:dyDescent="0.3">
      <c r="B4501" s="3"/>
      <c r="C4501" s="3"/>
      <c r="D4501" s="3"/>
      <c r="E4501" s="3"/>
      <c r="F4501" s="3"/>
      <c r="G4501" s="3"/>
      <c r="H4501" s="3"/>
      <c r="I4501" s="3"/>
      <c r="J4501" s="3"/>
    </row>
    <row r="4502" spans="2:10" x14ac:dyDescent="0.3">
      <c r="B4502" s="3"/>
      <c r="C4502" s="3"/>
      <c r="D4502" s="3"/>
      <c r="E4502" s="3"/>
      <c r="F4502" s="3"/>
      <c r="G4502" s="3"/>
      <c r="H4502" s="3"/>
      <c r="I4502" s="3"/>
      <c r="J4502" s="3"/>
    </row>
    <row r="4503" spans="2:10" x14ac:dyDescent="0.3">
      <c r="B4503" s="3"/>
      <c r="C4503" s="3"/>
      <c r="D4503" s="3"/>
      <c r="E4503" s="3"/>
      <c r="F4503" s="3"/>
      <c r="G4503" s="3"/>
      <c r="H4503" s="3"/>
      <c r="I4503" s="3"/>
      <c r="J4503" s="3"/>
    </row>
    <row r="4504" spans="2:10" x14ac:dyDescent="0.3">
      <c r="B4504" s="3"/>
      <c r="C4504" s="3"/>
      <c r="D4504" s="3"/>
      <c r="E4504" s="3"/>
      <c r="F4504" s="3"/>
      <c r="G4504" s="3"/>
      <c r="H4504" s="3"/>
      <c r="I4504" s="3"/>
      <c r="J4504" s="3"/>
    </row>
    <row r="4505" spans="2:10" x14ac:dyDescent="0.3">
      <c r="B4505" s="3"/>
      <c r="C4505" s="3"/>
      <c r="D4505" s="3"/>
      <c r="E4505" s="3"/>
      <c r="F4505" s="3"/>
      <c r="G4505" s="3"/>
      <c r="H4505" s="3"/>
      <c r="I4505" s="3"/>
      <c r="J4505" s="3"/>
    </row>
    <row r="4506" spans="2:10" x14ac:dyDescent="0.3">
      <c r="B4506" s="3"/>
      <c r="C4506" s="3"/>
      <c r="D4506" s="3"/>
      <c r="E4506" s="3"/>
      <c r="F4506" s="3"/>
      <c r="G4506" s="3"/>
      <c r="H4506" s="3"/>
      <c r="I4506" s="3"/>
      <c r="J4506" s="3"/>
    </row>
    <row r="4507" spans="2:10" x14ac:dyDescent="0.3">
      <c r="B4507" s="3"/>
      <c r="C4507" s="3"/>
      <c r="D4507" s="3"/>
      <c r="E4507" s="3"/>
      <c r="F4507" s="3"/>
      <c r="G4507" s="3"/>
      <c r="H4507" s="3"/>
      <c r="I4507" s="3"/>
      <c r="J4507" s="3"/>
    </row>
    <row r="4508" spans="2:10" x14ac:dyDescent="0.3">
      <c r="B4508" s="3"/>
      <c r="C4508" s="3"/>
      <c r="D4508" s="3"/>
      <c r="E4508" s="3"/>
      <c r="F4508" s="3"/>
      <c r="G4508" s="3"/>
      <c r="H4508" s="3"/>
      <c r="I4508" s="3"/>
      <c r="J4508" s="3"/>
    </row>
    <row r="4509" spans="2:10" x14ac:dyDescent="0.3">
      <c r="B4509" s="3"/>
      <c r="C4509" s="3"/>
      <c r="D4509" s="3"/>
      <c r="E4509" s="3"/>
      <c r="F4509" s="3"/>
      <c r="G4509" s="3"/>
      <c r="H4509" s="3"/>
      <c r="I4509" s="3"/>
      <c r="J4509" s="3"/>
    </row>
    <row r="4510" spans="2:10" x14ac:dyDescent="0.3">
      <c r="B4510" s="3"/>
      <c r="C4510" s="3"/>
      <c r="D4510" s="3"/>
      <c r="E4510" s="3"/>
      <c r="F4510" s="3"/>
      <c r="G4510" s="3"/>
      <c r="H4510" s="3"/>
      <c r="I4510" s="3"/>
      <c r="J4510" s="3"/>
    </row>
    <row r="4511" spans="2:10" x14ac:dyDescent="0.3">
      <c r="B4511" s="3"/>
      <c r="C4511" s="3"/>
      <c r="D4511" s="3"/>
      <c r="E4511" s="3"/>
      <c r="F4511" s="3"/>
      <c r="G4511" s="3"/>
      <c r="H4511" s="3"/>
      <c r="I4511" s="3"/>
      <c r="J4511" s="3"/>
    </row>
    <row r="4512" spans="2:10" x14ac:dyDescent="0.3">
      <c r="B4512" s="3"/>
      <c r="C4512" s="3"/>
      <c r="D4512" s="3"/>
      <c r="E4512" s="3"/>
      <c r="F4512" s="3"/>
      <c r="G4512" s="3"/>
      <c r="H4512" s="3"/>
      <c r="I4512" s="3"/>
      <c r="J4512" s="3"/>
    </row>
    <row r="4513" spans="2:10" x14ac:dyDescent="0.3">
      <c r="B4513" s="3"/>
      <c r="C4513" s="3"/>
      <c r="D4513" s="3"/>
      <c r="E4513" s="3"/>
      <c r="F4513" s="3"/>
      <c r="G4513" s="3"/>
      <c r="H4513" s="3"/>
      <c r="I4513" s="3"/>
      <c r="J4513" s="3"/>
    </row>
    <row r="4514" spans="2:10" x14ac:dyDescent="0.3">
      <c r="B4514" s="3"/>
      <c r="C4514" s="3"/>
      <c r="D4514" s="3"/>
      <c r="E4514" s="3"/>
      <c r="F4514" s="3"/>
      <c r="G4514" s="3"/>
      <c r="H4514" s="3"/>
      <c r="I4514" s="3"/>
      <c r="J4514" s="3"/>
    </row>
    <row r="4515" spans="2:10" x14ac:dyDescent="0.3">
      <c r="B4515" s="3"/>
      <c r="C4515" s="3"/>
      <c r="D4515" s="3"/>
      <c r="E4515" s="3"/>
      <c r="F4515" s="3"/>
      <c r="G4515" s="3"/>
      <c r="H4515" s="3"/>
      <c r="I4515" s="3"/>
      <c r="J4515" s="3"/>
    </row>
    <row r="4516" spans="2:10" x14ac:dyDescent="0.3">
      <c r="B4516" s="3"/>
      <c r="C4516" s="3"/>
      <c r="D4516" s="3"/>
      <c r="E4516" s="3"/>
      <c r="F4516" s="3"/>
      <c r="G4516" s="3"/>
      <c r="H4516" s="3"/>
      <c r="I4516" s="3"/>
      <c r="J4516" s="3"/>
    </row>
    <row r="4517" spans="2:10" x14ac:dyDescent="0.3">
      <c r="B4517" s="3"/>
      <c r="C4517" s="3"/>
      <c r="D4517" s="3"/>
      <c r="E4517" s="3"/>
      <c r="F4517" s="3"/>
      <c r="G4517" s="3"/>
      <c r="H4517" s="3"/>
      <c r="I4517" s="3"/>
      <c r="J4517" s="3"/>
    </row>
    <row r="4518" spans="2:10" x14ac:dyDescent="0.3">
      <c r="B4518" s="3"/>
      <c r="C4518" s="3"/>
      <c r="D4518" s="3"/>
      <c r="E4518" s="3"/>
      <c r="F4518" s="3"/>
      <c r="G4518" s="3"/>
      <c r="H4518" s="3"/>
      <c r="I4518" s="3"/>
      <c r="J4518" s="3"/>
    </row>
    <row r="4519" spans="2:10" x14ac:dyDescent="0.3">
      <c r="B4519" s="3"/>
      <c r="C4519" s="3"/>
      <c r="D4519" s="3"/>
      <c r="E4519" s="3"/>
      <c r="F4519" s="3"/>
      <c r="G4519" s="3"/>
      <c r="H4519" s="3"/>
      <c r="I4519" s="3"/>
      <c r="J4519" s="3"/>
    </row>
    <row r="4520" spans="2:10" x14ac:dyDescent="0.3">
      <c r="B4520" s="3"/>
      <c r="C4520" s="3"/>
      <c r="D4520" s="3"/>
      <c r="E4520" s="3"/>
      <c r="F4520" s="3"/>
      <c r="G4520" s="3"/>
      <c r="H4520" s="3"/>
      <c r="I4520" s="3"/>
      <c r="J4520" s="3"/>
    </row>
    <row r="4521" spans="2:10" x14ac:dyDescent="0.3">
      <c r="B4521" s="3"/>
      <c r="C4521" s="3"/>
      <c r="D4521" s="3"/>
      <c r="E4521" s="3"/>
      <c r="F4521" s="3"/>
      <c r="G4521" s="3"/>
      <c r="H4521" s="3"/>
      <c r="I4521" s="3"/>
      <c r="J4521" s="3"/>
    </row>
    <row r="4522" spans="2:10" x14ac:dyDescent="0.3">
      <c r="B4522" s="3"/>
      <c r="C4522" s="3"/>
      <c r="D4522" s="3"/>
      <c r="E4522" s="3"/>
      <c r="F4522" s="3"/>
      <c r="G4522" s="3"/>
      <c r="H4522" s="3"/>
      <c r="I4522" s="3"/>
      <c r="J4522" s="3"/>
    </row>
    <row r="4523" spans="2:10" x14ac:dyDescent="0.3">
      <c r="B4523" s="3"/>
      <c r="C4523" s="3"/>
      <c r="D4523" s="3"/>
      <c r="E4523" s="3"/>
      <c r="F4523" s="3"/>
      <c r="G4523" s="3"/>
      <c r="H4523" s="3"/>
      <c r="I4523" s="3"/>
      <c r="J4523" s="3"/>
    </row>
    <row r="4524" spans="2:10" x14ac:dyDescent="0.3">
      <c r="B4524" s="3"/>
      <c r="C4524" s="3"/>
      <c r="D4524" s="3"/>
      <c r="E4524" s="3"/>
      <c r="F4524" s="3"/>
      <c r="G4524" s="3"/>
      <c r="H4524" s="3"/>
      <c r="I4524" s="3"/>
      <c r="J4524" s="3"/>
    </row>
    <row r="4525" spans="2:10" x14ac:dyDescent="0.3">
      <c r="B4525" s="3"/>
      <c r="C4525" s="3"/>
      <c r="D4525" s="3"/>
      <c r="E4525" s="3"/>
      <c r="F4525" s="3"/>
      <c r="G4525" s="3"/>
      <c r="H4525" s="3"/>
      <c r="I4525" s="3"/>
      <c r="J4525" s="3"/>
    </row>
    <row r="4526" spans="2:10" x14ac:dyDescent="0.3">
      <c r="B4526" s="3"/>
      <c r="C4526" s="3"/>
      <c r="D4526" s="3"/>
      <c r="E4526" s="3"/>
      <c r="F4526" s="3"/>
      <c r="G4526" s="3"/>
      <c r="H4526" s="3"/>
      <c r="I4526" s="3"/>
      <c r="J4526" s="3"/>
    </row>
    <row r="4527" spans="2:10" x14ac:dyDescent="0.3">
      <c r="B4527" s="3"/>
      <c r="C4527" s="3"/>
      <c r="D4527" s="3"/>
      <c r="E4527" s="3"/>
      <c r="F4527" s="3"/>
      <c r="G4527" s="3"/>
      <c r="H4527" s="3"/>
      <c r="I4527" s="3"/>
      <c r="J4527" s="3"/>
    </row>
    <row r="4528" spans="2:10" x14ac:dyDescent="0.3">
      <c r="B4528" s="3"/>
      <c r="C4528" s="3"/>
      <c r="D4528" s="3"/>
      <c r="E4528" s="3"/>
      <c r="F4528" s="3"/>
      <c r="G4528" s="3"/>
      <c r="H4528" s="3"/>
      <c r="I4528" s="3"/>
      <c r="J4528" s="3"/>
    </row>
    <row r="4529" spans="2:10" x14ac:dyDescent="0.3">
      <c r="B4529" s="3"/>
      <c r="C4529" s="3"/>
      <c r="D4529" s="3"/>
      <c r="E4529" s="3"/>
      <c r="F4529" s="3"/>
      <c r="G4529" s="3"/>
      <c r="H4529" s="3"/>
      <c r="I4529" s="3"/>
      <c r="J4529" s="3"/>
    </row>
    <row r="4530" spans="2:10" x14ac:dyDescent="0.3">
      <c r="B4530" s="3"/>
      <c r="C4530" s="3"/>
      <c r="D4530" s="3"/>
      <c r="E4530" s="3"/>
      <c r="F4530" s="3"/>
      <c r="G4530" s="3"/>
      <c r="H4530" s="3"/>
      <c r="I4530" s="3"/>
      <c r="J4530" s="3"/>
    </row>
    <row r="4531" spans="2:10" x14ac:dyDescent="0.3">
      <c r="B4531" s="3"/>
      <c r="C4531" s="3"/>
      <c r="D4531" s="3"/>
      <c r="E4531" s="3"/>
      <c r="F4531" s="3"/>
      <c r="G4531" s="3"/>
      <c r="H4531" s="3"/>
      <c r="I4531" s="3"/>
      <c r="J4531" s="3"/>
    </row>
    <row r="4532" spans="2:10" x14ac:dyDescent="0.3">
      <c r="B4532" s="3"/>
      <c r="C4532" s="3"/>
      <c r="D4532" s="3"/>
      <c r="E4532" s="3"/>
      <c r="F4532" s="3"/>
      <c r="G4532" s="3"/>
      <c r="H4532" s="3"/>
      <c r="I4532" s="3"/>
      <c r="J4532" s="3"/>
    </row>
    <row r="4533" spans="2:10" x14ac:dyDescent="0.3">
      <c r="B4533" s="3"/>
      <c r="C4533" s="3"/>
      <c r="D4533" s="3"/>
      <c r="E4533" s="3"/>
      <c r="F4533" s="3"/>
      <c r="G4533" s="3"/>
      <c r="H4533" s="3"/>
      <c r="I4533" s="3"/>
      <c r="J4533" s="3"/>
    </row>
    <row r="4534" spans="2:10" x14ac:dyDescent="0.3">
      <c r="B4534" s="3"/>
      <c r="C4534" s="3"/>
      <c r="D4534" s="3"/>
      <c r="E4534" s="3"/>
      <c r="F4534" s="3"/>
      <c r="G4534" s="3"/>
      <c r="H4534" s="3"/>
      <c r="I4534" s="3"/>
      <c r="J4534" s="3"/>
    </row>
    <row r="4535" spans="2:10" x14ac:dyDescent="0.3">
      <c r="B4535" s="3"/>
      <c r="C4535" s="3"/>
      <c r="D4535" s="3"/>
      <c r="E4535" s="3"/>
      <c r="F4535" s="3"/>
      <c r="G4535" s="3"/>
      <c r="H4535" s="3"/>
      <c r="I4535" s="3"/>
      <c r="J4535" s="3"/>
    </row>
    <row r="4536" spans="2:10" x14ac:dyDescent="0.3">
      <c r="B4536" s="3"/>
      <c r="C4536" s="3"/>
      <c r="D4536" s="3"/>
      <c r="E4536" s="3"/>
      <c r="F4536" s="3"/>
      <c r="G4536" s="3"/>
      <c r="H4536" s="3"/>
      <c r="I4536" s="3"/>
      <c r="J4536" s="3"/>
    </row>
    <row r="4537" spans="2:10" x14ac:dyDescent="0.3">
      <c r="B4537" s="3"/>
      <c r="C4537" s="3"/>
      <c r="D4537" s="3"/>
      <c r="E4537" s="3"/>
      <c r="F4537" s="3"/>
      <c r="G4537" s="3"/>
      <c r="H4537" s="3"/>
      <c r="I4537" s="3"/>
      <c r="J4537" s="3"/>
    </row>
    <row r="4538" spans="2:10" x14ac:dyDescent="0.3">
      <c r="B4538" s="3"/>
      <c r="C4538" s="3"/>
      <c r="D4538" s="3"/>
      <c r="E4538" s="3"/>
      <c r="F4538" s="3"/>
      <c r="G4538" s="3"/>
      <c r="H4538" s="3"/>
      <c r="I4538" s="3"/>
      <c r="J4538" s="3"/>
    </row>
    <row r="4539" spans="2:10" x14ac:dyDescent="0.3">
      <c r="B4539" s="3"/>
      <c r="C4539" s="3"/>
      <c r="D4539" s="3"/>
      <c r="E4539" s="3"/>
      <c r="F4539" s="3"/>
      <c r="G4539" s="3"/>
      <c r="H4539" s="3"/>
      <c r="I4539" s="3"/>
      <c r="J4539" s="3"/>
    </row>
    <row r="4540" spans="2:10" x14ac:dyDescent="0.3">
      <c r="B4540" s="3"/>
      <c r="C4540" s="3"/>
      <c r="D4540" s="3"/>
      <c r="E4540" s="3"/>
      <c r="F4540" s="3"/>
      <c r="G4540" s="3"/>
      <c r="H4540" s="3"/>
      <c r="I4540" s="3"/>
      <c r="J4540" s="3"/>
    </row>
    <row r="4541" spans="2:10" x14ac:dyDescent="0.3">
      <c r="B4541" s="3"/>
      <c r="C4541" s="3"/>
      <c r="D4541" s="3"/>
      <c r="E4541" s="3"/>
      <c r="F4541" s="3"/>
      <c r="G4541" s="3"/>
      <c r="H4541" s="3"/>
      <c r="I4541" s="3"/>
      <c r="J4541" s="3"/>
    </row>
    <row r="4542" spans="2:10" x14ac:dyDescent="0.3">
      <c r="B4542" s="3"/>
      <c r="C4542" s="3"/>
      <c r="D4542" s="3"/>
      <c r="E4542" s="3"/>
      <c r="F4542" s="3"/>
      <c r="G4542" s="3"/>
      <c r="H4542" s="3"/>
      <c r="I4542" s="3"/>
      <c r="J4542" s="3"/>
    </row>
    <row r="4543" spans="2:10" x14ac:dyDescent="0.3">
      <c r="B4543" s="3"/>
      <c r="C4543" s="3"/>
      <c r="D4543" s="3"/>
      <c r="E4543" s="3"/>
      <c r="F4543" s="3"/>
      <c r="G4543" s="3"/>
      <c r="H4543" s="3"/>
      <c r="I4543" s="3"/>
      <c r="J4543" s="3"/>
    </row>
    <row r="4544" spans="2:10" x14ac:dyDescent="0.3">
      <c r="B4544" s="3"/>
      <c r="C4544" s="3"/>
      <c r="D4544" s="3"/>
      <c r="E4544" s="3"/>
      <c r="F4544" s="3"/>
      <c r="G4544" s="3"/>
      <c r="H4544" s="3"/>
      <c r="I4544" s="3"/>
      <c r="J4544" s="3"/>
    </row>
    <row r="4545" spans="2:10" x14ac:dyDescent="0.3">
      <c r="B4545" s="3"/>
      <c r="C4545" s="3"/>
      <c r="D4545" s="3"/>
      <c r="E4545" s="3"/>
      <c r="F4545" s="3"/>
      <c r="G4545" s="3"/>
      <c r="H4545" s="3"/>
      <c r="I4545" s="3"/>
      <c r="J4545" s="3"/>
    </row>
    <row r="4546" spans="2:10" x14ac:dyDescent="0.3">
      <c r="B4546" s="3"/>
      <c r="C4546" s="3"/>
      <c r="D4546" s="3"/>
      <c r="E4546" s="3"/>
      <c r="F4546" s="3"/>
      <c r="G4546" s="3"/>
      <c r="H4546" s="3"/>
      <c r="I4546" s="3"/>
      <c r="J4546" s="3"/>
    </row>
    <row r="4547" spans="2:10" x14ac:dyDescent="0.3">
      <c r="B4547" s="3"/>
      <c r="C4547" s="3"/>
      <c r="D4547" s="3"/>
      <c r="E4547" s="3"/>
      <c r="F4547" s="3"/>
      <c r="G4547" s="3"/>
      <c r="H4547" s="3"/>
      <c r="I4547" s="3"/>
      <c r="J4547" s="3"/>
    </row>
    <row r="4548" spans="2:10" x14ac:dyDescent="0.3">
      <c r="B4548" s="3"/>
      <c r="C4548" s="3"/>
      <c r="D4548" s="3"/>
      <c r="E4548" s="3"/>
      <c r="F4548" s="3"/>
      <c r="G4548" s="3"/>
      <c r="H4548" s="3"/>
      <c r="I4548" s="3"/>
      <c r="J4548" s="3"/>
    </row>
    <row r="4549" spans="2:10" x14ac:dyDescent="0.3">
      <c r="B4549" s="3"/>
      <c r="C4549" s="3"/>
      <c r="D4549" s="3"/>
      <c r="E4549" s="3"/>
      <c r="F4549" s="3"/>
      <c r="G4549" s="3"/>
      <c r="H4549" s="3"/>
      <c r="I4549" s="3"/>
      <c r="J4549" s="3"/>
    </row>
    <row r="4550" spans="2:10" x14ac:dyDescent="0.3">
      <c r="B4550" s="3"/>
      <c r="C4550" s="3"/>
      <c r="D4550" s="3"/>
      <c r="E4550" s="3"/>
      <c r="F4550" s="3"/>
      <c r="G4550" s="3"/>
      <c r="H4550" s="3"/>
      <c r="I4550" s="3"/>
      <c r="J4550" s="3"/>
    </row>
    <row r="4551" spans="2:10" x14ac:dyDescent="0.3">
      <c r="B4551" s="3"/>
      <c r="C4551" s="3"/>
      <c r="D4551" s="3"/>
      <c r="E4551" s="3"/>
      <c r="F4551" s="3"/>
      <c r="G4551" s="3"/>
      <c r="H4551" s="3"/>
      <c r="I4551" s="3"/>
      <c r="J4551" s="3"/>
    </row>
    <row r="4552" spans="2:10" x14ac:dyDescent="0.3">
      <c r="B4552" s="3"/>
      <c r="C4552" s="3"/>
      <c r="D4552" s="3"/>
      <c r="E4552" s="3"/>
      <c r="F4552" s="3"/>
      <c r="G4552" s="3"/>
      <c r="H4552" s="3"/>
      <c r="I4552" s="3"/>
      <c r="J4552" s="3"/>
    </row>
    <row r="4553" spans="2:10" x14ac:dyDescent="0.3">
      <c r="B4553" s="3"/>
      <c r="C4553" s="3"/>
      <c r="D4553" s="3"/>
      <c r="E4553" s="3"/>
      <c r="F4553" s="3"/>
      <c r="G4553" s="3"/>
      <c r="H4553" s="3"/>
      <c r="I4553" s="3"/>
      <c r="J4553" s="3"/>
    </row>
    <row r="4554" spans="2:10" x14ac:dyDescent="0.3">
      <c r="B4554" s="3"/>
      <c r="C4554" s="3"/>
      <c r="D4554" s="3"/>
      <c r="E4554" s="3"/>
      <c r="F4554" s="3"/>
      <c r="G4554" s="3"/>
      <c r="H4554" s="3"/>
      <c r="I4554" s="3"/>
      <c r="J4554" s="3"/>
    </row>
    <row r="4555" spans="2:10" x14ac:dyDescent="0.3">
      <c r="B4555" s="3"/>
      <c r="C4555" s="3"/>
      <c r="D4555" s="3"/>
      <c r="E4555" s="3"/>
      <c r="F4555" s="3"/>
      <c r="G4555" s="3"/>
      <c r="H4555" s="3"/>
      <c r="I4555" s="3"/>
      <c r="J4555" s="3"/>
    </row>
    <row r="4556" spans="2:10" x14ac:dyDescent="0.3">
      <c r="B4556" s="3"/>
      <c r="C4556" s="3"/>
      <c r="D4556" s="3"/>
      <c r="E4556" s="3"/>
      <c r="F4556" s="3"/>
      <c r="G4556" s="3"/>
      <c r="H4556" s="3"/>
      <c r="I4556" s="3"/>
      <c r="J4556" s="3"/>
    </row>
    <row r="4557" spans="2:10" x14ac:dyDescent="0.3">
      <c r="B4557" s="3"/>
      <c r="C4557" s="3"/>
      <c r="D4557" s="3"/>
      <c r="E4557" s="3"/>
      <c r="F4557" s="3"/>
      <c r="G4557" s="3"/>
      <c r="H4557" s="3"/>
      <c r="I4557" s="3"/>
      <c r="J4557" s="3"/>
    </row>
    <row r="4558" spans="2:10" x14ac:dyDescent="0.3">
      <c r="B4558" s="3"/>
      <c r="C4558" s="3"/>
      <c r="D4558" s="3"/>
      <c r="E4558" s="3"/>
      <c r="F4558" s="3"/>
      <c r="G4558" s="3"/>
      <c r="H4558" s="3"/>
      <c r="I4558" s="3"/>
      <c r="J4558" s="3"/>
    </row>
    <row r="4559" spans="2:10" x14ac:dyDescent="0.3">
      <c r="B4559" s="3"/>
      <c r="C4559" s="3"/>
      <c r="D4559" s="3"/>
      <c r="E4559" s="3"/>
      <c r="F4559" s="3"/>
      <c r="G4559" s="3"/>
      <c r="H4559" s="3"/>
      <c r="I4559" s="3"/>
      <c r="J4559" s="3"/>
    </row>
    <row r="4560" spans="2:10" x14ac:dyDescent="0.3">
      <c r="B4560" s="3"/>
      <c r="C4560" s="3"/>
      <c r="D4560" s="3"/>
      <c r="E4560" s="3"/>
      <c r="F4560" s="3"/>
      <c r="G4560" s="3"/>
      <c r="H4560" s="3"/>
      <c r="I4560" s="3"/>
      <c r="J4560" s="3"/>
    </row>
    <row r="4561" spans="2:10" x14ac:dyDescent="0.3">
      <c r="B4561" s="3"/>
      <c r="C4561" s="3"/>
      <c r="D4561" s="3"/>
      <c r="E4561" s="3"/>
      <c r="F4561" s="3"/>
      <c r="G4561" s="3"/>
      <c r="H4561" s="3"/>
      <c r="I4561" s="3"/>
      <c r="J4561" s="3"/>
    </row>
    <row r="4562" spans="2:10" x14ac:dyDescent="0.3">
      <c r="B4562" s="3"/>
      <c r="C4562" s="3"/>
      <c r="D4562" s="3"/>
      <c r="E4562" s="3"/>
      <c r="F4562" s="3"/>
      <c r="G4562" s="3"/>
      <c r="H4562" s="3"/>
      <c r="I4562" s="3"/>
      <c r="J4562" s="3"/>
    </row>
    <row r="4563" spans="2:10" x14ac:dyDescent="0.3">
      <c r="B4563" s="3"/>
      <c r="C4563" s="3"/>
      <c r="D4563" s="3"/>
      <c r="E4563" s="3"/>
      <c r="F4563" s="3"/>
      <c r="G4563" s="3"/>
      <c r="H4563" s="3"/>
      <c r="I4563" s="3"/>
      <c r="J4563" s="3"/>
    </row>
    <row r="4564" spans="2:10" x14ac:dyDescent="0.3">
      <c r="B4564" s="3"/>
      <c r="C4564" s="3"/>
      <c r="D4564" s="3"/>
      <c r="E4564" s="3"/>
      <c r="F4564" s="3"/>
      <c r="G4564" s="3"/>
      <c r="H4564" s="3"/>
      <c r="I4564" s="3"/>
      <c r="J4564" s="3"/>
    </row>
    <row r="4565" spans="2:10" x14ac:dyDescent="0.3">
      <c r="B4565" s="3"/>
      <c r="C4565" s="3"/>
      <c r="D4565" s="3"/>
      <c r="E4565" s="3"/>
      <c r="F4565" s="3"/>
      <c r="G4565" s="3"/>
      <c r="H4565" s="3"/>
      <c r="I4565" s="3"/>
      <c r="J4565" s="3"/>
    </row>
    <row r="4566" spans="2:10" x14ac:dyDescent="0.3">
      <c r="B4566" s="3"/>
      <c r="C4566" s="3"/>
      <c r="D4566" s="3"/>
      <c r="E4566" s="3"/>
      <c r="F4566" s="3"/>
      <c r="G4566" s="3"/>
      <c r="H4566" s="3"/>
      <c r="I4566" s="3"/>
      <c r="J4566" s="3"/>
    </row>
    <row r="4567" spans="2:10" x14ac:dyDescent="0.3">
      <c r="B4567" s="3"/>
      <c r="C4567" s="3"/>
      <c r="D4567" s="3"/>
      <c r="E4567" s="3"/>
      <c r="F4567" s="3"/>
      <c r="G4567" s="3"/>
      <c r="H4567" s="3"/>
      <c r="I4567" s="3"/>
      <c r="J4567" s="3"/>
    </row>
    <row r="4568" spans="2:10" x14ac:dyDescent="0.3">
      <c r="B4568" s="3"/>
      <c r="C4568" s="3"/>
      <c r="D4568" s="3"/>
      <c r="E4568" s="3"/>
      <c r="F4568" s="3"/>
      <c r="G4568" s="3"/>
      <c r="H4568" s="3"/>
      <c r="I4568" s="3"/>
      <c r="J4568" s="3"/>
    </row>
    <row r="4569" spans="2:10" x14ac:dyDescent="0.3">
      <c r="B4569" s="3"/>
      <c r="C4569" s="3"/>
      <c r="D4569" s="3"/>
      <c r="E4569" s="3"/>
      <c r="F4569" s="3"/>
      <c r="G4569" s="3"/>
      <c r="H4569" s="3"/>
      <c r="I4569" s="3"/>
      <c r="J4569" s="3"/>
    </row>
    <row r="4570" spans="2:10" x14ac:dyDescent="0.3">
      <c r="B4570" s="3"/>
      <c r="C4570" s="3"/>
      <c r="D4570" s="3"/>
      <c r="E4570" s="3"/>
      <c r="F4570" s="3"/>
      <c r="G4570" s="3"/>
      <c r="H4570" s="3"/>
      <c r="I4570" s="3"/>
      <c r="J4570" s="3"/>
    </row>
    <row r="4571" spans="2:10" x14ac:dyDescent="0.3">
      <c r="B4571" s="3"/>
      <c r="C4571" s="3"/>
      <c r="D4571" s="3"/>
      <c r="E4571" s="3"/>
      <c r="F4571" s="3"/>
      <c r="G4571" s="3"/>
      <c r="H4571" s="3"/>
      <c r="I4571" s="3"/>
      <c r="J4571" s="3"/>
    </row>
    <row r="4572" spans="2:10" x14ac:dyDescent="0.3">
      <c r="B4572" s="3"/>
      <c r="C4572" s="3"/>
      <c r="D4572" s="3"/>
      <c r="E4572" s="3"/>
      <c r="F4572" s="3"/>
      <c r="G4572" s="3"/>
      <c r="H4572" s="3"/>
      <c r="I4572" s="3"/>
      <c r="J4572" s="3"/>
    </row>
    <row r="4573" spans="2:10" x14ac:dyDescent="0.3">
      <c r="B4573" s="3"/>
      <c r="C4573" s="3"/>
      <c r="D4573" s="3"/>
      <c r="E4573" s="3"/>
      <c r="F4573" s="3"/>
      <c r="G4573" s="3"/>
      <c r="H4573" s="3"/>
      <c r="I4573" s="3"/>
      <c r="J4573" s="3"/>
    </row>
    <row r="4574" spans="2:10" x14ac:dyDescent="0.3">
      <c r="B4574" s="3"/>
      <c r="C4574" s="3"/>
      <c r="D4574" s="3"/>
      <c r="E4574" s="3"/>
      <c r="F4574" s="3"/>
      <c r="G4574" s="3"/>
      <c r="H4574" s="3"/>
      <c r="I4574" s="3"/>
      <c r="J4574" s="3"/>
    </row>
    <row r="4575" spans="2:10" x14ac:dyDescent="0.3">
      <c r="B4575" s="3"/>
      <c r="C4575" s="3"/>
      <c r="D4575" s="3"/>
      <c r="E4575" s="3"/>
      <c r="F4575" s="3"/>
      <c r="G4575" s="3"/>
      <c r="H4575" s="3"/>
      <c r="I4575" s="3"/>
      <c r="J4575" s="3"/>
    </row>
    <row r="4576" spans="2:10" x14ac:dyDescent="0.3">
      <c r="B4576" s="3"/>
      <c r="C4576" s="3"/>
      <c r="D4576" s="3"/>
      <c r="E4576" s="3"/>
      <c r="F4576" s="3"/>
      <c r="G4576" s="3"/>
      <c r="H4576" s="3"/>
      <c r="I4576" s="3"/>
      <c r="J4576" s="3"/>
    </row>
    <row r="4577" spans="2:10" x14ac:dyDescent="0.3">
      <c r="B4577" s="3"/>
      <c r="C4577" s="3"/>
      <c r="D4577" s="3"/>
      <c r="E4577" s="3"/>
      <c r="F4577" s="3"/>
      <c r="G4577" s="3"/>
      <c r="H4577" s="3"/>
      <c r="I4577" s="3"/>
      <c r="J4577" s="3"/>
    </row>
    <row r="4578" spans="2:10" x14ac:dyDescent="0.3">
      <c r="B4578" s="3"/>
      <c r="C4578" s="3"/>
      <c r="D4578" s="3"/>
      <c r="E4578" s="3"/>
      <c r="F4578" s="3"/>
      <c r="G4578" s="3"/>
      <c r="H4578" s="3"/>
      <c r="I4578" s="3"/>
      <c r="J4578" s="3"/>
    </row>
    <row r="4579" spans="2:10" x14ac:dyDescent="0.3">
      <c r="B4579" s="3"/>
      <c r="C4579" s="3"/>
      <c r="D4579" s="3"/>
      <c r="E4579" s="3"/>
      <c r="F4579" s="3"/>
      <c r="G4579" s="3"/>
      <c r="H4579" s="3"/>
      <c r="I4579" s="3"/>
      <c r="J4579" s="3"/>
    </row>
    <row r="4580" spans="2:10" x14ac:dyDescent="0.3">
      <c r="B4580" s="3"/>
      <c r="C4580" s="3"/>
      <c r="D4580" s="3"/>
      <c r="E4580" s="3"/>
      <c r="F4580" s="3"/>
      <c r="G4580" s="3"/>
      <c r="H4580" s="3"/>
      <c r="I4580" s="3"/>
      <c r="J4580" s="3"/>
    </row>
    <row r="4581" spans="2:10" x14ac:dyDescent="0.3">
      <c r="B4581" s="3"/>
      <c r="C4581" s="3"/>
      <c r="D4581" s="3"/>
      <c r="E4581" s="3"/>
      <c r="F4581" s="3"/>
      <c r="G4581" s="3"/>
      <c r="H4581" s="3"/>
      <c r="I4581" s="3"/>
      <c r="J4581" s="3"/>
    </row>
    <row r="4582" spans="2:10" x14ac:dyDescent="0.3">
      <c r="B4582" s="3"/>
      <c r="C4582" s="3"/>
      <c r="D4582" s="3"/>
      <c r="E4582" s="3"/>
      <c r="F4582" s="3"/>
      <c r="G4582" s="3"/>
      <c r="H4582" s="3"/>
      <c r="I4582" s="3"/>
      <c r="J4582" s="3"/>
    </row>
    <row r="4583" spans="2:10" x14ac:dyDescent="0.3">
      <c r="B4583" s="3"/>
      <c r="C4583" s="3"/>
      <c r="D4583" s="3"/>
      <c r="E4583" s="3"/>
      <c r="F4583" s="3"/>
      <c r="G4583" s="3"/>
      <c r="H4583" s="3"/>
      <c r="I4583" s="3"/>
      <c r="J4583" s="3"/>
    </row>
    <row r="4584" spans="2:10" x14ac:dyDescent="0.3">
      <c r="B4584" s="3"/>
      <c r="C4584" s="3"/>
      <c r="D4584" s="3"/>
      <c r="E4584" s="3"/>
      <c r="F4584" s="3"/>
      <c r="G4584" s="3"/>
      <c r="H4584" s="3"/>
      <c r="I4584" s="3"/>
      <c r="J4584" s="3"/>
    </row>
    <row r="4585" spans="2:10" x14ac:dyDescent="0.3">
      <c r="B4585" s="3"/>
      <c r="C4585" s="3"/>
      <c r="D4585" s="3"/>
      <c r="E4585" s="3"/>
      <c r="F4585" s="3"/>
      <c r="G4585" s="3"/>
      <c r="H4585" s="3"/>
      <c r="I4585" s="3"/>
      <c r="J4585" s="3"/>
    </row>
    <row r="4586" spans="2:10" x14ac:dyDescent="0.3">
      <c r="B4586" s="3"/>
      <c r="C4586" s="3"/>
      <c r="D4586" s="3"/>
      <c r="E4586" s="3"/>
      <c r="F4586" s="3"/>
      <c r="G4586" s="3"/>
      <c r="H4586" s="3"/>
      <c r="I4586" s="3"/>
      <c r="J4586" s="3"/>
    </row>
    <row r="4587" spans="2:10" x14ac:dyDescent="0.3">
      <c r="B4587" s="3"/>
      <c r="C4587" s="3"/>
      <c r="D4587" s="3"/>
      <c r="E4587" s="3"/>
      <c r="F4587" s="3"/>
      <c r="G4587" s="3"/>
      <c r="H4587" s="3"/>
      <c r="I4587" s="3"/>
      <c r="J4587" s="3"/>
    </row>
    <row r="4588" spans="2:10" x14ac:dyDescent="0.3">
      <c r="B4588" s="3"/>
      <c r="C4588" s="3"/>
      <c r="D4588" s="3"/>
      <c r="E4588" s="3"/>
      <c r="F4588" s="3"/>
      <c r="G4588" s="3"/>
      <c r="H4588" s="3"/>
      <c r="I4588" s="3"/>
      <c r="J4588" s="3"/>
    </row>
    <row r="4589" spans="2:10" x14ac:dyDescent="0.3">
      <c r="B4589" s="3"/>
      <c r="C4589" s="3"/>
      <c r="D4589" s="3"/>
      <c r="E4589" s="3"/>
      <c r="F4589" s="3"/>
      <c r="G4589" s="3"/>
      <c r="H4589" s="3"/>
      <c r="I4589" s="3"/>
      <c r="J4589" s="3"/>
    </row>
    <row r="4590" spans="2:10" x14ac:dyDescent="0.3">
      <c r="B4590" s="3"/>
      <c r="C4590" s="3"/>
      <c r="D4590" s="3"/>
      <c r="E4590" s="3"/>
      <c r="F4590" s="3"/>
      <c r="G4590" s="3"/>
      <c r="H4590" s="3"/>
      <c r="I4590" s="3"/>
      <c r="J4590" s="3"/>
    </row>
    <row r="4591" spans="2:10" x14ac:dyDescent="0.3">
      <c r="B4591" s="3"/>
      <c r="C4591" s="3"/>
      <c r="D4591" s="3"/>
      <c r="E4591" s="3"/>
      <c r="F4591" s="3"/>
      <c r="G4591" s="3"/>
      <c r="H4591" s="3"/>
      <c r="I4591" s="3"/>
      <c r="J4591" s="3"/>
    </row>
    <row r="4592" spans="2:10" x14ac:dyDescent="0.3">
      <c r="B4592" s="3"/>
      <c r="C4592" s="3"/>
      <c r="D4592" s="3"/>
      <c r="E4592" s="3"/>
      <c r="F4592" s="3"/>
      <c r="G4592" s="3"/>
      <c r="H4592" s="3"/>
      <c r="I4592" s="3"/>
      <c r="J4592" s="3"/>
    </row>
    <row r="4593" spans="2:10" x14ac:dyDescent="0.3">
      <c r="B4593" s="3"/>
      <c r="C4593" s="3"/>
      <c r="D4593" s="3"/>
      <c r="E4593" s="3"/>
      <c r="F4593" s="3"/>
      <c r="G4593" s="3"/>
      <c r="H4593" s="3"/>
      <c r="I4593" s="3"/>
      <c r="J4593" s="3"/>
    </row>
    <row r="4594" spans="2:10" x14ac:dyDescent="0.3">
      <c r="B4594" s="3"/>
      <c r="C4594" s="3"/>
      <c r="D4594" s="3"/>
      <c r="E4594" s="3"/>
      <c r="F4594" s="3"/>
      <c r="G4594" s="3"/>
      <c r="H4594" s="3"/>
      <c r="I4594" s="3"/>
      <c r="J4594" s="3"/>
    </row>
    <row r="4595" spans="2:10" x14ac:dyDescent="0.3">
      <c r="B4595" s="3"/>
      <c r="C4595" s="3"/>
      <c r="D4595" s="3"/>
      <c r="E4595" s="3"/>
      <c r="F4595" s="3"/>
      <c r="G4595" s="3"/>
      <c r="H4595" s="3"/>
      <c r="I4595" s="3"/>
      <c r="J4595" s="3"/>
    </row>
    <row r="4596" spans="2:10" x14ac:dyDescent="0.3">
      <c r="B4596" s="3"/>
      <c r="C4596" s="3"/>
      <c r="D4596" s="3"/>
      <c r="E4596" s="3"/>
      <c r="F4596" s="3"/>
      <c r="G4596" s="3"/>
      <c r="H4596" s="3"/>
      <c r="I4596" s="3"/>
      <c r="J4596" s="3"/>
    </row>
    <row r="4597" spans="2:10" x14ac:dyDescent="0.3">
      <c r="B4597" s="3"/>
      <c r="C4597" s="3"/>
      <c r="D4597" s="3"/>
      <c r="E4597" s="3"/>
      <c r="F4597" s="3"/>
      <c r="G4597" s="3"/>
      <c r="H4597" s="3"/>
      <c r="I4597" s="3"/>
      <c r="J4597" s="3"/>
    </row>
    <row r="4598" spans="2:10" x14ac:dyDescent="0.3">
      <c r="B4598" s="3"/>
      <c r="C4598" s="3"/>
      <c r="D4598" s="3"/>
      <c r="E4598" s="3"/>
      <c r="F4598" s="3"/>
      <c r="G4598" s="3"/>
      <c r="H4598" s="3"/>
      <c r="I4598" s="3"/>
      <c r="J4598" s="3"/>
    </row>
    <row r="4599" spans="2:10" x14ac:dyDescent="0.3">
      <c r="B4599" s="3"/>
      <c r="C4599" s="3"/>
      <c r="D4599" s="3"/>
      <c r="E4599" s="3"/>
      <c r="F4599" s="3"/>
      <c r="G4599" s="3"/>
      <c r="H4599" s="3"/>
      <c r="I4599" s="3"/>
      <c r="J4599" s="3"/>
    </row>
    <row r="4600" spans="2:10" x14ac:dyDescent="0.3">
      <c r="B4600" s="3"/>
      <c r="C4600" s="3"/>
      <c r="D4600" s="3"/>
      <c r="E4600" s="3"/>
      <c r="F4600" s="3"/>
      <c r="G4600" s="3"/>
      <c r="H4600" s="3"/>
      <c r="I4600" s="3"/>
      <c r="J4600" s="3"/>
    </row>
    <row r="4601" spans="2:10" x14ac:dyDescent="0.3">
      <c r="B4601" s="3"/>
      <c r="C4601" s="3"/>
      <c r="D4601" s="3"/>
      <c r="E4601" s="3"/>
      <c r="F4601" s="3"/>
      <c r="G4601" s="3"/>
      <c r="H4601" s="3"/>
      <c r="I4601" s="3"/>
      <c r="J4601" s="3"/>
    </row>
    <row r="4602" spans="2:10" x14ac:dyDescent="0.3">
      <c r="B4602" s="3"/>
      <c r="C4602" s="3"/>
      <c r="D4602" s="3"/>
      <c r="E4602" s="3"/>
      <c r="F4602" s="3"/>
      <c r="G4602" s="3"/>
      <c r="H4602" s="3"/>
      <c r="I4602" s="3"/>
      <c r="J4602" s="3"/>
    </row>
    <row r="4603" spans="2:10" x14ac:dyDescent="0.3">
      <c r="B4603" s="3"/>
      <c r="C4603" s="3"/>
      <c r="D4603" s="3"/>
      <c r="E4603" s="3"/>
      <c r="F4603" s="3"/>
      <c r="G4603" s="3"/>
      <c r="H4603" s="3"/>
      <c r="I4603" s="3"/>
      <c r="J4603" s="3"/>
    </row>
    <row r="4604" spans="2:10" x14ac:dyDescent="0.3">
      <c r="B4604" s="3"/>
      <c r="C4604" s="3"/>
      <c r="D4604" s="3"/>
      <c r="E4604" s="3"/>
      <c r="F4604" s="3"/>
      <c r="G4604" s="3"/>
      <c r="H4604" s="3"/>
      <c r="I4604" s="3"/>
      <c r="J4604" s="3"/>
    </row>
    <row r="4605" spans="2:10" x14ac:dyDescent="0.3">
      <c r="B4605" s="3"/>
      <c r="C4605" s="3"/>
      <c r="D4605" s="3"/>
      <c r="E4605" s="3"/>
      <c r="F4605" s="3"/>
      <c r="G4605" s="3"/>
      <c r="H4605" s="3"/>
      <c r="I4605" s="3"/>
      <c r="J4605" s="3"/>
    </row>
    <row r="4606" spans="2:10" x14ac:dyDescent="0.3">
      <c r="B4606" s="3"/>
      <c r="C4606" s="3"/>
      <c r="D4606" s="3"/>
      <c r="E4606" s="3"/>
      <c r="F4606" s="3"/>
      <c r="G4606" s="3"/>
      <c r="H4606" s="3"/>
      <c r="I4606" s="3"/>
      <c r="J4606" s="3"/>
    </row>
    <row r="4607" spans="2:10" x14ac:dyDescent="0.3">
      <c r="B4607" s="3"/>
      <c r="C4607" s="3"/>
      <c r="D4607" s="3"/>
      <c r="E4607" s="3"/>
      <c r="F4607" s="3"/>
      <c r="G4607" s="3"/>
      <c r="H4607" s="3"/>
      <c r="I4607" s="3"/>
      <c r="J4607" s="3"/>
    </row>
    <row r="4608" spans="2:10" x14ac:dyDescent="0.3">
      <c r="B4608" s="3"/>
      <c r="C4608" s="3"/>
      <c r="D4608" s="3"/>
      <c r="E4608" s="3"/>
      <c r="F4608" s="3"/>
      <c r="G4608" s="3"/>
      <c r="H4608" s="3"/>
      <c r="I4608" s="3"/>
      <c r="J4608" s="3"/>
    </row>
    <row r="4609" spans="2:10" x14ac:dyDescent="0.3">
      <c r="B4609" s="3"/>
      <c r="C4609" s="3"/>
      <c r="D4609" s="3"/>
      <c r="E4609" s="3"/>
      <c r="F4609" s="3"/>
      <c r="G4609" s="3"/>
      <c r="H4609" s="3"/>
      <c r="I4609" s="3"/>
      <c r="J4609" s="3"/>
    </row>
    <row r="4610" spans="2:10" x14ac:dyDescent="0.3">
      <c r="B4610" s="3"/>
      <c r="C4610" s="3"/>
      <c r="D4610" s="3"/>
      <c r="E4610" s="3"/>
      <c r="F4610" s="3"/>
      <c r="G4610" s="3"/>
      <c r="H4610" s="3"/>
      <c r="I4610" s="3"/>
      <c r="J4610" s="3"/>
    </row>
    <row r="4611" spans="2:10" x14ac:dyDescent="0.3">
      <c r="B4611" s="3"/>
      <c r="C4611" s="3"/>
      <c r="D4611" s="3"/>
      <c r="E4611" s="3"/>
      <c r="F4611" s="3"/>
      <c r="G4611" s="3"/>
      <c r="H4611" s="3"/>
      <c r="I4611" s="3"/>
      <c r="J4611" s="3"/>
    </row>
    <row r="4612" spans="2:10" x14ac:dyDescent="0.3">
      <c r="B4612" s="3"/>
      <c r="C4612" s="3"/>
      <c r="D4612" s="3"/>
      <c r="E4612" s="3"/>
      <c r="F4612" s="3"/>
      <c r="G4612" s="3"/>
      <c r="H4612" s="3"/>
      <c r="I4612" s="3"/>
      <c r="J4612" s="3"/>
    </row>
    <row r="4613" spans="2:10" x14ac:dyDescent="0.3">
      <c r="B4613" s="3"/>
      <c r="C4613" s="3"/>
      <c r="D4613" s="3"/>
      <c r="E4613" s="3"/>
      <c r="F4613" s="3"/>
      <c r="G4613" s="3"/>
      <c r="H4613" s="3"/>
      <c r="I4613" s="3"/>
      <c r="J4613" s="3"/>
    </row>
    <row r="4614" spans="2:10" x14ac:dyDescent="0.3">
      <c r="B4614" s="3"/>
      <c r="C4614" s="3"/>
      <c r="D4614" s="3"/>
      <c r="E4614" s="3"/>
      <c r="F4614" s="3"/>
      <c r="G4614" s="3"/>
      <c r="H4614" s="3"/>
      <c r="I4614" s="3"/>
      <c r="J4614" s="3"/>
    </row>
    <row r="4615" spans="2:10" x14ac:dyDescent="0.3">
      <c r="B4615" s="3"/>
      <c r="C4615" s="3"/>
      <c r="D4615" s="3"/>
      <c r="E4615" s="3"/>
      <c r="F4615" s="3"/>
      <c r="G4615" s="3"/>
      <c r="H4615" s="3"/>
      <c r="I4615" s="3"/>
      <c r="J4615" s="3"/>
    </row>
    <row r="4616" spans="2:10" x14ac:dyDescent="0.3">
      <c r="B4616" s="3"/>
      <c r="C4616" s="3"/>
      <c r="D4616" s="3"/>
      <c r="E4616" s="3"/>
      <c r="F4616" s="3"/>
      <c r="G4616" s="3"/>
      <c r="H4616" s="3"/>
      <c r="I4616" s="3"/>
      <c r="J4616" s="3"/>
    </row>
    <row r="4617" spans="2:10" x14ac:dyDescent="0.3">
      <c r="B4617" s="3"/>
      <c r="C4617" s="3"/>
      <c r="D4617" s="3"/>
      <c r="E4617" s="3"/>
      <c r="F4617" s="3"/>
      <c r="G4617" s="3"/>
      <c r="H4617" s="3"/>
      <c r="I4617" s="3"/>
      <c r="J4617" s="3"/>
    </row>
    <row r="4618" spans="2:10" x14ac:dyDescent="0.3">
      <c r="B4618" s="3"/>
      <c r="C4618" s="3"/>
      <c r="D4618" s="3"/>
      <c r="E4618" s="3"/>
      <c r="F4618" s="3"/>
      <c r="G4618" s="3"/>
      <c r="H4618" s="3"/>
      <c r="I4618" s="3"/>
      <c r="J4618" s="3"/>
    </row>
    <row r="4619" spans="2:10" x14ac:dyDescent="0.3">
      <c r="B4619" s="3"/>
      <c r="C4619" s="3"/>
      <c r="D4619" s="3"/>
      <c r="E4619" s="3"/>
      <c r="F4619" s="3"/>
      <c r="G4619" s="3"/>
      <c r="H4619" s="3"/>
      <c r="I4619" s="3"/>
      <c r="J4619" s="3"/>
    </row>
    <row r="4620" spans="2:10" x14ac:dyDescent="0.3">
      <c r="B4620" s="3"/>
      <c r="C4620" s="3"/>
      <c r="D4620" s="3"/>
      <c r="E4620" s="3"/>
      <c r="F4620" s="3"/>
      <c r="G4620" s="3"/>
      <c r="H4620" s="3"/>
      <c r="I4620" s="3"/>
      <c r="J4620" s="3"/>
    </row>
    <row r="4621" spans="2:10" x14ac:dyDescent="0.3">
      <c r="B4621" s="3"/>
      <c r="C4621" s="3"/>
      <c r="D4621" s="3"/>
      <c r="E4621" s="3"/>
      <c r="F4621" s="3"/>
      <c r="G4621" s="3"/>
      <c r="H4621" s="3"/>
      <c r="I4621" s="3"/>
      <c r="J4621" s="3"/>
    </row>
    <row r="4622" spans="2:10" x14ac:dyDescent="0.3">
      <c r="B4622" s="3"/>
      <c r="C4622" s="3"/>
      <c r="D4622" s="3"/>
      <c r="E4622" s="3"/>
      <c r="F4622" s="3"/>
      <c r="G4622" s="3"/>
      <c r="H4622" s="3"/>
      <c r="I4622" s="3"/>
      <c r="J4622" s="3"/>
    </row>
    <row r="4623" spans="2:10" x14ac:dyDescent="0.3">
      <c r="B4623" s="3"/>
      <c r="C4623" s="3"/>
      <c r="D4623" s="3"/>
      <c r="E4623" s="3"/>
      <c r="F4623" s="3"/>
      <c r="G4623" s="3"/>
      <c r="H4623" s="3"/>
      <c r="I4623" s="3"/>
      <c r="J4623" s="3"/>
    </row>
    <row r="4624" spans="2:10" x14ac:dyDescent="0.3">
      <c r="B4624" s="3"/>
      <c r="C4624" s="3"/>
      <c r="D4624" s="3"/>
      <c r="E4624" s="3"/>
      <c r="F4624" s="3"/>
      <c r="G4624" s="3"/>
      <c r="H4624" s="3"/>
      <c r="I4624" s="3"/>
      <c r="J4624" s="3"/>
    </row>
    <row r="4625" spans="2:10" x14ac:dyDescent="0.3">
      <c r="B4625" s="3"/>
      <c r="C4625" s="3"/>
      <c r="D4625" s="3"/>
      <c r="E4625" s="3"/>
      <c r="F4625" s="3"/>
      <c r="G4625" s="3"/>
      <c r="H4625" s="3"/>
      <c r="I4625" s="3"/>
      <c r="J4625" s="3"/>
    </row>
    <row r="4626" spans="2:10" x14ac:dyDescent="0.3">
      <c r="B4626" s="3"/>
      <c r="C4626" s="3"/>
      <c r="D4626" s="3"/>
      <c r="E4626" s="3"/>
      <c r="F4626" s="3"/>
      <c r="G4626" s="3"/>
      <c r="H4626" s="3"/>
      <c r="I4626" s="3"/>
      <c r="J4626" s="3"/>
    </row>
    <row r="4627" spans="2:10" x14ac:dyDescent="0.3">
      <c r="B4627" s="3"/>
      <c r="C4627" s="3"/>
      <c r="D4627" s="3"/>
      <c r="E4627" s="3"/>
      <c r="F4627" s="3"/>
      <c r="G4627" s="3"/>
      <c r="H4627" s="3"/>
      <c r="I4627" s="3"/>
      <c r="J4627" s="3"/>
    </row>
    <row r="4628" spans="2:10" x14ac:dyDescent="0.3">
      <c r="B4628" s="3"/>
      <c r="C4628" s="3"/>
      <c r="D4628" s="3"/>
      <c r="E4628" s="3"/>
      <c r="F4628" s="3"/>
      <c r="G4628" s="3"/>
      <c r="H4628" s="3"/>
      <c r="I4628" s="3"/>
      <c r="J4628" s="3"/>
    </row>
    <row r="4629" spans="2:10" x14ac:dyDescent="0.3">
      <c r="B4629" s="3"/>
      <c r="C4629" s="3"/>
      <c r="D4629" s="3"/>
      <c r="E4629" s="3"/>
      <c r="F4629" s="3"/>
      <c r="G4629" s="3"/>
      <c r="H4629" s="3"/>
      <c r="I4629" s="3"/>
      <c r="J4629" s="3"/>
    </row>
    <row r="4630" spans="2:10" x14ac:dyDescent="0.3">
      <c r="B4630" s="3"/>
      <c r="C4630" s="3"/>
      <c r="D4630" s="3"/>
      <c r="E4630" s="3"/>
      <c r="F4630" s="3"/>
      <c r="G4630" s="3"/>
      <c r="H4630" s="3"/>
      <c r="I4630" s="3"/>
      <c r="J4630" s="3"/>
    </row>
    <row r="4631" spans="2:10" x14ac:dyDescent="0.3">
      <c r="B4631" s="3"/>
      <c r="C4631" s="3"/>
      <c r="D4631" s="3"/>
      <c r="E4631" s="3"/>
      <c r="F4631" s="3"/>
      <c r="G4631" s="3"/>
      <c r="H4631" s="3"/>
      <c r="I4631" s="3"/>
      <c r="J4631" s="3"/>
    </row>
    <row r="4632" spans="2:10" x14ac:dyDescent="0.3">
      <c r="B4632" s="3"/>
      <c r="C4632" s="3"/>
      <c r="D4632" s="3"/>
      <c r="E4632" s="3"/>
      <c r="F4632" s="3"/>
      <c r="G4632" s="3"/>
      <c r="H4632" s="3"/>
      <c r="I4632" s="3"/>
      <c r="J4632" s="3"/>
    </row>
    <row r="4633" spans="2:10" x14ac:dyDescent="0.3">
      <c r="B4633" s="3"/>
      <c r="C4633" s="3"/>
      <c r="D4633" s="3"/>
      <c r="E4633" s="3"/>
      <c r="F4633" s="3"/>
      <c r="G4633" s="3"/>
      <c r="H4633" s="3"/>
      <c r="I4633" s="3"/>
      <c r="J4633" s="3"/>
    </row>
    <row r="4634" spans="2:10" x14ac:dyDescent="0.3">
      <c r="B4634" s="3"/>
      <c r="C4634" s="3"/>
      <c r="D4634" s="3"/>
      <c r="E4634" s="3"/>
      <c r="F4634" s="3"/>
      <c r="G4634" s="3"/>
      <c r="H4634" s="3"/>
      <c r="I4634" s="3"/>
      <c r="J4634" s="3"/>
    </row>
    <row r="4635" spans="2:10" x14ac:dyDescent="0.3">
      <c r="B4635" s="3"/>
      <c r="C4635" s="3"/>
      <c r="D4635" s="3"/>
      <c r="E4635" s="3"/>
      <c r="F4635" s="3"/>
      <c r="G4635" s="3"/>
      <c r="H4635" s="3"/>
      <c r="I4635" s="3"/>
      <c r="J4635" s="3"/>
    </row>
    <row r="4636" spans="2:10" x14ac:dyDescent="0.3">
      <c r="B4636" s="3"/>
      <c r="C4636" s="3"/>
      <c r="D4636" s="3"/>
      <c r="E4636" s="3"/>
      <c r="F4636" s="3"/>
      <c r="G4636" s="3"/>
      <c r="H4636" s="3"/>
      <c r="I4636" s="3"/>
      <c r="J4636" s="3"/>
    </row>
    <row r="4637" spans="2:10" x14ac:dyDescent="0.3">
      <c r="B4637" s="3"/>
      <c r="C4637" s="3"/>
      <c r="D4637" s="3"/>
      <c r="E4637" s="3"/>
      <c r="F4637" s="3"/>
      <c r="G4637" s="3"/>
      <c r="H4637" s="3"/>
      <c r="I4637" s="3"/>
      <c r="J4637" s="3"/>
    </row>
    <row r="4638" spans="2:10" x14ac:dyDescent="0.3">
      <c r="B4638" s="3"/>
      <c r="C4638" s="3"/>
      <c r="D4638" s="3"/>
      <c r="E4638" s="3"/>
      <c r="F4638" s="3"/>
      <c r="G4638" s="3"/>
      <c r="H4638" s="3"/>
      <c r="I4638" s="3"/>
      <c r="J4638" s="3"/>
    </row>
    <row r="4639" spans="2:10" x14ac:dyDescent="0.3">
      <c r="B4639" s="3"/>
      <c r="C4639" s="3"/>
      <c r="D4639" s="3"/>
      <c r="E4639" s="3"/>
      <c r="F4639" s="3"/>
      <c r="G4639" s="3"/>
      <c r="H4639" s="3"/>
      <c r="I4639" s="3"/>
      <c r="J4639" s="3"/>
    </row>
    <row r="4640" spans="2:10" x14ac:dyDescent="0.3">
      <c r="B4640" s="3"/>
      <c r="C4640" s="3"/>
      <c r="D4640" s="3"/>
      <c r="E4640" s="3"/>
      <c r="F4640" s="3"/>
      <c r="G4640" s="3"/>
      <c r="H4640" s="3"/>
      <c r="I4640" s="3"/>
      <c r="J4640" s="3"/>
    </row>
    <row r="4641" spans="2:10" x14ac:dyDescent="0.3">
      <c r="B4641" s="3"/>
      <c r="C4641" s="3"/>
      <c r="D4641" s="3"/>
      <c r="E4641" s="3"/>
      <c r="F4641" s="3"/>
      <c r="G4641" s="3"/>
      <c r="H4641" s="3"/>
      <c r="I4641" s="3"/>
      <c r="J4641" s="3"/>
    </row>
    <row r="4642" spans="2:10" x14ac:dyDescent="0.3">
      <c r="B4642" s="3"/>
      <c r="C4642" s="3"/>
      <c r="D4642" s="3"/>
      <c r="E4642" s="3"/>
      <c r="F4642" s="3"/>
      <c r="G4642" s="3"/>
      <c r="H4642" s="3"/>
      <c r="I4642" s="3"/>
      <c r="J4642" s="3"/>
    </row>
    <row r="4643" spans="2:10" x14ac:dyDescent="0.3">
      <c r="B4643" s="3"/>
      <c r="C4643" s="3"/>
      <c r="D4643" s="3"/>
      <c r="E4643" s="3"/>
      <c r="F4643" s="3"/>
      <c r="G4643" s="3"/>
      <c r="H4643" s="3"/>
      <c r="I4643" s="3"/>
      <c r="J4643" s="3"/>
    </row>
    <row r="4644" spans="2:10" x14ac:dyDescent="0.3">
      <c r="B4644" s="3"/>
      <c r="C4644" s="3"/>
      <c r="D4644" s="3"/>
      <c r="E4644" s="3"/>
      <c r="F4644" s="3"/>
      <c r="G4644" s="3"/>
      <c r="H4644" s="3"/>
      <c r="I4644" s="3"/>
      <c r="J4644" s="3"/>
    </row>
    <row r="4645" spans="2:10" x14ac:dyDescent="0.3">
      <c r="B4645" s="3"/>
      <c r="C4645" s="3"/>
      <c r="D4645" s="3"/>
      <c r="E4645" s="3"/>
      <c r="F4645" s="3"/>
      <c r="G4645" s="3"/>
      <c r="H4645" s="3"/>
      <c r="I4645" s="3"/>
      <c r="J4645" s="3"/>
    </row>
    <row r="4646" spans="2:10" x14ac:dyDescent="0.3">
      <c r="B4646" s="3"/>
      <c r="C4646" s="3"/>
      <c r="D4646" s="3"/>
      <c r="E4646" s="3"/>
      <c r="F4646" s="3"/>
      <c r="G4646" s="3"/>
      <c r="H4646" s="3"/>
      <c r="I4646" s="3"/>
      <c r="J4646" s="3"/>
    </row>
    <row r="4647" spans="2:10" x14ac:dyDescent="0.3">
      <c r="B4647" s="3"/>
      <c r="C4647" s="3"/>
      <c r="D4647" s="3"/>
      <c r="E4647" s="3"/>
      <c r="F4647" s="3"/>
      <c r="G4647" s="3"/>
      <c r="H4647" s="3"/>
      <c r="I4647" s="3"/>
      <c r="J4647" s="3"/>
    </row>
    <row r="4648" spans="2:10" x14ac:dyDescent="0.3">
      <c r="B4648" s="3"/>
      <c r="C4648" s="3"/>
      <c r="D4648" s="3"/>
      <c r="E4648" s="3"/>
      <c r="F4648" s="3"/>
      <c r="G4648" s="3"/>
      <c r="H4648" s="3"/>
      <c r="I4648" s="3"/>
      <c r="J4648" s="3"/>
    </row>
    <row r="4649" spans="2:10" x14ac:dyDescent="0.3">
      <c r="B4649" s="3"/>
      <c r="C4649" s="3"/>
      <c r="D4649" s="3"/>
      <c r="E4649" s="3"/>
      <c r="F4649" s="3"/>
      <c r="G4649" s="3"/>
      <c r="H4649" s="3"/>
      <c r="I4649" s="3"/>
      <c r="J4649" s="3"/>
    </row>
    <row r="4650" spans="2:10" x14ac:dyDescent="0.3">
      <c r="B4650" s="3"/>
      <c r="C4650" s="3"/>
      <c r="D4650" s="3"/>
      <c r="E4650" s="3"/>
      <c r="F4650" s="3"/>
      <c r="G4650" s="3"/>
      <c r="H4650" s="3"/>
      <c r="I4650" s="3"/>
      <c r="J4650" s="3"/>
    </row>
    <row r="4651" spans="2:10" x14ac:dyDescent="0.3">
      <c r="B4651" s="3"/>
      <c r="C4651" s="3"/>
      <c r="D4651" s="3"/>
      <c r="E4651" s="3"/>
      <c r="F4651" s="3"/>
      <c r="G4651" s="3"/>
      <c r="H4651" s="3"/>
      <c r="I4651" s="3"/>
      <c r="J4651" s="3"/>
    </row>
    <row r="4652" spans="2:10" x14ac:dyDescent="0.3">
      <c r="B4652" s="3"/>
      <c r="C4652" s="3"/>
      <c r="D4652" s="3"/>
      <c r="E4652" s="3"/>
      <c r="F4652" s="3"/>
      <c r="G4652" s="3"/>
      <c r="H4652" s="3"/>
      <c r="I4652" s="3"/>
      <c r="J4652" s="3"/>
    </row>
    <row r="4653" spans="2:10" x14ac:dyDescent="0.3">
      <c r="B4653" s="3"/>
      <c r="C4653" s="3"/>
      <c r="D4653" s="3"/>
      <c r="E4653" s="3"/>
      <c r="F4653" s="3"/>
      <c r="G4653" s="3"/>
      <c r="H4653" s="3"/>
      <c r="I4653" s="3"/>
      <c r="J4653" s="3"/>
    </row>
    <row r="4654" spans="2:10" x14ac:dyDescent="0.3">
      <c r="B4654" s="3"/>
      <c r="C4654" s="3"/>
      <c r="D4654" s="3"/>
      <c r="E4654" s="3"/>
      <c r="F4654" s="3"/>
      <c r="G4654" s="3"/>
      <c r="H4654" s="3"/>
      <c r="I4654" s="3"/>
      <c r="J4654" s="3"/>
    </row>
    <row r="4655" spans="2:10" x14ac:dyDescent="0.3">
      <c r="B4655" s="3"/>
      <c r="C4655" s="3"/>
      <c r="D4655" s="3"/>
      <c r="E4655" s="3"/>
      <c r="F4655" s="3"/>
      <c r="G4655" s="3"/>
      <c r="H4655" s="3"/>
      <c r="I4655" s="3"/>
      <c r="J4655" s="3"/>
    </row>
    <row r="4656" spans="2:10" x14ac:dyDescent="0.3">
      <c r="B4656" s="3"/>
      <c r="C4656" s="3"/>
      <c r="D4656" s="3"/>
      <c r="E4656" s="3"/>
      <c r="F4656" s="3"/>
      <c r="G4656" s="3"/>
      <c r="H4656" s="3"/>
      <c r="I4656" s="3"/>
      <c r="J4656" s="3"/>
    </row>
    <row r="4657" spans="2:10" x14ac:dyDescent="0.3">
      <c r="B4657" s="3"/>
      <c r="C4657" s="3"/>
      <c r="D4657" s="3"/>
      <c r="E4657" s="3"/>
      <c r="F4657" s="3"/>
      <c r="G4657" s="3"/>
      <c r="H4657" s="3"/>
      <c r="I4657" s="3"/>
      <c r="J4657" s="3"/>
    </row>
    <row r="4658" spans="2:10" x14ac:dyDescent="0.3">
      <c r="B4658" s="3"/>
      <c r="C4658" s="3"/>
      <c r="D4658" s="3"/>
      <c r="E4658" s="3"/>
      <c r="F4658" s="3"/>
      <c r="G4658" s="3"/>
      <c r="H4658" s="3"/>
      <c r="I4658" s="3"/>
      <c r="J4658" s="3"/>
    </row>
    <row r="4659" spans="2:10" x14ac:dyDescent="0.3">
      <c r="B4659" s="3"/>
      <c r="C4659" s="3"/>
      <c r="D4659" s="3"/>
      <c r="E4659" s="3"/>
      <c r="F4659" s="3"/>
      <c r="G4659" s="3"/>
      <c r="H4659" s="3"/>
      <c r="I4659" s="3"/>
      <c r="J4659" s="3"/>
    </row>
    <row r="4660" spans="2:10" x14ac:dyDescent="0.3">
      <c r="B4660" s="3"/>
      <c r="C4660" s="3"/>
      <c r="D4660" s="3"/>
      <c r="E4660" s="3"/>
      <c r="F4660" s="3"/>
      <c r="G4660" s="3"/>
      <c r="H4660" s="3"/>
      <c r="I4660" s="3"/>
      <c r="J4660" s="3"/>
    </row>
    <row r="4661" spans="2:10" x14ac:dyDescent="0.3">
      <c r="B4661" s="3"/>
      <c r="C4661" s="3"/>
      <c r="D4661" s="3"/>
      <c r="E4661" s="3"/>
      <c r="F4661" s="3"/>
      <c r="G4661" s="3"/>
      <c r="H4661" s="3"/>
      <c r="I4661" s="3"/>
      <c r="J4661" s="3"/>
    </row>
    <row r="4662" spans="2:10" x14ac:dyDescent="0.3">
      <c r="B4662" s="3"/>
      <c r="C4662" s="3"/>
      <c r="D4662" s="3"/>
      <c r="E4662" s="3"/>
      <c r="F4662" s="3"/>
      <c r="G4662" s="3"/>
      <c r="H4662" s="3"/>
      <c r="I4662" s="3"/>
      <c r="J4662" s="3"/>
    </row>
    <row r="4663" spans="2:10" x14ac:dyDescent="0.3">
      <c r="B4663" s="3"/>
      <c r="C4663" s="3"/>
      <c r="D4663" s="3"/>
      <c r="E4663" s="3"/>
      <c r="F4663" s="3"/>
      <c r="G4663" s="3"/>
      <c r="H4663" s="3"/>
      <c r="I4663" s="3"/>
      <c r="J4663" s="3"/>
    </row>
    <row r="4664" spans="2:10" x14ac:dyDescent="0.3">
      <c r="B4664" s="3"/>
      <c r="C4664" s="3"/>
      <c r="D4664" s="3"/>
      <c r="E4664" s="3"/>
      <c r="F4664" s="3"/>
      <c r="G4664" s="3"/>
      <c r="H4664" s="3"/>
      <c r="I4664" s="3"/>
      <c r="J4664" s="3"/>
    </row>
    <row r="4665" spans="2:10" x14ac:dyDescent="0.3">
      <c r="B4665" s="3"/>
      <c r="C4665" s="3"/>
      <c r="D4665" s="3"/>
      <c r="E4665" s="3"/>
      <c r="F4665" s="3"/>
      <c r="G4665" s="3"/>
      <c r="H4665" s="3"/>
      <c r="I4665" s="3"/>
      <c r="J4665" s="3"/>
    </row>
    <row r="4666" spans="2:10" x14ac:dyDescent="0.3">
      <c r="B4666" s="3"/>
      <c r="C4666" s="3"/>
      <c r="D4666" s="3"/>
      <c r="E4666" s="3"/>
      <c r="F4666" s="3"/>
      <c r="G4666" s="3"/>
      <c r="H4666" s="3"/>
      <c r="I4666" s="3"/>
      <c r="J4666" s="3"/>
    </row>
    <row r="4667" spans="2:10" x14ac:dyDescent="0.3">
      <c r="B4667" s="3"/>
      <c r="C4667" s="3"/>
      <c r="D4667" s="3"/>
      <c r="E4667" s="3"/>
      <c r="F4667" s="3"/>
      <c r="G4667" s="3"/>
      <c r="H4667" s="3"/>
      <c r="I4667" s="3"/>
      <c r="J4667" s="3"/>
    </row>
    <row r="4668" spans="2:10" x14ac:dyDescent="0.3">
      <c r="B4668" s="3"/>
      <c r="C4668" s="3"/>
      <c r="D4668" s="3"/>
      <c r="E4668" s="3"/>
      <c r="F4668" s="3"/>
      <c r="G4668" s="3"/>
      <c r="H4668" s="3"/>
      <c r="I4668" s="3"/>
      <c r="J4668" s="3"/>
    </row>
    <row r="4669" spans="2:10" x14ac:dyDescent="0.3">
      <c r="B4669" s="3"/>
      <c r="C4669" s="3"/>
      <c r="D4669" s="3"/>
      <c r="E4669" s="3"/>
      <c r="F4669" s="3"/>
      <c r="G4669" s="3"/>
      <c r="H4669" s="3"/>
      <c r="I4669" s="3"/>
      <c r="J4669" s="3"/>
    </row>
    <row r="4670" spans="2:10" x14ac:dyDescent="0.3">
      <c r="B4670" s="3"/>
      <c r="C4670" s="3"/>
      <c r="D4670" s="3"/>
      <c r="E4670" s="3"/>
      <c r="F4670" s="3"/>
      <c r="G4670" s="3"/>
      <c r="H4670" s="3"/>
      <c r="I4670" s="3"/>
      <c r="J4670" s="3"/>
    </row>
    <row r="4671" spans="2:10" x14ac:dyDescent="0.3">
      <c r="B4671" s="3"/>
      <c r="C4671" s="3"/>
      <c r="D4671" s="3"/>
      <c r="E4671" s="3"/>
      <c r="F4671" s="3"/>
      <c r="G4671" s="3"/>
      <c r="H4671" s="3"/>
      <c r="I4671" s="3"/>
      <c r="J4671" s="3"/>
    </row>
    <row r="4672" spans="2:10" x14ac:dyDescent="0.3">
      <c r="B4672" s="3"/>
      <c r="C4672" s="3"/>
      <c r="D4672" s="3"/>
      <c r="E4672" s="3"/>
      <c r="F4672" s="3"/>
      <c r="G4672" s="3"/>
      <c r="H4672" s="3"/>
      <c r="I4672" s="3"/>
      <c r="J4672" s="3"/>
    </row>
    <row r="4673" spans="2:10" x14ac:dyDescent="0.3">
      <c r="B4673" s="3"/>
      <c r="C4673" s="3"/>
      <c r="D4673" s="3"/>
      <c r="E4673" s="3"/>
      <c r="F4673" s="3"/>
      <c r="G4673" s="3"/>
      <c r="H4673" s="3"/>
      <c r="I4673" s="3"/>
      <c r="J4673" s="3"/>
    </row>
    <row r="4674" spans="2:10" x14ac:dyDescent="0.3">
      <c r="B4674" s="3"/>
      <c r="C4674" s="3"/>
      <c r="D4674" s="3"/>
      <c r="E4674" s="3"/>
      <c r="F4674" s="3"/>
      <c r="G4674" s="3"/>
      <c r="H4674" s="3"/>
      <c r="I4674" s="3"/>
      <c r="J4674" s="3"/>
    </row>
    <row r="4675" spans="2:10" x14ac:dyDescent="0.3">
      <c r="B4675" s="3"/>
      <c r="C4675" s="3"/>
      <c r="D4675" s="3"/>
      <c r="E4675" s="3"/>
      <c r="F4675" s="3"/>
      <c r="G4675" s="3"/>
      <c r="H4675" s="3"/>
      <c r="I4675" s="3"/>
      <c r="J4675" s="3"/>
    </row>
    <row r="4676" spans="2:10" x14ac:dyDescent="0.3">
      <c r="B4676" s="3"/>
      <c r="C4676" s="3"/>
      <c r="D4676" s="3"/>
      <c r="E4676" s="3"/>
      <c r="F4676" s="3"/>
      <c r="G4676" s="3"/>
      <c r="H4676" s="3"/>
      <c r="I4676" s="3"/>
      <c r="J4676" s="3"/>
    </row>
    <row r="4677" spans="2:10" x14ac:dyDescent="0.3">
      <c r="B4677" s="3"/>
      <c r="C4677" s="3"/>
      <c r="D4677" s="3"/>
      <c r="E4677" s="3"/>
      <c r="F4677" s="3"/>
      <c r="G4677" s="3"/>
      <c r="H4677" s="3"/>
      <c r="I4677" s="3"/>
      <c r="J4677" s="3"/>
    </row>
    <row r="4678" spans="2:10" x14ac:dyDescent="0.3">
      <c r="B4678" s="3"/>
      <c r="C4678" s="3"/>
      <c r="D4678" s="3"/>
      <c r="E4678" s="3"/>
      <c r="F4678" s="3"/>
      <c r="G4678" s="3"/>
      <c r="H4678" s="3"/>
      <c r="I4678" s="3"/>
      <c r="J4678" s="3"/>
    </row>
    <row r="4679" spans="2:10" x14ac:dyDescent="0.3">
      <c r="B4679" s="3"/>
      <c r="C4679" s="3"/>
      <c r="D4679" s="3"/>
      <c r="E4679" s="3"/>
      <c r="F4679" s="3"/>
      <c r="G4679" s="3"/>
      <c r="H4679" s="3"/>
      <c r="I4679" s="3"/>
      <c r="J4679" s="3"/>
    </row>
    <row r="4680" spans="2:10" x14ac:dyDescent="0.3">
      <c r="B4680" s="3"/>
      <c r="C4680" s="3"/>
      <c r="D4680" s="3"/>
      <c r="E4680" s="3"/>
      <c r="F4680" s="3"/>
      <c r="G4680" s="3"/>
      <c r="H4680" s="3"/>
      <c r="I4680" s="3"/>
      <c r="J4680" s="3"/>
    </row>
    <row r="4681" spans="2:10" x14ac:dyDescent="0.3">
      <c r="B4681" s="3"/>
      <c r="C4681" s="3"/>
      <c r="D4681" s="3"/>
      <c r="E4681" s="3"/>
      <c r="F4681" s="3"/>
      <c r="G4681" s="3"/>
      <c r="H4681" s="3"/>
      <c r="I4681" s="3"/>
      <c r="J4681" s="3"/>
    </row>
    <row r="4682" spans="2:10" x14ac:dyDescent="0.3">
      <c r="B4682" s="3"/>
      <c r="C4682" s="3"/>
      <c r="D4682" s="3"/>
      <c r="E4682" s="3"/>
      <c r="F4682" s="3"/>
      <c r="G4682" s="3"/>
      <c r="H4682" s="3"/>
      <c r="I4682" s="3"/>
      <c r="J4682" s="3"/>
    </row>
    <row r="4683" spans="2:10" x14ac:dyDescent="0.3">
      <c r="B4683" s="3"/>
      <c r="C4683" s="3"/>
      <c r="D4683" s="3"/>
      <c r="E4683" s="3"/>
      <c r="F4683" s="3"/>
      <c r="G4683" s="3"/>
      <c r="H4683" s="3"/>
      <c r="I4683" s="3"/>
      <c r="J4683" s="3"/>
    </row>
    <row r="4684" spans="2:10" x14ac:dyDescent="0.3">
      <c r="B4684" s="3"/>
      <c r="C4684" s="3"/>
      <c r="D4684" s="3"/>
      <c r="E4684" s="3"/>
      <c r="F4684" s="3"/>
      <c r="G4684" s="3"/>
      <c r="H4684" s="3"/>
      <c r="I4684" s="3"/>
      <c r="J4684" s="3"/>
    </row>
    <row r="4685" spans="2:10" x14ac:dyDescent="0.3">
      <c r="B4685" s="3"/>
      <c r="C4685" s="3"/>
      <c r="D4685" s="3"/>
      <c r="E4685" s="3"/>
      <c r="F4685" s="3"/>
      <c r="G4685" s="3"/>
      <c r="H4685" s="3"/>
      <c r="I4685" s="3"/>
      <c r="J4685" s="3"/>
    </row>
    <row r="4686" spans="2:10" x14ac:dyDescent="0.3">
      <c r="B4686" s="3"/>
      <c r="C4686" s="3"/>
      <c r="D4686" s="3"/>
      <c r="E4686" s="3"/>
      <c r="F4686" s="3"/>
      <c r="G4686" s="3"/>
      <c r="H4686" s="3"/>
      <c r="I4686" s="3"/>
      <c r="J4686" s="3"/>
    </row>
    <row r="4687" spans="2:10" x14ac:dyDescent="0.3">
      <c r="B4687" s="3"/>
      <c r="C4687" s="3"/>
      <c r="D4687" s="3"/>
      <c r="E4687" s="3"/>
      <c r="F4687" s="3"/>
      <c r="G4687" s="3"/>
      <c r="H4687" s="3"/>
      <c r="I4687" s="3"/>
      <c r="J4687" s="3"/>
    </row>
    <row r="4688" spans="2:10" x14ac:dyDescent="0.3">
      <c r="B4688" s="3"/>
      <c r="C4688" s="3"/>
      <c r="D4688" s="3"/>
      <c r="E4688" s="3"/>
      <c r="F4688" s="3"/>
      <c r="G4688" s="3"/>
      <c r="H4688" s="3"/>
      <c r="I4688" s="3"/>
      <c r="J4688" s="3"/>
    </row>
    <row r="4689" spans="2:10" x14ac:dyDescent="0.3">
      <c r="B4689" s="3"/>
      <c r="C4689" s="3"/>
      <c r="D4689" s="3"/>
      <c r="E4689" s="3"/>
      <c r="F4689" s="3"/>
      <c r="G4689" s="3"/>
      <c r="H4689" s="3"/>
      <c r="I4689" s="3"/>
      <c r="J4689" s="3"/>
    </row>
    <row r="4690" spans="2:10" x14ac:dyDescent="0.3">
      <c r="B4690" s="3"/>
      <c r="C4690" s="3"/>
      <c r="D4690" s="3"/>
      <c r="E4690" s="3"/>
      <c r="F4690" s="3"/>
      <c r="G4690" s="3"/>
      <c r="H4690" s="3"/>
      <c r="I4690" s="3"/>
      <c r="J4690" s="3"/>
    </row>
    <row r="4691" spans="2:10" x14ac:dyDescent="0.3">
      <c r="B4691" s="3"/>
      <c r="C4691" s="3"/>
      <c r="D4691" s="3"/>
      <c r="E4691" s="3"/>
      <c r="F4691" s="3"/>
      <c r="G4691" s="3"/>
      <c r="H4691" s="3"/>
      <c r="I4691" s="3"/>
      <c r="J4691" s="3"/>
    </row>
    <row r="4692" spans="2:10" x14ac:dyDescent="0.3">
      <c r="B4692" s="3"/>
      <c r="C4692" s="3"/>
      <c r="D4692" s="3"/>
      <c r="E4692" s="3"/>
      <c r="F4692" s="3"/>
      <c r="G4692" s="3"/>
      <c r="H4692" s="3"/>
      <c r="I4692" s="3"/>
      <c r="J4692" s="3"/>
    </row>
    <row r="4693" spans="2:10" x14ac:dyDescent="0.3">
      <c r="B4693" s="3"/>
      <c r="C4693" s="3"/>
      <c r="D4693" s="3"/>
      <c r="E4693" s="3"/>
      <c r="F4693" s="3"/>
      <c r="G4693" s="3"/>
      <c r="H4693" s="3"/>
      <c r="I4693" s="3"/>
      <c r="J4693" s="3"/>
    </row>
    <row r="4694" spans="2:10" x14ac:dyDescent="0.3">
      <c r="B4694" s="3"/>
      <c r="C4694" s="3"/>
      <c r="D4694" s="3"/>
      <c r="E4694" s="3"/>
      <c r="F4694" s="3"/>
      <c r="G4694" s="3"/>
      <c r="H4694" s="3"/>
      <c r="I4694" s="3"/>
      <c r="J4694" s="3"/>
    </row>
    <row r="4695" spans="2:10" x14ac:dyDescent="0.3">
      <c r="B4695" s="3"/>
      <c r="C4695" s="3"/>
      <c r="D4695" s="3"/>
      <c r="E4695" s="3"/>
      <c r="F4695" s="3"/>
      <c r="G4695" s="3"/>
      <c r="H4695" s="3"/>
      <c r="I4695" s="3"/>
      <c r="J4695" s="3"/>
    </row>
    <row r="4696" spans="2:10" x14ac:dyDescent="0.3">
      <c r="B4696" s="3"/>
      <c r="C4696" s="3"/>
      <c r="D4696" s="3"/>
      <c r="E4696" s="3"/>
      <c r="F4696" s="3"/>
      <c r="G4696" s="3"/>
      <c r="H4696" s="3"/>
      <c r="I4696" s="3"/>
      <c r="J4696" s="3"/>
    </row>
    <row r="4697" spans="2:10" x14ac:dyDescent="0.3">
      <c r="B4697" s="3"/>
      <c r="C4697" s="3"/>
      <c r="D4697" s="3"/>
      <c r="E4697" s="3"/>
      <c r="F4697" s="3"/>
      <c r="G4697" s="3"/>
      <c r="H4697" s="3"/>
      <c r="I4697" s="3"/>
      <c r="J4697" s="3"/>
    </row>
    <row r="4698" spans="2:10" x14ac:dyDescent="0.3">
      <c r="B4698" s="3"/>
      <c r="C4698" s="3"/>
      <c r="D4698" s="3"/>
      <c r="E4698" s="3"/>
      <c r="F4698" s="3"/>
      <c r="G4698" s="3"/>
      <c r="H4698" s="3"/>
      <c r="I4698" s="3"/>
      <c r="J4698" s="3"/>
    </row>
    <row r="4699" spans="2:10" x14ac:dyDescent="0.3">
      <c r="B4699" s="3"/>
      <c r="C4699" s="3"/>
      <c r="D4699" s="3"/>
      <c r="E4699" s="3"/>
      <c r="F4699" s="3"/>
      <c r="G4699" s="3"/>
      <c r="H4699" s="3"/>
      <c r="I4699" s="3"/>
      <c r="J4699" s="3"/>
    </row>
    <row r="4700" spans="2:10" x14ac:dyDescent="0.3">
      <c r="B4700" s="3"/>
      <c r="C4700" s="3"/>
      <c r="D4700" s="3"/>
      <c r="E4700" s="3"/>
      <c r="F4700" s="3"/>
      <c r="G4700" s="3"/>
      <c r="H4700" s="3"/>
      <c r="I4700" s="3"/>
      <c r="J4700" s="3"/>
    </row>
    <row r="4701" spans="2:10" x14ac:dyDescent="0.3">
      <c r="B4701" s="3"/>
      <c r="C4701" s="3"/>
      <c r="D4701" s="3"/>
      <c r="E4701" s="3"/>
      <c r="F4701" s="3"/>
      <c r="G4701" s="3"/>
      <c r="H4701" s="3"/>
      <c r="I4701" s="3"/>
      <c r="J4701" s="3"/>
    </row>
    <row r="4702" spans="2:10" x14ac:dyDescent="0.3">
      <c r="B4702" s="3"/>
      <c r="C4702" s="3"/>
      <c r="D4702" s="3"/>
      <c r="E4702" s="3"/>
      <c r="F4702" s="3"/>
      <c r="G4702" s="3"/>
      <c r="H4702" s="3"/>
      <c r="I4702" s="3"/>
      <c r="J4702" s="3"/>
    </row>
    <row r="4703" spans="2:10" x14ac:dyDescent="0.3">
      <c r="B4703" s="3"/>
      <c r="C4703" s="3"/>
      <c r="D4703" s="3"/>
      <c r="E4703" s="3"/>
      <c r="F4703" s="3"/>
      <c r="G4703" s="3"/>
      <c r="H4703" s="3"/>
      <c r="I4703" s="3"/>
      <c r="J4703" s="3"/>
    </row>
    <row r="4704" spans="2:10" x14ac:dyDescent="0.3">
      <c r="B4704" s="3"/>
      <c r="C4704" s="3"/>
      <c r="D4704" s="3"/>
      <c r="E4704" s="3"/>
      <c r="F4704" s="3"/>
      <c r="G4704" s="3"/>
      <c r="H4704" s="3"/>
      <c r="I4704" s="3"/>
      <c r="J4704" s="3"/>
    </row>
    <row r="4705" spans="2:10" x14ac:dyDescent="0.3">
      <c r="B4705" s="3"/>
      <c r="C4705" s="3"/>
      <c r="D4705" s="3"/>
      <c r="E4705" s="3"/>
      <c r="F4705" s="3"/>
      <c r="G4705" s="3"/>
      <c r="H4705" s="3"/>
      <c r="I4705" s="3"/>
      <c r="J4705" s="3"/>
    </row>
    <row r="4706" spans="2:10" x14ac:dyDescent="0.3">
      <c r="B4706" s="3"/>
      <c r="C4706" s="3"/>
      <c r="D4706" s="3"/>
      <c r="E4706" s="3"/>
      <c r="F4706" s="3"/>
      <c r="G4706" s="3"/>
      <c r="H4706" s="3"/>
      <c r="I4706" s="3"/>
      <c r="J4706" s="3"/>
    </row>
    <row r="4707" spans="2:10" x14ac:dyDescent="0.3">
      <c r="B4707" s="3"/>
      <c r="C4707" s="3"/>
      <c r="D4707" s="3"/>
      <c r="E4707" s="3"/>
      <c r="F4707" s="3"/>
      <c r="G4707" s="3"/>
      <c r="H4707" s="3"/>
      <c r="I4707" s="3"/>
      <c r="J4707" s="3"/>
    </row>
    <row r="4708" spans="2:10" x14ac:dyDescent="0.3">
      <c r="B4708" s="3"/>
      <c r="C4708" s="3"/>
      <c r="D4708" s="3"/>
      <c r="E4708" s="3"/>
      <c r="F4708" s="3"/>
      <c r="G4708" s="3"/>
      <c r="H4708" s="3"/>
      <c r="I4708" s="3"/>
      <c r="J4708" s="3"/>
    </row>
    <row r="4709" spans="2:10" x14ac:dyDescent="0.3">
      <c r="B4709" s="3"/>
      <c r="C4709" s="3"/>
      <c r="D4709" s="3"/>
      <c r="E4709" s="3"/>
      <c r="F4709" s="3"/>
      <c r="G4709" s="3"/>
      <c r="H4709" s="3"/>
      <c r="I4709" s="3"/>
      <c r="J4709" s="3"/>
    </row>
    <row r="4710" spans="2:10" x14ac:dyDescent="0.3">
      <c r="B4710" s="3"/>
      <c r="C4710" s="3"/>
      <c r="D4710" s="3"/>
      <c r="E4710" s="3"/>
      <c r="F4710" s="3"/>
      <c r="G4710" s="3"/>
      <c r="H4710" s="3"/>
      <c r="I4710" s="3"/>
      <c r="J4710" s="3"/>
    </row>
    <row r="4711" spans="2:10" x14ac:dyDescent="0.3">
      <c r="B4711" s="3"/>
      <c r="C4711" s="3"/>
      <c r="D4711" s="3"/>
      <c r="E4711" s="3"/>
      <c r="F4711" s="3"/>
      <c r="G4711" s="3"/>
      <c r="H4711" s="3"/>
      <c r="I4711" s="3"/>
      <c r="J4711" s="3"/>
    </row>
    <row r="4712" spans="2:10" x14ac:dyDescent="0.3">
      <c r="B4712" s="3"/>
      <c r="C4712" s="3"/>
      <c r="D4712" s="3"/>
      <c r="E4712" s="3"/>
      <c r="F4712" s="3"/>
      <c r="G4712" s="3"/>
      <c r="H4712" s="3"/>
      <c r="I4712" s="3"/>
      <c r="J4712" s="3"/>
    </row>
    <row r="4713" spans="2:10" x14ac:dyDescent="0.3">
      <c r="B4713" s="3"/>
      <c r="C4713" s="3"/>
      <c r="D4713" s="3"/>
      <c r="E4713" s="3"/>
      <c r="F4713" s="3"/>
      <c r="G4713" s="3"/>
      <c r="H4713" s="3"/>
      <c r="I4713" s="3"/>
      <c r="J4713" s="3"/>
    </row>
    <row r="4714" spans="2:10" x14ac:dyDescent="0.3">
      <c r="B4714" s="3"/>
      <c r="C4714" s="3"/>
      <c r="D4714" s="3"/>
      <c r="E4714" s="3"/>
      <c r="F4714" s="3"/>
      <c r="G4714" s="3"/>
      <c r="H4714" s="3"/>
      <c r="I4714" s="3"/>
      <c r="J4714" s="3"/>
    </row>
    <row r="4715" spans="2:10" x14ac:dyDescent="0.3">
      <c r="B4715" s="3"/>
      <c r="C4715" s="3"/>
      <c r="D4715" s="3"/>
      <c r="E4715" s="3"/>
      <c r="F4715" s="3"/>
      <c r="G4715" s="3"/>
      <c r="H4715" s="3"/>
      <c r="I4715" s="3"/>
      <c r="J4715" s="3"/>
    </row>
    <row r="4716" spans="2:10" x14ac:dyDescent="0.3">
      <c r="B4716" s="3"/>
      <c r="C4716" s="3"/>
      <c r="D4716" s="3"/>
      <c r="E4716" s="3"/>
      <c r="F4716" s="3"/>
      <c r="G4716" s="3"/>
      <c r="H4716" s="3"/>
      <c r="I4716" s="3"/>
      <c r="J4716" s="3"/>
    </row>
    <row r="4717" spans="2:10" x14ac:dyDescent="0.3">
      <c r="B4717" s="3"/>
      <c r="C4717" s="3"/>
      <c r="D4717" s="3"/>
      <c r="E4717" s="3"/>
      <c r="F4717" s="3"/>
      <c r="G4717" s="3"/>
      <c r="H4717" s="3"/>
      <c r="I4717" s="3"/>
      <c r="J4717" s="3"/>
    </row>
    <row r="4718" spans="2:10" x14ac:dyDescent="0.3">
      <c r="B4718" s="3"/>
      <c r="C4718" s="3"/>
      <c r="D4718" s="3"/>
      <c r="E4718" s="3"/>
      <c r="F4718" s="3"/>
      <c r="G4718" s="3"/>
      <c r="H4718" s="3"/>
      <c r="I4718" s="3"/>
      <c r="J4718" s="3"/>
    </row>
    <row r="4719" spans="2:10" x14ac:dyDescent="0.3">
      <c r="B4719" s="3"/>
      <c r="C4719" s="3"/>
      <c r="D4719" s="3"/>
      <c r="E4719" s="3"/>
      <c r="F4719" s="3"/>
      <c r="G4719" s="3"/>
      <c r="H4719" s="3"/>
      <c r="I4719" s="3"/>
      <c r="J4719" s="3"/>
    </row>
    <row r="4720" spans="2:10" x14ac:dyDescent="0.3">
      <c r="B4720" s="3"/>
      <c r="C4720" s="3"/>
      <c r="D4720" s="3"/>
      <c r="E4720" s="3"/>
      <c r="F4720" s="3"/>
      <c r="G4720" s="3"/>
      <c r="H4720" s="3"/>
      <c r="I4720" s="3"/>
      <c r="J4720" s="3"/>
    </row>
    <row r="4721" spans="2:10" x14ac:dyDescent="0.3">
      <c r="B4721" s="3"/>
      <c r="C4721" s="3"/>
      <c r="D4721" s="3"/>
      <c r="E4721" s="3"/>
      <c r="F4721" s="3"/>
      <c r="G4721" s="3"/>
      <c r="H4721" s="3"/>
      <c r="I4721" s="3"/>
      <c r="J4721" s="3"/>
    </row>
    <row r="4722" spans="2:10" x14ac:dyDescent="0.3">
      <c r="B4722" s="3"/>
      <c r="C4722" s="3"/>
      <c r="D4722" s="3"/>
      <c r="E4722" s="3"/>
      <c r="F4722" s="3"/>
      <c r="G4722" s="3"/>
      <c r="H4722" s="3"/>
      <c r="I4722" s="3"/>
      <c r="J4722" s="3"/>
    </row>
    <row r="4723" spans="2:10" x14ac:dyDescent="0.3">
      <c r="B4723" s="3"/>
      <c r="C4723" s="3"/>
      <c r="D4723" s="3"/>
      <c r="E4723" s="3"/>
      <c r="F4723" s="3"/>
      <c r="G4723" s="3"/>
      <c r="H4723" s="3"/>
      <c r="I4723" s="3"/>
      <c r="J4723" s="3"/>
    </row>
    <row r="4724" spans="2:10" x14ac:dyDescent="0.3">
      <c r="B4724" s="3"/>
      <c r="C4724" s="3"/>
      <c r="D4724" s="3"/>
      <c r="E4724" s="3"/>
      <c r="F4724" s="3"/>
      <c r="G4724" s="3"/>
      <c r="H4724" s="3"/>
      <c r="I4724" s="3"/>
      <c r="J4724" s="3"/>
    </row>
    <row r="4725" spans="2:10" x14ac:dyDescent="0.3">
      <c r="B4725" s="3"/>
      <c r="C4725" s="3"/>
      <c r="D4725" s="3"/>
      <c r="E4725" s="3"/>
      <c r="F4725" s="3"/>
      <c r="G4725" s="3"/>
      <c r="H4725" s="3"/>
      <c r="I4725" s="3"/>
      <c r="J4725" s="3"/>
    </row>
    <row r="4726" spans="2:10" x14ac:dyDescent="0.3">
      <c r="B4726" s="3"/>
      <c r="C4726" s="3"/>
      <c r="D4726" s="3"/>
      <c r="E4726" s="3"/>
      <c r="F4726" s="3"/>
      <c r="G4726" s="3"/>
      <c r="H4726" s="3"/>
      <c r="I4726" s="3"/>
      <c r="J4726" s="3"/>
    </row>
    <row r="4727" spans="2:10" x14ac:dyDescent="0.3">
      <c r="B4727" s="3"/>
      <c r="C4727" s="3"/>
      <c r="D4727" s="3"/>
      <c r="E4727" s="3"/>
      <c r="F4727" s="3"/>
      <c r="G4727" s="3"/>
      <c r="H4727" s="3"/>
      <c r="I4727" s="3"/>
      <c r="J4727" s="3"/>
    </row>
    <row r="4728" spans="2:10" x14ac:dyDescent="0.3">
      <c r="B4728" s="3"/>
      <c r="C4728" s="3"/>
      <c r="D4728" s="3"/>
      <c r="E4728" s="3"/>
      <c r="F4728" s="3"/>
      <c r="G4728" s="3"/>
      <c r="H4728" s="3"/>
      <c r="I4728" s="3"/>
      <c r="J4728" s="3"/>
    </row>
    <row r="4729" spans="2:10" x14ac:dyDescent="0.3">
      <c r="B4729" s="3"/>
      <c r="C4729" s="3"/>
      <c r="D4729" s="3"/>
      <c r="E4729" s="3"/>
      <c r="F4729" s="3"/>
      <c r="G4729" s="3"/>
      <c r="H4729" s="3"/>
      <c r="I4729" s="3"/>
      <c r="J4729" s="3"/>
    </row>
    <row r="4730" spans="2:10" x14ac:dyDescent="0.3">
      <c r="B4730" s="3"/>
      <c r="C4730" s="3"/>
      <c r="D4730" s="3"/>
      <c r="E4730" s="3"/>
      <c r="F4730" s="3"/>
      <c r="G4730" s="3"/>
      <c r="H4730" s="3"/>
      <c r="I4730" s="3"/>
      <c r="J4730" s="3"/>
    </row>
    <row r="4731" spans="2:10" x14ac:dyDescent="0.3">
      <c r="B4731" s="3"/>
      <c r="C4731" s="3"/>
      <c r="D4731" s="3"/>
      <c r="E4731" s="3"/>
      <c r="F4731" s="3"/>
      <c r="G4731" s="3"/>
      <c r="H4731" s="3"/>
      <c r="I4731" s="3"/>
      <c r="J4731" s="3"/>
    </row>
    <row r="4732" spans="2:10" x14ac:dyDescent="0.3">
      <c r="B4732" s="3"/>
      <c r="C4732" s="3"/>
      <c r="D4732" s="3"/>
      <c r="E4732" s="3"/>
      <c r="F4732" s="3"/>
      <c r="G4732" s="3"/>
      <c r="H4732" s="3"/>
      <c r="I4732" s="3"/>
      <c r="J4732" s="3"/>
    </row>
    <row r="4733" spans="2:10" x14ac:dyDescent="0.3">
      <c r="B4733" s="3"/>
      <c r="C4733" s="3"/>
      <c r="D4733" s="3"/>
      <c r="E4733" s="3"/>
      <c r="F4733" s="3"/>
      <c r="G4733" s="3"/>
      <c r="H4733" s="3"/>
      <c r="I4733" s="3"/>
      <c r="J4733" s="3"/>
    </row>
    <row r="4734" spans="2:10" x14ac:dyDescent="0.3">
      <c r="B4734" s="3"/>
      <c r="C4734" s="3"/>
      <c r="D4734" s="3"/>
      <c r="E4734" s="3"/>
      <c r="F4734" s="3"/>
      <c r="G4734" s="3"/>
      <c r="H4734" s="3"/>
      <c r="I4734" s="3"/>
      <c r="J4734" s="3"/>
    </row>
    <row r="4735" spans="2:10" x14ac:dyDescent="0.3">
      <c r="B4735" s="3"/>
      <c r="C4735" s="3"/>
      <c r="D4735" s="3"/>
      <c r="E4735" s="3"/>
      <c r="F4735" s="3"/>
      <c r="G4735" s="3"/>
      <c r="H4735" s="3"/>
      <c r="I4735" s="3"/>
      <c r="J4735" s="3"/>
    </row>
    <row r="4736" spans="2:10" x14ac:dyDescent="0.3">
      <c r="B4736" s="3"/>
      <c r="C4736" s="3"/>
      <c r="D4736" s="3"/>
      <c r="E4736" s="3"/>
      <c r="F4736" s="3"/>
      <c r="G4736" s="3"/>
      <c r="H4736" s="3"/>
      <c r="I4736" s="3"/>
      <c r="J4736" s="3"/>
    </row>
    <row r="4737" spans="2:10" x14ac:dyDescent="0.3">
      <c r="B4737" s="3"/>
      <c r="C4737" s="3"/>
      <c r="D4737" s="3"/>
      <c r="E4737" s="3"/>
      <c r="F4737" s="3"/>
      <c r="G4737" s="3"/>
      <c r="H4737" s="3"/>
      <c r="I4737" s="3"/>
      <c r="J4737" s="3"/>
    </row>
    <row r="4738" spans="2:10" x14ac:dyDescent="0.3">
      <c r="B4738" s="3"/>
      <c r="C4738" s="3"/>
      <c r="D4738" s="3"/>
      <c r="E4738" s="3"/>
      <c r="F4738" s="3"/>
      <c r="G4738" s="3"/>
      <c r="H4738" s="3"/>
      <c r="I4738" s="3"/>
      <c r="J4738" s="3"/>
    </row>
    <row r="4739" spans="2:10" x14ac:dyDescent="0.3">
      <c r="B4739" s="3"/>
      <c r="C4739" s="3"/>
      <c r="D4739" s="3"/>
      <c r="E4739" s="3"/>
      <c r="F4739" s="3"/>
      <c r="G4739" s="3"/>
      <c r="H4739" s="3"/>
      <c r="I4739" s="3"/>
      <c r="J4739" s="3"/>
    </row>
    <row r="4740" spans="2:10" x14ac:dyDescent="0.3">
      <c r="B4740" s="3"/>
      <c r="C4740" s="3"/>
      <c r="D4740" s="3"/>
      <c r="E4740" s="3"/>
      <c r="F4740" s="3"/>
      <c r="G4740" s="3"/>
      <c r="H4740" s="3"/>
      <c r="I4740" s="3"/>
      <c r="J4740" s="3"/>
    </row>
    <row r="4741" spans="2:10" x14ac:dyDescent="0.3">
      <c r="B4741" s="3"/>
      <c r="C4741" s="3"/>
      <c r="D4741" s="3"/>
      <c r="E4741" s="3"/>
      <c r="F4741" s="3"/>
      <c r="G4741" s="3"/>
      <c r="H4741" s="3"/>
      <c r="I4741" s="3"/>
      <c r="J4741" s="3"/>
    </row>
    <row r="4742" spans="2:10" x14ac:dyDescent="0.3">
      <c r="B4742" s="3"/>
      <c r="C4742" s="3"/>
      <c r="D4742" s="3"/>
      <c r="E4742" s="3"/>
      <c r="F4742" s="3"/>
      <c r="G4742" s="3"/>
      <c r="H4742" s="3"/>
      <c r="I4742" s="3"/>
      <c r="J4742" s="3"/>
    </row>
    <row r="4743" spans="2:10" x14ac:dyDescent="0.3">
      <c r="B4743" s="3"/>
      <c r="C4743" s="3"/>
      <c r="D4743" s="3"/>
      <c r="E4743" s="3"/>
      <c r="F4743" s="3"/>
      <c r="G4743" s="3"/>
      <c r="H4743" s="3"/>
      <c r="I4743" s="3"/>
      <c r="J4743" s="3"/>
    </row>
    <row r="4744" spans="2:10" x14ac:dyDescent="0.3">
      <c r="B4744" s="3"/>
      <c r="C4744" s="3"/>
      <c r="D4744" s="3"/>
      <c r="E4744" s="3"/>
      <c r="F4744" s="3"/>
      <c r="G4744" s="3"/>
      <c r="H4744" s="3"/>
      <c r="I4744" s="3"/>
      <c r="J4744" s="3"/>
    </row>
    <row r="4745" spans="2:10" x14ac:dyDescent="0.3">
      <c r="B4745" s="3"/>
      <c r="C4745" s="3"/>
      <c r="D4745" s="3"/>
      <c r="E4745" s="3"/>
      <c r="F4745" s="3"/>
      <c r="G4745" s="3"/>
      <c r="H4745" s="3"/>
      <c r="I4745" s="3"/>
      <c r="J4745" s="3"/>
    </row>
    <row r="4746" spans="2:10" x14ac:dyDescent="0.3">
      <c r="B4746" s="3"/>
      <c r="C4746" s="3"/>
      <c r="D4746" s="3"/>
      <c r="E4746" s="3"/>
      <c r="F4746" s="3"/>
      <c r="G4746" s="3"/>
      <c r="H4746" s="3"/>
      <c r="I4746" s="3"/>
      <c r="J4746" s="3"/>
    </row>
    <row r="4747" spans="2:10" x14ac:dyDescent="0.3">
      <c r="B4747" s="3"/>
      <c r="C4747" s="3"/>
      <c r="D4747" s="3"/>
      <c r="E4747" s="3"/>
      <c r="F4747" s="3"/>
      <c r="G4747" s="3"/>
      <c r="H4747" s="3"/>
      <c r="I4747" s="3"/>
      <c r="J4747" s="3"/>
    </row>
    <row r="4748" spans="2:10" x14ac:dyDescent="0.3">
      <c r="B4748" s="3"/>
      <c r="C4748" s="3"/>
      <c r="D4748" s="3"/>
      <c r="E4748" s="3"/>
      <c r="F4748" s="3"/>
      <c r="G4748" s="3"/>
      <c r="H4748" s="3"/>
      <c r="I4748" s="3"/>
      <c r="J4748" s="3"/>
    </row>
    <row r="4749" spans="2:10" x14ac:dyDescent="0.3">
      <c r="B4749" s="3"/>
      <c r="C4749" s="3"/>
      <c r="D4749" s="3"/>
      <c r="E4749" s="3"/>
      <c r="F4749" s="3"/>
      <c r="G4749" s="3"/>
      <c r="H4749" s="3"/>
      <c r="I4749" s="3"/>
      <c r="J4749" s="3"/>
    </row>
    <row r="4750" spans="2:10" x14ac:dyDescent="0.3">
      <c r="B4750" s="3"/>
      <c r="C4750" s="3"/>
      <c r="D4750" s="3"/>
      <c r="E4750" s="3"/>
      <c r="F4750" s="3"/>
      <c r="G4750" s="3"/>
      <c r="H4750" s="3"/>
      <c r="I4750" s="3"/>
      <c r="J4750" s="3"/>
    </row>
    <row r="4751" spans="2:10" x14ac:dyDescent="0.3">
      <c r="B4751" s="3"/>
      <c r="C4751" s="3"/>
      <c r="D4751" s="3"/>
      <c r="E4751" s="3"/>
      <c r="F4751" s="3"/>
      <c r="G4751" s="3"/>
      <c r="H4751" s="3"/>
      <c r="I4751" s="3"/>
      <c r="J4751" s="3"/>
    </row>
    <row r="4752" spans="2:10" x14ac:dyDescent="0.3">
      <c r="B4752" s="3"/>
      <c r="C4752" s="3"/>
      <c r="D4752" s="3"/>
      <c r="E4752" s="3"/>
      <c r="F4752" s="3"/>
      <c r="G4752" s="3"/>
      <c r="H4752" s="3"/>
      <c r="I4752" s="3"/>
      <c r="J4752" s="3"/>
    </row>
    <row r="4753" spans="2:10" x14ac:dyDescent="0.3">
      <c r="B4753" s="3"/>
      <c r="C4753" s="3"/>
      <c r="D4753" s="3"/>
      <c r="E4753" s="3"/>
      <c r="F4753" s="3"/>
      <c r="G4753" s="3"/>
      <c r="H4753" s="3"/>
      <c r="I4753" s="3"/>
      <c r="J4753" s="3"/>
    </row>
    <row r="4754" spans="2:10" x14ac:dyDescent="0.3">
      <c r="B4754" s="3"/>
      <c r="C4754" s="3"/>
      <c r="D4754" s="3"/>
      <c r="E4754" s="3"/>
      <c r="F4754" s="3"/>
      <c r="G4754" s="3"/>
      <c r="H4754" s="3"/>
      <c r="I4754" s="3"/>
      <c r="J4754" s="3"/>
    </row>
    <row r="4755" spans="2:10" x14ac:dyDescent="0.3">
      <c r="B4755" s="3"/>
      <c r="C4755" s="3"/>
      <c r="D4755" s="3"/>
      <c r="E4755" s="3"/>
      <c r="F4755" s="3"/>
      <c r="G4755" s="3"/>
      <c r="H4755" s="3"/>
      <c r="I4755" s="3"/>
      <c r="J4755" s="3"/>
    </row>
    <row r="4756" spans="2:10" x14ac:dyDescent="0.3">
      <c r="B4756" s="3"/>
      <c r="C4756" s="3"/>
      <c r="D4756" s="3"/>
      <c r="E4756" s="3"/>
      <c r="F4756" s="3"/>
      <c r="G4756" s="3"/>
      <c r="H4756" s="3"/>
      <c r="I4756" s="3"/>
      <c r="J4756" s="3"/>
    </row>
    <row r="4757" spans="2:10" x14ac:dyDescent="0.3">
      <c r="B4757" s="3"/>
      <c r="C4757" s="3"/>
      <c r="D4757" s="3"/>
      <c r="E4757" s="3"/>
      <c r="F4757" s="3"/>
      <c r="G4757" s="3"/>
      <c r="H4757" s="3"/>
      <c r="I4757" s="3"/>
      <c r="J4757" s="3"/>
    </row>
    <row r="4758" spans="2:10" x14ac:dyDescent="0.3">
      <c r="B4758" s="3"/>
      <c r="C4758" s="3"/>
      <c r="D4758" s="3"/>
      <c r="E4758" s="3"/>
      <c r="F4758" s="3"/>
      <c r="G4758" s="3"/>
      <c r="H4758" s="3"/>
      <c r="I4758" s="3"/>
      <c r="J4758" s="3"/>
    </row>
    <row r="4759" spans="2:10" x14ac:dyDescent="0.3">
      <c r="B4759" s="3"/>
      <c r="C4759" s="3"/>
      <c r="D4759" s="3"/>
      <c r="E4759" s="3"/>
      <c r="F4759" s="3"/>
      <c r="G4759" s="3"/>
      <c r="H4759" s="3"/>
      <c r="I4759" s="3"/>
      <c r="J4759" s="3"/>
    </row>
    <row r="4760" spans="2:10" x14ac:dyDescent="0.3">
      <c r="B4760" s="3"/>
      <c r="C4760" s="3"/>
      <c r="D4760" s="3"/>
      <c r="E4760" s="3"/>
      <c r="F4760" s="3"/>
      <c r="G4760" s="3"/>
      <c r="H4760" s="3"/>
      <c r="I4760" s="3"/>
      <c r="J4760" s="3"/>
    </row>
    <row r="4761" spans="2:10" x14ac:dyDescent="0.3">
      <c r="B4761" s="3"/>
      <c r="C4761" s="3"/>
      <c r="D4761" s="3"/>
      <c r="E4761" s="3"/>
      <c r="F4761" s="3"/>
      <c r="G4761" s="3"/>
      <c r="H4761" s="3"/>
      <c r="I4761" s="3"/>
      <c r="J4761" s="3"/>
    </row>
    <row r="4762" spans="2:10" x14ac:dyDescent="0.3">
      <c r="B4762" s="3"/>
      <c r="C4762" s="3"/>
      <c r="D4762" s="3"/>
      <c r="E4762" s="3"/>
      <c r="F4762" s="3"/>
      <c r="G4762" s="3"/>
      <c r="H4762" s="3"/>
      <c r="I4762" s="3"/>
      <c r="J4762" s="3"/>
    </row>
    <row r="4763" spans="2:10" x14ac:dyDescent="0.3">
      <c r="B4763" s="3"/>
      <c r="C4763" s="3"/>
      <c r="D4763" s="3"/>
      <c r="E4763" s="3"/>
      <c r="F4763" s="3"/>
      <c r="G4763" s="3"/>
      <c r="H4763" s="3"/>
      <c r="I4763" s="3"/>
      <c r="J4763" s="3"/>
    </row>
    <row r="4764" spans="2:10" x14ac:dyDescent="0.3">
      <c r="B4764" s="3"/>
      <c r="C4764" s="3"/>
      <c r="D4764" s="3"/>
      <c r="E4764" s="3"/>
      <c r="F4764" s="3"/>
      <c r="G4764" s="3"/>
      <c r="H4764" s="3"/>
      <c r="I4764" s="3"/>
      <c r="J4764" s="3"/>
    </row>
    <row r="4765" spans="2:10" x14ac:dyDescent="0.3">
      <c r="B4765" s="3"/>
      <c r="C4765" s="3"/>
      <c r="D4765" s="3"/>
      <c r="E4765" s="3"/>
      <c r="F4765" s="3"/>
      <c r="G4765" s="3"/>
      <c r="H4765" s="3"/>
      <c r="I4765" s="3"/>
      <c r="J4765" s="3"/>
    </row>
    <row r="4766" spans="2:10" x14ac:dyDescent="0.3">
      <c r="B4766" s="3"/>
      <c r="C4766" s="3"/>
      <c r="D4766" s="3"/>
      <c r="E4766" s="3"/>
      <c r="F4766" s="3"/>
      <c r="G4766" s="3"/>
      <c r="H4766" s="3"/>
      <c r="I4766" s="3"/>
      <c r="J4766" s="3"/>
    </row>
    <row r="4767" spans="2:10" x14ac:dyDescent="0.3">
      <c r="B4767" s="3"/>
      <c r="C4767" s="3"/>
      <c r="D4767" s="3"/>
      <c r="E4767" s="3"/>
      <c r="F4767" s="3"/>
      <c r="G4767" s="3"/>
      <c r="H4767" s="3"/>
      <c r="I4767" s="3"/>
      <c r="J4767" s="3"/>
    </row>
    <row r="4768" spans="2:10" x14ac:dyDescent="0.3">
      <c r="B4768" s="3"/>
      <c r="C4768" s="3"/>
      <c r="D4768" s="3"/>
      <c r="E4768" s="3"/>
      <c r="F4768" s="3"/>
      <c r="G4768" s="3"/>
      <c r="H4768" s="3"/>
      <c r="I4768" s="3"/>
      <c r="J4768" s="3"/>
    </row>
    <row r="4769" spans="2:10" x14ac:dyDescent="0.3">
      <c r="B4769" s="3"/>
      <c r="C4769" s="3"/>
      <c r="D4769" s="3"/>
      <c r="E4769" s="3"/>
      <c r="F4769" s="3"/>
      <c r="G4769" s="3"/>
      <c r="H4769" s="3"/>
      <c r="I4769" s="3"/>
      <c r="J4769" s="3"/>
    </row>
    <row r="4770" spans="2:10" x14ac:dyDescent="0.3">
      <c r="B4770" s="3"/>
      <c r="C4770" s="3"/>
      <c r="D4770" s="3"/>
      <c r="E4770" s="3"/>
      <c r="F4770" s="3"/>
      <c r="G4770" s="3"/>
      <c r="H4770" s="3"/>
      <c r="I4770" s="3"/>
      <c r="J4770" s="3"/>
    </row>
    <row r="4771" spans="2:10" x14ac:dyDescent="0.3">
      <c r="B4771" s="3"/>
      <c r="C4771" s="3"/>
      <c r="D4771" s="3"/>
      <c r="E4771" s="3"/>
      <c r="F4771" s="3"/>
      <c r="G4771" s="3"/>
      <c r="H4771" s="3"/>
      <c r="I4771" s="3"/>
      <c r="J4771" s="3"/>
    </row>
    <row r="4772" spans="2:10" x14ac:dyDescent="0.3">
      <c r="B4772" s="3"/>
      <c r="C4772" s="3"/>
      <c r="D4772" s="3"/>
      <c r="E4772" s="3"/>
      <c r="F4772" s="3"/>
      <c r="G4772" s="3"/>
      <c r="H4772" s="3"/>
      <c r="I4772" s="3"/>
      <c r="J4772" s="3"/>
    </row>
    <row r="4773" spans="2:10" x14ac:dyDescent="0.3">
      <c r="B4773" s="3"/>
      <c r="C4773" s="3"/>
      <c r="D4773" s="3"/>
      <c r="E4773" s="3"/>
      <c r="F4773" s="3"/>
      <c r="G4773" s="3"/>
      <c r="H4773" s="3"/>
      <c r="I4773" s="3"/>
      <c r="J4773" s="3"/>
    </row>
    <row r="4774" spans="2:10" x14ac:dyDescent="0.3">
      <c r="B4774" s="3"/>
      <c r="C4774" s="3"/>
      <c r="D4774" s="3"/>
      <c r="E4774" s="3"/>
      <c r="F4774" s="3"/>
      <c r="G4774" s="3"/>
      <c r="H4774" s="3"/>
      <c r="I4774" s="3"/>
      <c r="J4774" s="3"/>
    </row>
    <row r="4775" spans="2:10" x14ac:dyDescent="0.3">
      <c r="B4775" s="3"/>
      <c r="C4775" s="3"/>
      <c r="D4775" s="3"/>
      <c r="E4775" s="3"/>
      <c r="F4775" s="3"/>
      <c r="G4775" s="3"/>
      <c r="H4775" s="3"/>
      <c r="I4775" s="3"/>
      <c r="J4775" s="3"/>
    </row>
    <row r="4776" spans="2:10" x14ac:dyDescent="0.3">
      <c r="B4776" s="3"/>
      <c r="C4776" s="3"/>
      <c r="D4776" s="3"/>
      <c r="E4776" s="3"/>
      <c r="F4776" s="3"/>
      <c r="G4776" s="3"/>
      <c r="H4776" s="3"/>
      <c r="I4776" s="3"/>
      <c r="J4776" s="3"/>
    </row>
    <row r="4777" spans="2:10" x14ac:dyDescent="0.3">
      <c r="B4777" s="3"/>
      <c r="C4777" s="3"/>
      <c r="D4777" s="3"/>
      <c r="E4777" s="3"/>
      <c r="F4777" s="3"/>
      <c r="G4777" s="3"/>
      <c r="H4777" s="3"/>
      <c r="I4777" s="3"/>
      <c r="J4777" s="3"/>
    </row>
    <row r="4778" spans="2:10" x14ac:dyDescent="0.3">
      <c r="B4778" s="3"/>
      <c r="C4778" s="3"/>
      <c r="D4778" s="3"/>
      <c r="E4778" s="3"/>
      <c r="F4778" s="3"/>
      <c r="G4778" s="3"/>
      <c r="H4778" s="3"/>
      <c r="I4778" s="3"/>
      <c r="J4778" s="3"/>
    </row>
    <row r="4779" spans="2:10" x14ac:dyDescent="0.3">
      <c r="B4779" s="3"/>
      <c r="C4779" s="3"/>
      <c r="D4779" s="3"/>
      <c r="E4779" s="3"/>
      <c r="F4779" s="3"/>
      <c r="G4779" s="3"/>
      <c r="H4779" s="3"/>
      <c r="I4779" s="3"/>
      <c r="J4779" s="3"/>
    </row>
    <row r="4780" spans="2:10" x14ac:dyDescent="0.3">
      <c r="B4780" s="3"/>
      <c r="C4780" s="3"/>
      <c r="D4780" s="3"/>
      <c r="E4780" s="3"/>
      <c r="F4780" s="3"/>
      <c r="G4780" s="3"/>
      <c r="H4780" s="3"/>
      <c r="I4780" s="3"/>
      <c r="J4780" s="3"/>
    </row>
    <row r="4781" spans="2:10" x14ac:dyDescent="0.3">
      <c r="B4781" s="3"/>
      <c r="C4781" s="3"/>
      <c r="D4781" s="3"/>
      <c r="E4781" s="3"/>
      <c r="F4781" s="3"/>
      <c r="G4781" s="3"/>
      <c r="H4781" s="3"/>
      <c r="I4781" s="3"/>
      <c r="J4781" s="3"/>
    </row>
    <row r="4782" spans="2:10" x14ac:dyDescent="0.3">
      <c r="B4782" s="3"/>
      <c r="C4782" s="3"/>
      <c r="D4782" s="3"/>
      <c r="E4782" s="3"/>
      <c r="F4782" s="3"/>
      <c r="G4782" s="3"/>
      <c r="H4782" s="3"/>
      <c r="I4782" s="3"/>
      <c r="J4782" s="3"/>
    </row>
    <row r="4783" spans="2:10" x14ac:dyDescent="0.3">
      <c r="B4783" s="3"/>
      <c r="C4783" s="3"/>
      <c r="D4783" s="3"/>
      <c r="E4783" s="3"/>
      <c r="F4783" s="3"/>
      <c r="G4783" s="3"/>
      <c r="H4783" s="3"/>
      <c r="I4783" s="3"/>
      <c r="J4783" s="3"/>
    </row>
    <row r="4784" spans="2:10" x14ac:dyDescent="0.3">
      <c r="B4784" s="3"/>
      <c r="C4784" s="3"/>
      <c r="D4784" s="3"/>
      <c r="E4784" s="3"/>
      <c r="F4784" s="3"/>
      <c r="G4784" s="3"/>
      <c r="H4784" s="3"/>
      <c r="I4784" s="3"/>
      <c r="J4784" s="3"/>
    </row>
    <row r="4785" spans="2:10" x14ac:dyDescent="0.3">
      <c r="B4785" s="3"/>
      <c r="C4785" s="3"/>
      <c r="D4785" s="3"/>
      <c r="E4785" s="3"/>
      <c r="F4785" s="3"/>
      <c r="G4785" s="3"/>
      <c r="H4785" s="3"/>
      <c r="I4785" s="3"/>
      <c r="J4785" s="3"/>
    </row>
    <row r="4786" spans="2:10" x14ac:dyDescent="0.3">
      <c r="B4786" s="3"/>
      <c r="C4786" s="3"/>
      <c r="D4786" s="3"/>
      <c r="E4786" s="3"/>
      <c r="F4786" s="3"/>
      <c r="G4786" s="3"/>
      <c r="H4786" s="3"/>
      <c r="I4786" s="3"/>
      <c r="J4786" s="3"/>
    </row>
    <row r="4787" spans="2:10" x14ac:dyDescent="0.3">
      <c r="B4787" s="3"/>
      <c r="C4787" s="3"/>
      <c r="D4787" s="3"/>
      <c r="E4787" s="3"/>
      <c r="F4787" s="3"/>
      <c r="G4787" s="3"/>
      <c r="H4787" s="3"/>
      <c r="I4787" s="3"/>
      <c r="J4787" s="3"/>
    </row>
    <row r="4788" spans="2:10" x14ac:dyDescent="0.3">
      <c r="B4788" s="3"/>
      <c r="C4788" s="3"/>
      <c r="D4788" s="3"/>
      <c r="E4788" s="3"/>
      <c r="F4788" s="3"/>
      <c r="G4788" s="3"/>
      <c r="H4788" s="3"/>
      <c r="I4788" s="3"/>
      <c r="J4788" s="3"/>
    </row>
    <row r="4789" spans="2:10" x14ac:dyDescent="0.3">
      <c r="B4789" s="3"/>
      <c r="C4789" s="3"/>
      <c r="D4789" s="3"/>
      <c r="E4789" s="3"/>
      <c r="F4789" s="3"/>
      <c r="G4789" s="3"/>
      <c r="H4789" s="3"/>
      <c r="I4789" s="3"/>
      <c r="J4789" s="3"/>
    </row>
    <row r="4790" spans="2:10" x14ac:dyDescent="0.3">
      <c r="B4790" s="3"/>
      <c r="C4790" s="3"/>
      <c r="D4790" s="3"/>
      <c r="E4790" s="3"/>
      <c r="F4790" s="3"/>
      <c r="G4790" s="3"/>
      <c r="H4790" s="3"/>
      <c r="I4790" s="3"/>
      <c r="J4790" s="3"/>
    </row>
    <row r="4791" spans="2:10" x14ac:dyDescent="0.3">
      <c r="B4791" s="3"/>
      <c r="C4791" s="3"/>
      <c r="D4791" s="3"/>
      <c r="E4791" s="3"/>
      <c r="F4791" s="3"/>
      <c r="G4791" s="3"/>
      <c r="H4791" s="3"/>
      <c r="I4791" s="3"/>
      <c r="J4791" s="3"/>
    </row>
    <row r="4792" spans="2:10" x14ac:dyDescent="0.3">
      <c r="B4792" s="3"/>
      <c r="C4792" s="3"/>
      <c r="D4792" s="3"/>
      <c r="E4792" s="3"/>
      <c r="F4792" s="3"/>
      <c r="G4792" s="3"/>
      <c r="H4792" s="3"/>
      <c r="I4792" s="3"/>
      <c r="J4792" s="3"/>
    </row>
    <row r="4793" spans="2:10" x14ac:dyDescent="0.3">
      <c r="B4793" s="3"/>
      <c r="C4793" s="3"/>
      <c r="D4793" s="3"/>
      <c r="E4793" s="3"/>
      <c r="F4793" s="3"/>
      <c r="G4793" s="3"/>
      <c r="H4793" s="3"/>
      <c r="I4793" s="3"/>
      <c r="J4793" s="3"/>
    </row>
    <row r="4794" spans="2:10" x14ac:dyDescent="0.3">
      <c r="B4794" s="3"/>
      <c r="C4794" s="3"/>
      <c r="D4794" s="3"/>
      <c r="E4794" s="3"/>
      <c r="F4794" s="3"/>
      <c r="G4794" s="3"/>
      <c r="H4794" s="3"/>
      <c r="I4794" s="3"/>
      <c r="J4794" s="3"/>
    </row>
    <row r="4795" spans="2:10" x14ac:dyDescent="0.3">
      <c r="B4795" s="3"/>
      <c r="C4795" s="3"/>
      <c r="D4795" s="3"/>
      <c r="E4795" s="3"/>
      <c r="F4795" s="3"/>
      <c r="G4795" s="3"/>
      <c r="H4795" s="3"/>
      <c r="I4795" s="3"/>
      <c r="J4795" s="3"/>
    </row>
    <row r="4796" spans="2:10" x14ac:dyDescent="0.3">
      <c r="B4796" s="3"/>
      <c r="C4796" s="3"/>
      <c r="D4796" s="3"/>
      <c r="E4796" s="3"/>
      <c r="F4796" s="3"/>
      <c r="G4796" s="3"/>
      <c r="H4796" s="3"/>
      <c r="I4796" s="3"/>
      <c r="J4796" s="3"/>
    </row>
    <row r="4797" spans="2:10" x14ac:dyDescent="0.3">
      <c r="B4797" s="3"/>
      <c r="C4797" s="3"/>
      <c r="D4797" s="3"/>
      <c r="E4797" s="3"/>
      <c r="F4797" s="3"/>
      <c r="G4797" s="3"/>
      <c r="H4797" s="3"/>
      <c r="I4797" s="3"/>
      <c r="J4797" s="3"/>
    </row>
    <row r="4798" spans="2:10" x14ac:dyDescent="0.3">
      <c r="B4798" s="3"/>
      <c r="C4798" s="3"/>
      <c r="D4798" s="3"/>
      <c r="E4798" s="3"/>
      <c r="F4798" s="3"/>
      <c r="G4798" s="3"/>
      <c r="H4798" s="3"/>
      <c r="I4798" s="3"/>
      <c r="J4798" s="3"/>
    </row>
    <row r="4799" spans="2:10" x14ac:dyDescent="0.3">
      <c r="B4799" s="3"/>
      <c r="C4799" s="3"/>
      <c r="D4799" s="3"/>
      <c r="E4799" s="3"/>
      <c r="F4799" s="3"/>
      <c r="G4799" s="3"/>
      <c r="H4799" s="3"/>
      <c r="I4799" s="3"/>
      <c r="J4799" s="3"/>
    </row>
    <row r="4800" spans="2:10" x14ac:dyDescent="0.3">
      <c r="B4800" s="3"/>
      <c r="C4800" s="3"/>
      <c r="D4800" s="3"/>
      <c r="E4800" s="3"/>
      <c r="F4800" s="3"/>
      <c r="G4800" s="3"/>
      <c r="H4800" s="3"/>
      <c r="I4800" s="3"/>
      <c r="J4800" s="3"/>
    </row>
    <row r="4801" spans="2:10" x14ac:dyDescent="0.3">
      <c r="B4801" s="3"/>
      <c r="C4801" s="3"/>
      <c r="D4801" s="3"/>
      <c r="E4801" s="3"/>
      <c r="F4801" s="3"/>
      <c r="G4801" s="3"/>
      <c r="H4801" s="3"/>
      <c r="I4801" s="3"/>
      <c r="J4801" s="3"/>
    </row>
    <row r="4802" spans="2:10" x14ac:dyDescent="0.3">
      <c r="B4802" s="3"/>
      <c r="C4802" s="3"/>
      <c r="D4802" s="3"/>
      <c r="E4802" s="3"/>
      <c r="F4802" s="3"/>
      <c r="G4802" s="3"/>
      <c r="H4802" s="3"/>
      <c r="I4802" s="3"/>
      <c r="J4802" s="3"/>
    </row>
    <row r="4803" spans="2:10" x14ac:dyDescent="0.3">
      <c r="B4803" s="3"/>
      <c r="C4803" s="3"/>
      <c r="D4803" s="3"/>
      <c r="E4803" s="3"/>
      <c r="F4803" s="3"/>
      <c r="G4803" s="3"/>
      <c r="H4803" s="3"/>
      <c r="I4803" s="3"/>
      <c r="J4803" s="3"/>
    </row>
    <row r="4804" spans="2:10" x14ac:dyDescent="0.3">
      <c r="B4804" s="3"/>
      <c r="C4804" s="3"/>
      <c r="D4804" s="3"/>
      <c r="E4804" s="3"/>
      <c r="F4804" s="3"/>
      <c r="G4804" s="3"/>
      <c r="H4804" s="3"/>
      <c r="I4804" s="3"/>
      <c r="J4804" s="3"/>
    </row>
    <row r="4805" spans="2:10" x14ac:dyDescent="0.3">
      <c r="B4805" s="3"/>
      <c r="C4805" s="3"/>
      <c r="D4805" s="3"/>
      <c r="E4805" s="3"/>
      <c r="F4805" s="3"/>
      <c r="G4805" s="3"/>
      <c r="H4805" s="3"/>
      <c r="I4805" s="3"/>
      <c r="J4805" s="3"/>
    </row>
    <row r="4806" spans="2:10" x14ac:dyDescent="0.3">
      <c r="B4806" s="3"/>
      <c r="C4806" s="3"/>
      <c r="D4806" s="3"/>
      <c r="E4806" s="3"/>
      <c r="F4806" s="3"/>
      <c r="G4806" s="3"/>
      <c r="H4806" s="3"/>
      <c r="I4806" s="3"/>
      <c r="J4806" s="3"/>
    </row>
    <row r="4807" spans="2:10" x14ac:dyDescent="0.3">
      <c r="B4807" s="3"/>
      <c r="C4807" s="3"/>
      <c r="D4807" s="3"/>
      <c r="E4807" s="3"/>
      <c r="F4807" s="3"/>
      <c r="G4807" s="3"/>
      <c r="H4807" s="3"/>
      <c r="I4807" s="3"/>
      <c r="J4807" s="3"/>
    </row>
    <row r="4808" spans="2:10" x14ac:dyDescent="0.3">
      <c r="B4808" s="3"/>
      <c r="C4808" s="3"/>
      <c r="D4808" s="3"/>
      <c r="E4808" s="3"/>
      <c r="F4808" s="3"/>
      <c r="G4808" s="3"/>
      <c r="H4808" s="3"/>
      <c r="I4808" s="3"/>
      <c r="J4808" s="3"/>
    </row>
    <row r="4809" spans="2:10" x14ac:dyDescent="0.3">
      <c r="B4809" s="3"/>
      <c r="C4809" s="3"/>
      <c r="D4809" s="3"/>
      <c r="E4809" s="3"/>
      <c r="F4809" s="3"/>
      <c r="G4809" s="3"/>
      <c r="H4809" s="3"/>
      <c r="I4809" s="3"/>
      <c r="J4809" s="3"/>
    </row>
    <row r="4810" spans="2:10" x14ac:dyDescent="0.3">
      <c r="B4810" s="3"/>
      <c r="C4810" s="3"/>
      <c r="D4810" s="3"/>
      <c r="E4810" s="3"/>
      <c r="F4810" s="3"/>
      <c r="G4810" s="3"/>
      <c r="H4810" s="3"/>
      <c r="I4810" s="3"/>
      <c r="J4810" s="3"/>
    </row>
    <row r="4811" spans="2:10" x14ac:dyDescent="0.3">
      <c r="B4811" s="3"/>
      <c r="C4811" s="3"/>
      <c r="D4811" s="3"/>
      <c r="E4811" s="3"/>
      <c r="F4811" s="3"/>
      <c r="G4811" s="3"/>
      <c r="H4811" s="3"/>
      <c r="I4811" s="3"/>
      <c r="J4811" s="3"/>
    </row>
    <row r="4812" spans="2:10" x14ac:dyDescent="0.3">
      <c r="B4812" s="3"/>
      <c r="C4812" s="3"/>
      <c r="D4812" s="3"/>
      <c r="E4812" s="3"/>
      <c r="F4812" s="3"/>
      <c r="G4812" s="3"/>
      <c r="H4812" s="3"/>
      <c r="I4812" s="3"/>
      <c r="J4812" s="3"/>
    </row>
    <row r="4813" spans="2:10" x14ac:dyDescent="0.3">
      <c r="B4813" s="3"/>
      <c r="C4813" s="3"/>
      <c r="D4813" s="3"/>
      <c r="E4813" s="3"/>
      <c r="F4813" s="3"/>
      <c r="G4813" s="3"/>
      <c r="H4813" s="3"/>
      <c r="I4813" s="3"/>
      <c r="J4813" s="3"/>
    </row>
    <row r="4814" spans="2:10" x14ac:dyDescent="0.3">
      <c r="B4814" s="3"/>
      <c r="C4814" s="3"/>
      <c r="D4814" s="3"/>
      <c r="E4814" s="3"/>
      <c r="F4814" s="3"/>
      <c r="G4814" s="3"/>
      <c r="H4814" s="3"/>
      <c r="I4814" s="3"/>
      <c r="J4814" s="3"/>
    </row>
    <row r="4815" spans="2:10" x14ac:dyDescent="0.3">
      <c r="B4815" s="3"/>
      <c r="C4815" s="3"/>
      <c r="D4815" s="3"/>
      <c r="E4815" s="3"/>
      <c r="F4815" s="3"/>
      <c r="G4815" s="3"/>
      <c r="H4815" s="3"/>
      <c r="I4815" s="3"/>
      <c r="J4815" s="3"/>
    </row>
    <row r="4816" spans="2:10" x14ac:dyDescent="0.3">
      <c r="B4816" s="3"/>
      <c r="C4816" s="3"/>
      <c r="D4816" s="3"/>
      <c r="E4816" s="3"/>
      <c r="F4816" s="3"/>
      <c r="G4816" s="3"/>
      <c r="H4816" s="3"/>
      <c r="I4816" s="3"/>
      <c r="J4816" s="3"/>
    </row>
    <row r="4817" spans="2:10" x14ac:dyDescent="0.3">
      <c r="B4817" s="3"/>
      <c r="C4817" s="3"/>
      <c r="D4817" s="3"/>
      <c r="E4817" s="3"/>
      <c r="F4817" s="3"/>
      <c r="G4817" s="3"/>
      <c r="H4817" s="3"/>
      <c r="I4817" s="3"/>
      <c r="J4817" s="3"/>
    </row>
    <row r="4818" spans="2:10" x14ac:dyDescent="0.3">
      <c r="B4818" s="3"/>
      <c r="C4818" s="3"/>
      <c r="D4818" s="3"/>
      <c r="E4818" s="3"/>
      <c r="F4818" s="3"/>
      <c r="G4818" s="3"/>
      <c r="H4818" s="3"/>
      <c r="I4818" s="3"/>
      <c r="J4818" s="3"/>
    </row>
    <row r="4819" spans="2:10" x14ac:dyDescent="0.3">
      <c r="B4819" s="3"/>
      <c r="C4819" s="3"/>
      <c r="D4819" s="3"/>
      <c r="E4819" s="3"/>
      <c r="F4819" s="3"/>
      <c r="G4819" s="3"/>
      <c r="H4819" s="3"/>
      <c r="I4819" s="3"/>
      <c r="J4819" s="3"/>
    </row>
    <row r="4820" spans="2:10" x14ac:dyDescent="0.3">
      <c r="B4820" s="3"/>
      <c r="C4820" s="3"/>
      <c r="D4820" s="3"/>
      <c r="E4820" s="3"/>
      <c r="F4820" s="3"/>
      <c r="G4820" s="3"/>
      <c r="H4820" s="3"/>
      <c r="I4820" s="3"/>
      <c r="J4820" s="3"/>
    </row>
    <row r="4821" spans="2:10" x14ac:dyDescent="0.3">
      <c r="B4821" s="3"/>
      <c r="C4821" s="3"/>
      <c r="D4821" s="3"/>
      <c r="E4821" s="3"/>
      <c r="F4821" s="3"/>
      <c r="G4821" s="3"/>
      <c r="H4821" s="3"/>
      <c r="I4821" s="3"/>
      <c r="J4821" s="3"/>
    </row>
    <row r="4822" spans="2:10" x14ac:dyDescent="0.3">
      <c r="B4822" s="3"/>
      <c r="C4822" s="3"/>
      <c r="D4822" s="3"/>
      <c r="E4822" s="3"/>
      <c r="F4822" s="3"/>
      <c r="G4822" s="3"/>
      <c r="H4822" s="3"/>
      <c r="I4822" s="3"/>
      <c r="J4822" s="3"/>
    </row>
    <row r="4823" spans="2:10" x14ac:dyDescent="0.3">
      <c r="B4823" s="3"/>
      <c r="C4823" s="3"/>
      <c r="D4823" s="3"/>
      <c r="E4823" s="3"/>
      <c r="F4823" s="3"/>
      <c r="G4823" s="3"/>
      <c r="H4823" s="3"/>
      <c r="I4823" s="3"/>
      <c r="J4823" s="3"/>
    </row>
    <row r="4824" spans="2:10" x14ac:dyDescent="0.3">
      <c r="B4824" s="3"/>
      <c r="C4824" s="3"/>
      <c r="D4824" s="3"/>
      <c r="E4824" s="3"/>
      <c r="F4824" s="3"/>
      <c r="G4824" s="3"/>
      <c r="H4824" s="3"/>
      <c r="I4824" s="3"/>
      <c r="J4824" s="3"/>
    </row>
    <row r="4825" spans="2:10" x14ac:dyDescent="0.3">
      <c r="B4825" s="3"/>
      <c r="C4825" s="3"/>
      <c r="D4825" s="3"/>
      <c r="E4825" s="3"/>
      <c r="F4825" s="3"/>
      <c r="G4825" s="3"/>
      <c r="H4825" s="3"/>
      <c r="I4825" s="3"/>
      <c r="J4825" s="3"/>
    </row>
    <row r="4826" spans="2:10" x14ac:dyDescent="0.3">
      <c r="B4826" s="3"/>
      <c r="C4826" s="3"/>
      <c r="D4826" s="3"/>
      <c r="E4826" s="3"/>
      <c r="F4826" s="3"/>
      <c r="G4826" s="3"/>
      <c r="H4826" s="3"/>
      <c r="I4826" s="3"/>
      <c r="J4826" s="3"/>
    </row>
    <row r="4827" spans="2:10" x14ac:dyDescent="0.3">
      <c r="B4827" s="3"/>
      <c r="C4827" s="3"/>
      <c r="D4827" s="3"/>
      <c r="E4827" s="3"/>
      <c r="F4827" s="3"/>
      <c r="G4827" s="3"/>
      <c r="H4827" s="3"/>
      <c r="I4827" s="3"/>
      <c r="J4827" s="3"/>
    </row>
    <row r="4828" spans="2:10" x14ac:dyDescent="0.3">
      <c r="B4828" s="3"/>
      <c r="C4828" s="3"/>
      <c r="D4828" s="3"/>
      <c r="E4828" s="3"/>
      <c r="F4828" s="3"/>
      <c r="G4828" s="3"/>
      <c r="H4828" s="3"/>
      <c r="I4828" s="3"/>
      <c r="J4828" s="3"/>
    </row>
    <row r="4829" spans="2:10" x14ac:dyDescent="0.3">
      <c r="B4829" s="3"/>
      <c r="C4829" s="3"/>
      <c r="D4829" s="3"/>
      <c r="E4829" s="3"/>
      <c r="F4829" s="3"/>
      <c r="G4829" s="3"/>
      <c r="H4829" s="3"/>
      <c r="I4829" s="3"/>
      <c r="J4829" s="3"/>
    </row>
    <row r="4830" spans="2:10" x14ac:dyDescent="0.3">
      <c r="B4830" s="3"/>
      <c r="C4830" s="3"/>
      <c r="D4830" s="3"/>
      <c r="E4830" s="3"/>
      <c r="F4830" s="3"/>
      <c r="G4830" s="3"/>
      <c r="H4830" s="3"/>
      <c r="I4830" s="3"/>
      <c r="J4830" s="3"/>
    </row>
    <row r="4831" spans="2:10" x14ac:dyDescent="0.3">
      <c r="B4831" s="3"/>
      <c r="C4831" s="3"/>
      <c r="D4831" s="3"/>
      <c r="E4831" s="3"/>
      <c r="F4831" s="3"/>
      <c r="G4831" s="3"/>
      <c r="H4831" s="3"/>
      <c r="I4831" s="3"/>
      <c r="J4831" s="3"/>
    </row>
    <row r="4832" spans="2:10" x14ac:dyDescent="0.3">
      <c r="B4832" s="3"/>
      <c r="C4832" s="3"/>
      <c r="D4832" s="3"/>
      <c r="E4832" s="3"/>
      <c r="F4832" s="3"/>
      <c r="G4832" s="3"/>
      <c r="H4832" s="3"/>
      <c r="I4832" s="3"/>
      <c r="J4832" s="3"/>
    </row>
    <row r="4833" spans="2:10" x14ac:dyDescent="0.3">
      <c r="B4833" s="3"/>
      <c r="C4833" s="3"/>
      <c r="D4833" s="3"/>
      <c r="E4833" s="3"/>
      <c r="F4833" s="3"/>
      <c r="G4833" s="3"/>
      <c r="H4833" s="3"/>
      <c r="I4833" s="3"/>
      <c r="J4833" s="3"/>
    </row>
    <row r="4834" spans="2:10" x14ac:dyDescent="0.3">
      <c r="B4834" s="3"/>
      <c r="C4834" s="3"/>
      <c r="D4834" s="3"/>
      <c r="E4834" s="3"/>
      <c r="F4834" s="3"/>
      <c r="G4834" s="3"/>
      <c r="H4834" s="3"/>
      <c r="I4834" s="3"/>
      <c r="J4834" s="3"/>
    </row>
    <row r="4835" spans="2:10" x14ac:dyDescent="0.3">
      <c r="B4835" s="3"/>
      <c r="C4835" s="3"/>
      <c r="D4835" s="3"/>
      <c r="E4835" s="3"/>
      <c r="F4835" s="3"/>
      <c r="G4835" s="3"/>
      <c r="H4835" s="3"/>
      <c r="I4835" s="3"/>
      <c r="J4835" s="3"/>
    </row>
    <row r="4836" spans="2:10" x14ac:dyDescent="0.3">
      <c r="B4836" s="3"/>
      <c r="C4836" s="3"/>
      <c r="D4836" s="3"/>
      <c r="E4836" s="3"/>
      <c r="F4836" s="3"/>
      <c r="G4836" s="3"/>
      <c r="H4836" s="3"/>
      <c r="I4836" s="3"/>
      <c r="J4836" s="3"/>
    </row>
    <row r="4837" spans="2:10" x14ac:dyDescent="0.3">
      <c r="B4837" s="3"/>
      <c r="C4837" s="3"/>
      <c r="D4837" s="3"/>
      <c r="E4837" s="3"/>
      <c r="F4837" s="3"/>
      <c r="G4837" s="3"/>
      <c r="H4837" s="3"/>
      <c r="I4837" s="3"/>
      <c r="J4837" s="3"/>
    </row>
    <row r="4838" spans="2:10" x14ac:dyDescent="0.3">
      <c r="B4838" s="3"/>
      <c r="C4838" s="3"/>
      <c r="D4838" s="3"/>
      <c r="E4838" s="3"/>
      <c r="F4838" s="3"/>
      <c r="G4838" s="3"/>
      <c r="H4838" s="3"/>
      <c r="I4838" s="3"/>
      <c r="J4838" s="3"/>
    </row>
    <row r="4839" spans="2:10" x14ac:dyDescent="0.3">
      <c r="B4839" s="3"/>
      <c r="C4839" s="3"/>
      <c r="D4839" s="3"/>
      <c r="E4839" s="3"/>
      <c r="F4839" s="3"/>
      <c r="G4839" s="3"/>
      <c r="H4839" s="3"/>
      <c r="I4839" s="3"/>
      <c r="J4839" s="3"/>
    </row>
    <row r="4840" spans="2:10" x14ac:dyDescent="0.3">
      <c r="B4840" s="3"/>
      <c r="C4840" s="3"/>
      <c r="D4840" s="3"/>
      <c r="E4840" s="3"/>
      <c r="F4840" s="3"/>
      <c r="G4840" s="3"/>
      <c r="H4840" s="3"/>
      <c r="I4840" s="3"/>
      <c r="J4840" s="3"/>
    </row>
    <row r="4841" spans="2:10" x14ac:dyDescent="0.3">
      <c r="B4841" s="3"/>
      <c r="C4841" s="3"/>
      <c r="D4841" s="3"/>
      <c r="E4841" s="3"/>
      <c r="F4841" s="3"/>
      <c r="G4841" s="3"/>
      <c r="H4841" s="3"/>
      <c r="I4841" s="3"/>
      <c r="J4841" s="3"/>
    </row>
    <row r="4842" spans="2:10" x14ac:dyDescent="0.3">
      <c r="B4842" s="3"/>
      <c r="C4842" s="3"/>
      <c r="D4842" s="3"/>
      <c r="E4842" s="3"/>
      <c r="F4842" s="3"/>
      <c r="G4842" s="3"/>
      <c r="H4842" s="3"/>
      <c r="I4842" s="3"/>
      <c r="J4842" s="3"/>
    </row>
    <row r="4843" spans="2:10" x14ac:dyDescent="0.3">
      <c r="B4843" s="3"/>
      <c r="C4843" s="3"/>
      <c r="D4843" s="3"/>
      <c r="E4843" s="3"/>
      <c r="F4843" s="3"/>
      <c r="G4843" s="3"/>
      <c r="H4843" s="3"/>
      <c r="I4843" s="3"/>
      <c r="J4843" s="3"/>
    </row>
    <row r="4844" spans="2:10" x14ac:dyDescent="0.3">
      <c r="B4844" s="3"/>
      <c r="C4844" s="3"/>
      <c r="D4844" s="3"/>
      <c r="E4844" s="3"/>
      <c r="F4844" s="3"/>
      <c r="G4844" s="3"/>
      <c r="H4844" s="3"/>
      <c r="I4844" s="3"/>
      <c r="J4844" s="3"/>
    </row>
    <row r="4845" spans="2:10" x14ac:dyDescent="0.3">
      <c r="B4845" s="3"/>
      <c r="C4845" s="3"/>
      <c r="D4845" s="3"/>
      <c r="E4845" s="3"/>
      <c r="F4845" s="3"/>
      <c r="G4845" s="3"/>
      <c r="H4845" s="3"/>
      <c r="I4845" s="3"/>
      <c r="J4845" s="3"/>
    </row>
    <row r="4846" spans="2:10" x14ac:dyDescent="0.3">
      <c r="B4846" s="3"/>
      <c r="C4846" s="3"/>
      <c r="D4846" s="3"/>
      <c r="E4846" s="3"/>
      <c r="F4846" s="3"/>
      <c r="G4846" s="3"/>
      <c r="H4846" s="3"/>
      <c r="I4846" s="3"/>
      <c r="J4846" s="3"/>
    </row>
    <row r="4847" spans="2:10" x14ac:dyDescent="0.3">
      <c r="B4847" s="3"/>
      <c r="C4847" s="3"/>
      <c r="D4847" s="3"/>
      <c r="E4847" s="3"/>
      <c r="F4847" s="3"/>
      <c r="G4847" s="3"/>
      <c r="H4847" s="3"/>
      <c r="I4847" s="3"/>
      <c r="J4847" s="3"/>
    </row>
    <row r="4848" spans="2:10" x14ac:dyDescent="0.3">
      <c r="B4848" s="3"/>
      <c r="C4848" s="3"/>
      <c r="D4848" s="3"/>
      <c r="E4848" s="3"/>
      <c r="F4848" s="3"/>
      <c r="G4848" s="3"/>
      <c r="H4848" s="3"/>
      <c r="I4848" s="3"/>
      <c r="J4848" s="3"/>
    </row>
    <row r="4849" spans="2:10" x14ac:dyDescent="0.3">
      <c r="B4849" s="3"/>
      <c r="C4849" s="3"/>
      <c r="D4849" s="3"/>
      <c r="E4849" s="3"/>
      <c r="F4849" s="3"/>
      <c r="G4849" s="3"/>
      <c r="H4849" s="3"/>
      <c r="I4849" s="3"/>
      <c r="J4849" s="3"/>
    </row>
    <row r="4850" spans="2:10" x14ac:dyDescent="0.3">
      <c r="B4850" s="3"/>
      <c r="C4850" s="3"/>
      <c r="D4850" s="3"/>
      <c r="E4850" s="3"/>
      <c r="F4850" s="3"/>
      <c r="G4850" s="3"/>
      <c r="H4850" s="3"/>
      <c r="I4850" s="3"/>
      <c r="J4850" s="3"/>
    </row>
    <row r="4851" spans="2:10" x14ac:dyDescent="0.3">
      <c r="B4851" s="3"/>
      <c r="C4851" s="3"/>
      <c r="D4851" s="3"/>
      <c r="E4851" s="3"/>
      <c r="F4851" s="3"/>
      <c r="G4851" s="3"/>
      <c r="H4851" s="3"/>
      <c r="I4851" s="3"/>
      <c r="J4851" s="3"/>
    </row>
    <row r="4852" spans="2:10" x14ac:dyDescent="0.3">
      <c r="B4852" s="3"/>
      <c r="C4852" s="3"/>
      <c r="D4852" s="3"/>
      <c r="E4852" s="3"/>
      <c r="F4852" s="3"/>
      <c r="G4852" s="3"/>
      <c r="H4852" s="3"/>
      <c r="I4852" s="3"/>
      <c r="J4852" s="3"/>
    </row>
    <row r="4853" spans="2:10" x14ac:dyDescent="0.3">
      <c r="B4853" s="3"/>
      <c r="C4853" s="3"/>
      <c r="D4853" s="3"/>
      <c r="E4853" s="3"/>
      <c r="F4853" s="3"/>
      <c r="G4853" s="3"/>
      <c r="H4853" s="3"/>
      <c r="I4853" s="3"/>
      <c r="J4853" s="3"/>
    </row>
    <row r="4854" spans="2:10" x14ac:dyDescent="0.3">
      <c r="B4854" s="3"/>
      <c r="C4854" s="3"/>
      <c r="D4854" s="3"/>
      <c r="E4854" s="3"/>
      <c r="F4854" s="3"/>
      <c r="G4854" s="3"/>
      <c r="H4854" s="3"/>
      <c r="I4854" s="3"/>
      <c r="J4854" s="3"/>
    </row>
    <row r="4855" spans="2:10" x14ac:dyDescent="0.3">
      <c r="B4855" s="3"/>
      <c r="C4855" s="3"/>
      <c r="D4855" s="3"/>
      <c r="E4855" s="3"/>
      <c r="F4855" s="3"/>
      <c r="G4855" s="3"/>
      <c r="H4855" s="3"/>
      <c r="I4855" s="3"/>
      <c r="J4855" s="3"/>
    </row>
    <row r="4856" spans="2:10" x14ac:dyDescent="0.3">
      <c r="B4856" s="3"/>
      <c r="C4856" s="3"/>
      <c r="D4856" s="3"/>
      <c r="E4856" s="3"/>
      <c r="F4856" s="3"/>
      <c r="G4856" s="3"/>
      <c r="H4856" s="3"/>
      <c r="I4856" s="3"/>
      <c r="J4856" s="3"/>
    </row>
    <row r="4857" spans="2:10" x14ac:dyDescent="0.3">
      <c r="B4857" s="3"/>
      <c r="C4857" s="3"/>
      <c r="D4857" s="3"/>
      <c r="E4857" s="3"/>
      <c r="F4857" s="3"/>
      <c r="G4857" s="3"/>
      <c r="H4857" s="3"/>
      <c r="I4857" s="3"/>
      <c r="J4857" s="3"/>
    </row>
    <row r="4858" spans="2:10" x14ac:dyDescent="0.3">
      <c r="B4858" s="3"/>
      <c r="C4858" s="3"/>
      <c r="D4858" s="3"/>
      <c r="E4858" s="3"/>
      <c r="F4858" s="3"/>
      <c r="G4858" s="3"/>
      <c r="H4858" s="3"/>
      <c r="I4858" s="3"/>
      <c r="J4858" s="3"/>
    </row>
    <row r="4859" spans="2:10" x14ac:dyDescent="0.3">
      <c r="B4859" s="3"/>
      <c r="C4859" s="3"/>
      <c r="D4859" s="3"/>
      <c r="E4859" s="3"/>
      <c r="F4859" s="3"/>
      <c r="G4859" s="3"/>
      <c r="H4859" s="3"/>
      <c r="I4859" s="3"/>
      <c r="J4859" s="3"/>
    </row>
    <row r="4860" spans="2:10" x14ac:dyDescent="0.3">
      <c r="B4860" s="3"/>
      <c r="C4860" s="3"/>
      <c r="D4860" s="3"/>
      <c r="E4860" s="3"/>
      <c r="F4860" s="3"/>
      <c r="G4860" s="3"/>
      <c r="H4860" s="3"/>
      <c r="I4860" s="3"/>
      <c r="J4860" s="3"/>
    </row>
    <row r="4861" spans="2:10" x14ac:dyDescent="0.3">
      <c r="B4861" s="3"/>
      <c r="C4861" s="3"/>
      <c r="D4861" s="3"/>
      <c r="E4861" s="3"/>
      <c r="F4861" s="3"/>
      <c r="G4861" s="3"/>
      <c r="H4861" s="3"/>
      <c r="I4861" s="3"/>
      <c r="J4861" s="3"/>
    </row>
    <row r="4862" spans="2:10" x14ac:dyDescent="0.3">
      <c r="B4862" s="3"/>
      <c r="C4862" s="3"/>
      <c r="D4862" s="3"/>
      <c r="E4862" s="3"/>
      <c r="F4862" s="3"/>
      <c r="G4862" s="3"/>
      <c r="H4862" s="3"/>
      <c r="I4862" s="3"/>
      <c r="J4862" s="3"/>
    </row>
    <row r="4863" spans="2:10" x14ac:dyDescent="0.3">
      <c r="B4863" s="3"/>
      <c r="C4863" s="3"/>
      <c r="D4863" s="3"/>
      <c r="E4863" s="3"/>
      <c r="F4863" s="3"/>
      <c r="G4863" s="3"/>
      <c r="H4863" s="3"/>
      <c r="I4863" s="3"/>
      <c r="J4863" s="3"/>
    </row>
    <row r="4864" spans="2:10" x14ac:dyDescent="0.3">
      <c r="B4864" s="3"/>
      <c r="C4864" s="3"/>
      <c r="D4864" s="3"/>
      <c r="E4864" s="3"/>
      <c r="F4864" s="3"/>
      <c r="G4864" s="3"/>
      <c r="H4864" s="3"/>
      <c r="I4864" s="3"/>
      <c r="J4864" s="3"/>
    </row>
    <row r="4865" spans="2:10" x14ac:dyDescent="0.3">
      <c r="B4865" s="3"/>
      <c r="C4865" s="3"/>
      <c r="D4865" s="3"/>
      <c r="E4865" s="3"/>
      <c r="F4865" s="3"/>
      <c r="G4865" s="3"/>
      <c r="H4865" s="3"/>
      <c r="I4865" s="3"/>
      <c r="J4865" s="3"/>
    </row>
    <row r="4866" spans="2:10" x14ac:dyDescent="0.3">
      <c r="B4866" s="3"/>
      <c r="C4866" s="3"/>
      <c r="D4866" s="3"/>
      <c r="E4866" s="3"/>
      <c r="F4866" s="3"/>
      <c r="G4866" s="3"/>
      <c r="H4866" s="3"/>
      <c r="I4866" s="3"/>
      <c r="J4866" s="3"/>
    </row>
    <row r="4867" spans="2:10" x14ac:dyDescent="0.3">
      <c r="B4867" s="3"/>
      <c r="C4867" s="3"/>
      <c r="D4867" s="3"/>
      <c r="E4867" s="3"/>
      <c r="F4867" s="3"/>
      <c r="G4867" s="3"/>
      <c r="H4867" s="3"/>
      <c r="I4867" s="3"/>
      <c r="J4867" s="3"/>
    </row>
    <row r="4868" spans="2:10" x14ac:dyDescent="0.3">
      <c r="B4868" s="3"/>
      <c r="C4868" s="3"/>
      <c r="D4868" s="3"/>
      <c r="E4868" s="3"/>
      <c r="F4868" s="3"/>
      <c r="G4868" s="3"/>
      <c r="H4868" s="3"/>
      <c r="I4868" s="3"/>
      <c r="J4868" s="3"/>
    </row>
    <row r="4869" spans="2:10" x14ac:dyDescent="0.3">
      <c r="B4869" s="3"/>
      <c r="C4869" s="3"/>
      <c r="D4869" s="3"/>
      <c r="E4869" s="3"/>
      <c r="F4869" s="3"/>
      <c r="G4869" s="3"/>
      <c r="H4869" s="3"/>
      <c r="I4869" s="3"/>
      <c r="J4869" s="3"/>
    </row>
    <row r="4870" spans="2:10" x14ac:dyDescent="0.3">
      <c r="B4870" s="3"/>
      <c r="C4870" s="3"/>
      <c r="D4870" s="3"/>
      <c r="E4870" s="3"/>
      <c r="F4870" s="3"/>
      <c r="G4870" s="3"/>
      <c r="H4870" s="3"/>
      <c r="I4870" s="3"/>
      <c r="J4870" s="3"/>
    </row>
    <row r="4871" spans="2:10" x14ac:dyDescent="0.3">
      <c r="B4871" s="3"/>
      <c r="C4871" s="3"/>
      <c r="D4871" s="3"/>
      <c r="E4871" s="3"/>
      <c r="F4871" s="3"/>
      <c r="G4871" s="3"/>
      <c r="H4871" s="3"/>
      <c r="I4871" s="3"/>
      <c r="J4871" s="3"/>
    </row>
    <row r="4872" spans="2:10" x14ac:dyDescent="0.3">
      <c r="B4872" s="3"/>
      <c r="C4872" s="3"/>
      <c r="D4872" s="3"/>
      <c r="E4872" s="3"/>
      <c r="F4872" s="3"/>
      <c r="G4872" s="3"/>
      <c r="H4872" s="3"/>
      <c r="I4872" s="3"/>
      <c r="J4872" s="3"/>
    </row>
    <row r="4873" spans="2:10" x14ac:dyDescent="0.3">
      <c r="B4873" s="3"/>
      <c r="C4873" s="3"/>
      <c r="D4873" s="3"/>
      <c r="E4873" s="3"/>
      <c r="F4873" s="3"/>
      <c r="G4873" s="3"/>
      <c r="H4873" s="3"/>
      <c r="I4873" s="3"/>
      <c r="J4873" s="3"/>
    </row>
    <row r="4874" spans="2:10" x14ac:dyDescent="0.3">
      <c r="B4874" s="3"/>
      <c r="C4874" s="3"/>
      <c r="D4874" s="3"/>
      <c r="E4874" s="3"/>
      <c r="F4874" s="3"/>
      <c r="G4874" s="3"/>
      <c r="H4874" s="3"/>
      <c r="I4874" s="3"/>
      <c r="J4874" s="3"/>
    </row>
    <row r="4875" spans="2:10" x14ac:dyDescent="0.3">
      <c r="B4875" s="3"/>
      <c r="C4875" s="3"/>
      <c r="D4875" s="3"/>
      <c r="E4875" s="3"/>
      <c r="F4875" s="3"/>
      <c r="G4875" s="3"/>
      <c r="H4875" s="3"/>
      <c r="I4875" s="3"/>
      <c r="J4875" s="3"/>
    </row>
    <row r="4876" spans="2:10" x14ac:dyDescent="0.3">
      <c r="B4876" s="3"/>
      <c r="C4876" s="3"/>
      <c r="D4876" s="3"/>
      <c r="E4876" s="3"/>
      <c r="F4876" s="3"/>
      <c r="G4876" s="3"/>
      <c r="H4876" s="3"/>
      <c r="I4876" s="3"/>
      <c r="J4876" s="3"/>
    </row>
    <row r="4877" spans="2:10" x14ac:dyDescent="0.3">
      <c r="B4877" s="3"/>
      <c r="C4877" s="3"/>
      <c r="D4877" s="3"/>
      <c r="E4877" s="3"/>
      <c r="F4877" s="3"/>
      <c r="G4877" s="3"/>
      <c r="H4877" s="3"/>
      <c r="I4877" s="3"/>
      <c r="J4877" s="3"/>
    </row>
    <row r="4878" spans="2:10" x14ac:dyDescent="0.3">
      <c r="B4878" s="3"/>
      <c r="C4878" s="3"/>
      <c r="D4878" s="3"/>
      <c r="E4878" s="3"/>
      <c r="F4878" s="3"/>
      <c r="G4878" s="3"/>
      <c r="H4878" s="3"/>
      <c r="I4878" s="3"/>
      <c r="J4878" s="3"/>
    </row>
    <row r="4879" spans="2:10" x14ac:dyDescent="0.3">
      <c r="B4879" s="3"/>
      <c r="C4879" s="3"/>
      <c r="D4879" s="3"/>
      <c r="E4879" s="3"/>
      <c r="F4879" s="3"/>
      <c r="G4879" s="3"/>
      <c r="H4879" s="3"/>
      <c r="I4879" s="3"/>
      <c r="J4879" s="3"/>
    </row>
    <row r="4880" spans="2:10" x14ac:dyDescent="0.3">
      <c r="B4880" s="3"/>
      <c r="C4880" s="3"/>
      <c r="D4880" s="3"/>
      <c r="E4880" s="3"/>
      <c r="F4880" s="3"/>
      <c r="G4880" s="3"/>
      <c r="H4880" s="3"/>
      <c r="I4880" s="3"/>
      <c r="J4880" s="3"/>
    </row>
    <row r="4881" spans="2:10" x14ac:dyDescent="0.3">
      <c r="B4881" s="3"/>
      <c r="C4881" s="3"/>
      <c r="D4881" s="3"/>
      <c r="E4881" s="3"/>
      <c r="F4881" s="3"/>
      <c r="G4881" s="3"/>
      <c r="H4881" s="3"/>
      <c r="I4881" s="3"/>
      <c r="J4881" s="3"/>
    </row>
    <row r="4882" spans="2:10" x14ac:dyDescent="0.3">
      <c r="B4882" s="3"/>
      <c r="C4882" s="3"/>
      <c r="D4882" s="3"/>
      <c r="E4882" s="3"/>
      <c r="F4882" s="3"/>
      <c r="G4882" s="3"/>
      <c r="H4882" s="3"/>
      <c r="I4882" s="3"/>
      <c r="J4882" s="3"/>
    </row>
    <row r="4883" spans="2:10" x14ac:dyDescent="0.3">
      <c r="B4883" s="3"/>
      <c r="C4883" s="3"/>
      <c r="D4883" s="3"/>
      <c r="E4883" s="3"/>
      <c r="F4883" s="3"/>
      <c r="G4883" s="3"/>
      <c r="H4883" s="3"/>
      <c r="I4883" s="3"/>
      <c r="J4883" s="3"/>
    </row>
    <row r="4884" spans="2:10" x14ac:dyDescent="0.3">
      <c r="B4884" s="3"/>
      <c r="C4884" s="3"/>
      <c r="D4884" s="3"/>
      <c r="E4884" s="3"/>
      <c r="F4884" s="3"/>
      <c r="G4884" s="3"/>
      <c r="H4884" s="3"/>
      <c r="I4884" s="3"/>
      <c r="J4884" s="3"/>
    </row>
    <row r="4885" spans="2:10" x14ac:dyDescent="0.3">
      <c r="B4885" s="3"/>
      <c r="C4885" s="3"/>
      <c r="D4885" s="3"/>
      <c r="E4885" s="3"/>
      <c r="F4885" s="3"/>
      <c r="G4885" s="3"/>
      <c r="H4885" s="3"/>
      <c r="I4885" s="3"/>
      <c r="J4885" s="3"/>
    </row>
    <row r="4886" spans="2:10" x14ac:dyDescent="0.3">
      <c r="B4886" s="3"/>
      <c r="C4886" s="3"/>
      <c r="D4886" s="3"/>
      <c r="E4886" s="3"/>
      <c r="F4886" s="3"/>
      <c r="G4886" s="3"/>
      <c r="H4886" s="3"/>
      <c r="I4886" s="3"/>
      <c r="J4886" s="3"/>
    </row>
    <row r="4887" spans="2:10" x14ac:dyDescent="0.3">
      <c r="B4887" s="3"/>
      <c r="C4887" s="3"/>
      <c r="D4887" s="3"/>
      <c r="E4887" s="3"/>
      <c r="F4887" s="3"/>
      <c r="G4887" s="3"/>
      <c r="H4887" s="3"/>
      <c r="I4887" s="3"/>
      <c r="J4887" s="3"/>
    </row>
    <row r="4888" spans="2:10" x14ac:dyDescent="0.3">
      <c r="B4888" s="3"/>
      <c r="C4888" s="3"/>
      <c r="D4888" s="3"/>
      <c r="E4888" s="3"/>
      <c r="F4888" s="3"/>
      <c r="G4888" s="3"/>
      <c r="H4888" s="3"/>
      <c r="I4888" s="3"/>
      <c r="J4888" s="3"/>
    </row>
    <row r="4889" spans="2:10" x14ac:dyDescent="0.3">
      <c r="B4889" s="3"/>
      <c r="C4889" s="3"/>
      <c r="D4889" s="3"/>
      <c r="E4889" s="3"/>
      <c r="F4889" s="3"/>
      <c r="G4889" s="3"/>
      <c r="H4889" s="3"/>
      <c r="I4889" s="3"/>
      <c r="J4889" s="3"/>
    </row>
    <row r="4890" spans="2:10" x14ac:dyDescent="0.3">
      <c r="B4890" s="3"/>
      <c r="C4890" s="3"/>
      <c r="D4890" s="3"/>
      <c r="E4890" s="3"/>
      <c r="F4890" s="3"/>
      <c r="G4890" s="3"/>
      <c r="H4890" s="3"/>
      <c r="I4890" s="3"/>
      <c r="J4890" s="3"/>
    </row>
    <row r="4891" spans="2:10" x14ac:dyDescent="0.3">
      <c r="B4891" s="3"/>
      <c r="C4891" s="3"/>
      <c r="D4891" s="3"/>
      <c r="E4891" s="3"/>
      <c r="F4891" s="3"/>
      <c r="G4891" s="3"/>
      <c r="H4891" s="3"/>
      <c r="I4891" s="3"/>
      <c r="J4891" s="3"/>
    </row>
    <row r="4892" spans="2:10" x14ac:dyDescent="0.3">
      <c r="B4892" s="3"/>
      <c r="C4892" s="3"/>
      <c r="D4892" s="3"/>
      <c r="E4892" s="3"/>
      <c r="F4892" s="3"/>
      <c r="G4892" s="3"/>
      <c r="H4892" s="3"/>
      <c r="I4892" s="3"/>
      <c r="J4892" s="3"/>
    </row>
    <row r="4893" spans="2:10" x14ac:dyDescent="0.3">
      <c r="B4893" s="3"/>
      <c r="C4893" s="3"/>
      <c r="D4893" s="3"/>
      <c r="E4893" s="3"/>
      <c r="F4893" s="3"/>
      <c r="G4893" s="3"/>
      <c r="H4893" s="3"/>
      <c r="I4893" s="3"/>
      <c r="J4893" s="3"/>
    </row>
    <row r="4894" spans="2:10" x14ac:dyDescent="0.3">
      <c r="B4894" s="3"/>
      <c r="C4894" s="3"/>
      <c r="D4894" s="3"/>
      <c r="E4894" s="3"/>
      <c r="F4894" s="3"/>
      <c r="G4894" s="3"/>
      <c r="H4894" s="3"/>
      <c r="I4894" s="3"/>
      <c r="J4894" s="3"/>
    </row>
    <row r="4895" spans="2:10" x14ac:dyDescent="0.3">
      <c r="B4895" s="3"/>
      <c r="C4895" s="3"/>
      <c r="D4895" s="3"/>
      <c r="E4895" s="3"/>
      <c r="F4895" s="3"/>
      <c r="G4895" s="3"/>
      <c r="H4895" s="3"/>
      <c r="I4895" s="3"/>
      <c r="J4895" s="3"/>
    </row>
    <row r="4896" spans="2:10" x14ac:dyDescent="0.3">
      <c r="B4896" s="3"/>
      <c r="C4896" s="3"/>
      <c r="D4896" s="3"/>
      <c r="E4896" s="3"/>
      <c r="F4896" s="3"/>
      <c r="G4896" s="3"/>
      <c r="H4896" s="3"/>
      <c r="I4896" s="3"/>
      <c r="J4896" s="3"/>
    </row>
    <row r="4897" spans="2:10" x14ac:dyDescent="0.3">
      <c r="B4897" s="3"/>
      <c r="C4897" s="3"/>
      <c r="D4897" s="3"/>
      <c r="E4897" s="3"/>
      <c r="F4897" s="3"/>
      <c r="G4897" s="3"/>
      <c r="H4897" s="3"/>
      <c r="I4897" s="3"/>
      <c r="J4897" s="3"/>
    </row>
    <row r="4898" spans="2:10" x14ac:dyDescent="0.3">
      <c r="B4898" s="3"/>
      <c r="C4898" s="3"/>
      <c r="D4898" s="3"/>
      <c r="E4898" s="3"/>
      <c r="F4898" s="3"/>
      <c r="G4898" s="3"/>
      <c r="H4898" s="3"/>
      <c r="I4898" s="3"/>
      <c r="J4898" s="3"/>
    </row>
    <row r="4899" spans="2:10" x14ac:dyDescent="0.3">
      <c r="B4899" s="3"/>
      <c r="C4899" s="3"/>
      <c r="D4899" s="3"/>
      <c r="E4899" s="3"/>
      <c r="F4899" s="3"/>
      <c r="G4899" s="3"/>
      <c r="H4899" s="3"/>
      <c r="I4899" s="3"/>
      <c r="J4899" s="3"/>
    </row>
    <row r="4900" spans="2:10" x14ac:dyDescent="0.3">
      <c r="B4900" s="3"/>
      <c r="C4900" s="3"/>
      <c r="D4900" s="3"/>
      <c r="E4900" s="3"/>
      <c r="F4900" s="3"/>
      <c r="G4900" s="3"/>
      <c r="H4900" s="3"/>
      <c r="I4900" s="3"/>
      <c r="J4900" s="3"/>
    </row>
    <row r="4901" spans="2:10" x14ac:dyDescent="0.3">
      <c r="B4901" s="3"/>
      <c r="C4901" s="3"/>
      <c r="D4901" s="3"/>
      <c r="E4901" s="3"/>
      <c r="F4901" s="3"/>
      <c r="G4901" s="3"/>
      <c r="H4901" s="3"/>
      <c r="I4901" s="3"/>
      <c r="J4901" s="3"/>
    </row>
    <row r="4902" spans="2:10" x14ac:dyDescent="0.3">
      <c r="B4902" s="3"/>
      <c r="C4902" s="3"/>
      <c r="D4902" s="3"/>
      <c r="E4902" s="3"/>
      <c r="F4902" s="3"/>
      <c r="G4902" s="3"/>
      <c r="H4902" s="3"/>
      <c r="I4902" s="3"/>
      <c r="J4902" s="3"/>
    </row>
    <row r="4903" spans="2:10" x14ac:dyDescent="0.3">
      <c r="B4903" s="3"/>
      <c r="C4903" s="3"/>
      <c r="D4903" s="3"/>
      <c r="E4903" s="3"/>
      <c r="F4903" s="3"/>
      <c r="G4903" s="3"/>
      <c r="H4903" s="3"/>
      <c r="I4903" s="3"/>
      <c r="J4903" s="3"/>
    </row>
    <row r="4904" spans="2:10" x14ac:dyDescent="0.3">
      <c r="B4904" s="3"/>
      <c r="C4904" s="3"/>
      <c r="D4904" s="3"/>
      <c r="E4904" s="3"/>
      <c r="F4904" s="3"/>
      <c r="G4904" s="3"/>
      <c r="H4904" s="3"/>
      <c r="I4904" s="3"/>
      <c r="J4904" s="3"/>
    </row>
    <row r="4905" spans="2:10" x14ac:dyDescent="0.3">
      <c r="B4905" s="3"/>
      <c r="C4905" s="3"/>
      <c r="D4905" s="3"/>
      <c r="E4905" s="3"/>
      <c r="F4905" s="3"/>
      <c r="G4905" s="3"/>
      <c r="H4905" s="3"/>
      <c r="I4905" s="3"/>
      <c r="J4905" s="3"/>
    </row>
    <row r="4906" spans="2:10" x14ac:dyDescent="0.3">
      <c r="B4906" s="3"/>
      <c r="C4906" s="3"/>
      <c r="D4906" s="3"/>
      <c r="E4906" s="3"/>
      <c r="F4906" s="3"/>
      <c r="G4906" s="3"/>
      <c r="H4906" s="3"/>
      <c r="I4906" s="3"/>
      <c r="J4906" s="3"/>
    </row>
    <row r="4907" spans="2:10" x14ac:dyDescent="0.3">
      <c r="B4907" s="3"/>
      <c r="C4907" s="3"/>
      <c r="D4907" s="3"/>
      <c r="E4907" s="3"/>
      <c r="F4907" s="3"/>
      <c r="G4907" s="3"/>
      <c r="H4907" s="3"/>
      <c r="I4907" s="3"/>
      <c r="J4907" s="3"/>
    </row>
    <row r="4908" spans="2:10" x14ac:dyDescent="0.3">
      <c r="B4908" s="3"/>
      <c r="C4908" s="3"/>
      <c r="D4908" s="3"/>
      <c r="E4908" s="3"/>
      <c r="F4908" s="3"/>
      <c r="G4908" s="3"/>
      <c r="H4908" s="3"/>
      <c r="I4908" s="3"/>
      <c r="J4908" s="3"/>
    </row>
    <row r="4909" spans="2:10" x14ac:dyDescent="0.3">
      <c r="B4909" s="3"/>
      <c r="C4909" s="3"/>
      <c r="D4909" s="3"/>
      <c r="E4909" s="3"/>
      <c r="F4909" s="3"/>
      <c r="G4909" s="3"/>
      <c r="H4909" s="3"/>
      <c r="I4909" s="3"/>
      <c r="J4909" s="3"/>
    </row>
    <row r="4910" spans="2:10" x14ac:dyDescent="0.3">
      <c r="B4910" s="3"/>
      <c r="C4910" s="3"/>
      <c r="D4910" s="3"/>
      <c r="E4910" s="3"/>
      <c r="F4910" s="3"/>
      <c r="G4910" s="3"/>
      <c r="H4910" s="3"/>
      <c r="I4910" s="3"/>
      <c r="J4910" s="3"/>
    </row>
    <row r="4911" spans="2:10" x14ac:dyDescent="0.3">
      <c r="B4911" s="3"/>
      <c r="C4911" s="3"/>
      <c r="D4911" s="3"/>
      <c r="E4911" s="3"/>
      <c r="F4911" s="3"/>
      <c r="G4911" s="3"/>
      <c r="H4911" s="3"/>
      <c r="I4911" s="3"/>
      <c r="J4911" s="3"/>
    </row>
    <row r="4912" spans="2:10" x14ac:dyDescent="0.3">
      <c r="B4912" s="3"/>
      <c r="C4912" s="3"/>
      <c r="D4912" s="3"/>
      <c r="E4912" s="3"/>
      <c r="F4912" s="3"/>
      <c r="G4912" s="3"/>
      <c r="H4912" s="3"/>
      <c r="I4912" s="3"/>
      <c r="J4912" s="3"/>
    </row>
    <row r="4913" spans="2:10" x14ac:dyDescent="0.3">
      <c r="B4913" s="3"/>
      <c r="C4913" s="3"/>
      <c r="D4913" s="3"/>
      <c r="E4913" s="3"/>
      <c r="F4913" s="3"/>
      <c r="G4913" s="3"/>
      <c r="H4913" s="3"/>
      <c r="I4913" s="3"/>
      <c r="J4913" s="3"/>
    </row>
    <row r="4914" spans="2:10" x14ac:dyDescent="0.3">
      <c r="B4914" s="3"/>
      <c r="C4914" s="3"/>
      <c r="D4914" s="3"/>
      <c r="E4914" s="3"/>
      <c r="F4914" s="3"/>
      <c r="G4914" s="3"/>
      <c r="H4914" s="3"/>
      <c r="I4914" s="3"/>
      <c r="J4914" s="3"/>
    </row>
    <row r="4915" spans="2:10" x14ac:dyDescent="0.3">
      <c r="B4915" s="3"/>
      <c r="C4915" s="3"/>
      <c r="D4915" s="3"/>
      <c r="E4915" s="3"/>
      <c r="F4915" s="3"/>
      <c r="G4915" s="3"/>
      <c r="H4915" s="3"/>
      <c r="I4915" s="3"/>
      <c r="J4915" s="3"/>
    </row>
    <row r="4916" spans="2:10" x14ac:dyDescent="0.3">
      <c r="B4916" s="3"/>
      <c r="C4916" s="3"/>
      <c r="D4916" s="3"/>
      <c r="E4916" s="3"/>
      <c r="F4916" s="3"/>
      <c r="G4916" s="3"/>
      <c r="H4916" s="3"/>
      <c r="I4916" s="3"/>
      <c r="J4916" s="3"/>
    </row>
    <row r="4917" spans="2:10" x14ac:dyDescent="0.3">
      <c r="B4917" s="3"/>
      <c r="C4917" s="3"/>
      <c r="D4917" s="3"/>
      <c r="E4917" s="3"/>
      <c r="F4917" s="3"/>
      <c r="G4917" s="3"/>
      <c r="H4917" s="3"/>
      <c r="I4917" s="3"/>
      <c r="J4917" s="3"/>
    </row>
    <row r="4918" spans="2:10" x14ac:dyDescent="0.3">
      <c r="B4918" s="3"/>
      <c r="C4918" s="3"/>
      <c r="D4918" s="3"/>
      <c r="E4918" s="3"/>
      <c r="F4918" s="3"/>
      <c r="G4918" s="3"/>
      <c r="H4918" s="3"/>
      <c r="I4918" s="3"/>
      <c r="J4918" s="3"/>
    </row>
    <row r="4919" spans="2:10" x14ac:dyDescent="0.3">
      <c r="B4919" s="3"/>
      <c r="C4919" s="3"/>
      <c r="D4919" s="3"/>
      <c r="E4919" s="3"/>
      <c r="F4919" s="3"/>
      <c r="G4919" s="3"/>
      <c r="H4919" s="3"/>
      <c r="I4919" s="3"/>
      <c r="J4919" s="3"/>
    </row>
    <row r="4920" spans="2:10" x14ac:dyDescent="0.3">
      <c r="B4920" s="3"/>
      <c r="C4920" s="3"/>
      <c r="D4920" s="3"/>
      <c r="E4920" s="3"/>
      <c r="F4920" s="3"/>
      <c r="G4920" s="3"/>
      <c r="H4920" s="3"/>
      <c r="I4920" s="3"/>
      <c r="J4920" s="3"/>
    </row>
    <row r="4921" spans="2:10" x14ac:dyDescent="0.3">
      <c r="B4921" s="3"/>
      <c r="C4921" s="3"/>
      <c r="D4921" s="3"/>
      <c r="E4921" s="3"/>
      <c r="F4921" s="3"/>
      <c r="G4921" s="3"/>
      <c r="H4921" s="3"/>
      <c r="I4921" s="3"/>
      <c r="J4921" s="3"/>
    </row>
    <row r="4922" spans="2:10" x14ac:dyDescent="0.3">
      <c r="B4922" s="3"/>
      <c r="C4922" s="3"/>
      <c r="D4922" s="3"/>
      <c r="E4922" s="3"/>
      <c r="F4922" s="3"/>
      <c r="G4922" s="3"/>
      <c r="H4922" s="3"/>
      <c r="I4922" s="3"/>
      <c r="J4922" s="3"/>
    </row>
    <row r="4923" spans="2:10" x14ac:dyDescent="0.3">
      <c r="B4923" s="3"/>
      <c r="C4923" s="3"/>
      <c r="D4923" s="3"/>
      <c r="E4923" s="3"/>
      <c r="F4923" s="3"/>
      <c r="G4923" s="3"/>
      <c r="H4923" s="3"/>
      <c r="I4923" s="3"/>
      <c r="J4923" s="3"/>
    </row>
    <row r="4924" spans="2:10" x14ac:dyDescent="0.3">
      <c r="B4924" s="3"/>
      <c r="C4924" s="3"/>
      <c r="D4924" s="3"/>
      <c r="E4924" s="3"/>
      <c r="F4924" s="3"/>
      <c r="G4924" s="3"/>
      <c r="H4924" s="3"/>
      <c r="I4924" s="3"/>
      <c r="J4924" s="3"/>
    </row>
    <row r="4925" spans="2:10" x14ac:dyDescent="0.3">
      <c r="B4925" s="3"/>
      <c r="C4925" s="3"/>
      <c r="D4925" s="3"/>
      <c r="E4925" s="3"/>
      <c r="F4925" s="3"/>
      <c r="G4925" s="3"/>
      <c r="H4925" s="3"/>
      <c r="I4925" s="3"/>
      <c r="J4925" s="3"/>
    </row>
    <row r="4926" spans="2:10" x14ac:dyDescent="0.3">
      <c r="B4926" s="3"/>
      <c r="C4926" s="3"/>
      <c r="D4926" s="3"/>
      <c r="E4926" s="3"/>
      <c r="F4926" s="3"/>
      <c r="G4926" s="3"/>
      <c r="H4926" s="3"/>
      <c r="I4926" s="3"/>
      <c r="J4926" s="3"/>
    </row>
    <row r="4927" spans="2:10" x14ac:dyDescent="0.3">
      <c r="B4927" s="3"/>
      <c r="C4927" s="3"/>
      <c r="D4927" s="3"/>
      <c r="E4927" s="3"/>
      <c r="F4927" s="3"/>
      <c r="G4927" s="3"/>
      <c r="H4927" s="3"/>
      <c r="I4927" s="3"/>
      <c r="J4927" s="3"/>
    </row>
    <row r="4928" spans="2:10" x14ac:dyDescent="0.3">
      <c r="B4928" s="3"/>
      <c r="C4928" s="3"/>
      <c r="D4928" s="3"/>
      <c r="E4928" s="3"/>
      <c r="F4928" s="3"/>
      <c r="G4928" s="3"/>
      <c r="H4928" s="3"/>
      <c r="I4928" s="3"/>
      <c r="J4928" s="3"/>
    </row>
    <row r="4929" spans="2:10" x14ac:dyDescent="0.3">
      <c r="B4929" s="3"/>
      <c r="C4929" s="3"/>
      <c r="D4929" s="3"/>
      <c r="E4929" s="3"/>
      <c r="F4929" s="3"/>
      <c r="G4929" s="3"/>
      <c r="H4929" s="3"/>
      <c r="I4929" s="3"/>
      <c r="J4929" s="3"/>
    </row>
    <row r="4930" spans="2:10" x14ac:dyDescent="0.3">
      <c r="B4930" s="3"/>
      <c r="C4930" s="3"/>
      <c r="D4930" s="3"/>
      <c r="E4930" s="3"/>
      <c r="F4930" s="3"/>
      <c r="G4930" s="3"/>
      <c r="H4930" s="3"/>
      <c r="I4930" s="3"/>
      <c r="J4930" s="3"/>
    </row>
    <row r="4931" spans="2:10" x14ac:dyDescent="0.3">
      <c r="B4931" s="3"/>
      <c r="C4931" s="3"/>
      <c r="D4931" s="3"/>
      <c r="E4931" s="3"/>
      <c r="F4931" s="3"/>
      <c r="G4931" s="3"/>
      <c r="H4931" s="3"/>
      <c r="I4931" s="3"/>
      <c r="J4931" s="3"/>
    </row>
    <row r="4932" spans="2:10" x14ac:dyDescent="0.3">
      <c r="B4932" s="3"/>
      <c r="C4932" s="3"/>
      <c r="D4932" s="3"/>
      <c r="E4932" s="3"/>
      <c r="F4932" s="3"/>
      <c r="G4932" s="3"/>
      <c r="H4932" s="3"/>
      <c r="I4932" s="3"/>
      <c r="J4932" s="3"/>
    </row>
    <row r="4933" spans="2:10" x14ac:dyDescent="0.3">
      <c r="B4933" s="3"/>
      <c r="C4933" s="3"/>
      <c r="D4933" s="3"/>
      <c r="E4933" s="3"/>
      <c r="F4933" s="3"/>
      <c r="G4933" s="3"/>
      <c r="H4933" s="3"/>
      <c r="I4933" s="3"/>
      <c r="J4933" s="3"/>
    </row>
    <row r="4934" spans="2:10" x14ac:dyDescent="0.3">
      <c r="B4934" s="3"/>
      <c r="C4934" s="3"/>
      <c r="D4934" s="3"/>
      <c r="E4934" s="3"/>
      <c r="F4934" s="3"/>
      <c r="G4934" s="3"/>
      <c r="H4934" s="3"/>
      <c r="I4934" s="3"/>
      <c r="J4934" s="3"/>
    </row>
    <row r="4935" spans="2:10" x14ac:dyDescent="0.3">
      <c r="B4935" s="3"/>
      <c r="C4935" s="3"/>
      <c r="D4935" s="3"/>
      <c r="E4935" s="3"/>
      <c r="F4935" s="3"/>
      <c r="G4935" s="3"/>
      <c r="H4935" s="3"/>
      <c r="I4935" s="3"/>
      <c r="J4935" s="3"/>
    </row>
    <row r="4936" spans="2:10" x14ac:dyDescent="0.3">
      <c r="B4936" s="3"/>
      <c r="C4936" s="3"/>
      <c r="D4936" s="3"/>
      <c r="E4936" s="3"/>
      <c r="F4936" s="3"/>
      <c r="G4936" s="3"/>
      <c r="H4936" s="3"/>
      <c r="I4936" s="3"/>
      <c r="J4936" s="3"/>
    </row>
    <row r="4937" spans="2:10" x14ac:dyDescent="0.3">
      <c r="B4937" s="3"/>
      <c r="C4937" s="3"/>
      <c r="D4937" s="3"/>
      <c r="E4937" s="3"/>
      <c r="F4937" s="3"/>
      <c r="G4937" s="3"/>
      <c r="H4937" s="3"/>
      <c r="I4937" s="3"/>
      <c r="J4937" s="3"/>
    </row>
    <row r="4938" spans="2:10" x14ac:dyDescent="0.3">
      <c r="B4938" s="3"/>
      <c r="C4938" s="3"/>
      <c r="D4938" s="3"/>
      <c r="E4938" s="3"/>
      <c r="F4938" s="3"/>
      <c r="G4938" s="3"/>
      <c r="H4938" s="3"/>
      <c r="I4938" s="3"/>
      <c r="J4938" s="3"/>
    </row>
    <row r="4939" spans="2:10" x14ac:dyDescent="0.3">
      <c r="B4939" s="3"/>
      <c r="C4939" s="3"/>
      <c r="D4939" s="3"/>
      <c r="E4939" s="3"/>
      <c r="F4939" s="3"/>
      <c r="G4939" s="3"/>
      <c r="H4939" s="3"/>
      <c r="I4939" s="3"/>
      <c r="J4939" s="3"/>
    </row>
    <row r="4940" spans="2:10" x14ac:dyDescent="0.3">
      <c r="B4940" s="3"/>
      <c r="C4940" s="3"/>
      <c r="D4940" s="3"/>
      <c r="E4940" s="3"/>
      <c r="F4940" s="3"/>
      <c r="G4940" s="3"/>
      <c r="H4940" s="3"/>
      <c r="I4940" s="3"/>
      <c r="J4940" s="3"/>
    </row>
    <row r="4941" spans="2:10" x14ac:dyDescent="0.3">
      <c r="B4941" s="3"/>
      <c r="C4941" s="3"/>
      <c r="D4941" s="3"/>
      <c r="E4941" s="3"/>
      <c r="F4941" s="3"/>
      <c r="G4941" s="3"/>
      <c r="H4941" s="3"/>
      <c r="I4941" s="3"/>
      <c r="J4941" s="3"/>
    </row>
    <row r="4942" spans="2:10" x14ac:dyDescent="0.3">
      <c r="B4942" s="3"/>
      <c r="C4942" s="3"/>
      <c r="D4942" s="3"/>
      <c r="E4942" s="3"/>
      <c r="F4942" s="3"/>
      <c r="G4942" s="3"/>
      <c r="H4942" s="3"/>
      <c r="I4942" s="3"/>
      <c r="J4942" s="3"/>
    </row>
    <row r="4943" spans="2:10" x14ac:dyDescent="0.3">
      <c r="B4943" s="3"/>
      <c r="C4943" s="3"/>
      <c r="D4943" s="3"/>
      <c r="E4943" s="3"/>
      <c r="F4943" s="3"/>
      <c r="G4943" s="3"/>
      <c r="H4943" s="3"/>
      <c r="I4943" s="3"/>
      <c r="J4943" s="3"/>
    </row>
    <row r="4944" spans="2:10" x14ac:dyDescent="0.3">
      <c r="B4944" s="3"/>
      <c r="C4944" s="3"/>
      <c r="D4944" s="3"/>
      <c r="E4944" s="3"/>
      <c r="F4944" s="3"/>
      <c r="G4944" s="3"/>
      <c r="H4944" s="3"/>
      <c r="I4944" s="3"/>
      <c r="J4944" s="3"/>
    </row>
    <row r="4945" spans="2:10" x14ac:dyDescent="0.3">
      <c r="B4945" s="3"/>
      <c r="C4945" s="3"/>
      <c r="D4945" s="3"/>
      <c r="E4945" s="3"/>
      <c r="F4945" s="3"/>
      <c r="G4945" s="3"/>
      <c r="H4945" s="3"/>
      <c r="I4945" s="3"/>
      <c r="J4945" s="3"/>
    </row>
    <row r="4946" spans="2:10" x14ac:dyDescent="0.3">
      <c r="B4946" s="3"/>
      <c r="C4946" s="3"/>
      <c r="D4946" s="3"/>
      <c r="E4946" s="3"/>
      <c r="F4946" s="3"/>
      <c r="G4946" s="3"/>
      <c r="H4946" s="3"/>
      <c r="I4946" s="3"/>
      <c r="J4946" s="3"/>
    </row>
    <row r="4947" spans="2:10" x14ac:dyDescent="0.3">
      <c r="B4947" s="3"/>
      <c r="C4947" s="3"/>
      <c r="D4947" s="3"/>
      <c r="E4947" s="3"/>
      <c r="F4947" s="3"/>
      <c r="G4947" s="3"/>
      <c r="H4947" s="3"/>
      <c r="I4947" s="3"/>
      <c r="J4947" s="3"/>
    </row>
    <row r="4948" spans="2:10" x14ac:dyDescent="0.3">
      <c r="B4948" s="3"/>
      <c r="C4948" s="3"/>
      <c r="D4948" s="3"/>
      <c r="E4948" s="3"/>
      <c r="F4948" s="3"/>
      <c r="G4948" s="3"/>
      <c r="H4948" s="3"/>
      <c r="I4948" s="3"/>
      <c r="J4948" s="3"/>
    </row>
    <row r="4949" spans="2:10" x14ac:dyDescent="0.3">
      <c r="B4949" s="3"/>
      <c r="C4949" s="3"/>
      <c r="D4949" s="3"/>
      <c r="E4949" s="3"/>
      <c r="F4949" s="3"/>
      <c r="G4949" s="3"/>
      <c r="H4949" s="3"/>
      <c r="I4949" s="3"/>
      <c r="J4949" s="3"/>
    </row>
    <row r="4950" spans="2:10" x14ac:dyDescent="0.3">
      <c r="B4950" s="3"/>
      <c r="C4950" s="3"/>
      <c r="D4950" s="3"/>
      <c r="E4950" s="3"/>
      <c r="F4950" s="3"/>
      <c r="G4950" s="3"/>
      <c r="H4950" s="3"/>
      <c r="I4950" s="3"/>
      <c r="J4950" s="3"/>
    </row>
    <row r="4951" spans="2:10" x14ac:dyDescent="0.3">
      <c r="B4951" s="3"/>
      <c r="C4951" s="3"/>
      <c r="D4951" s="3"/>
      <c r="E4951" s="3"/>
      <c r="F4951" s="3"/>
      <c r="G4951" s="3"/>
      <c r="H4951" s="3"/>
      <c r="I4951" s="3"/>
      <c r="J4951" s="3"/>
    </row>
    <row r="4952" spans="2:10" x14ac:dyDescent="0.3">
      <c r="B4952" s="3"/>
      <c r="C4952" s="3"/>
      <c r="D4952" s="3"/>
      <c r="E4952" s="3"/>
      <c r="F4952" s="3"/>
      <c r="G4952" s="3"/>
      <c r="H4952" s="3"/>
      <c r="I4952" s="3"/>
      <c r="J4952" s="3"/>
    </row>
    <row r="4953" spans="2:10" x14ac:dyDescent="0.3">
      <c r="B4953" s="3"/>
      <c r="C4953" s="3"/>
      <c r="D4953" s="3"/>
      <c r="E4953" s="3"/>
      <c r="F4953" s="3"/>
      <c r="G4953" s="3"/>
      <c r="H4953" s="3"/>
      <c r="I4953" s="3"/>
      <c r="J4953" s="3"/>
    </row>
    <row r="4954" spans="2:10" x14ac:dyDescent="0.3">
      <c r="B4954" s="3"/>
      <c r="C4954" s="3"/>
      <c r="D4954" s="3"/>
      <c r="E4954" s="3"/>
      <c r="F4954" s="3"/>
      <c r="G4954" s="3"/>
      <c r="H4954" s="3"/>
      <c r="I4954" s="3"/>
      <c r="J4954" s="3"/>
    </row>
    <row r="4955" spans="2:10" x14ac:dyDescent="0.3">
      <c r="B4955" s="3"/>
      <c r="C4955" s="3"/>
      <c r="D4955" s="3"/>
      <c r="E4955" s="3"/>
      <c r="F4955" s="3"/>
      <c r="G4955" s="3"/>
      <c r="H4955" s="3"/>
      <c r="I4955" s="3"/>
      <c r="J4955" s="3"/>
    </row>
    <row r="4956" spans="2:10" x14ac:dyDescent="0.3">
      <c r="B4956" s="3"/>
      <c r="C4956" s="3"/>
      <c r="D4956" s="3"/>
      <c r="E4956" s="3"/>
      <c r="F4956" s="3"/>
      <c r="G4956" s="3"/>
      <c r="H4956" s="3"/>
      <c r="I4956" s="3"/>
      <c r="J4956" s="3"/>
    </row>
    <row r="4957" spans="2:10" x14ac:dyDescent="0.3">
      <c r="B4957" s="3"/>
      <c r="C4957" s="3"/>
      <c r="D4957" s="3"/>
      <c r="E4957" s="3"/>
      <c r="F4957" s="3"/>
      <c r="G4957" s="3"/>
      <c r="H4957" s="3"/>
      <c r="I4957" s="3"/>
      <c r="J4957" s="3"/>
    </row>
    <row r="4958" spans="2:10" x14ac:dyDescent="0.3">
      <c r="B4958" s="3"/>
      <c r="C4958" s="3"/>
      <c r="D4958" s="3"/>
      <c r="E4958" s="3"/>
      <c r="F4958" s="3"/>
      <c r="G4958" s="3"/>
      <c r="H4958" s="3"/>
      <c r="I4958" s="3"/>
      <c r="J4958" s="3"/>
    </row>
    <row r="4959" spans="2:10" x14ac:dyDescent="0.3">
      <c r="B4959" s="3"/>
      <c r="C4959" s="3"/>
      <c r="D4959" s="3"/>
      <c r="E4959" s="3"/>
      <c r="F4959" s="3"/>
      <c r="G4959" s="3"/>
      <c r="H4959" s="3"/>
      <c r="I4959" s="3"/>
      <c r="J4959" s="3"/>
    </row>
    <row r="4960" spans="2:10" x14ac:dyDescent="0.3">
      <c r="B4960" s="3"/>
      <c r="C4960" s="3"/>
      <c r="D4960" s="3"/>
      <c r="E4960" s="3"/>
      <c r="F4960" s="3"/>
      <c r="G4960" s="3"/>
      <c r="H4960" s="3"/>
      <c r="I4960" s="3"/>
      <c r="J4960" s="3"/>
    </row>
    <row r="4961" spans="2:10" x14ac:dyDescent="0.3">
      <c r="B4961" s="3"/>
      <c r="C4961" s="3"/>
      <c r="D4961" s="3"/>
      <c r="E4961" s="3"/>
      <c r="F4961" s="3"/>
      <c r="G4961" s="3"/>
      <c r="H4961" s="3"/>
      <c r="I4961" s="3"/>
      <c r="J4961" s="3"/>
    </row>
    <row r="4962" spans="2:10" x14ac:dyDescent="0.3">
      <c r="B4962" s="3"/>
      <c r="C4962" s="3"/>
      <c r="D4962" s="3"/>
      <c r="E4962" s="3"/>
      <c r="F4962" s="3"/>
      <c r="G4962" s="3"/>
      <c r="H4962" s="3"/>
      <c r="I4962" s="3"/>
      <c r="J4962" s="3"/>
    </row>
    <row r="4963" spans="2:10" x14ac:dyDescent="0.3">
      <c r="B4963" s="3"/>
      <c r="C4963" s="3"/>
      <c r="D4963" s="3"/>
      <c r="E4963" s="3"/>
      <c r="F4963" s="3"/>
      <c r="G4963" s="3"/>
      <c r="H4963" s="3"/>
      <c r="I4963" s="3"/>
      <c r="J4963" s="3"/>
    </row>
    <row r="4964" spans="2:10" x14ac:dyDescent="0.3">
      <c r="B4964" s="3"/>
      <c r="C4964" s="3"/>
      <c r="D4964" s="3"/>
      <c r="E4964" s="3"/>
      <c r="F4964" s="3"/>
      <c r="G4964" s="3"/>
      <c r="H4964" s="3"/>
      <c r="I4964" s="3"/>
      <c r="J4964" s="3"/>
    </row>
    <row r="4965" spans="2:10" x14ac:dyDescent="0.3">
      <c r="B4965" s="3"/>
      <c r="C4965" s="3"/>
      <c r="D4965" s="3"/>
      <c r="E4965" s="3"/>
      <c r="F4965" s="3"/>
      <c r="G4965" s="3"/>
      <c r="H4965" s="3"/>
      <c r="I4965" s="3"/>
      <c r="J4965" s="3"/>
    </row>
    <row r="4966" spans="2:10" x14ac:dyDescent="0.3">
      <c r="B4966" s="3"/>
      <c r="C4966" s="3"/>
      <c r="D4966" s="3"/>
      <c r="E4966" s="3"/>
      <c r="F4966" s="3"/>
      <c r="G4966" s="3"/>
      <c r="H4966" s="3"/>
      <c r="I4966" s="3"/>
      <c r="J4966" s="3"/>
    </row>
    <row r="4967" spans="2:10" x14ac:dyDescent="0.3">
      <c r="B4967" s="3"/>
      <c r="C4967" s="3"/>
      <c r="D4967" s="3"/>
      <c r="E4967" s="3"/>
      <c r="F4967" s="3"/>
      <c r="G4967" s="3"/>
      <c r="H4967" s="3"/>
      <c r="I4967" s="3"/>
      <c r="J4967" s="3"/>
    </row>
    <row r="4968" spans="2:10" x14ac:dyDescent="0.3">
      <c r="B4968" s="3"/>
      <c r="C4968" s="3"/>
      <c r="D4968" s="3"/>
      <c r="E4968" s="3"/>
      <c r="F4968" s="3"/>
      <c r="G4968" s="3"/>
      <c r="H4968" s="3"/>
      <c r="I4968" s="3"/>
      <c r="J4968" s="3"/>
    </row>
    <row r="4969" spans="2:10" x14ac:dyDescent="0.3">
      <c r="B4969" s="3"/>
      <c r="C4969" s="3"/>
      <c r="D4969" s="3"/>
      <c r="E4969" s="3"/>
      <c r="F4969" s="3"/>
      <c r="G4969" s="3"/>
      <c r="H4969" s="3"/>
      <c r="I4969" s="3"/>
      <c r="J4969" s="3"/>
    </row>
    <row r="4970" spans="2:10" x14ac:dyDescent="0.3">
      <c r="B4970" s="3"/>
      <c r="C4970" s="3"/>
      <c r="D4970" s="3"/>
      <c r="E4970" s="3"/>
      <c r="F4970" s="3"/>
      <c r="G4970" s="3"/>
      <c r="H4970" s="3"/>
      <c r="I4970" s="3"/>
      <c r="J4970" s="3"/>
    </row>
    <row r="4971" spans="2:10" x14ac:dyDescent="0.3">
      <c r="B4971" s="3"/>
      <c r="C4971" s="3"/>
      <c r="D4971" s="3"/>
      <c r="E4971" s="3"/>
      <c r="F4971" s="3"/>
      <c r="G4971" s="3"/>
      <c r="H4971" s="3"/>
      <c r="I4971" s="3"/>
      <c r="J4971" s="3"/>
    </row>
    <row r="4972" spans="2:10" x14ac:dyDescent="0.3">
      <c r="B4972" s="3"/>
      <c r="C4972" s="3"/>
      <c r="D4972" s="3"/>
      <c r="E4972" s="3"/>
      <c r="F4972" s="3"/>
      <c r="G4972" s="3"/>
      <c r="H4972" s="3"/>
      <c r="I4972" s="3"/>
      <c r="J4972" s="3"/>
    </row>
    <row r="4973" spans="2:10" x14ac:dyDescent="0.3">
      <c r="B4973" s="3"/>
      <c r="C4973" s="3"/>
      <c r="D4973" s="3"/>
      <c r="E4973" s="3"/>
      <c r="F4973" s="3"/>
      <c r="G4973" s="3"/>
      <c r="H4973" s="3"/>
      <c r="I4973" s="3"/>
      <c r="J4973" s="3"/>
    </row>
    <row r="4974" spans="2:10" x14ac:dyDescent="0.3">
      <c r="B4974" s="3"/>
      <c r="C4974" s="3"/>
      <c r="D4974" s="3"/>
      <c r="E4974" s="3"/>
      <c r="F4974" s="3"/>
      <c r="G4974" s="3"/>
      <c r="H4974" s="3"/>
      <c r="I4974" s="3"/>
      <c r="J4974" s="3"/>
    </row>
    <row r="4975" spans="2:10" x14ac:dyDescent="0.3">
      <c r="B4975" s="3"/>
      <c r="C4975" s="3"/>
      <c r="D4975" s="3"/>
      <c r="E4975" s="3"/>
      <c r="F4975" s="3"/>
      <c r="G4975" s="3"/>
      <c r="H4975" s="3"/>
      <c r="I4975" s="3"/>
      <c r="J4975" s="3"/>
    </row>
    <row r="4976" spans="2:10" x14ac:dyDescent="0.3">
      <c r="B4976" s="3"/>
      <c r="C4976" s="3"/>
      <c r="D4976" s="3"/>
      <c r="E4976" s="3"/>
      <c r="F4976" s="3"/>
      <c r="G4976" s="3"/>
      <c r="H4976" s="3"/>
      <c r="I4976" s="3"/>
      <c r="J4976" s="3"/>
    </row>
    <row r="4977" spans="2:10" x14ac:dyDescent="0.3">
      <c r="B4977" s="3"/>
      <c r="C4977" s="3"/>
      <c r="D4977" s="3"/>
      <c r="E4977" s="3"/>
      <c r="F4977" s="3"/>
      <c r="G4977" s="3"/>
      <c r="H4977" s="3"/>
      <c r="I4977" s="3"/>
      <c r="J4977" s="3"/>
    </row>
    <row r="4978" spans="2:10" x14ac:dyDescent="0.3">
      <c r="B4978" s="3"/>
      <c r="C4978" s="3"/>
      <c r="D4978" s="3"/>
      <c r="E4978" s="3"/>
      <c r="F4978" s="3"/>
      <c r="G4978" s="3"/>
      <c r="H4978" s="3"/>
      <c r="I4978" s="3"/>
      <c r="J4978" s="3"/>
    </row>
    <row r="4979" spans="2:10" x14ac:dyDescent="0.3">
      <c r="B4979" s="3"/>
      <c r="C4979" s="3"/>
      <c r="D4979" s="3"/>
      <c r="E4979" s="3"/>
      <c r="F4979" s="3"/>
      <c r="G4979" s="3"/>
      <c r="H4979" s="3"/>
      <c r="I4979" s="3"/>
      <c r="J4979" s="3"/>
    </row>
    <row r="4980" spans="2:10" x14ac:dyDescent="0.3">
      <c r="B4980" s="3"/>
      <c r="C4980" s="3"/>
      <c r="D4980" s="3"/>
      <c r="E4980" s="3"/>
      <c r="F4980" s="3"/>
      <c r="G4980" s="3"/>
      <c r="H4980" s="3"/>
      <c r="I4980" s="3"/>
      <c r="J4980" s="3"/>
    </row>
    <row r="4981" spans="2:10" x14ac:dyDescent="0.3">
      <c r="B4981" s="3"/>
      <c r="C4981" s="3"/>
      <c r="D4981" s="3"/>
      <c r="E4981" s="3"/>
      <c r="F4981" s="3"/>
      <c r="G4981" s="3"/>
      <c r="H4981" s="3"/>
      <c r="I4981" s="3"/>
      <c r="J4981" s="3"/>
    </row>
    <row r="4982" spans="2:10" x14ac:dyDescent="0.3">
      <c r="B4982" s="3"/>
      <c r="C4982" s="3"/>
      <c r="D4982" s="3"/>
      <c r="E4982" s="3"/>
      <c r="F4982" s="3"/>
      <c r="G4982" s="3"/>
      <c r="H4982" s="3"/>
      <c r="I4982" s="3"/>
      <c r="J4982" s="3"/>
    </row>
    <row r="4983" spans="2:10" x14ac:dyDescent="0.3">
      <c r="B4983" s="3"/>
      <c r="C4983" s="3"/>
      <c r="D4983" s="3"/>
      <c r="E4983" s="3"/>
      <c r="F4983" s="3"/>
      <c r="G4983" s="3"/>
      <c r="H4983" s="3"/>
      <c r="I4983" s="3"/>
      <c r="J4983" s="3"/>
    </row>
    <row r="4984" spans="2:10" x14ac:dyDescent="0.3">
      <c r="B4984" s="3"/>
      <c r="C4984" s="3"/>
      <c r="D4984" s="3"/>
      <c r="E4984" s="3"/>
      <c r="F4984" s="3"/>
      <c r="G4984" s="3"/>
      <c r="H4984" s="3"/>
      <c r="I4984" s="3"/>
      <c r="J4984" s="3"/>
    </row>
    <row r="4985" spans="2:10" x14ac:dyDescent="0.3">
      <c r="B4985" s="3"/>
      <c r="C4985" s="3"/>
      <c r="D4985" s="3"/>
      <c r="E4985" s="3"/>
      <c r="F4985" s="3"/>
      <c r="G4985" s="3"/>
      <c r="H4985" s="3"/>
      <c r="I4985" s="3"/>
      <c r="J4985" s="3"/>
    </row>
    <row r="4986" spans="2:10" x14ac:dyDescent="0.3">
      <c r="B4986" s="3"/>
      <c r="C4986" s="3"/>
      <c r="D4986" s="3"/>
      <c r="E4986" s="3"/>
      <c r="F4986" s="3"/>
      <c r="G4986" s="3"/>
      <c r="H4986" s="3"/>
      <c r="I4986" s="3"/>
      <c r="J4986" s="3"/>
    </row>
    <row r="4987" spans="2:10" x14ac:dyDescent="0.3">
      <c r="B4987" s="3"/>
      <c r="C4987" s="3"/>
      <c r="D4987" s="3"/>
      <c r="E4987" s="3"/>
      <c r="F4987" s="3"/>
      <c r="G4987" s="3"/>
      <c r="H4987" s="3"/>
      <c r="I4987" s="3"/>
      <c r="J4987" s="3"/>
    </row>
    <row r="4988" spans="2:10" x14ac:dyDescent="0.3">
      <c r="B4988" s="3"/>
      <c r="C4988" s="3"/>
      <c r="D4988" s="3"/>
      <c r="E4988" s="3"/>
      <c r="F4988" s="3"/>
      <c r="G4988" s="3"/>
      <c r="H4988" s="3"/>
      <c r="I4988" s="3"/>
      <c r="J4988" s="3"/>
    </row>
    <row r="4989" spans="2:10" x14ac:dyDescent="0.3">
      <c r="B4989" s="3"/>
      <c r="C4989" s="3"/>
      <c r="D4989" s="3"/>
      <c r="E4989" s="3"/>
      <c r="F4989" s="3"/>
      <c r="G4989" s="3"/>
      <c r="H4989" s="3"/>
      <c r="I4989" s="3"/>
      <c r="J4989" s="3"/>
    </row>
    <row r="4990" spans="2:10" x14ac:dyDescent="0.3">
      <c r="B4990" s="3"/>
      <c r="C4990" s="3"/>
      <c r="D4990" s="3"/>
      <c r="E4990" s="3"/>
      <c r="F4990" s="3"/>
      <c r="G4990" s="3"/>
      <c r="H4990" s="3"/>
      <c r="I4990" s="3"/>
      <c r="J4990" s="3"/>
    </row>
    <row r="4991" spans="2:10" x14ac:dyDescent="0.3">
      <c r="B4991" s="3"/>
      <c r="C4991" s="3"/>
      <c r="D4991" s="3"/>
      <c r="E4991" s="3"/>
      <c r="F4991" s="3"/>
      <c r="G4991" s="3"/>
      <c r="H4991" s="3"/>
      <c r="I4991" s="3"/>
      <c r="J4991" s="3"/>
    </row>
    <row r="4992" spans="2:10" x14ac:dyDescent="0.3">
      <c r="B4992" s="3"/>
      <c r="C4992" s="3"/>
      <c r="D4992" s="3"/>
      <c r="E4992" s="3"/>
      <c r="F4992" s="3"/>
      <c r="G4992" s="3"/>
      <c r="H4992" s="3"/>
      <c r="I4992" s="3"/>
      <c r="J4992" s="3"/>
    </row>
    <row r="4993" spans="2:10" x14ac:dyDescent="0.3">
      <c r="B4993" s="3"/>
      <c r="C4993" s="3"/>
      <c r="D4993" s="3"/>
      <c r="E4993" s="3"/>
      <c r="F4993" s="3"/>
      <c r="G4993" s="3"/>
      <c r="H4993" s="3"/>
      <c r="I4993" s="3"/>
      <c r="J4993" s="3"/>
    </row>
    <row r="4994" spans="2:10" x14ac:dyDescent="0.3">
      <c r="B4994" s="3"/>
      <c r="C4994" s="3"/>
      <c r="D4994" s="3"/>
      <c r="E4994" s="3"/>
      <c r="F4994" s="3"/>
      <c r="G4994" s="3"/>
      <c r="H4994" s="3"/>
      <c r="I4994" s="3"/>
      <c r="J4994" s="3"/>
    </row>
    <row r="4995" spans="2:10" x14ac:dyDescent="0.3">
      <c r="B4995" s="3"/>
      <c r="C4995" s="3"/>
      <c r="D4995" s="3"/>
      <c r="E4995" s="3"/>
      <c r="F4995" s="3"/>
      <c r="G4995" s="3"/>
      <c r="H4995" s="3"/>
      <c r="I4995" s="3"/>
      <c r="J4995" s="3"/>
    </row>
    <row r="4996" spans="2:10" x14ac:dyDescent="0.3">
      <c r="B4996" s="3"/>
      <c r="C4996" s="3"/>
      <c r="D4996" s="3"/>
      <c r="E4996" s="3"/>
      <c r="F4996" s="3"/>
      <c r="G4996" s="3"/>
      <c r="H4996" s="3"/>
      <c r="I4996" s="3"/>
      <c r="J4996" s="3"/>
    </row>
    <row r="4997" spans="2:10" x14ac:dyDescent="0.3">
      <c r="B4997" s="3"/>
      <c r="C4997" s="3"/>
      <c r="D4997" s="3"/>
      <c r="E4997" s="3"/>
      <c r="F4997" s="3"/>
      <c r="G4997" s="3"/>
      <c r="H4997" s="3"/>
      <c r="I4997" s="3"/>
      <c r="J4997" s="3"/>
    </row>
    <row r="4998" spans="2:10" x14ac:dyDescent="0.3">
      <c r="B4998" s="3"/>
      <c r="C4998" s="3"/>
      <c r="D4998" s="3"/>
      <c r="E4998" s="3"/>
      <c r="F4998" s="3"/>
      <c r="G4998" s="3"/>
      <c r="H4998" s="3"/>
      <c r="I4998" s="3"/>
      <c r="J4998" s="3"/>
    </row>
    <row r="4999" spans="2:10" x14ac:dyDescent="0.3">
      <c r="B4999" s="3"/>
      <c r="C4999" s="3"/>
      <c r="D4999" s="3"/>
      <c r="E4999" s="3"/>
      <c r="F4999" s="3"/>
      <c r="G4999" s="3"/>
      <c r="H4999" s="3"/>
      <c r="I4999" s="3"/>
      <c r="J4999" s="3"/>
    </row>
    <row r="5000" spans="2:10" x14ac:dyDescent="0.3">
      <c r="B5000" s="3"/>
      <c r="C5000" s="3"/>
      <c r="D5000" s="3"/>
      <c r="E5000" s="3"/>
      <c r="F5000" s="3"/>
      <c r="G5000" s="3"/>
      <c r="H5000" s="3"/>
      <c r="I5000" s="3"/>
      <c r="J5000" s="3"/>
    </row>
    <row r="5001" spans="2:10" x14ac:dyDescent="0.3">
      <c r="B5001" s="3"/>
      <c r="C5001" s="3"/>
      <c r="D5001" s="3"/>
      <c r="E5001" s="3"/>
      <c r="F5001" s="3"/>
      <c r="G5001" s="3"/>
      <c r="H5001" s="3"/>
      <c r="I5001" s="3"/>
      <c r="J5001" s="3"/>
    </row>
    <row r="5002" spans="2:10" x14ac:dyDescent="0.3">
      <c r="B5002" s="3"/>
      <c r="C5002" s="3"/>
      <c r="D5002" s="3"/>
      <c r="E5002" s="3"/>
      <c r="F5002" s="3"/>
      <c r="G5002" s="3"/>
      <c r="H5002" s="3"/>
      <c r="I5002" s="3"/>
      <c r="J5002" s="3"/>
    </row>
    <row r="5003" spans="2:10" x14ac:dyDescent="0.3">
      <c r="B5003" s="3"/>
      <c r="C5003" s="3"/>
      <c r="D5003" s="3"/>
      <c r="E5003" s="3"/>
      <c r="F5003" s="3"/>
      <c r="G5003" s="3"/>
      <c r="H5003" s="3"/>
      <c r="I5003" s="3"/>
      <c r="J5003" s="3"/>
    </row>
    <row r="5004" spans="2:10" x14ac:dyDescent="0.3">
      <c r="B5004" s="3"/>
      <c r="C5004" s="3"/>
      <c r="D5004" s="3"/>
      <c r="E5004" s="3"/>
      <c r="F5004" s="3"/>
      <c r="G5004" s="3"/>
      <c r="H5004" s="3"/>
      <c r="I5004" s="3"/>
      <c r="J5004" s="3"/>
    </row>
    <row r="5005" spans="2:10" x14ac:dyDescent="0.3">
      <c r="B5005" s="3"/>
      <c r="C5005" s="3"/>
      <c r="D5005" s="3"/>
      <c r="E5005" s="3"/>
      <c r="F5005" s="3"/>
      <c r="G5005" s="3"/>
      <c r="H5005" s="3"/>
      <c r="I5005" s="3"/>
      <c r="J5005" s="3"/>
    </row>
    <row r="5006" spans="2:10" x14ac:dyDescent="0.3">
      <c r="B5006" s="3"/>
      <c r="C5006" s="3"/>
      <c r="D5006" s="3"/>
      <c r="E5006" s="3"/>
      <c r="F5006" s="3"/>
      <c r="G5006" s="3"/>
      <c r="H5006" s="3"/>
      <c r="I5006" s="3"/>
      <c r="J5006" s="3"/>
    </row>
    <row r="5007" spans="2:10" x14ac:dyDescent="0.3">
      <c r="B5007" s="3"/>
      <c r="C5007" s="3"/>
      <c r="D5007" s="3"/>
      <c r="E5007" s="3"/>
      <c r="F5007" s="3"/>
      <c r="G5007" s="3"/>
      <c r="H5007" s="3"/>
      <c r="I5007" s="3"/>
      <c r="J5007" s="3"/>
    </row>
    <row r="5008" spans="2:10" x14ac:dyDescent="0.3">
      <c r="B5008" s="3"/>
      <c r="C5008" s="3"/>
      <c r="D5008" s="3"/>
      <c r="E5008" s="3"/>
      <c r="F5008" s="3"/>
      <c r="G5008" s="3"/>
      <c r="H5008" s="3"/>
      <c r="I5008" s="3"/>
      <c r="J5008" s="3"/>
    </row>
    <row r="5009" spans="2:10" x14ac:dyDescent="0.3">
      <c r="B5009" s="3"/>
      <c r="C5009" s="3"/>
      <c r="D5009" s="3"/>
      <c r="E5009" s="3"/>
      <c r="F5009" s="3"/>
      <c r="G5009" s="3"/>
      <c r="H5009" s="3"/>
      <c r="I5009" s="3"/>
      <c r="J5009" s="3"/>
    </row>
    <row r="5010" spans="2:10" x14ac:dyDescent="0.3">
      <c r="B5010" s="3"/>
      <c r="C5010" s="3"/>
      <c r="D5010" s="3"/>
      <c r="E5010" s="3"/>
      <c r="F5010" s="3"/>
      <c r="G5010" s="3"/>
      <c r="H5010" s="3"/>
      <c r="I5010" s="3"/>
      <c r="J5010" s="3"/>
    </row>
    <row r="5011" spans="2:10" x14ac:dyDescent="0.3">
      <c r="B5011" s="3"/>
      <c r="C5011" s="3"/>
      <c r="D5011" s="3"/>
      <c r="E5011" s="3"/>
      <c r="F5011" s="3"/>
      <c r="G5011" s="3"/>
      <c r="H5011" s="3"/>
      <c r="I5011" s="3"/>
      <c r="J5011" s="3"/>
    </row>
    <row r="5012" spans="2:10" x14ac:dyDescent="0.3">
      <c r="B5012" s="3"/>
      <c r="C5012" s="3"/>
      <c r="D5012" s="3"/>
      <c r="E5012" s="3"/>
      <c r="F5012" s="3"/>
      <c r="G5012" s="3"/>
      <c r="H5012" s="3"/>
      <c r="I5012" s="3"/>
      <c r="J5012" s="3"/>
    </row>
    <row r="5013" spans="2:10" x14ac:dyDescent="0.3">
      <c r="B5013" s="3"/>
      <c r="C5013" s="3"/>
      <c r="D5013" s="3"/>
      <c r="E5013" s="3"/>
      <c r="F5013" s="3"/>
      <c r="G5013" s="3"/>
      <c r="H5013" s="3"/>
      <c r="I5013" s="3"/>
      <c r="J5013" s="3"/>
    </row>
    <row r="5014" spans="2:10" x14ac:dyDescent="0.3">
      <c r="B5014" s="3"/>
      <c r="C5014" s="3"/>
      <c r="D5014" s="3"/>
      <c r="E5014" s="3"/>
      <c r="F5014" s="3"/>
      <c r="G5014" s="3"/>
      <c r="H5014" s="3"/>
      <c r="I5014" s="3"/>
      <c r="J5014" s="3"/>
    </row>
    <row r="5015" spans="2:10" x14ac:dyDescent="0.3">
      <c r="B5015" s="3"/>
      <c r="C5015" s="3"/>
      <c r="D5015" s="3"/>
      <c r="E5015" s="3"/>
      <c r="F5015" s="3"/>
      <c r="G5015" s="3"/>
      <c r="H5015" s="3"/>
      <c r="I5015" s="3"/>
      <c r="J5015" s="3"/>
    </row>
    <row r="5016" spans="2:10" x14ac:dyDescent="0.3">
      <c r="B5016" s="3"/>
      <c r="C5016" s="3"/>
      <c r="D5016" s="3"/>
      <c r="E5016" s="3"/>
      <c r="F5016" s="3"/>
      <c r="G5016" s="3"/>
      <c r="H5016" s="3"/>
      <c r="I5016" s="3"/>
      <c r="J5016" s="3"/>
    </row>
    <row r="5017" spans="2:10" x14ac:dyDescent="0.3">
      <c r="B5017" s="3"/>
      <c r="C5017" s="3"/>
      <c r="D5017" s="3"/>
      <c r="E5017" s="3"/>
      <c r="F5017" s="3"/>
      <c r="G5017" s="3"/>
      <c r="H5017" s="3"/>
      <c r="I5017" s="3"/>
      <c r="J5017" s="3"/>
    </row>
    <row r="5018" spans="2:10" x14ac:dyDescent="0.3">
      <c r="B5018" s="3"/>
      <c r="C5018" s="3"/>
      <c r="D5018" s="3"/>
      <c r="E5018" s="3"/>
      <c r="F5018" s="3"/>
      <c r="G5018" s="3"/>
      <c r="H5018" s="3"/>
      <c r="I5018" s="3"/>
      <c r="J5018" s="3"/>
    </row>
    <row r="5019" spans="2:10" x14ac:dyDescent="0.3">
      <c r="B5019" s="3"/>
      <c r="C5019" s="3"/>
      <c r="D5019" s="3"/>
      <c r="E5019" s="3"/>
      <c r="F5019" s="3"/>
      <c r="G5019" s="3"/>
      <c r="H5019" s="3"/>
      <c r="I5019" s="3"/>
      <c r="J5019" s="3"/>
    </row>
    <row r="5020" spans="2:10" x14ac:dyDescent="0.3">
      <c r="B5020" s="3"/>
      <c r="C5020" s="3"/>
      <c r="D5020" s="3"/>
      <c r="E5020" s="3"/>
      <c r="F5020" s="3"/>
      <c r="G5020" s="3"/>
      <c r="H5020" s="3"/>
      <c r="I5020" s="3"/>
      <c r="J5020" s="3"/>
    </row>
    <row r="5021" spans="2:10" x14ac:dyDescent="0.3">
      <c r="B5021" s="3"/>
      <c r="C5021" s="3"/>
      <c r="D5021" s="3"/>
      <c r="E5021" s="3"/>
      <c r="F5021" s="3"/>
      <c r="G5021" s="3"/>
      <c r="H5021" s="3"/>
      <c r="I5021" s="3"/>
      <c r="J5021" s="3"/>
    </row>
    <row r="5022" spans="2:10" x14ac:dyDescent="0.3">
      <c r="B5022" s="3"/>
      <c r="C5022" s="3"/>
      <c r="D5022" s="3"/>
      <c r="E5022" s="3"/>
      <c r="F5022" s="3"/>
      <c r="G5022" s="3"/>
      <c r="H5022" s="3"/>
      <c r="I5022" s="3"/>
      <c r="J5022" s="3"/>
    </row>
    <row r="5023" spans="2:10" x14ac:dyDescent="0.3">
      <c r="B5023" s="3"/>
      <c r="C5023" s="3"/>
      <c r="D5023" s="3"/>
      <c r="E5023" s="3"/>
      <c r="F5023" s="3"/>
      <c r="G5023" s="3"/>
      <c r="H5023" s="3"/>
      <c r="I5023" s="3"/>
      <c r="J5023" s="3"/>
    </row>
    <row r="5024" spans="2:10" x14ac:dyDescent="0.3">
      <c r="B5024" s="3"/>
      <c r="C5024" s="3"/>
      <c r="D5024" s="3"/>
      <c r="E5024" s="3"/>
      <c r="F5024" s="3"/>
      <c r="G5024" s="3"/>
      <c r="H5024" s="3"/>
      <c r="I5024" s="3"/>
      <c r="J5024" s="3"/>
    </row>
    <row r="5025" spans="2:10" x14ac:dyDescent="0.3">
      <c r="B5025" s="3"/>
      <c r="C5025" s="3"/>
      <c r="D5025" s="3"/>
      <c r="E5025" s="3"/>
      <c r="F5025" s="3"/>
      <c r="G5025" s="3"/>
      <c r="H5025" s="3"/>
      <c r="I5025" s="3"/>
      <c r="J5025" s="3"/>
    </row>
    <row r="5026" spans="2:10" x14ac:dyDescent="0.3">
      <c r="B5026" s="3"/>
      <c r="C5026" s="3"/>
      <c r="D5026" s="3"/>
      <c r="E5026" s="3"/>
      <c r="F5026" s="3"/>
      <c r="G5026" s="3"/>
      <c r="H5026" s="3"/>
      <c r="I5026" s="3"/>
      <c r="J5026" s="3"/>
    </row>
    <row r="5027" spans="2:10" x14ac:dyDescent="0.3">
      <c r="B5027" s="3"/>
      <c r="C5027" s="3"/>
      <c r="D5027" s="3"/>
      <c r="E5027" s="3"/>
      <c r="F5027" s="3"/>
      <c r="G5027" s="3"/>
      <c r="H5027" s="3"/>
      <c r="I5027" s="3"/>
      <c r="J5027" s="3"/>
    </row>
    <row r="5028" spans="2:10" x14ac:dyDescent="0.3">
      <c r="B5028" s="3"/>
      <c r="C5028" s="3"/>
      <c r="D5028" s="3"/>
      <c r="E5028" s="3"/>
      <c r="F5028" s="3"/>
      <c r="G5028" s="3"/>
      <c r="H5028" s="3"/>
      <c r="I5028" s="3"/>
      <c r="J5028" s="3"/>
    </row>
    <row r="5029" spans="2:10" x14ac:dyDescent="0.3">
      <c r="B5029" s="3"/>
      <c r="C5029" s="3"/>
      <c r="D5029" s="3"/>
      <c r="E5029" s="3"/>
      <c r="F5029" s="3"/>
      <c r="G5029" s="3"/>
      <c r="H5029" s="3"/>
      <c r="I5029" s="3"/>
      <c r="J5029" s="3"/>
    </row>
    <row r="5030" spans="2:10" x14ac:dyDescent="0.3">
      <c r="B5030" s="3"/>
      <c r="C5030" s="3"/>
      <c r="D5030" s="3"/>
      <c r="E5030" s="3"/>
      <c r="F5030" s="3"/>
      <c r="G5030" s="3"/>
      <c r="H5030" s="3"/>
      <c r="I5030" s="3"/>
      <c r="J5030" s="3"/>
    </row>
    <row r="5031" spans="2:10" x14ac:dyDescent="0.3">
      <c r="B5031" s="3"/>
      <c r="C5031" s="3"/>
      <c r="D5031" s="3"/>
      <c r="E5031" s="3"/>
      <c r="F5031" s="3"/>
      <c r="G5031" s="3"/>
      <c r="H5031" s="3"/>
      <c r="I5031" s="3"/>
      <c r="J5031" s="3"/>
    </row>
    <row r="5032" spans="2:10" x14ac:dyDescent="0.3">
      <c r="B5032" s="3"/>
      <c r="C5032" s="3"/>
      <c r="D5032" s="3"/>
      <c r="E5032" s="3"/>
      <c r="F5032" s="3"/>
      <c r="G5032" s="3"/>
      <c r="H5032" s="3"/>
      <c r="I5032" s="3"/>
      <c r="J5032" s="3"/>
    </row>
    <row r="5033" spans="2:10" x14ac:dyDescent="0.3">
      <c r="B5033" s="3"/>
      <c r="C5033" s="3"/>
      <c r="D5033" s="3"/>
      <c r="E5033" s="3"/>
      <c r="F5033" s="3"/>
      <c r="G5033" s="3"/>
      <c r="H5033" s="3"/>
      <c r="I5033" s="3"/>
      <c r="J5033" s="3"/>
    </row>
    <row r="5034" spans="2:10" x14ac:dyDescent="0.3">
      <c r="B5034" s="3"/>
      <c r="C5034" s="3"/>
      <c r="D5034" s="3"/>
      <c r="E5034" s="3"/>
      <c r="F5034" s="3"/>
      <c r="G5034" s="3"/>
      <c r="H5034" s="3"/>
      <c r="I5034" s="3"/>
      <c r="J5034" s="3"/>
    </row>
    <row r="5035" spans="2:10" x14ac:dyDescent="0.3">
      <c r="B5035" s="3"/>
      <c r="C5035" s="3"/>
      <c r="D5035" s="3"/>
      <c r="E5035" s="3"/>
      <c r="F5035" s="3"/>
      <c r="G5035" s="3"/>
      <c r="H5035" s="3"/>
      <c r="I5035" s="3"/>
      <c r="J5035" s="3"/>
    </row>
    <row r="5036" spans="2:10" x14ac:dyDescent="0.3">
      <c r="B5036" s="3"/>
      <c r="C5036" s="3"/>
      <c r="D5036" s="3"/>
      <c r="E5036" s="3"/>
      <c r="F5036" s="3"/>
      <c r="G5036" s="3"/>
      <c r="H5036" s="3"/>
      <c r="I5036" s="3"/>
      <c r="J5036" s="3"/>
    </row>
    <row r="5037" spans="2:10" x14ac:dyDescent="0.3">
      <c r="B5037" s="3"/>
      <c r="C5037" s="3"/>
      <c r="D5037" s="3"/>
      <c r="E5037" s="3"/>
      <c r="F5037" s="3"/>
      <c r="G5037" s="3"/>
      <c r="H5037" s="3"/>
      <c r="I5037" s="3"/>
      <c r="J5037" s="3"/>
    </row>
    <row r="5038" spans="2:10" x14ac:dyDescent="0.3">
      <c r="B5038" s="3"/>
      <c r="C5038" s="3"/>
      <c r="D5038" s="3"/>
      <c r="E5038" s="3"/>
      <c r="F5038" s="3"/>
      <c r="G5038" s="3"/>
      <c r="H5038" s="3"/>
      <c r="I5038" s="3"/>
      <c r="J5038" s="3"/>
    </row>
    <row r="5039" spans="2:10" x14ac:dyDescent="0.3">
      <c r="B5039" s="3"/>
      <c r="C5039" s="3"/>
      <c r="D5039" s="3"/>
      <c r="E5039" s="3"/>
      <c r="F5039" s="3"/>
      <c r="G5039" s="3"/>
      <c r="H5039" s="3"/>
      <c r="I5039" s="3"/>
      <c r="J5039" s="3"/>
    </row>
    <row r="5040" spans="2:10" x14ac:dyDescent="0.3">
      <c r="B5040" s="3"/>
      <c r="C5040" s="3"/>
      <c r="D5040" s="3"/>
      <c r="E5040" s="3"/>
      <c r="F5040" s="3"/>
      <c r="G5040" s="3"/>
      <c r="H5040" s="3"/>
      <c r="I5040" s="3"/>
      <c r="J5040" s="3"/>
    </row>
    <row r="5041" spans="2:10" x14ac:dyDescent="0.3">
      <c r="B5041" s="3"/>
      <c r="C5041" s="3"/>
      <c r="D5041" s="3"/>
      <c r="E5041" s="3"/>
      <c r="F5041" s="3"/>
      <c r="G5041" s="3"/>
      <c r="H5041" s="3"/>
      <c r="I5041" s="3"/>
      <c r="J5041" s="3"/>
    </row>
    <row r="5042" spans="2:10" x14ac:dyDescent="0.3">
      <c r="B5042" s="3"/>
      <c r="C5042" s="3"/>
      <c r="D5042" s="3"/>
      <c r="E5042" s="3"/>
      <c r="F5042" s="3"/>
      <c r="G5042" s="3"/>
      <c r="H5042" s="3"/>
      <c r="I5042" s="3"/>
      <c r="J5042" s="3"/>
    </row>
    <row r="5043" spans="2:10" x14ac:dyDescent="0.3">
      <c r="B5043" s="3"/>
      <c r="C5043" s="3"/>
      <c r="D5043" s="3"/>
      <c r="E5043" s="3"/>
      <c r="F5043" s="3"/>
      <c r="G5043" s="3"/>
      <c r="H5043" s="3"/>
      <c r="I5043" s="3"/>
      <c r="J5043" s="3"/>
    </row>
    <row r="5044" spans="2:10" x14ac:dyDescent="0.3">
      <c r="B5044" s="3"/>
      <c r="C5044" s="3"/>
      <c r="D5044" s="3"/>
      <c r="E5044" s="3"/>
      <c r="F5044" s="3"/>
      <c r="G5044" s="3"/>
      <c r="H5044" s="3"/>
      <c r="I5044" s="3"/>
      <c r="J5044" s="3"/>
    </row>
    <row r="5045" spans="2:10" x14ac:dyDescent="0.3">
      <c r="B5045" s="3"/>
      <c r="C5045" s="3"/>
      <c r="D5045" s="3"/>
      <c r="E5045" s="3"/>
      <c r="F5045" s="3"/>
      <c r="G5045" s="3"/>
      <c r="H5045" s="3"/>
      <c r="I5045" s="3"/>
      <c r="J5045" s="3"/>
    </row>
    <row r="5046" spans="2:10" x14ac:dyDescent="0.3">
      <c r="B5046" s="3"/>
      <c r="C5046" s="3"/>
      <c r="D5046" s="3"/>
      <c r="E5046" s="3"/>
      <c r="F5046" s="3"/>
      <c r="G5046" s="3"/>
      <c r="H5046" s="3"/>
      <c r="I5046" s="3"/>
      <c r="J5046" s="3"/>
    </row>
    <row r="5047" spans="2:10" x14ac:dyDescent="0.3">
      <c r="B5047" s="3"/>
      <c r="C5047" s="3"/>
      <c r="D5047" s="3"/>
      <c r="E5047" s="3"/>
      <c r="F5047" s="3"/>
      <c r="G5047" s="3"/>
      <c r="H5047" s="3"/>
      <c r="I5047" s="3"/>
      <c r="J5047" s="3"/>
    </row>
    <row r="5048" spans="2:10" x14ac:dyDescent="0.3">
      <c r="B5048" s="3"/>
      <c r="C5048" s="3"/>
      <c r="D5048" s="3"/>
      <c r="E5048" s="3"/>
      <c r="F5048" s="3"/>
      <c r="G5048" s="3"/>
      <c r="H5048" s="3"/>
      <c r="I5048" s="3"/>
      <c r="J5048" s="3"/>
    </row>
    <row r="5049" spans="2:10" x14ac:dyDescent="0.3">
      <c r="B5049" s="3"/>
      <c r="C5049" s="3"/>
      <c r="D5049" s="3"/>
      <c r="E5049" s="3"/>
      <c r="F5049" s="3"/>
      <c r="G5049" s="3"/>
      <c r="H5049" s="3"/>
      <c r="I5049" s="3"/>
      <c r="J5049" s="3"/>
    </row>
    <row r="5050" spans="2:10" x14ac:dyDescent="0.3">
      <c r="B5050" s="3"/>
      <c r="C5050" s="3"/>
      <c r="D5050" s="3"/>
      <c r="E5050" s="3"/>
      <c r="F5050" s="3"/>
      <c r="G5050" s="3"/>
      <c r="H5050" s="3"/>
      <c r="I5050" s="3"/>
      <c r="J5050" s="3"/>
    </row>
    <row r="5051" spans="2:10" x14ac:dyDescent="0.3">
      <c r="B5051" s="3"/>
      <c r="C5051" s="3"/>
      <c r="D5051" s="3"/>
      <c r="E5051" s="3"/>
      <c r="F5051" s="3"/>
      <c r="G5051" s="3"/>
      <c r="H5051" s="3"/>
      <c r="I5051" s="3"/>
      <c r="J5051" s="3"/>
    </row>
    <row r="5052" spans="2:10" x14ac:dyDescent="0.3">
      <c r="B5052" s="3"/>
      <c r="C5052" s="3"/>
      <c r="D5052" s="3"/>
      <c r="E5052" s="3"/>
      <c r="F5052" s="3"/>
      <c r="G5052" s="3"/>
      <c r="H5052" s="3"/>
      <c r="I5052" s="3"/>
      <c r="J5052" s="3"/>
    </row>
    <row r="5053" spans="2:10" x14ac:dyDescent="0.3">
      <c r="B5053" s="3"/>
      <c r="C5053" s="3"/>
      <c r="D5053" s="3"/>
      <c r="E5053" s="3"/>
      <c r="F5053" s="3"/>
      <c r="G5053" s="3"/>
      <c r="H5053" s="3"/>
      <c r="I5053" s="3"/>
      <c r="J5053" s="3"/>
    </row>
    <row r="5054" spans="2:10" x14ac:dyDescent="0.3">
      <c r="B5054" s="3"/>
      <c r="C5054" s="3"/>
      <c r="D5054" s="3"/>
      <c r="E5054" s="3"/>
      <c r="F5054" s="3"/>
      <c r="G5054" s="3"/>
      <c r="H5054" s="3"/>
      <c r="I5054" s="3"/>
      <c r="J5054" s="3"/>
    </row>
    <row r="5055" spans="2:10" x14ac:dyDescent="0.3">
      <c r="B5055" s="3"/>
      <c r="C5055" s="3"/>
      <c r="D5055" s="3"/>
      <c r="E5055" s="3"/>
      <c r="F5055" s="3"/>
      <c r="G5055" s="3"/>
      <c r="H5055" s="3"/>
      <c r="I5055" s="3"/>
      <c r="J5055" s="3"/>
    </row>
    <row r="5056" spans="2:10" x14ac:dyDescent="0.3">
      <c r="B5056" s="3"/>
      <c r="C5056" s="3"/>
      <c r="D5056" s="3"/>
      <c r="E5056" s="3"/>
      <c r="F5056" s="3"/>
      <c r="G5056" s="3"/>
      <c r="H5056" s="3"/>
      <c r="I5056" s="3"/>
      <c r="J5056" s="3"/>
    </row>
    <row r="5057" spans="2:10" x14ac:dyDescent="0.3">
      <c r="B5057" s="3"/>
      <c r="C5057" s="3"/>
      <c r="D5057" s="3"/>
      <c r="E5057" s="3"/>
      <c r="F5057" s="3"/>
      <c r="G5057" s="3"/>
      <c r="H5057" s="3"/>
      <c r="I5057" s="3"/>
      <c r="J5057" s="3"/>
    </row>
    <row r="5058" spans="2:10" x14ac:dyDescent="0.3">
      <c r="B5058" s="3"/>
      <c r="C5058" s="3"/>
      <c r="D5058" s="3"/>
      <c r="E5058" s="3"/>
      <c r="F5058" s="3"/>
      <c r="G5058" s="3"/>
      <c r="H5058" s="3"/>
      <c r="I5058" s="3"/>
      <c r="J5058" s="3"/>
    </row>
    <row r="5059" spans="2:10" x14ac:dyDescent="0.3">
      <c r="B5059" s="3"/>
      <c r="C5059" s="3"/>
      <c r="D5059" s="3"/>
      <c r="E5059" s="3"/>
      <c r="F5059" s="3"/>
      <c r="G5059" s="3"/>
      <c r="H5059" s="3"/>
      <c r="I5059" s="3"/>
      <c r="J5059" s="3"/>
    </row>
    <row r="5060" spans="2:10" x14ac:dyDescent="0.3">
      <c r="B5060" s="3"/>
      <c r="C5060" s="3"/>
      <c r="D5060" s="3"/>
      <c r="E5060" s="3"/>
      <c r="F5060" s="3"/>
      <c r="G5060" s="3"/>
      <c r="H5060" s="3"/>
      <c r="I5060" s="3"/>
      <c r="J5060" s="3"/>
    </row>
    <row r="5061" spans="2:10" x14ac:dyDescent="0.3">
      <c r="B5061" s="3"/>
      <c r="C5061" s="3"/>
      <c r="D5061" s="3"/>
      <c r="E5061" s="3"/>
      <c r="F5061" s="3"/>
      <c r="G5061" s="3"/>
      <c r="H5061" s="3"/>
      <c r="I5061" s="3"/>
      <c r="J5061" s="3"/>
    </row>
    <row r="5062" spans="2:10" x14ac:dyDescent="0.3">
      <c r="B5062" s="3"/>
      <c r="C5062" s="3"/>
      <c r="D5062" s="3"/>
      <c r="E5062" s="3"/>
      <c r="F5062" s="3"/>
      <c r="G5062" s="3"/>
      <c r="H5062" s="3"/>
      <c r="I5062" s="3"/>
      <c r="J5062" s="3"/>
    </row>
    <row r="5063" spans="2:10" x14ac:dyDescent="0.3">
      <c r="B5063" s="3"/>
      <c r="C5063" s="3"/>
      <c r="D5063" s="3"/>
      <c r="E5063" s="3"/>
      <c r="F5063" s="3"/>
      <c r="G5063" s="3"/>
      <c r="H5063" s="3"/>
      <c r="I5063" s="3"/>
      <c r="J5063" s="3"/>
    </row>
    <row r="5064" spans="2:10" x14ac:dyDescent="0.3">
      <c r="B5064" s="3"/>
      <c r="C5064" s="3"/>
      <c r="D5064" s="3"/>
      <c r="E5064" s="3"/>
      <c r="F5064" s="3"/>
      <c r="G5064" s="3"/>
      <c r="H5064" s="3"/>
      <c r="I5064" s="3"/>
      <c r="J5064" s="3"/>
    </row>
    <row r="5065" spans="2:10" x14ac:dyDescent="0.3">
      <c r="B5065" s="3"/>
      <c r="C5065" s="3"/>
      <c r="D5065" s="3"/>
      <c r="E5065" s="3"/>
      <c r="F5065" s="3"/>
      <c r="G5065" s="3"/>
      <c r="H5065" s="3"/>
      <c r="I5065" s="3"/>
      <c r="J5065" s="3"/>
    </row>
    <row r="5066" spans="2:10" x14ac:dyDescent="0.3">
      <c r="B5066" s="3"/>
      <c r="C5066" s="3"/>
      <c r="D5066" s="3"/>
      <c r="E5066" s="3"/>
      <c r="F5066" s="3"/>
      <c r="G5066" s="3"/>
      <c r="H5066" s="3"/>
      <c r="I5066" s="3"/>
      <c r="J5066" s="3"/>
    </row>
    <row r="5067" spans="2:10" x14ac:dyDescent="0.3">
      <c r="B5067" s="3"/>
      <c r="C5067" s="3"/>
      <c r="D5067" s="3"/>
      <c r="E5067" s="3"/>
      <c r="F5067" s="3"/>
      <c r="G5067" s="3"/>
      <c r="H5067" s="3"/>
      <c r="I5067" s="3"/>
      <c r="J5067" s="3"/>
    </row>
    <row r="5068" spans="2:10" x14ac:dyDescent="0.3">
      <c r="B5068" s="3"/>
      <c r="C5068" s="3"/>
      <c r="D5068" s="3"/>
      <c r="E5068" s="3"/>
      <c r="F5068" s="3"/>
      <c r="G5068" s="3"/>
      <c r="H5068" s="3"/>
      <c r="I5068" s="3"/>
      <c r="J5068" s="3"/>
    </row>
    <row r="5069" spans="2:10" x14ac:dyDescent="0.3">
      <c r="B5069" s="3"/>
      <c r="C5069" s="3"/>
      <c r="D5069" s="3"/>
      <c r="E5069" s="3"/>
      <c r="F5069" s="3"/>
      <c r="G5069" s="3"/>
      <c r="H5069" s="3"/>
      <c r="I5069" s="3"/>
      <c r="J5069" s="3"/>
    </row>
    <row r="5070" spans="2:10" x14ac:dyDescent="0.3">
      <c r="B5070" s="3"/>
      <c r="C5070" s="3"/>
      <c r="D5070" s="3"/>
      <c r="E5070" s="3"/>
      <c r="F5070" s="3"/>
      <c r="G5070" s="3"/>
      <c r="H5070" s="3"/>
      <c r="I5070" s="3"/>
      <c r="J5070" s="3"/>
    </row>
    <row r="5071" spans="2:10" x14ac:dyDescent="0.3">
      <c r="B5071" s="3"/>
      <c r="C5071" s="3"/>
      <c r="D5071" s="3"/>
      <c r="E5071" s="3"/>
      <c r="F5071" s="3"/>
      <c r="G5071" s="3"/>
      <c r="H5071" s="3"/>
      <c r="I5071" s="3"/>
      <c r="J5071" s="3"/>
    </row>
    <row r="5072" spans="2:10" x14ac:dyDescent="0.3">
      <c r="B5072" s="3"/>
      <c r="C5072" s="3"/>
      <c r="D5072" s="3"/>
      <c r="E5072" s="3"/>
      <c r="F5072" s="3"/>
      <c r="G5072" s="3"/>
      <c r="H5072" s="3"/>
      <c r="I5072" s="3"/>
      <c r="J5072" s="3"/>
    </row>
    <row r="5073" spans="2:10" x14ac:dyDescent="0.3">
      <c r="B5073" s="3"/>
      <c r="C5073" s="3"/>
      <c r="D5073" s="3"/>
      <c r="E5073" s="3"/>
      <c r="F5073" s="3"/>
      <c r="G5073" s="3"/>
      <c r="H5073" s="3"/>
      <c r="I5073" s="3"/>
      <c r="J5073" s="3"/>
    </row>
    <row r="5074" spans="2:10" x14ac:dyDescent="0.3">
      <c r="B5074" s="3"/>
      <c r="C5074" s="3"/>
      <c r="D5074" s="3"/>
      <c r="E5074" s="3"/>
      <c r="F5074" s="3"/>
      <c r="G5074" s="3"/>
      <c r="H5074" s="3"/>
      <c r="I5074" s="3"/>
      <c r="J5074" s="3"/>
    </row>
    <row r="5075" spans="2:10" x14ac:dyDescent="0.3">
      <c r="B5075" s="3"/>
      <c r="C5075" s="3"/>
      <c r="D5075" s="3"/>
      <c r="E5075" s="3"/>
      <c r="F5075" s="3"/>
      <c r="G5075" s="3"/>
      <c r="H5075" s="3"/>
      <c r="I5075" s="3"/>
      <c r="J5075" s="3"/>
    </row>
    <row r="5076" spans="2:10" x14ac:dyDescent="0.3">
      <c r="B5076" s="3"/>
      <c r="C5076" s="3"/>
      <c r="D5076" s="3"/>
      <c r="E5076" s="3"/>
      <c r="F5076" s="3"/>
      <c r="G5076" s="3"/>
      <c r="H5076" s="3"/>
      <c r="I5076" s="3"/>
      <c r="J5076" s="3"/>
    </row>
    <row r="5077" spans="2:10" x14ac:dyDescent="0.3">
      <c r="B5077" s="3"/>
      <c r="C5077" s="3"/>
      <c r="D5077" s="3"/>
      <c r="E5077" s="3"/>
      <c r="F5077" s="3"/>
      <c r="G5077" s="3"/>
      <c r="H5077" s="3"/>
      <c r="I5077" s="3"/>
      <c r="J5077" s="3"/>
    </row>
    <row r="5078" spans="2:10" x14ac:dyDescent="0.3">
      <c r="B5078" s="3"/>
      <c r="C5078" s="3"/>
      <c r="D5078" s="3"/>
      <c r="E5078" s="3"/>
      <c r="F5078" s="3"/>
      <c r="G5078" s="3"/>
      <c r="H5078" s="3"/>
      <c r="I5078" s="3"/>
      <c r="J5078" s="3"/>
    </row>
    <row r="5079" spans="2:10" x14ac:dyDescent="0.3">
      <c r="B5079" s="3"/>
      <c r="C5079" s="3"/>
      <c r="D5079" s="3"/>
      <c r="E5079" s="3"/>
      <c r="F5079" s="3"/>
      <c r="G5079" s="3"/>
      <c r="H5079" s="3"/>
      <c r="I5079" s="3"/>
      <c r="J5079" s="3"/>
    </row>
    <row r="5080" spans="2:10" x14ac:dyDescent="0.3">
      <c r="B5080" s="3"/>
      <c r="C5080" s="3"/>
      <c r="D5080" s="3"/>
      <c r="E5080" s="3"/>
      <c r="F5080" s="3"/>
      <c r="G5080" s="3"/>
      <c r="H5080" s="3"/>
      <c r="I5080" s="3"/>
      <c r="J5080" s="3"/>
    </row>
    <row r="5081" spans="2:10" x14ac:dyDescent="0.3">
      <c r="B5081" s="3"/>
      <c r="C5081" s="3"/>
      <c r="D5081" s="3"/>
      <c r="E5081" s="3"/>
      <c r="F5081" s="3"/>
      <c r="G5081" s="3"/>
      <c r="H5081" s="3"/>
      <c r="I5081" s="3"/>
      <c r="J5081" s="3"/>
    </row>
    <row r="5082" spans="2:10" x14ac:dyDescent="0.3">
      <c r="B5082" s="3"/>
      <c r="C5082" s="3"/>
      <c r="D5082" s="3"/>
      <c r="E5082" s="3"/>
      <c r="F5082" s="3"/>
      <c r="G5082" s="3"/>
      <c r="H5082" s="3"/>
      <c r="I5082" s="3"/>
      <c r="J5082" s="3"/>
    </row>
    <row r="5083" spans="2:10" x14ac:dyDescent="0.3">
      <c r="B5083" s="3"/>
      <c r="C5083" s="3"/>
      <c r="D5083" s="3"/>
      <c r="E5083" s="3"/>
      <c r="F5083" s="3"/>
      <c r="G5083" s="3"/>
      <c r="H5083" s="3"/>
      <c r="I5083" s="3"/>
      <c r="J5083" s="3"/>
    </row>
    <row r="5084" spans="2:10" x14ac:dyDescent="0.3">
      <c r="B5084" s="3"/>
      <c r="C5084" s="3"/>
      <c r="D5084" s="3"/>
      <c r="E5084" s="3"/>
      <c r="F5084" s="3"/>
      <c r="G5084" s="3"/>
      <c r="H5084" s="3"/>
      <c r="I5084" s="3"/>
      <c r="J5084" s="3"/>
    </row>
    <row r="5085" spans="2:10" x14ac:dyDescent="0.3">
      <c r="B5085" s="3"/>
      <c r="C5085" s="3"/>
      <c r="D5085" s="3"/>
      <c r="E5085" s="3"/>
      <c r="F5085" s="3"/>
      <c r="G5085" s="3"/>
      <c r="H5085" s="3"/>
      <c r="I5085" s="3"/>
      <c r="J5085" s="3"/>
    </row>
    <row r="5086" spans="2:10" x14ac:dyDescent="0.3">
      <c r="B5086" s="3"/>
      <c r="C5086" s="3"/>
      <c r="D5086" s="3"/>
      <c r="E5086" s="3"/>
      <c r="F5086" s="3"/>
      <c r="G5086" s="3"/>
      <c r="H5086" s="3"/>
      <c r="I5086" s="3"/>
      <c r="J5086" s="3"/>
    </row>
    <row r="5087" spans="2:10" x14ac:dyDescent="0.3">
      <c r="B5087" s="3"/>
      <c r="C5087" s="3"/>
      <c r="D5087" s="3"/>
      <c r="E5087" s="3"/>
      <c r="F5087" s="3"/>
      <c r="G5087" s="3"/>
      <c r="H5087" s="3"/>
      <c r="I5087" s="3"/>
      <c r="J5087" s="3"/>
    </row>
    <row r="5088" spans="2:10" x14ac:dyDescent="0.3">
      <c r="B5088" s="3"/>
      <c r="C5088" s="3"/>
      <c r="D5088" s="3"/>
      <c r="E5088" s="3"/>
      <c r="F5088" s="3"/>
      <c r="G5088" s="3"/>
      <c r="H5088" s="3"/>
      <c r="I5088" s="3"/>
      <c r="J5088" s="3"/>
    </row>
    <row r="5089" spans="2:10" x14ac:dyDescent="0.3">
      <c r="B5089" s="3"/>
      <c r="C5089" s="3"/>
      <c r="D5089" s="3"/>
      <c r="E5089" s="3"/>
      <c r="F5089" s="3"/>
      <c r="G5089" s="3"/>
      <c r="H5089" s="3"/>
      <c r="I5089" s="3"/>
      <c r="J5089" s="3"/>
    </row>
    <row r="5090" spans="2:10" x14ac:dyDescent="0.3">
      <c r="B5090" s="3"/>
      <c r="C5090" s="3"/>
      <c r="D5090" s="3"/>
      <c r="E5090" s="3"/>
      <c r="F5090" s="3"/>
      <c r="G5090" s="3"/>
      <c r="H5090" s="3"/>
      <c r="I5090" s="3"/>
      <c r="J5090" s="3"/>
    </row>
    <row r="5091" spans="2:10" x14ac:dyDescent="0.3">
      <c r="B5091" s="3"/>
      <c r="C5091" s="3"/>
      <c r="D5091" s="3"/>
      <c r="E5091" s="3"/>
      <c r="F5091" s="3"/>
      <c r="G5091" s="3"/>
      <c r="H5091" s="3"/>
      <c r="I5091" s="3"/>
      <c r="J5091" s="3"/>
    </row>
    <row r="5092" spans="2:10" x14ac:dyDescent="0.3">
      <c r="B5092" s="3"/>
      <c r="C5092" s="3"/>
      <c r="D5092" s="3"/>
      <c r="E5092" s="3"/>
      <c r="F5092" s="3"/>
      <c r="G5092" s="3"/>
      <c r="H5092" s="3"/>
      <c r="I5092" s="3"/>
      <c r="J5092" s="3"/>
    </row>
    <row r="5093" spans="2:10" x14ac:dyDescent="0.3">
      <c r="B5093" s="3"/>
      <c r="C5093" s="3"/>
      <c r="D5093" s="3"/>
      <c r="E5093" s="3"/>
      <c r="F5093" s="3"/>
      <c r="G5093" s="3"/>
      <c r="H5093" s="3"/>
      <c r="I5093" s="3"/>
      <c r="J5093" s="3"/>
    </row>
    <row r="5094" spans="2:10" x14ac:dyDescent="0.3">
      <c r="B5094" s="3"/>
      <c r="C5094" s="3"/>
      <c r="D5094" s="3"/>
      <c r="E5094" s="3"/>
      <c r="F5094" s="3"/>
      <c r="G5094" s="3"/>
      <c r="H5094" s="3"/>
      <c r="I5094" s="3"/>
      <c r="J5094" s="3"/>
    </row>
    <row r="5095" spans="2:10" x14ac:dyDescent="0.3">
      <c r="B5095" s="3"/>
      <c r="C5095" s="3"/>
      <c r="D5095" s="3"/>
      <c r="E5095" s="3"/>
      <c r="F5095" s="3"/>
      <c r="G5095" s="3"/>
      <c r="H5095" s="3"/>
      <c r="I5095" s="3"/>
      <c r="J5095" s="3"/>
    </row>
    <row r="5096" spans="2:10" x14ac:dyDescent="0.3">
      <c r="B5096" s="3"/>
      <c r="C5096" s="3"/>
      <c r="D5096" s="3"/>
      <c r="E5096" s="3"/>
      <c r="F5096" s="3"/>
      <c r="G5096" s="3"/>
      <c r="H5096" s="3"/>
      <c r="I5096" s="3"/>
      <c r="J5096" s="3"/>
    </row>
    <row r="5097" spans="2:10" x14ac:dyDescent="0.3">
      <c r="B5097" s="3"/>
      <c r="C5097" s="3"/>
      <c r="D5097" s="3"/>
      <c r="E5097" s="3"/>
      <c r="F5097" s="3"/>
      <c r="G5097" s="3"/>
      <c r="H5097" s="3"/>
      <c r="I5097" s="3"/>
      <c r="J5097" s="3"/>
    </row>
    <row r="5098" spans="2:10" x14ac:dyDescent="0.3">
      <c r="B5098" s="3"/>
      <c r="C5098" s="3"/>
      <c r="D5098" s="3"/>
      <c r="E5098" s="3"/>
      <c r="F5098" s="3"/>
      <c r="G5098" s="3"/>
      <c r="H5098" s="3"/>
      <c r="I5098" s="3"/>
      <c r="J5098" s="3"/>
    </row>
    <row r="5099" spans="2:10" x14ac:dyDescent="0.3">
      <c r="B5099" s="3"/>
      <c r="C5099" s="3"/>
      <c r="D5099" s="3"/>
      <c r="E5099" s="3"/>
      <c r="F5099" s="3"/>
      <c r="G5099" s="3"/>
      <c r="H5099" s="3"/>
      <c r="I5099" s="3"/>
      <c r="J5099" s="3"/>
    </row>
    <row r="5100" spans="2:10" x14ac:dyDescent="0.3">
      <c r="B5100" s="3"/>
      <c r="C5100" s="3"/>
      <c r="D5100" s="3"/>
      <c r="E5100" s="3"/>
      <c r="F5100" s="3"/>
      <c r="G5100" s="3"/>
      <c r="H5100" s="3"/>
      <c r="I5100" s="3"/>
      <c r="J5100" s="3"/>
    </row>
    <row r="5101" spans="2:10" x14ac:dyDescent="0.3">
      <c r="B5101" s="3"/>
      <c r="C5101" s="3"/>
      <c r="D5101" s="3"/>
      <c r="E5101" s="3"/>
      <c r="F5101" s="3"/>
      <c r="G5101" s="3"/>
      <c r="H5101" s="3"/>
      <c r="I5101" s="3"/>
      <c r="J5101" s="3"/>
    </row>
    <row r="5102" spans="2:10" x14ac:dyDescent="0.3">
      <c r="B5102" s="3"/>
      <c r="C5102" s="3"/>
      <c r="D5102" s="3"/>
      <c r="E5102" s="3"/>
      <c r="F5102" s="3"/>
      <c r="G5102" s="3"/>
      <c r="H5102" s="3"/>
      <c r="I5102" s="3"/>
      <c r="J5102" s="3"/>
    </row>
    <row r="5103" spans="2:10" x14ac:dyDescent="0.3">
      <c r="B5103" s="3"/>
      <c r="C5103" s="3"/>
      <c r="D5103" s="3"/>
      <c r="E5103" s="3"/>
      <c r="F5103" s="3"/>
      <c r="G5103" s="3"/>
      <c r="H5103" s="3"/>
      <c r="I5103" s="3"/>
      <c r="J5103" s="3"/>
    </row>
    <row r="5104" spans="2:10" x14ac:dyDescent="0.3">
      <c r="B5104" s="3"/>
      <c r="C5104" s="3"/>
      <c r="D5104" s="3"/>
      <c r="E5104" s="3"/>
      <c r="F5104" s="3"/>
      <c r="G5104" s="3"/>
      <c r="H5104" s="3"/>
      <c r="I5104" s="3"/>
      <c r="J5104" s="3"/>
    </row>
    <row r="5105" spans="2:10" x14ac:dyDescent="0.3">
      <c r="B5105" s="3"/>
      <c r="C5105" s="3"/>
      <c r="D5105" s="3"/>
      <c r="E5105" s="3"/>
      <c r="F5105" s="3"/>
      <c r="G5105" s="3"/>
      <c r="H5105" s="3"/>
      <c r="I5105" s="3"/>
      <c r="J5105" s="3"/>
    </row>
    <row r="5106" spans="2:10" x14ac:dyDescent="0.3">
      <c r="B5106" s="3"/>
      <c r="C5106" s="3"/>
      <c r="D5106" s="3"/>
      <c r="E5106" s="3"/>
      <c r="F5106" s="3"/>
      <c r="G5106" s="3"/>
      <c r="H5106" s="3"/>
      <c r="I5106" s="3"/>
      <c r="J5106" s="3"/>
    </row>
    <row r="5107" spans="2:10" x14ac:dyDescent="0.3">
      <c r="B5107" s="3"/>
      <c r="C5107" s="3"/>
      <c r="D5107" s="3"/>
      <c r="E5107" s="3"/>
      <c r="F5107" s="3"/>
      <c r="G5107" s="3"/>
      <c r="H5107" s="3"/>
      <c r="I5107" s="3"/>
      <c r="J5107" s="3"/>
    </row>
    <row r="5108" spans="2:10" x14ac:dyDescent="0.3">
      <c r="B5108" s="3"/>
      <c r="C5108" s="3"/>
      <c r="D5108" s="3"/>
      <c r="E5108" s="3"/>
      <c r="F5108" s="3"/>
      <c r="G5108" s="3"/>
      <c r="H5108" s="3"/>
      <c r="I5108" s="3"/>
      <c r="J5108" s="3"/>
    </row>
    <row r="5109" spans="2:10" x14ac:dyDescent="0.3">
      <c r="B5109" s="3"/>
      <c r="C5109" s="3"/>
      <c r="D5109" s="3"/>
      <c r="E5109" s="3"/>
      <c r="F5109" s="3"/>
      <c r="G5109" s="3"/>
      <c r="H5109" s="3"/>
      <c r="I5109" s="3"/>
      <c r="J5109" s="3"/>
    </row>
    <row r="5110" spans="2:10" x14ac:dyDescent="0.3">
      <c r="B5110" s="3"/>
      <c r="C5110" s="3"/>
      <c r="D5110" s="3"/>
      <c r="E5110" s="3"/>
      <c r="F5110" s="3"/>
      <c r="G5110" s="3"/>
      <c r="H5110" s="3"/>
      <c r="I5110" s="3"/>
      <c r="J5110" s="3"/>
    </row>
    <row r="5111" spans="2:10" x14ac:dyDescent="0.3">
      <c r="B5111" s="3"/>
      <c r="C5111" s="3"/>
      <c r="D5111" s="3"/>
      <c r="E5111" s="3"/>
      <c r="F5111" s="3"/>
      <c r="G5111" s="3"/>
      <c r="H5111" s="3"/>
      <c r="I5111" s="3"/>
      <c r="J5111" s="3"/>
    </row>
    <row r="5112" spans="2:10" x14ac:dyDescent="0.3">
      <c r="B5112" s="3"/>
      <c r="C5112" s="3"/>
      <c r="D5112" s="3"/>
      <c r="E5112" s="3"/>
      <c r="F5112" s="3"/>
      <c r="G5112" s="3"/>
      <c r="H5112" s="3"/>
      <c r="I5112" s="3"/>
      <c r="J5112" s="3"/>
    </row>
    <row r="5113" spans="2:10" x14ac:dyDescent="0.3">
      <c r="B5113" s="3"/>
      <c r="C5113" s="3"/>
      <c r="D5113" s="3"/>
      <c r="E5113" s="3"/>
      <c r="F5113" s="3"/>
      <c r="G5113" s="3"/>
      <c r="H5113" s="3"/>
      <c r="I5113" s="3"/>
      <c r="J5113" s="3"/>
    </row>
    <row r="5114" spans="2:10" x14ac:dyDescent="0.3">
      <c r="B5114" s="3"/>
      <c r="C5114" s="3"/>
      <c r="D5114" s="3"/>
      <c r="E5114" s="3"/>
      <c r="F5114" s="3"/>
      <c r="G5114" s="3"/>
      <c r="H5114" s="3"/>
      <c r="I5114" s="3"/>
      <c r="J5114" s="3"/>
    </row>
    <row r="5115" spans="2:10" x14ac:dyDescent="0.3">
      <c r="B5115" s="3"/>
      <c r="C5115" s="3"/>
      <c r="D5115" s="3"/>
      <c r="E5115" s="3"/>
      <c r="F5115" s="3"/>
      <c r="G5115" s="3"/>
      <c r="H5115" s="3"/>
      <c r="I5115" s="3"/>
      <c r="J5115" s="3"/>
    </row>
    <row r="5116" spans="2:10" x14ac:dyDescent="0.3">
      <c r="B5116" s="3"/>
      <c r="C5116" s="3"/>
      <c r="D5116" s="3"/>
      <c r="E5116" s="3"/>
      <c r="F5116" s="3"/>
      <c r="G5116" s="3"/>
      <c r="H5116" s="3"/>
      <c r="I5116" s="3"/>
      <c r="J5116" s="3"/>
    </row>
    <row r="5117" spans="2:10" x14ac:dyDescent="0.3">
      <c r="B5117" s="3"/>
      <c r="C5117" s="3"/>
      <c r="D5117" s="3"/>
      <c r="E5117" s="3"/>
      <c r="F5117" s="3"/>
      <c r="G5117" s="3"/>
      <c r="H5117" s="3"/>
      <c r="I5117" s="3"/>
      <c r="J5117" s="3"/>
    </row>
    <row r="5118" spans="2:10" x14ac:dyDescent="0.3">
      <c r="B5118" s="3"/>
      <c r="C5118" s="3"/>
      <c r="D5118" s="3"/>
      <c r="E5118" s="3"/>
      <c r="F5118" s="3"/>
      <c r="G5118" s="3"/>
      <c r="H5118" s="3"/>
      <c r="I5118" s="3"/>
      <c r="J5118" s="3"/>
    </row>
    <row r="5119" spans="2:10" x14ac:dyDescent="0.3">
      <c r="B5119" s="3"/>
      <c r="C5119" s="3"/>
      <c r="D5119" s="3"/>
      <c r="E5119" s="3"/>
      <c r="F5119" s="3"/>
      <c r="G5119" s="3"/>
      <c r="H5119" s="3"/>
      <c r="I5119" s="3"/>
      <c r="J5119" s="3"/>
    </row>
    <row r="5120" spans="2:10" x14ac:dyDescent="0.3">
      <c r="B5120" s="3"/>
      <c r="C5120" s="3"/>
      <c r="D5120" s="3"/>
      <c r="E5120" s="3"/>
      <c r="F5120" s="3"/>
      <c r="G5120" s="3"/>
      <c r="H5120" s="3"/>
      <c r="I5120" s="3"/>
      <c r="J5120" s="3"/>
    </row>
    <row r="5121" spans="2:10" x14ac:dyDescent="0.3">
      <c r="B5121" s="3"/>
      <c r="C5121" s="3"/>
      <c r="D5121" s="3"/>
      <c r="E5121" s="3"/>
      <c r="F5121" s="3"/>
      <c r="G5121" s="3"/>
      <c r="H5121" s="3"/>
      <c r="I5121" s="3"/>
      <c r="J5121" s="3"/>
    </row>
    <row r="5122" spans="2:10" x14ac:dyDescent="0.3">
      <c r="B5122" s="3"/>
      <c r="C5122" s="3"/>
      <c r="D5122" s="3"/>
      <c r="E5122" s="3"/>
      <c r="F5122" s="3"/>
      <c r="G5122" s="3"/>
      <c r="H5122" s="3"/>
      <c r="I5122" s="3"/>
      <c r="J5122" s="3"/>
    </row>
    <row r="5123" spans="2:10" x14ac:dyDescent="0.3">
      <c r="B5123" s="3"/>
      <c r="C5123" s="3"/>
      <c r="D5123" s="3"/>
      <c r="E5123" s="3"/>
      <c r="F5123" s="3"/>
      <c r="G5123" s="3"/>
      <c r="H5123" s="3"/>
      <c r="I5123" s="3"/>
      <c r="J5123" s="3"/>
    </row>
    <row r="5124" spans="2:10" x14ac:dyDescent="0.3">
      <c r="B5124" s="3"/>
      <c r="C5124" s="3"/>
      <c r="D5124" s="3"/>
      <c r="E5124" s="3"/>
      <c r="F5124" s="3"/>
      <c r="G5124" s="3"/>
      <c r="H5124" s="3"/>
      <c r="I5124" s="3"/>
      <c r="J5124" s="3"/>
    </row>
    <row r="5125" spans="2:10" x14ac:dyDescent="0.3">
      <c r="B5125" s="3"/>
      <c r="C5125" s="3"/>
      <c r="D5125" s="3"/>
      <c r="E5125" s="3"/>
      <c r="F5125" s="3"/>
      <c r="G5125" s="3"/>
      <c r="H5125" s="3"/>
      <c r="I5125" s="3"/>
      <c r="J5125" s="3"/>
    </row>
    <row r="5126" spans="2:10" x14ac:dyDescent="0.3">
      <c r="B5126" s="3"/>
      <c r="C5126" s="3"/>
      <c r="D5126" s="3"/>
      <c r="E5126" s="3"/>
      <c r="F5126" s="3"/>
      <c r="G5126" s="3"/>
      <c r="H5126" s="3"/>
      <c r="I5126" s="3"/>
      <c r="J5126" s="3"/>
    </row>
    <row r="5127" spans="2:10" x14ac:dyDescent="0.3">
      <c r="B5127" s="3"/>
      <c r="C5127" s="3"/>
      <c r="D5127" s="3"/>
      <c r="E5127" s="3"/>
      <c r="F5127" s="3"/>
      <c r="G5127" s="3"/>
      <c r="H5127" s="3"/>
      <c r="I5127" s="3"/>
      <c r="J5127" s="3"/>
    </row>
    <row r="5128" spans="2:10" x14ac:dyDescent="0.3">
      <c r="B5128" s="3"/>
      <c r="C5128" s="3"/>
      <c r="D5128" s="3"/>
      <c r="E5128" s="3"/>
      <c r="F5128" s="3"/>
      <c r="G5128" s="3"/>
      <c r="H5128" s="3"/>
      <c r="I5128" s="3"/>
      <c r="J5128" s="3"/>
    </row>
    <row r="5129" spans="2:10" x14ac:dyDescent="0.3">
      <c r="B5129" s="3"/>
      <c r="C5129" s="3"/>
      <c r="D5129" s="3"/>
      <c r="E5129" s="3"/>
      <c r="F5129" s="3"/>
      <c r="G5129" s="3"/>
      <c r="H5129" s="3"/>
      <c r="I5129" s="3"/>
      <c r="J5129" s="3"/>
    </row>
    <row r="5130" spans="2:10" x14ac:dyDescent="0.3">
      <c r="B5130" s="3"/>
      <c r="C5130" s="3"/>
      <c r="D5130" s="3"/>
      <c r="E5130" s="3"/>
      <c r="F5130" s="3"/>
      <c r="G5130" s="3"/>
      <c r="H5130" s="3"/>
      <c r="I5130" s="3"/>
      <c r="J5130" s="3"/>
    </row>
    <row r="5131" spans="2:10" x14ac:dyDescent="0.3">
      <c r="B5131" s="3"/>
      <c r="C5131" s="3"/>
      <c r="D5131" s="3"/>
      <c r="E5131" s="3"/>
      <c r="F5131" s="3"/>
      <c r="G5131" s="3"/>
      <c r="H5131" s="3"/>
      <c r="I5131" s="3"/>
      <c r="J5131" s="3"/>
    </row>
    <row r="5132" spans="2:10" x14ac:dyDescent="0.3">
      <c r="B5132" s="3"/>
      <c r="C5132" s="3"/>
      <c r="D5132" s="3"/>
      <c r="E5132" s="3"/>
      <c r="F5132" s="3"/>
      <c r="G5132" s="3"/>
      <c r="H5132" s="3"/>
      <c r="I5132" s="3"/>
      <c r="J5132" s="3"/>
    </row>
    <row r="5133" spans="2:10" x14ac:dyDescent="0.3">
      <c r="B5133" s="3"/>
      <c r="C5133" s="3"/>
      <c r="D5133" s="3"/>
      <c r="E5133" s="3"/>
      <c r="F5133" s="3"/>
      <c r="G5133" s="3"/>
      <c r="H5133" s="3"/>
      <c r="I5133" s="3"/>
      <c r="J5133" s="3"/>
    </row>
    <row r="5134" spans="2:10" x14ac:dyDescent="0.3">
      <c r="B5134" s="3"/>
      <c r="C5134" s="3"/>
      <c r="D5134" s="3"/>
      <c r="E5134" s="3"/>
      <c r="F5134" s="3"/>
      <c r="G5134" s="3"/>
      <c r="H5134" s="3"/>
      <c r="I5134" s="3"/>
      <c r="J5134" s="3"/>
    </row>
    <row r="5135" spans="2:10" x14ac:dyDescent="0.3">
      <c r="B5135" s="3"/>
      <c r="C5135" s="3"/>
      <c r="D5135" s="3"/>
      <c r="E5135" s="3"/>
      <c r="F5135" s="3"/>
      <c r="G5135" s="3"/>
      <c r="H5135" s="3"/>
      <c r="I5135" s="3"/>
      <c r="J5135" s="3"/>
    </row>
    <row r="5136" spans="2:10" x14ac:dyDescent="0.3">
      <c r="B5136" s="3"/>
      <c r="C5136" s="3"/>
      <c r="D5136" s="3"/>
      <c r="E5136" s="3"/>
      <c r="F5136" s="3"/>
      <c r="G5136" s="3"/>
      <c r="H5136" s="3"/>
      <c r="I5136" s="3"/>
      <c r="J5136" s="3"/>
    </row>
    <row r="5137" spans="2:10" x14ac:dyDescent="0.3">
      <c r="B5137" s="3"/>
      <c r="C5137" s="3"/>
      <c r="D5137" s="3"/>
      <c r="E5137" s="3"/>
      <c r="F5137" s="3"/>
      <c r="G5137" s="3"/>
      <c r="H5137" s="3"/>
      <c r="I5137" s="3"/>
      <c r="J5137" s="3"/>
    </row>
    <row r="5138" spans="2:10" x14ac:dyDescent="0.3">
      <c r="B5138" s="3"/>
      <c r="C5138" s="3"/>
      <c r="D5138" s="3"/>
      <c r="E5138" s="3"/>
      <c r="F5138" s="3"/>
      <c r="G5138" s="3"/>
      <c r="H5138" s="3"/>
      <c r="I5138" s="3"/>
      <c r="J5138" s="3"/>
    </row>
    <row r="5139" spans="2:10" x14ac:dyDescent="0.3">
      <c r="B5139" s="3"/>
      <c r="C5139" s="3"/>
      <c r="D5139" s="3"/>
      <c r="E5139" s="3"/>
      <c r="F5139" s="3"/>
      <c r="G5139" s="3"/>
      <c r="H5139" s="3"/>
      <c r="I5139" s="3"/>
      <c r="J5139" s="3"/>
    </row>
    <row r="5140" spans="2:10" x14ac:dyDescent="0.3">
      <c r="B5140" s="3"/>
      <c r="C5140" s="3"/>
      <c r="D5140" s="3"/>
      <c r="E5140" s="3"/>
      <c r="F5140" s="3"/>
      <c r="G5140" s="3"/>
      <c r="H5140" s="3"/>
      <c r="I5140" s="3"/>
      <c r="J5140" s="3"/>
    </row>
    <row r="5141" spans="2:10" x14ac:dyDescent="0.3">
      <c r="B5141" s="3"/>
      <c r="C5141" s="3"/>
      <c r="D5141" s="3"/>
      <c r="E5141" s="3"/>
      <c r="F5141" s="3"/>
      <c r="G5141" s="3"/>
      <c r="H5141" s="3"/>
      <c r="I5141" s="3"/>
      <c r="J5141" s="3"/>
    </row>
    <row r="5142" spans="2:10" x14ac:dyDescent="0.3">
      <c r="B5142" s="3"/>
      <c r="C5142" s="3"/>
      <c r="D5142" s="3"/>
      <c r="E5142" s="3"/>
      <c r="F5142" s="3"/>
      <c r="G5142" s="3"/>
      <c r="H5142" s="3"/>
      <c r="I5142" s="3"/>
      <c r="J5142" s="3"/>
    </row>
    <row r="5143" spans="2:10" x14ac:dyDescent="0.3">
      <c r="B5143" s="3"/>
      <c r="C5143" s="3"/>
      <c r="D5143" s="3"/>
      <c r="E5143" s="3"/>
      <c r="F5143" s="3"/>
      <c r="G5143" s="3"/>
      <c r="H5143" s="3"/>
      <c r="I5143" s="3"/>
      <c r="J5143" s="3"/>
    </row>
    <row r="5144" spans="2:10" x14ac:dyDescent="0.3">
      <c r="B5144" s="3"/>
      <c r="C5144" s="3"/>
      <c r="D5144" s="3"/>
      <c r="E5144" s="3"/>
      <c r="F5144" s="3"/>
      <c r="G5144" s="3"/>
      <c r="H5144" s="3"/>
      <c r="I5144" s="3"/>
      <c r="J5144" s="3"/>
    </row>
    <row r="5145" spans="2:10" x14ac:dyDescent="0.3">
      <c r="B5145" s="3"/>
      <c r="C5145" s="3"/>
      <c r="D5145" s="3"/>
      <c r="E5145" s="3"/>
      <c r="F5145" s="3"/>
      <c r="G5145" s="3"/>
      <c r="H5145" s="3"/>
      <c r="I5145" s="3"/>
      <c r="J5145" s="3"/>
    </row>
    <row r="5146" spans="2:10" x14ac:dyDescent="0.3">
      <c r="B5146" s="3"/>
      <c r="C5146" s="3"/>
      <c r="D5146" s="3"/>
      <c r="E5146" s="3"/>
      <c r="F5146" s="3"/>
      <c r="G5146" s="3"/>
      <c r="H5146" s="3"/>
      <c r="I5146" s="3"/>
      <c r="J5146" s="3"/>
    </row>
    <row r="5147" spans="2:10" x14ac:dyDescent="0.3">
      <c r="B5147" s="3"/>
      <c r="C5147" s="3"/>
      <c r="D5147" s="3"/>
      <c r="E5147" s="3"/>
      <c r="F5147" s="3"/>
      <c r="G5147" s="3"/>
      <c r="H5147" s="3"/>
      <c r="I5147" s="3"/>
      <c r="J5147" s="3"/>
    </row>
    <row r="5148" spans="2:10" x14ac:dyDescent="0.3">
      <c r="B5148" s="3"/>
      <c r="C5148" s="3"/>
      <c r="D5148" s="3"/>
      <c r="E5148" s="3"/>
      <c r="F5148" s="3"/>
      <c r="G5148" s="3"/>
      <c r="H5148" s="3"/>
      <c r="I5148" s="3"/>
      <c r="J5148" s="3"/>
    </row>
    <row r="5149" spans="2:10" x14ac:dyDescent="0.3">
      <c r="B5149" s="3"/>
      <c r="C5149" s="3"/>
      <c r="D5149" s="3"/>
      <c r="E5149" s="3"/>
      <c r="F5149" s="3"/>
      <c r="G5149" s="3"/>
      <c r="H5149" s="3"/>
      <c r="I5149" s="3"/>
      <c r="J5149" s="3"/>
    </row>
    <row r="5150" spans="2:10" x14ac:dyDescent="0.3">
      <c r="B5150" s="3"/>
      <c r="C5150" s="3"/>
      <c r="D5150" s="3"/>
      <c r="E5150" s="3"/>
      <c r="F5150" s="3"/>
      <c r="G5150" s="3"/>
      <c r="H5150" s="3"/>
      <c r="I5150" s="3"/>
      <c r="J5150" s="3"/>
    </row>
    <row r="5151" spans="2:10" x14ac:dyDescent="0.3">
      <c r="B5151" s="3"/>
      <c r="C5151" s="3"/>
      <c r="D5151" s="3"/>
      <c r="E5151" s="3"/>
      <c r="F5151" s="3"/>
      <c r="G5151" s="3"/>
      <c r="H5151" s="3"/>
      <c r="I5151" s="3"/>
      <c r="J5151" s="3"/>
    </row>
    <row r="5152" spans="2:10" x14ac:dyDescent="0.3">
      <c r="B5152" s="3"/>
      <c r="C5152" s="3"/>
      <c r="D5152" s="3"/>
      <c r="E5152" s="3"/>
      <c r="F5152" s="3"/>
      <c r="G5152" s="3"/>
      <c r="H5152" s="3"/>
      <c r="I5152" s="3"/>
      <c r="J5152" s="3"/>
    </row>
    <row r="5153" spans="2:10" x14ac:dyDescent="0.3">
      <c r="B5153" s="3"/>
      <c r="C5153" s="3"/>
      <c r="D5153" s="3"/>
      <c r="E5153" s="3"/>
      <c r="F5153" s="3"/>
      <c r="G5153" s="3"/>
      <c r="H5153" s="3"/>
      <c r="I5153" s="3"/>
      <c r="J5153" s="3"/>
    </row>
    <row r="5154" spans="2:10" x14ac:dyDescent="0.3">
      <c r="B5154" s="3"/>
      <c r="C5154" s="3"/>
      <c r="D5154" s="3"/>
      <c r="E5154" s="3"/>
      <c r="F5154" s="3"/>
      <c r="G5154" s="3"/>
      <c r="H5154" s="3"/>
      <c r="I5154" s="3"/>
      <c r="J5154" s="3"/>
    </row>
    <row r="5155" spans="2:10" x14ac:dyDescent="0.3">
      <c r="B5155" s="3"/>
      <c r="C5155" s="3"/>
      <c r="D5155" s="3"/>
      <c r="E5155" s="3"/>
      <c r="F5155" s="3"/>
      <c r="G5155" s="3"/>
      <c r="H5155" s="3"/>
      <c r="I5155" s="3"/>
      <c r="J5155" s="3"/>
    </row>
    <row r="5156" spans="2:10" x14ac:dyDescent="0.3">
      <c r="B5156" s="3"/>
      <c r="C5156" s="3"/>
      <c r="D5156" s="3"/>
      <c r="E5156" s="3"/>
      <c r="F5156" s="3"/>
      <c r="G5156" s="3"/>
      <c r="H5156" s="3"/>
      <c r="I5156" s="3"/>
      <c r="J5156" s="3"/>
    </row>
    <row r="5157" spans="2:10" x14ac:dyDescent="0.3">
      <c r="B5157" s="3"/>
      <c r="C5157" s="3"/>
      <c r="D5157" s="3"/>
      <c r="E5157" s="3"/>
      <c r="F5157" s="3"/>
      <c r="G5157" s="3"/>
      <c r="H5157" s="3"/>
      <c r="I5157" s="3"/>
      <c r="J5157" s="3"/>
    </row>
    <row r="5158" spans="2:10" x14ac:dyDescent="0.3">
      <c r="B5158" s="3"/>
      <c r="C5158" s="3"/>
      <c r="D5158" s="3"/>
      <c r="E5158" s="3"/>
      <c r="F5158" s="3"/>
      <c r="G5158" s="3"/>
      <c r="H5158" s="3"/>
      <c r="I5158" s="3"/>
      <c r="J5158" s="3"/>
    </row>
    <row r="5159" spans="2:10" x14ac:dyDescent="0.3">
      <c r="B5159" s="3"/>
      <c r="C5159" s="3"/>
      <c r="D5159" s="3"/>
      <c r="E5159" s="3"/>
      <c r="F5159" s="3"/>
      <c r="G5159" s="3"/>
      <c r="H5159" s="3"/>
      <c r="I5159" s="3"/>
      <c r="J5159" s="3"/>
    </row>
    <row r="5160" spans="2:10" x14ac:dyDescent="0.3">
      <c r="B5160" s="3"/>
      <c r="C5160" s="3"/>
      <c r="D5160" s="3"/>
      <c r="E5160" s="3"/>
      <c r="F5160" s="3"/>
      <c r="G5160" s="3"/>
      <c r="H5160" s="3"/>
      <c r="I5160" s="3"/>
      <c r="J5160" s="3"/>
    </row>
    <row r="5161" spans="2:10" x14ac:dyDescent="0.3">
      <c r="B5161" s="3"/>
      <c r="C5161" s="3"/>
      <c r="D5161" s="3"/>
      <c r="E5161" s="3"/>
      <c r="F5161" s="3"/>
      <c r="G5161" s="3"/>
      <c r="H5161" s="3"/>
      <c r="I5161" s="3"/>
      <c r="J5161" s="3"/>
    </row>
    <row r="5162" spans="2:10" x14ac:dyDescent="0.3">
      <c r="B5162" s="3"/>
      <c r="C5162" s="3"/>
      <c r="D5162" s="3"/>
      <c r="E5162" s="3"/>
      <c r="F5162" s="3"/>
      <c r="G5162" s="3"/>
      <c r="H5162" s="3"/>
      <c r="I5162" s="3"/>
      <c r="J5162" s="3"/>
    </row>
    <row r="5163" spans="2:10" x14ac:dyDescent="0.3">
      <c r="B5163" s="3"/>
      <c r="C5163" s="3"/>
      <c r="D5163" s="3"/>
      <c r="E5163" s="3"/>
      <c r="F5163" s="3"/>
      <c r="G5163" s="3"/>
      <c r="H5163" s="3"/>
      <c r="I5163" s="3"/>
      <c r="J5163" s="3"/>
    </row>
    <row r="5164" spans="2:10" x14ac:dyDescent="0.3">
      <c r="B5164" s="3"/>
      <c r="C5164" s="3"/>
      <c r="D5164" s="3"/>
      <c r="E5164" s="3"/>
      <c r="F5164" s="3"/>
      <c r="G5164" s="3"/>
      <c r="H5164" s="3"/>
      <c r="I5164" s="3"/>
      <c r="J5164" s="3"/>
    </row>
    <row r="5165" spans="2:10" x14ac:dyDescent="0.3">
      <c r="B5165" s="3"/>
      <c r="C5165" s="3"/>
      <c r="D5165" s="3"/>
      <c r="E5165" s="3"/>
      <c r="F5165" s="3"/>
      <c r="G5165" s="3"/>
      <c r="H5165" s="3"/>
      <c r="I5165" s="3"/>
      <c r="J5165" s="3"/>
    </row>
    <row r="5166" spans="2:10" x14ac:dyDescent="0.3">
      <c r="B5166" s="3"/>
      <c r="C5166" s="3"/>
      <c r="D5166" s="3"/>
      <c r="E5166" s="3"/>
      <c r="F5166" s="3"/>
      <c r="G5166" s="3"/>
      <c r="H5166" s="3"/>
      <c r="I5166" s="3"/>
      <c r="J5166" s="3"/>
    </row>
    <row r="5167" spans="2:10" x14ac:dyDescent="0.3">
      <c r="B5167" s="3"/>
      <c r="C5167" s="3"/>
      <c r="D5167" s="3"/>
      <c r="E5167" s="3"/>
      <c r="F5167" s="3"/>
      <c r="G5167" s="3"/>
      <c r="H5167" s="3"/>
      <c r="I5167" s="3"/>
      <c r="J5167" s="3"/>
    </row>
    <row r="5168" spans="2:10" x14ac:dyDescent="0.3">
      <c r="B5168" s="3"/>
      <c r="C5168" s="3"/>
      <c r="D5168" s="3"/>
      <c r="E5168" s="3"/>
      <c r="F5168" s="3"/>
      <c r="G5168" s="3"/>
      <c r="H5168" s="3"/>
      <c r="I5168" s="3"/>
      <c r="J5168" s="3"/>
    </row>
    <row r="5169" spans="2:10" x14ac:dyDescent="0.3">
      <c r="B5169" s="3"/>
      <c r="C5169" s="3"/>
      <c r="D5169" s="3"/>
      <c r="E5169" s="3"/>
      <c r="F5169" s="3"/>
      <c r="G5169" s="3"/>
      <c r="H5169" s="3"/>
      <c r="I5169" s="3"/>
      <c r="J5169" s="3"/>
    </row>
    <row r="5170" spans="2:10" x14ac:dyDescent="0.3">
      <c r="B5170" s="3"/>
      <c r="C5170" s="3"/>
      <c r="D5170" s="3"/>
      <c r="E5170" s="3"/>
      <c r="F5170" s="3"/>
      <c r="G5170" s="3"/>
      <c r="H5170" s="3"/>
      <c r="I5170" s="3"/>
      <c r="J5170" s="3"/>
    </row>
    <row r="5171" spans="2:10" x14ac:dyDescent="0.3">
      <c r="B5171" s="3"/>
      <c r="C5171" s="3"/>
      <c r="D5171" s="3"/>
      <c r="E5171" s="3"/>
      <c r="F5171" s="3"/>
      <c r="G5171" s="3"/>
      <c r="H5171" s="3"/>
      <c r="I5171" s="3"/>
      <c r="J5171" s="3"/>
    </row>
    <row r="5172" spans="2:10" x14ac:dyDescent="0.3">
      <c r="B5172" s="3"/>
      <c r="C5172" s="3"/>
      <c r="D5172" s="3"/>
      <c r="E5172" s="3"/>
      <c r="F5172" s="3"/>
      <c r="G5172" s="3"/>
      <c r="H5172" s="3"/>
      <c r="I5172" s="3"/>
      <c r="J5172" s="3"/>
    </row>
    <row r="5173" spans="2:10" x14ac:dyDescent="0.3">
      <c r="B5173" s="3"/>
      <c r="C5173" s="3"/>
      <c r="D5173" s="3"/>
      <c r="E5173" s="3"/>
      <c r="F5173" s="3"/>
      <c r="G5173" s="3"/>
      <c r="H5173" s="3"/>
      <c r="I5173" s="3"/>
      <c r="J5173" s="3"/>
    </row>
    <row r="5174" spans="2:10" x14ac:dyDescent="0.3">
      <c r="B5174" s="3"/>
      <c r="C5174" s="3"/>
      <c r="D5174" s="3"/>
      <c r="E5174" s="3"/>
      <c r="F5174" s="3"/>
      <c r="G5174" s="3"/>
      <c r="H5174" s="3"/>
      <c r="I5174" s="3"/>
      <c r="J5174" s="3"/>
    </row>
    <row r="5175" spans="2:10" x14ac:dyDescent="0.3">
      <c r="B5175" s="3"/>
      <c r="C5175" s="3"/>
      <c r="D5175" s="3"/>
      <c r="E5175" s="3"/>
      <c r="F5175" s="3"/>
      <c r="G5175" s="3"/>
      <c r="H5175" s="3"/>
      <c r="I5175" s="3"/>
      <c r="J5175" s="3"/>
    </row>
    <row r="5176" spans="2:10" x14ac:dyDescent="0.3">
      <c r="B5176" s="3"/>
      <c r="C5176" s="3"/>
      <c r="D5176" s="3"/>
      <c r="E5176" s="3"/>
      <c r="F5176" s="3"/>
      <c r="G5176" s="3"/>
      <c r="H5176" s="3"/>
      <c r="I5176" s="3"/>
      <c r="J5176" s="3"/>
    </row>
    <row r="5177" spans="2:10" x14ac:dyDescent="0.3">
      <c r="B5177" s="3"/>
      <c r="C5177" s="3"/>
      <c r="D5177" s="3"/>
      <c r="E5177" s="3"/>
      <c r="F5177" s="3"/>
      <c r="G5177" s="3"/>
      <c r="H5177" s="3"/>
      <c r="I5177" s="3"/>
      <c r="J5177" s="3"/>
    </row>
    <row r="5178" spans="2:10" x14ac:dyDescent="0.3">
      <c r="B5178" s="3"/>
      <c r="C5178" s="3"/>
      <c r="D5178" s="3"/>
      <c r="E5178" s="3"/>
      <c r="F5178" s="3"/>
      <c r="G5178" s="3"/>
      <c r="H5178" s="3"/>
      <c r="I5178" s="3"/>
      <c r="J5178" s="3"/>
    </row>
    <row r="5179" spans="2:10" x14ac:dyDescent="0.3">
      <c r="B5179" s="3"/>
      <c r="C5179" s="3"/>
      <c r="D5179" s="3"/>
      <c r="E5179" s="3"/>
      <c r="F5179" s="3"/>
      <c r="G5179" s="3"/>
      <c r="H5179" s="3"/>
      <c r="I5179" s="3"/>
      <c r="J5179" s="3"/>
    </row>
    <row r="5180" spans="2:10" x14ac:dyDescent="0.3">
      <c r="B5180" s="3"/>
      <c r="C5180" s="3"/>
      <c r="D5180" s="3"/>
      <c r="E5180" s="3"/>
      <c r="F5180" s="3"/>
      <c r="G5180" s="3"/>
      <c r="H5180" s="3"/>
      <c r="I5180" s="3"/>
      <c r="J5180" s="3"/>
    </row>
    <row r="5181" spans="2:10" x14ac:dyDescent="0.3">
      <c r="B5181" s="3"/>
      <c r="C5181" s="3"/>
      <c r="D5181" s="3"/>
      <c r="E5181" s="3"/>
      <c r="F5181" s="3"/>
      <c r="G5181" s="3"/>
      <c r="H5181" s="3"/>
      <c r="I5181" s="3"/>
      <c r="J5181" s="3"/>
    </row>
    <row r="5182" spans="2:10" x14ac:dyDescent="0.3">
      <c r="B5182" s="3"/>
      <c r="C5182" s="3"/>
      <c r="D5182" s="3"/>
      <c r="E5182" s="3"/>
      <c r="F5182" s="3"/>
      <c r="G5182" s="3"/>
      <c r="H5182" s="3"/>
      <c r="I5182" s="3"/>
      <c r="J5182" s="3"/>
    </row>
    <row r="5183" spans="2:10" x14ac:dyDescent="0.3">
      <c r="B5183" s="3"/>
      <c r="C5183" s="3"/>
      <c r="D5183" s="3"/>
      <c r="E5183" s="3"/>
      <c r="F5183" s="3"/>
      <c r="G5183" s="3"/>
      <c r="H5183" s="3"/>
      <c r="I5183" s="3"/>
      <c r="J5183" s="3"/>
    </row>
    <row r="5184" spans="2:10" x14ac:dyDescent="0.3">
      <c r="B5184" s="3"/>
      <c r="C5184" s="3"/>
      <c r="D5184" s="3"/>
      <c r="E5184" s="3"/>
      <c r="F5184" s="3"/>
      <c r="G5184" s="3"/>
      <c r="H5184" s="3"/>
      <c r="I5184" s="3"/>
      <c r="J5184" s="3"/>
    </row>
    <row r="5185" spans="2:10" x14ac:dyDescent="0.3">
      <c r="B5185" s="3"/>
      <c r="C5185" s="3"/>
      <c r="D5185" s="3"/>
      <c r="E5185" s="3"/>
      <c r="F5185" s="3"/>
      <c r="G5185" s="3"/>
      <c r="H5185" s="3"/>
      <c r="I5185" s="3"/>
      <c r="J5185" s="3"/>
    </row>
    <row r="5186" spans="2:10" x14ac:dyDescent="0.3">
      <c r="B5186" s="3"/>
      <c r="C5186" s="3"/>
      <c r="D5186" s="3"/>
      <c r="E5186" s="3"/>
      <c r="F5186" s="3"/>
      <c r="G5186" s="3"/>
      <c r="H5186" s="3"/>
      <c r="I5186" s="3"/>
      <c r="J5186" s="3"/>
    </row>
    <row r="5187" spans="2:10" x14ac:dyDescent="0.3">
      <c r="B5187" s="3"/>
      <c r="C5187" s="3"/>
      <c r="D5187" s="3"/>
      <c r="E5187" s="3"/>
      <c r="F5187" s="3"/>
      <c r="G5187" s="3"/>
      <c r="H5187" s="3"/>
      <c r="I5187" s="3"/>
      <c r="J5187" s="3"/>
    </row>
    <row r="5188" spans="2:10" x14ac:dyDescent="0.3">
      <c r="B5188" s="3"/>
      <c r="C5188" s="3"/>
      <c r="D5188" s="3"/>
      <c r="E5188" s="3"/>
      <c r="F5188" s="3"/>
      <c r="G5188" s="3"/>
      <c r="H5188" s="3"/>
      <c r="I5188" s="3"/>
      <c r="J5188" s="3"/>
    </row>
    <row r="5189" spans="2:10" x14ac:dyDescent="0.3">
      <c r="B5189" s="3"/>
      <c r="C5189" s="3"/>
      <c r="D5189" s="3"/>
      <c r="E5189" s="3"/>
      <c r="F5189" s="3"/>
      <c r="G5189" s="3"/>
      <c r="H5189" s="3"/>
      <c r="I5189" s="3"/>
      <c r="J5189" s="3"/>
    </row>
    <row r="5190" spans="2:10" x14ac:dyDescent="0.3">
      <c r="B5190" s="3"/>
      <c r="C5190" s="3"/>
      <c r="D5190" s="3"/>
      <c r="E5190" s="3"/>
      <c r="F5190" s="3"/>
      <c r="G5190" s="3"/>
      <c r="H5190" s="3"/>
      <c r="I5190" s="3"/>
      <c r="J5190" s="3"/>
    </row>
    <row r="5191" spans="2:10" x14ac:dyDescent="0.3">
      <c r="B5191" s="3"/>
      <c r="C5191" s="3"/>
      <c r="D5191" s="3"/>
      <c r="E5191" s="3"/>
      <c r="F5191" s="3"/>
      <c r="G5191" s="3"/>
      <c r="H5191" s="3"/>
      <c r="I5191" s="3"/>
      <c r="J5191" s="3"/>
    </row>
    <row r="5192" spans="2:10" x14ac:dyDescent="0.3">
      <c r="B5192" s="3"/>
      <c r="C5192" s="3"/>
      <c r="D5192" s="3"/>
      <c r="E5192" s="3"/>
      <c r="F5192" s="3"/>
      <c r="G5192" s="3"/>
      <c r="H5192" s="3"/>
      <c r="I5192" s="3"/>
      <c r="J5192" s="3"/>
    </row>
    <row r="5193" spans="2:10" x14ac:dyDescent="0.3">
      <c r="B5193" s="3"/>
      <c r="C5193" s="3"/>
      <c r="D5193" s="3"/>
      <c r="E5193" s="3"/>
      <c r="F5193" s="3"/>
      <c r="G5193" s="3"/>
      <c r="H5193" s="3"/>
      <c r="I5193" s="3"/>
      <c r="J5193" s="3"/>
    </row>
    <row r="5194" spans="2:10" x14ac:dyDescent="0.3">
      <c r="B5194" s="3"/>
      <c r="C5194" s="3"/>
      <c r="D5194" s="3"/>
      <c r="E5194" s="3"/>
      <c r="F5194" s="3"/>
      <c r="G5194" s="3"/>
      <c r="H5194" s="3"/>
      <c r="I5194" s="3"/>
      <c r="J5194" s="3"/>
    </row>
    <row r="5195" spans="2:10" x14ac:dyDescent="0.3">
      <c r="B5195" s="3"/>
      <c r="C5195" s="3"/>
      <c r="D5195" s="3"/>
      <c r="E5195" s="3"/>
      <c r="F5195" s="3"/>
      <c r="G5195" s="3"/>
      <c r="H5195" s="3"/>
      <c r="I5195" s="3"/>
      <c r="J5195" s="3"/>
    </row>
    <row r="5196" spans="2:10" x14ac:dyDescent="0.3">
      <c r="B5196" s="3"/>
      <c r="C5196" s="3"/>
      <c r="D5196" s="3"/>
      <c r="E5196" s="3"/>
      <c r="F5196" s="3"/>
      <c r="G5196" s="3"/>
      <c r="H5196" s="3"/>
      <c r="I5196" s="3"/>
      <c r="J5196" s="3"/>
    </row>
    <row r="5197" spans="2:10" x14ac:dyDescent="0.3">
      <c r="B5197" s="3"/>
      <c r="C5197" s="3"/>
      <c r="D5197" s="3"/>
      <c r="E5197" s="3"/>
      <c r="F5197" s="3"/>
      <c r="G5197" s="3"/>
      <c r="H5197" s="3"/>
      <c r="I5197" s="3"/>
      <c r="J5197" s="3"/>
    </row>
    <row r="5198" spans="2:10" x14ac:dyDescent="0.3">
      <c r="B5198" s="3"/>
      <c r="C5198" s="3"/>
      <c r="D5198" s="3"/>
      <c r="E5198" s="3"/>
      <c r="F5198" s="3"/>
      <c r="G5198" s="3"/>
      <c r="H5198" s="3"/>
      <c r="I5198" s="3"/>
      <c r="J5198" s="3"/>
    </row>
    <row r="5199" spans="2:10" x14ac:dyDescent="0.3">
      <c r="B5199" s="3"/>
      <c r="C5199" s="3"/>
      <c r="D5199" s="3"/>
      <c r="E5199" s="3"/>
      <c r="F5199" s="3"/>
      <c r="G5199" s="3"/>
      <c r="H5199" s="3"/>
      <c r="I5199" s="3"/>
      <c r="J5199" s="3"/>
    </row>
    <row r="5200" spans="2:10" x14ac:dyDescent="0.3">
      <c r="B5200" s="3"/>
      <c r="C5200" s="3"/>
      <c r="D5200" s="3"/>
      <c r="E5200" s="3"/>
      <c r="F5200" s="3"/>
      <c r="G5200" s="3"/>
      <c r="H5200" s="3"/>
      <c r="I5200" s="3"/>
      <c r="J5200" s="3"/>
    </row>
    <row r="5201" spans="2:10" x14ac:dyDescent="0.3">
      <c r="B5201" s="3"/>
      <c r="C5201" s="3"/>
      <c r="D5201" s="3"/>
      <c r="E5201" s="3"/>
      <c r="F5201" s="3"/>
      <c r="G5201" s="3"/>
      <c r="H5201" s="3"/>
      <c r="I5201" s="3"/>
      <c r="J5201" s="3"/>
    </row>
    <row r="5202" spans="2:10" x14ac:dyDescent="0.3">
      <c r="B5202" s="3"/>
      <c r="C5202" s="3"/>
      <c r="D5202" s="3"/>
      <c r="E5202" s="3"/>
      <c r="F5202" s="3"/>
      <c r="G5202" s="3"/>
      <c r="H5202" s="3"/>
      <c r="I5202" s="3"/>
      <c r="J5202" s="3"/>
    </row>
    <row r="5203" spans="2:10" x14ac:dyDescent="0.3">
      <c r="B5203" s="3"/>
      <c r="C5203" s="3"/>
      <c r="D5203" s="3"/>
      <c r="E5203" s="3"/>
      <c r="F5203" s="3"/>
      <c r="G5203" s="3"/>
      <c r="H5203" s="3"/>
      <c r="I5203" s="3"/>
      <c r="J5203" s="3"/>
    </row>
    <row r="5204" spans="2:10" x14ac:dyDescent="0.3">
      <c r="B5204" s="3"/>
      <c r="C5204" s="3"/>
      <c r="D5204" s="3"/>
      <c r="E5204" s="3"/>
      <c r="F5204" s="3"/>
      <c r="G5204" s="3"/>
      <c r="H5204" s="3"/>
      <c r="I5204" s="3"/>
      <c r="J5204" s="3"/>
    </row>
    <row r="5205" spans="2:10" x14ac:dyDescent="0.3">
      <c r="B5205" s="3"/>
      <c r="C5205" s="3"/>
      <c r="D5205" s="3"/>
      <c r="E5205" s="3"/>
      <c r="F5205" s="3"/>
      <c r="G5205" s="3"/>
      <c r="H5205" s="3"/>
      <c r="I5205" s="3"/>
      <c r="J5205" s="3"/>
    </row>
    <row r="5206" spans="2:10" x14ac:dyDescent="0.3">
      <c r="B5206" s="3"/>
      <c r="C5206" s="3"/>
      <c r="D5206" s="3"/>
      <c r="E5206" s="3"/>
      <c r="F5206" s="3"/>
      <c r="G5206" s="3"/>
      <c r="H5206" s="3"/>
      <c r="I5206" s="3"/>
      <c r="J5206" s="3"/>
    </row>
    <row r="5207" spans="2:10" x14ac:dyDescent="0.3">
      <c r="B5207" s="3"/>
      <c r="C5207" s="3"/>
      <c r="D5207" s="3"/>
      <c r="E5207" s="3"/>
      <c r="F5207" s="3"/>
      <c r="G5207" s="3"/>
      <c r="H5207" s="3"/>
      <c r="I5207" s="3"/>
      <c r="J5207" s="3"/>
    </row>
    <row r="5208" spans="2:10" x14ac:dyDescent="0.3">
      <c r="B5208" s="3"/>
      <c r="C5208" s="3"/>
      <c r="D5208" s="3"/>
      <c r="E5208" s="3"/>
      <c r="F5208" s="3"/>
      <c r="G5208" s="3"/>
      <c r="H5208" s="3"/>
      <c r="I5208" s="3"/>
      <c r="J5208" s="3"/>
    </row>
    <row r="5209" spans="2:10" x14ac:dyDescent="0.3">
      <c r="B5209" s="3"/>
      <c r="C5209" s="3"/>
      <c r="D5209" s="3"/>
      <c r="E5209" s="3"/>
      <c r="F5209" s="3"/>
      <c r="G5209" s="3"/>
      <c r="H5209" s="3"/>
      <c r="I5209" s="3"/>
      <c r="J5209" s="3"/>
    </row>
    <row r="5210" spans="2:10" x14ac:dyDescent="0.3">
      <c r="B5210" s="3"/>
      <c r="C5210" s="3"/>
      <c r="D5210" s="3"/>
      <c r="E5210" s="3"/>
      <c r="F5210" s="3"/>
      <c r="G5210" s="3"/>
      <c r="H5210" s="3"/>
      <c r="I5210" s="3"/>
      <c r="J5210" s="3"/>
    </row>
    <row r="5211" spans="2:10" x14ac:dyDescent="0.3">
      <c r="B5211" s="3"/>
      <c r="C5211" s="3"/>
      <c r="D5211" s="3"/>
      <c r="E5211" s="3"/>
      <c r="F5211" s="3"/>
      <c r="G5211" s="3"/>
      <c r="H5211" s="3"/>
      <c r="I5211" s="3"/>
      <c r="J5211" s="3"/>
    </row>
    <row r="5212" spans="2:10" x14ac:dyDescent="0.3">
      <c r="B5212" s="3"/>
      <c r="C5212" s="3"/>
      <c r="D5212" s="3"/>
      <c r="E5212" s="3"/>
      <c r="F5212" s="3"/>
      <c r="G5212" s="3"/>
      <c r="H5212" s="3"/>
      <c r="I5212" s="3"/>
      <c r="J5212" s="3"/>
    </row>
    <row r="5213" spans="2:10" x14ac:dyDescent="0.3">
      <c r="B5213" s="3"/>
      <c r="C5213" s="3"/>
      <c r="D5213" s="3"/>
      <c r="E5213" s="3"/>
      <c r="F5213" s="3"/>
      <c r="G5213" s="3"/>
      <c r="H5213" s="3"/>
      <c r="I5213" s="3"/>
      <c r="J5213" s="3"/>
    </row>
    <row r="5214" spans="2:10" x14ac:dyDescent="0.3">
      <c r="B5214" s="3"/>
      <c r="C5214" s="3"/>
      <c r="D5214" s="3"/>
      <c r="E5214" s="3"/>
      <c r="F5214" s="3"/>
      <c r="G5214" s="3"/>
      <c r="H5214" s="3"/>
      <c r="I5214" s="3"/>
      <c r="J5214" s="3"/>
    </row>
    <row r="5215" spans="2:10" x14ac:dyDescent="0.3">
      <c r="B5215" s="3"/>
      <c r="C5215" s="3"/>
      <c r="D5215" s="3"/>
      <c r="E5215" s="3"/>
      <c r="F5215" s="3"/>
      <c r="G5215" s="3"/>
      <c r="H5215" s="3"/>
      <c r="I5215" s="3"/>
      <c r="J5215" s="3"/>
    </row>
    <row r="5216" spans="2:10" x14ac:dyDescent="0.3">
      <c r="B5216" s="3"/>
      <c r="C5216" s="3"/>
      <c r="D5216" s="3"/>
      <c r="E5216" s="3"/>
      <c r="F5216" s="3"/>
      <c r="G5216" s="3"/>
      <c r="H5216" s="3"/>
      <c r="I5216" s="3"/>
      <c r="J5216" s="3"/>
    </row>
    <row r="5217" spans="2:10" x14ac:dyDescent="0.3">
      <c r="B5217" s="3"/>
      <c r="C5217" s="3"/>
      <c r="D5217" s="3"/>
      <c r="E5217" s="3"/>
      <c r="F5217" s="3"/>
      <c r="G5217" s="3"/>
      <c r="H5217" s="3"/>
      <c r="I5217" s="3"/>
      <c r="J5217" s="3"/>
    </row>
    <row r="5218" spans="2:10" x14ac:dyDescent="0.3">
      <c r="B5218" s="3"/>
      <c r="C5218" s="3"/>
      <c r="D5218" s="3"/>
      <c r="E5218" s="3"/>
      <c r="F5218" s="3"/>
      <c r="G5218" s="3"/>
      <c r="H5218" s="3"/>
      <c r="I5218" s="3"/>
      <c r="J5218" s="3"/>
    </row>
    <row r="5219" spans="2:10" x14ac:dyDescent="0.3">
      <c r="B5219" s="3"/>
      <c r="C5219" s="3"/>
      <c r="D5219" s="3"/>
      <c r="E5219" s="3"/>
      <c r="F5219" s="3"/>
      <c r="G5219" s="3"/>
      <c r="H5219" s="3"/>
      <c r="I5219" s="3"/>
      <c r="J5219" s="3"/>
    </row>
    <row r="5220" spans="2:10" x14ac:dyDescent="0.3">
      <c r="B5220" s="3"/>
      <c r="C5220" s="3"/>
      <c r="D5220" s="3"/>
      <c r="E5220" s="3"/>
      <c r="F5220" s="3"/>
      <c r="G5220" s="3"/>
      <c r="H5220" s="3"/>
      <c r="I5220" s="3"/>
      <c r="J5220" s="3"/>
    </row>
    <row r="5221" spans="2:10" x14ac:dyDescent="0.3">
      <c r="B5221" s="3"/>
      <c r="C5221" s="3"/>
      <c r="D5221" s="3"/>
      <c r="E5221" s="3"/>
      <c r="F5221" s="3"/>
      <c r="G5221" s="3"/>
      <c r="H5221" s="3"/>
      <c r="I5221" s="3"/>
      <c r="J5221" s="3"/>
    </row>
    <row r="5222" spans="2:10" x14ac:dyDescent="0.3">
      <c r="B5222" s="3"/>
      <c r="C5222" s="3"/>
      <c r="D5222" s="3"/>
      <c r="E5222" s="3"/>
      <c r="F5222" s="3"/>
      <c r="G5222" s="3"/>
      <c r="H5222" s="3"/>
      <c r="I5222" s="3"/>
      <c r="J5222" s="3"/>
    </row>
    <row r="5223" spans="2:10" x14ac:dyDescent="0.3">
      <c r="B5223" s="3"/>
      <c r="C5223" s="3"/>
      <c r="D5223" s="3"/>
      <c r="E5223" s="3"/>
      <c r="F5223" s="3"/>
      <c r="G5223" s="3"/>
      <c r="H5223" s="3"/>
      <c r="I5223" s="3"/>
      <c r="J5223" s="3"/>
    </row>
    <row r="5224" spans="2:10" x14ac:dyDescent="0.3">
      <c r="B5224" s="3"/>
      <c r="C5224" s="3"/>
      <c r="D5224" s="3"/>
      <c r="E5224" s="3"/>
      <c r="F5224" s="3"/>
      <c r="G5224" s="3"/>
      <c r="H5224" s="3"/>
      <c r="I5224" s="3"/>
      <c r="J5224" s="3"/>
    </row>
    <row r="5225" spans="2:10" x14ac:dyDescent="0.3">
      <c r="B5225" s="3"/>
      <c r="C5225" s="3"/>
      <c r="D5225" s="3"/>
      <c r="E5225" s="3"/>
      <c r="F5225" s="3"/>
      <c r="G5225" s="3"/>
      <c r="H5225" s="3"/>
      <c r="I5225" s="3"/>
      <c r="J5225" s="3"/>
    </row>
    <row r="5226" spans="2:10" x14ac:dyDescent="0.3">
      <c r="B5226" s="3"/>
      <c r="C5226" s="3"/>
      <c r="D5226" s="3"/>
      <c r="E5226" s="3"/>
      <c r="F5226" s="3"/>
      <c r="G5226" s="3"/>
      <c r="H5226" s="3"/>
      <c r="I5226" s="3"/>
      <c r="J5226" s="3"/>
    </row>
    <row r="5227" spans="2:10" x14ac:dyDescent="0.3">
      <c r="B5227" s="3"/>
      <c r="C5227" s="3"/>
      <c r="D5227" s="3"/>
      <c r="E5227" s="3"/>
      <c r="F5227" s="3"/>
      <c r="G5227" s="3"/>
      <c r="H5227" s="3"/>
      <c r="I5227" s="3"/>
      <c r="J5227" s="3"/>
    </row>
    <row r="5228" spans="2:10" x14ac:dyDescent="0.3">
      <c r="B5228" s="3"/>
      <c r="C5228" s="3"/>
      <c r="D5228" s="3"/>
      <c r="E5228" s="3"/>
      <c r="F5228" s="3"/>
      <c r="G5228" s="3"/>
      <c r="H5228" s="3"/>
      <c r="I5228" s="3"/>
      <c r="J5228" s="3"/>
    </row>
    <row r="5229" spans="2:10" x14ac:dyDescent="0.3">
      <c r="B5229" s="3"/>
      <c r="C5229" s="3"/>
      <c r="D5229" s="3"/>
      <c r="E5229" s="3"/>
      <c r="F5229" s="3"/>
      <c r="G5229" s="3"/>
      <c r="H5229" s="3"/>
      <c r="I5229" s="3"/>
      <c r="J5229" s="3"/>
    </row>
    <row r="5230" spans="2:10" x14ac:dyDescent="0.3">
      <c r="B5230" s="3"/>
      <c r="C5230" s="3"/>
      <c r="D5230" s="3"/>
      <c r="E5230" s="3"/>
      <c r="F5230" s="3"/>
      <c r="G5230" s="3"/>
      <c r="H5230" s="3"/>
      <c r="I5230" s="3"/>
      <c r="J5230" s="3"/>
    </row>
    <row r="5231" spans="2:10" x14ac:dyDescent="0.3">
      <c r="B5231" s="3"/>
      <c r="C5231" s="3"/>
      <c r="D5231" s="3"/>
      <c r="E5231" s="3"/>
      <c r="F5231" s="3"/>
      <c r="G5231" s="3"/>
      <c r="H5231" s="3"/>
      <c r="I5231" s="3"/>
      <c r="J5231" s="3"/>
    </row>
    <row r="5232" spans="2:10" x14ac:dyDescent="0.3">
      <c r="B5232" s="3"/>
      <c r="C5232" s="3"/>
      <c r="D5232" s="3"/>
      <c r="E5232" s="3"/>
      <c r="F5232" s="3"/>
      <c r="G5232" s="3"/>
      <c r="H5232" s="3"/>
      <c r="I5232" s="3"/>
      <c r="J5232" s="3"/>
    </row>
    <row r="5233" spans="2:10" x14ac:dyDescent="0.3">
      <c r="B5233" s="3"/>
      <c r="C5233" s="3"/>
      <c r="D5233" s="3"/>
      <c r="E5233" s="3"/>
      <c r="F5233" s="3"/>
      <c r="G5233" s="3"/>
      <c r="H5233" s="3"/>
      <c r="I5233" s="3"/>
      <c r="J5233" s="3"/>
    </row>
    <row r="5234" spans="2:10" x14ac:dyDescent="0.3">
      <c r="B5234" s="3"/>
      <c r="C5234" s="3"/>
      <c r="D5234" s="3"/>
      <c r="E5234" s="3"/>
      <c r="F5234" s="3"/>
      <c r="G5234" s="3"/>
      <c r="H5234" s="3"/>
      <c r="I5234" s="3"/>
      <c r="J5234" s="3"/>
    </row>
    <row r="5235" spans="2:10" x14ac:dyDescent="0.3">
      <c r="B5235" s="3"/>
      <c r="C5235" s="3"/>
      <c r="D5235" s="3"/>
      <c r="E5235" s="3"/>
      <c r="F5235" s="3"/>
      <c r="G5235" s="3"/>
      <c r="H5235" s="3"/>
      <c r="I5235" s="3"/>
      <c r="J5235" s="3"/>
    </row>
    <row r="5236" spans="2:10" x14ac:dyDescent="0.3">
      <c r="B5236" s="3"/>
      <c r="C5236" s="3"/>
      <c r="D5236" s="3"/>
      <c r="E5236" s="3"/>
      <c r="F5236" s="3"/>
      <c r="G5236" s="3"/>
      <c r="H5236" s="3"/>
      <c r="I5236" s="3"/>
      <c r="J5236" s="3"/>
    </row>
    <row r="5237" spans="2:10" x14ac:dyDescent="0.3">
      <c r="B5237" s="3"/>
      <c r="C5237" s="3"/>
      <c r="D5237" s="3"/>
      <c r="E5237" s="3"/>
      <c r="F5237" s="3"/>
      <c r="G5237" s="3"/>
      <c r="H5237" s="3"/>
      <c r="I5237" s="3"/>
      <c r="J5237" s="3"/>
    </row>
    <row r="5238" spans="2:10" x14ac:dyDescent="0.3">
      <c r="B5238" s="3"/>
      <c r="C5238" s="3"/>
      <c r="D5238" s="3"/>
      <c r="E5238" s="3"/>
      <c r="F5238" s="3"/>
      <c r="G5238" s="3"/>
      <c r="H5238" s="3"/>
      <c r="I5238" s="3"/>
      <c r="J5238" s="3"/>
    </row>
    <row r="5239" spans="2:10" x14ac:dyDescent="0.3">
      <c r="B5239" s="3"/>
      <c r="C5239" s="3"/>
      <c r="D5239" s="3"/>
      <c r="E5239" s="3"/>
      <c r="F5239" s="3"/>
      <c r="G5239" s="3"/>
      <c r="H5239" s="3"/>
      <c r="I5239" s="3"/>
      <c r="J5239" s="3"/>
    </row>
    <row r="5240" spans="2:10" x14ac:dyDescent="0.3">
      <c r="B5240" s="3"/>
      <c r="C5240" s="3"/>
      <c r="D5240" s="3"/>
      <c r="E5240" s="3"/>
      <c r="F5240" s="3"/>
      <c r="G5240" s="3"/>
      <c r="H5240" s="3"/>
      <c r="I5240" s="3"/>
      <c r="J5240" s="3"/>
    </row>
    <row r="5241" spans="2:10" x14ac:dyDescent="0.3">
      <c r="B5241" s="3"/>
      <c r="C5241" s="3"/>
      <c r="D5241" s="3"/>
      <c r="E5241" s="3"/>
      <c r="F5241" s="3"/>
      <c r="G5241" s="3"/>
      <c r="H5241" s="3"/>
      <c r="I5241" s="3"/>
      <c r="J5241" s="3"/>
    </row>
    <row r="5242" spans="2:10" x14ac:dyDescent="0.3">
      <c r="B5242" s="3"/>
      <c r="C5242" s="3"/>
      <c r="D5242" s="3"/>
      <c r="E5242" s="3"/>
      <c r="F5242" s="3"/>
      <c r="G5242" s="3"/>
      <c r="H5242" s="3"/>
      <c r="I5242" s="3"/>
      <c r="J5242" s="3"/>
    </row>
    <row r="5243" spans="2:10" x14ac:dyDescent="0.3">
      <c r="B5243" s="3"/>
      <c r="C5243" s="3"/>
      <c r="D5243" s="3"/>
      <c r="E5243" s="3"/>
      <c r="F5243" s="3"/>
      <c r="G5243" s="3"/>
      <c r="H5243" s="3"/>
      <c r="I5243" s="3"/>
      <c r="J5243" s="3"/>
    </row>
    <row r="5244" spans="2:10" x14ac:dyDescent="0.3">
      <c r="B5244" s="3"/>
      <c r="C5244" s="3"/>
      <c r="D5244" s="3"/>
      <c r="E5244" s="3"/>
      <c r="F5244" s="3"/>
      <c r="G5244" s="3"/>
      <c r="H5244" s="3"/>
      <c r="I5244" s="3"/>
      <c r="J5244" s="3"/>
    </row>
    <row r="5245" spans="2:10" x14ac:dyDescent="0.3">
      <c r="B5245" s="3"/>
      <c r="C5245" s="3"/>
      <c r="D5245" s="3"/>
      <c r="E5245" s="3"/>
      <c r="F5245" s="3"/>
      <c r="G5245" s="3"/>
      <c r="H5245" s="3"/>
      <c r="I5245" s="3"/>
      <c r="J5245" s="3"/>
    </row>
    <row r="5246" spans="2:10" x14ac:dyDescent="0.3">
      <c r="B5246" s="3"/>
      <c r="C5246" s="3"/>
      <c r="D5246" s="3"/>
      <c r="E5246" s="3"/>
      <c r="F5246" s="3"/>
      <c r="G5246" s="3"/>
      <c r="H5246" s="3"/>
      <c r="I5246" s="3"/>
      <c r="J5246" s="3"/>
    </row>
    <row r="5247" spans="2:10" x14ac:dyDescent="0.3">
      <c r="B5247" s="3"/>
      <c r="C5247" s="3"/>
      <c r="D5247" s="3"/>
      <c r="E5247" s="3"/>
      <c r="F5247" s="3"/>
      <c r="G5247" s="3"/>
      <c r="H5247" s="3"/>
      <c r="I5247" s="3"/>
      <c r="J5247" s="3"/>
    </row>
    <row r="5248" spans="2:10" x14ac:dyDescent="0.3">
      <c r="B5248" s="3"/>
      <c r="C5248" s="3"/>
      <c r="D5248" s="3"/>
      <c r="E5248" s="3"/>
      <c r="F5248" s="3"/>
      <c r="G5248" s="3"/>
      <c r="H5248" s="3"/>
      <c r="I5248" s="3"/>
      <c r="J5248" s="3"/>
    </row>
    <row r="5249" spans="2:10" x14ac:dyDescent="0.3">
      <c r="B5249" s="3"/>
      <c r="C5249" s="3"/>
      <c r="D5249" s="3"/>
      <c r="E5249" s="3"/>
      <c r="F5249" s="3"/>
      <c r="G5249" s="3"/>
      <c r="H5249" s="3"/>
      <c r="I5249" s="3"/>
      <c r="J5249" s="3"/>
    </row>
    <row r="5250" spans="2:10" x14ac:dyDescent="0.3">
      <c r="B5250" s="3"/>
      <c r="C5250" s="3"/>
      <c r="D5250" s="3"/>
      <c r="E5250" s="3"/>
      <c r="F5250" s="3"/>
      <c r="G5250" s="3"/>
      <c r="H5250" s="3"/>
      <c r="I5250" s="3"/>
      <c r="J5250" s="3"/>
    </row>
    <row r="5251" spans="2:10" x14ac:dyDescent="0.3">
      <c r="B5251" s="3"/>
      <c r="C5251" s="3"/>
      <c r="D5251" s="3"/>
      <c r="E5251" s="3"/>
      <c r="F5251" s="3"/>
      <c r="G5251" s="3"/>
      <c r="H5251" s="3"/>
      <c r="I5251" s="3"/>
      <c r="J5251" s="3"/>
    </row>
    <row r="5252" spans="2:10" x14ac:dyDescent="0.3">
      <c r="B5252" s="3"/>
      <c r="C5252" s="3"/>
      <c r="D5252" s="3"/>
      <c r="E5252" s="3"/>
      <c r="F5252" s="3"/>
      <c r="G5252" s="3"/>
      <c r="H5252" s="3"/>
      <c r="I5252" s="3"/>
      <c r="J5252" s="3"/>
    </row>
    <row r="5253" spans="2:10" x14ac:dyDescent="0.3">
      <c r="B5253" s="3"/>
      <c r="C5253" s="3"/>
      <c r="D5253" s="3"/>
      <c r="E5253" s="3"/>
      <c r="F5253" s="3"/>
      <c r="G5253" s="3"/>
      <c r="H5253" s="3"/>
      <c r="I5253" s="3"/>
      <c r="J5253" s="3"/>
    </row>
    <row r="5254" spans="2:10" x14ac:dyDescent="0.3">
      <c r="B5254" s="3"/>
      <c r="C5254" s="3"/>
      <c r="D5254" s="3"/>
      <c r="E5254" s="3"/>
      <c r="F5254" s="3"/>
      <c r="G5254" s="3"/>
      <c r="H5254" s="3"/>
      <c r="I5254" s="3"/>
      <c r="J5254" s="3"/>
    </row>
    <row r="5255" spans="2:10" x14ac:dyDescent="0.3">
      <c r="B5255" s="3"/>
      <c r="C5255" s="3"/>
      <c r="D5255" s="3"/>
      <c r="E5255" s="3"/>
      <c r="F5255" s="3"/>
      <c r="G5255" s="3"/>
      <c r="H5255" s="3"/>
      <c r="I5255" s="3"/>
      <c r="J5255" s="3"/>
    </row>
    <row r="5256" spans="2:10" x14ac:dyDescent="0.3">
      <c r="B5256" s="3"/>
      <c r="C5256" s="3"/>
      <c r="D5256" s="3"/>
      <c r="E5256" s="3"/>
      <c r="F5256" s="3"/>
      <c r="G5256" s="3"/>
      <c r="H5256" s="3"/>
      <c r="I5256" s="3"/>
      <c r="J5256" s="3"/>
    </row>
    <row r="5257" spans="2:10" x14ac:dyDescent="0.3">
      <c r="B5257" s="3"/>
      <c r="C5257" s="3"/>
      <c r="D5257" s="3"/>
      <c r="E5257" s="3"/>
      <c r="F5257" s="3"/>
      <c r="G5257" s="3"/>
      <c r="H5257" s="3"/>
      <c r="I5257" s="3"/>
      <c r="J5257" s="3"/>
    </row>
    <row r="5258" spans="2:10" x14ac:dyDescent="0.3">
      <c r="B5258" s="3"/>
      <c r="C5258" s="3"/>
      <c r="D5258" s="3"/>
      <c r="E5258" s="3"/>
      <c r="F5258" s="3"/>
      <c r="G5258" s="3"/>
      <c r="H5258" s="3"/>
      <c r="I5258" s="3"/>
      <c r="J5258" s="3"/>
    </row>
    <row r="5259" spans="2:10" x14ac:dyDescent="0.3">
      <c r="B5259" s="3"/>
      <c r="C5259" s="3"/>
      <c r="D5259" s="3"/>
      <c r="E5259" s="3"/>
      <c r="F5259" s="3"/>
      <c r="G5259" s="3"/>
      <c r="H5259" s="3"/>
      <c r="I5259" s="3"/>
      <c r="J5259" s="3"/>
    </row>
    <row r="5260" spans="2:10" x14ac:dyDescent="0.3">
      <c r="B5260" s="3"/>
      <c r="C5260" s="3"/>
      <c r="D5260" s="3"/>
      <c r="E5260" s="3"/>
      <c r="F5260" s="3"/>
      <c r="G5260" s="3"/>
      <c r="H5260" s="3"/>
      <c r="I5260" s="3"/>
      <c r="J5260" s="3"/>
    </row>
    <row r="5261" spans="2:10" x14ac:dyDescent="0.3">
      <c r="B5261" s="3"/>
      <c r="C5261" s="3"/>
      <c r="D5261" s="3"/>
      <c r="E5261" s="3"/>
      <c r="F5261" s="3"/>
      <c r="G5261" s="3"/>
      <c r="H5261" s="3"/>
      <c r="I5261" s="3"/>
      <c r="J5261" s="3"/>
    </row>
    <row r="5262" spans="2:10" x14ac:dyDescent="0.3">
      <c r="B5262" s="3"/>
      <c r="C5262" s="3"/>
      <c r="D5262" s="3"/>
      <c r="E5262" s="3"/>
      <c r="F5262" s="3"/>
      <c r="G5262" s="3"/>
      <c r="H5262" s="3"/>
      <c r="I5262" s="3"/>
      <c r="J5262" s="3"/>
    </row>
    <row r="5263" spans="2:10" x14ac:dyDescent="0.3">
      <c r="B5263" s="3"/>
      <c r="C5263" s="3"/>
      <c r="D5263" s="3"/>
      <c r="E5263" s="3"/>
      <c r="F5263" s="3"/>
      <c r="G5263" s="3"/>
      <c r="H5263" s="3"/>
      <c r="I5263" s="3"/>
      <c r="J5263" s="3"/>
    </row>
    <row r="5264" spans="2:10" x14ac:dyDescent="0.3">
      <c r="B5264" s="3"/>
      <c r="C5264" s="3"/>
      <c r="D5264" s="3"/>
      <c r="E5264" s="3"/>
      <c r="F5264" s="3"/>
      <c r="G5264" s="3"/>
      <c r="H5264" s="3"/>
      <c r="I5264" s="3"/>
      <c r="J5264" s="3"/>
    </row>
    <row r="5265" spans="2:10" x14ac:dyDescent="0.3">
      <c r="B5265" s="3"/>
      <c r="C5265" s="3"/>
      <c r="D5265" s="3"/>
      <c r="E5265" s="3"/>
      <c r="F5265" s="3"/>
      <c r="G5265" s="3"/>
      <c r="H5265" s="3"/>
      <c r="I5265" s="3"/>
      <c r="J5265" s="3"/>
    </row>
    <row r="5266" spans="2:10" x14ac:dyDescent="0.3">
      <c r="B5266" s="3"/>
      <c r="C5266" s="3"/>
      <c r="D5266" s="3"/>
      <c r="E5266" s="3"/>
      <c r="F5266" s="3"/>
      <c r="G5266" s="3"/>
      <c r="H5266" s="3"/>
      <c r="I5266" s="3"/>
      <c r="J5266" s="3"/>
    </row>
    <row r="5267" spans="2:10" x14ac:dyDescent="0.3">
      <c r="B5267" s="3"/>
      <c r="C5267" s="3"/>
      <c r="D5267" s="3"/>
      <c r="E5267" s="3"/>
      <c r="F5267" s="3"/>
      <c r="G5267" s="3"/>
      <c r="H5267" s="3"/>
      <c r="I5267" s="3"/>
      <c r="J5267" s="3"/>
    </row>
    <row r="5268" spans="2:10" x14ac:dyDescent="0.3">
      <c r="B5268" s="3"/>
      <c r="C5268" s="3"/>
      <c r="D5268" s="3"/>
      <c r="E5268" s="3"/>
      <c r="F5268" s="3"/>
      <c r="G5268" s="3"/>
      <c r="H5268" s="3"/>
      <c r="I5268" s="3"/>
      <c r="J5268" s="3"/>
    </row>
    <row r="5269" spans="2:10" x14ac:dyDescent="0.3">
      <c r="B5269" s="3"/>
      <c r="C5269" s="3"/>
      <c r="D5269" s="3"/>
      <c r="E5269" s="3"/>
      <c r="F5269" s="3"/>
      <c r="G5269" s="3"/>
      <c r="H5269" s="3"/>
      <c r="I5269" s="3"/>
      <c r="J5269" s="3"/>
    </row>
    <row r="5270" spans="2:10" x14ac:dyDescent="0.3">
      <c r="B5270" s="3"/>
      <c r="C5270" s="3"/>
      <c r="D5270" s="3"/>
      <c r="E5270" s="3"/>
      <c r="F5270" s="3"/>
      <c r="G5270" s="3"/>
      <c r="H5270" s="3"/>
      <c r="I5270" s="3"/>
      <c r="J5270" s="3"/>
    </row>
    <row r="5271" spans="2:10" x14ac:dyDescent="0.3">
      <c r="B5271" s="3"/>
      <c r="C5271" s="3"/>
      <c r="D5271" s="3"/>
      <c r="E5271" s="3"/>
      <c r="F5271" s="3"/>
      <c r="G5271" s="3"/>
      <c r="H5271" s="3"/>
      <c r="I5271" s="3"/>
      <c r="J5271" s="3"/>
    </row>
    <row r="5272" spans="2:10" x14ac:dyDescent="0.3">
      <c r="B5272" s="3"/>
      <c r="C5272" s="3"/>
      <c r="D5272" s="3"/>
      <c r="E5272" s="3"/>
      <c r="F5272" s="3"/>
      <c r="G5272" s="3"/>
      <c r="H5272" s="3"/>
      <c r="I5272" s="3"/>
      <c r="J5272" s="3"/>
    </row>
    <row r="5273" spans="2:10" x14ac:dyDescent="0.3">
      <c r="B5273" s="3"/>
      <c r="C5273" s="3"/>
      <c r="D5273" s="3"/>
      <c r="E5273" s="3"/>
      <c r="F5273" s="3"/>
      <c r="G5273" s="3"/>
      <c r="H5273" s="3"/>
      <c r="I5273" s="3"/>
      <c r="J5273" s="3"/>
    </row>
    <row r="5274" spans="2:10" x14ac:dyDescent="0.3">
      <c r="B5274" s="3"/>
      <c r="C5274" s="3"/>
      <c r="D5274" s="3"/>
      <c r="E5274" s="3"/>
      <c r="F5274" s="3"/>
      <c r="G5274" s="3"/>
      <c r="H5274" s="3"/>
      <c r="I5274" s="3"/>
      <c r="J5274" s="3"/>
    </row>
    <row r="5275" spans="2:10" x14ac:dyDescent="0.3">
      <c r="B5275" s="3"/>
      <c r="C5275" s="3"/>
      <c r="D5275" s="3"/>
      <c r="E5275" s="3"/>
      <c r="F5275" s="3"/>
      <c r="G5275" s="3"/>
      <c r="H5275" s="3"/>
      <c r="I5275" s="3"/>
      <c r="J5275" s="3"/>
    </row>
    <row r="5276" spans="2:10" x14ac:dyDescent="0.3">
      <c r="B5276" s="3"/>
      <c r="C5276" s="3"/>
      <c r="D5276" s="3"/>
      <c r="E5276" s="3"/>
      <c r="F5276" s="3"/>
      <c r="G5276" s="3"/>
      <c r="H5276" s="3"/>
      <c r="I5276" s="3"/>
      <c r="J5276" s="3"/>
    </row>
    <row r="5277" spans="2:10" x14ac:dyDescent="0.3">
      <c r="B5277" s="3"/>
      <c r="C5277" s="3"/>
      <c r="D5277" s="3"/>
      <c r="E5277" s="3"/>
      <c r="F5277" s="3"/>
      <c r="G5277" s="3"/>
      <c r="H5277" s="3"/>
      <c r="I5277" s="3"/>
      <c r="J5277" s="3"/>
    </row>
    <row r="5278" spans="2:10" x14ac:dyDescent="0.3">
      <c r="B5278" s="3"/>
      <c r="C5278" s="3"/>
      <c r="D5278" s="3"/>
      <c r="E5278" s="3"/>
      <c r="F5278" s="3"/>
      <c r="G5278" s="3"/>
      <c r="H5278" s="3"/>
      <c r="I5278" s="3"/>
      <c r="J5278" s="3"/>
    </row>
    <row r="5279" spans="2:10" x14ac:dyDescent="0.3">
      <c r="B5279" s="3"/>
      <c r="C5279" s="3"/>
      <c r="D5279" s="3"/>
      <c r="E5279" s="3"/>
      <c r="F5279" s="3"/>
      <c r="G5279" s="3"/>
      <c r="H5279" s="3"/>
      <c r="I5279" s="3"/>
      <c r="J5279" s="3"/>
    </row>
    <row r="5280" spans="2:10" x14ac:dyDescent="0.3">
      <c r="B5280" s="3"/>
      <c r="C5280" s="3"/>
      <c r="D5280" s="3"/>
      <c r="E5280" s="3"/>
      <c r="F5280" s="3"/>
      <c r="G5280" s="3"/>
      <c r="H5280" s="3"/>
      <c r="I5280" s="3"/>
      <c r="J5280" s="3"/>
    </row>
    <row r="5281" spans="2:10" x14ac:dyDescent="0.3">
      <c r="B5281" s="3"/>
      <c r="C5281" s="3"/>
      <c r="D5281" s="3"/>
      <c r="E5281" s="3"/>
      <c r="F5281" s="3"/>
      <c r="G5281" s="3"/>
      <c r="H5281" s="3"/>
      <c r="I5281" s="3"/>
      <c r="J5281" s="3"/>
    </row>
    <row r="5282" spans="2:10" x14ac:dyDescent="0.3">
      <c r="B5282" s="3"/>
      <c r="C5282" s="3"/>
      <c r="D5282" s="3"/>
      <c r="E5282" s="3"/>
      <c r="F5282" s="3"/>
      <c r="G5282" s="3"/>
      <c r="H5282" s="3"/>
      <c r="I5282" s="3"/>
      <c r="J5282" s="3"/>
    </row>
    <row r="5283" spans="2:10" x14ac:dyDescent="0.3">
      <c r="B5283" s="3"/>
      <c r="C5283" s="3"/>
      <c r="D5283" s="3"/>
      <c r="E5283" s="3"/>
      <c r="F5283" s="3"/>
      <c r="G5283" s="3"/>
      <c r="H5283" s="3"/>
      <c r="I5283" s="3"/>
      <c r="J5283" s="3"/>
    </row>
    <row r="5284" spans="2:10" x14ac:dyDescent="0.3">
      <c r="B5284" s="3"/>
      <c r="C5284" s="3"/>
      <c r="D5284" s="3"/>
      <c r="E5284" s="3"/>
      <c r="F5284" s="3"/>
      <c r="G5284" s="3"/>
      <c r="H5284" s="3"/>
      <c r="I5284" s="3"/>
      <c r="J5284" s="3"/>
    </row>
    <row r="5285" spans="2:10" x14ac:dyDescent="0.3">
      <c r="B5285" s="3"/>
      <c r="C5285" s="3"/>
      <c r="D5285" s="3"/>
      <c r="E5285" s="3"/>
      <c r="F5285" s="3"/>
      <c r="G5285" s="3"/>
      <c r="H5285" s="3"/>
      <c r="I5285" s="3"/>
      <c r="J5285" s="3"/>
    </row>
    <row r="5286" spans="2:10" x14ac:dyDescent="0.3">
      <c r="B5286" s="3"/>
      <c r="C5286" s="3"/>
      <c r="D5286" s="3"/>
      <c r="E5286" s="3"/>
      <c r="F5286" s="3"/>
      <c r="G5286" s="3"/>
      <c r="H5286" s="3"/>
      <c r="I5286" s="3"/>
      <c r="J5286" s="3"/>
    </row>
    <row r="5287" spans="2:10" x14ac:dyDescent="0.3">
      <c r="B5287" s="3"/>
      <c r="C5287" s="3"/>
      <c r="D5287" s="3"/>
      <c r="E5287" s="3"/>
      <c r="F5287" s="3"/>
      <c r="G5287" s="3"/>
      <c r="H5287" s="3"/>
      <c r="I5287" s="3"/>
      <c r="J5287" s="3"/>
    </row>
    <row r="5288" spans="2:10" x14ac:dyDescent="0.3">
      <c r="B5288" s="3"/>
      <c r="C5288" s="3"/>
      <c r="D5288" s="3"/>
      <c r="E5288" s="3"/>
      <c r="F5288" s="3"/>
      <c r="G5288" s="3"/>
      <c r="H5288" s="3"/>
      <c r="I5288" s="3"/>
      <c r="J5288" s="3"/>
    </row>
    <row r="5289" spans="2:10" x14ac:dyDescent="0.3">
      <c r="B5289" s="3"/>
      <c r="C5289" s="3"/>
      <c r="D5289" s="3"/>
      <c r="E5289" s="3"/>
      <c r="F5289" s="3"/>
      <c r="G5289" s="3"/>
      <c r="H5289" s="3"/>
      <c r="I5289" s="3"/>
      <c r="J5289" s="3"/>
    </row>
    <row r="5290" spans="2:10" x14ac:dyDescent="0.3">
      <c r="B5290" s="3"/>
      <c r="C5290" s="3"/>
      <c r="D5290" s="3"/>
      <c r="E5290" s="3"/>
      <c r="F5290" s="3"/>
      <c r="G5290" s="3"/>
      <c r="H5290" s="3"/>
      <c r="I5290" s="3"/>
      <c r="J5290" s="3"/>
    </row>
    <row r="5291" spans="2:10" x14ac:dyDescent="0.3">
      <c r="B5291" s="3"/>
      <c r="C5291" s="3"/>
      <c r="D5291" s="3"/>
      <c r="E5291" s="3"/>
      <c r="F5291" s="3"/>
      <c r="G5291" s="3"/>
      <c r="H5291" s="3"/>
      <c r="I5291" s="3"/>
      <c r="J5291" s="3"/>
    </row>
    <row r="5292" spans="2:10" x14ac:dyDescent="0.3">
      <c r="B5292" s="3"/>
      <c r="C5292" s="3"/>
      <c r="D5292" s="3"/>
      <c r="E5292" s="3"/>
      <c r="F5292" s="3"/>
      <c r="G5292" s="3"/>
      <c r="H5292" s="3"/>
      <c r="I5292" s="3"/>
      <c r="J5292" s="3"/>
    </row>
    <row r="5293" spans="2:10" x14ac:dyDescent="0.3">
      <c r="B5293" s="3"/>
      <c r="C5293" s="3"/>
      <c r="D5293" s="3"/>
      <c r="E5293" s="3"/>
      <c r="F5293" s="3"/>
      <c r="G5293" s="3"/>
      <c r="H5293" s="3"/>
      <c r="I5293" s="3"/>
      <c r="J5293" s="3"/>
    </row>
    <row r="5294" spans="2:10" x14ac:dyDescent="0.3">
      <c r="B5294" s="3"/>
      <c r="C5294" s="3"/>
      <c r="D5294" s="3"/>
      <c r="E5294" s="3"/>
      <c r="F5294" s="3"/>
      <c r="G5294" s="3"/>
      <c r="H5294" s="3"/>
      <c r="I5294" s="3"/>
      <c r="J5294" s="3"/>
    </row>
    <row r="5295" spans="2:10" x14ac:dyDescent="0.3">
      <c r="B5295" s="3"/>
      <c r="C5295" s="3"/>
      <c r="D5295" s="3"/>
      <c r="E5295" s="3"/>
      <c r="F5295" s="3"/>
      <c r="G5295" s="3"/>
      <c r="H5295" s="3"/>
      <c r="I5295" s="3"/>
      <c r="J5295" s="3"/>
    </row>
    <row r="5296" spans="2:10" x14ac:dyDescent="0.3">
      <c r="B5296" s="3"/>
      <c r="C5296" s="3"/>
      <c r="D5296" s="3"/>
      <c r="E5296" s="3"/>
      <c r="F5296" s="3"/>
      <c r="G5296" s="3"/>
      <c r="H5296" s="3"/>
      <c r="I5296" s="3"/>
      <c r="J5296" s="3"/>
    </row>
    <row r="5297" spans="2:10" x14ac:dyDescent="0.3">
      <c r="B5297" s="3"/>
      <c r="C5297" s="3"/>
      <c r="D5297" s="3"/>
      <c r="E5297" s="3"/>
      <c r="F5297" s="3"/>
      <c r="G5297" s="3"/>
      <c r="H5297" s="3"/>
      <c r="I5297" s="3"/>
      <c r="J5297" s="3"/>
    </row>
    <row r="5298" spans="2:10" x14ac:dyDescent="0.3">
      <c r="B5298" s="3"/>
      <c r="C5298" s="3"/>
      <c r="D5298" s="3"/>
      <c r="E5298" s="3"/>
      <c r="F5298" s="3"/>
      <c r="G5298" s="3"/>
      <c r="H5298" s="3"/>
      <c r="I5298" s="3"/>
      <c r="J5298" s="3"/>
    </row>
    <row r="5299" spans="2:10" x14ac:dyDescent="0.3">
      <c r="B5299" s="3"/>
      <c r="C5299" s="3"/>
      <c r="D5299" s="3"/>
      <c r="E5299" s="3"/>
      <c r="F5299" s="3"/>
      <c r="G5299" s="3"/>
      <c r="H5299" s="3"/>
      <c r="I5299" s="3"/>
      <c r="J5299" s="3"/>
    </row>
    <row r="5300" spans="2:10" x14ac:dyDescent="0.3">
      <c r="B5300" s="3"/>
      <c r="C5300" s="3"/>
      <c r="D5300" s="3"/>
      <c r="E5300" s="3"/>
      <c r="F5300" s="3"/>
      <c r="G5300" s="3"/>
      <c r="H5300" s="3"/>
      <c r="I5300" s="3"/>
      <c r="J5300" s="3"/>
    </row>
    <row r="5301" spans="2:10" x14ac:dyDescent="0.3">
      <c r="B5301" s="3"/>
      <c r="C5301" s="3"/>
      <c r="D5301" s="3"/>
      <c r="E5301" s="3"/>
      <c r="F5301" s="3"/>
      <c r="G5301" s="3"/>
      <c r="H5301" s="3"/>
      <c r="I5301" s="3"/>
      <c r="J5301" s="3"/>
    </row>
    <row r="5302" spans="2:10" x14ac:dyDescent="0.3">
      <c r="B5302" s="3"/>
      <c r="C5302" s="3"/>
      <c r="D5302" s="3"/>
      <c r="E5302" s="3"/>
      <c r="F5302" s="3"/>
      <c r="G5302" s="3"/>
      <c r="H5302" s="3"/>
      <c r="I5302" s="3"/>
      <c r="J5302" s="3"/>
    </row>
    <row r="5303" spans="2:10" x14ac:dyDescent="0.3">
      <c r="B5303" s="3"/>
      <c r="C5303" s="3"/>
      <c r="D5303" s="3"/>
      <c r="E5303" s="3"/>
      <c r="F5303" s="3"/>
      <c r="G5303" s="3"/>
      <c r="H5303" s="3"/>
      <c r="I5303" s="3"/>
      <c r="J5303" s="3"/>
    </row>
    <row r="5304" spans="2:10" x14ac:dyDescent="0.3">
      <c r="B5304" s="3"/>
      <c r="C5304" s="3"/>
      <c r="D5304" s="3"/>
      <c r="E5304" s="3"/>
      <c r="F5304" s="3"/>
      <c r="G5304" s="3"/>
      <c r="H5304" s="3"/>
      <c r="I5304" s="3"/>
      <c r="J5304" s="3"/>
    </row>
    <row r="5305" spans="2:10" x14ac:dyDescent="0.3">
      <c r="B5305" s="3"/>
      <c r="C5305" s="3"/>
      <c r="D5305" s="3"/>
      <c r="E5305" s="3"/>
      <c r="F5305" s="3"/>
      <c r="G5305" s="3"/>
      <c r="H5305" s="3"/>
      <c r="I5305" s="3"/>
      <c r="J5305" s="3"/>
    </row>
    <row r="5306" spans="2:10" x14ac:dyDescent="0.3">
      <c r="B5306" s="3"/>
      <c r="C5306" s="3"/>
      <c r="D5306" s="3"/>
      <c r="E5306" s="3"/>
      <c r="F5306" s="3"/>
      <c r="G5306" s="3"/>
      <c r="H5306" s="3"/>
      <c r="I5306" s="3"/>
      <c r="J5306" s="3"/>
    </row>
    <row r="5307" spans="2:10" x14ac:dyDescent="0.3">
      <c r="B5307" s="3"/>
      <c r="C5307" s="3"/>
      <c r="D5307" s="3"/>
      <c r="E5307" s="3"/>
      <c r="F5307" s="3"/>
      <c r="G5307" s="3"/>
      <c r="H5307" s="3"/>
      <c r="I5307" s="3"/>
      <c r="J5307" s="3"/>
    </row>
    <row r="5308" spans="2:10" x14ac:dyDescent="0.3">
      <c r="B5308" s="3"/>
      <c r="C5308" s="3"/>
      <c r="D5308" s="3"/>
      <c r="E5308" s="3"/>
      <c r="F5308" s="3"/>
      <c r="G5308" s="3"/>
      <c r="H5308" s="3"/>
      <c r="I5308" s="3"/>
      <c r="J5308" s="3"/>
    </row>
    <row r="5309" spans="2:10" x14ac:dyDescent="0.3">
      <c r="B5309" s="3"/>
      <c r="C5309" s="3"/>
      <c r="D5309" s="3"/>
      <c r="E5309" s="3"/>
      <c r="F5309" s="3"/>
      <c r="G5309" s="3"/>
      <c r="H5309" s="3"/>
      <c r="I5309" s="3"/>
      <c r="J5309" s="3"/>
    </row>
    <row r="5310" spans="2:10" x14ac:dyDescent="0.3">
      <c r="B5310" s="3"/>
      <c r="C5310" s="3"/>
      <c r="D5310" s="3"/>
      <c r="E5310" s="3"/>
      <c r="F5310" s="3"/>
      <c r="G5310" s="3"/>
      <c r="H5310" s="3"/>
      <c r="I5310" s="3"/>
      <c r="J5310" s="3"/>
    </row>
    <row r="5311" spans="2:10" x14ac:dyDescent="0.3">
      <c r="B5311" s="3"/>
      <c r="C5311" s="3"/>
      <c r="D5311" s="3"/>
      <c r="E5311" s="3"/>
      <c r="F5311" s="3"/>
      <c r="G5311" s="3"/>
      <c r="H5311" s="3"/>
      <c r="I5311" s="3"/>
      <c r="J5311" s="3"/>
    </row>
    <row r="5312" spans="2:10" x14ac:dyDescent="0.3">
      <c r="B5312" s="3"/>
      <c r="C5312" s="3"/>
      <c r="D5312" s="3"/>
      <c r="E5312" s="3"/>
      <c r="F5312" s="3"/>
      <c r="G5312" s="3"/>
      <c r="H5312" s="3"/>
      <c r="I5312" s="3"/>
      <c r="J5312" s="3"/>
    </row>
    <row r="5313" spans="2:10" x14ac:dyDescent="0.3">
      <c r="B5313" s="3"/>
      <c r="C5313" s="3"/>
      <c r="D5313" s="3"/>
      <c r="E5313" s="3"/>
      <c r="F5313" s="3"/>
      <c r="G5313" s="3"/>
      <c r="H5313" s="3"/>
      <c r="I5313" s="3"/>
      <c r="J5313" s="3"/>
    </row>
    <row r="5314" spans="2:10" x14ac:dyDescent="0.3">
      <c r="B5314" s="3"/>
      <c r="C5314" s="3"/>
      <c r="D5314" s="3"/>
      <c r="E5314" s="3"/>
      <c r="F5314" s="3"/>
      <c r="G5314" s="3"/>
      <c r="H5314" s="3"/>
      <c r="I5314" s="3"/>
      <c r="J5314" s="3"/>
    </row>
    <row r="5315" spans="2:10" x14ac:dyDescent="0.3">
      <c r="B5315" s="3"/>
      <c r="C5315" s="3"/>
      <c r="D5315" s="3"/>
      <c r="E5315" s="3"/>
      <c r="F5315" s="3"/>
      <c r="G5315" s="3"/>
      <c r="H5315" s="3"/>
      <c r="I5315" s="3"/>
      <c r="J5315" s="3"/>
    </row>
    <row r="5316" spans="2:10" x14ac:dyDescent="0.3">
      <c r="B5316" s="3"/>
      <c r="C5316" s="3"/>
      <c r="D5316" s="3"/>
      <c r="E5316" s="3"/>
      <c r="F5316" s="3"/>
      <c r="G5316" s="3"/>
      <c r="H5316" s="3"/>
      <c r="I5316" s="3"/>
      <c r="J5316" s="3"/>
    </row>
    <row r="5317" spans="2:10" x14ac:dyDescent="0.3">
      <c r="B5317" s="3"/>
      <c r="C5317" s="3"/>
      <c r="D5317" s="3"/>
      <c r="E5317" s="3"/>
      <c r="F5317" s="3"/>
      <c r="G5317" s="3"/>
      <c r="H5317" s="3"/>
      <c r="I5317" s="3"/>
      <c r="J5317" s="3"/>
    </row>
    <row r="5318" spans="2:10" x14ac:dyDescent="0.3">
      <c r="B5318" s="3"/>
      <c r="C5318" s="3"/>
      <c r="D5318" s="3"/>
      <c r="E5318" s="3"/>
      <c r="F5318" s="3"/>
      <c r="G5318" s="3"/>
      <c r="H5318" s="3"/>
      <c r="I5318" s="3"/>
      <c r="J5318" s="3"/>
    </row>
    <row r="5319" spans="2:10" x14ac:dyDescent="0.3">
      <c r="B5319" s="3"/>
      <c r="C5319" s="3"/>
      <c r="D5319" s="3"/>
      <c r="E5319" s="3"/>
      <c r="F5319" s="3"/>
      <c r="G5319" s="3"/>
      <c r="H5319" s="3"/>
      <c r="I5319" s="3"/>
      <c r="J5319" s="3"/>
    </row>
    <row r="5320" spans="2:10" x14ac:dyDescent="0.3">
      <c r="B5320" s="3"/>
      <c r="C5320" s="3"/>
      <c r="D5320" s="3"/>
      <c r="E5320" s="3"/>
      <c r="F5320" s="3"/>
      <c r="G5320" s="3"/>
      <c r="H5320" s="3"/>
      <c r="I5320" s="3"/>
      <c r="J5320" s="3"/>
    </row>
    <row r="5321" spans="2:10" x14ac:dyDescent="0.3">
      <c r="B5321" s="3"/>
      <c r="C5321" s="3"/>
      <c r="D5321" s="3"/>
      <c r="E5321" s="3"/>
      <c r="F5321" s="3"/>
      <c r="G5321" s="3"/>
      <c r="H5321" s="3"/>
      <c r="I5321" s="3"/>
      <c r="J5321" s="3"/>
    </row>
    <row r="5322" spans="2:10" x14ac:dyDescent="0.3">
      <c r="B5322" s="3"/>
      <c r="C5322" s="3"/>
      <c r="D5322" s="3"/>
      <c r="E5322" s="3"/>
      <c r="F5322" s="3"/>
      <c r="G5322" s="3"/>
      <c r="H5322" s="3"/>
      <c r="I5322" s="3"/>
      <c r="J5322" s="3"/>
    </row>
    <row r="5323" spans="2:10" x14ac:dyDescent="0.3">
      <c r="B5323" s="3"/>
      <c r="C5323" s="3"/>
      <c r="D5323" s="3"/>
      <c r="E5323" s="3"/>
      <c r="F5323" s="3"/>
      <c r="G5323" s="3"/>
      <c r="H5323" s="3"/>
      <c r="I5323" s="3"/>
      <c r="J5323" s="3"/>
    </row>
    <row r="5324" spans="2:10" x14ac:dyDescent="0.3">
      <c r="B5324" s="3"/>
      <c r="C5324" s="3"/>
      <c r="D5324" s="3"/>
      <c r="E5324" s="3"/>
      <c r="F5324" s="3"/>
      <c r="G5324" s="3"/>
      <c r="H5324" s="3"/>
      <c r="I5324" s="3"/>
      <c r="J5324" s="3"/>
    </row>
    <row r="5325" spans="2:10" x14ac:dyDescent="0.3">
      <c r="B5325" s="3"/>
      <c r="C5325" s="3"/>
      <c r="D5325" s="3"/>
      <c r="E5325" s="3"/>
      <c r="F5325" s="3"/>
      <c r="G5325" s="3"/>
      <c r="H5325" s="3"/>
      <c r="I5325" s="3"/>
      <c r="J5325" s="3"/>
    </row>
    <row r="5326" spans="2:10" x14ac:dyDescent="0.3">
      <c r="B5326" s="3"/>
      <c r="C5326" s="3"/>
      <c r="D5326" s="3"/>
      <c r="E5326" s="3"/>
      <c r="F5326" s="3"/>
      <c r="G5326" s="3"/>
      <c r="H5326" s="3"/>
      <c r="I5326" s="3"/>
      <c r="J5326" s="3"/>
    </row>
    <row r="5327" spans="2:10" x14ac:dyDescent="0.3">
      <c r="B5327" s="3"/>
      <c r="C5327" s="3"/>
      <c r="D5327" s="3"/>
      <c r="E5327" s="3"/>
      <c r="F5327" s="3"/>
      <c r="G5327" s="3"/>
      <c r="H5327" s="3"/>
      <c r="I5327" s="3"/>
      <c r="J5327" s="3"/>
    </row>
    <row r="5328" spans="2:10" x14ac:dyDescent="0.3">
      <c r="B5328" s="3"/>
      <c r="C5328" s="3"/>
      <c r="D5328" s="3"/>
      <c r="E5328" s="3"/>
      <c r="F5328" s="3"/>
      <c r="G5328" s="3"/>
      <c r="H5328" s="3"/>
      <c r="I5328" s="3"/>
      <c r="J5328" s="3"/>
    </row>
    <row r="5329" spans="2:10" x14ac:dyDescent="0.3">
      <c r="B5329" s="3"/>
      <c r="C5329" s="3"/>
      <c r="D5329" s="3"/>
      <c r="E5329" s="3"/>
      <c r="F5329" s="3"/>
      <c r="G5329" s="3"/>
      <c r="H5329" s="3"/>
      <c r="I5329" s="3"/>
      <c r="J5329" s="3"/>
    </row>
    <row r="5330" spans="2:10" x14ac:dyDescent="0.3">
      <c r="B5330" s="3"/>
      <c r="C5330" s="3"/>
      <c r="D5330" s="3"/>
      <c r="E5330" s="3"/>
      <c r="F5330" s="3"/>
      <c r="G5330" s="3"/>
      <c r="H5330" s="3"/>
      <c r="I5330" s="3"/>
      <c r="J5330" s="3"/>
    </row>
    <row r="5331" spans="2:10" x14ac:dyDescent="0.3">
      <c r="B5331" s="3"/>
      <c r="C5331" s="3"/>
      <c r="D5331" s="3"/>
      <c r="E5331" s="3"/>
      <c r="F5331" s="3"/>
      <c r="G5331" s="3"/>
      <c r="H5331" s="3"/>
      <c r="I5331" s="3"/>
      <c r="J5331" s="3"/>
    </row>
    <row r="5332" spans="2:10" x14ac:dyDescent="0.3">
      <c r="B5332" s="3"/>
      <c r="C5332" s="3"/>
      <c r="D5332" s="3"/>
      <c r="E5332" s="3"/>
      <c r="F5332" s="3"/>
      <c r="G5332" s="3"/>
      <c r="H5332" s="3"/>
      <c r="I5332" s="3"/>
      <c r="J5332" s="3"/>
    </row>
    <row r="5333" spans="2:10" x14ac:dyDescent="0.3">
      <c r="B5333" s="3"/>
      <c r="C5333" s="3"/>
      <c r="D5333" s="3"/>
      <c r="E5333" s="3"/>
      <c r="F5333" s="3"/>
      <c r="G5333" s="3"/>
      <c r="H5333" s="3"/>
      <c r="I5333" s="3"/>
      <c r="J5333" s="3"/>
    </row>
    <row r="5334" spans="2:10" x14ac:dyDescent="0.3">
      <c r="B5334" s="3"/>
      <c r="C5334" s="3"/>
      <c r="D5334" s="3"/>
      <c r="E5334" s="3"/>
      <c r="F5334" s="3"/>
      <c r="G5334" s="3"/>
      <c r="H5334" s="3"/>
      <c r="I5334" s="3"/>
      <c r="J5334" s="3"/>
    </row>
    <row r="5335" spans="2:10" x14ac:dyDescent="0.3">
      <c r="B5335" s="3"/>
      <c r="C5335" s="3"/>
      <c r="D5335" s="3"/>
      <c r="E5335" s="3"/>
      <c r="F5335" s="3"/>
      <c r="G5335" s="3"/>
      <c r="H5335" s="3"/>
      <c r="I5335" s="3"/>
      <c r="J5335" s="3"/>
    </row>
    <row r="5336" spans="2:10" x14ac:dyDescent="0.3">
      <c r="B5336" s="3"/>
      <c r="C5336" s="3"/>
      <c r="D5336" s="3"/>
      <c r="E5336" s="3"/>
      <c r="F5336" s="3"/>
      <c r="G5336" s="3"/>
      <c r="H5336" s="3"/>
      <c r="I5336" s="3"/>
      <c r="J5336" s="3"/>
    </row>
    <row r="5337" spans="2:10" x14ac:dyDescent="0.3">
      <c r="B5337" s="3"/>
      <c r="C5337" s="3"/>
      <c r="D5337" s="3"/>
      <c r="E5337" s="3"/>
      <c r="F5337" s="3"/>
      <c r="G5337" s="3"/>
      <c r="H5337" s="3"/>
      <c r="I5337" s="3"/>
      <c r="J5337" s="3"/>
    </row>
    <row r="5338" spans="2:10" x14ac:dyDescent="0.3">
      <c r="B5338" s="3"/>
      <c r="C5338" s="3"/>
      <c r="D5338" s="3"/>
      <c r="E5338" s="3"/>
      <c r="F5338" s="3"/>
      <c r="G5338" s="3"/>
      <c r="H5338" s="3"/>
      <c r="I5338" s="3"/>
      <c r="J5338" s="3"/>
    </row>
    <row r="5339" spans="2:10" x14ac:dyDescent="0.3">
      <c r="B5339" s="3"/>
      <c r="C5339" s="3"/>
      <c r="D5339" s="3"/>
      <c r="E5339" s="3"/>
      <c r="F5339" s="3"/>
      <c r="G5339" s="3"/>
      <c r="H5339" s="3"/>
      <c r="I5339" s="3"/>
      <c r="J5339" s="3"/>
    </row>
    <row r="5340" spans="2:10" x14ac:dyDescent="0.3">
      <c r="B5340" s="3"/>
      <c r="C5340" s="3"/>
      <c r="D5340" s="3"/>
      <c r="E5340" s="3"/>
      <c r="F5340" s="3"/>
      <c r="G5340" s="3"/>
      <c r="H5340" s="3"/>
      <c r="I5340" s="3"/>
      <c r="J5340" s="3"/>
    </row>
    <row r="5341" spans="2:10" x14ac:dyDescent="0.3">
      <c r="B5341" s="3"/>
      <c r="C5341" s="3"/>
      <c r="D5341" s="3"/>
      <c r="E5341" s="3"/>
      <c r="F5341" s="3"/>
      <c r="G5341" s="3"/>
      <c r="H5341" s="3"/>
      <c r="I5341" s="3"/>
      <c r="J5341" s="3"/>
    </row>
    <row r="5342" spans="2:10" x14ac:dyDescent="0.3">
      <c r="B5342" s="3"/>
      <c r="C5342" s="3"/>
      <c r="D5342" s="3"/>
      <c r="E5342" s="3"/>
      <c r="F5342" s="3"/>
      <c r="G5342" s="3"/>
      <c r="H5342" s="3"/>
      <c r="I5342" s="3"/>
      <c r="J5342" s="3"/>
    </row>
    <row r="5343" spans="2:10" x14ac:dyDescent="0.3">
      <c r="B5343" s="3"/>
      <c r="C5343" s="3"/>
      <c r="D5343" s="3"/>
      <c r="E5343" s="3"/>
      <c r="F5343" s="3"/>
      <c r="G5343" s="3"/>
      <c r="H5343" s="3"/>
      <c r="I5343" s="3"/>
      <c r="J5343" s="3"/>
    </row>
    <row r="5344" spans="2:10" x14ac:dyDescent="0.3">
      <c r="B5344" s="3"/>
      <c r="C5344" s="3"/>
      <c r="D5344" s="3"/>
      <c r="E5344" s="3"/>
      <c r="F5344" s="3"/>
      <c r="G5344" s="3"/>
      <c r="H5344" s="3"/>
      <c r="I5344" s="3"/>
      <c r="J5344" s="3"/>
    </row>
    <row r="5345" spans="2:10" x14ac:dyDescent="0.3">
      <c r="B5345" s="3"/>
      <c r="C5345" s="3"/>
      <c r="D5345" s="3"/>
      <c r="E5345" s="3"/>
      <c r="F5345" s="3"/>
      <c r="G5345" s="3"/>
      <c r="H5345" s="3"/>
      <c r="I5345" s="3"/>
      <c r="J5345" s="3"/>
    </row>
    <row r="5346" spans="2:10" x14ac:dyDescent="0.3">
      <c r="B5346" s="3"/>
      <c r="C5346" s="3"/>
      <c r="D5346" s="3"/>
      <c r="E5346" s="3"/>
      <c r="F5346" s="3"/>
      <c r="G5346" s="3"/>
      <c r="H5346" s="3"/>
      <c r="I5346" s="3"/>
      <c r="J5346" s="3"/>
    </row>
    <row r="5347" spans="2:10" x14ac:dyDescent="0.3">
      <c r="B5347" s="3"/>
      <c r="C5347" s="3"/>
      <c r="D5347" s="3"/>
      <c r="E5347" s="3"/>
      <c r="F5347" s="3"/>
      <c r="G5347" s="3"/>
      <c r="H5347" s="3"/>
      <c r="I5347" s="3"/>
      <c r="J5347" s="3"/>
    </row>
    <row r="5348" spans="2:10" x14ac:dyDescent="0.3">
      <c r="B5348" s="3"/>
      <c r="C5348" s="3"/>
      <c r="D5348" s="3"/>
      <c r="E5348" s="3"/>
      <c r="F5348" s="3"/>
      <c r="G5348" s="3"/>
      <c r="H5348" s="3"/>
      <c r="I5348" s="3"/>
      <c r="J5348" s="3"/>
    </row>
    <row r="5349" spans="2:10" x14ac:dyDescent="0.3">
      <c r="B5349" s="3"/>
      <c r="C5349" s="3"/>
      <c r="D5349" s="3"/>
      <c r="E5349" s="3"/>
      <c r="F5349" s="3"/>
      <c r="G5349" s="3"/>
      <c r="H5349" s="3"/>
      <c r="I5349" s="3"/>
      <c r="J5349" s="3"/>
    </row>
    <row r="5350" spans="2:10" x14ac:dyDescent="0.3">
      <c r="B5350" s="3"/>
      <c r="C5350" s="3"/>
      <c r="D5350" s="3"/>
      <c r="E5350" s="3"/>
      <c r="F5350" s="3"/>
      <c r="G5350" s="3"/>
      <c r="H5350" s="3"/>
      <c r="I5350" s="3"/>
      <c r="J5350" s="3"/>
    </row>
    <row r="5351" spans="2:10" x14ac:dyDescent="0.3">
      <c r="B5351" s="3"/>
      <c r="C5351" s="3"/>
      <c r="D5351" s="3"/>
      <c r="E5351" s="3"/>
      <c r="F5351" s="3"/>
      <c r="G5351" s="3"/>
      <c r="H5351" s="3"/>
      <c r="I5351" s="3"/>
      <c r="J5351" s="3"/>
    </row>
    <row r="5352" spans="2:10" x14ac:dyDescent="0.3">
      <c r="B5352" s="3"/>
      <c r="C5352" s="3"/>
      <c r="D5352" s="3"/>
      <c r="E5352" s="3"/>
      <c r="F5352" s="3"/>
      <c r="G5352" s="3"/>
      <c r="H5352" s="3"/>
      <c r="I5352" s="3"/>
      <c r="J5352" s="3"/>
    </row>
    <row r="5353" spans="2:10" x14ac:dyDescent="0.3">
      <c r="B5353" s="3"/>
      <c r="C5353" s="3"/>
      <c r="D5353" s="3"/>
      <c r="E5353" s="3"/>
      <c r="F5353" s="3"/>
      <c r="G5353" s="3"/>
      <c r="H5353" s="3"/>
      <c r="I5353" s="3"/>
      <c r="J5353" s="3"/>
    </row>
    <row r="5354" spans="2:10" x14ac:dyDescent="0.3">
      <c r="B5354" s="3"/>
      <c r="C5354" s="3"/>
      <c r="D5354" s="3"/>
      <c r="E5354" s="3"/>
      <c r="F5354" s="3"/>
      <c r="G5354" s="3"/>
      <c r="H5354" s="3"/>
      <c r="I5354" s="3"/>
      <c r="J5354" s="3"/>
    </row>
    <row r="5355" spans="2:10" x14ac:dyDescent="0.3">
      <c r="B5355" s="3"/>
      <c r="C5355" s="3"/>
      <c r="D5355" s="3"/>
      <c r="E5355" s="3"/>
      <c r="F5355" s="3"/>
      <c r="G5355" s="3"/>
      <c r="H5355" s="3"/>
      <c r="I5355" s="3"/>
      <c r="J5355" s="3"/>
    </row>
    <row r="5356" spans="2:10" x14ac:dyDescent="0.3">
      <c r="B5356" s="3"/>
      <c r="C5356" s="3"/>
      <c r="D5356" s="3"/>
      <c r="E5356" s="3"/>
      <c r="F5356" s="3"/>
      <c r="G5356" s="3"/>
      <c r="H5356" s="3"/>
      <c r="I5356" s="3"/>
      <c r="J5356" s="3"/>
    </row>
    <row r="5357" spans="2:10" x14ac:dyDescent="0.3">
      <c r="B5357" s="3"/>
      <c r="C5357" s="3"/>
      <c r="D5357" s="3"/>
      <c r="E5357" s="3"/>
      <c r="F5357" s="3"/>
      <c r="G5357" s="3"/>
      <c r="H5357" s="3"/>
      <c r="I5357" s="3"/>
      <c r="J5357" s="3"/>
    </row>
    <row r="5358" spans="2:10" x14ac:dyDescent="0.3">
      <c r="B5358" s="3"/>
      <c r="C5358" s="3"/>
      <c r="D5358" s="3"/>
      <c r="E5358" s="3"/>
      <c r="F5358" s="3"/>
      <c r="G5358" s="3"/>
      <c r="H5358" s="3"/>
      <c r="I5358" s="3"/>
      <c r="J5358" s="3"/>
    </row>
    <row r="5359" spans="2:10" x14ac:dyDescent="0.3">
      <c r="B5359" s="3"/>
      <c r="C5359" s="3"/>
      <c r="D5359" s="3"/>
      <c r="E5359" s="3"/>
      <c r="F5359" s="3"/>
      <c r="G5359" s="3"/>
      <c r="H5359" s="3"/>
      <c r="I5359" s="3"/>
      <c r="J5359" s="3"/>
    </row>
    <row r="5360" spans="2:10" x14ac:dyDescent="0.3">
      <c r="B5360" s="3"/>
      <c r="C5360" s="3"/>
      <c r="D5360" s="3"/>
      <c r="E5360" s="3"/>
      <c r="F5360" s="3"/>
      <c r="G5360" s="3"/>
      <c r="H5360" s="3"/>
      <c r="I5360" s="3"/>
      <c r="J5360" s="3"/>
    </row>
    <row r="5361" spans="2:10" x14ac:dyDescent="0.3">
      <c r="B5361" s="3"/>
      <c r="C5361" s="3"/>
      <c r="D5361" s="3"/>
      <c r="E5361" s="3"/>
      <c r="F5361" s="3"/>
      <c r="G5361" s="3"/>
      <c r="H5361" s="3"/>
      <c r="I5361" s="3"/>
      <c r="J5361" s="3"/>
    </row>
    <row r="5362" spans="2:10" x14ac:dyDescent="0.3">
      <c r="B5362" s="3"/>
      <c r="C5362" s="3"/>
      <c r="D5362" s="3"/>
      <c r="E5362" s="3"/>
      <c r="F5362" s="3"/>
      <c r="G5362" s="3"/>
      <c r="H5362" s="3"/>
      <c r="I5362" s="3"/>
      <c r="J5362" s="3"/>
    </row>
    <row r="5363" spans="2:10" x14ac:dyDescent="0.3">
      <c r="B5363" s="3"/>
      <c r="C5363" s="3"/>
      <c r="D5363" s="3"/>
      <c r="E5363" s="3"/>
      <c r="F5363" s="3"/>
      <c r="G5363" s="3"/>
      <c r="H5363" s="3"/>
      <c r="I5363" s="3"/>
      <c r="J5363" s="3"/>
    </row>
    <row r="5364" spans="2:10" x14ac:dyDescent="0.3">
      <c r="B5364" s="3"/>
      <c r="C5364" s="3"/>
      <c r="D5364" s="3"/>
      <c r="E5364" s="3"/>
      <c r="F5364" s="3"/>
      <c r="G5364" s="3"/>
      <c r="H5364" s="3"/>
      <c r="I5364" s="3"/>
      <c r="J5364" s="3"/>
    </row>
    <row r="5365" spans="2:10" x14ac:dyDescent="0.3">
      <c r="B5365" s="3"/>
      <c r="C5365" s="3"/>
      <c r="D5365" s="3"/>
      <c r="E5365" s="3"/>
      <c r="F5365" s="3"/>
      <c r="G5365" s="3"/>
      <c r="H5365" s="3"/>
      <c r="I5365" s="3"/>
      <c r="J5365" s="3"/>
    </row>
    <row r="5366" spans="2:10" x14ac:dyDescent="0.3">
      <c r="B5366" s="3"/>
      <c r="C5366" s="3"/>
      <c r="D5366" s="3"/>
      <c r="E5366" s="3"/>
      <c r="F5366" s="3"/>
      <c r="G5366" s="3"/>
      <c r="H5366" s="3"/>
      <c r="I5366" s="3"/>
      <c r="J5366" s="3"/>
    </row>
    <row r="5367" spans="2:10" x14ac:dyDescent="0.3">
      <c r="B5367" s="3"/>
      <c r="C5367" s="3"/>
      <c r="D5367" s="3"/>
      <c r="E5367" s="3"/>
      <c r="F5367" s="3"/>
      <c r="G5367" s="3"/>
      <c r="H5367" s="3"/>
      <c r="I5367" s="3"/>
      <c r="J5367" s="3"/>
    </row>
    <row r="5368" spans="2:10" x14ac:dyDescent="0.3">
      <c r="B5368" s="3"/>
      <c r="C5368" s="3"/>
      <c r="D5368" s="3"/>
      <c r="E5368" s="3"/>
      <c r="F5368" s="3"/>
      <c r="G5368" s="3"/>
      <c r="H5368" s="3"/>
      <c r="I5368" s="3"/>
      <c r="J5368" s="3"/>
    </row>
    <row r="5369" spans="2:10" x14ac:dyDescent="0.3">
      <c r="B5369" s="3"/>
      <c r="C5369" s="3"/>
      <c r="D5369" s="3"/>
      <c r="E5369" s="3"/>
      <c r="F5369" s="3"/>
      <c r="G5369" s="3"/>
      <c r="H5369" s="3"/>
      <c r="I5369" s="3"/>
      <c r="J5369" s="3"/>
    </row>
    <row r="5370" spans="2:10" x14ac:dyDescent="0.3">
      <c r="B5370" s="3"/>
      <c r="C5370" s="3"/>
      <c r="D5370" s="3"/>
      <c r="E5370" s="3"/>
      <c r="F5370" s="3"/>
      <c r="G5370" s="3"/>
      <c r="H5370" s="3"/>
      <c r="I5370" s="3"/>
      <c r="J5370" s="3"/>
    </row>
    <row r="5371" spans="2:10" x14ac:dyDescent="0.3">
      <c r="B5371" s="3"/>
      <c r="C5371" s="3"/>
      <c r="D5371" s="3"/>
      <c r="E5371" s="3"/>
      <c r="F5371" s="3"/>
      <c r="G5371" s="3"/>
      <c r="H5371" s="3"/>
      <c r="I5371" s="3"/>
      <c r="J5371" s="3"/>
    </row>
    <row r="5372" spans="2:10" x14ac:dyDescent="0.3">
      <c r="B5372" s="3"/>
      <c r="C5372" s="3"/>
      <c r="D5372" s="3"/>
      <c r="E5372" s="3"/>
      <c r="F5372" s="3"/>
      <c r="G5372" s="3"/>
      <c r="H5372" s="3"/>
      <c r="I5372" s="3"/>
      <c r="J5372" s="3"/>
    </row>
    <row r="5373" spans="2:10" x14ac:dyDescent="0.3">
      <c r="B5373" s="3"/>
      <c r="C5373" s="3"/>
      <c r="D5373" s="3"/>
      <c r="E5373" s="3"/>
      <c r="F5373" s="3"/>
      <c r="G5373" s="3"/>
      <c r="H5373" s="3"/>
      <c r="I5373" s="3"/>
      <c r="J5373" s="3"/>
    </row>
    <row r="5374" spans="2:10" x14ac:dyDescent="0.3">
      <c r="B5374" s="3"/>
      <c r="C5374" s="3"/>
      <c r="D5374" s="3"/>
      <c r="E5374" s="3"/>
      <c r="F5374" s="3"/>
      <c r="G5374" s="3"/>
      <c r="H5374" s="3"/>
      <c r="I5374" s="3"/>
      <c r="J5374" s="3"/>
    </row>
    <row r="5375" spans="2:10" x14ac:dyDescent="0.3">
      <c r="B5375" s="3"/>
      <c r="C5375" s="3"/>
      <c r="D5375" s="3"/>
      <c r="E5375" s="3"/>
      <c r="F5375" s="3"/>
      <c r="G5375" s="3"/>
      <c r="H5375" s="3"/>
      <c r="I5375" s="3"/>
      <c r="J5375" s="3"/>
    </row>
    <row r="5376" spans="2:10" x14ac:dyDescent="0.3">
      <c r="B5376" s="3"/>
      <c r="C5376" s="3"/>
      <c r="D5376" s="3"/>
      <c r="E5376" s="3"/>
      <c r="F5376" s="3"/>
      <c r="G5376" s="3"/>
      <c r="H5376" s="3"/>
      <c r="I5376" s="3"/>
      <c r="J5376" s="3"/>
    </row>
    <row r="5377" spans="2:10" x14ac:dyDescent="0.3">
      <c r="B5377" s="3"/>
      <c r="C5377" s="3"/>
      <c r="D5377" s="3"/>
      <c r="E5377" s="3"/>
      <c r="F5377" s="3"/>
      <c r="G5377" s="3"/>
      <c r="H5377" s="3"/>
      <c r="I5377" s="3"/>
      <c r="J5377" s="3"/>
    </row>
    <row r="5378" spans="2:10" x14ac:dyDescent="0.3">
      <c r="B5378" s="3"/>
      <c r="C5378" s="3"/>
      <c r="D5378" s="3"/>
      <c r="E5378" s="3"/>
      <c r="F5378" s="3"/>
      <c r="G5378" s="3"/>
      <c r="H5378" s="3"/>
      <c r="I5378" s="3"/>
      <c r="J5378" s="3"/>
    </row>
    <row r="5379" spans="2:10" x14ac:dyDescent="0.3">
      <c r="B5379" s="3"/>
      <c r="C5379" s="3"/>
      <c r="D5379" s="3"/>
      <c r="E5379" s="3"/>
      <c r="F5379" s="3"/>
      <c r="G5379" s="3"/>
      <c r="H5379" s="3"/>
      <c r="I5379" s="3"/>
      <c r="J5379" s="3"/>
    </row>
    <row r="5380" spans="2:10" x14ac:dyDescent="0.3">
      <c r="B5380" s="3"/>
      <c r="C5380" s="3"/>
      <c r="D5380" s="3"/>
      <c r="E5380" s="3"/>
      <c r="F5380" s="3"/>
      <c r="G5380" s="3"/>
      <c r="H5380" s="3"/>
      <c r="I5380" s="3"/>
      <c r="J5380" s="3"/>
    </row>
    <row r="5381" spans="2:10" x14ac:dyDescent="0.3">
      <c r="B5381" s="3"/>
      <c r="C5381" s="3"/>
      <c r="D5381" s="3"/>
      <c r="E5381" s="3"/>
      <c r="F5381" s="3"/>
      <c r="G5381" s="3"/>
      <c r="H5381" s="3"/>
      <c r="I5381" s="3"/>
      <c r="J5381" s="3"/>
    </row>
    <row r="5382" spans="2:10" x14ac:dyDescent="0.3">
      <c r="B5382" s="3"/>
      <c r="C5382" s="3"/>
      <c r="D5382" s="3"/>
      <c r="E5382" s="3"/>
      <c r="F5382" s="3"/>
      <c r="G5382" s="3"/>
      <c r="H5382" s="3"/>
      <c r="I5382" s="3"/>
      <c r="J5382" s="3"/>
    </row>
    <row r="5383" spans="2:10" x14ac:dyDescent="0.3">
      <c r="B5383" s="3"/>
      <c r="C5383" s="3"/>
      <c r="D5383" s="3"/>
      <c r="E5383" s="3"/>
      <c r="F5383" s="3"/>
      <c r="G5383" s="3"/>
      <c r="H5383" s="3"/>
      <c r="I5383" s="3"/>
      <c r="J5383" s="3"/>
    </row>
    <row r="5384" spans="2:10" x14ac:dyDescent="0.3">
      <c r="B5384" s="3"/>
      <c r="C5384" s="3"/>
      <c r="D5384" s="3"/>
      <c r="E5384" s="3"/>
      <c r="F5384" s="3"/>
      <c r="G5384" s="3"/>
      <c r="H5384" s="3"/>
      <c r="I5384" s="3"/>
      <c r="J5384" s="3"/>
    </row>
    <row r="5385" spans="2:10" x14ac:dyDescent="0.3">
      <c r="B5385" s="3"/>
      <c r="C5385" s="3"/>
      <c r="D5385" s="3"/>
      <c r="E5385" s="3"/>
      <c r="F5385" s="3"/>
      <c r="G5385" s="3"/>
      <c r="H5385" s="3"/>
      <c r="I5385" s="3"/>
      <c r="J5385" s="3"/>
    </row>
    <row r="5386" spans="2:10" x14ac:dyDescent="0.3">
      <c r="B5386" s="3"/>
      <c r="C5386" s="3"/>
      <c r="D5386" s="3"/>
      <c r="E5386" s="3"/>
      <c r="F5386" s="3"/>
      <c r="G5386" s="3"/>
      <c r="H5386" s="3"/>
      <c r="I5386" s="3"/>
      <c r="J5386" s="3"/>
    </row>
    <row r="5387" spans="2:10" x14ac:dyDescent="0.3">
      <c r="B5387" s="3"/>
      <c r="C5387" s="3"/>
      <c r="D5387" s="3"/>
      <c r="E5387" s="3"/>
      <c r="F5387" s="3"/>
      <c r="G5387" s="3"/>
      <c r="H5387" s="3"/>
      <c r="I5387" s="3"/>
      <c r="J5387" s="3"/>
    </row>
    <row r="5388" spans="2:10" x14ac:dyDescent="0.3">
      <c r="B5388" s="3"/>
      <c r="C5388" s="3"/>
      <c r="D5388" s="3"/>
      <c r="E5388" s="3"/>
      <c r="F5388" s="3"/>
      <c r="G5388" s="3"/>
      <c r="H5388" s="3"/>
      <c r="I5388" s="3"/>
      <c r="J5388" s="3"/>
    </row>
    <row r="5389" spans="2:10" x14ac:dyDescent="0.3">
      <c r="B5389" s="3"/>
      <c r="C5389" s="3"/>
      <c r="D5389" s="3"/>
      <c r="E5389" s="3"/>
      <c r="F5389" s="3"/>
      <c r="G5389" s="3"/>
      <c r="H5389" s="3"/>
      <c r="I5389" s="3"/>
      <c r="J5389" s="3"/>
    </row>
    <row r="5390" spans="2:10" x14ac:dyDescent="0.3">
      <c r="B5390" s="3"/>
      <c r="C5390" s="3"/>
      <c r="D5390" s="3"/>
      <c r="E5390" s="3"/>
      <c r="F5390" s="3"/>
      <c r="G5390" s="3"/>
      <c r="H5390" s="3"/>
      <c r="I5390" s="3"/>
      <c r="J5390" s="3"/>
    </row>
    <row r="5391" spans="2:10" x14ac:dyDescent="0.3">
      <c r="B5391" s="3"/>
      <c r="C5391" s="3"/>
      <c r="D5391" s="3"/>
      <c r="E5391" s="3"/>
      <c r="F5391" s="3"/>
      <c r="G5391" s="3"/>
      <c r="H5391" s="3"/>
      <c r="I5391" s="3"/>
      <c r="J5391" s="3"/>
    </row>
    <row r="5392" spans="2:10" x14ac:dyDescent="0.3">
      <c r="B5392" s="3"/>
      <c r="C5392" s="3"/>
      <c r="D5392" s="3"/>
      <c r="E5392" s="3"/>
      <c r="F5392" s="3"/>
      <c r="G5392" s="3"/>
      <c r="H5392" s="3"/>
      <c r="I5392" s="3"/>
      <c r="J5392" s="3"/>
    </row>
    <row r="5393" spans="2:10" x14ac:dyDescent="0.3">
      <c r="B5393" s="3"/>
      <c r="C5393" s="3"/>
      <c r="D5393" s="3"/>
      <c r="E5393" s="3"/>
      <c r="F5393" s="3"/>
      <c r="G5393" s="3"/>
      <c r="H5393" s="3"/>
      <c r="I5393" s="3"/>
      <c r="J5393" s="3"/>
    </row>
    <row r="5394" spans="2:10" x14ac:dyDescent="0.3">
      <c r="B5394" s="3"/>
      <c r="C5394" s="3"/>
      <c r="D5394" s="3"/>
      <c r="E5394" s="3"/>
      <c r="F5394" s="3"/>
      <c r="G5394" s="3"/>
      <c r="H5394" s="3"/>
      <c r="I5394" s="3"/>
      <c r="J5394" s="3"/>
    </row>
    <row r="5395" spans="2:10" x14ac:dyDescent="0.3">
      <c r="B5395" s="3"/>
      <c r="C5395" s="3"/>
      <c r="D5395" s="3"/>
      <c r="E5395" s="3"/>
      <c r="F5395" s="3"/>
      <c r="G5395" s="3"/>
      <c r="H5395" s="3"/>
      <c r="I5395" s="3"/>
      <c r="J5395" s="3"/>
    </row>
    <row r="5396" spans="2:10" x14ac:dyDescent="0.3">
      <c r="B5396" s="3"/>
      <c r="C5396" s="3"/>
      <c r="D5396" s="3"/>
      <c r="E5396" s="3"/>
      <c r="F5396" s="3"/>
      <c r="G5396" s="3"/>
      <c r="H5396" s="3"/>
      <c r="I5396" s="3"/>
      <c r="J5396" s="3"/>
    </row>
    <row r="5397" spans="2:10" x14ac:dyDescent="0.3">
      <c r="B5397" s="3"/>
      <c r="C5397" s="3"/>
      <c r="D5397" s="3"/>
      <c r="E5397" s="3"/>
      <c r="F5397" s="3"/>
      <c r="G5397" s="3"/>
      <c r="H5397" s="3"/>
      <c r="I5397" s="3"/>
      <c r="J5397" s="3"/>
    </row>
    <row r="5398" spans="2:10" x14ac:dyDescent="0.3">
      <c r="B5398" s="3"/>
      <c r="C5398" s="3"/>
      <c r="D5398" s="3"/>
      <c r="E5398" s="3"/>
      <c r="F5398" s="3"/>
      <c r="G5398" s="3"/>
      <c r="H5398" s="3"/>
      <c r="I5398" s="3"/>
      <c r="J5398" s="3"/>
    </row>
    <row r="5399" spans="2:10" x14ac:dyDescent="0.3">
      <c r="B5399" s="3"/>
      <c r="C5399" s="3"/>
      <c r="D5399" s="3"/>
      <c r="E5399" s="3"/>
      <c r="F5399" s="3"/>
      <c r="G5399" s="3"/>
      <c r="H5399" s="3"/>
      <c r="I5399" s="3"/>
      <c r="J5399" s="3"/>
    </row>
    <row r="5400" spans="2:10" x14ac:dyDescent="0.3">
      <c r="B5400" s="3"/>
      <c r="C5400" s="3"/>
      <c r="D5400" s="3"/>
      <c r="E5400" s="3"/>
      <c r="F5400" s="3"/>
      <c r="G5400" s="3"/>
      <c r="H5400" s="3"/>
      <c r="I5400" s="3"/>
      <c r="J5400" s="3"/>
    </row>
    <row r="5401" spans="2:10" x14ac:dyDescent="0.3">
      <c r="B5401" s="3"/>
      <c r="C5401" s="3"/>
      <c r="D5401" s="3"/>
      <c r="E5401" s="3"/>
      <c r="F5401" s="3"/>
      <c r="G5401" s="3"/>
      <c r="H5401" s="3"/>
      <c r="I5401" s="3"/>
      <c r="J5401" s="3"/>
    </row>
    <row r="5402" spans="2:10" x14ac:dyDescent="0.3">
      <c r="B5402" s="3"/>
      <c r="C5402" s="3"/>
      <c r="D5402" s="3"/>
      <c r="E5402" s="3"/>
      <c r="F5402" s="3"/>
      <c r="G5402" s="3"/>
      <c r="H5402" s="3"/>
      <c r="I5402" s="3"/>
      <c r="J5402" s="3"/>
    </row>
    <row r="5403" spans="2:10" x14ac:dyDescent="0.3">
      <c r="B5403" s="3"/>
      <c r="C5403" s="3"/>
      <c r="D5403" s="3"/>
      <c r="E5403" s="3"/>
      <c r="F5403" s="3"/>
      <c r="G5403" s="3"/>
      <c r="H5403" s="3"/>
      <c r="I5403" s="3"/>
      <c r="J5403" s="3"/>
    </row>
    <row r="5404" spans="2:10" x14ac:dyDescent="0.3">
      <c r="B5404" s="3"/>
      <c r="C5404" s="3"/>
      <c r="D5404" s="3"/>
      <c r="E5404" s="3"/>
      <c r="F5404" s="3"/>
      <c r="G5404" s="3"/>
      <c r="H5404" s="3"/>
      <c r="I5404" s="3"/>
      <c r="J5404" s="3"/>
    </row>
    <row r="5405" spans="2:10" x14ac:dyDescent="0.3">
      <c r="B5405" s="3"/>
      <c r="C5405" s="3"/>
      <c r="D5405" s="3"/>
      <c r="E5405" s="3"/>
      <c r="F5405" s="3"/>
      <c r="G5405" s="3"/>
      <c r="H5405" s="3"/>
      <c r="I5405" s="3"/>
      <c r="J5405" s="3"/>
    </row>
    <row r="5406" spans="2:10" x14ac:dyDescent="0.3">
      <c r="B5406" s="3"/>
      <c r="C5406" s="3"/>
      <c r="D5406" s="3"/>
      <c r="E5406" s="3"/>
      <c r="F5406" s="3"/>
      <c r="G5406" s="3"/>
      <c r="H5406" s="3"/>
      <c r="I5406" s="3"/>
      <c r="J5406" s="3"/>
    </row>
    <row r="5407" spans="2:10" x14ac:dyDescent="0.3">
      <c r="B5407" s="3"/>
      <c r="C5407" s="3"/>
      <c r="D5407" s="3"/>
      <c r="E5407" s="3"/>
      <c r="F5407" s="3"/>
      <c r="G5407" s="3"/>
      <c r="H5407" s="3"/>
      <c r="I5407" s="3"/>
      <c r="J5407" s="3"/>
    </row>
    <row r="5408" spans="2:10" x14ac:dyDescent="0.3">
      <c r="B5408" s="3"/>
      <c r="C5408" s="3"/>
      <c r="D5408" s="3"/>
      <c r="E5408" s="3"/>
      <c r="F5408" s="3"/>
      <c r="G5408" s="3"/>
      <c r="H5408" s="3"/>
      <c r="I5408" s="3"/>
      <c r="J5408" s="3"/>
    </row>
    <row r="5409" spans="2:10" x14ac:dyDescent="0.3">
      <c r="B5409" s="3"/>
      <c r="C5409" s="3"/>
      <c r="D5409" s="3"/>
      <c r="E5409" s="3"/>
      <c r="F5409" s="3"/>
      <c r="G5409" s="3"/>
      <c r="H5409" s="3"/>
      <c r="I5409" s="3"/>
      <c r="J5409" s="3"/>
    </row>
    <row r="5410" spans="2:10" x14ac:dyDescent="0.3">
      <c r="B5410" s="3"/>
      <c r="C5410" s="3"/>
      <c r="D5410" s="3"/>
      <c r="E5410" s="3"/>
      <c r="F5410" s="3"/>
      <c r="G5410" s="3"/>
      <c r="H5410" s="3"/>
      <c r="I5410" s="3"/>
      <c r="J5410" s="3"/>
    </row>
    <row r="5411" spans="2:10" x14ac:dyDescent="0.3">
      <c r="B5411" s="3"/>
      <c r="C5411" s="3"/>
      <c r="D5411" s="3"/>
      <c r="E5411" s="3"/>
      <c r="F5411" s="3"/>
      <c r="G5411" s="3"/>
      <c r="H5411" s="3"/>
      <c r="I5411" s="3"/>
      <c r="J5411" s="3"/>
    </row>
    <row r="5412" spans="2:10" x14ac:dyDescent="0.3">
      <c r="B5412" s="3"/>
      <c r="C5412" s="3"/>
      <c r="D5412" s="3"/>
      <c r="E5412" s="3"/>
      <c r="F5412" s="3"/>
      <c r="G5412" s="3"/>
      <c r="H5412" s="3"/>
      <c r="I5412" s="3"/>
      <c r="J5412" s="3"/>
    </row>
    <row r="5413" spans="2:10" x14ac:dyDescent="0.3">
      <c r="B5413" s="3"/>
      <c r="C5413" s="3"/>
      <c r="D5413" s="3"/>
      <c r="E5413" s="3"/>
      <c r="F5413" s="3"/>
      <c r="G5413" s="3"/>
      <c r="H5413" s="3"/>
      <c r="I5413" s="3"/>
      <c r="J5413" s="3"/>
    </row>
    <row r="5414" spans="2:10" x14ac:dyDescent="0.3">
      <c r="B5414" s="3"/>
      <c r="C5414" s="3"/>
      <c r="D5414" s="3"/>
      <c r="E5414" s="3"/>
      <c r="F5414" s="3"/>
      <c r="G5414" s="3"/>
      <c r="H5414" s="3"/>
      <c r="I5414" s="3"/>
      <c r="J5414" s="3"/>
    </row>
    <row r="5415" spans="2:10" x14ac:dyDescent="0.3">
      <c r="B5415" s="3"/>
      <c r="C5415" s="3"/>
      <c r="D5415" s="3"/>
      <c r="E5415" s="3"/>
      <c r="F5415" s="3"/>
      <c r="G5415" s="3"/>
      <c r="H5415" s="3"/>
      <c r="I5415" s="3"/>
      <c r="J5415" s="3"/>
    </row>
    <row r="5416" spans="2:10" x14ac:dyDescent="0.3">
      <c r="B5416" s="3"/>
      <c r="C5416" s="3"/>
      <c r="D5416" s="3"/>
      <c r="E5416" s="3"/>
      <c r="F5416" s="3"/>
      <c r="G5416" s="3"/>
      <c r="H5416" s="3"/>
      <c r="I5416" s="3"/>
      <c r="J5416" s="3"/>
    </row>
    <row r="5417" spans="2:10" x14ac:dyDescent="0.3">
      <c r="B5417" s="3"/>
      <c r="C5417" s="3"/>
      <c r="D5417" s="3"/>
      <c r="E5417" s="3"/>
      <c r="F5417" s="3"/>
      <c r="G5417" s="3"/>
      <c r="H5417" s="3"/>
      <c r="I5417" s="3"/>
      <c r="J5417" s="3"/>
    </row>
    <row r="5418" spans="2:10" x14ac:dyDescent="0.3">
      <c r="B5418" s="3"/>
      <c r="C5418" s="3"/>
      <c r="D5418" s="3"/>
      <c r="E5418" s="3"/>
      <c r="F5418" s="3"/>
      <c r="G5418" s="3"/>
      <c r="H5418" s="3"/>
      <c r="I5418" s="3"/>
      <c r="J5418" s="3"/>
    </row>
    <row r="5419" spans="2:10" x14ac:dyDescent="0.3">
      <c r="B5419" s="3"/>
      <c r="C5419" s="3"/>
      <c r="D5419" s="3"/>
      <c r="E5419" s="3"/>
      <c r="F5419" s="3"/>
      <c r="G5419" s="3"/>
      <c r="H5419" s="3"/>
      <c r="I5419" s="3"/>
      <c r="J5419" s="3"/>
    </row>
    <row r="5420" spans="2:10" x14ac:dyDescent="0.3">
      <c r="B5420" s="3"/>
      <c r="C5420" s="3"/>
      <c r="D5420" s="3"/>
      <c r="E5420" s="3"/>
      <c r="F5420" s="3"/>
      <c r="G5420" s="3"/>
      <c r="H5420" s="3"/>
      <c r="I5420" s="3"/>
      <c r="J5420" s="3"/>
    </row>
    <row r="5421" spans="2:10" x14ac:dyDescent="0.3">
      <c r="B5421" s="3"/>
      <c r="C5421" s="3"/>
      <c r="D5421" s="3"/>
      <c r="E5421" s="3"/>
      <c r="F5421" s="3"/>
      <c r="G5421" s="3"/>
      <c r="H5421" s="3"/>
      <c r="I5421" s="3"/>
      <c r="J5421" s="3"/>
    </row>
    <row r="5422" spans="2:10" x14ac:dyDescent="0.3">
      <c r="B5422" s="3"/>
      <c r="C5422" s="3"/>
      <c r="D5422" s="3"/>
      <c r="E5422" s="3"/>
      <c r="F5422" s="3"/>
      <c r="G5422" s="3"/>
      <c r="H5422" s="3"/>
      <c r="I5422" s="3"/>
      <c r="J5422" s="3"/>
    </row>
    <row r="5423" spans="2:10" x14ac:dyDescent="0.3">
      <c r="B5423" s="3"/>
      <c r="C5423" s="3"/>
      <c r="D5423" s="3"/>
      <c r="E5423" s="3"/>
      <c r="F5423" s="3"/>
      <c r="G5423" s="3"/>
      <c r="H5423" s="3"/>
      <c r="I5423" s="3"/>
      <c r="J5423" s="3"/>
    </row>
    <row r="5424" spans="2:10" x14ac:dyDescent="0.3">
      <c r="B5424" s="3"/>
      <c r="C5424" s="3"/>
      <c r="D5424" s="3"/>
      <c r="E5424" s="3"/>
      <c r="F5424" s="3"/>
      <c r="G5424" s="3"/>
      <c r="H5424" s="3"/>
      <c r="I5424" s="3"/>
      <c r="J5424" s="3"/>
    </row>
    <row r="5425" spans="2:10" x14ac:dyDescent="0.3">
      <c r="B5425" s="3"/>
      <c r="C5425" s="3"/>
      <c r="D5425" s="3"/>
      <c r="E5425" s="3"/>
      <c r="F5425" s="3"/>
      <c r="G5425" s="3"/>
      <c r="H5425" s="3"/>
      <c r="I5425" s="3"/>
      <c r="J5425" s="3"/>
    </row>
    <row r="5426" spans="2:10" x14ac:dyDescent="0.3">
      <c r="B5426" s="3"/>
      <c r="C5426" s="3"/>
      <c r="D5426" s="3"/>
      <c r="E5426" s="3"/>
      <c r="F5426" s="3"/>
      <c r="G5426" s="3"/>
      <c r="H5426" s="3"/>
      <c r="I5426" s="3"/>
      <c r="J5426" s="3"/>
    </row>
    <row r="5427" spans="2:10" x14ac:dyDescent="0.3">
      <c r="B5427" s="3"/>
      <c r="C5427" s="3"/>
      <c r="D5427" s="3"/>
      <c r="E5427" s="3"/>
      <c r="F5427" s="3"/>
      <c r="G5427" s="3"/>
      <c r="H5427" s="3"/>
      <c r="I5427" s="3"/>
      <c r="J5427" s="3"/>
    </row>
    <row r="5428" spans="2:10" x14ac:dyDescent="0.3">
      <c r="B5428" s="3"/>
      <c r="C5428" s="3"/>
      <c r="D5428" s="3"/>
      <c r="E5428" s="3"/>
      <c r="F5428" s="3"/>
      <c r="G5428" s="3"/>
      <c r="H5428" s="3"/>
      <c r="I5428" s="3"/>
      <c r="J5428" s="3"/>
    </row>
    <row r="5429" spans="2:10" x14ac:dyDescent="0.3">
      <c r="B5429" s="3"/>
      <c r="C5429" s="3"/>
      <c r="D5429" s="3"/>
      <c r="E5429" s="3"/>
      <c r="F5429" s="3"/>
      <c r="G5429" s="3"/>
      <c r="H5429" s="3"/>
      <c r="I5429" s="3"/>
      <c r="J5429" s="3"/>
    </row>
    <row r="5430" spans="2:10" x14ac:dyDescent="0.3">
      <c r="B5430" s="3"/>
      <c r="C5430" s="3"/>
      <c r="D5430" s="3"/>
      <c r="E5430" s="3"/>
      <c r="F5430" s="3"/>
      <c r="G5430" s="3"/>
      <c r="H5430" s="3"/>
      <c r="I5430" s="3"/>
      <c r="J5430" s="3"/>
    </row>
    <row r="5431" spans="2:10" x14ac:dyDescent="0.3">
      <c r="B5431" s="3"/>
      <c r="C5431" s="3"/>
      <c r="D5431" s="3"/>
      <c r="E5431" s="3"/>
      <c r="F5431" s="3"/>
      <c r="G5431" s="3"/>
      <c r="H5431" s="3"/>
      <c r="I5431" s="3"/>
      <c r="J5431" s="3"/>
    </row>
    <row r="5432" spans="2:10" x14ac:dyDescent="0.3">
      <c r="B5432" s="3"/>
      <c r="C5432" s="3"/>
      <c r="D5432" s="3"/>
      <c r="E5432" s="3"/>
      <c r="F5432" s="3"/>
      <c r="G5432" s="3"/>
      <c r="H5432" s="3"/>
      <c r="I5432" s="3"/>
      <c r="J5432" s="3"/>
    </row>
    <row r="5433" spans="2:10" x14ac:dyDescent="0.3">
      <c r="B5433" s="3"/>
      <c r="C5433" s="3"/>
      <c r="D5433" s="3"/>
      <c r="E5433" s="3"/>
      <c r="F5433" s="3"/>
      <c r="G5433" s="3"/>
      <c r="H5433" s="3"/>
      <c r="I5433" s="3"/>
      <c r="J5433" s="3"/>
    </row>
    <row r="5434" spans="2:10" x14ac:dyDescent="0.3">
      <c r="B5434" s="3"/>
      <c r="C5434" s="3"/>
      <c r="D5434" s="3"/>
      <c r="E5434" s="3"/>
      <c r="F5434" s="3"/>
      <c r="G5434" s="3"/>
      <c r="H5434" s="3"/>
      <c r="I5434" s="3"/>
      <c r="J5434" s="3"/>
    </row>
    <row r="5435" spans="2:10" x14ac:dyDescent="0.3">
      <c r="B5435" s="3"/>
      <c r="C5435" s="3"/>
      <c r="D5435" s="3"/>
      <c r="E5435" s="3"/>
      <c r="F5435" s="3"/>
      <c r="G5435" s="3"/>
      <c r="H5435" s="3"/>
      <c r="I5435" s="3"/>
      <c r="J5435" s="3"/>
    </row>
    <row r="5436" spans="2:10" x14ac:dyDescent="0.3">
      <c r="B5436" s="3"/>
      <c r="C5436" s="3"/>
      <c r="D5436" s="3"/>
      <c r="E5436" s="3"/>
      <c r="F5436" s="3"/>
      <c r="G5436" s="3"/>
      <c r="H5436" s="3"/>
      <c r="I5436" s="3"/>
      <c r="J5436" s="3"/>
    </row>
    <row r="5437" spans="2:10" x14ac:dyDescent="0.3">
      <c r="B5437" s="3"/>
      <c r="C5437" s="3"/>
      <c r="D5437" s="3"/>
      <c r="E5437" s="3"/>
      <c r="F5437" s="3"/>
      <c r="G5437" s="3"/>
      <c r="H5437" s="3"/>
      <c r="I5437" s="3"/>
      <c r="J5437" s="3"/>
    </row>
    <row r="5438" spans="2:10" x14ac:dyDescent="0.3">
      <c r="B5438" s="3"/>
      <c r="C5438" s="3"/>
      <c r="D5438" s="3"/>
      <c r="E5438" s="3"/>
      <c r="F5438" s="3"/>
      <c r="G5438" s="3"/>
      <c r="H5438" s="3"/>
      <c r="I5438" s="3"/>
      <c r="J5438" s="3"/>
    </row>
    <row r="5439" spans="2:10" x14ac:dyDescent="0.3">
      <c r="B5439" s="3"/>
      <c r="C5439" s="3"/>
      <c r="D5439" s="3"/>
      <c r="E5439" s="3"/>
      <c r="F5439" s="3"/>
      <c r="G5439" s="3"/>
      <c r="H5439" s="3"/>
      <c r="I5439" s="3"/>
      <c r="J5439" s="3"/>
    </row>
    <row r="5440" spans="2:10" x14ac:dyDescent="0.3">
      <c r="B5440" s="3"/>
      <c r="C5440" s="3"/>
      <c r="D5440" s="3"/>
      <c r="E5440" s="3"/>
      <c r="F5440" s="3"/>
      <c r="G5440" s="3"/>
      <c r="H5440" s="3"/>
      <c r="I5440" s="3"/>
      <c r="J5440" s="3"/>
    </row>
    <row r="5441" spans="2:10" x14ac:dyDescent="0.3">
      <c r="B5441" s="3"/>
      <c r="C5441" s="3"/>
      <c r="D5441" s="3"/>
      <c r="E5441" s="3"/>
      <c r="F5441" s="3"/>
      <c r="G5441" s="3"/>
      <c r="H5441" s="3"/>
      <c r="I5441" s="3"/>
      <c r="J5441" s="3"/>
    </row>
    <row r="5442" spans="2:10" x14ac:dyDescent="0.3">
      <c r="B5442" s="3"/>
      <c r="C5442" s="3"/>
      <c r="D5442" s="3"/>
      <c r="E5442" s="3"/>
      <c r="F5442" s="3"/>
      <c r="G5442" s="3"/>
      <c r="H5442" s="3"/>
      <c r="I5442" s="3"/>
      <c r="J5442" s="3"/>
    </row>
    <row r="5443" spans="2:10" x14ac:dyDescent="0.3">
      <c r="B5443" s="3"/>
      <c r="C5443" s="3"/>
      <c r="D5443" s="3"/>
      <c r="E5443" s="3"/>
      <c r="F5443" s="3"/>
      <c r="G5443" s="3"/>
      <c r="H5443" s="3"/>
      <c r="I5443" s="3"/>
      <c r="J5443" s="3"/>
    </row>
    <row r="5444" spans="2:10" x14ac:dyDescent="0.3">
      <c r="B5444" s="3"/>
      <c r="C5444" s="3"/>
      <c r="D5444" s="3"/>
      <c r="E5444" s="3"/>
      <c r="F5444" s="3"/>
      <c r="G5444" s="3"/>
      <c r="H5444" s="3"/>
      <c r="I5444" s="3"/>
      <c r="J5444" s="3"/>
    </row>
    <row r="5445" spans="2:10" x14ac:dyDescent="0.3">
      <c r="B5445" s="3"/>
      <c r="C5445" s="3"/>
      <c r="D5445" s="3"/>
      <c r="E5445" s="3"/>
      <c r="F5445" s="3"/>
      <c r="G5445" s="3"/>
      <c r="H5445" s="3"/>
      <c r="I5445" s="3"/>
      <c r="J5445" s="3"/>
    </row>
    <row r="5446" spans="2:10" x14ac:dyDescent="0.3">
      <c r="B5446" s="3"/>
      <c r="C5446" s="3"/>
      <c r="D5446" s="3"/>
      <c r="E5446" s="3"/>
      <c r="F5446" s="3"/>
      <c r="G5446" s="3"/>
      <c r="H5446" s="3"/>
      <c r="I5446" s="3"/>
      <c r="J5446" s="3"/>
    </row>
    <row r="5447" spans="2:10" x14ac:dyDescent="0.3">
      <c r="B5447" s="3"/>
      <c r="C5447" s="3"/>
      <c r="D5447" s="3"/>
      <c r="E5447" s="3"/>
      <c r="F5447" s="3"/>
      <c r="G5447" s="3"/>
      <c r="H5447" s="3"/>
      <c r="I5447" s="3"/>
      <c r="J5447" s="3"/>
    </row>
    <row r="5448" spans="2:10" x14ac:dyDescent="0.3">
      <c r="B5448" s="3"/>
      <c r="C5448" s="3"/>
      <c r="D5448" s="3"/>
      <c r="E5448" s="3"/>
      <c r="F5448" s="3"/>
      <c r="G5448" s="3"/>
      <c r="H5448" s="3"/>
      <c r="I5448" s="3"/>
      <c r="J5448" s="3"/>
    </row>
    <row r="5449" spans="2:10" x14ac:dyDescent="0.3">
      <c r="B5449" s="3"/>
      <c r="C5449" s="3"/>
      <c r="D5449" s="3"/>
      <c r="E5449" s="3"/>
      <c r="F5449" s="3"/>
      <c r="G5449" s="3"/>
      <c r="H5449" s="3"/>
      <c r="I5449" s="3"/>
      <c r="J5449" s="3"/>
    </row>
    <row r="5450" spans="2:10" x14ac:dyDescent="0.3">
      <c r="B5450" s="3"/>
      <c r="C5450" s="3"/>
      <c r="D5450" s="3"/>
      <c r="E5450" s="3"/>
      <c r="F5450" s="3"/>
      <c r="G5450" s="3"/>
      <c r="H5450" s="3"/>
      <c r="I5450" s="3"/>
      <c r="J5450" s="3"/>
    </row>
    <row r="5451" spans="2:10" x14ac:dyDescent="0.3">
      <c r="B5451" s="3"/>
      <c r="C5451" s="3"/>
      <c r="D5451" s="3"/>
      <c r="E5451" s="3"/>
      <c r="F5451" s="3"/>
      <c r="G5451" s="3"/>
      <c r="H5451" s="3"/>
      <c r="I5451" s="3"/>
      <c r="J5451" s="3"/>
    </row>
    <row r="5452" spans="2:10" x14ac:dyDescent="0.3">
      <c r="B5452" s="3"/>
      <c r="C5452" s="3"/>
      <c r="D5452" s="3"/>
      <c r="E5452" s="3"/>
      <c r="F5452" s="3"/>
      <c r="G5452" s="3"/>
      <c r="H5452" s="3"/>
      <c r="I5452" s="3"/>
      <c r="J5452" s="3"/>
    </row>
    <row r="5453" spans="2:10" x14ac:dyDescent="0.3">
      <c r="B5453" s="3"/>
      <c r="C5453" s="3"/>
      <c r="D5453" s="3"/>
      <c r="E5453" s="3"/>
      <c r="F5453" s="3"/>
      <c r="G5453" s="3"/>
      <c r="H5453" s="3"/>
      <c r="I5453" s="3"/>
      <c r="J5453" s="3"/>
    </row>
    <row r="5454" spans="2:10" x14ac:dyDescent="0.3">
      <c r="B5454" s="3"/>
      <c r="C5454" s="3"/>
      <c r="D5454" s="3"/>
      <c r="E5454" s="3"/>
      <c r="F5454" s="3"/>
      <c r="G5454" s="3"/>
      <c r="H5454" s="3"/>
      <c r="I5454" s="3"/>
      <c r="J5454" s="3"/>
    </row>
    <row r="5455" spans="2:10" x14ac:dyDescent="0.3">
      <c r="B5455" s="3"/>
      <c r="C5455" s="3"/>
      <c r="D5455" s="3"/>
      <c r="E5455" s="3"/>
      <c r="F5455" s="3"/>
      <c r="G5455" s="3"/>
      <c r="H5455" s="3"/>
      <c r="I5455" s="3"/>
      <c r="J5455" s="3"/>
    </row>
    <row r="5456" spans="2:10" x14ac:dyDescent="0.3">
      <c r="B5456" s="3"/>
      <c r="C5456" s="3"/>
      <c r="D5456" s="3"/>
      <c r="E5456" s="3"/>
      <c r="F5456" s="3"/>
      <c r="G5456" s="3"/>
      <c r="H5456" s="3"/>
      <c r="I5456" s="3"/>
      <c r="J5456" s="3"/>
    </row>
    <row r="5457" spans="2:10" x14ac:dyDescent="0.3">
      <c r="B5457" s="3"/>
      <c r="C5457" s="3"/>
      <c r="D5457" s="3"/>
      <c r="E5457" s="3"/>
      <c r="F5457" s="3"/>
      <c r="G5457" s="3"/>
      <c r="H5457" s="3"/>
      <c r="I5457" s="3"/>
      <c r="J5457" s="3"/>
    </row>
    <row r="5458" spans="2:10" x14ac:dyDescent="0.3">
      <c r="B5458" s="3"/>
      <c r="C5458" s="3"/>
      <c r="D5458" s="3"/>
      <c r="E5458" s="3"/>
      <c r="F5458" s="3"/>
      <c r="G5458" s="3"/>
      <c r="H5458" s="3"/>
      <c r="I5458" s="3"/>
      <c r="J5458" s="3"/>
    </row>
    <row r="5459" spans="2:10" x14ac:dyDescent="0.3">
      <c r="B5459" s="3"/>
      <c r="C5459" s="3"/>
      <c r="D5459" s="3"/>
      <c r="E5459" s="3"/>
      <c r="F5459" s="3"/>
      <c r="G5459" s="3"/>
      <c r="H5459" s="3"/>
      <c r="I5459" s="3"/>
      <c r="J5459" s="3"/>
    </row>
    <row r="5460" spans="2:10" x14ac:dyDescent="0.3">
      <c r="B5460" s="3"/>
      <c r="C5460" s="3"/>
      <c r="D5460" s="3"/>
      <c r="E5460" s="3"/>
      <c r="F5460" s="3"/>
      <c r="G5460" s="3"/>
      <c r="H5460" s="3"/>
      <c r="I5460" s="3"/>
      <c r="J5460" s="3"/>
    </row>
    <row r="5461" spans="2:10" x14ac:dyDescent="0.3">
      <c r="B5461" s="3"/>
      <c r="C5461" s="3"/>
      <c r="D5461" s="3"/>
      <c r="E5461" s="3"/>
      <c r="F5461" s="3"/>
      <c r="G5461" s="3"/>
      <c r="H5461" s="3"/>
      <c r="I5461" s="3"/>
      <c r="J5461" s="3"/>
    </row>
    <row r="5462" spans="2:10" x14ac:dyDescent="0.3">
      <c r="B5462" s="3"/>
      <c r="C5462" s="3"/>
      <c r="D5462" s="3"/>
      <c r="E5462" s="3"/>
      <c r="F5462" s="3"/>
      <c r="G5462" s="3"/>
      <c r="H5462" s="3"/>
      <c r="I5462" s="3"/>
      <c r="J5462" s="3"/>
    </row>
    <row r="5463" spans="2:10" x14ac:dyDescent="0.3">
      <c r="B5463" s="3"/>
      <c r="C5463" s="3"/>
      <c r="D5463" s="3"/>
      <c r="E5463" s="3"/>
      <c r="F5463" s="3"/>
      <c r="G5463" s="3"/>
      <c r="H5463" s="3"/>
      <c r="I5463" s="3"/>
      <c r="J5463" s="3"/>
    </row>
    <row r="5464" spans="2:10" x14ac:dyDescent="0.3">
      <c r="B5464" s="3"/>
      <c r="C5464" s="3"/>
      <c r="D5464" s="3"/>
      <c r="E5464" s="3"/>
      <c r="F5464" s="3"/>
      <c r="G5464" s="3"/>
      <c r="H5464" s="3"/>
      <c r="I5464" s="3"/>
      <c r="J5464" s="3"/>
    </row>
    <row r="5465" spans="2:10" x14ac:dyDescent="0.3">
      <c r="B5465" s="3"/>
      <c r="C5465" s="3"/>
      <c r="D5465" s="3"/>
      <c r="E5465" s="3"/>
      <c r="F5465" s="3"/>
      <c r="G5465" s="3"/>
      <c r="H5465" s="3"/>
      <c r="I5465" s="3"/>
      <c r="J5465" s="3"/>
    </row>
    <row r="5466" spans="2:10" x14ac:dyDescent="0.3">
      <c r="B5466" s="3"/>
      <c r="C5466" s="3"/>
      <c r="D5466" s="3"/>
      <c r="E5466" s="3"/>
      <c r="F5466" s="3"/>
      <c r="G5466" s="3"/>
      <c r="H5466" s="3"/>
      <c r="I5466" s="3"/>
      <c r="J5466" s="3"/>
    </row>
    <row r="5467" spans="2:10" x14ac:dyDescent="0.3">
      <c r="B5467" s="3"/>
      <c r="C5467" s="3"/>
      <c r="D5467" s="3"/>
      <c r="E5467" s="3"/>
      <c r="F5467" s="3"/>
      <c r="G5467" s="3"/>
      <c r="H5467" s="3"/>
      <c r="I5467" s="3"/>
      <c r="J5467" s="3"/>
    </row>
    <row r="5468" spans="2:10" x14ac:dyDescent="0.3">
      <c r="B5468" s="3"/>
      <c r="C5468" s="3"/>
      <c r="D5468" s="3"/>
      <c r="E5468" s="3"/>
      <c r="F5468" s="3"/>
      <c r="G5468" s="3"/>
      <c r="H5468" s="3"/>
      <c r="I5468" s="3"/>
      <c r="J5468" s="3"/>
    </row>
    <row r="5469" spans="2:10" x14ac:dyDescent="0.3">
      <c r="B5469" s="3"/>
      <c r="C5469" s="3"/>
      <c r="D5469" s="3"/>
      <c r="E5469" s="3"/>
      <c r="F5469" s="3"/>
      <c r="G5469" s="3"/>
      <c r="H5469" s="3"/>
      <c r="I5469" s="3"/>
      <c r="J5469" s="3"/>
    </row>
    <row r="5470" spans="2:10" x14ac:dyDescent="0.3">
      <c r="B5470" s="3"/>
      <c r="C5470" s="3"/>
      <c r="D5470" s="3"/>
      <c r="E5470" s="3"/>
      <c r="F5470" s="3"/>
      <c r="G5470" s="3"/>
      <c r="H5470" s="3"/>
      <c r="I5470" s="3"/>
      <c r="J5470" s="3"/>
    </row>
    <row r="5471" spans="2:10" x14ac:dyDescent="0.3">
      <c r="B5471" s="3"/>
      <c r="C5471" s="3"/>
      <c r="D5471" s="3"/>
      <c r="E5471" s="3"/>
      <c r="F5471" s="3"/>
      <c r="G5471" s="3"/>
      <c r="H5471" s="3"/>
      <c r="I5471" s="3"/>
      <c r="J5471" s="3"/>
    </row>
    <row r="5472" spans="2:10" x14ac:dyDescent="0.3">
      <c r="B5472" s="3"/>
      <c r="C5472" s="3"/>
      <c r="D5472" s="3"/>
      <c r="E5472" s="3"/>
      <c r="F5472" s="3"/>
      <c r="G5472" s="3"/>
      <c r="H5472" s="3"/>
      <c r="I5472" s="3"/>
      <c r="J5472" s="3"/>
    </row>
    <row r="5473" spans="2:10" x14ac:dyDescent="0.3">
      <c r="B5473" s="3"/>
      <c r="C5473" s="3"/>
      <c r="D5473" s="3"/>
      <c r="E5473" s="3"/>
      <c r="F5473" s="3"/>
      <c r="G5473" s="3"/>
      <c r="H5473" s="3"/>
      <c r="I5473" s="3"/>
      <c r="J5473" s="3"/>
    </row>
    <row r="5474" spans="2:10" x14ac:dyDescent="0.3">
      <c r="B5474" s="3"/>
      <c r="C5474" s="3"/>
      <c r="D5474" s="3"/>
      <c r="E5474" s="3"/>
      <c r="F5474" s="3"/>
      <c r="G5474" s="3"/>
      <c r="H5474" s="3"/>
      <c r="I5474" s="3"/>
      <c r="J5474" s="3"/>
    </row>
    <row r="5475" spans="2:10" x14ac:dyDescent="0.3">
      <c r="B5475" s="3"/>
      <c r="C5475" s="3"/>
      <c r="D5475" s="3"/>
      <c r="E5475" s="3"/>
      <c r="F5475" s="3"/>
      <c r="G5475" s="3"/>
      <c r="H5475" s="3"/>
      <c r="I5475" s="3"/>
      <c r="J5475" s="3"/>
    </row>
    <row r="5476" spans="2:10" x14ac:dyDescent="0.3">
      <c r="B5476" s="3"/>
      <c r="C5476" s="3"/>
      <c r="D5476" s="3"/>
      <c r="E5476" s="3"/>
      <c r="F5476" s="3"/>
      <c r="G5476" s="3"/>
      <c r="H5476" s="3"/>
      <c r="I5476" s="3"/>
      <c r="J5476" s="3"/>
    </row>
    <row r="5477" spans="2:10" x14ac:dyDescent="0.3">
      <c r="B5477" s="3"/>
      <c r="C5477" s="3"/>
      <c r="D5477" s="3"/>
      <c r="E5477" s="3"/>
      <c r="F5477" s="3"/>
      <c r="G5477" s="3"/>
      <c r="H5477" s="3"/>
      <c r="I5477" s="3"/>
      <c r="J5477" s="3"/>
    </row>
    <row r="5478" spans="2:10" x14ac:dyDescent="0.3">
      <c r="B5478" s="3"/>
      <c r="C5478" s="3"/>
      <c r="D5478" s="3"/>
      <c r="E5478" s="3"/>
      <c r="F5478" s="3"/>
      <c r="G5478" s="3"/>
      <c r="H5478" s="3"/>
      <c r="I5478" s="3"/>
      <c r="J5478" s="3"/>
    </row>
    <row r="5479" spans="2:10" x14ac:dyDescent="0.3">
      <c r="B5479" s="3"/>
      <c r="C5479" s="3"/>
      <c r="D5479" s="3"/>
      <c r="E5479" s="3"/>
      <c r="F5479" s="3"/>
      <c r="G5479" s="3"/>
      <c r="H5479" s="3"/>
      <c r="I5479" s="3"/>
      <c r="J5479" s="3"/>
    </row>
    <row r="5480" spans="2:10" x14ac:dyDescent="0.3">
      <c r="B5480" s="3"/>
      <c r="C5480" s="3"/>
      <c r="D5480" s="3"/>
      <c r="E5480" s="3"/>
      <c r="F5480" s="3"/>
      <c r="G5480" s="3"/>
      <c r="H5480" s="3"/>
      <c r="I5480" s="3"/>
      <c r="J5480" s="3"/>
    </row>
    <row r="5481" spans="2:10" x14ac:dyDescent="0.3">
      <c r="B5481" s="3"/>
      <c r="C5481" s="3"/>
      <c r="D5481" s="3"/>
      <c r="E5481" s="3"/>
      <c r="F5481" s="3"/>
      <c r="G5481" s="3"/>
      <c r="H5481" s="3"/>
      <c r="I5481" s="3"/>
      <c r="J5481" s="3"/>
    </row>
    <row r="5482" spans="2:10" x14ac:dyDescent="0.3">
      <c r="B5482" s="3"/>
      <c r="C5482" s="3"/>
      <c r="D5482" s="3"/>
      <c r="E5482" s="3"/>
      <c r="F5482" s="3"/>
      <c r="G5482" s="3"/>
      <c r="H5482" s="3"/>
      <c r="I5482" s="3"/>
      <c r="J5482" s="3"/>
    </row>
    <row r="5483" spans="2:10" x14ac:dyDescent="0.3">
      <c r="B5483" s="3"/>
      <c r="C5483" s="3"/>
      <c r="D5483" s="3"/>
      <c r="E5483" s="3"/>
      <c r="F5483" s="3"/>
      <c r="G5483" s="3"/>
      <c r="H5483" s="3"/>
      <c r="I5483" s="3"/>
      <c r="J5483" s="3"/>
    </row>
    <row r="5484" spans="2:10" x14ac:dyDescent="0.3">
      <c r="B5484" s="3"/>
      <c r="C5484" s="3"/>
      <c r="D5484" s="3"/>
      <c r="E5484" s="3"/>
      <c r="F5484" s="3"/>
      <c r="G5484" s="3"/>
      <c r="H5484" s="3"/>
      <c r="I5484" s="3"/>
      <c r="J5484" s="3"/>
    </row>
    <row r="5485" spans="2:10" x14ac:dyDescent="0.3">
      <c r="B5485" s="3"/>
      <c r="C5485" s="3"/>
      <c r="D5485" s="3"/>
      <c r="E5485" s="3"/>
      <c r="F5485" s="3"/>
      <c r="G5485" s="3"/>
      <c r="H5485" s="3"/>
      <c r="I5485" s="3"/>
      <c r="J5485" s="3"/>
    </row>
    <row r="5486" spans="2:10" x14ac:dyDescent="0.3">
      <c r="B5486" s="3"/>
      <c r="C5486" s="3"/>
      <c r="D5486" s="3"/>
      <c r="E5486" s="3"/>
      <c r="F5486" s="3"/>
      <c r="G5486" s="3"/>
      <c r="H5486" s="3"/>
      <c r="I5486" s="3"/>
      <c r="J5486" s="3"/>
    </row>
    <row r="5487" spans="2:10" x14ac:dyDescent="0.3">
      <c r="B5487" s="3"/>
      <c r="C5487" s="3"/>
      <c r="D5487" s="3"/>
      <c r="E5487" s="3"/>
      <c r="F5487" s="3"/>
      <c r="G5487" s="3"/>
      <c r="H5487" s="3"/>
      <c r="I5487" s="3"/>
      <c r="J5487" s="3"/>
    </row>
    <row r="5488" spans="2:10" x14ac:dyDescent="0.3">
      <c r="B5488" s="3"/>
      <c r="C5488" s="3"/>
      <c r="D5488" s="3"/>
      <c r="E5488" s="3"/>
      <c r="F5488" s="3"/>
      <c r="G5488" s="3"/>
      <c r="H5488" s="3"/>
      <c r="I5488" s="3"/>
      <c r="J5488" s="3"/>
    </row>
    <row r="5489" spans="2:10" x14ac:dyDescent="0.3">
      <c r="B5489" s="3"/>
      <c r="C5489" s="3"/>
      <c r="D5489" s="3"/>
      <c r="E5489" s="3"/>
      <c r="F5489" s="3"/>
      <c r="G5489" s="3"/>
      <c r="H5489" s="3"/>
      <c r="I5489" s="3"/>
      <c r="J5489" s="3"/>
    </row>
    <row r="5490" spans="2:10" x14ac:dyDescent="0.3">
      <c r="B5490" s="3"/>
      <c r="C5490" s="3"/>
      <c r="D5490" s="3"/>
      <c r="E5490" s="3"/>
      <c r="F5490" s="3"/>
      <c r="G5490" s="3"/>
      <c r="H5490" s="3"/>
      <c r="I5490" s="3"/>
      <c r="J5490" s="3"/>
    </row>
    <row r="5491" spans="2:10" x14ac:dyDescent="0.3">
      <c r="B5491" s="3"/>
      <c r="C5491" s="3"/>
      <c r="D5491" s="3"/>
      <c r="E5491" s="3"/>
      <c r="F5491" s="3"/>
      <c r="G5491" s="3"/>
      <c r="H5491" s="3"/>
      <c r="I5491" s="3"/>
      <c r="J5491" s="3"/>
    </row>
    <row r="5492" spans="2:10" x14ac:dyDescent="0.3">
      <c r="B5492" s="3"/>
      <c r="C5492" s="3"/>
      <c r="D5492" s="3"/>
      <c r="E5492" s="3"/>
      <c r="F5492" s="3"/>
      <c r="G5492" s="3"/>
      <c r="H5492" s="3"/>
      <c r="I5492" s="3"/>
      <c r="J5492" s="3"/>
    </row>
    <row r="5493" spans="2:10" x14ac:dyDescent="0.3">
      <c r="B5493" s="3"/>
      <c r="C5493" s="3"/>
      <c r="D5493" s="3"/>
      <c r="E5493" s="3"/>
      <c r="F5493" s="3"/>
      <c r="G5493" s="3"/>
      <c r="H5493" s="3"/>
      <c r="I5493" s="3"/>
      <c r="J5493" s="3"/>
    </row>
    <row r="5494" spans="2:10" x14ac:dyDescent="0.3">
      <c r="B5494" s="3"/>
      <c r="C5494" s="3"/>
      <c r="D5494" s="3"/>
      <c r="E5494" s="3"/>
      <c r="F5494" s="3"/>
      <c r="G5494" s="3"/>
      <c r="H5494" s="3"/>
      <c r="I5494" s="3"/>
      <c r="J5494" s="3"/>
    </row>
    <row r="5495" spans="2:10" x14ac:dyDescent="0.3">
      <c r="B5495" s="3"/>
      <c r="C5495" s="3"/>
      <c r="D5495" s="3"/>
      <c r="E5495" s="3"/>
      <c r="F5495" s="3"/>
      <c r="G5495" s="3"/>
      <c r="H5495" s="3"/>
      <c r="I5495" s="3"/>
      <c r="J5495" s="3"/>
    </row>
    <row r="5496" spans="2:10" x14ac:dyDescent="0.3">
      <c r="B5496" s="3"/>
      <c r="C5496" s="3"/>
      <c r="D5496" s="3"/>
      <c r="E5496" s="3"/>
      <c r="F5496" s="3"/>
      <c r="G5496" s="3"/>
      <c r="H5496" s="3"/>
      <c r="I5496" s="3"/>
      <c r="J5496" s="3"/>
    </row>
    <row r="5497" spans="2:10" x14ac:dyDescent="0.3">
      <c r="B5497" s="3"/>
      <c r="C5497" s="3"/>
      <c r="D5497" s="3"/>
      <c r="E5497" s="3"/>
      <c r="F5497" s="3"/>
      <c r="G5497" s="3"/>
      <c r="H5497" s="3"/>
      <c r="I5497" s="3"/>
      <c r="J5497" s="3"/>
    </row>
    <row r="5498" spans="2:10" x14ac:dyDescent="0.3">
      <c r="B5498" s="3"/>
      <c r="C5498" s="3"/>
      <c r="D5498" s="3"/>
      <c r="E5498" s="3"/>
      <c r="F5498" s="3"/>
      <c r="G5498" s="3"/>
      <c r="H5498" s="3"/>
      <c r="I5498" s="3"/>
      <c r="J5498" s="3"/>
    </row>
    <row r="5499" spans="2:10" x14ac:dyDescent="0.3">
      <c r="B5499" s="3"/>
      <c r="C5499" s="3"/>
      <c r="D5499" s="3"/>
      <c r="E5499" s="3"/>
      <c r="F5499" s="3"/>
      <c r="G5499" s="3"/>
      <c r="H5499" s="3"/>
      <c r="I5499" s="3"/>
      <c r="J5499" s="3"/>
    </row>
    <row r="5500" spans="2:10" x14ac:dyDescent="0.3">
      <c r="B5500" s="3"/>
      <c r="C5500" s="3"/>
      <c r="D5500" s="3"/>
      <c r="E5500" s="3"/>
      <c r="F5500" s="3"/>
      <c r="G5500" s="3"/>
      <c r="H5500" s="3"/>
      <c r="I5500" s="3"/>
      <c r="J5500" s="3"/>
    </row>
    <row r="5501" spans="2:10" x14ac:dyDescent="0.3">
      <c r="B5501" s="3"/>
      <c r="C5501" s="3"/>
      <c r="D5501" s="3"/>
      <c r="E5501" s="3"/>
      <c r="F5501" s="3"/>
      <c r="G5501" s="3"/>
      <c r="H5501" s="3"/>
      <c r="I5501" s="3"/>
      <c r="J5501" s="3"/>
    </row>
    <row r="5502" spans="2:10" x14ac:dyDescent="0.3">
      <c r="B5502" s="3"/>
      <c r="C5502" s="3"/>
      <c r="D5502" s="3"/>
      <c r="E5502" s="3"/>
      <c r="F5502" s="3"/>
      <c r="G5502" s="3"/>
      <c r="H5502" s="3"/>
      <c r="I5502" s="3"/>
      <c r="J5502" s="3"/>
    </row>
    <row r="5503" spans="2:10" x14ac:dyDescent="0.3">
      <c r="B5503" s="3"/>
      <c r="C5503" s="3"/>
      <c r="D5503" s="3"/>
      <c r="E5503" s="3"/>
      <c r="F5503" s="3"/>
      <c r="G5503" s="3"/>
      <c r="H5503" s="3"/>
      <c r="I5503" s="3"/>
      <c r="J5503" s="3"/>
    </row>
    <row r="5504" spans="2:10" x14ac:dyDescent="0.3">
      <c r="B5504" s="3"/>
      <c r="C5504" s="3"/>
      <c r="D5504" s="3"/>
      <c r="E5504" s="3"/>
      <c r="F5504" s="3"/>
      <c r="G5504" s="3"/>
      <c r="H5504" s="3"/>
      <c r="I5504" s="3"/>
      <c r="J5504" s="3"/>
    </row>
    <row r="5505" spans="2:10" x14ac:dyDescent="0.3">
      <c r="B5505" s="3"/>
      <c r="C5505" s="3"/>
      <c r="D5505" s="3"/>
      <c r="E5505" s="3"/>
      <c r="F5505" s="3"/>
      <c r="G5505" s="3"/>
      <c r="H5505" s="3"/>
      <c r="I5505" s="3"/>
      <c r="J5505" s="3"/>
    </row>
    <row r="5506" spans="2:10" x14ac:dyDescent="0.3">
      <c r="B5506" s="3"/>
      <c r="C5506" s="3"/>
      <c r="D5506" s="3"/>
      <c r="E5506" s="3"/>
      <c r="F5506" s="3"/>
      <c r="G5506" s="3"/>
      <c r="H5506" s="3"/>
      <c r="I5506" s="3"/>
      <c r="J5506" s="3"/>
    </row>
    <row r="5507" spans="2:10" x14ac:dyDescent="0.3">
      <c r="B5507" s="3"/>
      <c r="C5507" s="3"/>
      <c r="D5507" s="3"/>
      <c r="E5507" s="3"/>
      <c r="F5507" s="3"/>
      <c r="G5507" s="3"/>
      <c r="H5507" s="3"/>
      <c r="I5507" s="3"/>
      <c r="J5507" s="3"/>
    </row>
    <row r="5508" spans="2:10" x14ac:dyDescent="0.3">
      <c r="B5508" s="3"/>
      <c r="C5508" s="3"/>
      <c r="D5508" s="3"/>
      <c r="E5508" s="3"/>
      <c r="F5508" s="3"/>
      <c r="G5508" s="3"/>
      <c r="H5508" s="3"/>
      <c r="I5508" s="3"/>
      <c r="J5508" s="3"/>
    </row>
    <row r="5509" spans="2:10" x14ac:dyDescent="0.3">
      <c r="B5509" s="3"/>
      <c r="C5509" s="3"/>
      <c r="D5509" s="3"/>
      <c r="E5509" s="3"/>
      <c r="F5509" s="3"/>
      <c r="G5509" s="3"/>
      <c r="H5509" s="3"/>
      <c r="I5509" s="3"/>
      <c r="J5509" s="3"/>
    </row>
    <row r="5510" spans="2:10" x14ac:dyDescent="0.3">
      <c r="B5510" s="3"/>
      <c r="C5510" s="3"/>
      <c r="D5510" s="3"/>
      <c r="E5510" s="3"/>
      <c r="F5510" s="3"/>
      <c r="G5510" s="3"/>
      <c r="H5510" s="3"/>
      <c r="I5510" s="3"/>
      <c r="J5510" s="3"/>
    </row>
    <row r="5511" spans="2:10" x14ac:dyDescent="0.3">
      <c r="B5511" s="3"/>
      <c r="C5511" s="3"/>
      <c r="D5511" s="3"/>
      <c r="E5511" s="3"/>
      <c r="F5511" s="3"/>
      <c r="G5511" s="3"/>
      <c r="H5511" s="3"/>
      <c r="I5511" s="3"/>
      <c r="J5511" s="3"/>
    </row>
    <row r="5512" spans="2:10" x14ac:dyDescent="0.3">
      <c r="B5512" s="3"/>
      <c r="C5512" s="3"/>
      <c r="D5512" s="3"/>
      <c r="E5512" s="3"/>
      <c r="F5512" s="3"/>
      <c r="G5512" s="3"/>
      <c r="H5512" s="3"/>
      <c r="I5512" s="3"/>
      <c r="J5512" s="3"/>
    </row>
    <row r="5513" spans="2:10" x14ac:dyDescent="0.3">
      <c r="B5513" s="3"/>
      <c r="C5513" s="3"/>
      <c r="D5513" s="3"/>
      <c r="E5513" s="3"/>
      <c r="F5513" s="3"/>
      <c r="G5513" s="3"/>
      <c r="H5513" s="3"/>
      <c r="I5513" s="3"/>
      <c r="J5513" s="3"/>
    </row>
    <row r="5514" spans="2:10" x14ac:dyDescent="0.3">
      <c r="B5514" s="3"/>
      <c r="C5514" s="3"/>
      <c r="D5514" s="3"/>
      <c r="E5514" s="3"/>
      <c r="F5514" s="3"/>
      <c r="G5514" s="3"/>
      <c r="H5514" s="3"/>
      <c r="I5514" s="3"/>
      <c r="J5514" s="3"/>
    </row>
    <row r="5515" spans="2:10" x14ac:dyDescent="0.3">
      <c r="B5515" s="3"/>
      <c r="C5515" s="3"/>
      <c r="D5515" s="3"/>
      <c r="E5515" s="3"/>
      <c r="F5515" s="3"/>
      <c r="G5515" s="3"/>
      <c r="H5515" s="3"/>
      <c r="I5515" s="3"/>
      <c r="J5515" s="3"/>
    </row>
    <row r="5516" spans="2:10" x14ac:dyDescent="0.3">
      <c r="B5516" s="3"/>
      <c r="C5516" s="3"/>
      <c r="D5516" s="3"/>
      <c r="E5516" s="3"/>
      <c r="F5516" s="3"/>
      <c r="G5516" s="3"/>
      <c r="H5516" s="3"/>
      <c r="I5516" s="3"/>
      <c r="J5516" s="3"/>
    </row>
    <row r="5517" spans="2:10" x14ac:dyDescent="0.3">
      <c r="B5517" s="3"/>
      <c r="C5517" s="3"/>
      <c r="D5517" s="3"/>
      <c r="E5517" s="3"/>
      <c r="F5517" s="3"/>
      <c r="G5517" s="3"/>
      <c r="H5517" s="3"/>
      <c r="I5517" s="3"/>
      <c r="J5517" s="3"/>
    </row>
    <row r="5518" spans="2:10" x14ac:dyDescent="0.3">
      <c r="B5518" s="3"/>
      <c r="C5518" s="3"/>
      <c r="D5518" s="3"/>
      <c r="E5518" s="3"/>
      <c r="F5518" s="3"/>
      <c r="G5518" s="3"/>
      <c r="H5518" s="3"/>
      <c r="I5518" s="3"/>
      <c r="J5518" s="3"/>
    </row>
    <row r="5519" spans="2:10" x14ac:dyDescent="0.3">
      <c r="B5519" s="3"/>
      <c r="C5519" s="3"/>
      <c r="D5519" s="3"/>
      <c r="E5519" s="3"/>
      <c r="F5519" s="3"/>
      <c r="G5519" s="3"/>
      <c r="H5519" s="3"/>
      <c r="I5519" s="3"/>
      <c r="J5519" s="3"/>
    </row>
    <row r="5520" spans="2:10" x14ac:dyDescent="0.3">
      <c r="B5520" s="3"/>
      <c r="C5520" s="3"/>
      <c r="D5520" s="3"/>
      <c r="E5520" s="3"/>
      <c r="F5520" s="3"/>
      <c r="G5520" s="3"/>
      <c r="H5520" s="3"/>
      <c r="I5520" s="3"/>
      <c r="J5520" s="3"/>
    </row>
    <row r="5521" spans="2:10" x14ac:dyDescent="0.3">
      <c r="B5521" s="3"/>
      <c r="C5521" s="3"/>
      <c r="D5521" s="3"/>
      <c r="E5521" s="3"/>
      <c r="F5521" s="3"/>
      <c r="G5521" s="3"/>
      <c r="H5521" s="3"/>
      <c r="I5521" s="3"/>
      <c r="J5521" s="3"/>
    </row>
    <row r="5522" spans="2:10" x14ac:dyDescent="0.3">
      <c r="B5522" s="3"/>
      <c r="C5522" s="3"/>
      <c r="D5522" s="3"/>
      <c r="E5522" s="3"/>
      <c r="F5522" s="3"/>
      <c r="G5522" s="3"/>
      <c r="H5522" s="3"/>
      <c r="I5522" s="3"/>
      <c r="J5522" s="3"/>
    </row>
    <row r="5523" spans="2:10" x14ac:dyDescent="0.3">
      <c r="B5523" s="3"/>
      <c r="C5523" s="3"/>
      <c r="D5523" s="3"/>
      <c r="E5523" s="3"/>
      <c r="F5523" s="3"/>
      <c r="G5523" s="3"/>
      <c r="H5523" s="3"/>
      <c r="I5523" s="3"/>
      <c r="J5523" s="3"/>
    </row>
    <row r="5524" spans="2:10" x14ac:dyDescent="0.3">
      <c r="B5524" s="3"/>
      <c r="C5524" s="3"/>
      <c r="D5524" s="3"/>
      <c r="E5524" s="3"/>
      <c r="F5524" s="3"/>
      <c r="G5524" s="3"/>
      <c r="H5524" s="3"/>
      <c r="I5524" s="3"/>
      <c r="J5524" s="3"/>
    </row>
    <row r="5525" spans="2:10" x14ac:dyDescent="0.3">
      <c r="B5525" s="3"/>
      <c r="C5525" s="3"/>
      <c r="D5525" s="3"/>
      <c r="E5525" s="3"/>
      <c r="F5525" s="3"/>
      <c r="G5525" s="3"/>
      <c r="H5525" s="3"/>
      <c r="I5525" s="3"/>
      <c r="J5525" s="3"/>
    </row>
    <row r="5526" spans="2:10" x14ac:dyDescent="0.3">
      <c r="B5526" s="3"/>
      <c r="C5526" s="3"/>
      <c r="D5526" s="3"/>
      <c r="E5526" s="3"/>
      <c r="F5526" s="3"/>
      <c r="G5526" s="3"/>
      <c r="H5526" s="3"/>
      <c r="I5526" s="3"/>
      <c r="J5526" s="3"/>
    </row>
    <row r="5527" spans="2:10" x14ac:dyDescent="0.3">
      <c r="B5527" s="3"/>
      <c r="C5527" s="3"/>
      <c r="D5527" s="3"/>
      <c r="E5527" s="3"/>
      <c r="F5527" s="3"/>
      <c r="G5527" s="3"/>
      <c r="H5527" s="3"/>
      <c r="I5527" s="3"/>
      <c r="J5527" s="3"/>
    </row>
    <row r="5528" spans="2:10" x14ac:dyDescent="0.3">
      <c r="B5528" s="3"/>
      <c r="C5528" s="3"/>
      <c r="D5528" s="3"/>
      <c r="E5528" s="3"/>
      <c r="F5528" s="3"/>
      <c r="G5528" s="3"/>
      <c r="H5528" s="3"/>
      <c r="I5528" s="3"/>
      <c r="J5528" s="3"/>
    </row>
    <row r="5529" spans="2:10" x14ac:dyDescent="0.3">
      <c r="B5529" s="3"/>
      <c r="C5529" s="3"/>
      <c r="D5529" s="3"/>
      <c r="E5529" s="3"/>
      <c r="F5529" s="3"/>
      <c r="G5529" s="3"/>
      <c r="H5529" s="3"/>
      <c r="I5529" s="3"/>
      <c r="J5529" s="3"/>
    </row>
    <row r="5530" spans="2:10" x14ac:dyDescent="0.3">
      <c r="B5530" s="3"/>
      <c r="C5530" s="3"/>
      <c r="D5530" s="3"/>
      <c r="E5530" s="3"/>
      <c r="F5530" s="3"/>
      <c r="G5530" s="3"/>
      <c r="H5530" s="3"/>
      <c r="I5530" s="3"/>
      <c r="J5530" s="3"/>
    </row>
    <row r="5531" spans="2:10" x14ac:dyDescent="0.3">
      <c r="B5531" s="3"/>
      <c r="C5531" s="3"/>
      <c r="D5531" s="3"/>
      <c r="E5531" s="3"/>
      <c r="F5531" s="3"/>
      <c r="G5531" s="3"/>
      <c r="H5531" s="3"/>
      <c r="I5531" s="3"/>
      <c r="J5531" s="3"/>
    </row>
    <row r="5532" spans="2:10" x14ac:dyDescent="0.3">
      <c r="B5532" s="3"/>
      <c r="C5532" s="3"/>
      <c r="D5532" s="3"/>
      <c r="E5532" s="3"/>
      <c r="F5532" s="3"/>
      <c r="G5532" s="3"/>
      <c r="H5532" s="3"/>
      <c r="I5532" s="3"/>
      <c r="J5532" s="3"/>
    </row>
    <row r="5533" spans="2:10" x14ac:dyDescent="0.3">
      <c r="B5533" s="3"/>
      <c r="C5533" s="3"/>
      <c r="D5533" s="3"/>
      <c r="E5533" s="3"/>
      <c r="F5533" s="3"/>
      <c r="G5533" s="3"/>
      <c r="H5533" s="3"/>
      <c r="I5533" s="3"/>
      <c r="J5533" s="3"/>
    </row>
    <row r="5534" spans="2:10" x14ac:dyDescent="0.3">
      <c r="B5534" s="3"/>
      <c r="C5534" s="3"/>
      <c r="D5534" s="3"/>
      <c r="E5534" s="3"/>
      <c r="F5534" s="3"/>
      <c r="G5534" s="3"/>
      <c r="H5534" s="3"/>
      <c r="I5534" s="3"/>
      <c r="J5534" s="3"/>
    </row>
    <row r="5535" spans="2:10" x14ac:dyDescent="0.3">
      <c r="B5535" s="3"/>
      <c r="C5535" s="3"/>
      <c r="D5535" s="3"/>
      <c r="E5535" s="3"/>
      <c r="F5535" s="3"/>
      <c r="G5535" s="3"/>
      <c r="H5535" s="3"/>
      <c r="I5535" s="3"/>
      <c r="J5535" s="3"/>
    </row>
    <row r="5536" spans="2:10" x14ac:dyDescent="0.3">
      <c r="B5536" s="3"/>
      <c r="C5536" s="3"/>
      <c r="D5536" s="3"/>
      <c r="E5536" s="3"/>
      <c r="F5536" s="3"/>
      <c r="G5536" s="3"/>
      <c r="H5536" s="3"/>
      <c r="I5536" s="3"/>
      <c r="J5536" s="3"/>
    </row>
    <row r="5537" spans="2:10" x14ac:dyDescent="0.3">
      <c r="B5537" s="3"/>
      <c r="C5537" s="3"/>
      <c r="D5537" s="3"/>
      <c r="E5537" s="3"/>
      <c r="F5537" s="3"/>
      <c r="G5537" s="3"/>
      <c r="H5537" s="3"/>
      <c r="I5537" s="3"/>
      <c r="J5537" s="3"/>
    </row>
    <row r="5538" spans="2:10" x14ac:dyDescent="0.3">
      <c r="B5538" s="3"/>
      <c r="C5538" s="3"/>
      <c r="D5538" s="3"/>
      <c r="E5538" s="3"/>
      <c r="F5538" s="3"/>
      <c r="G5538" s="3"/>
      <c r="H5538" s="3"/>
      <c r="I5538" s="3"/>
      <c r="J5538" s="3"/>
    </row>
    <row r="5539" spans="2:10" x14ac:dyDescent="0.3">
      <c r="B5539" s="3"/>
      <c r="C5539" s="3"/>
      <c r="D5539" s="3"/>
      <c r="E5539" s="3"/>
      <c r="F5539" s="3"/>
      <c r="G5539" s="3"/>
      <c r="H5539" s="3"/>
      <c r="I5539" s="3"/>
      <c r="J5539" s="3"/>
    </row>
    <row r="5540" spans="2:10" x14ac:dyDescent="0.3">
      <c r="B5540" s="3"/>
      <c r="C5540" s="3"/>
      <c r="D5540" s="3"/>
      <c r="E5540" s="3"/>
      <c r="F5540" s="3"/>
      <c r="G5540" s="3"/>
      <c r="H5540" s="3"/>
      <c r="I5540" s="3"/>
      <c r="J5540" s="3"/>
    </row>
    <row r="5541" spans="2:10" x14ac:dyDescent="0.3">
      <c r="B5541" s="3"/>
      <c r="C5541" s="3"/>
      <c r="D5541" s="3"/>
      <c r="E5541" s="3"/>
      <c r="F5541" s="3"/>
      <c r="G5541" s="3"/>
      <c r="H5541" s="3"/>
      <c r="I5541" s="3"/>
      <c r="J5541" s="3"/>
    </row>
    <row r="5542" spans="2:10" x14ac:dyDescent="0.3">
      <c r="B5542" s="3"/>
      <c r="C5542" s="3"/>
      <c r="D5542" s="3"/>
      <c r="E5542" s="3"/>
      <c r="F5542" s="3"/>
      <c r="G5542" s="3"/>
      <c r="H5542" s="3"/>
      <c r="I5542" s="3"/>
      <c r="J5542" s="3"/>
    </row>
    <row r="5543" spans="2:10" x14ac:dyDescent="0.3">
      <c r="B5543" s="3"/>
      <c r="C5543" s="3"/>
      <c r="D5543" s="3"/>
      <c r="E5543" s="3"/>
      <c r="F5543" s="3"/>
      <c r="G5543" s="3"/>
      <c r="H5543" s="3"/>
      <c r="I5543" s="3"/>
      <c r="J5543" s="3"/>
    </row>
    <row r="5544" spans="2:10" x14ac:dyDescent="0.3">
      <c r="B5544" s="3"/>
      <c r="C5544" s="3"/>
      <c r="D5544" s="3"/>
      <c r="E5544" s="3"/>
      <c r="F5544" s="3"/>
      <c r="G5544" s="3"/>
      <c r="H5544" s="3"/>
      <c r="I5544" s="3"/>
      <c r="J5544" s="3"/>
    </row>
    <row r="5545" spans="2:10" x14ac:dyDescent="0.3">
      <c r="B5545" s="3"/>
      <c r="C5545" s="3"/>
      <c r="D5545" s="3"/>
      <c r="E5545" s="3"/>
      <c r="F5545" s="3"/>
      <c r="G5545" s="3"/>
      <c r="H5545" s="3"/>
      <c r="I5545" s="3"/>
      <c r="J5545" s="3"/>
    </row>
    <row r="5546" spans="2:10" x14ac:dyDescent="0.3">
      <c r="B5546" s="3"/>
      <c r="C5546" s="3"/>
      <c r="D5546" s="3"/>
      <c r="E5546" s="3"/>
      <c r="F5546" s="3"/>
      <c r="G5546" s="3"/>
      <c r="H5546" s="3"/>
      <c r="I5546" s="3"/>
      <c r="J5546" s="3"/>
    </row>
    <row r="5547" spans="2:10" x14ac:dyDescent="0.3">
      <c r="B5547" s="3"/>
      <c r="C5547" s="3"/>
      <c r="D5547" s="3"/>
      <c r="E5547" s="3"/>
      <c r="F5547" s="3"/>
      <c r="G5547" s="3"/>
      <c r="H5547" s="3"/>
      <c r="I5547" s="3"/>
      <c r="J5547" s="3"/>
    </row>
    <row r="5548" spans="2:10" x14ac:dyDescent="0.3">
      <c r="B5548" s="3"/>
      <c r="C5548" s="3"/>
      <c r="D5548" s="3"/>
      <c r="E5548" s="3"/>
      <c r="F5548" s="3"/>
      <c r="G5548" s="3"/>
      <c r="H5548" s="3"/>
      <c r="I5548" s="3"/>
      <c r="J5548" s="3"/>
    </row>
    <row r="5549" spans="2:10" x14ac:dyDescent="0.3">
      <c r="B5549" s="3"/>
      <c r="C5549" s="3"/>
      <c r="D5549" s="3"/>
      <c r="E5549" s="3"/>
      <c r="F5549" s="3"/>
      <c r="G5549" s="3"/>
      <c r="H5549" s="3"/>
      <c r="I5549" s="3"/>
      <c r="J5549" s="3"/>
    </row>
    <row r="5550" spans="2:10" x14ac:dyDescent="0.3">
      <c r="B5550" s="3"/>
      <c r="C5550" s="3"/>
      <c r="D5550" s="3"/>
      <c r="E5550" s="3"/>
      <c r="F5550" s="3"/>
      <c r="G5550" s="3"/>
      <c r="H5550" s="3"/>
      <c r="I5550" s="3"/>
      <c r="J5550" s="3"/>
    </row>
    <row r="5551" spans="2:10" x14ac:dyDescent="0.3">
      <c r="B5551" s="3"/>
      <c r="C5551" s="3"/>
      <c r="D5551" s="3"/>
      <c r="E5551" s="3"/>
      <c r="F5551" s="3"/>
      <c r="G5551" s="3"/>
      <c r="H5551" s="3"/>
      <c r="I5551" s="3"/>
      <c r="J5551" s="3"/>
    </row>
    <row r="5552" spans="2:10" x14ac:dyDescent="0.3">
      <c r="B5552" s="3"/>
      <c r="C5552" s="3"/>
      <c r="D5552" s="3"/>
      <c r="E5552" s="3"/>
      <c r="F5552" s="3"/>
      <c r="G5552" s="3"/>
      <c r="H5552" s="3"/>
      <c r="I5552" s="3"/>
      <c r="J5552" s="3"/>
    </row>
    <row r="5553" spans="2:10" x14ac:dyDescent="0.3">
      <c r="B5553" s="3"/>
      <c r="C5553" s="3"/>
      <c r="D5553" s="3"/>
      <c r="E5553" s="3"/>
      <c r="F5553" s="3"/>
      <c r="G5553" s="3"/>
      <c r="H5553" s="3"/>
      <c r="I5553" s="3"/>
      <c r="J5553" s="3"/>
    </row>
    <row r="5554" spans="2:10" x14ac:dyDescent="0.3">
      <c r="B5554" s="3"/>
      <c r="C5554" s="3"/>
      <c r="D5554" s="3"/>
      <c r="E5554" s="3"/>
      <c r="F5554" s="3"/>
      <c r="G5554" s="3"/>
      <c r="H5554" s="3"/>
      <c r="I5554" s="3"/>
      <c r="J5554" s="3"/>
    </row>
    <row r="5555" spans="2:10" x14ac:dyDescent="0.3">
      <c r="B5555" s="3"/>
      <c r="C5555" s="3"/>
      <c r="D5555" s="3"/>
      <c r="E5555" s="3"/>
      <c r="F5555" s="3"/>
      <c r="G5555" s="3"/>
      <c r="H5555" s="3"/>
      <c r="I5555" s="3"/>
      <c r="J5555" s="3"/>
    </row>
    <row r="5556" spans="2:10" x14ac:dyDescent="0.3">
      <c r="B5556" s="3"/>
      <c r="C5556" s="3"/>
      <c r="D5556" s="3"/>
      <c r="E5556" s="3"/>
      <c r="F5556" s="3"/>
      <c r="G5556" s="3"/>
      <c r="H5556" s="3"/>
      <c r="I5556" s="3"/>
      <c r="J5556" s="3"/>
    </row>
    <row r="5557" spans="2:10" x14ac:dyDescent="0.3">
      <c r="B5557" s="3"/>
      <c r="C5557" s="3"/>
      <c r="D5557" s="3"/>
      <c r="E5557" s="3"/>
      <c r="F5557" s="3"/>
      <c r="G5557" s="3"/>
      <c r="H5557" s="3"/>
      <c r="I5557" s="3"/>
      <c r="J5557" s="3"/>
    </row>
    <row r="5558" spans="2:10" x14ac:dyDescent="0.3">
      <c r="B5558" s="3"/>
      <c r="C5558" s="3"/>
      <c r="D5558" s="3"/>
      <c r="E5558" s="3"/>
      <c r="F5558" s="3"/>
      <c r="G5558" s="3"/>
      <c r="H5558" s="3"/>
      <c r="I5558" s="3"/>
      <c r="J5558" s="3"/>
    </row>
    <row r="5559" spans="2:10" x14ac:dyDescent="0.3">
      <c r="B5559" s="3"/>
      <c r="C5559" s="3"/>
      <c r="D5559" s="3"/>
      <c r="E5559" s="3"/>
      <c r="F5559" s="3"/>
      <c r="G5559" s="3"/>
      <c r="H5559" s="3"/>
      <c r="I5559" s="3"/>
      <c r="J5559" s="3"/>
    </row>
    <row r="5560" spans="2:10" x14ac:dyDescent="0.3">
      <c r="B5560" s="3"/>
      <c r="C5560" s="3"/>
      <c r="D5560" s="3"/>
      <c r="E5560" s="3"/>
      <c r="F5560" s="3"/>
      <c r="G5560" s="3"/>
      <c r="H5560" s="3"/>
      <c r="I5560" s="3"/>
      <c r="J5560" s="3"/>
    </row>
    <row r="5561" spans="2:10" x14ac:dyDescent="0.3">
      <c r="B5561" s="3"/>
      <c r="C5561" s="3"/>
      <c r="D5561" s="3"/>
      <c r="E5561" s="3"/>
      <c r="F5561" s="3"/>
      <c r="G5561" s="3"/>
      <c r="H5561" s="3"/>
      <c r="I5561" s="3"/>
      <c r="J5561" s="3"/>
    </row>
    <row r="5562" spans="2:10" x14ac:dyDescent="0.3">
      <c r="B5562" s="3"/>
      <c r="C5562" s="3"/>
      <c r="D5562" s="3"/>
      <c r="E5562" s="3"/>
      <c r="F5562" s="3"/>
      <c r="G5562" s="3"/>
      <c r="H5562" s="3"/>
      <c r="I5562" s="3"/>
      <c r="J5562" s="3"/>
    </row>
    <row r="5563" spans="2:10" x14ac:dyDescent="0.3">
      <c r="B5563" s="3"/>
      <c r="C5563" s="3"/>
      <c r="D5563" s="3"/>
      <c r="E5563" s="3"/>
      <c r="F5563" s="3"/>
      <c r="G5563" s="3"/>
      <c r="H5563" s="3"/>
      <c r="I5563" s="3"/>
      <c r="J5563" s="3"/>
    </row>
    <row r="5564" spans="2:10" x14ac:dyDescent="0.3">
      <c r="B5564" s="3"/>
      <c r="C5564" s="3"/>
      <c r="D5564" s="3"/>
      <c r="E5564" s="3"/>
      <c r="F5564" s="3"/>
      <c r="G5564" s="3"/>
      <c r="H5564" s="3"/>
      <c r="I5564" s="3"/>
      <c r="J5564" s="3"/>
    </row>
    <row r="5565" spans="2:10" x14ac:dyDescent="0.3">
      <c r="B5565" s="3"/>
      <c r="C5565" s="3"/>
      <c r="D5565" s="3"/>
      <c r="E5565" s="3"/>
      <c r="F5565" s="3"/>
      <c r="G5565" s="3"/>
      <c r="H5565" s="3"/>
      <c r="I5565" s="3"/>
      <c r="J5565" s="3"/>
    </row>
    <row r="5566" spans="2:10" x14ac:dyDescent="0.3">
      <c r="B5566" s="3"/>
      <c r="C5566" s="3"/>
      <c r="D5566" s="3"/>
      <c r="E5566" s="3"/>
      <c r="F5566" s="3"/>
      <c r="G5566" s="3"/>
      <c r="H5566" s="3"/>
      <c r="I5566" s="3"/>
      <c r="J5566" s="3"/>
    </row>
    <row r="5567" spans="2:10" x14ac:dyDescent="0.3">
      <c r="B5567" s="3"/>
      <c r="C5567" s="3"/>
      <c r="D5567" s="3"/>
      <c r="E5567" s="3"/>
      <c r="F5567" s="3"/>
      <c r="G5567" s="3"/>
      <c r="H5567" s="3"/>
      <c r="I5567" s="3"/>
      <c r="J5567" s="3"/>
    </row>
    <row r="5568" spans="2:10" x14ac:dyDescent="0.3">
      <c r="B5568" s="3"/>
      <c r="C5568" s="3"/>
      <c r="D5568" s="3"/>
      <c r="E5568" s="3"/>
      <c r="F5568" s="3"/>
      <c r="G5568" s="3"/>
      <c r="H5568" s="3"/>
      <c r="I5568" s="3"/>
      <c r="J5568" s="3"/>
    </row>
    <row r="5569" spans="2:10" x14ac:dyDescent="0.3">
      <c r="B5569" s="3"/>
      <c r="C5569" s="3"/>
      <c r="D5569" s="3"/>
      <c r="E5569" s="3"/>
      <c r="F5569" s="3"/>
      <c r="G5569" s="3"/>
      <c r="H5569" s="3"/>
      <c r="I5569" s="3"/>
      <c r="J5569" s="3"/>
    </row>
    <row r="5570" spans="2:10" x14ac:dyDescent="0.3">
      <c r="B5570" s="3"/>
      <c r="C5570" s="3"/>
      <c r="D5570" s="3"/>
      <c r="E5570" s="3"/>
      <c r="F5570" s="3"/>
      <c r="G5570" s="3"/>
      <c r="H5570" s="3"/>
      <c r="I5570" s="3"/>
      <c r="J5570" s="3"/>
    </row>
    <row r="5571" spans="2:10" x14ac:dyDescent="0.3">
      <c r="B5571" s="3"/>
      <c r="C5571" s="3"/>
      <c r="D5571" s="3"/>
      <c r="E5571" s="3"/>
      <c r="F5571" s="3"/>
      <c r="G5571" s="3"/>
      <c r="H5571" s="3"/>
      <c r="I5571" s="3"/>
      <c r="J5571" s="3"/>
    </row>
    <row r="5572" spans="2:10" x14ac:dyDescent="0.3">
      <c r="B5572" s="3"/>
      <c r="C5572" s="3"/>
      <c r="D5572" s="3"/>
      <c r="E5572" s="3"/>
      <c r="F5572" s="3"/>
      <c r="G5572" s="3"/>
      <c r="H5572" s="3"/>
      <c r="I5572" s="3"/>
      <c r="J5572" s="3"/>
    </row>
    <row r="5573" spans="2:10" x14ac:dyDescent="0.3">
      <c r="B5573" s="3"/>
      <c r="C5573" s="3"/>
      <c r="D5573" s="3"/>
      <c r="E5573" s="3"/>
      <c r="F5573" s="3"/>
      <c r="G5573" s="3"/>
      <c r="H5573" s="3"/>
      <c r="I5573" s="3"/>
      <c r="J5573" s="3"/>
    </row>
    <row r="5574" spans="2:10" x14ac:dyDescent="0.3">
      <c r="B5574" s="3"/>
      <c r="C5574" s="3"/>
      <c r="D5574" s="3"/>
      <c r="E5574" s="3"/>
      <c r="F5574" s="3"/>
      <c r="G5574" s="3"/>
      <c r="H5574" s="3"/>
      <c r="I5574" s="3"/>
      <c r="J5574" s="3"/>
    </row>
    <row r="5575" spans="2:10" x14ac:dyDescent="0.3">
      <c r="B5575" s="3"/>
      <c r="C5575" s="3"/>
      <c r="D5575" s="3"/>
      <c r="E5575" s="3"/>
      <c r="F5575" s="3"/>
      <c r="G5575" s="3"/>
      <c r="H5575" s="3"/>
      <c r="I5575" s="3"/>
      <c r="J5575" s="3"/>
    </row>
    <row r="5576" spans="2:10" x14ac:dyDescent="0.3">
      <c r="B5576" s="3"/>
      <c r="C5576" s="3"/>
      <c r="D5576" s="3"/>
      <c r="E5576" s="3"/>
      <c r="F5576" s="3"/>
      <c r="G5576" s="3"/>
      <c r="H5576" s="3"/>
      <c r="I5576" s="3"/>
      <c r="J5576" s="3"/>
    </row>
    <row r="5577" spans="2:10" x14ac:dyDescent="0.3">
      <c r="B5577" s="3"/>
      <c r="C5577" s="3"/>
      <c r="D5577" s="3"/>
      <c r="E5577" s="3"/>
      <c r="F5577" s="3"/>
      <c r="G5577" s="3"/>
      <c r="H5577" s="3"/>
      <c r="I5577" s="3"/>
      <c r="J5577" s="3"/>
    </row>
    <row r="5578" spans="2:10" x14ac:dyDescent="0.3">
      <c r="B5578" s="3"/>
      <c r="C5578" s="3"/>
      <c r="D5578" s="3"/>
      <c r="E5578" s="3"/>
      <c r="F5578" s="3"/>
      <c r="G5578" s="3"/>
      <c r="H5578" s="3"/>
      <c r="I5578" s="3"/>
      <c r="J5578" s="3"/>
    </row>
    <row r="5579" spans="2:10" x14ac:dyDescent="0.3">
      <c r="B5579" s="3"/>
      <c r="C5579" s="3"/>
      <c r="D5579" s="3"/>
      <c r="E5579" s="3"/>
      <c r="F5579" s="3"/>
      <c r="G5579" s="3"/>
      <c r="H5579" s="3"/>
      <c r="I5579" s="3"/>
      <c r="J5579" s="3"/>
    </row>
    <row r="5580" spans="2:10" x14ac:dyDescent="0.3">
      <c r="B5580" s="3"/>
      <c r="C5580" s="3"/>
      <c r="D5580" s="3"/>
      <c r="E5580" s="3"/>
      <c r="F5580" s="3"/>
      <c r="G5580" s="3"/>
      <c r="H5580" s="3"/>
      <c r="I5580" s="3"/>
      <c r="J5580" s="3"/>
    </row>
    <row r="5581" spans="2:10" x14ac:dyDescent="0.3">
      <c r="B5581" s="3"/>
      <c r="C5581" s="3"/>
      <c r="D5581" s="3"/>
      <c r="E5581" s="3"/>
      <c r="F5581" s="3"/>
      <c r="G5581" s="3"/>
      <c r="H5581" s="3"/>
      <c r="I5581" s="3"/>
      <c r="J5581" s="3"/>
    </row>
    <row r="5582" spans="2:10" x14ac:dyDescent="0.3">
      <c r="B5582" s="3"/>
      <c r="C5582" s="3"/>
      <c r="D5582" s="3"/>
      <c r="E5582" s="3"/>
      <c r="F5582" s="3"/>
      <c r="G5582" s="3"/>
      <c r="H5582" s="3"/>
      <c r="I5582" s="3"/>
      <c r="J5582" s="3"/>
    </row>
    <row r="5583" spans="2:10" x14ac:dyDescent="0.3">
      <c r="B5583" s="3"/>
      <c r="C5583" s="3"/>
      <c r="D5583" s="3"/>
      <c r="E5583" s="3"/>
      <c r="F5583" s="3"/>
      <c r="G5583" s="3"/>
      <c r="H5583" s="3"/>
      <c r="I5583" s="3"/>
      <c r="J5583" s="3"/>
    </row>
    <row r="5584" spans="2:10" x14ac:dyDescent="0.3">
      <c r="B5584" s="3"/>
      <c r="C5584" s="3"/>
      <c r="D5584" s="3"/>
      <c r="E5584" s="3"/>
      <c r="F5584" s="3"/>
      <c r="G5584" s="3"/>
      <c r="H5584" s="3"/>
      <c r="I5584" s="3"/>
      <c r="J5584" s="3"/>
    </row>
    <row r="5585" spans="2:10" x14ac:dyDescent="0.3">
      <c r="B5585" s="3"/>
      <c r="C5585" s="3"/>
      <c r="D5585" s="3"/>
      <c r="E5585" s="3"/>
      <c r="F5585" s="3"/>
      <c r="G5585" s="3"/>
      <c r="H5585" s="3"/>
      <c r="I5585" s="3"/>
      <c r="J5585" s="3"/>
    </row>
    <row r="5586" spans="2:10" x14ac:dyDescent="0.3">
      <c r="B5586" s="3"/>
      <c r="C5586" s="3"/>
      <c r="D5586" s="3"/>
      <c r="E5586" s="3"/>
      <c r="F5586" s="3"/>
      <c r="G5586" s="3"/>
      <c r="H5586" s="3"/>
      <c r="I5586" s="3"/>
      <c r="J5586" s="3"/>
    </row>
    <row r="5587" spans="2:10" x14ac:dyDescent="0.3">
      <c r="B5587" s="3"/>
      <c r="C5587" s="3"/>
      <c r="D5587" s="3"/>
      <c r="E5587" s="3"/>
      <c r="F5587" s="3"/>
      <c r="G5587" s="3"/>
      <c r="H5587" s="3"/>
      <c r="I5587" s="3"/>
      <c r="J5587" s="3"/>
    </row>
    <row r="5588" spans="2:10" x14ac:dyDescent="0.3">
      <c r="B5588" s="3"/>
      <c r="C5588" s="3"/>
      <c r="D5588" s="3"/>
      <c r="E5588" s="3"/>
      <c r="F5588" s="3"/>
      <c r="G5588" s="3"/>
      <c r="H5588" s="3"/>
      <c r="I5588" s="3"/>
      <c r="J5588" s="3"/>
    </row>
    <row r="5589" spans="2:10" x14ac:dyDescent="0.3">
      <c r="B5589" s="3"/>
      <c r="C5589" s="3"/>
      <c r="D5589" s="3"/>
      <c r="E5589" s="3"/>
      <c r="F5589" s="3"/>
      <c r="G5589" s="3"/>
      <c r="H5589" s="3"/>
      <c r="I5589" s="3"/>
      <c r="J5589" s="3"/>
    </row>
    <row r="5590" spans="2:10" x14ac:dyDescent="0.3">
      <c r="B5590" s="3"/>
      <c r="C5590" s="3"/>
      <c r="D5590" s="3"/>
      <c r="E5590" s="3"/>
      <c r="F5590" s="3"/>
      <c r="G5590" s="3"/>
      <c r="H5590" s="3"/>
      <c r="I5590" s="3"/>
      <c r="J5590" s="3"/>
    </row>
    <row r="5591" spans="2:10" x14ac:dyDescent="0.3">
      <c r="B5591" s="3"/>
      <c r="C5591" s="3"/>
      <c r="D5591" s="3"/>
      <c r="E5591" s="3"/>
      <c r="F5591" s="3"/>
      <c r="G5591" s="3"/>
      <c r="H5591" s="3"/>
      <c r="I5591" s="3"/>
      <c r="J5591" s="3"/>
    </row>
    <row r="5592" spans="2:10" x14ac:dyDescent="0.3">
      <c r="B5592" s="3"/>
      <c r="C5592" s="3"/>
      <c r="D5592" s="3"/>
      <c r="E5592" s="3"/>
      <c r="F5592" s="3"/>
      <c r="G5592" s="3"/>
      <c r="H5592" s="3"/>
      <c r="I5592" s="3"/>
      <c r="J5592" s="3"/>
    </row>
    <row r="5593" spans="2:10" x14ac:dyDescent="0.3">
      <c r="B5593" s="3"/>
      <c r="C5593" s="3"/>
      <c r="D5593" s="3"/>
      <c r="E5593" s="3"/>
      <c r="F5593" s="3"/>
      <c r="G5593" s="3"/>
      <c r="H5593" s="3"/>
      <c r="I5593" s="3"/>
      <c r="J5593" s="3"/>
    </row>
    <row r="5594" spans="2:10" x14ac:dyDescent="0.3">
      <c r="B5594" s="3"/>
      <c r="C5594" s="3"/>
      <c r="D5594" s="3"/>
      <c r="E5594" s="3"/>
      <c r="F5594" s="3"/>
      <c r="G5594" s="3"/>
      <c r="H5594" s="3"/>
      <c r="I5594" s="3"/>
      <c r="J5594" s="3"/>
    </row>
    <row r="5595" spans="2:10" x14ac:dyDescent="0.3">
      <c r="B5595" s="3"/>
      <c r="C5595" s="3"/>
      <c r="D5595" s="3"/>
      <c r="E5595" s="3"/>
      <c r="F5595" s="3"/>
      <c r="G5595" s="3"/>
      <c r="H5595" s="3"/>
      <c r="I5595" s="3"/>
      <c r="J5595" s="3"/>
    </row>
    <row r="5596" spans="2:10" x14ac:dyDescent="0.3">
      <c r="B5596" s="3"/>
      <c r="C5596" s="3"/>
      <c r="D5596" s="3"/>
      <c r="E5596" s="3"/>
      <c r="F5596" s="3"/>
      <c r="G5596" s="3"/>
      <c r="H5596" s="3"/>
      <c r="I5596" s="3"/>
      <c r="J5596" s="3"/>
    </row>
    <row r="5597" spans="2:10" x14ac:dyDescent="0.3">
      <c r="B5597" s="3"/>
      <c r="C5597" s="3"/>
      <c r="D5597" s="3"/>
      <c r="E5597" s="3"/>
      <c r="F5597" s="3"/>
      <c r="G5597" s="3"/>
      <c r="H5597" s="3"/>
      <c r="I5597" s="3"/>
      <c r="J5597" s="3"/>
    </row>
    <row r="5598" spans="2:10" x14ac:dyDescent="0.3">
      <c r="B5598" s="3"/>
      <c r="C5598" s="3"/>
      <c r="D5598" s="3"/>
      <c r="E5598" s="3"/>
      <c r="F5598" s="3"/>
      <c r="G5598" s="3"/>
      <c r="H5598" s="3"/>
      <c r="I5598" s="3"/>
      <c r="J5598" s="3"/>
    </row>
    <row r="5599" spans="2:10" x14ac:dyDescent="0.3">
      <c r="B5599" s="3"/>
      <c r="C5599" s="3"/>
      <c r="D5599" s="3"/>
      <c r="E5599" s="3"/>
      <c r="F5599" s="3"/>
      <c r="G5599" s="3"/>
      <c r="H5599" s="3"/>
      <c r="I5599" s="3"/>
      <c r="J5599" s="3"/>
    </row>
    <row r="5600" spans="2:10" x14ac:dyDescent="0.3">
      <c r="B5600" s="3"/>
      <c r="C5600" s="3"/>
      <c r="D5600" s="3"/>
      <c r="E5600" s="3"/>
      <c r="F5600" s="3"/>
      <c r="G5600" s="3"/>
      <c r="H5600" s="3"/>
      <c r="I5600" s="3"/>
      <c r="J5600" s="3"/>
    </row>
    <row r="5601" spans="2:10" x14ac:dyDescent="0.3">
      <c r="B5601" s="3"/>
      <c r="C5601" s="3"/>
      <c r="D5601" s="3"/>
      <c r="E5601" s="3"/>
      <c r="F5601" s="3"/>
      <c r="G5601" s="3"/>
      <c r="H5601" s="3"/>
      <c r="I5601" s="3"/>
      <c r="J5601" s="3"/>
    </row>
    <row r="5602" spans="2:10" x14ac:dyDescent="0.3">
      <c r="B5602" s="3"/>
      <c r="C5602" s="3"/>
      <c r="D5602" s="3"/>
      <c r="E5602" s="3"/>
      <c r="F5602" s="3"/>
      <c r="G5602" s="3"/>
      <c r="H5602" s="3"/>
      <c r="I5602" s="3"/>
      <c r="J5602" s="3"/>
    </row>
    <row r="5603" spans="2:10" x14ac:dyDescent="0.3">
      <c r="B5603" s="3"/>
      <c r="C5603" s="3"/>
      <c r="D5603" s="3"/>
      <c r="E5603" s="3"/>
      <c r="F5603" s="3"/>
      <c r="G5603" s="3"/>
      <c r="H5603" s="3"/>
      <c r="I5603" s="3"/>
      <c r="J5603" s="3"/>
    </row>
    <row r="5604" spans="2:10" x14ac:dyDescent="0.3">
      <c r="B5604" s="3"/>
      <c r="C5604" s="3"/>
      <c r="D5604" s="3"/>
      <c r="E5604" s="3"/>
      <c r="F5604" s="3"/>
      <c r="G5604" s="3"/>
      <c r="H5604" s="3"/>
      <c r="I5604" s="3"/>
      <c r="J5604" s="3"/>
    </row>
    <row r="5605" spans="2:10" x14ac:dyDescent="0.3">
      <c r="B5605" s="3"/>
      <c r="C5605" s="3"/>
      <c r="D5605" s="3"/>
      <c r="E5605" s="3"/>
      <c r="F5605" s="3"/>
      <c r="G5605" s="3"/>
      <c r="H5605" s="3"/>
      <c r="I5605" s="3"/>
      <c r="J5605" s="3"/>
    </row>
    <row r="5606" spans="2:10" x14ac:dyDescent="0.3">
      <c r="B5606" s="3"/>
      <c r="C5606" s="3"/>
      <c r="D5606" s="3"/>
      <c r="E5606" s="3"/>
      <c r="F5606" s="3"/>
      <c r="G5606" s="3"/>
      <c r="H5606" s="3"/>
      <c r="I5606" s="3"/>
      <c r="J5606" s="3"/>
    </row>
    <row r="5607" spans="2:10" x14ac:dyDescent="0.3">
      <c r="B5607" s="3"/>
      <c r="C5607" s="3"/>
      <c r="D5607" s="3"/>
      <c r="E5607" s="3"/>
      <c r="F5607" s="3"/>
      <c r="G5607" s="3"/>
      <c r="H5607" s="3"/>
      <c r="I5607" s="3"/>
      <c r="J5607" s="3"/>
    </row>
    <row r="5608" spans="2:10" x14ac:dyDescent="0.3">
      <c r="B5608" s="3"/>
      <c r="C5608" s="3"/>
      <c r="D5608" s="3"/>
      <c r="E5608" s="3"/>
      <c r="F5608" s="3"/>
      <c r="G5608" s="3"/>
      <c r="H5608" s="3"/>
      <c r="I5608" s="3"/>
      <c r="J5608" s="3"/>
    </row>
    <row r="5609" spans="2:10" x14ac:dyDescent="0.3">
      <c r="B5609" s="3"/>
      <c r="C5609" s="3"/>
      <c r="D5609" s="3"/>
      <c r="E5609" s="3"/>
      <c r="F5609" s="3"/>
      <c r="G5609" s="3"/>
      <c r="H5609" s="3"/>
      <c r="I5609" s="3"/>
      <c r="J5609" s="3"/>
    </row>
    <row r="5610" spans="2:10" x14ac:dyDescent="0.3">
      <c r="B5610" s="3"/>
      <c r="C5610" s="3"/>
      <c r="D5610" s="3"/>
      <c r="E5610" s="3"/>
      <c r="F5610" s="3"/>
      <c r="G5610" s="3"/>
      <c r="H5610" s="3"/>
      <c r="I5610" s="3"/>
      <c r="J5610" s="3"/>
    </row>
    <row r="5611" spans="2:10" x14ac:dyDescent="0.3">
      <c r="B5611" s="3"/>
      <c r="C5611" s="3"/>
      <c r="D5611" s="3"/>
      <c r="E5611" s="3"/>
      <c r="F5611" s="3"/>
      <c r="G5611" s="3"/>
      <c r="H5611" s="3"/>
      <c r="I5611" s="3"/>
      <c r="J5611" s="3"/>
    </row>
    <row r="5612" spans="2:10" x14ac:dyDescent="0.3">
      <c r="B5612" s="3"/>
      <c r="C5612" s="3"/>
      <c r="D5612" s="3"/>
      <c r="E5612" s="3"/>
      <c r="F5612" s="3"/>
      <c r="G5612" s="3"/>
      <c r="H5612" s="3"/>
      <c r="I5612" s="3"/>
      <c r="J5612" s="3"/>
    </row>
    <row r="5613" spans="2:10" x14ac:dyDescent="0.3">
      <c r="B5613" s="3"/>
      <c r="C5613" s="3"/>
      <c r="D5613" s="3"/>
      <c r="E5613" s="3"/>
      <c r="F5613" s="3"/>
      <c r="G5613" s="3"/>
      <c r="H5613" s="3"/>
      <c r="I5613" s="3"/>
      <c r="J5613" s="3"/>
    </row>
    <row r="5614" spans="2:10" x14ac:dyDescent="0.3">
      <c r="B5614" s="3"/>
      <c r="C5614" s="3"/>
      <c r="D5614" s="3"/>
      <c r="E5614" s="3"/>
      <c r="F5614" s="3"/>
      <c r="G5614" s="3"/>
      <c r="H5614" s="3"/>
      <c r="I5614" s="3"/>
      <c r="J5614" s="3"/>
    </row>
    <row r="5615" spans="2:10" x14ac:dyDescent="0.3">
      <c r="B5615" s="3"/>
      <c r="C5615" s="3"/>
      <c r="D5615" s="3"/>
      <c r="E5615" s="3"/>
      <c r="F5615" s="3"/>
      <c r="G5615" s="3"/>
      <c r="H5615" s="3"/>
      <c r="I5615" s="3"/>
      <c r="J5615" s="3"/>
    </row>
    <row r="5616" spans="2:10" x14ac:dyDescent="0.3">
      <c r="B5616" s="3"/>
      <c r="C5616" s="3"/>
      <c r="D5616" s="3"/>
      <c r="E5616" s="3"/>
      <c r="F5616" s="3"/>
      <c r="G5616" s="3"/>
      <c r="H5616" s="3"/>
      <c r="I5616" s="3"/>
      <c r="J5616" s="3"/>
    </row>
    <row r="5617" spans="2:10" x14ac:dyDescent="0.3">
      <c r="B5617" s="3"/>
      <c r="C5617" s="3"/>
      <c r="D5617" s="3"/>
      <c r="E5617" s="3"/>
      <c r="F5617" s="3"/>
      <c r="G5617" s="3"/>
      <c r="H5617" s="3"/>
      <c r="I5617" s="3"/>
      <c r="J5617" s="3"/>
    </row>
    <row r="5618" spans="2:10" x14ac:dyDescent="0.3">
      <c r="B5618" s="3"/>
      <c r="C5618" s="3"/>
      <c r="D5618" s="3"/>
      <c r="E5618" s="3"/>
      <c r="F5618" s="3"/>
      <c r="G5618" s="3"/>
      <c r="H5618" s="3"/>
      <c r="I5618" s="3"/>
      <c r="J5618" s="3"/>
    </row>
    <row r="5619" spans="2:10" x14ac:dyDescent="0.3">
      <c r="B5619" s="3"/>
      <c r="C5619" s="3"/>
      <c r="D5619" s="3"/>
      <c r="E5619" s="3"/>
      <c r="F5619" s="3"/>
      <c r="G5619" s="3"/>
      <c r="H5619" s="3"/>
      <c r="I5619" s="3"/>
      <c r="J5619" s="3"/>
    </row>
    <row r="5620" spans="2:10" x14ac:dyDescent="0.3">
      <c r="B5620" s="3"/>
      <c r="C5620" s="3"/>
      <c r="D5620" s="3"/>
      <c r="E5620" s="3"/>
      <c r="F5620" s="3"/>
      <c r="G5620" s="3"/>
      <c r="H5620" s="3"/>
      <c r="I5620" s="3"/>
      <c r="J5620" s="3"/>
    </row>
    <row r="5621" spans="2:10" x14ac:dyDescent="0.3">
      <c r="B5621" s="3"/>
      <c r="C5621" s="3"/>
      <c r="D5621" s="3"/>
      <c r="E5621" s="3"/>
      <c r="F5621" s="3"/>
      <c r="G5621" s="3"/>
      <c r="H5621" s="3"/>
      <c r="I5621" s="3"/>
      <c r="J5621" s="3"/>
    </row>
    <row r="5622" spans="2:10" x14ac:dyDescent="0.3">
      <c r="B5622" s="3"/>
      <c r="C5622" s="3"/>
      <c r="D5622" s="3"/>
      <c r="E5622" s="3"/>
      <c r="F5622" s="3"/>
      <c r="G5622" s="3"/>
      <c r="H5622" s="3"/>
      <c r="I5622" s="3"/>
      <c r="J5622" s="3"/>
    </row>
    <row r="5623" spans="2:10" x14ac:dyDescent="0.3">
      <c r="B5623" s="3"/>
      <c r="C5623" s="3"/>
      <c r="D5623" s="3"/>
      <c r="E5623" s="3"/>
      <c r="F5623" s="3"/>
      <c r="G5623" s="3"/>
      <c r="H5623" s="3"/>
      <c r="I5623" s="3"/>
      <c r="J5623" s="3"/>
    </row>
    <row r="5624" spans="2:10" x14ac:dyDescent="0.3">
      <c r="B5624" s="3"/>
      <c r="C5624" s="3"/>
      <c r="D5624" s="3"/>
      <c r="E5624" s="3"/>
      <c r="F5624" s="3"/>
      <c r="G5624" s="3"/>
      <c r="H5624" s="3"/>
      <c r="I5624" s="3"/>
      <c r="J5624" s="3"/>
    </row>
    <row r="5625" spans="2:10" x14ac:dyDescent="0.3">
      <c r="B5625" s="3"/>
      <c r="C5625" s="3"/>
      <c r="D5625" s="3"/>
      <c r="E5625" s="3"/>
      <c r="F5625" s="3"/>
      <c r="G5625" s="3"/>
      <c r="H5625" s="3"/>
      <c r="I5625" s="3"/>
      <c r="J5625" s="3"/>
    </row>
    <row r="5626" spans="2:10" x14ac:dyDescent="0.3">
      <c r="B5626" s="3"/>
      <c r="C5626" s="3"/>
      <c r="D5626" s="3"/>
      <c r="E5626" s="3"/>
      <c r="F5626" s="3"/>
      <c r="G5626" s="3"/>
      <c r="H5626" s="3"/>
      <c r="I5626" s="3"/>
      <c r="J5626" s="3"/>
    </row>
    <row r="5627" spans="2:10" x14ac:dyDescent="0.3">
      <c r="B5627" s="3"/>
      <c r="C5627" s="3"/>
      <c r="D5627" s="3"/>
      <c r="E5627" s="3"/>
      <c r="F5627" s="3"/>
      <c r="G5627" s="3"/>
      <c r="H5627" s="3"/>
      <c r="I5627" s="3"/>
      <c r="J5627" s="3"/>
    </row>
    <row r="5628" spans="2:10" x14ac:dyDescent="0.3">
      <c r="B5628" s="3"/>
      <c r="C5628" s="3"/>
      <c r="D5628" s="3"/>
      <c r="E5628" s="3"/>
      <c r="F5628" s="3"/>
      <c r="G5628" s="3"/>
      <c r="H5628" s="3"/>
      <c r="I5628" s="3"/>
      <c r="J5628" s="3"/>
    </row>
    <row r="5629" spans="2:10" x14ac:dyDescent="0.3">
      <c r="B5629" s="3"/>
      <c r="C5629" s="3"/>
      <c r="D5629" s="3"/>
      <c r="E5629" s="3"/>
      <c r="F5629" s="3"/>
      <c r="G5629" s="3"/>
      <c r="H5629" s="3"/>
      <c r="I5629" s="3"/>
      <c r="J5629" s="3"/>
    </row>
    <row r="5630" spans="2:10" x14ac:dyDescent="0.3">
      <c r="B5630" s="3"/>
      <c r="C5630" s="3"/>
      <c r="D5630" s="3"/>
      <c r="E5630" s="3"/>
      <c r="F5630" s="3"/>
      <c r="G5630" s="3"/>
      <c r="H5630" s="3"/>
      <c r="I5630" s="3"/>
      <c r="J5630" s="3"/>
    </row>
    <row r="5631" spans="2:10" x14ac:dyDescent="0.3">
      <c r="B5631" s="3"/>
      <c r="C5631" s="3"/>
      <c r="D5631" s="3"/>
      <c r="E5631" s="3"/>
      <c r="F5631" s="3"/>
      <c r="G5631" s="3"/>
      <c r="H5631" s="3"/>
      <c r="I5631" s="3"/>
      <c r="J5631" s="3"/>
    </row>
    <row r="5632" spans="2:10" x14ac:dyDescent="0.3">
      <c r="B5632" s="3"/>
      <c r="C5632" s="3"/>
      <c r="D5632" s="3"/>
      <c r="E5632" s="3"/>
      <c r="F5632" s="3"/>
      <c r="G5632" s="3"/>
      <c r="H5632" s="3"/>
      <c r="I5632" s="3"/>
      <c r="J5632" s="3"/>
    </row>
    <row r="5633" spans="2:10" x14ac:dyDescent="0.3">
      <c r="B5633" s="3"/>
      <c r="C5633" s="3"/>
      <c r="D5633" s="3"/>
      <c r="E5633" s="3"/>
      <c r="F5633" s="3"/>
      <c r="G5633" s="3"/>
      <c r="H5633" s="3"/>
      <c r="I5633" s="3"/>
      <c r="J5633" s="3"/>
    </row>
    <row r="5634" spans="2:10" x14ac:dyDescent="0.3">
      <c r="B5634" s="3"/>
      <c r="C5634" s="3"/>
      <c r="D5634" s="3"/>
      <c r="E5634" s="3"/>
      <c r="F5634" s="3"/>
      <c r="G5634" s="3"/>
      <c r="H5634" s="3"/>
      <c r="I5634" s="3"/>
      <c r="J5634" s="3"/>
    </row>
    <row r="5635" spans="2:10" x14ac:dyDescent="0.3">
      <c r="B5635" s="3"/>
      <c r="C5635" s="3"/>
      <c r="D5635" s="3"/>
      <c r="E5635" s="3"/>
      <c r="F5635" s="3"/>
      <c r="G5635" s="3"/>
      <c r="H5635" s="3"/>
      <c r="I5635" s="3"/>
      <c r="J5635" s="3"/>
    </row>
    <row r="5636" spans="2:10" x14ac:dyDescent="0.3">
      <c r="B5636" s="3"/>
      <c r="C5636" s="3"/>
      <c r="D5636" s="3"/>
      <c r="E5636" s="3"/>
      <c r="F5636" s="3"/>
      <c r="G5636" s="3"/>
      <c r="H5636" s="3"/>
      <c r="I5636" s="3"/>
      <c r="J5636" s="3"/>
    </row>
    <row r="5637" spans="2:10" x14ac:dyDescent="0.3">
      <c r="B5637" s="3"/>
      <c r="C5637" s="3"/>
      <c r="D5637" s="3"/>
      <c r="E5637" s="3"/>
      <c r="F5637" s="3"/>
      <c r="G5637" s="3"/>
      <c r="H5637" s="3"/>
      <c r="I5637" s="3"/>
      <c r="J5637" s="3"/>
    </row>
    <row r="5638" spans="2:10" x14ac:dyDescent="0.3">
      <c r="B5638" s="3"/>
      <c r="C5638" s="3"/>
      <c r="D5638" s="3"/>
      <c r="E5638" s="3"/>
      <c r="F5638" s="3"/>
      <c r="G5638" s="3"/>
      <c r="H5638" s="3"/>
      <c r="I5638" s="3"/>
      <c r="J5638" s="3"/>
    </row>
    <row r="5639" spans="2:10" x14ac:dyDescent="0.3">
      <c r="B5639" s="3"/>
      <c r="C5639" s="3"/>
      <c r="D5639" s="3"/>
      <c r="E5639" s="3"/>
      <c r="F5639" s="3"/>
      <c r="G5639" s="3"/>
      <c r="H5639" s="3"/>
      <c r="I5639" s="3"/>
      <c r="J5639" s="3"/>
    </row>
    <row r="5640" spans="2:10" x14ac:dyDescent="0.3">
      <c r="B5640" s="3"/>
      <c r="C5640" s="3"/>
      <c r="D5640" s="3"/>
      <c r="E5640" s="3"/>
      <c r="F5640" s="3"/>
      <c r="G5640" s="3"/>
      <c r="H5640" s="3"/>
      <c r="I5640" s="3"/>
      <c r="J5640" s="3"/>
    </row>
    <row r="5641" spans="2:10" x14ac:dyDescent="0.3">
      <c r="B5641" s="3"/>
      <c r="C5641" s="3"/>
      <c r="D5641" s="3"/>
      <c r="E5641" s="3"/>
      <c r="F5641" s="3"/>
      <c r="G5641" s="3"/>
      <c r="H5641" s="3"/>
      <c r="I5641" s="3"/>
      <c r="J5641" s="3"/>
    </row>
    <row r="5642" spans="2:10" x14ac:dyDescent="0.3">
      <c r="B5642" s="3"/>
      <c r="C5642" s="3"/>
      <c r="D5642" s="3"/>
      <c r="E5642" s="3"/>
      <c r="F5642" s="3"/>
      <c r="G5642" s="3"/>
      <c r="H5642" s="3"/>
      <c r="I5642" s="3"/>
      <c r="J5642" s="3"/>
    </row>
    <row r="5643" spans="2:10" x14ac:dyDescent="0.3">
      <c r="B5643" s="3"/>
      <c r="C5643" s="3"/>
      <c r="D5643" s="3"/>
      <c r="E5643" s="3"/>
      <c r="F5643" s="3"/>
      <c r="G5643" s="3"/>
      <c r="H5643" s="3"/>
      <c r="I5643" s="3"/>
      <c r="J5643" s="3"/>
    </row>
    <row r="5644" spans="2:10" x14ac:dyDescent="0.3">
      <c r="B5644" s="3"/>
      <c r="C5644" s="3"/>
      <c r="D5644" s="3"/>
      <c r="E5644" s="3"/>
      <c r="F5644" s="3"/>
      <c r="G5644" s="3"/>
      <c r="H5644" s="3"/>
      <c r="I5644" s="3"/>
      <c r="J5644" s="3"/>
    </row>
    <row r="5645" spans="2:10" x14ac:dyDescent="0.3">
      <c r="B5645" s="3"/>
      <c r="C5645" s="3"/>
      <c r="D5645" s="3"/>
      <c r="E5645" s="3"/>
      <c r="F5645" s="3"/>
      <c r="G5645" s="3"/>
      <c r="H5645" s="3"/>
      <c r="I5645" s="3"/>
      <c r="J5645" s="3"/>
    </row>
    <row r="5646" spans="2:10" x14ac:dyDescent="0.3">
      <c r="B5646" s="3"/>
      <c r="C5646" s="3"/>
      <c r="D5646" s="3"/>
      <c r="E5646" s="3"/>
      <c r="F5646" s="3"/>
      <c r="G5646" s="3"/>
      <c r="H5646" s="3"/>
      <c r="I5646" s="3"/>
      <c r="J5646" s="3"/>
    </row>
    <row r="5647" spans="2:10" x14ac:dyDescent="0.3">
      <c r="B5647" s="3"/>
      <c r="C5647" s="3"/>
      <c r="D5647" s="3"/>
      <c r="E5647" s="3"/>
      <c r="F5647" s="3"/>
      <c r="G5647" s="3"/>
      <c r="H5647" s="3"/>
      <c r="I5647" s="3"/>
      <c r="J5647" s="3"/>
    </row>
    <row r="5648" spans="2:10" x14ac:dyDescent="0.3">
      <c r="B5648" s="3"/>
      <c r="C5648" s="3"/>
      <c r="D5648" s="3"/>
      <c r="E5648" s="3"/>
      <c r="F5648" s="3"/>
      <c r="G5648" s="3"/>
      <c r="H5648" s="3"/>
      <c r="I5648" s="3"/>
      <c r="J5648" s="3"/>
    </row>
    <row r="5649" spans="2:10" x14ac:dyDescent="0.3">
      <c r="B5649" s="3"/>
      <c r="C5649" s="3"/>
      <c r="D5649" s="3"/>
      <c r="E5649" s="3"/>
      <c r="F5649" s="3"/>
      <c r="G5649" s="3"/>
      <c r="H5649" s="3"/>
      <c r="I5649" s="3"/>
      <c r="J5649" s="3"/>
    </row>
    <row r="5650" spans="2:10" x14ac:dyDescent="0.3">
      <c r="B5650" s="3"/>
      <c r="C5650" s="3"/>
      <c r="D5650" s="3"/>
      <c r="E5650" s="3"/>
      <c r="F5650" s="3"/>
      <c r="G5650" s="3"/>
      <c r="H5650" s="3"/>
      <c r="I5650" s="3"/>
      <c r="J5650" s="3"/>
    </row>
    <row r="5651" spans="2:10" x14ac:dyDescent="0.3">
      <c r="B5651" s="3"/>
      <c r="C5651" s="3"/>
      <c r="D5651" s="3"/>
      <c r="E5651" s="3"/>
      <c r="F5651" s="3"/>
      <c r="G5651" s="3"/>
      <c r="H5651" s="3"/>
      <c r="I5651" s="3"/>
      <c r="J5651" s="3"/>
    </row>
    <row r="5652" spans="2:10" x14ac:dyDescent="0.3">
      <c r="B5652" s="3"/>
      <c r="C5652" s="3"/>
      <c r="D5652" s="3"/>
      <c r="E5652" s="3"/>
      <c r="F5652" s="3"/>
      <c r="G5652" s="3"/>
      <c r="H5652" s="3"/>
      <c r="I5652" s="3"/>
      <c r="J5652" s="3"/>
    </row>
    <row r="5653" spans="2:10" x14ac:dyDescent="0.3">
      <c r="B5653" s="3"/>
      <c r="C5653" s="3"/>
      <c r="D5653" s="3"/>
      <c r="E5653" s="3"/>
      <c r="F5653" s="3"/>
      <c r="G5653" s="3"/>
      <c r="H5653" s="3"/>
      <c r="I5653" s="3"/>
      <c r="J5653" s="3"/>
    </row>
    <row r="5654" spans="2:10" x14ac:dyDescent="0.3">
      <c r="B5654" s="3"/>
      <c r="C5654" s="3"/>
      <c r="D5654" s="3"/>
      <c r="E5654" s="3"/>
      <c r="F5654" s="3"/>
      <c r="G5654" s="3"/>
      <c r="H5654" s="3"/>
      <c r="I5654" s="3"/>
      <c r="J5654" s="3"/>
    </row>
    <row r="5655" spans="2:10" x14ac:dyDescent="0.3">
      <c r="B5655" s="3"/>
      <c r="C5655" s="3"/>
      <c r="D5655" s="3"/>
      <c r="E5655" s="3"/>
      <c r="F5655" s="3"/>
      <c r="G5655" s="3"/>
      <c r="H5655" s="3"/>
      <c r="I5655" s="3"/>
      <c r="J5655" s="3"/>
    </row>
    <row r="5656" spans="2:10" x14ac:dyDescent="0.3">
      <c r="B5656" s="3"/>
      <c r="C5656" s="3"/>
      <c r="D5656" s="3"/>
      <c r="E5656" s="3"/>
      <c r="F5656" s="3"/>
      <c r="G5656" s="3"/>
      <c r="H5656" s="3"/>
      <c r="I5656" s="3"/>
      <c r="J5656" s="3"/>
    </row>
    <row r="5657" spans="2:10" x14ac:dyDescent="0.3">
      <c r="B5657" s="3"/>
      <c r="C5657" s="3"/>
      <c r="D5657" s="3"/>
      <c r="E5657" s="3"/>
      <c r="F5657" s="3"/>
      <c r="G5657" s="3"/>
      <c r="H5657" s="3"/>
      <c r="I5657" s="3"/>
      <c r="J5657" s="3"/>
    </row>
    <row r="5658" spans="2:10" x14ac:dyDescent="0.3">
      <c r="B5658" s="3"/>
      <c r="C5658" s="3"/>
      <c r="D5658" s="3"/>
      <c r="E5658" s="3"/>
      <c r="F5658" s="3"/>
      <c r="G5658" s="3"/>
      <c r="H5658" s="3"/>
      <c r="I5658" s="3"/>
      <c r="J5658" s="3"/>
    </row>
    <row r="5659" spans="2:10" x14ac:dyDescent="0.3">
      <c r="B5659" s="3"/>
      <c r="C5659" s="3"/>
      <c r="D5659" s="3"/>
      <c r="E5659" s="3"/>
      <c r="F5659" s="3"/>
      <c r="G5659" s="3"/>
      <c r="H5659" s="3"/>
      <c r="I5659" s="3"/>
      <c r="J5659" s="3"/>
    </row>
    <row r="5660" spans="2:10" x14ac:dyDescent="0.3">
      <c r="B5660" s="3"/>
      <c r="C5660" s="3"/>
      <c r="D5660" s="3"/>
      <c r="E5660" s="3"/>
      <c r="F5660" s="3"/>
      <c r="G5660" s="3"/>
      <c r="H5660" s="3"/>
      <c r="I5660" s="3"/>
      <c r="J5660" s="3"/>
    </row>
    <row r="5661" spans="2:10" x14ac:dyDescent="0.3">
      <c r="B5661" s="3"/>
      <c r="C5661" s="3"/>
      <c r="D5661" s="3"/>
      <c r="E5661" s="3"/>
      <c r="F5661" s="3"/>
      <c r="G5661" s="3"/>
      <c r="H5661" s="3"/>
      <c r="I5661" s="3"/>
      <c r="J5661" s="3"/>
    </row>
    <row r="5662" spans="2:10" x14ac:dyDescent="0.3">
      <c r="B5662" s="3"/>
      <c r="C5662" s="3"/>
      <c r="D5662" s="3"/>
      <c r="E5662" s="3"/>
      <c r="F5662" s="3"/>
      <c r="G5662" s="3"/>
      <c r="H5662" s="3"/>
      <c r="I5662" s="3"/>
      <c r="J5662" s="3"/>
    </row>
    <row r="5663" spans="2:10" x14ac:dyDescent="0.3">
      <c r="B5663" s="3"/>
      <c r="C5663" s="3"/>
      <c r="D5663" s="3"/>
      <c r="E5663" s="3"/>
      <c r="F5663" s="3"/>
      <c r="G5663" s="3"/>
      <c r="H5663" s="3"/>
      <c r="I5663" s="3"/>
      <c r="J5663" s="3"/>
    </row>
    <row r="5664" spans="2:10" x14ac:dyDescent="0.3">
      <c r="B5664" s="3"/>
      <c r="C5664" s="3"/>
      <c r="D5664" s="3"/>
      <c r="E5664" s="3"/>
      <c r="F5664" s="3"/>
      <c r="G5664" s="3"/>
      <c r="H5664" s="3"/>
      <c r="I5664" s="3"/>
      <c r="J5664" s="3"/>
    </row>
    <row r="5665" spans="2:10" x14ac:dyDescent="0.3">
      <c r="B5665" s="3"/>
      <c r="C5665" s="3"/>
      <c r="D5665" s="3"/>
      <c r="E5665" s="3"/>
      <c r="F5665" s="3"/>
      <c r="G5665" s="3"/>
      <c r="H5665" s="3"/>
      <c r="I5665" s="3"/>
      <c r="J5665" s="3"/>
    </row>
    <row r="5666" spans="2:10" x14ac:dyDescent="0.3">
      <c r="B5666" s="3"/>
      <c r="C5666" s="3"/>
      <c r="D5666" s="3"/>
      <c r="E5666" s="3"/>
      <c r="F5666" s="3"/>
      <c r="G5666" s="3"/>
      <c r="H5666" s="3"/>
      <c r="I5666" s="3"/>
      <c r="J5666" s="3"/>
    </row>
    <row r="5667" spans="2:10" x14ac:dyDescent="0.3">
      <c r="B5667" s="3"/>
      <c r="C5667" s="3"/>
      <c r="D5667" s="3"/>
      <c r="E5667" s="3"/>
      <c r="F5667" s="3"/>
      <c r="G5667" s="3"/>
      <c r="H5667" s="3"/>
      <c r="I5667" s="3"/>
      <c r="J5667" s="3"/>
    </row>
    <row r="5668" spans="2:10" x14ac:dyDescent="0.3">
      <c r="B5668" s="3"/>
      <c r="C5668" s="3"/>
      <c r="D5668" s="3"/>
      <c r="E5668" s="3"/>
      <c r="F5668" s="3"/>
      <c r="G5668" s="3"/>
      <c r="H5668" s="3"/>
      <c r="I5668" s="3"/>
      <c r="J5668" s="3"/>
    </row>
    <row r="5669" spans="2:10" x14ac:dyDescent="0.3">
      <c r="B5669" s="3"/>
      <c r="C5669" s="3"/>
      <c r="D5669" s="3"/>
      <c r="E5669" s="3"/>
      <c r="F5669" s="3"/>
      <c r="G5669" s="3"/>
      <c r="H5669" s="3"/>
      <c r="I5669" s="3"/>
      <c r="J5669" s="3"/>
    </row>
    <row r="5670" spans="2:10" x14ac:dyDescent="0.3">
      <c r="B5670" s="3"/>
      <c r="C5670" s="3"/>
      <c r="D5670" s="3"/>
      <c r="E5670" s="3"/>
      <c r="F5670" s="3"/>
      <c r="G5670" s="3"/>
      <c r="H5670" s="3"/>
      <c r="I5670" s="3"/>
      <c r="J5670" s="3"/>
    </row>
    <row r="5671" spans="2:10" x14ac:dyDescent="0.3">
      <c r="B5671" s="3"/>
      <c r="C5671" s="3"/>
      <c r="D5671" s="3"/>
      <c r="E5671" s="3"/>
      <c r="F5671" s="3"/>
      <c r="G5671" s="3"/>
      <c r="H5671" s="3"/>
      <c r="I5671" s="3"/>
      <c r="J5671" s="3"/>
    </row>
    <row r="5672" spans="2:10" x14ac:dyDescent="0.3">
      <c r="B5672" s="3"/>
      <c r="C5672" s="3"/>
      <c r="D5672" s="3"/>
      <c r="E5672" s="3"/>
      <c r="F5672" s="3"/>
      <c r="G5672" s="3"/>
      <c r="H5672" s="3"/>
      <c r="I5672" s="3"/>
      <c r="J5672" s="3"/>
    </row>
    <row r="5673" spans="2:10" x14ac:dyDescent="0.3">
      <c r="B5673" s="3"/>
      <c r="C5673" s="3"/>
      <c r="D5673" s="3"/>
      <c r="E5673" s="3"/>
      <c r="F5673" s="3"/>
      <c r="G5673" s="3"/>
      <c r="H5673" s="3"/>
      <c r="I5673" s="3"/>
      <c r="J5673" s="3"/>
    </row>
    <row r="5674" spans="2:10" x14ac:dyDescent="0.3">
      <c r="B5674" s="3"/>
      <c r="C5674" s="3"/>
      <c r="D5674" s="3"/>
      <c r="E5674" s="3"/>
      <c r="F5674" s="3"/>
      <c r="G5674" s="3"/>
      <c r="H5674" s="3"/>
      <c r="I5674" s="3"/>
      <c r="J5674" s="3"/>
    </row>
    <row r="5675" spans="2:10" x14ac:dyDescent="0.3">
      <c r="B5675" s="3"/>
      <c r="C5675" s="3"/>
      <c r="D5675" s="3"/>
      <c r="E5675" s="3"/>
      <c r="F5675" s="3"/>
      <c r="G5675" s="3"/>
      <c r="H5675" s="3"/>
      <c r="I5675" s="3"/>
      <c r="J5675" s="3"/>
    </row>
    <row r="5676" spans="2:10" x14ac:dyDescent="0.3">
      <c r="B5676" s="3"/>
      <c r="C5676" s="3"/>
      <c r="D5676" s="3"/>
      <c r="E5676" s="3"/>
      <c r="F5676" s="3"/>
      <c r="G5676" s="3"/>
      <c r="H5676" s="3"/>
      <c r="I5676" s="3"/>
      <c r="J5676" s="3"/>
    </row>
    <row r="5677" spans="2:10" x14ac:dyDescent="0.3">
      <c r="B5677" s="3"/>
      <c r="C5677" s="3"/>
      <c r="D5677" s="3"/>
      <c r="E5677" s="3"/>
      <c r="F5677" s="3"/>
      <c r="G5677" s="3"/>
      <c r="H5677" s="3"/>
      <c r="I5677" s="3"/>
      <c r="J5677" s="3"/>
    </row>
    <row r="5678" spans="2:10" x14ac:dyDescent="0.3">
      <c r="B5678" s="3"/>
      <c r="C5678" s="3"/>
      <c r="D5678" s="3"/>
      <c r="E5678" s="3"/>
      <c r="F5678" s="3"/>
      <c r="G5678" s="3"/>
      <c r="H5678" s="3"/>
      <c r="I5678" s="3"/>
      <c r="J5678" s="3"/>
    </row>
    <row r="5679" spans="2:10" x14ac:dyDescent="0.3">
      <c r="B5679" s="3"/>
      <c r="C5679" s="3"/>
      <c r="D5679" s="3"/>
      <c r="E5679" s="3"/>
      <c r="F5679" s="3"/>
      <c r="G5679" s="3"/>
      <c r="H5679" s="3"/>
      <c r="I5679" s="3"/>
      <c r="J5679" s="3"/>
    </row>
    <row r="5680" spans="2:10" x14ac:dyDescent="0.3">
      <c r="B5680" s="3"/>
      <c r="C5680" s="3"/>
      <c r="D5680" s="3"/>
      <c r="E5680" s="3"/>
      <c r="F5680" s="3"/>
      <c r="G5680" s="3"/>
      <c r="H5680" s="3"/>
      <c r="I5680" s="3"/>
      <c r="J5680" s="3"/>
    </row>
    <row r="5681" spans="2:10" x14ac:dyDescent="0.3">
      <c r="B5681" s="3"/>
      <c r="C5681" s="3"/>
      <c r="D5681" s="3"/>
      <c r="E5681" s="3"/>
      <c r="F5681" s="3"/>
      <c r="G5681" s="3"/>
      <c r="H5681" s="3"/>
      <c r="I5681" s="3"/>
      <c r="J5681" s="3"/>
    </row>
    <row r="5682" spans="2:10" x14ac:dyDescent="0.3">
      <c r="B5682" s="3"/>
      <c r="C5682" s="3"/>
      <c r="D5682" s="3"/>
      <c r="E5682" s="3"/>
      <c r="F5682" s="3"/>
      <c r="G5682" s="3"/>
      <c r="H5682" s="3"/>
      <c r="I5682" s="3"/>
      <c r="J5682" s="3"/>
    </row>
    <row r="5683" spans="2:10" x14ac:dyDescent="0.3">
      <c r="B5683" s="3"/>
      <c r="C5683" s="3"/>
      <c r="D5683" s="3"/>
      <c r="E5683" s="3"/>
      <c r="F5683" s="3"/>
      <c r="G5683" s="3"/>
      <c r="H5683" s="3"/>
      <c r="I5683" s="3"/>
      <c r="J5683" s="3"/>
    </row>
    <row r="5684" spans="2:10" x14ac:dyDescent="0.3">
      <c r="B5684" s="3"/>
      <c r="C5684" s="3"/>
      <c r="D5684" s="3"/>
      <c r="E5684" s="3"/>
      <c r="F5684" s="3"/>
      <c r="G5684" s="3"/>
      <c r="H5684" s="3"/>
      <c r="I5684" s="3"/>
      <c r="J5684" s="3"/>
    </row>
    <row r="5685" spans="2:10" x14ac:dyDescent="0.3">
      <c r="B5685" s="3"/>
      <c r="C5685" s="3"/>
      <c r="D5685" s="3"/>
      <c r="E5685" s="3"/>
      <c r="F5685" s="3"/>
      <c r="G5685" s="3"/>
      <c r="H5685" s="3"/>
      <c r="I5685" s="3"/>
      <c r="J5685" s="3"/>
    </row>
    <row r="5686" spans="2:10" x14ac:dyDescent="0.3">
      <c r="B5686" s="3"/>
      <c r="C5686" s="3"/>
      <c r="D5686" s="3"/>
      <c r="E5686" s="3"/>
      <c r="F5686" s="3"/>
      <c r="G5686" s="3"/>
      <c r="H5686" s="3"/>
      <c r="I5686" s="3"/>
      <c r="J5686" s="3"/>
    </row>
    <row r="5687" spans="2:10" x14ac:dyDescent="0.3">
      <c r="B5687" s="3"/>
      <c r="C5687" s="3"/>
      <c r="D5687" s="3"/>
      <c r="E5687" s="3"/>
      <c r="F5687" s="3"/>
      <c r="G5687" s="3"/>
      <c r="H5687" s="3"/>
      <c r="I5687" s="3"/>
      <c r="J5687" s="3"/>
    </row>
    <row r="5688" spans="2:10" x14ac:dyDescent="0.3">
      <c r="B5688" s="3"/>
      <c r="C5688" s="3"/>
      <c r="D5688" s="3"/>
      <c r="E5688" s="3"/>
      <c r="F5688" s="3"/>
      <c r="G5688" s="3"/>
      <c r="H5688" s="3"/>
      <c r="I5688" s="3"/>
      <c r="J5688" s="3"/>
    </row>
    <row r="5689" spans="2:10" x14ac:dyDescent="0.3">
      <c r="B5689" s="3"/>
      <c r="C5689" s="3"/>
      <c r="D5689" s="3"/>
      <c r="E5689" s="3"/>
      <c r="F5689" s="3"/>
      <c r="G5689" s="3"/>
      <c r="H5689" s="3"/>
      <c r="I5689" s="3"/>
      <c r="J5689" s="3"/>
    </row>
    <row r="5690" spans="2:10" x14ac:dyDescent="0.3">
      <c r="B5690" s="3"/>
      <c r="C5690" s="3"/>
      <c r="D5690" s="3"/>
      <c r="E5690" s="3"/>
      <c r="F5690" s="3"/>
      <c r="G5690" s="3"/>
      <c r="H5690" s="3"/>
      <c r="I5690" s="3"/>
      <c r="J5690" s="3"/>
    </row>
    <row r="5691" spans="2:10" x14ac:dyDescent="0.3">
      <c r="B5691" s="3"/>
      <c r="C5691" s="3"/>
      <c r="D5691" s="3"/>
      <c r="E5691" s="3"/>
      <c r="F5691" s="3"/>
      <c r="G5691" s="3"/>
      <c r="H5691" s="3"/>
      <c r="I5691" s="3"/>
      <c r="J5691" s="3"/>
    </row>
    <row r="5692" spans="2:10" x14ac:dyDescent="0.3">
      <c r="B5692" s="3"/>
      <c r="C5692" s="3"/>
      <c r="D5692" s="3"/>
      <c r="E5692" s="3"/>
      <c r="F5692" s="3"/>
      <c r="G5692" s="3"/>
      <c r="H5692" s="3"/>
      <c r="I5692" s="3"/>
      <c r="J5692" s="3"/>
    </row>
    <row r="5693" spans="2:10" x14ac:dyDescent="0.3">
      <c r="B5693" s="3"/>
      <c r="C5693" s="3"/>
      <c r="D5693" s="3"/>
      <c r="E5693" s="3"/>
      <c r="F5693" s="3"/>
      <c r="G5693" s="3"/>
      <c r="H5693" s="3"/>
      <c r="I5693" s="3"/>
      <c r="J5693" s="3"/>
    </row>
    <row r="5694" spans="2:10" x14ac:dyDescent="0.3">
      <c r="B5694" s="3"/>
      <c r="C5694" s="3"/>
      <c r="D5694" s="3"/>
      <c r="E5694" s="3"/>
      <c r="F5694" s="3"/>
      <c r="G5694" s="3"/>
      <c r="H5694" s="3"/>
      <c r="I5694" s="3"/>
      <c r="J5694" s="3"/>
    </row>
    <row r="5695" spans="2:10" x14ac:dyDescent="0.3">
      <c r="B5695" s="3"/>
      <c r="C5695" s="3"/>
      <c r="D5695" s="3"/>
      <c r="E5695" s="3"/>
      <c r="F5695" s="3"/>
      <c r="G5695" s="3"/>
      <c r="H5695" s="3"/>
      <c r="I5695" s="3"/>
      <c r="J5695" s="3"/>
    </row>
    <row r="5696" spans="2:10" x14ac:dyDescent="0.3">
      <c r="B5696" s="3"/>
      <c r="C5696" s="3"/>
      <c r="D5696" s="3"/>
      <c r="E5696" s="3"/>
      <c r="F5696" s="3"/>
      <c r="G5696" s="3"/>
      <c r="H5696" s="3"/>
      <c r="I5696" s="3"/>
      <c r="J5696" s="3"/>
    </row>
    <row r="5697" spans="2:10" x14ac:dyDescent="0.3">
      <c r="B5697" s="3"/>
      <c r="C5697" s="3"/>
      <c r="D5697" s="3"/>
      <c r="E5697" s="3"/>
      <c r="F5697" s="3"/>
      <c r="G5697" s="3"/>
      <c r="H5697" s="3"/>
      <c r="I5697" s="3"/>
      <c r="J5697" s="3"/>
    </row>
    <row r="5698" spans="2:10" x14ac:dyDescent="0.3">
      <c r="B5698" s="3"/>
      <c r="C5698" s="3"/>
      <c r="D5698" s="3"/>
      <c r="E5698" s="3"/>
      <c r="F5698" s="3"/>
      <c r="G5698" s="3"/>
      <c r="H5698" s="3"/>
      <c r="I5698" s="3"/>
      <c r="J5698" s="3"/>
    </row>
    <row r="5699" spans="2:10" x14ac:dyDescent="0.3">
      <c r="B5699" s="3"/>
      <c r="C5699" s="3"/>
      <c r="D5699" s="3"/>
      <c r="E5699" s="3"/>
      <c r="F5699" s="3"/>
      <c r="G5699" s="3"/>
      <c r="H5699" s="3"/>
      <c r="I5699" s="3"/>
      <c r="J5699" s="3"/>
    </row>
    <row r="5700" spans="2:10" x14ac:dyDescent="0.3">
      <c r="B5700" s="3"/>
      <c r="C5700" s="3"/>
      <c r="D5700" s="3"/>
      <c r="E5700" s="3"/>
      <c r="F5700" s="3"/>
      <c r="G5700" s="3"/>
      <c r="H5700" s="3"/>
      <c r="I5700" s="3"/>
      <c r="J5700" s="3"/>
    </row>
    <row r="5701" spans="2:10" x14ac:dyDescent="0.3">
      <c r="B5701" s="3"/>
      <c r="C5701" s="3"/>
      <c r="D5701" s="3"/>
      <c r="E5701" s="3"/>
      <c r="F5701" s="3"/>
      <c r="G5701" s="3"/>
      <c r="H5701" s="3"/>
      <c r="I5701" s="3"/>
      <c r="J5701" s="3"/>
    </row>
    <row r="5702" spans="2:10" x14ac:dyDescent="0.3">
      <c r="B5702" s="3"/>
      <c r="C5702" s="3"/>
      <c r="D5702" s="3"/>
      <c r="E5702" s="3"/>
      <c r="F5702" s="3"/>
      <c r="G5702" s="3"/>
      <c r="H5702" s="3"/>
      <c r="I5702" s="3"/>
      <c r="J5702" s="3"/>
    </row>
    <row r="5703" spans="2:10" x14ac:dyDescent="0.3">
      <c r="B5703" s="3"/>
      <c r="C5703" s="3"/>
      <c r="D5703" s="3"/>
      <c r="E5703" s="3"/>
      <c r="F5703" s="3"/>
      <c r="G5703" s="3"/>
      <c r="H5703" s="3"/>
      <c r="I5703" s="3"/>
      <c r="J5703" s="3"/>
    </row>
    <row r="5704" spans="2:10" x14ac:dyDescent="0.3">
      <c r="B5704" s="3"/>
      <c r="C5704" s="3"/>
      <c r="D5704" s="3"/>
      <c r="E5704" s="3"/>
      <c r="F5704" s="3"/>
      <c r="G5704" s="3"/>
      <c r="H5704" s="3"/>
      <c r="I5704" s="3"/>
      <c r="J5704" s="3"/>
    </row>
    <row r="5705" spans="2:10" x14ac:dyDescent="0.3">
      <c r="B5705" s="3"/>
      <c r="C5705" s="3"/>
      <c r="D5705" s="3"/>
      <c r="E5705" s="3"/>
      <c r="F5705" s="3"/>
      <c r="G5705" s="3"/>
      <c r="H5705" s="3"/>
      <c r="I5705" s="3"/>
      <c r="J5705" s="3"/>
    </row>
    <row r="5706" spans="2:10" x14ac:dyDescent="0.3">
      <c r="B5706" s="3"/>
      <c r="C5706" s="3"/>
      <c r="D5706" s="3"/>
      <c r="E5706" s="3"/>
      <c r="F5706" s="3"/>
      <c r="G5706" s="3"/>
      <c r="H5706" s="3"/>
      <c r="I5706" s="3"/>
      <c r="J5706" s="3"/>
    </row>
    <row r="5707" spans="2:10" x14ac:dyDescent="0.3">
      <c r="B5707" s="3"/>
      <c r="C5707" s="3"/>
      <c r="D5707" s="3"/>
      <c r="E5707" s="3"/>
      <c r="F5707" s="3"/>
      <c r="G5707" s="3"/>
      <c r="H5707" s="3"/>
      <c r="I5707" s="3"/>
      <c r="J5707" s="3"/>
    </row>
    <row r="5708" spans="2:10" x14ac:dyDescent="0.3">
      <c r="B5708" s="3"/>
      <c r="C5708" s="3"/>
      <c r="D5708" s="3"/>
      <c r="E5708" s="3"/>
      <c r="F5708" s="3"/>
      <c r="G5708" s="3"/>
      <c r="H5708" s="3"/>
      <c r="I5708" s="3"/>
      <c r="J5708" s="3"/>
    </row>
    <row r="5709" spans="2:10" x14ac:dyDescent="0.3">
      <c r="B5709" s="3"/>
      <c r="C5709" s="3"/>
      <c r="D5709" s="3"/>
      <c r="E5709" s="3"/>
      <c r="F5709" s="3"/>
      <c r="G5709" s="3"/>
      <c r="H5709" s="3"/>
      <c r="I5709" s="3"/>
      <c r="J5709" s="3"/>
    </row>
    <row r="5710" spans="2:10" x14ac:dyDescent="0.3">
      <c r="B5710" s="3"/>
      <c r="C5710" s="3"/>
      <c r="D5710" s="3"/>
      <c r="E5710" s="3"/>
      <c r="F5710" s="3"/>
      <c r="G5710" s="3"/>
      <c r="H5710" s="3"/>
      <c r="I5710" s="3"/>
      <c r="J5710" s="3"/>
    </row>
    <row r="5711" spans="2:10" x14ac:dyDescent="0.3">
      <c r="B5711" s="3"/>
      <c r="C5711" s="3"/>
      <c r="D5711" s="3"/>
      <c r="E5711" s="3"/>
      <c r="F5711" s="3"/>
      <c r="G5711" s="3"/>
      <c r="H5711" s="3"/>
      <c r="I5711" s="3"/>
      <c r="J5711" s="3"/>
    </row>
    <row r="5712" spans="2:10" x14ac:dyDescent="0.3">
      <c r="B5712" s="3"/>
      <c r="C5712" s="3"/>
      <c r="D5712" s="3"/>
      <c r="E5712" s="3"/>
      <c r="F5712" s="3"/>
      <c r="G5712" s="3"/>
      <c r="H5712" s="3"/>
      <c r="I5712" s="3"/>
      <c r="J5712" s="3"/>
    </row>
    <row r="5713" spans="2:10" x14ac:dyDescent="0.3">
      <c r="B5713" s="3"/>
      <c r="C5713" s="3"/>
      <c r="D5713" s="3"/>
      <c r="E5713" s="3"/>
      <c r="F5713" s="3"/>
      <c r="G5713" s="3"/>
      <c r="H5713" s="3"/>
      <c r="I5713" s="3"/>
      <c r="J5713" s="3"/>
    </row>
    <row r="5714" spans="2:10" x14ac:dyDescent="0.3">
      <c r="B5714" s="3"/>
      <c r="C5714" s="3"/>
      <c r="D5714" s="3"/>
      <c r="E5714" s="3"/>
      <c r="F5714" s="3"/>
      <c r="G5714" s="3"/>
      <c r="H5714" s="3"/>
      <c r="I5714" s="3"/>
      <c r="J5714" s="3"/>
    </row>
    <row r="5715" spans="2:10" x14ac:dyDescent="0.3">
      <c r="B5715" s="3"/>
      <c r="C5715" s="3"/>
      <c r="D5715" s="3"/>
      <c r="E5715" s="3"/>
      <c r="F5715" s="3"/>
      <c r="G5715" s="3"/>
      <c r="H5715" s="3"/>
      <c r="I5715" s="3"/>
      <c r="J5715" s="3"/>
    </row>
    <row r="5716" spans="2:10" x14ac:dyDescent="0.3">
      <c r="B5716" s="3"/>
      <c r="C5716" s="3"/>
      <c r="D5716" s="3"/>
      <c r="E5716" s="3"/>
      <c r="F5716" s="3"/>
      <c r="G5716" s="3"/>
      <c r="H5716" s="3"/>
      <c r="I5716" s="3"/>
      <c r="J5716" s="3"/>
    </row>
    <row r="5717" spans="2:10" x14ac:dyDescent="0.3">
      <c r="B5717" s="3"/>
      <c r="C5717" s="3"/>
      <c r="D5717" s="3"/>
      <c r="E5717" s="3"/>
      <c r="F5717" s="3"/>
      <c r="G5717" s="3"/>
      <c r="H5717" s="3"/>
      <c r="I5717" s="3"/>
      <c r="J5717" s="3"/>
    </row>
    <row r="5718" spans="2:10" x14ac:dyDescent="0.3">
      <c r="B5718" s="3"/>
      <c r="C5718" s="3"/>
      <c r="D5718" s="3"/>
      <c r="E5718" s="3"/>
      <c r="F5718" s="3"/>
      <c r="G5718" s="3"/>
      <c r="H5718" s="3"/>
      <c r="I5718" s="3"/>
      <c r="J5718" s="3"/>
    </row>
    <row r="5719" spans="2:10" x14ac:dyDescent="0.3">
      <c r="B5719" s="3"/>
      <c r="C5719" s="3"/>
      <c r="D5719" s="3"/>
      <c r="E5719" s="3"/>
      <c r="F5719" s="3"/>
      <c r="G5719" s="3"/>
      <c r="H5719" s="3"/>
      <c r="I5719" s="3"/>
      <c r="J5719" s="3"/>
    </row>
    <row r="5720" spans="2:10" x14ac:dyDescent="0.3">
      <c r="B5720" s="3"/>
      <c r="C5720" s="3"/>
      <c r="D5720" s="3"/>
      <c r="E5720" s="3"/>
      <c r="F5720" s="3"/>
      <c r="G5720" s="3"/>
      <c r="H5720" s="3"/>
      <c r="I5720" s="3"/>
      <c r="J5720" s="3"/>
    </row>
    <row r="5721" spans="2:10" x14ac:dyDescent="0.3">
      <c r="B5721" s="3"/>
      <c r="C5721" s="3"/>
      <c r="D5721" s="3"/>
      <c r="E5721" s="3"/>
      <c r="F5721" s="3"/>
      <c r="G5721" s="3"/>
      <c r="H5721" s="3"/>
      <c r="I5721" s="3"/>
      <c r="J5721" s="3"/>
    </row>
    <row r="5722" spans="2:10" x14ac:dyDescent="0.3">
      <c r="B5722" s="3"/>
      <c r="C5722" s="3"/>
      <c r="D5722" s="3"/>
      <c r="E5722" s="3"/>
      <c r="F5722" s="3"/>
      <c r="G5722" s="3"/>
      <c r="H5722" s="3"/>
      <c r="I5722" s="3"/>
      <c r="J5722" s="3"/>
    </row>
    <row r="5723" spans="2:10" x14ac:dyDescent="0.3">
      <c r="B5723" s="3"/>
      <c r="C5723" s="3"/>
      <c r="D5723" s="3"/>
      <c r="E5723" s="3"/>
      <c r="F5723" s="3"/>
      <c r="G5723" s="3"/>
      <c r="H5723" s="3"/>
      <c r="I5723" s="3"/>
      <c r="J5723" s="3"/>
    </row>
    <row r="5724" spans="2:10" x14ac:dyDescent="0.3">
      <c r="B5724" s="3"/>
      <c r="C5724" s="3"/>
      <c r="D5724" s="3"/>
      <c r="E5724" s="3"/>
      <c r="F5724" s="3"/>
      <c r="G5724" s="3"/>
      <c r="H5724" s="3"/>
      <c r="I5724" s="3"/>
      <c r="J5724" s="3"/>
    </row>
    <row r="5725" spans="2:10" x14ac:dyDescent="0.3">
      <c r="B5725" s="3"/>
      <c r="C5725" s="3"/>
      <c r="D5725" s="3"/>
      <c r="E5725" s="3"/>
      <c r="F5725" s="3"/>
      <c r="G5725" s="3"/>
      <c r="H5725" s="3"/>
      <c r="I5725" s="3"/>
      <c r="J5725" s="3"/>
    </row>
    <row r="5726" spans="2:10" x14ac:dyDescent="0.3">
      <c r="B5726" s="3"/>
      <c r="C5726" s="3"/>
      <c r="D5726" s="3"/>
      <c r="E5726" s="3"/>
      <c r="F5726" s="3"/>
      <c r="G5726" s="3"/>
      <c r="H5726" s="3"/>
      <c r="I5726" s="3"/>
      <c r="J5726" s="3"/>
    </row>
    <row r="5727" spans="2:10" x14ac:dyDescent="0.3">
      <c r="B5727" s="3"/>
      <c r="C5727" s="3"/>
      <c r="D5727" s="3"/>
      <c r="E5727" s="3"/>
      <c r="F5727" s="3"/>
      <c r="G5727" s="3"/>
      <c r="H5727" s="3"/>
      <c r="I5727" s="3"/>
      <c r="J5727" s="3"/>
    </row>
    <row r="5728" spans="2:10" x14ac:dyDescent="0.3">
      <c r="B5728" s="3"/>
      <c r="C5728" s="3"/>
      <c r="D5728" s="3"/>
      <c r="E5728" s="3"/>
      <c r="F5728" s="3"/>
      <c r="G5728" s="3"/>
      <c r="H5728" s="3"/>
      <c r="I5728" s="3"/>
      <c r="J5728" s="3"/>
    </row>
    <row r="5729" spans="2:10" x14ac:dyDescent="0.3">
      <c r="B5729" s="3"/>
      <c r="C5729" s="3"/>
      <c r="D5729" s="3"/>
      <c r="E5729" s="3"/>
      <c r="F5729" s="3"/>
      <c r="G5729" s="3"/>
      <c r="H5729" s="3"/>
      <c r="I5729" s="3"/>
      <c r="J5729" s="3"/>
    </row>
    <row r="5730" spans="2:10" x14ac:dyDescent="0.3">
      <c r="B5730" s="3"/>
      <c r="C5730" s="3"/>
      <c r="D5730" s="3"/>
      <c r="E5730" s="3"/>
      <c r="F5730" s="3"/>
      <c r="G5730" s="3"/>
      <c r="H5730" s="3"/>
      <c r="I5730" s="3"/>
      <c r="J5730" s="3"/>
    </row>
    <row r="5731" spans="2:10" x14ac:dyDescent="0.3">
      <c r="B5731" s="3"/>
      <c r="C5731" s="3"/>
      <c r="D5731" s="3"/>
      <c r="E5731" s="3"/>
      <c r="F5731" s="3"/>
      <c r="G5731" s="3"/>
      <c r="H5731" s="3"/>
      <c r="I5731" s="3"/>
      <c r="J5731" s="3"/>
    </row>
    <row r="5732" spans="2:10" x14ac:dyDescent="0.3">
      <c r="B5732" s="3"/>
      <c r="C5732" s="3"/>
      <c r="D5732" s="3"/>
      <c r="E5732" s="3"/>
      <c r="F5732" s="3"/>
      <c r="G5732" s="3"/>
      <c r="H5732" s="3"/>
      <c r="I5732" s="3"/>
      <c r="J5732" s="3"/>
    </row>
    <row r="5733" spans="2:10" x14ac:dyDescent="0.3">
      <c r="B5733" s="3"/>
      <c r="C5733" s="3"/>
      <c r="D5733" s="3"/>
      <c r="E5733" s="3"/>
      <c r="F5733" s="3"/>
      <c r="G5733" s="3"/>
      <c r="H5733" s="3"/>
      <c r="I5733" s="3"/>
      <c r="J5733" s="3"/>
    </row>
    <row r="5734" spans="2:10" x14ac:dyDescent="0.3">
      <c r="B5734" s="3"/>
      <c r="C5734" s="3"/>
      <c r="D5734" s="3"/>
      <c r="E5734" s="3"/>
      <c r="F5734" s="3"/>
      <c r="G5734" s="3"/>
      <c r="H5734" s="3"/>
      <c r="I5734" s="3"/>
      <c r="J5734" s="3"/>
    </row>
    <row r="5735" spans="2:10" x14ac:dyDescent="0.3">
      <c r="B5735" s="3"/>
      <c r="C5735" s="3"/>
      <c r="D5735" s="3"/>
      <c r="E5735" s="3"/>
      <c r="F5735" s="3"/>
      <c r="G5735" s="3"/>
      <c r="H5735" s="3"/>
      <c r="I5735" s="3"/>
      <c r="J5735" s="3"/>
    </row>
    <row r="5736" spans="2:10" x14ac:dyDescent="0.3">
      <c r="B5736" s="3"/>
      <c r="C5736" s="3"/>
      <c r="D5736" s="3"/>
      <c r="E5736" s="3"/>
      <c r="F5736" s="3"/>
      <c r="G5736" s="3"/>
      <c r="H5736" s="3"/>
      <c r="I5736" s="3"/>
      <c r="J5736" s="3"/>
    </row>
    <row r="5737" spans="2:10" x14ac:dyDescent="0.3">
      <c r="B5737" s="3"/>
      <c r="C5737" s="3"/>
      <c r="D5737" s="3"/>
      <c r="E5737" s="3"/>
      <c r="F5737" s="3"/>
      <c r="G5737" s="3"/>
      <c r="H5737" s="3"/>
      <c r="I5737" s="3"/>
      <c r="J5737" s="3"/>
    </row>
    <row r="5738" spans="2:10" x14ac:dyDescent="0.3">
      <c r="B5738" s="3"/>
      <c r="C5738" s="3"/>
      <c r="D5738" s="3"/>
      <c r="E5738" s="3"/>
      <c r="F5738" s="3"/>
      <c r="G5738" s="3"/>
      <c r="H5738" s="3"/>
      <c r="I5738" s="3"/>
      <c r="J5738" s="3"/>
    </row>
    <row r="5739" spans="2:10" x14ac:dyDescent="0.3">
      <c r="B5739" s="3"/>
      <c r="C5739" s="3"/>
      <c r="D5739" s="3"/>
      <c r="E5739" s="3"/>
      <c r="F5739" s="3"/>
      <c r="G5739" s="3"/>
      <c r="H5739" s="3"/>
      <c r="I5739" s="3"/>
      <c r="J5739" s="3"/>
    </row>
    <row r="5740" spans="2:10" x14ac:dyDescent="0.3">
      <c r="B5740" s="3"/>
      <c r="C5740" s="3"/>
      <c r="D5740" s="3"/>
      <c r="E5740" s="3"/>
      <c r="F5740" s="3"/>
      <c r="G5740" s="3"/>
      <c r="H5740" s="3"/>
      <c r="I5740" s="3"/>
      <c r="J5740" s="3"/>
    </row>
    <row r="5741" spans="2:10" x14ac:dyDescent="0.3">
      <c r="B5741" s="3"/>
      <c r="C5741" s="3"/>
      <c r="D5741" s="3"/>
      <c r="E5741" s="3"/>
      <c r="F5741" s="3"/>
      <c r="G5741" s="3"/>
      <c r="H5741" s="3"/>
      <c r="I5741" s="3"/>
      <c r="J5741" s="3"/>
    </row>
    <row r="5742" spans="2:10" x14ac:dyDescent="0.3">
      <c r="B5742" s="3"/>
      <c r="C5742" s="3"/>
      <c r="D5742" s="3"/>
      <c r="E5742" s="3"/>
      <c r="F5742" s="3"/>
      <c r="G5742" s="3"/>
      <c r="H5742" s="3"/>
      <c r="I5742" s="3"/>
      <c r="J5742" s="3"/>
    </row>
    <row r="5743" spans="2:10" x14ac:dyDescent="0.3">
      <c r="B5743" s="3"/>
      <c r="C5743" s="3"/>
      <c r="D5743" s="3"/>
      <c r="E5743" s="3"/>
      <c r="F5743" s="3"/>
      <c r="G5743" s="3"/>
      <c r="H5743" s="3"/>
      <c r="I5743" s="3"/>
      <c r="J5743" s="3"/>
    </row>
    <row r="5744" spans="2:10" x14ac:dyDescent="0.3">
      <c r="B5744" s="3"/>
      <c r="C5744" s="3"/>
      <c r="D5744" s="3"/>
      <c r="E5744" s="3"/>
      <c r="F5744" s="3"/>
      <c r="G5744" s="3"/>
      <c r="H5744" s="3"/>
      <c r="I5744" s="3"/>
      <c r="J5744" s="3"/>
    </row>
    <row r="5745" spans="2:10" x14ac:dyDescent="0.3">
      <c r="B5745" s="3"/>
      <c r="C5745" s="3"/>
      <c r="D5745" s="3"/>
      <c r="E5745" s="3"/>
      <c r="F5745" s="3"/>
      <c r="G5745" s="3"/>
      <c r="H5745" s="3"/>
      <c r="I5745" s="3"/>
      <c r="J5745" s="3"/>
    </row>
    <row r="5746" spans="2:10" x14ac:dyDescent="0.3">
      <c r="B5746" s="3"/>
      <c r="C5746" s="3"/>
      <c r="D5746" s="3"/>
      <c r="E5746" s="3"/>
      <c r="F5746" s="3"/>
      <c r="G5746" s="3"/>
      <c r="H5746" s="3"/>
      <c r="I5746" s="3"/>
      <c r="J5746" s="3"/>
    </row>
    <row r="5747" spans="2:10" x14ac:dyDescent="0.3">
      <c r="B5747" s="3"/>
      <c r="C5747" s="3"/>
      <c r="D5747" s="3"/>
      <c r="E5747" s="3"/>
      <c r="F5747" s="3"/>
      <c r="G5747" s="3"/>
      <c r="H5747" s="3"/>
      <c r="I5747" s="3"/>
      <c r="J5747" s="3"/>
    </row>
    <row r="5748" spans="2:10" x14ac:dyDescent="0.3">
      <c r="B5748" s="3"/>
      <c r="C5748" s="3"/>
      <c r="D5748" s="3"/>
      <c r="E5748" s="3"/>
      <c r="F5748" s="3"/>
      <c r="G5748" s="3"/>
      <c r="H5748" s="3"/>
      <c r="I5748" s="3"/>
      <c r="J5748" s="3"/>
    </row>
    <row r="5749" spans="2:10" x14ac:dyDescent="0.3">
      <c r="B5749" s="3"/>
      <c r="C5749" s="3"/>
      <c r="D5749" s="3"/>
      <c r="E5749" s="3"/>
      <c r="F5749" s="3"/>
      <c r="G5749" s="3"/>
      <c r="H5749" s="3"/>
      <c r="I5749" s="3"/>
      <c r="J5749" s="3"/>
    </row>
    <row r="5750" spans="2:10" x14ac:dyDescent="0.3">
      <c r="B5750" s="3"/>
      <c r="C5750" s="3"/>
      <c r="D5750" s="3"/>
      <c r="E5750" s="3"/>
      <c r="F5750" s="3"/>
      <c r="G5750" s="3"/>
      <c r="H5750" s="3"/>
      <c r="I5750" s="3"/>
      <c r="J5750" s="3"/>
    </row>
    <row r="5751" spans="2:10" x14ac:dyDescent="0.3">
      <c r="B5751" s="3"/>
      <c r="C5751" s="3"/>
      <c r="D5751" s="3"/>
      <c r="E5751" s="3"/>
      <c r="F5751" s="3"/>
      <c r="G5751" s="3"/>
      <c r="H5751" s="3"/>
      <c r="I5751" s="3"/>
      <c r="J5751" s="3"/>
    </row>
    <row r="5752" spans="2:10" x14ac:dyDescent="0.3">
      <c r="B5752" s="3"/>
      <c r="C5752" s="3"/>
      <c r="D5752" s="3"/>
      <c r="E5752" s="3"/>
      <c r="F5752" s="3"/>
      <c r="G5752" s="3"/>
      <c r="H5752" s="3"/>
      <c r="I5752" s="3"/>
      <c r="J5752" s="3"/>
    </row>
    <row r="5753" spans="2:10" x14ac:dyDescent="0.3">
      <c r="B5753" s="3"/>
      <c r="C5753" s="3"/>
      <c r="D5753" s="3"/>
      <c r="E5753" s="3"/>
      <c r="F5753" s="3"/>
      <c r="G5753" s="3"/>
      <c r="H5753" s="3"/>
      <c r="I5753" s="3"/>
      <c r="J5753" s="3"/>
    </row>
    <row r="5754" spans="2:10" x14ac:dyDescent="0.3">
      <c r="B5754" s="3"/>
      <c r="C5754" s="3"/>
      <c r="D5754" s="3"/>
      <c r="E5754" s="3"/>
      <c r="F5754" s="3"/>
      <c r="G5754" s="3"/>
      <c r="H5754" s="3"/>
      <c r="I5754" s="3"/>
      <c r="J5754" s="3"/>
    </row>
    <row r="5755" spans="2:10" x14ac:dyDescent="0.3">
      <c r="B5755" s="3"/>
      <c r="C5755" s="3"/>
      <c r="D5755" s="3"/>
      <c r="E5755" s="3"/>
      <c r="F5755" s="3"/>
      <c r="G5755" s="3"/>
      <c r="H5755" s="3"/>
      <c r="I5755" s="3"/>
      <c r="J5755" s="3"/>
    </row>
    <row r="5756" spans="2:10" x14ac:dyDescent="0.3">
      <c r="B5756" s="3"/>
      <c r="C5756" s="3"/>
      <c r="D5756" s="3"/>
      <c r="E5756" s="3"/>
      <c r="F5756" s="3"/>
      <c r="G5756" s="3"/>
      <c r="H5756" s="3"/>
      <c r="I5756" s="3"/>
      <c r="J5756" s="3"/>
    </row>
    <row r="5757" spans="2:10" x14ac:dyDescent="0.3">
      <c r="B5757" s="3"/>
      <c r="C5757" s="3"/>
      <c r="D5757" s="3"/>
      <c r="E5757" s="3"/>
      <c r="F5757" s="3"/>
      <c r="G5757" s="3"/>
      <c r="H5757" s="3"/>
      <c r="I5757" s="3"/>
      <c r="J5757" s="3"/>
    </row>
    <row r="5758" spans="2:10" x14ac:dyDescent="0.3">
      <c r="B5758" s="3"/>
      <c r="C5758" s="3"/>
      <c r="D5758" s="3"/>
      <c r="E5758" s="3"/>
      <c r="F5758" s="3"/>
      <c r="G5758" s="3"/>
      <c r="H5758" s="3"/>
      <c r="I5758" s="3"/>
      <c r="J5758" s="3"/>
    </row>
    <row r="5759" spans="2:10" x14ac:dyDescent="0.3">
      <c r="B5759" s="3"/>
      <c r="C5759" s="3"/>
      <c r="D5759" s="3"/>
      <c r="E5759" s="3"/>
      <c r="F5759" s="3"/>
      <c r="G5759" s="3"/>
      <c r="H5759" s="3"/>
      <c r="I5759" s="3"/>
      <c r="J5759" s="3"/>
    </row>
    <row r="5760" spans="2:10" x14ac:dyDescent="0.3">
      <c r="B5760" s="3"/>
      <c r="C5760" s="3"/>
      <c r="D5760" s="3"/>
      <c r="E5760" s="3"/>
      <c r="F5760" s="3"/>
      <c r="G5760" s="3"/>
      <c r="H5760" s="3"/>
      <c r="I5760" s="3"/>
      <c r="J5760" s="3"/>
    </row>
    <row r="5761" spans="2:10" x14ac:dyDescent="0.3">
      <c r="B5761" s="3"/>
      <c r="C5761" s="3"/>
      <c r="D5761" s="3"/>
      <c r="E5761" s="3"/>
      <c r="F5761" s="3"/>
      <c r="G5761" s="3"/>
      <c r="H5761" s="3"/>
      <c r="I5761" s="3"/>
      <c r="J5761" s="3"/>
    </row>
    <row r="5762" spans="2:10" x14ac:dyDescent="0.3">
      <c r="B5762" s="3"/>
      <c r="C5762" s="3"/>
      <c r="D5762" s="3"/>
      <c r="E5762" s="3"/>
      <c r="F5762" s="3"/>
      <c r="G5762" s="3"/>
      <c r="H5762" s="3"/>
      <c r="I5762" s="3"/>
      <c r="J5762" s="3"/>
    </row>
    <row r="5763" spans="2:10" x14ac:dyDescent="0.3">
      <c r="B5763" s="3"/>
      <c r="C5763" s="3"/>
      <c r="D5763" s="3"/>
      <c r="E5763" s="3"/>
      <c r="F5763" s="3"/>
      <c r="G5763" s="3"/>
      <c r="H5763" s="3"/>
      <c r="I5763" s="3"/>
      <c r="J5763" s="3"/>
    </row>
    <row r="5764" spans="2:10" x14ac:dyDescent="0.3">
      <c r="B5764" s="3"/>
      <c r="C5764" s="3"/>
      <c r="D5764" s="3"/>
      <c r="E5764" s="3"/>
      <c r="F5764" s="3"/>
      <c r="G5764" s="3"/>
      <c r="H5764" s="3"/>
      <c r="I5764" s="3"/>
      <c r="J5764" s="3"/>
    </row>
    <row r="5765" spans="2:10" x14ac:dyDescent="0.3">
      <c r="B5765" s="3"/>
      <c r="C5765" s="3"/>
      <c r="D5765" s="3"/>
      <c r="E5765" s="3"/>
      <c r="F5765" s="3"/>
      <c r="G5765" s="3"/>
      <c r="H5765" s="3"/>
      <c r="I5765" s="3"/>
      <c r="J5765" s="3"/>
    </row>
    <row r="5766" spans="2:10" x14ac:dyDescent="0.3">
      <c r="B5766" s="3"/>
      <c r="C5766" s="3"/>
      <c r="D5766" s="3"/>
      <c r="E5766" s="3"/>
      <c r="F5766" s="3"/>
      <c r="G5766" s="3"/>
      <c r="H5766" s="3"/>
      <c r="I5766" s="3"/>
      <c r="J5766" s="3"/>
    </row>
    <row r="5767" spans="2:10" x14ac:dyDescent="0.3">
      <c r="B5767" s="3"/>
      <c r="C5767" s="3"/>
      <c r="D5767" s="3"/>
      <c r="E5767" s="3"/>
      <c r="F5767" s="3"/>
      <c r="G5767" s="3"/>
      <c r="H5767" s="3"/>
      <c r="I5767" s="3"/>
      <c r="J5767" s="3"/>
    </row>
    <row r="5768" spans="2:10" x14ac:dyDescent="0.3">
      <c r="B5768" s="3"/>
      <c r="C5768" s="3"/>
      <c r="D5768" s="3"/>
      <c r="E5768" s="3"/>
      <c r="F5768" s="3"/>
      <c r="G5768" s="3"/>
      <c r="H5768" s="3"/>
      <c r="I5768" s="3"/>
      <c r="J5768" s="3"/>
    </row>
    <row r="5769" spans="2:10" x14ac:dyDescent="0.3">
      <c r="B5769" s="3"/>
      <c r="C5769" s="3"/>
      <c r="D5769" s="3"/>
      <c r="E5769" s="3"/>
      <c r="F5769" s="3"/>
      <c r="G5769" s="3"/>
      <c r="H5769" s="3"/>
      <c r="I5769" s="3"/>
      <c r="J5769" s="3"/>
    </row>
    <row r="5770" spans="2:10" x14ac:dyDescent="0.3">
      <c r="B5770" s="3"/>
      <c r="C5770" s="3"/>
      <c r="D5770" s="3"/>
      <c r="E5770" s="3"/>
      <c r="F5770" s="3"/>
      <c r="G5770" s="3"/>
      <c r="H5770" s="3"/>
      <c r="I5770" s="3"/>
      <c r="J5770" s="3"/>
    </row>
    <row r="5771" spans="2:10" x14ac:dyDescent="0.3">
      <c r="B5771" s="3"/>
      <c r="C5771" s="3"/>
      <c r="D5771" s="3"/>
      <c r="E5771" s="3"/>
      <c r="F5771" s="3"/>
      <c r="G5771" s="3"/>
      <c r="H5771" s="3"/>
      <c r="I5771" s="3"/>
      <c r="J5771" s="3"/>
    </row>
    <row r="5772" spans="2:10" x14ac:dyDescent="0.3">
      <c r="B5772" s="3"/>
      <c r="C5772" s="3"/>
      <c r="D5772" s="3"/>
      <c r="E5772" s="3"/>
      <c r="F5772" s="3"/>
      <c r="G5772" s="3"/>
      <c r="H5772" s="3"/>
      <c r="I5772" s="3"/>
      <c r="J5772" s="3"/>
    </row>
    <row r="5773" spans="2:10" x14ac:dyDescent="0.3">
      <c r="B5773" s="3"/>
      <c r="C5773" s="3"/>
      <c r="D5773" s="3"/>
      <c r="E5773" s="3"/>
      <c r="F5773" s="3"/>
      <c r="G5773" s="3"/>
      <c r="H5773" s="3"/>
      <c r="I5773" s="3"/>
      <c r="J5773" s="3"/>
    </row>
    <row r="5774" spans="2:10" x14ac:dyDescent="0.3">
      <c r="B5774" s="3"/>
      <c r="C5774" s="3"/>
      <c r="D5774" s="3"/>
      <c r="E5774" s="3"/>
      <c r="F5774" s="3"/>
      <c r="G5774" s="3"/>
      <c r="H5774" s="3"/>
      <c r="I5774" s="3"/>
      <c r="J5774" s="3"/>
    </row>
    <row r="5775" spans="2:10" x14ac:dyDescent="0.3">
      <c r="B5775" s="3"/>
      <c r="C5775" s="3"/>
      <c r="D5775" s="3"/>
      <c r="E5775" s="3"/>
      <c r="F5775" s="3"/>
      <c r="G5775" s="3"/>
      <c r="H5775" s="3"/>
      <c r="I5775" s="3"/>
      <c r="J5775" s="3"/>
    </row>
    <row r="5776" spans="2:10" x14ac:dyDescent="0.3">
      <c r="B5776" s="3"/>
      <c r="C5776" s="3"/>
      <c r="D5776" s="3"/>
      <c r="E5776" s="3"/>
      <c r="F5776" s="3"/>
      <c r="G5776" s="3"/>
      <c r="H5776" s="3"/>
      <c r="I5776" s="3"/>
      <c r="J5776" s="3"/>
    </row>
    <row r="5777" spans="2:10" x14ac:dyDescent="0.3">
      <c r="B5777" s="3"/>
      <c r="C5777" s="3"/>
      <c r="D5777" s="3"/>
      <c r="E5777" s="3"/>
      <c r="F5777" s="3"/>
      <c r="G5777" s="3"/>
      <c r="H5777" s="3"/>
      <c r="I5777" s="3"/>
      <c r="J5777" s="3"/>
    </row>
    <row r="5778" spans="2:10" x14ac:dyDescent="0.3">
      <c r="B5778" s="3"/>
      <c r="C5778" s="3"/>
      <c r="D5778" s="3"/>
      <c r="E5778" s="3"/>
      <c r="F5778" s="3"/>
      <c r="G5778" s="3"/>
      <c r="H5778" s="3"/>
      <c r="I5778" s="3"/>
      <c r="J5778" s="3"/>
    </row>
    <row r="5779" spans="2:10" x14ac:dyDescent="0.3">
      <c r="B5779" s="3"/>
      <c r="C5779" s="3"/>
      <c r="D5779" s="3"/>
      <c r="E5779" s="3"/>
      <c r="F5779" s="3"/>
      <c r="G5779" s="3"/>
      <c r="H5779" s="3"/>
      <c r="I5779" s="3"/>
      <c r="J5779" s="3"/>
    </row>
    <row r="5780" spans="2:10" x14ac:dyDescent="0.3">
      <c r="B5780" s="3"/>
      <c r="C5780" s="3"/>
      <c r="D5780" s="3"/>
      <c r="E5780" s="3"/>
      <c r="F5780" s="3"/>
      <c r="G5780" s="3"/>
      <c r="H5780" s="3"/>
      <c r="I5780" s="3"/>
      <c r="J5780" s="3"/>
    </row>
    <row r="5781" spans="2:10" x14ac:dyDescent="0.3">
      <c r="B5781" s="3"/>
      <c r="C5781" s="3"/>
      <c r="D5781" s="3"/>
      <c r="E5781" s="3"/>
      <c r="F5781" s="3"/>
      <c r="G5781" s="3"/>
      <c r="H5781" s="3"/>
      <c r="I5781" s="3"/>
      <c r="J5781" s="3"/>
    </row>
    <row r="5782" spans="2:10" x14ac:dyDescent="0.3">
      <c r="B5782" s="3"/>
      <c r="C5782" s="3"/>
      <c r="D5782" s="3"/>
      <c r="E5782" s="3"/>
      <c r="F5782" s="3"/>
      <c r="G5782" s="3"/>
      <c r="H5782" s="3"/>
      <c r="I5782" s="3"/>
      <c r="J5782" s="3"/>
    </row>
    <row r="5783" spans="2:10" x14ac:dyDescent="0.3">
      <c r="B5783" s="3"/>
      <c r="C5783" s="3"/>
      <c r="D5783" s="3"/>
      <c r="E5783" s="3"/>
      <c r="F5783" s="3"/>
      <c r="G5783" s="3"/>
      <c r="H5783" s="3"/>
      <c r="I5783" s="3"/>
      <c r="J5783" s="3"/>
    </row>
    <row r="5784" spans="2:10" x14ac:dyDescent="0.3">
      <c r="B5784" s="3"/>
      <c r="C5784" s="3"/>
      <c r="D5784" s="3"/>
      <c r="E5784" s="3"/>
      <c r="F5784" s="3"/>
      <c r="G5784" s="3"/>
      <c r="H5784" s="3"/>
      <c r="I5784" s="3"/>
      <c r="J5784" s="3"/>
    </row>
    <row r="5785" spans="2:10" x14ac:dyDescent="0.3">
      <c r="B5785" s="3"/>
      <c r="C5785" s="3"/>
      <c r="D5785" s="3"/>
      <c r="E5785" s="3"/>
      <c r="F5785" s="3"/>
      <c r="G5785" s="3"/>
      <c r="H5785" s="3"/>
      <c r="I5785" s="3"/>
      <c r="J5785" s="3"/>
    </row>
    <row r="5786" spans="2:10" x14ac:dyDescent="0.3">
      <c r="B5786" s="3"/>
      <c r="C5786" s="3"/>
      <c r="D5786" s="3"/>
      <c r="E5786" s="3"/>
      <c r="F5786" s="3"/>
      <c r="G5786" s="3"/>
      <c r="H5786" s="3"/>
      <c r="I5786" s="3"/>
      <c r="J5786" s="3"/>
    </row>
    <row r="5787" spans="2:10" x14ac:dyDescent="0.3">
      <c r="B5787" s="3"/>
      <c r="C5787" s="3"/>
      <c r="D5787" s="3"/>
      <c r="E5787" s="3"/>
      <c r="F5787" s="3"/>
      <c r="G5787" s="3"/>
      <c r="H5787" s="3"/>
      <c r="I5787" s="3"/>
      <c r="J5787" s="3"/>
    </row>
    <row r="5788" spans="2:10" x14ac:dyDescent="0.3">
      <c r="B5788" s="3"/>
      <c r="C5788" s="3"/>
      <c r="D5788" s="3"/>
      <c r="E5788" s="3"/>
      <c r="F5788" s="3"/>
      <c r="G5788" s="3"/>
      <c r="H5788" s="3"/>
      <c r="I5788" s="3"/>
      <c r="J5788" s="3"/>
    </row>
    <row r="5789" spans="2:10" x14ac:dyDescent="0.3">
      <c r="B5789" s="3"/>
      <c r="C5789" s="3"/>
      <c r="D5789" s="3"/>
      <c r="E5789" s="3"/>
      <c r="F5789" s="3"/>
      <c r="G5789" s="3"/>
      <c r="H5789" s="3"/>
      <c r="I5789" s="3"/>
      <c r="J5789" s="3"/>
    </row>
    <row r="5790" spans="2:10" x14ac:dyDescent="0.3">
      <c r="B5790" s="3"/>
      <c r="C5790" s="3"/>
      <c r="D5790" s="3"/>
      <c r="E5790" s="3"/>
      <c r="F5790" s="3"/>
      <c r="G5790" s="3"/>
      <c r="H5790" s="3"/>
      <c r="I5790" s="3"/>
      <c r="J5790" s="3"/>
    </row>
    <row r="5791" spans="2:10" x14ac:dyDescent="0.3">
      <c r="B5791" s="3"/>
      <c r="C5791" s="3"/>
      <c r="D5791" s="3"/>
      <c r="E5791" s="3"/>
      <c r="F5791" s="3"/>
      <c r="G5791" s="3"/>
      <c r="H5791" s="3"/>
      <c r="I5791" s="3"/>
      <c r="J5791" s="3"/>
    </row>
    <row r="5792" spans="2:10" x14ac:dyDescent="0.3">
      <c r="B5792" s="3"/>
      <c r="C5792" s="3"/>
      <c r="D5792" s="3"/>
      <c r="E5792" s="3"/>
      <c r="F5792" s="3"/>
      <c r="G5792" s="3"/>
      <c r="H5792" s="3"/>
      <c r="I5792" s="3"/>
      <c r="J5792" s="3"/>
    </row>
    <row r="5793" spans="2:10" x14ac:dyDescent="0.3">
      <c r="B5793" s="3"/>
      <c r="C5793" s="3"/>
      <c r="D5793" s="3"/>
      <c r="E5793" s="3"/>
      <c r="F5793" s="3"/>
      <c r="G5793" s="3"/>
      <c r="H5793" s="3"/>
      <c r="I5793" s="3"/>
      <c r="J5793" s="3"/>
    </row>
    <row r="5794" spans="2:10" x14ac:dyDescent="0.3">
      <c r="B5794" s="3"/>
      <c r="C5794" s="3"/>
      <c r="D5794" s="3"/>
      <c r="E5794" s="3"/>
      <c r="F5794" s="3"/>
      <c r="G5794" s="3"/>
      <c r="H5794" s="3"/>
      <c r="I5794" s="3"/>
      <c r="J5794" s="3"/>
    </row>
    <row r="5795" spans="2:10" x14ac:dyDescent="0.3">
      <c r="B5795" s="3"/>
      <c r="C5795" s="3"/>
      <c r="D5795" s="3"/>
      <c r="E5795" s="3"/>
      <c r="F5795" s="3"/>
      <c r="G5795" s="3"/>
      <c r="H5795" s="3"/>
      <c r="I5795" s="3"/>
      <c r="J5795" s="3"/>
    </row>
    <row r="5796" spans="2:10" x14ac:dyDescent="0.3">
      <c r="B5796" s="3"/>
      <c r="C5796" s="3"/>
      <c r="D5796" s="3"/>
      <c r="E5796" s="3"/>
      <c r="F5796" s="3"/>
      <c r="G5796" s="3"/>
      <c r="H5796" s="3"/>
      <c r="I5796" s="3"/>
      <c r="J5796" s="3"/>
    </row>
    <row r="5797" spans="2:10" x14ac:dyDescent="0.3">
      <c r="B5797" s="3"/>
      <c r="C5797" s="3"/>
      <c r="D5797" s="3"/>
      <c r="E5797" s="3"/>
      <c r="F5797" s="3"/>
      <c r="G5797" s="3"/>
      <c r="H5797" s="3"/>
      <c r="I5797" s="3"/>
      <c r="J5797" s="3"/>
    </row>
    <row r="5798" spans="2:10" x14ac:dyDescent="0.3">
      <c r="B5798" s="3"/>
      <c r="C5798" s="3"/>
      <c r="D5798" s="3"/>
      <c r="E5798" s="3"/>
      <c r="F5798" s="3"/>
      <c r="G5798" s="3"/>
      <c r="H5798" s="3"/>
      <c r="I5798" s="3"/>
      <c r="J5798" s="3"/>
    </row>
    <row r="5799" spans="2:10" x14ac:dyDescent="0.3">
      <c r="B5799" s="3"/>
      <c r="C5799" s="3"/>
      <c r="D5799" s="3"/>
      <c r="E5799" s="3"/>
      <c r="F5799" s="3"/>
      <c r="G5799" s="3"/>
      <c r="H5799" s="3"/>
      <c r="I5799" s="3"/>
      <c r="J5799" s="3"/>
    </row>
    <row r="5800" spans="2:10" x14ac:dyDescent="0.3">
      <c r="B5800" s="3"/>
      <c r="C5800" s="3"/>
      <c r="D5800" s="3"/>
      <c r="E5800" s="3"/>
      <c r="F5800" s="3"/>
      <c r="G5800" s="3"/>
      <c r="H5800" s="3"/>
      <c r="I5800" s="3"/>
      <c r="J5800" s="3"/>
    </row>
    <row r="5801" spans="2:10" x14ac:dyDescent="0.3">
      <c r="B5801" s="3"/>
      <c r="C5801" s="3"/>
      <c r="D5801" s="3"/>
      <c r="E5801" s="3"/>
      <c r="F5801" s="3"/>
      <c r="G5801" s="3"/>
      <c r="H5801" s="3"/>
      <c r="I5801" s="3"/>
      <c r="J5801" s="3"/>
    </row>
    <row r="5802" spans="2:10" x14ac:dyDescent="0.3">
      <c r="B5802" s="3"/>
      <c r="C5802" s="3"/>
      <c r="D5802" s="3"/>
      <c r="E5802" s="3"/>
      <c r="F5802" s="3"/>
      <c r="G5802" s="3"/>
      <c r="H5802" s="3"/>
      <c r="I5802" s="3"/>
      <c r="J5802" s="3"/>
    </row>
    <row r="5803" spans="2:10" x14ac:dyDescent="0.3">
      <c r="B5803" s="3"/>
      <c r="C5803" s="3"/>
      <c r="D5803" s="3"/>
      <c r="E5803" s="3"/>
      <c r="F5803" s="3"/>
      <c r="G5803" s="3"/>
      <c r="H5803" s="3"/>
      <c r="I5803" s="3"/>
      <c r="J5803" s="3"/>
    </row>
    <row r="5804" spans="2:10" x14ac:dyDescent="0.3">
      <c r="B5804" s="3"/>
      <c r="C5804" s="3"/>
      <c r="D5804" s="3"/>
      <c r="E5804" s="3"/>
      <c r="F5804" s="3"/>
      <c r="G5804" s="3"/>
      <c r="H5804" s="3"/>
      <c r="I5804" s="3"/>
      <c r="J5804" s="3"/>
    </row>
    <row r="5805" spans="2:10" x14ac:dyDescent="0.3">
      <c r="B5805" s="3"/>
      <c r="C5805" s="3"/>
      <c r="D5805" s="3"/>
      <c r="E5805" s="3"/>
      <c r="F5805" s="3"/>
      <c r="G5805" s="3"/>
      <c r="H5805" s="3"/>
      <c r="I5805" s="3"/>
      <c r="J5805" s="3"/>
    </row>
    <row r="5806" spans="2:10" x14ac:dyDescent="0.3">
      <c r="B5806" s="3"/>
      <c r="C5806" s="3"/>
      <c r="D5806" s="3"/>
      <c r="E5806" s="3"/>
      <c r="F5806" s="3"/>
      <c r="G5806" s="3"/>
      <c r="H5806" s="3"/>
      <c r="I5806" s="3"/>
      <c r="J5806" s="3"/>
    </row>
    <row r="5807" spans="2:10" x14ac:dyDescent="0.3">
      <c r="B5807" s="3"/>
      <c r="C5807" s="3"/>
      <c r="D5807" s="3"/>
      <c r="E5807" s="3"/>
      <c r="F5807" s="3"/>
      <c r="G5807" s="3"/>
      <c r="H5807" s="3"/>
      <c r="I5807" s="3"/>
      <c r="J5807" s="3"/>
    </row>
    <row r="5808" spans="2:10" x14ac:dyDescent="0.3">
      <c r="B5808" s="3"/>
      <c r="C5808" s="3"/>
      <c r="D5808" s="3"/>
      <c r="E5808" s="3"/>
      <c r="F5808" s="3"/>
      <c r="G5808" s="3"/>
      <c r="H5808" s="3"/>
      <c r="I5808" s="3"/>
      <c r="J5808" s="3"/>
    </row>
    <row r="5809" spans="2:10" x14ac:dyDescent="0.3">
      <c r="B5809" s="3"/>
      <c r="C5809" s="3"/>
      <c r="D5809" s="3"/>
      <c r="E5809" s="3"/>
      <c r="F5809" s="3"/>
      <c r="G5809" s="3"/>
      <c r="H5809" s="3"/>
      <c r="I5809" s="3"/>
      <c r="J5809" s="3"/>
    </row>
    <row r="5810" spans="2:10" x14ac:dyDescent="0.3">
      <c r="B5810" s="3"/>
      <c r="C5810" s="3"/>
      <c r="D5810" s="3"/>
      <c r="E5810" s="3"/>
      <c r="F5810" s="3"/>
      <c r="G5810" s="3"/>
      <c r="H5810" s="3"/>
      <c r="I5810" s="3"/>
      <c r="J5810" s="3"/>
    </row>
    <row r="5811" spans="2:10" x14ac:dyDescent="0.3">
      <c r="B5811" s="3"/>
      <c r="C5811" s="3"/>
      <c r="D5811" s="3"/>
      <c r="E5811" s="3"/>
      <c r="F5811" s="3"/>
      <c r="G5811" s="3"/>
      <c r="H5811" s="3"/>
      <c r="I5811" s="3"/>
      <c r="J5811" s="3"/>
    </row>
    <row r="5812" spans="2:10" x14ac:dyDescent="0.3">
      <c r="B5812" s="3"/>
      <c r="C5812" s="3"/>
      <c r="D5812" s="3"/>
      <c r="E5812" s="3"/>
      <c r="F5812" s="3"/>
      <c r="G5812" s="3"/>
      <c r="H5812" s="3"/>
      <c r="I5812" s="3"/>
      <c r="J5812" s="3"/>
    </row>
    <row r="5813" spans="2:10" x14ac:dyDescent="0.3">
      <c r="B5813" s="3"/>
      <c r="C5813" s="3"/>
      <c r="D5813" s="3"/>
      <c r="E5813" s="3"/>
      <c r="F5813" s="3"/>
      <c r="G5813" s="3"/>
      <c r="H5813" s="3"/>
      <c r="I5813" s="3"/>
      <c r="J5813" s="3"/>
    </row>
    <row r="5814" spans="2:10" x14ac:dyDescent="0.3">
      <c r="B5814" s="3"/>
      <c r="C5814" s="3"/>
      <c r="D5814" s="3"/>
      <c r="E5814" s="3"/>
      <c r="F5814" s="3"/>
      <c r="G5814" s="3"/>
      <c r="H5814" s="3"/>
      <c r="I5814" s="3"/>
      <c r="J5814" s="3"/>
    </row>
    <row r="5815" spans="2:10" x14ac:dyDescent="0.3">
      <c r="B5815" s="3"/>
      <c r="C5815" s="3"/>
      <c r="D5815" s="3"/>
      <c r="E5815" s="3"/>
      <c r="F5815" s="3"/>
      <c r="G5815" s="3"/>
      <c r="H5815" s="3"/>
      <c r="I5815" s="3"/>
      <c r="J5815" s="3"/>
    </row>
    <row r="5816" spans="2:10" x14ac:dyDescent="0.3">
      <c r="B5816" s="3"/>
      <c r="C5816" s="3"/>
      <c r="D5816" s="3"/>
      <c r="E5816" s="3"/>
      <c r="F5816" s="3"/>
      <c r="G5816" s="3"/>
      <c r="H5816" s="3"/>
      <c r="I5816" s="3"/>
      <c r="J5816" s="3"/>
    </row>
    <row r="5817" spans="2:10" x14ac:dyDescent="0.3">
      <c r="B5817" s="3"/>
      <c r="C5817" s="3"/>
      <c r="D5817" s="3"/>
      <c r="E5817" s="3"/>
      <c r="F5817" s="3"/>
      <c r="G5817" s="3"/>
      <c r="H5817" s="3"/>
      <c r="I5817" s="3"/>
      <c r="J5817" s="3"/>
    </row>
    <row r="5818" spans="2:10" x14ac:dyDescent="0.3">
      <c r="B5818" s="3"/>
      <c r="C5818" s="3"/>
      <c r="D5818" s="3"/>
      <c r="E5818" s="3"/>
      <c r="F5818" s="3"/>
      <c r="G5818" s="3"/>
      <c r="H5818" s="3"/>
      <c r="I5818" s="3"/>
      <c r="J5818" s="3"/>
    </row>
    <row r="5819" spans="2:10" x14ac:dyDescent="0.3">
      <c r="B5819" s="3"/>
      <c r="C5819" s="3"/>
      <c r="D5819" s="3"/>
      <c r="E5819" s="3"/>
      <c r="F5819" s="3"/>
      <c r="G5819" s="3"/>
      <c r="H5819" s="3"/>
      <c r="I5819" s="3"/>
      <c r="J5819" s="3"/>
    </row>
    <row r="5820" spans="2:10" x14ac:dyDescent="0.3">
      <c r="B5820" s="3"/>
      <c r="C5820" s="3"/>
      <c r="D5820" s="3"/>
      <c r="E5820" s="3"/>
      <c r="F5820" s="3"/>
      <c r="G5820" s="3"/>
      <c r="H5820" s="3"/>
      <c r="I5820" s="3"/>
      <c r="J5820" s="3"/>
    </row>
    <row r="5821" spans="2:10" x14ac:dyDescent="0.3">
      <c r="B5821" s="3"/>
      <c r="C5821" s="3"/>
      <c r="D5821" s="3"/>
      <c r="E5821" s="3"/>
      <c r="F5821" s="3"/>
      <c r="G5821" s="3"/>
      <c r="H5821" s="3"/>
      <c r="I5821" s="3"/>
      <c r="J5821" s="3"/>
    </row>
    <row r="5822" spans="2:10" x14ac:dyDescent="0.3">
      <c r="B5822" s="3"/>
      <c r="C5822" s="3"/>
      <c r="D5822" s="3"/>
      <c r="E5822" s="3"/>
      <c r="F5822" s="3"/>
      <c r="G5822" s="3"/>
      <c r="H5822" s="3"/>
      <c r="I5822" s="3"/>
      <c r="J5822" s="3"/>
    </row>
    <row r="5823" spans="2:10" x14ac:dyDescent="0.3">
      <c r="B5823" s="3"/>
      <c r="C5823" s="3"/>
      <c r="D5823" s="3"/>
      <c r="E5823" s="3"/>
      <c r="F5823" s="3"/>
      <c r="G5823" s="3"/>
      <c r="H5823" s="3"/>
      <c r="I5823" s="3"/>
      <c r="J5823" s="3"/>
    </row>
    <row r="5824" spans="2:10" x14ac:dyDescent="0.3">
      <c r="B5824" s="3"/>
      <c r="C5824" s="3"/>
      <c r="D5824" s="3"/>
      <c r="E5824" s="3"/>
      <c r="F5824" s="3"/>
      <c r="G5824" s="3"/>
      <c r="H5824" s="3"/>
      <c r="I5824" s="3"/>
      <c r="J5824" s="3"/>
    </row>
    <row r="5825" spans="2:10" x14ac:dyDescent="0.3">
      <c r="B5825" s="3"/>
      <c r="C5825" s="3"/>
      <c r="D5825" s="3"/>
      <c r="E5825" s="3"/>
      <c r="F5825" s="3"/>
      <c r="G5825" s="3"/>
      <c r="H5825" s="3"/>
      <c r="I5825" s="3"/>
      <c r="J5825" s="3"/>
    </row>
    <row r="5826" spans="2:10" x14ac:dyDescent="0.3">
      <c r="B5826" s="3"/>
      <c r="C5826" s="3"/>
      <c r="D5826" s="3"/>
      <c r="E5826" s="3"/>
      <c r="F5826" s="3"/>
      <c r="G5826" s="3"/>
      <c r="H5826" s="3"/>
      <c r="I5826" s="3"/>
      <c r="J5826" s="3"/>
    </row>
    <row r="5827" spans="2:10" x14ac:dyDescent="0.3">
      <c r="B5827" s="3"/>
      <c r="C5827" s="3"/>
      <c r="D5827" s="3"/>
      <c r="E5827" s="3"/>
      <c r="F5827" s="3"/>
      <c r="G5827" s="3"/>
      <c r="H5827" s="3"/>
      <c r="I5827" s="3"/>
      <c r="J5827" s="3"/>
    </row>
    <row r="5828" spans="2:10" x14ac:dyDescent="0.3">
      <c r="B5828" s="3"/>
      <c r="C5828" s="3"/>
      <c r="D5828" s="3"/>
      <c r="E5828" s="3"/>
      <c r="F5828" s="3"/>
      <c r="G5828" s="3"/>
      <c r="H5828" s="3"/>
      <c r="I5828" s="3"/>
      <c r="J5828" s="3"/>
    </row>
    <row r="5829" spans="2:10" x14ac:dyDescent="0.3">
      <c r="B5829" s="3"/>
      <c r="C5829" s="3"/>
      <c r="D5829" s="3"/>
      <c r="E5829" s="3"/>
      <c r="F5829" s="3"/>
      <c r="G5829" s="3"/>
      <c r="H5829" s="3"/>
      <c r="I5829" s="3"/>
      <c r="J5829" s="3"/>
    </row>
    <row r="5830" spans="2:10" x14ac:dyDescent="0.3">
      <c r="B5830" s="3"/>
      <c r="C5830" s="3"/>
      <c r="D5830" s="3"/>
      <c r="E5830" s="3"/>
      <c r="F5830" s="3"/>
      <c r="G5830" s="3"/>
      <c r="H5830" s="3"/>
      <c r="I5830" s="3"/>
      <c r="J5830" s="3"/>
    </row>
    <row r="5831" spans="2:10" x14ac:dyDescent="0.3">
      <c r="B5831" s="3"/>
      <c r="C5831" s="3"/>
      <c r="D5831" s="3"/>
      <c r="E5831" s="3"/>
      <c r="F5831" s="3"/>
      <c r="G5831" s="3"/>
      <c r="H5831" s="3"/>
      <c r="I5831" s="3"/>
      <c r="J5831" s="3"/>
    </row>
    <row r="5832" spans="2:10" x14ac:dyDescent="0.3">
      <c r="B5832" s="3"/>
      <c r="C5832" s="3"/>
      <c r="D5832" s="3"/>
      <c r="E5832" s="3"/>
      <c r="F5832" s="3"/>
      <c r="G5832" s="3"/>
      <c r="H5832" s="3"/>
      <c r="I5832" s="3"/>
      <c r="J5832" s="3"/>
    </row>
    <row r="5833" spans="2:10" x14ac:dyDescent="0.3">
      <c r="B5833" s="3"/>
      <c r="C5833" s="3"/>
      <c r="D5833" s="3"/>
      <c r="E5833" s="3"/>
      <c r="F5833" s="3"/>
      <c r="G5833" s="3"/>
      <c r="H5833" s="3"/>
      <c r="I5833" s="3"/>
      <c r="J5833" s="3"/>
    </row>
    <row r="5834" spans="2:10" x14ac:dyDescent="0.3">
      <c r="B5834" s="3"/>
      <c r="C5834" s="3"/>
      <c r="D5834" s="3"/>
      <c r="E5834" s="3"/>
      <c r="F5834" s="3"/>
      <c r="G5834" s="3"/>
      <c r="H5834" s="3"/>
      <c r="I5834" s="3"/>
      <c r="J5834" s="3"/>
    </row>
    <row r="5835" spans="2:10" x14ac:dyDescent="0.3">
      <c r="B5835" s="3"/>
      <c r="C5835" s="3"/>
      <c r="D5835" s="3"/>
      <c r="E5835" s="3"/>
      <c r="F5835" s="3"/>
      <c r="G5835" s="3"/>
      <c r="H5835" s="3"/>
      <c r="I5835" s="3"/>
      <c r="J5835" s="3"/>
    </row>
    <row r="5836" spans="2:10" x14ac:dyDescent="0.3">
      <c r="B5836" s="3"/>
      <c r="C5836" s="3"/>
      <c r="D5836" s="3"/>
      <c r="E5836" s="3"/>
      <c r="F5836" s="3"/>
      <c r="G5836" s="3"/>
      <c r="H5836" s="3"/>
      <c r="I5836" s="3"/>
      <c r="J5836" s="3"/>
    </row>
    <row r="5837" spans="2:10" x14ac:dyDescent="0.3">
      <c r="B5837" s="3"/>
      <c r="C5837" s="3"/>
      <c r="D5837" s="3"/>
      <c r="E5837" s="3"/>
      <c r="F5837" s="3"/>
      <c r="G5837" s="3"/>
      <c r="H5837" s="3"/>
      <c r="I5837" s="3"/>
      <c r="J5837" s="3"/>
    </row>
    <row r="5838" spans="2:10" x14ac:dyDescent="0.3">
      <c r="B5838" s="3"/>
      <c r="C5838" s="3"/>
      <c r="D5838" s="3"/>
      <c r="E5838" s="3"/>
      <c r="F5838" s="3"/>
      <c r="G5838" s="3"/>
      <c r="H5838" s="3"/>
      <c r="I5838" s="3"/>
      <c r="J5838" s="3"/>
    </row>
    <row r="5839" spans="2:10" x14ac:dyDescent="0.3">
      <c r="B5839" s="3"/>
      <c r="C5839" s="3"/>
      <c r="D5839" s="3"/>
      <c r="E5839" s="3"/>
      <c r="F5839" s="3"/>
      <c r="G5839" s="3"/>
      <c r="H5839" s="3"/>
      <c r="I5839" s="3"/>
      <c r="J5839" s="3"/>
    </row>
    <row r="5840" spans="2:10" x14ac:dyDescent="0.3">
      <c r="B5840" s="3"/>
      <c r="C5840" s="3"/>
      <c r="D5840" s="3"/>
      <c r="E5840" s="3"/>
      <c r="F5840" s="3"/>
      <c r="G5840" s="3"/>
      <c r="H5840" s="3"/>
      <c r="I5840" s="3"/>
      <c r="J5840" s="3"/>
    </row>
    <row r="5841" spans="2:10" x14ac:dyDescent="0.3">
      <c r="B5841" s="3"/>
      <c r="C5841" s="3"/>
      <c r="D5841" s="3"/>
      <c r="E5841" s="3"/>
      <c r="F5841" s="3"/>
      <c r="G5841" s="3"/>
      <c r="H5841" s="3"/>
      <c r="I5841" s="3"/>
      <c r="J5841" s="3"/>
    </row>
    <row r="5842" spans="2:10" x14ac:dyDescent="0.3">
      <c r="B5842" s="3"/>
      <c r="C5842" s="3"/>
      <c r="D5842" s="3"/>
      <c r="E5842" s="3"/>
      <c r="F5842" s="3"/>
      <c r="G5842" s="3"/>
      <c r="H5842" s="3"/>
      <c r="I5842" s="3"/>
      <c r="J5842" s="3"/>
    </row>
    <row r="5843" spans="2:10" x14ac:dyDescent="0.3">
      <c r="B5843" s="3"/>
      <c r="C5843" s="3"/>
      <c r="D5843" s="3"/>
      <c r="E5843" s="3"/>
      <c r="F5843" s="3"/>
      <c r="G5843" s="3"/>
      <c r="H5843" s="3"/>
      <c r="I5843" s="3"/>
      <c r="J5843" s="3"/>
    </row>
    <row r="5844" spans="2:10" x14ac:dyDescent="0.3">
      <c r="B5844" s="3"/>
      <c r="C5844" s="3"/>
      <c r="D5844" s="3"/>
      <c r="E5844" s="3"/>
      <c r="F5844" s="3"/>
      <c r="G5844" s="3"/>
      <c r="H5844" s="3"/>
      <c r="I5844" s="3"/>
      <c r="J5844" s="3"/>
    </row>
    <row r="5845" spans="2:10" x14ac:dyDescent="0.3">
      <c r="B5845" s="3"/>
      <c r="C5845" s="3"/>
      <c r="D5845" s="3"/>
      <c r="E5845" s="3"/>
      <c r="F5845" s="3"/>
      <c r="G5845" s="3"/>
      <c r="H5845" s="3"/>
      <c r="I5845" s="3"/>
      <c r="J5845" s="3"/>
    </row>
    <row r="5846" spans="2:10" x14ac:dyDescent="0.3">
      <c r="B5846" s="3"/>
      <c r="C5846" s="3"/>
      <c r="D5846" s="3"/>
      <c r="E5846" s="3"/>
      <c r="F5846" s="3"/>
      <c r="G5846" s="3"/>
      <c r="H5846" s="3"/>
      <c r="I5846" s="3"/>
      <c r="J5846" s="3"/>
    </row>
    <row r="5847" spans="2:10" x14ac:dyDescent="0.3">
      <c r="B5847" s="3"/>
      <c r="C5847" s="3"/>
      <c r="D5847" s="3"/>
      <c r="E5847" s="3"/>
      <c r="F5847" s="3"/>
      <c r="G5847" s="3"/>
      <c r="H5847" s="3"/>
      <c r="I5847" s="3"/>
      <c r="J5847" s="3"/>
    </row>
    <row r="5848" spans="2:10" x14ac:dyDescent="0.3">
      <c r="B5848" s="3"/>
      <c r="C5848" s="3"/>
      <c r="D5848" s="3"/>
      <c r="E5848" s="3"/>
      <c r="F5848" s="3"/>
      <c r="G5848" s="3"/>
      <c r="H5848" s="3"/>
      <c r="I5848" s="3"/>
      <c r="J5848" s="3"/>
    </row>
    <row r="5849" spans="2:10" x14ac:dyDescent="0.3">
      <c r="B5849" s="3"/>
      <c r="C5849" s="3"/>
      <c r="D5849" s="3"/>
      <c r="E5849" s="3"/>
      <c r="F5849" s="3"/>
      <c r="G5849" s="3"/>
      <c r="H5849" s="3"/>
      <c r="I5849" s="3"/>
      <c r="J5849" s="3"/>
    </row>
    <row r="5850" spans="2:10" x14ac:dyDescent="0.3">
      <c r="B5850" s="3"/>
      <c r="C5850" s="3"/>
      <c r="D5850" s="3"/>
      <c r="E5850" s="3"/>
      <c r="F5850" s="3"/>
      <c r="G5850" s="3"/>
      <c r="H5850" s="3"/>
      <c r="I5850" s="3"/>
      <c r="J5850" s="3"/>
    </row>
    <row r="5851" spans="2:10" x14ac:dyDescent="0.3">
      <c r="B5851" s="3"/>
      <c r="C5851" s="3"/>
      <c r="D5851" s="3"/>
      <c r="E5851" s="3"/>
      <c r="F5851" s="3"/>
      <c r="G5851" s="3"/>
      <c r="H5851" s="3"/>
      <c r="I5851" s="3"/>
      <c r="J5851" s="3"/>
    </row>
    <row r="5852" spans="2:10" x14ac:dyDescent="0.3">
      <c r="B5852" s="3"/>
      <c r="C5852" s="3"/>
      <c r="D5852" s="3"/>
      <c r="E5852" s="3"/>
      <c r="F5852" s="3"/>
      <c r="G5852" s="3"/>
      <c r="H5852" s="3"/>
      <c r="I5852" s="3"/>
      <c r="J5852" s="3"/>
    </row>
    <row r="5853" spans="2:10" x14ac:dyDescent="0.3">
      <c r="B5853" s="3"/>
      <c r="C5853" s="3"/>
      <c r="D5853" s="3"/>
      <c r="E5853" s="3"/>
      <c r="F5853" s="3"/>
      <c r="G5853" s="3"/>
      <c r="H5853" s="3"/>
      <c r="I5853" s="3"/>
      <c r="J5853" s="3"/>
    </row>
    <row r="5854" spans="2:10" x14ac:dyDescent="0.3">
      <c r="B5854" s="3"/>
      <c r="C5854" s="3"/>
      <c r="D5854" s="3"/>
      <c r="E5854" s="3"/>
      <c r="F5854" s="3"/>
      <c r="G5854" s="3"/>
      <c r="H5854" s="3"/>
      <c r="I5854" s="3"/>
      <c r="J5854" s="3"/>
    </row>
    <row r="5855" spans="2:10" x14ac:dyDescent="0.3">
      <c r="B5855" s="3"/>
      <c r="C5855" s="3"/>
      <c r="D5855" s="3"/>
      <c r="E5855" s="3"/>
      <c r="F5855" s="3"/>
      <c r="G5855" s="3"/>
      <c r="H5855" s="3"/>
      <c r="I5855" s="3"/>
      <c r="J5855" s="3"/>
    </row>
    <row r="5856" spans="2:10" x14ac:dyDescent="0.3">
      <c r="B5856" s="3"/>
      <c r="C5856" s="3"/>
      <c r="D5856" s="3"/>
      <c r="E5856" s="3"/>
      <c r="F5856" s="3"/>
      <c r="G5856" s="3"/>
      <c r="H5856" s="3"/>
      <c r="I5856" s="3"/>
      <c r="J5856" s="3"/>
    </row>
    <row r="5857" spans="2:10" x14ac:dyDescent="0.3">
      <c r="B5857" s="3"/>
      <c r="C5857" s="3"/>
      <c r="D5857" s="3"/>
      <c r="E5857" s="3"/>
      <c r="F5857" s="3"/>
      <c r="G5857" s="3"/>
      <c r="H5857" s="3"/>
      <c r="I5857" s="3"/>
      <c r="J5857" s="3"/>
    </row>
    <row r="5858" spans="2:10" x14ac:dyDescent="0.3">
      <c r="B5858" s="3"/>
      <c r="C5858" s="3"/>
      <c r="D5858" s="3"/>
      <c r="E5858" s="3"/>
      <c r="F5858" s="3"/>
      <c r="G5858" s="3"/>
      <c r="H5858" s="3"/>
      <c r="I5858" s="3"/>
      <c r="J5858" s="3"/>
    </row>
    <row r="5859" spans="2:10" x14ac:dyDescent="0.3">
      <c r="B5859" s="3"/>
      <c r="C5859" s="3"/>
      <c r="D5859" s="3"/>
      <c r="E5859" s="3"/>
      <c r="F5859" s="3"/>
      <c r="G5859" s="3"/>
      <c r="H5859" s="3"/>
      <c r="I5859" s="3"/>
      <c r="J5859" s="3"/>
    </row>
    <row r="5860" spans="2:10" x14ac:dyDescent="0.3">
      <c r="B5860" s="3"/>
      <c r="C5860" s="3"/>
      <c r="D5860" s="3"/>
      <c r="E5860" s="3"/>
      <c r="F5860" s="3"/>
      <c r="G5860" s="3"/>
      <c r="H5860" s="3"/>
      <c r="I5860" s="3"/>
      <c r="J5860" s="3"/>
    </row>
    <row r="5861" spans="2:10" x14ac:dyDescent="0.3">
      <c r="B5861" s="3"/>
      <c r="C5861" s="3"/>
      <c r="D5861" s="3"/>
      <c r="E5861" s="3"/>
      <c r="F5861" s="3"/>
      <c r="G5861" s="3"/>
      <c r="H5861" s="3"/>
      <c r="I5861" s="3"/>
      <c r="J5861" s="3"/>
    </row>
    <row r="5862" spans="2:10" x14ac:dyDescent="0.3">
      <c r="B5862" s="3"/>
      <c r="C5862" s="3"/>
      <c r="D5862" s="3"/>
      <c r="E5862" s="3"/>
      <c r="F5862" s="3"/>
      <c r="G5862" s="3"/>
      <c r="H5862" s="3"/>
      <c r="I5862" s="3"/>
      <c r="J5862" s="3"/>
    </row>
    <row r="5863" spans="2:10" x14ac:dyDescent="0.3">
      <c r="B5863" s="3"/>
      <c r="C5863" s="3"/>
      <c r="D5863" s="3"/>
      <c r="E5863" s="3"/>
      <c r="F5863" s="3"/>
      <c r="G5863" s="3"/>
      <c r="H5863" s="3"/>
      <c r="I5863" s="3"/>
      <c r="J5863" s="3"/>
    </row>
    <row r="5864" spans="2:10" x14ac:dyDescent="0.3">
      <c r="B5864" s="3"/>
      <c r="C5864" s="3"/>
      <c r="D5864" s="3"/>
      <c r="E5864" s="3"/>
      <c r="F5864" s="3"/>
      <c r="G5864" s="3"/>
      <c r="H5864" s="3"/>
      <c r="I5864" s="3"/>
      <c r="J5864" s="3"/>
    </row>
    <row r="5865" spans="2:10" x14ac:dyDescent="0.3">
      <c r="B5865" s="3"/>
      <c r="C5865" s="3"/>
      <c r="D5865" s="3"/>
      <c r="E5865" s="3"/>
      <c r="F5865" s="3"/>
      <c r="G5865" s="3"/>
      <c r="H5865" s="3"/>
      <c r="I5865" s="3"/>
      <c r="J5865" s="3"/>
    </row>
    <row r="5866" spans="2:10" x14ac:dyDescent="0.3">
      <c r="B5866" s="3"/>
      <c r="C5866" s="3"/>
      <c r="D5866" s="3"/>
      <c r="E5866" s="3"/>
      <c r="F5866" s="3"/>
      <c r="G5866" s="3"/>
      <c r="H5866" s="3"/>
      <c r="I5866" s="3"/>
      <c r="J5866" s="3"/>
    </row>
    <row r="5867" spans="2:10" x14ac:dyDescent="0.3">
      <c r="B5867" s="3"/>
      <c r="C5867" s="3"/>
      <c r="D5867" s="3"/>
      <c r="E5867" s="3"/>
      <c r="F5867" s="3"/>
      <c r="G5867" s="3"/>
      <c r="H5867" s="3"/>
      <c r="I5867" s="3"/>
      <c r="J5867" s="3"/>
    </row>
    <row r="5868" spans="2:10" x14ac:dyDescent="0.3">
      <c r="B5868" s="3"/>
      <c r="C5868" s="3"/>
      <c r="D5868" s="3"/>
      <c r="E5868" s="3"/>
      <c r="F5868" s="3"/>
      <c r="G5868" s="3"/>
      <c r="H5868" s="3"/>
      <c r="I5868" s="3"/>
      <c r="J5868" s="3"/>
    </row>
    <row r="5869" spans="2:10" x14ac:dyDescent="0.3">
      <c r="B5869" s="3"/>
      <c r="C5869" s="3"/>
      <c r="D5869" s="3"/>
      <c r="E5869" s="3"/>
      <c r="F5869" s="3"/>
      <c r="G5869" s="3"/>
      <c r="H5869" s="3"/>
      <c r="I5869" s="3"/>
      <c r="J5869" s="3"/>
    </row>
    <row r="5870" spans="2:10" x14ac:dyDescent="0.3">
      <c r="B5870" s="3"/>
      <c r="C5870" s="3"/>
      <c r="D5870" s="3"/>
      <c r="E5870" s="3"/>
      <c r="F5870" s="3"/>
      <c r="G5870" s="3"/>
      <c r="H5870" s="3"/>
      <c r="I5870" s="3"/>
      <c r="J5870" s="3"/>
    </row>
    <row r="5871" spans="2:10" x14ac:dyDescent="0.3">
      <c r="B5871" s="3"/>
      <c r="C5871" s="3"/>
      <c r="D5871" s="3"/>
      <c r="E5871" s="3"/>
      <c r="F5871" s="3"/>
      <c r="G5871" s="3"/>
      <c r="H5871" s="3"/>
      <c r="I5871" s="3"/>
      <c r="J5871" s="3"/>
    </row>
    <row r="5872" spans="2:10" x14ac:dyDescent="0.3">
      <c r="B5872" s="3"/>
      <c r="C5872" s="3"/>
      <c r="D5872" s="3"/>
      <c r="E5872" s="3"/>
      <c r="F5872" s="3"/>
      <c r="G5872" s="3"/>
      <c r="H5872" s="3"/>
      <c r="I5872" s="3"/>
      <c r="J5872" s="3"/>
    </row>
    <row r="5873" spans="2:10" x14ac:dyDescent="0.3">
      <c r="B5873" s="3"/>
      <c r="C5873" s="3"/>
      <c r="D5873" s="3"/>
      <c r="E5873" s="3"/>
      <c r="F5873" s="3"/>
      <c r="G5873" s="3"/>
      <c r="H5873" s="3"/>
      <c r="I5873" s="3"/>
      <c r="J5873" s="3"/>
    </row>
    <row r="5874" spans="2:10" x14ac:dyDescent="0.3">
      <c r="B5874" s="3"/>
      <c r="C5874" s="3"/>
      <c r="D5874" s="3"/>
      <c r="E5874" s="3"/>
      <c r="F5874" s="3"/>
      <c r="G5874" s="3"/>
      <c r="H5874" s="3"/>
      <c r="I5874" s="3"/>
      <c r="J5874" s="3"/>
    </row>
    <row r="5875" spans="2:10" x14ac:dyDescent="0.3">
      <c r="B5875" s="3"/>
      <c r="C5875" s="3"/>
      <c r="D5875" s="3"/>
      <c r="E5875" s="3"/>
      <c r="F5875" s="3"/>
      <c r="G5875" s="3"/>
      <c r="H5875" s="3"/>
      <c r="I5875" s="3"/>
      <c r="J5875" s="3"/>
    </row>
    <row r="5876" spans="2:10" x14ac:dyDescent="0.3">
      <c r="B5876" s="3"/>
      <c r="C5876" s="3"/>
      <c r="D5876" s="3"/>
      <c r="E5876" s="3"/>
      <c r="F5876" s="3"/>
      <c r="G5876" s="3"/>
      <c r="H5876" s="3"/>
      <c r="I5876" s="3"/>
      <c r="J5876" s="3"/>
    </row>
    <row r="5877" spans="2:10" x14ac:dyDescent="0.3">
      <c r="B5877" s="3"/>
      <c r="C5877" s="3"/>
      <c r="D5877" s="3"/>
      <c r="E5877" s="3"/>
      <c r="F5877" s="3"/>
      <c r="G5877" s="3"/>
      <c r="H5877" s="3"/>
      <c r="I5877" s="3"/>
      <c r="J5877" s="3"/>
    </row>
    <row r="5878" spans="2:10" x14ac:dyDescent="0.3">
      <c r="B5878" s="3"/>
      <c r="C5878" s="3"/>
      <c r="D5878" s="3"/>
      <c r="E5878" s="3"/>
      <c r="F5878" s="3"/>
      <c r="G5878" s="3"/>
      <c r="H5878" s="3"/>
      <c r="I5878" s="3"/>
      <c r="J5878" s="3"/>
    </row>
    <row r="5879" spans="2:10" x14ac:dyDescent="0.3">
      <c r="B5879" s="3"/>
      <c r="C5879" s="3"/>
      <c r="D5879" s="3"/>
      <c r="E5879" s="3"/>
      <c r="F5879" s="3"/>
      <c r="G5879" s="3"/>
      <c r="H5879" s="3"/>
      <c r="I5879" s="3"/>
      <c r="J5879" s="3"/>
    </row>
    <row r="5880" spans="2:10" x14ac:dyDescent="0.3">
      <c r="B5880" s="3"/>
      <c r="C5880" s="3"/>
      <c r="D5880" s="3"/>
      <c r="E5880" s="3"/>
      <c r="F5880" s="3"/>
      <c r="G5880" s="3"/>
      <c r="H5880" s="3"/>
      <c r="I5880" s="3"/>
      <c r="J5880" s="3"/>
    </row>
    <row r="5881" spans="2:10" x14ac:dyDescent="0.3">
      <c r="B5881" s="3"/>
      <c r="C5881" s="3"/>
      <c r="D5881" s="3"/>
      <c r="E5881" s="3"/>
      <c r="F5881" s="3"/>
      <c r="G5881" s="3"/>
      <c r="H5881" s="3"/>
      <c r="I5881" s="3"/>
      <c r="J5881" s="3"/>
    </row>
    <row r="5882" spans="2:10" x14ac:dyDescent="0.3">
      <c r="B5882" s="3"/>
      <c r="C5882" s="3"/>
      <c r="D5882" s="3"/>
      <c r="E5882" s="3"/>
      <c r="F5882" s="3"/>
      <c r="G5882" s="3"/>
      <c r="H5882" s="3"/>
      <c r="I5882" s="3"/>
      <c r="J5882" s="3"/>
    </row>
    <row r="5883" spans="2:10" x14ac:dyDescent="0.3">
      <c r="B5883" s="3"/>
      <c r="C5883" s="3"/>
      <c r="D5883" s="3"/>
      <c r="E5883" s="3"/>
      <c r="F5883" s="3"/>
      <c r="G5883" s="3"/>
      <c r="H5883" s="3"/>
      <c r="I5883" s="3"/>
      <c r="J5883" s="3"/>
    </row>
    <row r="5884" spans="2:10" x14ac:dyDescent="0.3">
      <c r="B5884" s="3"/>
      <c r="C5884" s="3"/>
      <c r="D5884" s="3"/>
      <c r="E5884" s="3"/>
      <c r="F5884" s="3"/>
      <c r="G5884" s="3"/>
      <c r="H5884" s="3"/>
      <c r="I5884" s="3"/>
      <c r="J5884" s="3"/>
    </row>
    <row r="5885" spans="2:10" x14ac:dyDescent="0.3">
      <c r="B5885" s="3"/>
      <c r="C5885" s="3"/>
      <c r="D5885" s="3"/>
      <c r="E5885" s="3"/>
      <c r="F5885" s="3"/>
      <c r="G5885" s="3"/>
      <c r="H5885" s="3"/>
      <c r="I5885" s="3"/>
      <c r="J5885" s="3"/>
    </row>
    <row r="5886" spans="2:10" x14ac:dyDescent="0.3">
      <c r="B5886" s="3"/>
      <c r="C5886" s="3"/>
      <c r="D5886" s="3"/>
      <c r="E5886" s="3"/>
      <c r="F5886" s="3"/>
      <c r="G5886" s="3"/>
      <c r="H5886" s="3"/>
      <c r="I5886" s="3"/>
      <c r="J5886" s="3"/>
    </row>
    <row r="5887" spans="2:10" x14ac:dyDescent="0.3">
      <c r="B5887" s="3"/>
      <c r="C5887" s="3"/>
      <c r="D5887" s="3"/>
      <c r="E5887" s="3"/>
      <c r="F5887" s="3"/>
      <c r="G5887" s="3"/>
      <c r="H5887" s="3"/>
      <c r="I5887" s="3"/>
      <c r="J5887" s="3"/>
    </row>
    <row r="5888" spans="2:10" x14ac:dyDescent="0.3">
      <c r="B5888" s="3"/>
      <c r="C5888" s="3"/>
      <c r="D5888" s="3"/>
      <c r="E5888" s="3"/>
      <c r="F5888" s="3"/>
      <c r="G5888" s="3"/>
      <c r="H5888" s="3"/>
      <c r="I5888" s="3"/>
      <c r="J5888" s="3"/>
    </row>
    <row r="5889" spans="2:10" x14ac:dyDescent="0.3">
      <c r="B5889" s="3"/>
      <c r="C5889" s="3"/>
      <c r="D5889" s="3"/>
      <c r="E5889" s="3"/>
      <c r="F5889" s="3"/>
      <c r="G5889" s="3"/>
      <c r="H5889" s="3"/>
      <c r="I5889" s="3"/>
      <c r="J5889" s="3"/>
    </row>
    <row r="5890" spans="2:10" x14ac:dyDescent="0.3">
      <c r="B5890" s="3"/>
      <c r="C5890" s="3"/>
      <c r="D5890" s="3"/>
      <c r="E5890" s="3"/>
      <c r="F5890" s="3"/>
      <c r="G5890" s="3"/>
      <c r="H5890" s="3"/>
      <c r="I5890" s="3"/>
      <c r="J5890" s="3"/>
    </row>
    <row r="5891" spans="2:10" x14ac:dyDescent="0.3">
      <c r="B5891" s="3"/>
      <c r="C5891" s="3"/>
      <c r="D5891" s="3"/>
      <c r="E5891" s="3"/>
      <c r="F5891" s="3"/>
      <c r="G5891" s="3"/>
      <c r="H5891" s="3"/>
      <c r="I5891" s="3"/>
      <c r="J5891" s="3"/>
    </row>
    <row r="5892" spans="2:10" x14ac:dyDescent="0.3">
      <c r="B5892" s="3"/>
      <c r="C5892" s="3"/>
      <c r="D5892" s="3"/>
      <c r="E5892" s="3"/>
      <c r="F5892" s="3"/>
      <c r="G5892" s="3"/>
      <c r="H5892" s="3"/>
      <c r="I5892" s="3"/>
      <c r="J5892" s="3"/>
    </row>
    <row r="5893" spans="2:10" x14ac:dyDescent="0.3">
      <c r="B5893" s="3"/>
      <c r="C5893" s="3"/>
      <c r="D5893" s="3"/>
      <c r="E5893" s="3"/>
      <c r="F5893" s="3"/>
      <c r="G5893" s="3"/>
      <c r="H5893" s="3"/>
      <c r="I5893" s="3"/>
      <c r="J5893" s="3"/>
    </row>
    <row r="5894" spans="2:10" x14ac:dyDescent="0.3">
      <c r="B5894" s="3"/>
      <c r="C5894" s="3"/>
      <c r="D5894" s="3"/>
      <c r="E5894" s="3"/>
      <c r="F5894" s="3"/>
      <c r="G5894" s="3"/>
      <c r="H5894" s="3"/>
      <c r="I5894" s="3"/>
      <c r="J5894" s="3"/>
    </row>
    <row r="5895" spans="2:10" x14ac:dyDescent="0.3">
      <c r="B5895" s="3"/>
      <c r="C5895" s="3"/>
      <c r="D5895" s="3"/>
      <c r="E5895" s="3"/>
      <c r="F5895" s="3"/>
      <c r="G5895" s="3"/>
      <c r="H5895" s="3"/>
      <c r="I5895" s="3"/>
      <c r="J5895" s="3"/>
    </row>
    <row r="5896" spans="2:10" x14ac:dyDescent="0.3">
      <c r="B5896" s="3"/>
      <c r="C5896" s="3"/>
      <c r="D5896" s="3"/>
      <c r="E5896" s="3"/>
      <c r="F5896" s="3"/>
      <c r="G5896" s="3"/>
      <c r="H5896" s="3"/>
      <c r="I5896" s="3"/>
      <c r="J5896" s="3"/>
    </row>
    <row r="5897" spans="2:10" x14ac:dyDescent="0.3">
      <c r="B5897" s="3"/>
      <c r="C5897" s="3"/>
      <c r="D5897" s="3"/>
      <c r="E5897" s="3"/>
      <c r="F5897" s="3"/>
      <c r="G5897" s="3"/>
      <c r="H5897" s="3"/>
      <c r="I5897" s="3"/>
      <c r="J5897" s="3"/>
    </row>
    <row r="5898" spans="2:10" x14ac:dyDescent="0.3">
      <c r="B5898" s="3"/>
      <c r="C5898" s="3"/>
      <c r="D5898" s="3"/>
      <c r="E5898" s="3"/>
      <c r="F5898" s="3"/>
      <c r="G5898" s="3"/>
      <c r="H5898" s="3"/>
      <c r="I5898" s="3"/>
      <c r="J5898" s="3"/>
    </row>
    <row r="5899" spans="2:10" x14ac:dyDescent="0.3">
      <c r="B5899" s="3"/>
      <c r="C5899" s="3"/>
      <c r="D5899" s="3"/>
      <c r="E5899" s="3"/>
      <c r="F5899" s="3"/>
      <c r="G5899" s="3"/>
      <c r="H5899" s="3"/>
      <c r="I5899" s="3"/>
      <c r="J5899" s="3"/>
    </row>
    <row r="5900" spans="2:10" x14ac:dyDescent="0.3">
      <c r="B5900" s="3"/>
      <c r="C5900" s="3"/>
      <c r="D5900" s="3"/>
      <c r="E5900" s="3"/>
      <c r="F5900" s="3"/>
      <c r="G5900" s="3"/>
      <c r="H5900" s="3"/>
      <c r="I5900" s="3"/>
      <c r="J5900" s="3"/>
    </row>
    <row r="5901" spans="2:10" x14ac:dyDescent="0.3">
      <c r="B5901" s="3"/>
      <c r="C5901" s="3"/>
      <c r="D5901" s="3"/>
      <c r="E5901" s="3"/>
      <c r="F5901" s="3"/>
      <c r="G5901" s="3"/>
      <c r="H5901" s="3"/>
      <c r="I5901" s="3"/>
      <c r="J5901" s="3"/>
    </row>
    <row r="5902" spans="2:10" x14ac:dyDescent="0.3">
      <c r="B5902" s="3"/>
      <c r="C5902" s="3"/>
      <c r="D5902" s="3"/>
      <c r="E5902" s="3"/>
      <c r="F5902" s="3"/>
      <c r="G5902" s="3"/>
      <c r="H5902" s="3"/>
      <c r="I5902" s="3"/>
      <c r="J5902" s="3"/>
    </row>
    <row r="5903" spans="2:10" x14ac:dyDescent="0.3">
      <c r="B5903" s="3"/>
      <c r="C5903" s="3"/>
      <c r="D5903" s="3"/>
      <c r="E5903" s="3"/>
      <c r="F5903" s="3"/>
      <c r="G5903" s="3"/>
      <c r="H5903" s="3"/>
      <c r="I5903" s="3"/>
      <c r="J5903" s="3"/>
    </row>
    <row r="5904" spans="2:10" x14ac:dyDescent="0.3">
      <c r="B5904" s="3"/>
      <c r="C5904" s="3"/>
      <c r="D5904" s="3"/>
      <c r="E5904" s="3"/>
      <c r="F5904" s="3"/>
      <c r="G5904" s="3"/>
      <c r="H5904" s="3"/>
      <c r="I5904" s="3"/>
      <c r="J5904" s="3"/>
    </row>
    <row r="5905" spans="2:10" x14ac:dyDescent="0.3">
      <c r="B5905" s="3"/>
      <c r="C5905" s="3"/>
      <c r="D5905" s="3"/>
      <c r="E5905" s="3"/>
      <c r="F5905" s="3"/>
      <c r="G5905" s="3"/>
      <c r="H5905" s="3"/>
      <c r="I5905" s="3"/>
      <c r="J5905" s="3"/>
    </row>
    <row r="5906" spans="2:10" x14ac:dyDescent="0.3">
      <c r="B5906" s="3"/>
      <c r="C5906" s="3"/>
      <c r="D5906" s="3"/>
      <c r="E5906" s="3"/>
      <c r="F5906" s="3"/>
      <c r="G5906" s="3"/>
      <c r="H5906" s="3"/>
      <c r="I5906" s="3"/>
      <c r="J5906" s="3"/>
    </row>
    <row r="5907" spans="2:10" x14ac:dyDescent="0.3">
      <c r="B5907" s="3"/>
      <c r="C5907" s="3"/>
      <c r="D5907" s="3"/>
      <c r="E5907" s="3"/>
      <c r="F5907" s="3"/>
      <c r="G5907" s="3"/>
      <c r="H5907" s="3"/>
      <c r="I5907" s="3"/>
      <c r="J5907" s="3"/>
    </row>
    <row r="5908" spans="2:10" x14ac:dyDescent="0.3">
      <c r="B5908" s="3"/>
      <c r="C5908" s="3"/>
      <c r="D5908" s="3"/>
      <c r="E5908" s="3"/>
      <c r="F5908" s="3"/>
      <c r="G5908" s="3"/>
      <c r="H5908" s="3"/>
      <c r="I5908" s="3"/>
      <c r="J5908" s="3"/>
    </row>
    <row r="5909" spans="2:10" x14ac:dyDescent="0.3">
      <c r="B5909" s="3"/>
      <c r="C5909" s="3"/>
      <c r="D5909" s="3"/>
      <c r="E5909" s="3"/>
      <c r="F5909" s="3"/>
      <c r="G5909" s="3"/>
      <c r="H5909" s="3"/>
      <c r="I5909" s="3"/>
      <c r="J5909" s="3"/>
    </row>
    <row r="5910" spans="2:10" x14ac:dyDescent="0.3">
      <c r="B5910" s="3"/>
      <c r="C5910" s="3"/>
      <c r="D5910" s="3"/>
      <c r="E5910" s="3"/>
      <c r="F5910" s="3"/>
      <c r="G5910" s="3"/>
      <c r="H5910" s="3"/>
      <c r="I5910" s="3"/>
      <c r="J5910" s="3"/>
    </row>
    <row r="5911" spans="2:10" x14ac:dyDescent="0.3">
      <c r="B5911" s="3"/>
      <c r="C5911" s="3"/>
      <c r="D5911" s="3"/>
      <c r="E5911" s="3"/>
      <c r="F5911" s="3"/>
      <c r="G5911" s="3"/>
      <c r="H5911" s="3"/>
      <c r="I5911" s="3"/>
      <c r="J5911" s="3"/>
    </row>
    <row r="5912" spans="2:10" x14ac:dyDescent="0.3">
      <c r="B5912" s="3"/>
      <c r="C5912" s="3"/>
      <c r="D5912" s="3"/>
      <c r="E5912" s="3"/>
      <c r="F5912" s="3"/>
      <c r="G5912" s="3"/>
      <c r="H5912" s="3"/>
      <c r="I5912" s="3"/>
      <c r="J5912" s="3"/>
    </row>
    <row r="5913" spans="2:10" x14ac:dyDescent="0.3">
      <c r="B5913" s="3"/>
      <c r="C5913" s="3"/>
      <c r="D5913" s="3"/>
      <c r="E5913" s="3"/>
      <c r="F5913" s="3"/>
      <c r="G5913" s="3"/>
      <c r="H5913" s="3"/>
      <c r="I5913" s="3"/>
      <c r="J5913" s="3"/>
    </row>
    <row r="5914" spans="2:10" x14ac:dyDescent="0.3">
      <c r="B5914" s="3"/>
      <c r="C5914" s="3"/>
      <c r="D5914" s="3"/>
      <c r="E5914" s="3"/>
      <c r="F5914" s="3"/>
      <c r="G5914" s="3"/>
      <c r="H5914" s="3"/>
      <c r="I5914" s="3"/>
      <c r="J5914" s="3"/>
    </row>
    <row r="5915" spans="2:10" x14ac:dyDescent="0.3">
      <c r="B5915" s="3"/>
      <c r="C5915" s="3"/>
      <c r="D5915" s="3"/>
      <c r="E5915" s="3"/>
      <c r="F5915" s="3"/>
      <c r="G5915" s="3"/>
      <c r="H5915" s="3"/>
      <c r="I5915" s="3"/>
      <c r="J5915" s="3"/>
    </row>
    <row r="5916" spans="2:10" x14ac:dyDescent="0.3">
      <c r="B5916" s="3"/>
      <c r="C5916" s="3"/>
      <c r="D5916" s="3"/>
      <c r="E5916" s="3"/>
      <c r="F5916" s="3"/>
      <c r="G5916" s="3"/>
      <c r="H5916" s="3"/>
      <c r="I5916" s="3"/>
      <c r="J5916" s="3"/>
    </row>
    <row r="5917" spans="2:10" x14ac:dyDescent="0.3">
      <c r="B5917" s="3"/>
      <c r="C5917" s="3"/>
      <c r="D5917" s="3"/>
      <c r="E5917" s="3"/>
      <c r="F5917" s="3"/>
      <c r="G5917" s="3"/>
      <c r="H5917" s="3"/>
      <c r="I5917" s="3"/>
      <c r="J5917" s="3"/>
    </row>
    <row r="5918" spans="2:10" x14ac:dyDescent="0.3">
      <c r="B5918" s="3"/>
      <c r="C5918" s="3"/>
      <c r="D5918" s="3"/>
      <c r="E5918" s="3"/>
      <c r="F5918" s="3"/>
      <c r="G5918" s="3"/>
      <c r="H5918" s="3"/>
      <c r="I5918" s="3"/>
      <c r="J5918" s="3"/>
    </row>
    <row r="5919" spans="2:10" x14ac:dyDescent="0.3">
      <c r="B5919" s="3"/>
      <c r="C5919" s="3"/>
      <c r="D5919" s="3"/>
      <c r="E5919" s="3"/>
      <c r="F5919" s="3"/>
      <c r="G5919" s="3"/>
      <c r="H5919" s="3"/>
      <c r="I5919" s="3"/>
      <c r="J5919" s="3"/>
    </row>
    <row r="5920" spans="2:10" x14ac:dyDescent="0.3">
      <c r="B5920" s="3"/>
      <c r="C5920" s="3"/>
      <c r="D5920" s="3"/>
      <c r="E5920" s="3"/>
      <c r="F5920" s="3"/>
      <c r="G5920" s="3"/>
      <c r="H5920" s="3"/>
      <c r="I5920" s="3"/>
      <c r="J5920" s="3"/>
    </row>
    <row r="5921" spans="2:10" x14ac:dyDescent="0.3">
      <c r="B5921" s="3"/>
      <c r="C5921" s="3"/>
      <c r="D5921" s="3"/>
      <c r="E5921" s="3"/>
      <c r="F5921" s="3"/>
      <c r="G5921" s="3"/>
      <c r="H5921" s="3"/>
      <c r="I5921" s="3"/>
      <c r="J5921" s="3"/>
    </row>
    <row r="5922" spans="2:10" x14ac:dyDescent="0.3">
      <c r="B5922" s="3"/>
      <c r="C5922" s="3"/>
      <c r="D5922" s="3"/>
      <c r="E5922" s="3"/>
      <c r="F5922" s="3"/>
      <c r="G5922" s="3"/>
      <c r="H5922" s="3"/>
      <c r="I5922" s="3"/>
      <c r="J5922" s="3"/>
    </row>
    <row r="5923" spans="2:10" x14ac:dyDescent="0.3">
      <c r="B5923" s="3"/>
      <c r="C5923" s="3"/>
      <c r="D5923" s="3"/>
      <c r="E5923" s="3"/>
      <c r="F5923" s="3"/>
      <c r="G5923" s="3"/>
      <c r="H5923" s="3"/>
      <c r="I5923" s="3"/>
      <c r="J5923" s="3"/>
    </row>
    <row r="5924" spans="2:10" x14ac:dyDescent="0.3">
      <c r="B5924" s="3"/>
      <c r="C5924" s="3"/>
      <c r="D5924" s="3"/>
      <c r="E5924" s="3"/>
      <c r="F5924" s="3"/>
      <c r="G5924" s="3"/>
      <c r="H5924" s="3"/>
      <c r="I5924" s="3"/>
      <c r="J5924" s="3"/>
    </row>
    <row r="5925" spans="2:10" x14ac:dyDescent="0.3">
      <c r="B5925" s="3"/>
      <c r="C5925" s="3"/>
      <c r="D5925" s="3"/>
      <c r="E5925" s="3"/>
      <c r="F5925" s="3"/>
      <c r="G5925" s="3"/>
      <c r="H5925" s="3"/>
      <c r="I5925" s="3"/>
      <c r="J5925" s="3"/>
    </row>
    <row r="5926" spans="2:10" x14ac:dyDescent="0.3">
      <c r="B5926" s="3"/>
      <c r="C5926" s="3"/>
      <c r="D5926" s="3"/>
      <c r="E5926" s="3"/>
      <c r="F5926" s="3"/>
      <c r="G5926" s="3"/>
      <c r="H5926" s="3"/>
      <c r="I5926" s="3"/>
      <c r="J5926" s="3"/>
    </row>
    <row r="5927" spans="2:10" x14ac:dyDescent="0.3">
      <c r="B5927" s="3"/>
      <c r="C5927" s="3"/>
      <c r="D5927" s="3"/>
      <c r="E5927" s="3"/>
      <c r="F5927" s="3"/>
      <c r="G5927" s="3"/>
      <c r="H5927" s="3"/>
      <c r="I5927" s="3"/>
      <c r="J5927" s="3"/>
    </row>
    <row r="5928" spans="2:10" x14ac:dyDescent="0.3">
      <c r="B5928" s="3"/>
      <c r="C5928" s="3"/>
      <c r="D5928" s="3"/>
      <c r="E5928" s="3"/>
      <c r="F5928" s="3"/>
      <c r="G5928" s="3"/>
      <c r="H5928" s="3"/>
      <c r="I5928" s="3"/>
      <c r="J5928" s="3"/>
    </row>
    <row r="5929" spans="2:10" x14ac:dyDescent="0.3">
      <c r="B5929" s="3"/>
      <c r="C5929" s="3"/>
      <c r="D5929" s="3"/>
      <c r="E5929" s="3"/>
      <c r="F5929" s="3"/>
      <c r="G5929" s="3"/>
      <c r="H5929" s="3"/>
      <c r="I5929" s="3"/>
      <c r="J5929" s="3"/>
    </row>
    <row r="5930" spans="2:10" x14ac:dyDescent="0.3">
      <c r="B5930" s="3"/>
      <c r="C5930" s="3"/>
      <c r="D5930" s="3"/>
      <c r="E5930" s="3"/>
      <c r="F5930" s="3"/>
      <c r="G5930" s="3"/>
      <c r="H5930" s="3"/>
      <c r="I5930" s="3"/>
      <c r="J5930" s="3"/>
    </row>
    <row r="5931" spans="2:10" x14ac:dyDescent="0.3">
      <c r="B5931" s="3"/>
      <c r="C5931" s="3"/>
      <c r="D5931" s="3"/>
      <c r="E5931" s="3"/>
      <c r="F5931" s="3"/>
      <c r="G5931" s="3"/>
      <c r="H5931" s="3"/>
      <c r="I5931" s="3"/>
      <c r="J5931" s="3"/>
    </row>
    <row r="5932" spans="2:10" x14ac:dyDescent="0.3">
      <c r="B5932" s="3"/>
      <c r="C5932" s="3"/>
      <c r="D5932" s="3"/>
      <c r="E5932" s="3"/>
      <c r="F5932" s="3"/>
      <c r="G5932" s="3"/>
      <c r="H5932" s="3"/>
      <c r="I5932" s="3"/>
      <c r="J5932" s="3"/>
    </row>
    <row r="5933" spans="2:10" x14ac:dyDescent="0.3">
      <c r="B5933" s="3"/>
      <c r="C5933" s="3"/>
      <c r="D5933" s="3"/>
      <c r="E5933" s="3"/>
      <c r="F5933" s="3"/>
      <c r="G5933" s="3"/>
      <c r="H5933" s="3"/>
      <c r="I5933" s="3"/>
      <c r="J5933" s="3"/>
    </row>
    <row r="5934" spans="2:10" x14ac:dyDescent="0.3">
      <c r="B5934" s="3"/>
      <c r="C5934" s="3"/>
      <c r="D5934" s="3"/>
      <c r="E5934" s="3"/>
      <c r="F5934" s="3"/>
      <c r="G5934" s="3"/>
      <c r="H5934" s="3"/>
      <c r="I5934" s="3"/>
      <c r="J5934" s="3"/>
    </row>
    <row r="5935" spans="2:10" x14ac:dyDescent="0.3">
      <c r="B5935" s="3"/>
      <c r="C5935" s="3"/>
      <c r="D5935" s="3"/>
      <c r="E5935" s="3"/>
      <c r="F5935" s="3"/>
      <c r="G5935" s="3"/>
      <c r="H5935" s="3"/>
      <c r="I5935" s="3"/>
      <c r="J5935" s="3"/>
    </row>
    <row r="5936" spans="2:10" x14ac:dyDescent="0.3">
      <c r="B5936" s="3"/>
      <c r="C5936" s="3"/>
      <c r="D5936" s="3"/>
      <c r="E5936" s="3"/>
      <c r="F5936" s="3"/>
      <c r="G5936" s="3"/>
      <c r="H5936" s="3"/>
      <c r="I5936" s="3"/>
      <c r="J5936" s="3"/>
    </row>
    <row r="5937" spans="2:10" x14ac:dyDescent="0.3">
      <c r="B5937" s="3"/>
      <c r="C5937" s="3"/>
      <c r="D5937" s="3"/>
      <c r="E5937" s="3"/>
      <c r="F5937" s="3"/>
      <c r="G5937" s="3"/>
      <c r="H5937" s="3"/>
      <c r="I5937" s="3"/>
      <c r="J5937" s="3"/>
    </row>
    <row r="5938" spans="2:10" x14ac:dyDescent="0.3">
      <c r="B5938" s="3"/>
      <c r="C5938" s="3"/>
      <c r="D5938" s="3"/>
      <c r="E5938" s="3"/>
      <c r="F5938" s="3"/>
      <c r="G5938" s="3"/>
      <c r="H5938" s="3"/>
      <c r="I5938" s="3"/>
      <c r="J5938" s="3"/>
    </row>
    <row r="5939" spans="2:10" x14ac:dyDescent="0.3">
      <c r="B5939" s="3"/>
      <c r="C5939" s="3"/>
      <c r="D5939" s="3"/>
      <c r="E5939" s="3"/>
      <c r="F5939" s="3"/>
      <c r="G5939" s="3"/>
      <c r="H5939" s="3"/>
      <c r="I5939" s="3"/>
      <c r="J5939" s="3"/>
    </row>
    <row r="5940" spans="2:10" x14ac:dyDescent="0.3">
      <c r="B5940" s="3"/>
      <c r="C5940" s="3"/>
      <c r="D5940" s="3"/>
      <c r="E5940" s="3"/>
      <c r="F5940" s="3"/>
      <c r="G5940" s="3"/>
      <c r="H5940" s="3"/>
      <c r="I5940" s="3"/>
      <c r="J5940" s="3"/>
    </row>
    <row r="5941" spans="2:10" x14ac:dyDescent="0.3">
      <c r="B5941" s="3"/>
      <c r="C5941" s="3"/>
      <c r="D5941" s="3"/>
      <c r="E5941" s="3"/>
      <c r="F5941" s="3"/>
      <c r="G5941" s="3"/>
      <c r="H5941" s="3"/>
      <c r="I5941" s="3"/>
      <c r="J5941" s="3"/>
    </row>
    <row r="5942" spans="2:10" x14ac:dyDescent="0.3">
      <c r="B5942" s="3"/>
      <c r="C5942" s="3"/>
      <c r="D5942" s="3"/>
      <c r="E5942" s="3"/>
      <c r="F5942" s="3"/>
      <c r="G5942" s="3"/>
      <c r="H5942" s="3"/>
      <c r="I5942" s="3"/>
      <c r="J5942" s="3"/>
    </row>
    <row r="5943" spans="2:10" x14ac:dyDescent="0.3">
      <c r="B5943" s="3"/>
      <c r="C5943" s="3"/>
      <c r="D5943" s="3"/>
      <c r="E5943" s="3"/>
      <c r="F5943" s="3"/>
      <c r="G5943" s="3"/>
      <c r="H5943" s="3"/>
      <c r="I5943" s="3"/>
      <c r="J5943" s="3"/>
    </row>
    <row r="5944" spans="2:10" x14ac:dyDescent="0.3">
      <c r="B5944" s="3"/>
      <c r="C5944" s="3"/>
      <c r="D5944" s="3"/>
      <c r="E5944" s="3"/>
      <c r="F5944" s="3"/>
      <c r="G5944" s="3"/>
      <c r="H5944" s="3"/>
      <c r="I5944" s="3"/>
      <c r="J5944" s="3"/>
    </row>
    <row r="5945" spans="2:10" x14ac:dyDescent="0.3">
      <c r="B5945" s="3"/>
      <c r="C5945" s="3"/>
      <c r="D5945" s="3"/>
      <c r="E5945" s="3"/>
      <c r="F5945" s="3"/>
      <c r="G5945" s="3"/>
      <c r="H5945" s="3"/>
      <c r="I5945" s="3"/>
      <c r="J5945" s="3"/>
    </row>
    <row r="5946" spans="2:10" x14ac:dyDescent="0.3">
      <c r="B5946" s="3"/>
      <c r="C5946" s="3"/>
      <c r="D5946" s="3"/>
      <c r="E5946" s="3"/>
      <c r="F5946" s="3"/>
      <c r="G5946" s="3"/>
      <c r="H5946" s="3"/>
      <c r="I5946" s="3"/>
      <c r="J5946" s="3"/>
    </row>
    <row r="5947" spans="2:10" x14ac:dyDescent="0.3">
      <c r="B5947" s="3"/>
      <c r="C5947" s="3"/>
      <c r="D5947" s="3"/>
      <c r="E5947" s="3"/>
      <c r="F5947" s="3"/>
      <c r="G5947" s="3"/>
      <c r="H5947" s="3"/>
      <c r="I5947" s="3"/>
      <c r="J5947" s="3"/>
    </row>
    <row r="5948" spans="2:10" x14ac:dyDescent="0.3">
      <c r="B5948" s="3"/>
      <c r="C5948" s="3"/>
      <c r="D5948" s="3"/>
      <c r="E5948" s="3"/>
      <c r="F5948" s="3"/>
      <c r="G5948" s="3"/>
      <c r="H5948" s="3"/>
      <c r="I5948" s="3"/>
      <c r="J5948" s="3"/>
    </row>
    <row r="5949" spans="2:10" x14ac:dyDescent="0.3">
      <c r="B5949" s="3"/>
      <c r="C5949" s="3"/>
      <c r="D5949" s="3"/>
      <c r="E5949" s="3"/>
      <c r="F5949" s="3"/>
      <c r="G5949" s="3"/>
      <c r="H5949" s="3"/>
      <c r="I5949" s="3"/>
      <c r="J5949" s="3"/>
    </row>
    <row r="5950" spans="2:10" x14ac:dyDescent="0.3">
      <c r="B5950" s="3"/>
      <c r="C5950" s="3"/>
      <c r="D5950" s="3"/>
      <c r="E5950" s="3"/>
      <c r="F5950" s="3"/>
      <c r="G5950" s="3"/>
      <c r="H5950" s="3"/>
      <c r="I5950" s="3"/>
      <c r="J5950" s="3"/>
    </row>
    <row r="5951" spans="2:10" x14ac:dyDescent="0.3">
      <c r="B5951" s="3"/>
      <c r="C5951" s="3"/>
      <c r="D5951" s="3"/>
      <c r="E5951" s="3"/>
      <c r="F5951" s="3"/>
      <c r="G5951" s="3"/>
      <c r="H5951" s="3"/>
      <c r="I5951" s="3"/>
      <c r="J5951" s="3"/>
    </row>
    <row r="5952" spans="2:10" x14ac:dyDescent="0.3">
      <c r="B5952" s="3"/>
      <c r="C5952" s="3"/>
      <c r="D5952" s="3"/>
      <c r="E5952" s="3"/>
      <c r="F5952" s="3"/>
      <c r="G5952" s="3"/>
      <c r="H5952" s="3"/>
      <c r="I5952" s="3"/>
      <c r="J5952" s="3"/>
    </row>
    <row r="5953" spans="2:10" x14ac:dyDescent="0.3">
      <c r="B5953" s="3"/>
      <c r="C5953" s="3"/>
      <c r="D5953" s="3"/>
      <c r="E5953" s="3"/>
      <c r="F5953" s="3"/>
      <c r="G5953" s="3"/>
      <c r="H5953" s="3"/>
      <c r="I5953" s="3"/>
      <c r="J5953" s="3"/>
    </row>
    <row r="5954" spans="2:10" x14ac:dyDescent="0.3">
      <c r="B5954" s="3"/>
      <c r="C5954" s="3"/>
      <c r="D5954" s="3"/>
      <c r="E5954" s="3"/>
      <c r="F5954" s="3"/>
      <c r="G5954" s="3"/>
      <c r="H5954" s="3"/>
      <c r="I5954" s="3"/>
      <c r="J5954" s="3"/>
    </row>
    <row r="5955" spans="2:10" x14ac:dyDescent="0.3">
      <c r="B5955" s="3"/>
      <c r="C5955" s="3"/>
      <c r="D5955" s="3"/>
      <c r="E5955" s="3"/>
      <c r="F5955" s="3"/>
      <c r="G5955" s="3"/>
      <c r="H5955" s="3"/>
      <c r="I5955" s="3"/>
      <c r="J5955" s="3"/>
    </row>
    <row r="5956" spans="2:10" x14ac:dyDescent="0.3">
      <c r="B5956" s="3"/>
      <c r="C5956" s="3"/>
      <c r="D5956" s="3"/>
      <c r="E5956" s="3"/>
      <c r="F5956" s="3"/>
      <c r="G5956" s="3"/>
      <c r="H5956" s="3"/>
      <c r="I5956" s="3"/>
      <c r="J5956" s="3"/>
    </row>
    <row r="5957" spans="2:10" x14ac:dyDescent="0.3">
      <c r="B5957" s="3"/>
      <c r="C5957" s="3"/>
      <c r="D5957" s="3"/>
      <c r="E5957" s="3"/>
      <c r="F5957" s="3"/>
      <c r="G5957" s="3"/>
      <c r="H5957" s="3"/>
      <c r="I5957" s="3"/>
      <c r="J5957" s="3"/>
    </row>
    <row r="5958" spans="2:10" x14ac:dyDescent="0.3">
      <c r="B5958" s="3"/>
      <c r="C5958" s="3"/>
      <c r="D5958" s="3"/>
      <c r="E5958" s="3"/>
      <c r="F5958" s="3"/>
      <c r="G5958" s="3"/>
      <c r="H5958" s="3"/>
      <c r="I5958" s="3"/>
      <c r="J5958" s="3"/>
    </row>
    <row r="5959" spans="2:10" x14ac:dyDescent="0.3">
      <c r="B5959" s="3"/>
      <c r="C5959" s="3"/>
      <c r="D5959" s="3"/>
      <c r="E5959" s="3"/>
      <c r="F5959" s="3"/>
      <c r="G5959" s="3"/>
      <c r="H5959" s="3"/>
      <c r="I5959" s="3"/>
      <c r="J5959" s="3"/>
    </row>
    <row r="5960" spans="2:10" x14ac:dyDescent="0.3">
      <c r="B5960" s="3"/>
      <c r="C5960" s="3"/>
      <c r="D5960" s="3"/>
      <c r="E5960" s="3"/>
      <c r="F5960" s="3"/>
      <c r="G5960" s="3"/>
      <c r="H5960" s="3"/>
      <c r="I5960" s="3"/>
      <c r="J5960" s="3"/>
    </row>
    <row r="5961" spans="2:10" x14ac:dyDescent="0.3">
      <c r="B5961" s="3"/>
      <c r="C5961" s="3"/>
      <c r="D5961" s="3"/>
      <c r="E5961" s="3"/>
      <c r="F5961" s="3"/>
      <c r="G5961" s="3"/>
      <c r="H5961" s="3"/>
      <c r="I5961" s="3"/>
      <c r="J5961" s="3"/>
    </row>
    <row r="5962" spans="2:10" x14ac:dyDescent="0.3">
      <c r="B5962" s="3"/>
      <c r="C5962" s="3"/>
      <c r="D5962" s="3"/>
      <c r="E5962" s="3"/>
      <c r="F5962" s="3"/>
      <c r="G5962" s="3"/>
      <c r="H5962" s="3"/>
      <c r="I5962" s="3"/>
      <c r="J5962" s="3"/>
    </row>
    <row r="5963" spans="2:10" x14ac:dyDescent="0.3">
      <c r="B5963" s="3"/>
      <c r="C5963" s="3"/>
      <c r="D5963" s="3"/>
      <c r="E5963" s="3"/>
      <c r="F5963" s="3"/>
      <c r="G5963" s="3"/>
      <c r="H5963" s="3"/>
      <c r="I5963" s="3"/>
      <c r="J5963" s="3"/>
    </row>
    <row r="5964" spans="2:10" x14ac:dyDescent="0.3">
      <c r="B5964" s="3"/>
      <c r="C5964" s="3"/>
      <c r="D5964" s="3"/>
      <c r="E5964" s="3"/>
      <c r="F5964" s="3"/>
      <c r="G5964" s="3"/>
      <c r="H5964" s="3"/>
      <c r="I5964" s="3"/>
      <c r="J5964" s="3"/>
    </row>
    <row r="5965" spans="2:10" x14ac:dyDescent="0.3">
      <c r="B5965" s="3"/>
      <c r="C5965" s="3"/>
      <c r="D5965" s="3"/>
      <c r="E5965" s="3"/>
      <c r="F5965" s="3"/>
      <c r="G5965" s="3"/>
      <c r="H5965" s="3"/>
      <c r="I5965" s="3"/>
      <c r="J5965" s="3"/>
    </row>
    <row r="5966" spans="2:10" x14ac:dyDescent="0.3">
      <c r="B5966" s="3"/>
      <c r="C5966" s="3"/>
      <c r="D5966" s="3"/>
      <c r="E5966" s="3"/>
      <c r="F5966" s="3"/>
      <c r="G5966" s="3"/>
      <c r="H5966" s="3"/>
      <c r="I5966" s="3"/>
      <c r="J5966" s="3"/>
    </row>
    <row r="5967" spans="2:10" x14ac:dyDescent="0.3">
      <c r="B5967" s="3"/>
      <c r="C5967" s="3"/>
      <c r="D5967" s="3"/>
      <c r="E5967" s="3"/>
      <c r="F5967" s="3"/>
      <c r="G5967" s="3"/>
      <c r="H5967" s="3"/>
      <c r="I5967" s="3"/>
      <c r="J5967" s="3"/>
    </row>
    <row r="5968" spans="2:10" x14ac:dyDescent="0.3">
      <c r="B5968" s="3"/>
      <c r="C5968" s="3"/>
      <c r="D5968" s="3"/>
      <c r="E5968" s="3"/>
      <c r="F5968" s="3"/>
      <c r="G5968" s="3"/>
      <c r="H5968" s="3"/>
      <c r="I5968" s="3"/>
      <c r="J5968" s="3"/>
    </row>
    <row r="5969" spans="2:10" x14ac:dyDescent="0.3">
      <c r="B5969" s="3"/>
      <c r="C5969" s="3"/>
      <c r="D5969" s="3"/>
      <c r="E5969" s="3"/>
      <c r="F5969" s="3"/>
      <c r="G5969" s="3"/>
      <c r="H5969" s="3"/>
      <c r="I5969" s="3"/>
      <c r="J5969" s="3"/>
    </row>
    <row r="5970" spans="2:10" x14ac:dyDescent="0.3">
      <c r="B5970" s="3"/>
      <c r="C5970" s="3"/>
      <c r="D5970" s="3"/>
      <c r="E5970" s="3"/>
      <c r="F5970" s="3"/>
      <c r="G5970" s="3"/>
      <c r="H5970" s="3"/>
      <c r="I5970" s="3"/>
      <c r="J5970" s="3"/>
    </row>
    <row r="5971" spans="2:10" x14ac:dyDescent="0.3">
      <c r="B5971" s="3"/>
      <c r="C5971" s="3"/>
      <c r="D5971" s="3"/>
      <c r="E5971" s="3"/>
      <c r="F5971" s="3"/>
      <c r="G5971" s="3"/>
      <c r="H5971" s="3"/>
      <c r="I5971" s="3"/>
      <c r="J5971" s="3"/>
    </row>
    <row r="5972" spans="2:10" x14ac:dyDescent="0.3">
      <c r="B5972" s="3"/>
      <c r="C5972" s="3"/>
      <c r="D5972" s="3"/>
      <c r="E5972" s="3"/>
      <c r="F5972" s="3"/>
      <c r="G5972" s="3"/>
      <c r="H5972" s="3"/>
      <c r="I5972" s="3"/>
      <c r="J5972" s="3"/>
    </row>
    <row r="5973" spans="2:10" x14ac:dyDescent="0.3">
      <c r="B5973" s="3"/>
      <c r="C5973" s="3"/>
      <c r="D5973" s="3"/>
      <c r="E5973" s="3"/>
      <c r="F5973" s="3"/>
      <c r="G5973" s="3"/>
      <c r="H5973" s="3"/>
      <c r="I5973" s="3"/>
      <c r="J5973" s="3"/>
    </row>
    <row r="5974" spans="2:10" x14ac:dyDescent="0.3">
      <c r="B5974" s="3"/>
      <c r="C5974" s="3"/>
      <c r="D5974" s="3"/>
      <c r="E5974" s="3"/>
      <c r="F5974" s="3"/>
      <c r="G5974" s="3"/>
      <c r="H5974" s="3"/>
      <c r="I5974" s="3"/>
      <c r="J5974" s="3"/>
    </row>
    <row r="5975" spans="2:10" x14ac:dyDescent="0.3">
      <c r="B5975" s="3"/>
      <c r="C5975" s="3"/>
      <c r="D5975" s="3"/>
      <c r="E5975" s="3"/>
      <c r="F5975" s="3"/>
      <c r="G5975" s="3"/>
      <c r="H5975" s="3"/>
      <c r="I5975" s="3"/>
      <c r="J5975" s="3"/>
    </row>
    <row r="5976" spans="2:10" x14ac:dyDescent="0.3">
      <c r="B5976" s="3"/>
      <c r="C5976" s="3"/>
      <c r="D5976" s="3"/>
      <c r="E5976" s="3"/>
      <c r="F5976" s="3"/>
      <c r="G5976" s="3"/>
      <c r="H5976" s="3"/>
      <c r="I5976" s="3"/>
      <c r="J5976" s="3"/>
    </row>
    <row r="5977" spans="2:10" x14ac:dyDescent="0.3">
      <c r="B5977" s="3"/>
      <c r="C5977" s="3"/>
      <c r="D5977" s="3"/>
      <c r="E5977" s="3"/>
      <c r="F5977" s="3"/>
      <c r="G5977" s="3"/>
      <c r="H5977" s="3"/>
      <c r="I5977" s="3"/>
      <c r="J5977" s="3"/>
    </row>
    <row r="5978" spans="2:10" x14ac:dyDescent="0.3">
      <c r="B5978" s="3"/>
      <c r="C5978" s="3"/>
      <c r="D5978" s="3"/>
      <c r="E5978" s="3"/>
      <c r="F5978" s="3"/>
      <c r="G5978" s="3"/>
      <c r="H5978" s="3"/>
      <c r="I5978" s="3"/>
      <c r="J5978" s="3"/>
    </row>
    <row r="5979" spans="2:10" x14ac:dyDescent="0.3">
      <c r="B5979" s="3"/>
      <c r="C5979" s="3"/>
      <c r="D5979" s="3"/>
      <c r="E5979" s="3"/>
      <c r="F5979" s="3"/>
      <c r="G5979" s="3"/>
      <c r="H5979" s="3"/>
      <c r="I5979" s="3"/>
      <c r="J5979" s="3"/>
    </row>
    <row r="5980" spans="2:10" x14ac:dyDescent="0.3">
      <c r="B5980" s="3"/>
      <c r="C5980" s="3"/>
      <c r="D5980" s="3"/>
      <c r="E5980" s="3"/>
      <c r="F5980" s="3"/>
      <c r="G5980" s="3"/>
      <c r="H5980" s="3"/>
      <c r="I5980" s="3"/>
      <c r="J5980" s="3"/>
    </row>
    <row r="5981" spans="2:10" x14ac:dyDescent="0.3">
      <c r="B5981" s="3"/>
      <c r="C5981" s="3"/>
      <c r="D5981" s="3"/>
      <c r="E5981" s="3"/>
      <c r="F5981" s="3"/>
      <c r="G5981" s="3"/>
      <c r="H5981" s="3"/>
      <c r="I5981" s="3"/>
      <c r="J5981" s="3"/>
    </row>
    <row r="5982" spans="2:10" x14ac:dyDescent="0.3">
      <c r="B5982" s="3"/>
      <c r="C5982" s="3"/>
      <c r="D5982" s="3"/>
      <c r="E5982" s="3"/>
      <c r="F5982" s="3"/>
      <c r="G5982" s="3"/>
      <c r="H5982" s="3"/>
      <c r="I5982" s="3"/>
      <c r="J5982" s="3"/>
    </row>
    <row r="5983" spans="2:10" x14ac:dyDescent="0.3">
      <c r="B5983" s="3"/>
      <c r="C5983" s="3"/>
      <c r="D5983" s="3"/>
      <c r="E5983" s="3"/>
      <c r="F5983" s="3"/>
      <c r="G5983" s="3"/>
      <c r="H5983" s="3"/>
      <c r="I5983" s="3"/>
      <c r="J5983" s="3"/>
    </row>
    <row r="5984" spans="2:10" x14ac:dyDescent="0.3">
      <c r="B5984" s="3"/>
      <c r="C5984" s="3"/>
      <c r="D5984" s="3"/>
      <c r="E5984" s="3"/>
      <c r="F5984" s="3"/>
      <c r="G5984" s="3"/>
      <c r="H5984" s="3"/>
      <c r="I5984" s="3"/>
      <c r="J5984" s="3"/>
    </row>
    <row r="5985" spans="2:10" x14ac:dyDescent="0.3">
      <c r="B5985" s="3"/>
      <c r="C5985" s="3"/>
      <c r="D5985" s="3"/>
      <c r="E5985" s="3"/>
      <c r="F5985" s="3"/>
      <c r="G5985" s="3"/>
      <c r="H5985" s="3"/>
      <c r="I5985" s="3"/>
      <c r="J5985" s="3"/>
    </row>
    <row r="5986" spans="2:10" x14ac:dyDescent="0.3">
      <c r="B5986" s="3"/>
      <c r="C5986" s="3"/>
      <c r="D5986" s="3"/>
      <c r="E5986" s="3"/>
      <c r="F5986" s="3"/>
      <c r="G5986" s="3"/>
      <c r="H5986" s="3"/>
      <c r="I5986" s="3"/>
      <c r="J5986" s="3"/>
    </row>
    <row r="5987" spans="2:10" x14ac:dyDescent="0.3">
      <c r="B5987" s="3"/>
      <c r="C5987" s="3"/>
      <c r="D5987" s="3"/>
      <c r="E5987" s="3"/>
      <c r="F5987" s="3"/>
      <c r="G5987" s="3"/>
      <c r="H5987" s="3"/>
      <c r="I5987" s="3"/>
      <c r="J5987" s="3"/>
    </row>
    <row r="5988" spans="2:10" x14ac:dyDescent="0.3">
      <c r="B5988" s="3"/>
      <c r="C5988" s="3"/>
      <c r="D5988" s="3"/>
      <c r="E5988" s="3"/>
      <c r="F5988" s="3"/>
      <c r="G5988" s="3"/>
      <c r="H5988" s="3"/>
      <c r="I5988" s="3"/>
      <c r="J5988" s="3"/>
    </row>
    <row r="5989" spans="2:10" x14ac:dyDescent="0.3">
      <c r="B5989" s="3"/>
      <c r="C5989" s="3"/>
      <c r="D5989" s="3"/>
      <c r="E5989" s="3"/>
      <c r="F5989" s="3"/>
      <c r="G5989" s="3"/>
      <c r="H5989" s="3"/>
      <c r="I5989" s="3"/>
      <c r="J5989" s="3"/>
    </row>
    <row r="5990" spans="2:10" x14ac:dyDescent="0.3">
      <c r="B5990" s="3"/>
      <c r="C5990" s="3"/>
      <c r="D5990" s="3"/>
      <c r="E5990" s="3"/>
      <c r="F5990" s="3"/>
      <c r="G5990" s="3"/>
      <c r="H5990" s="3"/>
      <c r="I5990" s="3"/>
      <c r="J5990" s="3"/>
    </row>
    <row r="5991" spans="2:10" x14ac:dyDescent="0.3">
      <c r="B5991" s="3"/>
      <c r="C5991" s="3"/>
      <c r="D5991" s="3"/>
      <c r="E5991" s="3"/>
      <c r="F5991" s="3"/>
      <c r="G5991" s="3"/>
      <c r="H5991" s="3"/>
      <c r="I5991" s="3"/>
      <c r="J5991" s="3"/>
    </row>
    <row r="5992" spans="2:10" x14ac:dyDescent="0.3">
      <c r="B5992" s="3"/>
      <c r="C5992" s="3"/>
      <c r="D5992" s="3"/>
      <c r="E5992" s="3"/>
      <c r="F5992" s="3"/>
      <c r="G5992" s="3"/>
      <c r="H5992" s="3"/>
      <c r="I5992" s="3"/>
      <c r="J5992" s="3"/>
    </row>
    <row r="5993" spans="2:10" x14ac:dyDescent="0.3">
      <c r="B5993" s="3"/>
      <c r="C5993" s="3"/>
      <c r="D5993" s="3"/>
      <c r="E5993" s="3"/>
      <c r="F5993" s="3"/>
      <c r="G5993" s="3"/>
      <c r="H5993" s="3"/>
      <c r="I5993" s="3"/>
      <c r="J5993" s="3"/>
    </row>
    <row r="5994" spans="2:10" x14ac:dyDescent="0.3">
      <c r="B5994" s="3"/>
      <c r="C5994" s="3"/>
      <c r="D5994" s="3"/>
      <c r="E5994" s="3"/>
      <c r="F5994" s="3"/>
      <c r="G5994" s="3"/>
      <c r="H5994" s="3"/>
      <c r="I5994" s="3"/>
      <c r="J5994" s="3"/>
    </row>
    <row r="5995" spans="2:10" x14ac:dyDescent="0.3">
      <c r="B5995" s="3"/>
      <c r="C5995" s="3"/>
      <c r="D5995" s="3"/>
      <c r="E5995" s="3"/>
      <c r="F5995" s="3"/>
      <c r="G5995" s="3"/>
      <c r="H5995" s="3"/>
      <c r="I5995" s="3"/>
      <c r="J5995" s="3"/>
    </row>
    <row r="5996" spans="2:10" x14ac:dyDescent="0.3">
      <c r="B5996" s="3"/>
      <c r="C5996" s="3"/>
      <c r="D5996" s="3"/>
      <c r="E5996" s="3"/>
      <c r="F5996" s="3"/>
      <c r="G5996" s="3"/>
      <c r="H5996" s="3"/>
      <c r="I5996" s="3"/>
      <c r="J5996" s="3"/>
    </row>
    <row r="5997" spans="2:10" x14ac:dyDescent="0.3">
      <c r="B5997" s="3"/>
      <c r="C5997" s="3"/>
      <c r="D5997" s="3"/>
      <c r="E5997" s="3"/>
      <c r="F5997" s="3"/>
      <c r="G5997" s="3"/>
      <c r="H5997" s="3"/>
      <c r="I5997" s="3"/>
      <c r="J5997" s="3"/>
    </row>
    <row r="5998" spans="2:10" x14ac:dyDescent="0.3">
      <c r="B5998" s="3"/>
      <c r="C5998" s="3"/>
      <c r="D5998" s="3"/>
      <c r="E5998" s="3"/>
      <c r="F5998" s="3"/>
      <c r="G5998" s="3"/>
      <c r="H5998" s="3"/>
      <c r="I5998" s="3"/>
      <c r="J5998" s="3"/>
    </row>
    <row r="5999" spans="2:10" x14ac:dyDescent="0.3">
      <c r="B5999" s="3"/>
      <c r="C5999" s="3"/>
      <c r="D5999" s="3"/>
      <c r="E5999" s="3"/>
      <c r="F5999" s="3"/>
      <c r="G5999" s="3"/>
      <c r="H5999" s="3"/>
      <c r="I5999" s="3"/>
      <c r="J5999" s="3"/>
    </row>
    <row r="6000" spans="2:10" x14ac:dyDescent="0.3">
      <c r="B6000" s="3"/>
      <c r="C6000" s="3"/>
      <c r="D6000" s="3"/>
      <c r="E6000" s="3"/>
      <c r="F6000" s="3"/>
      <c r="G6000" s="3"/>
      <c r="H6000" s="3"/>
      <c r="I6000" s="3"/>
      <c r="J6000" s="3"/>
    </row>
    <row r="6001" spans="2:10" x14ac:dyDescent="0.3">
      <c r="B6001" s="3"/>
      <c r="C6001" s="3"/>
      <c r="D6001" s="3"/>
      <c r="E6001" s="3"/>
      <c r="F6001" s="3"/>
      <c r="G6001" s="3"/>
      <c r="H6001" s="3"/>
      <c r="I6001" s="3"/>
      <c r="J6001" s="3"/>
    </row>
    <row r="6002" spans="2:10" x14ac:dyDescent="0.3">
      <c r="B6002" s="3"/>
      <c r="C6002" s="3"/>
      <c r="D6002" s="3"/>
      <c r="E6002" s="3"/>
      <c r="F6002" s="3"/>
      <c r="G6002" s="3"/>
      <c r="H6002" s="3"/>
      <c r="I6002" s="3"/>
      <c r="J6002" s="3"/>
    </row>
    <row r="6003" spans="2:10" x14ac:dyDescent="0.3">
      <c r="B6003" s="3"/>
      <c r="C6003" s="3"/>
      <c r="D6003" s="3"/>
      <c r="E6003" s="3"/>
      <c r="F6003" s="3"/>
      <c r="G6003" s="3"/>
      <c r="H6003" s="3"/>
      <c r="I6003" s="3"/>
      <c r="J6003" s="3"/>
    </row>
    <row r="6004" spans="2:10" x14ac:dyDescent="0.3">
      <c r="B6004" s="3"/>
      <c r="C6004" s="3"/>
      <c r="D6004" s="3"/>
      <c r="E6004" s="3"/>
      <c r="F6004" s="3"/>
      <c r="G6004" s="3"/>
      <c r="H6004" s="3"/>
      <c r="I6004" s="3"/>
      <c r="J6004" s="3"/>
    </row>
    <row r="6005" spans="2:10" x14ac:dyDescent="0.3">
      <c r="B6005" s="3"/>
      <c r="C6005" s="3"/>
      <c r="D6005" s="3"/>
      <c r="E6005" s="3"/>
      <c r="F6005" s="3"/>
      <c r="G6005" s="3"/>
      <c r="H6005" s="3"/>
      <c r="I6005" s="3"/>
      <c r="J6005" s="3"/>
    </row>
    <row r="6006" spans="2:10" x14ac:dyDescent="0.3">
      <c r="B6006" s="3"/>
      <c r="C6006" s="3"/>
      <c r="D6006" s="3"/>
      <c r="E6006" s="3"/>
      <c r="F6006" s="3"/>
      <c r="G6006" s="3"/>
      <c r="H6006" s="3"/>
      <c r="I6006" s="3"/>
      <c r="J6006" s="3"/>
    </row>
    <row r="6007" spans="2:10" x14ac:dyDescent="0.3">
      <c r="B6007" s="3"/>
      <c r="C6007" s="3"/>
      <c r="D6007" s="3"/>
      <c r="E6007" s="3"/>
      <c r="F6007" s="3"/>
      <c r="G6007" s="3"/>
      <c r="H6007" s="3"/>
      <c r="I6007" s="3"/>
      <c r="J6007" s="3"/>
    </row>
    <row r="6008" spans="2:10" x14ac:dyDescent="0.3">
      <c r="B6008" s="3"/>
      <c r="C6008" s="3"/>
      <c r="D6008" s="3"/>
      <c r="E6008" s="3"/>
      <c r="F6008" s="3"/>
      <c r="G6008" s="3"/>
      <c r="H6008" s="3"/>
      <c r="I6008" s="3"/>
      <c r="J6008" s="3"/>
    </row>
    <row r="6009" spans="2:10" x14ac:dyDescent="0.3">
      <c r="B6009" s="3"/>
      <c r="C6009" s="3"/>
      <c r="D6009" s="3"/>
      <c r="E6009" s="3"/>
      <c r="F6009" s="3"/>
      <c r="G6009" s="3"/>
      <c r="H6009" s="3"/>
      <c r="I6009" s="3"/>
      <c r="J6009" s="3"/>
    </row>
    <row r="6010" spans="2:10" x14ac:dyDescent="0.3">
      <c r="B6010" s="3"/>
      <c r="C6010" s="3"/>
      <c r="D6010" s="3"/>
      <c r="E6010" s="3"/>
      <c r="F6010" s="3"/>
      <c r="G6010" s="3"/>
      <c r="H6010" s="3"/>
      <c r="I6010" s="3"/>
      <c r="J6010" s="3"/>
    </row>
    <row r="6011" spans="2:10" x14ac:dyDescent="0.3">
      <c r="B6011" s="3"/>
      <c r="C6011" s="3"/>
      <c r="D6011" s="3"/>
      <c r="E6011" s="3"/>
      <c r="F6011" s="3"/>
      <c r="G6011" s="3"/>
      <c r="H6011" s="3"/>
      <c r="I6011" s="3"/>
      <c r="J6011" s="3"/>
    </row>
    <row r="6012" spans="2:10" x14ac:dyDescent="0.3">
      <c r="B6012" s="3"/>
      <c r="C6012" s="3"/>
      <c r="D6012" s="3"/>
      <c r="E6012" s="3"/>
      <c r="F6012" s="3"/>
      <c r="G6012" s="3"/>
      <c r="H6012" s="3"/>
      <c r="I6012" s="3"/>
      <c r="J6012" s="3"/>
    </row>
    <row r="6013" spans="2:10" x14ac:dyDescent="0.3">
      <c r="B6013" s="3"/>
      <c r="C6013" s="3"/>
      <c r="D6013" s="3"/>
      <c r="E6013" s="3"/>
      <c r="F6013" s="3"/>
      <c r="G6013" s="3"/>
      <c r="H6013" s="3"/>
      <c r="I6013" s="3"/>
      <c r="J6013" s="3"/>
    </row>
    <row r="6014" spans="2:10" x14ac:dyDescent="0.3">
      <c r="B6014" s="3"/>
      <c r="C6014" s="3"/>
      <c r="D6014" s="3"/>
      <c r="E6014" s="3"/>
      <c r="F6014" s="3"/>
      <c r="G6014" s="3"/>
      <c r="H6014" s="3"/>
      <c r="I6014" s="3"/>
      <c r="J6014" s="3"/>
    </row>
    <row r="6015" spans="2:10" x14ac:dyDescent="0.3">
      <c r="B6015" s="3"/>
      <c r="C6015" s="3"/>
      <c r="D6015" s="3"/>
      <c r="E6015" s="3"/>
      <c r="F6015" s="3"/>
      <c r="G6015" s="3"/>
      <c r="H6015" s="3"/>
      <c r="I6015" s="3"/>
      <c r="J6015" s="3"/>
    </row>
    <row r="6016" spans="2:10" x14ac:dyDescent="0.3">
      <c r="B6016" s="3"/>
      <c r="C6016" s="3"/>
      <c r="D6016" s="3"/>
      <c r="E6016" s="3"/>
      <c r="F6016" s="3"/>
      <c r="G6016" s="3"/>
      <c r="H6016" s="3"/>
      <c r="I6016" s="3"/>
      <c r="J6016" s="3"/>
    </row>
    <row r="6017" spans="2:10" x14ac:dyDescent="0.3">
      <c r="B6017" s="3"/>
      <c r="C6017" s="3"/>
      <c r="D6017" s="3"/>
      <c r="E6017" s="3"/>
      <c r="F6017" s="3"/>
      <c r="G6017" s="3"/>
      <c r="H6017" s="3"/>
      <c r="I6017" s="3"/>
      <c r="J6017" s="3"/>
    </row>
    <row r="6018" spans="2:10" x14ac:dyDescent="0.3">
      <c r="B6018" s="3"/>
      <c r="C6018" s="3"/>
      <c r="D6018" s="3"/>
      <c r="E6018" s="3"/>
      <c r="F6018" s="3"/>
      <c r="G6018" s="3"/>
      <c r="H6018" s="3"/>
      <c r="I6018" s="3"/>
      <c r="J6018" s="3"/>
    </row>
    <row r="6019" spans="2:10" x14ac:dyDescent="0.3">
      <c r="B6019" s="3"/>
      <c r="C6019" s="3"/>
      <c r="D6019" s="3"/>
      <c r="E6019" s="3"/>
      <c r="F6019" s="3"/>
      <c r="G6019" s="3"/>
      <c r="H6019" s="3"/>
      <c r="I6019" s="3"/>
      <c r="J6019" s="3"/>
    </row>
    <row r="6020" spans="2:10" x14ac:dyDescent="0.3">
      <c r="B6020" s="3"/>
      <c r="C6020" s="3"/>
      <c r="D6020" s="3"/>
      <c r="E6020" s="3"/>
      <c r="F6020" s="3"/>
      <c r="G6020" s="3"/>
      <c r="H6020" s="3"/>
      <c r="I6020" s="3"/>
      <c r="J6020" s="3"/>
    </row>
    <row r="6021" spans="2:10" x14ac:dyDescent="0.3">
      <c r="B6021" s="3"/>
      <c r="C6021" s="3"/>
      <c r="D6021" s="3"/>
      <c r="E6021" s="3"/>
      <c r="F6021" s="3"/>
      <c r="G6021" s="3"/>
      <c r="H6021" s="3"/>
      <c r="I6021" s="3"/>
      <c r="J6021" s="3"/>
    </row>
    <row r="6022" spans="2:10" x14ac:dyDescent="0.3">
      <c r="B6022" s="3"/>
      <c r="C6022" s="3"/>
      <c r="D6022" s="3"/>
      <c r="E6022" s="3"/>
      <c r="F6022" s="3"/>
      <c r="G6022" s="3"/>
      <c r="H6022" s="3"/>
      <c r="I6022" s="3"/>
      <c r="J6022" s="3"/>
    </row>
    <row r="6023" spans="2:10" x14ac:dyDescent="0.3">
      <c r="B6023" s="3"/>
      <c r="C6023" s="3"/>
      <c r="D6023" s="3"/>
      <c r="E6023" s="3"/>
      <c r="F6023" s="3"/>
      <c r="G6023" s="3"/>
      <c r="H6023" s="3"/>
      <c r="I6023" s="3"/>
      <c r="J6023" s="3"/>
    </row>
    <row r="6024" spans="2:10" x14ac:dyDescent="0.3">
      <c r="B6024" s="3"/>
      <c r="C6024" s="3"/>
      <c r="D6024" s="3"/>
      <c r="E6024" s="3"/>
      <c r="F6024" s="3"/>
      <c r="G6024" s="3"/>
      <c r="H6024" s="3"/>
      <c r="I6024" s="3"/>
      <c r="J6024" s="3"/>
    </row>
    <row r="6025" spans="2:10" x14ac:dyDescent="0.3">
      <c r="B6025" s="3"/>
      <c r="C6025" s="3"/>
      <c r="D6025" s="3"/>
      <c r="E6025" s="3"/>
      <c r="F6025" s="3"/>
      <c r="G6025" s="3"/>
      <c r="H6025" s="3"/>
      <c r="I6025" s="3"/>
      <c r="J6025" s="3"/>
    </row>
    <row r="6026" spans="2:10" x14ac:dyDescent="0.3">
      <c r="B6026" s="3"/>
      <c r="C6026" s="3"/>
      <c r="D6026" s="3"/>
      <c r="E6026" s="3"/>
      <c r="F6026" s="3"/>
      <c r="G6026" s="3"/>
      <c r="H6026" s="3"/>
      <c r="I6026" s="3"/>
      <c r="J6026" s="3"/>
    </row>
    <row r="6027" spans="2:10" x14ac:dyDescent="0.3">
      <c r="B6027" s="3"/>
      <c r="C6027" s="3"/>
      <c r="D6027" s="3"/>
      <c r="E6027" s="3"/>
      <c r="F6027" s="3"/>
      <c r="G6027" s="3"/>
      <c r="H6027" s="3"/>
      <c r="I6027" s="3"/>
      <c r="J6027" s="3"/>
    </row>
    <row r="6028" spans="2:10" x14ac:dyDescent="0.3">
      <c r="B6028" s="3"/>
      <c r="C6028" s="3"/>
      <c r="D6028" s="3"/>
      <c r="E6028" s="3"/>
      <c r="F6028" s="3"/>
      <c r="G6028" s="3"/>
      <c r="H6028" s="3"/>
      <c r="I6028" s="3"/>
      <c r="J6028" s="3"/>
    </row>
    <row r="6029" spans="2:10" x14ac:dyDescent="0.3">
      <c r="B6029" s="3"/>
      <c r="C6029" s="3"/>
      <c r="D6029" s="3"/>
      <c r="E6029" s="3"/>
      <c r="F6029" s="3"/>
      <c r="G6029" s="3"/>
      <c r="H6029" s="3"/>
      <c r="I6029" s="3"/>
      <c r="J6029" s="3"/>
    </row>
    <row r="6030" spans="2:10" x14ac:dyDescent="0.3">
      <c r="B6030" s="3"/>
      <c r="C6030" s="3"/>
      <c r="D6030" s="3"/>
      <c r="E6030" s="3"/>
      <c r="F6030" s="3"/>
      <c r="G6030" s="3"/>
      <c r="H6030" s="3"/>
      <c r="I6030" s="3"/>
      <c r="J6030" s="3"/>
    </row>
    <row r="6031" spans="2:10" x14ac:dyDescent="0.3">
      <c r="B6031" s="3"/>
      <c r="C6031" s="3"/>
      <c r="D6031" s="3"/>
      <c r="E6031" s="3"/>
      <c r="F6031" s="3"/>
      <c r="G6031" s="3"/>
      <c r="H6031" s="3"/>
      <c r="I6031" s="3"/>
      <c r="J6031" s="3"/>
    </row>
    <row r="6032" spans="2:10" x14ac:dyDescent="0.3">
      <c r="B6032" s="3"/>
      <c r="C6032" s="3"/>
      <c r="D6032" s="3"/>
      <c r="E6032" s="3"/>
      <c r="F6032" s="3"/>
      <c r="G6032" s="3"/>
      <c r="H6032" s="3"/>
      <c r="I6032" s="3"/>
      <c r="J6032" s="3"/>
    </row>
    <row r="6033" spans="2:10" x14ac:dyDescent="0.3">
      <c r="B6033" s="3"/>
      <c r="C6033" s="3"/>
      <c r="D6033" s="3"/>
      <c r="E6033" s="3"/>
      <c r="F6033" s="3"/>
      <c r="G6033" s="3"/>
      <c r="H6033" s="3"/>
      <c r="I6033" s="3"/>
      <c r="J6033" s="3"/>
    </row>
    <row r="6034" spans="2:10" x14ac:dyDescent="0.3">
      <c r="B6034" s="3"/>
      <c r="C6034" s="3"/>
      <c r="D6034" s="3"/>
      <c r="E6034" s="3"/>
      <c r="F6034" s="3"/>
      <c r="G6034" s="3"/>
      <c r="H6034" s="3"/>
      <c r="I6034" s="3"/>
      <c r="J6034" s="3"/>
    </row>
    <row r="6035" spans="2:10" x14ac:dyDescent="0.3">
      <c r="B6035" s="3"/>
      <c r="C6035" s="3"/>
      <c r="D6035" s="3"/>
      <c r="E6035" s="3"/>
      <c r="F6035" s="3"/>
      <c r="G6035" s="3"/>
      <c r="H6035" s="3"/>
      <c r="I6035" s="3"/>
      <c r="J6035" s="3"/>
    </row>
    <row r="6036" spans="2:10" x14ac:dyDescent="0.3">
      <c r="B6036" s="3"/>
      <c r="C6036" s="3"/>
      <c r="D6036" s="3"/>
      <c r="E6036" s="3"/>
      <c r="F6036" s="3"/>
      <c r="G6036" s="3"/>
      <c r="H6036" s="3"/>
      <c r="I6036" s="3"/>
      <c r="J6036" s="3"/>
    </row>
    <row r="6037" spans="2:10" x14ac:dyDescent="0.3">
      <c r="B6037" s="3"/>
      <c r="C6037" s="3"/>
      <c r="D6037" s="3"/>
      <c r="E6037" s="3"/>
      <c r="F6037" s="3"/>
      <c r="G6037" s="3"/>
      <c r="H6037" s="3"/>
      <c r="I6037" s="3"/>
      <c r="J6037" s="3"/>
    </row>
    <row r="6038" spans="2:10" x14ac:dyDescent="0.3">
      <c r="B6038" s="3"/>
      <c r="C6038" s="3"/>
      <c r="D6038" s="3"/>
      <c r="E6038" s="3"/>
      <c r="F6038" s="3"/>
      <c r="G6038" s="3"/>
      <c r="H6038" s="3"/>
      <c r="I6038" s="3"/>
      <c r="J6038" s="3"/>
    </row>
    <row r="6039" spans="2:10" x14ac:dyDescent="0.3">
      <c r="B6039" s="3"/>
      <c r="C6039" s="3"/>
      <c r="D6039" s="3"/>
      <c r="E6039" s="3"/>
      <c r="F6039" s="3"/>
      <c r="G6039" s="3"/>
      <c r="H6039" s="3"/>
      <c r="I6039" s="3"/>
      <c r="J6039" s="3"/>
    </row>
    <row r="6040" spans="2:10" x14ac:dyDescent="0.3">
      <c r="B6040" s="3"/>
      <c r="C6040" s="3"/>
      <c r="D6040" s="3"/>
      <c r="E6040" s="3"/>
      <c r="F6040" s="3"/>
      <c r="G6040" s="3"/>
      <c r="H6040" s="3"/>
      <c r="I6040" s="3"/>
      <c r="J6040" s="3"/>
    </row>
    <row r="6041" spans="2:10" x14ac:dyDescent="0.3">
      <c r="B6041" s="3"/>
      <c r="C6041" s="3"/>
      <c r="D6041" s="3"/>
      <c r="E6041" s="3"/>
      <c r="F6041" s="3"/>
      <c r="G6041" s="3"/>
      <c r="H6041" s="3"/>
      <c r="I6041" s="3"/>
      <c r="J6041" s="3"/>
    </row>
    <row r="6042" spans="2:10" x14ac:dyDescent="0.3">
      <c r="B6042" s="3"/>
      <c r="C6042" s="3"/>
      <c r="D6042" s="3"/>
      <c r="E6042" s="3"/>
      <c r="F6042" s="3"/>
      <c r="G6042" s="3"/>
      <c r="H6042" s="3"/>
      <c r="I6042" s="3"/>
      <c r="J6042" s="3"/>
    </row>
    <row r="6043" spans="2:10" x14ac:dyDescent="0.3">
      <c r="B6043" s="3"/>
      <c r="C6043" s="3"/>
      <c r="D6043" s="3"/>
      <c r="E6043" s="3"/>
      <c r="F6043" s="3"/>
      <c r="G6043" s="3"/>
      <c r="H6043" s="3"/>
      <c r="I6043" s="3"/>
      <c r="J6043" s="3"/>
    </row>
    <row r="6044" spans="2:10" x14ac:dyDescent="0.3">
      <c r="B6044" s="3"/>
      <c r="C6044" s="3"/>
      <c r="D6044" s="3"/>
      <c r="E6044" s="3"/>
      <c r="F6044" s="3"/>
      <c r="G6044" s="3"/>
      <c r="H6044" s="3"/>
      <c r="I6044" s="3"/>
      <c r="J6044" s="3"/>
    </row>
    <row r="6045" spans="2:10" x14ac:dyDescent="0.3">
      <c r="B6045" s="3"/>
      <c r="C6045" s="3"/>
      <c r="D6045" s="3"/>
      <c r="E6045" s="3"/>
      <c r="F6045" s="3"/>
      <c r="G6045" s="3"/>
      <c r="H6045" s="3"/>
      <c r="I6045" s="3"/>
      <c r="J6045" s="3"/>
    </row>
    <row r="6046" spans="2:10" x14ac:dyDescent="0.3">
      <c r="B6046" s="3"/>
      <c r="C6046" s="3"/>
      <c r="D6046" s="3"/>
      <c r="E6046" s="3"/>
      <c r="F6046" s="3"/>
      <c r="G6046" s="3"/>
      <c r="H6046" s="3"/>
      <c r="I6046" s="3"/>
      <c r="J6046" s="3"/>
    </row>
    <row r="6047" spans="2:10" x14ac:dyDescent="0.3">
      <c r="B6047" s="3"/>
      <c r="C6047" s="3"/>
      <c r="D6047" s="3"/>
      <c r="E6047" s="3"/>
      <c r="F6047" s="3"/>
      <c r="G6047" s="3"/>
      <c r="H6047" s="3"/>
      <c r="I6047" s="3"/>
      <c r="J6047" s="3"/>
    </row>
    <row r="6048" spans="2:10" x14ac:dyDescent="0.3">
      <c r="B6048" s="3"/>
      <c r="C6048" s="3"/>
      <c r="D6048" s="3"/>
      <c r="E6048" s="3"/>
      <c r="F6048" s="3"/>
      <c r="G6048" s="3"/>
      <c r="H6048" s="3"/>
      <c r="I6048" s="3"/>
      <c r="J6048" s="3"/>
    </row>
    <row r="6049" spans="2:10" x14ac:dyDescent="0.3">
      <c r="B6049" s="3"/>
      <c r="C6049" s="3"/>
      <c r="D6049" s="3"/>
      <c r="E6049" s="3"/>
      <c r="F6049" s="3"/>
      <c r="G6049" s="3"/>
      <c r="H6049" s="3"/>
      <c r="I6049" s="3"/>
      <c r="J6049" s="3"/>
    </row>
    <row r="6050" spans="2:10" x14ac:dyDescent="0.3">
      <c r="B6050" s="3"/>
      <c r="C6050" s="3"/>
      <c r="D6050" s="3"/>
      <c r="E6050" s="3"/>
      <c r="F6050" s="3"/>
      <c r="G6050" s="3"/>
      <c r="H6050" s="3"/>
      <c r="I6050" s="3"/>
      <c r="J6050" s="3"/>
    </row>
    <row r="6051" spans="2:10" x14ac:dyDescent="0.3">
      <c r="B6051" s="3"/>
      <c r="C6051" s="3"/>
      <c r="D6051" s="3"/>
      <c r="E6051" s="3"/>
      <c r="F6051" s="3"/>
      <c r="G6051" s="3"/>
      <c r="H6051" s="3"/>
      <c r="I6051" s="3"/>
      <c r="J6051" s="3"/>
    </row>
    <row r="6052" spans="2:10" x14ac:dyDescent="0.3">
      <c r="B6052" s="3"/>
      <c r="C6052" s="3"/>
      <c r="D6052" s="3"/>
      <c r="E6052" s="3"/>
      <c r="F6052" s="3"/>
      <c r="G6052" s="3"/>
      <c r="H6052" s="3"/>
      <c r="I6052" s="3"/>
      <c r="J6052" s="3"/>
    </row>
    <row r="6053" spans="2:10" x14ac:dyDescent="0.3">
      <c r="B6053" s="3"/>
      <c r="C6053" s="3"/>
      <c r="D6053" s="3"/>
      <c r="E6053" s="3"/>
      <c r="F6053" s="3"/>
      <c r="G6053" s="3"/>
      <c r="H6053" s="3"/>
      <c r="I6053" s="3"/>
      <c r="J6053" s="3"/>
    </row>
    <row r="6054" spans="2:10" x14ac:dyDescent="0.3">
      <c r="B6054" s="3"/>
      <c r="C6054" s="3"/>
      <c r="D6054" s="3"/>
      <c r="E6054" s="3"/>
      <c r="F6054" s="3"/>
      <c r="G6054" s="3"/>
      <c r="H6054" s="3"/>
      <c r="I6054" s="3"/>
      <c r="J6054" s="3"/>
    </row>
    <row r="6055" spans="2:10" x14ac:dyDescent="0.3">
      <c r="B6055" s="3"/>
      <c r="C6055" s="3"/>
      <c r="D6055" s="3"/>
      <c r="E6055" s="3"/>
      <c r="F6055" s="3"/>
      <c r="G6055" s="3"/>
      <c r="H6055" s="3"/>
      <c r="I6055" s="3"/>
      <c r="J6055" s="3"/>
    </row>
    <row r="6056" spans="2:10" x14ac:dyDescent="0.3">
      <c r="B6056" s="3"/>
      <c r="C6056" s="3"/>
      <c r="D6056" s="3"/>
      <c r="E6056" s="3"/>
      <c r="F6056" s="3"/>
      <c r="G6056" s="3"/>
      <c r="H6056" s="3"/>
      <c r="I6056" s="3"/>
      <c r="J6056" s="3"/>
    </row>
    <row r="6057" spans="2:10" x14ac:dyDescent="0.3">
      <c r="B6057" s="3"/>
      <c r="C6057" s="3"/>
      <c r="D6057" s="3"/>
      <c r="E6057" s="3"/>
      <c r="F6057" s="3"/>
      <c r="G6057" s="3"/>
      <c r="H6057" s="3"/>
      <c r="I6057" s="3"/>
      <c r="J6057" s="3"/>
    </row>
    <row r="6058" spans="2:10" x14ac:dyDescent="0.3">
      <c r="B6058" s="3"/>
      <c r="C6058" s="3"/>
      <c r="D6058" s="3"/>
      <c r="E6058" s="3"/>
      <c r="F6058" s="3"/>
      <c r="G6058" s="3"/>
      <c r="H6058" s="3"/>
      <c r="I6058" s="3"/>
      <c r="J6058" s="3"/>
    </row>
    <row r="6059" spans="2:10" x14ac:dyDescent="0.3">
      <c r="B6059" s="3"/>
      <c r="C6059" s="3"/>
      <c r="D6059" s="3"/>
      <c r="E6059" s="3"/>
      <c r="F6059" s="3"/>
      <c r="G6059" s="3"/>
      <c r="H6059" s="3"/>
      <c r="I6059" s="3"/>
      <c r="J6059" s="3"/>
    </row>
    <row r="6060" spans="2:10" x14ac:dyDescent="0.3">
      <c r="B6060" s="3"/>
      <c r="C6060" s="3"/>
      <c r="D6060" s="3"/>
      <c r="E6060" s="3"/>
      <c r="F6060" s="3"/>
      <c r="G6060" s="3"/>
      <c r="H6060" s="3"/>
      <c r="I6060" s="3"/>
      <c r="J6060" s="3"/>
    </row>
    <row r="6061" spans="2:10" x14ac:dyDescent="0.3">
      <c r="B6061" s="3"/>
      <c r="C6061" s="3"/>
      <c r="D6061" s="3"/>
      <c r="E6061" s="3"/>
      <c r="F6061" s="3"/>
      <c r="G6061" s="3"/>
      <c r="H6061" s="3"/>
      <c r="I6061" s="3"/>
      <c r="J6061" s="3"/>
    </row>
    <row r="6062" spans="2:10" x14ac:dyDescent="0.3">
      <c r="B6062" s="3"/>
      <c r="C6062" s="3"/>
      <c r="D6062" s="3"/>
      <c r="E6062" s="3"/>
      <c r="F6062" s="3"/>
      <c r="G6062" s="3"/>
      <c r="H6062" s="3"/>
      <c r="I6062" s="3"/>
      <c r="J6062" s="3"/>
    </row>
    <row r="6063" spans="2:10" x14ac:dyDescent="0.3">
      <c r="B6063" s="3"/>
      <c r="C6063" s="3"/>
      <c r="D6063" s="3"/>
      <c r="E6063" s="3"/>
      <c r="F6063" s="3"/>
      <c r="G6063" s="3"/>
      <c r="H6063" s="3"/>
      <c r="I6063" s="3"/>
      <c r="J6063" s="3"/>
    </row>
    <row r="6064" spans="2:10" x14ac:dyDescent="0.3">
      <c r="B6064" s="3"/>
      <c r="C6064" s="3"/>
      <c r="D6064" s="3"/>
      <c r="E6064" s="3"/>
      <c r="F6064" s="3"/>
      <c r="G6064" s="3"/>
      <c r="H6064" s="3"/>
      <c r="I6064" s="3"/>
      <c r="J6064" s="3"/>
    </row>
    <row r="6065" spans="2:10" x14ac:dyDescent="0.3">
      <c r="B6065" s="3"/>
      <c r="C6065" s="3"/>
      <c r="D6065" s="3"/>
      <c r="E6065" s="3"/>
      <c r="F6065" s="3"/>
      <c r="G6065" s="3"/>
      <c r="H6065" s="3"/>
      <c r="I6065" s="3"/>
      <c r="J6065" s="3"/>
    </row>
    <row r="6066" spans="2:10" x14ac:dyDescent="0.3">
      <c r="B6066" s="3"/>
      <c r="C6066" s="3"/>
      <c r="D6066" s="3"/>
      <c r="E6066" s="3"/>
      <c r="F6066" s="3"/>
      <c r="G6066" s="3"/>
      <c r="H6066" s="3"/>
      <c r="I6066" s="3"/>
      <c r="J6066" s="3"/>
    </row>
    <row r="6067" spans="2:10" x14ac:dyDescent="0.3">
      <c r="B6067" s="3"/>
      <c r="C6067" s="3"/>
      <c r="D6067" s="3"/>
      <c r="E6067" s="3"/>
      <c r="F6067" s="3"/>
      <c r="G6067" s="3"/>
      <c r="H6067" s="3"/>
      <c r="I6067" s="3"/>
      <c r="J6067" s="3"/>
    </row>
    <row r="6068" spans="2:10" x14ac:dyDescent="0.3">
      <c r="B6068" s="3"/>
      <c r="C6068" s="3"/>
      <c r="D6068" s="3"/>
      <c r="E6068" s="3"/>
      <c r="F6068" s="3"/>
      <c r="G6068" s="3"/>
      <c r="H6068" s="3"/>
      <c r="I6068" s="3"/>
      <c r="J6068" s="3"/>
    </row>
    <row r="6069" spans="2:10" x14ac:dyDescent="0.3">
      <c r="B6069" s="3"/>
      <c r="C6069" s="3"/>
      <c r="D6069" s="3"/>
      <c r="E6069" s="3"/>
      <c r="F6069" s="3"/>
      <c r="G6069" s="3"/>
      <c r="H6069" s="3"/>
      <c r="I6069" s="3"/>
      <c r="J6069" s="3"/>
    </row>
    <row r="6070" spans="2:10" x14ac:dyDescent="0.3">
      <c r="B6070" s="3"/>
      <c r="C6070" s="3"/>
      <c r="D6070" s="3"/>
      <c r="E6070" s="3"/>
      <c r="F6070" s="3"/>
      <c r="G6070" s="3"/>
      <c r="H6070" s="3"/>
      <c r="I6070" s="3"/>
      <c r="J6070" s="3"/>
    </row>
    <row r="6071" spans="2:10" x14ac:dyDescent="0.3">
      <c r="B6071" s="3"/>
      <c r="C6071" s="3"/>
      <c r="D6071" s="3"/>
      <c r="E6071" s="3"/>
      <c r="F6071" s="3"/>
      <c r="G6071" s="3"/>
      <c r="H6071" s="3"/>
      <c r="I6071" s="3"/>
      <c r="J6071" s="3"/>
    </row>
    <row r="6072" spans="2:10" x14ac:dyDescent="0.3">
      <c r="B6072" s="3"/>
      <c r="C6072" s="3"/>
      <c r="D6072" s="3"/>
      <c r="E6072" s="3"/>
      <c r="F6072" s="3"/>
      <c r="G6072" s="3"/>
      <c r="H6072" s="3"/>
      <c r="I6072" s="3"/>
      <c r="J6072" s="3"/>
    </row>
    <row r="6073" spans="2:10" x14ac:dyDescent="0.3">
      <c r="B6073" s="3"/>
      <c r="C6073" s="3"/>
      <c r="D6073" s="3"/>
      <c r="E6073" s="3"/>
      <c r="F6073" s="3"/>
      <c r="G6073" s="3"/>
      <c r="H6073" s="3"/>
      <c r="I6073" s="3"/>
      <c r="J6073" s="3"/>
    </row>
    <row r="6074" spans="2:10" x14ac:dyDescent="0.3">
      <c r="B6074" s="3"/>
      <c r="C6074" s="3"/>
      <c r="D6074" s="3"/>
      <c r="E6074" s="3"/>
      <c r="F6074" s="3"/>
      <c r="G6074" s="3"/>
      <c r="H6074" s="3"/>
      <c r="I6074" s="3"/>
      <c r="J6074" s="3"/>
    </row>
    <row r="6075" spans="2:10" x14ac:dyDescent="0.3">
      <c r="B6075" s="3"/>
      <c r="C6075" s="3"/>
      <c r="D6075" s="3"/>
      <c r="E6075" s="3"/>
      <c r="F6075" s="3"/>
      <c r="G6075" s="3"/>
      <c r="H6075" s="3"/>
      <c r="I6075" s="3"/>
      <c r="J6075" s="3"/>
    </row>
    <row r="6076" spans="2:10" x14ac:dyDescent="0.3">
      <c r="B6076" s="3"/>
      <c r="C6076" s="3"/>
      <c r="D6076" s="3"/>
      <c r="E6076" s="3"/>
      <c r="F6076" s="3"/>
      <c r="G6076" s="3"/>
      <c r="H6076" s="3"/>
      <c r="I6076" s="3"/>
      <c r="J6076" s="3"/>
    </row>
    <row r="6077" spans="2:10" x14ac:dyDescent="0.3">
      <c r="B6077" s="3"/>
      <c r="C6077" s="3"/>
      <c r="D6077" s="3"/>
      <c r="E6077" s="3"/>
      <c r="F6077" s="3"/>
      <c r="G6077" s="3"/>
      <c r="H6077" s="3"/>
      <c r="I6077" s="3"/>
      <c r="J6077" s="3"/>
    </row>
    <row r="6078" spans="2:10" x14ac:dyDescent="0.3">
      <c r="B6078" s="3"/>
      <c r="C6078" s="3"/>
      <c r="D6078" s="3"/>
      <c r="E6078" s="3"/>
      <c r="F6078" s="3"/>
      <c r="G6078" s="3"/>
      <c r="H6078" s="3"/>
      <c r="I6078" s="3"/>
      <c r="J6078" s="3"/>
    </row>
    <row r="6079" spans="2:10" x14ac:dyDescent="0.3">
      <c r="B6079" s="3"/>
      <c r="C6079" s="3"/>
      <c r="D6079" s="3"/>
      <c r="E6079" s="3"/>
      <c r="F6079" s="3"/>
      <c r="G6079" s="3"/>
      <c r="H6079" s="3"/>
      <c r="I6079" s="3"/>
      <c r="J6079" s="3"/>
    </row>
    <row r="6080" spans="2:10" x14ac:dyDescent="0.3">
      <c r="B6080" s="3"/>
      <c r="C6080" s="3"/>
      <c r="D6080" s="3"/>
      <c r="E6080" s="3"/>
      <c r="F6080" s="3"/>
      <c r="G6080" s="3"/>
      <c r="H6080" s="3"/>
      <c r="I6080" s="3"/>
      <c r="J6080" s="3"/>
    </row>
    <row r="6081" spans="2:10" x14ac:dyDescent="0.3">
      <c r="B6081" s="3"/>
      <c r="C6081" s="3"/>
      <c r="D6081" s="3"/>
      <c r="E6081" s="3"/>
      <c r="F6081" s="3"/>
      <c r="G6081" s="3"/>
      <c r="H6081" s="3"/>
      <c r="I6081" s="3"/>
      <c r="J6081" s="3"/>
    </row>
    <row r="6082" spans="2:10" x14ac:dyDescent="0.3">
      <c r="B6082" s="3"/>
      <c r="C6082" s="3"/>
      <c r="D6082" s="3"/>
      <c r="E6082" s="3"/>
      <c r="F6082" s="3"/>
      <c r="G6082" s="3"/>
      <c r="H6082" s="3"/>
      <c r="I6082" s="3"/>
      <c r="J6082" s="3"/>
    </row>
    <row r="6083" spans="2:10" x14ac:dyDescent="0.3">
      <c r="B6083" s="3"/>
      <c r="C6083" s="3"/>
      <c r="D6083" s="3"/>
      <c r="E6083" s="3"/>
      <c r="F6083" s="3"/>
      <c r="G6083" s="3"/>
      <c r="H6083" s="3"/>
      <c r="I6083" s="3"/>
      <c r="J6083" s="3"/>
    </row>
    <row r="6084" spans="2:10" x14ac:dyDescent="0.3">
      <c r="B6084" s="3"/>
      <c r="C6084" s="3"/>
      <c r="D6084" s="3"/>
      <c r="E6084" s="3"/>
      <c r="F6084" s="3"/>
      <c r="G6084" s="3"/>
      <c r="H6084" s="3"/>
      <c r="I6084" s="3"/>
      <c r="J6084" s="3"/>
    </row>
    <row r="6085" spans="2:10" x14ac:dyDescent="0.3">
      <c r="B6085" s="3"/>
      <c r="C6085" s="3"/>
      <c r="D6085" s="3"/>
      <c r="E6085" s="3"/>
      <c r="F6085" s="3"/>
      <c r="G6085" s="3"/>
      <c r="H6085" s="3"/>
      <c r="I6085" s="3"/>
      <c r="J6085" s="3"/>
    </row>
    <row r="6086" spans="2:10" x14ac:dyDescent="0.3">
      <c r="B6086" s="3"/>
      <c r="C6086" s="3"/>
      <c r="D6086" s="3"/>
      <c r="E6086" s="3"/>
      <c r="F6086" s="3"/>
      <c r="G6086" s="3"/>
      <c r="H6086" s="3"/>
      <c r="I6086" s="3"/>
      <c r="J6086" s="3"/>
    </row>
    <row r="6087" spans="2:10" x14ac:dyDescent="0.3">
      <c r="B6087" s="3"/>
      <c r="C6087" s="3"/>
      <c r="D6087" s="3"/>
      <c r="E6087" s="3"/>
      <c r="F6087" s="3"/>
      <c r="G6087" s="3"/>
      <c r="H6087" s="3"/>
      <c r="I6087" s="3"/>
      <c r="J6087" s="3"/>
    </row>
    <row r="6088" spans="2:10" x14ac:dyDescent="0.3">
      <c r="B6088" s="3"/>
      <c r="C6088" s="3"/>
      <c r="D6088" s="3"/>
      <c r="E6088" s="3"/>
      <c r="F6088" s="3"/>
      <c r="G6088" s="3"/>
      <c r="H6088" s="3"/>
      <c r="I6088" s="3"/>
      <c r="J6088" s="3"/>
    </row>
    <row r="6089" spans="2:10" x14ac:dyDescent="0.3">
      <c r="B6089" s="3"/>
      <c r="C6089" s="3"/>
      <c r="D6089" s="3"/>
      <c r="E6089" s="3"/>
      <c r="F6089" s="3"/>
      <c r="G6089" s="3"/>
      <c r="H6089" s="3"/>
      <c r="I6089" s="3"/>
      <c r="J6089" s="3"/>
    </row>
    <row r="6090" spans="2:10" x14ac:dyDescent="0.3">
      <c r="B6090" s="3"/>
      <c r="C6090" s="3"/>
      <c r="D6090" s="3"/>
      <c r="E6090" s="3"/>
      <c r="F6090" s="3"/>
      <c r="G6090" s="3"/>
      <c r="H6090" s="3"/>
      <c r="I6090" s="3"/>
      <c r="J6090" s="3"/>
    </row>
    <row r="6091" spans="2:10" x14ac:dyDescent="0.3">
      <c r="B6091" s="3"/>
      <c r="C6091" s="3"/>
      <c r="D6091" s="3"/>
      <c r="E6091" s="3"/>
      <c r="F6091" s="3"/>
      <c r="G6091" s="3"/>
      <c r="H6091" s="3"/>
      <c r="I6091" s="3"/>
      <c r="J6091" s="3"/>
    </row>
    <row r="6092" spans="2:10" x14ac:dyDescent="0.3">
      <c r="B6092" s="3"/>
      <c r="C6092" s="3"/>
      <c r="D6092" s="3"/>
      <c r="E6092" s="3"/>
      <c r="F6092" s="3"/>
      <c r="G6092" s="3"/>
      <c r="H6092" s="3"/>
      <c r="I6092" s="3"/>
      <c r="J6092" s="3"/>
    </row>
    <row r="6093" spans="2:10" x14ac:dyDescent="0.3">
      <c r="B6093" s="3"/>
      <c r="C6093" s="3"/>
      <c r="D6093" s="3"/>
      <c r="E6093" s="3"/>
      <c r="F6093" s="3"/>
      <c r="G6093" s="3"/>
      <c r="H6093" s="3"/>
      <c r="I6093" s="3"/>
      <c r="J6093" s="3"/>
    </row>
    <row r="6094" spans="2:10" x14ac:dyDescent="0.3">
      <c r="B6094" s="3"/>
      <c r="C6094" s="3"/>
      <c r="D6094" s="3"/>
      <c r="E6094" s="3"/>
      <c r="F6094" s="3"/>
      <c r="G6094" s="3"/>
      <c r="H6094" s="3"/>
      <c r="I6094" s="3"/>
      <c r="J6094" s="3"/>
    </row>
    <row r="6095" spans="2:10" x14ac:dyDescent="0.3">
      <c r="B6095" s="3"/>
      <c r="C6095" s="3"/>
      <c r="D6095" s="3"/>
      <c r="E6095" s="3"/>
      <c r="F6095" s="3"/>
      <c r="G6095" s="3"/>
      <c r="H6095" s="3"/>
      <c r="I6095" s="3"/>
      <c r="J6095" s="3"/>
    </row>
    <row r="6096" spans="2:10" x14ac:dyDescent="0.3">
      <c r="B6096" s="3"/>
      <c r="C6096" s="3"/>
      <c r="D6096" s="3"/>
      <c r="E6096" s="3"/>
      <c r="F6096" s="3"/>
      <c r="G6096" s="3"/>
      <c r="H6096" s="3"/>
      <c r="I6096" s="3"/>
      <c r="J6096" s="3"/>
    </row>
    <row r="6097" spans="2:10" x14ac:dyDescent="0.3">
      <c r="B6097" s="3"/>
      <c r="C6097" s="3"/>
      <c r="D6097" s="3"/>
      <c r="E6097" s="3"/>
      <c r="F6097" s="3"/>
      <c r="G6097" s="3"/>
      <c r="H6097" s="3"/>
      <c r="I6097" s="3"/>
      <c r="J6097" s="3"/>
    </row>
    <row r="6098" spans="2:10" x14ac:dyDescent="0.3">
      <c r="B6098" s="3"/>
      <c r="C6098" s="3"/>
      <c r="D6098" s="3"/>
      <c r="E6098" s="3"/>
      <c r="F6098" s="3"/>
      <c r="G6098" s="3"/>
      <c r="H6098" s="3"/>
      <c r="I6098" s="3"/>
      <c r="J6098" s="3"/>
    </row>
    <row r="6099" spans="2:10" x14ac:dyDescent="0.3">
      <c r="B6099" s="3"/>
      <c r="C6099" s="3"/>
      <c r="D6099" s="3"/>
      <c r="E6099" s="3"/>
      <c r="F6099" s="3"/>
      <c r="G6099" s="3"/>
      <c r="H6099" s="3"/>
      <c r="I6099" s="3"/>
      <c r="J6099" s="3"/>
    </row>
    <row r="6100" spans="2:10" x14ac:dyDescent="0.3">
      <c r="B6100" s="3"/>
      <c r="C6100" s="3"/>
      <c r="D6100" s="3"/>
      <c r="E6100" s="3"/>
      <c r="F6100" s="3"/>
      <c r="G6100" s="3"/>
      <c r="H6100" s="3"/>
      <c r="I6100" s="3"/>
      <c r="J6100" s="3"/>
    </row>
    <row r="6101" spans="2:10" x14ac:dyDescent="0.3">
      <c r="B6101" s="3"/>
      <c r="C6101" s="3"/>
      <c r="D6101" s="3"/>
      <c r="E6101" s="3"/>
      <c r="F6101" s="3"/>
      <c r="G6101" s="3"/>
      <c r="H6101" s="3"/>
      <c r="I6101" s="3"/>
      <c r="J6101" s="3"/>
    </row>
    <row r="6102" spans="2:10" x14ac:dyDescent="0.3">
      <c r="B6102" s="3"/>
      <c r="C6102" s="3"/>
      <c r="D6102" s="3"/>
      <c r="E6102" s="3"/>
      <c r="F6102" s="3"/>
      <c r="G6102" s="3"/>
      <c r="H6102" s="3"/>
      <c r="I6102" s="3"/>
      <c r="J6102" s="3"/>
    </row>
    <row r="6103" spans="2:10" x14ac:dyDescent="0.3">
      <c r="B6103" s="3"/>
      <c r="C6103" s="3"/>
      <c r="D6103" s="3"/>
      <c r="E6103" s="3"/>
      <c r="F6103" s="3"/>
      <c r="G6103" s="3"/>
      <c r="H6103" s="3"/>
      <c r="I6103" s="3"/>
      <c r="J6103" s="3"/>
    </row>
    <row r="6104" spans="2:10" x14ac:dyDescent="0.3">
      <c r="B6104" s="3"/>
      <c r="C6104" s="3"/>
      <c r="D6104" s="3"/>
      <c r="E6104" s="3"/>
      <c r="F6104" s="3"/>
      <c r="G6104" s="3"/>
      <c r="H6104" s="3"/>
      <c r="I6104" s="3"/>
      <c r="J6104" s="3"/>
    </row>
    <row r="6105" spans="2:10" x14ac:dyDescent="0.3">
      <c r="B6105" s="3"/>
      <c r="C6105" s="3"/>
      <c r="D6105" s="3"/>
      <c r="E6105" s="3"/>
      <c r="F6105" s="3"/>
      <c r="G6105" s="3"/>
      <c r="H6105" s="3"/>
      <c r="I6105" s="3"/>
      <c r="J6105" s="3"/>
    </row>
    <row r="6106" spans="2:10" x14ac:dyDescent="0.3">
      <c r="B6106" s="3"/>
      <c r="C6106" s="3"/>
      <c r="D6106" s="3"/>
      <c r="E6106" s="3"/>
      <c r="F6106" s="3"/>
      <c r="G6106" s="3"/>
      <c r="H6106" s="3"/>
      <c r="I6106" s="3"/>
      <c r="J6106" s="3"/>
    </row>
    <row r="6107" spans="2:10" x14ac:dyDescent="0.3">
      <c r="B6107" s="3"/>
      <c r="C6107" s="3"/>
      <c r="D6107" s="3"/>
      <c r="E6107" s="3"/>
      <c r="F6107" s="3"/>
      <c r="G6107" s="3"/>
      <c r="H6107" s="3"/>
      <c r="I6107" s="3"/>
      <c r="J6107" s="3"/>
    </row>
    <row r="6108" spans="2:10" x14ac:dyDescent="0.3">
      <c r="B6108" s="3"/>
      <c r="C6108" s="3"/>
      <c r="D6108" s="3"/>
      <c r="E6108" s="3"/>
      <c r="F6108" s="3"/>
      <c r="G6108" s="3"/>
      <c r="H6108" s="3"/>
      <c r="I6108" s="3"/>
      <c r="J6108" s="3"/>
    </row>
    <row r="6109" spans="2:10" x14ac:dyDescent="0.3">
      <c r="B6109" s="3"/>
      <c r="C6109" s="3"/>
      <c r="D6109" s="3"/>
      <c r="E6109" s="3"/>
      <c r="F6109" s="3"/>
      <c r="G6109" s="3"/>
      <c r="H6109" s="3"/>
      <c r="I6109" s="3"/>
      <c r="J6109" s="3"/>
    </row>
    <row r="6110" spans="2:10" x14ac:dyDescent="0.3">
      <c r="B6110" s="3"/>
      <c r="C6110" s="3"/>
      <c r="D6110" s="3"/>
      <c r="E6110" s="3"/>
      <c r="F6110" s="3"/>
      <c r="G6110" s="3"/>
      <c r="H6110" s="3"/>
      <c r="I6110" s="3"/>
      <c r="J6110" s="3"/>
    </row>
    <row r="6111" spans="2:10" x14ac:dyDescent="0.3">
      <c r="B6111" s="3"/>
      <c r="C6111" s="3"/>
      <c r="D6111" s="3"/>
      <c r="E6111" s="3"/>
      <c r="F6111" s="3"/>
      <c r="G6111" s="3"/>
      <c r="H6111" s="3"/>
      <c r="I6111" s="3"/>
      <c r="J6111" s="3"/>
    </row>
    <row r="6112" spans="2:10" x14ac:dyDescent="0.3">
      <c r="B6112" s="3"/>
      <c r="C6112" s="3"/>
      <c r="D6112" s="3"/>
      <c r="E6112" s="3"/>
      <c r="F6112" s="3"/>
      <c r="G6112" s="3"/>
      <c r="H6112" s="3"/>
      <c r="I6112" s="3"/>
      <c r="J6112" s="3"/>
    </row>
    <row r="6113" spans="2:10" x14ac:dyDescent="0.3">
      <c r="B6113" s="3"/>
      <c r="C6113" s="3"/>
      <c r="D6113" s="3"/>
      <c r="E6113" s="3"/>
      <c r="F6113" s="3"/>
      <c r="G6113" s="3"/>
      <c r="H6113" s="3"/>
      <c r="I6113" s="3"/>
      <c r="J6113" s="3"/>
    </row>
    <row r="6114" spans="2:10" x14ac:dyDescent="0.3">
      <c r="B6114" s="3"/>
      <c r="C6114" s="3"/>
      <c r="D6114" s="3"/>
      <c r="E6114" s="3"/>
      <c r="F6114" s="3"/>
      <c r="G6114" s="3"/>
      <c r="H6114" s="3"/>
      <c r="I6114" s="3"/>
      <c r="J6114" s="3"/>
    </row>
    <row r="6115" spans="2:10" x14ac:dyDescent="0.3">
      <c r="B6115" s="3"/>
      <c r="C6115" s="3"/>
      <c r="D6115" s="3"/>
      <c r="E6115" s="3"/>
      <c r="F6115" s="3"/>
      <c r="G6115" s="3"/>
      <c r="H6115" s="3"/>
      <c r="I6115" s="3"/>
      <c r="J6115" s="3"/>
    </row>
    <row r="6116" spans="2:10" x14ac:dyDescent="0.3">
      <c r="B6116" s="3"/>
      <c r="C6116" s="3"/>
      <c r="D6116" s="3"/>
      <c r="E6116" s="3"/>
      <c r="F6116" s="3"/>
      <c r="G6116" s="3"/>
      <c r="H6116" s="3"/>
      <c r="I6116" s="3"/>
      <c r="J6116" s="3"/>
    </row>
    <row r="6117" spans="2:10" x14ac:dyDescent="0.3">
      <c r="B6117" s="3"/>
      <c r="C6117" s="3"/>
      <c r="D6117" s="3"/>
      <c r="E6117" s="3"/>
      <c r="F6117" s="3"/>
      <c r="G6117" s="3"/>
      <c r="H6117" s="3"/>
      <c r="I6117" s="3"/>
      <c r="J6117" s="3"/>
    </row>
    <row r="6118" spans="2:10" x14ac:dyDescent="0.3">
      <c r="B6118" s="3"/>
      <c r="C6118" s="3"/>
      <c r="D6118" s="3"/>
      <c r="E6118" s="3"/>
      <c r="F6118" s="3"/>
      <c r="G6118" s="3"/>
      <c r="H6118" s="3"/>
      <c r="I6118" s="3"/>
      <c r="J6118" s="3"/>
    </row>
    <row r="6119" spans="2:10" x14ac:dyDescent="0.3">
      <c r="B6119" s="3"/>
      <c r="C6119" s="3"/>
      <c r="D6119" s="3"/>
      <c r="E6119" s="3"/>
      <c r="F6119" s="3"/>
      <c r="G6119" s="3"/>
      <c r="H6119" s="3"/>
      <c r="I6119" s="3"/>
      <c r="J6119" s="3"/>
    </row>
    <row r="6120" spans="2:10" x14ac:dyDescent="0.3">
      <c r="B6120" s="3"/>
      <c r="C6120" s="3"/>
      <c r="D6120" s="3"/>
      <c r="E6120" s="3"/>
      <c r="F6120" s="3"/>
      <c r="G6120" s="3"/>
      <c r="H6120" s="3"/>
      <c r="I6120" s="3"/>
      <c r="J6120" s="3"/>
    </row>
    <row r="6121" spans="2:10" x14ac:dyDescent="0.3">
      <c r="B6121" s="3"/>
      <c r="C6121" s="3"/>
      <c r="D6121" s="3"/>
      <c r="E6121" s="3"/>
      <c r="F6121" s="3"/>
      <c r="G6121" s="3"/>
      <c r="H6121" s="3"/>
      <c r="I6121" s="3"/>
      <c r="J6121" s="3"/>
    </row>
    <row r="6122" spans="2:10" x14ac:dyDescent="0.3">
      <c r="B6122" s="3"/>
      <c r="C6122" s="3"/>
      <c r="D6122" s="3"/>
      <c r="E6122" s="3"/>
      <c r="F6122" s="3"/>
      <c r="G6122" s="3"/>
      <c r="H6122" s="3"/>
      <c r="I6122" s="3"/>
      <c r="J6122" s="3"/>
    </row>
    <row r="6123" spans="2:10" x14ac:dyDescent="0.3">
      <c r="B6123" s="3"/>
      <c r="C6123" s="3"/>
      <c r="D6123" s="3"/>
      <c r="E6123" s="3"/>
      <c r="F6123" s="3"/>
      <c r="G6123" s="3"/>
      <c r="H6123" s="3"/>
      <c r="I6123" s="3"/>
      <c r="J6123" s="3"/>
    </row>
    <row r="6124" spans="2:10" x14ac:dyDescent="0.3">
      <c r="B6124" s="3"/>
      <c r="C6124" s="3"/>
      <c r="D6124" s="3"/>
      <c r="E6124" s="3"/>
      <c r="F6124" s="3"/>
      <c r="G6124" s="3"/>
      <c r="H6124" s="3"/>
      <c r="I6124" s="3"/>
      <c r="J6124" s="3"/>
    </row>
    <row r="6125" spans="2:10" x14ac:dyDescent="0.3">
      <c r="B6125" s="3"/>
      <c r="C6125" s="3"/>
      <c r="D6125" s="3"/>
      <c r="E6125" s="3"/>
      <c r="F6125" s="3"/>
      <c r="G6125" s="3"/>
      <c r="H6125" s="3"/>
      <c r="I6125" s="3"/>
      <c r="J6125" s="3"/>
    </row>
    <row r="6126" spans="2:10" x14ac:dyDescent="0.3">
      <c r="B6126" s="3"/>
      <c r="C6126" s="3"/>
      <c r="D6126" s="3"/>
      <c r="E6126" s="3"/>
      <c r="F6126" s="3"/>
      <c r="G6126" s="3"/>
      <c r="H6126" s="3"/>
      <c r="I6126" s="3"/>
      <c r="J6126" s="3"/>
    </row>
    <row r="6127" spans="2:10" x14ac:dyDescent="0.3">
      <c r="B6127" s="3"/>
      <c r="C6127" s="3"/>
      <c r="D6127" s="3"/>
      <c r="E6127" s="3"/>
      <c r="F6127" s="3"/>
      <c r="G6127" s="3"/>
      <c r="H6127" s="3"/>
      <c r="I6127" s="3"/>
      <c r="J6127" s="3"/>
    </row>
    <row r="6128" spans="2:10" x14ac:dyDescent="0.3">
      <c r="B6128" s="3"/>
      <c r="C6128" s="3"/>
      <c r="D6128" s="3"/>
      <c r="E6128" s="3"/>
      <c r="F6128" s="3"/>
      <c r="G6128" s="3"/>
      <c r="H6128" s="3"/>
      <c r="I6128" s="3"/>
      <c r="J6128" s="3"/>
    </row>
    <row r="6129" spans="2:10" x14ac:dyDescent="0.3">
      <c r="B6129" s="3"/>
      <c r="C6129" s="3"/>
      <c r="D6129" s="3"/>
      <c r="E6129" s="3"/>
      <c r="F6129" s="3"/>
      <c r="G6129" s="3"/>
      <c r="H6129" s="3"/>
      <c r="I6129" s="3"/>
      <c r="J6129" s="3"/>
    </row>
    <row r="6130" spans="2:10" x14ac:dyDescent="0.3">
      <c r="B6130" s="3"/>
      <c r="C6130" s="3"/>
      <c r="D6130" s="3"/>
      <c r="E6130" s="3"/>
      <c r="F6130" s="3"/>
      <c r="G6130" s="3"/>
      <c r="H6130" s="3"/>
      <c r="I6130" s="3"/>
      <c r="J6130" s="3"/>
    </row>
    <row r="6131" spans="2:10" x14ac:dyDescent="0.3">
      <c r="B6131" s="3"/>
      <c r="C6131" s="3"/>
      <c r="D6131" s="3"/>
      <c r="E6131" s="3"/>
      <c r="F6131" s="3"/>
      <c r="G6131" s="3"/>
      <c r="H6131" s="3"/>
      <c r="I6131" s="3"/>
      <c r="J6131" s="3"/>
    </row>
    <row r="6132" spans="2:10" x14ac:dyDescent="0.3">
      <c r="B6132" s="3"/>
      <c r="C6132" s="3"/>
      <c r="D6132" s="3"/>
      <c r="E6132" s="3"/>
      <c r="F6132" s="3"/>
      <c r="G6132" s="3"/>
      <c r="H6132" s="3"/>
      <c r="I6132" s="3"/>
      <c r="J6132" s="3"/>
    </row>
    <row r="6133" spans="2:10" x14ac:dyDescent="0.3">
      <c r="B6133" s="3"/>
      <c r="C6133" s="3"/>
      <c r="D6133" s="3"/>
      <c r="E6133" s="3"/>
      <c r="F6133" s="3"/>
      <c r="G6133" s="3"/>
      <c r="H6133" s="3"/>
      <c r="I6133" s="3"/>
      <c r="J6133" s="3"/>
    </row>
    <row r="6134" spans="2:10" x14ac:dyDescent="0.3">
      <c r="B6134" s="3"/>
      <c r="C6134" s="3"/>
      <c r="D6134" s="3"/>
      <c r="E6134" s="3"/>
      <c r="F6134" s="3"/>
      <c r="G6134" s="3"/>
      <c r="H6134" s="3"/>
      <c r="I6134" s="3"/>
      <c r="J6134" s="3"/>
    </row>
    <row r="6135" spans="2:10" x14ac:dyDescent="0.3">
      <c r="B6135" s="3"/>
      <c r="C6135" s="3"/>
      <c r="D6135" s="3"/>
      <c r="E6135" s="3"/>
      <c r="F6135" s="3"/>
      <c r="G6135" s="3"/>
      <c r="H6135" s="3"/>
      <c r="I6135" s="3"/>
      <c r="J6135" s="3"/>
    </row>
    <row r="6136" spans="2:10" x14ac:dyDescent="0.3">
      <c r="B6136" s="3"/>
      <c r="C6136" s="3"/>
      <c r="D6136" s="3"/>
      <c r="E6136" s="3"/>
      <c r="F6136" s="3"/>
      <c r="G6136" s="3"/>
      <c r="H6136" s="3"/>
      <c r="I6136" s="3"/>
      <c r="J6136" s="3"/>
    </row>
    <row r="6137" spans="2:10" x14ac:dyDescent="0.3">
      <c r="B6137" s="3"/>
      <c r="C6137" s="3"/>
      <c r="D6137" s="3"/>
      <c r="E6137" s="3"/>
      <c r="F6137" s="3"/>
      <c r="G6137" s="3"/>
      <c r="H6137" s="3"/>
      <c r="I6137" s="3"/>
      <c r="J6137" s="3"/>
    </row>
    <row r="6138" spans="2:10" x14ac:dyDescent="0.3">
      <c r="B6138" s="3"/>
      <c r="C6138" s="3"/>
      <c r="D6138" s="3"/>
      <c r="E6138" s="3"/>
      <c r="F6138" s="3"/>
      <c r="G6138" s="3"/>
      <c r="H6138" s="3"/>
      <c r="I6138" s="3"/>
      <c r="J6138" s="3"/>
    </row>
    <row r="6139" spans="2:10" x14ac:dyDescent="0.3">
      <c r="B6139" s="3"/>
      <c r="C6139" s="3"/>
      <c r="D6139" s="3"/>
      <c r="E6139" s="3"/>
      <c r="F6139" s="3"/>
      <c r="G6139" s="3"/>
      <c r="H6139" s="3"/>
      <c r="I6139" s="3"/>
      <c r="J6139" s="3"/>
    </row>
    <row r="6140" spans="2:10" x14ac:dyDescent="0.3">
      <c r="B6140" s="3"/>
      <c r="C6140" s="3"/>
      <c r="D6140" s="3"/>
      <c r="E6140" s="3"/>
      <c r="F6140" s="3"/>
      <c r="G6140" s="3"/>
      <c r="H6140" s="3"/>
      <c r="I6140" s="3"/>
      <c r="J6140" s="3"/>
    </row>
    <row r="6141" spans="2:10" x14ac:dyDescent="0.3">
      <c r="B6141" s="3"/>
      <c r="C6141" s="3"/>
      <c r="D6141" s="3"/>
      <c r="E6141" s="3"/>
      <c r="F6141" s="3"/>
      <c r="G6141" s="3"/>
      <c r="H6141" s="3"/>
      <c r="I6141" s="3"/>
      <c r="J6141" s="3"/>
    </row>
    <row r="6142" spans="2:10" x14ac:dyDescent="0.3">
      <c r="B6142" s="3"/>
      <c r="C6142" s="3"/>
      <c r="D6142" s="3"/>
      <c r="E6142" s="3"/>
      <c r="F6142" s="3"/>
      <c r="G6142" s="3"/>
      <c r="H6142" s="3"/>
      <c r="I6142" s="3"/>
      <c r="J6142" s="3"/>
    </row>
    <row r="6143" spans="2:10" x14ac:dyDescent="0.3">
      <c r="B6143" s="3"/>
      <c r="C6143" s="3"/>
      <c r="D6143" s="3"/>
      <c r="E6143" s="3"/>
      <c r="F6143" s="3"/>
      <c r="G6143" s="3"/>
      <c r="H6143" s="3"/>
      <c r="I6143" s="3"/>
      <c r="J6143" s="3"/>
    </row>
    <row r="6144" spans="2:10" x14ac:dyDescent="0.3">
      <c r="B6144" s="3"/>
      <c r="C6144" s="3"/>
      <c r="D6144" s="3"/>
      <c r="E6144" s="3"/>
      <c r="F6144" s="3"/>
      <c r="G6144" s="3"/>
      <c r="H6144" s="3"/>
      <c r="I6144" s="3"/>
      <c r="J6144" s="3"/>
    </row>
    <row r="6145" spans="2:10" x14ac:dyDescent="0.3">
      <c r="B6145" s="3"/>
      <c r="C6145" s="3"/>
      <c r="D6145" s="3"/>
      <c r="E6145" s="3"/>
      <c r="F6145" s="3"/>
      <c r="G6145" s="3"/>
      <c r="H6145" s="3"/>
      <c r="I6145" s="3"/>
      <c r="J6145" s="3"/>
    </row>
    <row r="6146" spans="2:10" x14ac:dyDescent="0.3">
      <c r="B6146" s="3"/>
      <c r="C6146" s="3"/>
      <c r="D6146" s="3"/>
      <c r="E6146" s="3"/>
      <c r="F6146" s="3"/>
      <c r="G6146" s="3"/>
      <c r="H6146" s="3"/>
      <c r="I6146" s="3"/>
      <c r="J6146" s="3"/>
    </row>
    <row r="6147" spans="2:10" x14ac:dyDescent="0.3">
      <c r="B6147" s="3"/>
      <c r="C6147" s="3"/>
      <c r="D6147" s="3"/>
      <c r="E6147" s="3"/>
      <c r="F6147" s="3"/>
      <c r="G6147" s="3"/>
      <c r="H6147" s="3"/>
      <c r="I6147" s="3"/>
      <c r="J6147" s="3"/>
    </row>
    <row r="6148" spans="2:10" x14ac:dyDescent="0.3">
      <c r="B6148" s="3"/>
      <c r="C6148" s="3"/>
      <c r="D6148" s="3"/>
      <c r="E6148" s="3"/>
      <c r="F6148" s="3"/>
      <c r="G6148" s="3"/>
      <c r="H6148" s="3"/>
      <c r="I6148" s="3"/>
      <c r="J6148" s="3"/>
    </row>
    <row r="6149" spans="2:10" x14ac:dyDescent="0.3">
      <c r="B6149" s="3"/>
      <c r="C6149" s="3"/>
      <c r="D6149" s="3"/>
      <c r="E6149" s="3"/>
      <c r="F6149" s="3"/>
      <c r="G6149" s="3"/>
      <c r="H6149" s="3"/>
      <c r="I6149" s="3"/>
      <c r="J6149" s="3"/>
    </row>
    <row r="6150" spans="2:10" x14ac:dyDescent="0.3">
      <c r="B6150" s="3"/>
      <c r="C6150" s="3"/>
      <c r="D6150" s="3"/>
      <c r="E6150" s="3"/>
      <c r="F6150" s="3"/>
      <c r="G6150" s="3"/>
      <c r="H6150" s="3"/>
      <c r="I6150" s="3"/>
      <c r="J6150" s="3"/>
    </row>
    <row r="6151" spans="2:10" x14ac:dyDescent="0.3">
      <c r="B6151" s="3"/>
      <c r="C6151" s="3"/>
      <c r="D6151" s="3"/>
      <c r="E6151" s="3"/>
      <c r="F6151" s="3"/>
      <c r="G6151" s="3"/>
      <c r="H6151" s="3"/>
      <c r="I6151" s="3"/>
      <c r="J6151" s="3"/>
    </row>
    <row r="6152" spans="2:10" x14ac:dyDescent="0.3">
      <c r="B6152" s="3"/>
      <c r="C6152" s="3"/>
      <c r="D6152" s="3"/>
      <c r="E6152" s="3"/>
      <c r="F6152" s="3"/>
      <c r="G6152" s="3"/>
      <c r="H6152" s="3"/>
      <c r="I6152" s="3"/>
      <c r="J6152" s="3"/>
    </row>
    <row r="6153" spans="2:10" x14ac:dyDescent="0.3">
      <c r="B6153" s="3"/>
      <c r="C6153" s="3"/>
      <c r="D6153" s="3"/>
      <c r="E6153" s="3"/>
      <c r="F6153" s="3"/>
      <c r="G6153" s="3"/>
      <c r="H6153" s="3"/>
      <c r="I6153" s="3"/>
      <c r="J6153" s="3"/>
    </row>
    <row r="6154" spans="2:10" x14ac:dyDescent="0.3">
      <c r="B6154" s="3"/>
      <c r="C6154" s="3"/>
      <c r="D6154" s="3"/>
      <c r="E6154" s="3"/>
      <c r="F6154" s="3"/>
      <c r="G6154" s="3"/>
      <c r="H6154" s="3"/>
      <c r="I6154" s="3"/>
      <c r="J6154" s="3"/>
    </row>
    <row r="6155" spans="2:10" x14ac:dyDescent="0.3">
      <c r="B6155" s="3"/>
      <c r="C6155" s="3"/>
      <c r="D6155" s="3"/>
      <c r="E6155" s="3"/>
      <c r="F6155" s="3"/>
      <c r="G6155" s="3"/>
      <c r="H6155" s="3"/>
      <c r="I6155" s="3"/>
      <c r="J6155" s="3"/>
    </row>
    <row r="6156" spans="2:10" x14ac:dyDescent="0.3">
      <c r="B6156" s="3"/>
      <c r="C6156" s="3"/>
      <c r="D6156" s="3"/>
      <c r="E6156" s="3"/>
      <c r="F6156" s="3"/>
      <c r="G6156" s="3"/>
      <c r="H6156" s="3"/>
      <c r="I6156" s="3"/>
      <c r="J6156" s="3"/>
    </row>
    <row r="6157" spans="2:10" x14ac:dyDescent="0.3">
      <c r="B6157" s="3"/>
      <c r="C6157" s="3"/>
      <c r="D6157" s="3"/>
      <c r="E6157" s="3"/>
      <c r="F6157" s="3"/>
      <c r="G6157" s="3"/>
      <c r="H6157" s="3"/>
      <c r="I6157" s="3"/>
      <c r="J6157" s="3"/>
    </row>
    <row r="6158" spans="2:10" x14ac:dyDescent="0.3">
      <c r="B6158" s="3"/>
      <c r="C6158" s="3"/>
      <c r="D6158" s="3"/>
      <c r="E6158" s="3"/>
      <c r="F6158" s="3"/>
      <c r="G6158" s="3"/>
      <c r="H6158" s="3"/>
      <c r="I6158" s="3"/>
      <c r="J6158" s="3"/>
    </row>
    <row r="6159" spans="2:10" x14ac:dyDescent="0.3">
      <c r="B6159" s="3"/>
      <c r="C6159" s="3"/>
      <c r="D6159" s="3"/>
      <c r="E6159" s="3"/>
      <c r="F6159" s="3"/>
      <c r="G6159" s="3"/>
      <c r="H6159" s="3"/>
      <c r="I6159" s="3"/>
      <c r="J6159" s="3"/>
    </row>
    <row r="6160" spans="2:10" x14ac:dyDescent="0.3">
      <c r="B6160" s="3"/>
      <c r="C6160" s="3"/>
      <c r="D6160" s="3"/>
      <c r="E6160" s="3"/>
      <c r="F6160" s="3"/>
      <c r="G6160" s="3"/>
      <c r="H6160" s="3"/>
      <c r="I6160" s="3"/>
      <c r="J6160" s="3"/>
    </row>
    <row r="6161" spans="2:10" x14ac:dyDescent="0.3">
      <c r="B6161" s="3"/>
      <c r="C6161" s="3"/>
      <c r="D6161" s="3"/>
      <c r="E6161" s="3"/>
      <c r="F6161" s="3"/>
      <c r="G6161" s="3"/>
      <c r="H6161" s="3"/>
      <c r="I6161" s="3"/>
      <c r="J6161" s="3"/>
    </row>
    <row r="6162" spans="2:10" x14ac:dyDescent="0.3">
      <c r="B6162" s="3"/>
      <c r="C6162" s="3"/>
      <c r="D6162" s="3"/>
      <c r="E6162" s="3"/>
      <c r="F6162" s="3"/>
      <c r="G6162" s="3"/>
      <c r="H6162" s="3"/>
      <c r="I6162" s="3"/>
      <c r="J6162" s="3"/>
    </row>
    <row r="6163" spans="2:10" x14ac:dyDescent="0.3">
      <c r="B6163" s="3"/>
      <c r="C6163" s="3"/>
      <c r="D6163" s="3"/>
      <c r="E6163" s="3"/>
      <c r="F6163" s="3"/>
      <c r="G6163" s="3"/>
      <c r="H6163" s="3"/>
      <c r="I6163" s="3"/>
      <c r="J6163" s="3"/>
    </row>
    <row r="6164" spans="2:10" x14ac:dyDescent="0.3">
      <c r="B6164" s="3"/>
      <c r="C6164" s="3"/>
      <c r="D6164" s="3"/>
      <c r="E6164" s="3"/>
      <c r="F6164" s="3"/>
      <c r="G6164" s="3"/>
      <c r="H6164" s="3"/>
      <c r="I6164" s="3"/>
      <c r="J6164" s="3"/>
    </row>
    <row r="6165" spans="2:10" x14ac:dyDescent="0.3">
      <c r="B6165" s="3"/>
      <c r="C6165" s="3"/>
      <c r="D6165" s="3"/>
      <c r="E6165" s="3"/>
      <c r="F6165" s="3"/>
      <c r="G6165" s="3"/>
      <c r="H6165" s="3"/>
      <c r="I6165" s="3"/>
      <c r="J6165" s="3"/>
    </row>
    <row r="6166" spans="2:10" x14ac:dyDescent="0.3">
      <c r="B6166" s="3"/>
      <c r="C6166" s="3"/>
      <c r="D6166" s="3"/>
      <c r="E6166" s="3"/>
      <c r="F6166" s="3"/>
      <c r="G6166" s="3"/>
      <c r="H6166" s="3"/>
      <c r="I6166" s="3"/>
      <c r="J6166" s="3"/>
    </row>
    <row r="6167" spans="2:10" x14ac:dyDescent="0.3">
      <c r="B6167" s="3"/>
      <c r="C6167" s="3"/>
      <c r="D6167" s="3"/>
      <c r="E6167" s="3"/>
      <c r="F6167" s="3"/>
      <c r="G6167" s="3"/>
      <c r="H6167" s="3"/>
      <c r="I6167" s="3"/>
      <c r="J6167" s="3"/>
    </row>
    <row r="6168" spans="2:10" x14ac:dyDescent="0.3">
      <c r="B6168" s="3"/>
      <c r="C6168" s="3"/>
      <c r="D6168" s="3"/>
      <c r="E6168" s="3"/>
      <c r="F6168" s="3"/>
      <c r="G6168" s="3"/>
      <c r="H6168" s="3"/>
      <c r="I6168" s="3"/>
      <c r="J6168" s="3"/>
    </row>
    <row r="6169" spans="2:10" x14ac:dyDescent="0.3">
      <c r="B6169" s="3"/>
      <c r="C6169" s="3"/>
      <c r="D6169" s="3"/>
      <c r="E6169" s="3"/>
      <c r="F6169" s="3"/>
      <c r="G6169" s="3"/>
      <c r="H6169" s="3"/>
      <c r="I6169" s="3"/>
      <c r="J6169" s="3"/>
    </row>
    <row r="6170" spans="2:10" x14ac:dyDescent="0.3">
      <c r="B6170" s="3"/>
      <c r="C6170" s="3"/>
      <c r="D6170" s="3"/>
      <c r="E6170" s="3"/>
      <c r="F6170" s="3"/>
      <c r="G6170" s="3"/>
      <c r="H6170" s="3"/>
      <c r="I6170" s="3"/>
      <c r="J6170" s="3"/>
    </row>
    <row r="6171" spans="2:10" x14ac:dyDescent="0.3">
      <c r="B6171" s="3"/>
      <c r="C6171" s="3"/>
      <c r="D6171" s="3"/>
      <c r="E6171" s="3"/>
      <c r="F6171" s="3"/>
      <c r="G6171" s="3"/>
      <c r="H6171" s="3"/>
      <c r="I6171" s="3"/>
      <c r="J6171" s="3"/>
    </row>
    <row r="6172" spans="2:10" x14ac:dyDescent="0.3">
      <c r="B6172" s="3"/>
      <c r="C6172" s="3"/>
      <c r="D6172" s="3"/>
      <c r="E6172" s="3"/>
      <c r="F6172" s="3"/>
      <c r="G6172" s="3"/>
      <c r="H6172" s="3"/>
      <c r="I6172" s="3"/>
      <c r="J6172" s="3"/>
    </row>
    <row r="6173" spans="2:10" x14ac:dyDescent="0.3">
      <c r="B6173" s="3"/>
      <c r="C6173" s="3"/>
      <c r="D6173" s="3"/>
      <c r="E6173" s="3"/>
      <c r="F6173" s="3"/>
      <c r="G6173" s="3"/>
      <c r="H6173" s="3"/>
      <c r="I6173" s="3"/>
      <c r="J6173" s="3"/>
    </row>
    <row r="6174" spans="2:10" x14ac:dyDescent="0.3">
      <c r="B6174" s="3"/>
      <c r="C6174" s="3"/>
      <c r="D6174" s="3"/>
      <c r="E6174" s="3"/>
      <c r="F6174" s="3"/>
      <c r="G6174" s="3"/>
      <c r="H6174" s="3"/>
      <c r="I6174" s="3"/>
      <c r="J6174" s="3"/>
    </row>
    <row r="6175" spans="2:10" x14ac:dyDescent="0.3">
      <c r="B6175" s="3"/>
      <c r="C6175" s="3"/>
      <c r="D6175" s="3"/>
      <c r="E6175" s="3"/>
      <c r="F6175" s="3"/>
      <c r="G6175" s="3"/>
      <c r="H6175" s="3"/>
      <c r="I6175" s="3"/>
      <c r="J6175" s="3"/>
    </row>
    <row r="6176" spans="2:10" x14ac:dyDescent="0.3">
      <c r="B6176" s="3"/>
      <c r="C6176" s="3"/>
      <c r="D6176" s="3"/>
      <c r="E6176" s="3"/>
      <c r="F6176" s="3"/>
      <c r="G6176" s="3"/>
      <c r="H6176" s="3"/>
      <c r="I6176" s="3"/>
      <c r="J6176" s="3"/>
    </row>
    <row r="6177" spans="2:10" x14ac:dyDescent="0.3">
      <c r="B6177" s="3"/>
      <c r="C6177" s="3"/>
      <c r="D6177" s="3"/>
      <c r="E6177" s="3"/>
      <c r="F6177" s="3"/>
      <c r="G6177" s="3"/>
      <c r="H6177" s="3"/>
      <c r="I6177" s="3"/>
      <c r="J6177" s="3"/>
    </row>
    <row r="6178" spans="2:10" x14ac:dyDescent="0.3">
      <c r="B6178" s="3"/>
      <c r="C6178" s="3"/>
      <c r="D6178" s="3"/>
      <c r="E6178" s="3"/>
      <c r="F6178" s="3"/>
      <c r="G6178" s="3"/>
      <c r="H6178" s="3"/>
      <c r="I6178" s="3"/>
      <c r="J6178" s="3"/>
    </row>
    <row r="6179" spans="2:10" x14ac:dyDescent="0.3">
      <c r="B6179" s="3"/>
      <c r="C6179" s="3"/>
      <c r="D6179" s="3"/>
      <c r="E6179" s="3"/>
      <c r="F6179" s="3"/>
      <c r="G6179" s="3"/>
      <c r="H6179" s="3"/>
      <c r="I6179" s="3"/>
      <c r="J6179" s="3"/>
    </row>
    <row r="6180" spans="2:10" x14ac:dyDescent="0.3">
      <c r="B6180" s="3"/>
      <c r="C6180" s="3"/>
      <c r="D6180" s="3"/>
      <c r="E6180" s="3"/>
      <c r="F6180" s="3"/>
      <c r="G6180" s="3"/>
      <c r="H6180" s="3"/>
      <c r="I6180" s="3"/>
      <c r="J6180" s="3"/>
    </row>
    <row r="6181" spans="2:10" x14ac:dyDescent="0.3">
      <c r="B6181" s="3"/>
      <c r="C6181" s="3"/>
      <c r="D6181" s="3"/>
      <c r="E6181" s="3"/>
      <c r="F6181" s="3"/>
      <c r="G6181" s="3"/>
      <c r="H6181" s="3"/>
      <c r="I6181" s="3"/>
      <c r="J6181" s="3"/>
    </row>
    <row r="6182" spans="2:10" x14ac:dyDescent="0.3">
      <c r="B6182" s="3"/>
      <c r="C6182" s="3"/>
      <c r="D6182" s="3"/>
      <c r="E6182" s="3"/>
      <c r="F6182" s="3"/>
      <c r="G6182" s="3"/>
      <c r="H6182" s="3"/>
      <c r="I6182" s="3"/>
      <c r="J6182" s="3"/>
    </row>
    <row r="6183" spans="2:10" x14ac:dyDescent="0.3">
      <c r="B6183" s="3"/>
      <c r="C6183" s="3"/>
      <c r="D6183" s="3"/>
      <c r="E6183" s="3"/>
      <c r="F6183" s="3"/>
      <c r="G6183" s="3"/>
      <c r="H6183" s="3"/>
      <c r="I6183" s="3"/>
      <c r="J6183" s="3"/>
    </row>
    <row r="6184" spans="2:10" x14ac:dyDescent="0.3">
      <c r="B6184" s="3"/>
      <c r="C6184" s="3"/>
      <c r="D6184" s="3"/>
      <c r="E6184" s="3"/>
      <c r="F6184" s="3"/>
      <c r="G6184" s="3"/>
      <c r="H6184" s="3"/>
      <c r="I6184" s="3"/>
      <c r="J6184" s="3"/>
    </row>
    <row r="6185" spans="2:10" x14ac:dyDescent="0.3">
      <c r="B6185" s="3"/>
      <c r="C6185" s="3"/>
      <c r="D6185" s="3"/>
      <c r="E6185" s="3"/>
      <c r="F6185" s="3"/>
      <c r="G6185" s="3"/>
      <c r="H6185" s="3"/>
      <c r="I6185" s="3"/>
      <c r="J6185" s="3"/>
    </row>
    <row r="6186" spans="2:10" x14ac:dyDescent="0.3">
      <c r="B6186" s="3"/>
      <c r="C6186" s="3"/>
      <c r="D6186" s="3"/>
      <c r="E6186" s="3"/>
      <c r="F6186" s="3"/>
      <c r="G6186" s="3"/>
      <c r="H6186" s="3"/>
      <c r="I6186" s="3"/>
      <c r="J6186" s="3"/>
    </row>
    <row r="6187" spans="2:10" x14ac:dyDescent="0.3">
      <c r="B6187" s="3"/>
      <c r="C6187" s="3"/>
      <c r="D6187" s="3"/>
      <c r="E6187" s="3"/>
      <c r="F6187" s="3"/>
      <c r="G6187" s="3"/>
      <c r="H6187" s="3"/>
      <c r="I6187" s="3"/>
      <c r="J6187" s="3"/>
    </row>
    <row r="6188" spans="2:10" x14ac:dyDescent="0.3">
      <c r="B6188" s="3"/>
      <c r="C6188" s="3"/>
      <c r="D6188" s="3"/>
      <c r="E6188" s="3"/>
      <c r="F6188" s="3"/>
      <c r="G6188" s="3"/>
      <c r="H6188" s="3"/>
      <c r="I6188" s="3"/>
      <c r="J6188" s="3"/>
    </row>
    <row r="6189" spans="2:10" x14ac:dyDescent="0.3">
      <c r="B6189" s="3"/>
      <c r="C6189" s="3"/>
      <c r="D6189" s="3"/>
      <c r="E6189" s="3"/>
      <c r="F6189" s="3"/>
      <c r="G6189" s="3"/>
      <c r="H6189" s="3"/>
      <c r="I6189" s="3"/>
      <c r="J6189" s="3"/>
    </row>
    <row r="6190" spans="2:10" x14ac:dyDescent="0.3">
      <c r="B6190" s="3"/>
      <c r="C6190" s="3"/>
      <c r="D6190" s="3"/>
      <c r="E6190" s="3"/>
      <c r="F6190" s="3"/>
      <c r="G6190" s="3"/>
      <c r="H6190" s="3"/>
      <c r="I6190" s="3"/>
      <c r="J6190" s="3"/>
    </row>
    <row r="6191" spans="2:10" x14ac:dyDescent="0.3">
      <c r="B6191" s="3"/>
      <c r="C6191" s="3"/>
      <c r="D6191" s="3"/>
      <c r="E6191" s="3"/>
      <c r="F6191" s="3"/>
      <c r="G6191" s="3"/>
      <c r="H6191" s="3"/>
      <c r="I6191" s="3"/>
      <c r="J6191" s="3"/>
    </row>
    <row r="6192" spans="2:10" x14ac:dyDescent="0.3">
      <c r="B6192" s="3"/>
      <c r="C6192" s="3"/>
      <c r="D6192" s="3"/>
      <c r="E6192" s="3"/>
      <c r="F6192" s="3"/>
      <c r="G6192" s="3"/>
      <c r="H6192" s="3"/>
      <c r="I6192" s="3"/>
      <c r="J6192" s="3"/>
    </row>
    <row r="6193" spans="2:10" x14ac:dyDescent="0.3">
      <c r="B6193" s="3"/>
      <c r="C6193" s="3"/>
      <c r="D6193" s="3"/>
      <c r="E6193" s="3"/>
      <c r="F6193" s="3"/>
      <c r="G6193" s="3"/>
      <c r="H6193" s="3"/>
      <c r="I6193" s="3"/>
      <c r="J6193" s="3"/>
    </row>
    <row r="6194" spans="2:10" x14ac:dyDescent="0.3">
      <c r="B6194" s="3"/>
      <c r="C6194" s="3"/>
      <c r="D6194" s="3"/>
      <c r="E6194" s="3"/>
      <c r="F6194" s="3"/>
      <c r="G6194" s="3"/>
      <c r="H6194" s="3"/>
      <c r="I6194" s="3"/>
      <c r="J6194" s="3"/>
    </row>
    <row r="6195" spans="2:10" x14ac:dyDescent="0.3">
      <c r="B6195" s="3"/>
      <c r="C6195" s="3"/>
      <c r="D6195" s="3"/>
      <c r="E6195" s="3"/>
      <c r="F6195" s="3"/>
      <c r="G6195" s="3"/>
      <c r="H6195" s="3"/>
      <c r="I6195" s="3"/>
      <c r="J6195" s="3"/>
    </row>
    <row r="6196" spans="2:10" x14ac:dyDescent="0.3">
      <c r="B6196" s="3"/>
      <c r="C6196" s="3"/>
      <c r="D6196" s="3"/>
      <c r="E6196" s="3"/>
      <c r="F6196" s="3"/>
      <c r="G6196" s="3"/>
      <c r="H6196" s="3"/>
      <c r="I6196" s="3"/>
      <c r="J6196" s="3"/>
    </row>
    <row r="6197" spans="2:10" x14ac:dyDescent="0.3">
      <c r="B6197" s="3"/>
      <c r="C6197" s="3"/>
      <c r="D6197" s="3"/>
      <c r="E6197" s="3"/>
      <c r="F6197" s="3"/>
      <c r="G6197" s="3"/>
      <c r="H6197" s="3"/>
      <c r="I6197" s="3"/>
      <c r="J6197" s="3"/>
    </row>
    <row r="6198" spans="2:10" x14ac:dyDescent="0.3">
      <c r="B6198" s="3"/>
      <c r="C6198" s="3"/>
      <c r="D6198" s="3"/>
      <c r="E6198" s="3"/>
      <c r="F6198" s="3"/>
      <c r="G6198" s="3"/>
      <c r="H6198" s="3"/>
      <c r="I6198" s="3"/>
      <c r="J6198" s="3"/>
    </row>
    <row r="6199" spans="2:10" x14ac:dyDescent="0.3">
      <c r="B6199" s="3"/>
      <c r="C6199" s="3"/>
      <c r="D6199" s="3"/>
      <c r="E6199" s="3"/>
      <c r="F6199" s="3"/>
      <c r="G6199" s="3"/>
      <c r="H6199" s="3"/>
      <c r="I6199" s="3"/>
      <c r="J6199" s="3"/>
    </row>
    <row r="6200" spans="2:10" x14ac:dyDescent="0.3">
      <c r="B6200" s="3"/>
      <c r="C6200" s="3"/>
      <c r="D6200" s="3"/>
      <c r="E6200" s="3"/>
      <c r="F6200" s="3"/>
      <c r="G6200" s="3"/>
      <c r="H6200" s="3"/>
      <c r="I6200" s="3"/>
      <c r="J6200" s="3"/>
    </row>
    <row r="6201" spans="2:10" x14ac:dyDescent="0.3">
      <c r="B6201" s="3"/>
      <c r="C6201" s="3"/>
      <c r="D6201" s="3"/>
      <c r="E6201" s="3"/>
      <c r="F6201" s="3"/>
      <c r="G6201" s="3"/>
      <c r="H6201" s="3"/>
      <c r="I6201" s="3"/>
      <c r="J6201" s="3"/>
    </row>
    <row r="6202" spans="2:10" x14ac:dyDescent="0.3">
      <c r="B6202" s="3"/>
      <c r="C6202" s="3"/>
      <c r="D6202" s="3"/>
      <c r="E6202" s="3"/>
      <c r="F6202" s="3"/>
      <c r="G6202" s="3"/>
      <c r="H6202" s="3"/>
      <c r="I6202" s="3"/>
      <c r="J6202" s="3"/>
    </row>
    <row r="6203" spans="2:10" x14ac:dyDescent="0.3">
      <c r="B6203" s="3"/>
      <c r="C6203" s="3"/>
      <c r="D6203" s="3"/>
      <c r="E6203" s="3"/>
      <c r="F6203" s="3"/>
      <c r="G6203" s="3"/>
      <c r="H6203" s="3"/>
      <c r="I6203" s="3"/>
      <c r="J6203" s="3"/>
    </row>
    <row r="6204" spans="2:10" x14ac:dyDescent="0.3">
      <c r="B6204" s="3"/>
      <c r="C6204" s="3"/>
      <c r="D6204" s="3"/>
      <c r="E6204" s="3"/>
      <c r="F6204" s="3"/>
      <c r="G6204" s="3"/>
      <c r="H6204" s="3"/>
      <c r="I6204" s="3"/>
      <c r="J6204" s="3"/>
    </row>
    <row r="6205" spans="2:10" x14ac:dyDescent="0.3">
      <c r="B6205" s="3"/>
      <c r="C6205" s="3"/>
      <c r="D6205" s="3"/>
      <c r="E6205" s="3"/>
      <c r="F6205" s="3"/>
      <c r="G6205" s="3"/>
      <c r="H6205" s="3"/>
      <c r="I6205" s="3"/>
      <c r="J6205" s="3"/>
    </row>
    <row r="6206" spans="2:10" x14ac:dyDescent="0.3">
      <c r="B6206" s="3"/>
      <c r="C6206" s="3"/>
      <c r="D6206" s="3"/>
      <c r="E6206" s="3"/>
      <c r="F6206" s="3"/>
      <c r="G6206" s="3"/>
      <c r="H6206" s="3"/>
      <c r="I6206" s="3"/>
      <c r="J6206" s="3"/>
    </row>
    <row r="6207" spans="2:10" x14ac:dyDescent="0.3">
      <c r="B6207" s="3"/>
      <c r="C6207" s="3"/>
      <c r="D6207" s="3"/>
      <c r="E6207" s="3"/>
      <c r="F6207" s="3"/>
      <c r="G6207" s="3"/>
      <c r="H6207" s="3"/>
      <c r="I6207" s="3"/>
      <c r="J6207" s="3"/>
    </row>
    <row r="6208" spans="2:10" x14ac:dyDescent="0.3">
      <c r="B6208" s="3"/>
      <c r="C6208" s="3"/>
      <c r="D6208" s="3"/>
      <c r="E6208" s="3"/>
      <c r="F6208" s="3"/>
      <c r="G6208" s="3"/>
      <c r="H6208" s="3"/>
      <c r="I6208" s="3"/>
      <c r="J6208" s="3"/>
    </row>
    <row r="6209" spans="2:10" x14ac:dyDescent="0.3">
      <c r="B6209" s="3"/>
      <c r="C6209" s="3"/>
      <c r="D6209" s="3"/>
      <c r="E6209" s="3"/>
      <c r="F6209" s="3"/>
      <c r="G6209" s="3"/>
      <c r="H6209" s="3"/>
      <c r="I6209" s="3"/>
      <c r="J6209" s="3"/>
    </row>
    <row r="6210" spans="2:10" x14ac:dyDescent="0.3">
      <c r="B6210" s="3"/>
      <c r="C6210" s="3"/>
      <c r="D6210" s="3"/>
      <c r="E6210" s="3"/>
      <c r="F6210" s="3"/>
      <c r="G6210" s="3"/>
      <c r="H6210" s="3"/>
      <c r="I6210" s="3"/>
      <c r="J6210" s="3"/>
    </row>
    <row r="6211" spans="2:10" x14ac:dyDescent="0.3">
      <c r="B6211" s="3"/>
      <c r="C6211" s="3"/>
      <c r="D6211" s="3"/>
      <c r="E6211" s="3"/>
      <c r="F6211" s="3"/>
      <c r="G6211" s="3"/>
      <c r="H6211" s="3"/>
      <c r="I6211" s="3"/>
      <c r="J6211" s="3"/>
    </row>
    <row r="6212" spans="2:10" x14ac:dyDescent="0.3">
      <c r="B6212" s="3"/>
      <c r="C6212" s="3"/>
      <c r="D6212" s="3"/>
      <c r="E6212" s="3"/>
      <c r="F6212" s="3"/>
      <c r="G6212" s="3"/>
      <c r="H6212" s="3"/>
      <c r="I6212" s="3"/>
      <c r="J6212" s="3"/>
    </row>
    <row r="6213" spans="2:10" x14ac:dyDescent="0.3">
      <c r="B6213" s="3"/>
      <c r="C6213" s="3"/>
      <c r="D6213" s="3"/>
      <c r="E6213" s="3"/>
      <c r="F6213" s="3"/>
      <c r="G6213" s="3"/>
      <c r="H6213" s="3"/>
      <c r="I6213" s="3"/>
      <c r="J6213" s="3"/>
    </row>
    <row r="6214" spans="2:10" x14ac:dyDescent="0.3">
      <c r="B6214" s="3"/>
      <c r="C6214" s="3"/>
      <c r="D6214" s="3"/>
      <c r="E6214" s="3"/>
      <c r="F6214" s="3"/>
      <c r="G6214" s="3"/>
      <c r="H6214" s="3"/>
      <c r="I6214" s="3"/>
      <c r="J6214" s="3"/>
    </row>
    <row r="6215" spans="2:10" x14ac:dyDescent="0.3">
      <c r="B6215" s="3"/>
      <c r="C6215" s="3"/>
      <c r="D6215" s="3"/>
      <c r="E6215" s="3"/>
      <c r="F6215" s="3"/>
      <c r="G6215" s="3"/>
      <c r="H6215" s="3"/>
      <c r="I6215" s="3"/>
      <c r="J6215" s="3"/>
    </row>
    <row r="6216" spans="2:10" x14ac:dyDescent="0.3">
      <c r="B6216" s="3"/>
      <c r="C6216" s="3"/>
      <c r="D6216" s="3"/>
      <c r="E6216" s="3"/>
      <c r="F6216" s="3"/>
      <c r="G6216" s="3"/>
      <c r="H6216" s="3"/>
      <c r="I6216" s="3"/>
      <c r="J6216" s="3"/>
    </row>
    <row r="6217" spans="2:10" x14ac:dyDescent="0.3">
      <c r="B6217" s="3"/>
      <c r="C6217" s="3"/>
      <c r="D6217" s="3"/>
      <c r="E6217" s="3"/>
      <c r="F6217" s="3"/>
      <c r="G6217" s="3"/>
      <c r="H6217" s="3"/>
      <c r="I6217" s="3"/>
      <c r="J6217" s="3"/>
    </row>
    <row r="6218" spans="2:10" x14ac:dyDescent="0.3">
      <c r="B6218" s="3"/>
      <c r="C6218" s="3"/>
      <c r="D6218" s="3"/>
      <c r="E6218" s="3"/>
      <c r="F6218" s="3"/>
      <c r="G6218" s="3"/>
      <c r="H6218" s="3"/>
      <c r="I6218" s="3"/>
      <c r="J6218" s="3"/>
    </row>
    <row r="6219" spans="2:10" x14ac:dyDescent="0.3">
      <c r="B6219" s="3"/>
      <c r="C6219" s="3"/>
      <c r="D6219" s="3"/>
      <c r="E6219" s="3"/>
      <c r="F6219" s="3"/>
      <c r="G6219" s="3"/>
      <c r="H6219" s="3"/>
      <c r="I6219" s="3"/>
      <c r="J6219" s="3"/>
    </row>
    <row r="6220" spans="2:10" x14ac:dyDescent="0.3">
      <c r="B6220" s="3"/>
      <c r="C6220" s="3"/>
      <c r="D6220" s="3"/>
      <c r="E6220" s="3"/>
      <c r="F6220" s="3"/>
      <c r="G6220" s="3"/>
      <c r="H6220" s="3"/>
      <c r="I6220" s="3"/>
      <c r="J6220" s="3"/>
    </row>
    <row r="6221" spans="2:10" x14ac:dyDescent="0.3">
      <c r="B6221" s="3"/>
      <c r="C6221" s="3"/>
      <c r="D6221" s="3"/>
      <c r="E6221" s="3"/>
      <c r="F6221" s="3"/>
      <c r="G6221" s="3"/>
      <c r="H6221" s="3"/>
      <c r="I6221" s="3"/>
      <c r="J6221" s="3"/>
    </row>
    <row r="6222" spans="2:10" x14ac:dyDescent="0.3">
      <c r="B6222" s="3"/>
      <c r="C6222" s="3"/>
      <c r="D6222" s="3"/>
      <c r="E6222" s="3"/>
      <c r="F6222" s="3"/>
      <c r="G6222" s="3"/>
      <c r="H6222" s="3"/>
      <c r="I6222" s="3"/>
      <c r="J6222" s="3"/>
    </row>
    <row r="6223" spans="2:10" x14ac:dyDescent="0.3">
      <c r="B6223" s="3"/>
      <c r="C6223" s="3"/>
      <c r="D6223" s="3"/>
      <c r="E6223" s="3"/>
      <c r="F6223" s="3"/>
      <c r="G6223" s="3"/>
      <c r="H6223" s="3"/>
      <c r="I6223" s="3"/>
      <c r="J6223" s="3"/>
    </row>
    <row r="6224" spans="2:10" x14ac:dyDescent="0.3">
      <c r="B6224" s="3"/>
      <c r="C6224" s="3"/>
      <c r="D6224" s="3"/>
      <c r="E6224" s="3"/>
      <c r="F6224" s="3"/>
      <c r="G6224" s="3"/>
      <c r="H6224" s="3"/>
      <c r="I6224" s="3"/>
      <c r="J6224" s="3"/>
    </row>
    <row r="6225" spans="2:10" x14ac:dyDescent="0.3">
      <c r="B6225" s="3"/>
      <c r="C6225" s="3"/>
      <c r="D6225" s="3"/>
      <c r="E6225" s="3"/>
      <c r="F6225" s="3"/>
      <c r="G6225" s="3"/>
      <c r="H6225" s="3"/>
      <c r="I6225" s="3"/>
      <c r="J6225" s="3"/>
    </row>
    <row r="6226" spans="2:10" x14ac:dyDescent="0.3">
      <c r="B6226" s="3"/>
      <c r="C6226" s="3"/>
      <c r="D6226" s="3"/>
      <c r="E6226" s="3"/>
      <c r="F6226" s="3"/>
      <c r="G6226" s="3"/>
      <c r="H6226" s="3"/>
      <c r="I6226" s="3"/>
      <c r="J6226" s="3"/>
    </row>
    <row r="6227" spans="2:10" x14ac:dyDescent="0.3">
      <c r="B6227" s="3"/>
      <c r="C6227" s="3"/>
      <c r="D6227" s="3"/>
      <c r="E6227" s="3"/>
      <c r="F6227" s="3"/>
      <c r="G6227" s="3"/>
      <c r="H6227" s="3"/>
      <c r="I6227" s="3"/>
      <c r="J6227" s="3"/>
    </row>
    <row r="6228" spans="2:10" x14ac:dyDescent="0.3">
      <c r="B6228" s="3"/>
      <c r="C6228" s="3"/>
      <c r="D6228" s="3"/>
      <c r="E6228" s="3"/>
      <c r="F6228" s="3"/>
      <c r="G6228" s="3"/>
      <c r="H6228" s="3"/>
      <c r="I6228" s="3"/>
      <c r="J6228" s="3"/>
    </row>
    <row r="6229" spans="2:10" x14ac:dyDescent="0.3">
      <c r="B6229" s="3"/>
      <c r="C6229" s="3"/>
      <c r="D6229" s="3"/>
      <c r="E6229" s="3"/>
      <c r="F6229" s="3"/>
      <c r="G6229" s="3"/>
      <c r="H6229" s="3"/>
      <c r="I6229" s="3"/>
      <c r="J6229" s="3"/>
    </row>
    <row r="6230" spans="2:10" x14ac:dyDescent="0.3">
      <c r="B6230" s="3"/>
      <c r="C6230" s="3"/>
      <c r="D6230" s="3"/>
      <c r="E6230" s="3"/>
      <c r="F6230" s="3"/>
      <c r="G6230" s="3"/>
      <c r="H6230" s="3"/>
      <c r="I6230" s="3"/>
      <c r="J6230" s="3"/>
    </row>
    <row r="6231" spans="2:10" x14ac:dyDescent="0.3">
      <c r="B6231" s="3"/>
      <c r="C6231" s="3"/>
      <c r="D6231" s="3"/>
      <c r="E6231" s="3"/>
      <c r="F6231" s="3"/>
      <c r="G6231" s="3"/>
      <c r="H6231" s="3"/>
      <c r="I6231" s="3"/>
      <c r="J6231" s="3"/>
    </row>
    <row r="6232" spans="2:10" x14ac:dyDescent="0.3">
      <c r="B6232" s="3"/>
      <c r="C6232" s="3"/>
      <c r="D6232" s="3"/>
      <c r="E6232" s="3"/>
      <c r="F6232" s="3"/>
      <c r="G6232" s="3"/>
      <c r="H6232" s="3"/>
      <c r="I6232" s="3"/>
      <c r="J6232" s="3"/>
    </row>
    <row r="6233" spans="2:10" x14ac:dyDescent="0.3">
      <c r="B6233" s="3"/>
      <c r="C6233" s="3"/>
      <c r="D6233" s="3"/>
      <c r="E6233" s="3"/>
      <c r="F6233" s="3"/>
      <c r="G6233" s="3"/>
      <c r="H6233" s="3"/>
      <c r="I6233" s="3"/>
      <c r="J6233" s="3"/>
    </row>
    <row r="6234" spans="2:10" x14ac:dyDescent="0.3">
      <c r="B6234" s="3"/>
      <c r="C6234" s="3"/>
      <c r="D6234" s="3"/>
      <c r="E6234" s="3"/>
      <c r="F6234" s="3"/>
      <c r="G6234" s="3"/>
      <c r="H6234" s="3"/>
      <c r="I6234" s="3"/>
      <c r="J6234" s="3"/>
    </row>
    <row r="6235" spans="2:10" x14ac:dyDescent="0.3">
      <c r="B6235" s="3"/>
      <c r="C6235" s="3"/>
      <c r="D6235" s="3"/>
      <c r="E6235" s="3"/>
      <c r="F6235" s="3"/>
      <c r="G6235" s="3"/>
      <c r="H6235" s="3"/>
      <c r="I6235" s="3"/>
      <c r="J6235" s="3"/>
    </row>
    <row r="6236" spans="2:10" x14ac:dyDescent="0.3">
      <c r="B6236" s="3"/>
      <c r="C6236" s="3"/>
      <c r="D6236" s="3"/>
      <c r="E6236" s="3"/>
      <c r="F6236" s="3"/>
      <c r="G6236" s="3"/>
      <c r="H6236" s="3"/>
      <c r="I6236" s="3"/>
      <c r="J6236" s="3"/>
    </row>
    <row r="6237" spans="2:10" x14ac:dyDescent="0.3">
      <c r="B6237" s="3"/>
      <c r="C6237" s="3"/>
      <c r="D6237" s="3"/>
      <c r="E6237" s="3"/>
      <c r="F6237" s="3"/>
      <c r="G6237" s="3"/>
      <c r="H6237" s="3"/>
      <c r="I6237" s="3"/>
      <c r="J6237" s="3"/>
    </row>
    <row r="6238" spans="2:10" x14ac:dyDescent="0.3">
      <c r="B6238" s="3"/>
      <c r="C6238" s="3"/>
      <c r="D6238" s="3"/>
      <c r="E6238" s="3"/>
      <c r="F6238" s="3"/>
      <c r="G6238" s="3"/>
      <c r="H6238" s="3"/>
      <c r="I6238" s="3"/>
      <c r="J6238" s="3"/>
    </row>
    <row r="6239" spans="2:10" x14ac:dyDescent="0.3">
      <c r="B6239" s="3"/>
      <c r="C6239" s="3"/>
      <c r="D6239" s="3"/>
      <c r="E6239" s="3"/>
      <c r="F6239" s="3"/>
      <c r="G6239" s="3"/>
      <c r="H6239" s="3"/>
      <c r="I6239" s="3"/>
      <c r="J6239" s="3"/>
    </row>
    <row r="6240" spans="2:10" x14ac:dyDescent="0.3">
      <c r="B6240" s="3"/>
      <c r="C6240" s="3"/>
      <c r="D6240" s="3"/>
      <c r="E6240" s="3"/>
      <c r="F6240" s="3"/>
      <c r="G6240" s="3"/>
      <c r="H6240" s="3"/>
      <c r="I6240" s="3"/>
      <c r="J6240" s="3"/>
    </row>
    <row r="6241" spans="2:10" x14ac:dyDescent="0.3">
      <c r="B6241" s="3"/>
      <c r="C6241" s="3"/>
      <c r="D6241" s="3"/>
      <c r="E6241" s="3"/>
      <c r="F6241" s="3"/>
      <c r="G6241" s="3"/>
      <c r="H6241" s="3"/>
      <c r="I6241" s="3"/>
      <c r="J6241" s="3"/>
    </row>
    <row r="6242" spans="2:10" x14ac:dyDescent="0.3">
      <c r="B6242" s="3"/>
      <c r="C6242" s="3"/>
      <c r="D6242" s="3"/>
      <c r="E6242" s="3"/>
      <c r="F6242" s="3"/>
      <c r="G6242" s="3"/>
      <c r="H6242" s="3"/>
      <c r="I6242" s="3"/>
      <c r="J6242" s="3"/>
    </row>
    <row r="6243" spans="2:10" x14ac:dyDescent="0.3">
      <c r="B6243" s="3"/>
      <c r="C6243" s="3"/>
      <c r="D6243" s="3"/>
      <c r="E6243" s="3"/>
      <c r="F6243" s="3"/>
      <c r="G6243" s="3"/>
      <c r="H6243" s="3"/>
      <c r="I6243" s="3"/>
      <c r="J6243" s="3"/>
    </row>
    <row r="6244" spans="2:10" x14ac:dyDescent="0.3">
      <c r="B6244" s="3"/>
      <c r="C6244" s="3"/>
      <c r="D6244" s="3"/>
      <c r="E6244" s="3"/>
      <c r="F6244" s="3"/>
      <c r="G6244" s="3"/>
      <c r="H6244" s="3"/>
      <c r="I6244" s="3"/>
      <c r="J6244" s="3"/>
    </row>
    <row r="6245" spans="2:10" x14ac:dyDescent="0.3">
      <c r="B6245" s="3"/>
      <c r="C6245" s="3"/>
      <c r="D6245" s="3"/>
      <c r="E6245" s="3"/>
      <c r="F6245" s="3"/>
      <c r="G6245" s="3"/>
      <c r="H6245" s="3"/>
      <c r="I6245" s="3"/>
      <c r="J6245" s="3"/>
    </row>
    <row r="6246" spans="2:10" x14ac:dyDescent="0.3">
      <c r="B6246" s="3"/>
      <c r="C6246" s="3"/>
      <c r="D6246" s="3"/>
      <c r="E6246" s="3"/>
      <c r="F6246" s="3"/>
      <c r="G6246" s="3"/>
      <c r="H6246" s="3"/>
      <c r="I6246" s="3"/>
      <c r="J6246" s="3"/>
    </row>
    <row r="6247" spans="2:10" x14ac:dyDescent="0.3">
      <c r="B6247" s="3"/>
      <c r="C6247" s="3"/>
      <c r="D6247" s="3"/>
      <c r="E6247" s="3"/>
      <c r="F6247" s="3"/>
      <c r="G6247" s="3"/>
      <c r="H6247" s="3"/>
      <c r="I6247" s="3"/>
      <c r="J6247" s="3"/>
    </row>
    <row r="6248" spans="2:10" x14ac:dyDescent="0.3">
      <c r="B6248" s="3"/>
      <c r="C6248" s="3"/>
      <c r="D6248" s="3"/>
      <c r="E6248" s="3"/>
      <c r="F6248" s="3"/>
      <c r="G6248" s="3"/>
      <c r="H6248" s="3"/>
      <c r="I6248" s="3"/>
      <c r="J6248" s="3"/>
    </row>
    <row r="6249" spans="2:10" x14ac:dyDescent="0.3">
      <c r="B6249" s="3"/>
      <c r="C6249" s="3"/>
      <c r="D6249" s="3"/>
      <c r="E6249" s="3"/>
      <c r="F6249" s="3"/>
      <c r="G6249" s="3"/>
      <c r="H6249" s="3"/>
      <c r="I6249" s="3"/>
      <c r="J6249" s="3"/>
    </row>
    <row r="6250" spans="2:10" x14ac:dyDescent="0.3">
      <c r="B6250" s="3"/>
      <c r="C6250" s="3"/>
      <c r="D6250" s="3"/>
      <c r="E6250" s="3"/>
      <c r="F6250" s="3"/>
      <c r="G6250" s="3"/>
      <c r="H6250" s="3"/>
      <c r="I6250" s="3"/>
      <c r="J6250" s="3"/>
    </row>
    <row r="6251" spans="2:10" x14ac:dyDescent="0.3">
      <c r="B6251" s="3"/>
      <c r="C6251" s="3"/>
      <c r="D6251" s="3"/>
      <c r="E6251" s="3"/>
      <c r="F6251" s="3"/>
      <c r="G6251" s="3"/>
      <c r="H6251" s="3"/>
      <c r="I6251" s="3"/>
      <c r="J6251" s="3"/>
    </row>
    <row r="6252" spans="2:10" x14ac:dyDescent="0.3">
      <c r="B6252" s="3"/>
      <c r="C6252" s="3"/>
      <c r="D6252" s="3"/>
      <c r="E6252" s="3"/>
      <c r="F6252" s="3"/>
      <c r="G6252" s="3"/>
      <c r="H6252" s="3"/>
      <c r="I6252" s="3"/>
      <c r="J6252" s="3"/>
    </row>
    <row r="6253" spans="2:10" x14ac:dyDescent="0.3">
      <c r="B6253" s="3"/>
      <c r="C6253" s="3"/>
      <c r="D6253" s="3"/>
      <c r="E6253" s="3"/>
      <c r="F6253" s="3"/>
      <c r="G6253" s="3"/>
      <c r="H6253" s="3"/>
      <c r="I6253" s="3"/>
      <c r="J6253" s="3"/>
    </row>
    <row r="6254" spans="2:10" x14ac:dyDescent="0.3">
      <c r="B6254" s="3"/>
      <c r="C6254" s="3"/>
      <c r="D6254" s="3"/>
      <c r="E6254" s="3"/>
      <c r="F6254" s="3"/>
      <c r="G6254" s="3"/>
      <c r="H6254" s="3"/>
      <c r="I6254" s="3"/>
      <c r="J6254" s="3"/>
    </row>
    <row r="6255" spans="2:10" x14ac:dyDescent="0.3">
      <c r="B6255" s="3"/>
      <c r="C6255" s="3"/>
      <c r="D6255" s="3"/>
      <c r="E6255" s="3"/>
      <c r="F6255" s="3"/>
      <c r="G6255" s="3"/>
      <c r="H6255" s="3"/>
      <c r="I6255" s="3"/>
      <c r="J6255" s="3"/>
    </row>
    <row r="6256" spans="2:10" x14ac:dyDescent="0.3">
      <c r="B6256" s="3"/>
      <c r="C6256" s="3"/>
      <c r="D6256" s="3"/>
      <c r="E6256" s="3"/>
      <c r="F6256" s="3"/>
      <c r="G6256" s="3"/>
      <c r="H6256" s="3"/>
      <c r="I6256" s="3"/>
      <c r="J6256" s="3"/>
    </row>
    <row r="6257" spans="2:10" x14ac:dyDescent="0.3">
      <c r="B6257" s="3"/>
      <c r="C6257" s="3"/>
      <c r="D6257" s="3"/>
      <c r="E6257" s="3"/>
      <c r="F6257" s="3"/>
      <c r="G6257" s="3"/>
      <c r="H6257" s="3"/>
      <c r="I6257" s="3"/>
      <c r="J6257" s="3"/>
    </row>
    <row r="6258" spans="2:10" x14ac:dyDescent="0.3">
      <c r="B6258" s="3"/>
      <c r="C6258" s="3"/>
      <c r="D6258" s="3"/>
      <c r="E6258" s="3"/>
      <c r="F6258" s="3"/>
      <c r="G6258" s="3"/>
      <c r="H6258" s="3"/>
      <c r="I6258" s="3"/>
      <c r="J6258" s="3"/>
    </row>
    <row r="6259" spans="2:10" x14ac:dyDescent="0.3">
      <c r="B6259" s="3"/>
      <c r="C6259" s="3"/>
      <c r="D6259" s="3"/>
      <c r="E6259" s="3"/>
      <c r="F6259" s="3"/>
      <c r="G6259" s="3"/>
      <c r="H6259" s="3"/>
      <c r="I6259" s="3"/>
      <c r="J6259" s="3"/>
    </row>
    <row r="6260" spans="2:10" x14ac:dyDescent="0.3">
      <c r="B6260" s="3"/>
      <c r="C6260" s="3"/>
      <c r="D6260" s="3"/>
      <c r="E6260" s="3"/>
      <c r="F6260" s="3"/>
      <c r="G6260" s="3"/>
      <c r="H6260" s="3"/>
      <c r="I6260" s="3"/>
      <c r="J6260" s="3"/>
    </row>
    <row r="6261" spans="2:10" x14ac:dyDescent="0.3">
      <c r="B6261" s="3"/>
      <c r="C6261" s="3"/>
      <c r="D6261" s="3"/>
      <c r="E6261" s="3"/>
      <c r="F6261" s="3"/>
      <c r="G6261" s="3"/>
      <c r="H6261" s="3"/>
      <c r="I6261" s="3"/>
      <c r="J6261" s="3"/>
    </row>
    <row r="6262" spans="2:10" x14ac:dyDescent="0.3">
      <c r="B6262" s="3"/>
      <c r="C6262" s="3"/>
      <c r="D6262" s="3"/>
      <c r="E6262" s="3"/>
      <c r="F6262" s="3"/>
      <c r="G6262" s="3"/>
      <c r="H6262" s="3"/>
      <c r="I6262" s="3"/>
      <c r="J6262" s="3"/>
    </row>
    <row r="6263" spans="2:10" x14ac:dyDescent="0.3">
      <c r="B6263" s="3"/>
      <c r="C6263" s="3"/>
      <c r="D6263" s="3"/>
      <c r="E6263" s="3"/>
      <c r="F6263" s="3"/>
      <c r="G6263" s="3"/>
      <c r="H6263" s="3"/>
      <c r="I6263" s="3"/>
      <c r="J6263" s="3"/>
    </row>
    <row r="6264" spans="2:10" x14ac:dyDescent="0.3">
      <c r="B6264" s="3"/>
      <c r="C6264" s="3"/>
      <c r="D6264" s="3"/>
      <c r="E6264" s="3"/>
      <c r="F6264" s="3"/>
      <c r="G6264" s="3"/>
      <c r="H6264" s="3"/>
      <c r="I6264" s="3"/>
      <c r="J6264" s="3"/>
    </row>
    <row r="6265" spans="2:10" x14ac:dyDescent="0.3">
      <c r="B6265" s="3"/>
      <c r="C6265" s="3"/>
      <c r="D6265" s="3"/>
      <c r="E6265" s="3"/>
      <c r="F6265" s="3"/>
      <c r="G6265" s="3"/>
      <c r="H6265" s="3"/>
      <c r="I6265" s="3"/>
      <c r="J6265" s="3"/>
    </row>
    <row r="6266" spans="2:10" x14ac:dyDescent="0.3">
      <c r="B6266" s="3"/>
      <c r="C6266" s="3"/>
      <c r="D6266" s="3"/>
      <c r="E6266" s="3"/>
      <c r="F6266" s="3"/>
      <c r="G6266" s="3"/>
      <c r="H6266" s="3"/>
      <c r="I6266" s="3"/>
      <c r="J6266" s="3"/>
    </row>
    <row r="6267" spans="2:10" x14ac:dyDescent="0.3">
      <c r="B6267" s="3"/>
      <c r="C6267" s="3"/>
      <c r="D6267" s="3"/>
      <c r="E6267" s="3"/>
      <c r="F6267" s="3"/>
      <c r="G6267" s="3"/>
      <c r="H6267" s="3"/>
      <c r="I6267" s="3"/>
      <c r="J6267" s="3"/>
    </row>
    <row r="6268" spans="2:10" x14ac:dyDescent="0.3">
      <c r="B6268" s="3"/>
      <c r="C6268" s="3"/>
      <c r="D6268" s="3"/>
      <c r="E6268" s="3"/>
      <c r="F6268" s="3"/>
      <c r="G6268" s="3"/>
      <c r="H6268" s="3"/>
      <c r="I6268" s="3"/>
      <c r="J6268" s="3"/>
    </row>
    <row r="6269" spans="2:10" x14ac:dyDescent="0.3">
      <c r="B6269" s="3"/>
      <c r="C6269" s="3"/>
      <c r="D6269" s="3"/>
      <c r="E6269" s="3"/>
      <c r="F6269" s="3"/>
      <c r="G6269" s="3"/>
      <c r="H6269" s="3"/>
      <c r="I6269" s="3"/>
      <c r="J6269" s="3"/>
    </row>
    <row r="6270" spans="2:10" x14ac:dyDescent="0.3">
      <c r="B6270" s="3"/>
      <c r="C6270" s="3"/>
      <c r="D6270" s="3"/>
      <c r="E6270" s="3"/>
      <c r="F6270" s="3"/>
      <c r="G6270" s="3"/>
      <c r="H6270" s="3"/>
      <c r="I6270" s="3"/>
      <c r="J6270" s="3"/>
    </row>
    <row r="6271" spans="2:10" x14ac:dyDescent="0.3">
      <c r="B6271" s="3"/>
      <c r="C6271" s="3"/>
      <c r="D6271" s="3"/>
      <c r="E6271" s="3"/>
      <c r="F6271" s="3"/>
      <c r="G6271" s="3"/>
      <c r="H6271" s="3"/>
      <c r="I6271" s="3"/>
      <c r="J6271" s="3"/>
    </row>
    <row r="6272" spans="2:10" x14ac:dyDescent="0.3">
      <c r="B6272" s="3"/>
      <c r="C6272" s="3"/>
      <c r="D6272" s="3"/>
      <c r="E6272" s="3"/>
      <c r="F6272" s="3"/>
      <c r="G6272" s="3"/>
      <c r="H6272" s="3"/>
      <c r="I6272" s="3"/>
      <c r="J6272" s="3"/>
    </row>
    <row r="6273" spans="2:10" x14ac:dyDescent="0.3">
      <c r="B6273" s="3"/>
      <c r="C6273" s="3"/>
      <c r="D6273" s="3"/>
      <c r="E6273" s="3"/>
      <c r="F6273" s="3"/>
      <c r="G6273" s="3"/>
      <c r="H6273" s="3"/>
      <c r="I6273" s="3"/>
      <c r="J6273" s="3"/>
    </row>
    <row r="6274" spans="2:10" x14ac:dyDescent="0.3">
      <c r="B6274" s="3"/>
      <c r="C6274" s="3"/>
      <c r="D6274" s="3"/>
      <c r="E6274" s="3"/>
      <c r="F6274" s="3"/>
      <c r="G6274" s="3"/>
      <c r="H6274" s="3"/>
      <c r="I6274" s="3"/>
      <c r="J6274" s="3"/>
    </row>
    <row r="6275" spans="2:10" x14ac:dyDescent="0.3">
      <c r="B6275" s="3"/>
      <c r="C6275" s="3"/>
      <c r="D6275" s="3"/>
      <c r="E6275" s="3"/>
      <c r="F6275" s="3"/>
      <c r="G6275" s="3"/>
      <c r="H6275" s="3"/>
      <c r="I6275" s="3"/>
      <c r="J6275" s="3"/>
    </row>
    <row r="6276" spans="2:10" x14ac:dyDescent="0.3">
      <c r="B6276" s="3"/>
      <c r="C6276" s="3"/>
      <c r="D6276" s="3"/>
      <c r="E6276" s="3"/>
      <c r="F6276" s="3"/>
      <c r="G6276" s="3"/>
      <c r="H6276" s="3"/>
      <c r="I6276" s="3"/>
      <c r="J6276" s="3"/>
    </row>
    <row r="6277" spans="2:10" x14ac:dyDescent="0.3">
      <c r="B6277" s="3"/>
      <c r="C6277" s="3"/>
      <c r="D6277" s="3"/>
      <c r="E6277" s="3"/>
      <c r="F6277" s="3"/>
      <c r="G6277" s="3"/>
      <c r="H6277" s="3"/>
      <c r="I6277" s="3"/>
      <c r="J6277" s="3"/>
    </row>
    <row r="6278" spans="2:10" x14ac:dyDescent="0.3">
      <c r="B6278" s="3"/>
      <c r="C6278" s="3"/>
      <c r="D6278" s="3"/>
      <c r="E6278" s="3"/>
      <c r="F6278" s="3"/>
      <c r="G6278" s="3"/>
      <c r="H6278" s="3"/>
      <c r="I6278" s="3"/>
      <c r="J6278" s="3"/>
    </row>
    <row r="6279" spans="2:10" x14ac:dyDescent="0.3">
      <c r="B6279" s="3"/>
      <c r="C6279" s="3"/>
      <c r="D6279" s="3"/>
      <c r="E6279" s="3"/>
      <c r="F6279" s="3"/>
      <c r="G6279" s="3"/>
      <c r="H6279" s="3"/>
      <c r="I6279" s="3"/>
      <c r="J6279" s="3"/>
    </row>
    <row r="6280" spans="2:10" x14ac:dyDescent="0.3">
      <c r="B6280" s="3"/>
      <c r="C6280" s="3"/>
      <c r="D6280" s="3"/>
      <c r="E6280" s="3"/>
      <c r="F6280" s="3"/>
      <c r="G6280" s="3"/>
      <c r="H6280" s="3"/>
      <c r="I6280" s="3"/>
      <c r="J6280" s="3"/>
    </row>
    <row r="6281" spans="2:10" x14ac:dyDescent="0.3">
      <c r="B6281" s="3"/>
      <c r="C6281" s="3"/>
      <c r="D6281" s="3"/>
      <c r="E6281" s="3"/>
      <c r="F6281" s="3"/>
      <c r="G6281" s="3"/>
      <c r="H6281" s="3"/>
      <c r="I6281" s="3"/>
      <c r="J6281" s="3"/>
    </row>
    <row r="6282" spans="2:10" x14ac:dyDescent="0.3">
      <c r="B6282" s="3"/>
      <c r="C6282" s="3"/>
      <c r="D6282" s="3"/>
      <c r="E6282" s="3"/>
      <c r="F6282" s="3"/>
      <c r="G6282" s="3"/>
      <c r="H6282" s="3"/>
      <c r="I6282" s="3"/>
      <c r="J6282" s="3"/>
    </row>
    <row r="6283" spans="2:10" x14ac:dyDescent="0.3">
      <c r="B6283" s="3"/>
      <c r="C6283" s="3"/>
      <c r="D6283" s="3"/>
      <c r="E6283" s="3"/>
      <c r="F6283" s="3"/>
      <c r="G6283" s="3"/>
      <c r="H6283" s="3"/>
      <c r="I6283" s="3"/>
      <c r="J6283" s="3"/>
    </row>
    <row r="6284" spans="2:10" x14ac:dyDescent="0.3">
      <c r="B6284" s="3"/>
      <c r="C6284" s="3"/>
      <c r="D6284" s="3"/>
      <c r="E6284" s="3"/>
      <c r="F6284" s="3"/>
      <c r="G6284" s="3"/>
      <c r="H6284" s="3"/>
      <c r="I6284" s="3"/>
      <c r="J6284" s="3"/>
    </row>
    <row r="6285" spans="2:10" x14ac:dyDescent="0.3">
      <c r="B6285" s="3"/>
      <c r="C6285" s="3"/>
      <c r="D6285" s="3"/>
      <c r="E6285" s="3"/>
      <c r="F6285" s="3"/>
      <c r="G6285" s="3"/>
      <c r="H6285" s="3"/>
      <c r="I6285" s="3"/>
      <c r="J6285" s="3"/>
    </row>
    <row r="6286" spans="2:10" x14ac:dyDescent="0.3">
      <c r="B6286" s="3"/>
      <c r="C6286" s="3"/>
      <c r="D6286" s="3"/>
      <c r="E6286" s="3"/>
      <c r="F6286" s="3"/>
      <c r="G6286" s="3"/>
      <c r="H6286" s="3"/>
      <c r="I6286" s="3"/>
      <c r="J6286" s="3"/>
    </row>
    <row r="6287" spans="2:10" x14ac:dyDescent="0.3">
      <c r="B6287" s="3"/>
      <c r="C6287" s="3"/>
      <c r="D6287" s="3"/>
      <c r="E6287" s="3"/>
      <c r="F6287" s="3"/>
      <c r="G6287" s="3"/>
      <c r="H6287" s="3"/>
      <c r="I6287" s="3"/>
      <c r="J6287" s="3"/>
    </row>
    <row r="6288" spans="2:10" x14ac:dyDescent="0.3">
      <c r="B6288" s="3"/>
      <c r="C6288" s="3"/>
      <c r="D6288" s="3"/>
      <c r="E6288" s="3"/>
      <c r="F6288" s="3"/>
      <c r="G6288" s="3"/>
      <c r="H6288" s="3"/>
      <c r="I6288" s="3"/>
      <c r="J6288" s="3"/>
    </row>
    <row r="6289" spans="2:10" x14ac:dyDescent="0.3">
      <c r="B6289" s="3"/>
      <c r="C6289" s="3"/>
      <c r="D6289" s="3"/>
      <c r="E6289" s="3"/>
      <c r="F6289" s="3"/>
      <c r="G6289" s="3"/>
      <c r="H6289" s="3"/>
      <c r="I6289" s="3"/>
      <c r="J6289" s="3"/>
    </row>
    <row r="6290" spans="2:10" x14ac:dyDescent="0.3">
      <c r="B6290" s="3"/>
      <c r="C6290" s="3"/>
      <c r="D6290" s="3"/>
      <c r="E6290" s="3"/>
      <c r="F6290" s="3"/>
      <c r="G6290" s="3"/>
      <c r="H6290" s="3"/>
      <c r="I6290" s="3"/>
      <c r="J6290" s="3"/>
    </row>
    <row r="6291" spans="2:10" x14ac:dyDescent="0.3">
      <c r="B6291" s="3"/>
      <c r="C6291" s="3"/>
      <c r="D6291" s="3"/>
      <c r="E6291" s="3"/>
      <c r="F6291" s="3"/>
      <c r="G6291" s="3"/>
      <c r="H6291" s="3"/>
      <c r="I6291" s="3"/>
      <c r="J6291" s="3"/>
    </row>
    <row r="6292" spans="2:10" x14ac:dyDescent="0.3">
      <c r="B6292" s="3"/>
      <c r="C6292" s="3"/>
      <c r="D6292" s="3"/>
      <c r="E6292" s="3"/>
      <c r="F6292" s="3"/>
      <c r="G6292" s="3"/>
      <c r="H6292" s="3"/>
      <c r="I6292" s="3"/>
      <c r="J6292" s="3"/>
    </row>
    <row r="6293" spans="2:10" x14ac:dyDescent="0.3">
      <c r="B6293" s="3"/>
      <c r="C6293" s="3"/>
      <c r="D6293" s="3"/>
      <c r="E6293" s="3"/>
      <c r="F6293" s="3"/>
      <c r="G6293" s="3"/>
      <c r="H6293" s="3"/>
      <c r="I6293" s="3"/>
      <c r="J6293" s="3"/>
    </row>
    <row r="6294" spans="2:10" x14ac:dyDescent="0.3">
      <c r="B6294" s="3"/>
      <c r="C6294" s="3"/>
      <c r="D6294" s="3"/>
      <c r="E6294" s="3"/>
      <c r="F6294" s="3"/>
      <c r="G6294" s="3"/>
      <c r="H6294" s="3"/>
      <c r="I6294" s="3"/>
      <c r="J6294" s="3"/>
    </row>
    <row r="6295" spans="2:10" x14ac:dyDescent="0.3">
      <c r="B6295" s="3"/>
      <c r="C6295" s="3"/>
      <c r="D6295" s="3"/>
      <c r="E6295" s="3"/>
      <c r="F6295" s="3"/>
      <c r="G6295" s="3"/>
      <c r="H6295" s="3"/>
      <c r="I6295" s="3"/>
      <c r="J6295" s="3"/>
    </row>
    <row r="6296" spans="2:10" x14ac:dyDescent="0.3">
      <c r="B6296" s="3"/>
      <c r="C6296" s="3"/>
      <c r="D6296" s="3"/>
      <c r="E6296" s="3"/>
      <c r="F6296" s="3"/>
      <c r="G6296" s="3"/>
      <c r="H6296" s="3"/>
      <c r="I6296" s="3"/>
      <c r="J6296" s="3"/>
    </row>
    <row r="6297" spans="2:10" x14ac:dyDescent="0.3">
      <c r="B6297" s="3"/>
      <c r="C6297" s="3"/>
      <c r="D6297" s="3"/>
      <c r="E6297" s="3"/>
      <c r="F6297" s="3"/>
      <c r="G6297" s="3"/>
      <c r="H6297" s="3"/>
      <c r="I6297" s="3"/>
      <c r="J6297" s="3"/>
    </row>
    <row r="6298" spans="2:10" x14ac:dyDescent="0.3">
      <c r="B6298" s="3"/>
      <c r="C6298" s="3"/>
      <c r="D6298" s="3"/>
      <c r="E6298" s="3"/>
      <c r="F6298" s="3"/>
      <c r="G6298" s="3"/>
      <c r="H6298" s="3"/>
      <c r="I6298" s="3"/>
      <c r="J6298" s="3"/>
    </row>
    <row r="6299" spans="2:10" x14ac:dyDescent="0.3">
      <c r="B6299" s="3"/>
      <c r="C6299" s="3"/>
      <c r="D6299" s="3"/>
      <c r="E6299" s="3"/>
      <c r="F6299" s="3"/>
      <c r="G6299" s="3"/>
      <c r="H6299" s="3"/>
      <c r="I6299" s="3"/>
      <c r="J6299" s="3"/>
    </row>
    <row r="6300" spans="2:10" x14ac:dyDescent="0.3">
      <c r="B6300" s="3"/>
      <c r="C6300" s="3"/>
      <c r="D6300" s="3"/>
      <c r="E6300" s="3"/>
      <c r="F6300" s="3"/>
      <c r="G6300" s="3"/>
      <c r="H6300" s="3"/>
      <c r="I6300" s="3"/>
      <c r="J6300" s="3"/>
    </row>
    <row r="6301" spans="2:10" x14ac:dyDescent="0.3">
      <c r="B6301" s="3"/>
      <c r="C6301" s="3"/>
      <c r="D6301" s="3"/>
      <c r="E6301" s="3"/>
      <c r="F6301" s="3"/>
      <c r="G6301" s="3"/>
      <c r="H6301" s="3"/>
      <c r="I6301" s="3"/>
      <c r="J6301" s="3"/>
    </row>
    <row r="6302" spans="2:10" x14ac:dyDescent="0.3">
      <c r="B6302" s="3"/>
      <c r="C6302" s="3"/>
      <c r="D6302" s="3"/>
      <c r="E6302" s="3"/>
      <c r="F6302" s="3"/>
      <c r="G6302" s="3"/>
      <c r="H6302" s="3"/>
      <c r="I6302" s="3"/>
      <c r="J6302" s="3"/>
    </row>
    <row r="6303" spans="2:10" x14ac:dyDescent="0.3">
      <c r="B6303" s="3"/>
      <c r="C6303" s="3"/>
      <c r="D6303" s="3"/>
      <c r="E6303" s="3"/>
      <c r="F6303" s="3"/>
      <c r="G6303" s="3"/>
      <c r="H6303" s="3"/>
      <c r="I6303" s="3"/>
      <c r="J6303" s="3"/>
    </row>
    <row r="6304" spans="2:10" x14ac:dyDescent="0.3">
      <c r="B6304" s="3"/>
      <c r="C6304" s="3"/>
      <c r="D6304" s="3"/>
      <c r="E6304" s="3"/>
      <c r="F6304" s="3"/>
      <c r="G6304" s="3"/>
      <c r="H6304" s="3"/>
      <c r="I6304" s="3"/>
      <c r="J6304" s="3"/>
    </row>
    <row r="6305" spans="2:10" x14ac:dyDescent="0.3">
      <c r="B6305" s="3"/>
      <c r="C6305" s="3"/>
      <c r="D6305" s="3"/>
      <c r="E6305" s="3"/>
      <c r="F6305" s="3"/>
      <c r="G6305" s="3"/>
      <c r="H6305" s="3"/>
      <c r="I6305" s="3"/>
      <c r="J6305" s="3"/>
    </row>
    <row r="6306" spans="2:10" x14ac:dyDescent="0.3">
      <c r="B6306" s="3"/>
      <c r="C6306" s="3"/>
      <c r="D6306" s="3"/>
      <c r="E6306" s="3"/>
      <c r="F6306" s="3"/>
      <c r="G6306" s="3"/>
      <c r="H6306" s="3"/>
      <c r="I6306" s="3"/>
      <c r="J6306" s="3"/>
    </row>
    <row r="6307" spans="2:10" x14ac:dyDescent="0.3">
      <c r="B6307" s="3"/>
      <c r="C6307" s="3"/>
      <c r="D6307" s="3"/>
      <c r="E6307" s="3"/>
      <c r="F6307" s="3"/>
      <c r="G6307" s="3"/>
      <c r="H6307" s="3"/>
      <c r="I6307" s="3"/>
      <c r="J6307" s="3"/>
    </row>
    <row r="6308" spans="2:10" x14ac:dyDescent="0.3">
      <c r="B6308" s="3"/>
      <c r="C6308" s="3"/>
      <c r="D6308" s="3"/>
      <c r="E6308" s="3"/>
      <c r="F6308" s="3"/>
      <c r="G6308" s="3"/>
      <c r="H6308" s="3"/>
      <c r="I6308" s="3"/>
      <c r="J6308" s="3"/>
    </row>
    <row r="6309" spans="2:10" x14ac:dyDescent="0.3">
      <c r="B6309" s="3"/>
      <c r="C6309" s="3"/>
      <c r="D6309" s="3"/>
      <c r="E6309" s="3"/>
      <c r="F6309" s="3"/>
      <c r="G6309" s="3"/>
      <c r="H6309" s="3"/>
      <c r="I6309" s="3"/>
      <c r="J6309" s="3"/>
    </row>
    <row r="6310" spans="2:10" x14ac:dyDescent="0.3">
      <c r="B6310" s="3"/>
      <c r="C6310" s="3"/>
      <c r="D6310" s="3"/>
      <c r="E6310" s="3"/>
      <c r="F6310" s="3"/>
      <c r="G6310" s="3"/>
      <c r="H6310" s="3"/>
      <c r="I6310" s="3"/>
      <c r="J6310" s="3"/>
    </row>
    <row r="6311" spans="2:10" x14ac:dyDescent="0.3">
      <c r="B6311" s="3"/>
      <c r="C6311" s="3"/>
      <c r="D6311" s="3"/>
      <c r="E6311" s="3"/>
      <c r="F6311" s="3"/>
      <c r="G6311" s="3"/>
      <c r="H6311" s="3"/>
      <c r="I6311" s="3"/>
      <c r="J6311" s="3"/>
    </row>
    <row r="6312" spans="2:10" x14ac:dyDescent="0.3">
      <c r="B6312" s="3"/>
      <c r="C6312" s="3"/>
      <c r="D6312" s="3"/>
      <c r="E6312" s="3"/>
      <c r="F6312" s="3"/>
      <c r="G6312" s="3"/>
      <c r="H6312" s="3"/>
      <c r="I6312" s="3"/>
      <c r="J6312" s="3"/>
    </row>
    <row r="6313" spans="2:10" x14ac:dyDescent="0.3">
      <c r="B6313" s="3"/>
      <c r="C6313" s="3"/>
      <c r="D6313" s="3"/>
      <c r="E6313" s="3"/>
      <c r="F6313" s="3"/>
      <c r="G6313" s="3"/>
      <c r="H6313" s="3"/>
      <c r="I6313" s="3"/>
      <c r="J6313" s="3"/>
    </row>
    <row r="6314" spans="2:10" x14ac:dyDescent="0.3">
      <c r="B6314" s="3"/>
      <c r="C6314" s="3"/>
      <c r="D6314" s="3"/>
      <c r="E6314" s="3"/>
      <c r="F6314" s="3"/>
      <c r="G6314" s="3"/>
      <c r="H6314" s="3"/>
      <c r="I6314" s="3"/>
      <c r="J6314" s="3"/>
    </row>
    <row r="6315" spans="2:10" x14ac:dyDescent="0.3">
      <c r="B6315" s="3"/>
      <c r="C6315" s="3"/>
      <c r="D6315" s="3"/>
      <c r="E6315" s="3"/>
      <c r="F6315" s="3"/>
      <c r="G6315" s="3"/>
      <c r="H6315" s="3"/>
      <c r="I6315" s="3"/>
      <c r="J6315" s="3"/>
    </row>
    <row r="6316" spans="2:10" x14ac:dyDescent="0.3">
      <c r="B6316" s="3"/>
      <c r="C6316" s="3"/>
      <c r="D6316" s="3"/>
      <c r="E6316" s="3"/>
      <c r="F6316" s="3"/>
      <c r="G6316" s="3"/>
      <c r="H6316" s="3"/>
      <c r="I6316" s="3"/>
      <c r="J6316" s="3"/>
    </row>
    <row r="6317" spans="2:10" x14ac:dyDescent="0.3">
      <c r="B6317" s="3"/>
      <c r="C6317" s="3"/>
      <c r="D6317" s="3"/>
      <c r="E6317" s="3"/>
      <c r="F6317" s="3"/>
      <c r="G6317" s="3"/>
      <c r="H6317" s="3"/>
      <c r="I6317" s="3"/>
      <c r="J6317" s="3"/>
    </row>
    <row r="6318" spans="2:10" x14ac:dyDescent="0.3">
      <c r="B6318" s="3"/>
      <c r="C6318" s="3"/>
      <c r="D6318" s="3"/>
      <c r="E6318" s="3"/>
      <c r="F6318" s="3"/>
      <c r="G6318" s="3"/>
      <c r="H6318" s="3"/>
      <c r="I6318" s="3"/>
      <c r="J6318" s="3"/>
    </row>
    <row r="6319" spans="2:10" x14ac:dyDescent="0.3">
      <c r="B6319" s="3"/>
      <c r="C6319" s="3"/>
      <c r="D6319" s="3"/>
      <c r="E6319" s="3"/>
      <c r="F6319" s="3"/>
      <c r="G6319" s="3"/>
      <c r="H6319" s="3"/>
      <c r="I6319" s="3"/>
      <c r="J6319" s="3"/>
    </row>
    <row r="6320" spans="2:10" x14ac:dyDescent="0.3">
      <c r="B6320" s="3"/>
      <c r="C6320" s="3"/>
      <c r="D6320" s="3"/>
      <c r="E6320" s="3"/>
      <c r="F6320" s="3"/>
      <c r="G6320" s="3"/>
      <c r="H6320" s="3"/>
      <c r="I6320" s="3"/>
      <c r="J6320" s="3"/>
    </row>
    <row r="6321" spans="2:10" x14ac:dyDescent="0.3">
      <c r="B6321" s="3"/>
      <c r="C6321" s="3"/>
      <c r="D6321" s="3"/>
      <c r="E6321" s="3"/>
      <c r="F6321" s="3"/>
      <c r="G6321" s="3"/>
      <c r="H6321" s="3"/>
      <c r="I6321" s="3"/>
      <c r="J6321" s="3"/>
    </row>
    <row r="6322" spans="2:10" x14ac:dyDescent="0.3">
      <c r="B6322" s="3"/>
      <c r="C6322" s="3"/>
      <c r="D6322" s="3"/>
      <c r="E6322" s="3"/>
      <c r="F6322" s="3"/>
      <c r="G6322" s="3"/>
      <c r="H6322" s="3"/>
      <c r="I6322" s="3"/>
      <c r="J6322" s="3"/>
    </row>
    <row r="6323" spans="2:10" x14ac:dyDescent="0.3">
      <c r="B6323" s="3"/>
      <c r="C6323" s="3"/>
      <c r="D6323" s="3"/>
      <c r="E6323" s="3"/>
      <c r="F6323" s="3"/>
      <c r="G6323" s="3"/>
      <c r="H6323" s="3"/>
      <c r="I6323" s="3"/>
      <c r="J6323" s="3"/>
    </row>
    <row r="6324" spans="2:10" x14ac:dyDescent="0.3">
      <c r="B6324" s="3"/>
      <c r="C6324" s="3"/>
      <c r="D6324" s="3"/>
      <c r="E6324" s="3"/>
      <c r="F6324" s="3"/>
      <c r="G6324" s="3"/>
      <c r="H6324" s="3"/>
      <c r="I6324" s="3"/>
      <c r="J6324" s="3"/>
    </row>
    <row r="6325" spans="2:10" x14ac:dyDescent="0.3">
      <c r="B6325" s="3"/>
      <c r="C6325" s="3"/>
      <c r="D6325" s="3"/>
      <c r="E6325" s="3"/>
      <c r="F6325" s="3"/>
      <c r="G6325" s="3"/>
      <c r="H6325" s="3"/>
      <c r="I6325" s="3"/>
      <c r="J6325" s="3"/>
    </row>
    <row r="6326" spans="2:10" x14ac:dyDescent="0.3">
      <c r="B6326" s="3"/>
      <c r="C6326" s="3"/>
      <c r="D6326" s="3"/>
      <c r="E6326" s="3"/>
      <c r="F6326" s="3"/>
      <c r="G6326" s="3"/>
      <c r="H6326" s="3"/>
      <c r="I6326" s="3"/>
      <c r="J6326" s="3"/>
    </row>
    <row r="6327" spans="2:10" x14ac:dyDescent="0.3">
      <c r="B6327" s="3"/>
      <c r="C6327" s="3"/>
      <c r="D6327" s="3"/>
      <c r="E6327" s="3"/>
      <c r="F6327" s="3"/>
      <c r="G6327" s="3"/>
      <c r="H6327" s="3"/>
      <c r="I6327" s="3"/>
      <c r="J6327" s="3"/>
    </row>
    <row r="6328" spans="2:10" x14ac:dyDescent="0.3">
      <c r="B6328" s="3"/>
      <c r="C6328" s="3"/>
      <c r="D6328" s="3"/>
      <c r="E6328" s="3"/>
      <c r="F6328" s="3"/>
      <c r="G6328" s="3"/>
      <c r="H6328" s="3"/>
      <c r="I6328" s="3"/>
      <c r="J6328" s="3"/>
    </row>
    <row r="6329" spans="2:10" x14ac:dyDescent="0.3">
      <c r="B6329" s="3"/>
      <c r="C6329" s="3"/>
      <c r="D6329" s="3"/>
      <c r="E6329" s="3"/>
      <c r="F6329" s="3"/>
      <c r="G6329" s="3"/>
      <c r="H6329" s="3"/>
      <c r="I6329" s="3"/>
      <c r="J6329" s="3"/>
    </row>
    <row r="6330" spans="2:10" x14ac:dyDescent="0.3">
      <c r="B6330" s="3"/>
      <c r="C6330" s="3"/>
      <c r="D6330" s="3"/>
      <c r="E6330" s="3"/>
      <c r="F6330" s="3"/>
      <c r="G6330" s="3"/>
      <c r="H6330" s="3"/>
      <c r="I6330" s="3"/>
      <c r="J6330" s="3"/>
    </row>
    <row r="6331" spans="2:10" x14ac:dyDescent="0.3">
      <c r="B6331" s="3"/>
      <c r="C6331" s="3"/>
      <c r="D6331" s="3"/>
      <c r="E6331" s="3"/>
      <c r="F6331" s="3"/>
      <c r="G6331" s="3"/>
      <c r="H6331" s="3"/>
      <c r="I6331" s="3"/>
      <c r="J6331" s="3"/>
    </row>
    <row r="6332" spans="2:10" x14ac:dyDescent="0.3">
      <c r="B6332" s="3"/>
      <c r="C6332" s="3"/>
      <c r="D6332" s="3"/>
      <c r="E6332" s="3"/>
      <c r="F6332" s="3"/>
      <c r="G6332" s="3"/>
      <c r="H6332" s="3"/>
      <c r="I6332" s="3"/>
      <c r="J6332" s="3"/>
    </row>
    <row r="6333" spans="2:10" x14ac:dyDescent="0.3">
      <c r="B6333" s="3"/>
      <c r="C6333" s="3"/>
      <c r="D6333" s="3"/>
      <c r="E6333" s="3"/>
      <c r="F6333" s="3"/>
      <c r="G6333" s="3"/>
      <c r="H6333" s="3"/>
      <c r="I6333" s="3"/>
      <c r="J6333" s="3"/>
    </row>
    <row r="6334" spans="2:10" x14ac:dyDescent="0.3">
      <c r="B6334" s="3"/>
      <c r="C6334" s="3"/>
      <c r="D6334" s="3"/>
      <c r="E6334" s="3"/>
      <c r="F6334" s="3"/>
      <c r="G6334" s="3"/>
      <c r="H6334" s="3"/>
      <c r="I6334" s="3"/>
      <c r="J6334" s="3"/>
    </row>
    <row r="6335" spans="2:10" x14ac:dyDescent="0.3">
      <c r="B6335" s="3"/>
      <c r="C6335" s="3"/>
      <c r="D6335" s="3"/>
      <c r="E6335" s="3"/>
      <c r="F6335" s="3"/>
      <c r="G6335" s="3"/>
      <c r="H6335" s="3"/>
      <c r="I6335" s="3"/>
      <c r="J6335" s="3"/>
    </row>
    <row r="6336" spans="2:10" x14ac:dyDescent="0.3">
      <c r="B6336" s="3"/>
      <c r="C6336" s="3"/>
      <c r="D6336" s="3"/>
      <c r="E6336" s="3"/>
      <c r="F6336" s="3"/>
      <c r="G6336" s="3"/>
      <c r="H6336" s="3"/>
      <c r="I6336" s="3"/>
      <c r="J6336" s="3"/>
    </row>
    <row r="6337" spans="2:10" x14ac:dyDescent="0.3">
      <c r="B6337" s="3"/>
      <c r="C6337" s="3"/>
      <c r="D6337" s="3"/>
      <c r="E6337" s="3"/>
      <c r="F6337" s="3"/>
      <c r="G6337" s="3"/>
      <c r="H6337" s="3"/>
      <c r="I6337" s="3"/>
      <c r="J6337" s="3"/>
    </row>
    <row r="6338" spans="2:10" x14ac:dyDescent="0.3">
      <c r="B6338" s="3"/>
      <c r="C6338" s="3"/>
      <c r="D6338" s="3"/>
      <c r="E6338" s="3"/>
      <c r="F6338" s="3"/>
      <c r="G6338" s="3"/>
      <c r="H6338" s="3"/>
      <c r="I6338" s="3"/>
      <c r="J6338" s="3"/>
    </row>
    <row r="6339" spans="2:10" x14ac:dyDescent="0.3">
      <c r="B6339" s="3"/>
      <c r="C6339" s="3"/>
      <c r="D6339" s="3"/>
      <c r="E6339" s="3"/>
      <c r="F6339" s="3"/>
      <c r="G6339" s="3"/>
      <c r="H6339" s="3"/>
      <c r="I6339" s="3"/>
      <c r="J6339" s="3"/>
    </row>
    <row r="6340" spans="2:10" x14ac:dyDescent="0.3">
      <c r="B6340" s="3"/>
      <c r="C6340" s="3"/>
      <c r="D6340" s="3"/>
      <c r="E6340" s="3"/>
      <c r="F6340" s="3"/>
      <c r="G6340" s="3"/>
      <c r="H6340" s="3"/>
      <c r="I6340" s="3"/>
      <c r="J6340" s="3"/>
    </row>
    <row r="6341" spans="2:10" x14ac:dyDescent="0.3">
      <c r="B6341" s="3"/>
      <c r="C6341" s="3"/>
      <c r="D6341" s="3"/>
      <c r="E6341" s="3"/>
      <c r="F6341" s="3"/>
      <c r="G6341" s="3"/>
      <c r="H6341" s="3"/>
      <c r="I6341" s="3"/>
      <c r="J6341" s="3"/>
    </row>
    <row r="6342" spans="2:10" x14ac:dyDescent="0.3">
      <c r="B6342" s="3"/>
      <c r="C6342" s="3"/>
      <c r="D6342" s="3"/>
      <c r="E6342" s="3"/>
      <c r="F6342" s="3"/>
      <c r="G6342" s="3"/>
      <c r="H6342" s="3"/>
      <c r="I6342" s="3"/>
      <c r="J6342" s="3"/>
    </row>
    <row r="6343" spans="2:10" x14ac:dyDescent="0.3">
      <c r="B6343" s="3"/>
      <c r="C6343" s="3"/>
      <c r="D6343" s="3"/>
      <c r="E6343" s="3"/>
      <c r="F6343" s="3"/>
      <c r="G6343" s="3"/>
      <c r="H6343" s="3"/>
      <c r="I6343" s="3"/>
      <c r="J6343" s="3"/>
    </row>
    <row r="6344" spans="2:10" x14ac:dyDescent="0.3">
      <c r="B6344" s="3"/>
      <c r="C6344" s="3"/>
      <c r="D6344" s="3"/>
      <c r="E6344" s="3"/>
      <c r="F6344" s="3"/>
      <c r="G6344" s="3"/>
      <c r="H6344" s="3"/>
      <c r="I6344" s="3"/>
      <c r="J6344" s="3"/>
    </row>
    <row r="6345" spans="2:10" x14ac:dyDescent="0.3">
      <c r="B6345" s="3"/>
      <c r="C6345" s="3"/>
      <c r="D6345" s="3"/>
      <c r="E6345" s="3"/>
      <c r="F6345" s="3"/>
      <c r="G6345" s="3"/>
      <c r="H6345" s="3"/>
      <c r="I6345" s="3"/>
      <c r="J6345" s="3"/>
    </row>
    <row r="6346" spans="2:10" x14ac:dyDescent="0.3">
      <c r="B6346" s="3"/>
      <c r="C6346" s="3"/>
      <c r="D6346" s="3"/>
      <c r="E6346" s="3"/>
      <c r="F6346" s="3"/>
      <c r="G6346" s="3"/>
      <c r="H6346" s="3"/>
      <c r="I6346" s="3"/>
      <c r="J6346" s="3"/>
    </row>
    <row r="6347" spans="2:10" x14ac:dyDescent="0.3">
      <c r="B6347" s="3"/>
      <c r="C6347" s="3"/>
      <c r="D6347" s="3"/>
      <c r="E6347" s="3"/>
      <c r="F6347" s="3"/>
      <c r="G6347" s="3"/>
      <c r="H6347" s="3"/>
      <c r="I6347" s="3"/>
      <c r="J6347" s="3"/>
    </row>
    <row r="6348" spans="2:10" x14ac:dyDescent="0.3">
      <c r="B6348" s="3"/>
      <c r="C6348" s="3"/>
      <c r="D6348" s="3"/>
      <c r="E6348" s="3"/>
      <c r="F6348" s="3"/>
      <c r="G6348" s="3"/>
      <c r="H6348" s="3"/>
      <c r="I6348" s="3"/>
      <c r="J6348" s="3"/>
    </row>
    <row r="6349" spans="2:10" x14ac:dyDescent="0.3">
      <c r="B6349" s="3"/>
      <c r="C6349" s="3"/>
      <c r="D6349" s="3"/>
      <c r="E6349" s="3"/>
      <c r="F6349" s="3"/>
      <c r="G6349" s="3"/>
      <c r="H6349" s="3"/>
      <c r="I6349" s="3"/>
      <c r="J6349" s="3"/>
    </row>
    <row r="6350" spans="2:10" x14ac:dyDescent="0.3">
      <c r="B6350" s="3"/>
      <c r="C6350" s="3"/>
      <c r="D6350" s="3"/>
      <c r="E6350" s="3"/>
      <c r="F6350" s="3"/>
      <c r="G6350" s="3"/>
      <c r="H6350" s="3"/>
      <c r="I6350" s="3"/>
      <c r="J6350" s="3"/>
    </row>
    <row r="6351" spans="2:10" x14ac:dyDescent="0.3">
      <c r="B6351" s="3"/>
      <c r="C6351" s="3"/>
      <c r="D6351" s="3"/>
      <c r="E6351" s="3"/>
      <c r="F6351" s="3"/>
      <c r="G6351" s="3"/>
      <c r="H6351" s="3"/>
      <c r="I6351" s="3"/>
      <c r="J6351" s="3"/>
    </row>
    <row r="6352" spans="2:10" x14ac:dyDescent="0.3">
      <c r="B6352" s="3"/>
      <c r="C6352" s="3"/>
      <c r="D6352" s="3"/>
      <c r="E6352" s="3"/>
      <c r="F6352" s="3"/>
      <c r="G6352" s="3"/>
      <c r="H6352" s="3"/>
      <c r="I6352" s="3"/>
      <c r="J6352" s="3"/>
    </row>
    <row r="6353" spans="2:10" x14ac:dyDescent="0.3">
      <c r="B6353" s="3"/>
      <c r="C6353" s="3"/>
      <c r="D6353" s="3"/>
      <c r="E6353" s="3"/>
      <c r="F6353" s="3"/>
      <c r="G6353" s="3"/>
      <c r="H6353" s="3"/>
      <c r="I6353" s="3"/>
      <c r="J6353" s="3"/>
    </row>
    <row r="6354" spans="2:10" x14ac:dyDescent="0.3">
      <c r="B6354" s="3"/>
      <c r="C6354" s="3"/>
      <c r="D6354" s="3"/>
      <c r="E6354" s="3"/>
      <c r="F6354" s="3"/>
      <c r="G6354" s="3"/>
      <c r="H6354" s="3"/>
      <c r="I6354" s="3"/>
      <c r="J6354" s="3"/>
    </row>
    <row r="6355" spans="2:10" x14ac:dyDescent="0.3">
      <c r="B6355" s="3"/>
      <c r="C6355" s="3"/>
      <c r="D6355" s="3"/>
      <c r="E6355" s="3"/>
      <c r="F6355" s="3"/>
      <c r="G6355" s="3"/>
      <c r="H6355" s="3"/>
      <c r="I6355" s="3"/>
      <c r="J6355" s="3"/>
    </row>
    <row r="6356" spans="2:10" x14ac:dyDescent="0.3">
      <c r="B6356" s="3"/>
      <c r="C6356" s="3"/>
      <c r="D6356" s="3"/>
      <c r="E6356" s="3"/>
      <c r="F6356" s="3"/>
      <c r="G6356" s="3"/>
      <c r="H6356" s="3"/>
      <c r="I6356" s="3"/>
      <c r="J6356" s="3"/>
    </row>
    <row r="6357" spans="2:10" x14ac:dyDescent="0.3">
      <c r="B6357" s="3"/>
      <c r="C6357" s="3"/>
      <c r="D6357" s="3"/>
      <c r="E6357" s="3"/>
      <c r="F6357" s="3"/>
      <c r="G6357" s="3"/>
      <c r="H6357" s="3"/>
      <c r="I6357" s="3"/>
      <c r="J6357" s="3"/>
    </row>
    <row r="6358" spans="2:10" x14ac:dyDescent="0.3">
      <c r="B6358" s="3"/>
      <c r="C6358" s="3"/>
      <c r="D6358" s="3"/>
      <c r="E6358" s="3"/>
      <c r="F6358" s="3"/>
      <c r="G6358" s="3"/>
      <c r="H6358" s="3"/>
      <c r="I6358" s="3"/>
      <c r="J6358" s="3"/>
    </row>
    <row r="6359" spans="2:10" x14ac:dyDescent="0.3">
      <c r="B6359" s="3"/>
      <c r="C6359" s="3"/>
      <c r="D6359" s="3"/>
      <c r="E6359" s="3"/>
      <c r="F6359" s="3"/>
      <c r="G6359" s="3"/>
      <c r="H6359" s="3"/>
      <c r="I6359" s="3"/>
      <c r="J6359" s="3"/>
    </row>
    <row r="6360" spans="2:10" x14ac:dyDescent="0.3">
      <c r="B6360" s="3"/>
      <c r="C6360" s="3"/>
      <c r="D6360" s="3"/>
      <c r="E6360" s="3"/>
      <c r="F6360" s="3"/>
      <c r="G6360" s="3"/>
      <c r="H6360" s="3"/>
      <c r="I6360" s="3"/>
      <c r="J6360" s="3"/>
    </row>
    <row r="6361" spans="2:10" x14ac:dyDescent="0.3">
      <c r="B6361" s="3"/>
      <c r="C6361" s="3"/>
      <c r="D6361" s="3"/>
      <c r="E6361" s="3"/>
      <c r="F6361" s="3"/>
      <c r="G6361" s="3"/>
      <c r="H6361" s="3"/>
      <c r="I6361" s="3"/>
      <c r="J6361" s="3"/>
    </row>
    <row r="6362" spans="2:10" x14ac:dyDescent="0.3">
      <c r="B6362" s="3"/>
      <c r="C6362" s="3"/>
      <c r="D6362" s="3"/>
      <c r="E6362" s="3"/>
      <c r="F6362" s="3"/>
      <c r="G6362" s="3"/>
      <c r="H6362" s="3"/>
      <c r="I6362" s="3"/>
      <c r="J6362" s="3"/>
    </row>
    <row r="6363" spans="2:10" x14ac:dyDescent="0.3">
      <c r="B6363" s="3"/>
      <c r="C6363" s="3"/>
      <c r="D6363" s="3"/>
      <c r="E6363" s="3"/>
      <c r="F6363" s="3"/>
      <c r="G6363" s="3"/>
      <c r="H6363" s="3"/>
      <c r="I6363" s="3"/>
      <c r="J6363" s="3"/>
    </row>
    <row r="6364" spans="2:10" x14ac:dyDescent="0.3">
      <c r="B6364" s="3"/>
      <c r="C6364" s="3"/>
      <c r="D6364" s="3"/>
      <c r="E6364" s="3"/>
      <c r="F6364" s="3"/>
      <c r="G6364" s="3"/>
      <c r="H6364" s="3"/>
      <c r="I6364" s="3"/>
      <c r="J6364" s="3"/>
    </row>
    <row r="6365" spans="2:10" x14ac:dyDescent="0.3">
      <c r="B6365" s="3"/>
      <c r="C6365" s="3"/>
      <c r="D6365" s="3"/>
      <c r="E6365" s="3"/>
      <c r="F6365" s="3"/>
      <c r="G6365" s="3"/>
      <c r="H6365" s="3"/>
      <c r="I6365" s="3"/>
      <c r="J6365" s="3"/>
    </row>
    <row r="6366" spans="2:10" x14ac:dyDescent="0.3">
      <c r="B6366" s="3"/>
      <c r="C6366" s="3"/>
      <c r="D6366" s="3"/>
      <c r="E6366" s="3"/>
      <c r="F6366" s="3"/>
      <c r="G6366" s="3"/>
      <c r="H6366" s="3"/>
      <c r="I6366" s="3"/>
      <c r="J6366" s="3"/>
    </row>
    <row r="6367" spans="2:10" x14ac:dyDescent="0.3">
      <c r="B6367" s="3"/>
      <c r="C6367" s="3"/>
      <c r="D6367" s="3"/>
      <c r="E6367" s="3"/>
      <c r="F6367" s="3"/>
      <c r="G6367" s="3"/>
      <c r="H6367" s="3"/>
      <c r="I6367" s="3"/>
      <c r="J6367" s="3"/>
    </row>
    <row r="6368" spans="2:10" x14ac:dyDescent="0.3">
      <c r="B6368" s="3"/>
      <c r="C6368" s="3"/>
      <c r="D6368" s="3"/>
      <c r="E6368" s="3"/>
      <c r="F6368" s="3"/>
      <c r="G6368" s="3"/>
      <c r="H6368" s="3"/>
      <c r="I6368" s="3"/>
      <c r="J6368" s="3"/>
    </row>
    <row r="6369" spans="2:10" x14ac:dyDescent="0.3">
      <c r="B6369" s="3"/>
      <c r="C6369" s="3"/>
      <c r="D6369" s="3"/>
      <c r="E6369" s="3"/>
      <c r="F6369" s="3"/>
      <c r="G6369" s="3"/>
      <c r="H6369" s="3"/>
      <c r="I6369" s="3"/>
      <c r="J6369" s="3"/>
    </row>
    <row r="6370" spans="2:10" x14ac:dyDescent="0.3">
      <c r="B6370" s="3"/>
      <c r="C6370" s="3"/>
      <c r="D6370" s="3"/>
      <c r="E6370" s="3"/>
      <c r="F6370" s="3"/>
      <c r="G6370" s="3"/>
      <c r="H6370" s="3"/>
      <c r="I6370" s="3"/>
      <c r="J6370" s="3"/>
    </row>
    <row r="6371" spans="2:10" x14ac:dyDescent="0.3">
      <c r="B6371" s="3"/>
      <c r="C6371" s="3"/>
      <c r="D6371" s="3"/>
      <c r="E6371" s="3"/>
      <c r="F6371" s="3"/>
      <c r="G6371" s="3"/>
      <c r="H6371" s="3"/>
      <c r="I6371" s="3"/>
      <c r="J6371" s="3"/>
    </row>
    <row r="6372" spans="2:10" x14ac:dyDescent="0.3">
      <c r="B6372" s="3"/>
      <c r="C6372" s="3"/>
      <c r="D6372" s="3"/>
      <c r="E6372" s="3"/>
      <c r="F6372" s="3"/>
      <c r="G6372" s="3"/>
      <c r="H6372" s="3"/>
      <c r="I6372" s="3"/>
      <c r="J6372" s="3"/>
    </row>
    <row r="6373" spans="2:10" x14ac:dyDescent="0.3">
      <c r="B6373" s="3"/>
      <c r="C6373" s="3"/>
      <c r="D6373" s="3"/>
      <c r="E6373" s="3"/>
      <c r="F6373" s="3"/>
      <c r="G6373" s="3"/>
      <c r="H6373" s="3"/>
      <c r="I6373" s="3"/>
      <c r="J6373" s="3"/>
    </row>
    <row r="6374" spans="2:10" x14ac:dyDescent="0.3">
      <c r="B6374" s="3"/>
      <c r="C6374" s="3"/>
      <c r="D6374" s="3"/>
      <c r="E6374" s="3"/>
      <c r="F6374" s="3"/>
      <c r="G6374" s="3"/>
      <c r="H6374" s="3"/>
      <c r="I6374" s="3"/>
      <c r="J6374" s="3"/>
    </row>
    <row r="6375" spans="2:10" x14ac:dyDescent="0.3">
      <c r="B6375" s="3"/>
      <c r="C6375" s="3"/>
      <c r="D6375" s="3"/>
      <c r="E6375" s="3"/>
      <c r="F6375" s="3"/>
      <c r="G6375" s="3"/>
      <c r="H6375" s="3"/>
      <c r="I6375" s="3"/>
      <c r="J6375" s="3"/>
    </row>
    <row r="6376" spans="2:10" x14ac:dyDescent="0.3">
      <c r="B6376" s="3"/>
      <c r="C6376" s="3"/>
      <c r="D6376" s="3"/>
      <c r="E6376" s="3"/>
      <c r="F6376" s="3"/>
      <c r="G6376" s="3"/>
      <c r="H6376" s="3"/>
      <c r="I6376" s="3"/>
      <c r="J6376" s="3"/>
    </row>
    <row r="6377" spans="2:10" x14ac:dyDescent="0.3">
      <c r="B6377" s="3"/>
      <c r="C6377" s="3"/>
      <c r="D6377" s="3"/>
      <c r="E6377" s="3"/>
      <c r="F6377" s="3"/>
      <c r="G6377" s="3"/>
      <c r="H6377" s="3"/>
      <c r="I6377" s="3"/>
      <c r="J6377" s="3"/>
    </row>
    <row r="6378" spans="2:10" x14ac:dyDescent="0.3">
      <c r="B6378" s="3"/>
      <c r="C6378" s="3"/>
      <c r="D6378" s="3"/>
      <c r="E6378" s="3"/>
      <c r="F6378" s="3"/>
      <c r="G6378" s="3"/>
      <c r="H6378" s="3"/>
      <c r="I6378" s="3"/>
      <c r="J6378" s="3"/>
    </row>
    <row r="6379" spans="2:10" x14ac:dyDescent="0.3">
      <c r="B6379" s="3"/>
      <c r="C6379" s="3"/>
      <c r="D6379" s="3"/>
      <c r="E6379" s="3"/>
      <c r="F6379" s="3"/>
      <c r="G6379" s="3"/>
      <c r="H6379" s="3"/>
      <c r="I6379" s="3"/>
      <c r="J6379" s="3"/>
    </row>
    <row r="6380" spans="2:10" x14ac:dyDescent="0.3">
      <c r="B6380" s="3"/>
      <c r="C6380" s="3"/>
      <c r="D6380" s="3"/>
      <c r="E6380" s="3"/>
      <c r="F6380" s="3"/>
      <c r="G6380" s="3"/>
      <c r="H6380" s="3"/>
      <c r="I6380" s="3"/>
      <c r="J6380" s="3"/>
    </row>
    <row r="6381" spans="2:10" x14ac:dyDescent="0.3">
      <c r="B6381" s="3"/>
      <c r="C6381" s="3"/>
      <c r="D6381" s="3"/>
      <c r="E6381" s="3"/>
      <c r="F6381" s="3"/>
      <c r="G6381" s="3"/>
      <c r="H6381" s="3"/>
      <c r="I6381" s="3"/>
      <c r="J6381" s="3"/>
    </row>
    <row r="6382" spans="2:10" x14ac:dyDescent="0.3">
      <c r="B6382" s="3"/>
      <c r="C6382" s="3"/>
      <c r="D6382" s="3"/>
      <c r="E6382" s="3"/>
      <c r="F6382" s="3"/>
      <c r="G6382" s="3"/>
      <c r="H6382" s="3"/>
      <c r="I6382" s="3"/>
      <c r="J6382" s="3"/>
    </row>
    <row r="6383" spans="2:10" x14ac:dyDescent="0.3">
      <c r="B6383" s="3"/>
      <c r="C6383" s="3"/>
      <c r="D6383" s="3"/>
      <c r="E6383" s="3"/>
      <c r="F6383" s="3"/>
      <c r="G6383" s="3"/>
      <c r="H6383" s="3"/>
      <c r="I6383" s="3"/>
      <c r="J6383" s="3"/>
    </row>
    <row r="6384" spans="2:10" x14ac:dyDescent="0.3">
      <c r="B6384" s="3"/>
      <c r="C6384" s="3"/>
      <c r="D6384" s="3"/>
      <c r="E6384" s="3"/>
      <c r="F6384" s="3"/>
      <c r="G6384" s="3"/>
      <c r="H6384" s="3"/>
      <c r="I6384" s="3"/>
      <c r="J6384" s="3"/>
    </row>
    <row r="6385" spans="2:10" x14ac:dyDescent="0.3">
      <c r="B6385" s="3"/>
      <c r="C6385" s="3"/>
      <c r="D6385" s="3"/>
      <c r="E6385" s="3"/>
      <c r="F6385" s="3"/>
      <c r="G6385" s="3"/>
      <c r="H6385" s="3"/>
      <c r="I6385" s="3"/>
      <c r="J6385" s="3"/>
    </row>
    <row r="6386" spans="2:10" x14ac:dyDescent="0.3">
      <c r="B6386" s="3"/>
      <c r="C6386" s="3"/>
      <c r="D6386" s="3"/>
      <c r="E6386" s="3"/>
      <c r="F6386" s="3"/>
      <c r="G6386" s="3"/>
      <c r="H6386" s="3"/>
      <c r="I6386" s="3"/>
      <c r="J6386" s="3"/>
    </row>
    <row r="6387" spans="2:10" x14ac:dyDescent="0.3">
      <c r="B6387" s="3"/>
      <c r="C6387" s="3"/>
      <c r="D6387" s="3"/>
      <c r="E6387" s="3"/>
      <c r="F6387" s="3"/>
      <c r="G6387" s="3"/>
      <c r="H6387" s="3"/>
      <c r="I6387" s="3"/>
      <c r="J6387" s="3"/>
    </row>
    <row r="6388" spans="2:10" x14ac:dyDescent="0.3">
      <c r="B6388" s="3"/>
      <c r="C6388" s="3"/>
      <c r="D6388" s="3"/>
      <c r="E6388" s="3"/>
      <c r="F6388" s="3"/>
      <c r="G6388" s="3"/>
      <c r="H6388" s="3"/>
      <c r="I6388" s="3"/>
      <c r="J6388" s="3"/>
    </row>
    <row r="6389" spans="2:10" x14ac:dyDescent="0.3">
      <c r="B6389" s="3"/>
      <c r="C6389" s="3"/>
      <c r="D6389" s="3"/>
      <c r="E6389" s="3"/>
      <c r="F6389" s="3"/>
      <c r="G6389" s="3"/>
      <c r="H6389" s="3"/>
      <c r="I6389" s="3"/>
      <c r="J6389" s="3"/>
    </row>
    <row r="6390" spans="2:10" x14ac:dyDescent="0.3">
      <c r="B6390" s="3"/>
      <c r="C6390" s="3"/>
      <c r="D6390" s="3"/>
      <c r="E6390" s="3"/>
      <c r="F6390" s="3"/>
      <c r="G6390" s="3"/>
      <c r="H6390" s="3"/>
      <c r="I6390" s="3"/>
      <c r="J6390" s="3"/>
    </row>
    <row r="6391" spans="2:10" x14ac:dyDescent="0.3">
      <c r="B6391" s="3"/>
      <c r="C6391" s="3"/>
      <c r="D6391" s="3"/>
      <c r="E6391" s="3"/>
      <c r="F6391" s="3"/>
      <c r="G6391" s="3"/>
      <c r="H6391" s="3"/>
      <c r="I6391" s="3"/>
      <c r="J6391" s="3"/>
    </row>
    <row r="6392" spans="2:10" x14ac:dyDescent="0.3">
      <c r="B6392" s="3"/>
      <c r="C6392" s="3"/>
      <c r="D6392" s="3"/>
      <c r="E6392" s="3"/>
      <c r="F6392" s="3"/>
      <c r="G6392" s="3"/>
      <c r="H6392" s="3"/>
      <c r="I6392" s="3"/>
      <c r="J6392" s="3"/>
    </row>
    <row r="6393" spans="2:10" x14ac:dyDescent="0.3">
      <c r="B6393" s="3"/>
      <c r="C6393" s="3"/>
      <c r="D6393" s="3"/>
      <c r="E6393" s="3"/>
      <c r="F6393" s="3"/>
      <c r="G6393" s="3"/>
      <c r="H6393" s="3"/>
      <c r="I6393" s="3"/>
      <c r="J6393" s="3"/>
    </row>
    <row r="6394" spans="2:10" x14ac:dyDescent="0.3">
      <c r="B6394" s="3"/>
      <c r="C6394" s="3"/>
      <c r="D6394" s="3"/>
      <c r="E6394" s="3"/>
      <c r="F6394" s="3"/>
      <c r="G6394" s="3"/>
      <c r="H6394" s="3"/>
      <c r="I6394" s="3"/>
      <c r="J6394" s="3"/>
    </row>
    <row r="6395" spans="2:10" x14ac:dyDescent="0.3">
      <c r="B6395" s="3"/>
      <c r="C6395" s="3"/>
      <c r="D6395" s="3"/>
      <c r="E6395" s="3"/>
      <c r="F6395" s="3"/>
      <c r="G6395" s="3"/>
      <c r="H6395" s="3"/>
      <c r="I6395" s="3"/>
      <c r="J6395" s="3"/>
    </row>
    <row r="6396" spans="2:10" x14ac:dyDescent="0.3">
      <c r="B6396" s="3"/>
      <c r="C6396" s="3"/>
      <c r="D6396" s="3"/>
      <c r="E6396" s="3"/>
      <c r="F6396" s="3"/>
      <c r="G6396" s="3"/>
      <c r="H6396" s="3"/>
      <c r="I6396" s="3"/>
      <c r="J6396" s="3"/>
    </row>
    <row r="6397" spans="2:10" x14ac:dyDescent="0.3">
      <c r="B6397" s="3"/>
      <c r="C6397" s="3"/>
      <c r="D6397" s="3"/>
      <c r="E6397" s="3"/>
      <c r="F6397" s="3"/>
      <c r="G6397" s="3"/>
      <c r="H6397" s="3"/>
      <c r="I6397" s="3"/>
      <c r="J6397" s="3"/>
    </row>
    <row r="6398" spans="2:10" x14ac:dyDescent="0.3">
      <c r="B6398" s="3"/>
      <c r="C6398" s="3"/>
      <c r="D6398" s="3"/>
      <c r="E6398" s="3"/>
      <c r="F6398" s="3"/>
      <c r="G6398" s="3"/>
      <c r="H6398" s="3"/>
      <c r="I6398" s="3"/>
      <c r="J6398" s="3"/>
    </row>
    <row r="6399" spans="2:10" x14ac:dyDescent="0.3">
      <c r="B6399" s="3"/>
      <c r="C6399" s="3"/>
      <c r="D6399" s="3"/>
      <c r="E6399" s="3"/>
      <c r="F6399" s="3"/>
      <c r="G6399" s="3"/>
      <c r="H6399" s="3"/>
      <c r="I6399" s="3"/>
      <c r="J6399" s="3"/>
    </row>
    <row r="6400" spans="2:10" x14ac:dyDescent="0.3">
      <c r="B6400" s="3"/>
      <c r="C6400" s="3"/>
      <c r="D6400" s="3"/>
      <c r="E6400" s="3"/>
      <c r="F6400" s="3"/>
      <c r="G6400" s="3"/>
      <c r="H6400" s="3"/>
      <c r="I6400" s="3"/>
      <c r="J6400" s="3"/>
    </row>
    <row r="6401" spans="2:10" x14ac:dyDescent="0.3">
      <c r="B6401" s="3"/>
      <c r="C6401" s="3"/>
      <c r="D6401" s="3"/>
      <c r="E6401" s="3"/>
      <c r="F6401" s="3"/>
      <c r="G6401" s="3"/>
      <c r="H6401" s="3"/>
      <c r="I6401" s="3"/>
      <c r="J6401" s="3"/>
    </row>
    <row r="6402" spans="2:10" x14ac:dyDescent="0.3">
      <c r="B6402" s="3"/>
      <c r="C6402" s="3"/>
      <c r="D6402" s="3"/>
      <c r="E6402" s="3"/>
      <c r="F6402" s="3"/>
      <c r="G6402" s="3"/>
      <c r="H6402" s="3"/>
      <c r="I6402" s="3"/>
      <c r="J6402" s="3"/>
    </row>
    <row r="6403" spans="2:10" x14ac:dyDescent="0.3">
      <c r="B6403" s="3"/>
      <c r="C6403" s="3"/>
      <c r="D6403" s="3"/>
      <c r="E6403" s="3"/>
      <c r="F6403" s="3"/>
      <c r="G6403" s="3"/>
      <c r="H6403" s="3"/>
      <c r="I6403" s="3"/>
      <c r="J6403" s="3"/>
    </row>
    <row r="6404" spans="2:10" x14ac:dyDescent="0.3">
      <c r="B6404" s="3"/>
      <c r="C6404" s="3"/>
      <c r="D6404" s="3"/>
      <c r="E6404" s="3"/>
      <c r="F6404" s="3"/>
      <c r="G6404" s="3"/>
      <c r="H6404" s="3"/>
      <c r="I6404" s="3"/>
      <c r="J6404" s="3"/>
    </row>
    <row r="6405" spans="2:10" x14ac:dyDescent="0.3">
      <c r="B6405" s="3"/>
      <c r="C6405" s="3"/>
      <c r="D6405" s="3"/>
      <c r="E6405" s="3"/>
      <c r="F6405" s="3"/>
      <c r="G6405" s="3"/>
      <c r="H6405" s="3"/>
      <c r="I6405" s="3"/>
      <c r="J6405" s="3"/>
    </row>
    <row r="6406" spans="2:10" x14ac:dyDescent="0.3">
      <c r="B6406" s="3"/>
      <c r="C6406" s="3"/>
      <c r="D6406" s="3"/>
      <c r="E6406" s="3"/>
      <c r="F6406" s="3"/>
      <c r="G6406" s="3"/>
      <c r="H6406" s="3"/>
      <c r="I6406" s="3"/>
      <c r="J6406" s="3"/>
    </row>
    <row r="6407" spans="2:10" x14ac:dyDescent="0.3">
      <c r="B6407" s="3"/>
      <c r="C6407" s="3"/>
      <c r="D6407" s="3"/>
      <c r="E6407" s="3"/>
      <c r="F6407" s="3"/>
      <c r="G6407" s="3"/>
      <c r="H6407" s="3"/>
      <c r="I6407" s="3"/>
      <c r="J6407" s="3"/>
    </row>
    <row r="6408" spans="2:10" x14ac:dyDescent="0.3">
      <c r="B6408" s="3"/>
      <c r="C6408" s="3"/>
      <c r="D6408" s="3"/>
      <c r="E6408" s="3"/>
      <c r="F6408" s="3"/>
      <c r="G6408" s="3"/>
      <c r="H6408" s="3"/>
      <c r="I6408" s="3"/>
      <c r="J6408" s="3"/>
    </row>
    <row r="6409" spans="2:10" x14ac:dyDescent="0.3">
      <c r="B6409" s="3"/>
      <c r="C6409" s="3"/>
      <c r="D6409" s="3"/>
      <c r="E6409" s="3"/>
      <c r="F6409" s="3"/>
      <c r="G6409" s="3"/>
      <c r="H6409" s="3"/>
      <c r="I6409" s="3"/>
      <c r="J6409" s="3"/>
    </row>
    <row r="6410" spans="2:10" x14ac:dyDescent="0.3">
      <c r="B6410" s="3"/>
      <c r="C6410" s="3"/>
      <c r="D6410" s="3"/>
      <c r="E6410" s="3"/>
      <c r="F6410" s="3"/>
      <c r="G6410" s="3"/>
      <c r="H6410" s="3"/>
      <c r="I6410" s="3"/>
      <c r="J6410" s="3"/>
    </row>
    <row r="6411" spans="2:10" x14ac:dyDescent="0.3">
      <c r="B6411" s="3"/>
      <c r="C6411" s="3"/>
      <c r="D6411" s="3"/>
      <c r="E6411" s="3"/>
      <c r="F6411" s="3"/>
      <c r="G6411" s="3"/>
      <c r="H6411" s="3"/>
      <c r="I6411" s="3"/>
      <c r="J6411" s="3"/>
    </row>
    <row r="6412" spans="2:10" x14ac:dyDescent="0.3">
      <c r="B6412" s="3"/>
      <c r="C6412" s="3"/>
      <c r="D6412" s="3"/>
      <c r="E6412" s="3"/>
      <c r="F6412" s="3"/>
      <c r="G6412" s="3"/>
      <c r="H6412" s="3"/>
      <c r="I6412" s="3"/>
      <c r="J6412" s="3"/>
    </row>
    <row r="6413" spans="2:10" x14ac:dyDescent="0.3">
      <c r="B6413" s="3"/>
      <c r="C6413" s="3"/>
      <c r="D6413" s="3"/>
      <c r="E6413" s="3"/>
      <c r="F6413" s="3"/>
      <c r="G6413" s="3"/>
      <c r="H6413" s="3"/>
      <c r="I6413" s="3"/>
      <c r="J6413" s="3"/>
    </row>
    <row r="6414" spans="2:10" x14ac:dyDescent="0.3">
      <c r="B6414" s="3"/>
      <c r="C6414" s="3"/>
      <c r="D6414" s="3"/>
      <c r="E6414" s="3"/>
      <c r="F6414" s="3"/>
      <c r="G6414" s="3"/>
      <c r="H6414" s="3"/>
      <c r="I6414" s="3"/>
      <c r="J6414" s="3"/>
    </row>
    <row r="6415" spans="2:10" x14ac:dyDescent="0.3">
      <c r="B6415" s="3"/>
      <c r="C6415" s="3"/>
      <c r="D6415" s="3"/>
      <c r="E6415" s="3"/>
      <c r="F6415" s="3"/>
      <c r="G6415" s="3"/>
      <c r="H6415" s="3"/>
      <c r="I6415" s="3"/>
      <c r="J6415" s="3"/>
    </row>
    <row r="6416" spans="2:10" x14ac:dyDescent="0.3">
      <c r="B6416" s="3"/>
      <c r="C6416" s="3"/>
      <c r="D6416" s="3"/>
      <c r="E6416" s="3"/>
      <c r="F6416" s="3"/>
      <c r="G6416" s="3"/>
      <c r="H6416" s="3"/>
      <c r="I6416" s="3"/>
      <c r="J6416" s="3"/>
    </row>
    <row r="6417" spans="2:10" x14ac:dyDescent="0.3">
      <c r="B6417" s="3"/>
      <c r="C6417" s="3"/>
      <c r="D6417" s="3"/>
      <c r="E6417" s="3"/>
      <c r="F6417" s="3"/>
      <c r="G6417" s="3"/>
      <c r="H6417" s="3"/>
      <c r="I6417" s="3"/>
      <c r="J6417" s="3"/>
    </row>
    <row r="6418" spans="2:10" x14ac:dyDescent="0.3">
      <c r="B6418" s="3"/>
      <c r="C6418" s="3"/>
      <c r="D6418" s="3"/>
      <c r="E6418" s="3"/>
      <c r="F6418" s="3"/>
      <c r="G6418" s="3"/>
      <c r="H6418" s="3"/>
      <c r="I6418" s="3"/>
      <c r="J6418" s="3"/>
    </row>
    <row r="6419" spans="2:10" x14ac:dyDescent="0.3">
      <c r="B6419" s="3"/>
      <c r="C6419" s="3"/>
      <c r="D6419" s="3"/>
      <c r="E6419" s="3"/>
      <c r="F6419" s="3"/>
      <c r="G6419" s="3"/>
      <c r="H6419" s="3"/>
      <c r="I6419" s="3"/>
      <c r="J6419" s="3"/>
    </row>
    <row r="6420" spans="2:10" x14ac:dyDescent="0.3">
      <c r="B6420" s="3"/>
      <c r="C6420" s="3"/>
      <c r="D6420" s="3"/>
      <c r="E6420" s="3"/>
      <c r="F6420" s="3"/>
      <c r="G6420" s="3"/>
      <c r="H6420" s="3"/>
      <c r="I6420" s="3"/>
      <c r="J6420" s="3"/>
    </row>
    <row r="6421" spans="2:10" x14ac:dyDescent="0.3">
      <c r="B6421" s="3"/>
      <c r="C6421" s="3"/>
      <c r="D6421" s="3"/>
      <c r="E6421" s="3"/>
      <c r="F6421" s="3"/>
      <c r="G6421" s="3"/>
      <c r="H6421" s="3"/>
      <c r="I6421" s="3"/>
      <c r="J6421" s="3"/>
    </row>
    <row r="6422" spans="2:10" x14ac:dyDescent="0.3">
      <c r="B6422" s="3"/>
      <c r="C6422" s="3"/>
      <c r="D6422" s="3"/>
      <c r="E6422" s="3"/>
      <c r="F6422" s="3"/>
      <c r="G6422" s="3"/>
      <c r="H6422" s="3"/>
      <c r="I6422" s="3"/>
      <c r="J6422" s="3"/>
    </row>
    <row r="6423" spans="2:10" x14ac:dyDescent="0.3">
      <c r="B6423" s="3"/>
      <c r="C6423" s="3"/>
      <c r="D6423" s="3"/>
      <c r="E6423" s="3"/>
      <c r="F6423" s="3"/>
      <c r="G6423" s="3"/>
      <c r="H6423" s="3"/>
      <c r="I6423" s="3"/>
      <c r="J6423" s="3"/>
    </row>
    <row r="6424" spans="2:10" x14ac:dyDescent="0.3">
      <c r="B6424" s="3"/>
      <c r="C6424" s="3"/>
      <c r="D6424" s="3"/>
      <c r="E6424" s="3"/>
      <c r="F6424" s="3"/>
      <c r="G6424" s="3"/>
      <c r="H6424" s="3"/>
      <c r="I6424" s="3"/>
      <c r="J6424" s="3"/>
    </row>
    <row r="6425" spans="2:10" x14ac:dyDescent="0.3">
      <c r="B6425" s="3"/>
      <c r="C6425" s="3"/>
      <c r="D6425" s="3"/>
      <c r="E6425" s="3"/>
      <c r="F6425" s="3"/>
      <c r="G6425" s="3"/>
      <c r="H6425" s="3"/>
      <c r="I6425" s="3"/>
      <c r="J6425" s="3"/>
    </row>
    <row r="6426" spans="2:10" x14ac:dyDescent="0.3">
      <c r="B6426" s="3"/>
      <c r="C6426" s="3"/>
      <c r="D6426" s="3"/>
      <c r="E6426" s="3"/>
      <c r="F6426" s="3"/>
      <c r="G6426" s="3"/>
      <c r="H6426" s="3"/>
      <c r="I6426" s="3"/>
      <c r="J6426" s="3"/>
    </row>
    <row r="6427" spans="2:10" x14ac:dyDescent="0.3">
      <c r="B6427" s="3"/>
      <c r="C6427" s="3"/>
      <c r="D6427" s="3"/>
      <c r="E6427" s="3"/>
      <c r="F6427" s="3"/>
      <c r="G6427" s="3"/>
      <c r="H6427" s="3"/>
      <c r="I6427" s="3"/>
      <c r="J6427" s="3"/>
    </row>
    <row r="6428" spans="2:10" x14ac:dyDescent="0.3">
      <c r="B6428" s="3"/>
      <c r="C6428" s="3"/>
      <c r="D6428" s="3"/>
      <c r="E6428" s="3"/>
      <c r="F6428" s="3"/>
      <c r="G6428" s="3"/>
      <c r="H6428" s="3"/>
      <c r="I6428" s="3"/>
      <c r="J6428" s="3"/>
    </row>
    <row r="6429" spans="2:10" x14ac:dyDescent="0.3">
      <c r="B6429" s="3"/>
      <c r="C6429" s="3"/>
      <c r="D6429" s="3"/>
      <c r="E6429" s="3"/>
      <c r="F6429" s="3"/>
      <c r="G6429" s="3"/>
      <c r="H6429" s="3"/>
      <c r="I6429" s="3"/>
      <c r="J6429" s="3"/>
    </row>
    <row r="6430" spans="2:10" x14ac:dyDescent="0.3">
      <c r="B6430" s="3"/>
      <c r="C6430" s="3"/>
      <c r="D6430" s="3"/>
      <c r="E6430" s="3"/>
      <c r="F6430" s="3"/>
      <c r="G6430" s="3"/>
      <c r="H6430" s="3"/>
      <c r="I6430" s="3"/>
      <c r="J6430" s="3"/>
    </row>
    <row r="6431" spans="2:10" x14ac:dyDescent="0.3">
      <c r="B6431" s="3"/>
      <c r="C6431" s="3"/>
      <c r="D6431" s="3"/>
      <c r="E6431" s="3"/>
      <c r="F6431" s="3"/>
      <c r="G6431" s="3"/>
      <c r="H6431" s="3"/>
      <c r="I6431" s="3"/>
      <c r="J6431" s="3"/>
    </row>
    <row r="6432" spans="2:10" x14ac:dyDescent="0.3">
      <c r="B6432" s="3"/>
      <c r="C6432" s="3"/>
      <c r="D6432" s="3"/>
      <c r="E6432" s="3"/>
      <c r="F6432" s="3"/>
      <c r="G6432" s="3"/>
      <c r="H6432" s="3"/>
      <c r="I6432" s="3"/>
      <c r="J6432" s="3"/>
    </row>
    <row r="6433" spans="2:10" x14ac:dyDescent="0.3">
      <c r="B6433" s="3"/>
      <c r="C6433" s="3"/>
      <c r="D6433" s="3"/>
      <c r="E6433" s="3"/>
      <c r="F6433" s="3"/>
      <c r="G6433" s="3"/>
      <c r="H6433" s="3"/>
      <c r="I6433" s="3"/>
      <c r="J6433" s="3"/>
    </row>
    <row r="6434" spans="2:10" x14ac:dyDescent="0.3">
      <c r="B6434" s="3"/>
      <c r="C6434" s="3"/>
      <c r="D6434" s="3"/>
      <c r="E6434" s="3"/>
      <c r="F6434" s="3"/>
      <c r="G6434" s="3"/>
      <c r="H6434" s="3"/>
      <c r="I6434" s="3"/>
      <c r="J6434" s="3"/>
    </row>
    <row r="6435" spans="2:10" x14ac:dyDescent="0.3">
      <c r="B6435" s="3"/>
      <c r="C6435" s="3"/>
      <c r="D6435" s="3"/>
      <c r="E6435" s="3"/>
      <c r="F6435" s="3"/>
      <c r="G6435" s="3"/>
      <c r="H6435" s="3"/>
      <c r="I6435" s="3"/>
      <c r="J6435" s="3"/>
    </row>
    <row r="6436" spans="2:10" x14ac:dyDescent="0.3">
      <c r="B6436" s="3"/>
      <c r="C6436" s="3"/>
      <c r="D6436" s="3"/>
      <c r="E6436" s="3"/>
      <c r="F6436" s="3"/>
      <c r="G6436" s="3"/>
      <c r="H6436" s="3"/>
      <c r="I6436" s="3"/>
      <c r="J6436" s="3"/>
    </row>
    <row r="6437" spans="2:10" x14ac:dyDescent="0.3">
      <c r="B6437" s="3"/>
      <c r="C6437" s="3"/>
      <c r="D6437" s="3"/>
      <c r="E6437" s="3"/>
      <c r="F6437" s="3"/>
      <c r="G6437" s="3"/>
      <c r="H6437" s="3"/>
      <c r="I6437" s="3"/>
      <c r="J6437" s="3"/>
    </row>
    <row r="6438" spans="2:10" x14ac:dyDescent="0.3">
      <c r="B6438" s="3"/>
      <c r="C6438" s="3"/>
      <c r="D6438" s="3"/>
      <c r="E6438" s="3"/>
      <c r="F6438" s="3"/>
      <c r="G6438" s="3"/>
      <c r="H6438" s="3"/>
      <c r="I6438" s="3"/>
      <c r="J6438" s="3"/>
    </row>
    <row r="6439" spans="2:10" x14ac:dyDescent="0.3">
      <c r="B6439" s="3"/>
      <c r="C6439" s="3"/>
      <c r="D6439" s="3"/>
      <c r="E6439" s="3"/>
      <c r="F6439" s="3"/>
      <c r="G6439" s="3"/>
      <c r="H6439" s="3"/>
      <c r="I6439" s="3"/>
      <c r="J6439" s="3"/>
    </row>
    <row r="6440" spans="2:10" x14ac:dyDescent="0.3">
      <c r="B6440" s="3"/>
      <c r="C6440" s="3"/>
      <c r="D6440" s="3"/>
      <c r="E6440" s="3"/>
      <c r="F6440" s="3"/>
      <c r="G6440" s="3"/>
      <c r="H6440" s="3"/>
      <c r="I6440" s="3"/>
      <c r="J6440" s="3"/>
    </row>
    <row r="6441" spans="2:10" x14ac:dyDescent="0.3">
      <c r="B6441" s="3"/>
      <c r="C6441" s="3"/>
      <c r="D6441" s="3"/>
      <c r="E6441" s="3"/>
      <c r="F6441" s="3"/>
      <c r="G6441" s="3"/>
      <c r="H6441" s="3"/>
      <c r="I6441" s="3"/>
      <c r="J6441" s="3"/>
    </row>
    <row r="6442" spans="2:10" x14ac:dyDescent="0.3">
      <c r="B6442" s="3"/>
      <c r="C6442" s="3"/>
      <c r="D6442" s="3"/>
      <c r="E6442" s="3"/>
      <c r="F6442" s="3"/>
      <c r="G6442" s="3"/>
      <c r="H6442" s="3"/>
      <c r="I6442" s="3"/>
      <c r="J6442" s="3"/>
    </row>
    <row r="6443" spans="2:10" x14ac:dyDescent="0.3">
      <c r="B6443" s="3"/>
      <c r="C6443" s="3"/>
      <c r="D6443" s="3"/>
      <c r="E6443" s="3"/>
      <c r="F6443" s="3"/>
      <c r="G6443" s="3"/>
      <c r="H6443" s="3"/>
      <c r="I6443" s="3"/>
      <c r="J6443" s="3"/>
    </row>
    <row r="6444" spans="2:10" x14ac:dyDescent="0.3">
      <c r="B6444" s="3"/>
      <c r="C6444" s="3"/>
      <c r="D6444" s="3"/>
      <c r="E6444" s="3"/>
      <c r="F6444" s="3"/>
      <c r="G6444" s="3"/>
      <c r="H6444" s="3"/>
      <c r="I6444" s="3"/>
      <c r="J6444" s="3"/>
    </row>
    <row r="6445" spans="2:10" x14ac:dyDescent="0.3">
      <c r="B6445" s="3"/>
      <c r="C6445" s="3"/>
      <c r="D6445" s="3"/>
      <c r="E6445" s="3"/>
      <c r="F6445" s="3"/>
      <c r="G6445" s="3"/>
      <c r="H6445" s="3"/>
      <c r="I6445" s="3"/>
      <c r="J6445" s="3"/>
    </row>
    <row r="6446" spans="2:10" x14ac:dyDescent="0.3">
      <c r="B6446" s="3"/>
      <c r="C6446" s="3"/>
      <c r="D6446" s="3"/>
      <c r="E6446" s="3"/>
      <c r="F6446" s="3"/>
      <c r="G6446" s="3"/>
      <c r="H6446" s="3"/>
      <c r="I6446" s="3"/>
      <c r="J6446" s="3"/>
    </row>
    <row r="6447" spans="2:10" x14ac:dyDescent="0.3">
      <c r="B6447" s="3"/>
      <c r="C6447" s="3"/>
      <c r="D6447" s="3"/>
      <c r="E6447" s="3"/>
      <c r="F6447" s="3"/>
      <c r="G6447" s="3"/>
      <c r="H6447" s="3"/>
      <c r="I6447" s="3"/>
      <c r="J6447" s="3"/>
    </row>
    <row r="6448" spans="2:10" x14ac:dyDescent="0.3">
      <c r="B6448" s="3"/>
      <c r="C6448" s="3"/>
      <c r="D6448" s="3"/>
      <c r="E6448" s="3"/>
      <c r="F6448" s="3"/>
      <c r="G6448" s="3"/>
      <c r="H6448" s="3"/>
      <c r="I6448" s="3"/>
      <c r="J6448" s="3"/>
    </row>
    <row r="6449" spans="2:10" x14ac:dyDescent="0.3">
      <c r="B6449" s="3"/>
      <c r="C6449" s="3"/>
      <c r="D6449" s="3"/>
      <c r="E6449" s="3"/>
      <c r="F6449" s="3"/>
      <c r="G6449" s="3"/>
      <c r="H6449" s="3"/>
      <c r="I6449" s="3"/>
      <c r="J6449" s="3"/>
    </row>
    <row r="6450" spans="2:10" x14ac:dyDescent="0.3">
      <c r="B6450" s="3"/>
      <c r="C6450" s="3"/>
      <c r="D6450" s="3"/>
      <c r="E6450" s="3"/>
      <c r="F6450" s="3"/>
      <c r="G6450" s="3"/>
      <c r="H6450" s="3"/>
      <c r="I6450" s="3"/>
      <c r="J6450" s="3"/>
    </row>
    <row r="6451" spans="2:10" x14ac:dyDescent="0.3">
      <c r="B6451" s="3"/>
      <c r="C6451" s="3"/>
      <c r="D6451" s="3"/>
      <c r="E6451" s="3"/>
      <c r="F6451" s="3"/>
      <c r="G6451" s="3"/>
      <c r="H6451" s="3"/>
      <c r="I6451" s="3"/>
      <c r="J6451" s="3"/>
    </row>
    <row r="6452" spans="2:10" x14ac:dyDescent="0.3">
      <c r="B6452" s="3"/>
      <c r="C6452" s="3"/>
      <c r="D6452" s="3"/>
      <c r="E6452" s="3"/>
      <c r="F6452" s="3"/>
      <c r="G6452" s="3"/>
      <c r="H6452" s="3"/>
      <c r="I6452" s="3"/>
      <c r="J6452" s="3"/>
    </row>
    <row r="6453" spans="2:10" x14ac:dyDescent="0.3">
      <c r="B6453" s="3"/>
      <c r="C6453" s="3"/>
      <c r="D6453" s="3"/>
      <c r="E6453" s="3"/>
      <c r="F6453" s="3"/>
      <c r="G6453" s="3"/>
      <c r="H6453" s="3"/>
      <c r="I6453" s="3"/>
      <c r="J6453" s="3"/>
    </row>
    <row r="6454" spans="2:10" x14ac:dyDescent="0.3">
      <c r="B6454" s="3"/>
      <c r="C6454" s="3"/>
      <c r="D6454" s="3"/>
      <c r="E6454" s="3"/>
      <c r="F6454" s="3"/>
      <c r="G6454" s="3"/>
      <c r="H6454" s="3"/>
      <c r="I6454" s="3"/>
      <c r="J6454" s="3"/>
    </row>
    <row r="6455" spans="2:10" x14ac:dyDescent="0.3">
      <c r="B6455" s="3"/>
      <c r="C6455" s="3"/>
      <c r="D6455" s="3"/>
      <c r="E6455" s="3"/>
      <c r="F6455" s="3"/>
      <c r="G6455" s="3"/>
      <c r="H6455" s="3"/>
      <c r="I6455" s="3"/>
      <c r="J6455" s="3"/>
    </row>
    <row r="6456" spans="2:10" x14ac:dyDescent="0.3">
      <c r="B6456" s="3"/>
      <c r="C6456" s="3"/>
      <c r="D6456" s="3"/>
      <c r="E6456" s="3"/>
      <c r="F6456" s="3"/>
      <c r="G6456" s="3"/>
      <c r="H6456" s="3"/>
      <c r="I6456" s="3"/>
      <c r="J6456" s="3"/>
    </row>
    <row r="6457" spans="2:10" x14ac:dyDescent="0.3">
      <c r="B6457" s="3"/>
      <c r="C6457" s="3"/>
      <c r="D6457" s="3"/>
      <c r="E6457" s="3"/>
      <c r="F6457" s="3"/>
      <c r="G6457" s="3"/>
      <c r="H6457" s="3"/>
      <c r="I6457" s="3"/>
      <c r="J6457" s="3"/>
    </row>
    <row r="6458" spans="2:10" x14ac:dyDescent="0.3">
      <c r="B6458" s="3"/>
      <c r="C6458" s="3"/>
      <c r="D6458" s="3"/>
      <c r="E6458" s="3"/>
      <c r="F6458" s="3"/>
      <c r="G6458" s="3"/>
      <c r="H6458" s="3"/>
      <c r="I6458" s="3"/>
      <c r="J6458" s="3"/>
    </row>
    <row r="6459" spans="2:10" x14ac:dyDescent="0.3">
      <c r="B6459" s="3"/>
      <c r="C6459" s="3"/>
      <c r="D6459" s="3"/>
      <c r="E6459" s="3"/>
      <c r="F6459" s="3"/>
      <c r="G6459" s="3"/>
      <c r="H6459" s="3"/>
      <c r="I6459" s="3"/>
      <c r="J6459" s="3"/>
    </row>
    <row r="6460" spans="2:10" x14ac:dyDescent="0.3">
      <c r="B6460" s="3"/>
      <c r="C6460" s="3"/>
      <c r="D6460" s="3"/>
      <c r="E6460" s="3"/>
      <c r="F6460" s="3"/>
      <c r="G6460" s="3"/>
      <c r="H6460" s="3"/>
      <c r="I6460" s="3"/>
      <c r="J6460" s="3"/>
    </row>
    <row r="6461" spans="2:10" x14ac:dyDescent="0.3">
      <c r="B6461" s="3"/>
      <c r="C6461" s="3"/>
      <c r="D6461" s="3"/>
      <c r="E6461" s="3"/>
      <c r="F6461" s="3"/>
      <c r="G6461" s="3"/>
      <c r="H6461" s="3"/>
      <c r="I6461" s="3"/>
      <c r="J6461" s="3"/>
    </row>
    <row r="6462" spans="2:10" x14ac:dyDescent="0.3">
      <c r="B6462" s="3"/>
      <c r="C6462" s="3"/>
      <c r="D6462" s="3"/>
      <c r="E6462" s="3"/>
      <c r="F6462" s="3"/>
      <c r="G6462" s="3"/>
      <c r="H6462" s="3"/>
      <c r="I6462" s="3"/>
      <c r="J6462" s="3"/>
    </row>
    <row r="6463" spans="2:10" x14ac:dyDescent="0.3">
      <c r="B6463" s="3"/>
      <c r="C6463" s="3"/>
      <c r="D6463" s="3"/>
      <c r="E6463" s="3"/>
      <c r="F6463" s="3"/>
      <c r="G6463" s="3"/>
      <c r="H6463" s="3"/>
      <c r="I6463" s="3"/>
      <c r="J6463" s="3"/>
    </row>
    <row r="6464" spans="2:10" x14ac:dyDescent="0.3">
      <c r="B6464" s="3"/>
      <c r="C6464" s="3"/>
      <c r="D6464" s="3"/>
      <c r="E6464" s="3"/>
      <c r="F6464" s="3"/>
      <c r="G6464" s="3"/>
      <c r="H6464" s="3"/>
      <c r="I6464" s="3"/>
      <c r="J6464" s="3"/>
    </row>
    <row r="6465" spans="2:10" x14ac:dyDescent="0.3">
      <c r="B6465" s="3"/>
      <c r="C6465" s="3"/>
      <c r="D6465" s="3"/>
      <c r="E6465" s="3"/>
      <c r="F6465" s="3"/>
      <c r="G6465" s="3"/>
      <c r="H6465" s="3"/>
      <c r="I6465" s="3"/>
      <c r="J6465" s="3"/>
    </row>
    <row r="6466" spans="2:10" x14ac:dyDescent="0.3">
      <c r="B6466" s="3"/>
      <c r="C6466" s="3"/>
      <c r="D6466" s="3"/>
      <c r="E6466" s="3"/>
      <c r="F6466" s="3"/>
      <c r="G6466" s="3"/>
      <c r="H6466" s="3"/>
      <c r="I6466" s="3"/>
      <c r="J6466" s="3"/>
    </row>
    <row r="6467" spans="2:10" x14ac:dyDescent="0.3">
      <c r="B6467" s="3"/>
      <c r="C6467" s="3"/>
      <c r="D6467" s="3"/>
      <c r="E6467" s="3"/>
      <c r="F6467" s="3"/>
      <c r="G6467" s="3"/>
      <c r="H6467" s="3"/>
      <c r="I6467" s="3"/>
      <c r="J6467" s="3"/>
    </row>
    <row r="6468" spans="2:10" x14ac:dyDescent="0.3">
      <c r="B6468" s="3"/>
      <c r="C6468" s="3"/>
      <c r="D6468" s="3"/>
      <c r="E6468" s="3"/>
      <c r="F6468" s="3"/>
      <c r="G6468" s="3"/>
      <c r="H6468" s="3"/>
      <c r="I6468" s="3"/>
      <c r="J6468" s="3"/>
    </row>
    <row r="6469" spans="2:10" x14ac:dyDescent="0.3">
      <c r="B6469" s="3"/>
      <c r="C6469" s="3"/>
      <c r="D6469" s="3"/>
      <c r="E6469" s="3"/>
      <c r="F6469" s="3"/>
      <c r="G6469" s="3"/>
      <c r="H6469" s="3"/>
      <c r="I6469" s="3"/>
      <c r="J6469" s="3"/>
    </row>
    <row r="6470" spans="2:10" x14ac:dyDescent="0.3">
      <c r="B6470" s="3"/>
      <c r="C6470" s="3"/>
      <c r="D6470" s="3"/>
      <c r="E6470" s="3"/>
      <c r="F6470" s="3"/>
      <c r="G6470" s="3"/>
      <c r="H6470" s="3"/>
      <c r="I6470" s="3"/>
      <c r="J6470" s="3"/>
    </row>
    <row r="6471" spans="2:10" x14ac:dyDescent="0.3">
      <c r="B6471" s="3"/>
      <c r="C6471" s="3"/>
      <c r="D6471" s="3"/>
      <c r="E6471" s="3"/>
      <c r="F6471" s="3"/>
      <c r="G6471" s="3"/>
      <c r="H6471" s="3"/>
      <c r="I6471" s="3"/>
      <c r="J6471" s="3"/>
    </row>
    <row r="6472" spans="2:10" x14ac:dyDescent="0.3">
      <c r="B6472" s="3"/>
      <c r="C6472" s="3"/>
      <c r="D6472" s="3"/>
      <c r="E6472" s="3"/>
      <c r="F6472" s="3"/>
      <c r="G6472" s="3"/>
      <c r="H6472" s="3"/>
      <c r="I6472" s="3"/>
      <c r="J6472" s="3"/>
    </row>
    <row r="6473" spans="2:10" x14ac:dyDescent="0.3">
      <c r="B6473" s="3"/>
      <c r="C6473" s="3"/>
      <c r="D6473" s="3"/>
      <c r="E6473" s="3"/>
      <c r="F6473" s="3"/>
      <c r="G6473" s="3"/>
      <c r="H6473" s="3"/>
      <c r="I6473" s="3"/>
      <c r="J6473" s="3"/>
    </row>
    <row r="6474" spans="2:10" x14ac:dyDescent="0.3">
      <c r="B6474" s="3"/>
      <c r="C6474" s="3"/>
      <c r="D6474" s="3"/>
      <c r="E6474" s="3"/>
      <c r="F6474" s="3"/>
      <c r="G6474" s="3"/>
      <c r="H6474" s="3"/>
      <c r="I6474" s="3"/>
      <c r="J6474" s="3"/>
    </row>
    <row r="6475" spans="2:10" x14ac:dyDescent="0.3">
      <c r="B6475" s="3"/>
      <c r="C6475" s="3"/>
      <c r="D6475" s="3"/>
      <c r="E6475" s="3"/>
      <c r="F6475" s="3"/>
      <c r="G6475" s="3"/>
      <c r="H6475" s="3"/>
      <c r="I6475" s="3"/>
      <c r="J6475" s="3"/>
    </row>
    <row r="6476" spans="2:10" x14ac:dyDescent="0.3">
      <c r="B6476" s="3"/>
      <c r="C6476" s="3"/>
      <c r="D6476" s="3"/>
      <c r="E6476" s="3"/>
      <c r="F6476" s="3"/>
      <c r="G6476" s="3"/>
      <c r="H6476" s="3"/>
      <c r="I6476" s="3"/>
      <c r="J6476" s="3"/>
    </row>
    <row r="6477" spans="2:10" x14ac:dyDescent="0.3">
      <c r="B6477" s="3"/>
      <c r="C6477" s="3"/>
      <c r="D6477" s="3"/>
      <c r="E6477" s="3"/>
      <c r="F6477" s="3"/>
      <c r="G6477" s="3"/>
      <c r="H6477" s="3"/>
      <c r="I6477" s="3"/>
      <c r="J6477" s="3"/>
    </row>
    <row r="6478" spans="2:10" x14ac:dyDescent="0.3">
      <c r="B6478" s="3"/>
      <c r="C6478" s="3"/>
      <c r="D6478" s="3"/>
      <c r="E6478" s="3"/>
      <c r="F6478" s="3"/>
      <c r="G6478" s="3"/>
      <c r="H6478" s="3"/>
      <c r="I6478" s="3"/>
      <c r="J6478" s="3"/>
    </row>
    <row r="6479" spans="2:10" x14ac:dyDescent="0.3">
      <c r="B6479" s="3"/>
      <c r="C6479" s="3"/>
      <c r="D6479" s="3"/>
      <c r="E6479" s="3"/>
      <c r="F6479" s="3"/>
      <c r="G6479" s="3"/>
      <c r="H6479" s="3"/>
      <c r="I6479" s="3"/>
      <c r="J6479" s="3"/>
    </row>
    <row r="6480" spans="2:10" x14ac:dyDescent="0.3">
      <c r="B6480" s="3"/>
      <c r="C6480" s="3"/>
      <c r="D6480" s="3"/>
      <c r="E6480" s="3"/>
      <c r="F6480" s="3"/>
      <c r="G6480" s="3"/>
      <c r="H6480" s="3"/>
      <c r="I6480" s="3"/>
      <c r="J6480" s="3"/>
    </row>
    <row r="6481" spans="2:10" x14ac:dyDescent="0.3">
      <c r="B6481" s="3"/>
      <c r="C6481" s="3"/>
      <c r="D6481" s="3"/>
      <c r="E6481" s="3"/>
      <c r="F6481" s="3"/>
      <c r="G6481" s="3"/>
      <c r="H6481" s="3"/>
      <c r="I6481" s="3"/>
      <c r="J6481" s="3"/>
    </row>
    <row r="6482" spans="2:10" x14ac:dyDescent="0.3">
      <c r="B6482" s="3"/>
      <c r="C6482" s="3"/>
      <c r="D6482" s="3"/>
      <c r="E6482" s="3"/>
      <c r="F6482" s="3"/>
      <c r="G6482" s="3"/>
      <c r="H6482" s="3"/>
      <c r="I6482" s="3"/>
      <c r="J6482" s="3"/>
    </row>
    <row r="6483" spans="2:10" x14ac:dyDescent="0.3">
      <c r="B6483" s="3"/>
      <c r="C6483" s="3"/>
      <c r="D6483" s="3"/>
      <c r="E6483" s="3"/>
      <c r="F6483" s="3"/>
      <c r="G6483" s="3"/>
      <c r="H6483" s="3"/>
      <c r="I6483" s="3"/>
      <c r="J6483" s="3"/>
    </row>
    <row r="6484" spans="2:10" x14ac:dyDescent="0.3">
      <c r="B6484" s="3"/>
      <c r="C6484" s="3"/>
      <c r="D6484" s="3"/>
      <c r="E6484" s="3"/>
      <c r="F6484" s="3"/>
      <c r="G6484" s="3"/>
      <c r="H6484" s="3"/>
      <c r="I6484" s="3"/>
      <c r="J6484" s="3"/>
    </row>
    <row r="6485" spans="2:10" x14ac:dyDescent="0.3">
      <c r="B6485" s="3"/>
      <c r="C6485" s="3"/>
      <c r="D6485" s="3"/>
      <c r="E6485" s="3"/>
      <c r="F6485" s="3"/>
      <c r="G6485" s="3"/>
      <c r="H6485" s="3"/>
      <c r="I6485" s="3"/>
      <c r="J6485" s="3"/>
    </row>
    <row r="6486" spans="2:10" x14ac:dyDescent="0.3">
      <c r="B6486" s="3"/>
      <c r="C6486" s="3"/>
      <c r="D6486" s="3"/>
      <c r="E6486" s="3"/>
      <c r="F6486" s="3"/>
      <c r="G6486" s="3"/>
      <c r="H6486" s="3"/>
      <c r="I6486" s="3"/>
      <c r="J6486" s="3"/>
    </row>
    <row r="6487" spans="2:10" x14ac:dyDescent="0.3">
      <c r="B6487" s="3"/>
      <c r="C6487" s="3"/>
      <c r="D6487" s="3"/>
      <c r="E6487" s="3"/>
      <c r="F6487" s="3"/>
      <c r="G6487" s="3"/>
      <c r="H6487" s="3"/>
      <c r="I6487" s="3"/>
      <c r="J6487" s="3"/>
    </row>
    <row r="6488" spans="2:10" x14ac:dyDescent="0.3">
      <c r="B6488" s="3"/>
      <c r="C6488" s="3"/>
      <c r="D6488" s="3"/>
      <c r="E6488" s="3"/>
      <c r="F6488" s="3"/>
      <c r="G6488" s="3"/>
      <c r="H6488" s="3"/>
      <c r="I6488" s="3"/>
      <c r="J6488" s="3"/>
    </row>
    <row r="6489" spans="2:10" x14ac:dyDescent="0.3">
      <c r="B6489" s="3"/>
      <c r="C6489" s="3"/>
      <c r="D6489" s="3"/>
      <c r="E6489" s="3"/>
      <c r="F6489" s="3"/>
      <c r="G6489" s="3"/>
      <c r="H6489" s="3"/>
      <c r="I6489" s="3"/>
      <c r="J6489" s="3"/>
    </row>
    <row r="6490" spans="2:10" x14ac:dyDescent="0.3">
      <c r="B6490" s="3"/>
      <c r="C6490" s="3"/>
      <c r="D6490" s="3"/>
      <c r="E6490" s="3"/>
      <c r="F6490" s="3"/>
      <c r="G6490" s="3"/>
      <c r="H6490" s="3"/>
      <c r="I6490" s="3"/>
      <c r="J6490" s="3"/>
    </row>
    <row r="6491" spans="2:10" x14ac:dyDescent="0.3">
      <c r="B6491" s="3"/>
      <c r="C6491" s="3"/>
      <c r="D6491" s="3"/>
      <c r="E6491" s="3"/>
      <c r="F6491" s="3"/>
      <c r="G6491" s="3"/>
      <c r="H6491" s="3"/>
      <c r="I6491" s="3"/>
      <c r="J6491" s="3"/>
    </row>
    <row r="6492" spans="2:10" x14ac:dyDescent="0.3">
      <c r="B6492" s="3"/>
      <c r="C6492" s="3"/>
      <c r="D6492" s="3"/>
      <c r="E6492" s="3"/>
      <c r="F6492" s="3"/>
      <c r="G6492" s="3"/>
      <c r="H6492" s="3"/>
      <c r="I6492" s="3"/>
      <c r="J6492" s="3"/>
    </row>
    <row r="6493" spans="2:10" x14ac:dyDescent="0.3">
      <c r="B6493" s="3"/>
      <c r="C6493" s="3"/>
      <c r="D6493" s="3"/>
      <c r="E6493" s="3"/>
      <c r="F6493" s="3"/>
      <c r="G6493" s="3"/>
      <c r="H6493" s="3"/>
      <c r="I6493" s="3"/>
      <c r="J6493" s="3"/>
    </row>
    <row r="6494" spans="2:10" x14ac:dyDescent="0.3">
      <c r="B6494" s="3"/>
      <c r="C6494" s="3"/>
      <c r="D6494" s="3"/>
      <c r="E6494" s="3"/>
      <c r="F6494" s="3"/>
      <c r="G6494" s="3"/>
      <c r="H6494" s="3"/>
      <c r="I6494" s="3"/>
      <c r="J6494" s="3"/>
    </row>
    <row r="6495" spans="2:10" x14ac:dyDescent="0.3">
      <c r="B6495" s="3"/>
      <c r="C6495" s="3"/>
      <c r="D6495" s="3"/>
      <c r="E6495" s="3"/>
      <c r="F6495" s="3"/>
      <c r="G6495" s="3"/>
      <c r="H6495" s="3"/>
      <c r="I6495" s="3"/>
      <c r="J6495" s="3"/>
    </row>
    <row r="6496" spans="2:10" x14ac:dyDescent="0.3">
      <c r="B6496" s="3"/>
      <c r="C6496" s="3"/>
      <c r="D6496" s="3"/>
      <c r="E6496" s="3"/>
      <c r="F6496" s="3"/>
      <c r="G6496" s="3"/>
      <c r="H6496" s="3"/>
      <c r="I6496" s="3"/>
      <c r="J6496" s="3"/>
    </row>
    <row r="6497" spans="2:10" x14ac:dyDescent="0.3">
      <c r="B6497" s="3"/>
      <c r="C6497" s="3"/>
      <c r="D6497" s="3"/>
      <c r="E6497" s="3"/>
      <c r="F6497" s="3"/>
      <c r="G6497" s="3"/>
      <c r="H6497" s="3"/>
      <c r="I6497" s="3"/>
      <c r="J6497" s="3"/>
    </row>
    <row r="6498" spans="2:10" x14ac:dyDescent="0.3">
      <c r="B6498" s="3"/>
      <c r="C6498" s="3"/>
      <c r="D6498" s="3"/>
      <c r="E6498" s="3"/>
      <c r="F6498" s="3"/>
      <c r="G6498" s="3"/>
      <c r="H6498" s="3"/>
      <c r="I6498" s="3"/>
      <c r="J6498" s="3"/>
    </row>
    <row r="6499" spans="2:10" x14ac:dyDescent="0.3">
      <c r="B6499" s="3"/>
      <c r="C6499" s="3"/>
      <c r="D6499" s="3"/>
      <c r="E6499" s="3"/>
      <c r="F6499" s="3"/>
      <c r="G6499" s="3"/>
      <c r="H6499" s="3"/>
      <c r="I6499" s="3"/>
      <c r="J6499" s="3"/>
    </row>
    <row r="6500" spans="2:10" x14ac:dyDescent="0.3">
      <c r="B6500" s="3"/>
      <c r="C6500" s="3"/>
      <c r="D6500" s="3"/>
      <c r="E6500" s="3"/>
      <c r="F6500" s="3"/>
      <c r="G6500" s="3"/>
      <c r="H6500" s="3"/>
      <c r="I6500" s="3"/>
      <c r="J6500" s="3"/>
    </row>
    <row r="6501" spans="2:10" x14ac:dyDescent="0.3">
      <c r="B6501" s="3"/>
      <c r="C6501" s="3"/>
      <c r="D6501" s="3"/>
      <c r="E6501" s="3"/>
      <c r="F6501" s="3"/>
      <c r="G6501" s="3"/>
      <c r="H6501" s="3"/>
      <c r="I6501" s="3"/>
      <c r="J6501" s="3"/>
    </row>
    <row r="6502" spans="2:10" x14ac:dyDescent="0.3">
      <c r="B6502" s="3"/>
      <c r="C6502" s="3"/>
      <c r="D6502" s="3"/>
      <c r="E6502" s="3"/>
      <c r="F6502" s="3"/>
      <c r="G6502" s="3"/>
      <c r="H6502" s="3"/>
      <c r="I6502" s="3"/>
      <c r="J6502" s="3"/>
    </row>
    <row r="6503" spans="2:10" x14ac:dyDescent="0.3">
      <c r="B6503" s="3"/>
      <c r="C6503" s="3"/>
      <c r="D6503" s="3"/>
      <c r="E6503" s="3"/>
      <c r="F6503" s="3"/>
      <c r="G6503" s="3"/>
      <c r="H6503" s="3"/>
      <c r="I6503" s="3"/>
      <c r="J6503" s="3"/>
    </row>
    <row r="6504" spans="2:10" x14ac:dyDescent="0.3">
      <c r="B6504" s="3"/>
      <c r="C6504" s="3"/>
      <c r="D6504" s="3"/>
      <c r="E6504" s="3"/>
      <c r="F6504" s="3"/>
      <c r="G6504" s="3"/>
      <c r="H6504" s="3"/>
      <c r="I6504" s="3"/>
      <c r="J6504" s="3"/>
    </row>
    <row r="6505" spans="2:10" x14ac:dyDescent="0.3">
      <c r="B6505" s="3"/>
      <c r="C6505" s="3"/>
      <c r="D6505" s="3"/>
      <c r="E6505" s="3"/>
      <c r="F6505" s="3"/>
      <c r="G6505" s="3"/>
      <c r="H6505" s="3"/>
      <c r="I6505" s="3"/>
      <c r="J6505" s="3"/>
    </row>
    <row r="6506" spans="2:10" x14ac:dyDescent="0.3">
      <c r="B6506" s="3"/>
      <c r="C6506" s="3"/>
      <c r="D6506" s="3"/>
      <c r="E6506" s="3"/>
      <c r="F6506" s="3"/>
      <c r="G6506" s="3"/>
      <c r="H6506" s="3"/>
      <c r="I6506" s="3"/>
      <c r="J6506" s="3"/>
    </row>
    <row r="6507" spans="2:10" x14ac:dyDescent="0.3">
      <c r="B6507" s="3"/>
      <c r="C6507" s="3"/>
      <c r="D6507" s="3"/>
      <c r="E6507" s="3"/>
      <c r="F6507" s="3"/>
      <c r="G6507" s="3"/>
      <c r="H6507" s="3"/>
      <c r="I6507" s="3"/>
      <c r="J6507" s="3"/>
    </row>
    <row r="6508" spans="2:10" x14ac:dyDescent="0.3">
      <c r="B6508" s="3"/>
      <c r="C6508" s="3"/>
      <c r="D6508" s="3"/>
      <c r="E6508" s="3"/>
      <c r="F6508" s="3"/>
      <c r="G6508" s="3"/>
      <c r="H6508" s="3"/>
      <c r="I6508" s="3"/>
      <c r="J6508" s="3"/>
    </row>
    <row r="6509" spans="2:10" x14ac:dyDescent="0.3">
      <c r="B6509" s="3"/>
      <c r="C6509" s="3"/>
      <c r="D6509" s="3"/>
      <c r="E6509" s="3"/>
      <c r="F6509" s="3"/>
      <c r="G6509" s="3"/>
      <c r="H6509" s="3"/>
      <c r="I6509" s="3"/>
      <c r="J6509" s="3"/>
    </row>
    <row r="6510" spans="2:10" x14ac:dyDescent="0.3">
      <c r="B6510" s="3"/>
      <c r="C6510" s="3"/>
      <c r="D6510" s="3"/>
      <c r="E6510" s="3"/>
      <c r="F6510" s="3"/>
      <c r="G6510" s="3"/>
      <c r="H6510" s="3"/>
      <c r="I6510" s="3"/>
      <c r="J6510" s="3"/>
    </row>
    <row r="6511" spans="2:10" x14ac:dyDescent="0.3">
      <c r="B6511" s="3"/>
      <c r="C6511" s="3"/>
      <c r="D6511" s="3"/>
      <c r="E6511" s="3"/>
      <c r="F6511" s="3"/>
      <c r="G6511" s="3"/>
      <c r="H6511" s="3"/>
      <c r="I6511" s="3"/>
      <c r="J6511" s="3"/>
    </row>
    <row r="6512" spans="2:10" x14ac:dyDescent="0.3">
      <c r="B6512" s="3"/>
      <c r="C6512" s="3"/>
      <c r="D6512" s="3"/>
      <c r="E6512" s="3"/>
      <c r="F6512" s="3"/>
      <c r="G6512" s="3"/>
      <c r="H6512" s="3"/>
      <c r="I6512" s="3"/>
      <c r="J6512" s="3"/>
    </row>
    <row r="6513" spans="2:10" x14ac:dyDescent="0.3">
      <c r="B6513" s="3"/>
      <c r="C6513" s="3"/>
      <c r="D6513" s="3"/>
      <c r="E6513" s="3"/>
      <c r="F6513" s="3"/>
      <c r="G6513" s="3"/>
      <c r="H6513" s="3"/>
      <c r="I6513" s="3"/>
      <c r="J6513" s="3"/>
    </row>
    <row r="6514" spans="2:10" x14ac:dyDescent="0.3">
      <c r="B6514" s="3"/>
      <c r="C6514" s="3"/>
      <c r="D6514" s="3"/>
      <c r="E6514" s="3"/>
      <c r="F6514" s="3"/>
      <c r="G6514" s="3"/>
      <c r="H6514" s="3"/>
      <c r="I6514" s="3"/>
      <c r="J6514" s="3"/>
    </row>
    <row r="6515" spans="2:10" x14ac:dyDescent="0.3">
      <c r="B6515" s="3"/>
      <c r="C6515" s="3"/>
      <c r="D6515" s="3"/>
      <c r="E6515" s="3"/>
      <c r="F6515" s="3"/>
      <c r="G6515" s="3"/>
      <c r="H6515" s="3"/>
      <c r="I6515" s="3"/>
      <c r="J6515" s="3"/>
    </row>
    <row r="6516" spans="2:10" x14ac:dyDescent="0.3">
      <c r="B6516" s="3"/>
      <c r="C6516" s="3"/>
      <c r="D6516" s="3"/>
      <c r="E6516" s="3"/>
      <c r="F6516" s="3"/>
      <c r="G6516" s="3"/>
      <c r="H6516" s="3"/>
      <c r="I6516" s="3"/>
      <c r="J6516" s="3"/>
    </row>
    <row r="6517" spans="2:10" x14ac:dyDescent="0.3">
      <c r="B6517" s="3"/>
      <c r="C6517" s="3"/>
      <c r="D6517" s="3"/>
      <c r="E6517" s="3"/>
      <c r="F6517" s="3"/>
      <c r="G6517" s="3"/>
      <c r="H6517" s="3"/>
      <c r="I6517" s="3"/>
      <c r="J6517" s="3"/>
    </row>
    <row r="6518" spans="2:10" x14ac:dyDescent="0.3">
      <c r="B6518" s="3"/>
      <c r="C6518" s="3"/>
      <c r="D6518" s="3"/>
      <c r="E6518" s="3"/>
      <c r="F6518" s="3"/>
      <c r="G6518" s="3"/>
      <c r="H6518" s="3"/>
      <c r="I6518" s="3"/>
      <c r="J6518" s="3"/>
    </row>
    <row r="6519" spans="2:10" x14ac:dyDescent="0.3">
      <c r="B6519" s="3"/>
      <c r="C6519" s="3"/>
      <c r="D6519" s="3"/>
      <c r="E6519" s="3"/>
      <c r="F6519" s="3"/>
      <c r="G6519" s="3"/>
      <c r="H6519" s="3"/>
      <c r="I6519" s="3"/>
      <c r="J6519" s="3"/>
    </row>
    <row r="6520" spans="2:10" x14ac:dyDescent="0.3">
      <c r="B6520" s="3"/>
      <c r="C6520" s="3"/>
      <c r="D6520" s="3"/>
      <c r="E6520" s="3"/>
      <c r="F6520" s="3"/>
      <c r="G6520" s="3"/>
      <c r="H6520" s="3"/>
      <c r="I6520" s="3"/>
      <c r="J6520" s="3"/>
    </row>
    <row r="6521" spans="2:10" x14ac:dyDescent="0.3">
      <c r="B6521" s="3"/>
      <c r="C6521" s="3"/>
      <c r="D6521" s="3"/>
      <c r="E6521" s="3"/>
      <c r="F6521" s="3"/>
      <c r="G6521" s="3"/>
      <c r="H6521" s="3"/>
      <c r="I6521" s="3"/>
      <c r="J6521" s="3"/>
    </row>
    <row r="6522" spans="2:10" x14ac:dyDescent="0.3">
      <c r="B6522" s="3"/>
      <c r="C6522" s="3"/>
      <c r="D6522" s="3"/>
      <c r="E6522" s="3"/>
      <c r="F6522" s="3"/>
      <c r="G6522" s="3"/>
      <c r="H6522" s="3"/>
      <c r="I6522" s="3"/>
      <c r="J6522" s="3"/>
    </row>
    <row r="6523" spans="2:10" x14ac:dyDescent="0.3">
      <c r="B6523" s="3"/>
      <c r="C6523" s="3"/>
      <c r="D6523" s="3"/>
      <c r="E6523" s="3"/>
      <c r="F6523" s="3"/>
      <c r="G6523" s="3"/>
      <c r="H6523" s="3"/>
      <c r="I6523" s="3"/>
      <c r="J6523" s="3"/>
    </row>
    <row r="6524" spans="2:10" x14ac:dyDescent="0.3">
      <c r="B6524" s="3"/>
      <c r="C6524" s="3"/>
      <c r="D6524" s="3"/>
      <c r="E6524" s="3"/>
      <c r="F6524" s="3"/>
      <c r="G6524" s="3"/>
      <c r="H6524" s="3"/>
      <c r="I6524" s="3"/>
      <c r="J6524" s="3"/>
    </row>
    <row r="6525" spans="2:10" x14ac:dyDescent="0.3">
      <c r="B6525" s="3"/>
      <c r="C6525" s="3"/>
      <c r="D6525" s="3"/>
      <c r="E6525" s="3"/>
      <c r="F6525" s="3"/>
      <c r="G6525" s="3"/>
      <c r="H6525" s="3"/>
      <c r="I6525" s="3"/>
      <c r="J6525" s="3"/>
    </row>
    <row r="6526" spans="2:10" x14ac:dyDescent="0.3">
      <c r="B6526" s="3"/>
      <c r="C6526" s="3"/>
      <c r="D6526" s="3"/>
      <c r="E6526" s="3"/>
      <c r="F6526" s="3"/>
      <c r="G6526" s="3"/>
      <c r="H6526" s="3"/>
      <c r="I6526" s="3"/>
      <c r="J6526" s="3"/>
    </row>
    <row r="6527" spans="2:10" x14ac:dyDescent="0.3">
      <c r="B6527" s="3"/>
      <c r="C6527" s="3"/>
      <c r="D6527" s="3"/>
      <c r="E6527" s="3"/>
      <c r="F6527" s="3"/>
      <c r="G6527" s="3"/>
      <c r="H6527" s="3"/>
      <c r="I6527" s="3"/>
      <c r="J6527" s="3"/>
    </row>
    <row r="6528" spans="2:10" x14ac:dyDescent="0.3">
      <c r="B6528" s="3"/>
      <c r="C6528" s="3"/>
      <c r="D6528" s="3"/>
      <c r="E6528" s="3"/>
      <c r="F6528" s="3"/>
      <c r="G6528" s="3"/>
      <c r="H6528" s="3"/>
      <c r="I6528" s="3"/>
      <c r="J6528" s="3"/>
    </row>
    <row r="6529" spans="2:10" x14ac:dyDescent="0.3">
      <c r="B6529" s="3"/>
      <c r="C6529" s="3"/>
      <c r="D6529" s="3"/>
      <c r="E6529" s="3"/>
      <c r="F6529" s="3"/>
      <c r="G6529" s="3"/>
      <c r="H6529" s="3"/>
      <c r="I6529" s="3"/>
      <c r="J6529" s="3"/>
    </row>
    <row r="6530" spans="2:10" x14ac:dyDescent="0.3">
      <c r="B6530" s="3"/>
      <c r="C6530" s="3"/>
      <c r="D6530" s="3"/>
      <c r="E6530" s="3"/>
      <c r="F6530" s="3"/>
      <c r="G6530" s="3"/>
      <c r="H6530" s="3"/>
      <c r="I6530" s="3"/>
      <c r="J6530" s="3"/>
    </row>
    <row r="6531" spans="2:10" x14ac:dyDescent="0.3">
      <c r="B6531" s="3"/>
      <c r="C6531" s="3"/>
      <c r="D6531" s="3"/>
      <c r="E6531" s="3"/>
      <c r="F6531" s="3"/>
      <c r="G6531" s="3"/>
      <c r="H6531" s="3"/>
      <c r="I6531" s="3"/>
      <c r="J6531" s="3"/>
    </row>
    <row r="6532" spans="2:10" x14ac:dyDescent="0.3">
      <c r="B6532" s="3"/>
      <c r="C6532" s="3"/>
      <c r="D6532" s="3"/>
      <c r="E6532" s="3"/>
      <c r="F6532" s="3"/>
      <c r="G6532" s="3"/>
      <c r="H6532" s="3"/>
      <c r="I6532" s="3"/>
      <c r="J6532" s="3"/>
    </row>
    <row r="6533" spans="2:10" x14ac:dyDescent="0.3">
      <c r="B6533" s="3"/>
      <c r="C6533" s="3"/>
      <c r="D6533" s="3"/>
      <c r="E6533" s="3"/>
      <c r="F6533" s="3"/>
      <c r="G6533" s="3"/>
      <c r="H6533" s="3"/>
      <c r="I6533" s="3"/>
      <c r="J6533" s="3"/>
    </row>
    <row r="6534" spans="2:10" x14ac:dyDescent="0.3">
      <c r="B6534" s="3"/>
      <c r="C6534" s="3"/>
      <c r="D6534" s="3"/>
      <c r="E6534" s="3"/>
      <c r="F6534" s="3"/>
      <c r="G6534" s="3"/>
      <c r="H6534" s="3"/>
      <c r="I6534" s="3"/>
      <c r="J6534" s="3"/>
    </row>
    <row r="6535" spans="2:10" x14ac:dyDescent="0.3">
      <c r="B6535" s="3"/>
      <c r="C6535" s="3"/>
      <c r="D6535" s="3"/>
      <c r="E6535" s="3"/>
      <c r="F6535" s="3"/>
      <c r="G6535" s="3"/>
      <c r="H6535" s="3"/>
      <c r="I6535" s="3"/>
      <c r="J6535" s="3"/>
    </row>
    <row r="6536" spans="2:10" x14ac:dyDescent="0.3">
      <c r="B6536" s="3"/>
      <c r="C6536" s="3"/>
      <c r="D6536" s="3"/>
      <c r="E6536" s="3"/>
      <c r="F6536" s="3"/>
      <c r="G6536" s="3"/>
      <c r="H6536" s="3"/>
      <c r="I6536" s="3"/>
      <c r="J6536" s="3"/>
    </row>
    <row r="6537" spans="2:10" x14ac:dyDescent="0.3">
      <c r="B6537" s="3"/>
      <c r="C6537" s="3"/>
      <c r="D6537" s="3"/>
      <c r="E6537" s="3"/>
      <c r="F6537" s="3"/>
      <c r="G6537" s="3"/>
      <c r="H6537" s="3"/>
      <c r="I6537" s="3"/>
      <c r="J6537" s="3"/>
    </row>
    <row r="6538" spans="2:10" x14ac:dyDescent="0.3">
      <c r="B6538" s="3"/>
      <c r="C6538" s="3"/>
      <c r="D6538" s="3"/>
      <c r="E6538" s="3"/>
      <c r="F6538" s="3"/>
      <c r="G6538" s="3"/>
      <c r="H6538" s="3"/>
      <c r="I6538" s="3"/>
      <c r="J6538" s="3"/>
    </row>
    <row r="6539" spans="2:10" x14ac:dyDescent="0.3">
      <c r="B6539" s="3"/>
      <c r="C6539" s="3"/>
      <c r="D6539" s="3"/>
      <c r="E6539" s="3"/>
      <c r="F6539" s="3"/>
      <c r="G6539" s="3"/>
      <c r="H6539" s="3"/>
      <c r="I6539" s="3"/>
      <c r="J6539" s="3"/>
    </row>
    <row r="6540" spans="2:10" x14ac:dyDescent="0.3">
      <c r="B6540" s="3"/>
      <c r="C6540" s="3"/>
      <c r="D6540" s="3"/>
      <c r="E6540" s="3"/>
      <c r="F6540" s="3"/>
      <c r="G6540" s="3"/>
      <c r="H6540" s="3"/>
      <c r="I6540" s="3"/>
      <c r="J6540" s="3"/>
    </row>
    <row r="6541" spans="2:10" x14ac:dyDescent="0.3">
      <c r="B6541" s="3"/>
      <c r="C6541" s="3"/>
      <c r="D6541" s="3"/>
      <c r="E6541" s="3"/>
      <c r="F6541" s="3"/>
      <c r="G6541" s="3"/>
      <c r="H6541" s="3"/>
      <c r="I6541" s="3"/>
      <c r="J6541" s="3"/>
    </row>
    <row r="6542" spans="2:10" x14ac:dyDescent="0.3">
      <c r="B6542" s="3"/>
      <c r="C6542" s="3"/>
      <c r="D6542" s="3"/>
      <c r="E6542" s="3"/>
      <c r="F6542" s="3"/>
      <c r="G6542" s="3"/>
      <c r="H6542" s="3"/>
      <c r="I6542" s="3"/>
      <c r="J6542" s="3"/>
    </row>
    <row r="6543" spans="2:10" x14ac:dyDescent="0.3">
      <c r="B6543" s="3"/>
      <c r="C6543" s="3"/>
      <c r="D6543" s="3"/>
      <c r="E6543" s="3"/>
      <c r="F6543" s="3"/>
      <c r="G6543" s="3"/>
      <c r="H6543" s="3"/>
      <c r="I6543" s="3"/>
      <c r="J6543" s="3"/>
    </row>
    <row r="6544" spans="2:10" x14ac:dyDescent="0.3">
      <c r="B6544" s="3"/>
      <c r="C6544" s="3"/>
      <c r="D6544" s="3"/>
      <c r="E6544" s="3"/>
      <c r="F6544" s="3"/>
      <c r="G6544" s="3"/>
      <c r="H6544" s="3"/>
      <c r="I6544" s="3"/>
      <c r="J6544" s="3"/>
    </row>
    <row r="6545" spans="2:10" x14ac:dyDescent="0.3">
      <c r="B6545" s="3"/>
      <c r="C6545" s="3"/>
      <c r="D6545" s="3"/>
      <c r="E6545" s="3"/>
      <c r="F6545" s="3"/>
      <c r="G6545" s="3"/>
      <c r="H6545" s="3"/>
      <c r="I6545" s="3"/>
      <c r="J6545" s="3"/>
    </row>
    <row r="6546" spans="2:10" x14ac:dyDescent="0.3">
      <c r="B6546" s="3"/>
      <c r="C6546" s="3"/>
      <c r="D6546" s="3"/>
      <c r="E6546" s="3"/>
      <c r="F6546" s="3"/>
      <c r="G6546" s="3"/>
      <c r="H6546" s="3"/>
      <c r="I6546" s="3"/>
      <c r="J6546" s="3"/>
    </row>
    <row r="6547" spans="2:10" x14ac:dyDescent="0.3">
      <c r="B6547" s="3"/>
      <c r="C6547" s="3"/>
      <c r="D6547" s="3"/>
      <c r="E6547" s="3"/>
      <c r="F6547" s="3"/>
      <c r="G6547" s="3"/>
      <c r="H6547" s="3"/>
      <c r="I6547" s="3"/>
      <c r="J6547" s="3"/>
    </row>
    <row r="6548" spans="2:10" x14ac:dyDescent="0.3">
      <c r="B6548" s="3"/>
      <c r="C6548" s="3"/>
      <c r="D6548" s="3"/>
      <c r="E6548" s="3"/>
      <c r="F6548" s="3"/>
      <c r="G6548" s="3"/>
      <c r="H6548" s="3"/>
      <c r="I6548" s="3"/>
      <c r="J6548" s="3"/>
    </row>
    <row r="6549" spans="2:10" x14ac:dyDescent="0.3">
      <c r="B6549" s="3"/>
      <c r="C6549" s="3"/>
      <c r="D6549" s="3"/>
      <c r="E6549" s="3"/>
      <c r="F6549" s="3"/>
      <c r="G6549" s="3"/>
      <c r="H6549" s="3"/>
      <c r="I6549" s="3"/>
      <c r="J6549" s="3"/>
    </row>
    <row r="6550" spans="2:10" x14ac:dyDescent="0.3">
      <c r="B6550" s="3"/>
      <c r="C6550" s="3"/>
      <c r="D6550" s="3"/>
      <c r="E6550" s="3"/>
      <c r="F6550" s="3"/>
      <c r="G6550" s="3"/>
      <c r="H6550" s="3"/>
      <c r="I6550" s="3"/>
      <c r="J6550" s="3"/>
    </row>
    <row r="6551" spans="2:10" x14ac:dyDescent="0.3">
      <c r="B6551" s="3"/>
      <c r="C6551" s="3"/>
      <c r="D6551" s="3"/>
      <c r="E6551" s="3"/>
      <c r="F6551" s="3"/>
      <c r="G6551" s="3"/>
      <c r="H6551" s="3"/>
      <c r="I6551" s="3"/>
      <c r="J6551" s="3"/>
    </row>
    <row r="6552" spans="2:10" x14ac:dyDescent="0.3">
      <c r="B6552" s="3"/>
      <c r="C6552" s="3"/>
      <c r="D6552" s="3"/>
      <c r="E6552" s="3"/>
      <c r="F6552" s="3"/>
      <c r="G6552" s="3"/>
      <c r="H6552" s="3"/>
      <c r="I6552" s="3"/>
      <c r="J6552" s="3"/>
    </row>
    <row r="6553" spans="2:10" x14ac:dyDescent="0.3">
      <c r="B6553" s="3"/>
      <c r="C6553" s="3"/>
      <c r="D6553" s="3"/>
      <c r="E6553" s="3"/>
      <c r="F6553" s="3"/>
      <c r="G6553" s="3"/>
      <c r="H6553" s="3"/>
      <c r="I6553" s="3"/>
      <c r="J6553" s="3"/>
    </row>
    <row r="6554" spans="2:10" x14ac:dyDescent="0.3">
      <c r="B6554" s="3"/>
      <c r="C6554" s="3"/>
      <c r="D6554" s="3"/>
      <c r="E6554" s="3"/>
      <c r="F6554" s="3"/>
      <c r="G6554" s="3"/>
      <c r="H6554" s="3"/>
      <c r="I6554" s="3"/>
      <c r="J6554" s="3"/>
    </row>
    <row r="6555" spans="2:10" x14ac:dyDescent="0.3">
      <c r="B6555" s="3"/>
      <c r="C6555" s="3"/>
      <c r="D6555" s="3"/>
      <c r="E6555" s="3"/>
      <c r="F6555" s="3"/>
      <c r="G6555" s="3"/>
      <c r="H6555" s="3"/>
      <c r="I6555" s="3"/>
      <c r="J6555" s="3"/>
    </row>
    <row r="6556" spans="2:10" x14ac:dyDescent="0.3">
      <c r="B6556" s="3"/>
      <c r="C6556" s="3"/>
      <c r="D6556" s="3"/>
      <c r="E6556" s="3"/>
      <c r="F6556" s="3"/>
      <c r="G6556" s="3"/>
      <c r="H6556" s="3"/>
      <c r="I6556" s="3"/>
      <c r="J6556" s="3"/>
    </row>
    <row r="6557" spans="2:10" x14ac:dyDescent="0.3">
      <c r="B6557" s="3"/>
      <c r="C6557" s="3"/>
      <c r="D6557" s="3"/>
      <c r="E6557" s="3"/>
      <c r="F6557" s="3"/>
      <c r="G6557" s="3"/>
      <c r="H6557" s="3"/>
      <c r="I6557" s="3"/>
      <c r="J6557" s="3"/>
    </row>
    <row r="6558" spans="2:10" x14ac:dyDescent="0.3">
      <c r="B6558" s="3"/>
      <c r="C6558" s="3"/>
      <c r="D6558" s="3"/>
      <c r="E6558" s="3"/>
      <c r="F6558" s="3"/>
      <c r="G6558" s="3"/>
      <c r="H6558" s="3"/>
      <c r="I6558" s="3"/>
      <c r="J6558" s="3"/>
    </row>
    <row r="6559" spans="2:10" x14ac:dyDescent="0.3">
      <c r="B6559" s="3"/>
      <c r="C6559" s="3"/>
      <c r="D6559" s="3"/>
      <c r="E6559" s="3"/>
      <c r="F6559" s="3"/>
      <c r="G6559" s="3"/>
      <c r="H6559" s="3"/>
      <c r="I6559" s="3"/>
      <c r="J6559" s="3"/>
    </row>
    <row r="6560" spans="2:10" x14ac:dyDescent="0.3">
      <c r="B6560" s="3"/>
      <c r="C6560" s="3"/>
      <c r="D6560" s="3"/>
      <c r="E6560" s="3"/>
      <c r="F6560" s="3"/>
      <c r="G6560" s="3"/>
      <c r="H6560" s="3"/>
      <c r="I6560" s="3"/>
      <c r="J6560" s="3"/>
    </row>
    <row r="6561" spans="2:10" x14ac:dyDescent="0.3">
      <c r="B6561" s="3"/>
      <c r="C6561" s="3"/>
      <c r="D6561" s="3"/>
      <c r="E6561" s="3"/>
      <c r="F6561" s="3"/>
      <c r="G6561" s="3"/>
      <c r="H6561" s="3"/>
      <c r="I6561" s="3"/>
      <c r="J6561" s="3"/>
    </row>
    <row r="6562" spans="2:10" x14ac:dyDescent="0.3">
      <c r="B6562" s="3"/>
      <c r="C6562" s="3"/>
      <c r="D6562" s="3"/>
      <c r="E6562" s="3"/>
      <c r="F6562" s="3"/>
      <c r="G6562" s="3"/>
      <c r="H6562" s="3"/>
      <c r="I6562" s="3"/>
      <c r="J6562" s="3"/>
    </row>
    <row r="6563" spans="2:10" x14ac:dyDescent="0.3">
      <c r="B6563" s="3"/>
      <c r="C6563" s="3"/>
      <c r="D6563" s="3"/>
      <c r="E6563" s="3"/>
      <c r="F6563" s="3"/>
      <c r="G6563" s="3"/>
      <c r="H6563" s="3"/>
      <c r="I6563" s="3"/>
      <c r="J6563" s="3"/>
    </row>
    <row r="6564" spans="2:10" x14ac:dyDescent="0.3">
      <c r="B6564" s="3"/>
      <c r="C6564" s="3"/>
      <c r="D6564" s="3"/>
      <c r="E6564" s="3"/>
      <c r="F6564" s="3"/>
      <c r="G6564" s="3"/>
      <c r="H6564" s="3"/>
      <c r="I6564" s="3"/>
      <c r="J6564" s="3"/>
    </row>
    <row r="6565" spans="2:10" x14ac:dyDescent="0.3">
      <c r="B6565" s="3"/>
      <c r="C6565" s="3"/>
      <c r="D6565" s="3"/>
      <c r="E6565" s="3"/>
      <c r="F6565" s="3"/>
      <c r="G6565" s="3"/>
      <c r="H6565" s="3"/>
      <c r="I6565" s="3"/>
      <c r="J6565" s="3"/>
    </row>
    <row r="6566" spans="2:10" x14ac:dyDescent="0.3">
      <c r="B6566" s="3"/>
      <c r="C6566" s="3"/>
      <c r="D6566" s="3"/>
      <c r="E6566" s="3"/>
      <c r="F6566" s="3"/>
      <c r="G6566" s="3"/>
      <c r="H6566" s="3"/>
      <c r="I6566" s="3"/>
      <c r="J6566" s="3"/>
    </row>
    <row r="6567" spans="2:10" x14ac:dyDescent="0.3">
      <c r="B6567" s="3"/>
      <c r="C6567" s="3"/>
      <c r="D6567" s="3"/>
      <c r="E6567" s="3"/>
      <c r="F6567" s="3"/>
      <c r="G6567" s="3"/>
      <c r="H6567" s="3"/>
      <c r="I6567" s="3"/>
      <c r="J6567" s="3"/>
    </row>
    <row r="6568" spans="2:10" x14ac:dyDescent="0.3">
      <c r="B6568" s="3"/>
      <c r="C6568" s="3"/>
      <c r="D6568" s="3"/>
      <c r="E6568" s="3"/>
      <c r="F6568" s="3"/>
      <c r="G6568" s="3"/>
      <c r="H6568" s="3"/>
      <c r="I6568" s="3"/>
      <c r="J6568" s="3"/>
    </row>
    <row r="6569" spans="2:10" x14ac:dyDescent="0.3">
      <c r="B6569" s="3"/>
      <c r="C6569" s="3"/>
      <c r="D6569" s="3"/>
      <c r="E6569" s="3"/>
      <c r="F6569" s="3"/>
      <c r="G6569" s="3"/>
      <c r="H6569" s="3"/>
      <c r="I6569" s="3"/>
      <c r="J6569" s="3"/>
    </row>
    <row r="6570" spans="2:10" x14ac:dyDescent="0.3">
      <c r="B6570" s="3"/>
      <c r="C6570" s="3"/>
      <c r="D6570" s="3"/>
      <c r="E6570" s="3"/>
      <c r="F6570" s="3"/>
      <c r="G6570" s="3"/>
      <c r="H6570" s="3"/>
      <c r="I6570" s="3"/>
      <c r="J6570" s="3"/>
    </row>
    <row r="6571" spans="2:10" x14ac:dyDescent="0.3">
      <c r="B6571" s="3"/>
      <c r="C6571" s="3"/>
      <c r="D6571" s="3"/>
      <c r="E6571" s="3"/>
      <c r="F6571" s="3"/>
      <c r="G6571" s="3"/>
      <c r="H6571" s="3"/>
      <c r="I6571" s="3"/>
      <c r="J6571" s="3"/>
    </row>
    <row r="6572" spans="2:10" x14ac:dyDescent="0.3">
      <c r="B6572" s="3"/>
      <c r="C6572" s="3"/>
      <c r="D6572" s="3"/>
      <c r="E6572" s="3"/>
      <c r="F6572" s="3"/>
      <c r="G6572" s="3"/>
      <c r="H6572" s="3"/>
      <c r="I6572" s="3"/>
      <c r="J6572" s="3"/>
    </row>
    <row r="6573" spans="2:10" x14ac:dyDescent="0.3">
      <c r="B6573" s="3"/>
      <c r="C6573" s="3"/>
      <c r="D6573" s="3"/>
      <c r="E6573" s="3"/>
      <c r="F6573" s="3"/>
      <c r="G6573" s="3"/>
      <c r="H6573" s="3"/>
      <c r="I6573" s="3"/>
      <c r="J6573" s="3"/>
    </row>
    <row r="6574" spans="2:10" x14ac:dyDescent="0.3">
      <c r="B6574" s="3"/>
      <c r="C6574" s="3"/>
      <c r="D6574" s="3"/>
      <c r="E6574" s="3"/>
      <c r="F6574" s="3"/>
      <c r="G6574" s="3"/>
      <c r="H6574" s="3"/>
      <c r="I6574" s="3"/>
      <c r="J6574" s="3"/>
    </row>
    <row r="6575" spans="2:10" x14ac:dyDescent="0.3">
      <c r="B6575" s="3"/>
      <c r="C6575" s="3"/>
      <c r="D6575" s="3"/>
      <c r="E6575" s="3"/>
      <c r="F6575" s="3"/>
      <c r="G6575" s="3"/>
      <c r="H6575" s="3"/>
      <c r="I6575" s="3"/>
      <c r="J6575" s="3"/>
    </row>
    <row r="6576" spans="2:10" x14ac:dyDescent="0.3">
      <c r="B6576" s="3"/>
      <c r="C6576" s="3"/>
      <c r="D6576" s="3"/>
      <c r="E6576" s="3"/>
      <c r="F6576" s="3"/>
      <c r="G6576" s="3"/>
      <c r="H6576" s="3"/>
      <c r="I6576" s="3"/>
      <c r="J6576" s="3"/>
    </row>
    <row r="6577" spans="2:10" x14ac:dyDescent="0.3">
      <c r="B6577" s="3"/>
      <c r="C6577" s="3"/>
      <c r="D6577" s="3"/>
      <c r="E6577" s="3"/>
      <c r="F6577" s="3"/>
      <c r="G6577" s="3"/>
      <c r="H6577" s="3"/>
      <c r="I6577" s="3"/>
      <c r="J6577" s="3"/>
    </row>
    <row r="6578" spans="2:10" x14ac:dyDescent="0.3">
      <c r="B6578" s="3"/>
      <c r="C6578" s="3"/>
      <c r="D6578" s="3"/>
      <c r="E6578" s="3"/>
      <c r="F6578" s="3"/>
      <c r="G6578" s="3"/>
      <c r="H6578" s="3"/>
      <c r="I6578" s="3"/>
      <c r="J6578" s="3"/>
    </row>
    <row r="6579" spans="2:10" x14ac:dyDescent="0.3">
      <c r="B6579" s="3"/>
      <c r="C6579" s="3"/>
      <c r="D6579" s="3"/>
      <c r="E6579" s="3"/>
      <c r="F6579" s="3"/>
      <c r="G6579" s="3"/>
      <c r="H6579" s="3"/>
      <c r="I6579" s="3"/>
      <c r="J6579" s="3"/>
    </row>
    <row r="6580" spans="2:10" x14ac:dyDescent="0.3">
      <c r="B6580" s="3"/>
      <c r="C6580" s="3"/>
      <c r="D6580" s="3"/>
      <c r="E6580" s="3"/>
      <c r="F6580" s="3"/>
      <c r="G6580" s="3"/>
      <c r="H6580" s="3"/>
      <c r="I6580" s="3"/>
      <c r="J6580" s="3"/>
    </row>
    <row r="6581" spans="2:10" x14ac:dyDescent="0.3">
      <c r="B6581" s="3"/>
      <c r="C6581" s="3"/>
      <c r="D6581" s="3"/>
      <c r="E6581" s="3"/>
      <c r="F6581" s="3"/>
      <c r="G6581" s="3"/>
      <c r="H6581" s="3"/>
      <c r="I6581" s="3"/>
      <c r="J6581" s="3"/>
    </row>
    <row r="6582" spans="2:10" x14ac:dyDescent="0.3">
      <c r="B6582" s="3"/>
      <c r="C6582" s="3"/>
      <c r="D6582" s="3"/>
      <c r="E6582" s="3"/>
      <c r="F6582" s="3"/>
      <c r="G6582" s="3"/>
      <c r="H6582" s="3"/>
      <c r="I6582" s="3"/>
      <c r="J6582" s="3"/>
    </row>
    <row r="6583" spans="2:10" x14ac:dyDescent="0.3">
      <c r="B6583" s="3"/>
      <c r="C6583" s="3"/>
      <c r="D6583" s="3"/>
      <c r="E6583" s="3"/>
      <c r="F6583" s="3"/>
      <c r="G6583" s="3"/>
      <c r="H6583" s="3"/>
      <c r="I6583" s="3"/>
      <c r="J6583" s="3"/>
    </row>
    <row r="6584" spans="2:10" x14ac:dyDescent="0.3">
      <c r="B6584" s="3"/>
      <c r="C6584" s="3"/>
      <c r="D6584" s="3"/>
      <c r="E6584" s="3"/>
      <c r="F6584" s="3"/>
      <c r="G6584" s="3"/>
      <c r="H6584" s="3"/>
      <c r="I6584" s="3"/>
      <c r="J6584" s="3"/>
    </row>
    <row r="6585" spans="2:10" x14ac:dyDescent="0.3">
      <c r="B6585" s="3"/>
      <c r="C6585" s="3"/>
      <c r="D6585" s="3"/>
      <c r="E6585" s="3"/>
      <c r="F6585" s="3"/>
      <c r="G6585" s="3"/>
      <c r="H6585" s="3"/>
      <c r="I6585" s="3"/>
      <c r="J6585" s="3"/>
    </row>
    <row r="6586" spans="2:10" x14ac:dyDescent="0.3">
      <c r="B6586" s="3"/>
      <c r="C6586" s="3"/>
      <c r="D6586" s="3"/>
      <c r="E6586" s="3"/>
      <c r="F6586" s="3"/>
      <c r="G6586" s="3"/>
      <c r="H6586" s="3"/>
      <c r="I6586" s="3"/>
      <c r="J6586" s="3"/>
    </row>
    <row r="6587" spans="2:10" x14ac:dyDescent="0.3">
      <c r="B6587" s="3"/>
      <c r="C6587" s="3"/>
      <c r="D6587" s="3"/>
      <c r="E6587" s="3"/>
      <c r="F6587" s="3"/>
      <c r="G6587" s="3"/>
      <c r="H6587" s="3"/>
      <c r="I6587" s="3"/>
      <c r="J6587" s="3"/>
    </row>
    <row r="6588" spans="2:10" x14ac:dyDescent="0.3">
      <c r="B6588" s="3"/>
      <c r="C6588" s="3"/>
      <c r="D6588" s="3"/>
      <c r="E6588" s="3"/>
      <c r="F6588" s="3"/>
      <c r="G6588" s="3"/>
      <c r="H6588" s="3"/>
      <c r="I6588" s="3"/>
      <c r="J6588" s="3"/>
    </row>
    <row r="6589" spans="2:10" x14ac:dyDescent="0.3">
      <c r="B6589" s="3"/>
      <c r="C6589" s="3"/>
      <c r="D6589" s="3"/>
      <c r="E6589" s="3"/>
      <c r="F6589" s="3"/>
      <c r="G6589" s="3"/>
      <c r="H6589" s="3"/>
      <c r="I6589" s="3"/>
      <c r="J6589" s="3"/>
    </row>
    <row r="6590" spans="2:10" x14ac:dyDescent="0.3">
      <c r="B6590" s="3"/>
      <c r="C6590" s="3"/>
      <c r="D6590" s="3"/>
      <c r="E6590" s="3"/>
      <c r="F6590" s="3"/>
      <c r="G6590" s="3"/>
      <c r="H6590" s="3"/>
      <c r="I6590" s="3"/>
      <c r="J6590" s="3"/>
    </row>
    <row r="6591" spans="2:10" x14ac:dyDescent="0.3">
      <c r="B6591" s="3"/>
      <c r="C6591" s="3"/>
      <c r="D6591" s="3"/>
      <c r="E6591" s="3"/>
      <c r="F6591" s="3"/>
      <c r="G6591" s="3"/>
      <c r="H6591" s="3"/>
      <c r="I6591" s="3"/>
      <c r="J6591" s="3"/>
    </row>
    <row r="6592" spans="2:10" x14ac:dyDescent="0.3">
      <c r="B6592" s="3"/>
      <c r="C6592" s="3"/>
      <c r="D6592" s="3"/>
      <c r="E6592" s="3"/>
      <c r="F6592" s="3"/>
      <c r="G6592" s="3"/>
      <c r="H6592" s="3"/>
      <c r="I6592" s="3"/>
      <c r="J6592" s="3"/>
    </row>
    <row r="6593" spans="2:10" x14ac:dyDescent="0.3">
      <c r="B6593" s="3"/>
      <c r="C6593" s="3"/>
      <c r="D6593" s="3"/>
      <c r="E6593" s="3"/>
      <c r="F6593" s="3"/>
      <c r="G6593" s="3"/>
      <c r="H6593" s="3"/>
      <c r="I6593" s="3"/>
      <c r="J6593" s="3"/>
    </row>
    <row r="6594" spans="2:10" x14ac:dyDescent="0.3">
      <c r="B6594" s="3"/>
      <c r="C6594" s="3"/>
      <c r="D6594" s="3"/>
      <c r="E6594" s="3"/>
      <c r="F6594" s="3"/>
      <c r="G6594" s="3"/>
      <c r="H6594" s="3"/>
      <c r="I6594" s="3"/>
      <c r="J6594" s="3"/>
    </row>
    <row r="6595" spans="2:10" x14ac:dyDescent="0.3">
      <c r="B6595" s="3"/>
      <c r="C6595" s="3"/>
      <c r="D6595" s="3"/>
      <c r="E6595" s="3"/>
      <c r="F6595" s="3"/>
      <c r="G6595" s="3"/>
      <c r="H6595" s="3"/>
      <c r="I6595" s="3"/>
      <c r="J6595" s="3"/>
    </row>
    <row r="6596" spans="2:10" x14ac:dyDescent="0.3">
      <c r="B6596" s="3"/>
      <c r="C6596" s="3"/>
      <c r="D6596" s="3"/>
      <c r="E6596" s="3"/>
      <c r="F6596" s="3"/>
      <c r="G6596" s="3"/>
      <c r="H6596" s="3"/>
      <c r="I6596" s="3"/>
      <c r="J6596" s="3"/>
    </row>
    <row r="6597" spans="2:10" x14ac:dyDescent="0.3">
      <c r="B6597" s="3"/>
      <c r="C6597" s="3"/>
      <c r="D6597" s="3"/>
      <c r="E6597" s="3"/>
      <c r="F6597" s="3"/>
      <c r="G6597" s="3"/>
      <c r="H6597" s="3"/>
      <c r="I6597" s="3"/>
      <c r="J6597" s="3"/>
    </row>
    <row r="6598" spans="2:10" x14ac:dyDescent="0.3">
      <c r="B6598" s="3"/>
      <c r="C6598" s="3"/>
      <c r="D6598" s="3"/>
      <c r="E6598" s="3"/>
      <c r="F6598" s="3"/>
      <c r="G6598" s="3"/>
      <c r="H6598" s="3"/>
      <c r="I6598" s="3"/>
      <c r="J6598" s="3"/>
    </row>
    <row r="6599" spans="2:10" x14ac:dyDescent="0.3">
      <c r="B6599" s="3"/>
      <c r="C6599" s="3"/>
      <c r="D6599" s="3"/>
      <c r="E6599" s="3"/>
      <c r="F6599" s="3"/>
      <c r="G6599" s="3"/>
      <c r="H6599" s="3"/>
      <c r="I6599" s="3"/>
      <c r="J6599" s="3"/>
    </row>
    <row r="6600" spans="2:10" x14ac:dyDescent="0.3">
      <c r="B6600" s="3"/>
      <c r="C6600" s="3"/>
      <c r="D6600" s="3"/>
      <c r="E6600" s="3"/>
      <c r="F6600" s="3"/>
      <c r="G6600" s="3"/>
      <c r="H6600" s="3"/>
      <c r="I6600" s="3"/>
      <c r="J6600" s="3"/>
    </row>
    <row r="6601" spans="2:10" x14ac:dyDescent="0.3">
      <c r="B6601" s="3"/>
      <c r="C6601" s="3"/>
      <c r="D6601" s="3"/>
      <c r="E6601" s="3"/>
      <c r="F6601" s="3"/>
      <c r="G6601" s="3"/>
      <c r="H6601" s="3"/>
      <c r="I6601" s="3"/>
      <c r="J6601" s="3"/>
    </row>
    <row r="6602" spans="2:10" x14ac:dyDescent="0.3">
      <c r="B6602" s="3"/>
      <c r="C6602" s="3"/>
      <c r="D6602" s="3"/>
      <c r="E6602" s="3"/>
      <c r="F6602" s="3"/>
      <c r="G6602" s="3"/>
      <c r="H6602" s="3"/>
      <c r="I6602" s="3"/>
      <c r="J6602" s="3"/>
    </row>
    <row r="6603" spans="2:10" x14ac:dyDescent="0.3">
      <c r="B6603" s="3"/>
      <c r="C6603" s="3"/>
      <c r="D6603" s="3"/>
      <c r="E6603" s="3"/>
      <c r="F6603" s="3"/>
      <c r="G6603" s="3"/>
      <c r="H6603" s="3"/>
      <c r="I6603" s="3"/>
      <c r="J6603" s="3"/>
    </row>
    <row r="6604" spans="2:10" x14ac:dyDescent="0.3">
      <c r="B6604" s="3"/>
      <c r="C6604" s="3"/>
      <c r="D6604" s="3"/>
      <c r="E6604" s="3"/>
      <c r="F6604" s="3"/>
      <c r="G6604" s="3"/>
      <c r="H6604" s="3"/>
      <c r="I6604" s="3"/>
      <c r="J6604" s="3"/>
    </row>
    <row r="6605" spans="2:10" x14ac:dyDescent="0.3">
      <c r="B6605" s="3"/>
      <c r="C6605" s="3"/>
      <c r="D6605" s="3"/>
      <c r="E6605" s="3"/>
      <c r="F6605" s="3"/>
      <c r="G6605" s="3"/>
      <c r="H6605" s="3"/>
      <c r="I6605" s="3"/>
      <c r="J6605" s="3"/>
    </row>
    <row r="6606" spans="2:10" x14ac:dyDescent="0.3">
      <c r="B6606" s="3"/>
      <c r="C6606" s="3"/>
      <c r="D6606" s="3"/>
      <c r="E6606" s="3"/>
      <c r="F6606" s="3"/>
      <c r="G6606" s="3"/>
      <c r="H6606" s="3"/>
      <c r="I6606" s="3"/>
      <c r="J6606" s="3"/>
    </row>
    <row r="6607" spans="2:10" x14ac:dyDescent="0.3">
      <c r="B6607" s="3"/>
      <c r="C6607" s="3"/>
      <c r="D6607" s="3"/>
      <c r="E6607" s="3"/>
      <c r="F6607" s="3"/>
      <c r="G6607" s="3"/>
      <c r="H6607" s="3"/>
      <c r="I6607" s="3"/>
      <c r="J6607" s="3"/>
    </row>
    <row r="6608" spans="2:10" x14ac:dyDescent="0.3">
      <c r="B6608" s="3"/>
      <c r="C6608" s="3"/>
      <c r="D6608" s="3"/>
      <c r="E6608" s="3"/>
      <c r="F6608" s="3"/>
      <c r="G6608" s="3"/>
      <c r="H6608" s="3"/>
      <c r="I6608" s="3"/>
      <c r="J6608" s="3"/>
    </row>
    <row r="6609" spans="2:10" x14ac:dyDescent="0.3">
      <c r="B6609" s="3"/>
      <c r="C6609" s="3"/>
      <c r="D6609" s="3"/>
      <c r="E6609" s="3"/>
      <c r="F6609" s="3"/>
      <c r="G6609" s="3"/>
      <c r="H6609" s="3"/>
      <c r="I6609" s="3"/>
      <c r="J6609" s="3"/>
    </row>
    <row r="6610" spans="2:10" x14ac:dyDescent="0.3">
      <c r="B6610" s="3"/>
      <c r="C6610" s="3"/>
      <c r="D6610" s="3"/>
      <c r="E6610" s="3"/>
      <c r="F6610" s="3"/>
      <c r="G6610" s="3"/>
      <c r="H6610" s="3"/>
      <c r="I6610" s="3"/>
      <c r="J6610" s="3"/>
    </row>
    <row r="6611" spans="2:10" x14ac:dyDescent="0.3">
      <c r="B6611" s="3"/>
      <c r="C6611" s="3"/>
      <c r="D6611" s="3"/>
      <c r="E6611" s="3"/>
      <c r="F6611" s="3"/>
      <c r="G6611" s="3"/>
      <c r="H6611" s="3"/>
      <c r="I6611" s="3"/>
      <c r="J6611" s="3"/>
    </row>
    <row r="6612" spans="2:10" x14ac:dyDescent="0.3">
      <c r="B6612" s="3"/>
      <c r="C6612" s="3"/>
      <c r="D6612" s="3"/>
      <c r="E6612" s="3"/>
      <c r="F6612" s="3"/>
      <c r="G6612" s="3"/>
      <c r="H6612" s="3"/>
      <c r="I6612" s="3"/>
      <c r="J6612" s="3"/>
    </row>
    <row r="6613" spans="2:10" x14ac:dyDescent="0.3">
      <c r="B6613" s="3"/>
      <c r="C6613" s="3"/>
      <c r="D6613" s="3"/>
      <c r="E6613" s="3"/>
      <c r="F6613" s="3"/>
      <c r="G6613" s="3"/>
      <c r="H6613" s="3"/>
      <c r="I6613" s="3"/>
      <c r="J6613" s="3"/>
    </row>
    <row r="6614" spans="2:10" x14ac:dyDescent="0.3">
      <c r="B6614" s="3"/>
      <c r="C6614" s="3"/>
      <c r="D6614" s="3"/>
      <c r="E6614" s="3"/>
      <c r="F6614" s="3"/>
      <c r="G6614" s="3"/>
      <c r="H6614" s="3"/>
      <c r="I6614" s="3"/>
      <c r="J6614" s="3"/>
    </row>
    <row r="6615" spans="2:10" x14ac:dyDescent="0.3">
      <c r="B6615" s="3"/>
      <c r="C6615" s="3"/>
      <c r="D6615" s="3"/>
      <c r="E6615" s="3"/>
      <c r="F6615" s="3"/>
      <c r="G6615" s="3"/>
      <c r="H6615" s="3"/>
      <c r="I6615" s="3"/>
      <c r="J6615" s="3"/>
    </row>
    <row r="6616" spans="2:10" x14ac:dyDescent="0.3">
      <c r="B6616" s="3"/>
      <c r="C6616" s="3"/>
      <c r="D6616" s="3"/>
      <c r="E6616" s="3"/>
      <c r="F6616" s="3"/>
      <c r="G6616" s="3"/>
      <c r="H6616" s="3"/>
      <c r="I6616" s="3"/>
      <c r="J6616" s="3"/>
    </row>
    <row r="6617" spans="2:10" x14ac:dyDescent="0.3">
      <c r="B6617" s="3"/>
      <c r="C6617" s="3"/>
      <c r="D6617" s="3"/>
      <c r="E6617" s="3"/>
      <c r="F6617" s="3"/>
      <c r="G6617" s="3"/>
      <c r="H6617" s="3"/>
      <c r="I6617" s="3"/>
      <c r="J6617" s="3"/>
    </row>
    <row r="6618" spans="2:10" x14ac:dyDescent="0.3">
      <c r="B6618" s="3"/>
      <c r="C6618" s="3"/>
      <c r="D6618" s="3"/>
      <c r="E6618" s="3"/>
      <c r="F6618" s="3"/>
      <c r="G6618" s="3"/>
      <c r="H6618" s="3"/>
      <c r="I6618" s="3"/>
      <c r="J6618" s="3"/>
    </row>
    <row r="6619" spans="2:10" x14ac:dyDescent="0.3">
      <c r="B6619" s="3"/>
      <c r="C6619" s="3"/>
      <c r="D6619" s="3"/>
      <c r="E6619" s="3"/>
      <c r="F6619" s="3"/>
      <c r="G6619" s="3"/>
      <c r="H6619" s="3"/>
      <c r="I6619" s="3"/>
      <c r="J6619" s="3"/>
    </row>
    <row r="6620" spans="2:10" x14ac:dyDescent="0.3">
      <c r="B6620" s="3"/>
      <c r="C6620" s="3"/>
      <c r="D6620" s="3"/>
      <c r="E6620" s="3"/>
      <c r="F6620" s="3"/>
      <c r="G6620" s="3"/>
      <c r="H6620" s="3"/>
      <c r="I6620" s="3"/>
      <c r="J6620" s="3"/>
    </row>
    <row r="6621" spans="2:10" x14ac:dyDescent="0.3">
      <c r="B6621" s="3"/>
      <c r="C6621" s="3"/>
      <c r="D6621" s="3"/>
      <c r="E6621" s="3"/>
      <c r="F6621" s="3"/>
      <c r="G6621" s="3"/>
      <c r="H6621" s="3"/>
      <c r="I6621" s="3"/>
      <c r="J6621" s="3"/>
    </row>
    <row r="6622" spans="2:10" x14ac:dyDescent="0.3">
      <c r="B6622" s="3"/>
      <c r="C6622" s="3"/>
      <c r="D6622" s="3"/>
      <c r="E6622" s="3"/>
      <c r="F6622" s="3"/>
      <c r="G6622" s="3"/>
      <c r="H6622" s="3"/>
      <c r="I6622" s="3"/>
      <c r="J6622" s="3"/>
    </row>
    <row r="6623" spans="2:10" x14ac:dyDescent="0.3">
      <c r="B6623" s="3"/>
      <c r="C6623" s="3"/>
      <c r="D6623" s="3"/>
      <c r="E6623" s="3"/>
      <c r="F6623" s="3"/>
      <c r="G6623" s="3"/>
      <c r="H6623" s="3"/>
      <c r="I6623" s="3"/>
      <c r="J6623" s="3"/>
    </row>
    <row r="6624" spans="2:10" x14ac:dyDescent="0.3">
      <c r="B6624" s="3"/>
      <c r="C6624" s="3"/>
      <c r="D6624" s="3"/>
      <c r="E6624" s="3"/>
      <c r="F6624" s="3"/>
      <c r="G6624" s="3"/>
      <c r="H6624" s="3"/>
      <c r="I6624" s="3"/>
      <c r="J6624" s="3"/>
    </row>
    <row r="6625" spans="2:10" x14ac:dyDescent="0.3">
      <c r="B6625" s="3"/>
      <c r="C6625" s="3"/>
      <c r="D6625" s="3"/>
      <c r="E6625" s="3"/>
      <c r="F6625" s="3"/>
      <c r="G6625" s="3"/>
      <c r="H6625" s="3"/>
      <c r="I6625" s="3"/>
      <c r="J6625" s="3"/>
    </row>
    <row r="6626" spans="2:10" x14ac:dyDescent="0.3">
      <c r="B6626" s="3"/>
      <c r="C6626" s="3"/>
      <c r="D6626" s="3"/>
      <c r="E6626" s="3"/>
      <c r="F6626" s="3"/>
      <c r="G6626" s="3"/>
      <c r="H6626" s="3"/>
      <c r="I6626" s="3"/>
      <c r="J6626" s="3"/>
    </row>
    <row r="6627" spans="2:10" x14ac:dyDescent="0.3">
      <c r="B6627" s="3"/>
      <c r="C6627" s="3"/>
      <c r="D6627" s="3"/>
      <c r="E6627" s="3"/>
      <c r="F6627" s="3"/>
      <c r="G6627" s="3"/>
      <c r="H6627" s="3"/>
      <c r="I6627" s="3"/>
      <c r="J6627" s="3"/>
    </row>
    <row r="6628" spans="2:10" x14ac:dyDescent="0.3">
      <c r="B6628" s="3"/>
      <c r="C6628" s="3"/>
      <c r="D6628" s="3"/>
      <c r="E6628" s="3"/>
      <c r="F6628" s="3"/>
      <c r="G6628" s="3"/>
      <c r="H6628" s="3"/>
      <c r="I6628" s="3"/>
      <c r="J6628" s="3"/>
    </row>
    <row r="6629" spans="2:10" x14ac:dyDescent="0.3">
      <c r="B6629" s="3"/>
      <c r="C6629" s="3"/>
      <c r="D6629" s="3"/>
      <c r="E6629" s="3"/>
      <c r="F6629" s="3"/>
      <c r="G6629" s="3"/>
      <c r="H6629" s="3"/>
      <c r="I6629" s="3"/>
      <c r="J6629" s="3"/>
    </row>
    <row r="6630" spans="2:10" x14ac:dyDescent="0.3">
      <c r="B6630" s="3"/>
      <c r="C6630" s="3"/>
      <c r="D6630" s="3"/>
      <c r="E6630" s="3"/>
      <c r="F6630" s="3"/>
      <c r="G6630" s="3"/>
      <c r="H6630" s="3"/>
      <c r="I6630" s="3"/>
      <c r="J6630" s="3"/>
    </row>
    <row r="6631" spans="2:10" x14ac:dyDescent="0.3">
      <c r="B6631" s="3"/>
      <c r="C6631" s="3"/>
      <c r="D6631" s="3"/>
      <c r="E6631" s="3"/>
      <c r="F6631" s="3"/>
      <c r="G6631" s="3"/>
      <c r="H6631" s="3"/>
      <c r="I6631" s="3"/>
      <c r="J6631" s="3"/>
    </row>
    <row r="6632" spans="2:10" x14ac:dyDescent="0.3">
      <c r="B6632" s="3"/>
      <c r="C6632" s="3"/>
      <c r="D6632" s="3"/>
      <c r="E6632" s="3"/>
      <c r="F6632" s="3"/>
      <c r="G6632" s="3"/>
      <c r="H6632" s="3"/>
      <c r="I6632" s="3"/>
      <c r="J6632" s="3"/>
    </row>
    <row r="6633" spans="2:10" x14ac:dyDescent="0.3">
      <c r="B6633" s="3"/>
      <c r="C6633" s="3"/>
      <c r="D6633" s="3"/>
      <c r="E6633" s="3"/>
      <c r="F6633" s="3"/>
      <c r="G6633" s="3"/>
      <c r="H6633" s="3"/>
      <c r="I6633" s="3"/>
      <c r="J6633" s="3"/>
    </row>
    <row r="6634" spans="2:10" x14ac:dyDescent="0.3">
      <c r="B6634" s="3"/>
      <c r="C6634" s="3"/>
      <c r="D6634" s="3"/>
      <c r="E6634" s="3"/>
      <c r="F6634" s="3"/>
      <c r="G6634" s="3"/>
      <c r="H6634" s="3"/>
      <c r="I6634" s="3"/>
      <c r="J6634" s="3"/>
    </row>
    <row r="6635" spans="2:10" x14ac:dyDescent="0.3">
      <c r="B6635" s="3"/>
      <c r="C6635" s="3"/>
      <c r="D6635" s="3"/>
      <c r="E6635" s="3"/>
      <c r="F6635" s="3"/>
      <c r="G6635" s="3"/>
      <c r="H6635" s="3"/>
      <c r="I6635" s="3"/>
      <c r="J6635" s="3"/>
    </row>
    <row r="6636" spans="2:10" x14ac:dyDescent="0.3">
      <c r="B6636" s="3"/>
      <c r="C6636" s="3"/>
      <c r="D6636" s="3"/>
      <c r="E6636" s="3"/>
      <c r="F6636" s="3"/>
      <c r="G6636" s="3"/>
      <c r="H6636" s="3"/>
      <c r="I6636" s="3"/>
      <c r="J6636" s="3"/>
    </row>
    <row r="6637" spans="2:10" x14ac:dyDescent="0.3">
      <c r="B6637" s="3"/>
      <c r="C6637" s="3"/>
      <c r="D6637" s="3"/>
      <c r="E6637" s="3"/>
      <c r="F6637" s="3"/>
      <c r="G6637" s="3"/>
      <c r="H6637" s="3"/>
      <c r="I6637" s="3"/>
      <c r="J6637" s="3"/>
    </row>
    <row r="6638" spans="2:10" x14ac:dyDescent="0.3">
      <c r="B6638" s="3"/>
      <c r="C6638" s="3"/>
      <c r="D6638" s="3"/>
      <c r="E6638" s="3"/>
      <c r="F6638" s="3"/>
      <c r="G6638" s="3"/>
      <c r="H6638" s="3"/>
      <c r="I6638" s="3"/>
      <c r="J6638" s="3"/>
    </row>
    <row r="6639" spans="2:10" x14ac:dyDescent="0.3">
      <c r="B6639" s="3"/>
      <c r="C6639" s="3"/>
      <c r="D6639" s="3"/>
      <c r="E6639" s="3"/>
      <c r="F6639" s="3"/>
      <c r="G6639" s="3"/>
      <c r="H6639" s="3"/>
      <c r="I6639" s="3"/>
      <c r="J6639" s="3"/>
    </row>
    <row r="6640" spans="2:10" x14ac:dyDescent="0.3">
      <c r="B6640" s="3"/>
      <c r="C6640" s="3"/>
      <c r="D6640" s="3"/>
      <c r="E6640" s="3"/>
      <c r="F6640" s="3"/>
      <c r="G6640" s="3"/>
      <c r="H6640" s="3"/>
      <c r="I6640" s="3"/>
      <c r="J6640" s="3"/>
    </row>
    <row r="6641" spans="2:10" x14ac:dyDescent="0.3">
      <c r="B6641" s="3"/>
      <c r="C6641" s="3"/>
      <c r="D6641" s="3"/>
      <c r="E6641" s="3"/>
      <c r="F6641" s="3"/>
      <c r="G6641" s="3"/>
      <c r="H6641" s="3"/>
      <c r="I6641" s="3"/>
      <c r="J6641" s="3"/>
    </row>
    <row r="6642" spans="2:10" x14ac:dyDescent="0.3">
      <c r="B6642" s="3"/>
      <c r="C6642" s="3"/>
      <c r="D6642" s="3"/>
      <c r="E6642" s="3"/>
      <c r="F6642" s="3"/>
      <c r="G6642" s="3"/>
      <c r="H6642" s="3"/>
      <c r="I6642" s="3"/>
      <c r="J6642" s="3"/>
    </row>
    <row r="6643" spans="2:10" x14ac:dyDescent="0.3">
      <c r="B6643" s="3"/>
      <c r="C6643" s="3"/>
      <c r="D6643" s="3"/>
      <c r="E6643" s="3"/>
      <c r="F6643" s="3"/>
      <c r="G6643" s="3"/>
      <c r="H6643" s="3"/>
      <c r="I6643" s="3"/>
      <c r="J6643" s="3"/>
    </row>
    <row r="6644" spans="2:10" x14ac:dyDescent="0.3">
      <c r="B6644" s="3"/>
      <c r="C6644" s="3"/>
      <c r="D6644" s="3"/>
      <c r="E6644" s="3"/>
      <c r="F6644" s="3"/>
      <c r="G6644" s="3"/>
      <c r="H6644" s="3"/>
      <c r="I6644" s="3"/>
      <c r="J6644" s="3"/>
    </row>
    <row r="6645" spans="2:10" x14ac:dyDescent="0.3">
      <c r="B6645" s="3"/>
      <c r="C6645" s="3"/>
      <c r="D6645" s="3"/>
      <c r="E6645" s="3"/>
      <c r="F6645" s="3"/>
      <c r="G6645" s="3"/>
      <c r="H6645" s="3"/>
      <c r="I6645" s="3"/>
      <c r="J6645" s="3"/>
    </row>
    <row r="6646" spans="2:10" x14ac:dyDescent="0.3">
      <c r="B6646" s="3"/>
      <c r="C6646" s="3"/>
      <c r="D6646" s="3"/>
      <c r="E6646" s="3"/>
      <c r="F6646" s="3"/>
      <c r="G6646" s="3"/>
      <c r="H6646" s="3"/>
      <c r="I6646" s="3"/>
      <c r="J6646" s="3"/>
    </row>
    <row r="6647" spans="2:10" x14ac:dyDescent="0.3">
      <c r="B6647" s="3"/>
      <c r="C6647" s="3"/>
      <c r="D6647" s="3"/>
      <c r="E6647" s="3"/>
      <c r="F6647" s="3"/>
      <c r="G6647" s="3"/>
      <c r="H6647" s="3"/>
      <c r="I6647" s="3"/>
      <c r="J6647" s="3"/>
    </row>
    <row r="6648" spans="2:10" x14ac:dyDescent="0.3">
      <c r="B6648" s="3"/>
      <c r="C6648" s="3"/>
      <c r="D6648" s="3"/>
      <c r="E6648" s="3"/>
      <c r="F6648" s="3"/>
      <c r="G6648" s="3"/>
      <c r="H6648" s="3"/>
      <c r="I6648" s="3"/>
      <c r="J6648" s="3"/>
    </row>
    <row r="6649" spans="2:10" x14ac:dyDescent="0.3">
      <c r="B6649" s="3"/>
      <c r="C6649" s="3"/>
      <c r="D6649" s="3"/>
      <c r="E6649" s="3"/>
      <c r="F6649" s="3"/>
      <c r="G6649" s="3"/>
      <c r="H6649" s="3"/>
      <c r="I6649" s="3"/>
      <c r="J6649" s="3"/>
    </row>
    <row r="6650" spans="2:10" x14ac:dyDescent="0.3">
      <c r="B6650" s="3"/>
      <c r="C6650" s="3"/>
      <c r="D6650" s="3"/>
      <c r="E6650" s="3"/>
      <c r="F6650" s="3"/>
      <c r="G6650" s="3"/>
      <c r="H6650" s="3"/>
      <c r="I6650" s="3"/>
      <c r="J6650" s="3"/>
    </row>
    <row r="6651" spans="2:10" x14ac:dyDescent="0.3">
      <c r="B6651" s="3"/>
      <c r="C6651" s="3"/>
      <c r="D6651" s="3"/>
      <c r="E6651" s="3"/>
      <c r="F6651" s="3"/>
      <c r="G6651" s="3"/>
      <c r="H6651" s="3"/>
      <c r="I6651" s="3"/>
      <c r="J6651" s="3"/>
    </row>
    <row r="6652" spans="2:10" x14ac:dyDescent="0.3">
      <c r="B6652" s="3"/>
      <c r="C6652" s="3"/>
      <c r="D6652" s="3"/>
      <c r="E6652" s="3"/>
      <c r="F6652" s="3"/>
      <c r="G6652" s="3"/>
      <c r="H6652" s="3"/>
      <c r="I6652" s="3"/>
      <c r="J6652" s="3"/>
    </row>
    <row r="6653" spans="2:10" x14ac:dyDescent="0.3">
      <c r="B6653" s="3"/>
      <c r="C6653" s="3"/>
      <c r="D6653" s="3"/>
      <c r="E6653" s="3"/>
      <c r="F6653" s="3"/>
      <c r="G6653" s="3"/>
      <c r="H6653" s="3"/>
      <c r="I6653" s="3"/>
      <c r="J6653" s="3"/>
    </row>
    <row r="6654" spans="2:10" x14ac:dyDescent="0.3">
      <c r="B6654" s="3"/>
      <c r="C6654" s="3"/>
      <c r="D6654" s="3"/>
      <c r="E6654" s="3"/>
      <c r="F6654" s="3"/>
      <c r="G6654" s="3"/>
      <c r="H6654" s="3"/>
      <c r="I6654" s="3"/>
      <c r="J6654" s="3"/>
    </row>
    <row r="6655" spans="2:10" x14ac:dyDescent="0.3">
      <c r="B6655" s="3"/>
      <c r="C6655" s="3"/>
      <c r="D6655" s="3"/>
      <c r="E6655" s="3"/>
      <c r="F6655" s="3"/>
      <c r="G6655" s="3"/>
      <c r="H6655" s="3"/>
      <c r="I6655" s="3"/>
      <c r="J6655" s="3"/>
    </row>
    <row r="6656" spans="2:10" x14ac:dyDescent="0.3">
      <c r="B6656" s="3"/>
      <c r="C6656" s="3"/>
      <c r="D6656" s="3"/>
      <c r="E6656" s="3"/>
      <c r="F6656" s="3"/>
      <c r="G6656" s="3"/>
      <c r="H6656" s="3"/>
      <c r="I6656" s="3"/>
      <c r="J6656" s="3"/>
    </row>
    <row r="6657" spans="2:10" x14ac:dyDescent="0.3">
      <c r="B6657" s="3"/>
      <c r="C6657" s="3"/>
      <c r="D6657" s="3"/>
      <c r="E6657" s="3"/>
      <c r="F6657" s="3"/>
      <c r="G6657" s="3"/>
      <c r="H6657" s="3"/>
      <c r="I6657" s="3"/>
      <c r="J6657" s="3"/>
    </row>
    <row r="6658" spans="2:10" x14ac:dyDescent="0.3">
      <c r="B6658" s="3"/>
      <c r="C6658" s="3"/>
      <c r="D6658" s="3"/>
      <c r="E6658" s="3"/>
      <c r="F6658" s="3"/>
      <c r="G6658" s="3"/>
      <c r="H6658" s="3"/>
      <c r="I6658" s="3"/>
      <c r="J6658" s="3"/>
    </row>
    <row r="6659" spans="2:10" x14ac:dyDescent="0.3">
      <c r="B6659" s="3"/>
      <c r="C6659" s="3"/>
      <c r="D6659" s="3"/>
      <c r="E6659" s="3"/>
      <c r="F6659" s="3"/>
      <c r="G6659" s="3"/>
      <c r="H6659" s="3"/>
      <c r="I6659" s="3"/>
      <c r="J6659" s="3"/>
    </row>
    <row r="6660" spans="2:10" x14ac:dyDescent="0.3">
      <c r="B6660" s="3"/>
      <c r="C6660" s="3"/>
      <c r="D6660" s="3"/>
      <c r="E6660" s="3"/>
      <c r="F6660" s="3"/>
      <c r="G6660" s="3"/>
      <c r="H6660" s="3"/>
      <c r="I6660" s="3"/>
      <c r="J6660" s="3"/>
    </row>
    <row r="6661" spans="2:10" x14ac:dyDescent="0.3">
      <c r="B6661" s="3"/>
      <c r="C6661" s="3"/>
      <c r="D6661" s="3"/>
      <c r="E6661" s="3"/>
      <c r="F6661" s="3"/>
      <c r="G6661" s="3"/>
      <c r="H6661" s="3"/>
      <c r="I6661" s="3"/>
      <c r="J6661" s="3"/>
    </row>
    <row r="6662" spans="2:10" x14ac:dyDescent="0.3">
      <c r="B6662" s="3"/>
      <c r="C6662" s="3"/>
      <c r="D6662" s="3"/>
      <c r="E6662" s="3"/>
      <c r="F6662" s="3"/>
      <c r="G6662" s="3"/>
      <c r="H6662" s="3"/>
      <c r="I6662" s="3"/>
      <c r="J6662" s="3"/>
    </row>
    <row r="6663" spans="2:10" x14ac:dyDescent="0.3">
      <c r="B6663" s="3"/>
      <c r="C6663" s="3"/>
      <c r="D6663" s="3"/>
      <c r="E6663" s="3"/>
      <c r="F6663" s="3"/>
      <c r="G6663" s="3"/>
      <c r="H6663" s="3"/>
      <c r="I6663" s="3"/>
      <c r="J6663" s="3"/>
    </row>
    <row r="6664" spans="2:10" x14ac:dyDescent="0.3">
      <c r="B6664" s="3"/>
      <c r="C6664" s="3"/>
      <c r="D6664" s="3"/>
      <c r="E6664" s="3"/>
      <c r="F6664" s="3"/>
      <c r="G6664" s="3"/>
      <c r="H6664" s="3"/>
      <c r="I6664" s="3"/>
      <c r="J6664" s="3"/>
    </row>
    <row r="6665" spans="2:10" x14ac:dyDescent="0.3">
      <c r="B6665" s="3"/>
      <c r="C6665" s="3"/>
      <c r="D6665" s="3"/>
      <c r="E6665" s="3"/>
      <c r="F6665" s="3"/>
      <c r="G6665" s="3"/>
      <c r="H6665" s="3"/>
      <c r="I6665" s="3"/>
      <c r="J6665" s="3"/>
    </row>
    <row r="6666" spans="2:10" x14ac:dyDescent="0.3">
      <c r="B6666" s="3"/>
      <c r="C6666" s="3"/>
      <c r="D6666" s="3"/>
      <c r="E6666" s="3"/>
      <c r="F6666" s="3"/>
      <c r="G6666" s="3"/>
      <c r="H6666" s="3"/>
      <c r="I6666" s="3"/>
      <c r="J6666" s="3"/>
    </row>
    <row r="6667" spans="2:10" x14ac:dyDescent="0.3">
      <c r="B6667" s="3"/>
      <c r="C6667" s="3"/>
      <c r="D6667" s="3"/>
      <c r="E6667" s="3"/>
      <c r="F6667" s="3"/>
      <c r="G6667" s="3"/>
      <c r="H6667" s="3"/>
      <c r="I6667" s="3"/>
      <c r="J6667" s="3"/>
    </row>
    <row r="6668" spans="2:10" x14ac:dyDescent="0.3">
      <c r="B6668" s="3"/>
      <c r="C6668" s="3"/>
      <c r="D6668" s="3"/>
      <c r="E6668" s="3"/>
      <c r="F6668" s="3"/>
      <c r="G6668" s="3"/>
      <c r="H6668" s="3"/>
      <c r="I6668" s="3"/>
      <c r="J6668" s="3"/>
    </row>
    <row r="6669" spans="2:10" x14ac:dyDescent="0.3">
      <c r="B6669" s="3"/>
      <c r="C6669" s="3"/>
      <c r="D6669" s="3"/>
      <c r="E6669" s="3"/>
      <c r="F6669" s="3"/>
      <c r="G6669" s="3"/>
      <c r="H6669" s="3"/>
      <c r="I6669" s="3"/>
      <c r="J6669" s="3"/>
    </row>
    <row r="6670" spans="2:10" x14ac:dyDescent="0.3">
      <c r="B6670" s="3"/>
      <c r="C6670" s="3"/>
      <c r="D6670" s="3"/>
      <c r="E6670" s="3"/>
      <c r="F6670" s="3"/>
      <c r="G6670" s="3"/>
      <c r="H6670" s="3"/>
      <c r="I6670" s="3"/>
      <c r="J6670" s="3"/>
    </row>
    <row r="6671" spans="2:10" x14ac:dyDescent="0.3">
      <c r="B6671" s="3"/>
      <c r="C6671" s="3"/>
      <c r="D6671" s="3"/>
      <c r="E6671" s="3"/>
      <c r="F6671" s="3"/>
      <c r="G6671" s="3"/>
      <c r="H6671" s="3"/>
      <c r="I6671" s="3"/>
      <c r="J6671" s="3"/>
    </row>
    <row r="6672" spans="2:10" x14ac:dyDescent="0.3">
      <c r="B6672" s="3"/>
      <c r="C6672" s="3"/>
      <c r="D6672" s="3"/>
      <c r="E6672" s="3"/>
      <c r="F6672" s="3"/>
      <c r="G6672" s="3"/>
      <c r="H6672" s="3"/>
      <c r="I6672" s="3"/>
      <c r="J6672" s="3"/>
    </row>
    <row r="6673" spans="2:10" x14ac:dyDescent="0.3">
      <c r="B6673" s="3"/>
      <c r="C6673" s="3"/>
      <c r="D6673" s="3"/>
      <c r="E6673" s="3"/>
      <c r="F6673" s="3"/>
      <c r="G6673" s="3"/>
      <c r="H6673" s="3"/>
      <c r="I6673" s="3"/>
      <c r="J6673" s="3"/>
    </row>
    <row r="6674" spans="2:10" x14ac:dyDescent="0.3">
      <c r="B6674" s="3"/>
      <c r="C6674" s="3"/>
      <c r="D6674" s="3"/>
      <c r="E6674" s="3"/>
      <c r="F6674" s="3"/>
      <c r="G6674" s="3"/>
      <c r="H6674" s="3"/>
      <c r="I6674" s="3"/>
      <c r="J6674" s="3"/>
    </row>
    <row r="6675" spans="2:10" x14ac:dyDescent="0.3">
      <c r="B6675" s="3"/>
      <c r="C6675" s="3"/>
      <c r="D6675" s="3"/>
      <c r="E6675" s="3"/>
      <c r="F6675" s="3"/>
      <c r="G6675" s="3"/>
      <c r="H6675" s="3"/>
      <c r="I6675" s="3"/>
      <c r="J6675" s="3"/>
    </row>
    <row r="6676" spans="2:10" x14ac:dyDescent="0.3">
      <c r="B6676" s="3"/>
      <c r="C6676" s="3"/>
      <c r="D6676" s="3"/>
      <c r="E6676" s="3"/>
      <c r="F6676" s="3"/>
      <c r="G6676" s="3"/>
      <c r="H6676" s="3"/>
      <c r="I6676" s="3"/>
      <c r="J6676" s="3"/>
    </row>
    <row r="6677" spans="2:10" x14ac:dyDescent="0.3">
      <c r="B6677" s="3"/>
      <c r="C6677" s="3"/>
      <c r="D6677" s="3"/>
      <c r="E6677" s="3"/>
      <c r="F6677" s="3"/>
      <c r="G6677" s="3"/>
      <c r="H6677" s="3"/>
      <c r="I6677" s="3"/>
      <c r="J6677" s="3"/>
    </row>
    <row r="6678" spans="2:10" x14ac:dyDescent="0.3">
      <c r="B6678" s="3"/>
      <c r="C6678" s="3"/>
      <c r="D6678" s="3"/>
      <c r="E6678" s="3"/>
      <c r="F6678" s="3"/>
      <c r="G6678" s="3"/>
      <c r="H6678" s="3"/>
      <c r="I6678" s="3"/>
      <c r="J6678" s="3"/>
    </row>
    <row r="6679" spans="2:10" x14ac:dyDescent="0.3">
      <c r="B6679" s="3"/>
      <c r="C6679" s="3"/>
      <c r="D6679" s="3"/>
      <c r="E6679" s="3"/>
      <c r="F6679" s="3"/>
      <c r="G6679" s="3"/>
      <c r="H6679" s="3"/>
      <c r="I6679" s="3"/>
      <c r="J6679" s="3"/>
    </row>
    <row r="6680" spans="2:10" x14ac:dyDescent="0.3">
      <c r="B6680" s="3"/>
      <c r="C6680" s="3"/>
      <c r="D6680" s="3"/>
      <c r="E6680" s="3"/>
      <c r="F6680" s="3"/>
      <c r="G6680" s="3"/>
      <c r="H6680" s="3"/>
      <c r="I6680" s="3"/>
      <c r="J6680" s="3"/>
    </row>
    <row r="6681" spans="2:10" x14ac:dyDescent="0.3">
      <c r="B6681" s="3"/>
      <c r="C6681" s="3"/>
      <c r="D6681" s="3"/>
      <c r="E6681" s="3"/>
      <c r="F6681" s="3"/>
      <c r="G6681" s="3"/>
      <c r="H6681" s="3"/>
      <c r="I6681" s="3"/>
      <c r="J6681" s="3"/>
    </row>
    <row r="6682" spans="2:10" x14ac:dyDescent="0.3">
      <c r="B6682" s="3"/>
      <c r="C6682" s="3"/>
      <c r="D6682" s="3"/>
      <c r="E6682" s="3"/>
      <c r="F6682" s="3"/>
      <c r="G6682" s="3"/>
      <c r="H6682" s="3"/>
      <c r="I6682" s="3"/>
      <c r="J6682" s="3"/>
    </row>
    <row r="6683" spans="2:10" x14ac:dyDescent="0.3">
      <c r="B6683" s="3"/>
      <c r="C6683" s="3"/>
      <c r="D6683" s="3"/>
      <c r="E6683" s="3"/>
      <c r="F6683" s="3"/>
      <c r="G6683" s="3"/>
      <c r="H6683" s="3"/>
      <c r="I6683" s="3"/>
      <c r="J6683" s="3"/>
    </row>
    <row r="6684" spans="2:10" x14ac:dyDescent="0.3">
      <c r="B6684" s="3"/>
      <c r="C6684" s="3"/>
      <c r="D6684" s="3"/>
      <c r="E6684" s="3"/>
      <c r="F6684" s="3"/>
      <c r="G6684" s="3"/>
      <c r="H6684" s="3"/>
      <c r="I6684" s="3"/>
      <c r="J6684" s="3"/>
    </row>
    <row r="6685" spans="2:10" x14ac:dyDescent="0.3">
      <c r="B6685" s="3"/>
      <c r="C6685" s="3"/>
      <c r="D6685" s="3"/>
      <c r="E6685" s="3"/>
      <c r="F6685" s="3"/>
      <c r="G6685" s="3"/>
      <c r="H6685" s="3"/>
      <c r="I6685" s="3"/>
      <c r="J6685" s="3"/>
    </row>
    <row r="6686" spans="2:10" x14ac:dyDescent="0.3">
      <c r="B6686" s="3"/>
      <c r="C6686" s="3"/>
      <c r="D6686" s="3"/>
      <c r="E6686" s="3"/>
      <c r="F6686" s="3"/>
      <c r="G6686" s="3"/>
      <c r="H6686" s="3"/>
      <c r="I6686" s="3"/>
      <c r="J6686" s="3"/>
    </row>
    <row r="6687" spans="2:10" x14ac:dyDescent="0.3">
      <c r="B6687" s="3"/>
      <c r="C6687" s="3"/>
      <c r="D6687" s="3"/>
      <c r="E6687" s="3"/>
      <c r="F6687" s="3"/>
      <c r="G6687" s="3"/>
      <c r="H6687" s="3"/>
      <c r="I6687" s="3"/>
      <c r="J6687" s="3"/>
    </row>
    <row r="6688" spans="2:10" x14ac:dyDescent="0.3">
      <c r="B6688" s="3"/>
      <c r="C6688" s="3"/>
      <c r="D6688" s="3"/>
      <c r="E6688" s="3"/>
      <c r="F6688" s="3"/>
      <c r="G6688" s="3"/>
      <c r="H6688" s="3"/>
      <c r="I6688" s="3"/>
      <c r="J6688" s="3"/>
    </row>
    <row r="6689" spans="2:10" x14ac:dyDescent="0.3">
      <c r="B6689" s="3"/>
      <c r="C6689" s="3"/>
      <c r="D6689" s="3"/>
      <c r="E6689" s="3"/>
      <c r="F6689" s="3"/>
      <c r="G6689" s="3"/>
      <c r="H6689" s="3"/>
      <c r="I6689" s="3"/>
      <c r="J6689" s="3"/>
    </row>
    <row r="6690" spans="2:10" x14ac:dyDescent="0.3">
      <c r="B6690" s="3"/>
      <c r="C6690" s="3"/>
      <c r="D6690" s="3"/>
      <c r="E6690" s="3"/>
      <c r="F6690" s="3"/>
      <c r="G6690" s="3"/>
      <c r="H6690" s="3"/>
      <c r="I6690" s="3"/>
      <c r="J6690" s="3"/>
    </row>
    <row r="6691" spans="2:10" x14ac:dyDescent="0.3">
      <c r="B6691" s="3"/>
      <c r="C6691" s="3"/>
      <c r="D6691" s="3"/>
      <c r="E6691" s="3"/>
      <c r="F6691" s="3"/>
      <c r="G6691" s="3"/>
      <c r="H6691" s="3"/>
      <c r="I6691" s="3"/>
      <c r="J6691" s="3"/>
    </row>
    <row r="6692" spans="2:10" x14ac:dyDescent="0.3">
      <c r="B6692" s="3"/>
      <c r="C6692" s="3"/>
      <c r="D6692" s="3"/>
      <c r="E6692" s="3"/>
      <c r="F6692" s="3"/>
      <c r="G6692" s="3"/>
      <c r="H6692" s="3"/>
      <c r="I6692" s="3"/>
      <c r="J6692" s="3"/>
    </row>
    <row r="6693" spans="2:10" x14ac:dyDescent="0.3">
      <c r="B6693" s="3"/>
      <c r="C6693" s="3"/>
      <c r="D6693" s="3"/>
      <c r="E6693" s="3"/>
      <c r="F6693" s="3"/>
      <c r="G6693" s="3"/>
      <c r="H6693" s="3"/>
      <c r="I6693" s="3"/>
      <c r="J6693" s="3"/>
    </row>
    <row r="6694" spans="2:10" x14ac:dyDescent="0.3">
      <c r="B6694" s="3"/>
      <c r="C6694" s="3"/>
      <c r="D6694" s="3"/>
      <c r="E6694" s="3"/>
      <c r="F6694" s="3"/>
      <c r="G6694" s="3"/>
      <c r="H6694" s="3"/>
      <c r="I6694" s="3"/>
      <c r="J6694" s="3"/>
    </row>
    <row r="6695" spans="2:10" x14ac:dyDescent="0.3">
      <c r="B6695" s="3"/>
      <c r="C6695" s="3"/>
      <c r="D6695" s="3"/>
      <c r="E6695" s="3"/>
      <c r="F6695" s="3"/>
      <c r="G6695" s="3"/>
      <c r="H6695" s="3"/>
      <c r="I6695" s="3"/>
      <c r="J6695" s="3"/>
    </row>
    <row r="6696" spans="2:10" x14ac:dyDescent="0.3">
      <c r="B6696" s="3"/>
      <c r="C6696" s="3"/>
      <c r="D6696" s="3"/>
      <c r="E6696" s="3"/>
      <c r="F6696" s="3"/>
      <c r="G6696" s="3"/>
      <c r="H6696" s="3"/>
      <c r="I6696" s="3"/>
      <c r="J6696" s="3"/>
    </row>
    <row r="6697" spans="2:10" x14ac:dyDescent="0.3">
      <c r="B6697" s="3"/>
      <c r="C6697" s="3"/>
      <c r="D6697" s="3"/>
      <c r="E6697" s="3"/>
      <c r="F6697" s="3"/>
      <c r="G6697" s="3"/>
      <c r="H6697" s="3"/>
      <c r="I6697" s="3"/>
      <c r="J6697" s="3"/>
    </row>
    <row r="6698" spans="2:10" x14ac:dyDescent="0.3">
      <c r="B6698" s="3"/>
      <c r="C6698" s="3"/>
      <c r="D6698" s="3"/>
      <c r="E6698" s="3"/>
      <c r="F6698" s="3"/>
      <c r="G6698" s="3"/>
      <c r="H6698" s="3"/>
      <c r="I6698" s="3"/>
      <c r="J6698" s="3"/>
    </row>
    <row r="6699" spans="2:10" x14ac:dyDescent="0.3">
      <c r="B6699" s="3"/>
      <c r="C6699" s="3"/>
      <c r="D6699" s="3"/>
      <c r="E6699" s="3"/>
      <c r="F6699" s="3"/>
      <c r="G6699" s="3"/>
      <c r="H6699" s="3"/>
      <c r="I6699" s="3"/>
      <c r="J6699" s="3"/>
    </row>
    <row r="6700" spans="2:10" x14ac:dyDescent="0.3">
      <c r="B6700" s="3"/>
      <c r="C6700" s="3"/>
      <c r="D6700" s="3"/>
      <c r="E6700" s="3"/>
      <c r="F6700" s="3"/>
      <c r="G6700" s="3"/>
      <c r="H6700" s="3"/>
      <c r="I6700" s="3"/>
      <c r="J6700" s="3"/>
    </row>
    <row r="6701" spans="2:10" x14ac:dyDescent="0.3">
      <c r="B6701" s="3"/>
      <c r="C6701" s="3"/>
      <c r="D6701" s="3"/>
      <c r="E6701" s="3"/>
      <c r="F6701" s="3"/>
      <c r="G6701" s="3"/>
      <c r="H6701" s="3"/>
      <c r="I6701" s="3"/>
      <c r="J6701" s="3"/>
    </row>
    <row r="6702" spans="2:10" x14ac:dyDescent="0.3">
      <c r="B6702" s="3"/>
      <c r="C6702" s="3"/>
      <c r="D6702" s="3"/>
      <c r="E6702" s="3"/>
      <c r="F6702" s="3"/>
      <c r="G6702" s="3"/>
      <c r="H6702" s="3"/>
      <c r="I6702" s="3"/>
      <c r="J6702" s="3"/>
    </row>
    <row r="6703" spans="2:10" x14ac:dyDescent="0.3">
      <c r="B6703" s="3"/>
      <c r="C6703" s="3"/>
      <c r="D6703" s="3"/>
      <c r="E6703" s="3"/>
      <c r="F6703" s="3"/>
      <c r="G6703" s="3"/>
      <c r="H6703" s="3"/>
      <c r="I6703" s="3"/>
      <c r="J6703" s="3"/>
    </row>
    <row r="6704" spans="2:10" x14ac:dyDescent="0.3">
      <c r="B6704" s="3"/>
      <c r="C6704" s="3"/>
      <c r="D6704" s="3"/>
      <c r="E6704" s="3"/>
      <c r="F6704" s="3"/>
      <c r="G6704" s="3"/>
      <c r="H6704" s="3"/>
      <c r="I6704" s="3"/>
      <c r="J6704" s="3"/>
    </row>
    <row r="6705" spans="2:10" x14ac:dyDescent="0.3">
      <c r="B6705" s="3"/>
      <c r="C6705" s="3"/>
      <c r="D6705" s="3"/>
      <c r="E6705" s="3"/>
      <c r="F6705" s="3"/>
      <c r="G6705" s="3"/>
      <c r="H6705" s="3"/>
      <c r="I6705" s="3"/>
      <c r="J6705" s="3"/>
    </row>
    <row r="6706" spans="2:10" x14ac:dyDescent="0.3">
      <c r="B6706" s="3"/>
      <c r="C6706" s="3"/>
      <c r="D6706" s="3"/>
      <c r="E6706" s="3"/>
      <c r="F6706" s="3"/>
      <c r="G6706" s="3"/>
      <c r="H6706" s="3"/>
      <c r="I6706" s="3"/>
      <c r="J6706" s="3"/>
    </row>
    <row r="6707" spans="2:10" x14ac:dyDescent="0.3">
      <c r="B6707" s="3"/>
      <c r="C6707" s="3"/>
      <c r="D6707" s="3"/>
      <c r="E6707" s="3"/>
      <c r="F6707" s="3"/>
      <c r="G6707" s="3"/>
      <c r="H6707" s="3"/>
      <c r="I6707" s="3"/>
      <c r="J6707" s="3"/>
    </row>
    <row r="6708" spans="2:10" x14ac:dyDescent="0.3">
      <c r="B6708" s="3"/>
      <c r="C6708" s="3"/>
      <c r="D6708" s="3"/>
      <c r="E6708" s="3"/>
      <c r="F6708" s="3"/>
      <c r="G6708" s="3"/>
      <c r="H6708" s="3"/>
      <c r="I6708" s="3"/>
      <c r="J6708" s="3"/>
    </row>
    <row r="6709" spans="2:10" x14ac:dyDescent="0.3">
      <c r="B6709" s="3"/>
      <c r="C6709" s="3"/>
      <c r="D6709" s="3"/>
      <c r="E6709" s="3"/>
      <c r="F6709" s="3"/>
      <c r="G6709" s="3"/>
      <c r="H6709" s="3"/>
      <c r="I6709" s="3"/>
      <c r="J6709" s="3"/>
    </row>
    <row r="6710" spans="2:10" x14ac:dyDescent="0.3">
      <c r="B6710" s="3"/>
      <c r="C6710" s="3"/>
      <c r="D6710" s="3"/>
      <c r="E6710" s="3"/>
      <c r="F6710" s="3"/>
      <c r="G6710" s="3"/>
      <c r="H6710" s="3"/>
      <c r="I6710" s="3"/>
      <c r="J6710" s="3"/>
    </row>
    <row r="6711" spans="2:10" x14ac:dyDescent="0.3">
      <c r="B6711" s="3"/>
      <c r="C6711" s="3"/>
      <c r="D6711" s="3"/>
      <c r="E6711" s="3"/>
      <c r="F6711" s="3"/>
      <c r="G6711" s="3"/>
      <c r="H6711" s="3"/>
      <c r="I6711" s="3"/>
      <c r="J6711" s="3"/>
    </row>
    <row r="6712" spans="2:10" x14ac:dyDescent="0.3">
      <c r="B6712" s="3"/>
      <c r="C6712" s="3"/>
      <c r="D6712" s="3"/>
      <c r="E6712" s="3"/>
      <c r="F6712" s="3"/>
      <c r="G6712" s="3"/>
      <c r="H6712" s="3"/>
      <c r="I6712" s="3"/>
      <c r="J6712" s="3"/>
    </row>
    <row r="6713" spans="2:10" x14ac:dyDescent="0.3">
      <c r="B6713" s="3"/>
      <c r="C6713" s="3"/>
      <c r="D6713" s="3"/>
      <c r="E6713" s="3"/>
      <c r="F6713" s="3"/>
      <c r="G6713" s="3"/>
      <c r="H6713" s="3"/>
      <c r="I6713" s="3"/>
      <c r="J6713" s="3"/>
    </row>
    <row r="6714" spans="2:10" x14ac:dyDescent="0.3">
      <c r="B6714" s="3"/>
      <c r="C6714" s="3"/>
      <c r="D6714" s="3"/>
      <c r="E6714" s="3"/>
      <c r="F6714" s="3"/>
      <c r="G6714" s="3"/>
      <c r="H6714" s="3"/>
      <c r="I6714" s="3"/>
      <c r="J6714" s="3"/>
    </row>
    <row r="6715" spans="2:10" x14ac:dyDescent="0.3">
      <c r="B6715" s="3"/>
      <c r="C6715" s="3"/>
      <c r="D6715" s="3"/>
      <c r="E6715" s="3"/>
      <c r="F6715" s="3"/>
      <c r="G6715" s="3"/>
      <c r="H6715" s="3"/>
      <c r="I6715" s="3"/>
      <c r="J6715" s="3"/>
    </row>
    <row r="6716" spans="2:10" x14ac:dyDescent="0.3">
      <c r="B6716" s="3"/>
      <c r="C6716" s="3"/>
      <c r="D6716" s="3"/>
      <c r="E6716" s="3"/>
      <c r="F6716" s="3"/>
      <c r="G6716" s="3"/>
      <c r="H6716" s="3"/>
      <c r="I6716" s="3"/>
      <c r="J6716" s="3"/>
    </row>
    <row r="6717" spans="2:10" x14ac:dyDescent="0.3">
      <c r="B6717" s="3"/>
      <c r="C6717" s="3"/>
      <c r="D6717" s="3"/>
      <c r="E6717" s="3"/>
      <c r="F6717" s="3"/>
      <c r="G6717" s="3"/>
      <c r="H6717" s="3"/>
      <c r="I6717" s="3"/>
      <c r="J6717" s="3"/>
    </row>
    <row r="6718" spans="2:10" x14ac:dyDescent="0.3">
      <c r="B6718" s="3"/>
      <c r="C6718" s="3"/>
      <c r="D6718" s="3"/>
      <c r="E6718" s="3"/>
      <c r="F6718" s="3"/>
      <c r="G6718" s="3"/>
      <c r="H6718" s="3"/>
      <c r="I6718" s="3"/>
      <c r="J6718" s="3"/>
    </row>
    <row r="6719" spans="2:10" x14ac:dyDescent="0.3">
      <c r="B6719" s="3"/>
      <c r="C6719" s="3"/>
      <c r="D6719" s="3"/>
      <c r="E6719" s="3"/>
      <c r="F6719" s="3"/>
      <c r="G6719" s="3"/>
      <c r="H6719" s="3"/>
      <c r="I6719" s="3"/>
      <c r="J6719" s="3"/>
    </row>
    <row r="6720" spans="2:10" x14ac:dyDescent="0.3">
      <c r="B6720" s="3"/>
      <c r="C6720" s="3"/>
      <c r="D6720" s="3"/>
      <c r="E6720" s="3"/>
      <c r="F6720" s="3"/>
      <c r="G6720" s="3"/>
      <c r="H6720" s="3"/>
      <c r="I6720" s="3"/>
      <c r="J6720" s="3"/>
    </row>
    <row r="6721" spans="2:10" x14ac:dyDescent="0.3">
      <c r="B6721" s="3"/>
      <c r="C6721" s="3"/>
      <c r="D6721" s="3"/>
      <c r="E6721" s="3"/>
      <c r="F6721" s="3"/>
      <c r="G6721" s="3"/>
      <c r="H6721" s="3"/>
      <c r="I6721" s="3"/>
      <c r="J6721" s="3"/>
    </row>
    <row r="6722" spans="2:10" x14ac:dyDescent="0.3">
      <c r="B6722" s="3"/>
      <c r="C6722" s="3"/>
      <c r="D6722" s="3"/>
      <c r="E6722" s="3"/>
      <c r="F6722" s="3"/>
      <c r="G6722" s="3"/>
      <c r="H6722" s="3"/>
      <c r="I6722" s="3"/>
      <c r="J6722" s="3"/>
    </row>
    <row r="6723" spans="2:10" x14ac:dyDescent="0.3">
      <c r="B6723" s="3"/>
      <c r="C6723" s="3"/>
      <c r="D6723" s="3"/>
      <c r="E6723" s="3"/>
      <c r="F6723" s="3"/>
      <c r="G6723" s="3"/>
      <c r="H6723" s="3"/>
      <c r="I6723" s="3"/>
      <c r="J6723" s="3"/>
    </row>
    <row r="6724" spans="2:10" x14ac:dyDescent="0.3">
      <c r="B6724" s="3"/>
      <c r="C6724" s="3"/>
      <c r="D6724" s="3"/>
      <c r="E6724" s="3"/>
      <c r="F6724" s="3"/>
      <c r="G6724" s="3"/>
      <c r="H6724" s="3"/>
      <c r="I6724" s="3"/>
      <c r="J6724" s="3"/>
    </row>
    <row r="6725" spans="2:10" x14ac:dyDescent="0.3">
      <c r="B6725" s="3"/>
      <c r="C6725" s="3"/>
      <c r="D6725" s="3"/>
      <c r="E6725" s="3"/>
      <c r="F6725" s="3"/>
      <c r="G6725" s="3"/>
      <c r="H6725" s="3"/>
      <c r="I6725" s="3"/>
      <c r="J6725" s="3"/>
    </row>
    <row r="6726" spans="2:10" x14ac:dyDescent="0.3">
      <c r="B6726" s="3"/>
      <c r="C6726" s="3"/>
      <c r="D6726" s="3"/>
      <c r="E6726" s="3"/>
      <c r="F6726" s="3"/>
      <c r="G6726" s="3"/>
      <c r="H6726" s="3"/>
      <c r="I6726" s="3"/>
      <c r="J6726" s="3"/>
    </row>
    <row r="6727" spans="2:10" x14ac:dyDescent="0.3">
      <c r="B6727" s="3"/>
      <c r="C6727" s="3"/>
      <c r="D6727" s="3"/>
      <c r="E6727" s="3"/>
      <c r="F6727" s="3"/>
      <c r="G6727" s="3"/>
      <c r="H6727" s="3"/>
      <c r="I6727" s="3"/>
      <c r="J6727" s="3"/>
    </row>
    <row r="6728" spans="2:10" x14ac:dyDescent="0.3">
      <c r="B6728" s="3"/>
      <c r="C6728" s="3"/>
      <c r="D6728" s="3"/>
      <c r="E6728" s="3"/>
      <c r="F6728" s="3"/>
      <c r="G6728" s="3"/>
      <c r="H6728" s="3"/>
      <c r="I6728" s="3"/>
      <c r="J6728" s="3"/>
    </row>
    <row r="6729" spans="2:10" x14ac:dyDescent="0.3">
      <c r="B6729" s="3"/>
      <c r="C6729" s="3"/>
      <c r="D6729" s="3"/>
      <c r="E6729" s="3"/>
      <c r="F6729" s="3"/>
      <c r="G6729" s="3"/>
      <c r="H6729" s="3"/>
      <c r="I6729" s="3"/>
      <c r="J6729" s="3"/>
    </row>
    <row r="6730" spans="2:10" x14ac:dyDescent="0.3">
      <c r="B6730" s="3"/>
      <c r="C6730" s="3"/>
      <c r="D6730" s="3"/>
      <c r="E6730" s="3"/>
      <c r="F6730" s="3"/>
      <c r="G6730" s="3"/>
      <c r="H6730" s="3"/>
      <c r="I6730" s="3"/>
      <c r="J6730" s="3"/>
    </row>
    <row r="6731" spans="2:10" x14ac:dyDescent="0.3">
      <c r="B6731" s="3"/>
      <c r="C6731" s="3"/>
      <c r="D6731" s="3"/>
      <c r="E6731" s="3"/>
      <c r="F6731" s="3"/>
      <c r="G6731" s="3"/>
      <c r="H6731" s="3"/>
      <c r="I6731" s="3"/>
      <c r="J6731" s="3"/>
    </row>
    <row r="6732" spans="2:10" x14ac:dyDescent="0.3">
      <c r="B6732" s="3"/>
      <c r="C6732" s="3"/>
      <c r="D6732" s="3"/>
      <c r="E6732" s="3"/>
      <c r="F6732" s="3"/>
      <c r="G6732" s="3"/>
      <c r="H6732" s="3"/>
      <c r="I6732" s="3"/>
      <c r="J6732" s="3"/>
    </row>
    <row r="6733" spans="2:10" x14ac:dyDescent="0.3">
      <c r="B6733" s="3"/>
      <c r="C6733" s="3"/>
      <c r="D6733" s="3"/>
      <c r="E6733" s="3"/>
      <c r="F6733" s="3"/>
      <c r="G6733" s="3"/>
      <c r="H6733" s="3"/>
      <c r="I6733" s="3"/>
      <c r="J6733" s="3"/>
    </row>
    <row r="6734" spans="2:10" x14ac:dyDescent="0.3">
      <c r="B6734" s="3"/>
      <c r="C6734" s="3"/>
      <c r="D6734" s="3"/>
      <c r="E6734" s="3"/>
      <c r="F6734" s="3"/>
      <c r="G6734" s="3"/>
      <c r="H6734" s="3"/>
      <c r="I6734" s="3"/>
      <c r="J6734" s="3"/>
    </row>
    <row r="6735" spans="2:10" x14ac:dyDescent="0.3">
      <c r="B6735" s="3"/>
      <c r="C6735" s="3"/>
      <c r="D6735" s="3"/>
      <c r="E6735" s="3"/>
      <c r="F6735" s="3"/>
      <c r="G6735" s="3"/>
      <c r="H6735" s="3"/>
      <c r="I6735" s="3"/>
      <c r="J6735" s="3"/>
    </row>
    <row r="6736" spans="2:10" x14ac:dyDescent="0.3">
      <c r="B6736" s="3"/>
      <c r="C6736" s="3"/>
      <c r="D6736" s="3"/>
      <c r="E6736" s="3"/>
      <c r="F6736" s="3"/>
      <c r="G6736" s="3"/>
      <c r="H6736" s="3"/>
      <c r="I6736" s="3"/>
      <c r="J6736" s="3"/>
    </row>
    <row r="6737" spans="2:10" x14ac:dyDescent="0.3">
      <c r="B6737" s="3"/>
      <c r="C6737" s="3"/>
      <c r="D6737" s="3"/>
      <c r="E6737" s="3"/>
      <c r="F6737" s="3"/>
      <c r="G6737" s="3"/>
      <c r="H6737" s="3"/>
      <c r="I6737" s="3"/>
      <c r="J6737" s="3"/>
    </row>
    <row r="6738" spans="2:10" x14ac:dyDescent="0.3">
      <c r="B6738" s="3"/>
      <c r="C6738" s="3"/>
      <c r="D6738" s="3"/>
      <c r="E6738" s="3"/>
      <c r="F6738" s="3"/>
      <c r="G6738" s="3"/>
      <c r="H6738" s="3"/>
      <c r="I6738" s="3"/>
      <c r="J6738" s="3"/>
    </row>
    <row r="6739" spans="2:10" x14ac:dyDescent="0.3">
      <c r="B6739" s="3"/>
      <c r="C6739" s="3"/>
      <c r="D6739" s="3"/>
      <c r="E6739" s="3"/>
      <c r="F6739" s="3"/>
      <c r="G6739" s="3"/>
      <c r="H6739" s="3"/>
      <c r="I6739" s="3"/>
      <c r="J6739" s="3"/>
    </row>
    <row r="6740" spans="2:10" x14ac:dyDescent="0.3">
      <c r="B6740" s="3"/>
      <c r="C6740" s="3"/>
      <c r="D6740" s="3"/>
      <c r="E6740" s="3"/>
      <c r="F6740" s="3"/>
      <c r="G6740" s="3"/>
      <c r="H6740" s="3"/>
      <c r="I6740" s="3"/>
      <c r="J6740" s="3"/>
    </row>
    <row r="6741" spans="2:10" x14ac:dyDescent="0.3">
      <c r="B6741" s="3"/>
      <c r="C6741" s="3"/>
      <c r="D6741" s="3"/>
      <c r="E6741" s="3"/>
      <c r="F6741" s="3"/>
      <c r="G6741" s="3"/>
      <c r="H6741" s="3"/>
      <c r="I6741" s="3"/>
      <c r="J6741" s="3"/>
    </row>
    <row r="6742" spans="2:10" x14ac:dyDescent="0.3">
      <c r="B6742" s="3"/>
      <c r="C6742" s="3"/>
      <c r="D6742" s="3"/>
      <c r="E6742" s="3"/>
      <c r="F6742" s="3"/>
      <c r="G6742" s="3"/>
      <c r="H6742" s="3"/>
      <c r="I6742" s="3"/>
      <c r="J6742" s="3"/>
    </row>
    <row r="6743" spans="2:10" x14ac:dyDescent="0.3">
      <c r="B6743" s="3"/>
      <c r="C6743" s="3"/>
      <c r="D6743" s="3"/>
      <c r="E6743" s="3"/>
      <c r="F6743" s="3"/>
      <c r="G6743" s="3"/>
      <c r="H6743" s="3"/>
      <c r="I6743" s="3"/>
      <c r="J6743" s="3"/>
    </row>
    <row r="6744" spans="2:10" x14ac:dyDescent="0.3">
      <c r="B6744" s="3"/>
      <c r="C6744" s="3"/>
      <c r="D6744" s="3"/>
      <c r="E6744" s="3"/>
      <c r="F6744" s="3"/>
      <c r="G6744" s="3"/>
      <c r="H6744" s="3"/>
      <c r="I6744" s="3"/>
      <c r="J6744" s="3"/>
    </row>
    <row r="6745" spans="2:10" x14ac:dyDescent="0.3">
      <c r="B6745" s="3"/>
      <c r="C6745" s="3"/>
      <c r="D6745" s="3"/>
      <c r="E6745" s="3"/>
      <c r="F6745" s="3"/>
      <c r="G6745" s="3"/>
      <c r="H6745" s="3"/>
      <c r="I6745" s="3"/>
      <c r="J6745" s="3"/>
    </row>
    <row r="6746" spans="2:10" x14ac:dyDescent="0.3">
      <c r="B6746" s="3"/>
      <c r="C6746" s="3"/>
      <c r="D6746" s="3"/>
      <c r="E6746" s="3"/>
      <c r="F6746" s="3"/>
      <c r="G6746" s="3"/>
      <c r="H6746" s="3"/>
      <c r="I6746" s="3"/>
      <c r="J6746" s="3"/>
    </row>
    <row r="6747" spans="2:10" x14ac:dyDescent="0.3">
      <c r="B6747" s="3"/>
      <c r="C6747" s="3"/>
      <c r="D6747" s="3"/>
      <c r="E6747" s="3"/>
      <c r="F6747" s="3"/>
      <c r="G6747" s="3"/>
      <c r="H6747" s="3"/>
      <c r="I6747" s="3"/>
      <c r="J6747" s="3"/>
    </row>
    <row r="6748" spans="2:10" x14ac:dyDescent="0.3">
      <c r="B6748" s="3"/>
      <c r="C6748" s="3"/>
      <c r="D6748" s="3"/>
      <c r="E6748" s="3"/>
      <c r="F6748" s="3"/>
      <c r="G6748" s="3"/>
      <c r="H6748" s="3"/>
      <c r="I6748" s="3"/>
      <c r="J6748" s="3"/>
    </row>
    <row r="6749" spans="2:10" x14ac:dyDescent="0.3">
      <c r="B6749" s="3"/>
      <c r="C6749" s="3"/>
      <c r="D6749" s="3"/>
      <c r="E6749" s="3"/>
      <c r="F6749" s="3"/>
      <c r="G6749" s="3"/>
      <c r="H6749" s="3"/>
      <c r="I6749" s="3"/>
      <c r="J6749" s="3"/>
    </row>
    <row r="6750" spans="2:10" x14ac:dyDescent="0.3">
      <c r="B6750" s="3"/>
      <c r="C6750" s="3"/>
      <c r="D6750" s="3"/>
      <c r="E6750" s="3"/>
      <c r="F6750" s="3"/>
      <c r="G6750" s="3"/>
      <c r="H6750" s="3"/>
      <c r="I6750" s="3"/>
      <c r="J6750" s="3"/>
    </row>
    <row r="6751" spans="2:10" x14ac:dyDescent="0.3">
      <c r="B6751" s="3"/>
      <c r="C6751" s="3"/>
      <c r="D6751" s="3"/>
      <c r="E6751" s="3"/>
      <c r="F6751" s="3"/>
      <c r="G6751" s="3"/>
      <c r="H6751" s="3"/>
      <c r="I6751" s="3"/>
      <c r="J6751" s="3"/>
    </row>
    <row r="6752" spans="2:10" x14ac:dyDescent="0.3">
      <c r="B6752" s="3"/>
      <c r="C6752" s="3"/>
      <c r="D6752" s="3"/>
      <c r="E6752" s="3"/>
      <c r="F6752" s="3"/>
      <c r="G6752" s="3"/>
      <c r="H6752" s="3"/>
      <c r="I6752" s="3"/>
      <c r="J6752" s="3"/>
    </row>
    <row r="6753" spans="2:10" x14ac:dyDescent="0.3">
      <c r="B6753" s="3"/>
      <c r="C6753" s="3"/>
      <c r="D6753" s="3"/>
      <c r="E6753" s="3"/>
      <c r="F6753" s="3"/>
      <c r="G6753" s="3"/>
      <c r="H6753" s="3"/>
      <c r="I6753" s="3"/>
      <c r="J6753" s="3"/>
    </row>
    <row r="6754" spans="2:10" x14ac:dyDescent="0.3">
      <c r="B6754" s="3"/>
      <c r="C6754" s="3"/>
      <c r="D6754" s="3"/>
      <c r="E6754" s="3"/>
      <c r="F6754" s="3"/>
      <c r="G6754" s="3"/>
      <c r="H6754" s="3"/>
      <c r="I6754" s="3"/>
      <c r="J6754" s="3"/>
    </row>
    <row r="6755" spans="2:10" x14ac:dyDescent="0.3">
      <c r="B6755" s="3"/>
      <c r="C6755" s="3"/>
      <c r="D6755" s="3"/>
      <c r="E6755" s="3"/>
      <c r="F6755" s="3"/>
      <c r="G6755" s="3"/>
      <c r="H6755" s="3"/>
      <c r="I6755" s="3"/>
      <c r="J6755" s="3"/>
    </row>
    <row r="6756" spans="2:10" x14ac:dyDescent="0.3">
      <c r="B6756" s="3"/>
      <c r="C6756" s="3"/>
      <c r="D6756" s="3"/>
      <c r="E6756" s="3"/>
      <c r="F6756" s="3"/>
      <c r="G6756" s="3"/>
      <c r="H6756" s="3"/>
      <c r="I6756" s="3"/>
      <c r="J6756" s="3"/>
    </row>
    <row r="6757" spans="2:10" x14ac:dyDescent="0.3">
      <c r="B6757" s="3"/>
      <c r="C6757" s="3"/>
      <c r="D6757" s="3"/>
      <c r="E6757" s="3"/>
      <c r="F6757" s="3"/>
      <c r="G6757" s="3"/>
      <c r="H6757" s="3"/>
      <c r="I6757" s="3"/>
      <c r="J6757" s="3"/>
    </row>
    <row r="6758" spans="2:10" x14ac:dyDescent="0.3">
      <c r="B6758" s="3"/>
      <c r="C6758" s="3"/>
      <c r="D6758" s="3"/>
      <c r="E6758" s="3"/>
      <c r="F6758" s="3"/>
      <c r="G6758" s="3"/>
      <c r="H6758" s="3"/>
      <c r="I6758" s="3"/>
      <c r="J6758" s="3"/>
    </row>
    <row r="6759" spans="2:10" x14ac:dyDescent="0.3">
      <c r="B6759" s="3"/>
      <c r="C6759" s="3"/>
      <c r="D6759" s="3"/>
      <c r="E6759" s="3"/>
      <c r="F6759" s="3"/>
      <c r="G6759" s="3"/>
      <c r="H6759" s="3"/>
      <c r="I6759" s="3"/>
      <c r="J6759" s="3"/>
    </row>
    <row r="6760" spans="2:10" x14ac:dyDescent="0.3">
      <c r="B6760" s="3"/>
      <c r="C6760" s="3"/>
      <c r="D6760" s="3"/>
      <c r="E6760" s="3"/>
      <c r="F6760" s="3"/>
      <c r="G6760" s="3"/>
      <c r="H6760" s="3"/>
      <c r="I6760" s="3"/>
      <c r="J6760" s="3"/>
    </row>
    <row r="6761" spans="2:10" x14ac:dyDescent="0.3">
      <c r="B6761" s="3"/>
      <c r="C6761" s="3"/>
      <c r="D6761" s="3"/>
      <c r="E6761" s="3"/>
      <c r="F6761" s="3"/>
      <c r="G6761" s="3"/>
      <c r="H6761" s="3"/>
      <c r="I6761" s="3"/>
      <c r="J6761" s="3"/>
    </row>
    <row r="6762" spans="2:10" x14ac:dyDescent="0.3">
      <c r="B6762" s="3"/>
      <c r="C6762" s="3"/>
      <c r="D6762" s="3"/>
      <c r="E6762" s="3"/>
      <c r="F6762" s="3"/>
      <c r="G6762" s="3"/>
      <c r="H6762" s="3"/>
      <c r="I6762" s="3"/>
      <c r="J6762" s="3"/>
    </row>
    <row r="6763" spans="2:10" x14ac:dyDescent="0.3">
      <c r="B6763" s="3"/>
      <c r="C6763" s="3"/>
      <c r="D6763" s="3"/>
      <c r="E6763" s="3"/>
      <c r="F6763" s="3"/>
      <c r="G6763" s="3"/>
      <c r="H6763" s="3"/>
      <c r="I6763" s="3"/>
      <c r="J6763" s="3"/>
    </row>
    <row r="6764" spans="2:10" x14ac:dyDescent="0.3">
      <c r="B6764" s="3"/>
      <c r="C6764" s="3"/>
      <c r="D6764" s="3"/>
      <c r="E6764" s="3"/>
      <c r="F6764" s="3"/>
      <c r="G6764" s="3"/>
      <c r="H6764" s="3"/>
      <c r="I6764" s="3"/>
      <c r="J6764" s="3"/>
    </row>
    <row r="6765" spans="2:10" x14ac:dyDescent="0.3">
      <c r="B6765" s="3"/>
      <c r="C6765" s="3"/>
      <c r="D6765" s="3"/>
      <c r="E6765" s="3"/>
      <c r="F6765" s="3"/>
      <c r="G6765" s="3"/>
      <c r="H6765" s="3"/>
      <c r="I6765" s="3"/>
      <c r="J6765" s="3"/>
    </row>
    <row r="6766" spans="2:10" x14ac:dyDescent="0.3">
      <c r="B6766" s="3"/>
      <c r="C6766" s="3"/>
      <c r="D6766" s="3"/>
      <c r="E6766" s="3"/>
      <c r="F6766" s="3"/>
      <c r="G6766" s="3"/>
      <c r="H6766" s="3"/>
      <c r="I6766" s="3"/>
      <c r="J6766" s="3"/>
    </row>
    <row r="6767" spans="2:10" x14ac:dyDescent="0.3">
      <c r="B6767" s="3"/>
      <c r="C6767" s="3"/>
      <c r="D6767" s="3"/>
      <c r="E6767" s="3"/>
      <c r="F6767" s="3"/>
      <c r="G6767" s="3"/>
      <c r="H6767" s="3"/>
      <c r="I6767" s="3"/>
      <c r="J6767" s="3"/>
    </row>
    <row r="6768" spans="2:10" x14ac:dyDescent="0.3">
      <c r="B6768" s="3"/>
      <c r="C6768" s="3"/>
      <c r="D6768" s="3"/>
      <c r="E6768" s="3"/>
      <c r="F6768" s="3"/>
      <c r="G6768" s="3"/>
      <c r="H6768" s="3"/>
      <c r="I6768" s="3"/>
      <c r="J6768" s="3"/>
    </row>
    <row r="6769" spans="2:10" x14ac:dyDescent="0.3">
      <c r="B6769" s="3"/>
      <c r="C6769" s="3"/>
      <c r="D6769" s="3"/>
      <c r="E6769" s="3"/>
      <c r="F6769" s="3"/>
      <c r="G6769" s="3"/>
      <c r="H6769" s="3"/>
      <c r="I6769" s="3"/>
      <c r="J6769" s="3"/>
    </row>
    <row r="6770" spans="2:10" x14ac:dyDescent="0.3">
      <c r="B6770" s="3"/>
      <c r="C6770" s="3"/>
      <c r="D6770" s="3"/>
      <c r="E6770" s="3"/>
      <c r="F6770" s="3"/>
      <c r="G6770" s="3"/>
      <c r="H6770" s="3"/>
      <c r="I6770" s="3"/>
      <c r="J6770" s="3"/>
    </row>
    <row r="6771" spans="2:10" x14ac:dyDescent="0.3">
      <c r="B6771" s="3"/>
      <c r="C6771" s="3"/>
      <c r="D6771" s="3"/>
      <c r="E6771" s="3"/>
      <c r="F6771" s="3"/>
      <c r="G6771" s="3"/>
      <c r="H6771" s="3"/>
      <c r="I6771" s="3"/>
      <c r="J6771" s="3"/>
    </row>
    <row r="6772" spans="2:10" x14ac:dyDescent="0.3">
      <c r="B6772" s="3"/>
      <c r="C6772" s="3"/>
      <c r="D6772" s="3"/>
      <c r="E6772" s="3"/>
      <c r="F6772" s="3"/>
      <c r="G6772" s="3"/>
      <c r="H6772" s="3"/>
      <c r="I6772" s="3"/>
      <c r="J6772" s="3"/>
    </row>
    <row r="6773" spans="2:10" x14ac:dyDescent="0.3">
      <c r="B6773" s="3"/>
      <c r="C6773" s="3"/>
      <c r="D6773" s="3"/>
      <c r="E6773" s="3"/>
      <c r="F6773" s="3"/>
      <c r="G6773" s="3"/>
      <c r="H6773" s="3"/>
      <c r="I6773" s="3"/>
      <c r="J6773" s="3"/>
    </row>
    <row r="6774" spans="2:10" x14ac:dyDescent="0.3">
      <c r="B6774" s="3"/>
      <c r="C6774" s="3"/>
      <c r="D6774" s="3"/>
      <c r="E6774" s="3"/>
      <c r="F6774" s="3"/>
      <c r="G6774" s="3"/>
      <c r="H6774" s="3"/>
      <c r="I6774" s="3"/>
      <c r="J6774" s="3"/>
    </row>
    <row r="6775" spans="2:10" x14ac:dyDescent="0.3">
      <c r="B6775" s="3"/>
      <c r="C6775" s="3"/>
      <c r="D6775" s="3"/>
      <c r="E6775" s="3"/>
      <c r="F6775" s="3"/>
      <c r="G6775" s="3"/>
      <c r="H6775" s="3"/>
      <c r="I6775" s="3"/>
      <c r="J6775" s="3"/>
    </row>
    <row r="6776" spans="2:10" x14ac:dyDescent="0.3">
      <c r="B6776" s="3"/>
      <c r="C6776" s="3"/>
      <c r="D6776" s="3"/>
      <c r="E6776" s="3"/>
      <c r="F6776" s="3"/>
      <c r="G6776" s="3"/>
      <c r="H6776" s="3"/>
      <c r="I6776" s="3"/>
      <c r="J6776" s="3"/>
    </row>
    <row r="6777" spans="2:10" x14ac:dyDescent="0.3">
      <c r="B6777" s="3"/>
      <c r="C6777" s="3"/>
      <c r="D6777" s="3"/>
      <c r="E6777" s="3"/>
      <c r="F6777" s="3"/>
      <c r="G6777" s="3"/>
      <c r="H6777" s="3"/>
      <c r="I6777" s="3"/>
      <c r="J6777" s="3"/>
    </row>
    <row r="6778" spans="2:10" x14ac:dyDescent="0.3">
      <c r="B6778" s="3"/>
      <c r="C6778" s="3"/>
      <c r="D6778" s="3"/>
      <c r="E6778" s="3"/>
      <c r="F6778" s="3"/>
      <c r="G6778" s="3"/>
      <c r="H6778" s="3"/>
      <c r="I6778" s="3"/>
      <c r="J6778" s="3"/>
    </row>
    <row r="6779" spans="2:10" x14ac:dyDescent="0.3">
      <c r="B6779" s="3"/>
      <c r="C6779" s="3"/>
      <c r="D6779" s="3"/>
      <c r="E6779" s="3"/>
      <c r="F6779" s="3"/>
      <c r="G6779" s="3"/>
      <c r="H6779" s="3"/>
      <c r="I6779" s="3"/>
      <c r="J6779" s="3"/>
    </row>
    <row r="6780" spans="2:10" x14ac:dyDescent="0.3">
      <c r="B6780" s="3"/>
      <c r="C6780" s="3"/>
      <c r="D6780" s="3"/>
      <c r="E6780" s="3"/>
      <c r="F6780" s="3"/>
      <c r="G6780" s="3"/>
      <c r="H6780" s="3"/>
      <c r="I6780" s="3"/>
      <c r="J6780" s="3"/>
    </row>
    <row r="6781" spans="2:10" x14ac:dyDescent="0.3">
      <c r="B6781" s="3"/>
      <c r="C6781" s="3"/>
      <c r="D6781" s="3"/>
      <c r="E6781" s="3"/>
      <c r="F6781" s="3"/>
      <c r="G6781" s="3"/>
      <c r="H6781" s="3"/>
      <c r="I6781" s="3"/>
      <c r="J6781" s="3"/>
    </row>
    <row r="6782" spans="2:10" x14ac:dyDescent="0.3">
      <c r="B6782" s="3"/>
      <c r="C6782" s="3"/>
      <c r="D6782" s="3"/>
      <c r="E6782" s="3"/>
      <c r="F6782" s="3"/>
      <c r="G6782" s="3"/>
      <c r="H6782" s="3"/>
      <c r="I6782" s="3"/>
      <c r="J6782" s="3"/>
    </row>
    <row r="6783" spans="2:10" x14ac:dyDescent="0.3">
      <c r="B6783" s="3"/>
      <c r="C6783" s="3"/>
      <c r="D6783" s="3"/>
      <c r="E6783" s="3"/>
      <c r="F6783" s="3"/>
      <c r="G6783" s="3"/>
      <c r="H6783" s="3"/>
      <c r="I6783" s="3"/>
      <c r="J6783" s="3"/>
    </row>
    <row r="6784" spans="2:10" x14ac:dyDescent="0.3">
      <c r="B6784" s="3"/>
      <c r="C6784" s="3"/>
      <c r="D6784" s="3"/>
      <c r="E6784" s="3"/>
      <c r="F6784" s="3"/>
      <c r="G6784" s="3"/>
      <c r="H6784" s="3"/>
      <c r="I6784" s="3"/>
      <c r="J6784" s="3"/>
    </row>
    <row r="6785" spans="2:10" x14ac:dyDescent="0.3">
      <c r="B6785" s="3"/>
      <c r="C6785" s="3"/>
      <c r="D6785" s="3"/>
      <c r="E6785" s="3"/>
      <c r="F6785" s="3"/>
      <c r="G6785" s="3"/>
      <c r="H6785" s="3"/>
      <c r="I6785" s="3"/>
      <c r="J6785" s="3"/>
    </row>
    <row r="6786" spans="2:10" x14ac:dyDescent="0.3">
      <c r="B6786" s="3"/>
      <c r="C6786" s="3"/>
      <c r="D6786" s="3"/>
      <c r="E6786" s="3"/>
      <c r="F6786" s="3"/>
      <c r="G6786" s="3"/>
      <c r="H6786" s="3"/>
      <c r="I6786" s="3"/>
      <c r="J6786" s="3"/>
    </row>
    <row r="6787" spans="2:10" x14ac:dyDescent="0.3">
      <c r="B6787" s="3"/>
      <c r="C6787" s="3"/>
      <c r="D6787" s="3"/>
      <c r="E6787" s="3"/>
      <c r="F6787" s="3"/>
      <c r="G6787" s="3"/>
      <c r="H6787" s="3"/>
      <c r="I6787" s="3"/>
      <c r="J6787" s="3"/>
    </row>
    <row r="6788" spans="2:10" x14ac:dyDescent="0.3">
      <c r="B6788" s="3"/>
      <c r="C6788" s="3"/>
      <c r="D6788" s="3"/>
      <c r="E6788" s="3"/>
      <c r="F6788" s="3"/>
      <c r="G6788" s="3"/>
      <c r="H6788" s="3"/>
      <c r="I6788" s="3"/>
      <c r="J6788" s="3"/>
    </row>
    <row r="6789" spans="2:10" x14ac:dyDescent="0.3">
      <c r="B6789" s="3"/>
      <c r="C6789" s="3"/>
      <c r="D6789" s="3"/>
      <c r="E6789" s="3"/>
      <c r="F6789" s="3"/>
      <c r="G6789" s="3"/>
      <c r="H6789" s="3"/>
      <c r="I6789" s="3"/>
      <c r="J6789" s="3"/>
    </row>
    <row r="6790" spans="2:10" x14ac:dyDescent="0.3">
      <c r="B6790" s="3"/>
      <c r="C6790" s="3"/>
      <c r="D6790" s="3"/>
      <c r="E6790" s="3"/>
      <c r="F6790" s="3"/>
      <c r="G6790" s="3"/>
      <c r="H6790" s="3"/>
      <c r="I6790" s="3"/>
      <c r="J6790" s="3"/>
    </row>
    <row r="6791" spans="2:10" x14ac:dyDescent="0.3">
      <c r="B6791" s="3"/>
      <c r="C6791" s="3"/>
      <c r="D6791" s="3"/>
      <c r="E6791" s="3"/>
      <c r="F6791" s="3"/>
      <c r="G6791" s="3"/>
      <c r="H6791" s="3"/>
      <c r="I6791" s="3"/>
      <c r="J6791" s="3"/>
    </row>
    <row r="6792" spans="2:10" x14ac:dyDescent="0.3">
      <c r="B6792" s="3"/>
      <c r="C6792" s="3"/>
      <c r="D6792" s="3"/>
      <c r="E6792" s="3"/>
      <c r="F6792" s="3"/>
      <c r="G6792" s="3"/>
      <c r="H6792" s="3"/>
      <c r="I6792" s="3"/>
      <c r="J6792" s="3"/>
    </row>
    <row r="6793" spans="2:10" x14ac:dyDescent="0.3">
      <c r="B6793" s="3"/>
      <c r="C6793" s="3"/>
      <c r="D6793" s="3"/>
      <c r="E6793" s="3"/>
      <c r="F6793" s="3"/>
      <c r="G6793" s="3"/>
      <c r="H6793" s="3"/>
      <c r="I6793" s="3"/>
      <c r="J6793" s="3"/>
    </row>
    <row r="6794" spans="2:10" x14ac:dyDescent="0.3">
      <c r="B6794" s="3"/>
      <c r="C6794" s="3"/>
      <c r="D6794" s="3"/>
      <c r="E6794" s="3"/>
      <c r="F6794" s="3"/>
      <c r="G6794" s="3"/>
      <c r="H6794" s="3"/>
      <c r="I6794" s="3"/>
      <c r="J6794" s="3"/>
    </row>
    <row r="6795" spans="2:10" x14ac:dyDescent="0.3">
      <c r="B6795" s="3"/>
      <c r="C6795" s="3"/>
      <c r="D6795" s="3"/>
      <c r="E6795" s="3"/>
      <c r="F6795" s="3"/>
      <c r="G6795" s="3"/>
      <c r="H6795" s="3"/>
      <c r="I6795" s="3"/>
      <c r="J6795" s="3"/>
    </row>
    <row r="6796" spans="2:10" x14ac:dyDescent="0.3">
      <c r="B6796" s="3"/>
      <c r="C6796" s="3"/>
      <c r="D6796" s="3"/>
      <c r="E6796" s="3"/>
      <c r="F6796" s="3"/>
      <c r="G6796" s="3"/>
      <c r="H6796" s="3"/>
      <c r="I6796" s="3"/>
      <c r="J6796" s="3"/>
    </row>
    <row r="6797" spans="2:10" x14ac:dyDescent="0.3">
      <c r="B6797" s="3"/>
      <c r="C6797" s="3"/>
      <c r="D6797" s="3"/>
      <c r="E6797" s="3"/>
      <c r="F6797" s="3"/>
      <c r="G6797" s="3"/>
      <c r="H6797" s="3"/>
      <c r="I6797" s="3"/>
      <c r="J6797" s="3"/>
    </row>
    <row r="6798" spans="2:10" x14ac:dyDescent="0.3">
      <c r="B6798" s="3"/>
      <c r="C6798" s="3"/>
      <c r="D6798" s="3"/>
      <c r="E6798" s="3"/>
      <c r="F6798" s="3"/>
      <c r="G6798" s="3"/>
      <c r="H6798" s="3"/>
      <c r="I6798" s="3"/>
      <c r="J6798" s="3"/>
    </row>
    <row r="6799" spans="2:10" x14ac:dyDescent="0.3">
      <c r="B6799" s="3"/>
      <c r="C6799" s="3"/>
      <c r="D6799" s="3"/>
      <c r="E6799" s="3"/>
      <c r="F6799" s="3"/>
      <c r="G6799" s="3"/>
      <c r="H6799" s="3"/>
      <c r="I6799" s="3"/>
      <c r="J6799" s="3"/>
    </row>
    <row r="6800" spans="2:10" x14ac:dyDescent="0.3">
      <c r="B6800" s="3"/>
      <c r="C6800" s="3"/>
      <c r="D6800" s="3"/>
      <c r="E6800" s="3"/>
      <c r="F6800" s="3"/>
      <c r="G6800" s="3"/>
      <c r="H6800" s="3"/>
      <c r="I6800" s="3"/>
      <c r="J6800" s="3"/>
    </row>
    <row r="6801" spans="2:10" x14ac:dyDescent="0.3">
      <c r="B6801" s="3"/>
      <c r="C6801" s="3"/>
      <c r="D6801" s="3"/>
      <c r="E6801" s="3"/>
      <c r="F6801" s="3"/>
      <c r="G6801" s="3"/>
      <c r="H6801" s="3"/>
      <c r="I6801" s="3"/>
      <c r="J6801" s="3"/>
    </row>
    <row r="6802" spans="2:10" x14ac:dyDescent="0.3">
      <c r="B6802" s="3"/>
      <c r="C6802" s="3"/>
      <c r="D6802" s="3"/>
      <c r="E6802" s="3"/>
      <c r="F6802" s="3"/>
      <c r="G6802" s="3"/>
      <c r="H6802" s="3"/>
      <c r="I6802" s="3"/>
      <c r="J6802" s="3"/>
    </row>
    <row r="6803" spans="2:10" x14ac:dyDescent="0.3">
      <c r="B6803" s="3"/>
      <c r="C6803" s="3"/>
      <c r="D6803" s="3"/>
      <c r="E6803" s="3"/>
      <c r="F6803" s="3"/>
      <c r="G6803" s="3"/>
      <c r="H6803" s="3"/>
      <c r="I6803" s="3"/>
      <c r="J6803" s="3"/>
    </row>
    <row r="6804" spans="2:10" x14ac:dyDescent="0.3">
      <c r="B6804" s="3"/>
      <c r="C6804" s="3"/>
      <c r="D6804" s="3"/>
      <c r="E6804" s="3"/>
      <c r="F6804" s="3"/>
      <c r="G6804" s="3"/>
      <c r="H6804" s="3"/>
      <c r="I6804" s="3"/>
      <c r="J6804" s="3"/>
    </row>
    <row r="6805" spans="2:10" x14ac:dyDescent="0.3">
      <c r="B6805" s="3"/>
      <c r="C6805" s="3"/>
      <c r="D6805" s="3"/>
      <c r="E6805" s="3"/>
      <c r="F6805" s="3"/>
      <c r="G6805" s="3"/>
      <c r="H6805" s="3"/>
      <c r="I6805" s="3"/>
      <c r="J6805" s="3"/>
    </row>
    <row r="6806" spans="2:10" x14ac:dyDescent="0.3">
      <c r="B6806" s="3"/>
      <c r="C6806" s="3"/>
      <c r="D6806" s="3"/>
      <c r="E6806" s="3"/>
      <c r="F6806" s="3"/>
      <c r="G6806" s="3"/>
      <c r="H6806" s="3"/>
      <c r="I6806" s="3"/>
      <c r="J6806" s="3"/>
    </row>
    <row r="6807" spans="2:10" x14ac:dyDescent="0.3">
      <c r="B6807" s="3"/>
      <c r="C6807" s="3"/>
      <c r="D6807" s="3"/>
      <c r="E6807" s="3"/>
      <c r="F6807" s="3"/>
      <c r="G6807" s="3"/>
      <c r="H6807" s="3"/>
      <c r="I6807" s="3"/>
      <c r="J6807" s="3"/>
    </row>
    <row r="6808" spans="2:10" x14ac:dyDescent="0.3">
      <c r="B6808" s="3"/>
      <c r="C6808" s="3"/>
      <c r="D6808" s="3"/>
      <c r="E6808" s="3"/>
      <c r="F6808" s="3"/>
      <c r="G6808" s="3"/>
      <c r="H6808" s="3"/>
      <c r="I6808" s="3"/>
      <c r="J6808" s="3"/>
    </row>
    <row r="6809" spans="2:10" x14ac:dyDescent="0.3">
      <c r="B6809" s="3"/>
      <c r="C6809" s="3"/>
      <c r="D6809" s="3"/>
      <c r="E6809" s="3"/>
      <c r="F6809" s="3"/>
      <c r="G6809" s="3"/>
      <c r="H6809" s="3"/>
      <c r="I6809" s="3"/>
      <c r="J6809" s="3"/>
    </row>
    <row r="6810" spans="2:10" x14ac:dyDescent="0.3">
      <c r="B6810" s="3"/>
      <c r="C6810" s="3"/>
      <c r="D6810" s="3"/>
      <c r="E6810" s="3"/>
      <c r="F6810" s="3"/>
      <c r="G6810" s="3"/>
      <c r="H6810" s="3"/>
      <c r="I6810" s="3"/>
      <c r="J6810" s="3"/>
    </row>
    <row r="6811" spans="2:10" x14ac:dyDescent="0.3">
      <c r="B6811" s="3"/>
      <c r="C6811" s="3"/>
      <c r="D6811" s="3"/>
      <c r="E6811" s="3"/>
      <c r="F6811" s="3"/>
      <c r="G6811" s="3"/>
      <c r="H6811" s="3"/>
      <c r="I6811" s="3"/>
      <c r="J6811" s="3"/>
    </row>
    <row r="6812" spans="2:10" x14ac:dyDescent="0.3">
      <c r="B6812" s="3"/>
      <c r="C6812" s="3"/>
      <c r="D6812" s="3"/>
      <c r="E6812" s="3"/>
      <c r="F6812" s="3"/>
      <c r="G6812" s="3"/>
      <c r="H6812" s="3"/>
      <c r="I6812" s="3"/>
      <c r="J6812" s="3"/>
    </row>
    <row r="6813" spans="2:10" x14ac:dyDescent="0.3">
      <c r="B6813" s="3"/>
      <c r="C6813" s="3"/>
      <c r="D6813" s="3"/>
      <c r="E6813" s="3"/>
      <c r="F6813" s="3"/>
      <c r="G6813" s="3"/>
      <c r="H6813" s="3"/>
      <c r="I6813" s="3"/>
      <c r="J6813" s="3"/>
    </row>
    <row r="6814" spans="2:10" x14ac:dyDescent="0.3">
      <c r="B6814" s="3"/>
      <c r="C6814" s="3"/>
      <c r="D6814" s="3"/>
      <c r="E6814" s="3"/>
      <c r="F6814" s="3"/>
      <c r="G6814" s="3"/>
      <c r="H6814" s="3"/>
      <c r="I6814" s="3"/>
      <c r="J6814" s="3"/>
    </row>
    <row r="6815" spans="2:10" x14ac:dyDescent="0.3">
      <c r="B6815" s="3"/>
      <c r="C6815" s="3"/>
      <c r="D6815" s="3"/>
      <c r="E6815" s="3"/>
      <c r="F6815" s="3"/>
      <c r="G6815" s="3"/>
      <c r="H6815" s="3"/>
      <c r="I6815" s="3"/>
      <c r="J6815" s="3"/>
    </row>
    <row r="6816" spans="2:10" x14ac:dyDescent="0.3">
      <c r="B6816" s="3"/>
      <c r="C6816" s="3"/>
      <c r="D6816" s="3"/>
      <c r="E6816" s="3"/>
      <c r="F6816" s="3"/>
      <c r="G6816" s="3"/>
      <c r="H6816" s="3"/>
      <c r="I6816" s="3"/>
      <c r="J6816" s="3"/>
    </row>
    <row r="6817" spans="2:10" x14ac:dyDescent="0.3">
      <c r="B6817" s="3"/>
      <c r="C6817" s="3"/>
      <c r="D6817" s="3"/>
      <c r="E6817" s="3"/>
      <c r="F6817" s="3"/>
      <c r="G6817" s="3"/>
      <c r="H6817" s="3"/>
      <c r="I6817" s="3"/>
      <c r="J6817" s="3"/>
    </row>
    <row r="6818" spans="2:10" x14ac:dyDescent="0.3">
      <c r="B6818" s="3"/>
      <c r="C6818" s="3"/>
      <c r="D6818" s="3"/>
      <c r="E6818" s="3"/>
      <c r="F6818" s="3"/>
      <c r="G6818" s="3"/>
      <c r="H6818" s="3"/>
      <c r="I6818" s="3"/>
      <c r="J6818" s="3"/>
    </row>
    <row r="6819" spans="2:10" x14ac:dyDescent="0.3">
      <c r="B6819" s="3"/>
      <c r="C6819" s="3"/>
      <c r="D6819" s="3"/>
      <c r="E6819" s="3"/>
      <c r="F6819" s="3"/>
      <c r="G6819" s="3"/>
      <c r="H6819" s="3"/>
      <c r="I6819" s="3"/>
      <c r="J6819" s="3"/>
    </row>
    <row r="6820" spans="2:10" x14ac:dyDescent="0.3">
      <c r="B6820" s="3"/>
      <c r="C6820" s="3"/>
      <c r="D6820" s="3"/>
      <c r="E6820" s="3"/>
      <c r="F6820" s="3"/>
      <c r="G6820" s="3"/>
      <c r="H6820" s="3"/>
      <c r="I6820" s="3"/>
      <c r="J6820" s="3"/>
    </row>
    <row r="6821" spans="2:10" x14ac:dyDescent="0.3">
      <c r="B6821" s="3"/>
      <c r="C6821" s="3"/>
      <c r="D6821" s="3"/>
      <c r="E6821" s="3"/>
      <c r="F6821" s="3"/>
      <c r="G6821" s="3"/>
      <c r="H6821" s="3"/>
      <c r="I6821" s="3"/>
      <c r="J6821" s="3"/>
    </row>
    <row r="6822" spans="2:10" x14ac:dyDescent="0.3">
      <c r="B6822" s="3"/>
      <c r="C6822" s="3"/>
      <c r="D6822" s="3"/>
      <c r="E6822" s="3"/>
      <c r="F6822" s="3"/>
      <c r="G6822" s="3"/>
      <c r="H6822" s="3"/>
      <c r="I6822" s="3"/>
      <c r="J6822" s="3"/>
    </row>
    <row r="6823" spans="2:10" x14ac:dyDescent="0.3">
      <c r="B6823" s="3"/>
      <c r="C6823" s="3"/>
      <c r="D6823" s="3"/>
      <c r="E6823" s="3"/>
      <c r="F6823" s="3"/>
      <c r="G6823" s="3"/>
      <c r="H6823" s="3"/>
      <c r="I6823" s="3"/>
      <c r="J6823" s="3"/>
    </row>
    <row r="6824" spans="2:10" x14ac:dyDescent="0.3">
      <c r="B6824" s="3"/>
      <c r="C6824" s="3"/>
      <c r="D6824" s="3"/>
      <c r="E6824" s="3"/>
      <c r="F6824" s="3"/>
      <c r="G6824" s="3"/>
      <c r="H6824" s="3"/>
      <c r="I6824" s="3"/>
      <c r="J6824" s="3"/>
    </row>
    <row r="6825" spans="2:10" x14ac:dyDescent="0.3">
      <c r="B6825" s="3"/>
      <c r="C6825" s="3"/>
      <c r="D6825" s="3"/>
      <c r="E6825" s="3"/>
      <c r="F6825" s="3"/>
      <c r="G6825" s="3"/>
      <c r="H6825" s="3"/>
      <c r="I6825" s="3"/>
      <c r="J6825" s="3"/>
    </row>
    <row r="6826" spans="2:10" x14ac:dyDescent="0.3">
      <c r="B6826" s="3"/>
      <c r="C6826" s="3"/>
      <c r="D6826" s="3"/>
      <c r="E6826" s="3"/>
      <c r="F6826" s="3"/>
      <c r="G6826" s="3"/>
      <c r="H6826" s="3"/>
      <c r="I6826" s="3"/>
      <c r="J6826" s="3"/>
    </row>
    <row r="6827" spans="2:10" x14ac:dyDescent="0.3">
      <c r="B6827" s="3"/>
      <c r="C6827" s="3"/>
      <c r="D6827" s="3"/>
      <c r="E6827" s="3"/>
      <c r="F6827" s="3"/>
      <c r="G6827" s="3"/>
      <c r="H6827" s="3"/>
      <c r="I6827" s="3"/>
      <c r="J6827" s="3"/>
    </row>
    <row r="6828" spans="2:10" x14ac:dyDescent="0.3">
      <c r="B6828" s="3"/>
      <c r="C6828" s="3"/>
      <c r="D6828" s="3"/>
      <c r="E6828" s="3"/>
      <c r="F6828" s="3"/>
      <c r="G6828" s="3"/>
      <c r="H6828" s="3"/>
      <c r="I6828" s="3"/>
      <c r="J6828" s="3"/>
    </row>
    <row r="6829" spans="2:10" x14ac:dyDescent="0.3">
      <c r="B6829" s="3"/>
      <c r="C6829" s="3"/>
      <c r="D6829" s="3"/>
      <c r="E6829" s="3"/>
      <c r="F6829" s="3"/>
      <c r="G6829" s="3"/>
      <c r="H6829" s="3"/>
      <c r="I6829" s="3"/>
      <c r="J6829" s="3"/>
    </row>
    <row r="6830" spans="2:10" x14ac:dyDescent="0.3">
      <c r="B6830" s="3"/>
      <c r="C6830" s="3"/>
      <c r="D6830" s="3"/>
      <c r="E6830" s="3"/>
      <c r="F6830" s="3"/>
      <c r="G6830" s="3"/>
      <c r="H6830" s="3"/>
      <c r="I6830" s="3"/>
      <c r="J6830" s="3"/>
    </row>
    <row r="6831" spans="2:10" x14ac:dyDescent="0.3">
      <c r="B6831" s="3"/>
      <c r="C6831" s="3"/>
      <c r="D6831" s="3"/>
      <c r="E6831" s="3"/>
      <c r="F6831" s="3"/>
      <c r="G6831" s="3"/>
      <c r="H6831" s="3"/>
      <c r="I6831" s="3"/>
      <c r="J6831" s="3"/>
    </row>
    <row r="6832" spans="2:10" x14ac:dyDescent="0.3">
      <c r="B6832" s="3"/>
      <c r="C6832" s="3"/>
      <c r="D6832" s="3"/>
      <c r="E6832" s="3"/>
      <c r="F6832" s="3"/>
      <c r="G6832" s="3"/>
      <c r="H6832" s="3"/>
      <c r="I6832" s="3"/>
      <c r="J6832" s="3"/>
    </row>
    <row r="6833" spans="2:10" x14ac:dyDescent="0.3">
      <c r="B6833" s="3"/>
      <c r="C6833" s="3"/>
      <c r="D6833" s="3"/>
      <c r="E6833" s="3"/>
      <c r="F6833" s="3"/>
      <c r="G6833" s="3"/>
      <c r="H6833" s="3"/>
      <c r="I6833" s="3"/>
      <c r="J6833" s="3"/>
    </row>
    <row r="6834" spans="2:10" x14ac:dyDescent="0.3">
      <c r="B6834" s="3"/>
      <c r="C6834" s="3"/>
      <c r="D6834" s="3"/>
      <c r="E6834" s="3"/>
      <c r="F6834" s="3"/>
      <c r="G6834" s="3"/>
      <c r="H6834" s="3"/>
      <c r="I6834" s="3"/>
      <c r="J6834" s="3"/>
    </row>
    <row r="6835" spans="2:10" x14ac:dyDescent="0.3">
      <c r="B6835" s="3"/>
      <c r="C6835" s="3"/>
      <c r="D6835" s="3"/>
      <c r="E6835" s="3"/>
      <c r="F6835" s="3"/>
      <c r="G6835" s="3"/>
      <c r="H6835" s="3"/>
      <c r="I6835" s="3"/>
      <c r="J6835" s="3"/>
    </row>
    <row r="6836" spans="2:10" x14ac:dyDescent="0.3">
      <c r="B6836" s="3"/>
      <c r="C6836" s="3"/>
      <c r="D6836" s="3"/>
      <c r="E6836" s="3"/>
      <c r="F6836" s="3"/>
      <c r="G6836" s="3"/>
      <c r="H6836" s="3"/>
      <c r="I6836" s="3"/>
      <c r="J6836" s="3"/>
    </row>
    <row r="6837" spans="2:10" x14ac:dyDescent="0.3">
      <c r="B6837" s="3"/>
      <c r="C6837" s="3"/>
      <c r="D6837" s="3"/>
      <c r="E6837" s="3"/>
      <c r="F6837" s="3"/>
      <c r="G6837" s="3"/>
      <c r="H6837" s="3"/>
      <c r="I6837" s="3"/>
      <c r="J6837" s="3"/>
    </row>
    <row r="6838" spans="2:10" x14ac:dyDescent="0.3">
      <c r="B6838" s="3"/>
      <c r="C6838" s="3"/>
      <c r="D6838" s="3"/>
      <c r="E6838" s="3"/>
      <c r="F6838" s="3"/>
      <c r="G6838" s="3"/>
      <c r="H6838" s="3"/>
      <c r="I6838" s="3"/>
      <c r="J6838" s="3"/>
    </row>
    <row r="6839" spans="2:10" x14ac:dyDescent="0.3">
      <c r="B6839" s="3"/>
      <c r="C6839" s="3"/>
      <c r="D6839" s="3"/>
      <c r="E6839" s="3"/>
      <c r="F6839" s="3"/>
      <c r="G6839" s="3"/>
      <c r="H6839" s="3"/>
      <c r="I6839" s="3"/>
      <c r="J6839" s="3"/>
    </row>
    <row r="6840" spans="2:10" x14ac:dyDescent="0.3">
      <c r="B6840" s="3"/>
      <c r="C6840" s="3"/>
      <c r="D6840" s="3"/>
      <c r="E6840" s="3"/>
      <c r="F6840" s="3"/>
      <c r="G6840" s="3"/>
      <c r="H6840" s="3"/>
      <c r="I6840" s="3"/>
      <c r="J6840" s="3"/>
    </row>
    <row r="6841" spans="2:10" x14ac:dyDescent="0.3">
      <c r="B6841" s="3"/>
      <c r="C6841" s="3"/>
      <c r="D6841" s="3"/>
      <c r="E6841" s="3"/>
      <c r="F6841" s="3"/>
      <c r="G6841" s="3"/>
      <c r="H6841" s="3"/>
      <c r="I6841" s="3"/>
      <c r="J6841" s="3"/>
    </row>
    <row r="6842" spans="2:10" x14ac:dyDescent="0.3">
      <c r="B6842" s="3"/>
      <c r="C6842" s="3"/>
      <c r="D6842" s="3"/>
      <c r="E6842" s="3"/>
      <c r="F6842" s="3"/>
      <c r="G6842" s="3"/>
      <c r="H6842" s="3"/>
      <c r="I6842" s="3"/>
      <c r="J6842" s="3"/>
    </row>
    <row r="6843" spans="2:10" x14ac:dyDescent="0.3">
      <c r="B6843" s="3"/>
      <c r="C6843" s="3"/>
      <c r="D6843" s="3"/>
      <c r="E6843" s="3"/>
      <c r="F6843" s="3"/>
      <c r="G6843" s="3"/>
      <c r="H6843" s="3"/>
      <c r="I6843" s="3"/>
      <c r="J6843" s="3"/>
    </row>
    <row r="6844" spans="2:10" x14ac:dyDescent="0.3">
      <c r="B6844" s="3"/>
      <c r="C6844" s="3"/>
      <c r="D6844" s="3"/>
      <c r="E6844" s="3"/>
      <c r="F6844" s="3"/>
      <c r="G6844" s="3"/>
      <c r="H6844" s="3"/>
      <c r="I6844" s="3"/>
      <c r="J6844" s="3"/>
    </row>
    <row r="6845" spans="2:10" x14ac:dyDescent="0.3">
      <c r="B6845" s="3"/>
      <c r="C6845" s="3"/>
      <c r="D6845" s="3"/>
      <c r="E6845" s="3"/>
      <c r="F6845" s="3"/>
      <c r="G6845" s="3"/>
      <c r="H6845" s="3"/>
      <c r="I6845" s="3"/>
      <c r="J6845" s="3"/>
    </row>
    <row r="6846" spans="2:10" x14ac:dyDescent="0.3">
      <c r="B6846" s="3"/>
      <c r="C6846" s="3"/>
      <c r="D6846" s="3"/>
      <c r="E6846" s="3"/>
      <c r="F6846" s="3"/>
      <c r="G6846" s="3"/>
      <c r="H6846" s="3"/>
      <c r="I6846" s="3"/>
      <c r="J6846" s="3"/>
    </row>
    <row r="6847" spans="2:10" x14ac:dyDescent="0.3">
      <c r="B6847" s="3"/>
      <c r="C6847" s="3"/>
      <c r="D6847" s="3"/>
      <c r="E6847" s="3"/>
      <c r="F6847" s="3"/>
      <c r="G6847" s="3"/>
      <c r="H6847" s="3"/>
      <c r="I6847" s="3"/>
      <c r="J6847" s="3"/>
    </row>
    <row r="6848" spans="2:10" x14ac:dyDescent="0.3">
      <c r="B6848" s="3"/>
      <c r="C6848" s="3"/>
      <c r="D6848" s="3"/>
      <c r="E6848" s="3"/>
      <c r="F6848" s="3"/>
      <c r="G6848" s="3"/>
      <c r="H6848" s="3"/>
      <c r="I6848" s="3"/>
      <c r="J6848" s="3"/>
    </row>
    <row r="6849" spans="2:10" x14ac:dyDescent="0.3">
      <c r="B6849" s="3"/>
      <c r="C6849" s="3"/>
      <c r="D6849" s="3"/>
      <c r="E6849" s="3"/>
      <c r="F6849" s="3"/>
      <c r="G6849" s="3"/>
      <c r="H6849" s="3"/>
      <c r="I6849" s="3"/>
      <c r="J6849" s="3"/>
    </row>
    <row r="6850" spans="2:10" x14ac:dyDescent="0.3">
      <c r="B6850" s="3"/>
      <c r="C6850" s="3"/>
      <c r="D6850" s="3"/>
      <c r="E6850" s="3"/>
      <c r="F6850" s="3"/>
      <c r="G6850" s="3"/>
      <c r="H6850" s="3"/>
      <c r="I6850" s="3"/>
      <c r="J6850" s="3"/>
    </row>
    <row r="6851" spans="2:10" x14ac:dyDescent="0.3">
      <c r="B6851" s="3"/>
      <c r="C6851" s="3"/>
      <c r="D6851" s="3"/>
      <c r="E6851" s="3"/>
      <c r="F6851" s="3"/>
      <c r="G6851" s="3"/>
      <c r="H6851" s="3"/>
      <c r="I6851" s="3"/>
      <c r="J6851" s="3"/>
    </row>
    <row r="6852" spans="2:10" x14ac:dyDescent="0.3">
      <c r="B6852" s="3"/>
      <c r="C6852" s="3"/>
      <c r="D6852" s="3"/>
      <c r="E6852" s="3"/>
      <c r="F6852" s="3"/>
      <c r="G6852" s="3"/>
      <c r="H6852" s="3"/>
      <c r="I6852" s="3"/>
      <c r="J6852" s="3"/>
    </row>
    <row r="6853" spans="2:10" x14ac:dyDescent="0.3">
      <c r="B6853" s="3"/>
      <c r="C6853" s="3"/>
      <c r="D6853" s="3"/>
      <c r="E6853" s="3"/>
      <c r="F6853" s="3"/>
      <c r="G6853" s="3"/>
      <c r="H6853" s="3"/>
      <c r="I6853" s="3"/>
      <c r="J6853" s="3"/>
    </row>
    <row r="6854" spans="2:10" x14ac:dyDescent="0.3">
      <c r="B6854" s="3"/>
      <c r="C6854" s="3"/>
      <c r="D6854" s="3"/>
      <c r="E6854" s="3"/>
      <c r="F6854" s="3"/>
      <c r="G6854" s="3"/>
      <c r="H6854" s="3"/>
      <c r="I6854" s="3"/>
      <c r="J6854" s="3"/>
    </row>
    <row r="6855" spans="2:10" x14ac:dyDescent="0.3">
      <c r="B6855" s="3"/>
      <c r="C6855" s="3"/>
      <c r="D6855" s="3"/>
      <c r="E6855" s="3"/>
      <c r="F6855" s="3"/>
      <c r="G6855" s="3"/>
      <c r="H6855" s="3"/>
      <c r="I6855" s="3"/>
      <c r="J6855" s="3"/>
    </row>
    <row r="6856" spans="2:10" x14ac:dyDescent="0.3">
      <c r="B6856" s="3"/>
      <c r="C6856" s="3"/>
      <c r="D6856" s="3"/>
      <c r="E6856" s="3"/>
      <c r="F6856" s="3"/>
      <c r="G6856" s="3"/>
      <c r="H6856" s="3"/>
      <c r="I6856" s="3"/>
      <c r="J6856" s="3"/>
    </row>
    <row r="6857" spans="2:10" x14ac:dyDescent="0.3">
      <c r="B6857" s="3"/>
      <c r="C6857" s="3"/>
      <c r="D6857" s="3"/>
      <c r="E6857" s="3"/>
      <c r="F6857" s="3"/>
      <c r="G6857" s="3"/>
      <c r="H6857" s="3"/>
      <c r="I6857" s="3"/>
      <c r="J6857" s="3"/>
    </row>
    <row r="6858" spans="2:10" x14ac:dyDescent="0.3">
      <c r="B6858" s="3"/>
      <c r="C6858" s="3"/>
      <c r="D6858" s="3"/>
      <c r="E6858" s="3"/>
      <c r="F6858" s="3"/>
      <c r="G6858" s="3"/>
      <c r="H6858" s="3"/>
      <c r="I6858" s="3"/>
      <c r="J6858" s="3"/>
    </row>
    <row r="6859" spans="2:10" x14ac:dyDescent="0.3">
      <c r="B6859" s="3"/>
      <c r="C6859" s="3"/>
      <c r="D6859" s="3"/>
      <c r="E6859" s="3"/>
      <c r="F6859" s="3"/>
      <c r="G6859" s="3"/>
      <c r="H6859" s="3"/>
      <c r="I6859" s="3"/>
      <c r="J6859" s="3"/>
    </row>
    <row r="6860" spans="2:10" x14ac:dyDescent="0.3">
      <c r="B6860" s="3"/>
      <c r="C6860" s="3"/>
      <c r="D6860" s="3"/>
      <c r="E6860" s="3"/>
      <c r="F6860" s="3"/>
      <c r="G6860" s="3"/>
      <c r="H6860" s="3"/>
      <c r="I6860" s="3"/>
      <c r="J6860" s="3"/>
    </row>
    <row r="6861" spans="2:10" x14ac:dyDescent="0.3">
      <c r="B6861" s="3"/>
      <c r="C6861" s="3"/>
      <c r="D6861" s="3"/>
      <c r="E6861" s="3"/>
      <c r="F6861" s="3"/>
      <c r="G6861" s="3"/>
      <c r="H6861" s="3"/>
      <c r="I6861" s="3"/>
      <c r="J6861" s="3"/>
    </row>
    <row r="6862" spans="2:10" x14ac:dyDescent="0.3">
      <c r="B6862" s="3"/>
      <c r="C6862" s="3"/>
      <c r="D6862" s="3"/>
      <c r="E6862" s="3"/>
      <c r="F6862" s="3"/>
      <c r="G6862" s="3"/>
      <c r="H6862" s="3"/>
      <c r="I6862" s="3"/>
      <c r="J6862" s="3"/>
    </row>
    <row r="6863" spans="2:10" x14ac:dyDescent="0.3">
      <c r="B6863" s="3"/>
      <c r="C6863" s="3"/>
      <c r="D6863" s="3"/>
      <c r="E6863" s="3"/>
      <c r="F6863" s="3"/>
      <c r="G6863" s="3"/>
      <c r="H6863" s="3"/>
      <c r="I6863" s="3"/>
      <c r="J6863" s="3"/>
    </row>
    <row r="6864" spans="2:10" x14ac:dyDescent="0.3">
      <c r="B6864" s="3"/>
      <c r="C6864" s="3"/>
      <c r="D6864" s="3"/>
      <c r="E6864" s="3"/>
      <c r="F6864" s="3"/>
      <c r="G6864" s="3"/>
      <c r="H6864" s="3"/>
      <c r="I6864" s="3"/>
      <c r="J6864" s="3"/>
    </row>
    <row r="6865" spans="2:10" x14ac:dyDescent="0.3">
      <c r="B6865" s="3"/>
      <c r="C6865" s="3"/>
      <c r="D6865" s="3"/>
      <c r="E6865" s="3"/>
      <c r="F6865" s="3"/>
      <c r="G6865" s="3"/>
      <c r="H6865" s="3"/>
      <c r="I6865" s="3"/>
      <c r="J6865" s="3"/>
    </row>
    <row r="6866" spans="2:10" x14ac:dyDescent="0.3">
      <c r="B6866" s="3"/>
      <c r="C6866" s="3"/>
      <c r="D6866" s="3"/>
      <c r="E6866" s="3"/>
      <c r="F6866" s="3"/>
      <c r="G6866" s="3"/>
      <c r="H6866" s="3"/>
      <c r="I6866" s="3"/>
      <c r="J6866" s="3"/>
    </row>
    <row r="6867" spans="2:10" x14ac:dyDescent="0.3">
      <c r="B6867" s="3"/>
      <c r="C6867" s="3"/>
      <c r="D6867" s="3"/>
      <c r="E6867" s="3"/>
      <c r="F6867" s="3"/>
      <c r="G6867" s="3"/>
      <c r="H6867" s="3"/>
      <c r="I6867" s="3"/>
      <c r="J6867" s="3"/>
    </row>
    <row r="6868" spans="2:10" x14ac:dyDescent="0.3">
      <c r="B6868" s="3"/>
      <c r="C6868" s="3"/>
      <c r="D6868" s="3"/>
      <c r="E6868" s="3"/>
      <c r="F6868" s="3"/>
      <c r="G6868" s="3"/>
      <c r="H6868" s="3"/>
      <c r="I6868" s="3"/>
      <c r="J6868" s="3"/>
    </row>
    <row r="6869" spans="2:10" x14ac:dyDescent="0.3">
      <c r="B6869" s="3"/>
      <c r="C6869" s="3"/>
      <c r="D6869" s="3"/>
      <c r="E6869" s="3"/>
      <c r="F6869" s="3"/>
      <c r="G6869" s="3"/>
      <c r="H6869" s="3"/>
      <c r="I6869" s="3"/>
      <c r="J6869" s="3"/>
    </row>
    <row r="6870" spans="2:10" x14ac:dyDescent="0.3">
      <c r="B6870" s="3"/>
      <c r="C6870" s="3"/>
      <c r="D6870" s="3"/>
      <c r="E6870" s="3"/>
      <c r="F6870" s="3"/>
      <c r="G6870" s="3"/>
      <c r="H6870" s="3"/>
      <c r="I6870" s="3"/>
      <c r="J6870" s="3"/>
    </row>
    <row r="6871" spans="2:10" x14ac:dyDescent="0.3">
      <c r="B6871" s="3"/>
      <c r="C6871" s="3"/>
      <c r="D6871" s="3"/>
      <c r="E6871" s="3"/>
      <c r="F6871" s="3"/>
      <c r="G6871" s="3"/>
      <c r="H6871" s="3"/>
      <c r="I6871" s="3"/>
      <c r="J6871" s="3"/>
    </row>
    <row r="6872" spans="2:10" x14ac:dyDescent="0.3">
      <c r="B6872" s="3"/>
      <c r="C6872" s="3"/>
      <c r="D6872" s="3"/>
      <c r="E6872" s="3"/>
      <c r="F6872" s="3"/>
      <c r="G6872" s="3"/>
      <c r="H6872" s="3"/>
      <c r="I6872" s="3"/>
      <c r="J6872" s="3"/>
    </row>
    <row r="6873" spans="2:10" x14ac:dyDescent="0.3">
      <c r="B6873" s="3"/>
      <c r="C6873" s="3"/>
      <c r="D6873" s="3"/>
      <c r="E6873" s="3"/>
      <c r="F6873" s="3"/>
      <c r="G6873" s="3"/>
      <c r="H6873" s="3"/>
      <c r="I6873" s="3"/>
      <c r="J6873" s="3"/>
    </row>
    <row r="6874" spans="2:10" x14ac:dyDescent="0.3">
      <c r="B6874" s="3"/>
      <c r="C6874" s="3"/>
      <c r="D6874" s="3"/>
      <c r="E6874" s="3"/>
      <c r="F6874" s="3"/>
      <c r="G6874" s="3"/>
      <c r="H6874" s="3"/>
      <c r="I6874" s="3"/>
      <c r="J6874" s="3"/>
    </row>
    <row r="6875" spans="2:10" x14ac:dyDescent="0.3">
      <c r="B6875" s="3"/>
      <c r="C6875" s="3"/>
      <c r="D6875" s="3"/>
      <c r="E6875" s="3"/>
      <c r="F6875" s="3"/>
      <c r="G6875" s="3"/>
      <c r="H6875" s="3"/>
      <c r="I6875" s="3"/>
      <c r="J6875" s="3"/>
    </row>
    <row r="6876" spans="2:10" x14ac:dyDescent="0.3">
      <c r="B6876" s="3"/>
      <c r="C6876" s="3"/>
      <c r="D6876" s="3"/>
      <c r="E6876" s="3"/>
      <c r="F6876" s="3"/>
      <c r="G6876" s="3"/>
      <c r="H6876" s="3"/>
      <c r="I6876" s="3"/>
      <c r="J6876" s="3"/>
    </row>
    <row r="6877" spans="2:10" x14ac:dyDescent="0.3">
      <c r="B6877" s="3"/>
      <c r="C6877" s="3"/>
      <c r="D6877" s="3"/>
      <c r="E6877" s="3"/>
      <c r="F6877" s="3"/>
      <c r="G6877" s="3"/>
      <c r="H6877" s="3"/>
      <c r="I6877" s="3"/>
      <c r="J6877" s="3"/>
    </row>
    <row r="6878" spans="2:10" x14ac:dyDescent="0.3">
      <c r="B6878" s="3"/>
      <c r="C6878" s="3"/>
      <c r="D6878" s="3"/>
      <c r="E6878" s="3"/>
      <c r="F6878" s="3"/>
      <c r="G6878" s="3"/>
      <c r="H6878" s="3"/>
      <c r="I6878" s="3"/>
      <c r="J6878" s="3"/>
    </row>
    <row r="6879" spans="2:10" x14ac:dyDescent="0.3">
      <c r="B6879" s="3"/>
      <c r="C6879" s="3"/>
      <c r="D6879" s="3"/>
      <c r="E6879" s="3"/>
      <c r="F6879" s="3"/>
      <c r="G6879" s="3"/>
      <c r="H6879" s="3"/>
      <c r="I6879" s="3"/>
      <c r="J6879" s="3"/>
    </row>
    <row r="6880" spans="2:10" x14ac:dyDescent="0.3">
      <c r="B6880" s="3"/>
      <c r="C6880" s="3"/>
      <c r="D6880" s="3"/>
      <c r="E6880" s="3"/>
      <c r="F6880" s="3"/>
      <c r="G6880" s="3"/>
      <c r="H6880" s="3"/>
      <c r="I6880" s="3"/>
      <c r="J6880" s="3"/>
    </row>
    <row r="6881" spans="2:10" x14ac:dyDescent="0.3">
      <c r="B6881" s="3"/>
      <c r="C6881" s="3"/>
      <c r="D6881" s="3"/>
      <c r="E6881" s="3"/>
      <c r="F6881" s="3"/>
      <c r="G6881" s="3"/>
      <c r="H6881" s="3"/>
      <c r="I6881" s="3"/>
      <c r="J6881" s="3"/>
    </row>
    <row r="6882" spans="2:10" x14ac:dyDescent="0.3">
      <c r="B6882" s="3"/>
      <c r="C6882" s="3"/>
      <c r="D6882" s="3"/>
      <c r="E6882" s="3"/>
      <c r="F6882" s="3"/>
      <c r="G6882" s="3"/>
      <c r="H6882" s="3"/>
      <c r="I6882" s="3"/>
      <c r="J6882" s="3"/>
    </row>
    <row r="6883" spans="2:10" x14ac:dyDescent="0.3">
      <c r="B6883" s="3"/>
      <c r="C6883" s="3"/>
      <c r="D6883" s="3"/>
      <c r="E6883" s="3"/>
      <c r="F6883" s="3"/>
      <c r="G6883" s="3"/>
      <c r="H6883" s="3"/>
      <c r="I6883" s="3"/>
      <c r="J6883" s="3"/>
    </row>
    <row r="6884" spans="2:10" x14ac:dyDescent="0.3">
      <c r="B6884" s="3"/>
      <c r="C6884" s="3"/>
      <c r="D6884" s="3"/>
      <c r="E6884" s="3"/>
      <c r="F6884" s="3"/>
      <c r="G6884" s="3"/>
      <c r="H6884" s="3"/>
      <c r="I6884" s="3"/>
      <c r="J6884" s="3"/>
    </row>
    <row r="6885" spans="2:10" x14ac:dyDescent="0.3">
      <c r="B6885" s="3"/>
      <c r="C6885" s="3"/>
      <c r="D6885" s="3"/>
      <c r="E6885" s="3"/>
      <c r="F6885" s="3"/>
      <c r="G6885" s="3"/>
      <c r="H6885" s="3"/>
      <c r="I6885" s="3"/>
      <c r="J6885" s="3"/>
    </row>
    <row r="6886" spans="2:10" x14ac:dyDescent="0.3">
      <c r="B6886" s="3"/>
      <c r="C6886" s="3"/>
      <c r="D6886" s="3"/>
      <c r="E6886" s="3"/>
      <c r="F6886" s="3"/>
      <c r="G6886" s="3"/>
      <c r="H6886" s="3"/>
      <c r="I6886" s="3"/>
      <c r="J6886" s="3"/>
    </row>
    <row r="6887" spans="2:10" x14ac:dyDescent="0.3">
      <c r="B6887" s="3"/>
      <c r="C6887" s="3"/>
      <c r="D6887" s="3"/>
      <c r="E6887" s="3"/>
      <c r="F6887" s="3"/>
      <c r="G6887" s="3"/>
      <c r="H6887" s="3"/>
      <c r="I6887" s="3"/>
      <c r="J6887" s="3"/>
    </row>
    <row r="6888" spans="2:10" x14ac:dyDescent="0.3">
      <c r="B6888" s="3"/>
      <c r="C6888" s="3"/>
      <c r="D6888" s="3"/>
      <c r="E6888" s="3"/>
      <c r="F6888" s="3"/>
      <c r="G6888" s="3"/>
      <c r="H6888" s="3"/>
      <c r="I6888" s="3"/>
      <c r="J6888" s="3"/>
    </row>
    <row r="6889" spans="2:10" x14ac:dyDescent="0.3">
      <c r="B6889" s="3"/>
      <c r="C6889" s="3"/>
      <c r="D6889" s="3"/>
      <c r="E6889" s="3"/>
      <c r="F6889" s="3"/>
      <c r="G6889" s="3"/>
      <c r="H6889" s="3"/>
      <c r="I6889" s="3"/>
      <c r="J6889" s="3"/>
    </row>
    <row r="6890" spans="2:10" x14ac:dyDescent="0.3">
      <c r="B6890" s="3"/>
      <c r="C6890" s="3"/>
      <c r="D6890" s="3"/>
      <c r="E6890" s="3"/>
      <c r="F6890" s="3"/>
      <c r="G6890" s="3"/>
      <c r="H6890" s="3"/>
      <c r="I6890" s="3"/>
      <c r="J6890" s="3"/>
    </row>
    <row r="6891" spans="2:10" x14ac:dyDescent="0.3">
      <c r="B6891" s="3"/>
      <c r="C6891" s="3"/>
      <c r="D6891" s="3"/>
      <c r="E6891" s="3"/>
      <c r="F6891" s="3"/>
      <c r="G6891" s="3"/>
      <c r="H6891" s="3"/>
      <c r="I6891" s="3"/>
      <c r="J6891" s="3"/>
    </row>
    <row r="6892" spans="2:10" x14ac:dyDescent="0.3">
      <c r="B6892" s="3"/>
      <c r="C6892" s="3"/>
      <c r="D6892" s="3"/>
      <c r="E6892" s="3"/>
      <c r="F6892" s="3"/>
      <c r="G6892" s="3"/>
      <c r="H6892" s="3"/>
      <c r="I6892" s="3"/>
      <c r="J6892" s="3"/>
    </row>
    <row r="6893" spans="2:10" x14ac:dyDescent="0.3">
      <c r="B6893" s="3"/>
      <c r="C6893" s="3"/>
      <c r="D6893" s="3"/>
      <c r="E6893" s="3"/>
      <c r="F6893" s="3"/>
      <c r="G6893" s="3"/>
      <c r="H6893" s="3"/>
      <c r="I6893" s="3"/>
      <c r="J6893" s="3"/>
    </row>
    <row r="6894" spans="2:10" x14ac:dyDescent="0.3">
      <c r="B6894" s="3"/>
      <c r="C6894" s="3"/>
      <c r="D6894" s="3"/>
      <c r="E6894" s="3"/>
      <c r="F6894" s="3"/>
      <c r="G6894" s="3"/>
      <c r="H6894" s="3"/>
      <c r="I6894" s="3"/>
      <c r="J6894" s="3"/>
    </row>
    <row r="6895" spans="2:10" x14ac:dyDescent="0.3">
      <c r="B6895" s="3"/>
      <c r="C6895" s="3"/>
      <c r="D6895" s="3"/>
      <c r="E6895" s="3"/>
      <c r="F6895" s="3"/>
      <c r="G6895" s="3"/>
      <c r="H6895" s="3"/>
      <c r="I6895" s="3"/>
      <c r="J6895" s="3"/>
    </row>
    <row r="6896" spans="2:10" x14ac:dyDescent="0.3">
      <c r="B6896" s="3"/>
      <c r="C6896" s="3"/>
      <c r="D6896" s="3"/>
      <c r="E6896" s="3"/>
      <c r="F6896" s="3"/>
      <c r="G6896" s="3"/>
      <c r="H6896" s="3"/>
      <c r="I6896" s="3"/>
      <c r="J6896" s="3"/>
    </row>
    <row r="6897" spans="2:10" x14ac:dyDescent="0.3">
      <c r="B6897" s="3"/>
      <c r="C6897" s="3"/>
      <c r="D6897" s="3"/>
      <c r="E6897" s="3"/>
      <c r="F6897" s="3"/>
      <c r="G6897" s="3"/>
      <c r="H6897" s="3"/>
      <c r="I6897" s="3"/>
      <c r="J6897" s="3"/>
    </row>
    <row r="6898" spans="2:10" x14ac:dyDescent="0.3">
      <c r="B6898" s="3"/>
      <c r="C6898" s="3"/>
      <c r="D6898" s="3"/>
      <c r="E6898" s="3"/>
      <c r="F6898" s="3"/>
      <c r="G6898" s="3"/>
      <c r="H6898" s="3"/>
      <c r="I6898" s="3"/>
      <c r="J6898" s="3"/>
    </row>
    <row r="6899" spans="2:10" x14ac:dyDescent="0.3">
      <c r="B6899" s="3"/>
      <c r="C6899" s="3"/>
      <c r="D6899" s="3"/>
      <c r="E6899" s="3"/>
      <c r="F6899" s="3"/>
      <c r="G6899" s="3"/>
      <c r="H6899" s="3"/>
      <c r="I6899" s="3"/>
      <c r="J6899" s="3"/>
    </row>
    <row r="6900" spans="2:10" x14ac:dyDescent="0.3">
      <c r="B6900" s="3"/>
      <c r="C6900" s="3"/>
      <c r="D6900" s="3"/>
      <c r="E6900" s="3"/>
      <c r="F6900" s="3"/>
      <c r="G6900" s="3"/>
      <c r="H6900" s="3"/>
      <c r="I6900" s="3"/>
      <c r="J6900" s="3"/>
    </row>
    <row r="6901" spans="2:10" x14ac:dyDescent="0.3">
      <c r="B6901" s="3"/>
      <c r="C6901" s="3"/>
      <c r="D6901" s="3"/>
      <c r="E6901" s="3"/>
      <c r="F6901" s="3"/>
      <c r="G6901" s="3"/>
      <c r="H6901" s="3"/>
      <c r="I6901" s="3"/>
      <c r="J6901" s="3"/>
    </row>
    <row r="6902" spans="2:10" x14ac:dyDescent="0.3">
      <c r="B6902" s="3"/>
      <c r="C6902" s="3"/>
      <c r="D6902" s="3"/>
      <c r="E6902" s="3"/>
      <c r="F6902" s="3"/>
      <c r="G6902" s="3"/>
      <c r="H6902" s="3"/>
      <c r="I6902" s="3"/>
      <c r="J6902" s="3"/>
    </row>
    <row r="6903" spans="2:10" x14ac:dyDescent="0.3">
      <c r="B6903" s="3"/>
      <c r="C6903" s="3"/>
      <c r="D6903" s="3"/>
      <c r="E6903" s="3"/>
      <c r="F6903" s="3"/>
      <c r="G6903" s="3"/>
      <c r="H6903" s="3"/>
      <c r="I6903" s="3"/>
      <c r="J6903" s="3"/>
    </row>
    <row r="6904" spans="2:10" x14ac:dyDescent="0.3">
      <c r="B6904" s="3"/>
      <c r="C6904" s="3"/>
      <c r="D6904" s="3"/>
      <c r="E6904" s="3"/>
      <c r="F6904" s="3"/>
      <c r="G6904" s="3"/>
      <c r="H6904" s="3"/>
      <c r="I6904" s="3"/>
      <c r="J6904" s="3"/>
    </row>
    <row r="6905" spans="2:10" x14ac:dyDescent="0.3">
      <c r="B6905" s="3"/>
      <c r="C6905" s="3"/>
      <c r="D6905" s="3"/>
      <c r="E6905" s="3"/>
      <c r="F6905" s="3"/>
      <c r="G6905" s="3"/>
      <c r="H6905" s="3"/>
      <c r="I6905" s="3"/>
      <c r="J6905" s="3"/>
    </row>
    <row r="6906" spans="2:10" x14ac:dyDescent="0.3">
      <c r="B6906" s="3"/>
      <c r="C6906" s="3"/>
      <c r="D6906" s="3"/>
      <c r="E6906" s="3"/>
      <c r="F6906" s="3"/>
      <c r="G6906" s="3"/>
      <c r="H6906" s="3"/>
      <c r="I6906" s="3"/>
      <c r="J6906" s="3"/>
    </row>
    <row r="6907" spans="2:10" x14ac:dyDescent="0.3">
      <c r="B6907" s="3"/>
      <c r="C6907" s="3"/>
      <c r="D6907" s="3"/>
      <c r="E6907" s="3"/>
      <c r="F6907" s="3"/>
      <c r="G6907" s="3"/>
      <c r="H6907" s="3"/>
      <c r="I6907" s="3"/>
      <c r="J6907" s="3"/>
    </row>
    <row r="6908" spans="2:10" x14ac:dyDescent="0.3">
      <c r="B6908" s="3"/>
      <c r="C6908" s="3"/>
      <c r="D6908" s="3"/>
      <c r="E6908" s="3"/>
      <c r="F6908" s="3"/>
      <c r="G6908" s="3"/>
      <c r="H6908" s="3"/>
      <c r="I6908" s="3"/>
      <c r="J6908" s="3"/>
    </row>
    <row r="6909" spans="2:10" x14ac:dyDescent="0.3">
      <c r="B6909" s="3"/>
      <c r="C6909" s="3"/>
      <c r="D6909" s="3"/>
      <c r="E6909" s="3"/>
      <c r="F6909" s="3"/>
      <c r="G6909" s="3"/>
      <c r="H6909" s="3"/>
      <c r="I6909" s="3"/>
      <c r="J6909" s="3"/>
    </row>
    <row r="6910" spans="2:10" x14ac:dyDescent="0.3">
      <c r="B6910" s="3"/>
      <c r="C6910" s="3"/>
      <c r="D6910" s="3"/>
      <c r="E6910" s="3"/>
      <c r="F6910" s="3"/>
      <c r="G6910" s="3"/>
      <c r="H6910" s="3"/>
      <c r="I6910" s="3"/>
      <c r="J6910" s="3"/>
    </row>
    <row r="6911" spans="2:10" x14ac:dyDescent="0.3">
      <c r="B6911" s="3"/>
      <c r="C6911" s="3"/>
      <c r="D6911" s="3"/>
      <c r="E6911" s="3"/>
      <c r="F6911" s="3"/>
      <c r="G6911" s="3"/>
      <c r="H6911" s="3"/>
      <c r="I6911" s="3"/>
      <c r="J6911" s="3"/>
    </row>
    <row r="6912" spans="2:10" x14ac:dyDescent="0.3">
      <c r="B6912" s="3"/>
      <c r="C6912" s="3"/>
      <c r="D6912" s="3"/>
      <c r="E6912" s="3"/>
      <c r="F6912" s="3"/>
      <c r="G6912" s="3"/>
      <c r="H6912" s="3"/>
      <c r="I6912" s="3"/>
      <c r="J6912" s="3"/>
    </row>
    <row r="6913" spans="2:10" x14ac:dyDescent="0.3">
      <c r="B6913" s="3"/>
      <c r="C6913" s="3"/>
      <c r="D6913" s="3"/>
      <c r="E6913" s="3"/>
      <c r="F6913" s="3"/>
      <c r="G6913" s="3"/>
      <c r="H6913" s="3"/>
      <c r="I6913" s="3"/>
      <c r="J6913" s="3"/>
    </row>
    <row r="6914" spans="2:10" x14ac:dyDescent="0.3">
      <c r="B6914" s="3"/>
      <c r="C6914" s="3"/>
      <c r="D6914" s="3"/>
      <c r="E6914" s="3"/>
      <c r="F6914" s="3"/>
      <c r="G6914" s="3"/>
      <c r="H6914" s="3"/>
      <c r="I6914" s="3"/>
      <c r="J6914" s="3"/>
    </row>
    <row r="6915" spans="2:10" x14ac:dyDescent="0.3">
      <c r="B6915" s="3"/>
      <c r="C6915" s="3"/>
      <c r="D6915" s="3"/>
      <c r="E6915" s="3"/>
      <c r="F6915" s="3"/>
      <c r="G6915" s="3"/>
      <c r="H6915" s="3"/>
      <c r="I6915" s="3"/>
      <c r="J6915" s="3"/>
    </row>
    <row r="6916" spans="2:10" x14ac:dyDescent="0.3">
      <c r="B6916" s="3"/>
      <c r="C6916" s="3"/>
      <c r="D6916" s="3"/>
      <c r="E6916" s="3"/>
      <c r="F6916" s="3"/>
      <c r="G6916" s="3"/>
      <c r="H6916" s="3"/>
      <c r="I6916" s="3"/>
      <c r="J6916" s="3"/>
    </row>
    <row r="6917" spans="2:10" x14ac:dyDescent="0.3">
      <c r="B6917" s="3"/>
      <c r="C6917" s="3"/>
      <c r="D6917" s="3"/>
      <c r="E6917" s="3"/>
      <c r="F6917" s="3"/>
      <c r="G6917" s="3"/>
      <c r="H6917" s="3"/>
      <c r="I6917" s="3"/>
      <c r="J6917" s="3"/>
    </row>
    <row r="6918" spans="2:10" x14ac:dyDescent="0.3">
      <c r="B6918" s="3"/>
      <c r="C6918" s="3"/>
      <c r="D6918" s="3"/>
      <c r="E6918" s="3"/>
      <c r="F6918" s="3"/>
      <c r="G6918" s="3"/>
      <c r="H6918" s="3"/>
      <c r="I6918" s="3"/>
      <c r="J6918" s="3"/>
    </row>
    <row r="6919" spans="2:10" x14ac:dyDescent="0.3">
      <c r="B6919" s="3"/>
      <c r="C6919" s="3"/>
      <c r="D6919" s="3"/>
      <c r="E6919" s="3"/>
      <c r="F6919" s="3"/>
      <c r="G6919" s="3"/>
      <c r="H6919" s="3"/>
      <c r="I6919" s="3"/>
      <c r="J6919" s="3"/>
    </row>
    <row r="6920" spans="2:10" x14ac:dyDescent="0.3">
      <c r="B6920" s="3"/>
      <c r="C6920" s="3"/>
      <c r="D6920" s="3"/>
      <c r="E6920" s="3"/>
      <c r="F6920" s="3"/>
      <c r="G6920" s="3"/>
      <c r="H6920" s="3"/>
      <c r="I6920" s="3"/>
      <c r="J6920" s="3"/>
    </row>
    <row r="6921" spans="2:10" x14ac:dyDescent="0.3">
      <c r="B6921" s="3"/>
      <c r="C6921" s="3"/>
      <c r="D6921" s="3"/>
      <c r="E6921" s="3"/>
      <c r="F6921" s="3"/>
      <c r="G6921" s="3"/>
      <c r="H6921" s="3"/>
      <c r="I6921" s="3"/>
      <c r="J6921" s="3"/>
    </row>
    <row r="6922" spans="2:10" x14ac:dyDescent="0.3">
      <c r="B6922" s="3"/>
      <c r="C6922" s="3"/>
      <c r="D6922" s="3"/>
      <c r="E6922" s="3"/>
      <c r="F6922" s="3"/>
      <c r="G6922" s="3"/>
      <c r="H6922" s="3"/>
      <c r="I6922" s="3"/>
      <c r="J6922" s="3"/>
    </row>
    <row r="6923" spans="2:10" x14ac:dyDescent="0.3">
      <c r="B6923" s="3"/>
      <c r="C6923" s="3"/>
      <c r="D6923" s="3"/>
      <c r="E6923" s="3"/>
      <c r="F6923" s="3"/>
      <c r="G6923" s="3"/>
      <c r="H6923" s="3"/>
      <c r="I6923" s="3"/>
      <c r="J6923" s="3"/>
    </row>
    <row r="6924" spans="2:10" x14ac:dyDescent="0.3">
      <c r="B6924" s="3"/>
      <c r="C6924" s="3"/>
      <c r="D6924" s="3"/>
      <c r="E6924" s="3"/>
      <c r="F6924" s="3"/>
      <c r="G6924" s="3"/>
      <c r="H6924" s="3"/>
      <c r="I6924" s="3"/>
      <c r="J6924" s="3"/>
    </row>
    <row r="6925" spans="2:10" x14ac:dyDescent="0.3">
      <c r="B6925" s="3"/>
      <c r="C6925" s="3"/>
      <c r="D6925" s="3"/>
      <c r="E6925" s="3"/>
      <c r="F6925" s="3"/>
      <c r="G6925" s="3"/>
      <c r="H6925" s="3"/>
      <c r="I6925" s="3"/>
      <c r="J6925" s="3"/>
    </row>
    <row r="6926" spans="2:10" x14ac:dyDescent="0.3">
      <c r="B6926" s="3"/>
      <c r="C6926" s="3"/>
      <c r="D6926" s="3"/>
      <c r="E6926" s="3"/>
      <c r="F6926" s="3"/>
      <c r="G6926" s="3"/>
      <c r="H6926" s="3"/>
      <c r="I6926" s="3"/>
      <c r="J6926" s="3"/>
    </row>
    <row r="6927" spans="2:10" x14ac:dyDescent="0.3">
      <c r="B6927" s="3"/>
      <c r="C6927" s="3"/>
      <c r="D6927" s="3"/>
      <c r="E6927" s="3"/>
      <c r="F6927" s="3"/>
      <c r="G6927" s="3"/>
      <c r="H6927" s="3"/>
      <c r="I6927" s="3"/>
      <c r="J6927" s="3"/>
    </row>
    <row r="6928" spans="2:10" x14ac:dyDescent="0.3">
      <c r="B6928" s="3"/>
      <c r="C6928" s="3"/>
      <c r="D6928" s="3"/>
      <c r="E6928" s="3"/>
      <c r="F6928" s="3"/>
      <c r="G6928" s="3"/>
      <c r="H6928" s="3"/>
      <c r="I6928" s="3"/>
      <c r="J6928" s="3"/>
    </row>
    <row r="6929" spans="2:10" x14ac:dyDescent="0.3">
      <c r="B6929" s="3"/>
      <c r="C6929" s="3"/>
      <c r="D6929" s="3"/>
      <c r="E6929" s="3"/>
      <c r="F6929" s="3"/>
      <c r="G6929" s="3"/>
      <c r="H6929" s="3"/>
      <c r="I6929" s="3"/>
      <c r="J6929" s="3"/>
    </row>
    <row r="6930" spans="2:10" x14ac:dyDescent="0.3">
      <c r="B6930" s="3"/>
      <c r="C6930" s="3"/>
      <c r="D6930" s="3"/>
      <c r="E6930" s="3"/>
      <c r="F6930" s="3"/>
      <c r="G6930" s="3"/>
      <c r="H6930" s="3"/>
      <c r="I6930" s="3"/>
      <c r="J6930" s="3"/>
    </row>
    <row r="6931" spans="2:10" x14ac:dyDescent="0.3">
      <c r="B6931" s="3"/>
      <c r="C6931" s="3"/>
      <c r="D6931" s="3"/>
      <c r="E6931" s="3"/>
      <c r="F6931" s="3"/>
      <c r="G6931" s="3"/>
      <c r="H6931" s="3"/>
      <c r="I6931" s="3"/>
      <c r="J6931" s="3"/>
    </row>
    <row r="6932" spans="2:10" x14ac:dyDescent="0.3">
      <c r="B6932" s="3"/>
      <c r="C6932" s="3"/>
      <c r="D6932" s="3"/>
      <c r="E6932" s="3"/>
      <c r="F6932" s="3"/>
      <c r="G6932" s="3"/>
      <c r="H6932" s="3"/>
      <c r="I6932" s="3"/>
      <c r="J6932" s="3"/>
    </row>
    <row r="6933" spans="2:10" x14ac:dyDescent="0.3">
      <c r="B6933" s="3"/>
      <c r="C6933" s="3"/>
      <c r="D6933" s="3"/>
      <c r="E6933" s="3"/>
      <c r="F6933" s="3"/>
      <c r="G6933" s="3"/>
      <c r="H6933" s="3"/>
      <c r="I6933" s="3"/>
      <c r="J6933" s="3"/>
    </row>
    <row r="6934" spans="2:10" x14ac:dyDescent="0.3">
      <c r="B6934" s="3"/>
      <c r="C6934" s="3"/>
      <c r="D6934" s="3"/>
      <c r="E6934" s="3"/>
      <c r="F6934" s="3"/>
      <c r="G6934" s="3"/>
      <c r="H6934" s="3"/>
      <c r="I6934" s="3"/>
      <c r="J6934" s="3"/>
    </row>
    <row r="6935" spans="2:10" x14ac:dyDescent="0.3">
      <c r="B6935" s="3"/>
      <c r="C6935" s="3"/>
      <c r="D6935" s="3"/>
      <c r="E6935" s="3"/>
      <c r="F6935" s="3"/>
      <c r="G6935" s="3"/>
      <c r="H6935" s="3"/>
      <c r="I6935" s="3"/>
      <c r="J6935" s="3"/>
    </row>
    <row r="6936" spans="2:10" x14ac:dyDescent="0.3">
      <c r="B6936" s="3"/>
      <c r="C6936" s="3"/>
      <c r="D6936" s="3"/>
      <c r="E6936" s="3"/>
      <c r="F6936" s="3"/>
      <c r="G6936" s="3"/>
      <c r="H6936" s="3"/>
      <c r="I6936" s="3"/>
      <c r="J6936" s="3"/>
    </row>
    <row r="6937" spans="2:10" x14ac:dyDescent="0.3">
      <c r="B6937" s="3"/>
      <c r="C6937" s="3"/>
      <c r="D6937" s="3"/>
      <c r="E6937" s="3"/>
      <c r="F6937" s="3"/>
      <c r="G6937" s="3"/>
      <c r="H6937" s="3"/>
      <c r="I6937" s="3"/>
      <c r="J6937" s="3"/>
    </row>
    <row r="6938" spans="2:10" x14ac:dyDescent="0.3">
      <c r="B6938" s="3"/>
      <c r="C6938" s="3"/>
      <c r="D6938" s="3"/>
      <c r="E6938" s="3"/>
      <c r="F6938" s="3"/>
      <c r="G6938" s="3"/>
      <c r="H6938" s="3"/>
      <c r="I6938" s="3"/>
      <c r="J6938" s="3"/>
    </row>
    <row r="6939" spans="2:10" x14ac:dyDescent="0.3">
      <c r="B6939" s="3"/>
      <c r="C6939" s="3"/>
      <c r="D6939" s="3"/>
      <c r="E6939" s="3"/>
      <c r="F6939" s="3"/>
      <c r="G6939" s="3"/>
      <c r="H6939" s="3"/>
      <c r="I6939" s="3"/>
      <c r="J6939" s="3"/>
    </row>
    <row r="6940" spans="2:10" x14ac:dyDescent="0.3">
      <c r="B6940" s="3"/>
      <c r="C6940" s="3"/>
      <c r="D6940" s="3"/>
      <c r="E6940" s="3"/>
      <c r="F6940" s="3"/>
      <c r="G6940" s="3"/>
      <c r="H6940" s="3"/>
      <c r="I6940" s="3"/>
      <c r="J6940" s="3"/>
    </row>
    <row r="6941" spans="2:10" x14ac:dyDescent="0.3">
      <c r="B6941" s="3"/>
      <c r="C6941" s="3"/>
      <c r="D6941" s="3"/>
      <c r="E6941" s="3"/>
      <c r="F6941" s="3"/>
      <c r="G6941" s="3"/>
      <c r="H6941" s="3"/>
      <c r="I6941" s="3"/>
      <c r="J6941" s="3"/>
    </row>
    <row r="6942" spans="2:10" x14ac:dyDescent="0.3">
      <c r="B6942" s="3"/>
      <c r="C6942" s="3"/>
      <c r="D6942" s="3"/>
      <c r="E6942" s="3"/>
      <c r="F6942" s="3"/>
      <c r="G6942" s="3"/>
      <c r="H6942" s="3"/>
      <c r="I6942" s="3"/>
      <c r="J6942" s="3"/>
    </row>
    <row r="6943" spans="2:10" x14ac:dyDescent="0.3">
      <c r="B6943" s="3"/>
      <c r="C6943" s="3"/>
      <c r="D6943" s="3"/>
      <c r="E6943" s="3"/>
      <c r="F6943" s="3"/>
      <c r="G6943" s="3"/>
      <c r="H6943" s="3"/>
      <c r="I6943" s="3"/>
      <c r="J6943" s="3"/>
    </row>
    <row r="6944" spans="2:10" x14ac:dyDescent="0.3">
      <c r="B6944" s="3"/>
      <c r="C6944" s="3"/>
      <c r="D6944" s="3"/>
      <c r="E6944" s="3"/>
      <c r="F6944" s="3"/>
      <c r="G6944" s="3"/>
      <c r="H6944" s="3"/>
      <c r="I6944" s="3"/>
      <c r="J6944" s="3"/>
    </row>
    <row r="6945" spans="2:10" x14ac:dyDescent="0.3">
      <c r="B6945" s="3"/>
      <c r="C6945" s="3"/>
      <c r="D6945" s="3"/>
      <c r="E6945" s="3"/>
      <c r="F6945" s="3"/>
      <c r="G6945" s="3"/>
      <c r="H6945" s="3"/>
      <c r="I6945" s="3"/>
      <c r="J6945" s="3"/>
    </row>
    <row r="6946" spans="2:10" x14ac:dyDescent="0.3">
      <c r="B6946" s="3"/>
      <c r="C6946" s="3"/>
      <c r="D6946" s="3"/>
      <c r="E6946" s="3"/>
      <c r="F6946" s="3"/>
      <c r="G6946" s="3"/>
      <c r="H6946" s="3"/>
      <c r="I6946" s="3"/>
      <c r="J6946" s="3"/>
    </row>
    <row r="6947" spans="2:10" x14ac:dyDescent="0.3">
      <c r="B6947" s="3"/>
      <c r="C6947" s="3"/>
      <c r="D6947" s="3"/>
      <c r="E6947" s="3"/>
      <c r="F6947" s="3"/>
      <c r="G6947" s="3"/>
      <c r="H6947" s="3"/>
      <c r="I6947" s="3"/>
      <c r="J6947" s="3"/>
    </row>
    <row r="6948" spans="2:10" x14ac:dyDescent="0.3">
      <c r="B6948" s="3"/>
      <c r="C6948" s="3"/>
      <c r="D6948" s="3"/>
      <c r="E6948" s="3"/>
      <c r="F6948" s="3"/>
      <c r="G6948" s="3"/>
      <c r="H6948" s="3"/>
      <c r="I6948" s="3"/>
      <c r="J6948" s="3"/>
    </row>
    <row r="6949" spans="2:10" x14ac:dyDescent="0.3">
      <c r="B6949" s="3"/>
      <c r="C6949" s="3"/>
      <c r="D6949" s="3"/>
      <c r="E6949" s="3"/>
      <c r="F6949" s="3"/>
      <c r="G6949" s="3"/>
      <c r="H6949" s="3"/>
      <c r="I6949" s="3"/>
      <c r="J6949" s="3"/>
    </row>
    <row r="6950" spans="2:10" x14ac:dyDescent="0.3">
      <c r="B6950" s="3"/>
      <c r="C6950" s="3"/>
      <c r="D6950" s="3"/>
      <c r="E6950" s="3"/>
      <c r="F6950" s="3"/>
      <c r="G6950" s="3"/>
      <c r="H6950" s="3"/>
      <c r="I6950" s="3"/>
      <c r="J6950" s="3"/>
    </row>
    <row r="6951" spans="2:10" x14ac:dyDescent="0.3">
      <c r="B6951" s="3"/>
      <c r="C6951" s="3"/>
      <c r="D6951" s="3"/>
      <c r="E6951" s="3"/>
      <c r="F6951" s="3"/>
      <c r="G6951" s="3"/>
      <c r="H6951" s="3"/>
      <c r="I6951" s="3"/>
      <c r="J6951" s="3"/>
    </row>
    <row r="6952" spans="2:10" x14ac:dyDescent="0.3">
      <c r="B6952" s="3"/>
      <c r="C6952" s="3"/>
      <c r="D6952" s="3"/>
      <c r="E6952" s="3"/>
      <c r="F6952" s="3"/>
      <c r="G6952" s="3"/>
      <c r="H6952" s="3"/>
      <c r="I6952" s="3"/>
      <c r="J6952" s="3"/>
    </row>
    <row r="6953" spans="2:10" x14ac:dyDescent="0.3">
      <c r="B6953" s="3"/>
      <c r="C6953" s="3"/>
      <c r="D6953" s="3"/>
      <c r="E6953" s="3"/>
      <c r="F6953" s="3"/>
      <c r="G6953" s="3"/>
      <c r="H6953" s="3"/>
      <c r="I6953" s="3"/>
      <c r="J6953" s="3"/>
    </row>
    <row r="6954" spans="2:10" x14ac:dyDescent="0.3">
      <c r="B6954" s="3"/>
      <c r="C6954" s="3"/>
      <c r="D6954" s="3"/>
      <c r="E6954" s="3"/>
      <c r="F6954" s="3"/>
      <c r="G6954" s="3"/>
      <c r="H6954" s="3"/>
      <c r="I6954" s="3"/>
      <c r="J6954" s="3"/>
    </row>
    <row r="6955" spans="2:10" x14ac:dyDescent="0.3">
      <c r="B6955" s="3"/>
      <c r="C6955" s="3"/>
      <c r="D6955" s="3"/>
      <c r="E6955" s="3"/>
      <c r="F6955" s="3"/>
      <c r="G6955" s="3"/>
      <c r="H6955" s="3"/>
      <c r="I6955" s="3"/>
      <c r="J6955" s="3"/>
    </row>
    <row r="6956" spans="2:10" x14ac:dyDescent="0.3">
      <c r="B6956" s="3"/>
      <c r="C6956" s="3"/>
      <c r="D6956" s="3"/>
      <c r="E6956" s="3"/>
      <c r="F6956" s="3"/>
      <c r="G6956" s="3"/>
      <c r="H6956" s="3"/>
      <c r="I6956" s="3"/>
      <c r="J6956" s="3"/>
    </row>
    <row r="6957" spans="2:10" x14ac:dyDescent="0.3">
      <c r="B6957" s="3"/>
      <c r="C6957" s="3"/>
      <c r="D6957" s="3"/>
      <c r="E6957" s="3"/>
      <c r="F6957" s="3"/>
      <c r="G6957" s="3"/>
      <c r="H6957" s="3"/>
      <c r="I6957" s="3"/>
      <c r="J6957" s="3"/>
    </row>
    <row r="6958" spans="2:10" x14ac:dyDescent="0.3">
      <c r="B6958" s="3"/>
      <c r="C6958" s="3"/>
      <c r="D6958" s="3"/>
      <c r="E6958" s="3"/>
      <c r="F6958" s="3"/>
      <c r="G6958" s="3"/>
      <c r="H6958" s="3"/>
      <c r="I6958" s="3"/>
      <c r="J6958" s="3"/>
    </row>
    <row r="6959" spans="2:10" x14ac:dyDescent="0.3">
      <c r="B6959" s="3"/>
      <c r="C6959" s="3"/>
      <c r="D6959" s="3"/>
      <c r="E6959" s="3"/>
      <c r="F6959" s="3"/>
      <c r="G6959" s="3"/>
      <c r="H6959" s="3"/>
      <c r="I6959" s="3"/>
      <c r="J6959" s="3"/>
    </row>
    <row r="6960" spans="2:10" x14ac:dyDescent="0.3">
      <c r="B6960" s="3"/>
      <c r="C6960" s="3"/>
      <c r="D6960" s="3"/>
      <c r="E6960" s="3"/>
      <c r="F6960" s="3"/>
      <c r="G6960" s="3"/>
      <c r="H6960" s="3"/>
      <c r="I6960" s="3"/>
      <c r="J6960" s="3"/>
    </row>
    <row r="6961" spans="2:10" x14ac:dyDescent="0.3">
      <c r="B6961" s="3"/>
      <c r="C6961" s="3"/>
      <c r="D6961" s="3"/>
      <c r="E6961" s="3"/>
      <c r="F6961" s="3"/>
      <c r="G6961" s="3"/>
      <c r="H6961" s="3"/>
      <c r="I6961" s="3"/>
      <c r="J6961" s="3"/>
    </row>
    <row r="6962" spans="2:10" x14ac:dyDescent="0.3">
      <c r="B6962" s="3"/>
      <c r="C6962" s="3"/>
      <c r="D6962" s="3"/>
      <c r="E6962" s="3"/>
      <c r="F6962" s="3"/>
      <c r="G6962" s="3"/>
      <c r="H6962" s="3"/>
      <c r="I6962" s="3"/>
      <c r="J6962" s="3"/>
    </row>
    <row r="6963" spans="2:10" x14ac:dyDescent="0.3">
      <c r="B6963" s="3"/>
      <c r="C6963" s="3"/>
      <c r="D6963" s="3"/>
      <c r="E6963" s="3"/>
      <c r="F6963" s="3"/>
      <c r="G6963" s="3"/>
      <c r="H6963" s="3"/>
      <c r="I6963" s="3"/>
      <c r="J6963" s="3"/>
    </row>
    <row r="6964" spans="2:10" x14ac:dyDescent="0.3">
      <c r="B6964" s="3"/>
      <c r="C6964" s="3"/>
      <c r="D6964" s="3"/>
      <c r="E6964" s="3"/>
      <c r="F6964" s="3"/>
      <c r="G6964" s="3"/>
      <c r="H6964" s="3"/>
      <c r="I6964" s="3"/>
      <c r="J6964" s="3"/>
    </row>
    <row r="6965" spans="2:10" x14ac:dyDescent="0.3">
      <c r="B6965" s="3"/>
      <c r="C6965" s="3"/>
      <c r="D6965" s="3"/>
      <c r="E6965" s="3"/>
      <c r="F6965" s="3"/>
      <c r="G6965" s="3"/>
      <c r="H6965" s="3"/>
      <c r="I6965" s="3"/>
      <c r="J6965" s="3"/>
    </row>
    <row r="6966" spans="2:10" x14ac:dyDescent="0.3">
      <c r="B6966" s="3"/>
      <c r="C6966" s="3"/>
      <c r="D6966" s="3"/>
      <c r="E6966" s="3"/>
      <c r="F6966" s="3"/>
      <c r="G6966" s="3"/>
      <c r="H6966" s="3"/>
      <c r="I6966" s="3"/>
      <c r="J6966" s="3"/>
    </row>
    <row r="6967" spans="2:10" x14ac:dyDescent="0.3">
      <c r="B6967" s="3"/>
      <c r="C6967" s="3"/>
      <c r="D6967" s="3"/>
      <c r="E6967" s="3"/>
      <c r="F6967" s="3"/>
      <c r="G6967" s="3"/>
      <c r="H6967" s="3"/>
      <c r="I6967" s="3"/>
      <c r="J6967" s="3"/>
    </row>
    <row r="6968" spans="2:10" x14ac:dyDescent="0.3">
      <c r="B6968" s="3"/>
      <c r="C6968" s="3"/>
      <c r="D6968" s="3"/>
      <c r="E6968" s="3"/>
      <c r="F6968" s="3"/>
      <c r="G6968" s="3"/>
      <c r="H6968" s="3"/>
      <c r="I6968" s="3"/>
      <c r="J6968" s="3"/>
    </row>
    <row r="6969" spans="2:10" x14ac:dyDescent="0.3">
      <c r="B6969" s="3"/>
      <c r="C6969" s="3"/>
      <c r="D6969" s="3"/>
      <c r="E6969" s="3"/>
      <c r="F6969" s="3"/>
      <c r="G6969" s="3"/>
      <c r="H6969" s="3"/>
      <c r="I6969" s="3"/>
      <c r="J6969" s="3"/>
    </row>
    <row r="6970" spans="2:10" x14ac:dyDescent="0.3">
      <c r="B6970" s="3"/>
      <c r="C6970" s="3"/>
      <c r="D6970" s="3"/>
      <c r="E6970" s="3"/>
      <c r="F6970" s="3"/>
      <c r="G6970" s="3"/>
      <c r="H6970" s="3"/>
      <c r="I6970" s="3"/>
      <c r="J6970" s="3"/>
    </row>
    <row r="6971" spans="2:10" x14ac:dyDescent="0.3">
      <c r="B6971" s="3"/>
      <c r="C6971" s="3"/>
      <c r="D6971" s="3"/>
      <c r="E6971" s="3"/>
      <c r="F6971" s="3"/>
      <c r="G6971" s="3"/>
      <c r="H6971" s="3"/>
      <c r="I6971" s="3"/>
      <c r="J6971" s="3"/>
    </row>
    <row r="6972" spans="2:10" x14ac:dyDescent="0.3">
      <c r="B6972" s="3"/>
      <c r="C6972" s="3"/>
      <c r="D6972" s="3"/>
      <c r="E6972" s="3"/>
      <c r="F6972" s="3"/>
      <c r="G6972" s="3"/>
      <c r="H6972" s="3"/>
      <c r="I6972" s="3"/>
      <c r="J6972" s="3"/>
    </row>
    <row r="6973" spans="2:10" x14ac:dyDescent="0.3">
      <c r="B6973" s="3"/>
      <c r="C6973" s="3"/>
      <c r="D6973" s="3"/>
      <c r="E6973" s="3"/>
      <c r="F6973" s="3"/>
      <c r="G6973" s="3"/>
      <c r="H6973" s="3"/>
      <c r="I6973" s="3"/>
      <c r="J6973" s="3"/>
    </row>
    <row r="6974" spans="2:10" x14ac:dyDescent="0.3">
      <c r="B6974" s="3"/>
      <c r="C6974" s="3"/>
      <c r="D6974" s="3"/>
      <c r="E6974" s="3"/>
      <c r="F6974" s="3"/>
      <c r="G6974" s="3"/>
      <c r="H6974" s="3"/>
      <c r="I6974" s="3"/>
      <c r="J6974" s="3"/>
    </row>
    <row r="6975" spans="2:10" x14ac:dyDescent="0.3">
      <c r="B6975" s="3"/>
      <c r="C6975" s="3"/>
      <c r="D6975" s="3"/>
      <c r="E6975" s="3"/>
      <c r="F6975" s="3"/>
      <c r="G6975" s="3"/>
      <c r="H6975" s="3"/>
      <c r="I6975" s="3"/>
      <c r="J6975" s="3"/>
    </row>
    <row r="6976" spans="2:10" x14ac:dyDescent="0.3">
      <c r="B6976" s="3"/>
      <c r="C6976" s="3"/>
      <c r="D6976" s="3"/>
      <c r="E6976" s="3"/>
      <c r="F6976" s="3"/>
      <c r="G6976" s="3"/>
      <c r="H6976" s="3"/>
      <c r="I6976" s="3"/>
      <c r="J6976" s="3"/>
    </row>
    <row r="6977" spans="2:10" x14ac:dyDescent="0.3">
      <c r="B6977" s="3"/>
      <c r="C6977" s="3"/>
      <c r="D6977" s="3"/>
      <c r="E6977" s="3"/>
      <c r="F6977" s="3"/>
      <c r="G6977" s="3"/>
      <c r="H6977" s="3"/>
      <c r="I6977" s="3"/>
      <c r="J6977" s="3"/>
    </row>
    <row r="6978" spans="2:10" x14ac:dyDescent="0.3">
      <c r="B6978" s="3"/>
      <c r="C6978" s="3"/>
      <c r="D6978" s="3"/>
      <c r="E6978" s="3"/>
      <c r="F6978" s="3"/>
      <c r="G6978" s="3"/>
      <c r="H6978" s="3"/>
      <c r="I6978" s="3"/>
      <c r="J6978" s="3"/>
    </row>
    <row r="6979" spans="2:10" x14ac:dyDescent="0.3">
      <c r="B6979" s="3"/>
      <c r="C6979" s="3"/>
      <c r="D6979" s="3"/>
      <c r="E6979" s="3"/>
      <c r="F6979" s="3"/>
      <c r="G6979" s="3"/>
      <c r="H6979" s="3"/>
      <c r="I6979" s="3"/>
      <c r="J6979" s="3"/>
    </row>
    <row r="6980" spans="2:10" x14ac:dyDescent="0.3">
      <c r="B6980" s="3"/>
      <c r="C6980" s="3"/>
      <c r="D6980" s="3"/>
      <c r="E6980" s="3"/>
      <c r="F6980" s="3"/>
      <c r="G6980" s="3"/>
      <c r="H6980" s="3"/>
      <c r="I6980" s="3"/>
      <c r="J6980" s="3"/>
    </row>
    <row r="6981" spans="2:10" x14ac:dyDescent="0.3">
      <c r="B6981" s="3"/>
      <c r="C6981" s="3"/>
      <c r="D6981" s="3"/>
      <c r="E6981" s="3"/>
      <c r="F6981" s="3"/>
      <c r="G6981" s="3"/>
      <c r="H6981" s="3"/>
      <c r="I6981" s="3"/>
      <c r="J6981" s="3"/>
    </row>
    <row r="6982" spans="2:10" x14ac:dyDescent="0.3">
      <c r="B6982" s="3"/>
      <c r="C6982" s="3"/>
      <c r="D6982" s="3"/>
      <c r="E6982" s="3"/>
      <c r="F6982" s="3"/>
      <c r="G6982" s="3"/>
      <c r="H6982" s="3"/>
      <c r="I6982" s="3"/>
      <c r="J6982" s="3"/>
    </row>
    <row r="6983" spans="2:10" x14ac:dyDescent="0.3">
      <c r="B6983" s="3"/>
      <c r="C6983" s="3"/>
      <c r="D6983" s="3"/>
      <c r="E6983" s="3"/>
      <c r="F6983" s="3"/>
      <c r="G6983" s="3"/>
      <c r="H6983" s="3"/>
      <c r="I6983" s="3"/>
      <c r="J6983" s="3"/>
    </row>
    <row r="6984" spans="2:10" x14ac:dyDescent="0.3">
      <c r="B6984" s="3"/>
      <c r="C6984" s="3"/>
      <c r="D6984" s="3"/>
      <c r="E6984" s="3"/>
      <c r="F6984" s="3"/>
      <c r="G6984" s="3"/>
      <c r="H6984" s="3"/>
      <c r="I6984" s="3"/>
      <c r="J6984" s="3"/>
    </row>
    <row r="6985" spans="2:10" x14ac:dyDescent="0.3">
      <c r="B6985" s="3"/>
      <c r="C6985" s="3"/>
      <c r="D6985" s="3"/>
      <c r="E6985" s="3"/>
      <c r="F6985" s="3"/>
      <c r="G6985" s="3"/>
      <c r="H6985" s="3"/>
      <c r="I6985" s="3"/>
      <c r="J6985" s="3"/>
    </row>
    <row r="6986" spans="2:10" x14ac:dyDescent="0.3">
      <c r="B6986" s="3"/>
      <c r="C6986" s="3"/>
      <c r="D6986" s="3"/>
      <c r="E6986" s="3"/>
      <c r="F6986" s="3"/>
      <c r="G6986" s="3"/>
      <c r="H6986" s="3"/>
      <c r="I6986" s="3"/>
      <c r="J6986" s="3"/>
    </row>
    <row r="6987" spans="2:10" x14ac:dyDescent="0.3">
      <c r="B6987" s="3"/>
      <c r="C6987" s="3"/>
      <c r="D6987" s="3"/>
      <c r="E6987" s="3"/>
      <c r="F6987" s="3"/>
      <c r="G6987" s="3"/>
      <c r="H6987" s="3"/>
      <c r="I6987" s="3"/>
      <c r="J6987" s="3"/>
    </row>
    <row r="6988" spans="2:10" x14ac:dyDescent="0.3">
      <c r="B6988" s="3"/>
      <c r="C6988" s="3"/>
      <c r="D6988" s="3"/>
      <c r="E6988" s="3"/>
      <c r="F6988" s="3"/>
      <c r="G6988" s="3"/>
      <c r="H6988" s="3"/>
      <c r="I6988" s="3"/>
      <c r="J6988" s="3"/>
    </row>
    <row r="6989" spans="2:10" x14ac:dyDescent="0.3">
      <c r="B6989" s="3"/>
      <c r="C6989" s="3"/>
      <c r="D6989" s="3"/>
      <c r="E6989" s="3"/>
      <c r="F6989" s="3"/>
      <c r="G6989" s="3"/>
      <c r="H6989" s="3"/>
      <c r="I6989" s="3"/>
      <c r="J6989" s="3"/>
    </row>
    <row r="6990" spans="2:10" x14ac:dyDescent="0.3">
      <c r="B6990" s="3"/>
      <c r="C6990" s="3"/>
      <c r="D6990" s="3"/>
      <c r="E6990" s="3"/>
      <c r="F6990" s="3"/>
      <c r="G6990" s="3"/>
      <c r="H6990" s="3"/>
      <c r="I6990" s="3"/>
      <c r="J6990" s="3"/>
    </row>
    <row r="6991" spans="2:10" x14ac:dyDescent="0.3">
      <c r="B6991" s="3"/>
      <c r="C6991" s="3"/>
      <c r="D6991" s="3"/>
      <c r="E6991" s="3"/>
      <c r="F6991" s="3"/>
      <c r="G6991" s="3"/>
      <c r="H6991" s="3"/>
      <c r="I6991" s="3"/>
      <c r="J6991" s="3"/>
    </row>
    <row r="6992" spans="2:10" x14ac:dyDescent="0.3">
      <c r="B6992" s="3"/>
      <c r="C6992" s="3"/>
      <c r="D6992" s="3"/>
      <c r="E6992" s="3"/>
      <c r="F6992" s="3"/>
      <c r="G6992" s="3"/>
      <c r="H6992" s="3"/>
      <c r="I6992" s="3"/>
      <c r="J6992" s="3"/>
    </row>
    <row r="6993" spans="2:10" x14ac:dyDescent="0.3">
      <c r="B6993" s="3"/>
      <c r="C6993" s="3"/>
      <c r="D6993" s="3"/>
      <c r="E6993" s="3"/>
      <c r="F6993" s="3"/>
      <c r="G6993" s="3"/>
      <c r="H6993" s="3"/>
      <c r="I6993" s="3"/>
      <c r="J6993" s="3"/>
    </row>
    <row r="6994" spans="2:10" x14ac:dyDescent="0.3">
      <c r="B6994" s="3"/>
      <c r="C6994" s="3"/>
      <c r="D6994" s="3"/>
      <c r="E6994" s="3"/>
      <c r="F6994" s="3"/>
      <c r="G6994" s="3"/>
      <c r="H6994" s="3"/>
      <c r="I6994" s="3"/>
      <c r="J6994" s="3"/>
    </row>
    <row r="6995" spans="2:10" x14ac:dyDescent="0.3">
      <c r="B6995" s="3"/>
      <c r="C6995" s="3"/>
      <c r="D6995" s="3"/>
      <c r="E6995" s="3"/>
      <c r="F6995" s="3"/>
      <c r="G6995" s="3"/>
      <c r="H6995" s="3"/>
      <c r="I6995" s="3"/>
      <c r="J6995" s="3"/>
    </row>
    <row r="6996" spans="2:10" x14ac:dyDescent="0.3">
      <c r="B6996" s="3"/>
      <c r="C6996" s="3"/>
      <c r="D6996" s="3"/>
      <c r="E6996" s="3"/>
      <c r="F6996" s="3"/>
      <c r="G6996" s="3"/>
      <c r="H6996" s="3"/>
      <c r="I6996" s="3"/>
      <c r="J6996" s="3"/>
    </row>
    <row r="6997" spans="2:10" x14ac:dyDescent="0.3">
      <c r="B6997" s="3"/>
      <c r="C6997" s="3"/>
      <c r="D6997" s="3"/>
      <c r="E6997" s="3"/>
      <c r="F6997" s="3"/>
      <c r="G6997" s="3"/>
      <c r="H6997" s="3"/>
      <c r="I6997" s="3"/>
      <c r="J6997" s="3"/>
    </row>
    <row r="6998" spans="2:10" x14ac:dyDescent="0.3">
      <c r="B6998" s="3"/>
      <c r="C6998" s="3"/>
      <c r="D6998" s="3"/>
      <c r="E6998" s="3"/>
      <c r="F6998" s="3"/>
      <c r="G6998" s="3"/>
      <c r="H6998" s="3"/>
      <c r="I6998" s="3"/>
      <c r="J6998" s="3"/>
    </row>
    <row r="6999" spans="2:10" x14ac:dyDescent="0.3">
      <c r="B6999" s="3"/>
      <c r="C6999" s="3"/>
      <c r="D6999" s="3"/>
      <c r="E6999" s="3"/>
      <c r="F6999" s="3"/>
      <c r="G6999" s="3"/>
      <c r="H6999" s="3"/>
      <c r="I6999" s="3"/>
      <c r="J6999" s="3"/>
    </row>
    <row r="7000" spans="2:10" x14ac:dyDescent="0.3">
      <c r="B7000" s="3"/>
      <c r="C7000" s="3"/>
      <c r="D7000" s="3"/>
      <c r="E7000" s="3"/>
      <c r="F7000" s="3"/>
      <c r="G7000" s="3"/>
      <c r="H7000" s="3"/>
      <c r="I7000" s="3"/>
      <c r="J7000" s="3"/>
    </row>
    <row r="7001" spans="2:10" x14ac:dyDescent="0.3">
      <c r="B7001" s="3"/>
      <c r="C7001" s="3"/>
      <c r="D7001" s="3"/>
      <c r="E7001" s="3"/>
      <c r="F7001" s="3"/>
      <c r="G7001" s="3"/>
      <c r="H7001" s="3"/>
      <c r="I7001" s="3"/>
      <c r="J7001" s="3"/>
    </row>
    <row r="7002" spans="2:10" x14ac:dyDescent="0.3">
      <c r="B7002" s="3"/>
      <c r="C7002" s="3"/>
      <c r="D7002" s="3"/>
      <c r="E7002" s="3"/>
      <c r="F7002" s="3"/>
      <c r="G7002" s="3"/>
      <c r="H7002" s="3"/>
      <c r="I7002" s="3"/>
      <c r="J7002" s="3"/>
    </row>
    <row r="7003" spans="2:10" x14ac:dyDescent="0.3">
      <c r="B7003" s="3"/>
      <c r="C7003" s="3"/>
      <c r="D7003" s="3"/>
      <c r="E7003" s="3"/>
      <c r="F7003" s="3"/>
      <c r="G7003" s="3"/>
      <c r="H7003" s="3"/>
      <c r="I7003" s="3"/>
      <c r="J7003" s="3"/>
    </row>
    <row r="7004" spans="2:10" x14ac:dyDescent="0.3">
      <c r="B7004" s="3"/>
      <c r="C7004" s="3"/>
      <c r="D7004" s="3"/>
      <c r="E7004" s="3"/>
      <c r="F7004" s="3"/>
      <c r="G7004" s="3"/>
      <c r="H7004" s="3"/>
      <c r="I7004" s="3"/>
      <c r="J7004" s="3"/>
    </row>
    <row r="7005" spans="2:10" x14ac:dyDescent="0.3">
      <c r="B7005" s="3"/>
      <c r="C7005" s="3"/>
      <c r="D7005" s="3"/>
      <c r="E7005" s="3"/>
      <c r="F7005" s="3"/>
      <c r="G7005" s="3"/>
      <c r="H7005" s="3"/>
      <c r="I7005" s="3"/>
      <c r="J7005" s="3"/>
    </row>
    <row r="7006" spans="2:10" x14ac:dyDescent="0.3">
      <c r="B7006" s="3"/>
      <c r="C7006" s="3"/>
      <c r="D7006" s="3"/>
      <c r="E7006" s="3"/>
      <c r="F7006" s="3"/>
      <c r="G7006" s="3"/>
      <c r="H7006" s="3"/>
      <c r="I7006" s="3"/>
      <c r="J7006" s="3"/>
    </row>
    <row r="7007" spans="2:10" x14ac:dyDescent="0.3">
      <c r="B7007" s="3"/>
      <c r="C7007" s="3"/>
      <c r="D7007" s="3"/>
      <c r="E7007" s="3"/>
      <c r="F7007" s="3"/>
      <c r="G7007" s="3"/>
      <c r="H7007" s="3"/>
      <c r="I7007" s="3"/>
      <c r="J7007" s="3"/>
    </row>
    <row r="7008" spans="2:10" x14ac:dyDescent="0.3">
      <c r="B7008" s="3"/>
      <c r="C7008" s="3"/>
      <c r="D7008" s="3"/>
      <c r="E7008" s="3"/>
      <c r="F7008" s="3"/>
      <c r="G7008" s="3"/>
      <c r="H7008" s="3"/>
      <c r="I7008" s="3"/>
      <c r="J7008" s="3"/>
    </row>
    <row r="7009" spans="2:10" x14ac:dyDescent="0.3">
      <c r="B7009" s="3"/>
      <c r="C7009" s="3"/>
      <c r="D7009" s="3"/>
      <c r="E7009" s="3"/>
      <c r="F7009" s="3"/>
      <c r="G7009" s="3"/>
      <c r="H7009" s="3"/>
      <c r="I7009" s="3"/>
      <c r="J7009" s="3"/>
    </row>
    <row r="7010" spans="2:10" x14ac:dyDescent="0.3">
      <c r="B7010" s="3"/>
      <c r="C7010" s="3"/>
      <c r="D7010" s="3"/>
      <c r="E7010" s="3"/>
      <c r="F7010" s="3"/>
      <c r="G7010" s="3"/>
      <c r="H7010" s="3"/>
      <c r="I7010" s="3"/>
      <c r="J7010" s="3"/>
    </row>
    <row r="7011" spans="2:10" x14ac:dyDescent="0.3">
      <c r="B7011" s="3"/>
      <c r="C7011" s="3"/>
      <c r="D7011" s="3"/>
      <c r="E7011" s="3"/>
      <c r="F7011" s="3"/>
      <c r="G7011" s="3"/>
      <c r="H7011" s="3"/>
      <c r="I7011" s="3"/>
      <c r="J7011" s="3"/>
    </row>
    <row r="7012" spans="2:10" x14ac:dyDescent="0.3">
      <c r="B7012" s="3"/>
      <c r="C7012" s="3"/>
      <c r="D7012" s="3"/>
      <c r="E7012" s="3"/>
      <c r="F7012" s="3"/>
      <c r="G7012" s="3"/>
      <c r="H7012" s="3"/>
      <c r="I7012" s="3"/>
      <c r="J7012" s="3"/>
    </row>
    <row r="7013" spans="2:10" x14ac:dyDescent="0.3">
      <c r="B7013" s="3"/>
      <c r="C7013" s="3"/>
      <c r="D7013" s="3"/>
      <c r="E7013" s="3"/>
      <c r="F7013" s="3"/>
      <c r="G7013" s="3"/>
      <c r="H7013" s="3"/>
      <c r="I7013" s="3"/>
      <c r="J7013" s="3"/>
    </row>
    <row r="7014" spans="2:10" x14ac:dyDescent="0.3">
      <c r="B7014" s="3"/>
      <c r="C7014" s="3"/>
      <c r="D7014" s="3"/>
      <c r="E7014" s="3"/>
      <c r="F7014" s="3"/>
      <c r="G7014" s="3"/>
      <c r="H7014" s="3"/>
      <c r="I7014" s="3"/>
      <c r="J7014" s="3"/>
    </row>
    <row r="7015" spans="2:10" x14ac:dyDescent="0.3">
      <c r="B7015" s="3"/>
      <c r="C7015" s="3"/>
      <c r="D7015" s="3"/>
      <c r="E7015" s="3"/>
      <c r="F7015" s="3"/>
      <c r="G7015" s="3"/>
      <c r="H7015" s="3"/>
      <c r="I7015" s="3"/>
      <c r="J7015" s="3"/>
    </row>
    <row r="7016" spans="2:10" x14ac:dyDescent="0.3">
      <c r="B7016" s="3"/>
      <c r="C7016" s="3"/>
      <c r="D7016" s="3"/>
      <c r="E7016" s="3"/>
      <c r="F7016" s="3"/>
      <c r="G7016" s="3"/>
      <c r="H7016" s="3"/>
      <c r="I7016" s="3"/>
      <c r="J7016" s="3"/>
    </row>
    <row r="7017" spans="2:10" x14ac:dyDescent="0.3">
      <c r="B7017" s="3"/>
      <c r="C7017" s="3"/>
      <c r="D7017" s="3"/>
      <c r="E7017" s="3"/>
      <c r="F7017" s="3"/>
      <c r="G7017" s="3"/>
      <c r="H7017" s="3"/>
      <c r="I7017" s="3"/>
      <c r="J7017" s="3"/>
    </row>
    <row r="7018" spans="2:10" x14ac:dyDescent="0.3">
      <c r="B7018" s="3"/>
      <c r="C7018" s="3"/>
      <c r="D7018" s="3"/>
      <c r="E7018" s="3"/>
      <c r="F7018" s="3"/>
      <c r="G7018" s="3"/>
      <c r="H7018" s="3"/>
      <c r="I7018" s="3"/>
      <c r="J7018" s="3"/>
    </row>
    <row r="7019" spans="2:10" x14ac:dyDescent="0.3">
      <c r="B7019" s="3"/>
      <c r="C7019" s="3"/>
      <c r="D7019" s="3"/>
      <c r="E7019" s="3"/>
      <c r="F7019" s="3"/>
      <c r="G7019" s="3"/>
      <c r="H7019" s="3"/>
      <c r="I7019" s="3"/>
      <c r="J7019" s="3"/>
    </row>
    <row r="7020" spans="2:10" x14ac:dyDescent="0.3">
      <c r="B7020" s="3"/>
      <c r="C7020" s="3"/>
      <c r="D7020" s="3"/>
      <c r="E7020" s="3"/>
      <c r="F7020" s="3"/>
      <c r="G7020" s="3"/>
      <c r="H7020" s="3"/>
      <c r="I7020" s="3"/>
      <c r="J7020" s="3"/>
    </row>
    <row r="7021" spans="2:10" x14ac:dyDescent="0.3">
      <c r="B7021" s="3"/>
      <c r="C7021" s="3"/>
      <c r="D7021" s="3"/>
      <c r="E7021" s="3"/>
      <c r="F7021" s="3"/>
      <c r="G7021" s="3"/>
      <c r="H7021" s="3"/>
      <c r="I7021" s="3"/>
      <c r="J7021" s="3"/>
    </row>
    <row r="7022" spans="2:10" x14ac:dyDescent="0.3">
      <c r="B7022" s="3"/>
      <c r="C7022" s="3"/>
      <c r="D7022" s="3"/>
      <c r="E7022" s="3"/>
      <c r="F7022" s="3"/>
      <c r="G7022" s="3"/>
      <c r="H7022" s="3"/>
      <c r="I7022" s="3"/>
      <c r="J7022" s="3"/>
    </row>
    <row r="7023" spans="2:10" x14ac:dyDescent="0.3">
      <c r="B7023" s="3"/>
      <c r="C7023" s="3"/>
      <c r="D7023" s="3"/>
      <c r="E7023" s="3"/>
      <c r="F7023" s="3"/>
      <c r="G7023" s="3"/>
      <c r="H7023" s="3"/>
      <c r="I7023" s="3"/>
      <c r="J7023" s="3"/>
    </row>
    <row r="7024" spans="2:10" x14ac:dyDescent="0.3">
      <c r="B7024" s="3"/>
      <c r="C7024" s="3"/>
      <c r="D7024" s="3"/>
      <c r="E7024" s="3"/>
      <c r="F7024" s="3"/>
      <c r="G7024" s="3"/>
      <c r="H7024" s="3"/>
      <c r="I7024" s="3"/>
      <c r="J7024" s="3"/>
    </row>
    <row r="7025" spans="2:10" x14ac:dyDescent="0.3">
      <c r="B7025" s="3"/>
      <c r="C7025" s="3"/>
      <c r="D7025" s="3"/>
      <c r="E7025" s="3"/>
      <c r="F7025" s="3"/>
      <c r="G7025" s="3"/>
      <c r="H7025" s="3"/>
      <c r="I7025" s="3"/>
      <c r="J7025" s="3"/>
    </row>
    <row r="7026" spans="2:10" x14ac:dyDescent="0.3">
      <c r="B7026" s="3"/>
      <c r="C7026" s="3"/>
      <c r="D7026" s="3"/>
      <c r="E7026" s="3"/>
      <c r="F7026" s="3"/>
      <c r="G7026" s="3"/>
      <c r="H7026" s="3"/>
      <c r="I7026" s="3"/>
      <c r="J7026" s="3"/>
    </row>
    <row r="7027" spans="2:10" x14ac:dyDescent="0.3">
      <c r="B7027" s="3"/>
      <c r="C7027" s="3"/>
      <c r="D7027" s="3"/>
      <c r="E7027" s="3"/>
      <c r="F7027" s="3"/>
      <c r="G7027" s="3"/>
      <c r="H7027" s="3"/>
      <c r="I7027" s="3"/>
      <c r="J7027" s="3"/>
    </row>
    <row r="7028" spans="2:10" x14ac:dyDescent="0.3">
      <c r="B7028" s="3"/>
      <c r="C7028" s="3"/>
      <c r="D7028" s="3"/>
      <c r="E7028" s="3"/>
      <c r="F7028" s="3"/>
      <c r="G7028" s="3"/>
      <c r="H7028" s="3"/>
      <c r="I7028" s="3"/>
      <c r="J7028" s="3"/>
    </row>
    <row r="7029" spans="2:10" x14ac:dyDescent="0.3">
      <c r="B7029" s="3"/>
      <c r="C7029" s="3"/>
      <c r="D7029" s="3"/>
      <c r="E7029" s="3"/>
      <c r="F7029" s="3"/>
      <c r="G7029" s="3"/>
      <c r="H7029" s="3"/>
      <c r="I7029" s="3"/>
      <c r="J7029" s="3"/>
    </row>
    <row r="7030" spans="2:10" x14ac:dyDescent="0.3">
      <c r="B7030" s="3"/>
      <c r="C7030" s="3"/>
      <c r="D7030" s="3"/>
      <c r="E7030" s="3"/>
      <c r="F7030" s="3"/>
      <c r="G7030" s="3"/>
      <c r="H7030" s="3"/>
      <c r="I7030" s="3"/>
      <c r="J7030" s="3"/>
    </row>
    <row r="7031" spans="2:10" x14ac:dyDescent="0.3">
      <c r="B7031" s="3"/>
      <c r="C7031" s="3"/>
      <c r="D7031" s="3"/>
      <c r="E7031" s="3"/>
      <c r="F7031" s="3"/>
      <c r="G7031" s="3"/>
      <c r="H7031" s="3"/>
      <c r="I7031" s="3"/>
      <c r="J7031" s="3"/>
    </row>
    <row r="7032" spans="2:10" x14ac:dyDescent="0.3">
      <c r="B7032" s="3"/>
      <c r="C7032" s="3"/>
      <c r="D7032" s="3"/>
      <c r="E7032" s="3"/>
      <c r="F7032" s="3"/>
      <c r="G7032" s="3"/>
      <c r="H7032" s="3"/>
      <c r="I7032" s="3"/>
      <c r="J7032" s="3"/>
    </row>
    <row r="7033" spans="2:10" x14ac:dyDescent="0.3">
      <c r="B7033" s="3"/>
      <c r="C7033" s="3"/>
      <c r="D7033" s="3"/>
      <c r="E7033" s="3"/>
      <c r="F7033" s="3"/>
      <c r="G7033" s="3"/>
      <c r="H7033" s="3"/>
      <c r="I7033" s="3"/>
      <c r="J7033" s="3"/>
    </row>
    <row r="7034" spans="2:10" x14ac:dyDescent="0.3">
      <c r="B7034" s="3"/>
      <c r="C7034" s="3"/>
      <c r="D7034" s="3"/>
      <c r="E7034" s="3"/>
      <c r="F7034" s="3"/>
      <c r="G7034" s="3"/>
      <c r="H7034" s="3"/>
      <c r="I7034" s="3"/>
      <c r="J7034" s="3"/>
    </row>
    <row r="7035" spans="2:10" x14ac:dyDescent="0.3">
      <c r="B7035" s="3"/>
      <c r="C7035" s="3"/>
      <c r="D7035" s="3"/>
      <c r="E7035" s="3"/>
      <c r="F7035" s="3"/>
      <c r="G7035" s="3"/>
      <c r="H7035" s="3"/>
      <c r="I7035" s="3"/>
      <c r="J7035" s="3"/>
    </row>
    <row r="7036" spans="2:10" x14ac:dyDescent="0.3">
      <c r="B7036" s="3"/>
      <c r="C7036" s="3"/>
      <c r="D7036" s="3"/>
      <c r="E7036" s="3"/>
      <c r="F7036" s="3"/>
      <c r="G7036" s="3"/>
      <c r="H7036" s="3"/>
      <c r="I7036" s="3"/>
      <c r="J7036" s="3"/>
    </row>
    <row r="7037" spans="2:10" x14ac:dyDescent="0.3">
      <c r="B7037" s="3"/>
      <c r="C7037" s="3"/>
      <c r="D7037" s="3"/>
      <c r="E7037" s="3"/>
      <c r="F7037" s="3"/>
      <c r="G7037" s="3"/>
      <c r="H7037" s="3"/>
      <c r="I7037" s="3"/>
      <c r="J7037" s="3"/>
    </row>
    <row r="7038" spans="2:10" x14ac:dyDescent="0.3">
      <c r="B7038" s="3"/>
      <c r="C7038" s="3"/>
      <c r="D7038" s="3"/>
      <c r="E7038" s="3"/>
      <c r="F7038" s="3"/>
      <c r="G7038" s="3"/>
      <c r="H7038" s="3"/>
      <c r="I7038" s="3"/>
      <c r="J7038" s="3"/>
    </row>
    <row r="7039" spans="2:10" x14ac:dyDescent="0.3">
      <c r="B7039" s="3"/>
      <c r="C7039" s="3"/>
      <c r="D7039" s="3"/>
      <c r="E7039" s="3"/>
      <c r="F7039" s="3"/>
      <c r="G7039" s="3"/>
      <c r="H7039" s="3"/>
      <c r="I7039" s="3"/>
      <c r="J7039" s="3"/>
    </row>
    <row r="7040" spans="2:10" x14ac:dyDescent="0.3">
      <c r="B7040" s="3"/>
      <c r="C7040" s="3"/>
      <c r="D7040" s="3"/>
      <c r="E7040" s="3"/>
      <c r="F7040" s="3"/>
      <c r="G7040" s="3"/>
      <c r="H7040" s="3"/>
      <c r="I7040" s="3"/>
      <c r="J7040" s="3"/>
    </row>
    <row r="7041" spans="2:10" x14ac:dyDescent="0.3">
      <c r="B7041" s="3"/>
      <c r="C7041" s="3"/>
      <c r="D7041" s="3"/>
      <c r="E7041" s="3"/>
      <c r="F7041" s="3"/>
      <c r="G7041" s="3"/>
      <c r="H7041" s="3"/>
      <c r="I7041" s="3"/>
      <c r="J7041" s="3"/>
    </row>
    <row r="7042" spans="2:10" x14ac:dyDescent="0.3">
      <c r="B7042" s="3"/>
      <c r="C7042" s="3"/>
      <c r="D7042" s="3"/>
      <c r="E7042" s="3"/>
      <c r="F7042" s="3"/>
      <c r="G7042" s="3"/>
      <c r="H7042" s="3"/>
      <c r="I7042" s="3"/>
      <c r="J7042" s="3"/>
    </row>
    <row r="7043" spans="2:10" x14ac:dyDescent="0.3">
      <c r="B7043" s="3"/>
      <c r="C7043" s="3"/>
      <c r="D7043" s="3"/>
      <c r="E7043" s="3"/>
      <c r="F7043" s="3"/>
      <c r="G7043" s="3"/>
      <c r="H7043" s="3"/>
      <c r="I7043" s="3"/>
      <c r="J7043" s="3"/>
    </row>
    <row r="7044" spans="2:10" x14ac:dyDescent="0.3">
      <c r="B7044" s="3"/>
      <c r="C7044" s="3"/>
      <c r="D7044" s="3"/>
      <c r="E7044" s="3"/>
      <c r="F7044" s="3"/>
      <c r="G7044" s="3"/>
      <c r="H7044" s="3"/>
      <c r="I7044" s="3"/>
      <c r="J7044" s="3"/>
    </row>
    <row r="7045" spans="2:10" x14ac:dyDescent="0.3">
      <c r="B7045" s="3"/>
      <c r="C7045" s="3"/>
      <c r="D7045" s="3"/>
      <c r="E7045" s="3"/>
      <c r="F7045" s="3"/>
      <c r="G7045" s="3"/>
      <c r="H7045" s="3"/>
      <c r="I7045" s="3"/>
      <c r="J7045" s="3"/>
    </row>
    <row r="7046" spans="2:10" x14ac:dyDescent="0.3">
      <c r="B7046" s="3"/>
      <c r="C7046" s="3"/>
      <c r="D7046" s="3"/>
      <c r="E7046" s="3"/>
      <c r="F7046" s="3"/>
      <c r="G7046" s="3"/>
      <c r="H7046" s="3"/>
      <c r="I7046" s="3"/>
      <c r="J7046" s="3"/>
    </row>
    <row r="7047" spans="2:10" x14ac:dyDescent="0.3">
      <c r="B7047" s="3"/>
      <c r="C7047" s="3"/>
      <c r="D7047" s="3"/>
      <c r="E7047" s="3"/>
      <c r="F7047" s="3"/>
      <c r="G7047" s="3"/>
      <c r="H7047" s="3"/>
      <c r="I7047" s="3"/>
      <c r="J7047" s="3"/>
    </row>
    <row r="7048" spans="2:10" x14ac:dyDescent="0.3">
      <c r="B7048" s="3"/>
      <c r="C7048" s="3"/>
      <c r="D7048" s="3"/>
      <c r="E7048" s="3"/>
      <c r="F7048" s="3"/>
      <c r="G7048" s="3"/>
      <c r="H7048" s="3"/>
      <c r="I7048" s="3"/>
      <c r="J7048" s="3"/>
    </row>
    <row r="7049" spans="2:10" x14ac:dyDescent="0.3">
      <c r="B7049" s="3"/>
      <c r="C7049" s="3"/>
      <c r="D7049" s="3"/>
      <c r="E7049" s="3"/>
      <c r="F7049" s="3"/>
      <c r="G7049" s="3"/>
      <c r="H7049" s="3"/>
      <c r="I7049" s="3"/>
      <c r="J7049" s="3"/>
    </row>
    <row r="7050" spans="2:10" x14ac:dyDescent="0.3">
      <c r="B7050" s="3"/>
      <c r="C7050" s="3"/>
      <c r="D7050" s="3"/>
      <c r="E7050" s="3"/>
      <c r="F7050" s="3"/>
      <c r="G7050" s="3"/>
      <c r="H7050" s="3"/>
      <c r="I7050" s="3"/>
      <c r="J7050" s="3"/>
    </row>
    <row r="7051" spans="2:10" x14ac:dyDescent="0.3">
      <c r="B7051" s="3"/>
      <c r="C7051" s="3"/>
      <c r="D7051" s="3"/>
      <c r="E7051" s="3"/>
      <c r="F7051" s="3"/>
      <c r="G7051" s="3"/>
      <c r="H7051" s="3"/>
      <c r="I7051" s="3"/>
      <c r="J7051" s="3"/>
    </row>
    <row r="7052" spans="2:10" x14ac:dyDescent="0.3">
      <c r="B7052" s="3"/>
      <c r="C7052" s="3"/>
      <c r="D7052" s="3"/>
      <c r="E7052" s="3"/>
      <c r="F7052" s="3"/>
      <c r="G7052" s="3"/>
      <c r="H7052" s="3"/>
      <c r="I7052" s="3"/>
      <c r="J7052" s="3"/>
    </row>
    <row r="7053" spans="2:10" x14ac:dyDescent="0.3">
      <c r="B7053" s="3"/>
      <c r="C7053" s="3"/>
      <c r="D7053" s="3"/>
      <c r="E7053" s="3"/>
      <c r="F7053" s="3"/>
      <c r="G7053" s="3"/>
      <c r="H7053" s="3"/>
      <c r="I7053" s="3"/>
      <c r="J7053" s="3"/>
    </row>
    <row r="7054" spans="2:10" x14ac:dyDescent="0.3">
      <c r="B7054" s="3"/>
      <c r="C7054" s="3"/>
      <c r="D7054" s="3"/>
      <c r="E7054" s="3"/>
      <c r="F7054" s="3"/>
      <c r="G7054" s="3"/>
      <c r="H7054" s="3"/>
      <c r="I7054" s="3"/>
      <c r="J7054" s="3"/>
    </row>
    <row r="7055" spans="2:10" x14ac:dyDescent="0.3">
      <c r="B7055" s="3"/>
      <c r="C7055" s="3"/>
      <c r="D7055" s="3"/>
      <c r="E7055" s="3"/>
      <c r="F7055" s="3"/>
      <c r="G7055" s="3"/>
      <c r="H7055" s="3"/>
      <c r="I7055" s="3"/>
      <c r="J7055" s="3"/>
    </row>
    <row r="7056" spans="2:10" x14ac:dyDescent="0.3">
      <c r="B7056" s="3"/>
      <c r="C7056" s="3"/>
      <c r="D7056" s="3"/>
      <c r="E7056" s="3"/>
      <c r="F7056" s="3"/>
      <c r="G7056" s="3"/>
      <c r="H7056" s="3"/>
      <c r="I7056" s="3"/>
      <c r="J7056" s="3"/>
    </row>
    <row r="7057" spans="2:10" x14ac:dyDescent="0.3">
      <c r="B7057" s="3"/>
      <c r="C7057" s="3"/>
      <c r="D7057" s="3"/>
      <c r="E7057" s="3"/>
      <c r="F7057" s="3"/>
      <c r="G7057" s="3"/>
      <c r="H7057" s="3"/>
      <c r="I7057" s="3"/>
      <c r="J7057" s="3"/>
    </row>
    <row r="7058" spans="2:10" x14ac:dyDescent="0.3">
      <c r="B7058" s="3"/>
      <c r="C7058" s="3"/>
      <c r="D7058" s="3"/>
      <c r="E7058" s="3"/>
      <c r="F7058" s="3"/>
      <c r="G7058" s="3"/>
      <c r="H7058" s="3"/>
      <c r="I7058" s="3"/>
      <c r="J7058" s="3"/>
    </row>
    <row r="7059" spans="2:10" x14ac:dyDescent="0.3">
      <c r="B7059" s="3"/>
      <c r="C7059" s="3"/>
      <c r="D7059" s="3"/>
      <c r="E7059" s="3"/>
      <c r="F7059" s="3"/>
      <c r="G7059" s="3"/>
      <c r="H7059" s="3"/>
      <c r="I7059" s="3"/>
      <c r="J7059" s="3"/>
    </row>
    <row r="7060" spans="2:10" x14ac:dyDescent="0.3">
      <c r="B7060" s="3"/>
      <c r="C7060" s="3"/>
      <c r="D7060" s="3"/>
      <c r="E7060" s="3"/>
      <c r="F7060" s="3"/>
      <c r="G7060" s="3"/>
      <c r="H7060" s="3"/>
      <c r="I7060" s="3"/>
      <c r="J7060" s="3"/>
    </row>
    <row r="7061" spans="2:10" x14ac:dyDescent="0.3">
      <c r="B7061" s="3"/>
      <c r="C7061" s="3"/>
      <c r="D7061" s="3"/>
      <c r="E7061" s="3"/>
      <c r="F7061" s="3"/>
      <c r="G7061" s="3"/>
      <c r="H7061" s="3"/>
      <c r="I7061" s="3"/>
      <c r="J7061" s="3"/>
    </row>
    <row r="7062" spans="2:10" x14ac:dyDescent="0.3">
      <c r="B7062" s="3"/>
      <c r="C7062" s="3"/>
      <c r="D7062" s="3"/>
      <c r="E7062" s="3"/>
      <c r="F7062" s="3"/>
      <c r="G7062" s="3"/>
      <c r="H7062" s="3"/>
      <c r="I7062" s="3"/>
      <c r="J7062" s="3"/>
    </row>
    <row r="7063" spans="2:10" x14ac:dyDescent="0.3">
      <c r="B7063" s="3"/>
      <c r="C7063" s="3"/>
      <c r="D7063" s="3"/>
      <c r="E7063" s="3"/>
      <c r="F7063" s="3"/>
      <c r="G7063" s="3"/>
      <c r="H7063" s="3"/>
      <c r="I7063" s="3"/>
      <c r="J7063" s="3"/>
    </row>
    <row r="7064" spans="2:10" x14ac:dyDescent="0.3">
      <c r="B7064" s="3"/>
      <c r="C7064" s="3"/>
      <c r="D7064" s="3"/>
      <c r="E7064" s="3"/>
      <c r="F7064" s="3"/>
      <c r="G7064" s="3"/>
      <c r="H7064" s="3"/>
      <c r="I7064" s="3"/>
      <c r="J7064" s="3"/>
    </row>
    <row r="7065" spans="2:10" x14ac:dyDescent="0.3">
      <c r="B7065" s="3"/>
      <c r="C7065" s="3"/>
      <c r="D7065" s="3"/>
      <c r="E7065" s="3"/>
      <c r="F7065" s="3"/>
      <c r="G7065" s="3"/>
      <c r="H7065" s="3"/>
      <c r="I7065" s="3"/>
      <c r="J7065" s="3"/>
    </row>
    <row r="7066" spans="2:10" x14ac:dyDescent="0.3">
      <c r="B7066" s="3"/>
      <c r="C7066" s="3"/>
      <c r="D7066" s="3"/>
      <c r="E7066" s="3"/>
      <c r="F7066" s="3"/>
      <c r="G7066" s="3"/>
      <c r="H7066" s="3"/>
      <c r="I7066" s="3"/>
      <c r="J7066" s="3"/>
    </row>
    <row r="7067" spans="2:10" x14ac:dyDescent="0.3">
      <c r="B7067" s="3"/>
      <c r="C7067" s="3"/>
      <c r="D7067" s="3"/>
      <c r="E7067" s="3"/>
      <c r="F7067" s="3"/>
      <c r="G7067" s="3"/>
      <c r="H7067" s="3"/>
      <c r="I7067" s="3"/>
      <c r="J7067" s="3"/>
    </row>
    <row r="7068" spans="2:10" x14ac:dyDescent="0.3">
      <c r="B7068" s="3"/>
      <c r="C7068" s="3"/>
      <c r="D7068" s="3"/>
      <c r="E7068" s="3"/>
      <c r="F7068" s="3"/>
      <c r="G7068" s="3"/>
      <c r="H7068" s="3"/>
      <c r="I7068" s="3"/>
      <c r="J7068" s="3"/>
    </row>
    <row r="7069" spans="2:10" x14ac:dyDescent="0.3">
      <c r="B7069" s="3"/>
      <c r="C7069" s="3"/>
      <c r="D7069" s="3"/>
      <c r="E7069" s="3"/>
      <c r="F7069" s="3"/>
      <c r="G7069" s="3"/>
      <c r="H7069" s="3"/>
      <c r="I7069" s="3"/>
      <c r="J7069" s="3"/>
    </row>
    <row r="7070" spans="2:10" x14ac:dyDescent="0.3">
      <c r="B7070" s="3"/>
      <c r="C7070" s="3"/>
      <c r="D7070" s="3"/>
      <c r="E7070" s="3"/>
      <c r="F7070" s="3"/>
      <c r="G7070" s="3"/>
      <c r="H7070" s="3"/>
      <c r="I7070" s="3"/>
      <c r="J7070" s="3"/>
    </row>
    <row r="7071" spans="2:10" x14ac:dyDescent="0.3">
      <c r="B7071" s="3"/>
      <c r="C7071" s="3"/>
      <c r="D7071" s="3"/>
      <c r="E7071" s="3"/>
      <c r="F7071" s="3"/>
      <c r="G7071" s="3"/>
      <c r="H7071" s="3"/>
      <c r="I7071" s="3"/>
      <c r="J7071" s="3"/>
    </row>
    <row r="7072" spans="2:10" x14ac:dyDescent="0.3">
      <c r="B7072" s="3"/>
      <c r="C7072" s="3"/>
      <c r="D7072" s="3"/>
      <c r="E7072" s="3"/>
      <c r="F7072" s="3"/>
      <c r="G7072" s="3"/>
      <c r="H7072" s="3"/>
      <c r="I7072" s="3"/>
      <c r="J7072" s="3"/>
    </row>
    <row r="7073" spans="2:10" x14ac:dyDescent="0.3">
      <c r="B7073" s="3"/>
      <c r="C7073" s="3"/>
      <c r="D7073" s="3"/>
      <c r="E7073" s="3"/>
      <c r="F7073" s="3"/>
      <c r="G7073" s="3"/>
      <c r="H7073" s="3"/>
      <c r="I7073" s="3"/>
      <c r="J7073" s="3"/>
    </row>
    <row r="7074" spans="2:10" x14ac:dyDescent="0.3">
      <c r="B7074" s="3"/>
      <c r="C7074" s="3"/>
      <c r="D7074" s="3"/>
      <c r="E7074" s="3"/>
      <c r="F7074" s="3"/>
      <c r="G7074" s="3"/>
      <c r="H7074" s="3"/>
      <c r="I7074" s="3"/>
      <c r="J7074" s="3"/>
    </row>
    <row r="7075" spans="2:10" x14ac:dyDescent="0.3">
      <c r="B7075" s="3"/>
      <c r="C7075" s="3"/>
      <c r="D7075" s="3"/>
      <c r="E7075" s="3"/>
      <c r="F7075" s="3"/>
      <c r="G7075" s="3"/>
      <c r="H7075" s="3"/>
      <c r="I7075" s="3"/>
      <c r="J7075" s="3"/>
    </row>
    <row r="7076" spans="2:10" x14ac:dyDescent="0.3">
      <c r="B7076" s="3"/>
      <c r="C7076" s="3"/>
      <c r="D7076" s="3"/>
      <c r="E7076" s="3"/>
      <c r="F7076" s="3"/>
      <c r="G7076" s="3"/>
      <c r="H7076" s="3"/>
      <c r="I7076" s="3"/>
      <c r="J7076" s="3"/>
    </row>
    <row r="7077" spans="2:10" x14ac:dyDescent="0.3">
      <c r="B7077" s="3"/>
      <c r="C7077" s="3"/>
      <c r="D7077" s="3"/>
      <c r="E7077" s="3"/>
      <c r="F7077" s="3"/>
      <c r="G7077" s="3"/>
      <c r="H7077" s="3"/>
      <c r="I7077" s="3"/>
      <c r="J7077" s="3"/>
    </row>
    <row r="7078" spans="2:10" x14ac:dyDescent="0.3">
      <c r="B7078" s="3"/>
      <c r="C7078" s="3"/>
      <c r="D7078" s="3"/>
      <c r="E7078" s="3"/>
      <c r="F7078" s="3"/>
      <c r="G7078" s="3"/>
      <c r="H7078" s="3"/>
      <c r="I7078" s="3"/>
      <c r="J7078" s="3"/>
    </row>
    <row r="7079" spans="2:10" x14ac:dyDescent="0.3">
      <c r="B7079" s="3"/>
      <c r="C7079" s="3"/>
      <c r="D7079" s="3"/>
      <c r="E7079" s="3"/>
      <c r="F7079" s="3"/>
      <c r="G7079" s="3"/>
      <c r="H7079" s="3"/>
      <c r="I7079" s="3"/>
      <c r="J7079" s="3"/>
    </row>
    <row r="7080" spans="2:10" x14ac:dyDescent="0.3">
      <c r="B7080" s="3"/>
      <c r="C7080" s="3"/>
      <c r="D7080" s="3"/>
      <c r="E7080" s="3"/>
      <c r="F7080" s="3"/>
      <c r="G7080" s="3"/>
      <c r="H7080" s="3"/>
      <c r="I7080" s="3"/>
      <c r="J7080" s="3"/>
    </row>
    <row r="7081" spans="2:10" x14ac:dyDescent="0.3">
      <c r="B7081" s="3"/>
      <c r="C7081" s="3"/>
      <c r="D7081" s="3"/>
      <c r="E7081" s="3"/>
      <c r="F7081" s="3"/>
      <c r="G7081" s="3"/>
      <c r="H7081" s="3"/>
      <c r="I7081" s="3"/>
      <c r="J7081" s="3"/>
    </row>
    <row r="7082" spans="2:10" x14ac:dyDescent="0.3">
      <c r="B7082" s="3"/>
      <c r="C7082" s="3"/>
      <c r="D7082" s="3"/>
      <c r="E7082" s="3"/>
      <c r="F7082" s="3"/>
      <c r="G7082" s="3"/>
      <c r="H7082" s="3"/>
      <c r="I7082" s="3"/>
      <c r="J7082" s="3"/>
    </row>
    <row r="7083" spans="2:10" x14ac:dyDescent="0.3">
      <c r="B7083" s="3"/>
      <c r="C7083" s="3"/>
      <c r="D7083" s="3"/>
      <c r="E7083" s="3"/>
      <c r="F7083" s="3"/>
      <c r="G7083" s="3"/>
      <c r="H7083" s="3"/>
      <c r="I7083" s="3"/>
      <c r="J7083" s="3"/>
    </row>
    <row r="7084" spans="2:10" x14ac:dyDescent="0.3">
      <c r="B7084" s="3"/>
      <c r="C7084" s="3"/>
      <c r="D7084" s="3"/>
      <c r="E7084" s="3"/>
      <c r="F7084" s="3"/>
      <c r="G7084" s="3"/>
      <c r="H7084" s="3"/>
      <c r="I7084" s="3"/>
      <c r="J7084" s="3"/>
    </row>
    <row r="7085" spans="2:10" x14ac:dyDescent="0.3">
      <c r="B7085" s="3"/>
      <c r="C7085" s="3"/>
      <c r="D7085" s="3"/>
      <c r="E7085" s="3"/>
      <c r="F7085" s="3"/>
      <c r="G7085" s="3"/>
      <c r="H7085" s="3"/>
      <c r="I7085" s="3"/>
      <c r="J7085" s="3"/>
    </row>
    <row r="7086" spans="2:10" x14ac:dyDescent="0.3">
      <c r="B7086" s="3"/>
      <c r="C7086" s="3"/>
      <c r="D7086" s="3"/>
      <c r="E7086" s="3"/>
      <c r="F7086" s="3"/>
      <c r="G7086" s="3"/>
      <c r="H7086" s="3"/>
      <c r="I7086" s="3"/>
      <c r="J7086" s="3"/>
    </row>
    <row r="7087" spans="2:10" x14ac:dyDescent="0.3">
      <c r="B7087" s="3"/>
      <c r="C7087" s="3"/>
      <c r="D7087" s="3"/>
      <c r="E7087" s="3"/>
      <c r="F7087" s="3"/>
      <c r="G7087" s="3"/>
      <c r="H7087" s="3"/>
      <c r="I7087" s="3"/>
      <c r="J7087" s="3"/>
    </row>
    <row r="7088" spans="2:10" x14ac:dyDescent="0.3">
      <c r="B7088" s="3"/>
      <c r="C7088" s="3"/>
      <c r="D7088" s="3"/>
      <c r="E7088" s="3"/>
      <c r="F7088" s="3"/>
      <c r="G7088" s="3"/>
      <c r="H7088" s="3"/>
      <c r="I7088" s="3"/>
      <c r="J7088" s="3"/>
    </row>
    <row r="7089" spans="2:10" x14ac:dyDescent="0.3">
      <c r="B7089" s="3"/>
      <c r="C7089" s="3"/>
      <c r="D7089" s="3"/>
      <c r="E7089" s="3"/>
      <c r="F7089" s="3"/>
      <c r="G7089" s="3"/>
      <c r="H7089" s="3"/>
      <c r="I7089" s="3"/>
      <c r="J7089" s="3"/>
    </row>
    <row r="7090" spans="2:10" x14ac:dyDescent="0.3">
      <c r="B7090" s="3"/>
      <c r="C7090" s="3"/>
      <c r="D7090" s="3"/>
      <c r="E7090" s="3"/>
      <c r="F7090" s="3"/>
      <c r="G7090" s="3"/>
      <c r="H7090" s="3"/>
      <c r="I7090" s="3"/>
      <c r="J7090" s="3"/>
    </row>
    <row r="7091" spans="2:10" x14ac:dyDescent="0.3">
      <c r="B7091" s="3"/>
      <c r="C7091" s="3"/>
      <c r="D7091" s="3"/>
      <c r="E7091" s="3"/>
      <c r="F7091" s="3"/>
      <c r="G7091" s="3"/>
      <c r="H7091" s="3"/>
      <c r="I7091" s="3"/>
      <c r="J7091" s="3"/>
    </row>
    <row r="7092" spans="2:10" x14ac:dyDescent="0.3">
      <c r="B7092" s="3"/>
      <c r="C7092" s="3"/>
      <c r="D7092" s="3"/>
      <c r="E7092" s="3"/>
      <c r="F7092" s="3"/>
      <c r="G7092" s="3"/>
      <c r="H7092" s="3"/>
      <c r="I7092" s="3"/>
      <c r="J7092" s="3"/>
    </row>
    <row r="7093" spans="2:10" x14ac:dyDescent="0.3">
      <c r="B7093" s="3"/>
      <c r="C7093" s="3"/>
      <c r="D7093" s="3"/>
      <c r="E7093" s="3"/>
      <c r="F7093" s="3"/>
      <c r="G7093" s="3"/>
      <c r="H7093" s="3"/>
      <c r="I7093" s="3"/>
      <c r="J7093" s="3"/>
    </row>
    <row r="7094" spans="2:10" x14ac:dyDescent="0.3">
      <c r="B7094" s="3"/>
      <c r="C7094" s="3"/>
      <c r="D7094" s="3"/>
      <c r="E7094" s="3"/>
      <c r="F7094" s="3"/>
      <c r="G7094" s="3"/>
      <c r="H7094" s="3"/>
      <c r="I7094" s="3"/>
      <c r="J7094" s="3"/>
    </row>
    <row r="7095" spans="2:10" x14ac:dyDescent="0.3">
      <c r="B7095" s="3"/>
      <c r="C7095" s="3"/>
      <c r="D7095" s="3"/>
      <c r="E7095" s="3"/>
      <c r="F7095" s="3"/>
      <c r="G7095" s="3"/>
      <c r="H7095" s="3"/>
      <c r="I7095" s="3"/>
      <c r="J7095" s="3"/>
    </row>
    <row r="7096" spans="2:10" x14ac:dyDescent="0.3">
      <c r="B7096" s="3"/>
      <c r="C7096" s="3"/>
      <c r="D7096" s="3"/>
      <c r="E7096" s="3"/>
      <c r="F7096" s="3"/>
      <c r="G7096" s="3"/>
      <c r="H7096" s="3"/>
      <c r="I7096" s="3"/>
      <c r="J7096" s="3"/>
    </row>
    <row r="7097" spans="2:10" x14ac:dyDescent="0.3">
      <c r="B7097" s="3"/>
      <c r="C7097" s="3"/>
      <c r="D7097" s="3"/>
      <c r="E7097" s="3"/>
      <c r="F7097" s="3"/>
      <c r="G7097" s="3"/>
      <c r="H7097" s="3"/>
      <c r="I7097" s="3"/>
      <c r="J7097" s="3"/>
    </row>
    <row r="7098" spans="2:10" x14ac:dyDescent="0.3">
      <c r="B7098" s="3"/>
      <c r="C7098" s="3"/>
      <c r="D7098" s="3"/>
      <c r="E7098" s="3"/>
      <c r="F7098" s="3"/>
      <c r="G7098" s="3"/>
      <c r="H7098" s="3"/>
      <c r="I7098" s="3"/>
      <c r="J7098" s="3"/>
    </row>
    <row r="7099" spans="2:10" x14ac:dyDescent="0.3">
      <c r="B7099" s="3"/>
      <c r="C7099" s="3"/>
      <c r="D7099" s="3"/>
      <c r="E7099" s="3"/>
      <c r="F7099" s="3"/>
      <c r="G7099" s="3"/>
      <c r="H7099" s="3"/>
      <c r="I7099" s="3"/>
      <c r="J7099" s="3"/>
    </row>
    <row r="7100" spans="2:10" x14ac:dyDescent="0.3">
      <c r="B7100" s="3"/>
      <c r="C7100" s="3"/>
      <c r="D7100" s="3"/>
      <c r="E7100" s="3"/>
      <c r="F7100" s="3"/>
      <c r="G7100" s="3"/>
      <c r="H7100" s="3"/>
      <c r="I7100" s="3"/>
      <c r="J7100" s="3"/>
    </row>
    <row r="7101" spans="2:10" x14ac:dyDescent="0.3">
      <c r="B7101" s="3"/>
      <c r="C7101" s="3"/>
      <c r="D7101" s="3"/>
      <c r="E7101" s="3"/>
      <c r="F7101" s="3"/>
      <c r="G7101" s="3"/>
      <c r="H7101" s="3"/>
      <c r="I7101" s="3"/>
      <c r="J7101" s="3"/>
    </row>
    <row r="7102" spans="2:10" x14ac:dyDescent="0.3">
      <c r="B7102" s="3"/>
      <c r="C7102" s="3"/>
      <c r="D7102" s="3"/>
      <c r="E7102" s="3"/>
      <c r="F7102" s="3"/>
      <c r="G7102" s="3"/>
      <c r="H7102" s="3"/>
      <c r="I7102" s="3"/>
      <c r="J7102" s="3"/>
    </row>
    <row r="7103" spans="2:10" x14ac:dyDescent="0.3">
      <c r="B7103" s="3"/>
      <c r="C7103" s="3"/>
      <c r="D7103" s="3"/>
      <c r="E7103" s="3"/>
      <c r="F7103" s="3"/>
      <c r="G7103" s="3"/>
      <c r="H7103" s="3"/>
      <c r="I7103" s="3"/>
      <c r="J7103" s="3"/>
    </row>
    <row r="7104" spans="2:10" x14ac:dyDescent="0.3">
      <c r="B7104" s="3"/>
      <c r="C7104" s="3"/>
      <c r="D7104" s="3"/>
      <c r="E7104" s="3"/>
      <c r="F7104" s="3"/>
      <c r="G7104" s="3"/>
      <c r="H7104" s="3"/>
      <c r="I7104" s="3"/>
      <c r="J7104" s="3"/>
    </row>
    <row r="7105" spans="2:10" x14ac:dyDescent="0.3">
      <c r="B7105" s="3"/>
      <c r="C7105" s="3"/>
      <c r="D7105" s="3"/>
      <c r="E7105" s="3"/>
      <c r="F7105" s="3"/>
      <c r="G7105" s="3"/>
      <c r="H7105" s="3"/>
      <c r="I7105" s="3"/>
      <c r="J7105" s="3"/>
    </row>
    <row r="7106" spans="2:10" x14ac:dyDescent="0.3">
      <c r="B7106" s="3"/>
      <c r="C7106" s="3"/>
      <c r="D7106" s="3"/>
      <c r="E7106" s="3"/>
      <c r="F7106" s="3"/>
      <c r="G7106" s="3"/>
      <c r="H7106" s="3"/>
      <c r="I7106" s="3"/>
      <c r="J7106" s="3"/>
    </row>
    <row r="7107" spans="2:10" x14ac:dyDescent="0.3">
      <c r="B7107" s="3"/>
      <c r="C7107" s="3"/>
      <c r="D7107" s="3"/>
      <c r="E7107" s="3"/>
      <c r="F7107" s="3"/>
      <c r="G7107" s="3"/>
      <c r="H7107" s="3"/>
      <c r="I7107" s="3"/>
      <c r="J7107" s="3"/>
    </row>
    <row r="7108" spans="2:10" x14ac:dyDescent="0.3">
      <c r="B7108" s="3"/>
      <c r="C7108" s="3"/>
      <c r="D7108" s="3"/>
      <c r="E7108" s="3"/>
      <c r="F7108" s="3"/>
      <c r="G7108" s="3"/>
      <c r="H7108" s="3"/>
      <c r="I7108" s="3"/>
      <c r="J7108" s="3"/>
    </row>
    <row r="7109" spans="2:10" x14ac:dyDescent="0.3">
      <c r="B7109" s="3"/>
      <c r="C7109" s="3"/>
      <c r="D7109" s="3"/>
      <c r="E7109" s="3"/>
      <c r="F7109" s="3"/>
      <c r="G7109" s="3"/>
      <c r="H7109" s="3"/>
      <c r="I7109" s="3"/>
      <c r="J7109" s="3"/>
    </row>
    <row r="7110" spans="2:10" x14ac:dyDescent="0.3">
      <c r="B7110" s="3"/>
      <c r="C7110" s="3"/>
      <c r="D7110" s="3"/>
      <c r="E7110" s="3"/>
      <c r="F7110" s="3"/>
      <c r="G7110" s="3"/>
      <c r="H7110" s="3"/>
      <c r="I7110" s="3"/>
      <c r="J7110" s="3"/>
    </row>
    <row r="7111" spans="2:10" x14ac:dyDescent="0.3">
      <c r="B7111" s="3"/>
      <c r="C7111" s="3"/>
      <c r="D7111" s="3"/>
      <c r="E7111" s="3"/>
      <c r="F7111" s="3"/>
      <c r="G7111" s="3"/>
      <c r="H7111" s="3"/>
      <c r="I7111" s="3"/>
      <c r="J7111" s="3"/>
    </row>
    <row r="7112" spans="2:10" x14ac:dyDescent="0.3">
      <c r="B7112" s="3"/>
      <c r="C7112" s="3"/>
      <c r="D7112" s="3"/>
      <c r="E7112" s="3"/>
      <c r="F7112" s="3"/>
      <c r="G7112" s="3"/>
      <c r="H7112" s="3"/>
      <c r="I7112" s="3"/>
      <c r="J7112" s="3"/>
    </row>
    <row r="7113" spans="2:10" x14ac:dyDescent="0.3">
      <c r="B7113" s="3"/>
      <c r="C7113" s="3"/>
      <c r="D7113" s="3"/>
      <c r="E7113" s="3"/>
      <c r="F7113" s="3"/>
      <c r="G7113" s="3"/>
      <c r="H7113" s="3"/>
      <c r="I7113" s="3"/>
      <c r="J7113" s="3"/>
    </row>
    <row r="7114" spans="2:10" x14ac:dyDescent="0.3">
      <c r="B7114" s="3"/>
      <c r="C7114" s="3"/>
      <c r="D7114" s="3"/>
      <c r="E7114" s="3"/>
      <c r="F7114" s="3"/>
      <c r="G7114" s="3"/>
      <c r="H7114" s="3"/>
      <c r="I7114" s="3"/>
      <c r="J7114" s="3"/>
    </row>
    <row r="7115" spans="2:10" x14ac:dyDescent="0.3">
      <c r="B7115" s="3"/>
      <c r="C7115" s="3"/>
      <c r="D7115" s="3"/>
      <c r="E7115" s="3"/>
      <c r="F7115" s="3"/>
      <c r="G7115" s="3"/>
      <c r="H7115" s="3"/>
      <c r="I7115" s="3"/>
      <c r="J7115" s="3"/>
    </row>
    <row r="7116" spans="2:10" x14ac:dyDescent="0.3">
      <c r="B7116" s="3"/>
      <c r="C7116" s="3"/>
      <c r="D7116" s="3"/>
      <c r="E7116" s="3"/>
      <c r="F7116" s="3"/>
      <c r="G7116" s="3"/>
      <c r="H7116" s="3"/>
      <c r="I7116" s="3"/>
      <c r="J7116" s="3"/>
    </row>
    <row r="7117" spans="2:10" x14ac:dyDescent="0.3">
      <c r="B7117" s="3"/>
      <c r="C7117" s="3"/>
      <c r="D7117" s="3"/>
      <c r="E7117" s="3"/>
      <c r="F7117" s="3"/>
      <c r="G7117" s="3"/>
      <c r="H7117" s="3"/>
      <c r="I7117" s="3"/>
      <c r="J7117" s="3"/>
    </row>
    <row r="7118" spans="2:10" x14ac:dyDescent="0.3">
      <c r="B7118" s="3"/>
      <c r="C7118" s="3"/>
      <c r="D7118" s="3"/>
      <c r="E7118" s="3"/>
      <c r="F7118" s="3"/>
      <c r="G7118" s="3"/>
      <c r="H7118" s="3"/>
      <c r="I7118" s="3"/>
      <c r="J7118" s="3"/>
    </row>
    <row r="7119" spans="2:10" x14ac:dyDescent="0.3">
      <c r="B7119" s="3"/>
      <c r="C7119" s="3"/>
      <c r="D7119" s="3"/>
      <c r="E7119" s="3"/>
      <c r="F7119" s="3"/>
      <c r="G7119" s="3"/>
      <c r="H7119" s="3"/>
      <c r="I7119" s="3"/>
      <c r="J7119" s="3"/>
    </row>
    <row r="7120" spans="2:10" x14ac:dyDescent="0.3">
      <c r="B7120" s="3"/>
      <c r="C7120" s="3"/>
      <c r="D7120" s="3"/>
      <c r="E7120" s="3"/>
      <c r="F7120" s="3"/>
      <c r="G7120" s="3"/>
      <c r="H7120" s="3"/>
      <c r="I7120" s="3"/>
      <c r="J7120" s="3"/>
    </row>
    <row r="7121" spans="2:10" x14ac:dyDescent="0.3">
      <c r="B7121" s="3"/>
      <c r="C7121" s="3"/>
      <c r="D7121" s="3"/>
      <c r="E7121" s="3"/>
      <c r="F7121" s="3"/>
      <c r="G7121" s="3"/>
      <c r="H7121" s="3"/>
      <c r="I7121" s="3"/>
      <c r="J7121" s="3"/>
    </row>
    <row r="7122" spans="2:10" x14ac:dyDescent="0.3">
      <c r="B7122" s="3"/>
      <c r="C7122" s="3"/>
      <c r="D7122" s="3"/>
      <c r="E7122" s="3"/>
      <c r="F7122" s="3"/>
      <c r="G7122" s="3"/>
      <c r="H7122" s="3"/>
      <c r="I7122" s="3"/>
      <c r="J7122" s="3"/>
    </row>
    <row r="7123" spans="2:10" x14ac:dyDescent="0.3">
      <c r="B7123" s="3"/>
      <c r="C7123" s="3"/>
      <c r="D7123" s="3"/>
      <c r="E7123" s="3"/>
      <c r="F7123" s="3"/>
      <c r="G7123" s="3"/>
      <c r="H7123" s="3"/>
      <c r="I7123" s="3"/>
      <c r="J7123" s="3"/>
    </row>
    <row r="7124" spans="2:10" x14ac:dyDescent="0.3">
      <c r="B7124" s="3"/>
      <c r="C7124" s="3"/>
      <c r="D7124" s="3"/>
      <c r="E7124" s="3"/>
      <c r="F7124" s="3"/>
      <c r="G7124" s="3"/>
      <c r="H7124" s="3"/>
      <c r="I7124" s="3"/>
      <c r="J7124" s="3"/>
    </row>
    <row r="7125" spans="2:10" x14ac:dyDescent="0.3">
      <c r="B7125" s="3"/>
      <c r="C7125" s="3"/>
      <c r="D7125" s="3"/>
      <c r="E7125" s="3"/>
      <c r="F7125" s="3"/>
      <c r="G7125" s="3"/>
      <c r="H7125" s="3"/>
      <c r="I7125" s="3"/>
      <c r="J7125" s="3"/>
    </row>
    <row r="7126" spans="2:10" x14ac:dyDescent="0.3">
      <c r="B7126" s="3"/>
      <c r="C7126" s="3"/>
      <c r="D7126" s="3"/>
      <c r="E7126" s="3"/>
      <c r="F7126" s="3"/>
      <c r="G7126" s="3"/>
      <c r="H7126" s="3"/>
      <c r="I7126" s="3"/>
      <c r="J7126" s="3"/>
    </row>
    <row r="7127" spans="2:10" x14ac:dyDescent="0.3">
      <c r="B7127" s="3"/>
      <c r="C7127" s="3"/>
      <c r="D7127" s="3"/>
      <c r="E7127" s="3"/>
      <c r="F7127" s="3"/>
      <c r="G7127" s="3"/>
      <c r="H7127" s="3"/>
      <c r="I7127" s="3"/>
      <c r="J7127" s="3"/>
    </row>
    <row r="7128" spans="2:10" x14ac:dyDescent="0.3">
      <c r="B7128" s="3"/>
      <c r="C7128" s="3"/>
      <c r="D7128" s="3"/>
      <c r="E7128" s="3"/>
      <c r="F7128" s="3"/>
      <c r="G7128" s="3"/>
      <c r="H7128" s="3"/>
      <c r="I7128" s="3"/>
      <c r="J7128" s="3"/>
    </row>
    <row r="7129" spans="2:10" x14ac:dyDescent="0.3">
      <c r="B7129" s="3"/>
      <c r="C7129" s="3"/>
      <c r="D7129" s="3"/>
      <c r="E7129" s="3"/>
      <c r="F7129" s="3"/>
      <c r="G7129" s="3"/>
      <c r="H7129" s="3"/>
      <c r="I7129" s="3"/>
      <c r="J7129" s="3"/>
    </row>
    <row r="7130" spans="2:10" x14ac:dyDescent="0.3">
      <c r="B7130" s="3"/>
      <c r="C7130" s="3"/>
      <c r="D7130" s="3"/>
      <c r="E7130" s="3"/>
      <c r="F7130" s="3"/>
      <c r="G7130" s="3"/>
      <c r="H7130" s="3"/>
      <c r="I7130" s="3"/>
      <c r="J7130" s="3"/>
    </row>
    <row r="7131" spans="2:10" x14ac:dyDescent="0.3">
      <c r="B7131" s="3"/>
      <c r="C7131" s="3"/>
      <c r="D7131" s="3"/>
      <c r="E7131" s="3"/>
      <c r="F7131" s="3"/>
      <c r="G7131" s="3"/>
      <c r="H7131" s="3"/>
      <c r="I7131" s="3"/>
      <c r="J7131" s="3"/>
    </row>
    <row r="7132" spans="2:10" x14ac:dyDescent="0.3">
      <c r="B7132" s="3"/>
      <c r="C7132" s="3"/>
      <c r="D7132" s="3"/>
      <c r="E7132" s="3"/>
      <c r="F7132" s="3"/>
      <c r="G7132" s="3"/>
      <c r="H7132" s="3"/>
      <c r="I7132" s="3"/>
      <c r="J7132" s="3"/>
    </row>
    <row r="7133" spans="2:10" x14ac:dyDescent="0.3">
      <c r="B7133" s="3"/>
      <c r="C7133" s="3"/>
      <c r="D7133" s="3"/>
      <c r="E7133" s="3"/>
      <c r="F7133" s="3"/>
      <c r="G7133" s="3"/>
      <c r="H7133" s="3"/>
      <c r="I7133" s="3"/>
      <c r="J7133" s="3"/>
    </row>
    <row r="7134" spans="2:10" x14ac:dyDescent="0.3">
      <c r="B7134" s="3"/>
      <c r="C7134" s="3"/>
      <c r="D7134" s="3"/>
      <c r="E7134" s="3"/>
      <c r="F7134" s="3"/>
      <c r="G7134" s="3"/>
      <c r="H7134" s="3"/>
      <c r="I7134" s="3"/>
      <c r="J7134" s="3"/>
    </row>
    <row r="7135" spans="2:10" x14ac:dyDescent="0.3">
      <c r="B7135" s="3"/>
      <c r="C7135" s="3"/>
      <c r="D7135" s="3"/>
      <c r="E7135" s="3"/>
      <c r="F7135" s="3"/>
      <c r="G7135" s="3"/>
      <c r="H7135" s="3"/>
      <c r="I7135" s="3"/>
      <c r="J7135" s="3"/>
    </row>
    <row r="7136" spans="2:10" x14ac:dyDescent="0.3">
      <c r="B7136" s="3"/>
      <c r="C7136" s="3"/>
      <c r="D7136" s="3"/>
      <c r="E7136" s="3"/>
      <c r="F7136" s="3"/>
      <c r="G7136" s="3"/>
      <c r="H7136" s="3"/>
      <c r="I7136" s="3"/>
      <c r="J7136" s="3"/>
    </row>
    <row r="7137" spans="2:10" x14ac:dyDescent="0.3">
      <c r="B7137" s="3"/>
      <c r="C7137" s="3"/>
      <c r="D7137" s="3"/>
      <c r="E7137" s="3"/>
      <c r="F7137" s="3"/>
      <c r="G7137" s="3"/>
      <c r="H7137" s="3"/>
      <c r="I7137" s="3"/>
      <c r="J7137" s="3"/>
    </row>
    <row r="7138" spans="2:10" x14ac:dyDescent="0.3">
      <c r="B7138" s="3"/>
      <c r="C7138" s="3"/>
      <c r="D7138" s="3"/>
      <c r="E7138" s="3"/>
      <c r="F7138" s="3"/>
      <c r="G7138" s="3"/>
      <c r="H7138" s="3"/>
      <c r="I7138" s="3"/>
      <c r="J7138" s="3"/>
    </row>
    <row r="7139" spans="2:10" x14ac:dyDescent="0.3">
      <c r="B7139" s="3"/>
      <c r="C7139" s="3"/>
      <c r="D7139" s="3"/>
      <c r="E7139" s="3"/>
      <c r="F7139" s="3"/>
      <c r="G7139" s="3"/>
      <c r="H7139" s="3"/>
      <c r="I7139" s="3"/>
      <c r="J7139" s="3"/>
    </row>
    <row r="7140" spans="2:10" x14ac:dyDescent="0.3">
      <c r="B7140" s="3"/>
      <c r="C7140" s="3"/>
      <c r="D7140" s="3"/>
      <c r="E7140" s="3"/>
      <c r="F7140" s="3"/>
      <c r="G7140" s="3"/>
      <c r="H7140" s="3"/>
      <c r="I7140" s="3"/>
      <c r="J7140" s="3"/>
    </row>
    <row r="7141" spans="2:10" x14ac:dyDescent="0.3">
      <c r="B7141" s="3"/>
      <c r="C7141" s="3"/>
      <c r="D7141" s="3"/>
      <c r="E7141" s="3"/>
      <c r="F7141" s="3"/>
      <c r="G7141" s="3"/>
      <c r="H7141" s="3"/>
      <c r="I7141" s="3"/>
      <c r="J7141" s="3"/>
    </row>
    <row r="7142" spans="2:10" x14ac:dyDescent="0.3">
      <c r="B7142" s="3"/>
      <c r="C7142" s="3"/>
      <c r="D7142" s="3"/>
      <c r="E7142" s="3"/>
      <c r="F7142" s="3"/>
      <c r="G7142" s="3"/>
      <c r="H7142" s="3"/>
      <c r="I7142" s="3"/>
      <c r="J7142" s="3"/>
    </row>
    <row r="7143" spans="2:10" x14ac:dyDescent="0.3">
      <c r="B7143" s="3"/>
      <c r="C7143" s="3"/>
      <c r="D7143" s="3"/>
      <c r="E7143" s="3"/>
      <c r="F7143" s="3"/>
      <c r="G7143" s="3"/>
      <c r="H7143" s="3"/>
      <c r="I7143" s="3"/>
      <c r="J7143" s="3"/>
    </row>
    <row r="7144" spans="2:10" x14ac:dyDescent="0.3">
      <c r="B7144" s="3"/>
      <c r="C7144" s="3"/>
      <c r="D7144" s="3"/>
      <c r="E7144" s="3"/>
      <c r="F7144" s="3"/>
      <c r="G7144" s="3"/>
      <c r="H7144" s="3"/>
      <c r="I7144" s="3"/>
      <c r="J7144" s="3"/>
    </row>
    <row r="7145" spans="2:10" x14ac:dyDescent="0.3">
      <c r="B7145" s="3"/>
      <c r="C7145" s="3"/>
      <c r="D7145" s="3"/>
      <c r="E7145" s="3"/>
      <c r="F7145" s="3"/>
      <c r="G7145" s="3"/>
      <c r="H7145" s="3"/>
      <c r="I7145" s="3"/>
      <c r="J7145" s="3"/>
    </row>
    <row r="7146" spans="2:10" x14ac:dyDescent="0.3">
      <c r="B7146" s="3"/>
      <c r="C7146" s="3"/>
      <c r="D7146" s="3"/>
      <c r="E7146" s="3"/>
      <c r="F7146" s="3"/>
      <c r="G7146" s="3"/>
      <c r="H7146" s="3"/>
      <c r="I7146" s="3"/>
      <c r="J7146" s="3"/>
    </row>
    <row r="7147" spans="2:10" x14ac:dyDescent="0.3">
      <c r="B7147" s="3"/>
      <c r="C7147" s="3"/>
      <c r="D7147" s="3"/>
      <c r="E7147" s="3"/>
      <c r="F7147" s="3"/>
      <c r="G7147" s="3"/>
      <c r="H7147" s="3"/>
      <c r="I7147" s="3"/>
      <c r="J7147" s="3"/>
    </row>
    <row r="7148" spans="2:10" x14ac:dyDescent="0.3">
      <c r="B7148" s="3"/>
      <c r="C7148" s="3"/>
      <c r="D7148" s="3"/>
      <c r="E7148" s="3"/>
      <c r="F7148" s="3"/>
      <c r="G7148" s="3"/>
      <c r="H7148" s="3"/>
      <c r="I7148" s="3"/>
      <c r="J7148" s="3"/>
    </row>
    <row r="7149" spans="2:10" x14ac:dyDescent="0.3">
      <c r="B7149" s="3"/>
      <c r="C7149" s="3"/>
      <c r="D7149" s="3"/>
      <c r="E7149" s="3"/>
      <c r="F7149" s="3"/>
      <c r="G7149" s="3"/>
      <c r="H7149" s="3"/>
      <c r="I7149" s="3"/>
      <c r="J7149" s="3"/>
    </row>
    <row r="7150" spans="2:10" x14ac:dyDescent="0.3">
      <c r="B7150" s="3"/>
      <c r="C7150" s="3"/>
      <c r="D7150" s="3"/>
      <c r="E7150" s="3"/>
      <c r="F7150" s="3"/>
      <c r="G7150" s="3"/>
      <c r="H7150" s="3"/>
      <c r="I7150" s="3"/>
      <c r="J7150" s="3"/>
    </row>
    <row r="7151" spans="2:10" x14ac:dyDescent="0.3">
      <c r="B7151" s="3"/>
      <c r="C7151" s="3"/>
      <c r="D7151" s="3"/>
      <c r="E7151" s="3"/>
      <c r="F7151" s="3"/>
      <c r="G7151" s="3"/>
      <c r="H7151" s="3"/>
      <c r="I7151" s="3"/>
      <c r="J7151" s="3"/>
    </row>
    <row r="7152" spans="2:10" x14ac:dyDescent="0.3">
      <c r="B7152" s="3"/>
      <c r="C7152" s="3"/>
      <c r="D7152" s="3"/>
      <c r="E7152" s="3"/>
      <c r="F7152" s="3"/>
      <c r="G7152" s="3"/>
      <c r="H7152" s="3"/>
      <c r="I7152" s="3"/>
      <c r="J7152" s="3"/>
    </row>
    <row r="7153" spans="2:10" x14ac:dyDescent="0.3">
      <c r="B7153" s="3"/>
      <c r="C7153" s="3"/>
      <c r="D7153" s="3"/>
      <c r="E7153" s="3"/>
      <c r="F7153" s="3"/>
      <c r="G7153" s="3"/>
      <c r="H7153" s="3"/>
      <c r="I7153" s="3"/>
      <c r="J7153" s="3"/>
    </row>
    <row r="7154" spans="2:10" x14ac:dyDescent="0.3">
      <c r="B7154" s="3"/>
      <c r="C7154" s="3"/>
      <c r="D7154" s="3"/>
      <c r="E7154" s="3"/>
      <c r="F7154" s="3"/>
      <c r="G7154" s="3"/>
      <c r="H7154" s="3"/>
      <c r="I7154" s="3"/>
      <c r="J7154" s="3"/>
    </row>
    <row r="7155" spans="2:10" x14ac:dyDescent="0.3">
      <c r="B7155" s="3"/>
      <c r="C7155" s="3"/>
      <c r="D7155" s="3"/>
      <c r="E7155" s="3"/>
      <c r="F7155" s="3"/>
      <c r="G7155" s="3"/>
      <c r="H7155" s="3"/>
      <c r="I7155" s="3"/>
      <c r="J7155" s="3"/>
    </row>
    <row r="7156" spans="2:10" x14ac:dyDescent="0.3">
      <c r="B7156" s="3"/>
      <c r="C7156" s="3"/>
      <c r="D7156" s="3"/>
      <c r="E7156" s="3"/>
      <c r="F7156" s="3"/>
      <c r="G7156" s="3"/>
      <c r="H7156" s="3"/>
      <c r="I7156" s="3"/>
      <c r="J7156" s="3"/>
    </row>
    <row r="7157" spans="2:10" x14ac:dyDescent="0.3">
      <c r="B7157" s="3"/>
      <c r="C7157" s="3"/>
      <c r="D7157" s="3"/>
      <c r="E7157" s="3"/>
      <c r="F7157" s="3"/>
      <c r="G7157" s="3"/>
      <c r="H7157" s="3"/>
      <c r="I7157" s="3"/>
      <c r="J7157" s="3"/>
    </row>
    <row r="7158" spans="2:10" x14ac:dyDescent="0.3">
      <c r="B7158" s="3"/>
      <c r="C7158" s="3"/>
      <c r="D7158" s="3"/>
      <c r="E7158" s="3"/>
      <c r="F7158" s="3"/>
      <c r="G7158" s="3"/>
      <c r="H7158" s="3"/>
      <c r="I7158" s="3"/>
      <c r="J7158" s="3"/>
    </row>
    <row r="7159" spans="2:10" x14ac:dyDescent="0.3">
      <c r="B7159" s="3"/>
      <c r="C7159" s="3"/>
      <c r="D7159" s="3"/>
      <c r="E7159" s="3"/>
      <c r="F7159" s="3"/>
      <c r="G7159" s="3"/>
      <c r="H7159" s="3"/>
      <c r="I7159" s="3"/>
      <c r="J7159" s="3"/>
    </row>
    <row r="7160" spans="2:10" x14ac:dyDescent="0.3">
      <c r="B7160" s="3"/>
      <c r="C7160" s="3"/>
      <c r="D7160" s="3"/>
      <c r="E7160" s="3"/>
      <c r="F7160" s="3"/>
      <c r="G7160" s="3"/>
      <c r="H7160" s="3"/>
      <c r="I7160" s="3"/>
      <c r="J7160" s="3"/>
    </row>
    <row r="7161" spans="2:10" x14ac:dyDescent="0.3">
      <c r="B7161" s="3"/>
      <c r="C7161" s="3"/>
      <c r="D7161" s="3"/>
      <c r="E7161" s="3"/>
      <c r="F7161" s="3"/>
      <c r="G7161" s="3"/>
      <c r="H7161" s="3"/>
      <c r="I7161" s="3"/>
      <c r="J7161" s="3"/>
    </row>
    <row r="7162" spans="2:10" x14ac:dyDescent="0.3">
      <c r="B7162" s="3"/>
      <c r="C7162" s="3"/>
      <c r="D7162" s="3"/>
      <c r="E7162" s="3"/>
      <c r="F7162" s="3"/>
      <c r="G7162" s="3"/>
      <c r="H7162" s="3"/>
      <c r="I7162" s="3"/>
      <c r="J7162" s="3"/>
    </row>
    <row r="7163" spans="2:10" x14ac:dyDescent="0.3">
      <c r="B7163" s="3"/>
      <c r="C7163" s="3"/>
      <c r="D7163" s="3"/>
      <c r="E7163" s="3"/>
      <c r="F7163" s="3"/>
      <c r="G7163" s="3"/>
      <c r="H7163" s="3"/>
      <c r="I7163" s="3"/>
      <c r="J7163" s="3"/>
    </row>
    <row r="7164" spans="2:10" x14ac:dyDescent="0.3">
      <c r="B7164" s="3"/>
      <c r="C7164" s="3"/>
      <c r="D7164" s="3"/>
      <c r="E7164" s="3"/>
      <c r="F7164" s="3"/>
      <c r="G7164" s="3"/>
      <c r="H7164" s="3"/>
      <c r="I7164" s="3"/>
      <c r="J7164" s="3"/>
    </row>
    <row r="7165" spans="2:10" x14ac:dyDescent="0.3">
      <c r="B7165" s="3"/>
      <c r="C7165" s="3"/>
      <c r="D7165" s="3"/>
      <c r="E7165" s="3"/>
      <c r="F7165" s="3"/>
      <c r="G7165" s="3"/>
      <c r="H7165" s="3"/>
      <c r="I7165" s="3"/>
      <c r="J7165" s="3"/>
    </row>
    <row r="7166" spans="2:10" x14ac:dyDescent="0.3">
      <c r="B7166" s="3"/>
      <c r="C7166" s="3"/>
      <c r="D7166" s="3"/>
      <c r="E7166" s="3"/>
      <c r="F7166" s="3"/>
      <c r="G7166" s="3"/>
      <c r="H7166" s="3"/>
      <c r="I7166" s="3"/>
      <c r="J7166" s="3"/>
    </row>
    <row r="7167" spans="2:10" x14ac:dyDescent="0.3">
      <c r="B7167" s="3"/>
      <c r="C7167" s="3"/>
      <c r="D7167" s="3"/>
      <c r="E7167" s="3"/>
      <c r="F7167" s="3"/>
      <c r="G7167" s="3"/>
      <c r="H7167" s="3"/>
      <c r="I7167" s="3"/>
      <c r="J7167" s="3"/>
    </row>
    <row r="7168" spans="2:10" x14ac:dyDescent="0.3">
      <c r="B7168" s="3"/>
      <c r="C7168" s="3"/>
      <c r="D7168" s="3"/>
      <c r="E7168" s="3"/>
      <c r="F7168" s="3"/>
      <c r="G7168" s="3"/>
      <c r="H7168" s="3"/>
      <c r="I7168" s="3"/>
      <c r="J7168" s="3"/>
    </row>
    <row r="7169" spans="2:10" x14ac:dyDescent="0.3">
      <c r="B7169" s="3"/>
      <c r="C7169" s="3"/>
      <c r="D7169" s="3"/>
      <c r="E7169" s="3"/>
      <c r="F7169" s="3"/>
      <c r="G7169" s="3"/>
      <c r="H7169" s="3"/>
      <c r="I7169" s="3"/>
      <c r="J7169" s="3"/>
    </row>
    <row r="7170" spans="2:10" x14ac:dyDescent="0.3">
      <c r="B7170" s="3"/>
      <c r="C7170" s="3"/>
      <c r="D7170" s="3"/>
      <c r="E7170" s="3"/>
      <c r="F7170" s="3"/>
      <c r="G7170" s="3"/>
      <c r="H7170" s="3"/>
      <c r="I7170" s="3"/>
      <c r="J7170" s="3"/>
    </row>
    <row r="7171" spans="2:10" x14ac:dyDescent="0.3">
      <c r="B7171" s="3"/>
      <c r="C7171" s="3"/>
      <c r="D7171" s="3"/>
      <c r="E7171" s="3"/>
      <c r="F7171" s="3"/>
      <c r="G7171" s="3"/>
      <c r="H7171" s="3"/>
      <c r="I7171" s="3"/>
      <c r="J7171" s="3"/>
    </row>
    <row r="7172" spans="2:10" x14ac:dyDescent="0.3">
      <c r="B7172" s="3"/>
      <c r="C7172" s="3"/>
      <c r="D7172" s="3"/>
      <c r="E7172" s="3"/>
      <c r="F7172" s="3"/>
      <c r="G7172" s="3"/>
      <c r="H7172" s="3"/>
      <c r="I7172" s="3"/>
      <c r="J7172" s="3"/>
    </row>
    <row r="7173" spans="2:10" x14ac:dyDescent="0.3">
      <c r="B7173" s="3"/>
      <c r="C7173" s="3"/>
      <c r="D7173" s="3"/>
      <c r="E7173" s="3"/>
      <c r="F7173" s="3"/>
      <c r="G7173" s="3"/>
      <c r="H7173" s="3"/>
      <c r="I7173" s="3"/>
      <c r="J7173" s="3"/>
    </row>
    <row r="7174" spans="2:10" x14ac:dyDescent="0.3">
      <c r="B7174" s="3"/>
      <c r="C7174" s="3"/>
      <c r="D7174" s="3"/>
      <c r="E7174" s="3"/>
      <c r="F7174" s="3"/>
      <c r="G7174" s="3"/>
      <c r="H7174" s="3"/>
      <c r="I7174" s="3"/>
      <c r="J7174" s="3"/>
    </row>
    <row r="7175" spans="2:10" x14ac:dyDescent="0.3">
      <c r="B7175" s="3"/>
      <c r="C7175" s="3"/>
      <c r="D7175" s="3"/>
      <c r="E7175" s="3"/>
      <c r="F7175" s="3"/>
      <c r="G7175" s="3"/>
      <c r="H7175" s="3"/>
      <c r="I7175" s="3"/>
      <c r="J7175" s="3"/>
    </row>
    <row r="7176" spans="2:10" x14ac:dyDescent="0.3">
      <c r="B7176" s="3"/>
      <c r="C7176" s="3"/>
      <c r="D7176" s="3"/>
      <c r="E7176" s="3"/>
      <c r="F7176" s="3"/>
      <c r="G7176" s="3"/>
      <c r="H7176" s="3"/>
      <c r="I7176" s="3"/>
      <c r="J7176" s="3"/>
    </row>
    <row r="7177" spans="2:10" x14ac:dyDescent="0.3">
      <c r="B7177" s="3"/>
      <c r="C7177" s="3"/>
      <c r="D7177" s="3"/>
      <c r="E7177" s="3"/>
      <c r="F7177" s="3"/>
      <c r="G7177" s="3"/>
      <c r="H7177" s="3"/>
      <c r="I7177" s="3"/>
      <c r="J7177" s="3"/>
    </row>
    <row r="7178" spans="2:10" x14ac:dyDescent="0.3">
      <c r="B7178" s="3"/>
      <c r="C7178" s="3"/>
      <c r="D7178" s="3"/>
      <c r="E7178" s="3"/>
      <c r="F7178" s="3"/>
      <c r="G7178" s="3"/>
      <c r="H7178" s="3"/>
      <c r="I7178" s="3"/>
      <c r="J7178" s="3"/>
    </row>
    <row r="7179" spans="2:10" x14ac:dyDescent="0.3">
      <c r="B7179" s="3"/>
      <c r="C7179" s="3"/>
      <c r="D7179" s="3"/>
      <c r="E7179" s="3"/>
      <c r="F7179" s="3"/>
      <c r="G7179" s="3"/>
      <c r="H7179" s="3"/>
      <c r="I7179" s="3"/>
      <c r="J7179" s="3"/>
    </row>
    <row r="7180" spans="2:10" x14ac:dyDescent="0.3">
      <c r="B7180" s="3"/>
      <c r="C7180" s="3"/>
      <c r="D7180" s="3"/>
      <c r="E7180" s="3"/>
      <c r="F7180" s="3"/>
      <c r="G7180" s="3"/>
      <c r="H7180" s="3"/>
      <c r="I7180" s="3"/>
      <c r="J7180" s="3"/>
    </row>
    <row r="7181" spans="2:10" x14ac:dyDescent="0.3">
      <c r="B7181" s="3"/>
      <c r="C7181" s="3"/>
      <c r="D7181" s="3"/>
      <c r="E7181" s="3"/>
      <c r="F7181" s="3"/>
      <c r="G7181" s="3"/>
      <c r="H7181" s="3"/>
      <c r="I7181" s="3"/>
      <c r="J7181" s="3"/>
    </row>
    <row r="7182" spans="2:10" x14ac:dyDescent="0.3">
      <c r="B7182" s="3"/>
      <c r="C7182" s="3"/>
      <c r="D7182" s="3"/>
      <c r="E7182" s="3"/>
      <c r="F7182" s="3"/>
      <c r="G7182" s="3"/>
      <c r="H7182" s="3"/>
      <c r="I7182" s="3"/>
      <c r="J7182" s="3"/>
    </row>
    <row r="7183" spans="2:10" x14ac:dyDescent="0.3">
      <c r="B7183" s="3"/>
      <c r="C7183" s="3"/>
      <c r="D7183" s="3"/>
      <c r="E7183" s="3"/>
      <c r="F7183" s="3"/>
      <c r="G7183" s="3"/>
      <c r="H7183" s="3"/>
      <c r="I7183" s="3"/>
      <c r="J7183" s="3"/>
    </row>
    <row r="7184" spans="2:10" x14ac:dyDescent="0.3">
      <c r="B7184" s="3"/>
      <c r="C7184" s="3"/>
      <c r="D7184" s="3"/>
      <c r="E7184" s="3"/>
      <c r="F7184" s="3"/>
      <c r="G7184" s="3"/>
      <c r="H7184" s="3"/>
      <c r="I7184" s="3"/>
      <c r="J7184" s="3"/>
    </row>
    <row r="7185" spans="2:10" x14ac:dyDescent="0.3">
      <c r="B7185" s="3"/>
      <c r="C7185" s="3"/>
      <c r="D7185" s="3"/>
      <c r="E7185" s="3"/>
      <c r="F7185" s="3"/>
      <c r="G7185" s="3"/>
      <c r="H7185" s="3"/>
      <c r="I7185" s="3"/>
      <c r="J7185" s="3"/>
    </row>
    <row r="7186" spans="2:10" x14ac:dyDescent="0.3">
      <c r="B7186" s="3"/>
      <c r="C7186" s="3"/>
      <c r="D7186" s="3"/>
      <c r="E7186" s="3"/>
      <c r="F7186" s="3"/>
      <c r="G7186" s="3"/>
      <c r="H7186" s="3"/>
      <c r="I7186" s="3"/>
      <c r="J7186" s="3"/>
    </row>
    <row r="7187" spans="2:10" x14ac:dyDescent="0.3">
      <c r="B7187" s="3"/>
      <c r="C7187" s="3"/>
      <c r="D7187" s="3"/>
      <c r="E7187" s="3"/>
      <c r="F7187" s="3"/>
      <c r="G7187" s="3"/>
      <c r="H7187" s="3"/>
      <c r="I7187" s="3"/>
      <c r="J7187" s="3"/>
    </row>
    <row r="7188" spans="2:10" x14ac:dyDescent="0.3">
      <c r="B7188" s="3"/>
      <c r="C7188" s="3"/>
      <c r="D7188" s="3"/>
      <c r="E7188" s="3"/>
      <c r="F7188" s="3"/>
      <c r="G7188" s="3"/>
      <c r="H7188" s="3"/>
      <c r="I7188" s="3"/>
      <c r="J7188" s="3"/>
    </row>
    <row r="7189" spans="2:10" x14ac:dyDescent="0.3">
      <c r="B7189" s="3"/>
      <c r="C7189" s="3"/>
      <c r="D7189" s="3"/>
      <c r="E7189" s="3"/>
      <c r="F7189" s="3"/>
      <c r="G7189" s="3"/>
      <c r="H7189" s="3"/>
      <c r="I7189" s="3"/>
      <c r="J7189" s="3"/>
    </row>
    <row r="7190" spans="2:10" x14ac:dyDescent="0.3">
      <c r="B7190" s="3"/>
      <c r="C7190" s="3"/>
      <c r="D7190" s="3"/>
      <c r="E7190" s="3"/>
      <c r="F7190" s="3"/>
      <c r="G7190" s="3"/>
      <c r="H7190" s="3"/>
      <c r="I7190" s="3"/>
      <c r="J7190" s="3"/>
    </row>
    <row r="7191" spans="2:10" x14ac:dyDescent="0.3">
      <c r="B7191" s="3"/>
      <c r="C7191" s="3"/>
      <c r="D7191" s="3"/>
      <c r="E7191" s="3"/>
      <c r="F7191" s="3"/>
      <c r="G7191" s="3"/>
      <c r="H7191" s="3"/>
      <c r="I7191" s="3"/>
      <c r="J7191" s="3"/>
    </row>
    <row r="7192" spans="2:10" x14ac:dyDescent="0.3">
      <c r="B7192" s="3"/>
      <c r="C7192" s="3"/>
      <c r="D7192" s="3"/>
      <c r="E7192" s="3"/>
      <c r="F7192" s="3"/>
      <c r="G7192" s="3"/>
      <c r="H7192" s="3"/>
      <c r="I7192" s="3"/>
      <c r="J7192" s="3"/>
    </row>
    <row r="7193" spans="2:10" x14ac:dyDescent="0.3">
      <c r="B7193" s="3"/>
      <c r="C7193" s="3"/>
      <c r="D7193" s="3"/>
      <c r="E7193" s="3"/>
      <c r="F7193" s="3"/>
      <c r="G7193" s="3"/>
      <c r="H7193" s="3"/>
      <c r="I7193" s="3"/>
      <c r="J7193" s="3"/>
    </row>
    <row r="7194" spans="2:10" x14ac:dyDescent="0.3">
      <c r="B7194" s="3"/>
      <c r="C7194" s="3"/>
      <c r="D7194" s="3"/>
      <c r="E7194" s="3"/>
      <c r="F7194" s="3"/>
      <c r="G7194" s="3"/>
      <c r="H7194" s="3"/>
      <c r="I7194" s="3"/>
      <c r="J7194" s="3"/>
    </row>
    <row r="7195" spans="2:10" x14ac:dyDescent="0.3">
      <c r="B7195" s="3"/>
      <c r="C7195" s="3"/>
      <c r="D7195" s="3"/>
      <c r="E7195" s="3"/>
      <c r="F7195" s="3"/>
      <c r="G7195" s="3"/>
      <c r="H7195" s="3"/>
      <c r="I7195" s="3"/>
      <c r="J7195" s="3"/>
    </row>
    <row r="7196" spans="2:10" x14ac:dyDescent="0.3">
      <c r="B7196" s="3"/>
      <c r="C7196" s="3"/>
      <c r="D7196" s="3"/>
      <c r="E7196" s="3"/>
      <c r="F7196" s="3"/>
      <c r="G7196" s="3"/>
      <c r="H7196" s="3"/>
      <c r="I7196" s="3"/>
      <c r="J7196" s="3"/>
    </row>
    <row r="7197" spans="2:10" x14ac:dyDescent="0.3">
      <c r="B7197" s="3"/>
      <c r="C7197" s="3"/>
      <c r="D7197" s="3"/>
      <c r="E7197" s="3"/>
      <c r="F7197" s="3"/>
      <c r="G7197" s="3"/>
      <c r="H7197" s="3"/>
      <c r="I7197" s="3"/>
      <c r="J7197" s="3"/>
    </row>
    <row r="7198" spans="2:10" x14ac:dyDescent="0.3">
      <c r="B7198" s="3"/>
      <c r="C7198" s="3"/>
      <c r="D7198" s="3"/>
      <c r="E7198" s="3"/>
      <c r="F7198" s="3"/>
      <c r="G7198" s="3"/>
      <c r="H7198" s="3"/>
      <c r="I7198" s="3"/>
      <c r="J7198" s="3"/>
    </row>
    <row r="7199" spans="2:10" x14ac:dyDescent="0.3">
      <c r="B7199" s="3"/>
      <c r="C7199" s="3"/>
      <c r="D7199" s="3"/>
      <c r="E7199" s="3"/>
      <c r="F7199" s="3"/>
      <c r="G7199" s="3"/>
      <c r="H7199" s="3"/>
      <c r="I7199" s="3"/>
      <c r="J7199" s="3"/>
    </row>
    <row r="7200" spans="2:10" x14ac:dyDescent="0.3">
      <c r="B7200" s="3"/>
      <c r="C7200" s="3"/>
      <c r="D7200" s="3"/>
      <c r="E7200" s="3"/>
      <c r="F7200" s="3"/>
      <c r="G7200" s="3"/>
      <c r="H7200" s="3"/>
      <c r="I7200" s="3"/>
      <c r="J7200" s="3"/>
    </row>
    <row r="7201" spans="2:10" x14ac:dyDescent="0.3">
      <c r="B7201" s="3"/>
      <c r="C7201" s="3"/>
      <c r="D7201" s="3"/>
      <c r="E7201" s="3"/>
      <c r="F7201" s="3"/>
      <c r="G7201" s="3"/>
      <c r="H7201" s="3"/>
      <c r="I7201" s="3"/>
      <c r="J7201" s="3"/>
    </row>
    <row r="7202" spans="2:10" x14ac:dyDescent="0.3">
      <c r="B7202" s="3"/>
      <c r="C7202" s="3"/>
      <c r="D7202" s="3"/>
      <c r="E7202" s="3"/>
      <c r="F7202" s="3"/>
      <c r="G7202" s="3"/>
      <c r="H7202" s="3"/>
      <c r="I7202" s="3"/>
      <c r="J7202" s="3"/>
    </row>
    <row r="7203" spans="2:10" x14ac:dyDescent="0.3">
      <c r="B7203" s="3"/>
      <c r="C7203" s="3"/>
      <c r="D7203" s="3"/>
      <c r="E7203" s="3"/>
      <c r="F7203" s="3"/>
      <c r="G7203" s="3"/>
      <c r="H7203" s="3"/>
      <c r="I7203" s="3"/>
      <c r="J7203" s="3"/>
    </row>
    <row r="7204" spans="2:10" x14ac:dyDescent="0.3">
      <c r="B7204" s="3"/>
      <c r="C7204" s="3"/>
      <c r="D7204" s="3"/>
      <c r="E7204" s="3"/>
      <c r="F7204" s="3"/>
      <c r="G7204" s="3"/>
      <c r="H7204" s="3"/>
      <c r="I7204" s="3"/>
      <c r="J7204" s="3"/>
    </row>
    <row r="7205" spans="2:10" x14ac:dyDescent="0.3">
      <c r="B7205" s="3"/>
      <c r="C7205" s="3"/>
      <c r="D7205" s="3"/>
      <c r="E7205" s="3"/>
      <c r="F7205" s="3"/>
      <c r="G7205" s="3"/>
      <c r="H7205" s="3"/>
      <c r="I7205" s="3"/>
      <c r="J7205" s="3"/>
    </row>
    <row r="7206" spans="2:10" x14ac:dyDescent="0.3">
      <c r="B7206" s="3"/>
      <c r="C7206" s="3"/>
      <c r="D7206" s="3"/>
      <c r="E7206" s="3"/>
      <c r="F7206" s="3"/>
      <c r="G7206" s="3"/>
      <c r="H7206" s="3"/>
      <c r="I7206" s="3"/>
      <c r="J7206" s="3"/>
    </row>
    <row r="7207" spans="2:10" x14ac:dyDescent="0.3">
      <c r="B7207" s="3"/>
      <c r="C7207" s="3"/>
      <c r="D7207" s="3"/>
      <c r="E7207" s="3"/>
      <c r="F7207" s="3"/>
      <c r="G7207" s="3"/>
      <c r="H7207" s="3"/>
      <c r="I7207" s="3"/>
      <c r="J7207" s="3"/>
    </row>
    <row r="7208" spans="2:10" x14ac:dyDescent="0.3">
      <c r="B7208" s="3"/>
      <c r="C7208" s="3"/>
      <c r="D7208" s="3"/>
      <c r="E7208" s="3"/>
      <c r="F7208" s="3"/>
      <c r="G7208" s="3"/>
      <c r="H7208" s="3"/>
      <c r="I7208" s="3"/>
      <c r="J7208" s="3"/>
    </row>
    <row r="7209" spans="2:10" x14ac:dyDescent="0.3">
      <c r="B7209" s="3"/>
      <c r="C7209" s="3"/>
      <c r="D7209" s="3"/>
      <c r="E7209" s="3"/>
      <c r="F7209" s="3"/>
      <c r="G7209" s="3"/>
      <c r="H7209" s="3"/>
      <c r="I7209" s="3"/>
      <c r="J7209" s="3"/>
    </row>
    <row r="7210" spans="2:10" x14ac:dyDescent="0.3">
      <c r="B7210" s="3"/>
      <c r="C7210" s="3"/>
      <c r="D7210" s="3"/>
      <c r="E7210" s="3"/>
      <c r="F7210" s="3"/>
      <c r="G7210" s="3"/>
      <c r="H7210" s="3"/>
      <c r="I7210" s="3"/>
      <c r="J7210" s="3"/>
    </row>
    <row r="7211" spans="2:10" x14ac:dyDescent="0.3">
      <c r="B7211" s="3"/>
      <c r="C7211" s="3"/>
      <c r="D7211" s="3"/>
      <c r="E7211" s="3"/>
      <c r="F7211" s="3"/>
      <c r="G7211" s="3"/>
      <c r="H7211" s="3"/>
      <c r="I7211" s="3"/>
      <c r="J7211" s="3"/>
    </row>
    <row r="7212" spans="2:10" x14ac:dyDescent="0.3">
      <c r="B7212" s="3"/>
      <c r="C7212" s="3"/>
      <c r="D7212" s="3"/>
      <c r="E7212" s="3"/>
      <c r="F7212" s="3"/>
      <c r="G7212" s="3"/>
      <c r="H7212" s="3"/>
      <c r="I7212" s="3"/>
      <c r="J7212" s="3"/>
    </row>
    <row r="7213" spans="2:10" x14ac:dyDescent="0.3">
      <c r="B7213" s="3"/>
      <c r="C7213" s="3"/>
      <c r="D7213" s="3"/>
      <c r="E7213" s="3"/>
      <c r="F7213" s="3"/>
      <c r="G7213" s="3"/>
      <c r="H7213" s="3"/>
      <c r="I7213" s="3"/>
      <c r="J7213" s="3"/>
    </row>
    <row r="7214" spans="2:10" x14ac:dyDescent="0.3">
      <c r="B7214" s="3"/>
      <c r="C7214" s="3"/>
      <c r="D7214" s="3"/>
      <c r="E7214" s="3"/>
      <c r="F7214" s="3"/>
      <c r="G7214" s="3"/>
      <c r="H7214" s="3"/>
      <c r="I7214" s="3"/>
      <c r="J7214" s="3"/>
    </row>
    <row r="7215" spans="2:10" x14ac:dyDescent="0.3">
      <c r="B7215" s="3"/>
      <c r="C7215" s="3"/>
      <c r="D7215" s="3"/>
      <c r="E7215" s="3"/>
      <c r="F7215" s="3"/>
      <c r="G7215" s="3"/>
      <c r="H7215" s="3"/>
      <c r="I7215" s="3"/>
      <c r="J7215" s="3"/>
    </row>
    <row r="7216" spans="2:10" x14ac:dyDescent="0.3">
      <c r="B7216" s="3"/>
      <c r="C7216" s="3"/>
      <c r="D7216" s="3"/>
      <c r="E7216" s="3"/>
      <c r="F7216" s="3"/>
      <c r="G7216" s="3"/>
      <c r="H7216" s="3"/>
      <c r="I7216" s="3"/>
      <c r="J7216" s="3"/>
    </row>
    <row r="7217" spans="2:10" x14ac:dyDescent="0.3">
      <c r="B7217" s="3"/>
      <c r="C7217" s="3"/>
      <c r="D7217" s="3"/>
      <c r="E7217" s="3"/>
      <c r="F7217" s="3"/>
      <c r="G7217" s="3"/>
      <c r="H7217" s="3"/>
      <c r="I7217" s="3"/>
      <c r="J7217" s="3"/>
    </row>
    <row r="7218" spans="2:10" x14ac:dyDescent="0.3">
      <c r="B7218" s="3"/>
      <c r="C7218" s="3"/>
      <c r="D7218" s="3"/>
      <c r="E7218" s="3"/>
      <c r="F7218" s="3"/>
      <c r="G7218" s="3"/>
      <c r="H7218" s="3"/>
      <c r="I7218" s="3"/>
      <c r="J7218" s="3"/>
    </row>
    <row r="7219" spans="2:10" x14ac:dyDescent="0.3">
      <c r="B7219" s="3"/>
      <c r="C7219" s="3"/>
      <c r="D7219" s="3"/>
      <c r="E7219" s="3"/>
      <c r="F7219" s="3"/>
      <c r="G7219" s="3"/>
      <c r="H7219" s="3"/>
      <c r="I7219" s="3"/>
      <c r="J7219" s="3"/>
    </row>
    <row r="7220" spans="2:10" x14ac:dyDescent="0.3">
      <c r="B7220" s="3"/>
      <c r="C7220" s="3"/>
      <c r="D7220" s="3"/>
      <c r="E7220" s="3"/>
      <c r="F7220" s="3"/>
      <c r="G7220" s="3"/>
      <c r="H7220" s="3"/>
      <c r="I7220" s="3"/>
      <c r="J7220" s="3"/>
    </row>
    <row r="7221" spans="2:10" x14ac:dyDescent="0.3">
      <c r="B7221" s="3"/>
      <c r="C7221" s="3"/>
      <c r="D7221" s="3"/>
      <c r="E7221" s="3"/>
      <c r="F7221" s="3"/>
      <c r="G7221" s="3"/>
      <c r="H7221" s="3"/>
      <c r="I7221" s="3"/>
      <c r="J7221" s="3"/>
    </row>
    <row r="7222" spans="2:10" x14ac:dyDescent="0.3">
      <c r="B7222" s="3"/>
      <c r="C7222" s="3"/>
      <c r="D7222" s="3"/>
      <c r="E7222" s="3"/>
      <c r="F7222" s="3"/>
      <c r="G7222" s="3"/>
      <c r="H7222" s="3"/>
      <c r="I7222" s="3"/>
      <c r="J7222" s="3"/>
    </row>
    <row r="7223" spans="2:10" x14ac:dyDescent="0.3">
      <c r="B7223" s="3"/>
      <c r="C7223" s="3"/>
      <c r="D7223" s="3"/>
      <c r="E7223" s="3"/>
      <c r="F7223" s="3"/>
      <c r="G7223" s="3"/>
      <c r="H7223" s="3"/>
      <c r="I7223" s="3"/>
      <c r="J7223" s="3"/>
    </row>
    <row r="7224" spans="2:10" x14ac:dyDescent="0.3">
      <c r="B7224" s="3"/>
      <c r="C7224" s="3"/>
      <c r="D7224" s="3"/>
      <c r="E7224" s="3"/>
      <c r="F7224" s="3"/>
      <c r="G7224" s="3"/>
      <c r="H7224" s="3"/>
      <c r="I7224" s="3"/>
      <c r="J7224" s="3"/>
    </row>
    <row r="7225" spans="2:10" x14ac:dyDescent="0.3">
      <c r="B7225" s="3"/>
      <c r="C7225" s="3"/>
      <c r="D7225" s="3"/>
      <c r="E7225" s="3"/>
      <c r="F7225" s="3"/>
      <c r="G7225" s="3"/>
      <c r="H7225" s="3"/>
      <c r="I7225" s="3"/>
      <c r="J7225" s="3"/>
    </row>
    <row r="7226" spans="2:10" x14ac:dyDescent="0.3">
      <c r="B7226" s="3"/>
      <c r="C7226" s="3"/>
      <c r="D7226" s="3"/>
      <c r="E7226" s="3"/>
      <c r="F7226" s="3"/>
      <c r="G7226" s="3"/>
      <c r="H7226" s="3"/>
      <c r="I7226" s="3"/>
      <c r="J7226" s="3"/>
    </row>
    <row r="7227" spans="2:10" x14ac:dyDescent="0.3">
      <c r="B7227" s="3"/>
      <c r="C7227" s="3"/>
      <c r="D7227" s="3"/>
      <c r="E7227" s="3"/>
      <c r="F7227" s="3"/>
      <c r="G7227" s="3"/>
      <c r="H7227" s="3"/>
      <c r="I7227" s="3"/>
      <c r="J7227" s="3"/>
    </row>
    <row r="7228" spans="2:10" x14ac:dyDescent="0.3">
      <c r="B7228" s="3"/>
      <c r="C7228" s="3"/>
      <c r="D7228" s="3"/>
      <c r="E7228" s="3"/>
      <c r="F7228" s="3"/>
      <c r="G7228" s="3"/>
      <c r="H7228" s="3"/>
      <c r="I7228" s="3"/>
      <c r="J7228" s="3"/>
    </row>
    <row r="7229" spans="2:10" x14ac:dyDescent="0.3">
      <c r="B7229" s="3"/>
      <c r="C7229" s="3"/>
      <c r="D7229" s="3"/>
      <c r="E7229" s="3"/>
      <c r="F7229" s="3"/>
      <c r="G7229" s="3"/>
      <c r="H7229" s="3"/>
      <c r="I7229" s="3"/>
      <c r="J7229" s="3"/>
    </row>
    <row r="7230" spans="2:10" x14ac:dyDescent="0.3">
      <c r="B7230" s="3"/>
      <c r="C7230" s="3"/>
      <c r="D7230" s="3"/>
      <c r="E7230" s="3"/>
      <c r="F7230" s="3"/>
      <c r="G7230" s="3"/>
      <c r="H7230" s="3"/>
      <c r="I7230" s="3"/>
      <c r="J7230" s="3"/>
    </row>
    <row r="7231" spans="2:10" x14ac:dyDescent="0.3">
      <c r="B7231" s="3"/>
      <c r="C7231" s="3"/>
      <c r="D7231" s="3"/>
      <c r="E7231" s="3"/>
      <c r="F7231" s="3"/>
      <c r="G7231" s="3"/>
      <c r="H7231" s="3"/>
      <c r="I7231" s="3"/>
      <c r="J7231" s="3"/>
    </row>
    <row r="7232" spans="2:10" x14ac:dyDescent="0.3">
      <c r="B7232" s="3"/>
      <c r="C7232" s="3"/>
      <c r="D7232" s="3"/>
      <c r="E7232" s="3"/>
      <c r="F7232" s="3"/>
      <c r="G7232" s="3"/>
      <c r="H7232" s="3"/>
      <c r="I7232" s="3"/>
      <c r="J7232" s="3"/>
    </row>
    <row r="7233" spans="2:10" x14ac:dyDescent="0.3">
      <c r="B7233" s="3"/>
      <c r="C7233" s="3"/>
      <c r="D7233" s="3"/>
      <c r="E7233" s="3"/>
      <c r="F7233" s="3"/>
      <c r="G7233" s="3"/>
      <c r="H7233" s="3"/>
      <c r="I7233" s="3"/>
      <c r="J7233" s="3"/>
    </row>
    <row r="7234" spans="2:10" x14ac:dyDescent="0.3">
      <c r="B7234" s="3"/>
      <c r="C7234" s="3"/>
      <c r="D7234" s="3"/>
      <c r="E7234" s="3"/>
      <c r="F7234" s="3"/>
      <c r="G7234" s="3"/>
      <c r="H7234" s="3"/>
      <c r="I7234" s="3"/>
      <c r="J7234" s="3"/>
    </row>
    <row r="7235" spans="2:10" x14ac:dyDescent="0.3">
      <c r="B7235" s="3"/>
      <c r="C7235" s="3"/>
      <c r="D7235" s="3"/>
      <c r="E7235" s="3"/>
      <c r="F7235" s="3"/>
      <c r="G7235" s="3"/>
      <c r="H7235" s="3"/>
      <c r="I7235" s="3"/>
      <c r="J7235" s="3"/>
    </row>
    <row r="7236" spans="2:10" x14ac:dyDescent="0.3">
      <c r="B7236" s="3"/>
      <c r="C7236" s="3"/>
      <c r="D7236" s="3"/>
      <c r="E7236" s="3"/>
      <c r="F7236" s="3"/>
      <c r="G7236" s="3"/>
      <c r="H7236" s="3"/>
      <c r="I7236" s="3"/>
      <c r="J7236" s="3"/>
    </row>
    <row r="7237" spans="2:10" x14ac:dyDescent="0.3">
      <c r="B7237" s="3"/>
      <c r="C7237" s="3"/>
      <c r="D7237" s="3"/>
      <c r="E7237" s="3"/>
      <c r="F7237" s="3"/>
      <c r="G7237" s="3"/>
      <c r="H7237" s="3"/>
      <c r="I7237" s="3"/>
      <c r="J7237" s="3"/>
    </row>
    <row r="7238" spans="2:10" x14ac:dyDescent="0.3">
      <c r="B7238" s="3"/>
      <c r="C7238" s="3"/>
      <c r="D7238" s="3"/>
      <c r="E7238" s="3"/>
      <c r="F7238" s="3"/>
      <c r="G7238" s="3"/>
      <c r="H7238" s="3"/>
      <c r="I7238" s="3"/>
      <c r="J7238" s="3"/>
    </row>
    <row r="7239" spans="2:10" x14ac:dyDescent="0.3">
      <c r="B7239" s="3"/>
      <c r="C7239" s="3"/>
      <c r="D7239" s="3"/>
      <c r="E7239" s="3"/>
      <c r="F7239" s="3"/>
      <c r="G7239" s="3"/>
      <c r="H7239" s="3"/>
      <c r="I7239" s="3"/>
      <c r="J7239" s="3"/>
    </row>
    <row r="7240" spans="2:10" x14ac:dyDescent="0.3">
      <c r="B7240" s="3"/>
      <c r="C7240" s="3"/>
      <c r="D7240" s="3"/>
      <c r="E7240" s="3"/>
      <c r="F7240" s="3"/>
      <c r="G7240" s="3"/>
      <c r="H7240" s="3"/>
      <c r="I7240" s="3"/>
      <c r="J7240" s="3"/>
    </row>
    <row r="7241" spans="2:10" x14ac:dyDescent="0.3">
      <c r="B7241" s="3"/>
      <c r="C7241" s="3"/>
      <c r="D7241" s="3"/>
      <c r="E7241" s="3"/>
      <c r="F7241" s="3"/>
      <c r="G7241" s="3"/>
      <c r="H7241" s="3"/>
      <c r="I7241" s="3"/>
      <c r="J7241" s="3"/>
    </row>
    <row r="7242" spans="2:10" x14ac:dyDescent="0.3">
      <c r="B7242" s="3"/>
      <c r="C7242" s="3"/>
      <c r="D7242" s="3"/>
      <c r="E7242" s="3"/>
      <c r="F7242" s="3"/>
      <c r="G7242" s="3"/>
      <c r="H7242" s="3"/>
      <c r="I7242" s="3"/>
      <c r="J7242" s="3"/>
    </row>
    <row r="7243" spans="2:10" x14ac:dyDescent="0.3">
      <c r="B7243" s="3"/>
      <c r="C7243" s="3"/>
      <c r="D7243" s="3"/>
      <c r="E7243" s="3"/>
      <c r="F7243" s="3"/>
      <c r="G7243" s="3"/>
      <c r="H7243" s="3"/>
      <c r="I7243" s="3"/>
      <c r="J7243" s="3"/>
    </row>
    <row r="7244" spans="2:10" x14ac:dyDescent="0.3">
      <c r="B7244" s="3"/>
      <c r="C7244" s="3"/>
      <c r="D7244" s="3"/>
      <c r="E7244" s="3"/>
      <c r="F7244" s="3"/>
      <c r="G7244" s="3"/>
      <c r="H7244" s="3"/>
      <c r="I7244" s="3"/>
      <c r="J7244" s="3"/>
    </row>
    <row r="7245" spans="2:10" x14ac:dyDescent="0.3">
      <c r="B7245" s="3"/>
      <c r="C7245" s="3"/>
      <c r="D7245" s="3"/>
      <c r="E7245" s="3"/>
      <c r="F7245" s="3"/>
      <c r="G7245" s="3"/>
      <c r="H7245" s="3"/>
      <c r="I7245" s="3"/>
      <c r="J7245" s="3"/>
    </row>
    <row r="7246" spans="2:10" x14ac:dyDescent="0.3">
      <c r="B7246" s="3"/>
      <c r="C7246" s="3"/>
      <c r="D7246" s="3"/>
      <c r="E7246" s="3"/>
      <c r="F7246" s="3"/>
      <c r="G7246" s="3"/>
      <c r="H7246" s="3"/>
      <c r="I7246" s="3"/>
      <c r="J7246" s="3"/>
    </row>
    <row r="7247" spans="2:10" x14ac:dyDescent="0.3">
      <c r="B7247" s="3"/>
      <c r="C7247" s="3"/>
      <c r="D7247" s="3"/>
      <c r="E7247" s="3"/>
      <c r="F7247" s="3"/>
      <c r="G7247" s="3"/>
      <c r="H7247" s="3"/>
      <c r="I7247" s="3"/>
      <c r="J7247" s="3"/>
    </row>
    <row r="7248" spans="2:10" x14ac:dyDescent="0.3">
      <c r="B7248" s="3"/>
      <c r="C7248" s="3"/>
      <c r="D7248" s="3"/>
      <c r="E7248" s="3"/>
      <c r="F7248" s="3"/>
      <c r="G7248" s="3"/>
      <c r="H7248" s="3"/>
      <c r="I7248" s="3"/>
      <c r="J7248" s="3"/>
    </row>
    <row r="7249" spans="2:10" x14ac:dyDescent="0.3">
      <c r="B7249" s="3"/>
      <c r="C7249" s="3"/>
      <c r="D7249" s="3"/>
      <c r="E7249" s="3"/>
      <c r="F7249" s="3"/>
      <c r="G7249" s="3"/>
      <c r="H7249" s="3"/>
      <c r="I7249" s="3"/>
      <c r="J7249" s="3"/>
    </row>
    <row r="7250" spans="2:10" x14ac:dyDescent="0.3">
      <c r="B7250" s="3"/>
      <c r="C7250" s="3"/>
      <c r="D7250" s="3"/>
      <c r="E7250" s="3"/>
      <c r="F7250" s="3"/>
      <c r="G7250" s="3"/>
      <c r="H7250" s="3"/>
      <c r="I7250" s="3"/>
      <c r="J7250" s="3"/>
    </row>
    <row r="7251" spans="2:10" x14ac:dyDescent="0.3">
      <c r="B7251" s="3"/>
      <c r="C7251" s="3"/>
      <c r="D7251" s="3"/>
      <c r="E7251" s="3"/>
      <c r="F7251" s="3"/>
      <c r="G7251" s="3"/>
      <c r="H7251" s="3"/>
      <c r="I7251" s="3"/>
      <c r="J7251" s="3"/>
    </row>
    <row r="7252" spans="2:10" x14ac:dyDescent="0.3">
      <c r="B7252" s="3"/>
      <c r="C7252" s="3"/>
      <c r="D7252" s="3"/>
      <c r="E7252" s="3"/>
      <c r="F7252" s="3"/>
      <c r="G7252" s="3"/>
      <c r="H7252" s="3"/>
      <c r="I7252" s="3"/>
      <c r="J7252" s="3"/>
    </row>
    <row r="7253" spans="2:10" x14ac:dyDescent="0.3">
      <c r="B7253" s="3"/>
      <c r="C7253" s="3"/>
      <c r="D7253" s="3"/>
      <c r="E7253" s="3"/>
      <c r="F7253" s="3"/>
      <c r="G7253" s="3"/>
      <c r="H7253" s="3"/>
      <c r="I7253" s="3"/>
      <c r="J7253" s="3"/>
    </row>
    <row r="7254" spans="2:10" x14ac:dyDescent="0.3">
      <c r="B7254" s="3"/>
      <c r="C7254" s="3"/>
      <c r="D7254" s="3"/>
      <c r="E7254" s="3"/>
      <c r="F7254" s="3"/>
      <c r="G7254" s="3"/>
      <c r="H7254" s="3"/>
      <c r="I7254" s="3"/>
      <c r="J7254" s="3"/>
    </row>
    <row r="7255" spans="2:10" x14ac:dyDescent="0.3">
      <c r="B7255" s="3"/>
      <c r="C7255" s="3"/>
      <c r="D7255" s="3"/>
      <c r="E7255" s="3"/>
      <c r="F7255" s="3"/>
      <c r="G7255" s="3"/>
      <c r="H7255" s="3"/>
      <c r="I7255" s="3"/>
      <c r="J7255" s="3"/>
    </row>
    <row r="7256" spans="2:10" x14ac:dyDescent="0.3">
      <c r="B7256" s="3"/>
      <c r="C7256" s="3"/>
      <c r="D7256" s="3"/>
      <c r="E7256" s="3"/>
      <c r="F7256" s="3"/>
      <c r="G7256" s="3"/>
      <c r="H7256" s="3"/>
      <c r="I7256" s="3"/>
      <c r="J7256" s="3"/>
    </row>
    <row r="7257" spans="2:10" x14ac:dyDescent="0.3">
      <c r="B7257" s="3"/>
      <c r="C7257" s="3"/>
      <c r="D7257" s="3"/>
      <c r="E7257" s="3"/>
      <c r="F7257" s="3"/>
      <c r="G7257" s="3"/>
      <c r="H7257" s="3"/>
      <c r="I7257" s="3"/>
      <c r="J7257" s="3"/>
    </row>
    <row r="7258" spans="2:10" x14ac:dyDescent="0.3">
      <c r="B7258" s="3"/>
      <c r="C7258" s="3"/>
      <c r="D7258" s="3"/>
      <c r="E7258" s="3"/>
      <c r="F7258" s="3"/>
      <c r="G7258" s="3"/>
      <c r="H7258" s="3"/>
      <c r="I7258" s="3"/>
      <c r="J7258" s="3"/>
    </row>
    <row r="7259" spans="2:10" x14ac:dyDescent="0.3">
      <c r="B7259" s="3"/>
      <c r="C7259" s="3"/>
      <c r="D7259" s="3"/>
      <c r="E7259" s="3"/>
      <c r="F7259" s="3"/>
      <c r="G7259" s="3"/>
      <c r="H7259" s="3"/>
      <c r="I7259" s="3"/>
      <c r="J7259" s="3"/>
    </row>
    <row r="7260" spans="2:10" x14ac:dyDescent="0.3">
      <c r="B7260" s="3"/>
      <c r="C7260" s="3"/>
      <c r="D7260" s="3"/>
      <c r="E7260" s="3"/>
      <c r="F7260" s="3"/>
      <c r="G7260" s="3"/>
      <c r="H7260" s="3"/>
      <c r="I7260" s="3"/>
      <c r="J7260" s="3"/>
    </row>
    <row r="7261" spans="2:10" x14ac:dyDescent="0.3">
      <c r="B7261" s="3"/>
      <c r="C7261" s="3"/>
      <c r="D7261" s="3"/>
      <c r="E7261" s="3"/>
      <c r="F7261" s="3"/>
      <c r="G7261" s="3"/>
      <c r="H7261" s="3"/>
      <c r="I7261" s="3"/>
      <c r="J7261" s="3"/>
    </row>
    <row r="7262" spans="2:10" x14ac:dyDescent="0.3">
      <c r="B7262" s="3"/>
      <c r="C7262" s="3"/>
      <c r="D7262" s="3"/>
      <c r="E7262" s="3"/>
      <c r="F7262" s="3"/>
      <c r="G7262" s="3"/>
      <c r="H7262" s="3"/>
      <c r="I7262" s="3"/>
      <c r="J7262" s="3"/>
    </row>
    <row r="7263" spans="2:10" x14ac:dyDescent="0.3">
      <c r="B7263" s="3"/>
      <c r="C7263" s="3"/>
      <c r="D7263" s="3"/>
      <c r="E7263" s="3"/>
      <c r="F7263" s="3"/>
      <c r="G7263" s="3"/>
      <c r="H7263" s="3"/>
      <c r="I7263" s="3"/>
      <c r="J7263" s="3"/>
    </row>
    <row r="7264" spans="2:10" x14ac:dyDescent="0.3">
      <c r="B7264" s="3"/>
      <c r="C7264" s="3"/>
      <c r="D7264" s="3"/>
      <c r="E7264" s="3"/>
      <c r="F7264" s="3"/>
      <c r="G7264" s="3"/>
      <c r="H7264" s="3"/>
      <c r="I7264" s="3"/>
      <c r="J7264" s="3"/>
    </row>
    <row r="7265" spans="2:10" x14ac:dyDescent="0.3">
      <c r="B7265" s="3"/>
      <c r="C7265" s="3"/>
      <c r="D7265" s="3"/>
      <c r="E7265" s="3"/>
      <c r="F7265" s="3"/>
      <c r="G7265" s="3"/>
      <c r="H7265" s="3"/>
      <c r="I7265" s="3"/>
      <c r="J7265" s="3"/>
    </row>
    <row r="7266" spans="2:10" x14ac:dyDescent="0.3">
      <c r="B7266" s="3"/>
      <c r="C7266" s="3"/>
      <c r="D7266" s="3"/>
      <c r="E7266" s="3"/>
      <c r="F7266" s="3"/>
      <c r="G7266" s="3"/>
      <c r="H7266" s="3"/>
      <c r="I7266" s="3"/>
      <c r="J7266" s="3"/>
    </row>
    <row r="7267" spans="2:10" x14ac:dyDescent="0.3">
      <c r="B7267" s="3"/>
      <c r="C7267" s="3"/>
      <c r="D7267" s="3"/>
      <c r="E7267" s="3"/>
      <c r="F7267" s="3"/>
      <c r="G7267" s="3"/>
      <c r="H7267" s="3"/>
      <c r="I7267" s="3"/>
      <c r="J7267" s="3"/>
    </row>
    <row r="7268" spans="2:10" x14ac:dyDescent="0.3">
      <c r="B7268" s="3"/>
      <c r="C7268" s="3"/>
      <c r="D7268" s="3"/>
      <c r="E7268" s="3"/>
      <c r="F7268" s="3"/>
      <c r="G7268" s="3"/>
      <c r="H7268" s="3"/>
      <c r="I7268" s="3"/>
      <c r="J7268" s="3"/>
    </row>
    <row r="7269" spans="2:10" x14ac:dyDescent="0.3">
      <c r="B7269" s="3"/>
      <c r="C7269" s="3"/>
      <c r="D7269" s="3"/>
      <c r="E7269" s="3"/>
      <c r="F7269" s="3"/>
      <c r="G7269" s="3"/>
      <c r="H7269" s="3"/>
      <c r="I7269" s="3"/>
      <c r="J7269" s="3"/>
    </row>
    <row r="7270" spans="2:10" x14ac:dyDescent="0.3">
      <c r="B7270" s="3"/>
      <c r="C7270" s="3"/>
      <c r="D7270" s="3"/>
      <c r="E7270" s="3"/>
      <c r="F7270" s="3"/>
      <c r="G7270" s="3"/>
      <c r="H7270" s="3"/>
      <c r="I7270" s="3"/>
      <c r="J7270" s="3"/>
    </row>
    <row r="7271" spans="2:10" x14ac:dyDescent="0.3">
      <c r="B7271" s="3"/>
      <c r="C7271" s="3"/>
      <c r="D7271" s="3"/>
      <c r="E7271" s="3"/>
      <c r="F7271" s="3"/>
      <c r="G7271" s="3"/>
      <c r="H7271" s="3"/>
      <c r="I7271" s="3"/>
      <c r="J7271" s="3"/>
    </row>
    <row r="7272" spans="2:10" x14ac:dyDescent="0.3">
      <c r="B7272" s="3"/>
      <c r="C7272" s="3"/>
      <c r="D7272" s="3"/>
      <c r="E7272" s="3"/>
      <c r="F7272" s="3"/>
      <c r="G7272" s="3"/>
      <c r="H7272" s="3"/>
      <c r="I7272" s="3"/>
      <c r="J7272" s="3"/>
    </row>
    <row r="7273" spans="2:10" x14ac:dyDescent="0.3">
      <c r="B7273" s="3"/>
      <c r="C7273" s="3"/>
      <c r="D7273" s="3"/>
      <c r="E7273" s="3"/>
      <c r="F7273" s="3"/>
      <c r="G7273" s="3"/>
      <c r="H7273" s="3"/>
      <c r="I7273" s="3"/>
      <c r="J7273" s="3"/>
    </row>
    <row r="7274" spans="2:10" x14ac:dyDescent="0.3">
      <c r="B7274" s="3"/>
      <c r="C7274" s="3"/>
      <c r="D7274" s="3"/>
      <c r="E7274" s="3"/>
      <c r="F7274" s="3"/>
      <c r="G7274" s="3"/>
      <c r="H7274" s="3"/>
      <c r="I7274" s="3"/>
      <c r="J7274" s="3"/>
    </row>
    <row r="7275" spans="2:10" x14ac:dyDescent="0.3">
      <c r="B7275" s="3"/>
      <c r="C7275" s="3"/>
      <c r="D7275" s="3"/>
      <c r="E7275" s="3"/>
      <c r="F7275" s="3"/>
      <c r="G7275" s="3"/>
      <c r="H7275" s="3"/>
      <c r="I7275" s="3"/>
      <c r="J7275" s="3"/>
    </row>
    <row r="7276" spans="2:10" x14ac:dyDescent="0.3">
      <c r="B7276" s="3"/>
      <c r="C7276" s="3"/>
      <c r="D7276" s="3"/>
      <c r="E7276" s="3"/>
      <c r="F7276" s="3"/>
      <c r="G7276" s="3"/>
      <c r="H7276" s="3"/>
      <c r="I7276" s="3"/>
      <c r="J7276" s="3"/>
    </row>
    <row r="7277" spans="2:10" x14ac:dyDescent="0.3">
      <c r="B7277" s="3"/>
      <c r="C7277" s="3"/>
      <c r="D7277" s="3"/>
      <c r="E7277" s="3"/>
      <c r="F7277" s="3"/>
      <c r="G7277" s="3"/>
      <c r="H7277" s="3"/>
      <c r="I7277" s="3"/>
      <c r="J7277" s="3"/>
    </row>
    <row r="7278" spans="2:10" x14ac:dyDescent="0.3">
      <c r="B7278" s="3"/>
      <c r="C7278" s="3"/>
      <c r="D7278" s="3"/>
      <c r="E7278" s="3"/>
      <c r="F7278" s="3"/>
      <c r="G7278" s="3"/>
      <c r="H7278" s="3"/>
      <c r="I7278" s="3"/>
      <c r="J7278" s="3"/>
    </row>
    <row r="7279" spans="2:10" x14ac:dyDescent="0.3">
      <c r="B7279" s="3"/>
      <c r="C7279" s="3"/>
      <c r="D7279" s="3"/>
      <c r="E7279" s="3"/>
      <c r="F7279" s="3"/>
      <c r="G7279" s="3"/>
      <c r="H7279" s="3"/>
      <c r="I7279" s="3"/>
      <c r="J7279" s="3"/>
    </row>
    <row r="7280" spans="2:10" x14ac:dyDescent="0.3">
      <c r="B7280" s="3"/>
      <c r="C7280" s="3"/>
      <c r="D7280" s="3"/>
      <c r="E7280" s="3"/>
      <c r="F7280" s="3"/>
      <c r="G7280" s="3"/>
      <c r="H7280" s="3"/>
      <c r="I7280" s="3"/>
      <c r="J7280" s="3"/>
    </row>
    <row r="7281" spans="2:10" x14ac:dyDescent="0.3">
      <c r="B7281" s="3"/>
      <c r="C7281" s="3"/>
      <c r="D7281" s="3"/>
      <c r="E7281" s="3"/>
      <c r="F7281" s="3"/>
      <c r="G7281" s="3"/>
      <c r="H7281" s="3"/>
      <c r="I7281" s="3"/>
      <c r="J7281" s="3"/>
    </row>
    <row r="7282" spans="2:10" x14ac:dyDescent="0.3">
      <c r="B7282" s="3"/>
      <c r="C7282" s="3"/>
      <c r="D7282" s="3"/>
      <c r="E7282" s="3"/>
      <c r="F7282" s="3"/>
      <c r="G7282" s="3"/>
      <c r="H7282" s="3"/>
      <c r="I7282" s="3"/>
      <c r="J7282" s="3"/>
    </row>
    <row r="7283" spans="2:10" x14ac:dyDescent="0.3">
      <c r="B7283" s="3"/>
      <c r="C7283" s="3"/>
      <c r="D7283" s="3"/>
      <c r="E7283" s="3"/>
      <c r="F7283" s="3"/>
      <c r="G7283" s="3"/>
      <c r="H7283" s="3"/>
      <c r="I7283" s="3"/>
      <c r="J7283" s="3"/>
    </row>
    <row r="7284" spans="2:10" x14ac:dyDescent="0.3">
      <c r="B7284" s="3"/>
      <c r="C7284" s="3"/>
      <c r="D7284" s="3"/>
      <c r="E7284" s="3"/>
      <c r="F7284" s="3"/>
      <c r="G7284" s="3"/>
      <c r="H7284" s="3"/>
      <c r="I7284" s="3"/>
      <c r="J7284" s="3"/>
    </row>
    <row r="7285" spans="2:10" x14ac:dyDescent="0.3">
      <c r="B7285" s="3"/>
      <c r="C7285" s="3"/>
      <c r="D7285" s="3"/>
      <c r="E7285" s="3"/>
      <c r="F7285" s="3"/>
      <c r="G7285" s="3"/>
      <c r="H7285" s="3"/>
      <c r="I7285" s="3"/>
      <c r="J7285" s="3"/>
    </row>
    <row r="7286" spans="2:10" x14ac:dyDescent="0.3">
      <c r="B7286" s="3"/>
      <c r="C7286" s="3"/>
      <c r="D7286" s="3"/>
      <c r="E7286" s="3"/>
      <c r="F7286" s="3"/>
      <c r="G7286" s="3"/>
      <c r="H7286" s="3"/>
      <c r="I7286" s="3"/>
      <c r="J7286" s="3"/>
    </row>
    <row r="7287" spans="2:10" x14ac:dyDescent="0.3">
      <c r="B7287" s="3"/>
      <c r="C7287" s="3"/>
      <c r="D7287" s="3"/>
      <c r="E7287" s="3"/>
      <c r="F7287" s="3"/>
      <c r="G7287" s="3"/>
      <c r="H7287" s="3"/>
      <c r="I7287" s="3"/>
      <c r="J7287" s="3"/>
    </row>
    <row r="7288" spans="2:10" x14ac:dyDescent="0.3">
      <c r="B7288" s="3"/>
      <c r="C7288" s="3"/>
      <c r="D7288" s="3"/>
      <c r="E7288" s="3"/>
      <c r="F7288" s="3"/>
      <c r="G7288" s="3"/>
      <c r="H7288" s="3"/>
      <c r="I7288" s="3"/>
      <c r="J7288" s="3"/>
    </row>
    <row r="7289" spans="2:10" x14ac:dyDescent="0.3">
      <c r="B7289" s="3"/>
      <c r="C7289" s="3"/>
      <c r="D7289" s="3"/>
      <c r="E7289" s="3"/>
      <c r="F7289" s="3"/>
      <c r="G7289" s="3"/>
      <c r="H7289" s="3"/>
      <c r="I7289" s="3"/>
      <c r="J7289" s="3"/>
    </row>
    <row r="7290" spans="2:10" x14ac:dyDescent="0.3">
      <c r="B7290" s="3"/>
      <c r="C7290" s="3"/>
      <c r="D7290" s="3"/>
      <c r="E7290" s="3"/>
      <c r="F7290" s="3"/>
      <c r="G7290" s="3"/>
      <c r="H7290" s="3"/>
      <c r="I7290" s="3"/>
      <c r="J7290" s="3"/>
    </row>
    <row r="7291" spans="2:10" x14ac:dyDescent="0.3">
      <c r="B7291" s="3"/>
      <c r="C7291" s="3"/>
      <c r="D7291" s="3"/>
      <c r="E7291" s="3"/>
      <c r="F7291" s="3"/>
      <c r="G7291" s="3"/>
      <c r="H7291" s="3"/>
      <c r="I7291" s="3"/>
      <c r="J7291" s="3"/>
    </row>
    <row r="7292" spans="2:10" x14ac:dyDescent="0.3">
      <c r="B7292" s="3"/>
      <c r="C7292" s="3"/>
      <c r="D7292" s="3"/>
      <c r="E7292" s="3"/>
      <c r="F7292" s="3"/>
      <c r="G7292" s="3"/>
      <c r="H7292" s="3"/>
      <c r="I7292" s="3"/>
      <c r="J7292" s="3"/>
    </row>
    <row r="7293" spans="2:10" x14ac:dyDescent="0.3">
      <c r="B7293" s="3"/>
      <c r="C7293" s="3"/>
      <c r="D7293" s="3"/>
      <c r="E7293" s="3"/>
      <c r="F7293" s="3"/>
      <c r="G7293" s="3"/>
      <c r="H7293" s="3"/>
      <c r="I7293" s="3"/>
      <c r="J7293" s="3"/>
    </row>
    <row r="7294" spans="2:10" x14ac:dyDescent="0.3">
      <c r="B7294" s="3"/>
      <c r="C7294" s="3"/>
      <c r="D7294" s="3"/>
      <c r="E7294" s="3"/>
      <c r="F7294" s="3"/>
      <c r="G7294" s="3"/>
      <c r="H7294" s="3"/>
      <c r="I7294" s="3"/>
      <c r="J7294" s="3"/>
    </row>
    <row r="7295" spans="2:10" x14ac:dyDescent="0.3">
      <c r="B7295" s="3"/>
      <c r="C7295" s="3"/>
      <c r="D7295" s="3"/>
      <c r="E7295" s="3"/>
      <c r="F7295" s="3"/>
      <c r="G7295" s="3"/>
      <c r="H7295" s="3"/>
      <c r="I7295" s="3"/>
      <c r="J7295" s="3"/>
    </row>
    <row r="7296" spans="2:10" x14ac:dyDescent="0.3">
      <c r="B7296" s="3"/>
      <c r="C7296" s="3"/>
      <c r="D7296" s="3"/>
      <c r="E7296" s="3"/>
      <c r="F7296" s="3"/>
      <c r="G7296" s="3"/>
      <c r="H7296" s="3"/>
      <c r="I7296" s="3"/>
      <c r="J7296" s="3"/>
    </row>
    <row r="7297" spans="2:10" x14ac:dyDescent="0.3">
      <c r="B7297" s="3"/>
      <c r="C7297" s="3"/>
      <c r="D7297" s="3"/>
      <c r="E7297" s="3"/>
      <c r="F7297" s="3"/>
      <c r="G7297" s="3"/>
      <c r="H7297" s="3"/>
      <c r="I7297" s="3"/>
      <c r="J7297" s="3"/>
    </row>
    <row r="7298" spans="2:10" x14ac:dyDescent="0.3">
      <c r="B7298" s="3"/>
      <c r="C7298" s="3"/>
      <c r="D7298" s="3"/>
      <c r="E7298" s="3"/>
      <c r="F7298" s="3"/>
      <c r="G7298" s="3"/>
      <c r="H7298" s="3"/>
      <c r="I7298" s="3"/>
      <c r="J7298" s="3"/>
    </row>
    <row r="7299" spans="2:10" x14ac:dyDescent="0.3">
      <c r="B7299" s="3"/>
      <c r="C7299" s="3"/>
      <c r="D7299" s="3"/>
      <c r="E7299" s="3"/>
      <c r="F7299" s="3"/>
      <c r="G7299" s="3"/>
      <c r="H7299" s="3"/>
      <c r="I7299" s="3"/>
      <c r="J7299" s="3"/>
    </row>
    <row r="7300" spans="2:10" x14ac:dyDescent="0.3">
      <c r="B7300" s="3"/>
      <c r="C7300" s="3"/>
      <c r="D7300" s="3"/>
      <c r="E7300" s="3"/>
      <c r="F7300" s="3"/>
      <c r="G7300" s="3"/>
      <c r="H7300" s="3"/>
      <c r="I7300" s="3"/>
      <c r="J7300" s="3"/>
    </row>
    <row r="7301" spans="2:10" x14ac:dyDescent="0.3">
      <c r="B7301" s="3"/>
      <c r="C7301" s="3"/>
      <c r="D7301" s="3"/>
      <c r="E7301" s="3"/>
      <c r="F7301" s="3"/>
      <c r="G7301" s="3"/>
      <c r="H7301" s="3"/>
      <c r="I7301" s="3"/>
      <c r="J7301" s="3"/>
    </row>
    <row r="7302" spans="2:10" x14ac:dyDescent="0.3">
      <c r="B7302" s="3"/>
      <c r="C7302" s="3"/>
      <c r="D7302" s="3"/>
      <c r="E7302" s="3"/>
      <c r="F7302" s="3"/>
      <c r="G7302" s="3"/>
      <c r="H7302" s="3"/>
      <c r="I7302" s="3"/>
      <c r="J7302" s="3"/>
    </row>
    <row r="7303" spans="2:10" x14ac:dyDescent="0.3">
      <c r="B7303" s="3"/>
      <c r="C7303" s="3"/>
      <c r="D7303" s="3"/>
      <c r="E7303" s="3"/>
      <c r="F7303" s="3"/>
      <c r="G7303" s="3"/>
      <c r="H7303" s="3"/>
      <c r="I7303" s="3"/>
      <c r="J7303" s="3"/>
    </row>
    <row r="7304" spans="2:10" x14ac:dyDescent="0.3">
      <c r="B7304" s="3"/>
      <c r="C7304" s="3"/>
      <c r="D7304" s="3"/>
      <c r="E7304" s="3"/>
      <c r="F7304" s="3"/>
      <c r="G7304" s="3"/>
      <c r="H7304" s="3"/>
      <c r="I7304" s="3"/>
      <c r="J7304" s="3"/>
    </row>
    <row r="7305" spans="2:10" x14ac:dyDescent="0.3">
      <c r="B7305" s="3"/>
      <c r="C7305" s="3"/>
      <c r="D7305" s="3"/>
      <c r="E7305" s="3"/>
      <c r="F7305" s="3"/>
      <c r="G7305" s="3"/>
      <c r="H7305" s="3"/>
      <c r="I7305" s="3"/>
      <c r="J7305" s="3"/>
    </row>
    <row r="7306" spans="2:10" x14ac:dyDescent="0.3">
      <c r="B7306" s="3"/>
      <c r="C7306" s="3"/>
      <c r="D7306" s="3"/>
      <c r="E7306" s="3"/>
      <c r="F7306" s="3"/>
      <c r="G7306" s="3"/>
      <c r="H7306" s="3"/>
      <c r="I7306" s="3"/>
      <c r="J7306" s="3"/>
    </row>
    <row r="7307" spans="2:10" x14ac:dyDescent="0.3">
      <c r="B7307" s="3"/>
      <c r="C7307" s="3"/>
      <c r="D7307" s="3"/>
      <c r="E7307" s="3"/>
      <c r="F7307" s="3"/>
      <c r="G7307" s="3"/>
      <c r="H7307" s="3"/>
      <c r="I7307" s="3"/>
      <c r="J7307" s="3"/>
    </row>
    <row r="7308" spans="2:10" x14ac:dyDescent="0.3">
      <c r="B7308" s="3"/>
      <c r="C7308" s="3"/>
      <c r="D7308" s="3"/>
      <c r="E7308" s="3"/>
      <c r="F7308" s="3"/>
      <c r="G7308" s="3"/>
      <c r="H7308" s="3"/>
      <c r="I7308" s="3"/>
      <c r="J7308" s="3"/>
    </row>
    <row r="7309" spans="2:10" x14ac:dyDescent="0.3">
      <c r="B7309" s="3"/>
      <c r="C7309" s="3"/>
      <c r="D7309" s="3"/>
      <c r="E7309" s="3"/>
      <c r="F7309" s="3"/>
      <c r="G7309" s="3"/>
      <c r="H7309" s="3"/>
      <c r="I7309" s="3"/>
      <c r="J7309" s="3"/>
    </row>
    <row r="7310" spans="2:10" x14ac:dyDescent="0.3">
      <c r="B7310" s="3"/>
      <c r="C7310" s="3"/>
      <c r="D7310" s="3"/>
      <c r="E7310" s="3"/>
      <c r="F7310" s="3"/>
      <c r="G7310" s="3"/>
      <c r="H7310" s="3"/>
      <c r="I7310" s="3"/>
      <c r="J7310" s="3"/>
    </row>
    <row r="7311" spans="2:10" x14ac:dyDescent="0.3">
      <c r="B7311" s="3"/>
      <c r="C7311" s="3"/>
      <c r="D7311" s="3"/>
      <c r="E7311" s="3"/>
      <c r="F7311" s="3"/>
      <c r="G7311" s="3"/>
      <c r="H7311" s="3"/>
      <c r="I7311" s="3"/>
      <c r="J7311" s="3"/>
    </row>
    <row r="7312" spans="2:10" x14ac:dyDescent="0.3">
      <c r="B7312" s="3"/>
      <c r="C7312" s="3"/>
      <c r="D7312" s="3"/>
      <c r="E7312" s="3"/>
      <c r="F7312" s="3"/>
      <c r="G7312" s="3"/>
      <c r="H7312" s="3"/>
      <c r="I7312" s="3"/>
      <c r="J7312" s="3"/>
    </row>
    <row r="7313" spans="2:10" x14ac:dyDescent="0.3">
      <c r="B7313" s="3"/>
      <c r="C7313" s="3"/>
      <c r="D7313" s="3"/>
      <c r="E7313" s="3"/>
      <c r="F7313" s="3"/>
      <c r="G7313" s="3"/>
      <c r="H7313" s="3"/>
      <c r="I7313" s="3"/>
      <c r="J7313" s="3"/>
    </row>
    <row r="7314" spans="2:10" x14ac:dyDescent="0.3">
      <c r="B7314" s="3"/>
      <c r="C7314" s="3"/>
      <c r="D7314" s="3"/>
      <c r="E7314" s="3"/>
      <c r="F7314" s="3"/>
      <c r="G7314" s="3"/>
      <c r="H7314" s="3"/>
      <c r="I7314" s="3"/>
      <c r="J7314" s="3"/>
    </row>
    <row r="7315" spans="2:10" x14ac:dyDescent="0.3">
      <c r="B7315" s="3"/>
      <c r="C7315" s="3"/>
      <c r="D7315" s="3"/>
      <c r="E7315" s="3"/>
      <c r="F7315" s="3"/>
      <c r="G7315" s="3"/>
      <c r="H7315" s="3"/>
      <c r="I7315" s="3"/>
      <c r="J7315" s="3"/>
    </row>
    <row r="7316" spans="2:10" x14ac:dyDescent="0.3">
      <c r="B7316" s="3"/>
      <c r="C7316" s="3"/>
      <c r="D7316" s="3"/>
      <c r="E7316" s="3"/>
      <c r="F7316" s="3"/>
      <c r="G7316" s="3"/>
      <c r="H7316" s="3"/>
      <c r="I7316" s="3"/>
      <c r="J7316" s="3"/>
    </row>
    <row r="7317" spans="2:10" x14ac:dyDescent="0.3">
      <c r="B7317" s="3"/>
      <c r="C7317" s="3"/>
      <c r="D7317" s="3"/>
      <c r="E7317" s="3"/>
      <c r="F7317" s="3"/>
      <c r="G7317" s="3"/>
      <c r="H7317" s="3"/>
      <c r="I7317" s="3"/>
      <c r="J7317" s="3"/>
    </row>
    <row r="7318" spans="2:10" x14ac:dyDescent="0.3">
      <c r="B7318" s="3"/>
      <c r="C7318" s="3"/>
      <c r="D7318" s="3"/>
      <c r="E7318" s="3"/>
      <c r="F7318" s="3"/>
      <c r="G7318" s="3"/>
      <c r="H7318" s="3"/>
      <c r="I7318" s="3"/>
      <c r="J7318" s="3"/>
    </row>
    <row r="7319" spans="2:10" x14ac:dyDescent="0.3">
      <c r="B7319" s="3"/>
      <c r="C7319" s="3"/>
      <c r="D7319" s="3"/>
      <c r="E7319" s="3"/>
      <c r="F7319" s="3"/>
      <c r="G7319" s="3"/>
      <c r="H7319" s="3"/>
      <c r="I7319" s="3"/>
      <c r="J7319" s="3"/>
    </row>
    <row r="7320" spans="2:10" x14ac:dyDescent="0.3">
      <c r="B7320" s="3"/>
      <c r="C7320" s="3"/>
      <c r="D7320" s="3"/>
      <c r="E7320" s="3"/>
      <c r="F7320" s="3"/>
      <c r="G7320" s="3"/>
      <c r="H7320" s="3"/>
      <c r="I7320" s="3"/>
      <c r="J7320" s="3"/>
    </row>
    <row r="7321" spans="2:10" x14ac:dyDescent="0.3">
      <c r="B7321" s="3"/>
      <c r="C7321" s="3"/>
      <c r="D7321" s="3"/>
      <c r="E7321" s="3"/>
      <c r="F7321" s="3"/>
      <c r="G7321" s="3"/>
      <c r="H7321" s="3"/>
      <c r="I7321" s="3"/>
      <c r="J7321" s="3"/>
    </row>
    <row r="7322" spans="2:10" x14ac:dyDescent="0.3">
      <c r="B7322" s="3"/>
      <c r="C7322" s="3"/>
      <c r="D7322" s="3"/>
      <c r="E7322" s="3"/>
      <c r="F7322" s="3"/>
      <c r="G7322" s="3"/>
      <c r="H7322" s="3"/>
      <c r="I7322" s="3"/>
      <c r="J7322" s="3"/>
    </row>
    <row r="7323" spans="2:10" x14ac:dyDescent="0.3">
      <c r="B7323" s="3"/>
      <c r="C7323" s="3"/>
      <c r="D7323" s="3"/>
      <c r="E7323" s="3"/>
      <c r="F7323" s="3"/>
      <c r="G7323" s="3"/>
      <c r="H7323" s="3"/>
      <c r="I7323" s="3"/>
      <c r="J7323" s="3"/>
    </row>
    <row r="7324" spans="2:10" x14ac:dyDescent="0.3">
      <c r="B7324" s="3"/>
      <c r="C7324" s="3"/>
      <c r="D7324" s="3"/>
      <c r="E7324" s="3"/>
      <c r="F7324" s="3"/>
      <c r="G7324" s="3"/>
      <c r="H7324" s="3"/>
      <c r="I7324" s="3"/>
      <c r="J7324" s="3"/>
    </row>
    <row r="7325" spans="2:10" x14ac:dyDescent="0.3">
      <c r="B7325" s="3"/>
      <c r="C7325" s="3"/>
      <c r="D7325" s="3"/>
      <c r="E7325" s="3"/>
      <c r="F7325" s="3"/>
      <c r="G7325" s="3"/>
      <c r="H7325" s="3"/>
      <c r="I7325" s="3"/>
      <c r="J7325" s="3"/>
    </row>
    <row r="7326" spans="2:10" x14ac:dyDescent="0.3">
      <c r="B7326" s="3"/>
      <c r="C7326" s="3"/>
      <c r="D7326" s="3"/>
      <c r="E7326" s="3"/>
      <c r="F7326" s="3"/>
      <c r="G7326" s="3"/>
      <c r="H7326" s="3"/>
      <c r="I7326" s="3"/>
      <c r="J7326" s="3"/>
    </row>
    <row r="7327" spans="2:10" x14ac:dyDescent="0.3">
      <c r="B7327" s="3"/>
      <c r="C7327" s="3"/>
      <c r="D7327" s="3"/>
      <c r="E7327" s="3"/>
      <c r="F7327" s="3"/>
      <c r="G7327" s="3"/>
      <c r="H7327" s="3"/>
      <c r="I7327" s="3"/>
      <c r="J7327" s="3"/>
    </row>
    <row r="7328" spans="2:10" x14ac:dyDescent="0.3">
      <c r="B7328" s="3"/>
      <c r="C7328" s="3"/>
      <c r="D7328" s="3"/>
      <c r="E7328" s="3"/>
      <c r="F7328" s="3"/>
      <c r="G7328" s="3"/>
      <c r="H7328" s="3"/>
      <c r="I7328" s="3"/>
      <c r="J7328" s="3"/>
    </row>
    <row r="7329" spans="2:10" x14ac:dyDescent="0.3">
      <c r="B7329" s="3"/>
      <c r="C7329" s="3"/>
      <c r="D7329" s="3"/>
      <c r="E7329" s="3"/>
      <c r="F7329" s="3"/>
      <c r="G7329" s="3"/>
      <c r="H7329" s="3"/>
      <c r="I7329" s="3"/>
      <c r="J7329" s="3"/>
    </row>
    <row r="7330" spans="2:10" x14ac:dyDescent="0.3">
      <c r="B7330" s="3"/>
      <c r="C7330" s="3"/>
      <c r="D7330" s="3"/>
      <c r="E7330" s="3"/>
      <c r="F7330" s="3"/>
      <c r="G7330" s="3"/>
      <c r="H7330" s="3"/>
      <c r="I7330" s="3"/>
      <c r="J7330" s="3"/>
    </row>
    <row r="7331" spans="2:10" x14ac:dyDescent="0.3">
      <c r="B7331" s="3"/>
      <c r="C7331" s="3"/>
      <c r="D7331" s="3"/>
      <c r="E7331" s="3"/>
      <c r="F7331" s="3"/>
      <c r="G7331" s="3"/>
      <c r="H7331" s="3"/>
      <c r="I7331" s="3"/>
      <c r="J7331" s="3"/>
    </row>
    <row r="7332" spans="2:10" x14ac:dyDescent="0.3">
      <c r="B7332" s="3"/>
      <c r="C7332" s="3"/>
      <c r="D7332" s="3"/>
      <c r="E7332" s="3"/>
      <c r="F7332" s="3"/>
      <c r="G7332" s="3"/>
      <c r="H7332" s="3"/>
      <c r="I7332" s="3"/>
      <c r="J7332" s="3"/>
    </row>
    <row r="7333" spans="2:10" x14ac:dyDescent="0.3">
      <c r="B7333" s="3"/>
      <c r="C7333" s="3"/>
      <c r="D7333" s="3"/>
      <c r="E7333" s="3"/>
      <c r="F7333" s="3"/>
      <c r="G7333" s="3"/>
      <c r="H7333" s="3"/>
      <c r="I7333" s="3"/>
      <c r="J7333" s="3"/>
    </row>
    <row r="7334" spans="2:10" x14ac:dyDescent="0.3">
      <c r="B7334" s="3"/>
      <c r="C7334" s="3"/>
      <c r="D7334" s="3"/>
      <c r="E7334" s="3"/>
      <c r="F7334" s="3"/>
      <c r="G7334" s="3"/>
      <c r="H7334" s="3"/>
      <c r="I7334" s="3"/>
      <c r="J7334" s="3"/>
    </row>
    <row r="7335" spans="2:10" x14ac:dyDescent="0.3">
      <c r="B7335" s="3"/>
      <c r="C7335" s="3"/>
      <c r="D7335" s="3"/>
      <c r="E7335" s="3"/>
      <c r="F7335" s="3"/>
      <c r="G7335" s="3"/>
      <c r="H7335" s="3"/>
      <c r="I7335" s="3"/>
      <c r="J7335" s="3"/>
    </row>
    <row r="7336" spans="2:10" x14ac:dyDescent="0.3">
      <c r="B7336" s="3"/>
      <c r="C7336" s="3"/>
      <c r="D7336" s="3"/>
      <c r="E7336" s="3"/>
      <c r="F7336" s="3"/>
      <c r="G7336" s="3"/>
      <c r="H7336" s="3"/>
      <c r="I7336" s="3"/>
      <c r="J7336" s="3"/>
    </row>
    <row r="7337" spans="2:10" x14ac:dyDescent="0.3">
      <c r="B7337" s="3"/>
      <c r="C7337" s="3"/>
      <c r="D7337" s="3"/>
      <c r="E7337" s="3"/>
      <c r="F7337" s="3"/>
      <c r="G7337" s="3"/>
      <c r="H7337" s="3"/>
      <c r="I7337" s="3"/>
      <c r="J7337" s="3"/>
    </row>
    <row r="7338" spans="2:10" x14ac:dyDescent="0.3">
      <c r="B7338" s="3"/>
      <c r="C7338" s="3"/>
      <c r="D7338" s="3"/>
      <c r="E7338" s="3"/>
      <c r="F7338" s="3"/>
      <c r="G7338" s="3"/>
      <c r="H7338" s="3"/>
      <c r="I7338" s="3"/>
      <c r="J7338" s="3"/>
    </row>
    <row r="7339" spans="2:10" x14ac:dyDescent="0.3">
      <c r="B7339" s="3"/>
      <c r="C7339" s="3"/>
      <c r="D7339" s="3"/>
      <c r="E7339" s="3"/>
      <c r="F7339" s="3"/>
      <c r="G7339" s="3"/>
      <c r="H7339" s="3"/>
      <c r="I7339" s="3"/>
      <c r="J7339" s="3"/>
    </row>
    <row r="7340" spans="2:10" x14ac:dyDescent="0.3">
      <c r="B7340" s="3"/>
      <c r="C7340" s="3"/>
      <c r="D7340" s="3"/>
      <c r="E7340" s="3"/>
      <c r="F7340" s="3"/>
      <c r="G7340" s="3"/>
      <c r="H7340" s="3"/>
      <c r="I7340" s="3"/>
      <c r="J7340" s="3"/>
    </row>
    <row r="7341" spans="2:10" x14ac:dyDescent="0.3">
      <c r="B7341" s="3"/>
      <c r="C7341" s="3"/>
      <c r="D7341" s="3"/>
      <c r="E7341" s="3"/>
      <c r="F7341" s="3"/>
      <c r="G7341" s="3"/>
      <c r="H7341" s="3"/>
      <c r="I7341" s="3"/>
      <c r="J7341" s="3"/>
    </row>
    <row r="7342" spans="2:10" x14ac:dyDescent="0.3">
      <c r="B7342" s="3"/>
      <c r="C7342" s="3"/>
      <c r="D7342" s="3"/>
      <c r="E7342" s="3"/>
      <c r="F7342" s="3"/>
      <c r="G7342" s="3"/>
      <c r="H7342" s="3"/>
      <c r="I7342" s="3"/>
      <c r="J7342" s="3"/>
    </row>
    <row r="7343" spans="2:10" x14ac:dyDescent="0.3">
      <c r="B7343" s="3"/>
      <c r="C7343" s="3"/>
      <c r="D7343" s="3"/>
      <c r="E7343" s="3"/>
      <c r="F7343" s="3"/>
      <c r="G7343" s="3"/>
      <c r="H7343" s="3"/>
      <c r="I7343" s="3"/>
      <c r="J7343" s="3"/>
    </row>
    <row r="7344" spans="2:10" x14ac:dyDescent="0.3">
      <c r="B7344" s="3"/>
      <c r="C7344" s="3"/>
      <c r="D7344" s="3"/>
      <c r="E7344" s="3"/>
      <c r="F7344" s="3"/>
      <c r="G7344" s="3"/>
      <c r="H7344" s="3"/>
      <c r="I7344" s="3"/>
      <c r="J7344" s="3"/>
    </row>
    <row r="7345" spans="2:10" x14ac:dyDescent="0.3">
      <c r="B7345" s="3"/>
      <c r="C7345" s="3"/>
      <c r="D7345" s="3"/>
      <c r="E7345" s="3"/>
      <c r="F7345" s="3"/>
      <c r="G7345" s="3"/>
      <c r="H7345" s="3"/>
      <c r="I7345" s="3"/>
      <c r="J7345" s="3"/>
    </row>
    <row r="7346" spans="2:10" x14ac:dyDescent="0.3">
      <c r="B7346" s="3"/>
      <c r="C7346" s="3"/>
      <c r="D7346" s="3"/>
      <c r="E7346" s="3"/>
      <c r="F7346" s="3"/>
      <c r="G7346" s="3"/>
      <c r="H7346" s="3"/>
      <c r="I7346" s="3"/>
      <c r="J7346" s="3"/>
    </row>
    <row r="7347" spans="2:10" x14ac:dyDescent="0.3">
      <c r="B7347" s="3"/>
      <c r="C7347" s="3"/>
      <c r="D7347" s="3"/>
      <c r="E7347" s="3"/>
      <c r="F7347" s="3"/>
      <c r="G7347" s="3"/>
      <c r="H7347" s="3"/>
      <c r="I7347" s="3"/>
      <c r="J7347" s="3"/>
    </row>
    <row r="7348" spans="2:10" x14ac:dyDescent="0.3">
      <c r="B7348" s="3"/>
      <c r="C7348" s="3"/>
      <c r="D7348" s="3"/>
      <c r="E7348" s="3"/>
      <c r="F7348" s="3"/>
      <c r="G7348" s="3"/>
      <c r="H7348" s="3"/>
      <c r="I7348" s="3"/>
      <c r="J7348" s="3"/>
    </row>
    <row r="7349" spans="2:10" x14ac:dyDescent="0.3">
      <c r="B7349" s="3"/>
      <c r="C7349" s="3"/>
      <c r="D7349" s="3"/>
      <c r="E7349" s="3"/>
      <c r="F7349" s="3"/>
      <c r="G7349" s="3"/>
      <c r="H7349" s="3"/>
      <c r="I7349" s="3"/>
      <c r="J7349" s="3"/>
    </row>
    <row r="7350" spans="2:10" x14ac:dyDescent="0.3">
      <c r="B7350" s="3"/>
      <c r="C7350" s="3"/>
      <c r="D7350" s="3"/>
      <c r="E7350" s="3"/>
      <c r="F7350" s="3"/>
      <c r="G7350" s="3"/>
      <c r="H7350" s="3"/>
      <c r="I7350" s="3"/>
      <c r="J7350" s="3"/>
    </row>
    <row r="7351" spans="2:10" x14ac:dyDescent="0.3">
      <c r="B7351" s="3"/>
      <c r="C7351" s="3"/>
      <c r="D7351" s="3"/>
      <c r="E7351" s="3"/>
      <c r="F7351" s="3"/>
      <c r="G7351" s="3"/>
      <c r="H7351" s="3"/>
      <c r="I7351" s="3"/>
      <c r="J7351" s="3"/>
    </row>
    <row r="7352" spans="2:10" x14ac:dyDescent="0.3">
      <c r="B7352" s="3"/>
      <c r="C7352" s="3"/>
      <c r="D7352" s="3"/>
      <c r="E7352" s="3"/>
      <c r="F7352" s="3"/>
      <c r="G7352" s="3"/>
      <c r="H7352" s="3"/>
      <c r="I7352" s="3"/>
      <c r="J7352" s="3"/>
    </row>
    <row r="7353" spans="2:10" x14ac:dyDescent="0.3">
      <c r="B7353" s="3"/>
      <c r="C7353" s="3"/>
      <c r="D7353" s="3"/>
      <c r="E7353" s="3"/>
      <c r="F7353" s="3"/>
      <c r="G7353" s="3"/>
      <c r="H7353" s="3"/>
      <c r="I7353" s="3"/>
      <c r="J7353" s="3"/>
    </row>
    <row r="7354" spans="2:10" x14ac:dyDescent="0.3">
      <c r="B7354" s="3"/>
      <c r="C7354" s="3"/>
      <c r="D7354" s="3"/>
      <c r="E7354" s="3"/>
      <c r="F7354" s="3"/>
      <c r="G7354" s="3"/>
      <c r="H7354" s="3"/>
      <c r="I7354" s="3"/>
      <c r="J7354" s="3"/>
    </row>
    <row r="7355" spans="2:10" x14ac:dyDescent="0.3">
      <c r="B7355" s="3"/>
      <c r="C7355" s="3"/>
      <c r="D7355" s="3"/>
      <c r="E7355" s="3"/>
      <c r="F7355" s="3"/>
      <c r="G7355" s="3"/>
      <c r="H7355" s="3"/>
      <c r="I7355" s="3"/>
      <c r="J7355" s="3"/>
    </row>
    <row r="7356" spans="2:10" x14ac:dyDescent="0.3">
      <c r="B7356" s="3"/>
      <c r="C7356" s="3"/>
      <c r="D7356" s="3"/>
      <c r="E7356" s="3"/>
      <c r="F7356" s="3"/>
      <c r="G7356" s="3"/>
      <c r="H7356" s="3"/>
      <c r="I7356" s="3"/>
      <c r="J7356" s="3"/>
    </row>
    <row r="7357" spans="2:10" x14ac:dyDescent="0.3">
      <c r="B7357" s="3"/>
      <c r="C7357" s="3"/>
      <c r="D7357" s="3"/>
      <c r="E7357" s="3"/>
      <c r="F7357" s="3"/>
      <c r="G7357" s="3"/>
      <c r="H7357" s="3"/>
      <c r="I7357" s="3"/>
      <c r="J7357" s="3"/>
    </row>
    <row r="7358" spans="2:10" x14ac:dyDescent="0.3">
      <c r="B7358" s="3"/>
      <c r="C7358" s="3"/>
      <c r="D7358" s="3"/>
      <c r="E7358" s="3"/>
      <c r="F7358" s="3"/>
      <c r="G7358" s="3"/>
      <c r="H7358" s="3"/>
      <c r="I7358" s="3"/>
      <c r="J7358" s="3"/>
    </row>
    <row r="7359" spans="2:10" x14ac:dyDescent="0.3">
      <c r="B7359" s="3"/>
      <c r="C7359" s="3"/>
      <c r="D7359" s="3"/>
      <c r="E7359" s="3"/>
      <c r="F7359" s="3"/>
      <c r="G7359" s="3"/>
      <c r="H7359" s="3"/>
      <c r="I7359" s="3"/>
      <c r="J7359" s="3"/>
    </row>
    <row r="7360" spans="2:10" x14ac:dyDescent="0.3">
      <c r="B7360" s="3"/>
      <c r="C7360" s="3"/>
      <c r="D7360" s="3"/>
      <c r="E7360" s="3"/>
      <c r="F7360" s="3"/>
      <c r="G7360" s="3"/>
      <c r="H7360" s="3"/>
      <c r="I7360" s="3"/>
      <c r="J7360" s="3"/>
    </row>
    <row r="7361" spans="2:10" x14ac:dyDescent="0.3">
      <c r="B7361" s="3"/>
      <c r="C7361" s="3"/>
      <c r="D7361" s="3"/>
      <c r="E7361" s="3"/>
      <c r="F7361" s="3"/>
      <c r="G7361" s="3"/>
      <c r="H7361" s="3"/>
      <c r="I7361" s="3"/>
      <c r="J7361" s="3"/>
    </row>
    <row r="7362" spans="2:10" x14ac:dyDescent="0.3">
      <c r="B7362" s="3"/>
      <c r="C7362" s="3"/>
      <c r="D7362" s="3"/>
      <c r="E7362" s="3"/>
      <c r="F7362" s="3"/>
      <c r="G7362" s="3"/>
      <c r="H7362" s="3"/>
      <c r="I7362" s="3"/>
      <c r="J7362" s="3"/>
    </row>
    <row r="7363" spans="2:10" x14ac:dyDescent="0.3">
      <c r="B7363" s="3"/>
      <c r="C7363" s="3"/>
      <c r="D7363" s="3"/>
      <c r="E7363" s="3"/>
      <c r="F7363" s="3"/>
      <c r="G7363" s="3"/>
      <c r="H7363" s="3"/>
      <c r="I7363" s="3"/>
      <c r="J7363" s="3"/>
    </row>
    <row r="7364" spans="2:10" x14ac:dyDescent="0.3">
      <c r="B7364" s="3"/>
      <c r="C7364" s="3"/>
      <c r="D7364" s="3"/>
      <c r="E7364" s="3"/>
      <c r="F7364" s="3"/>
      <c r="G7364" s="3"/>
      <c r="H7364" s="3"/>
      <c r="I7364" s="3"/>
      <c r="J7364" s="3"/>
    </row>
    <row r="7365" spans="2:10" x14ac:dyDescent="0.3">
      <c r="B7365" s="3"/>
      <c r="C7365" s="3"/>
      <c r="D7365" s="3"/>
      <c r="E7365" s="3"/>
      <c r="F7365" s="3"/>
      <c r="G7365" s="3"/>
      <c r="H7365" s="3"/>
      <c r="I7365" s="3"/>
      <c r="J7365" s="3"/>
    </row>
    <row r="7366" spans="2:10" x14ac:dyDescent="0.3">
      <c r="B7366" s="3"/>
      <c r="C7366" s="3"/>
      <c r="D7366" s="3"/>
      <c r="E7366" s="3"/>
      <c r="F7366" s="3"/>
      <c r="G7366" s="3"/>
      <c r="H7366" s="3"/>
      <c r="I7366" s="3"/>
      <c r="J7366" s="3"/>
    </row>
    <row r="7367" spans="2:10" x14ac:dyDescent="0.3">
      <c r="B7367" s="3"/>
      <c r="C7367" s="3"/>
      <c r="D7367" s="3"/>
      <c r="E7367" s="3"/>
      <c r="F7367" s="3"/>
      <c r="G7367" s="3"/>
      <c r="H7367" s="3"/>
      <c r="I7367" s="3"/>
      <c r="J7367" s="3"/>
    </row>
    <row r="7368" spans="2:10" x14ac:dyDescent="0.3">
      <c r="B7368" s="3"/>
      <c r="C7368" s="3"/>
      <c r="D7368" s="3"/>
      <c r="E7368" s="3"/>
      <c r="F7368" s="3"/>
      <c r="G7368" s="3"/>
      <c r="H7368" s="3"/>
      <c r="I7368" s="3"/>
      <c r="J7368" s="3"/>
    </row>
    <row r="7369" spans="2:10" x14ac:dyDescent="0.3">
      <c r="B7369" s="3"/>
      <c r="C7369" s="3"/>
      <c r="D7369" s="3"/>
      <c r="E7369" s="3"/>
      <c r="F7369" s="3"/>
      <c r="G7369" s="3"/>
      <c r="H7369" s="3"/>
      <c r="I7369" s="3"/>
      <c r="J7369" s="3"/>
    </row>
    <row r="7370" spans="2:10" x14ac:dyDescent="0.3">
      <c r="B7370" s="3"/>
      <c r="C7370" s="3"/>
      <c r="D7370" s="3"/>
      <c r="E7370" s="3"/>
      <c r="F7370" s="3"/>
      <c r="G7370" s="3"/>
      <c r="H7370" s="3"/>
      <c r="I7370" s="3"/>
      <c r="J7370" s="3"/>
    </row>
    <row r="7371" spans="2:10" x14ac:dyDescent="0.3">
      <c r="B7371" s="3"/>
      <c r="C7371" s="3"/>
      <c r="D7371" s="3"/>
      <c r="E7371" s="3"/>
      <c r="F7371" s="3"/>
      <c r="G7371" s="3"/>
      <c r="H7371" s="3"/>
      <c r="I7371" s="3"/>
      <c r="J7371" s="3"/>
    </row>
    <row r="7372" spans="2:10" x14ac:dyDescent="0.3">
      <c r="B7372" s="3"/>
      <c r="C7372" s="3"/>
      <c r="D7372" s="3"/>
      <c r="E7372" s="3"/>
      <c r="F7372" s="3"/>
      <c r="G7372" s="3"/>
      <c r="H7372" s="3"/>
      <c r="I7372" s="3"/>
      <c r="J7372" s="3"/>
    </row>
    <row r="7373" spans="2:10" x14ac:dyDescent="0.3">
      <c r="B7373" s="3"/>
      <c r="C7373" s="3"/>
      <c r="D7373" s="3"/>
      <c r="E7373" s="3"/>
      <c r="F7373" s="3"/>
      <c r="G7373" s="3"/>
      <c r="H7373" s="3"/>
      <c r="I7373" s="3"/>
      <c r="J7373" s="3"/>
    </row>
    <row r="7374" spans="2:10" x14ac:dyDescent="0.3">
      <c r="B7374" s="3"/>
      <c r="C7374" s="3"/>
      <c r="D7374" s="3"/>
      <c r="E7374" s="3"/>
      <c r="F7374" s="3"/>
      <c r="G7374" s="3"/>
      <c r="H7374" s="3"/>
      <c r="I7374" s="3"/>
      <c r="J7374" s="3"/>
    </row>
    <row r="7375" spans="2:10" x14ac:dyDescent="0.3">
      <c r="B7375" s="3"/>
      <c r="C7375" s="3"/>
      <c r="D7375" s="3"/>
      <c r="E7375" s="3"/>
      <c r="F7375" s="3"/>
      <c r="G7375" s="3"/>
      <c r="H7375" s="3"/>
      <c r="I7375" s="3"/>
      <c r="J7375" s="3"/>
    </row>
    <row r="7376" spans="2:10" x14ac:dyDescent="0.3">
      <c r="B7376" s="3"/>
      <c r="C7376" s="3"/>
      <c r="D7376" s="3"/>
      <c r="E7376" s="3"/>
      <c r="F7376" s="3"/>
      <c r="G7376" s="3"/>
      <c r="H7376" s="3"/>
      <c r="I7376" s="3"/>
      <c r="J7376" s="3"/>
    </row>
    <row r="7377" spans="2:10" x14ac:dyDescent="0.3">
      <c r="B7377" s="3"/>
      <c r="C7377" s="3"/>
      <c r="D7377" s="3"/>
      <c r="E7377" s="3"/>
      <c r="F7377" s="3"/>
      <c r="G7377" s="3"/>
      <c r="H7377" s="3"/>
      <c r="I7377" s="3"/>
      <c r="J7377" s="3"/>
    </row>
    <row r="7378" spans="2:10" x14ac:dyDescent="0.3">
      <c r="B7378" s="3"/>
      <c r="C7378" s="3"/>
      <c r="D7378" s="3"/>
      <c r="E7378" s="3"/>
      <c r="F7378" s="3"/>
      <c r="G7378" s="3"/>
      <c r="H7378" s="3"/>
      <c r="I7378" s="3"/>
      <c r="J7378" s="3"/>
    </row>
    <row r="7379" spans="2:10" x14ac:dyDescent="0.3">
      <c r="B7379" s="3"/>
      <c r="C7379" s="3"/>
      <c r="D7379" s="3"/>
      <c r="E7379" s="3"/>
      <c r="F7379" s="3"/>
      <c r="G7379" s="3"/>
      <c r="H7379" s="3"/>
      <c r="I7379" s="3"/>
      <c r="J7379" s="3"/>
    </row>
    <row r="7380" spans="2:10" x14ac:dyDescent="0.3">
      <c r="B7380" s="3"/>
      <c r="C7380" s="3"/>
      <c r="D7380" s="3"/>
      <c r="E7380" s="3"/>
      <c r="F7380" s="3"/>
      <c r="G7380" s="3"/>
      <c r="H7380" s="3"/>
      <c r="I7380" s="3"/>
      <c r="J7380" s="3"/>
    </row>
    <row r="7381" spans="2:10" x14ac:dyDescent="0.3">
      <c r="B7381" s="3"/>
      <c r="C7381" s="3"/>
      <c r="D7381" s="3"/>
      <c r="E7381" s="3"/>
      <c r="F7381" s="3"/>
      <c r="G7381" s="3"/>
      <c r="H7381" s="3"/>
      <c r="I7381" s="3"/>
      <c r="J7381" s="3"/>
    </row>
    <row r="7382" spans="2:10" x14ac:dyDescent="0.3">
      <c r="B7382" s="3"/>
      <c r="C7382" s="3"/>
      <c r="D7382" s="3"/>
      <c r="E7382" s="3"/>
      <c r="F7382" s="3"/>
      <c r="G7382" s="3"/>
      <c r="H7382" s="3"/>
      <c r="I7382" s="3"/>
      <c r="J7382" s="3"/>
    </row>
    <row r="7383" spans="2:10" x14ac:dyDescent="0.3">
      <c r="B7383" s="3"/>
      <c r="C7383" s="3"/>
      <c r="D7383" s="3"/>
      <c r="E7383" s="3"/>
      <c r="F7383" s="3"/>
      <c r="G7383" s="3"/>
      <c r="H7383" s="3"/>
      <c r="I7383" s="3"/>
      <c r="J7383" s="3"/>
    </row>
    <row r="7384" spans="2:10" x14ac:dyDescent="0.3">
      <c r="B7384" s="3"/>
      <c r="C7384" s="3"/>
      <c r="D7384" s="3"/>
      <c r="E7384" s="3"/>
      <c r="F7384" s="3"/>
      <c r="G7384" s="3"/>
      <c r="H7384" s="3"/>
      <c r="I7384" s="3"/>
      <c r="J7384" s="3"/>
    </row>
    <row r="7385" spans="2:10" x14ac:dyDescent="0.3">
      <c r="B7385" s="3"/>
      <c r="C7385" s="3"/>
      <c r="D7385" s="3"/>
      <c r="E7385" s="3"/>
      <c r="F7385" s="3"/>
      <c r="G7385" s="3"/>
      <c r="H7385" s="3"/>
      <c r="I7385" s="3"/>
      <c r="J7385" s="3"/>
    </row>
    <row r="7386" spans="2:10" x14ac:dyDescent="0.3">
      <c r="B7386" s="3"/>
      <c r="C7386" s="3"/>
      <c r="D7386" s="3"/>
      <c r="E7386" s="3"/>
      <c r="F7386" s="3"/>
      <c r="G7386" s="3"/>
      <c r="H7386" s="3"/>
      <c r="I7386" s="3"/>
      <c r="J7386" s="3"/>
    </row>
    <row r="7387" spans="2:10" x14ac:dyDescent="0.3">
      <c r="B7387" s="3"/>
      <c r="C7387" s="3"/>
      <c r="D7387" s="3"/>
      <c r="E7387" s="3"/>
      <c r="F7387" s="3"/>
      <c r="G7387" s="3"/>
      <c r="H7387" s="3"/>
      <c r="I7387" s="3"/>
      <c r="J7387" s="3"/>
    </row>
    <row r="7388" spans="2:10" x14ac:dyDescent="0.3">
      <c r="B7388" s="3"/>
      <c r="C7388" s="3"/>
      <c r="D7388" s="3"/>
      <c r="E7388" s="3"/>
      <c r="F7388" s="3"/>
      <c r="G7388" s="3"/>
      <c r="H7388" s="3"/>
      <c r="I7388" s="3"/>
      <c r="J7388" s="3"/>
    </row>
    <row r="7389" spans="2:10" x14ac:dyDescent="0.3">
      <c r="B7389" s="3"/>
      <c r="C7389" s="3"/>
      <c r="D7389" s="3"/>
      <c r="E7389" s="3"/>
      <c r="F7389" s="3"/>
      <c r="G7389" s="3"/>
      <c r="H7389" s="3"/>
      <c r="I7389" s="3"/>
      <c r="J7389" s="3"/>
    </row>
    <row r="7390" spans="2:10" x14ac:dyDescent="0.3">
      <c r="B7390" s="3"/>
      <c r="C7390" s="3"/>
      <c r="D7390" s="3"/>
      <c r="E7390" s="3"/>
      <c r="F7390" s="3"/>
      <c r="G7390" s="3"/>
      <c r="H7390" s="3"/>
      <c r="I7390" s="3"/>
      <c r="J7390" s="3"/>
    </row>
    <row r="7391" spans="2:10" x14ac:dyDescent="0.3">
      <c r="B7391" s="3"/>
      <c r="C7391" s="3"/>
      <c r="D7391" s="3"/>
      <c r="E7391" s="3"/>
      <c r="F7391" s="3"/>
      <c r="G7391" s="3"/>
      <c r="H7391" s="3"/>
      <c r="I7391" s="3"/>
      <c r="J7391" s="3"/>
    </row>
    <row r="7392" spans="2:10" x14ac:dyDescent="0.3">
      <c r="B7392" s="3"/>
      <c r="C7392" s="3"/>
      <c r="D7392" s="3"/>
      <c r="E7392" s="3"/>
      <c r="F7392" s="3"/>
      <c r="G7392" s="3"/>
      <c r="H7392" s="3"/>
      <c r="I7392" s="3"/>
      <c r="J7392" s="3"/>
    </row>
    <row r="7393" spans="2:10" x14ac:dyDescent="0.3">
      <c r="B7393" s="3"/>
      <c r="C7393" s="3"/>
      <c r="D7393" s="3"/>
      <c r="E7393" s="3"/>
      <c r="F7393" s="3"/>
      <c r="G7393" s="3"/>
      <c r="H7393" s="3"/>
      <c r="I7393" s="3"/>
      <c r="J7393" s="3"/>
    </row>
    <row r="7394" spans="2:10" x14ac:dyDescent="0.3">
      <c r="B7394" s="3"/>
      <c r="C7394" s="3"/>
      <c r="D7394" s="3"/>
      <c r="E7394" s="3"/>
      <c r="F7394" s="3"/>
      <c r="G7394" s="3"/>
      <c r="H7394" s="3"/>
      <c r="I7394" s="3"/>
      <c r="J7394" s="3"/>
    </row>
    <row r="7395" spans="2:10" x14ac:dyDescent="0.3">
      <c r="B7395" s="3"/>
      <c r="C7395" s="3"/>
      <c r="D7395" s="3"/>
      <c r="E7395" s="3"/>
      <c r="F7395" s="3"/>
      <c r="G7395" s="3"/>
      <c r="H7395" s="3"/>
      <c r="I7395" s="3"/>
      <c r="J7395" s="3"/>
    </row>
    <row r="7396" spans="2:10" x14ac:dyDescent="0.3">
      <c r="B7396" s="3"/>
      <c r="C7396" s="3"/>
      <c r="D7396" s="3"/>
      <c r="E7396" s="3"/>
      <c r="F7396" s="3"/>
      <c r="G7396" s="3"/>
      <c r="H7396" s="3"/>
      <c r="I7396" s="3"/>
      <c r="J7396" s="3"/>
    </row>
    <row r="7397" spans="2:10" x14ac:dyDescent="0.3">
      <c r="B7397" s="3"/>
      <c r="C7397" s="3"/>
      <c r="D7397" s="3"/>
      <c r="E7397" s="3"/>
      <c r="F7397" s="3"/>
      <c r="G7397" s="3"/>
      <c r="H7397" s="3"/>
      <c r="I7397" s="3"/>
      <c r="J7397" s="3"/>
    </row>
    <row r="7398" spans="2:10" x14ac:dyDescent="0.3">
      <c r="B7398" s="3"/>
      <c r="C7398" s="3"/>
      <c r="D7398" s="3"/>
      <c r="E7398" s="3"/>
      <c r="F7398" s="3"/>
      <c r="G7398" s="3"/>
      <c r="H7398" s="3"/>
      <c r="I7398" s="3"/>
      <c r="J7398" s="3"/>
    </row>
    <row r="7399" spans="2:10" x14ac:dyDescent="0.3">
      <c r="B7399" s="3"/>
      <c r="C7399" s="3"/>
      <c r="D7399" s="3"/>
      <c r="E7399" s="3"/>
      <c r="F7399" s="3"/>
      <c r="G7399" s="3"/>
      <c r="H7399" s="3"/>
      <c r="I7399" s="3"/>
      <c r="J7399" s="3"/>
    </row>
    <row r="7400" spans="2:10" x14ac:dyDescent="0.3">
      <c r="B7400" s="3"/>
      <c r="C7400" s="3"/>
      <c r="D7400" s="3"/>
      <c r="E7400" s="3"/>
      <c r="F7400" s="3"/>
      <c r="G7400" s="3"/>
      <c r="H7400" s="3"/>
      <c r="I7400" s="3"/>
      <c r="J7400" s="3"/>
    </row>
    <row r="7401" spans="2:10" x14ac:dyDescent="0.3">
      <c r="B7401" s="3"/>
      <c r="C7401" s="3"/>
      <c r="D7401" s="3"/>
      <c r="E7401" s="3"/>
      <c r="F7401" s="3"/>
      <c r="G7401" s="3"/>
      <c r="H7401" s="3"/>
      <c r="I7401" s="3"/>
      <c r="J7401" s="3"/>
    </row>
    <row r="7402" spans="2:10" x14ac:dyDescent="0.3">
      <c r="B7402" s="3"/>
      <c r="C7402" s="3"/>
      <c r="D7402" s="3"/>
      <c r="E7402" s="3"/>
      <c r="F7402" s="3"/>
      <c r="G7402" s="3"/>
      <c r="H7402" s="3"/>
      <c r="I7402" s="3"/>
      <c r="J7402" s="3"/>
    </row>
    <row r="7403" spans="2:10" x14ac:dyDescent="0.3">
      <c r="B7403" s="3"/>
      <c r="C7403" s="3"/>
      <c r="D7403" s="3"/>
      <c r="E7403" s="3"/>
      <c r="F7403" s="3"/>
      <c r="G7403" s="3"/>
      <c r="H7403" s="3"/>
      <c r="I7403" s="3"/>
      <c r="J7403" s="3"/>
    </row>
    <row r="7404" spans="2:10" x14ac:dyDescent="0.3">
      <c r="B7404" s="3"/>
      <c r="C7404" s="3"/>
      <c r="D7404" s="3"/>
      <c r="E7404" s="3"/>
      <c r="F7404" s="3"/>
      <c r="G7404" s="3"/>
      <c r="H7404" s="3"/>
      <c r="I7404" s="3"/>
      <c r="J7404" s="3"/>
    </row>
    <row r="7405" spans="2:10" x14ac:dyDescent="0.3">
      <c r="B7405" s="3"/>
      <c r="C7405" s="3"/>
      <c r="D7405" s="3"/>
      <c r="E7405" s="3"/>
      <c r="F7405" s="3"/>
      <c r="G7405" s="3"/>
      <c r="H7405" s="3"/>
      <c r="I7405" s="3"/>
      <c r="J7405" s="3"/>
    </row>
    <row r="7406" spans="2:10" x14ac:dyDescent="0.3">
      <c r="B7406" s="3"/>
      <c r="C7406" s="3"/>
      <c r="D7406" s="3"/>
      <c r="E7406" s="3"/>
      <c r="F7406" s="3"/>
      <c r="G7406" s="3"/>
      <c r="H7406" s="3"/>
      <c r="I7406" s="3"/>
      <c r="J7406" s="3"/>
    </row>
    <row r="7407" spans="2:10" x14ac:dyDescent="0.3">
      <c r="B7407" s="3"/>
      <c r="C7407" s="3"/>
      <c r="D7407" s="3"/>
      <c r="E7407" s="3"/>
      <c r="F7407" s="3"/>
      <c r="G7407" s="3"/>
      <c r="H7407" s="3"/>
      <c r="I7407" s="3"/>
      <c r="J7407" s="3"/>
    </row>
    <row r="7408" spans="2:10" x14ac:dyDescent="0.3">
      <c r="B7408" s="3"/>
      <c r="C7408" s="3"/>
      <c r="D7408" s="3"/>
      <c r="E7408" s="3"/>
      <c r="F7408" s="3"/>
      <c r="G7408" s="3"/>
      <c r="H7408" s="3"/>
      <c r="I7408" s="3"/>
      <c r="J7408" s="3"/>
    </row>
    <row r="7409" spans="2:10" x14ac:dyDescent="0.3">
      <c r="B7409" s="3"/>
      <c r="C7409" s="3"/>
      <c r="D7409" s="3"/>
      <c r="E7409" s="3"/>
      <c r="F7409" s="3"/>
      <c r="G7409" s="3"/>
      <c r="H7409" s="3"/>
      <c r="I7409" s="3"/>
      <c r="J7409" s="3"/>
    </row>
    <row r="7410" spans="2:10" x14ac:dyDescent="0.3">
      <c r="B7410" s="3"/>
      <c r="C7410" s="3"/>
      <c r="D7410" s="3"/>
      <c r="E7410" s="3"/>
      <c r="F7410" s="3"/>
      <c r="G7410" s="3"/>
      <c r="H7410" s="3"/>
      <c r="I7410" s="3"/>
      <c r="J7410" s="3"/>
    </row>
    <row r="7411" spans="2:10" x14ac:dyDescent="0.3">
      <c r="B7411" s="3"/>
      <c r="C7411" s="3"/>
      <c r="D7411" s="3"/>
      <c r="E7411" s="3"/>
      <c r="F7411" s="3"/>
      <c r="G7411" s="3"/>
      <c r="H7411" s="3"/>
      <c r="I7411" s="3"/>
      <c r="J7411" s="3"/>
    </row>
    <row r="7412" spans="2:10" x14ac:dyDescent="0.3">
      <c r="B7412" s="3"/>
      <c r="C7412" s="3"/>
      <c r="D7412" s="3"/>
      <c r="E7412" s="3"/>
      <c r="F7412" s="3"/>
      <c r="G7412" s="3"/>
      <c r="H7412" s="3"/>
      <c r="I7412" s="3"/>
      <c r="J7412" s="3"/>
    </row>
    <row r="7413" spans="2:10" x14ac:dyDescent="0.3">
      <c r="B7413" s="3"/>
      <c r="C7413" s="3"/>
      <c r="D7413" s="3"/>
      <c r="E7413" s="3"/>
      <c r="F7413" s="3"/>
      <c r="G7413" s="3"/>
      <c r="H7413" s="3"/>
      <c r="I7413" s="3"/>
      <c r="J7413" s="3"/>
    </row>
    <row r="7414" spans="2:10" x14ac:dyDescent="0.3">
      <c r="B7414" s="3"/>
      <c r="C7414" s="3"/>
      <c r="D7414" s="3"/>
      <c r="E7414" s="3"/>
      <c r="F7414" s="3"/>
      <c r="G7414" s="3"/>
      <c r="H7414" s="3"/>
      <c r="I7414" s="3"/>
      <c r="J7414" s="3"/>
    </row>
    <row r="7415" spans="2:10" x14ac:dyDescent="0.3">
      <c r="B7415" s="3"/>
      <c r="C7415" s="3"/>
      <c r="D7415" s="3"/>
      <c r="E7415" s="3"/>
      <c r="F7415" s="3"/>
      <c r="G7415" s="3"/>
      <c r="H7415" s="3"/>
      <c r="I7415" s="3"/>
      <c r="J7415" s="3"/>
    </row>
    <row r="7416" spans="2:10" x14ac:dyDescent="0.3">
      <c r="B7416" s="3"/>
      <c r="C7416" s="3"/>
      <c r="D7416" s="3"/>
      <c r="E7416" s="3"/>
      <c r="F7416" s="3"/>
      <c r="G7416" s="3"/>
      <c r="H7416" s="3"/>
      <c r="I7416" s="3"/>
      <c r="J7416" s="3"/>
    </row>
    <row r="7417" spans="2:10" x14ac:dyDescent="0.3">
      <c r="B7417" s="3"/>
      <c r="C7417" s="3"/>
      <c r="D7417" s="3"/>
      <c r="E7417" s="3"/>
      <c r="F7417" s="3"/>
      <c r="G7417" s="3"/>
      <c r="H7417" s="3"/>
      <c r="I7417" s="3"/>
      <c r="J7417" s="3"/>
    </row>
    <row r="7418" spans="2:10" x14ac:dyDescent="0.3">
      <c r="B7418" s="3"/>
      <c r="C7418" s="3"/>
      <c r="D7418" s="3"/>
      <c r="E7418" s="3"/>
      <c r="F7418" s="3"/>
      <c r="G7418" s="3"/>
      <c r="H7418" s="3"/>
      <c r="I7418" s="3"/>
      <c r="J7418" s="3"/>
    </row>
    <row r="7419" spans="2:10" x14ac:dyDescent="0.3">
      <c r="B7419" s="3"/>
      <c r="C7419" s="3"/>
      <c r="D7419" s="3"/>
      <c r="E7419" s="3"/>
      <c r="F7419" s="3"/>
      <c r="G7419" s="3"/>
      <c r="H7419" s="3"/>
      <c r="I7419" s="3"/>
      <c r="J7419" s="3"/>
    </row>
    <row r="7420" spans="2:10" x14ac:dyDescent="0.3">
      <c r="B7420" s="3"/>
      <c r="C7420" s="3"/>
      <c r="D7420" s="3"/>
      <c r="E7420" s="3"/>
      <c r="F7420" s="3"/>
      <c r="G7420" s="3"/>
      <c r="H7420" s="3"/>
      <c r="I7420" s="3"/>
      <c r="J7420" s="3"/>
    </row>
    <row r="7421" spans="2:10" x14ac:dyDescent="0.3">
      <c r="B7421" s="3"/>
      <c r="C7421" s="3"/>
      <c r="D7421" s="3"/>
      <c r="E7421" s="3"/>
      <c r="F7421" s="3"/>
      <c r="G7421" s="3"/>
      <c r="H7421" s="3"/>
      <c r="I7421" s="3"/>
      <c r="J7421" s="3"/>
    </row>
    <row r="7422" spans="2:10" x14ac:dyDescent="0.3">
      <c r="B7422" s="3"/>
      <c r="C7422" s="3"/>
      <c r="D7422" s="3"/>
      <c r="E7422" s="3"/>
      <c r="F7422" s="3"/>
      <c r="G7422" s="3"/>
      <c r="H7422" s="3"/>
      <c r="I7422" s="3"/>
      <c r="J7422" s="3"/>
    </row>
    <row r="7423" spans="2:10" x14ac:dyDescent="0.3">
      <c r="B7423" s="3"/>
      <c r="C7423" s="3"/>
      <c r="D7423" s="3"/>
      <c r="E7423" s="3"/>
      <c r="F7423" s="3"/>
      <c r="G7423" s="3"/>
      <c r="H7423" s="3"/>
      <c r="I7423" s="3"/>
      <c r="J7423" s="3"/>
    </row>
    <row r="7424" spans="2:10" x14ac:dyDescent="0.3">
      <c r="B7424" s="3"/>
      <c r="C7424" s="3"/>
      <c r="D7424" s="3"/>
      <c r="E7424" s="3"/>
      <c r="F7424" s="3"/>
      <c r="G7424" s="3"/>
      <c r="H7424" s="3"/>
      <c r="I7424" s="3"/>
      <c r="J7424" s="3"/>
    </row>
    <row r="7425" spans="2:10" x14ac:dyDescent="0.3">
      <c r="B7425" s="3"/>
      <c r="C7425" s="3"/>
      <c r="D7425" s="3"/>
      <c r="E7425" s="3"/>
      <c r="F7425" s="3"/>
      <c r="G7425" s="3"/>
      <c r="H7425" s="3"/>
      <c r="I7425" s="3"/>
      <c r="J7425" s="3"/>
    </row>
    <row r="7426" spans="2:10" x14ac:dyDescent="0.3">
      <c r="B7426" s="3"/>
      <c r="C7426" s="3"/>
      <c r="D7426" s="3"/>
      <c r="E7426" s="3"/>
      <c r="F7426" s="3"/>
      <c r="G7426" s="3"/>
      <c r="H7426" s="3"/>
      <c r="I7426" s="3"/>
      <c r="J7426" s="3"/>
    </row>
    <row r="7427" spans="2:10" x14ac:dyDescent="0.3">
      <c r="B7427" s="3"/>
      <c r="C7427" s="3"/>
      <c r="D7427" s="3"/>
      <c r="E7427" s="3"/>
      <c r="F7427" s="3"/>
      <c r="G7427" s="3"/>
      <c r="H7427" s="3"/>
      <c r="I7427" s="3"/>
      <c r="J7427" s="3"/>
    </row>
    <row r="7428" spans="2:10" x14ac:dyDescent="0.3">
      <c r="B7428" s="3"/>
      <c r="C7428" s="3"/>
      <c r="D7428" s="3"/>
      <c r="E7428" s="3"/>
      <c r="F7428" s="3"/>
      <c r="G7428" s="3"/>
      <c r="H7428" s="3"/>
      <c r="I7428" s="3"/>
      <c r="J7428" s="3"/>
    </row>
    <row r="7429" spans="2:10" x14ac:dyDescent="0.3">
      <c r="B7429" s="3"/>
      <c r="C7429" s="3"/>
      <c r="D7429" s="3"/>
      <c r="E7429" s="3"/>
      <c r="F7429" s="3"/>
      <c r="G7429" s="3"/>
      <c r="H7429" s="3"/>
      <c r="I7429" s="3"/>
      <c r="J7429" s="3"/>
    </row>
    <row r="7430" spans="2:10" x14ac:dyDescent="0.3">
      <c r="B7430" s="3"/>
      <c r="C7430" s="3"/>
      <c r="D7430" s="3"/>
      <c r="E7430" s="3"/>
      <c r="F7430" s="3"/>
      <c r="G7430" s="3"/>
      <c r="H7430" s="3"/>
      <c r="I7430" s="3"/>
      <c r="J7430" s="3"/>
    </row>
    <row r="7431" spans="2:10" x14ac:dyDescent="0.3">
      <c r="B7431" s="3"/>
      <c r="C7431" s="3"/>
      <c r="D7431" s="3"/>
      <c r="E7431" s="3"/>
      <c r="F7431" s="3"/>
      <c r="G7431" s="3"/>
      <c r="H7431" s="3"/>
      <c r="I7431" s="3"/>
      <c r="J7431" s="3"/>
    </row>
    <row r="7432" spans="2:10" x14ac:dyDescent="0.3">
      <c r="B7432" s="3"/>
      <c r="C7432" s="3"/>
      <c r="D7432" s="3"/>
      <c r="E7432" s="3"/>
      <c r="F7432" s="3"/>
      <c r="G7432" s="3"/>
      <c r="H7432" s="3"/>
      <c r="I7432" s="3"/>
      <c r="J7432" s="3"/>
    </row>
    <row r="7433" spans="2:10" x14ac:dyDescent="0.3">
      <c r="B7433" s="3"/>
      <c r="C7433" s="3"/>
      <c r="D7433" s="3"/>
      <c r="E7433" s="3"/>
      <c r="F7433" s="3"/>
      <c r="G7433" s="3"/>
      <c r="H7433" s="3"/>
      <c r="I7433" s="3"/>
      <c r="J7433" s="3"/>
    </row>
    <row r="7434" spans="2:10" x14ac:dyDescent="0.3">
      <c r="B7434" s="3"/>
      <c r="C7434" s="3"/>
      <c r="D7434" s="3"/>
      <c r="E7434" s="3"/>
      <c r="F7434" s="3"/>
      <c r="G7434" s="3"/>
      <c r="H7434" s="3"/>
      <c r="I7434" s="3"/>
      <c r="J7434" s="3"/>
    </row>
    <row r="7435" spans="2:10" x14ac:dyDescent="0.3">
      <c r="B7435" s="3"/>
      <c r="C7435" s="3"/>
      <c r="D7435" s="3"/>
      <c r="E7435" s="3"/>
      <c r="F7435" s="3"/>
      <c r="G7435" s="3"/>
      <c r="H7435" s="3"/>
      <c r="I7435" s="3"/>
      <c r="J7435" s="3"/>
    </row>
    <row r="7436" spans="2:10" x14ac:dyDescent="0.3">
      <c r="B7436" s="3"/>
      <c r="C7436" s="3"/>
      <c r="D7436" s="3"/>
      <c r="E7436" s="3"/>
      <c r="F7436" s="3"/>
      <c r="G7436" s="3"/>
      <c r="H7436" s="3"/>
      <c r="I7436" s="3"/>
      <c r="J7436" s="3"/>
    </row>
    <row r="7437" spans="2:10" x14ac:dyDescent="0.3">
      <c r="B7437" s="3"/>
      <c r="C7437" s="3"/>
      <c r="D7437" s="3"/>
      <c r="E7437" s="3"/>
      <c r="F7437" s="3"/>
      <c r="G7437" s="3"/>
      <c r="H7437" s="3"/>
      <c r="I7437" s="3"/>
      <c r="J7437" s="3"/>
    </row>
    <row r="7438" spans="2:10" x14ac:dyDescent="0.3">
      <c r="B7438" s="3"/>
      <c r="C7438" s="3"/>
      <c r="D7438" s="3"/>
      <c r="E7438" s="3"/>
      <c r="F7438" s="3"/>
      <c r="G7438" s="3"/>
      <c r="H7438" s="3"/>
      <c r="I7438" s="3"/>
      <c r="J7438" s="3"/>
    </row>
    <row r="7439" spans="2:10" x14ac:dyDescent="0.3">
      <c r="B7439" s="3"/>
      <c r="C7439" s="3"/>
      <c r="D7439" s="3"/>
      <c r="E7439" s="3"/>
      <c r="F7439" s="3"/>
      <c r="G7439" s="3"/>
      <c r="H7439" s="3"/>
      <c r="I7439" s="3"/>
      <c r="J7439" s="3"/>
    </row>
    <row r="7440" spans="2:10" x14ac:dyDescent="0.3">
      <c r="B7440" s="3"/>
      <c r="C7440" s="3"/>
      <c r="D7440" s="3"/>
      <c r="E7440" s="3"/>
      <c r="F7440" s="3"/>
      <c r="G7440" s="3"/>
      <c r="H7440" s="3"/>
      <c r="I7440" s="3"/>
      <c r="J7440" s="3"/>
    </row>
    <row r="7441" spans="2:10" x14ac:dyDescent="0.3">
      <c r="B7441" s="3"/>
      <c r="C7441" s="3"/>
      <c r="D7441" s="3"/>
      <c r="E7441" s="3"/>
      <c r="F7441" s="3"/>
      <c r="G7441" s="3"/>
      <c r="H7441" s="3"/>
      <c r="I7441" s="3"/>
      <c r="J7441" s="3"/>
    </row>
    <row r="7442" spans="2:10" x14ac:dyDescent="0.3">
      <c r="B7442" s="3"/>
      <c r="C7442" s="3"/>
      <c r="D7442" s="3"/>
      <c r="E7442" s="3"/>
      <c r="F7442" s="3"/>
      <c r="G7442" s="3"/>
      <c r="H7442" s="3"/>
      <c r="I7442" s="3"/>
      <c r="J7442" s="3"/>
    </row>
    <row r="7443" spans="2:10" x14ac:dyDescent="0.3">
      <c r="B7443" s="3"/>
      <c r="C7443" s="3"/>
      <c r="D7443" s="3"/>
      <c r="E7443" s="3"/>
      <c r="F7443" s="3"/>
      <c r="G7443" s="3"/>
      <c r="H7443" s="3"/>
      <c r="I7443" s="3"/>
      <c r="J7443" s="3"/>
    </row>
    <row r="7444" spans="2:10" x14ac:dyDescent="0.3">
      <c r="B7444" s="3"/>
      <c r="C7444" s="3"/>
      <c r="D7444" s="3"/>
      <c r="E7444" s="3"/>
      <c r="F7444" s="3"/>
      <c r="G7444" s="3"/>
      <c r="H7444" s="3"/>
      <c r="I7444" s="3"/>
      <c r="J7444" s="3"/>
    </row>
    <row r="7445" spans="2:10" x14ac:dyDescent="0.3">
      <c r="B7445" s="3"/>
      <c r="C7445" s="3"/>
      <c r="D7445" s="3"/>
      <c r="E7445" s="3"/>
      <c r="F7445" s="3"/>
      <c r="G7445" s="3"/>
      <c r="H7445" s="3"/>
      <c r="I7445" s="3"/>
      <c r="J7445" s="3"/>
    </row>
    <row r="7446" spans="2:10" x14ac:dyDescent="0.3">
      <c r="B7446" s="3"/>
      <c r="C7446" s="3"/>
      <c r="D7446" s="3"/>
      <c r="E7446" s="3"/>
      <c r="F7446" s="3"/>
      <c r="G7446" s="3"/>
      <c r="H7446" s="3"/>
      <c r="I7446" s="3"/>
      <c r="J7446" s="3"/>
    </row>
    <row r="7447" spans="2:10" x14ac:dyDescent="0.3">
      <c r="B7447" s="3"/>
      <c r="C7447" s="3"/>
      <c r="D7447" s="3"/>
      <c r="E7447" s="3"/>
      <c r="F7447" s="3"/>
      <c r="G7447" s="3"/>
      <c r="H7447" s="3"/>
      <c r="I7447" s="3"/>
      <c r="J7447" s="3"/>
    </row>
    <row r="7448" spans="2:10" x14ac:dyDescent="0.3">
      <c r="B7448" s="3"/>
      <c r="C7448" s="3"/>
      <c r="D7448" s="3"/>
      <c r="E7448" s="3"/>
      <c r="F7448" s="3"/>
      <c r="G7448" s="3"/>
      <c r="H7448" s="3"/>
      <c r="I7448" s="3"/>
      <c r="J7448" s="3"/>
    </row>
    <row r="7449" spans="2:10" x14ac:dyDescent="0.3">
      <c r="B7449" s="3"/>
      <c r="C7449" s="3"/>
      <c r="D7449" s="3"/>
      <c r="E7449" s="3"/>
      <c r="F7449" s="3"/>
      <c r="G7449" s="3"/>
      <c r="H7449" s="3"/>
      <c r="I7449" s="3"/>
      <c r="J7449" s="3"/>
    </row>
    <row r="7450" spans="2:10" x14ac:dyDescent="0.3">
      <c r="B7450" s="3"/>
      <c r="C7450" s="3"/>
      <c r="D7450" s="3"/>
      <c r="E7450" s="3"/>
      <c r="F7450" s="3"/>
      <c r="G7450" s="3"/>
      <c r="H7450" s="3"/>
      <c r="I7450" s="3"/>
      <c r="J7450" s="3"/>
    </row>
    <row r="7451" spans="2:10" x14ac:dyDescent="0.3">
      <c r="B7451" s="3"/>
      <c r="C7451" s="3"/>
      <c r="D7451" s="3"/>
      <c r="E7451" s="3"/>
      <c r="F7451" s="3"/>
      <c r="G7451" s="3"/>
      <c r="H7451" s="3"/>
      <c r="I7451" s="3"/>
      <c r="J7451" s="3"/>
    </row>
    <row r="7452" spans="2:10" x14ac:dyDescent="0.3">
      <c r="B7452" s="3"/>
      <c r="C7452" s="3"/>
      <c r="D7452" s="3"/>
      <c r="E7452" s="3"/>
      <c r="F7452" s="3"/>
      <c r="G7452" s="3"/>
      <c r="H7452" s="3"/>
      <c r="I7452" s="3"/>
      <c r="J7452" s="3"/>
    </row>
    <row r="7453" spans="2:10" x14ac:dyDescent="0.3">
      <c r="B7453" s="3"/>
      <c r="C7453" s="3"/>
      <c r="D7453" s="3"/>
      <c r="E7453" s="3"/>
      <c r="F7453" s="3"/>
      <c r="G7453" s="3"/>
      <c r="H7453" s="3"/>
      <c r="I7453" s="3"/>
      <c r="J7453" s="3"/>
    </row>
    <row r="7454" spans="2:10" x14ac:dyDescent="0.3">
      <c r="B7454" s="3"/>
      <c r="C7454" s="3"/>
      <c r="D7454" s="3"/>
      <c r="E7454" s="3"/>
      <c r="F7454" s="3"/>
      <c r="G7454" s="3"/>
      <c r="H7454" s="3"/>
      <c r="I7454" s="3"/>
      <c r="J7454" s="3"/>
    </row>
    <row r="7455" spans="2:10" x14ac:dyDescent="0.3">
      <c r="B7455" s="3"/>
      <c r="C7455" s="3"/>
      <c r="D7455" s="3"/>
      <c r="E7455" s="3"/>
      <c r="F7455" s="3"/>
      <c r="G7455" s="3"/>
      <c r="H7455" s="3"/>
      <c r="I7455" s="3"/>
      <c r="J7455" s="3"/>
    </row>
    <row r="7456" spans="2:10" x14ac:dyDescent="0.3">
      <c r="B7456" s="3"/>
      <c r="C7456" s="3"/>
      <c r="D7456" s="3"/>
      <c r="E7456" s="3"/>
      <c r="F7456" s="3"/>
      <c r="G7456" s="3"/>
      <c r="H7456" s="3"/>
      <c r="I7456" s="3"/>
      <c r="J7456" s="3"/>
    </row>
    <row r="7457" spans="2:10" x14ac:dyDescent="0.3">
      <c r="B7457" s="3"/>
      <c r="C7457" s="3"/>
      <c r="D7457" s="3"/>
      <c r="E7457" s="3"/>
      <c r="F7457" s="3"/>
      <c r="G7457" s="3"/>
      <c r="H7457" s="3"/>
      <c r="I7457" s="3"/>
      <c r="J7457" s="3"/>
    </row>
    <row r="7458" spans="2:10" x14ac:dyDescent="0.3">
      <c r="B7458" s="3"/>
      <c r="C7458" s="3"/>
      <c r="D7458" s="3"/>
      <c r="E7458" s="3"/>
      <c r="F7458" s="3"/>
      <c r="G7458" s="3"/>
      <c r="H7458" s="3"/>
      <c r="I7458" s="3"/>
      <c r="J7458" s="3"/>
    </row>
    <row r="7459" spans="2:10" x14ac:dyDescent="0.3">
      <c r="B7459" s="3"/>
      <c r="C7459" s="3"/>
      <c r="D7459" s="3"/>
      <c r="E7459" s="3"/>
      <c r="F7459" s="3"/>
      <c r="G7459" s="3"/>
      <c r="H7459" s="3"/>
      <c r="I7459" s="3"/>
      <c r="J7459" s="3"/>
    </row>
    <row r="7460" spans="2:10" x14ac:dyDescent="0.3">
      <c r="B7460" s="3"/>
      <c r="C7460" s="3"/>
      <c r="D7460" s="3"/>
      <c r="E7460" s="3"/>
      <c r="F7460" s="3"/>
      <c r="G7460" s="3"/>
      <c r="H7460" s="3"/>
      <c r="I7460" s="3"/>
      <c r="J7460" s="3"/>
    </row>
    <row r="7461" spans="2:10" x14ac:dyDescent="0.3">
      <c r="B7461" s="3"/>
      <c r="C7461" s="3"/>
      <c r="D7461" s="3"/>
      <c r="E7461" s="3"/>
      <c r="F7461" s="3"/>
      <c r="G7461" s="3"/>
      <c r="H7461" s="3"/>
      <c r="I7461" s="3"/>
      <c r="J7461" s="3"/>
    </row>
    <row r="7462" spans="2:10" x14ac:dyDescent="0.3">
      <c r="B7462" s="3"/>
      <c r="C7462" s="3"/>
      <c r="D7462" s="3"/>
      <c r="E7462" s="3"/>
      <c r="F7462" s="3"/>
      <c r="G7462" s="3"/>
      <c r="H7462" s="3"/>
      <c r="I7462" s="3"/>
      <c r="J7462" s="3"/>
    </row>
    <row r="7463" spans="2:10" x14ac:dyDescent="0.3">
      <c r="B7463" s="3"/>
      <c r="C7463" s="3"/>
      <c r="D7463" s="3"/>
      <c r="E7463" s="3"/>
      <c r="F7463" s="3"/>
      <c r="G7463" s="3"/>
      <c r="H7463" s="3"/>
      <c r="I7463" s="3"/>
      <c r="J7463" s="3"/>
    </row>
    <row r="7464" spans="2:10" x14ac:dyDescent="0.3">
      <c r="B7464" s="3"/>
      <c r="C7464" s="3"/>
      <c r="D7464" s="3"/>
      <c r="E7464" s="3"/>
      <c r="F7464" s="3"/>
      <c r="G7464" s="3"/>
      <c r="H7464" s="3"/>
      <c r="I7464" s="3"/>
      <c r="J7464" s="3"/>
    </row>
    <row r="7465" spans="2:10" x14ac:dyDescent="0.3">
      <c r="B7465" s="3"/>
      <c r="C7465" s="3"/>
      <c r="D7465" s="3"/>
      <c r="E7465" s="3"/>
      <c r="F7465" s="3"/>
      <c r="G7465" s="3"/>
      <c r="H7465" s="3"/>
      <c r="I7465" s="3"/>
      <c r="J7465" s="3"/>
    </row>
    <row r="7466" spans="2:10" x14ac:dyDescent="0.3">
      <c r="B7466" s="3"/>
      <c r="C7466" s="3"/>
      <c r="D7466" s="3"/>
      <c r="E7466" s="3"/>
      <c r="F7466" s="3"/>
      <c r="G7466" s="3"/>
      <c r="H7466" s="3"/>
      <c r="I7466" s="3"/>
      <c r="J7466" s="3"/>
    </row>
    <row r="7467" spans="2:10" x14ac:dyDescent="0.3">
      <c r="B7467" s="3"/>
      <c r="C7467" s="3"/>
      <c r="D7467" s="3"/>
      <c r="E7467" s="3"/>
      <c r="F7467" s="3"/>
      <c r="G7467" s="3"/>
      <c r="H7467" s="3"/>
      <c r="I7467" s="3"/>
      <c r="J7467" s="3"/>
    </row>
    <row r="7468" spans="2:10" x14ac:dyDescent="0.3">
      <c r="B7468" s="3"/>
      <c r="C7468" s="3"/>
      <c r="D7468" s="3"/>
      <c r="E7468" s="3"/>
      <c r="F7468" s="3"/>
      <c r="G7468" s="3"/>
      <c r="H7468" s="3"/>
      <c r="I7468" s="3"/>
      <c r="J7468" s="3"/>
    </row>
    <row r="7469" spans="2:10" x14ac:dyDescent="0.3">
      <c r="B7469" s="3"/>
      <c r="C7469" s="3"/>
      <c r="D7469" s="3"/>
      <c r="E7469" s="3"/>
      <c r="F7469" s="3"/>
      <c r="G7469" s="3"/>
      <c r="H7469" s="3"/>
      <c r="I7469" s="3"/>
      <c r="J7469" s="3"/>
    </row>
    <row r="7470" spans="2:10" x14ac:dyDescent="0.3">
      <c r="B7470" s="3"/>
      <c r="C7470" s="3"/>
      <c r="D7470" s="3"/>
      <c r="E7470" s="3"/>
      <c r="F7470" s="3"/>
      <c r="G7470" s="3"/>
      <c r="H7470" s="3"/>
      <c r="I7470" s="3"/>
      <c r="J7470" s="3"/>
    </row>
    <row r="7471" spans="2:10" x14ac:dyDescent="0.3">
      <c r="B7471" s="3"/>
      <c r="C7471" s="3"/>
      <c r="D7471" s="3"/>
      <c r="E7471" s="3"/>
      <c r="F7471" s="3"/>
      <c r="G7471" s="3"/>
      <c r="H7471" s="3"/>
      <c r="I7471" s="3"/>
      <c r="J7471" s="3"/>
    </row>
    <row r="7472" spans="2:10" x14ac:dyDescent="0.3">
      <c r="B7472" s="3"/>
      <c r="C7472" s="3"/>
      <c r="D7472" s="3"/>
      <c r="E7472" s="3"/>
      <c r="F7472" s="3"/>
      <c r="G7472" s="3"/>
      <c r="H7472" s="3"/>
      <c r="I7472" s="3"/>
      <c r="J7472" s="3"/>
    </row>
    <row r="7473" spans="2:10" x14ac:dyDescent="0.3">
      <c r="B7473" s="3"/>
      <c r="C7473" s="3"/>
      <c r="D7473" s="3"/>
      <c r="E7473" s="3"/>
      <c r="F7473" s="3"/>
      <c r="G7473" s="3"/>
      <c r="H7473" s="3"/>
      <c r="I7473" s="3"/>
      <c r="J7473" s="3"/>
    </row>
    <row r="7474" spans="2:10" x14ac:dyDescent="0.3">
      <c r="B7474" s="3"/>
      <c r="C7474" s="3"/>
      <c r="D7474" s="3"/>
      <c r="E7474" s="3"/>
      <c r="F7474" s="3"/>
      <c r="G7474" s="3"/>
      <c r="H7474" s="3"/>
      <c r="I7474" s="3"/>
      <c r="J7474" s="3"/>
    </row>
    <row r="7475" spans="2:10" x14ac:dyDescent="0.3">
      <c r="B7475" s="3"/>
      <c r="C7475" s="3"/>
      <c r="D7475" s="3"/>
      <c r="E7475" s="3"/>
      <c r="F7475" s="3"/>
      <c r="G7475" s="3"/>
      <c r="H7475" s="3"/>
      <c r="I7475" s="3"/>
      <c r="J7475" s="3"/>
    </row>
    <row r="7476" spans="2:10" x14ac:dyDescent="0.3">
      <c r="B7476" s="3"/>
      <c r="C7476" s="3"/>
      <c r="D7476" s="3"/>
      <c r="E7476" s="3"/>
      <c r="F7476" s="3"/>
      <c r="G7476" s="3"/>
      <c r="H7476" s="3"/>
      <c r="I7476" s="3"/>
      <c r="J7476" s="3"/>
    </row>
    <row r="7477" spans="2:10" x14ac:dyDescent="0.3">
      <c r="B7477" s="3"/>
      <c r="C7477" s="3"/>
      <c r="D7477" s="3"/>
      <c r="E7477" s="3"/>
      <c r="F7477" s="3"/>
      <c r="G7477" s="3"/>
      <c r="H7477" s="3"/>
      <c r="I7477" s="3"/>
      <c r="J7477" s="3"/>
    </row>
    <row r="7478" spans="2:10" x14ac:dyDescent="0.3">
      <c r="B7478" s="3"/>
      <c r="C7478" s="3"/>
      <c r="D7478" s="3"/>
      <c r="E7478" s="3"/>
      <c r="F7478" s="3"/>
      <c r="G7478" s="3"/>
      <c r="H7478" s="3"/>
      <c r="I7478" s="3"/>
      <c r="J7478" s="3"/>
    </row>
    <row r="7479" spans="2:10" x14ac:dyDescent="0.3">
      <c r="B7479" s="3"/>
      <c r="C7479" s="3"/>
      <c r="D7479" s="3"/>
      <c r="E7479" s="3"/>
      <c r="F7479" s="3"/>
      <c r="G7479" s="3"/>
      <c r="H7479" s="3"/>
      <c r="I7479" s="3"/>
      <c r="J7479" s="3"/>
    </row>
    <row r="7480" spans="2:10" x14ac:dyDescent="0.3">
      <c r="B7480" s="3"/>
      <c r="C7480" s="3"/>
      <c r="D7480" s="3"/>
      <c r="E7480" s="3"/>
      <c r="F7480" s="3"/>
      <c r="G7480" s="3"/>
      <c r="H7480" s="3"/>
      <c r="I7480" s="3"/>
      <c r="J7480" s="3"/>
    </row>
    <row r="7481" spans="2:10" x14ac:dyDescent="0.3">
      <c r="B7481" s="3"/>
      <c r="C7481" s="3"/>
      <c r="D7481" s="3"/>
      <c r="E7481" s="3"/>
      <c r="F7481" s="3"/>
      <c r="G7481" s="3"/>
      <c r="H7481" s="3"/>
      <c r="I7481" s="3"/>
      <c r="J7481" s="3"/>
    </row>
    <row r="7482" spans="2:10" x14ac:dyDescent="0.3">
      <c r="B7482" s="3"/>
      <c r="C7482" s="3"/>
      <c r="D7482" s="3"/>
      <c r="E7482" s="3"/>
      <c r="F7482" s="3"/>
      <c r="G7482" s="3"/>
      <c r="H7482" s="3"/>
      <c r="I7482" s="3"/>
      <c r="J7482" s="3"/>
    </row>
    <row r="7483" spans="2:10" x14ac:dyDescent="0.3">
      <c r="B7483" s="3"/>
      <c r="C7483" s="3"/>
      <c r="D7483" s="3"/>
      <c r="E7483" s="3"/>
      <c r="F7483" s="3"/>
      <c r="G7483" s="3"/>
      <c r="H7483" s="3"/>
      <c r="I7483" s="3"/>
      <c r="J7483" s="3"/>
    </row>
    <row r="7484" spans="2:10" x14ac:dyDescent="0.3">
      <c r="B7484" s="3"/>
      <c r="C7484" s="3"/>
      <c r="D7484" s="3"/>
      <c r="E7484" s="3"/>
      <c r="F7484" s="3"/>
      <c r="G7484" s="3"/>
      <c r="H7484" s="3"/>
      <c r="I7484" s="3"/>
      <c r="J7484" s="3"/>
    </row>
    <row r="7485" spans="2:10" x14ac:dyDescent="0.3">
      <c r="B7485" s="3"/>
      <c r="C7485" s="3"/>
      <c r="D7485" s="3"/>
      <c r="E7485" s="3"/>
      <c r="F7485" s="3"/>
      <c r="G7485" s="3"/>
      <c r="H7485" s="3"/>
      <c r="I7485" s="3"/>
      <c r="J7485" s="3"/>
    </row>
    <row r="7486" spans="2:10" x14ac:dyDescent="0.3">
      <c r="B7486" s="3"/>
      <c r="C7486" s="3"/>
      <c r="D7486" s="3"/>
      <c r="E7486" s="3"/>
      <c r="F7486" s="3"/>
      <c r="G7486" s="3"/>
      <c r="H7486" s="3"/>
      <c r="I7486" s="3"/>
      <c r="J7486" s="3"/>
    </row>
    <row r="7487" spans="2:10" x14ac:dyDescent="0.3">
      <c r="B7487" s="3"/>
      <c r="C7487" s="3"/>
      <c r="D7487" s="3"/>
      <c r="E7487" s="3"/>
      <c r="F7487" s="3"/>
      <c r="G7487" s="3"/>
      <c r="H7487" s="3"/>
      <c r="I7487" s="3"/>
      <c r="J7487" s="3"/>
    </row>
    <row r="7488" spans="2:10" x14ac:dyDescent="0.3">
      <c r="B7488" s="3"/>
      <c r="C7488" s="3"/>
      <c r="D7488" s="3"/>
      <c r="E7488" s="3"/>
      <c r="F7488" s="3"/>
      <c r="G7488" s="3"/>
      <c r="H7488" s="3"/>
      <c r="I7488" s="3"/>
      <c r="J7488" s="3"/>
    </row>
    <row r="7489" spans="2:10" x14ac:dyDescent="0.3">
      <c r="B7489" s="3"/>
      <c r="C7489" s="3"/>
      <c r="D7489" s="3"/>
      <c r="E7489" s="3"/>
      <c r="F7489" s="3"/>
      <c r="G7489" s="3"/>
      <c r="H7489" s="3"/>
      <c r="I7489" s="3"/>
      <c r="J7489" s="3"/>
    </row>
    <row r="7490" spans="2:10" x14ac:dyDescent="0.3">
      <c r="B7490" s="3"/>
      <c r="C7490" s="3"/>
      <c r="D7490" s="3"/>
      <c r="E7490" s="3"/>
      <c r="F7490" s="3"/>
      <c r="G7490" s="3"/>
      <c r="H7490" s="3"/>
      <c r="I7490" s="3"/>
      <c r="J7490" s="3"/>
    </row>
    <row r="7491" spans="2:10" x14ac:dyDescent="0.3">
      <c r="B7491" s="3"/>
      <c r="C7491" s="3"/>
      <c r="D7491" s="3"/>
      <c r="E7491" s="3"/>
      <c r="F7491" s="3"/>
      <c r="G7491" s="3"/>
      <c r="H7491" s="3"/>
      <c r="I7491" s="3"/>
      <c r="J7491" s="3"/>
    </row>
    <row r="7492" spans="2:10" x14ac:dyDescent="0.3">
      <c r="B7492" s="3"/>
      <c r="C7492" s="3"/>
      <c r="D7492" s="3"/>
      <c r="E7492" s="3"/>
      <c r="F7492" s="3"/>
      <c r="G7492" s="3"/>
      <c r="H7492" s="3"/>
      <c r="I7492" s="3"/>
      <c r="J7492" s="3"/>
    </row>
    <row r="7493" spans="2:10" x14ac:dyDescent="0.3">
      <c r="B7493" s="3"/>
      <c r="C7493" s="3"/>
      <c r="D7493" s="3"/>
      <c r="E7493" s="3"/>
      <c r="F7493" s="3"/>
      <c r="G7493" s="3"/>
      <c r="H7493" s="3"/>
      <c r="I7493" s="3"/>
      <c r="J7493" s="3"/>
    </row>
    <row r="7494" spans="2:10" x14ac:dyDescent="0.3">
      <c r="B7494" s="3"/>
      <c r="C7494" s="3"/>
      <c r="D7494" s="3"/>
      <c r="E7494" s="3"/>
      <c r="F7494" s="3"/>
      <c r="G7494" s="3"/>
      <c r="H7494" s="3"/>
      <c r="I7494" s="3"/>
      <c r="J7494" s="3"/>
    </row>
    <row r="7495" spans="2:10" x14ac:dyDescent="0.3">
      <c r="B7495" s="3"/>
      <c r="C7495" s="3"/>
      <c r="D7495" s="3"/>
      <c r="E7495" s="3"/>
      <c r="F7495" s="3"/>
      <c r="G7495" s="3"/>
      <c r="H7495" s="3"/>
      <c r="I7495" s="3"/>
      <c r="J7495" s="3"/>
    </row>
    <row r="7496" spans="2:10" x14ac:dyDescent="0.3">
      <c r="B7496" s="3"/>
      <c r="C7496" s="3"/>
      <c r="D7496" s="3"/>
      <c r="E7496" s="3"/>
      <c r="F7496" s="3"/>
      <c r="G7496" s="3"/>
      <c r="H7496" s="3"/>
      <c r="I7496" s="3"/>
      <c r="J7496" s="3"/>
    </row>
    <row r="7497" spans="2:10" x14ac:dyDescent="0.3">
      <c r="B7497" s="3"/>
      <c r="C7497" s="3"/>
      <c r="D7497" s="3"/>
      <c r="E7497" s="3"/>
      <c r="F7497" s="3"/>
      <c r="G7497" s="3"/>
      <c r="H7497" s="3"/>
      <c r="I7497" s="3"/>
      <c r="J7497" s="3"/>
    </row>
    <row r="7498" spans="2:10" x14ac:dyDescent="0.3">
      <c r="B7498" s="3"/>
      <c r="C7498" s="3"/>
      <c r="D7498" s="3"/>
      <c r="E7498" s="3"/>
      <c r="F7498" s="3"/>
      <c r="G7498" s="3"/>
      <c r="H7498" s="3"/>
      <c r="I7498" s="3"/>
      <c r="J7498" s="3"/>
    </row>
    <row r="7499" spans="2:10" x14ac:dyDescent="0.3">
      <c r="B7499" s="3"/>
      <c r="C7499" s="3"/>
      <c r="D7499" s="3"/>
      <c r="E7499" s="3"/>
      <c r="F7499" s="3"/>
      <c r="G7499" s="3"/>
      <c r="H7499" s="3"/>
      <c r="I7499" s="3"/>
      <c r="J7499" s="3"/>
    </row>
    <row r="7500" spans="2:10" x14ac:dyDescent="0.3">
      <c r="B7500" s="3"/>
      <c r="C7500" s="3"/>
      <c r="D7500" s="3"/>
      <c r="E7500" s="3"/>
      <c r="F7500" s="3"/>
      <c r="G7500" s="3"/>
      <c r="H7500" s="3"/>
      <c r="I7500" s="3"/>
      <c r="J7500" s="3"/>
    </row>
    <row r="7501" spans="2:10" x14ac:dyDescent="0.3">
      <c r="B7501" s="3"/>
      <c r="C7501" s="3"/>
      <c r="D7501" s="3"/>
      <c r="E7501" s="3"/>
      <c r="F7501" s="3"/>
      <c r="G7501" s="3"/>
      <c r="H7501" s="3"/>
      <c r="I7501" s="3"/>
      <c r="J7501" s="3"/>
    </row>
    <row r="7502" spans="2:10" x14ac:dyDescent="0.3">
      <c r="B7502" s="3"/>
      <c r="C7502" s="3"/>
      <c r="D7502" s="3"/>
      <c r="E7502" s="3"/>
      <c r="F7502" s="3"/>
      <c r="G7502" s="3"/>
      <c r="H7502" s="3"/>
      <c r="I7502" s="3"/>
      <c r="J7502" s="3"/>
    </row>
    <row r="7503" spans="2:10" x14ac:dyDescent="0.3">
      <c r="B7503" s="3"/>
      <c r="C7503" s="3"/>
      <c r="D7503" s="3"/>
      <c r="E7503" s="3"/>
      <c r="F7503" s="3"/>
      <c r="G7503" s="3"/>
      <c r="H7503" s="3"/>
      <c r="I7503" s="3"/>
      <c r="J7503" s="3"/>
    </row>
    <row r="7504" spans="2:10" x14ac:dyDescent="0.3">
      <c r="B7504" s="3"/>
      <c r="C7504" s="3"/>
      <c r="D7504" s="3"/>
      <c r="E7504" s="3"/>
      <c r="F7504" s="3"/>
      <c r="G7504" s="3"/>
      <c r="H7504" s="3"/>
      <c r="I7504" s="3"/>
      <c r="J7504" s="3"/>
    </row>
    <row r="7505" spans="2:10" x14ac:dyDescent="0.3">
      <c r="B7505" s="3"/>
      <c r="C7505" s="3"/>
      <c r="D7505" s="3"/>
      <c r="E7505" s="3"/>
      <c r="F7505" s="3"/>
      <c r="G7505" s="3"/>
      <c r="H7505" s="3"/>
      <c r="I7505" s="3"/>
      <c r="J7505" s="3"/>
    </row>
    <row r="7506" spans="2:10" x14ac:dyDescent="0.3">
      <c r="B7506" s="3"/>
      <c r="C7506" s="3"/>
      <c r="D7506" s="3"/>
      <c r="E7506" s="3"/>
      <c r="F7506" s="3"/>
      <c r="G7506" s="3"/>
      <c r="H7506" s="3"/>
      <c r="I7506" s="3"/>
      <c r="J7506" s="3"/>
    </row>
    <row r="7507" spans="2:10" x14ac:dyDescent="0.3">
      <c r="B7507" s="3"/>
      <c r="C7507" s="3"/>
      <c r="D7507" s="3"/>
      <c r="E7507" s="3"/>
      <c r="F7507" s="3"/>
      <c r="G7507" s="3"/>
      <c r="H7507" s="3"/>
      <c r="I7507" s="3"/>
      <c r="J7507" s="3"/>
    </row>
    <row r="7508" spans="2:10" x14ac:dyDescent="0.3">
      <c r="B7508" s="3"/>
      <c r="C7508" s="3"/>
      <c r="D7508" s="3"/>
      <c r="E7508" s="3"/>
      <c r="F7508" s="3"/>
      <c r="G7508" s="3"/>
      <c r="H7508" s="3"/>
      <c r="I7508" s="3"/>
      <c r="J7508" s="3"/>
    </row>
    <row r="7509" spans="2:10" x14ac:dyDescent="0.3">
      <c r="B7509" s="3"/>
      <c r="C7509" s="3"/>
      <c r="D7509" s="3"/>
      <c r="E7509" s="3"/>
      <c r="F7509" s="3"/>
      <c r="G7509" s="3"/>
      <c r="H7509" s="3"/>
      <c r="I7509" s="3"/>
      <c r="J7509" s="3"/>
    </row>
    <row r="7510" spans="2:10" x14ac:dyDescent="0.3">
      <c r="B7510" s="3"/>
      <c r="C7510" s="3"/>
      <c r="D7510" s="3"/>
      <c r="E7510" s="3"/>
      <c r="F7510" s="3"/>
      <c r="G7510" s="3"/>
      <c r="H7510" s="3"/>
      <c r="I7510" s="3"/>
      <c r="J7510" s="3"/>
    </row>
    <row r="7511" spans="2:10" x14ac:dyDescent="0.3">
      <c r="B7511" s="3"/>
      <c r="C7511" s="3"/>
      <c r="D7511" s="3"/>
      <c r="E7511" s="3"/>
      <c r="F7511" s="3"/>
      <c r="G7511" s="3"/>
      <c r="H7511" s="3"/>
      <c r="I7511" s="3"/>
      <c r="J7511" s="3"/>
    </row>
    <row r="7512" spans="2:10" x14ac:dyDescent="0.3">
      <c r="B7512" s="3"/>
      <c r="C7512" s="3"/>
      <c r="D7512" s="3"/>
      <c r="E7512" s="3"/>
      <c r="F7512" s="3"/>
      <c r="G7512" s="3"/>
      <c r="H7512" s="3"/>
      <c r="I7512" s="3"/>
      <c r="J7512" s="3"/>
    </row>
    <row r="7513" spans="2:10" x14ac:dyDescent="0.3">
      <c r="B7513" s="3"/>
      <c r="C7513" s="3"/>
      <c r="D7513" s="3"/>
      <c r="E7513" s="3"/>
      <c r="F7513" s="3"/>
      <c r="G7513" s="3"/>
      <c r="H7513" s="3"/>
      <c r="I7513" s="3"/>
      <c r="J7513" s="3"/>
    </row>
    <row r="7514" spans="2:10" x14ac:dyDescent="0.3">
      <c r="B7514" s="3"/>
      <c r="C7514" s="3"/>
      <c r="D7514" s="3"/>
      <c r="E7514" s="3"/>
      <c r="F7514" s="3"/>
      <c r="G7514" s="3"/>
      <c r="H7514" s="3"/>
      <c r="I7514" s="3"/>
      <c r="J7514" s="3"/>
    </row>
    <row r="7515" spans="2:10" x14ac:dyDescent="0.3">
      <c r="B7515" s="3"/>
      <c r="C7515" s="3"/>
      <c r="D7515" s="3"/>
      <c r="E7515" s="3"/>
      <c r="F7515" s="3"/>
      <c r="G7515" s="3"/>
      <c r="H7515" s="3"/>
      <c r="I7515" s="3"/>
      <c r="J7515" s="3"/>
    </row>
    <row r="7516" spans="2:10" x14ac:dyDescent="0.3">
      <c r="B7516" s="3"/>
      <c r="C7516" s="3"/>
      <c r="D7516" s="3"/>
      <c r="E7516" s="3"/>
      <c r="F7516" s="3"/>
      <c r="G7516" s="3"/>
      <c r="H7516" s="3"/>
      <c r="I7516" s="3"/>
      <c r="J7516" s="3"/>
    </row>
    <row r="7517" spans="2:10" x14ac:dyDescent="0.3">
      <c r="B7517" s="3"/>
      <c r="C7517" s="3"/>
      <c r="D7517" s="3"/>
      <c r="E7517" s="3"/>
      <c r="F7517" s="3"/>
      <c r="G7517" s="3"/>
      <c r="H7517" s="3"/>
      <c r="I7517" s="3"/>
      <c r="J7517" s="3"/>
    </row>
    <row r="7518" spans="2:10" x14ac:dyDescent="0.3">
      <c r="B7518" s="3"/>
      <c r="C7518" s="3"/>
      <c r="D7518" s="3"/>
      <c r="E7518" s="3"/>
      <c r="F7518" s="3"/>
      <c r="G7518" s="3"/>
      <c r="H7518" s="3"/>
      <c r="I7518" s="3"/>
      <c r="J7518" s="3"/>
    </row>
    <row r="7519" spans="2:10" x14ac:dyDescent="0.3">
      <c r="B7519" s="3"/>
      <c r="C7519" s="3"/>
      <c r="D7519" s="3"/>
      <c r="E7519" s="3"/>
      <c r="F7519" s="3"/>
      <c r="G7519" s="3"/>
      <c r="H7519" s="3"/>
      <c r="I7519" s="3"/>
      <c r="J7519" s="3"/>
    </row>
    <row r="7520" spans="2:10" x14ac:dyDescent="0.3">
      <c r="B7520" s="3"/>
      <c r="C7520" s="3"/>
      <c r="D7520" s="3"/>
      <c r="E7520" s="3"/>
      <c r="F7520" s="3"/>
      <c r="G7520" s="3"/>
      <c r="H7520" s="3"/>
      <c r="I7520" s="3"/>
      <c r="J7520" s="3"/>
    </row>
    <row r="7521" spans="2:10" x14ac:dyDescent="0.3">
      <c r="B7521" s="3"/>
      <c r="C7521" s="3"/>
      <c r="D7521" s="3"/>
      <c r="E7521" s="3"/>
      <c r="F7521" s="3"/>
      <c r="G7521" s="3"/>
      <c r="H7521" s="3"/>
      <c r="I7521" s="3"/>
      <c r="J7521" s="3"/>
    </row>
    <row r="7522" spans="2:10" x14ac:dyDescent="0.3">
      <c r="B7522" s="3"/>
      <c r="C7522" s="3"/>
      <c r="D7522" s="3"/>
      <c r="E7522" s="3"/>
      <c r="F7522" s="3"/>
      <c r="G7522" s="3"/>
      <c r="H7522" s="3"/>
      <c r="I7522" s="3"/>
      <c r="J7522" s="3"/>
    </row>
    <row r="7523" spans="2:10" x14ac:dyDescent="0.3">
      <c r="B7523" s="3"/>
      <c r="C7523" s="3"/>
      <c r="D7523" s="3"/>
      <c r="E7523" s="3"/>
      <c r="F7523" s="3"/>
      <c r="G7523" s="3"/>
      <c r="H7523" s="3"/>
      <c r="I7523" s="3"/>
      <c r="J7523" s="3"/>
    </row>
    <row r="7524" spans="2:10" x14ac:dyDescent="0.3">
      <c r="B7524" s="3"/>
      <c r="C7524" s="3"/>
      <c r="D7524" s="3"/>
      <c r="E7524" s="3"/>
      <c r="F7524" s="3"/>
      <c r="G7524" s="3"/>
      <c r="H7524" s="3"/>
      <c r="I7524" s="3"/>
      <c r="J7524" s="3"/>
    </row>
    <row r="7525" spans="2:10" x14ac:dyDescent="0.3">
      <c r="B7525" s="3"/>
      <c r="C7525" s="3"/>
      <c r="D7525" s="3"/>
      <c r="E7525" s="3"/>
      <c r="F7525" s="3"/>
      <c r="G7525" s="3"/>
      <c r="H7525" s="3"/>
      <c r="I7525" s="3"/>
      <c r="J7525" s="3"/>
    </row>
    <row r="7526" spans="2:10" x14ac:dyDescent="0.3">
      <c r="B7526" s="3"/>
      <c r="C7526" s="3"/>
      <c r="D7526" s="3"/>
      <c r="E7526" s="3"/>
      <c r="F7526" s="3"/>
      <c r="G7526" s="3"/>
      <c r="H7526" s="3"/>
      <c r="I7526" s="3"/>
      <c r="J7526" s="3"/>
    </row>
    <row r="7527" spans="2:10" x14ac:dyDescent="0.3">
      <c r="B7527" s="3"/>
      <c r="C7527" s="3"/>
      <c r="D7527" s="3"/>
      <c r="E7527" s="3"/>
      <c r="F7527" s="3"/>
      <c r="G7527" s="3"/>
      <c r="H7527" s="3"/>
      <c r="I7527" s="3"/>
      <c r="J7527" s="3"/>
    </row>
    <row r="7528" spans="2:10" x14ac:dyDescent="0.3">
      <c r="B7528" s="3"/>
      <c r="C7528" s="3"/>
      <c r="D7528" s="3"/>
      <c r="E7528" s="3"/>
      <c r="F7528" s="3"/>
      <c r="G7528" s="3"/>
      <c r="H7528" s="3"/>
      <c r="I7528" s="3"/>
      <c r="J7528" s="3"/>
    </row>
    <row r="7529" spans="2:10" x14ac:dyDescent="0.3">
      <c r="B7529" s="3"/>
      <c r="C7529" s="3"/>
      <c r="D7529" s="3"/>
      <c r="E7529" s="3"/>
      <c r="F7529" s="3"/>
      <c r="G7529" s="3"/>
      <c r="H7529" s="3"/>
      <c r="I7529" s="3"/>
      <c r="J7529" s="3"/>
    </row>
    <row r="7530" spans="2:10" x14ac:dyDescent="0.3">
      <c r="B7530" s="3"/>
      <c r="C7530" s="3"/>
      <c r="D7530" s="3"/>
      <c r="E7530" s="3"/>
      <c r="F7530" s="3"/>
      <c r="G7530" s="3"/>
      <c r="H7530" s="3"/>
      <c r="I7530" s="3"/>
      <c r="J7530" s="3"/>
    </row>
    <row r="7531" spans="2:10" x14ac:dyDescent="0.3">
      <c r="B7531" s="3"/>
      <c r="C7531" s="3"/>
      <c r="D7531" s="3"/>
      <c r="E7531" s="3"/>
      <c r="F7531" s="3"/>
      <c r="G7531" s="3"/>
      <c r="H7531" s="3"/>
      <c r="I7531" s="3"/>
      <c r="J7531" s="3"/>
    </row>
    <row r="7532" spans="2:10" x14ac:dyDescent="0.3">
      <c r="B7532" s="3"/>
      <c r="C7532" s="3"/>
      <c r="D7532" s="3"/>
      <c r="E7532" s="3"/>
      <c r="F7532" s="3"/>
      <c r="G7532" s="3"/>
      <c r="H7532" s="3"/>
      <c r="I7532" s="3"/>
      <c r="J7532" s="3"/>
    </row>
    <row r="7533" spans="2:10" x14ac:dyDescent="0.3">
      <c r="B7533" s="3"/>
      <c r="C7533" s="3"/>
      <c r="D7533" s="3"/>
      <c r="E7533" s="3"/>
      <c r="F7533" s="3"/>
      <c r="G7533" s="3"/>
      <c r="H7533" s="3"/>
      <c r="I7533" s="3"/>
      <c r="J7533" s="3"/>
    </row>
    <row r="7534" spans="2:10" x14ac:dyDescent="0.3">
      <c r="B7534" s="3"/>
      <c r="C7534" s="3"/>
      <c r="D7534" s="3"/>
      <c r="E7534" s="3"/>
      <c r="F7534" s="3"/>
      <c r="G7534" s="3"/>
      <c r="H7534" s="3"/>
      <c r="I7534" s="3"/>
      <c r="J7534" s="3"/>
    </row>
    <row r="7535" spans="2:10" x14ac:dyDescent="0.3">
      <c r="B7535" s="3"/>
      <c r="C7535" s="3"/>
      <c r="D7535" s="3"/>
      <c r="E7535" s="3"/>
      <c r="F7535" s="3"/>
      <c r="G7535" s="3"/>
      <c r="H7535" s="3"/>
      <c r="I7535" s="3"/>
      <c r="J7535" s="3"/>
    </row>
    <row r="7536" spans="2:10" x14ac:dyDescent="0.3">
      <c r="B7536" s="3"/>
      <c r="C7536" s="3"/>
      <c r="D7536" s="3"/>
      <c r="E7536" s="3"/>
      <c r="F7536" s="3"/>
      <c r="G7536" s="3"/>
      <c r="H7536" s="3"/>
      <c r="I7536" s="3"/>
      <c r="J7536" s="3"/>
    </row>
    <row r="7537" spans="2:10" x14ac:dyDescent="0.3">
      <c r="B7537" s="3"/>
      <c r="C7537" s="3"/>
      <c r="D7537" s="3"/>
      <c r="E7537" s="3"/>
      <c r="F7537" s="3"/>
      <c r="G7537" s="3"/>
      <c r="H7537" s="3"/>
      <c r="I7537" s="3"/>
      <c r="J7537" s="3"/>
    </row>
    <row r="7538" spans="2:10" x14ac:dyDescent="0.3">
      <c r="B7538" s="3"/>
      <c r="C7538" s="3"/>
      <c r="D7538" s="3"/>
      <c r="E7538" s="3"/>
      <c r="F7538" s="3"/>
      <c r="G7538" s="3"/>
      <c r="H7538" s="3"/>
      <c r="I7538" s="3"/>
      <c r="J7538" s="3"/>
    </row>
    <row r="7539" spans="2:10" x14ac:dyDescent="0.3">
      <c r="B7539" s="3"/>
      <c r="C7539" s="3"/>
      <c r="D7539" s="3"/>
      <c r="E7539" s="3"/>
      <c r="F7539" s="3"/>
      <c r="G7539" s="3"/>
      <c r="H7539" s="3"/>
      <c r="I7539" s="3"/>
      <c r="J7539" s="3"/>
    </row>
    <row r="7540" spans="2:10" x14ac:dyDescent="0.3">
      <c r="B7540" s="3"/>
      <c r="C7540" s="3"/>
      <c r="D7540" s="3"/>
      <c r="E7540" s="3"/>
      <c r="F7540" s="3"/>
      <c r="G7540" s="3"/>
      <c r="H7540" s="3"/>
      <c r="I7540" s="3"/>
      <c r="J7540" s="3"/>
    </row>
    <row r="7541" spans="2:10" x14ac:dyDescent="0.3">
      <c r="B7541" s="3"/>
      <c r="C7541" s="3"/>
      <c r="D7541" s="3"/>
      <c r="E7541" s="3"/>
      <c r="F7541" s="3"/>
      <c r="G7541" s="3"/>
      <c r="H7541" s="3"/>
      <c r="I7541" s="3"/>
      <c r="J7541" s="3"/>
    </row>
    <row r="7542" spans="2:10" x14ac:dyDescent="0.3">
      <c r="B7542" s="3"/>
      <c r="C7542" s="3"/>
      <c r="D7542" s="3"/>
      <c r="E7542" s="3"/>
      <c r="F7542" s="3"/>
      <c r="G7542" s="3"/>
      <c r="H7542" s="3"/>
      <c r="I7542" s="3"/>
      <c r="J7542" s="3"/>
    </row>
    <row r="7543" spans="2:10" x14ac:dyDescent="0.3">
      <c r="B7543" s="3"/>
      <c r="C7543" s="3"/>
      <c r="D7543" s="3"/>
      <c r="E7543" s="3"/>
      <c r="F7543" s="3"/>
      <c r="G7543" s="3"/>
      <c r="H7543" s="3"/>
      <c r="I7543" s="3"/>
      <c r="J7543" s="3"/>
    </row>
    <row r="7544" spans="2:10" x14ac:dyDescent="0.3">
      <c r="B7544" s="3"/>
      <c r="C7544" s="3"/>
      <c r="D7544" s="3"/>
      <c r="E7544" s="3"/>
      <c r="F7544" s="3"/>
      <c r="G7544" s="3"/>
      <c r="H7544" s="3"/>
      <c r="I7544" s="3"/>
      <c r="J7544" s="3"/>
    </row>
    <row r="7545" spans="2:10" x14ac:dyDescent="0.3">
      <c r="B7545" s="3"/>
      <c r="C7545" s="3"/>
      <c r="D7545" s="3"/>
      <c r="E7545" s="3"/>
      <c r="F7545" s="3"/>
      <c r="G7545" s="3"/>
      <c r="H7545" s="3"/>
      <c r="I7545" s="3"/>
      <c r="J7545" s="3"/>
    </row>
    <row r="7546" spans="2:10" x14ac:dyDescent="0.3">
      <c r="B7546" s="3"/>
      <c r="C7546" s="3"/>
      <c r="D7546" s="3"/>
      <c r="E7546" s="3"/>
      <c r="F7546" s="3"/>
      <c r="G7546" s="3"/>
      <c r="H7546" s="3"/>
      <c r="I7546" s="3"/>
      <c r="J7546" s="3"/>
    </row>
    <row r="7547" spans="2:10" x14ac:dyDescent="0.3">
      <c r="B7547" s="3"/>
      <c r="C7547" s="3"/>
      <c r="D7547" s="3"/>
      <c r="E7547" s="3"/>
      <c r="F7547" s="3"/>
      <c r="G7547" s="3"/>
      <c r="H7547" s="3"/>
      <c r="I7547" s="3"/>
      <c r="J7547" s="3"/>
    </row>
    <row r="7548" spans="2:10" x14ac:dyDescent="0.3">
      <c r="B7548" s="3"/>
      <c r="C7548" s="3"/>
      <c r="D7548" s="3"/>
      <c r="E7548" s="3"/>
      <c r="F7548" s="3"/>
      <c r="G7548" s="3"/>
      <c r="H7548" s="3"/>
      <c r="I7548" s="3"/>
      <c r="J7548" s="3"/>
    </row>
    <row r="7549" spans="2:10" x14ac:dyDescent="0.3">
      <c r="B7549" s="3"/>
      <c r="C7549" s="3"/>
      <c r="D7549" s="3"/>
      <c r="E7549" s="3"/>
      <c r="F7549" s="3"/>
      <c r="G7549" s="3"/>
      <c r="H7549" s="3"/>
      <c r="I7549" s="3"/>
      <c r="J7549" s="3"/>
    </row>
    <row r="7550" spans="2:10" x14ac:dyDescent="0.3">
      <c r="B7550" s="3"/>
      <c r="C7550" s="3"/>
      <c r="D7550" s="3"/>
      <c r="E7550" s="3"/>
      <c r="F7550" s="3"/>
      <c r="G7550" s="3"/>
      <c r="H7550" s="3"/>
      <c r="I7550" s="3"/>
      <c r="J7550" s="3"/>
    </row>
    <row r="7551" spans="2:10" x14ac:dyDescent="0.3">
      <c r="B7551" s="3"/>
      <c r="C7551" s="3"/>
      <c r="D7551" s="3"/>
      <c r="E7551" s="3"/>
      <c r="F7551" s="3"/>
      <c r="G7551" s="3"/>
      <c r="H7551" s="3"/>
      <c r="I7551" s="3"/>
      <c r="J7551" s="3"/>
    </row>
    <row r="7552" spans="2:10" x14ac:dyDescent="0.3">
      <c r="B7552" s="3"/>
      <c r="C7552" s="3"/>
      <c r="D7552" s="3"/>
      <c r="E7552" s="3"/>
      <c r="F7552" s="3"/>
      <c r="G7552" s="3"/>
      <c r="H7552" s="3"/>
      <c r="I7552" s="3"/>
      <c r="J7552" s="3"/>
    </row>
    <row r="7553" spans="2:10" x14ac:dyDescent="0.3">
      <c r="B7553" s="3"/>
      <c r="C7553" s="3"/>
      <c r="D7553" s="3"/>
      <c r="E7553" s="3"/>
      <c r="F7553" s="3"/>
      <c r="G7553" s="3"/>
      <c r="H7553" s="3"/>
      <c r="I7553" s="3"/>
      <c r="J7553" s="3"/>
    </row>
    <row r="7554" spans="2:10" x14ac:dyDescent="0.3">
      <c r="B7554" s="3"/>
      <c r="C7554" s="3"/>
      <c r="D7554" s="3"/>
      <c r="E7554" s="3"/>
      <c r="F7554" s="3"/>
      <c r="G7554" s="3"/>
      <c r="H7554" s="3"/>
      <c r="I7554" s="3"/>
      <c r="J7554" s="3"/>
    </row>
    <row r="7555" spans="2:10" x14ac:dyDescent="0.3">
      <c r="B7555" s="3"/>
      <c r="C7555" s="3"/>
      <c r="D7555" s="3"/>
      <c r="E7555" s="3"/>
      <c r="F7555" s="3"/>
      <c r="G7555" s="3"/>
      <c r="H7555" s="3"/>
      <c r="I7555" s="3"/>
      <c r="J7555" s="3"/>
    </row>
    <row r="7556" spans="2:10" x14ac:dyDescent="0.3">
      <c r="B7556" s="3"/>
      <c r="C7556" s="3"/>
      <c r="D7556" s="3"/>
      <c r="E7556" s="3"/>
      <c r="F7556" s="3"/>
      <c r="G7556" s="3"/>
      <c r="H7556" s="3"/>
      <c r="I7556" s="3"/>
      <c r="J7556" s="3"/>
    </row>
    <row r="7557" spans="2:10" x14ac:dyDescent="0.3">
      <c r="B7557" s="3"/>
      <c r="C7557" s="3"/>
      <c r="D7557" s="3"/>
      <c r="E7557" s="3"/>
      <c r="F7557" s="3"/>
      <c r="G7557" s="3"/>
      <c r="H7557" s="3"/>
      <c r="I7557" s="3"/>
      <c r="J7557" s="3"/>
    </row>
    <row r="7558" spans="2:10" x14ac:dyDescent="0.3">
      <c r="B7558" s="3"/>
      <c r="C7558" s="3"/>
      <c r="D7558" s="3"/>
      <c r="E7558" s="3"/>
      <c r="F7558" s="3"/>
      <c r="G7558" s="3"/>
      <c r="H7558" s="3"/>
      <c r="I7558" s="3"/>
      <c r="J7558" s="3"/>
    </row>
    <row r="7559" spans="2:10" x14ac:dyDescent="0.3">
      <c r="B7559" s="3"/>
      <c r="C7559" s="3"/>
      <c r="D7559" s="3"/>
      <c r="E7559" s="3"/>
      <c r="F7559" s="3"/>
      <c r="G7559" s="3"/>
      <c r="H7559" s="3"/>
      <c r="I7559" s="3"/>
      <c r="J7559" s="3"/>
    </row>
    <row r="7560" spans="2:10" x14ac:dyDescent="0.3">
      <c r="B7560" s="3"/>
      <c r="C7560" s="3"/>
      <c r="D7560" s="3"/>
      <c r="E7560" s="3"/>
      <c r="F7560" s="3"/>
      <c r="G7560" s="3"/>
      <c r="H7560" s="3"/>
      <c r="I7560" s="3"/>
      <c r="J7560" s="3"/>
    </row>
    <row r="7561" spans="2:10" x14ac:dyDescent="0.3">
      <c r="B7561" s="3"/>
      <c r="C7561" s="3"/>
      <c r="D7561" s="3"/>
      <c r="E7561" s="3"/>
      <c r="F7561" s="3"/>
      <c r="G7561" s="3"/>
      <c r="H7561" s="3"/>
      <c r="I7561" s="3"/>
      <c r="J7561" s="3"/>
    </row>
    <row r="7562" spans="2:10" x14ac:dyDescent="0.3">
      <c r="B7562" s="3"/>
      <c r="C7562" s="3"/>
      <c r="D7562" s="3"/>
      <c r="E7562" s="3"/>
      <c r="F7562" s="3"/>
      <c r="G7562" s="3"/>
      <c r="H7562" s="3"/>
      <c r="I7562" s="3"/>
      <c r="J7562" s="3"/>
    </row>
    <row r="7563" spans="2:10" x14ac:dyDescent="0.3">
      <c r="B7563" s="3"/>
      <c r="C7563" s="3"/>
      <c r="D7563" s="3"/>
      <c r="E7563" s="3"/>
      <c r="F7563" s="3"/>
      <c r="G7563" s="3"/>
      <c r="H7563" s="3"/>
      <c r="I7563" s="3"/>
      <c r="J7563" s="3"/>
    </row>
    <row r="7564" spans="2:10" x14ac:dyDescent="0.3">
      <c r="B7564" s="3"/>
      <c r="C7564" s="3"/>
      <c r="D7564" s="3"/>
      <c r="E7564" s="3"/>
      <c r="F7564" s="3"/>
      <c r="G7564" s="3"/>
      <c r="H7564" s="3"/>
      <c r="I7564" s="3"/>
      <c r="J7564" s="3"/>
    </row>
    <row r="7565" spans="2:10" x14ac:dyDescent="0.3">
      <c r="B7565" s="3"/>
      <c r="C7565" s="3"/>
      <c r="D7565" s="3"/>
      <c r="E7565" s="3"/>
      <c r="F7565" s="3"/>
      <c r="G7565" s="3"/>
      <c r="H7565" s="3"/>
      <c r="I7565" s="3"/>
      <c r="J7565" s="3"/>
    </row>
    <row r="7566" spans="2:10" x14ac:dyDescent="0.3">
      <c r="B7566" s="3"/>
      <c r="C7566" s="3"/>
      <c r="D7566" s="3"/>
      <c r="E7566" s="3"/>
      <c r="F7566" s="3"/>
      <c r="G7566" s="3"/>
      <c r="H7566" s="3"/>
      <c r="I7566" s="3"/>
      <c r="J7566" s="3"/>
    </row>
    <row r="7567" spans="2:10" x14ac:dyDescent="0.3">
      <c r="B7567" s="3"/>
      <c r="C7567" s="3"/>
      <c r="D7567" s="3"/>
      <c r="E7567" s="3"/>
      <c r="F7567" s="3"/>
      <c r="G7567" s="3"/>
      <c r="H7567" s="3"/>
      <c r="I7567" s="3"/>
      <c r="J7567" s="3"/>
    </row>
    <row r="7568" spans="2:10" x14ac:dyDescent="0.3">
      <c r="B7568" s="3"/>
      <c r="C7568" s="3"/>
      <c r="D7568" s="3"/>
      <c r="E7568" s="3"/>
      <c r="F7568" s="3"/>
      <c r="G7568" s="3"/>
      <c r="H7568" s="3"/>
      <c r="I7568" s="3"/>
      <c r="J7568" s="3"/>
    </row>
    <row r="7569" spans="2:10" x14ac:dyDescent="0.3">
      <c r="B7569" s="3"/>
      <c r="C7569" s="3"/>
      <c r="D7569" s="3"/>
      <c r="E7569" s="3"/>
      <c r="F7569" s="3"/>
      <c r="G7569" s="3"/>
      <c r="H7569" s="3"/>
      <c r="I7569" s="3"/>
      <c r="J7569" s="3"/>
    </row>
    <row r="7570" spans="2:10" x14ac:dyDescent="0.3">
      <c r="B7570" s="3"/>
      <c r="C7570" s="3"/>
      <c r="D7570" s="3"/>
      <c r="E7570" s="3"/>
      <c r="F7570" s="3"/>
      <c r="G7570" s="3"/>
      <c r="H7570" s="3"/>
      <c r="I7570" s="3"/>
      <c r="J7570" s="3"/>
    </row>
    <row r="7571" spans="2:10" x14ac:dyDescent="0.3">
      <c r="B7571" s="3"/>
      <c r="C7571" s="3"/>
      <c r="D7571" s="3"/>
      <c r="E7571" s="3"/>
      <c r="F7571" s="3"/>
      <c r="G7571" s="3"/>
      <c r="H7571" s="3"/>
      <c r="I7571" s="3"/>
      <c r="J7571" s="3"/>
    </row>
    <row r="7572" spans="2:10" x14ac:dyDescent="0.3">
      <c r="B7572" s="3"/>
      <c r="C7572" s="3"/>
      <c r="D7572" s="3"/>
      <c r="E7572" s="3"/>
      <c r="F7572" s="3"/>
      <c r="G7572" s="3"/>
      <c r="H7572" s="3"/>
      <c r="I7572" s="3"/>
      <c r="J7572" s="3"/>
    </row>
    <row r="7573" spans="2:10" x14ac:dyDescent="0.3">
      <c r="B7573" s="3"/>
      <c r="C7573" s="3"/>
      <c r="D7573" s="3"/>
      <c r="E7573" s="3"/>
      <c r="F7573" s="3"/>
      <c r="G7573" s="3"/>
      <c r="H7573" s="3"/>
      <c r="I7573" s="3"/>
      <c r="J7573" s="3"/>
    </row>
    <row r="7574" spans="2:10" x14ac:dyDescent="0.3">
      <c r="B7574" s="3"/>
      <c r="C7574" s="3"/>
      <c r="D7574" s="3"/>
      <c r="E7574" s="3"/>
      <c r="F7574" s="3"/>
      <c r="G7574" s="3"/>
      <c r="H7574" s="3"/>
      <c r="I7574" s="3"/>
      <c r="J7574" s="3"/>
    </row>
    <row r="7575" spans="2:10" x14ac:dyDescent="0.3">
      <c r="B7575" s="3"/>
      <c r="C7575" s="3"/>
      <c r="D7575" s="3"/>
      <c r="E7575" s="3"/>
      <c r="F7575" s="3"/>
      <c r="G7575" s="3"/>
      <c r="H7575" s="3"/>
      <c r="I7575" s="3"/>
      <c r="J7575" s="3"/>
    </row>
    <row r="7576" spans="2:10" x14ac:dyDescent="0.3">
      <c r="B7576" s="3"/>
      <c r="C7576" s="3"/>
      <c r="D7576" s="3"/>
      <c r="E7576" s="3"/>
      <c r="F7576" s="3"/>
      <c r="G7576" s="3"/>
      <c r="H7576" s="3"/>
      <c r="I7576" s="3"/>
      <c r="J7576" s="3"/>
    </row>
    <row r="7577" spans="2:10" x14ac:dyDescent="0.3">
      <c r="B7577" s="3"/>
      <c r="C7577" s="3"/>
      <c r="D7577" s="3"/>
      <c r="E7577" s="3"/>
      <c r="F7577" s="3"/>
      <c r="G7577" s="3"/>
      <c r="H7577" s="3"/>
      <c r="I7577" s="3"/>
      <c r="J7577" s="3"/>
    </row>
    <row r="7578" spans="2:10" x14ac:dyDescent="0.3">
      <c r="B7578" s="3"/>
      <c r="C7578" s="3"/>
      <c r="D7578" s="3"/>
      <c r="E7578" s="3"/>
      <c r="F7578" s="3"/>
      <c r="G7578" s="3"/>
      <c r="H7578" s="3"/>
      <c r="I7578" s="3"/>
      <c r="J7578" s="3"/>
    </row>
    <row r="7579" spans="2:10" x14ac:dyDescent="0.3">
      <c r="B7579" s="3"/>
      <c r="C7579" s="3"/>
      <c r="D7579" s="3"/>
      <c r="E7579" s="3"/>
      <c r="F7579" s="3"/>
      <c r="G7579" s="3"/>
      <c r="H7579" s="3"/>
      <c r="I7579" s="3"/>
      <c r="J7579" s="3"/>
    </row>
    <row r="7580" spans="2:10" x14ac:dyDescent="0.3">
      <c r="B7580" s="3"/>
      <c r="C7580" s="3"/>
      <c r="D7580" s="3"/>
      <c r="E7580" s="3"/>
      <c r="F7580" s="3"/>
      <c r="G7580" s="3"/>
      <c r="H7580" s="3"/>
      <c r="I7580" s="3"/>
      <c r="J7580" s="3"/>
    </row>
    <row r="7581" spans="2:10" x14ac:dyDescent="0.3">
      <c r="B7581" s="3"/>
      <c r="C7581" s="3"/>
      <c r="D7581" s="3"/>
      <c r="E7581" s="3"/>
      <c r="F7581" s="3"/>
      <c r="G7581" s="3"/>
      <c r="H7581" s="3"/>
      <c r="I7581" s="3"/>
      <c r="J7581" s="3"/>
    </row>
    <row r="7582" spans="2:10" x14ac:dyDescent="0.3">
      <c r="B7582" s="3"/>
      <c r="C7582" s="3"/>
      <c r="D7582" s="3"/>
      <c r="E7582" s="3"/>
      <c r="F7582" s="3"/>
      <c r="G7582" s="3"/>
      <c r="H7582" s="3"/>
      <c r="I7582" s="3"/>
      <c r="J7582" s="3"/>
    </row>
    <row r="7583" spans="2:10" x14ac:dyDescent="0.3">
      <c r="B7583" s="3"/>
      <c r="C7583" s="3"/>
      <c r="D7583" s="3"/>
      <c r="E7583" s="3"/>
      <c r="F7583" s="3"/>
      <c r="G7583" s="3"/>
      <c r="H7583" s="3"/>
      <c r="I7583" s="3"/>
      <c r="J7583" s="3"/>
    </row>
    <row r="7584" spans="2:10" x14ac:dyDescent="0.3">
      <c r="B7584" s="3"/>
      <c r="C7584" s="3"/>
      <c r="D7584" s="3"/>
      <c r="E7584" s="3"/>
      <c r="F7584" s="3"/>
      <c r="G7584" s="3"/>
      <c r="H7584" s="3"/>
      <c r="I7584" s="3"/>
      <c r="J7584" s="3"/>
    </row>
    <row r="7585" spans="2:10" x14ac:dyDescent="0.3">
      <c r="B7585" s="3"/>
      <c r="C7585" s="3"/>
      <c r="D7585" s="3"/>
      <c r="E7585" s="3"/>
      <c r="F7585" s="3"/>
      <c r="G7585" s="3"/>
      <c r="H7585" s="3"/>
      <c r="I7585" s="3"/>
      <c r="J7585" s="3"/>
    </row>
    <row r="7586" spans="2:10" x14ac:dyDescent="0.3">
      <c r="B7586" s="3"/>
      <c r="C7586" s="3"/>
      <c r="D7586" s="3"/>
      <c r="E7586" s="3"/>
      <c r="F7586" s="3"/>
      <c r="G7586" s="3"/>
      <c r="H7586" s="3"/>
      <c r="I7586" s="3"/>
      <c r="J7586" s="3"/>
    </row>
    <row r="7587" spans="2:10" x14ac:dyDescent="0.3">
      <c r="B7587" s="3"/>
      <c r="C7587" s="3"/>
      <c r="D7587" s="3"/>
      <c r="E7587" s="3"/>
      <c r="F7587" s="3"/>
      <c r="G7587" s="3"/>
      <c r="H7587" s="3"/>
      <c r="I7587" s="3"/>
      <c r="J7587" s="3"/>
    </row>
    <row r="7588" spans="2:10" x14ac:dyDescent="0.3">
      <c r="B7588" s="3"/>
      <c r="C7588" s="3"/>
      <c r="D7588" s="3"/>
      <c r="E7588" s="3"/>
      <c r="F7588" s="3"/>
      <c r="G7588" s="3"/>
      <c r="H7588" s="3"/>
      <c r="I7588" s="3"/>
      <c r="J7588" s="3"/>
    </row>
    <row r="7589" spans="2:10" x14ac:dyDescent="0.3">
      <c r="B7589" s="3"/>
      <c r="C7589" s="3"/>
      <c r="D7589" s="3"/>
      <c r="E7589" s="3"/>
      <c r="F7589" s="3"/>
      <c r="G7589" s="3"/>
      <c r="H7589" s="3"/>
      <c r="I7589" s="3"/>
      <c r="J7589" s="3"/>
    </row>
    <row r="7590" spans="2:10" x14ac:dyDescent="0.3">
      <c r="B7590" s="3"/>
      <c r="C7590" s="3"/>
      <c r="D7590" s="3"/>
      <c r="E7590" s="3"/>
      <c r="F7590" s="3"/>
      <c r="G7590" s="3"/>
      <c r="H7590" s="3"/>
      <c r="I7590" s="3"/>
      <c r="J7590" s="3"/>
    </row>
    <row r="7591" spans="2:10" x14ac:dyDescent="0.3">
      <c r="B7591" s="3"/>
      <c r="C7591" s="3"/>
      <c r="D7591" s="3"/>
      <c r="E7591" s="3"/>
      <c r="F7591" s="3"/>
      <c r="G7591" s="3"/>
      <c r="H7591" s="3"/>
      <c r="I7591" s="3"/>
      <c r="J7591" s="3"/>
    </row>
    <row r="7592" spans="2:10" x14ac:dyDescent="0.3">
      <c r="B7592" s="3"/>
      <c r="C7592" s="3"/>
      <c r="D7592" s="3"/>
      <c r="E7592" s="3"/>
      <c r="F7592" s="3"/>
      <c r="G7592" s="3"/>
      <c r="H7592" s="3"/>
      <c r="I7592" s="3"/>
      <c r="J7592" s="3"/>
    </row>
    <row r="7593" spans="2:10" x14ac:dyDescent="0.3">
      <c r="B7593" s="3"/>
      <c r="C7593" s="3"/>
      <c r="D7593" s="3"/>
      <c r="E7593" s="3"/>
      <c r="F7593" s="3"/>
      <c r="G7593" s="3"/>
      <c r="H7593" s="3"/>
      <c r="I7593" s="3"/>
      <c r="J7593" s="3"/>
    </row>
    <row r="7594" spans="2:10" x14ac:dyDescent="0.3">
      <c r="B7594" s="3"/>
      <c r="C7594" s="3"/>
      <c r="D7594" s="3"/>
      <c r="E7594" s="3"/>
      <c r="F7594" s="3"/>
      <c r="G7594" s="3"/>
      <c r="H7594" s="3"/>
      <c r="I7594" s="3"/>
      <c r="J7594" s="3"/>
    </row>
    <row r="7595" spans="2:10" x14ac:dyDescent="0.3">
      <c r="B7595" s="3"/>
      <c r="C7595" s="3"/>
      <c r="D7595" s="3"/>
      <c r="E7595" s="3"/>
      <c r="F7595" s="3"/>
      <c r="G7595" s="3"/>
      <c r="H7595" s="3"/>
      <c r="I7595" s="3"/>
      <c r="J7595" s="3"/>
    </row>
    <row r="7596" spans="2:10" x14ac:dyDescent="0.3">
      <c r="B7596" s="3"/>
      <c r="C7596" s="3"/>
      <c r="D7596" s="3"/>
      <c r="E7596" s="3"/>
      <c r="F7596" s="3"/>
      <c r="G7596" s="3"/>
      <c r="H7596" s="3"/>
      <c r="I7596" s="3"/>
      <c r="J7596" s="3"/>
    </row>
    <row r="7597" spans="2:10" x14ac:dyDescent="0.3">
      <c r="B7597" s="3"/>
      <c r="C7597" s="3"/>
      <c r="D7597" s="3"/>
      <c r="E7597" s="3"/>
      <c r="F7597" s="3"/>
      <c r="G7597" s="3"/>
      <c r="H7597" s="3"/>
      <c r="I7597" s="3"/>
      <c r="J7597" s="3"/>
    </row>
    <row r="7598" spans="2:10" x14ac:dyDescent="0.3">
      <c r="B7598" s="3"/>
      <c r="C7598" s="3"/>
      <c r="D7598" s="3"/>
      <c r="E7598" s="3"/>
      <c r="F7598" s="3"/>
      <c r="G7598" s="3"/>
      <c r="H7598" s="3"/>
      <c r="I7598" s="3"/>
      <c r="J7598" s="3"/>
    </row>
    <row r="7599" spans="2:10" x14ac:dyDescent="0.3">
      <c r="B7599" s="3"/>
      <c r="C7599" s="3"/>
      <c r="D7599" s="3"/>
      <c r="E7599" s="3"/>
      <c r="F7599" s="3"/>
      <c r="G7599" s="3"/>
      <c r="H7599" s="3"/>
      <c r="I7599" s="3"/>
      <c r="J7599" s="3"/>
    </row>
    <row r="7600" spans="2:10" x14ac:dyDescent="0.3">
      <c r="B7600" s="3"/>
      <c r="C7600" s="3"/>
      <c r="D7600" s="3"/>
      <c r="E7600" s="3"/>
      <c r="F7600" s="3"/>
      <c r="G7600" s="3"/>
      <c r="H7600" s="3"/>
      <c r="I7600" s="3"/>
      <c r="J7600" s="3"/>
    </row>
    <row r="7601" spans="2:10" x14ac:dyDescent="0.3">
      <c r="B7601" s="3"/>
      <c r="C7601" s="3"/>
      <c r="D7601" s="3"/>
      <c r="E7601" s="3"/>
      <c r="F7601" s="3"/>
      <c r="G7601" s="3"/>
      <c r="H7601" s="3"/>
      <c r="I7601" s="3"/>
      <c r="J7601" s="3"/>
    </row>
    <row r="7602" spans="2:10" x14ac:dyDescent="0.3">
      <c r="B7602" s="3"/>
      <c r="C7602" s="3"/>
      <c r="D7602" s="3"/>
      <c r="E7602" s="3"/>
      <c r="F7602" s="3"/>
      <c r="G7602" s="3"/>
      <c r="H7602" s="3"/>
      <c r="I7602" s="3"/>
      <c r="J7602" s="3"/>
    </row>
    <row r="7603" spans="2:10" x14ac:dyDescent="0.3">
      <c r="B7603" s="3"/>
      <c r="C7603" s="3"/>
      <c r="D7603" s="3"/>
      <c r="E7603" s="3"/>
      <c r="F7603" s="3"/>
      <c r="G7603" s="3"/>
      <c r="H7603" s="3"/>
      <c r="I7603" s="3"/>
      <c r="J7603" s="3"/>
    </row>
    <row r="7604" spans="2:10" x14ac:dyDescent="0.3">
      <c r="B7604" s="3"/>
      <c r="C7604" s="3"/>
      <c r="D7604" s="3"/>
      <c r="E7604" s="3"/>
      <c r="F7604" s="3"/>
      <c r="G7604" s="3"/>
      <c r="H7604" s="3"/>
      <c r="I7604" s="3"/>
      <c r="J7604" s="3"/>
    </row>
    <row r="7605" spans="2:10" x14ac:dyDescent="0.3">
      <c r="B7605" s="3"/>
      <c r="C7605" s="3"/>
      <c r="D7605" s="3"/>
      <c r="E7605" s="3"/>
      <c r="F7605" s="3"/>
      <c r="G7605" s="3"/>
      <c r="H7605" s="3"/>
      <c r="I7605" s="3"/>
      <c r="J7605" s="3"/>
    </row>
    <row r="7606" spans="2:10" x14ac:dyDescent="0.3">
      <c r="B7606" s="3"/>
      <c r="C7606" s="3"/>
      <c r="D7606" s="3"/>
      <c r="E7606" s="3"/>
      <c r="F7606" s="3"/>
      <c r="G7606" s="3"/>
      <c r="H7606" s="3"/>
      <c r="I7606" s="3"/>
      <c r="J7606" s="3"/>
    </row>
    <row r="7607" spans="2:10" x14ac:dyDescent="0.3">
      <c r="B7607" s="3"/>
      <c r="C7607" s="3"/>
      <c r="D7607" s="3"/>
      <c r="E7607" s="3"/>
      <c r="F7607" s="3"/>
      <c r="G7607" s="3"/>
      <c r="H7607" s="3"/>
      <c r="I7607" s="3"/>
      <c r="J7607" s="3"/>
    </row>
    <row r="7608" spans="2:10" x14ac:dyDescent="0.3">
      <c r="B7608" s="3"/>
      <c r="C7608" s="3"/>
      <c r="D7608" s="3"/>
      <c r="E7608" s="3"/>
      <c r="F7608" s="3"/>
      <c r="G7608" s="3"/>
      <c r="H7608" s="3"/>
      <c r="I7608" s="3"/>
      <c r="J7608" s="3"/>
    </row>
    <row r="7609" spans="2:10" x14ac:dyDescent="0.3">
      <c r="B7609" s="3"/>
      <c r="C7609" s="3"/>
      <c r="D7609" s="3"/>
      <c r="E7609" s="3"/>
      <c r="F7609" s="3"/>
      <c r="G7609" s="3"/>
      <c r="H7609" s="3"/>
      <c r="I7609" s="3"/>
      <c r="J7609" s="3"/>
    </row>
    <row r="7610" spans="2:10" x14ac:dyDescent="0.3">
      <c r="B7610" s="3"/>
      <c r="C7610" s="3"/>
      <c r="D7610" s="3"/>
      <c r="E7610" s="3"/>
      <c r="F7610" s="3"/>
      <c r="G7610" s="3"/>
      <c r="H7610" s="3"/>
      <c r="I7610" s="3"/>
      <c r="J7610" s="3"/>
    </row>
    <row r="7611" spans="2:10" x14ac:dyDescent="0.3">
      <c r="B7611" s="3"/>
      <c r="C7611" s="3"/>
      <c r="D7611" s="3"/>
      <c r="E7611" s="3"/>
      <c r="F7611" s="3"/>
      <c r="G7611" s="3"/>
      <c r="H7611" s="3"/>
      <c r="I7611" s="3"/>
      <c r="J7611" s="3"/>
    </row>
    <row r="7612" spans="2:10" x14ac:dyDescent="0.3">
      <c r="B7612" s="3"/>
      <c r="C7612" s="3"/>
      <c r="D7612" s="3"/>
      <c r="E7612" s="3"/>
      <c r="F7612" s="3"/>
      <c r="G7612" s="3"/>
      <c r="H7612" s="3"/>
      <c r="I7612" s="3"/>
      <c r="J7612" s="3"/>
    </row>
    <row r="7613" spans="2:10" x14ac:dyDescent="0.3">
      <c r="B7613" s="3"/>
      <c r="C7613" s="3"/>
      <c r="D7613" s="3"/>
      <c r="E7613" s="3"/>
      <c r="F7613" s="3"/>
      <c r="G7613" s="3"/>
      <c r="H7613" s="3"/>
      <c r="I7613" s="3"/>
      <c r="J7613" s="3"/>
    </row>
    <row r="7614" spans="2:10" x14ac:dyDescent="0.3">
      <c r="B7614" s="3"/>
      <c r="C7614" s="3"/>
      <c r="D7614" s="3"/>
      <c r="E7614" s="3"/>
      <c r="F7614" s="3"/>
      <c r="G7614" s="3"/>
      <c r="H7614" s="3"/>
      <c r="I7614" s="3"/>
      <c r="J7614" s="3"/>
    </row>
    <row r="7615" spans="2:10" x14ac:dyDescent="0.3">
      <c r="B7615" s="3"/>
      <c r="C7615" s="3"/>
      <c r="D7615" s="3"/>
      <c r="E7615" s="3"/>
      <c r="F7615" s="3"/>
      <c r="G7615" s="3"/>
      <c r="H7615" s="3"/>
      <c r="I7615" s="3"/>
      <c r="J7615" s="3"/>
    </row>
    <row r="7616" spans="2:10" x14ac:dyDescent="0.3">
      <c r="B7616" s="3"/>
      <c r="C7616" s="3"/>
      <c r="D7616" s="3"/>
      <c r="E7616" s="3"/>
      <c r="F7616" s="3"/>
      <c r="G7616" s="3"/>
      <c r="H7616" s="3"/>
      <c r="I7616" s="3"/>
      <c r="J7616" s="3"/>
    </row>
    <row r="7617" spans="2:10" x14ac:dyDescent="0.3">
      <c r="B7617" s="3"/>
      <c r="C7617" s="3"/>
      <c r="D7617" s="3"/>
      <c r="E7617" s="3"/>
      <c r="F7617" s="3"/>
      <c r="G7617" s="3"/>
      <c r="H7617" s="3"/>
      <c r="I7617" s="3"/>
      <c r="J7617" s="3"/>
    </row>
    <row r="7618" spans="2:10" x14ac:dyDescent="0.3">
      <c r="B7618" s="3"/>
      <c r="C7618" s="3"/>
      <c r="D7618" s="3"/>
      <c r="E7618" s="3"/>
      <c r="F7618" s="3"/>
      <c r="G7618" s="3"/>
      <c r="H7618" s="3"/>
      <c r="I7618" s="3"/>
      <c r="J7618" s="3"/>
    </row>
    <row r="7619" spans="2:10" x14ac:dyDescent="0.3">
      <c r="B7619" s="3"/>
      <c r="C7619" s="3"/>
      <c r="D7619" s="3"/>
      <c r="E7619" s="3"/>
      <c r="F7619" s="3"/>
      <c r="G7619" s="3"/>
      <c r="H7619" s="3"/>
      <c r="I7619" s="3"/>
      <c r="J7619" s="3"/>
    </row>
    <row r="7620" spans="2:10" x14ac:dyDescent="0.3">
      <c r="B7620" s="3"/>
      <c r="C7620" s="3"/>
      <c r="D7620" s="3"/>
      <c r="E7620" s="3"/>
      <c r="F7620" s="3"/>
      <c r="G7620" s="3"/>
      <c r="H7620" s="3"/>
      <c r="I7620" s="3"/>
      <c r="J7620" s="3"/>
    </row>
    <row r="7621" spans="2:10" x14ac:dyDescent="0.3">
      <c r="B7621" s="3"/>
      <c r="C7621" s="3"/>
      <c r="D7621" s="3"/>
      <c r="E7621" s="3"/>
      <c r="F7621" s="3"/>
      <c r="G7621" s="3"/>
      <c r="H7621" s="3"/>
      <c r="I7621" s="3"/>
      <c r="J7621" s="3"/>
    </row>
    <row r="7622" spans="2:10" x14ac:dyDescent="0.3">
      <c r="B7622" s="3"/>
      <c r="C7622" s="3"/>
      <c r="D7622" s="3"/>
      <c r="E7622" s="3"/>
      <c r="F7622" s="3"/>
      <c r="G7622" s="3"/>
      <c r="H7622" s="3"/>
      <c r="I7622" s="3"/>
      <c r="J7622" s="3"/>
    </row>
    <row r="7623" spans="2:10" x14ac:dyDescent="0.3">
      <c r="B7623" s="3"/>
      <c r="C7623" s="3"/>
      <c r="D7623" s="3"/>
      <c r="E7623" s="3"/>
      <c r="F7623" s="3"/>
      <c r="G7623" s="3"/>
      <c r="H7623" s="3"/>
      <c r="I7623" s="3"/>
      <c r="J7623" s="3"/>
    </row>
    <row r="7624" spans="2:10" x14ac:dyDescent="0.3">
      <c r="B7624" s="3"/>
      <c r="C7624" s="3"/>
      <c r="D7624" s="3"/>
      <c r="E7624" s="3"/>
      <c r="F7624" s="3"/>
      <c r="G7624" s="3"/>
      <c r="H7624" s="3"/>
      <c r="I7624" s="3"/>
      <c r="J7624" s="3"/>
    </row>
    <row r="7625" spans="2:10" x14ac:dyDescent="0.3">
      <c r="B7625" s="3"/>
      <c r="C7625" s="3"/>
      <c r="D7625" s="3"/>
      <c r="E7625" s="3"/>
      <c r="F7625" s="3"/>
      <c r="G7625" s="3"/>
      <c r="H7625" s="3"/>
      <c r="I7625" s="3"/>
      <c r="J7625" s="3"/>
    </row>
    <row r="7626" spans="2:10" x14ac:dyDescent="0.3">
      <c r="B7626" s="3"/>
      <c r="C7626" s="3"/>
      <c r="D7626" s="3"/>
      <c r="E7626" s="3"/>
      <c r="F7626" s="3"/>
      <c r="G7626" s="3"/>
      <c r="H7626" s="3"/>
      <c r="I7626" s="3"/>
      <c r="J7626" s="3"/>
    </row>
    <row r="7627" spans="2:10" x14ac:dyDescent="0.3">
      <c r="B7627" s="3"/>
      <c r="C7627" s="3"/>
      <c r="D7627" s="3"/>
      <c r="E7627" s="3"/>
      <c r="F7627" s="3"/>
      <c r="G7627" s="3"/>
      <c r="H7627" s="3"/>
      <c r="I7627" s="3"/>
      <c r="J7627" s="3"/>
    </row>
    <row r="7628" spans="2:10" x14ac:dyDescent="0.3">
      <c r="B7628" s="3"/>
      <c r="C7628" s="3"/>
      <c r="D7628" s="3"/>
      <c r="E7628" s="3"/>
      <c r="F7628" s="3"/>
      <c r="G7628" s="3"/>
      <c r="H7628" s="3"/>
      <c r="I7628" s="3"/>
      <c r="J7628" s="3"/>
    </row>
    <row r="7629" spans="2:10" x14ac:dyDescent="0.3">
      <c r="B7629" s="3"/>
      <c r="C7629" s="3"/>
      <c r="D7629" s="3"/>
      <c r="E7629" s="3"/>
      <c r="F7629" s="3"/>
      <c r="G7629" s="3"/>
      <c r="H7629" s="3"/>
      <c r="I7629" s="3"/>
      <c r="J7629" s="3"/>
    </row>
    <row r="7630" spans="2:10" x14ac:dyDescent="0.3">
      <c r="B7630" s="3"/>
      <c r="C7630" s="3"/>
      <c r="D7630" s="3"/>
      <c r="E7630" s="3"/>
      <c r="F7630" s="3"/>
      <c r="G7630" s="3"/>
      <c r="H7630" s="3"/>
      <c r="I7630" s="3"/>
      <c r="J7630" s="3"/>
    </row>
    <row r="7631" spans="2:10" x14ac:dyDescent="0.3">
      <c r="B7631" s="3"/>
      <c r="C7631" s="3"/>
      <c r="D7631" s="3"/>
      <c r="E7631" s="3"/>
      <c r="F7631" s="3"/>
      <c r="G7631" s="3"/>
      <c r="H7631" s="3"/>
      <c r="I7631" s="3"/>
      <c r="J7631" s="3"/>
    </row>
    <row r="7632" spans="2:10" x14ac:dyDescent="0.3">
      <c r="B7632" s="3"/>
      <c r="C7632" s="3"/>
      <c r="D7632" s="3"/>
      <c r="E7632" s="3"/>
      <c r="F7632" s="3"/>
      <c r="G7632" s="3"/>
      <c r="H7632" s="3"/>
      <c r="I7632" s="3"/>
      <c r="J7632" s="3"/>
    </row>
    <row r="7633" spans="2:10" x14ac:dyDescent="0.3">
      <c r="B7633" s="3"/>
      <c r="C7633" s="3"/>
      <c r="D7633" s="3"/>
      <c r="E7633" s="3"/>
      <c r="F7633" s="3"/>
      <c r="G7633" s="3"/>
      <c r="H7633" s="3"/>
      <c r="I7633" s="3"/>
      <c r="J7633" s="3"/>
    </row>
    <row r="7634" spans="2:10" x14ac:dyDescent="0.3">
      <c r="B7634" s="3"/>
      <c r="C7634" s="3"/>
      <c r="D7634" s="3"/>
      <c r="E7634" s="3"/>
      <c r="F7634" s="3"/>
      <c r="G7634" s="3"/>
      <c r="H7634" s="3"/>
      <c r="I7634" s="3"/>
      <c r="J7634" s="3"/>
    </row>
    <row r="7635" spans="2:10" x14ac:dyDescent="0.3">
      <c r="B7635" s="3"/>
      <c r="C7635" s="3"/>
      <c r="D7635" s="3"/>
      <c r="E7635" s="3"/>
      <c r="F7635" s="3"/>
      <c r="G7635" s="3"/>
      <c r="H7635" s="3"/>
      <c r="I7635" s="3"/>
      <c r="J7635" s="3"/>
    </row>
    <row r="7636" spans="2:10" x14ac:dyDescent="0.3">
      <c r="B7636" s="3"/>
      <c r="C7636" s="3"/>
      <c r="D7636" s="3"/>
      <c r="E7636" s="3"/>
      <c r="F7636" s="3"/>
      <c r="G7636" s="3"/>
      <c r="H7636" s="3"/>
      <c r="I7636" s="3"/>
      <c r="J7636" s="3"/>
    </row>
    <row r="7637" spans="2:10" x14ac:dyDescent="0.3">
      <c r="B7637" s="3"/>
      <c r="C7637" s="3"/>
      <c r="D7637" s="3"/>
      <c r="E7637" s="3"/>
      <c r="F7637" s="3"/>
      <c r="G7637" s="3"/>
      <c r="H7637" s="3"/>
      <c r="I7637" s="3"/>
      <c r="J7637" s="3"/>
    </row>
    <row r="7638" spans="2:10" x14ac:dyDescent="0.3">
      <c r="B7638" s="3"/>
      <c r="C7638" s="3"/>
      <c r="D7638" s="3"/>
      <c r="E7638" s="3"/>
      <c r="F7638" s="3"/>
      <c r="G7638" s="3"/>
      <c r="H7638" s="3"/>
      <c r="I7638" s="3"/>
      <c r="J7638" s="3"/>
    </row>
    <row r="7639" spans="2:10" x14ac:dyDescent="0.3">
      <c r="B7639" s="3"/>
      <c r="C7639" s="3"/>
      <c r="D7639" s="3"/>
      <c r="E7639" s="3"/>
      <c r="F7639" s="3"/>
      <c r="G7639" s="3"/>
      <c r="H7639" s="3"/>
      <c r="I7639" s="3"/>
      <c r="J7639" s="3"/>
    </row>
    <row r="7640" spans="2:10" x14ac:dyDescent="0.3">
      <c r="B7640" s="3"/>
      <c r="C7640" s="3"/>
      <c r="D7640" s="3"/>
      <c r="E7640" s="3"/>
      <c r="F7640" s="3"/>
      <c r="G7640" s="3"/>
      <c r="H7640" s="3"/>
      <c r="I7640" s="3"/>
      <c r="J7640" s="3"/>
    </row>
    <row r="7641" spans="2:10" x14ac:dyDescent="0.3">
      <c r="B7641" s="3"/>
      <c r="C7641" s="3"/>
      <c r="D7641" s="3"/>
      <c r="E7641" s="3"/>
      <c r="F7641" s="3"/>
      <c r="G7641" s="3"/>
      <c r="H7641" s="3"/>
      <c r="I7641" s="3"/>
      <c r="J7641" s="3"/>
    </row>
    <row r="7642" spans="2:10" x14ac:dyDescent="0.3">
      <c r="B7642" s="3"/>
      <c r="C7642" s="3"/>
      <c r="D7642" s="3"/>
      <c r="E7642" s="3"/>
      <c r="F7642" s="3"/>
      <c r="G7642" s="3"/>
      <c r="H7642" s="3"/>
      <c r="I7642" s="3"/>
      <c r="J7642" s="3"/>
    </row>
    <row r="7643" spans="2:10" x14ac:dyDescent="0.3">
      <c r="B7643" s="3"/>
      <c r="C7643" s="3"/>
      <c r="D7643" s="3"/>
      <c r="E7643" s="3"/>
      <c r="F7643" s="3"/>
      <c r="G7643" s="3"/>
      <c r="H7643" s="3"/>
      <c r="I7643" s="3"/>
      <c r="J7643" s="3"/>
    </row>
    <row r="7644" spans="2:10" x14ac:dyDescent="0.3">
      <c r="B7644" s="3"/>
      <c r="C7644" s="3"/>
      <c r="D7644" s="3"/>
      <c r="E7644" s="3"/>
      <c r="F7644" s="3"/>
      <c r="G7644" s="3"/>
      <c r="H7644" s="3"/>
      <c r="I7644" s="3"/>
      <c r="J7644" s="3"/>
    </row>
    <row r="7645" spans="2:10" x14ac:dyDescent="0.3">
      <c r="B7645" s="3"/>
      <c r="C7645" s="3"/>
      <c r="D7645" s="3"/>
      <c r="E7645" s="3"/>
      <c r="F7645" s="3"/>
      <c r="G7645" s="3"/>
      <c r="H7645" s="3"/>
      <c r="I7645" s="3"/>
      <c r="J7645" s="3"/>
    </row>
    <row r="7646" spans="2:10" x14ac:dyDescent="0.3">
      <c r="B7646" s="3"/>
      <c r="C7646" s="3"/>
      <c r="D7646" s="3"/>
      <c r="E7646" s="3"/>
      <c r="F7646" s="3"/>
      <c r="G7646" s="3"/>
      <c r="H7646" s="3"/>
      <c r="I7646" s="3"/>
      <c r="J7646" s="3"/>
    </row>
    <row r="7647" spans="2:10" x14ac:dyDescent="0.3">
      <c r="B7647" s="3"/>
      <c r="C7647" s="3"/>
      <c r="D7647" s="3"/>
      <c r="E7647" s="3"/>
      <c r="F7647" s="3"/>
      <c r="G7647" s="3"/>
      <c r="H7647" s="3"/>
      <c r="I7647" s="3"/>
      <c r="J7647" s="3"/>
    </row>
    <row r="7648" spans="2:10" x14ac:dyDescent="0.3">
      <c r="B7648" s="3"/>
      <c r="C7648" s="3"/>
      <c r="D7648" s="3"/>
      <c r="E7648" s="3"/>
      <c r="F7648" s="3"/>
      <c r="G7648" s="3"/>
      <c r="H7648" s="3"/>
      <c r="I7648" s="3"/>
      <c r="J7648" s="3"/>
    </row>
    <row r="7649" spans="2:10" x14ac:dyDescent="0.3">
      <c r="B7649" s="3"/>
      <c r="C7649" s="3"/>
      <c r="D7649" s="3"/>
      <c r="E7649" s="3"/>
      <c r="F7649" s="3"/>
      <c r="G7649" s="3"/>
      <c r="H7649" s="3"/>
      <c r="I7649" s="3"/>
      <c r="J7649" s="3"/>
    </row>
    <row r="7650" spans="2:10" x14ac:dyDescent="0.3">
      <c r="B7650" s="3"/>
      <c r="C7650" s="3"/>
      <c r="D7650" s="3"/>
      <c r="E7650" s="3"/>
      <c r="F7650" s="3"/>
      <c r="G7650" s="3"/>
      <c r="H7650" s="3"/>
      <c r="I7650" s="3"/>
      <c r="J7650" s="3"/>
    </row>
    <row r="7651" spans="2:10" x14ac:dyDescent="0.3">
      <c r="B7651" s="3"/>
      <c r="C7651" s="3"/>
      <c r="D7651" s="3"/>
      <c r="E7651" s="3"/>
      <c r="F7651" s="3"/>
      <c r="G7651" s="3"/>
      <c r="H7651" s="3"/>
      <c r="I7651" s="3"/>
      <c r="J7651" s="3"/>
    </row>
    <row r="7652" spans="2:10" x14ac:dyDescent="0.3">
      <c r="B7652" s="3"/>
      <c r="C7652" s="3"/>
      <c r="D7652" s="3"/>
      <c r="E7652" s="3"/>
      <c r="F7652" s="3"/>
      <c r="G7652" s="3"/>
      <c r="H7652" s="3"/>
      <c r="I7652" s="3"/>
      <c r="J7652" s="3"/>
    </row>
    <row r="7653" spans="2:10" x14ac:dyDescent="0.3">
      <c r="B7653" s="3"/>
      <c r="C7653" s="3"/>
      <c r="D7653" s="3"/>
      <c r="E7653" s="3"/>
      <c r="F7653" s="3"/>
      <c r="G7653" s="3"/>
      <c r="H7653" s="3"/>
      <c r="I7653" s="3"/>
      <c r="J7653" s="3"/>
    </row>
    <row r="7654" spans="2:10" x14ac:dyDescent="0.3">
      <c r="B7654" s="3"/>
      <c r="C7654" s="3"/>
      <c r="D7654" s="3"/>
      <c r="E7654" s="3"/>
      <c r="F7654" s="3"/>
      <c r="G7654" s="3"/>
      <c r="H7654" s="3"/>
      <c r="I7654" s="3"/>
      <c r="J7654" s="3"/>
    </row>
    <row r="7655" spans="2:10" x14ac:dyDescent="0.3">
      <c r="B7655" s="3"/>
      <c r="C7655" s="3"/>
      <c r="D7655" s="3"/>
      <c r="E7655" s="3"/>
      <c r="F7655" s="3"/>
      <c r="G7655" s="3"/>
      <c r="H7655" s="3"/>
      <c r="I7655" s="3"/>
      <c r="J7655" s="3"/>
    </row>
    <row r="7656" spans="2:10" x14ac:dyDescent="0.3">
      <c r="B7656" s="3"/>
      <c r="C7656" s="3"/>
      <c r="D7656" s="3"/>
      <c r="E7656" s="3"/>
      <c r="F7656" s="3"/>
      <c r="G7656" s="3"/>
      <c r="H7656" s="3"/>
      <c r="I7656" s="3"/>
      <c r="J7656" s="3"/>
    </row>
    <row r="7657" spans="2:10" x14ac:dyDescent="0.3">
      <c r="B7657" s="3"/>
      <c r="C7657" s="3"/>
      <c r="D7657" s="3"/>
      <c r="E7657" s="3"/>
      <c r="F7657" s="3"/>
      <c r="G7657" s="3"/>
      <c r="H7657" s="3"/>
      <c r="I7657" s="3"/>
      <c r="J7657" s="3"/>
    </row>
    <row r="7658" spans="2:10" x14ac:dyDescent="0.3">
      <c r="B7658" s="3"/>
      <c r="C7658" s="3"/>
      <c r="D7658" s="3"/>
      <c r="E7658" s="3"/>
      <c r="F7658" s="3"/>
      <c r="G7658" s="3"/>
      <c r="H7658" s="3"/>
      <c r="I7658" s="3"/>
      <c r="J7658" s="3"/>
    </row>
    <row r="7659" spans="2:10" x14ac:dyDescent="0.3">
      <c r="B7659" s="3"/>
      <c r="C7659" s="3"/>
      <c r="D7659" s="3"/>
      <c r="E7659" s="3"/>
      <c r="F7659" s="3"/>
      <c r="G7659" s="3"/>
      <c r="H7659" s="3"/>
      <c r="I7659" s="3"/>
      <c r="J7659" s="3"/>
    </row>
    <row r="7660" spans="2:10" x14ac:dyDescent="0.3">
      <c r="B7660" s="3"/>
      <c r="C7660" s="3"/>
      <c r="D7660" s="3"/>
      <c r="E7660" s="3"/>
      <c r="F7660" s="3"/>
      <c r="G7660" s="3"/>
      <c r="H7660" s="3"/>
      <c r="I7660" s="3"/>
      <c r="J7660" s="3"/>
    </row>
    <row r="7661" spans="2:10" x14ac:dyDescent="0.3">
      <c r="B7661" s="3"/>
      <c r="C7661" s="3"/>
      <c r="D7661" s="3"/>
      <c r="E7661" s="3"/>
      <c r="F7661" s="3"/>
      <c r="G7661" s="3"/>
      <c r="H7661" s="3"/>
      <c r="I7661" s="3"/>
      <c r="J7661" s="3"/>
    </row>
    <row r="7662" spans="2:10" x14ac:dyDescent="0.3">
      <c r="B7662" s="3"/>
      <c r="C7662" s="3"/>
      <c r="D7662" s="3"/>
      <c r="E7662" s="3"/>
      <c r="F7662" s="3"/>
      <c r="G7662" s="3"/>
      <c r="H7662" s="3"/>
      <c r="I7662" s="3"/>
      <c r="J7662" s="3"/>
    </row>
    <row r="7663" spans="2:10" x14ac:dyDescent="0.3">
      <c r="B7663" s="3"/>
      <c r="C7663" s="3"/>
      <c r="D7663" s="3"/>
      <c r="E7663" s="3"/>
      <c r="F7663" s="3"/>
      <c r="G7663" s="3"/>
      <c r="H7663" s="3"/>
      <c r="I7663" s="3"/>
      <c r="J7663" s="3"/>
    </row>
    <row r="7664" spans="2:10" x14ac:dyDescent="0.3">
      <c r="B7664" s="3"/>
      <c r="C7664" s="3"/>
      <c r="D7664" s="3"/>
      <c r="E7664" s="3"/>
      <c r="F7664" s="3"/>
      <c r="G7664" s="3"/>
      <c r="H7664" s="3"/>
      <c r="I7664" s="3"/>
      <c r="J7664" s="3"/>
    </row>
    <row r="7665" spans="2:10" x14ac:dyDescent="0.3">
      <c r="B7665" s="3"/>
      <c r="C7665" s="3"/>
      <c r="D7665" s="3"/>
      <c r="E7665" s="3"/>
      <c r="F7665" s="3"/>
      <c r="G7665" s="3"/>
      <c r="H7665" s="3"/>
      <c r="I7665" s="3"/>
      <c r="J7665" s="3"/>
    </row>
    <row r="7666" spans="2:10" x14ac:dyDescent="0.3">
      <c r="B7666" s="3"/>
      <c r="C7666" s="3"/>
      <c r="D7666" s="3"/>
      <c r="E7666" s="3"/>
      <c r="F7666" s="3"/>
      <c r="G7666" s="3"/>
      <c r="H7666" s="3"/>
      <c r="I7666" s="3"/>
      <c r="J7666" s="3"/>
    </row>
    <row r="7667" spans="2:10" x14ac:dyDescent="0.3">
      <c r="B7667" s="3"/>
      <c r="C7667" s="3"/>
      <c r="D7667" s="3"/>
      <c r="E7667" s="3"/>
      <c r="F7667" s="3"/>
      <c r="G7667" s="3"/>
      <c r="H7667" s="3"/>
      <c r="I7667" s="3"/>
      <c r="J7667" s="3"/>
    </row>
    <row r="7668" spans="2:10" x14ac:dyDescent="0.3">
      <c r="B7668" s="3"/>
      <c r="C7668" s="3"/>
      <c r="D7668" s="3"/>
      <c r="E7668" s="3"/>
      <c r="F7668" s="3"/>
      <c r="G7668" s="3"/>
      <c r="H7668" s="3"/>
      <c r="I7668" s="3"/>
      <c r="J7668" s="3"/>
    </row>
    <row r="7669" spans="2:10" x14ac:dyDescent="0.3">
      <c r="B7669" s="3"/>
      <c r="C7669" s="3"/>
      <c r="D7669" s="3"/>
      <c r="E7669" s="3"/>
      <c r="F7669" s="3"/>
      <c r="G7669" s="3"/>
      <c r="H7669" s="3"/>
      <c r="I7669" s="3"/>
      <c r="J7669" s="3"/>
    </row>
    <row r="7670" spans="2:10" x14ac:dyDescent="0.3">
      <c r="B7670" s="3"/>
      <c r="C7670" s="3"/>
      <c r="D7670" s="3"/>
      <c r="E7670" s="3"/>
      <c r="F7670" s="3"/>
      <c r="G7670" s="3"/>
      <c r="H7670" s="3"/>
      <c r="I7670" s="3"/>
      <c r="J7670" s="3"/>
    </row>
    <row r="7671" spans="2:10" x14ac:dyDescent="0.3">
      <c r="B7671" s="3"/>
      <c r="C7671" s="3"/>
      <c r="D7671" s="3"/>
      <c r="E7671" s="3"/>
      <c r="F7671" s="3"/>
      <c r="G7671" s="3"/>
      <c r="H7671" s="3"/>
      <c r="I7671" s="3"/>
      <c r="J7671" s="3"/>
    </row>
    <row r="7672" spans="2:10" x14ac:dyDescent="0.3">
      <c r="B7672" s="3"/>
      <c r="C7672" s="3"/>
      <c r="D7672" s="3"/>
      <c r="E7672" s="3"/>
      <c r="F7672" s="3"/>
      <c r="G7672" s="3"/>
      <c r="H7672" s="3"/>
      <c r="I7672" s="3"/>
      <c r="J7672" s="3"/>
    </row>
    <row r="7673" spans="2:10" x14ac:dyDescent="0.3">
      <c r="B7673" s="3"/>
      <c r="C7673" s="3"/>
      <c r="D7673" s="3"/>
      <c r="E7673" s="3"/>
      <c r="F7673" s="3"/>
      <c r="G7673" s="3"/>
      <c r="H7673" s="3"/>
      <c r="I7673" s="3"/>
      <c r="J7673" s="3"/>
    </row>
    <row r="7674" spans="2:10" x14ac:dyDescent="0.3">
      <c r="B7674" s="3"/>
      <c r="C7674" s="3"/>
      <c r="D7674" s="3"/>
      <c r="E7674" s="3"/>
      <c r="F7674" s="3"/>
      <c r="G7674" s="3"/>
      <c r="H7674" s="3"/>
      <c r="I7674" s="3"/>
      <c r="J7674" s="3"/>
    </row>
    <row r="7675" spans="2:10" x14ac:dyDescent="0.3">
      <c r="B7675" s="3"/>
      <c r="C7675" s="3"/>
      <c r="D7675" s="3"/>
      <c r="E7675" s="3"/>
      <c r="F7675" s="3"/>
      <c r="G7675" s="3"/>
      <c r="H7675" s="3"/>
      <c r="I7675" s="3"/>
      <c r="J7675" s="3"/>
    </row>
    <row r="7676" spans="2:10" x14ac:dyDescent="0.3">
      <c r="B7676" s="3"/>
      <c r="C7676" s="3"/>
      <c r="D7676" s="3"/>
      <c r="E7676" s="3"/>
      <c r="F7676" s="3"/>
      <c r="G7676" s="3"/>
      <c r="H7676" s="3"/>
      <c r="I7676" s="3"/>
      <c r="J7676" s="3"/>
    </row>
    <row r="7677" spans="2:10" x14ac:dyDescent="0.3">
      <c r="B7677" s="3"/>
      <c r="C7677" s="3"/>
      <c r="D7677" s="3"/>
      <c r="E7677" s="3"/>
      <c r="F7677" s="3"/>
      <c r="G7677" s="3"/>
      <c r="H7677" s="3"/>
      <c r="I7677" s="3"/>
      <c r="J7677" s="3"/>
    </row>
    <row r="7678" spans="2:10" x14ac:dyDescent="0.3">
      <c r="B7678" s="3"/>
      <c r="C7678" s="3"/>
      <c r="D7678" s="3"/>
      <c r="E7678" s="3"/>
      <c r="F7678" s="3"/>
      <c r="G7678" s="3"/>
      <c r="H7678" s="3"/>
      <c r="I7678" s="3"/>
      <c r="J7678" s="3"/>
    </row>
    <row r="7679" spans="2:10" x14ac:dyDescent="0.3">
      <c r="B7679" s="3"/>
      <c r="C7679" s="3"/>
      <c r="D7679" s="3"/>
      <c r="E7679" s="3"/>
      <c r="F7679" s="3"/>
      <c r="G7679" s="3"/>
      <c r="H7679" s="3"/>
      <c r="I7679" s="3"/>
      <c r="J7679" s="3"/>
    </row>
    <row r="7680" spans="2:10" x14ac:dyDescent="0.3">
      <c r="B7680" s="3"/>
      <c r="C7680" s="3"/>
      <c r="D7680" s="3"/>
      <c r="E7680" s="3"/>
      <c r="F7680" s="3"/>
      <c r="G7680" s="3"/>
      <c r="H7680" s="3"/>
      <c r="I7680" s="3"/>
      <c r="J7680" s="3"/>
    </row>
    <row r="7681" spans="2:10" x14ac:dyDescent="0.3">
      <c r="B7681" s="3"/>
      <c r="C7681" s="3"/>
      <c r="D7681" s="3"/>
      <c r="E7681" s="3"/>
      <c r="F7681" s="3"/>
      <c r="G7681" s="3"/>
      <c r="H7681" s="3"/>
      <c r="I7681" s="3"/>
      <c r="J7681" s="3"/>
    </row>
    <row r="7682" spans="2:10" x14ac:dyDescent="0.3">
      <c r="B7682" s="3"/>
      <c r="C7682" s="3"/>
      <c r="D7682" s="3"/>
      <c r="E7682" s="3"/>
      <c r="F7682" s="3"/>
      <c r="G7682" s="3"/>
      <c r="H7682" s="3"/>
      <c r="I7682" s="3"/>
      <c r="J7682" s="3"/>
    </row>
    <row r="7683" spans="2:10" x14ac:dyDescent="0.3">
      <c r="B7683" s="3"/>
      <c r="C7683" s="3"/>
      <c r="D7683" s="3"/>
      <c r="E7683" s="3"/>
      <c r="F7683" s="3"/>
      <c r="G7683" s="3"/>
      <c r="H7683" s="3"/>
      <c r="I7683" s="3"/>
      <c r="J7683" s="3"/>
    </row>
    <row r="7684" spans="2:10" x14ac:dyDescent="0.3">
      <c r="B7684" s="3"/>
      <c r="C7684" s="3"/>
      <c r="D7684" s="3"/>
      <c r="E7684" s="3"/>
      <c r="F7684" s="3"/>
      <c r="G7684" s="3"/>
      <c r="H7684" s="3"/>
      <c r="I7684" s="3"/>
      <c r="J7684" s="3"/>
    </row>
    <row r="7685" spans="2:10" x14ac:dyDescent="0.3">
      <c r="B7685" s="3"/>
      <c r="C7685" s="3"/>
      <c r="D7685" s="3"/>
      <c r="E7685" s="3"/>
      <c r="F7685" s="3"/>
      <c r="G7685" s="3"/>
      <c r="H7685" s="3"/>
      <c r="I7685" s="3"/>
      <c r="J7685" s="3"/>
    </row>
    <row r="7686" spans="2:10" x14ac:dyDescent="0.3">
      <c r="B7686" s="3"/>
      <c r="C7686" s="3"/>
      <c r="D7686" s="3"/>
      <c r="E7686" s="3"/>
      <c r="F7686" s="3"/>
      <c r="G7686" s="3"/>
      <c r="H7686" s="3"/>
      <c r="I7686" s="3"/>
      <c r="J7686" s="3"/>
    </row>
    <row r="7687" spans="2:10" x14ac:dyDescent="0.3">
      <c r="B7687" s="3"/>
      <c r="C7687" s="3"/>
      <c r="D7687" s="3"/>
      <c r="E7687" s="3"/>
      <c r="F7687" s="3"/>
      <c r="G7687" s="3"/>
      <c r="H7687" s="3"/>
      <c r="I7687" s="3"/>
      <c r="J7687" s="3"/>
    </row>
    <row r="7688" spans="2:10" x14ac:dyDescent="0.3">
      <c r="B7688" s="3"/>
      <c r="C7688" s="3"/>
      <c r="D7688" s="3"/>
      <c r="E7688" s="3"/>
      <c r="F7688" s="3"/>
      <c r="G7688" s="3"/>
      <c r="H7688" s="3"/>
      <c r="I7688" s="3"/>
      <c r="J7688" s="3"/>
    </row>
    <row r="7689" spans="2:10" x14ac:dyDescent="0.3">
      <c r="B7689" s="3"/>
      <c r="C7689" s="3"/>
      <c r="D7689" s="3"/>
      <c r="E7689" s="3"/>
      <c r="F7689" s="3"/>
      <c r="G7689" s="3"/>
      <c r="H7689" s="3"/>
      <c r="I7689" s="3"/>
      <c r="J7689" s="3"/>
    </row>
    <row r="7690" spans="2:10" x14ac:dyDescent="0.3">
      <c r="B7690" s="3"/>
      <c r="C7690" s="3"/>
      <c r="D7690" s="3"/>
      <c r="E7690" s="3"/>
      <c r="F7690" s="3"/>
      <c r="G7690" s="3"/>
      <c r="H7690" s="3"/>
      <c r="I7690" s="3"/>
      <c r="J7690" s="3"/>
    </row>
    <row r="7691" spans="2:10" x14ac:dyDescent="0.3">
      <c r="B7691" s="3"/>
      <c r="C7691" s="3"/>
      <c r="D7691" s="3"/>
      <c r="E7691" s="3"/>
      <c r="F7691" s="3"/>
      <c r="G7691" s="3"/>
      <c r="H7691" s="3"/>
      <c r="I7691" s="3"/>
      <c r="J7691" s="3"/>
    </row>
    <row r="7692" spans="2:10" x14ac:dyDescent="0.3">
      <c r="B7692" s="3"/>
      <c r="C7692" s="3"/>
      <c r="D7692" s="3"/>
      <c r="E7692" s="3"/>
      <c r="F7692" s="3"/>
      <c r="G7692" s="3"/>
      <c r="H7692" s="3"/>
      <c r="I7692" s="3"/>
      <c r="J7692" s="3"/>
    </row>
    <row r="7693" spans="2:10" x14ac:dyDescent="0.3">
      <c r="B7693" s="3"/>
      <c r="C7693" s="3"/>
      <c r="D7693" s="3"/>
      <c r="E7693" s="3"/>
      <c r="F7693" s="3"/>
      <c r="G7693" s="3"/>
      <c r="H7693" s="3"/>
      <c r="I7693" s="3"/>
      <c r="J7693" s="3"/>
    </row>
    <row r="7694" spans="2:10" x14ac:dyDescent="0.3">
      <c r="B7694" s="3"/>
      <c r="C7694" s="3"/>
      <c r="D7694" s="3"/>
      <c r="E7694" s="3"/>
      <c r="F7694" s="3"/>
      <c r="G7694" s="3"/>
      <c r="H7694" s="3"/>
      <c r="I7694" s="3"/>
      <c r="J7694" s="3"/>
    </row>
    <row r="7695" spans="2:10" x14ac:dyDescent="0.3">
      <c r="B7695" s="3"/>
      <c r="C7695" s="3"/>
      <c r="D7695" s="3"/>
      <c r="E7695" s="3"/>
      <c r="F7695" s="3"/>
      <c r="G7695" s="3"/>
      <c r="H7695" s="3"/>
      <c r="I7695" s="3"/>
      <c r="J7695" s="3"/>
    </row>
    <row r="7696" spans="2:10" x14ac:dyDescent="0.3">
      <c r="B7696" s="3"/>
      <c r="C7696" s="3"/>
      <c r="D7696" s="3"/>
      <c r="E7696" s="3"/>
      <c r="F7696" s="3"/>
      <c r="G7696" s="3"/>
      <c r="H7696" s="3"/>
      <c r="I7696" s="3"/>
      <c r="J7696" s="3"/>
    </row>
    <row r="7697" spans="2:10" x14ac:dyDescent="0.3">
      <c r="B7697" s="3"/>
      <c r="C7697" s="3"/>
      <c r="D7697" s="3"/>
      <c r="E7697" s="3"/>
      <c r="F7697" s="3"/>
      <c r="G7697" s="3"/>
      <c r="H7697" s="3"/>
      <c r="I7697" s="3"/>
      <c r="J7697" s="3"/>
    </row>
    <row r="7698" spans="2:10" x14ac:dyDescent="0.3">
      <c r="B7698" s="3"/>
      <c r="C7698" s="3"/>
      <c r="D7698" s="3"/>
      <c r="E7698" s="3"/>
      <c r="F7698" s="3"/>
      <c r="G7698" s="3"/>
      <c r="H7698" s="3"/>
      <c r="I7698" s="3"/>
      <c r="J7698" s="3"/>
    </row>
    <row r="7699" spans="2:10" x14ac:dyDescent="0.3">
      <c r="B7699" s="3"/>
      <c r="C7699" s="3"/>
      <c r="D7699" s="3"/>
      <c r="E7699" s="3"/>
      <c r="F7699" s="3"/>
      <c r="G7699" s="3"/>
      <c r="H7699" s="3"/>
      <c r="I7699" s="3"/>
      <c r="J7699" s="3"/>
    </row>
    <row r="7700" spans="2:10" x14ac:dyDescent="0.3">
      <c r="B7700" s="3"/>
      <c r="C7700" s="3"/>
      <c r="D7700" s="3"/>
      <c r="E7700" s="3"/>
      <c r="F7700" s="3"/>
      <c r="G7700" s="3"/>
      <c r="H7700" s="3"/>
      <c r="I7700" s="3"/>
      <c r="J7700" s="3"/>
    </row>
    <row r="7701" spans="2:10" x14ac:dyDescent="0.3">
      <c r="B7701" s="3"/>
      <c r="C7701" s="3"/>
      <c r="D7701" s="3"/>
      <c r="E7701" s="3"/>
      <c r="F7701" s="3"/>
      <c r="G7701" s="3"/>
      <c r="H7701" s="3"/>
      <c r="I7701" s="3"/>
      <c r="J7701" s="3"/>
    </row>
    <row r="7702" spans="2:10" x14ac:dyDescent="0.3">
      <c r="B7702" s="3"/>
      <c r="C7702" s="3"/>
      <c r="D7702" s="3"/>
      <c r="E7702" s="3"/>
      <c r="F7702" s="3"/>
      <c r="G7702" s="3"/>
      <c r="H7702" s="3"/>
      <c r="I7702" s="3"/>
      <c r="J7702" s="3"/>
    </row>
    <row r="7703" spans="2:10" x14ac:dyDescent="0.3">
      <c r="B7703" s="3"/>
      <c r="C7703" s="3"/>
      <c r="D7703" s="3"/>
      <c r="E7703" s="3"/>
      <c r="F7703" s="3"/>
      <c r="G7703" s="3"/>
      <c r="H7703" s="3"/>
      <c r="I7703" s="3"/>
      <c r="J7703" s="3"/>
    </row>
    <row r="7704" spans="2:10" x14ac:dyDescent="0.3">
      <c r="B7704" s="3"/>
      <c r="C7704" s="3"/>
      <c r="D7704" s="3"/>
      <c r="E7704" s="3"/>
      <c r="F7704" s="3"/>
      <c r="G7704" s="3"/>
      <c r="H7704" s="3"/>
      <c r="I7704" s="3"/>
      <c r="J7704" s="3"/>
    </row>
    <row r="7705" spans="2:10" x14ac:dyDescent="0.3">
      <c r="B7705" s="3"/>
      <c r="C7705" s="3"/>
      <c r="D7705" s="3"/>
      <c r="E7705" s="3"/>
      <c r="F7705" s="3"/>
      <c r="G7705" s="3"/>
      <c r="H7705" s="3"/>
      <c r="I7705" s="3"/>
      <c r="J7705" s="3"/>
    </row>
    <row r="7706" spans="2:10" x14ac:dyDescent="0.3">
      <c r="B7706" s="3"/>
      <c r="C7706" s="3"/>
      <c r="D7706" s="3"/>
      <c r="E7706" s="3"/>
      <c r="F7706" s="3"/>
      <c r="G7706" s="3"/>
      <c r="H7706" s="3"/>
      <c r="I7706" s="3"/>
      <c r="J7706" s="3"/>
    </row>
    <row r="7707" spans="2:10" x14ac:dyDescent="0.3">
      <c r="B7707" s="3"/>
      <c r="C7707" s="3"/>
      <c r="D7707" s="3"/>
      <c r="E7707" s="3"/>
      <c r="F7707" s="3"/>
      <c r="G7707" s="3"/>
      <c r="H7707" s="3"/>
      <c r="I7707" s="3"/>
      <c r="J7707" s="3"/>
    </row>
    <row r="7708" spans="2:10" x14ac:dyDescent="0.3">
      <c r="B7708" s="3"/>
      <c r="C7708" s="3"/>
      <c r="D7708" s="3"/>
      <c r="E7708" s="3"/>
      <c r="F7708" s="3"/>
      <c r="G7708" s="3"/>
      <c r="H7708" s="3"/>
      <c r="I7708" s="3"/>
      <c r="J7708" s="3"/>
    </row>
    <row r="7709" spans="2:10" x14ac:dyDescent="0.3">
      <c r="B7709" s="3"/>
      <c r="C7709" s="3"/>
      <c r="D7709" s="3"/>
      <c r="E7709" s="3"/>
      <c r="F7709" s="3"/>
      <c r="G7709" s="3"/>
      <c r="H7709" s="3"/>
      <c r="I7709" s="3"/>
      <c r="J7709" s="3"/>
    </row>
    <row r="7710" spans="2:10" x14ac:dyDescent="0.3">
      <c r="B7710" s="3"/>
      <c r="C7710" s="3"/>
      <c r="D7710" s="3"/>
      <c r="E7710" s="3"/>
      <c r="F7710" s="3"/>
      <c r="G7710" s="3"/>
      <c r="H7710" s="3"/>
      <c r="I7710" s="3"/>
      <c r="J7710" s="3"/>
    </row>
    <row r="7711" spans="2:10" x14ac:dyDescent="0.3">
      <c r="B7711" s="3"/>
      <c r="C7711" s="3"/>
      <c r="D7711" s="3"/>
      <c r="E7711" s="3"/>
      <c r="F7711" s="3"/>
      <c r="G7711" s="3"/>
      <c r="H7711" s="3"/>
      <c r="I7711" s="3"/>
      <c r="J7711" s="3"/>
    </row>
    <row r="7712" spans="2:10" x14ac:dyDescent="0.3">
      <c r="B7712" s="3"/>
      <c r="C7712" s="3"/>
      <c r="D7712" s="3"/>
      <c r="E7712" s="3"/>
      <c r="F7712" s="3"/>
      <c r="G7712" s="3"/>
      <c r="H7712" s="3"/>
      <c r="I7712" s="3"/>
      <c r="J7712" s="3"/>
    </row>
    <row r="7713" spans="2:10" x14ac:dyDescent="0.3">
      <c r="B7713" s="3"/>
      <c r="C7713" s="3"/>
      <c r="D7713" s="3"/>
      <c r="E7713" s="3"/>
      <c r="F7713" s="3"/>
      <c r="G7713" s="3"/>
      <c r="H7713" s="3"/>
      <c r="I7713" s="3"/>
      <c r="J7713" s="3"/>
    </row>
    <row r="7714" spans="2:10" x14ac:dyDescent="0.3">
      <c r="B7714" s="3"/>
      <c r="C7714" s="3"/>
      <c r="D7714" s="3"/>
      <c r="E7714" s="3"/>
      <c r="F7714" s="3"/>
      <c r="G7714" s="3"/>
      <c r="H7714" s="3"/>
      <c r="I7714" s="3"/>
      <c r="J7714" s="3"/>
    </row>
    <row r="7715" spans="2:10" x14ac:dyDescent="0.3">
      <c r="B7715" s="3"/>
      <c r="C7715" s="3"/>
      <c r="D7715" s="3"/>
      <c r="E7715" s="3"/>
      <c r="F7715" s="3"/>
      <c r="G7715" s="3"/>
      <c r="H7715" s="3"/>
      <c r="I7715" s="3"/>
      <c r="J7715" s="3"/>
    </row>
    <row r="7716" spans="2:10" x14ac:dyDescent="0.3">
      <c r="B7716" s="3"/>
      <c r="C7716" s="3"/>
      <c r="D7716" s="3"/>
      <c r="E7716" s="3"/>
      <c r="F7716" s="3"/>
      <c r="G7716" s="3"/>
      <c r="H7716" s="3"/>
      <c r="I7716" s="3"/>
      <c r="J7716" s="3"/>
    </row>
    <row r="7717" spans="2:10" x14ac:dyDescent="0.3">
      <c r="B7717" s="3"/>
      <c r="C7717" s="3"/>
      <c r="D7717" s="3"/>
      <c r="E7717" s="3"/>
      <c r="F7717" s="3"/>
      <c r="G7717" s="3"/>
      <c r="H7717" s="3"/>
      <c r="I7717" s="3"/>
      <c r="J7717" s="3"/>
    </row>
    <row r="7718" spans="2:10" x14ac:dyDescent="0.3">
      <c r="B7718" s="3"/>
      <c r="C7718" s="3"/>
      <c r="D7718" s="3"/>
      <c r="E7718" s="3"/>
      <c r="F7718" s="3"/>
      <c r="G7718" s="3"/>
      <c r="H7718" s="3"/>
      <c r="I7718" s="3"/>
      <c r="J7718" s="3"/>
    </row>
    <row r="7719" spans="2:10" x14ac:dyDescent="0.3">
      <c r="B7719" s="3"/>
      <c r="C7719" s="3"/>
      <c r="D7719" s="3"/>
      <c r="E7719" s="3"/>
      <c r="F7719" s="3"/>
      <c r="G7719" s="3"/>
      <c r="H7719" s="3"/>
      <c r="I7719" s="3"/>
      <c r="J7719" s="3"/>
    </row>
    <row r="7720" spans="2:10" x14ac:dyDescent="0.3">
      <c r="B7720" s="3"/>
      <c r="C7720" s="3"/>
      <c r="D7720" s="3"/>
      <c r="E7720" s="3"/>
      <c r="F7720" s="3"/>
      <c r="G7720" s="3"/>
      <c r="H7720" s="3"/>
      <c r="I7720" s="3"/>
      <c r="J7720" s="3"/>
    </row>
    <row r="7721" spans="2:10" x14ac:dyDescent="0.3">
      <c r="B7721" s="3"/>
      <c r="C7721" s="3"/>
      <c r="D7721" s="3"/>
      <c r="E7721" s="3"/>
      <c r="F7721" s="3"/>
      <c r="G7721" s="3"/>
      <c r="H7721" s="3"/>
      <c r="I7721" s="3"/>
      <c r="J7721" s="3"/>
    </row>
    <row r="7722" spans="2:10" x14ac:dyDescent="0.3">
      <c r="B7722" s="3"/>
      <c r="C7722" s="3"/>
      <c r="D7722" s="3"/>
      <c r="E7722" s="3"/>
      <c r="F7722" s="3"/>
      <c r="G7722" s="3"/>
      <c r="H7722" s="3"/>
      <c r="I7722" s="3"/>
      <c r="J7722" s="3"/>
    </row>
    <row r="7723" spans="2:10" x14ac:dyDescent="0.3">
      <c r="B7723" s="3"/>
      <c r="C7723" s="3"/>
      <c r="D7723" s="3"/>
      <c r="E7723" s="3"/>
      <c r="F7723" s="3"/>
      <c r="G7723" s="3"/>
      <c r="H7723" s="3"/>
      <c r="I7723" s="3"/>
      <c r="J7723" s="3"/>
    </row>
    <row r="7724" spans="2:10" x14ac:dyDescent="0.3">
      <c r="B7724" s="3"/>
      <c r="C7724" s="3"/>
      <c r="D7724" s="3"/>
      <c r="E7724" s="3"/>
      <c r="F7724" s="3"/>
      <c r="G7724" s="3"/>
      <c r="H7724" s="3"/>
      <c r="I7724" s="3"/>
      <c r="J7724" s="3"/>
    </row>
    <row r="7725" spans="2:10" x14ac:dyDescent="0.3">
      <c r="B7725" s="3"/>
      <c r="C7725" s="3"/>
      <c r="D7725" s="3"/>
      <c r="E7725" s="3"/>
      <c r="F7725" s="3"/>
      <c r="G7725" s="3"/>
      <c r="H7725" s="3"/>
      <c r="I7725" s="3"/>
      <c r="J7725" s="3"/>
    </row>
    <row r="7726" spans="2:10" x14ac:dyDescent="0.3">
      <c r="B7726" s="3"/>
      <c r="C7726" s="3"/>
      <c r="D7726" s="3"/>
      <c r="E7726" s="3"/>
      <c r="F7726" s="3"/>
      <c r="G7726" s="3"/>
      <c r="H7726" s="3"/>
      <c r="I7726" s="3"/>
      <c r="J7726" s="3"/>
    </row>
    <row r="7727" spans="2:10" x14ac:dyDescent="0.3">
      <c r="B7727" s="3"/>
      <c r="C7727" s="3"/>
      <c r="D7727" s="3"/>
      <c r="E7727" s="3"/>
      <c r="F7727" s="3"/>
      <c r="G7727" s="3"/>
      <c r="H7727" s="3"/>
      <c r="I7727" s="3"/>
      <c r="J7727" s="3"/>
    </row>
    <row r="7728" spans="2:10" x14ac:dyDescent="0.3">
      <c r="B7728" s="3"/>
      <c r="C7728" s="3"/>
      <c r="D7728" s="3"/>
      <c r="E7728" s="3"/>
      <c r="F7728" s="3"/>
      <c r="G7728" s="3"/>
      <c r="H7728" s="3"/>
      <c r="I7728" s="3"/>
      <c r="J7728" s="3"/>
    </row>
    <row r="7729" spans="2:10" x14ac:dyDescent="0.3">
      <c r="B7729" s="3"/>
      <c r="C7729" s="3"/>
      <c r="D7729" s="3"/>
      <c r="E7729" s="3"/>
      <c r="F7729" s="3"/>
      <c r="G7729" s="3"/>
      <c r="H7729" s="3"/>
      <c r="I7729" s="3"/>
      <c r="J7729" s="3"/>
    </row>
    <row r="7730" spans="2:10" x14ac:dyDescent="0.3">
      <c r="B7730" s="3"/>
      <c r="C7730" s="3"/>
      <c r="D7730" s="3"/>
      <c r="E7730" s="3"/>
      <c r="F7730" s="3"/>
      <c r="G7730" s="3"/>
      <c r="H7730" s="3"/>
      <c r="I7730" s="3"/>
      <c r="J7730" s="3"/>
    </row>
    <row r="7731" spans="2:10" x14ac:dyDescent="0.3">
      <c r="B7731" s="3"/>
      <c r="C7731" s="3"/>
      <c r="D7731" s="3"/>
      <c r="E7731" s="3"/>
      <c r="F7731" s="3"/>
      <c r="G7731" s="3"/>
      <c r="H7731" s="3"/>
      <c r="I7731" s="3"/>
      <c r="J7731" s="3"/>
    </row>
    <row r="7732" spans="2:10" x14ac:dyDescent="0.3">
      <c r="B7732" s="3"/>
      <c r="C7732" s="3"/>
      <c r="D7732" s="3"/>
      <c r="E7732" s="3"/>
      <c r="F7732" s="3"/>
      <c r="G7732" s="3"/>
      <c r="H7732" s="3"/>
      <c r="I7732" s="3"/>
      <c r="J7732" s="3"/>
    </row>
    <row r="7733" spans="2:10" x14ac:dyDescent="0.3">
      <c r="B7733" s="3"/>
      <c r="C7733" s="3"/>
      <c r="D7733" s="3"/>
      <c r="E7733" s="3"/>
      <c r="F7733" s="3"/>
      <c r="G7733" s="3"/>
      <c r="H7733" s="3"/>
      <c r="I7733" s="3"/>
      <c r="J7733" s="3"/>
    </row>
    <row r="7734" spans="2:10" x14ac:dyDescent="0.3">
      <c r="B7734" s="3"/>
      <c r="C7734" s="3"/>
      <c r="D7734" s="3"/>
      <c r="E7734" s="3"/>
      <c r="F7734" s="3"/>
      <c r="G7734" s="3"/>
      <c r="H7734" s="3"/>
      <c r="I7734" s="3"/>
      <c r="J7734" s="3"/>
    </row>
    <row r="7735" spans="2:10" x14ac:dyDescent="0.3">
      <c r="B7735" s="3"/>
      <c r="C7735" s="3"/>
      <c r="D7735" s="3"/>
      <c r="E7735" s="3"/>
      <c r="F7735" s="3"/>
      <c r="G7735" s="3"/>
      <c r="H7735" s="3"/>
      <c r="I7735" s="3"/>
      <c r="J7735" s="3"/>
    </row>
    <row r="7736" spans="2:10" x14ac:dyDescent="0.3">
      <c r="B7736" s="3"/>
      <c r="C7736" s="3"/>
      <c r="D7736" s="3"/>
      <c r="E7736" s="3"/>
      <c r="F7736" s="3"/>
      <c r="G7736" s="3"/>
      <c r="H7736" s="3"/>
      <c r="I7736" s="3"/>
      <c r="J7736" s="3"/>
    </row>
    <row r="7737" spans="2:10" x14ac:dyDescent="0.3">
      <c r="B7737" s="3"/>
      <c r="C7737" s="3"/>
      <c r="D7737" s="3"/>
      <c r="E7737" s="3"/>
      <c r="F7737" s="3"/>
      <c r="G7737" s="3"/>
      <c r="H7737" s="3"/>
      <c r="I7737" s="3"/>
      <c r="J7737" s="3"/>
    </row>
    <row r="7738" spans="2:10" x14ac:dyDescent="0.3">
      <c r="B7738" s="3"/>
      <c r="C7738" s="3"/>
      <c r="D7738" s="3"/>
      <c r="E7738" s="3"/>
      <c r="F7738" s="3"/>
      <c r="G7738" s="3"/>
      <c r="H7738" s="3"/>
      <c r="I7738" s="3"/>
      <c r="J7738" s="3"/>
    </row>
    <row r="7739" spans="2:10" x14ac:dyDescent="0.3">
      <c r="B7739" s="3"/>
      <c r="C7739" s="3"/>
      <c r="D7739" s="3"/>
      <c r="E7739" s="3"/>
      <c r="F7739" s="3"/>
      <c r="G7739" s="3"/>
      <c r="H7739" s="3"/>
      <c r="I7739" s="3"/>
      <c r="J7739" s="3"/>
    </row>
    <row r="7740" spans="2:10" x14ac:dyDescent="0.3">
      <c r="B7740" s="3"/>
      <c r="C7740" s="3"/>
      <c r="D7740" s="3"/>
      <c r="E7740" s="3"/>
      <c r="F7740" s="3"/>
      <c r="G7740" s="3"/>
      <c r="H7740" s="3"/>
      <c r="I7740" s="3"/>
      <c r="J7740" s="3"/>
    </row>
    <row r="7741" spans="2:10" x14ac:dyDescent="0.3">
      <c r="B7741" s="3"/>
      <c r="C7741" s="3"/>
      <c r="D7741" s="3"/>
      <c r="E7741" s="3"/>
      <c r="F7741" s="3"/>
      <c r="G7741" s="3"/>
      <c r="H7741" s="3"/>
      <c r="I7741" s="3"/>
      <c r="J7741" s="3"/>
    </row>
    <row r="7742" spans="2:10" x14ac:dyDescent="0.3">
      <c r="B7742" s="3"/>
      <c r="C7742" s="3"/>
      <c r="D7742" s="3"/>
      <c r="E7742" s="3"/>
      <c r="F7742" s="3"/>
      <c r="G7742" s="3"/>
      <c r="H7742" s="3"/>
      <c r="I7742" s="3"/>
      <c r="J7742" s="3"/>
    </row>
    <row r="7743" spans="2:10" x14ac:dyDescent="0.3">
      <c r="B7743" s="3"/>
      <c r="C7743" s="3"/>
      <c r="D7743" s="3"/>
      <c r="E7743" s="3"/>
      <c r="F7743" s="3"/>
      <c r="G7743" s="3"/>
      <c r="H7743" s="3"/>
      <c r="I7743" s="3"/>
      <c r="J7743" s="3"/>
    </row>
    <row r="7744" spans="2:10" x14ac:dyDescent="0.3">
      <c r="B7744" s="3"/>
      <c r="C7744" s="3"/>
      <c r="D7744" s="3"/>
      <c r="E7744" s="3"/>
      <c r="F7744" s="3"/>
      <c r="G7744" s="3"/>
      <c r="H7744" s="3"/>
      <c r="I7744" s="3"/>
      <c r="J7744" s="3"/>
    </row>
    <row r="7745" spans="2:10" x14ac:dyDescent="0.3">
      <c r="B7745" s="3"/>
      <c r="C7745" s="3"/>
      <c r="D7745" s="3"/>
      <c r="E7745" s="3"/>
      <c r="F7745" s="3"/>
      <c r="G7745" s="3"/>
      <c r="H7745" s="3"/>
      <c r="I7745" s="3"/>
      <c r="J7745" s="3"/>
    </row>
    <row r="7746" spans="2:10" x14ac:dyDescent="0.3">
      <c r="B7746" s="3"/>
      <c r="C7746" s="3"/>
      <c r="D7746" s="3"/>
      <c r="E7746" s="3"/>
      <c r="F7746" s="3"/>
      <c r="G7746" s="3"/>
      <c r="H7746" s="3"/>
      <c r="I7746" s="3"/>
      <c r="J7746" s="3"/>
    </row>
    <row r="7747" spans="2:10" x14ac:dyDescent="0.3">
      <c r="B7747" s="3"/>
      <c r="C7747" s="3"/>
      <c r="D7747" s="3"/>
      <c r="E7747" s="3"/>
      <c r="F7747" s="3"/>
      <c r="G7747" s="3"/>
      <c r="H7747" s="3"/>
      <c r="I7747" s="3"/>
      <c r="J7747" s="3"/>
    </row>
    <row r="7748" spans="2:10" x14ac:dyDescent="0.3">
      <c r="B7748" s="3"/>
      <c r="C7748" s="3"/>
      <c r="D7748" s="3"/>
      <c r="E7748" s="3"/>
      <c r="F7748" s="3"/>
      <c r="G7748" s="3"/>
      <c r="H7748" s="3"/>
      <c r="I7748" s="3"/>
      <c r="J7748" s="3"/>
    </row>
    <row r="7749" spans="2:10" x14ac:dyDescent="0.3">
      <c r="B7749" s="3"/>
      <c r="C7749" s="3"/>
      <c r="D7749" s="3"/>
      <c r="E7749" s="3"/>
      <c r="F7749" s="3"/>
      <c r="G7749" s="3"/>
      <c r="H7749" s="3"/>
      <c r="I7749" s="3"/>
      <c r="J7749" s="3"/>
    </row>
    <row r="7750" spans="2:10" x14ac:dyDescent="0.3">
      <c r="B7750" s="3"/>
      <c r="C7750" s="3"/>
      <c r="D7750" s="3"/>
      <c r="E7750" s="3"/>
      <c r="F7750" s="3"/>
      <c r="G7750" s="3"/>
      <c r="H7750" s="3"/>
      <c r="I7750" s="3"/>
      <c r="J7750" s="3"/>
    </row>
    <row r="7751" spans="2:10" x14ac:dyDescent="0.3">
      <c r="B7751" s="3"/>
      <c r="C7751" s="3"/>
      <c r="D7751" s="3"/>
      <c r="E7751" s="3"/>
      <c r="F7751" s="3"/>
      <c r="G7751" s="3"/>
      <c r="H7751" s="3"/>
      <c r="I7751" s="3"/>
      <c r="J7751" s="3"/>
    </row>
    <row r="7752" spans="2:10" x14ac:dyDescent="0.3">
      <c r="B7752" s="3"/>
      <c r="C7752" s="3"/>
      <c r="D7752" s="3"/>
      <c r="E7752" s="3"/>
      <c r="F7752" s="3"/>
      <c r="G7752" s="3"/>
      <c r="H7752" s="3"/>
      <c r="I7752" s="3"/>
      <c r="J7752" s="3"/>
    </row>
    <row r="7753" spans="2:10" x14ac:dyDescent="0.3">
      <c r="B7753" s="3"/>
      <c r="C7753" s="3"/>
      <c r="D7753" s="3"/>
      <c r="E7753" s="3"/>
      <c r="F7753" s="3"/>
      <c r="G7753" s="3"/>
      <c r="H7753" s="3"/>
      <c r="I7753" s="3"/>
      <c r="J7753" s="3"/>
    </row>
    <row r="7754" spans="2:10" x14ac:dyDescent="0.3">
      <c r="B7754" s="3"/>
      <c r="C7754" s="3"/>
      <c r="D7754" s="3"/>
      <c r="E7754" s="3"/>
      <c r="F7754" s="3"/>
      <c r="G7754" s="3"/>
      <c r="H7754" s="3"/>
      <c r="I7754" s="3"/>
      <c r="J7754" s="3"/>
    </row>
    <row r="7755" spans="2:10" x14ac:dyDescent="0.3">
      <c r="B7755" s="3"/>
      <c r="C7755" s="3"/>
      <c r="D7755" s="3"/>
      <c r="E7755" s="3"/>
      <c r="F7755" s="3"/>
      <c r="G7755" s="3"/>
      <c r="H7755" s="3"/>
      <c r="I7755" s="3"/>
      <c r="J7755" s="3"/>
    </row>
    <row r="7756" spans="2:10" x14ac:dyDescent="0.3">
      <c r="B7756" s="3"/>
      <c r="C7756" s="3"/>
      <c r="D7756" s="3"/>
      <c r="E7756" s="3"/>
      <c r="F7756" s="3"/>
      <c r="G7756" s="3"/>
      <c r="H7756" s="3"/>
      <c r="I7756" s="3"/>
      <c r="J7756" s="3"/>
    </row>
    <row r="7757" spans="2:10" x14ac:dyDescent="0.3">
      <c r="B7757" s="3"/>
      <c r="C7757" s="3"/>
      <c r="D7757" s="3"/>
      <c r="E7757" s="3"/>
      <c r="F7757" s="3"/>
      <c r="G7757" s="3"/>
      <c r="H7757" s="3"/>
      <c r="I7757" s="3"/>
      <c r="J7757" s="3"/>
    </row>
    <row r="7758" spans="2:10" x14ac:dyDescent="0.3">
      <c r="B7758" s="3"/>
      <c r="C7758" s="3"/>
      <c r="D7758" s="3"/>
      <c r="E7758" s="3"/>
      <c r="F7758" s="3"/>
      <c r="G7758" s="3"/>
      <c r="H7758" s="3"/>
      <c r="I7758" s="3"/>
      <c r="J7758" s="3"/>
    </row>
    <row r="7759" spans="2:10" x14ac:dyDescent="0.3">
      <c r="B7759" s="3"/>
      <c r="C7759" s="3"/>
      <c r="D7759" s="3"/>
      <c r="E7759" s="3"/>
      <c r="F7759" s="3"/>
      <c r="G7759" s="3"/>
      <c r="H7759" s="3"/>
      <c r="I7759" s="3"/>
      <c r="J7759" s="3"/>
    </row>
    <row r="7760" spans="2:10" x14ac:dyDescent="0.3">
      <c r="B7760" s="3"/>
      <c r="C7760" s="3"/>
      <c r="D7760" s="3"/>
      <c r="E7760" s="3"/>
      <c r="F7760" s="3"/>
      <c r="G7760" s="3"/>
      <c r="H7760" s="3"/>
      <c r="I7760" s="3"/>
      <c r="J7760" s="3"/>
    </row>
    <row r="7761" spans="2:10" x14ac:dyDescent="0.3">
      <c r="B7761" s="3"/>
      <c r="C7761" s="3"/>
      <c r="D7761" s="3"/>
      <c r="E7761" s="3"/>
      <c r="F7761" s="3"/>
      <c r="G7761" s="3"/>
      <c r="H7761" s="3"/>
      <c r="I7761" s="3"/>
      <c r="J7761" s="3"/>
    </row>
    <row r="7762" spans="2:10" x14ac:dyDescent="0.3">
      <c r="B7762" s="3"/>
      <c r="C7762" s="3"/>
      <c r="D7762" s="3"/>
      <c r="E7762" s="3"/>
      <c r="F7762" s="3"/>
      <c r="G7762" s="3"/>
      <c r="H7762" s="3"/>
      <c r="I7762" s="3"/>
      <c r="J7762" s="3"/>
    </row>
    <row r="7763" spans="2:10" x14ac:dyDescent="0.3">
      <c r="B7763" s="3"/>
      <c r="C7763" s="3"/>
      <c r="D7763" s="3"/>
      <c r="E7763" s="3"/>
      <c r="F7763" s="3"/>
      <c r="G7763" s="3"/>
      <c r="H7763" s="3"/>
      <c r="I7763" s="3"/>
      <c r="J7763" s="3"/>
    </row>
    <row r="7764" spans="2:10" x14ac:dyDescent="0.3">
      <c r="B7764" s="3"/>
      <c r="C7764" s="3"/>
      <c r="D7764" s="3"/>
      <c r="E7764" s="3"/>
      <c r="F7764" s="3"/>
      <c r="G7764" s="3"/>
      <c r="H7764" s="3"/>
      <c r="I7764" s="3"/>
      <c r="J7764" s="3"/>
    </row>
    <row r="7765" spans="2:10" x14ac:dyDescent="0.3">
      <c r="B7765" s="3"/>
      <c r="C7765" s="3"/>
      <c r="D7765" s="3"/>
      <c r="E7765" s="3"/>
      <c r="F7765" s="3"/>
      <c r="G7765" s="3"/>
      <c r="H7765" s="3"/>
      <c r="I7765" s="3"/>
      <c r="J7765" s="3"/>
    </row>
    <row r="7766" spans="2:10" x14ac:dyDescent="0.3">
      <c r="B7766" s="3"/>
      <c r="C7766" s="3"/>
      <c r="D7766" s="3"/>
      <c r="E7766" s="3"/>
      <c r="F7766" s="3"/>
      <c r="G7766" s="3"/>
      <c r="H7766" s="3"/>
      <c r="I7766" s="3"/>
      <c r="J7766" s="3"/>
    </row>
    <row r="7767" spans="2:10" x14ac:dyDescent="0.3">
      <c r="B7767" s="3"/>
      <c r="C7767" s="3"/>
      <c r="D7767" s="3"/>
      <c r="E7767" s="3"/>
      <c r="F7767" s="3"/>
      <c r="G7767" s="3"/>
      <c r="H7767" s="3"/>
      <c r="I7767" s="3"/>
      <c r="J7767" s="3"/>
    </row>
    <row r="7768" spans="2:10" x14ac:dyDescent="0.3">
      <c r="B7768" s="3"/>
      <c r="C7768" s="3"/>
      <c r="D7768" s="3"/>
      <c r="E7768" s="3"/>
      <c r="F7768" s="3"/>
      <c r="G7768" s="3"/>
      <c r="H7768" s="3"/>
      <c r="I7768" s="3"/>
      <c r="J7768" s="3"/>
    </row>
    <row r="7769" spans="2:10" x14ac:dyDescent="0.3">
      <c r="B7769" s="3"/>
      <c r="C7769" s="3"/>
      <c r="D7769" s="3"/>
      <c r="E7769" s="3"/>
      <c r="F7769" s="3"/>
      <c r="G7769" s="3"/>
      <c r="H7769" s="3"/>
      <c r="I7769" s="3"/>
      <c r="J7769" s="3"/>
    </row>
    <row r="7770" spans="2:10" x14ac:dyDescent="0.3">
      <c r="B7770" s="3"/>
      <c r="C7770" s="3"/>
      <c r="D7770" s="3"/>
      <c r="E7770" s="3"/>
      <c r="F7770" s="3"/>
      <c r="G7770" s="3"/>
      <c r="H7770" s="3"/>
      <c r="I7770" s="3"/>
      <c r="J7770" s="3"/>
    </row>
    <row r="7771" spans="2:10" x14ac:dyDescent="0.3">
      <c r="B7771" s="3"/>
      <c r="C7771" s="3"/>
      <c r="D7771" s="3"/>
      <c r="E7771" s="3"/>
      <c r="F7771" s="3"/>
      <c r="G7771" s="3"/>
      <c r="H7771" s="3"/>
      <c r="I7771" s="3"/>
      <c r="J7771" s="3"/>
    </row>
    <row r="7772" spans="2:10" x14ac:dyDescent="0.3">
      <c r="B7772" s="3"/>
      <c r="C7772" s="3"/>
      <c r="D7772" s="3"/>
      <c r="E7772" s="3"/>
      <c r="F7772" s="3"/>
      <c r="G7772" s="3"/>
      <c r="H7772" s="3"/>
      <c r="I7772" s="3"/>
      <c r="J7772" s="3"/>
    </row>
    <row r="7773" spans="2:10" x14ac:dyDescent="0.3">
      <c r="B7773" s="3"/>
      <c r="C7773" s="3"/>
      <c r="D7773" s="3"/>
      <c r="E7773" s="3"/>
      <c r="F7773" s="3"/>
      <c r="G7773" s="3"/>
      <c r="H7773" s="3"/>
      <c r="I7773" s="3"/>
      <c r="J7773" s="3"/>
    </row>
    <row r="7774" spans="2:10" x14ac:dyDescent="0.3">
      <c r="B7774" s="3"/>
      <c r="C7774" s="3"/>
      <c r="D7774" s="3"/>
      <c r="E7774" s="3"/>
      <c r="F7774" s="3"/>
      <c r="G7774" s="3"/>
      <c r="H7774" s="3"/>
      <c r="I7774" s="3"/>
      <c r="J7774" s="3"/>
    </row>
    <row r="7775" spans="2:10" x14ac:dyDescent="0.3">
      <c r="B7775" s="3"/>
      <c r="C7775" s="3"/>
      <c r="D7775" s="3"/>
      <c r="E7775" s="3"/>
      <c r="F7775" s="3"/>
      <c r="G7775" s="3"/>
      <c r="H7775" s="3"/>
      <c r="I7775" s="3"/>
      <c r="J7775" s="3"/>
    </row>
    <row r="7776" spans="2:10" x14ac:dyDescent="0.3">
      <c r="B7776" s="3"/>
      <c r="C7776" s="3"/>
      <c r="D7776" s="3"/>
      <c r="E7776" s="3"/>
      <c r="F7776" s="3"/>
      <c r="G7776" s="3"/>
      <c r="H7776" s="3"/>
      <c r="I7776" s="3"/>
      <c r="J7776" s="3"/>
    </row>
    <row r="7777" spans="2:10" x14ac:dyDescent="0.3">
      <c r="B7777" s="3"/>
      <c r="C7777" s="3"/>
      <c r="D7777" s="3"/>
      <c r="E7777" s="3"/>
      <c r="F7777" s="3"/>
      <c r="G7777" s="3"/>
      <c r="H7777" s="3"/>
      <c r="I7777" s="3"/>
      <c r="J7777" s="3"/>
    </row>
    <row r="7778" spans="2:10" x14ac:dyDescent="0.3">
      <c r="B7778" s="3"/>
      <c r="C7778" s="3"/>
      <c r="D7778" s="3"/>
      <c r="E7778" s="3"/>
      <c r="F7778" s="3"/>
      <c r="G7778" s="3"/>
      <c r="H7778" s="3"/>
      <c r="I7778" s="3"/>
      <c r="J7778" s="3"/>
    </row>
    <row r="7779" spans="2:10" x14ac:dyDescent="0.3">
      <c r="B7779" s="3"/>
      <c r="C7779" s="3"/>
      <c r="D7779" s="3"/>
      <c r="E7779" s="3"/>
      <c r="F7779" s="3"/>
      <c r="G7779" s="3"/>
      <c r="H7779" s="3"/>
      <c r="I7779" s="3"/>
      <c r="J7779" s="3"/>
    </row>
    <row r="7780" spans="2:10" x14ac:dyDescent="0.3">
      <c r="B7780" s="3"/>
      <c r="C7780" s="3"/>
      <c r="D7780" s="3"/>
      <c r="E7780" s="3"/>
      <c r="F7780" s="3"/>
      <c r="G7780" s="3"/>
      <c r="H7780" s="3"/>
      <c r="I7780" s="3"/>
      <c r="J7780" s="3"/>
    </row>
    <row r="7781" spans="2:10" x14ac:dyDescent="0.3">
      <c r="B7781" s="3"/>
      <c r="C7781" s="3"/>
      <c r="D7781" s="3"/>
      <c r="E7781" s="3"/>
      <c r="F7781" s="3"/>
      <c r="G7781" s="3"/>
      <c r="H7781" s="3"/>
      <c r="I7781" s="3"/>
      <c r="J7781" s="3"/>
    </row>
    <row r="7782" spans="2:10" x14ac:dyDescent="0.3">
      <c r="B7782" s="3"/>
      <c r="C7782" s="3"/>
      <c r="D7782" s="3"/>
      <c r="E7782" s="3"/>
      <c r="F7782" s="3"/>
      <c r="G7782" s="3"/>
      <c r="H7782" s="3"/>
      <c r="I7782" s="3"/>
      <c r="J7782" s="3"/>
    </row>
    <row r="7783" spans="2:10" x14ac:dyDescent="0.3">
      <c r="B7783" s="3"/>
      <c r="C7783" s="3"/>
      <c r="D7783" s="3"/>
      <c r="E7783" s="3"/>
      <c r="F7783" s="3"/>
      <c r="G7783" s="3"/>
      <c r="H7783" s="3"/>
      <c r="I7783" s="3"/>
      <c r="J7783" s="3"/>
    </row>
    <row r="7784" spans="2:10" x14ac:dyDescent="0.3">
      <c r="B7784" s="3"/>
      <c r="C7784" s="3"/>
      <c r="D7784" s="3"/>
      <c r="E7784" s="3"/>
      <c r="F7784" s="3"/>
      <c r="G7784" s="3"/>
      <c r="H7784" s="3"/>
      <c r="I7784" s="3"/>
      <c r="J7784" s="3"/>
    </row>
    <row r="7785" spans="2:10" x14ac:dyDescent="0.3">
      <c r="B7785" s="3"/>
      <c r="C7785" s="3"/>
      <c r="D7785" s="3"/>
      <c r="E7785" s="3"/>
      <c r="F7785" s="3"/>
      <c r="G7785" s="3"/>
      <c r="H7785" s="3"/>
      <c r="I7785" s="3"/>
      <c r="J7785" s="3"/>
    </row>
    <row r="7786" spans="2:10" x14ac:dyDescent="0.3">
      <c r="B7786" s="3"/>
      <c r="C7786" s="3"/>
      <c r="D7786" s="3"/>
      <c r="E7786" s="3"/>
      <c r="F7786" s="3"/>
      <c r="G7786" s="3"/>
      <c r="H7786" s="3"/>
      <c r="I7786" s="3"/>
      <c r="J7786" s="3"/>
    </row>
    <row r="7787" spans="2:10" x14ac:dyDescent="0.3">
      <c r="B7787" s="3"/>
      <c r="C7787" s="3"/>
      <c r="D7787" s="3"/>
      <c r="E7787" s="3"/>
      <c r="F7787" s="3"/>
      <c r="G7787" s="3"/>
      <c r="H7787" s="3"/>
      <c r="I7787" s="3"/>
      <c r="J7787" s="3"/>
    </row>
    <row r="7788" spans="2:10" x14ac:dyDescent="0.3">
      <c r="B7788" s="3"/>
      <c r="C7788" s="3"/>
      <c r="D7788" s="3"/>
      <c r="E7788" s="3"/>
      <c r="F7788" s="3"/>
      <c r="G7788" s="3"/>
      <c r="H7788" s="3"/>
      <c r="I7788" s="3"/>
      <c r="J7788" s="3"/>
    </row>
    <row r="7789" spans="2:10" x14ac:dyDescent="0.3">
      <c r="B7789" s="3"/>
      <c r="C7789" s="3"/>
      <c r="D7789" s="3"/>
      <c r="E7789" s="3"/>
      <c r="F7789" s="3"/>
      <c r="G7789" s="3"/>
      <c r="H7789" s="3"/>
      <c r="I7789" s="3"/>
      <c r="J7789" s="3"/>
    </row>
    <row r="7790" spans="2:10" x14ac:dyDescent="0.3">
      <c r="B7790" s="3"/>
      <c r="C7790" s="3"/>
      <c r="D7790" s="3"/>
      <c r="E7790" s="3"/>
      <c r="F7790" s="3"/>
      <c r="G7790" s="3"/>
      <c r="H7790" s="3"/>
      <c r="I7790" s="3"/>
      <c r="J7790" s="3"/>
    </row>
    <row r="7791" spans="2:10" x14ac:dyDescent="0.3">
      <c r="B7791" s="3"/>
      <c r="C7791" s="3"/>
      <c r="D7791" s="3"/>
      <c r="E7791" s="3"/>
      <c r="F7791" s="3"/>
      <c r="G7791" s="3"/>
      <c r="H7791" s="3"/>
      <c r="I7791" s="3"/>
      <c r="J7791" s="3"/>
    </row>
    <row r="7792" spans="2:10" x14ac:dyDescent="0.3">
      <c r="B7792" s="3"/>
      <c r="C7792" s="3"/>
      <c r="D7792" s="3"/>
      <c r="E7792" s="3"/>
      <c r="F7792" s="3"/>
      <c r="G7792" s="3"/>
      <c r="H7792" s="3"/>
      <c r="I7792" s="3"/>
      <c r="J7792" s="3"/>
    </row>
    <row r="7793" spans="2:10" x14ac:dyDescent="0.3">
      <c r="B7793" s="3"/>
      <c r="C7793" s="3"/>
      <c r="D7793" s="3"/>
      <c r="E7793" s="3"/>
      <c r="F7793" s="3"/>
      <c r="G7793" s="3"/>
      <c r="H7793" s="3"/>
      <c r="I7793" s="3"/>
      <c r="J7793" s="3"/>
    </row>
    <row r="7794" spans="2:10" x14ac:dyDescent="0.3">
      <c r="B7794" s="3"/>
      <c r="C7794" s="3"/>
      <c r="D7794" s="3"/>
      <c r="E7794" s="3"/>
      <c r="F7794" s="3"/>
      <c r="G7794" s="3"/>
      <c r="H7794" s="3"/>
      <c r="I7794" s="3"/>
      <c r="J7794" s="3"/>
    </row>
    <row r="7795" spans="2:10" x14ac:dyDescent="0.3">
      <c r="B7795" s="3"/>
      <c r="C7795" s="3"/>
      <c r="D7795" s="3"/>
      <c r="E7795" s="3"/>
      <c r="F7795" s="3"/>
      <c r="G7795" s="3"/>
      <c r="H7795" s="3"/>
      <c r="I7795" s="3"/>
      <c r="J7795" s="3"/>
    </row>
    <row r="7796" spans="2:10" x14ac:dyDescent="0.3">
      <c r="B7796" s="3"/>
      <c r="C7796" s="3"/>
      <c r="D7796" s="3"/>
      <c r="E7796" s="3"/>
      <c r="F7796" s="3"/>
      <c r="G7796" s="3"/>
      <c r="H7796" s="3"/>
      <c r="I7796" s="3"/>
      <c r="J7796" s="3"/>
    </row>
    <row r="7797" spans="2:10" x14ac:dyDescent="0.3">
      <c r="B7797" s="3"/>
      <c r="C7797" s="3"/>
      <c r="D7797" s="3"/>
      <c r="E7797" s="3"/>
      <c r="F7797" s="3"/>
      <c r="G7797" s="3"/>
      <c r="H7797" s="3"/>
      <c r="I7797" s="3"/>
      <c r="J7797" s="3"/>
    </row>
    <row r="7798" spans="2:10" x14ac:dyDescent="0.3">
      <c r="B7798" s="3"/>
      <c r="C7798" s="3"/>
      <c r="D7798" s="3"/>
      <c r="E7798" s="3"/>
      <c r="F7798" s="3"/>
      <c r="G7798" s="3"/>
      <c r="H7798" s="3"/>
      <c r="I7798" s="3"/>
      <c r="J7798" s="3"/>
    </row>
    <row r="7799" spans="2:10" x14ac:dyDescent="0.3">
      <c r="B7799" s="3"/>
      <c r="C7799" s="3"/>
      <c r="D7799" s="3"/>
      <c r="E7799" s="3"/>
      <c r="F7799" s="3"/>
      <c r="G7799" s="3"/>
      <c r="H7799" s="3"/>
      <c r="I7799" s="3"/>
      <c r="J7799" s="3"/>
    </row>
    <row r="7800" spans="2:10" x14ac:dyDescent="0.3">
      <c r="B7800" s="3"/>
      <c r="C7800" s="3"/>
      <c r="D7800" s="3"/>
      <c r="E7800" s="3"/>
      <c r="F7800" s="3"/>
      <c r="G7800" s="3"/>
      <c r="H7800" s="3"/>
      <c r="I7800" s="3"/>
      <c r="J7800" s="3"/>
    </row>
    <row r="7801" spans="2:10" x14ac:dyDescent="0.3">
      <c r="B7801" s="3"/>
      <c r="C7801" s="3"/>
      <c r="D7801" s="3"/>
      <c r="E7801" s="3"/>
      <c r="F7801" s="3"/>
      <c r="G7801" s="3"/>
      <c r="H7801" s="3"/>
      <c r="I7801" s="3"/>
      <c r="J7801" s="3"/>
    </row>
    <row r="7802" spans="2:10" x14ac:dyDescent="0.3">
      <c r="B7802" s="3"/>
      <c r="C7802" s="3"/>
      <c r="D7802" s="3"/>
      <c r="E7802" s="3"/>
      <c r="F7802" s="3"/>
      <c r="G7802" s="3"/>
      <c r="H7802" s="3"/>
      <c r="I7802" s="3"/>
      <c r="J7802" s="3"/>
    </row>
    <row r="7803" spans="2:10" x14ac:dyDescent="0.3">
      <c r="B7803" s="3"/>
      <c r="C7803" s="3"/>
      <c r="D7803" s="3"/>
      <c r="E7803" s="3"/>
      <c r="F7803" s="3"/>
      <c r="G7803" s="3"/>
      <c r="H7803" s="3"/>
      <c r="I7803" s="3"/>
      <c r="J7803" s="3"/>
    </row>
    <row r="7804" spans="2:10" x14ac:dyDescent="0.3">
      <c r="B7804" s="3"/>
      <c r="C7804" s="3"/>
      <c r="D7804" s="3"/>
      <c r="E7804" s="3"/>
      <c r="F7804" s="3"/>
      <c r="G7804" s="3"/>
      <c r="H7804" s="3"/>
      <c r="I7804" s="3"/>
      <c r="J7804" s="3"/>
    </row>
    <row r="7805" spans="2:10" x14ac:dyDescent="0.3">
      <c r="B7805" s="3"/>
      <c r="C7805" s="3"/>
      <c r="D7805" s="3"/>
      <c r="E7805" s="3"/>
      <c r="F7805" s="3"/>
      <c r="G7805" s="3"/>
      <c r="H7805" s="3"/>
      <c r="I7805" s="3"/>
      <c r="J7805" s="3"/>
    </row>
    <row r="7806" spans="2:10" x14ac:dyDescent="0.3">
      <c r="B7806" s="3"/>
      <c r="C7806" s="3"/>
      <c r="D7806" s="3"/>
      <c r="E7806" s="3"/>
      <c r="F7806" s="3"/>
      <c r="G7806" s="3"/>
      <c r="H7806" s="3"/>
      <c r="I7806" s="3"/>
      <c r="J7806" s="3"/>
    </row>
    <row r="7807" spans="2:10" x14ac:dyDescent="0.3">
      <c r="B7807" s="3"/>
      <c r="C7807" s="3"/>
      <c r="D7807" s="3"/>
      <c r="E7807" s="3"/>
      <c r="F7807" s="3"/>
      <c r="G7807" s="3"/>
      <c r="H7807" s="3"/>
      <c r="I7807" s="3"/>
      <c r="J7807" s="3"/>
    </row>
    <row r="7808" spans="2:10" x14ac:dyDescent="0.3">
      <c r="B7808" s="3"/>
      <c r="C7808" s="3"/>
      <c r="D7808" s="3"/>
      <c r="E7808" s="3"/>
      <c r="F7808" s="3"/>
      <c r="G7808" s="3"/>
      <c r="H7808" s="3"/>
      <c r="I7808" s="3"/>
      <c r="J7808" s="3"/>
    </row>
    <row r="7809" spans="2:10" x14ac:dyDescent="0.3">
      <c r="B7809" s="3"/>
      <c r="C7809" s="3"/>
      <c r="D7809" s="3"/>
      <c r="E7809" s="3"/>
      <c r="F7809" s="3"/>
      <c r="G7809" s="3"/>
      <c r="H7809" s="3"/>
      <c r="I7809" s="3"/>
      <c r="J7809" s="3"/>
    </row>
    <row r="7810" spans="2:10" x14ac:dyDescent="0.3">
      <c r="B7810" s="3"/>
      <c r="C7810" s="3"/>
      <c r="D7810" s="3"/>
      <c r="E7810" s="3"/>
      <c r="F7810" s="3"/>
      <c r="G7810" s="3"/>
      <c r="H7810" s="3"/>
      <c r="I7810" s="3"/>
      <c r="J7810" s="3"/>
    </row>
    <row r="7811" spans="2:10" x14ac:dyDescent="0.3">
      <c r="B7811" s="3"/>
      <c r="C7811" s="3"/>
      <c r="D7811" s="3"/>
      <c r="E7811" s="3"/>
      <c r="F7811" s="3"/>
      <c r="G7811" s="3"/>
      <c r="H7811" s="3"/>
      <c r="I7811" s="3"/>
      <c r="J7811" s="3"/>
    </row>
    <row r="7812" spans="2:10" x14ac:dyDescent="0.3">
      <c r="B7812" s="3"/>
      <c r="C7812" s="3"/>
      <c r="D7812" s="3"/>
      <c r="E7812" s="3"/>
      <c r="F7812" s="3"/>
      <c r="G7812" s="3"/>
      <c r="H7812" s="3"/>
      <c r="I7812" s="3"/>
      <c r="J7812" s="3"/>
    </row>
    <row r="7813" spans="2:10" x14ac:dyDescent="0.3">
      <c r="B7813" s="3"/>
      <c r="C7813" s="3"/>
      <c r="D7813" s="3"/>
      <c r="E7813" s="3"/>
      <c r="F7813" s="3"/>
      <c r="G7813" s="3"/>
      <c r="H7813" s="3"/>
      <c r="I7813" s="3"/>
      <c r="J7813" s="3"/>
    </row>
    <row r="7814" spans="2:10" x14ac:dyDescent="0.3">
      <c r="B7814" s="3"/>
      <c r="C7814" s="3"/>
      <c r="D7814" s="3"/>
      <c r="E7814" s="3"/>
      <c r="F7814" s="3"/>
      <c r="G7814" s="3"/>
      <c r="H7814" s="3"/>
      <c r="I7814" s="3"/>
      <c r="J7814" s="3"/>
    </row>
    <row r="7815" spans="2:10" x14ac:dyDescent="0.3">
      <c r="B7815" s="3"/>
      <c r="C7815" s="3"/>
      <c r="D7815" s="3"/>
      <c r="E7815" s="3"/>
      <c r="F7815" s="3"/>
      <c r="G7815" s="3"/>
      <c r="H7815" s="3"/>
      <c r="I7815" s="3"/>
      <c r="J7815" s="3"/>
    </row>
    <row r="7816" spans="2:10" x14ac:dyDescent="0.3">
      <c r="B7816" s="3"/>
      <c r="C7816" s="3"/>
      <c r="D7816" s="3"/>
      <c r="E7816" s="3"/>
      <c r="F7816" s="3"/>
      <c r="G7816" s="3"/>
      <c r="H7816" s="3"/>
      <c r="I7816" s="3"/>
      <c r="J7816" s="3"/>
    </row>
    <row r="7817" spans="2:10" x14ac:dyDescent="0.3">
      <c r="B7817" s="3"/>
      <c r="C7817" s="3"/>
      <c r="D7817" s="3"/>
      <c r="E7817" s="3"/>
      <c r="F7817" s="3"/>
      <c r="G7817" s="3"/>
      <c r="H7817" s="3"/>
      <c r="I7817" s="3"/>
      <c r="J7817" s="3"/>
    </row>
    <row r="7818" spans="2:10" x14ac:dyDescent="0.3">
      <c r="B7818" s="3"/>
      <c r="C7818" s="3"/>
      <c r="D7818" s="3"/>
      <c r="E7818" s="3"/>
      <c r="F7818" s="3"/>
      <c r="G7818" s="3"/>
      <c r="H7818" s="3"/>
      <c r="I7818" s="3"/>
      <c r="J7818" s="3"/>
    </row>
    <row r="7819" spans="2:10" x14ac:dyDescent="0.3">
      <c r="B7819" s="3"/>
      <c r="C7819" s="3"/>
      <c r="D7819" s="3"/>
      <c r="E7819" s="3"/>
      <c r="F7819" s="3"/>
      <c r="G7819" s="3"/>
      <c r="H7819" s="3"/>
      <c r="I7819" s="3"/>
      <c r="J7819" s="3"/>
    </row>
    <row r="7820" spans="2:10" x14ac:dyDescent="0.3">
      <c r="B7820" s="3"/>
      <c r="C7820" s="3"/>
      <c r="D7820" s="3"/>
      <c r="E7820" s="3"/>
      <c r="F7820" s="3"/>
      <c r="G7820" s="3"/>
      <c r="H7820" s="3"/>
      <c r="I7820" s="3"/>
      <c r="J7820" s="3"/>
    </row>
    <row r="7821" spans="2:10" x14ac:dyDescent="0.3">
      <c r="B7821" s="3"/>
      <c r="C7821" s="3"/>
      <c r="D7821" s="3"/>
      <c r="E7821" s="3"/>
      <c r="F7821" s="3"/>
      <c r="G7821" s="3"/>
      <c r="H7821" s="3"/>
      <c r="I7821" s="3"/>
      <c r="J7821" s="3"/>
    </row>
    <row r="7822" spans="2:10" x14ac:dyDescent="0.3">
      <c r="B7822" s="3"/>
      <c r="C7822" s="3"/>
      <c r="D7822" s="3"/>
      <c r="E7822" s="3"/>
      <c r="F7822" s="3"/>
      <c r="G7822" s="3"/>
      <c r="H7822" s="3"/>
      <c r="I7822" s="3"/>
      <c r="J7822" s="3"/>
    </row>
    <row r="7823" spans="2:10" x14ac:dyDescent="0.3">
      <c r="B7823" s="3"/>
      <c r="C7823" s="3"/>
      <c r="D7823" s="3"/>
      <c r="E7823" s="3"/>
      <c r="F7823" s="3"/>
      <c r="G7823" s="3"/>
      <c r="H7823" s="3"/>
      <c r="I7823" s="3"/>
      <c r="J7823" s="3"/>
    </row>
    <row r="7824" spans="2:10" x14ac:dyDescent="0.3">
      <c r="B7824" s="3"/>
      <c r="C7824" s="3"/>
      <c r="D7824" s="3"/>
      <c r="E7824" s="3"/>
      <c r="F7824" s="3"/>
      <c r="G7824" s="3"/>
      <c r="H7824" s="3"/>
      <c r="I7824" s="3"/>
      <c r="J7824" s="3"/>
    </row>
    <row r="7825" spans="2:10" x14ac:dyDescent="0.3">
      <c r="B7825" s="3"/>
      <c r="C7825" s="3"/>
      <c r="D7825" s="3"/>
      <c r="E7825" s="3"/>
      <c r="F7825" s="3"/>
      <c r="G7825" s="3"/>
      <c r="H7825" s="3"/>
      <c r="I7825" s="3"/>
      <c r="J7825" s="3"/>
    </row>
    <row r="7826" spans="2:10" x14ac:dyDescent="0.3">
      <c r="B7826" s="3"/>
      <c r="C7826" s="3"/>
      <c r="D7826" s="3"/>
      <c r="E7826" s="3"/>
      <c r="F7826" s="3"/>
      <c r="G7826" s="3"/>
      <c r="H7826" s="3"/>
      <c r="I7826" s="3"/>
      <c r="J7826" s="3"/>
    </row>
    <row r="7827" spans="2:10" x14ac:dyDescent="0.3">
      <c r="B7827" s="3"/>
      <c r="C7827" s="3"/>
      <c r="D7827" s="3"/>
      <c r="E7827" s="3"/>
      <c r="F7827" s="3"/>
      <c r="G7827" s="3"/>
      <c r="H7827" s="3"/>
      <c r="I7827" s="3"/>
      <c r="J7827" s="3"/>
    </row>
    <row r="7828" spans="2:10" x14ac:dyDescent="0.3">
      <c r="B7828" s="3"/>
      <c r="C7828" s="3"/>
      <c r="D7828" s="3"/>
      <c r="E7828" s="3"/>
      <c r="F7828" s="3"/>
      <c r="G7828" s="3"/>
      <c r="H7828" s="3"/>
      <c r="I7828" s="3"/>
      <c r="J7828" s="3"/>
    </row>
    <row r="7829" spans="2:10" x14ac:dyDescent="0.3">
      <c r="B7829" s="3"/>
      <c r="C7829" s="3"/>
      <c r="D7829" s="3"/>
      <c r="E7829" s="3"/>
      <c r="F7829" s="3"/>
      <c r="G7829" s="3"/>
      <c r="H7829" s="3"/>
      <c r="I7829" s="3"/>
      <c r="J7829" s="3"/>
    </row>
    <row r="7830" spans="2:10" x14ac:dyDescent="0.3">
      <c r="B7830" s="3"/>
      <c r="C7830" s="3"/>
      <c r="D7830" s="3"/>
      <c r="E7830" s="3"/>
      <c r="F7830" s="3"/>
      <c r="G7830" s="3"/>
      <c r="H7830" s="3"/>
      <c r="I7830" s="3"/>
      <c r="J7830" s="3"/>
    </row>
    <row r="7831" spans="2:10" x14ac:dyDescent="0.3">
      <c r="B7831" s="3"/>
      <c r="C7831" s="3"/>
      <c r="D7831" s="3"/>
      <c r="E7831" s="3"/>
      <c r="F7831" s="3"/>
      <c r="G7831" s="3"/>
      <c r="H7831" s="3"/>
      <c r="I7831" s="3"/>
      <c r="J7831" s="3"/>
    </row>
    <row r="7832" spans="2:10" x14ac:dyDescent="0.3">
      <c r="B7832" s="3"/>
      <c r="C7832" s="3"/>
      <c r="D7832" s="3"/>
      <c r="E7832" s="3"/>
      <c r="F7832" s="3"/>
      <c r="G7832" s="3"/>
      <c r="H7832" s="3"/>
      <c r="I7832" s="3"/>
      <c r="J7832" s="3"/>
    </row>
    <row r="7833" spans="2:10" x14ac:dyDescent="0.3">
      <c r="B7833" s="3"/>
      <c r="C7833" s="3"/>
      <c r="D7833" s="3"/>
      <c r="E7833" s="3"/>
      <c r="F7833" s="3"/>
      <c r="G7833" s="3"/>
      <c r="H7833" s="3"/>
      <c r="I7833" s="3"/>
      <c r="J7833" s="3"/>
    </row>
    <row r="7834" spans="2:10" x14ac:dyDescent="0.3">
      <c r="B7834" s="3"/>
      <c r="C7834" s="3"/>
      <c r="D7834" s="3"/>
      <c r="E7834" s="3"/>
      <c r="F7834" s="3"/>
      <c r="G7834" s="3"/>
      <c r="H7834" s="3"/>
      <c r="I7834" s="3"/>
      <c r="J7834" s="3"/>
    </row>
    <row r="7835" spans="2:10" x14ac:dyDescent="0.3">
      <c r="B7835" s="3"/>
      <c r="C7835" s="3"/>
      <c r="D7835" s="3"/>
      <c r="E7835" s="3"/>
      <c r="F7835" s="3"/>
      <c r="G7835" s="3"/>
      <c r="H7835" s="3"/>
      <c r="I7835" s="3"/>
      <c r="J7835" s="3"/>
    </row>
    <row r="7836" spans="2:10" x14ac:dyDescent="0.3">
      <c r="B7836" s="3"/>
      <c r="C7836" s="3"/>
      <c r="D7836" s="3"/>
      <c r="E7836" s="3"/>
      <c r="F7836" s="3"/>
      <c r="G7836" s="3"/>
      <c r="H7836" s="3"/>
      <c r="I7836" s="3"/>
      <c r="J7836" s="3"/>
    </row>
    <row r="7837" spans="2:10" x14ac:dyDescent="0.3">
      <c r="B7837" s="3"/>
      <c r="C7837" s="3"/>
      <c r="D7837" s="3"/>
      <c r="E7837" s="3"/>
      <c r="F7837" s="3"/>
      <c r="G7837" s="3"/>
      <c r="H7837" s="3"/>
      <c r="I7837" s="3"/>
      <c r="J7837" s="3"/>
    </row>
    <row r="7838" spans="2:10" x14ac:dyDescent="0.3">
      <c r="B7838" s="3"/>
      <c r="C7838" s="3"/>
      <c r="D7838" s="3"/>
      <c r="E7838" s="3"/>
      <c r="F7838" s="3"/>
      <c r="G7838" s="3"/>
      <c r="H7838" s="3"/>
      <c r="I7838" s="3"/>
      <c r="J7838" s="3"/>
    </row>
    <row r="7839" spans="2:10" x14ac:dyDescent="0.3">
      <c r="B7839" s="3"/>
      <c r="C7839" s="3"/>
      <c r="D7839" s="3"/>
      <c r="E7839" s="3"/>
      <c r="F7839" s="3"/>
      <c r="G7839" s="3"/>
      <c r="H7839" s="3"/>
      <c r="I7839" s="3"/>
      <c r="J7839" s="3"/>
    </row>
    <row r="7840" spans="2:10" x14ac:dyDescent="0.3">
      <c r="B7840" s="3"/>
      <c r="C7840" s="3"/>
      <c r="D7840" s="3"/>
      <c r="E7840" s="3"/>
      <c r="F7840" s="3"/>
      <c r="G7840" s="3"/>
      <c r="H7840" s="3"/>
      <c r="I7840" s="3"/>
      <c r="J7840" s="3"/>
    </row>
    <row r="7841" spans="2:10" x14ac:dyDescent="0.3">
      <c r="B7841" s="3"/>
      <c r="C7841" s="3"/>
      <c r="D7841" s="3"/>
      <c r="E7841" s="3"/>
      <c r="F7841" s="3"/>
      <c r="G7841" s="3"/>
      <c r="H7841" s="3"/>
      <c r="I7841" s="3"/>
      <c r="J7841" s="3"/>
    </row>
    <row r="7842" spans="2:10" x14ac:dyDescent="0.3">
      <c r="B7842" s="3"/>
      <c r="C7842" s="3"/>
      <c r="D7842" s="3"/>
      <c r="E7842" s="3"/>
      <c r="F7842" s="3"/>
      <c r="G7842" s="3"/>
      <c r="H7842" s="3"/>
      <c r="I7842" s="3"/>
      <c r="J7842" s="3"/>
    </row>
    <row r="7843" spans="2:10" x14ac:dyDescent="0.3">
      <c r="B7843" s="3"/>
      <c r="C7843" s="3"/>
      <c r="D7843" s="3"/>
      <c r="E7843" s="3"/>
      <c r="F7843" s="3"/>
      <c r="G7843" s="3"/>
      <c r="H7843" s="3"/>
      <c r="I7843" s="3"/>
      <c r="J7843" s="3"/>
    </row>
    <row r="7844" spans="2:10" x14ac:dyDescent="0.3">
      <c r="B7844" s="3"/>
      <c r="C7844" s="3"/>
      <c r="D7844" s="3"/>
      <c r="E7844" s="3"/>
      <c r="F7844" s="3"/>
      <c r="G7844" s="3"/>
      <c r="H7844" s="3"/>
      <c r="I7844" s="3"/>
      <c r="J7844" s="3"/>
    </row>
    <row r="7845" spans="2:10" x14ac:dyDescent="0.3">
      <c r="B7845" s="3"/>
      <c r="C7845" s="3"/>
      <c r="D7845" s="3"/>
      <c r="E7845" s="3"/>
      <c r="F7845" s="3"/>
      <c r="G7845" s="3"/>
      <c r="H7845" s="3"/>
      <c r="I7845" s="3"/>
      <c r="J7845" s="3"/>
    </row>
    <row r="7846" spans="2:10" x14ac:dyDescent="0.3">
      <c r="B7846" s="3"/>
      <c r="C7846" s="3"/>
      <c r="D7846" s="3"/>
      <c r="E7846" s="3"/>
      <c r="F7846" s="3"/>
      <c r="G7846" s="3"/>
      <c r="H7846" s="3"/>
      <c r="I7846" s="3"/>
      <c r="J7846" s="3"/>
    </row>
    <row r="7847" spans="2:10" x14ac:dyDescent="0.3">
      <c r="B7847" s="3"/>
      <c r="C7847" s="3"/>
      <c r="D7847" s="3"/>
      <c r="E7847" s="3"/>
      <c r="F7847" s="3"/>
      <c r="G7847" s="3"/>
      <c r="H7847" s="3"/>
      <c r="I7847" s="3"/>
      <c r="J7847" s="3"/>
    </row>
    <row r="7848" spans="2:10" x14ac:dyDescent="0.3">
      <c r="B7848" s="3"/>
      <c r="C7848" s="3"/>
      <c r="D7848" s="3"/>
      <c r="E7848" s="3"/>
      <c r="F7848" s="3"/>
      <c r="G7848" s="3"/>
      <c r="H7848" s="3"/>
      <c r="I7848" s="3"/>
      <c r="J7848" s="3"/>
    </row>
    <row r="7849" spans="2:10" x14ac:dyDescent="0.3">
      <c r="B7849" s="3"/>
      <c r="C7849" s="3"/>
      <c r="D7849" s="3"/>
      <c r="E7849" s="3"/>
      <c r="F7849" s="3"/>
      <c r="G7849" s="3"/>
      <c r="H7849" s="3"/>
      <c r="I7849" s="3"/>
      <c r="J7849" s="3"/>
    </row>
    <row r="7850" spans="2:10" x14ac:dyDescent="0.3">
      <c r="B7850" s="3"/>
      <c r="C7850" s="3"/>
      <c r="D7850" s="3"/>
      <c r="E7850" s="3"/>
      <c r="F7850" s="3"/>
      <c r="G7850" s="3"/>
      <c r="H7850" s="3"/>
      <c r="I7850" s="3"/>
      <c r="J7850" s="3"/>
    </row>
    <row r="7851" spans="2:10" x14ac:dyDescent="0.3">
      <c r="B7851" s="3"/>
      <c r="C7851" s="3"/>
      <c r="D7851" s="3"/>
      <c r="E7851" s="3"/>
      <c r="F7851" s="3"/>
      <c r="G7851" s="3"/>
      <c r="H7851" s="3"/>
      <c r="I7851" s="3"/>
      <c r="J7851" s="3"/>
    </row>
    <row r="7852" spans="2:10" x14ac:dyDescent="0.3">
      <c r="B7852" s="3"/>
      <c r="C7852" s="3"/>
      <c r="D7852" s="3"/>
      <c r="E7852" s="3"/>
      <c r="F7852" s="3"/>
      <c r="G7852" s="3"/>
      <c r="H7852" s="3"/>
      <c r="I7852" s="3"/>
      <c r="J7852" s="3"/>
    </row>
    <row r="7853" spans="2:10" x14ac:dyDescent="0.3">
      <c r="B7853" s="3"/>
      <c r="C7853" s="3"/>
      <c r="D7853" s="3"/>
      <c r="E7853" s="3"/>
      <c r="F7853" s="3"/>
      <c r="G7853" s="3"/>
      <c r="H7853" s="3"/>
      <c r="I7853" s="3"/>
      <c r="J7853" s="3"/>
    </row>
    <row r="7854" spans="2:10" x14ac:dyDescent="0.3">
      <c r="B7854" s="3"/>
      <c r="C7854" s="3"/>
      <c r="D7854" s="3"/>
      <c r="E7854" s="3"/>
      <c r="F7854" s="3"/>
      <c r="G7854" s="3"/>
      <c r="H7854" s="3"/>
      <c r="I7854" s="3"/>
      <c r="J7854" s="3"/>
    </row>
    <row r="7855" spans="2:10" x14ac:dyDescent="0.3">
      <c r="B7855" s="3"/>
      <c r="C7855" s="3"/>
      <c r="D7855" s="3"/>
      <c r="E7855" s="3"/>
      <c r="F7855" s="3"/>
      <c r="G7855" s="3"/>
      <c r="H7855" s="3"/>
      <c r="I7855" s="3"/>
      <c r="J7855" s="3"/>
    </row>
    <row r="7856" spans="2:10" x14ac:dyDescent="0.3">
      <c r="B7856" s="3"/>
      <c r="C7856" s="3"/>
      <c r="D7856" s="3"/>
      <c r="E7856" s="3"/>
      <c r="F7856" s="3"/>
      <c r="G7856" s="3"/>
      <c r="H7856" s="3"/>
      <c r="I7856" s="3"/>
      <c r="J7856" s="3"/>
    </row>
    <row r="7857" spans="2:10" x14ac:dyDescent="0.3">
      <c r="B7857" s="3"/>
      <c r="C7857" s="3"/>
      <c r="D7857" s="3"/>
      <c r="E7857" s="3"/>
      <c r="F7857" s="3"/>
      <c r="G7857" s="3"/>
      <c r="H7857" s="3"/>
      <c r="I7857" s="3"/>
      <c r="J7857" s="3"/>
    </row>
    <row r="7858" spans="2:10" x14ac:dyDescent="0.3">
      <c r="B7858" s="3"/>
      <c r="C7858" s="3"/>
      <c r="D7858" s="3"/>
      <c r="E7858" s="3"/>
      <c r="F7858" s="3"/>
      <c r="G7858" s="3"/>
      <c r="H7858" s="3"/>
      <c r="I7858" s="3"/>
      <c r="J7858" s="3"/>
    </row>
    <row r="7859" spans="2:10" x14ac:dyDescent="0.3">
      <c r="B7859" s="3"/>
      <c r="C7859" s="3"/>
      <c r="D7859" s="3"/>
      <c r="E7859" s="3"/>
      <c r="F7859" s="3"/>
      <c r="G7859" s="3"/>
      <c r="H7859" s="3"/>
      <c r="I7859" s="3"/>
      <c r="J7859" s="3"/>
    </row>
    <row r="7860" spans="2:10" x14ac:dyDescent="0.3">
      <c r="B7860" s="3"/>
      <c r="C7860" s="3"/>
      <c r="D7860" s="3"/>
      <c r="E7860" s="3"/>
      <c r="F7860" s="3"/>
      <c r="G7860" s="3"/>
      <c r="H7860" s="3"/>
      <c r="I7860" s="3"/>
      <c r="J7860" s="3"/>
    </row>
    <row r="7861" spans="2:10" x14ac:dyDescent="0.3">
      <c r="B7861" s="3"/>
      <c r="C7861" s="3"/>
      <c r="D7861" s="3"/>
      <c r="E7861" s="3"/>
      <c r="F7861" s="3"/>
      <c r="G7861" s="3"/>
      <c r="H7861" s="3"/>
      <c r="I7861" s="3"/>
      <c r="J7861" s="3"/>
    </row>
    <row r="7862" spans="2:10" x14ac:dyDescent="0.3">
      <c r="B7862" s="3"/>
      <c r="C7862" s="3"/>
      <c r="D7862" s="3"/>
      <c r="E7862" s="3"/>
      <c r="F7862" s="3"/>
      <c r="G7862" s="3"/>
      <c r="H7862" s="3"/>
      <c r="I7862" s="3"/>
      <c r="J7862" s="3"/>
    </row>
    <row r="7863" spans="2:10" x14ac:dyDescent="0.3">
      <c r="B7863" s="3"/>
      <c r="C7863" s="3"/>
      <c r="D7863" s="3"/>
      <c r="E7863" s="3"/>
      <c r="F7863" s="3"/>
      <c r="G7863" s="3"/>
      <c r="H7863" s="3"/>
      <c r="I7863" s="3"/>
      <c r="J7863" s="3"/>
    </row>
    <row r="7864" spans="2:10" x14ac:dyDescent="0.3">
      <c r="B7864" s="3"/>
      <c r="C7864" s="3"/>
      <c r="D7864" s="3"/>
      <c r="E7864" s="3"/>
      <c r="F7864" s="3"/>
      <c r="G7864" s="3"/>
      <c r="H7864" s="3"/>
      <c r="I7864" s="3"/>
      <c r="J7864" s="3"/>
    </row>
    <row r="7865" spans="2:10" x14ac:dyDescent="0.3">
      <c r="B7865" s="3"/>
      <c r="C7865" s="3"/>
      <c r="D7865" s="3"/>
      <c r="E7865" s="3"/>
      <c r="F7865" s="3"/>
      <c r="G7865" s="3"/>
      <c r="H7865" s="3"/>
      <c r="I7865" s="3"/>
      <c r="J7865" s="3"/>
    </row>
    <row r="7866" spans="2:10" x14ac:dyDescent="0.3">
      <c r="B7866" s="3"/>
      <c r="C7866" s="3"/>
      <c r="D7866" s="3"/>
      <c r="E7866" s="3"/>
      <c r="F7866" s="3"/>
      <c r="G7866" s="3"/>
      <c r="H7866" s="3"/>
      <c r="I7866" s="3"/>
      <c r="J7866" s="3"/>
    </row>
    <row r="7867" spans="2:10" x14ac:dyDescent="0.3">
      <c r="B7867" s="3"/>
      <c r="C7867" s="3"/>
      <c r="D7867" s="3"/>
      <c r="E7867" s="3"/>
      <c r="F7867" s="3"/>
      <c r="G7867" s="3"/>
      <c r="H7867" s="3"/>
      <c r="I7867" s="3"/>
      <c r="J7867" s="3"/>
    </row>
    <row r="7868" spans="2:10" x14ac:dyDescent="0.3">
      <c r="B7868" s="3"/>
      <c r="C7868" s="3"/>
      <c r="D7868" s="3"/>
      <c r="E7868" s="3"/>
      <c r="F7868" s="3"/>
      <c r="G7868" s="3"/>
      <c r="H7868" s="3"/>
      <c r="I7868" s="3"/>
      <c r="J7868" s="3"/>
    </row>
    <row r="7869" spans="2:10" x14ac:dyDescent="0.3">
      <c r="B7869" s="3"/>
      <c r="C7869" s="3"/>
      <c r="D7869" s="3"/>
      <c r="E7869" s="3"/>
      <c r="F7869" s="3"/>
      <c r="G7869" s="3"/>
      <c r="H7869" s="3"/>
      <c r="I7869" s="3"/>
      <c r="J7869" s="3"/>
    </row>
    <row r="7870" spans="2:10" x14ac:dyDescent="0.3">
      <c r="B7870" s="3"/>
      <c r="C7870" s="3"/>
      <c r="D7870" s="3"/>
      <c r="E7870" s="3"/>
      <c r="F7870" s="3"/>
      <c r="G7870" s="3"/>
      <c r="H7870" s="3"/>
      <c r="I7870" s="3"/>
      <c r="J7870" s="3"/>
    </row>
    <row r="7871" spans="2:10" x14ac:dyDescent="0.3">
      <c r="B7871" s="3"/>
      <c r="C7871" s="3"/>
      <c r="D7871" s="3"/>
      <c r="E7871" s="3"/>
      <c r="F7871" s="3"/>
      <c r="G7871" s="3"/>
      <c r="H7871" s="3"/>
      <c r="I7871" s="3"/>
      <c r="J7871" s="3"/>
    </row>
    <row r="7872" spans="2:10" x14ac:dyDescent="0.3">
      <c r="B7872" s="3"/>
      <c r="C7872" s="3"/>
      <c r="D7872" s="3"/>
      <c r="E7872" s="3"/>
      <c r="F7872" s="3"/>
      <c r="G7872" s="3"/>
      <c r="H7872" s="3"/>
      <c r="I7872" s="3"/>
      <c r="J7872" s="3"/>
    </row>
    <row r="7873" spans="2:10" x14ac:dyDescent="0.3">
      <c r="B7873" s="3"/>
      <c r="C7873" s="3"/>
      <c r="D7873" s="3"/>
      <c r="E7873" s="3"/>
      <c r="F7873" s="3"/>
      <c r="G7873" s="3"/>
      <c r="H7873" s="3"/>
      <c r="I7873" s="3"/>
      <c r="J7873" s="3"/>
    </row>
    <row r="7874" spans="2:10" x14ac:dyDescent="0.3">
      <c r="B7874" s="3"/>
      <c r="C7874" s="3"/>
      <c r="D7874" s="3"/>
      <c r="E7874" s="3"/>
      <c r="F7874" s="3"/>
      <c r="G7874" s="3"/>
      <c r="H7874" s="3"/>
      <c r="I7874" s="3"/>
      <c r="J7874" s="3"/>
    </row>
    <row r="7875" spans="2:10" x14ac:dyDescent="0.3">
      <c r="B7875" s="3"/>
      <c r="C7875" s="3"/>
      <c r="D7875" s="3"/>
      <c r="E7875" s="3"/>
      <c r="F7875" s="3"/>
      <c r="G7875" s="3"/>
      <c r="H7875" s="3"/>
      <c r="I7875" s="3"/>
      <c r="J7875" s="3"/>
    </row>
    <row r="7876" spans="2:10" x14ac:dyDescent="0.3">
      <c r="B7876" s="3"/>
      <c r="C7876" s="3"/>
      <c r="D7876" s="3"/>
      <c r="E7876" s="3"/>
      <c r="F7876" s="3"/>
      <c r="G7876" s="3"/>
      <c r="H7876" s="3"/>
      <c r="I7876" s="3"/>
      <c r="J7876" s="3"/>
    </row>
    <row r="7877" spans="2:10" x14ac:dyDescent="0.3">
      <c r="B7877" s="3"/>
      <c r="C7877" s="3"/>
      <c r="D7877" s="3"/>
      <c r="E7877" s="3"/>
      <c r="F7877" s="3"/>
      <c r="G7877" s="3"/>
      <c r="H7877" s="3"/>
      <c r="I7877" s="3"/>
      <c r="J7877" s="3"/>
    </row>
    <row r="7878" spans="2:10" x14ac:dyDescent="0.3">
      <c r="B7878" s="3"/>
      <c r="C7878" s="3"/>
      <c r="D7878" s="3"/>
      <c r="E7878" s="3"/>
      <c r="F7878" s="3"/>
      <c r="G7878" s="3"/>
      <c r="H7878" s="3"/>
      <c r="I7878" s="3"/>
      <c r="J7878" s="3"/>
    </row>
    <row r="7879" spans="2:10" x14ac:dyDescent="0.3">
      <c r="B7879" s="3"/>
      <c r="C7879" s="3"/>
      <c r="D7879" s="3"/>
      <c r="E7879" s="3"/>
      <c r="F7879" s="3"/>
      <c r="G7879" s="3"/>
      <c r="H7879" s="3"/>
      <c r="I7879" s="3"/>
      <c r="J7879" s="3"/>
    </row>
    <row r="7880" spans="2:10" x14ac:dyDescent="0.3">
      <c r="B7880" s="3"/>
      <c r="C7880" s="3"/>
      <c r="D7880" s="3"/>
      <c r="E7880" s="3"/>
      <c r="F7880" s="3"/>
      <c r="G7880" s="3"/>
      <c r="H7880" s="3"/>
      <c r="I7880" s="3"/>
      <c r="J7880" s="3"/>
    </row>
    <row r="7881" spans="2:10" x14ac:dyDescent="0.3">
      <c r="B7881" s="3"/>
      <c r="C7881" s="3"/>
      <c r="D7881" s="3"/>
      <c r="E7881" s="3"/>
      <c r="F7881" s="3"/>
      <c r="G7881" s="3"/>
      <c r="H7881" s="3"/>
      <c r="I7881" s="3"/>
      <c r="J7881" s="3"/>
    </row>
    <row r="7882" spans="2:10" x14ac:dyDescent="0.3">
      <c r="B7882" s="3"/>
      <c r="C7882" s="3"/>
      <c r="D7882" s="3"/>
      <c r="E7882" s="3"/>
      <c r="F7882" s="3"/>
      <c r="G7882" s="3"/>
      <c r="H7882" s="3"/>
      <c r="I7882" s="3"/>
      <c r="J7882" s="3"/>
    </row>
    <row r="7883" spans="2:10" x14ac:dyDescent="0.3">
      <c r="B7883" s="3"/>
      <c r="C7883" s="3"/>
      <c r="D7883" s="3"/>
      <c r="E7883" s="3"/>
      <c r="F7883" s="3"/>
      <c r="G7883" s="3"/>
      <c r="H7883" s="3"/>
      <c r="I7883" s="3"/>
      <c r="J7883" s="3"/>
    </row>
    <row r="7884" spans="2:10" x14ac:dyDescent="0.3">
      <c r="B7884" s="3"/>
      <c r="C7884" s="3"/>
      <c r="D7884" s="3"/>
      <c r="E7884" s="3"/>
      <c r="F7884" s="3"/>
      <c r="G7884" s="3"/>
      <c r="H7884" s="3"/>
      <c r="I7884" s="3"/>
      <c r="J7884" s="3"/>
    </row>
    <row r="7885" spans="2:10" x14ac:dyDescent="0.3">
      <c r="B7885" s="3"/>
      <c r="C7885" s="3"/>
      <c r="D7885" s="3"/>
      <c r="E7885" s="3"/>
      <c r="F7885" s="3"/>
      <c r="G7885" s="3"/>
      <c r="H7885" s="3"/>
      <c r="I7885" s="3"/>
      <c r="J7885" s="3"/>
    </row>
    <row r="7886" spans="2:10" x14ac:dyDescent="0.3">
      <c r="B7886" s="3"/>
      <c r="C7886" s="3"/>
      <c r="D7886" s="3"/>
      <c r="E7886" s="3"/>
      <c r="F7886" s="3"/>
      <c r="G7886" s="3"/>
      <c r="H7886" s="3"/>
      <c r="I7886" s="3"/>
      <c r="J7886" s="3"/>
    </row>
    <row r="7887" spans="2:10" x14ac:dyDescent="0.3">
      <c r="B7887" s="3"/>
      <c r="C7887" s="3"/>
      <c r="D7887" s="3"/>
      <c r="E7887" s="3"/>
      <c r="F7887" s="3"/>
      <c r="G7887" s="3"/>
      <c r="H7887" s="3"/>
      <c r="I7887" s="3"/>
      <c r="J7887" s="3"/>
    </row>
    <row r="7888" spans="2:10" x14ac:dyDescent="0.3">
      <c r="B7888" s="3"/>
      <c r="C7888" s="3"/>
      <c r="D7888" s="3"/>
      <c r="E7888" s="3"/>
      <c r="F7888" s="3"/>
      <c r="G7888" s="3"/>
      <c r="H7888" s="3"/>
      <c r="I7888" s="3"/>
      <c r="J7888" s="3"/>
    </row>
    <row r="7889" spans="2:10" x14ac:dyDescent="0.3">
      <c r="B7889" s="3"/>
      <c r="C7889" s="3"/>
      <c r="D7889" s="3"/>
      <c r="E7889" s="3"/>
      <c r="F7889" s="3"/>
      <c r="G7889" s="3"/>
      <c r="H7889" s="3"/>
      <c r="I7889" s="3"/>
      <c r="J7889" s="3"/>
    </row>
    <row r="7890" spans="2:10" x14ac:dyDescent="0.3">
      <c r="B7890" s="3"/>
      <c r="C7890" s="3"/>
      <c r="D7890" s="3"/>
      <c r="E7890" s="3"/>
      <c r="F7890" s="3"/>
      <c r="G7890" s="3"/>
      <c r="H7890" s="3"/>
      <c r="I7890" s="3"/>
      <c r="J7890" s="3"/>
    </row>
    <row r="7891" spans="2:10" x14ac:dyDescent="0.3">
      <c r="B7891" s="3"/>
      <c r="C7891" s="3"/>
      <c r="D7891" s="3"/>
      <c r="E7891" s="3"/>
      <c r="F7891" s="3"/>
      <c r="G7891" s="3"/>
      <c r="H7891" s="3"/>
      <c r="I7891" s="3"/>
      <c r="J7891" s="3"/>
    </row>
    <row r="7892" spans="2:10" x14ac:dyDescent="0.3">
      <c r="B7892" s="3"/>
      <c r="C7892" s="3"/>
      <c r="D7892" s="3"/>
      <c r="E7892" s="3"/>
      <c r="F7892" s="3"/>
      <c r="G7892" s="3"/>
      <c r="H7892" s="3"/>
      <c r="I7892" s="3"/>
      <c r="J7892" s="3"/>
    </row>
    <row r="7893" spans="2:10" x14ac:dyDescent="0.3">
      <c r="B7893" s="3"/>
      <c r="C7893" s="3"/>
      <c r="D7893" s="3"/>
      <c r="E7893" s="3"/>
      <c r="F7893" s="3"/>
      <c r="G7893" s="3"/>
      <c r="H7893" s="3"/>
      <c r="I7893" s="3"/>
      <c r="J7893" s="3"/>
    </row>
    <row r="7894" spans="2:10" x14ac:dyDescent="0.3">
      <c r="B7894" s="3"/>
      <c r="C7894" s="3"/>
      <c r="D7894" s="3"/>
      <c r="E7894" s="3"/>
      <c r="F7894" s="3"/>
      <c r="G7894" s="3"/>
      <c r="H7894" s="3"/>
      <c r="I7894" s="3"/>
      <c r="J7894" s="3"/>
    </row>
    <row r="7895" spans="2:10" x14ac:dyDescent="0.3">
      <c r="B7895" s="3"/>
      <c r="C7895" s="3"/>
      <c r="D7895" s="3"/>
      <c r="E7895" s="3"/>
      <c r="F7895" s="3"/>
      <c r="G7895" s="3"/>
      <c r="H7895" s="3"/>
      <c r="I7895" s="3"/>
      <c r="J7895" s="3"/>
    </row>
    <row r="7896" spans="2:10" x14ac:dyDescent="0.3">
      <c r="B7896" s="3"/>
      <c r="C7896" s="3"/>
      <c r="D7896" s="3"/>
      <c r="E7896" s="3"/>
      <c r="F7896" s="3"/>
      <c r="G7896" s="3"/>
      <c r="H7896" s="3"/>
      <c r="I7896" s="3"/>
      <c r="J7896" s="3"/>
    </row>
    <row r="7897" spans="2:10" x14ac:dyDescent="0.3">
      <c r="B7897" s="3"/>
      <c r="C7897" s="3"/>
      <c r="D7897" s="3"/>
      <c r="E7897" s="3"/>
      <c r="F7897" s="3"/>
      <c r="G7897" s="3"/>
      <c r="H7897" s="3"/>
      <c r="I7897" s="3"/>
      <c r="J7897" s="3"/>
    </row>
    <row r="7898" spans="2:10" x14ac:dyDescent="0.3">
      <c r="B7898" s="3"/>
      <c r="C7898" s="3"/>
      <c r="D7898" s="3"/>
      <c r="E7898" s="3"/>
      <c r="F7898" s="3"/>
      <c r="G7898" s="3"/>
      <c r="H7898" s="3"/>
      <c r="I7898" s="3"/>
      <c r="J7898" s="3"/>
    </row>
    <row r="7899" spans="2:10" x14ac:dyDescent="0.3">
      <c r="B7899" s="3"/>
      <c r="C7899" s="3"/>
      <c r="D7899" s="3"/>
      <c r="E7899" s="3"/>
      <c r="F7899" s="3"/>
      <c r="G7899" s="3"/>
      <c r="H7899" s="3"/>
      <c r="I7899" s="3"/>
      <c r="J7899" s="3"/>
    </row>
    <row r="7900" spans="2:10" x14ac:dyDescent="0.3">
      <c r="B7900" s="3"/>
      <c r="C7900" s="3"/>
      <c r="D7900" s="3"/>
      <c r="E7900" s="3"/>
      <c r="F7900" s="3"/>
      <c r="G7900" s="3"/>
      <c r="H7900" s="3"/>
      <c r="I7900" s="3"/>
      <c r="J7900" s="3"/>
    </row>
    <row r="7901" spans="2:10" x14ac:dyDescent="0.3">
      <c r="B7901" s="3"/>
      <c r="C7901" s="3"/>
      <c r="D7901" s="3"/>
      <c r="E7901" s="3"/>
      <c r="F7901" s="3"/>
      <c r="G7901" s="3"/>
      <c r="H7901" s="3"/>
      <c r="I7901" s="3"/>
      <c r="J7901" s="3"/>
    </row>
    <row r="7902" spans="2:10" x14ac:dyDescent="0.3">
      <c r="B7902" s="3"/>
      <c r="C7902" s="3"/>
      <c r="D7902" s="3"/>
      <c r="E7902" s="3"/>
      <c r="F7902" s="3"/>
      <c r="G7902" s="3"/>
      <c r="H7902" s="3"/>
      <c r="I7902" s="3"/>
      <c r="J7902" s="3"/>
    </row>
    <row r="7903" spans="2:10" x14ac:dyDescent="0.3">
      <c r="B7903" s="3"/>
      <c r="C7903" s="3"/>
      <c r="D7903" s="3"/>
      <c r="E7903" s="3"/>
      <c r="F7903" s="3"/>
      <c r="G7903" s="3"/>
      <c r="H7903" s="3"/>
      <c r="I7903" s="3"/>
      <c r="J7903" s="3"/>
    </row>
    <row r="7904" spans="2:10" x14ac:dyDescent="0.3">
      <c r="B7904" s="3"/>
      <c r="C7904" s="3"/>
      <c r="D7904" s="3"/>
      <c r="E7904" s="3"/>
      <c r="F7904" s="3"/>
      <c r="G7904" s="3"/>
      <c r="H7904" s="3"/>
      <c r="I7904" s="3"/>
      <c r="J7904" s="3"/>
    </row>
    <row r="7905" spans="2:10" x14ac:dyDescent="0.3">
      <c r="B7905" s="3"/>
      <c r="C7905" s="3"/>
      <c r="D7905" s="3"/>
      <c r="E7905" s="3"/>
      <c r="F7905" s="3"/>
      <c r="G7905" s="3"/>
      <c r="H7905" s="3"/>
      <c r="I7905" s="3"/>
      <c r="J7905" s="3"/>
    </row>
    <row r="7906" spans="2:10" x14ac:dyDescent="0.3">
      <c r="B7906" s="3"/>
      <c r="C7906" s="3"/>
      <c r="D7906" s="3"/>
      <c r="E7906" s="3"/>
      <c r="F7906" s="3"/>
      <c r="G7906" s="3"/>
      <c r="H7906" s="3"/>
      <c r="I7906" s="3"/>
      <c r="J7906" s="3"/>
    </row>
    <row r="7907" spans="2:10" x14ac:dyDescent="0.3">
      <c r="B7907" s="3"/>
      <c r="C7907" s="3"/>
      <c r="D7907" s="3"/>
      <c r="E7907" s="3"/>
      <c r="F7907" s="3"/>
      <c r="G7907" s="3"/>
      <c r="H7907" s="3"/>
      <c r="I7907" s="3"/>
      <c r="J7907" s="3"/>
    </row>
    <row r="7908" spans="2:10" x14ac:dyDescent="0.3">
      <c r="B7908" s="3"/>
      <c r="C7908" s="3"/>
      <c r="D7908" s="3"/>
      <c r="E7908" s="3"/>
      <c r="F7908" s="3"/>
      <c r="G7908" s="3"/>
      <c r="H7908" s="3"/>
      <c r="I7908" s="3"/>
      <c r="J7908" s="3"/>
    </row>
    <row r="7909" spans="2:10" x14ac:dyDescent="0.3">
      <c r="B7909" s="3"/>
      <c r="C7909" s="3"/>
      <c r="D7909" s="3"/>
      <c r="E7909" s="3"/>
      <c r="F7909" s="3"/>
      <c r="G7909" s="3"/>
      <c r="H7909" s="3"/>
      <c r="I7909" s="3"/>
      <c r="J7909" s="3"/>
    </row>
    <row r="7910" spans="2:10" x14ac:dyDescent="0.3">
      <c r="B7910" s="3"/>
      <c r="C7910" s="3"/>
      <c r="D7910" s="3"/>
      <c r="E7910" s="3"/>
      <c r="F7910" s="3"/>
      <c r="G7910" s="3"/>
      <c r="H7910" s="3"/>
      <c r="I7910" s="3"/>
      <c r="J7910" s="3"/>
    </row>
    <row r="7911" spans="2:10" x14ac:dyDescent="0.3">
      <c r="B7911" s="3"/>
      <c r="C7911" s="3"/>
      <c r="D7911" s="3"/>
      <c r="E7911" s="3"/>
      <c r="F7911" s="3"/>
      <c r="G7911" s="3"/>
      <c r="H7911" s="3"/>
      <c r="I7911" s="3"/>
      <c r="J7911" s="3"/>
    </row>
    <row r="7912" spans="2:10" x14ac:dyDescent="0.3">
      <c r="B7912" s="3"/>
      <c r="C7912" s="3"/>
      <c r="D7912" s="3"/>
      <c r="E7912" s="3"/>
      <c r="F7912" s="3"/>
      <c r="G7912" s="3"/>
      <c r="H7912" s="3"/>
      <c r="I7912" s="3"/>
      <c r="J7912" s="3"/>
    </row>
    <row r="7913" spans="2:10" x14ac:dyDescent="0.3">
      <c r="B7913" s="3"/>
      <c r="C7913" s="3"/>
      <c r="D7913" s="3"/>
      <c r="E7913" s="3"/>
      <c r="F7913" s="3"/>
      <c r="G7913" s="3"/>
      <c r="H7913" s="3"/>
      <c r="I7913" s="3"/>
      <c r="J7913" s="3"/>
    </row>
    <row r="7914" spans="2:10" x14ac:dyDescent="0.3">
      <c r="B7914" s="3"/>
      <c r="C7914" s="3"/>
      <c r="D7914" s="3"/>
      <c r="E7914" s="3"/>
      <c r="F7914" s="3"/>
      <c r="G7914" s="3"/>
      <c r="H7914" s="3"/>
      <c r="I7914" s="3"/>
      <c r="J7914" s="3"/>
    </row>
    <row r="7915" spans="2:10" x14ac:dyDescent="0.3">
      <c r="B7915" s="3"/>
      <c r="C7915" s="3"/>
      <c r="D7915" s="3"/>
      <c r="E7915" s="3"/>
      <c r="F7915" s="3"/>
      <c r="G7915" s="3"/>
      <c r="H7915" s="3"/>
      <c r="I7915" s="3"/>
      <c r="J7915" s="3"/>
    </row>
    <row r="7916" spans="2:10" x14ac:dyDescent="0.3">
      <c r="B7916" s="3"/>
      <c r="C7916" s="3"/>
      <c r="D7916" s="3"/>
      <c r="E7916" s="3"/>
      <c r="F7916" s="3"/>
      <c r="G7916" s="3"/>
      <c r="H7916" s="3"/>
      <c r="I7916" s="3"/>
      <c r="J7916" s="3"/>
    </row>
    <row r="7917" spans="2:10" x14ac:dyDescent="0.3">
      <c r="B7917" s="3"/>
      <c r="C7917" s="3"/>
      <c r="D7917" s="3"/>
      <c r="E7917" s="3"/>
      <c r="F7917" s="3"/>
      <c r="G7917" s="3"/>
      <c r="H7917" s="3"/>
      <c r="I7917" s="3"/>
      <c r="J7917" s="3"/>
    </row>
    <row r="7918" spans="2:10" x14ac:dyDescent="0.3">
      <c r="B7918" s="3"/>
      <c r="C7918" s="3"/>
      <c r="D7918" s="3"/>
      <c r="E7918" s="3"/>
      <c r="F7918" s="3"/>
      <c r="G7918" s="3"/>
      <c r="H7918" s="3"/>
      <c r="I7918" s="3"/>
      <c r="J7918" s="3"/>
    </row>
    <row r="7919" spans="2:10" x14ac:dyDescent="0.3">
      <c r="B7919" s="3"/>
      <c r="C7919" s="3"/>
      <c r="D7919" s="3"/>
      <c r="E7919" s="3"/>
      <c r="F7919" s="3"/>
      <c r="G7919" s="3"/>
      <c r="H7919" s="3"/>
      <c r="I7919" s="3"/>
      <c r="J7919" s="3"/>
    </row>
    <row r="7920" spans="2:10" x14ac:dyDescent="0.3">
      <c r="B7920" s="3"/>
      <c r="C7920" s="3"/>
      <c r="D7920" s="3"/>
      <c r="E7920" s="3"/>
      <c r="F7920" s="3"/>
      <c r="G7920" s="3"/>
      <c r="H7920" s="3"/>
      <c r="I7920" s="3"/>
      <c r="J7920" s="3"/>
    </row>
    <row r="7921" spans="2:10" x14ac:dyDescent="0.3">
      <c r="B7921" s="3"/>
      <c r="C7921" s="3"/>
      <c r="D7921" s="3"/>
      <c r="E7921" s="3"/>
      <c r="F7921" s="3"/>
      <c r="G7921" s="3"/>
      <c r="H7921" s="3"/>
      <c r="I7921" s="3"/>
      <c r="J7921" s="3"/>
    </row>
    <row r="7922" spans="2:10" x14ac:dyDescent="0.3">
      <c r="B7922" s="3"/>
      <c r="C7922" s="3"/>
      <c r="D7922" s="3"/>
      <c r="E7922" s="3"/>
      <c r="F7922" s="3"/>
      <c r="G7922" s="3"/>
      <c r="H7922" s="3"/>
      <c r="I7922" s="3"/>
      <c r="J7922" s="3"/>
    </row>
    <row r="7923" spans="2:10" x14ac:dyDescent="0.3">
      <c r="B7923" s="3"/>
      <c r="C7923" s="3"/>
      <c r="D7923" s="3"/>
      <c r="E7923" s="3"/>
      <c r="F7923" s="3"/>
      <c r="G7923" s="3"/>
      <c r="H7923" s="3"/>
      <c r="I7923" s="3"/>
      <c r="J7923" s="3"/>
    </row>
    <row r="7924" spans="2:10" x14ac:dyDescent="0.3">
      <c r="B7924" s="3"/>
      <c r="C7924" s="3"/>
      <c r="D7924" s="3"/>
      <c r="E7924" s="3"/>
      <c r="F7924" s="3"/>
      <c r="G7924" s="3"/>
      <c r="H7924" s="3"/>
      <c r="I7924" s="3"/>
      <c r="J7924" s="3"/>
    </row>
    <row r="7925" spans="2:10" x14ac:dyDescent="0.3">
      <c r="B7925" s="3"/>
      <c r="C7925" s="3"/>
      <c r="D7925" s="3"/>
      <c r="E7925" s="3"/>
      <c r="F7925" s="3"/>
      <c r="G7925" s="3"/>
      <c r="H7925" s="3"/>
      <c r="I7925" s="3"/>
      <c r="J7925" s="3"/>
    </row>
    <row r="7926" spans="2:10" x14ac:dyDescent="0.3">
      <c r="B7926" s="3"/>
      <c r="C7926" s="3"/>
      <c r="D7926" s="3"/>
      <c r="E7926" s="3"/>
      <c r="F7926" s="3"/>
      <c r="G7926" s="3"/>
      <c r="H7926" s="3"/>
      <c r="I7926" s="3"/>
      <c r="J7926" s="3"/>
    </row>
    <row r="7927" spans="2:10" x14ac:dyDescent="0.3">
      <c r="B7927" s="3"/>
      <c r="C7927" s="3"/>
      <c r="D7927" s="3"/>
      <c r="E7927" s="3"/>
      <c r="F7927" s="3"/>
      <c r="G7927" s="3"/>
      <c r="H7927" s="3"/>
      <c r="I7927" s="3"/>
      <c r="J7927" s="3"/>
    </row>
    <row r="7928" spans="2:10" x14ac:dyDescent="0.3">
      <c r="B7928" s="3"/>
      <c r="C7928" s="3"/>
      <c r="D7928" s="3"/>
      <c r="E7928" s="3"/>
      <c r="F7928" s="3"/>
      <c r="G7928" s="3"/>
      <c r="H7928" s="3"/>
      <c r="I7928" s="3"/>
      <c r="J7928" s="3"/>
    </row>
    <row r="7929" spans="2:10" x14ac:dyDescent="0.3">
      <c r="B7929" s="3"/>
      <c r="C7929" s="3"/>
      <c r="D7929" s="3"/>
      <c r="E7929" s="3"/>
      <c r="F7929" s="3"/>
      <c r="G7929" s="3"/>
      <c r="H7929" s="3"/>
      <c r="I7929" s="3"/>
      <c r="J7929" s="3"/>
    </row>
    <row r="7930" spans="2:10" x14ac:dyDescent="0.3">
      <c r="B7930" s="3"/>
      <c r="C7930" s="3"/>
      <c r="D7930" s="3"/>
      <c r="E7930" s="3"/>
      <c r="F7930" s="3"/>
      <c r="G7930" s="3"/>
      <c r="H7930" s="3"/>
      <c r="I7930" s="3"/>
      <c r="J7930" s="3"/>
    </row>
    <row r="7931" spans="2:10" x14ac:dyDescent="0.3">
      <c r="B7931" s="3"/>
      <c r="C7931" s="3"/>
      <c r="D7931" s="3"/>
      <c r="E7931" s="3"/>
      <c r="F7931" s="3"/>
      <c r="G7931" s="3"/>
      <c r="H7931" s="3"/>
      <c r="I7931" s="3"/>
      <c r="J7931" s="3"/>
    </row>
    <row r="7932" spans="2:10" x14ac:dyDescent="0.3">
      <c r="B7932" s="3"/>
      <c r="C7932" s="3"/>
      <c r="D7932" s="3"/>
      <c r="E7932" s="3"/>
      <c r="F7932" s="3"/>
      <c r="G7932" s="3"/>
      <c r="H7932" s="3"/>
      <c r="I7932" s="3"/>
      <c r="J7932" s="3"/>
    </row>
    <row r="7933" spans="2:10" x14ac:dyDescent="0.3">
      <c r="B7933" s="3"/>
      <c r="C7933" s="3"/>
      <c r="D7933" s="3"/>
      <c r="E7933" s="3"/>
      <c r="F7933" s="3"/>
      <c r="G7933" s="3"/>
      <c r="H7933" s="3"/>
      <c r="I7933" s="3"/>
      <c r="J7933" s="3"/>
    </row>
    <row r="7934" spans="2:10" x14ac:dyDescent="0.3">
      <c r="B7934" s="3"/>
      <c r="C7934" s="3"/>
      <c r="D7934" s="3"/>
      <c r="E7934" s="3"/>
      <c r="F7934" s="3"/>
      <c r="G7934" s="3"/>
      <c r="H7934" s="3"/>
      <c r="I7934" s="3"/>
      <c r="J7934" s="3"/>
    </row>
    <row r="7935" spans="2:10" x14ac:dyDescent="0.3">
      <c r="B7935" s="3"/>
      <c r="C7935" s="3"/>
      <c r="D7935" s="3"/>
      <c r="E7935" s="3"/>
      <c r="F7935" s="3"/>
      <c r="G7935" s="3"/>
      <c r="H7935" s="3"/>
      <c r="I7935" s="3"/>
      <c r="J7935" s="3"/>
    </row>
    <row r="7936" spans="2:10" x14ac:dyDescent="0.3">
      <c r="B7936" s="3"/>
      <c r="C7936" s="3"/>
      <c r="D7936" s="3"/>
      <c r="E7936" s="3"/>
      <c r="F7936" s="3"/>
      <c r="G7936" s="3"/>
      <c r="H7936" s="3"/>
      <c r="I7936" s="3"/>
      <c r="J7936" s="3"/>
    </row>
    <row r="7937" spans="2:10" x14ac:dyDescent="0.3">
      <c r="B7937" s="3"/>
      <c r="C7937" s="3"/>
      <c r="D7937" s="3"/>
      <c r="E7937" s="3"/>
      <c r="F7937" s="3"/>
      <c r="G7937" s="3"/>
      <c r="H7937" s="3"/>
      <c r="I7937" s="3"/>
      <c r="J7937" s="3"/>
    </row>
    <row r="7938" spans="2:10" x14ac:dyDescent="0.3">
      <c r="B7938" s="3"/>
      <c r="C7938" s="3"/>
      <c r="D7938" s="3"/>
      <c r="E7938" s="3"/>
      <c r="F7938" s="3"/>
      <c r="G7938" s="3"/>
      <c r="H7938" s="3"/>
      <c r="I7938" s="3"/>
      <c r="J7938" s="3"/>
    </row>
    <row r="7939" spans="2:10" x14ac:dyDescent="0.3">
      <c r="B7939" s="3"/>
      <c r="C7939" s="3"/>
      <c r="D7939" s="3"/>
      <c r="E7939" s="3"/>
      <c r="F7939" s="3"/>
      <c r="G7939" s="3"/>
      <c r="H7939" s="3"/>
      <c r="I7939" s="3"/>
      <c r="J7939" s="3"/>
    </row>
    <row r="7940" spans="2:10" x14ac:dyDescent="0.3">
      <c r="B7940" s="3"/>
      <c r="C7940" s="3"/>
      <c r="D7940" s="3"/>
      <c r="E7940" s="3"/>
      <c r="F7940" s="3"/>
      <c r="G7940" s="3"/>
      <c r="H7940" s="3"/>
      <c r="I7940" s="3"/>
      <c r="J7940" s="3"/>
    </row>
    <row r="7941" spans="2:10" x14ac:dyDescent="0.3">
      <c r="B7941" s="3"/>
      <c r="C7941" s="3"/>
      <c r="D7941" s="3"/>
      <c r="E7941" s="3"/>
      <c r="F7941" s="3"/>
      <c r="G7941" s="3"/>
      <c r="H7941" s="3"/>
      <c r="I7941" s="3"/>
      <c r="J7941" s="3"/>
    </row>
    <row r="7942" spans="2:10" x14ac:dyDescent="0.3">
      <c r="B7942" s="3"/>
      <c r="C7942" s="3"/>
      <c r="D7942" s="3"/>
      <c r="E7942" s="3"/>
      <c r="F7942" s="3"/>
      <c r="G7942" s="3"/>
      <c r="H7942" s="3"/>
      <c r="I7942" s="3"/>
      <c r="J7942" s="3"/>
    </row>
    <row r="7943" spans="2:10" x14ac:dyDescent="0.3">
      <c r="B7943" s="3"/>
      <c r="C7943" s="3"/>
      <c r="D7943" s="3"/>
      <c r="E7943" s="3"/>
      <c r="F7943" s="3"/>
      <c r="G7943" s="3"/>
      <c r="H7943" s="3"/>
      <c r="I7943" s="3"/>
      <c r="J7943" s="3"/>
    </row>
    <row r="7944" spans="2:10" x14ac:dyDescent="0.3">
      <c r="B7944" s="3"/>
      <c r="C7944" s="3"/>
      <c r="D7944" s="3"/>
      <c r="E7944" s="3"/>
      <c r="F7944" s="3"/>
      <c r="G7944" s="3"/>
      <c r="H7944" s="3"/>
      <c r="I7944" s="3"/>
      <c r="J7944" s="3"/>
    </row>
    <row r="7945" spans="2:10" x14ac:dyDescent="0.3">
      <c r="B7945" s="3"/>
      <c r="C7945" s="3"/>
      <c r="D7945" s="3"/>
      <c r="E7945" s="3"/>
      <c r="F7945" s="3"/>
      <c r="G7945" s="3"/>
      <c r="H7945" s="3"/>
      <c r="I7945" s="3"/>
      <c r="J7945" s="3"/>
    </row>
    <row r="7946" spans="2:10" x14ac:dyDescent="0.3">
      <c r="B7946" s="3"/>
      <c r="C7946" s="3"/>
      <c r="D7946" s="3"/>
      <c r="E7946" s="3"/>
      <c r="F7946" s="3"/>
      <c r="G7946" s="3"/>
      <c r="H7946" s="3"/>
      <c r="I7946" s="3"/>
      <c r="J7946" s="3"/>
    </row>
    <row r="7947" spans="2:10" x14ac:dyDescent="0.3">
      <c r="B7947" s="3"/>
      <c r="C7947" s="3"/>
      <c r="D7947" s="3"/>
      <c r="E7947" s="3"/>
      <c r="F7947" s="3"/>
      <c r="G7947" s="3"/>
      <c r="H7947" s="3"/>
      <c r="I7947" s="3"/>
      <c r="J7947" s="3"/>
    </row>
    <row r="7948" spans="2:10" x14ac:dyDescent="0.3">
      <c r="B7948" s="3"/>
      <c r="C7948" s="3"/>
      <c r="D7948" s="3"/>
      <c r="E7948" s="3"/>
      <c r="F7948" s="3"/>
      <c r="G7948" s="3"/>
      <c r="H7948" s="3"/>
      <c r="I7948" s="3"/>
      <c r="J7948" s="3"/>
    </row>
    <row r="7949" spans="2:10" x14ac:dyDescent="0.3">
      <c r="B7949" s="3"/>
      <c r="C7949" s="3"/>
      <c r="D7949" s="3"/>
      <c r="E7949" s="3"/>
      <c r="F7949" s="3"/>
      <c r="G7949" s="3"/>
      <c r="H7949" s="3"/>
      <c r="I7949" s="3"/>
      <c r="J7949" s="3"/>
    </row>
    <row r="7950" spans="2:10" x14ac:dyDescent="0.3">
      <c r="B7950" s="3"/>
      <c r="C7950" s="3"/>
      <c r="D7950" s="3"/>
      <c r="E7950" s="3"/>
      <c r="F7950" s="3"/>
      <c r="G7950" s="3"/>
      <c r="H7950" s="3"/>
      <c r="I7950" s="3"/>
      <c r="J7950" s="3"/>
    </row>
    <row r="7951" spans="2:10" x14ac:dyDescent="0.3">
      <c r="B7951" s="3"/>
      <c r="C7951" s="3"/>
      <c r="D7951" s="3"/>
      <c r="E7951" s="3"/>
      <c r="F7951" s="3"/>
      <c r="G7951" s="3"/>
      <c r="H7951" s="3"/>
      <c r="I7951" s="3"/>
      <c r="J7951" s="3"/>
    </row>
    <row r="7952" spans="2:10" x14ac:dyDescent="0.3">
      <c r="B7952" s="3"/>
      <c r="C7952" s="3"/>
      <c r="D7952" s="3"/>
      <c r="E7952" s="3"/>
      <c r="F7952" s="3"/>
      <c r="G7952" s="3"/>
      <c r="H7952" s="3"/>
      <c r="I7952" s="3"/>
      <c r="J7952" s="3"/>
    </row>
    <row r="7953" spans="2:10" x14ac:dyDescent="0.3">
      <c r="B7953" s="3"/>
      <c r="C7953" s="3"/>
      <c r="D7953" s="3"/>
      <c r="E7953" s="3"/>
      <c r="F7953" s="3"/>
      <c r="G7953" s="3"/>
      <c r="H7953" s="3"/>
      <c r="I7953" s="3"/>
      <c r="J7953" s="3"/>
    </row>
    <row r="7954" spans="2:10" x14ac:dyDescent="0.3">
      <c r="B7954" s="3"/>
      <c r="C7954" s="3"/>
      <c r="D7954" s="3"/>
      <c r="E7954" s="3"/>
      <c r="F7954" s="3"/>
      <c r="G7954" s="3"/>
      <c r="H7954" s="3"/>
      <c r="I7954" s="3"/>
      <c r="J7954" s="3"/>
    </row>
    <row r="7955" spans="2:10" x14ac:dyDescent="0.3">
      <c r="B7955" s="3"/>
      <c r="C7955" s="3"/>
      <c r="D7955" s="3"/>
      <c r="E7955" s="3"/>
      <c r="F7955" s="3"/>
      <c r="G7955" s="3"/>
      <c r="H7955" s="3"/>
      <c r="I7955" s="3"/>
      <c r="J7955" s="3"/>
    </row>
    <row r="7956" spans="2:10" x14ac:dyDescent="0.3">
      <c r="B7956" s="3"/>
      <c r="C7956" s="3"/>
      <c r="D7956" s="3"/>
      <c r="E7956" s="3"/>
      <c r="F7956" s="3"/>
      <c r="G7956" s="3"/>
      <c r="H7956" s="3"/>
      <c r="I7956" s="3"/>
      <c r="J7956" s="3"/>
    </row>
    <row r="7957" spans="2:10" x14ac:dyDescent="0.3">
      <c r="B7957" s="3"/>
      <c r="C7957" s="3"/>
      <c r="D7957" s="3"/>
      <c r="E7957" s="3"/>
      <c r="F7957" s="3"/>
      <c r="G7957" s="3"/>
      <c r="H7957" s="3"/>
      <c r="I7957" s="3"/>
      <c r="J7957" s="3"/>
    </row>
    <row r="7958" spans="2:10" x14ac:dyDescent="0.3">
      <c r="B7958" s="3"/>
      <c r="C7958" s="3"/>
      <c r="D7958" s="3"/>
      <c r="E7958" s="3"/>
      <c r="F7958" s="3"/>
      <c r="G7958" s="3"/>
      <c r="H7958" s="3"/>
      <c r="I7958" s="3"/>
      <c r="J7958" s="3"/>
    </row>
    <row r="7959" spans="2:10" x14ac:dyDescent="0.3">
      <c r="B7959" s="3"/>
      <c r="C7959" s="3"/>
      <c r="D7959" s="3"/>
      <c r="E7959" s="3"/>
      <c r="F7959" s="3"/>
      <c r="G7959" s="3"/>
      <c r="H7959" s="3"/>
      <c r="I7959" s="3"/>
      <c r="J7959" s="3"/>
    </row>
    <row r="7960" spans="2:10" x14ac:dyDescent="0.3">
      <c r="B7960" s="3"/>
      <c r="C7960" s="3"/>
      <c r="D7960" s="3"/>
      <c r="E7960" s="3"/>
      <c r="F7960" s="3"/>
      <c r="G7960" s="3"/>
      <c r="H7960" s="3"/>
      <c r="I7960" s="3"/>
      <c r="J7960" s="3"/>
    </row>
    <row r="7961" spans="2:10" x14ac:dyDescent="0.3">
      <c r="B7961" s="3"/>
      <c r="C7961" s="3"/>
      <c r="D7961" s="3"/>
      <c r="E7961" s="3"/>
      <c r="F7961" s="3"/>
      <c r="G7961" s="3"/>
      <c r="H7961" s="3"/>
      <c r="I7961" s="3"/>
      <c r="J7961" s="3"/>
    </row>
    <row r="7962" spans="2:10" x14ac:dyDescent="0.3">
      <c r="B7962" s="3"/>
      <c r="C7962" s="3"/>
      <c r="D7962" s="3"/>
      <c r="E7962" s="3"/>
      <c r="F7962" s="3"/>
      <c r="G7962" s="3"/>
      <c r="H7962" s="3"/>
      <c r="I7962" s="3"/>
      <c r="J7962" s="3"/>
    </row>
    <row r="7963" spans="2:10" x14ac:dyDescent="0.3">
      <c r="B7963" s="3"/>
      <c r="C7963" s="3"/>
      <c r="D7963" s="3"/>
      <c r="E7963" s="3"/>
      <c r="F7963" s="3"/>
      <c r="G7963" s="3"/>
      <c r="H7963" s="3"/>
      <c r="I7963" s="3"/>
      <c r="J7963" s="3"/>
    </row>
    <row r="7964" spans="2:10" x14ac:dyDescent="0.3">
      <c r="B7964" s="3"/>
      <c r="C7964" s="3"/>
      <c r="D7964" s="3"/>
      <c r="E7964" s="3"/>
      <c r="F7964" s="3"/>
      <c r="G7964" s="3"/>
      <c r="H7964" s="3"/>
      <c r="I7964" s="3"/>
      <c r="J7964" s="3"/>
    </row>
    <row r="7965" spans="2:10" x14ac:dyDescent="0.3">
      <c r="B7965" s="3"/>
      <c r="C7965" s="3"/>
      <c r="D7965" s="3"/>
      <c r="E7965" s="3"/>
      <c r="F7965" s="3"/>
      <c r="G7965" s="3"/>
      <c r="H7965" s="3"/>
      <c r="I7965" s="3"/>
      <c r="J7965" s="3"/>
    </row>
    <row r="7966" spans="2:10" x14ac:dyDescent="0.3">
      <c r="B7966" s="3"/>
      <c r="C7966" s="3"/>
      <c r="D7966" s="3"/>
      <c r="E7966" s="3"/>
      <c r="F7966" s="3"/>
      <c r="G7966" s="3"/>
      <c r="H7966" s="3"/>
      <c r="I7966" s="3"/>
      <c r="J7966" s="3"/>
    </row>
    <row r="7967" spans="2:10" x14ac:dyDescent="0.3">
      <c r="B7967" s="3"/>
      <c r="C7967" s="3"/>
      <c r="D7967" s="3"/>
      <c r="E7967" s="3"/>
      <c r="F7967" s="3"/>
      <c r="G7967" s="3"/>
      <c r="H7967" s="3"/>
      <c r="I7967" s="3"/>
      <c r="J7967" s="3"/>
    </row>
    <row r="7968" spans="2:10" x14ac:dyDescent="0.3">
      <c r="B7968" s="3"/>
      <c r="C7968" s="3"/>
      <c r="D7968" s="3"/>
      <c r="E7968" s="3"/>
      <c r="F7968" s="3"/>
      <c r="G7968" s="3"/>
      <c r="H7968" s="3"/>
      <c r="I7968" s="3"/>
      <c r="J7968" s="3"/>
    </row>
    <row r="7969" spans="2:10" x14ac:dyDescent="0.3">
      <c r="B7969" s="3"/>
      <c r="C7969" s="3"/>
      <c r="D7969" s="3"/>
      <c r="E7969" s="3"/>
      <c r="F7969" s="3"/>
      <c r="G7969" s="3"/>
      <c r="H7969" s="3"/>
      <c r="I7969" s="3"/>
      <c r="J7969" s="3"/>
    </row>
    <row r="7970" spans="2:10" x14ac:dyDescent="0.3">
      <c r="B7970" s="3"/>
      <c r="C7970" s="3"/>
      <c r="D7970" s="3"/>
      <c r="E7970" s="3"/>
      <c r="F7970" s="3"/>
      <c r="G7970" s="3"/>
      <c r="H7970" s="3"/>
      <c r="I7970" s="3"/>
      <c r="J7970" s="3"/>
    </row>
    <row r="7971" spans="2:10" x14ac:dyDescent="0.3">
      <c r="B7971" s="3"/>
      <c r="C7971" s="3"/>
      <c r="D7971" s="3"/>
      <c r="E7971" s="3"/>
      <c r="F7971" s="3"/>
      <c r="G7971" s="3"/>
      <c r="H7971" s="3"/>
      <c r="I7971" s="3"/>
      <c r="J7971" s="3"/>
    </row>
    <row r="7972" spans="2:10" x14ac:dyDescent="0.3">
      <c r="B7972" s="3"/>
      <c r="C7972" s="3"/>
      <c r="D7972" s="3"/>
      <c r="E7972" s="3"/>
      <c r="F7972" s="3"/>
      <c r="G7972" s="3"/>
      <c r="H7972" s="3"/>
      <c r="I7972" s="3"/>
      <c r="J7972" s="3"/>
    </row>
    <row r="7973" spans="2:10" x14ac:dyDescent="0.3">
      <c r="B7973" s="3"/>
      <c r="C7973" s="3"/>
      <c r="D7973" s="3"/>
      <c r="E7973" s="3"/>
      <c r="F7973" s="3"/>
      <c r="G7973" s="3"/>
      <c r="H7973" s="3"/>
      <c r="I7973" s="3"/>
      <c r="J7973" s="3"/>
    </row>
    <row r="7974" spans="2:10" x14ac:dyDescent="0.3">
      <c r="B7974" s="3"/>
      <c r="C7974" s="3"/>
      <c r="D7974" s="3"/>
      <c r="E7974" s="3"/>
      <c r="F7974" s="3"/>
      <c r="G7974" s="3"/>
      <c r="H7974" s="3"/>
      <c r="I7974" s="3"/>
      <c r="J7974" s="3"/>
    </row>
    <row r="7975" spans="2:10" x14ac:dyDescent="0.3">
      <c r="B7975" s="3"/>
      <c r="C7975" s="3"/>
      <c r="D7975" s="3"/>
      <c r="E7975" s="3"/>
      <c r="F7975" s="3"/>
      <c r="G7975" s="3"/>
      <c r="H7975" s="3"/>
      <c r="I7975" s="3"/>
      <c r="J7975" s="3"/>
    </row>
    <row r="7976" spans="2:10" x14ac:dyDescent="0.3">
      <c r="B7976" s="3"/>
      <c r="C7976" s="3"/>
      <c r="D7976" s="3"/>
      <c r="E7976" s="3"/>
      <c r="F7976" s="3"/>
      <c r="G7976" s="3"/>
      <c r="H7976" s="3"/>
      <c r="I7976" s="3"/>
      <c r="J7976" s="3"/>
    </row>
    <row r="7977" spans="2:10" x14ac:dyDescent="0.3">
      <c r="B7977" s="3"/>
      <c r="C7977" s="3"/>
      <c r="D7977" s="3"/>
      <c r="E7977" s="3"/>
      <c r="F7977" s="3"/>
      <c r="G7977" s="3"/>
      <c r="H7977" s="3"/>
      <c r="I7977" s="3"/>
      <c r="J7977" s="3"/>
    </row>
    <row r="7978" spans="2:10" x14ac:dyDescent="0.3">
      <c r="B7978" s="3"/>
      <c r="C7978" s="3"/>
      <c r="D7978" s="3"/>
      <c r="E7978" s="3"/>
      <c r="F7978" s="3"/>
      <c r="G7978" s="3"/>
      <c r="H7978" s="3"/>
      <c r="I7978" s="3"/>
      <c r="J7978" s="3"/>
    </row>
    <row r="7979" spans="2:10" x14ac:dyDescent="0.3">
      <c r="B7979" s="3"/>
      <c r="C7979" s="3"/>
      <c r="D7979" s="3"/>
      <c r="E7979" s="3"/>
      <c r="F7979" s="3"/>
      <c r="G7979" s="3"/>
      <c r="H7979" s="3"/>
      <c r="I7979" s="3"/>
      <c r="J7979" s="3"/>
    </row>
    <row r="7980" spans="2:10" x14ac:dyDescent="0.3">
      <c r="B7980" s="3"/>
      <c r="C7980" s="3"/>
      <c r="D7980" s="3"/>
      <c r="E7980" s="3"/>
      <c r="F7980" s="3"/>
      <c r="G7980" s="3"/>
      <c r="H7980" s="3"/>
      <c r="I7980" s="3"/>
      <c r="J7980" s="3"/>
    </row>
    <row r="7981" spans="2:10" x14ac:dyDescent="0.3">
      <c r="B7981" s="3"/>
      <c r="C7981" s="3"/>
      <c r="D7981" s="3"/>
      <c r="E7981" s="3"/>
      <c r="F7981" s="3"/>
      <c r="G7981" s="3"/>
      <c r="H7981" s="3"/>
      <c r="I7981" s="3"/>
      <c r="J7981" s="3"/>
    </row>
    <row r="7982" spans="2:10" x14ac:dyDescent="0.3">
      <c r="B7982" s="3"/>
      <c r="C7982" s="3"/>
      <c r="D7982" s="3"/>
      <c r="E7982" s="3"/>
      <c r="F7982" s="3"/>
      <c r="G7982" s="3"/>
      <c r="H7982" s="3"/>
      <c r="I7982" s="3"/>
      <c r="J7982" s="3"/>
    </row>
    <row r="7983" spans="2:10" x14ac:dyDescent="0.3">
      <c r="B7983" s="3"/>
      <c r="C7983" s="3"/>
      <c r="D7983" s="3"/>
      <c r="E7983" s="3"/>
      <c r="F7983" s="3"/>
      <c r="G7983" s="3"/>
      <c r="H7983" s="3"/>
      <c r="I7983" s="3"/>
      <c r="J7983" s="3"/>
    </row>
    <row r="7984" spans="2:10" x14ac:dyDescent="0.3">
      <c r="B7984" s="3"/>
      <c r="C7984" s="3"/>
      <c r="D7984" s="3"/>
      <c r="E7984" s="3"/>
      <c r="F7984" s="3"/>
      <c r="G7984" s="3"/>
      <c r="H7984" s="3"/>
      <c r="I7984" s="3"/>
      <c r="J7984" s="3"/>
    </row>
    <row r="7985" spans="2:10" x14ac:dyDescent="0.3">
      <c r="B7985" s="3"/>
      <c r="C7985" s="3"/>
      <c r="D7985" s="3"/>
      <c r="E7985" s="3"/>
      <c r="F7985" s="3"/>
      <c r="G7985" s="3"/>
      <c r="H7985" s="3"/>
      <c r="I7985" s="3"/>
      <c r="J7985" s="3"/>
    </row>
    <row r="7986" spans="2:10" x14ac:dyDescent="0.3">
      <c r="B7986" s="3"/>
      <c r="C7986" s="3"/>
      <c r="D7986" s="3"/>
      <c r="E7986" s="3"/>
      <c r="F7986" s="3"/>
      <c r="G7986" s="3"/>
      <c r="H7986" s="3"/>
      <c r="I7986" s="3"/>
      <c r="J7986" s="3"/>
    </row>
    <row r="7987" spans="2:10" x14ac:dyDescent="0.3">
      <c r="B7987" s="3"/>
      <c r="C7987" s="3"/>
      <c r="D7987" s="3"/>
      <c r="E7987" s="3"/>
      <c r="F7987" s="3"/>
      <c r="G7987" s="3"/>
      <c r="H7987" s="3"/>
      <c r="I7987" s="3"/>
      <c r="J7987" s="3"/>
    </row>
    <row r="7988" spans="2:10" x14ac:dyDescent="0.3">
      <c r="B7988" s="3"/>
      <c r="C7988" s="3"/>
      <c r="D7988" s="3"/>
      <c r="E7988" s="3"/>
      <c r="F7988" s="3"/>
      <c r="G7988" s="3"/>
      <c r="H7988" s="3"/>
      <c r="I7988" s="3"/>
      <c r="J7988" s="3"/>
    </row>
    <row r="7989" spans="2:10" x14ac:dyDescent="0.3">
      <c r="B7989" s="3"/>
      <c r="C7989" s="3"/>
      <c r="D7989" s="3"/>
      <c r="E7989" s="3"/>
      <c r="F7989" s="3"/>
      <c r="G7989" s="3"/>
      <c r="H7989" s="3"/>
      <c r="I7989" s="3"/>
      <c r="J7989" s="3"/>
    </row>
    <row r="7990" spans="2:10" x14ac:dyDescent="0.3">
      <c r="B7990" s="3"/>
      <c r="C7990" s="3"/>
      <c r="D7990" s="3"/>
      <c r="E7990" s="3"/>
      <c r="F7990" s="3"/>
      <c r="G7990" s="3"/>
      <c r="H7990" s="3"/>
      <c r="I7990" s="3"/>
      <c r="J7990" s="3"/>
    </row>
    <row r="7991" spans="2:10" x14ac:dyDescent="0.3">
      <c r="B7991" s="3"/>
      <c r="C7991" s="3"/>
      <c r="D7991" s="3"/>
      <c r="E7991" s="3"/>
      <c r="F7991" s="3"/>
      <c r="G7991" s="3"/>
      <c r="H7991" s="3"/>
      <c r="I7991" s="3"/>
      <c r="J7991" s="3"/>
    </row>
    <row r="7992" spans="2:10" x14ac:dyDescent="0.3">
      <c r="B7992" s="3"/>
      <c r="C7992" s="3"/>
      <c r="D7992" s="3"/>
      <c r="E7992" s="3"/>
      <c r="F7992" s="3"/>
      <c r="G7992" s="3"/>
      <c r="H7992" s="3"/>
      <c r="I7992" s="3"/>
      <c r="J7992" s="3"/>
    </row>
    <row r="7993" spans="2:10" x14ac:dyDescent="0.3">
      <c r="B7993" s="3"/>
      <c r="C7993" s="3"/>
      <c r="D7993" s="3"/>
      <c r="E7993" s="3"/>
      <c r="F7993" s="3"/>
      <c r="G7993" s="3"/>
      <c r="H7993" s="3"/>
      <c r="I7993" s="3"/>
      <c r="J7993" s="3"/>
    </row>
    <row r="7994" spans="2:10" x14ac:dyDescent="0.3">
      <c r="B7994" s="3"/>
      <c r="C7994" s="3"/>
      <c r="D7994" s="3"/>
      <c r="E7994" s="3"/>
      <c r="F7994" s="3"/>
      <c r="G7994" s="3"/>
      <c r="H7994" s="3"/>
      <c r="I7994" s="3"/>
      <c r="J7994" s="3"/>
    </row>
    <row r="7995" spans="2:10" x14ac:dyDescent="0.3">
      <c r="B7995" s="3"/>
      <c r="C7995" s="3"/>
      <c r="D7995" s="3"/>
      <c r="E7995" s="3"/>
      <c r="F7995" s="3"/>
      <c r="G7995" s="3"/>
      <c r="H7995" s="3"/>
      <c r="I7995" s="3"/>
      <c r="J7995" s="3"/>
    </row>
    <row r="7996" spans="2:10" x14ac:dyDescent="0.3">
      <c r="B7996" s="3"/>
      <c r="C7996" s="3"/>
      <c r="D7996" s="3"/>
      <c r="E7996" s="3"/>
      <c r="F7996" s="3"/>
      <c r="G7996" s="3"/>
      <c r="H7996" s="3"/>
      <c r="I7996" s="3"/>
      <c r="J7996" s="3"/>
    </row>
    <row r="7997" spans="2:10" x14ac:dyDescent="0.3">
      <c r="B7997" s="3"/>
      <c r="C7997" s="3"/>
      <c r="D7997" s="3"/>
      <c r="E7997" s="3"/>
      <c r="F7997" s="3"/>
      <c r="G7997" s="3"/>
      <c r="H7997" s="3"/>
      <c r="I7997" s="3"/>
      <c r="J7997" s="3"/>
    </row>
    <row r="7998" spans="2:10" x14ac:dyDescent="0.3">
      <c r="B7998" s="3"/>
      <c r="C7998" s="3"/>
      <c r="D7998" s="3"/>
      <c r="E7998" s="3"/>
      <c r="F7998" s="3"/>
      <c r="G7998" s="3"/>
      <c r="H7998" s="3"/>
      <c r="I7998" s="3"/>
      <c r="J7998" s="3"/>
    </row>
    <row r="7999" spans="2:10" x14ac:dyDescent="0.3">
      <c r="B7999" s="3"/>
      <c r="C7999" s="3"/>
      <c r="D7999" s="3"/>
      <c r="E7999" s="3"/>
      <c r="F7999" s="3"/>
      <c r="G7999" s="3"/>
      <c r="H7999" s="3"/>
      <c r="I7999" s="3"/>
      <c r="J7999" s="3"/>
    </row>
    <row r="8000" spans="2:10" x14ac:dyDescent="0.3">
      <c r="B8000" s="3"/>
      <c r="C8000" s="3"/>
      <c r="D8000" s="3"/>
      <c r="E8000" s="3"/>
      <c r="F8000" s="3"/>
      <c r="G8000" s="3"/>
      <c r="H8000" s="3"/>
      <c r="I8000" s="3"/>
      <c r="J8000" s="3"/>
    </row>
    <row r="8001" spans="2:10" x14ac:dyDescent="0.3">
      <c r="B8001" s="3"/>
      <c r="C8001" s="3"/>
      <c r="D8001" s="3"/>
      <c r="E8001" s="3"/>
      <c r="F8001" s="3"/>
      <c r="G8001" s="3"/>
      <c r="H8001" s="3"/>
      <c r="I8001" s="3"/>
      <c r="J8001" s="3"/>
    </row>
    <row r="8002" spans="2:10" x14ac:dyDescent="0.3">
      <c r="B8002" s="3"/>
      <c r="C8002" s="3"/>
      <c r="D8002" s="3"/>
      <c r="E8002" s="3"/>
      <c r="F8002" s="3"/>
      <c r="G8002" s="3"/>
      <c r="H8002" s="3"/>
      <c r="I8002" s="3"/>
      <c r="J8002" s="3"/>
    </row>
    <row r="8003" spans="2:10" x14ac:dyDescent="0.3">
      <c r="B8003" s="3"/>
      <c r="C8003" s="3"/>
      <c r="D8003" s="3"/>
      <c r="E8003" s="3"/>
      <c r="F8003" s="3"/>
      <c r="G8003" s="3"/>
      <c r="H8003" s="3"/>
      <c r="I8003" s="3"/>
      <c r="J8003" s="3"/>
    </row>
    <row r="8004" spans="2:10" x14ac:dyDescent="0.3">
      <c r="B8004" s="3"/>
      <c r="C8004" s="3"/>
      <c r="D8004" s="3"/>
      <c r="E8004" s="3"/>
      <c r="F8004" s="3"/>
      <c r="G8004" s="3"/>
      <c r="H8004" s="3"/>
      <c r="I8004" s="3"/>
      <c r="J8004" s="3"/>
    </row>
    <row r="8005" spans="2:10" x14ac:dyDescent="0.3">
      <c r="B8005" s="3"/>
      <c r="C8005" s="3"/>
      <c r="D8005" s="3"/>
      <c r="E8005" s="3"/>
      <c r="F8005" s="3"/>
      <c r="G8005" s="3"/>
      <c r="H8005" s="3"/>
      <c r="I8005" s="3"/>
      <c r="J8005" s="3"/>
    </row>
    <row r="8006" spans="2:10" x14ac:dyDescent="0.3">
      <c r="B8006" s="3"/>
      <c r="C8006" s="3"/>
      <c r="D8006" s="3"/>
      <c r="E8006" s="3"/>
      <c r="F8006" s="3"/>
      <c r="G8006" s="3"/>
      <c r="H8006" s="3"/>
      <c r="I8006" s="3"/>
      <c r="J8006" s="3"/>
    </row>
    <row r="8007" spans="2:10" x14ac:dyDescent="0.3">
      <c r="B8007" s="3"/>
      <c r="C8007" s="3"/>
      <c r="D8007" s="3"/>
      <c r="E8007" s="3"/>
      <c r="F8007" s="3"/>
      <c r="G8007" s="3"/>
      <c r="H8007" s="3"/>
      <c r="I8007" s="3"/>
      <c r="J8007" s="3"/>
    </row>
    <row r="8008" spans="2:10" x14ac:dyDescent="0.3">
      <c r="B8008" s="3"/>
      <c r="C8008" s="3"/>
      <c r="D8008" s="3"/>
      <c r="E8008" s="3"/>
      <c r="F8008" s="3"/>
      <c r="G8008" s="3"/>
      <c r="H8008" s="3"/>
      <c r="I8008" s="3"/>
      <c r="J8008" s="3"/>
    </row>
    <row r="8009" spans="2:10" x14ac:dyDescent="0.3">
      <c r="B8009" s="3"/>
      <c r="C8009" s="3"/>
      <c r="D8009" s="3"/>
      <c r="E8009" s="3"/>
      <c r="F8009" s="3"/>
      <c r="G8009" s="3"/>
      <c r="H8009" s="3"/>
      <c r="I8009" s="3"/>
      <c r="J8009" s="3"/>
    </row>
    <row r="8010" spans="2:10" x14ac:dyDescent="0.3">
      <c r="B8010" s="3"/>
      <c r="C8010" s="3"/>
      <c r="D8010" s="3"/>
      <c r="E8010" s="3"/>
      <c r="F8010" s="3"/>
      <c r="G8010" s="3"/>
      <c r="H8010" s="3"/>
      <c r="I8010" s="3"/>
      <c r="J8010" s="3"/>
    </row>
    <row r="8011" spans="2:10" x14ac:dyDescent="0.3">
      <c r="B8011" s="3"/>
      <c r="C8011" s="3"/>
      <c r="D8011" s="3"/>
      <c r="E8011" s="3"/>
      <c r="F8011" s="3"/>
      <c r="G8011" s="3"/>
      <c r="H8011" s="3"/>
      <c r="I8011" s="3"/>
      <c r="J8011" s="3"/>
    </row>
    <row r="8012" spans="2:10" x14ac:dyDescent="0.3">
      <c r="B8012" s="3"/>
      <c r="C8012" s="3"/>
      <c r="D8012" s="3"/>
      <c r="E8012" s="3"/>
      <c r="F8012" s="3"/>
      <c r="G8012" s="3"/>
      <c r="H8012" s="3"/>
      <c r="I8012" s="3"/>
      <c r="J8012" s="3"/>
    </row>
    <row r="8013" spans="2:10" x14ac:dyDescent="0.3">
      <c r="B8013" s="3"/>
      <c r="C8013" s="3"/>
      <c r="D8013" s="3"/>
      <c r="E8013" s="3"/>
      <c r="F8013" s="3"/>
      <c r="G8013" s="3"/>
      <c r="H8013" s="3"/>
      <c r="I8013" s="3"/>
      <c r="J8013" s="3"/>
    </row>
    <row r="8014" spans="2:10" x14ac:dyDescent="0.3">
      <c r="B8014" s="3"/>
      <c r="C8014" s="3"/>
      <c r="D8014" s="3"/>
      <c r="E8014" s="3"/>
      <c r="F8014" s="3"/>
      <c r="G8014" s="3"/>
      <c r="H8014" s="3"/>
      <c r="I8014" s="3"/>
      <c r="J8014" s="3"/>
    </row>
    <row r="8015" spans="2:10" x14ac:dyDescent="0.3">
      <c r="B8015" s="3"/>
      <c r="C8015" s="3"/>
      <c r="D8015" s="3"/>
      <c r="E8015" s="3"/>
      <c r="F8015" s="3"/>
      <c r="G8015" s="3"/>
      <c r="H8015" s="3"/>
      <c r="I8015" s="3"/>
      <c r="J8015" s="3"/>
    </row>
    <row r="8016" spans="2:10" x14ac:dyDescent="0.3">
      <c r="B8016" s="3"/>
      <c r="C8016" s="3"/>
      <c r="D8016" s="3"/>
      <c r="E8016" s="3"/>
      <c r="F8016" s="3"/>
      <c r="G8016" s="3"/>
      <c r="H8016" s="3"/>
      <c r="I8016" s="3"/>
      <c r="J8016" s="3"/>
    </row>
    <row r="8017" spans="2:10" x14ac:dyDescent="0.3">
      <c r="B8017" s="3"/>
      <c r="C8017" s="3"/>
      <c r="D8017" s="3"/>
      <c r="E8017" s="3"/>
      <c r="F8017" s="3"/>
      <c r="G8017" s="3"/>
      <c r="H8017" s="3"/>
      <c r="I8017" s="3"/>
      <c r="J8017" s="3"/>
    </row>
    <row r="8018" spans="2:10" x14ac:dyDescent="0.3">
      <c r="B8018" s="3"/>
      <c r="C8018" s="3"/>
      <c r="D8018" s="3"/>
      <c r="E8018" s="3"/>
      <c r="F8018" s="3"/>
      <c r="G8018" s="3"/>
      <c r="H8018" s="3"/>
      <c r="I8018" s="3"/>
      <c r="J8018" s="3"/>
    </row>
    <row r="8019" spans="2:10" x14ac:dyDescent="0.3">
      <c r="B8019" s="3"/>
      <c r="C8019" s="3"/>
      <c r="D8019" s="3"/>
      <c r="E8019" s="3"/>
      <c r="F8019" s="3"/>
      <c r="G8019" s="3"/>
      <c r="H8019" s="3"/>
      <c r="I8019" s="3"/>
      <c r="J8019" s="3"/>
    </row>
    <row r="8020" spans="2:10" x14ac:dyDescent="0.3">
      <c r="B8020" s="3"/>
      <c r="C8020" s="3"/>
      <c r="D8020" s="3"/>
      <c r="E8020" s="3"/>
      <c r="F8020" s="3"/>
      <c r="G8020" s="3"/>
      <c r="H8020" s="3"/>
      <c r="I8020" s="3"/>
      <c r="J8020" s="3"/>
    </row>
    <row r="8021" spans="2:10" x14ac:dyDescent="0.3">
      <c r="B8021" s="3"/>
      <c r="C8021" s="3"/>
      <c r="D8021" s="3"/>
      <c r="E8021" s="3"/>
      <c r="F8021" s="3"/>
      <c r="G8021" s="3"/>
      <c r="H8021" s="3"/>
      <c r="I8021" s="3"/>
      <c r="J8021" s="3"/>
    </row>
    <row r="8022" spans="2:10" x14ac:dyDescent="0.3">
      <c r="B8022" s="3"/>
      <c r="C8022" s="3"/>
      <c r="D8022" s="3"/>
      <c r="E8022" s="3"/>
      <c r="F8022" s="3"/>
      <c r="G8022" s="3"/>
      <c r="H8022" s="3"/>
      <c r="I8022" s="3"/>
      <c r="J8022" s="3"/>
    </row>
    <row r="8023" spans="2:10" x14ac:dyDescent="0.3">
      <c r="B8023" s="3"/>
      <c r="C8023" s="3"/>
      <c r="D8023" s="3"/>
      <c r="E8023" s="3"/>
      <c r="F8023" s="3"/>
      <c r="G8023" s="3"/>
      <c r="H8023" s="3"/>
      <c r="I8023" s="3"/>
      <c r="J8023" s="3"/>
    </row>
    <row r="8024" spans="2:10" x14ac:dyDescent="0.3">
      <c r="B8024" s="3"/>
      <c r="C8024" s="3"/>
      <c r="D8024" s="3"/>
      <c r="E8024" s="3"/>
      <c r="F8024" s="3"/>
      <c r="G8024" s="3"/>
      <c r="H8024" s="3"/>
      <c r="I8024" s="3"/>
      <c r="J8024" s="3"/>
    </row>
    <row r="8025" spans="2:10" x14ac:dyDescent="0.3">
      <c r="B8025" s="3"/>
      <c r="C8025" s="3"/>
      <c r="D8025" s="3"/>
      <c r="E8025" s="3"/>
      <c r="F8025" s="3"/>
      <c r="G8025" s="3"/>
      <c r="H8025" s="3"/>
      <c r="I8025" s="3"/>
      <c r="J8025" s="3"/>
    </row>
    <row r="8026" spans="2:10" x14ac:dyDescent="0.3">
      <c r="B8026" s="3"/>
      <c r="C8026" s="3"/>
      <c r="D8026" s="3"/>
      <c r="E8026" s="3"/>
      <c r="F8026" s="3"/>
      <c r="G8026" s="3"/>
      <c r="H8026" s="3"/>
      <c r="I8026" s="3"/>
      <c r="J8026" s="3"/>
    </row>
    <row r="8027" spans="2:10" x14ac:dyDescent="0.3">
      <c r="B8027" s="3"/>
      <c r="C8027" s="3"/>
      <c r="D8027" s="3"/>
      <c r="E8027" s="3"/>
      <c r="F8027" s="3"/>
      <c r="G8027" s="3"/>
      <c r="H8027" s="3"/>
      <c r="I8027" s="3"/>
      <c r="J8027" s="3"/>
    </row>
    <row r="8028" spans="2:10" x14ac:dyDescent="0.3">
      <c r="B8028" s="3"/>
      <c r="C8028" s="3"/>
      <c r="D8028" s="3"/>
      <c r="E8028" s="3"/>
      <c r="F8028" s="3"/>
      <c r="G8028" s="3"/>
      <c r="H8028" s="3"/>
      <c r="I8028" s="3"/>
      <c r="J8028" s="3"/>
    </row>
    <row r="8029" spans="2:10" x14ac:dyDescent="0.3">
      <c r="B8029" s="3"/>
      <c r="C8029" s="3"/>
      <c r="D8029" s="3"/>
      <c r="E8029" s="3"/>
      <c r="F8029" s="3"/>
      <c r="G8029" s="3"/>
      <c r="H8029" s="3"/>
      <c r="I8029" s="3"/>
      <c r="J8029" s="3"/>
    </row>
    <row r="8030" spans="2:10" x14ac:dyDescent="0.3">
      <c r="B8030" s="3"/>
      <c r="C8030" s="3"/>
      <c r="D8030" s="3"/>
      <c r="E8030" s="3"/>
      <c r="F8030" s="3"/>
      <c r="G8030" s="3"/>
      <c r="H8030" s="3"/>
      <c r="I8030" s="3"/>
      <c r="J8030" s="3"/>
    </row>
    <row r="8031" spans="2:10" x14ac:dyDescent="0.3">
      <c r="B8031" s="3"/>
      <c r="C8031" s="3"/>
      <c r="D8031" s="3"/>
      <c r="E8031" s="3"/>
      <c r="F8031" s="3"/>
      <c r="G8031" s="3"/>
      <c r="H8031" s="3"/>
      <c r="I8031" s="3"/>
      <c r="J8031" s="3"/>
    </row>
    <row r="8032" spans="2:10" x14ac:dyDescent="0.3">
      <c r="B8032" s="3"/>
      <c r="C8032" s="3"/>
      <c r="D8032" s="3"/>
      <c r="E8032" s="3"/>
      <c r="F8032" s="3"/>
      <c r="G8032" s="3"/>
      <c r="H8032" s="3"/>
      <c r="I8032" s="3"/>
      <c r="J8032" s="3"/>
    </row>
    <row r="8033" spans="2:10" x14ac:dyDescent="0.3">
      <c r="B8033" s="3"/>
      <c r="C8033" s="3"/>
      <c r="D8033" s="3"/>
      <c r="E8033" s="3"/>
      <c r="F8033" s="3"/>
      <c r="G8033" s="3"/>
      <c r="H8033" s="3"/>
      <c r="I8033" s="3"/>
      <c r="J8033" s="3"/>
    </row>
    <row r="8034" spans="2:10" x14ac:dyDescent="0.3">
      <c r="B8034" s="3"/>
      <c r="C8034" s="3"/>
      <c r="D8034" s="3"/>
      <c r="E8034" s="3"/>
      <c r="F8034" s="3"/>
      <c r="G8034" s="3"/>
      <c r="H8034" s="3"/>
      <c r="I8034" s="3"/>
      <c r="J8034" s="3"/>
    </row>
    <row r="8035" spans="2:10" x14ac:dyDescent="0.3">
      <c r="B8035" s="3"/>
      <c r="C8035" s="3"/>
      <c r="D8035" s="3"/>
      <c r="E8035" s="3"/>
      <c r="F8035" s="3"/>
      <c r="G8035" s="3"/>
      <c r="H8035" s="3"/>
      <c r="I8035" s="3"/>
      <c r="J8035" s="3"/>
    </row>
    <row r="8036" spans="2:10" x14ac:dyDescent="0.3">
      <c r="B8036" s="3"/>
      <c r="C8036" s="3"/>
      <c r="D8036" s="3"/>
      <c r="E8036" s="3"/>
      <c r="F8036" s="3"/>
      <c r="G8036" s="3"/>
      <c r="H8036" s="3"/>
      <c r="I8036" s="3"/>
      <c r="J8036" s="3"/>
    </row>
    <row r="8037" spans="2:10" x14ac:dyDescent="0.3">
      <c r="B8037" s="3"/>
      <c r="C8037" s="3"/>
      <c r="D8037" s="3"/>
      <c r="E8037" s="3"/>
      <c r="F8037" s="3"/>
      <c r="G8037" s="3"/>
      <c r="H8037" s="3"/>
      <c r="I8037" s="3"/>
      <c r="J8037" s="3"/>
    </row>
    <row r="8038" spans="2:10" x14ac:dyDescent="0.3">
      <c r="B8038" s="3"/>
      <c r="C8038" s="3"/>
      <c r="D8038" s="3"/>
      <c r="E8038" s="3"/>
      <c r="F8038" s="3"/>
      <c r="G8038" s="3"/>
      <c r="H8038" s="3"/>
      <c r="I8038" s="3"/>
      <c r="J8038" s="3"/>
    </row>
    <row r="8039" spans="2:10" x14ac:dyDescent="0.3">
      <c r="B8039" s="3"/>
      <c r="C8039" s="3"/>
      <c r="D8039" s="3"/>
      <c r="E8039" s="3"/>
      <c r="F8039" s="3"/>
      <c r="G8039" s="3"/>
      <c r="H8039" s="3"/>
      <c r="I8039" s="3"/>
      <c r="J8039" s="3"/>
    </row>
    <row r="8040" spans="2:10" x14ac:dyDescent="0.3">
      <c r="B8040" s="3"/>
      <c r="C8040" s="3"/>
      <c r="D8040" s="3"/>
      <c r="E8040" s="3"/>
      <c r="F8040" s="3"/>
      <c r="G8040" s="3"/>
      <c r="H8040" s="3"/>
      <c r="I8040" s="3"/>
      <c r="J8040" s="3"/>
    </row>
    <row r="8041" spans="2:10" x14ac:dyDescent="0.3">
      <c r="B8041" s="3"/>
      <c r="C8041" s="3"/>
      <c r="D8041" s="3"/>
      <c r="E8041" s="3"/>
      <c r="F8041" s="3"/>
      <c r="G8041" s="3"/>
      <c r="H8041" s="3"/>
      <c r="I8041" s="3"/>
      <c r="J8041" s="3"/>
    </row>
    <row r="8042" spans="2:10" x14ac:dyDescent="0.3">
      <c r="B8042" s="3"/>
      <c r="C8042" s="3"/>
      <c r="D8042" s="3"/>
      <c r="E8042" s="3"/>
      <c r="F8042" s="3"/>
      <c r="G8042" s="3"/>
      <c r="H8042" s="3"/>
      <c r="I8042" s="3"/>
      <c r="J8042" s="3"/>
    </row>
    <row r="8043" spans="2:10" x14ac:dyDescent="0.3">
      <c r="B8043" s="3"/>
      <c r="C8043" s="3"/>
      <c r="D8043" s="3"/>
      <c r="E8043" s="3"/>
      <c r="F8043" s="3"/>
      <c r="G8043" s="3"/>
      <c r="H8043" s="3"/>
      <c r="I8043" s="3"/>
      <c r="J8043" s="3"/>
    </row>
    <row r="8044" spans="2:10" x14ac:dyDescent="0.3">
      <c r="B8044" s="3"/>
      <c r="C8044" s="3"/>
      <c r="D8044" s="3"/>
      <c r="E8044" s="3"/>
      <c r="F8044" s="3"/>
      <c r="G8044" s="3"/>
      <c r="H8044" s="3"/>
      <c r="I8044" s="3"/>
      <c r="J8044" s="3"/>
    </row>
    <row r="8045" spans="2:10" x14ac:dyDescent="0.3">
      <c r="B8045" s="3"/>
      <c r="C8045" s="3"/>
      <c r="D8045" s="3"/>
      <c r="E8045" s="3"/>
      <c r="F8045" s="3"/>
      <c r="G8045" s="3"/>
      <c r="H8045" s="3"/>
      <c r="I8045" s="3"/>
      <c r="J8045" s="3"/>
    </row>
    <row r="8046" spans="2:10" x14ac:dyDescent="0.3">
      <c r="B8046" s="3"/>
      <c r="C8046" s="3"/>
      <c r="D8046" s="3"/>
      <c r="E8046" s="3"/>
      <c r="F8046" s="3"/>
      <c r="G8046" s="3"/>
      <c r="H8046" s="3"/>
      <c r="I8046" s="3"/>
      <c r="J8046" s="3"/>
    </row>
    <row r="8047" spans="2:10" x14ac:dyDescent="0.3">
      <c r="B8047" s="3"/>
      <c r="C8047" s="3"/>
      <c r="D8047" s="3"/>
      <c r="E8047" s="3"/>
      <c r="F8047" s="3"/>
      <c r="G8047" s="3"/>
      <c r="H8047" s="3"/>
      <c r="I8047" s="3"/>
      <c r="J8047" s="3"/>
    </row>
    <row r="8048" spans="2:10" x14ac:dyDescent="0.3">
      <c r="B8048" s="3"/>
      <c r="C8048" s="3"/>
      <c r="D8048" s="3"/>
      <c r="E8048" s="3"/>
      <c r="F8048" s="3"/>
      <c r="G8048" s="3"/>
      <c r="H8048" s="3"/>
      <c r="I8048" s="3"/>
      <c r="J8048" s="3"/>
    </row>
    <row r="8049" spans="2:10" x14ac:dyDescent="0.3">
      <c r="B8049" s="3"/>
      <c r="C8049" s="3"/>
      <c r="D8049" s="3"/>
      <c r="E8049" s="3"/>
      <c r="F8049" s="3"/>
      <c r="G8049" s="3"/>
      <c r="H8049" s="3"/>
      <c r="I8049" s="3"/>
      <c r="J8049" s="3"/>
    </row>
    <row r="8050" spans="2:10" x14ac:dyDescent="0.3">
      <c r="B8050" s="3"/>
      <c r="C8050" s="3"/>
      <c r="D8050" s="3"/>
      <c r="E8050" s="3"/>
      <c r="F8050" s="3"/>
      <c r="G8050" s="3"/>
      <c r="H8050" s="3"/>
      <c r="I8050" s="3"/>
      <c r="J8050" s="3"/>
    </row>
    <row r="8051" spans="2:10" x14ac:dyDescent="0.3">
      <c r="B8051" s="3"/>
      <c r="C8051" s="3"/>
      <c r="D8051" s="3"/>
      <c r="E8051" s="3"/>
      <c r="F8051" s="3"/>
      <c r="G8051" s="3"/>
      <c r="H8051" s="3"/>
      <c r="I8051" s="3"/>
      <c r="J8051" s="3"/>
    </row>
    <row r="8052" spans="2:10" x14ac:dyDescent="0.3">
      <c r="B8052" s="3"/>
      <c r="C8052" s="3"/>
      <c r="D8052" s="3"/>
      <c r="E8052" s="3"/>
      <c r="F8052" s="3"/>
      <c r="G8052" s="3"/>
      <c r="H8052" s="3"/>
      <c r="I8052" s="3"/>
      <c r="J8052" s="3"/>
    </row>
    <row r="8053" spans="2:10" x14ac:dyDescent="0.3">
      <c r="B8053" s="3"/>
      <c r="C8053" s="3"/>
      <c r="D8053" s="3"/>
      <c r="E8053" s="3"/>
      <c r="F8053" s="3"/>
      <c r="G8053" s="3"/>
      <c r="H8053" s="3"/>
      <c r="I8053" s="3"/>
      <c r="J8053" s="3"/>
    </row>
    <row r="8054" spans="2:10" x14ac:dyDescent="0.3">
      <c r="B8054" s="3"/>
      <c r="C8054" s="3"/>
      <c r="D8054" s="3"/>
      <c r="E8054" s="3"/>
      <c r="F8054" s="3"/>
      <c r="G8054" s="3"/>
      <c r="H8054" s="3"/>
      <c r="I8054" s="3"/>
      <c r="J8054" s="3"/>
    </row>
    <row r="8055" spans="2:10" x14ac:dyDescent="0.3">
      <c r="B8055" s="3"/>
      <c r="C8055" s="3"/>
      <c r="D8055" s="3"/>
      <c r="E8055" s="3"/>
      <c r="F8055" s="3"/>
      <c r="G8055" s="3"/>
      <c r="H8055" s="3"/>
      <c r="I8055" s="3"/>
      <c r="J8055" s="3"/>
    </row>
    <row r="8056" spans="2:10" x14ac:dyDescent="0.3">
      <c r="B8056" s="3"/>
      <c r="C8056" s="3"/>
      <c r="D8056" s="3"/>
      <c r="E8056" s="3"/>
      <c r="F8056" s="3"/>
      <c r="G8056" s="3"/>
      <c r="H8056" s="3"/>
      <c r="I8056" s="3"/>
      <c r="J8056" s="3"/>
    </row>
    <row r="8057" spans="2:10" x14ac:dyDescent="0.3">
      <c r="B8057" s="3"/>
      <c r="C8057" s="3"/>
      <c r="D8057" s="3"/>
      <c r="E8057" s="3"/>
      <c r="F8057" s="3"/>
      <c r="G8057" s="3"/>
      <c r="H8057" s="3"/>
      <c r="I8057" s="3"/>
      <c r="J8057" s="3"/>
    </row>
    <row r="8058" spans="2:10" x14ac:dyDescent="0.3">
      <c r="B8058" s="3"/>
      <c r="C8058" s="3"/>
      <c r="D8058" s="3"/>
      <c r="E8058" s="3"/>
      <c r="F8058" s="3"/>
      <c r="G8058" s="3"/>
      <c r="H8058" s="3"/>
      <c r="I8058" s="3"/>
      <c r="J8058" s="3"/>
    </row>
    <row r="8059" spans="2:10" x14ac:dyDescent="0.3">
      <c r="B8059" s="3"/>
      <c r="C8059" s="3"/>
      <c r="D8059" s="3"/>
      <c r="E8059" s="3"/>
      <c r="F8059" s="3"/>
      <c r="G8059" s="3"/>
      <c r="H8059" s="3"/>
      <c r="I8059" s="3"/>
      <c r="J8059" s="3"/>
    </row>
    <row r="8060" spans="2:10" x14ac:dyDescent="0.3">
      <c r="B8060" s="3"/>
      <c r="C8060" s="3"/>
      <c r="D8060" s="3"/>
      <c r="E8060" s="3"/>
      <c r="F8060" s="3"/>
      <c r="G8060" s="3"/>
      <c r="H8060" s="3"/>
      <c r="I8060" s="3"/>
      <c r="J8060" s="3"/>
    </row>
    <row r="8061" spans="2:10" x14ac:dyDescent="0.3">
      <c r="B8061" s="3"/>
      <c r="C8061" s="3"/>
      <c r="D8061" s="3"/>
      <c r="E8061" s="3"/>
      <c r="F8061" s="3"/>
      <c r="G8061" s="3"/>
      <c r="H8061" s="3"/>
      <c r="I8061" s="3"/>
      <c r="J8061" s="3"/>
    </row>
    <row r="8062" spans="2:10" x14ac:dyDescent="0.3">
      <c r="B8062" s="3"/>
      <c r="C8062" s="3"/>
      <c r="D8062" s="3"/>
      <c r="E8062" s="3"/>
      <c r="F8062" s="3"/>
      <c r="G8062" s="3"/>
      <c r="H8062" s="3"/>
      <c r="I8062" s="3"/>
      <c r="J8062" s="3"/>
    </row>
    <row r="8063" spans="2:10" x14ac:dyDescent="0.3">
      <c r="B8063" s="3"/>
      <c r="C8063" s="3"/>
      <c r="D8063" s="3"/>
      <c r="E8063" s="3"/>
      <c r="F8063" s="3"/>
      <c r="G8063" s="3"/>
      <c r="H8063" s="3"/>
      <c r="I8063" s="3"/>
      <c r="J8063" s="3"/>
    </row>
    <row r="8064" spans="2:10" x14ac:dyDescent="0.3">
      <c r="B8064" s="3"/>
      <c r="C8064" s="3"/>
      <c r="D8064" s="3"/>
      <c r="E8064" s="3"/>
      <c r="F8064" s="3"/>
      <c r="G8064" s="3"/>
      <c r="H8064" s="3"/>
      <c r="I8064" s="3"/>
      <c r="J8064" s="3"/>
    </row>
    <row r="8065" spans="2:10" x14ac:dyDescent="0.3">
      <c r="B8065" s="3"/>
      <c r="C8065" s="3"/>
      <c r="D8065" s="3"/>
      <c r="E8065" s="3"/>
      <c r="F8065" s="3"/>
      <c r="G8065" s="3"/>
      <c r="H8065" s="3"/>
      <c r="I8065" s="3"/>
      <c r="J8065" s="3"/>
    </row>
    <row r="8066" spans="2:10" x14ac:dyDescent="0.3">
      <c r="B8066" s="3"/>
      <c r="C8066" s="3"/>
      <c r="D8066" s="3"/>
      <c r="E8066" s="3"/>
      <c r="F8066" s="3"/>
      <c r="G8066" s="3"/>
      <c r="H8066" s="3"/>
      <c r="I8066" s="3"/>
      <c r="J8066" s="3"/>
    </row>
    <row r="8067" spans="2:10" x14ac:dyDescent="0.3">
      <c r="B8067" s="3"/>
      <c r="C8067" s="3"/>
      <c r="D8067" s="3"/>
      <c r="E8067" s="3"/>
      <c r="F8067" s="3"/>
      <c r="G8067" s="3"/>
      <c r="H8067" s="3"/>
      <c r="I8067" s="3"/>
      <c r="J8067" s="3"/>
    </row>
    <row r="8068" spans="2:10" x14ac:dyDescent="0.3">
      <c r="B8068" s="3"/>
      <c r="C8068" s="3"/>
      <c r="D8068" s="3"/>
      <c r="E8068" s="3"/>
      <c r="F8068" s="3"/>
      <c r="G8068" s="3"/>
      <c r="H8068" s="3"/>
      <c r="I8068" s="3"/>
      <c r="J8068" s="3"/>
    </row>
    <row r="8069" spans="2:10" x14ac:dyDescent="0.3">
      <c r="B8069" s="3"/>
      <c r="C8069" s="3"/>
      <c r="D8069" s="3"/>
      <c r="E8069" s="3"/>
      <c r="F8069" s="3"/>
      <c r="G8069" s="3"/>
      <c r="H8069" s="3"/>
      <c r="I8069" s="3"/>
      <c r="J8069" s="3"/>
    </row>
    <row r="8070" spans="2:10" x14ac:dyDescent="0.3">
      <c r="B8070" s="3"/>
      <c r="C8070" s="3"/>
      <c r="D8070" s="3"/>
      <c r="E8070" s="3"/>
      <c r="F8070" s="3"/>
      <c r="G8070" s="3"/>
      <c r="H8070" s="3"/>
      <c r="I8070" s="3"/>
      <c r="J8070" s="3"/>
    </row>
    <row r="8071" spans="2:10" x14ac:dyDescent="0.3">
      <c r="B8071" s="3"/>
      <c r="C8071" s="3"/>
      <c r="D8071" s="3"/>
      <c r="E8071" s="3"/>
      <c r="F8071" s="3"/>
      <c r="G8071" s="3"/>
      <c r="H8071" s="3"/>
      <c r="I8071" s="3"/>
      <c r="J8071" s="3"/>
    </row>
    <row r="8072" spans="2:10" x14ac:dyDescent="0.3">
      <c r="B8072" s="3"/>
      <c r="C8072" s="3"/>
      <c r="D8072" s="3"/>
      <c r="E8072" s="3"/>
      <c r="F8072" s="3"/>
      <c r="G8072" s="3"/>
      <c r="H8072" s="3"/>
      <c r="I8072" s="3"/>
      <c r="J8072" s="3"/>
    </row>
    <row r="8073" spans="2:10" x14ac:dyDescent="0.3">
      <c r="B8073" s="3"/>
      <c r="C8073" s="3"/>
      <c r="D8073" s="3"/>
      <c r="E8073" s="3"/>
      <c r="F8073" s="3"/>
      <c r="G8073" s="3"/>
      <c r="H8073" s="3"/>
      <c r="I8073" s="3"/>
      <c r="J8073" s="3"/>
    </row>
    <row r="8074" spans="2:10" x14ac:dyDescent="0.3">
      <c r="B8074" s="3"/>
      <c r="C8074" s="3"/>
      <c r="D8074" s="3"/>
      <c r="E8074" s="3"/>
      <c r="F8074" s="3"/>
      <c r="G8074" s="3"/>
      <c r="H8074" s="3"/>
      <c r="I8074" s="3"/>
      <c r="J8074" s="3"/>
    </row>
    <row r="8075" spans="2:10" x14ac:dyDescent="0.3">
      <c r="B8075" s="3"/>
      <c r="C8075" s="3"/>
      <c r="D8075" s="3"/>
      <c r="E8075" s="3"/>
      <c r="F8075" s="3"/>
      <c r="G8075" s="3"/>
      <c r="H8075" s="3"/>
      <c r="I8075" s="3"/>
      <c r="J8075" s="3"/>
    </row>
    <row r="8076" spans="2:10" x14ac:dyDescent="0.3">
      <c r="B8076" s="3"/>
      <c r="C8076" s="3"/>
      <c r="D8076" s="3"/>
      <c r="E8076" s="3"/>
      <c r="F8076" s="3"/>
      <c r="G8076" s="3"/>
      <c r="H8076" s="3"/>
      <c r="I8076" s="3"/>
      <c r="J8076" s="3"/>
    </row>
    <row r="8077" spans="2:10" x14ac:dyDescent="0.3">
      <c r="B8077" s="3"/>
      <c r="C8077" s="3"/>
      <c r="D8077" s="3"/>
      <c r="E8077" s="3"/>
      <c r="F8077" s="3"/>
      <c r="G8077" s="3"/>
      <c r="H8077" s="3"/>
      <c r="I8077" s="3"/>
      <c r="J8077" s="3"/>
    </row>
    <row r="8078" spans="2:10" x14ac:dyDescent="0.3">
      <c r="B8078" s="3"/>
      <c r="C8078" s="3"/>
      <c r="D8078" s="3"/>
      <c r="E8078" s="3"/>
      <c r="F8078" s="3"/>
      <c r="G8078" s="3"/>
      <c r="H8078" s="3"/>
      <c r="I8078" s="3"/>
      <c r="J8078" s="3"/>
    </row>
    <row r="8079" spans="2:10" x14ac:dyDescent="0.3">
      <c r="B8079" s="3"/>
      <c r="C8079" s="3"/>
      <c r="D8079" s="3"/>
      <c r="E8079" s="3"/>
      <c r="F8079" s="3"/>
      <c r="G8079" s="3"/>
      <c r="H8079" s="3"/>
      <c r="I8079" s="3"/>
      <c r="J8079" s="3"/>
    </row>
    <row r="8080" spans="2:10" x14ac:dyDescent="0.3">
      <c r="B8080" s="3"/>
      <c r="C8080" s="3"/>
      <c r="D8080" s="3"/>
      <c r="E8080" s="3"/>
      <c r="F8080" s="3"/>
      <c r="G8080" s="3"/>
      <c r="H8080" s="3"/>
      <c r="I8080" s="3"/>
      <c r="J8080" s="3"/>
    </row>
    <row r="8081" spans="2:10" x14ac:dyDescent="0.3">
      <c r="B8081" s="3"/>
      <c r="C8081" s="3"/>
      <c r="D8081" s="3"/>
      <c r="E8081" s="3"/>
      <c r="F8081" s="3"/>
      <c r="G8081" s="3"/>
      <c r="H8081" s="3"/>
      <c r="I8081" s="3"/>
      <c r="J8081" s="3"/>
    </row>
    <row r="8082" spans="2:10" x14ac:dyDescent="0.3">
      <c r="B8082" s="3"/>
      <c r="C8082" s="3"/>
      <c r="D8082" s="3"/>
      <c r="E8082" s="3"/>
      <c r="F8082" s="3"/>
      <c r="G8082" s="3"/>
      <c r="H8082" s="3"/>
      <c r="I8082" s="3"/>
      <c r="J8082" s="3"/>
    </row>
    <row r="8083" spans="2:10" x14ac:dyDescent="0.3">
      <c r="B8083" s="3"/>
      <c r="C8083" s="3"/>
      <c r="D8083" s="3"/>
      <c r="E8083" s="3"/>
      <c r="F8083" s="3"/>
      <c r="G8083" s="3"/>
      <c r="H8083" s="3"/>
      <c r="I8083" s="3"/>
      <c r="J8083" s="3"/>
    </row>
    <row r="8084" spans="2:10" x14ac:dyDescent="0.3">
      <c r="B8084" s="3"/>
      <c r="C8084" s="3"/>
      <c r="D8084" s="3"/>
      <c r="E8084" s="3"/>
      <c r="F8084" s="3"/>
      <c r="G8084" s="3"/>
      <c r="H8084" s="3"/>
      <c r="I8084" s="3"/>
      <c r="J8084" s="3"/>
    </row>
    <row r="8085" spans="2:10" x14ac:dyDescent="0.3">
      <c r="B8085" s="3"/>
      <c r="C8085" s="3"/>
      <c r="D8085" s="3"/>
      <c r="E8085" s="3"/>
      <c r="F8085" s="3"/>
      <c r="G8085" s="3"/>
      <c r="H8085" s="3"/>
      <c r="I8085" s="3"/>
      <c r="J8085" s="3"/>
    </row>
    <row r="8086" spans="2:10" x14ac:dyDescent="0.3">
      <c r="B8086" s="3"/>
      <c r="C8086" s="3"/>
      <c r="D8086" s="3"/>
      <c r="E8086" s="3"/>
      <c r="F8086" s="3"/>
      <c r="G8086" s="3"/>
      <c r="H8086" s="3"/>
      <c r="I8086" s="3"/>
      <c r="J8086" s="3"/>
    </row>
    <row r="8087" spans="2:10" x14ac:dyDescent="0.3">
      <c r="B8087" s="3"/>
      <c r="C8087" s="3"/>
      <c r="D8087" s="3"/>
      <c r="E8087" s="3"/>
      <c r="F8087" s="3"/>
      <c r="G8087" s="3"/>
      <c r="H8087" s="3"/>
      <c r="I8087" s="3"/>
      <c r="J8087" s="3"/>
    </row>
    <row r="8088" spans="2:10" x14ac:dyDescent="0.3">
      <c r="B8088" s="3"/>
      <c r="C8088" s="3"/>
      <c r="D8088" s="3"/>
      <c r="E8088" s="3"/>
      <c r="F8088" s="3"/>
      <c r="G8088" s="3"/>
      <c r="H8088" s="3"/>
      <c r="I8088" s="3"/>
      <c r="J8088" s="3"/>
    </row>
    <row r="8089" spans="2:10" x14ac:dyDescent="0.3">
      <c r="B8089" s="3"/>
      <c r="C8089" s="3"/>
      <c r="D8089" s="3"/>
      <c r="E8089" s="3"/>
      <c r="F8089" s="3"/>
      <c r="G8089" s="3"/>
      <c r="H8089" s="3"/>
      <c r="I8089" s="3"/>
      <c r="J8089" s="3"/>
    </row>
    <row r="8090" spans="2:10" x14ac:dyDescent="0.3">
      <c r="B8090" s="3"/>
      <c r="C8090" s="3"/>
      <c r="D8090" s="3"/>
      <c r="E8090" s="3"/>
      <c r="F8090" s="3"/>
      <c r="G8090" s="3"/>
      <c r="H8090" s="3"/>
      <c r="I8090" s="3"/>
      <c r="J8090" s="3"/>
    </row>
    <row r="8091" spans="2:10" x14ac:dyDescent="0.3">
      <c r="B8091" s="3"/>
      <c r="C8091" s="3"/>
      <c r="D8091" s="3"/>
      <c r="E8091" s="3"/>
      <c r="F8091" s="3"/>
      <c r="G8091" s="3"/>
      <c r="H8091" s="3"/>
      <c r="I8091" s="3"/>
      <c r="J8091" s="3"/>
    </row>
    <row r="8092" spans="2:10" x14ac:dyDescent="0.3">
      <c r="B8092" s="3"/>
      <c r="C8092" s="3"/>
      <c r="D8092" s="3"/>
      <c r="E8092" s="3"/>
      <c r="F8092" s="3"/>
      <c r="G8092" s="3"/>
      <c r="H8092" s="3"/>
      <c r="I8092" s="3"/>
      <c r="J8092" s="3"/>
    </row>
    <row r="8093" spans="2:10" x14ac:dyDescent="0.3">
      <c r="B8093" s="3"/>
      <c r="C8093" s="3"/>
      <c r="D8093" s="3"/>
      <c r="E8093" s="3"/>
      <c r="F8093" s="3"/>
      <c r="G8093" s="3"/>
      <c r="H8093" s="3"/>
      <c r="I8093" s="3"/>
      <c r="J8093" s="3"/>
    </row>
    <row r="8094" spans="2:10" x14ac:dyDescent="0.3">
      <c r="B8094" s="3"/>
      <c r="C8094" s="3"/>
      <c r="D8094" s="3"/>
      <c r="E8094" s="3"/>
      <c r="F8094" s="3"/>
      <c r="G8094" s="3"/>
      <c r="H8094" s="3"/>
      <c r="I8094" s="3"/>
      <c r="J8094" s="3"/>
    </row>
    <row r="8095" spans="2:10" x14ac:dyDescent="0.3">
      <c r="B8095" s="3"/>
      <c r="C8095" s="3"/>
      <c r="D8095" s="3"/>
      <c r="E8095" s="3"/>
      <c r="F8095" s="3"/>
      <c r="G8095" s="3"/>
      <c r="H8095" s="3"/>
      <c r="I8095" s="3"/>
      <c r="J8095" s="3"/>
    </row>
    <row r="8096" spans="2:10" x14ac:dyDescent="0.3">
      <c r="B8096" s="3"/>
      <c r="C8096" s="3"/>
      <c r="D8096" s="3"/>
      <c r="E8096" s="3"/>
      <c r="F8096" s="3"/>
      <c r="G8096" s="3"/>
      <c r="H8096" s="3"/>
      <c r="I8096" s="3"/>
      <c r="J8096" s="3"/>
    </row>
    <row r="8097" spans="2:10" x14ac:dyDescent="0.3">
      <c r="B8097" s="3"/>
      <c r="C8097" s="3"/>
      <c r="D8097" s="3"/>
      <c r="E8097" s="3"/>
      <c r="F8097" s="3"/>
      <c r="G8097" s="3"/>
      <c r="H8097" s="3"/>
      <c r="I8097" s="3"/>
      <c r="J8097" s="3"/>
    </row>
    <row r="8098" spans="2:10" x14ac:dyDescent="0.3">
      <c r="B8098" s="3"/>
      <c r="C8098" s="3"/>
      <c r="D8098" s="3"/>
      <c r="E8098" s="3"/>
      <c r="F8098" s="3"/>
      <c r="G8098" s="3"/>
      <c r="H8098" s="3"/>
      <c r="I8098" s="3"/>
      <c r="J8098" s="3"/>
    </row>
    <row r="8099" spans="2:10" x14ac:dyDescent="0.3">
      <c r="B8099" s="3"/>
      <c r="C8099" s="3"/>
      <c r="D8099" s="3"/>
      <c r="E8099" s="3"/>
      <c r="F8099" s="3"/>
      <c r="G8099" s="3"/>
      <c r="H8099" s="3"/>
      <c r="I8099" s="3"/>
      <c r="J8099" s="3"/>
    </row>
    <row r="8100" spans="2:10" x14ac:dyDescent="0.3">
      <c r="B8100" s="3"/>
      <c r="C8100" s="3"/>
      <c r="D8100" s="3"/>
      <c r="E8100" s="3"/>
      <c r="F8100" s="3"/>
      <c r="G8100" s="3"/>
      <c r="H8100" s="3"/>
      <c r="I8100" s="3"/>
      <c r="J8100" s="3"/>
    </row>
    <row r="8101" spans="2:10" x14ac:dyDescent="0.3">
      <c r="B8101" s="3"/>
      <c r="C8101" s="3"/>
      <c r="D8101" s="3"/>
      <c r="E8101" s="3"/>
      <c r="F8101" s="3"/>
      <c r="G8101" s="3"/>
      <c r="H8101" s="3"/>
      <c r="I8101" s="3"/>
      <c r="J8101" s="3"/>
    </row>
    <row r="8102" spans="2:10" x14ac:dyDescent="0.3">
      <c r="B8102" s="3"/>
      <c r="C8102" s="3"/>
      <c r="D8102" s="3"/>
      <c r="E8102" s="3"/>
      <c r="F8102" s="3"/>
      <c r="G8102" s="3"/>
      <c r="H8102" s="3"/>
      <c r="I8102" s="3"/>
      <c r="J8102" s="3"/>
    </row>
    <row r="8103" spans="2:10" x14ac:dyDescent="0.3">
      <c r="B8103" s="3"/>
      <c r="C8103" s="3"/>
      <c r="D8103" s="3"/>
      <c r="E8103" s="3"/>
      <c r="F8103" s="3"/>
      <c r="G8103" s="3"/>
      <c r="H8103" s="3"/>
      <c r="I8103" s="3"/>
      <c r="J8103" s="3"/>
    </row>
    <row r="8104" spans="2:10" x14ac:dyDescent="0.3">
      <c r="B8104" s="3"/>
      <c r="C8104" s="3"/>
      <c r="D8104" s="3"/>
      <c r="E8104" s="3"/>
      <c r="F8104" s="3"/>
      <c r="G8104" s="3"/>
      <c r="H8104" s="3"/>
      <c r="I8104" s="3"/>
      <c r="J8104" s="3"/>
    </row>
    <row r="8105" spans="2:10" x14ac:dyDescent="0.3">
      <c r="B8105" s="3"/>
      <c r="C8105" s="3"/>
      <c r="D8105" s="3"/>
      <c r="E8105" s="3"/>
      <c r="F8105" s="3"/>
      <c r="G8105" s="3"/>
      <c r="H8105" s="3"/>
      <c r="I8105" s="3"/>
      <c r="J8105" s="3"/>
    </row>
    <row r="8106" spans="2:10" x14ac:dyDescent="0.3">
      <c r="B8106" s="3"/>
      <c r="C8106" s="3"/>
      <c r="D8106" s="3"/>
      <c r="E8106" s="3"/>
      <c r="F8106" s="3"/>
      <c r="G8106" s="3"/>
      <c r="H8106" s="3"/>
      <c r="I8106" s="3"/>
      <c r="J8106" s="3"/>
    </row>
    <row r="8107" spans="2:10" x14ac:dyDescent="0.3">
      <c r="B8107" s="3"/>
      <c r="C8107" s="3"/>
      <c r="D8107" s="3"/>
      <c r="E8107" s="3"/>
      <c r="F8107" s="3"/>
      <c r="G8107" s="3"/>
      <c r="H8107" s="3"/>
      <c r="I8107" s="3"/>
      <c r="J8107" s="3"/>
    </row>
    <row r="8108" spans="2:10" x14ac:dyDescent="0.3">
      <c r="B8108" s="3"/>
      <c r="C8108" s="3"/>
      <c r="D8108" s="3"/>
      <c r="E8108" s="3"/>
      <c r="F8108" s="3"/>
      <c r="G8108" s="3"/>
      <c r="H8108" s="3"/>
      <c r="I8108" s="3"/>
      <c r="J8108" s="3"/>
    </row>
    <row r="8109" spans="2:10" x14ac:dyDescent="0.3">
      <c r="B8109" s="3"/>
      <c r="C8109" s="3"/>
      <c r="D8109" s="3"/>
      <c r="E8109" s="3"/>
      <c r="F8109" s="3"/>
      <c r="G8109" s="3"/>
      <c r="H8109" s="3"/>
      <c r="I8109" s="3"/>
      <c r="J8109" s="3"/>
    </row>
    <row r="8110" spans="2:10" x14ac:dyDescent="0.3">
      <c r="B8110" s="3"/>
      <c r="C8110" s="3"/>
      <c r="D8110" s="3"/>
      <c r="E8110" s="3"/>
      <c r="F8110" s="3"/>
      <c r="G8110" s="3"/>
      <c r="H8110" s="3"/>
      <c r="I8110" s="3"/>
      <c r="J8110" s="3"/>
    </row>
    <row r="8111" spans="2:10" x14ac:dyDescent="0.3">
      <c r="B8111" s="3"/>
      <c r="C8111" s="3"/>
      <c r="D8111" s="3"/>
      <c r="E8111" s="3"/>
      <c r="F8111" s="3"/>
      <c r="G8111" s="3"/>
      <c r="H8111" s="3"/>
      <c r="I8111" s="3"/>
      <c r="J8111" s="3"/>
    </row>
    <row r="8112" spans="2:10" x14ac:dyDescent="0.3">
      <c r="B8112" s="3"/>
      <c r="C8112" s="3"/>
      <c r="D8112" s="3"/>
      <c r="E8112" s="3"/>
      <c r="F8112" s="3"/>
      <c r="G8112" s="3"/>
      <c r="H8112" s="3"/>
      <c r="I8112" s="3"/>
      <c r="J8112" s="3"/>
    </row>
    <row r="8113" spans="2:10" x14ac:dyDescent="0.3">
      <c r="B8113" s="3"/>
      <c r="C8113" s="3"/>
      <c r="D8113" s="3"/>
      <c r="E8113" s="3"/>
      <c r="F8113" s="3"/>
      <c r="G8113" s="3"/>
      <c r="H8113" s="3"/>
      <c r="I8113" s="3"/>
      <c r="J8113" s="3"/>
    </row>
    <row r="8114" spans="2:10" x14ac:dyDescent="0.3">
      <c r="B8114" s="3"/>
      <c r="C8114" s="3"/>
      <c r="D8114" s="3"/>
      <c r="E8114" s="3"/>
      <c r="F8114" s="3"/>
      <c r="G8114" s="3"/>
      <c r="H8114" s="3"/>
      <c r="I8114" s="3"/>
      <c r="J8114" s="3"/>
    </row>
    <row r="8115" spans="2:10" x14ac:dyDescent="0.3">
      <c r="B8115" s="3"/>
      <c r="C8115" s="3"/>
      <c r="D8115" s="3"/>
      <c r="E8115" s="3"/>
      <c r="F8115" s="3"/>
      <c r="G8115" s="3"/>
      <c r="H8115" s="3"/>
      <c r="I8115" s="3"/>
      <c r="J8115" s="3"/>
    </row>
    <row r="8116" spans="2:10" x14ac:dyDescent="0.3">
      <c r="B8116" s="3"/>
      <c r="C8116" s="3"/>
      <c r="D8116" s="3"/>
      <c r="E8116" s="3"/>
      <c r="F8116" s="3"/>
      <c r="G8116" s="3"/>
      <c r="H8116" s="3"/>
      <c r="I8116" s="3"/>
      <c r="J8116" s="3"/>
    </row>
    <row r="8117" spans="2:10" x14ac:dyDescent="0.3">
      <c r="B8117" s="3"/>
      <c r="C8117" s="3"/>
      <c r="D8117" s="3"/>
      <c r="E8117" s="3"/>
      <c r="F8117" s="3"/>
      <c r="G8117" s="3"/>
      <c r="H8117" s="3"/>
      <c r="I8117" s="3"/>
      <c r="J8117" s="3"/>
    </row>
    <row r="8118" spans="2:10" x14ac:dyDescent="0.3">
      <c r="B8118" s="3"/>
      <c r="C8118" s="3"/>
      <c r="D8118" s="3"/>
      <c r="E8118" s="3"/>
      <c r="F8118" s="3"/>
      <c r="G8118" s="3"/>
      <c r="H8118" s="3"/>
      <c r="I8118" s="3"/>
      <c r="J8118" s="3"/>
    </row>
    <row r="8119" spans="2:10" x14ac:dyDescent="0.3">
      <c r="B8119" s="3"/>
      <c r="C8119" s="3"/>
      <c r="D8119" s="3"/>
      <c r="E8119" s="3"/>
      <c r="F8119" s="3"/>
      <c r="G8119" s="3"/>
      <c r="H8119" s="3"/>
      <c r="I8119" s="3"/>
      <c r="J8119" s="3"/>
    </row>
    <row r="8120" spans="2:10" x14ac:dyDescent="0.3">
      <c r="B8120" s="3"/>
      <c r="C8120" s="3"/>
      <c r="D8120" s="3"/>
      <c r="E8120" s="3"/>
      <c r="F8120" s="3"/>
      <c r="G8120" s="3"/>
      <c r="H8120" s="3"/>
      <c r="I8120" s="3"/>
      <c r="J8120" s="3"/>
    </row>
    <row r="8121" spans="2:10" x14ac:dyDescent="0.3">
      <c r="B8121" s="3"/>
      <c r="C8121" s="3"/>
      <c r="D8121" s="3"/>
      <c r="E8121" s="3"/>
      <c r="F8121" s="3"/>
      <c r="G8121" s="3"/>
      <c r="H8121" s="3"/>
      <c r="I8121" s="3"/>
      <c r="J8121" s="3"/>
    </row>
    <row r="8122" spans="2:10" x14ac:dyDescent="0.3">
      <c r="B8122" s="3"/>
      <c r="C8122" s="3"/>
      <c r="D8122" s="3"/>
      <c r="E8122" s="3"/>
      <c r="F8122" s="3"/>
      <c r="G8122" s="3"/>
      <c r="H8122" s="3"/>
      <c r="I8122" s="3"/>
      <c r="J8122" s="3"/>
    </row>
    <row r="8123" spans="2:10" x14ac:dyDescent="0.3">
      <c r="B8123" s="3"/>
      <c r="C8123" s="3"/>
      <c r="D8123" s="3"/>
      <c r="E8123" s="3"/>
      <c r="F8123" s="3"/>
      <c r="G8123" s="3"/>
      <c r="H8123" s="3"/>
      <c r="I8123" s="3"/>
      <c r="J8123" s="3"/>
    </row>
    <row r="8124" spans="2:10" x14ac:dyDescent="0.3">
      <c r="B8124" s="3"/>
      <c r="C8124" s="3"/>
      <c r="D8124" s="3"/>
      <c r="E8124" s="3"/>
      <c r="F8124" s="3"/>
      <c r="G8124" s="3"/>
      <c r="H8124" s="3"/>
      <c r="I8124" s="3"/>
      <c r="J8124" s="3"/>
    </row>
    <row r="8125" spans="2:10" x14ac:dyDescent="0.3">
      <c r="B8125" s="3"/>
      <c r="C8125" s="3"/>
      <c r="D8125" s="3"/>
      <c r="E8125" s="3"/>
      <c r="F8125" s="3"/>
      <c r="G8125" s="3"/>
      <c r="H8125" s="3"/>
      <c r="I8125" s="3"/>
      <c r="J8125" s="3"/>
    </row>
    <row r="8126" spans="2:10" x14ac:dyDescent="0.3">
      <c r="B8126" s="3"/>
      <c r="C8126" s="3"/>
      <c r="D8126" s="3"/>
      <c r="E8126" s="3"/>
      <c r="F8126" s="3"/>
      <c r="G8126" s="3"/>
      <c r="H8126" s="3"/>
      <c r="I8126" s="3"/>
      <c r="J8126" s="3"/>
    </row>
    <row r="8127" spans="2:10" x14ac:dyDescent="0.3">
      <c r="B8127" s="3"/>
      <c r="C8127" s="3"/>
      <c r="D8127" s="3"/>
      <c r="E8127" s="3"/>
      <c r="F8127" s="3"/>
      <c r="G8127" s="3"/>
      <c r="H8127" s="3"/>
      <c r="I8127" s="3"/>
      <c r="J8127" s="3"/>
    </row>
    <row r="8128" spans="2:10" x14ac:dyDescent="0.3">
      <c r="B8128" s="3"/>
      <c r="C8128" s="3"/>
      <c r="D8128" s="3"/>
      <c r="E8128" s="3"/>
      <c r="F8128" s="3"/>
      <c r="G8128" s="3"/>
      <c r="H8128" s="3"/>
      <c r="I8128" s="3"/>
      <c r="J8128" s="3"/>
    </row>
    <row r="8129" spans="2:10" x14ac:dyDescent="0.3">
      <c r="B8129" s="3"/>
      <c r="C8129" s="3"/>
      <c r="D8129" s="3"/>
      <c r="E8129" s="3"/>
      <c r="F8129" s="3"/>
      <c r="G8129" s="3"/>
      <c r="H8129" s="3"/>
      <c r="I8129" s="3"/>
      <c r="J8129" s="3"/>
    </row>
    <row r="8130" spans="2:10" x14ac:dyDescent="0.3">
      <c r="B8130" s="3"/>
      <c r="C8130" s="3"/>
      <c r="D8130" s="3"/>
      <c r="E8130" s="3"/>
      <c r="F8130" s="3"/>
      <c r="G8130" s="3"/>
      <c r="H8130" s="3"/>
      <c r="I8130" s="3"/>
      <c r="J8130" s="3"/>
    </row>
    <row r="8131" spans="2:10" x14ac:dyDescent="0.3">
      <c r="B8131" s="3"/>
      <c r="C8131" s="3"/>
      <c r="D8131" s="3"/>
      <c r="E8131" s="3"/>
      <c r="F8131" s="3"/>
      <c r="G8131" s="3"/>
      <c r="H8131" s="3"/>
      <c r="I8131" s="3"/>
      <c r="J8131" s="3"/>
    </row>
    <row r="8132" spans="2:10" x14ac:dyDescent="0.3">
      <c r="B8132" s="3"/>
      <c r="C8132" s="3"/>
      <c r="D8132" s="3"/>
      <c r="E8132" s="3"/>
      <c r="F8132" s="3"/>
      <c r="G8132" s="3"/>
      <c r="H8132" s="3"/>
      <c r="I8132" s="3"/>
      <c r="J8132" s="3"/>
    </row>
    <row r="8133" spans="2:10" x14ac:dyDescent="0.3">
      <c r="B8133" s="3"/>
      <c r="C8133" s="3"/>
      <c r="D8133" s="3"/>
      <c r="E8133" s="3"/>
      <c r="F8133" s="3"/>
      <c r="G8133" s="3"/>
      <c r="H8133" s="3"/>
      <c r="I8133" s="3"/>
      <c r="J8133" s="3"/>
    </row>
    <row r="8134" spans="2:10" x14ac:dyDescent="0.3">
      <c r="B8134" s="3"/>
      <c r="C8134" s="3"/>
      <c r="D8134" s="3"/>
      <c r="E8134" s="3"/>
      <c r="F8134" s="3"/>
      <c r="G8134" s="3"/>
      <c r="H8134" s="3"/>
      <c r="I8134" s="3"/>
      <c r="J8134" s="3"/>
    </row>
    <row r="8135" spans="2:10" x14ac:dyDescent="0.3">
      <c r="B8135" s="3"/>
      <c r="C8135" s="3"/>
      <c r="D8135" s="3"/>
      <c r="E8135" s="3"/>
      <c r="F8135" s="3"/>
      <c r="G8135" s="3"/>
      <c r="H8135" s="3"/>
      <c r="I8135" s="3"/>
      <c r="J8135" s="3"/>
    </row>
    <row r="8136" spans="2:10" x14ac:dyDescent="0.3">
      <c r="B8136" s="3"/>
      <c r="C8136" s="3"/>
      <c r="D8136" s="3"/>
      <c r="E8136" s="3"/>
      <c r="F8136" s="3"/>
      <c r="G8136" s="3"/>
      <c r="H8136" s="3"/>
      <c r="I8136" s="3"/>
      <c r="J8136" s="3"/>
    </row>
    <row r="8137" spans="2:10" x14ac:dyDescent="0.3">
      <c r="B8137" s="3"/>
      <c r="C8137" s="3"/>
      <c r="D8137" s="3"/>
      <c r="E8137" s="3"/>
      <c r="F8137" s="3"/>
      <c r="G8137" s="3"/>
      <c r="H8137" s="3"/>
      <c r="I8137" s="3"/>
      <c r="J8137" s="3"/>
    </row>
    <row r="8138" spans="2:10" x14ac:dyDescent="0.3">
      <c r="B8138" s="3"/>
      <c r="C8138" s="3"/>
      <c r="D8138" s="3"/>
      <c r="E8138" s="3"/>
      <c r="F8138" s="3"/>
      <c r="G8138" s="3"/>
      <c r="H8138" s="3"/>
      <c r="I8138" s="3"/>
      <c r="J8138" s="3"/>
    </row>
    <row r="8139" spans="2:10" x14ac:dyDescent="0.3">
      <c r="B8139" s="3"/>
      <c r="C8139" s="3"/>
      <c r="D8139" s="3"/>
      <c r="E8139" s="3"/>
      <c r="F8139" s="3"/>
      <c r="G8139" s="3"/>
      <c r="H8139" s="3"/>
      <c r="I8139" s="3"/>
      <c r="J8139" s="3"/>
    </row>
    <row r="8140" spans="2:10" x14ac:dyDescent="0.3">
      <c r="B8140" s="3"/>
      <c r="C8140" s="3"/>
      <c r="D8140" s="3"/>
      <c r="E8140" s="3"/>
      <c r="F8140" s="3"/>
      <c r="G8140" s="3"/>
      <c r="H8140" s="3"/>
      <c r="I8140" s="3"/>
      <c r="J8140" s="3"/>
    </row>
    <row r="8141" spans="2:10" x14ac:dyDescent="0.3">
      <c r="B8141" s="3"/>
      <c r="C8141" s="3"/>
      <c r="D8141" s="3"/>
      <c r="E8141" s="3"/>
      <c r="F8141" s="3"/>
      <c r="G8141" s="3"/>
      <c r="H8141" s="3"/>
      <c r="I8141" s="3"/>
      <c r="J8141" s="3"/>
    </row>
    <row r="8142" spans="2:10" x14ac:dyDescent="0.3">
      <c r="B8142" s="3"/>
      <c r="C8142" s="3"/>
      <c r="D8142" s="3"/>
      <c r="E8142" s="3"/>
      <c r="F8142" s="3"/>
      <c r="G8142" s="3"/>
      <c r="H8142" s="3"/>
      <c r="I8142" s="3"/>
      <c r="J8142" s="3"/>
    </row>
    <row r="8143" spans="2:10" x14ac:dyDescent="0.3">
      <c r="B8143" s="3"/>
      <c r="C8143" s="3"/>
      <c r="D8143" s="3"/>
      <c r="E8143" s="3"/>
      <c r="F8143" s="3"/>
      <c r="G8143" s="3"/>
      <c r="H8143" s="3"/>
      <c r="I8143" s="3"/>
      <c r="J8143" s="3"/>
    </row>
    <row r="8144" spans="2:10" x14ac:dyDescent="0.3">
      <c r="B8144" s="3"/>
      <c r="C8144" s="3"/>
      <c r="D8144" s="3"/>
      <c r="E8144" s="3"/>
      <c r="F8144" s="3"/>
      <c r="G8144" s="3"/>
      <c r="H8144" s="3"/>
      <c r="I8144" s="3"/>
      <c r="J8144" s="3"/>
    </row>
    <row r="8145" spans="2:10" x14ac:dyDescent="0.3">
      <c r="B8145" s="3"/>
      <c r="C8145" s="3"/>
      <c r="D8145" s="3"/>
      <c r="E8145" s="3"/>
      <c r="F8145" s="3"/>
      <c r="G8145" s="3"/>
      <c r="H8145" s="3"/>
      <c r="I8145" s="3"/>
      <c r="J8145" s="3"/>
    </row>
    <row r="8146" spans="2:10" x14ac:dyDescent="0.3">
      <c r="B8146" s="3"/>
      <c r="C8146" s="3"/>
      <c r="D8146" s="3"/>
      <c r="E8146" s="3"/>
      <c r="F8146" s="3"/>
      <c r="G8146" s="3"/>
      <c r="H8146" s="3"/>
      <c r="I8146" s="3"/>
      <c r="J8146" s="3"/>
    </row>
    <row r="8147" spans="2:10" x14ac:dyDescent="0.3">
      <c r="B8147" s="3"/>
      <c r="C8147" s="3"/>
      <c r="D8147" s="3"/>
      <c r="E8147" s="3"/>
      <c r="F8147" s="3"/>
      <c r="G8147" s="3"/>
      <c r="H8147" s="3"/>
      <c r="I8147" s="3"/>
      <c r="J8147" s="3"/>
    </row>
    <row r="8148" spans="2:10" x14ac:dyDescent="0.3">
      <c r="B8148" s="3"/>
      <c r="C8148" s="3"/>
      <c r="D8148" s="3"/>
      <c r="E8148" s="3"/>
      <c r="F8148" s="3"/>
      <c r="G8148" s="3"/>
      <c r="H8148" s="3"/>
      <c r="I8148" s="3"/>
      <c r="J8148" s="3"/>
    </row>
    <row r="8149" spans="2:10" x14ac:dyDescent="0.3">
      <c r="B8149" s="3"/>
      <c r="C8149" s="3"/>
      <c r="D8149" s="3"/>
      <c r="E8149" s="3"/>
      <c r="F8149" s="3"/>
      <c r="G8149" s="3"/>
      <c r="H8149" s="3"/>
      <c r="I8149" s="3"/>
      <c r="J8149" s="3"/>
    </row>
    <row r="8150" spans="2:10" x14ac:dyDescent="0.3">
      <c r="B8150" s="3"/>
      <c r="C8150" s="3"/>
      <c r="D8150" s="3"/>
      <c r="E8150" s="3"/>
      <c r="F8150" s="3"/>
      <c r="G8150" s="3"/>
      <c r="H8150" s="3"/>
      <c r="I8150" s="3"/>
      <c r="J8150" s="3"/>
    </row>
    <row r="8151" spans="2:10" x14ac:dyDescent="0.3">
      <c r="B8151" s="3"/>
      <c r="C8151" s="3"/>
      <c r="D8151" s="3"/>
      <c r="E8151" s="3"/>
      <c r="F8151" s="3"/>
      <c r="G8151" s="3"/>
      <c r="H8151" s="3"/>
      <c r="I8151" s="3"/>
      <c r="J8151" s="3"/>
    </row>
    <row r="8152" spans="2:10" x14ac:dyDescent="0.3">
      <c r="B8152" s="3"/>
      <c r="C8152" s="3"/>
      <c r="D8152" s="3"/>
      <c r="E8152" s="3"/>
      <c r="F8152" s="3"/>
      <c r="G8152" s="3"/>
      <c r="H8152" s="3"/>
      <c r="I8152" s="3"/>
      <c r="J8152" s="3"/>
    </row>
    <row r="8153" spans="2:10" x14ac:dyDescent="0.3">
      <c r="B8153" s="3"/>
      <c r="C8153" s="3"/>
      <c r="D8153" s="3"/>
      <c r="E8153" s="3"/>
      <c r="F8153" s="3"/>
      <c r="G8153" s="3"/>
      <c r="H8153" s="3"/>
      <c r="I8153" s="3"/>
      <c r="J8153" s="3"/>
    </row>
    <row r="8154" spans="2:10" x14ac:dyDescent="0.3">
      <c r="B8154" s="3"/>
      <c r="C8154" s="3"/>
      <c r="D8154" s="3"/>
      <c r="E8154" s="3"/>
      <c r="F8154" s="3"/>
      <c r="G8154" s="3"/>
      <c r="H8154" s="3"/>
      <c r="I8154" s="3"/>
      <c r="J8154" s="3"/>
    </row>
    <row r="8155" spans="2:10" x14ac:dyDescent="0.3">
      <c r="B8155" s="3"/>
      <c r="C8155" s="3"/>
      <c r="D8155" s="3"/>
      <c r="E8155" s="3"/>
      <c r="F8155" s="3"/>
      <c r="G8155" s="3"/>
      <c r="H8155" s="3"/>
      <c r="I8155" s="3"/>
      <c r="J8155" s="3"/>
    </row>
    <row r="8156" spans="2:10" x14ac:dyDescent="0.3">
      <c r="B8156" s="3"/>
      <c r="C8156" s="3"/>
      <c r="D8156" s="3"/>
      <c r="E8156" s="3"/>
      <c r="F8156" s="3"/>
      <c r="G8156" s="3"/>
      <c r="H8156" s="3"/>
      <c r="I8156" s="3"/>
      <c r="J8156" s="3"/>
    </row>
    <row r="8157" spans="2:10" x14ac:dyDescent="0.3">
      <c r="B8157" s="3"/>
      <c r="C8157" s="3"/>
      <c r="D8157" s="3"/>
      <c r="E8157" s="3"/>
      <c r="F8157" s="3"/>
      <c r="G8157" s="3"/>
      <c r="H8157" s="3"/>
      <c r="I8157" s="3"/>
      <c r="J8157" s="3"/>
    </row>
    <row r="8158" spans="2:10" x14ac:dyDescent="0.3">
      <c r="B8158" s="3"/>
      <c r="C8158" s="3"/>
      <c r="D8158" s="3"/>
      <c r="E8158" s="3"/>
      <c r="F8158" s="3"/>
      <c r="G8158" s="3"/>
      <c r="H8158" s="3"/>
      <c r="I8158" s="3"/>
      <c r="J8158" s="3"/>
    </row>
    <row r="8159" spans="2:10" x14ac:dyDescent="0.3">
      <c r="B8159" s="3"/>
      <c r="C8159" s="3"/>
      <c r="D8159" s="3"/>
      <c r="E8159" s="3"/>
      <c r="F8159" s="3"/>
      <c r="G8159" s="3"/>
      <c r="H8159" s="3"/>
      <c r="I8159" s="3"/>
      <c r="J8159" s="3"/>
    </row>
    <row r="8160" spans="2:10" x14ac:dyDescent="0.3">
      <c r="B8160" s="3"/>
      <c r="C8160" s="3"/>
      <c r="D8160" s="3"/>
      <c r="E8160" s="3"/>
      <c r="F8160" s="3"/>
      <c r="G8160" s="3"/>
      <c r="H8160" s="3"/>
      <c r="I8160" s="3"/>
      <c r="J8160" s="3"/>
    </row>
    <row r="8161" spans="2:10" x14ac:dyDescent="0.3">
      <c r="B8161" s="3"/>
      <c r="C8161" s="3"/>
      <c r="D8161" s="3"/>
      <c r="E8161" s="3"/>
      <c r="F8161" s="3"/>
      <c r="G8161" s="3"/>
      <c r="H8161" s="3"/>
      <c r="I8161" s="3"/>
      <c r="J8161" s="3"/>
    </row>
    <row r="8162" spans="2:10" x14ac:dyDescent="0.3">
      <c r="B8162" s="3"/>
      <c r="C8162" s="3"/>
      <c r="D8162" s="3"/>
      <c r="E8162" s="3"/>
      <c r="F8162" s="3"/>
      <c r="G8162" s="3"/>
      <c r="H8162" s="3"/>
      <c r="I8162" s="3"/>
      <c r="J8162" s="3"/>
    </row>
    <row r="8163" spans="2:10" x14ac:dyDescent="0.3">
      <c r="B8163" s="3"/>
      <c r="C8163" s="3"/>
      <c r="D8163" s="3"/>
      <c r="E8163" s="3"/>
      <c r="F8163" s="3"/>
      <c r="G8163" s="3"/>
      <c r="H8163" s="3"/>
      <c r="I8163" s="3"/>
      <c r="J8163" s="3"/>
    </row>
    <row r="8164" spans="2:10" x14ac:dyDescent="0.3">
      <c r="B8164" s="3"/>
      <c r="C8164" s="3"/>
      <c r="D8164" s="3"/>
      <c r="E8164" s="3"/>
      <c r="F8164" s="3"/>
      <c r="G8164" s="3"/>
      <c r="H8164" s="3"/>
      <c r="I8164" s="3"/>
      <c r="J8164" s="3"/>
    </row>
    <row r="8165" spans="2:10" x14ac:dyDescent="0.3">
      <c r="B8165" s="3"/>
      <c r="C8165" s="3"/>
      <c r="D8165" s="3"/>
      <c r="E8165" s="3"/>
      <c r="F8165" s="3"/>
      <c r="G8165" s="3"/>
      <c r="H8165" s="3"/>
      <c r="I8165" s="3"/>
      <c r="J8165" s="3"/>
    </row>
    <row r="8166" spans="2:10" x14ac:dyDescent="0.3">
      <c r="B8166" s="3"/>
      <c r="C8166" s="3"/>
      <c r="D8166" s="3"/>
      <c r="E8166" s="3"/>
      <c r="F8166" s="3"/>
      <c r="G8166" s="3"/>
      <c r="H8166" s="3"/>
      <c r="I8166" s="3"/>
      <c r="J8166" s="3"/>
    </row>
    <row r="8167" spans="2:10" x14ac:dyDescent="0.3">
      <c r="B8167" s="3"/>
      <c r="C8167" s="3"/>
      <c r="D8167" s="3"/>
      <c r="E8167" s="3"/>
      <c r="F8167" s="3"/>
      <c r="G8167" s="3"/>
      <c r="H8167" s="3"/>
      <c r="I8167" s="3"/>
      <c r="J8167" s="3"/>
    </row>
    <row r="8168" spans="2:10" x14ac:dyDescent="0.3">
      <c r="B8168" s="3"/>
      <c r="C8168" s="3"/>
      <c r="D8168" s="3"/>
      <c r="E8168" s="3"/>
      <c r="F8168" s="3"/>
      <c r="G8168" s="3"/>
      <c r="H8168" s="3"/>
      <c r="I8168" s="3"/>
      <c r="J8168" s="3"/>
    </row>
    <row r="8169" spans="2:10" x14ac:dyDescent="0.3">
      <c r="B8169" s="3"/>
      <c r="C8169" s="3"/>
      <c r="D8169" s="3"/>
      <c r="E8169" s="3"/>
      <c r="F8169" s="3"/>
      <c r="G8169" s="3"/>
      <c r="H8169" s="3"/>
      <c r="I8169" s="3"/>
      <c r="J8169" s="3"/>
    </row>
    <row r="8170" spans="2:10" x14ac:dyDescent="0.3">
      <c r="B8170" s="3"/>
      <c r="C8170" s="3"/>
      <c r="D8170" s="3"/>
      <c r="E8170" s="3"/>
      <c r="F8170" s="3"/>
      <c r="G8170" s="3"/>
      <c r="H8170" s="3"/>
      <c r="I8170" s="3"/>
      <c r="J8170" s="3"/>
    </row>
    <row r="8171" spans="2:10" x14ac:dyDescent="0.3">
      <c r="B8171" s="3"/>
      <c r="C8171" s="3"/>
      <c r="D8171" s="3"/>
      <c r="E8171" s="3"/>
      <c r="F8171" s="3"/>
      <c r="G8171" s="3"/>
      <c r="H8171" s="3"/>
      <c r="I8171" s="3"/>
      <c r="J8171" s="3"/>
    </row>
    <row r="8172" spans="2:10" x14ac:dyDescent="0.3">
      <c r="B8172" s="3"/>
      <c r="C8172" s="3"/>
      <c r="D8172" s="3"/>
      <c r="E8172" s="3"/>
      <c r="F8172" s="3"/>
      <c r="G8172" s="3"/>
      <c r="H8172" s="3"/>
      <c r="I8172" s="3"/>
      <c r="J8172" s="3"/>
    </row>
    <row r="8173" spans="2:10" x14ac:dyDescent="0.3">
      <c r="B8173" s="3"/>
      <c r="C8173" s="3"/>
      <c r="D8173" s="3"/>
      <c r="E8173" s="3"/>
      <c r="F8173" s="3"/>
      <c r="G8173" s="3"/>
      <c r="H8173" s="3"/>
      <c r="I8173" s="3"/>
      <c r="J8173" s="3"/>
    </row>
    <row r="8174" spans="2:10" x14ac:dyDescent="0.3">
      <c r="B8174" s="3"/>
      <c r="C8174" s="3"/>
      <c r="D8174" s="3"/>
      <c r="E8174" s="3"/>
      <c r="F8174" s="3"/>
      <c r="G8174" s="3"/>
      <c r="H8174" s="3"/>
      <c r="I8174" s="3"/>
      <c r="J8174" s="3"/>
    </row>
    <row r="8175" spans="2:10" x14ac:dyDescent="0.3">
      <c r="B8175" s="3"/>
      <c r="C8175" s="3"/>
      <c r="D8175" s="3"/>
      <c r="E8175" s="3"/>
      <c r="F8175" s="3"/>
      <c r="G8175" s="3"/>
      <c r="H8175" s="3"/>
      <c r="I8175" s="3"/>
      <c r="J8175" s="3"/>
    </row>
    <row r="8176" spans="2:10" x14ac:dyDescent="0.3">
      <c r="B8176" s="3"/>
      <c r="C8176" s="3"/>
      <c r="D8176" s="3"/>
      <c r="E8176" s="3"/>
      <c r="F8176" s="3"/>
      <c r="G8176" s="3"/>
      <c r="H8176" s="3"/>
      <c r="I8176" s="3"/>
      <c r="J8176" s="3"/>
    </row>
    <row r="8177" spans="2:10" x14ac:dyDescent="0.3">
      <c r="B8177" s="3"/>
      <c r="C8177" s="3"/>
      <c r="D8177" s="3"/>
      <c r="E8177" s="3"/>
      <c r="F8177" s="3"/>
      <c r="G8177" s="3"/>
      <c r="H8177" s="3"/>
      <c r="I8177" s="3"/>
      <c r="J8177" s="3"/>
    </row>
    <row r="8178" spans="2:10" x14ac:dyDescent="0.3">
      <c r="B8178" s="3"/>
      <c r="C8178" s="3"/>
      <c r="D8178" s="3"/>
      <c r="E8178" s="3"/>
      <c r="F8178" s="3"/>
      <c r="G8178" s="3"/>
      <c r="H8178" s="3"/>
      <c r="I8178" s="3"/>
      <c r="J8178" s="3"/>
    </row>
    <row r="8179" spans="2:10" x14ac:dyDescent="0.3">
      <c r="B8179" s="3"/>
      <c r="C8179" s="3"/>
      <c r="D8179" s="3"/>
      <c r="E8179" s="3"/>
      <c r="F8179" s="3"/>
      <c r="G8179" s="3"/>
      <c r="H8179" s="3"/>
      <c r="I8179" s="3"/>
      <c r="J8179" s="3"/>
    </row>
    <row r="8180" spans="2:10" x14ac:dyDescent="0.3">
      <c r="B8180" s="3"/>
      <c r="C8180" s="3"/>
      <c r="D8180" s="3"/>
      <c r="E8180" s="3"/>
      <c r="F8180" s="3"/>
      <c r="G8180" s="3"/>
      <c r="H8180" s="3"/>
      <c r="I8180" s="3"/>
      <c r="J8180" s="3"/>
    </row>
    <row r="8181" spans="2:10" x14ac:dyDescent="0.3">
      <c r="B8181" s="3"/>
      <c r="C8181" s="3"/>
      <c r="D8181" s="3"/>
      <c r="E8181" s="3"/>
      <c r="F8181" s="3"/>
      <c r="G8181" s="3"/>
      <c r="H8181" s="3"/>
      <c r="I8181" s="3"/>
      <c r="J8181" s="3"/>
    </row>
    <row r="8182" spans="2:10" x14ac:dyDescent="0.3">
      <c r="B8182" s="3"/>
      <c r="C8182" s="3"/>
      <c r="D8182" s="3"/>
      <c r="E8182" s="3"/>
      <c r="F8182" s="3"/>
      <c r="G8182" s="3"/>
      <c r="H8182" s="3"/>
      <c r="I8182" s="3"/>
      <c r="J8182" s="3"/>
    </row>
    <row r="8183" spans="2:10" x14ac:dyDescent="0.3">
      <c r="B8183" s="3"/>
      <c r="C8183" s="3"/>
      <c r="D8183" s="3"/>
      <c r="E8183" s="3"/>
      <c r="F8183" s="3"/>
      <c r="G8183" s="3"/>
      <c r="H8183" s="3"/>
      <c r="I8183" s="3"/>
      <c r="J8183" s="3"/>
    </row>
    <row r="8184" spans="2:10" x14ac:dyDescent="0.3">
      <c r="B8184" s="3"/>
      <c r="C8184" s="3"/>
      <c r="D8184" s="3"/>
      <c r="E8184" s="3"/>
      <c r="F8184" s="3"/>
      <c r="G8184" s="3"/>
      <c r="H8184" s="3"/>
      <c r="I8184" s="3"/>
      <c r="J8184" s="3"/>
    </row>
    <row r="8185" spans="2:10" x14ac:dyDescent="0.3">
      <c r="B8185" s="3"/>
      <c r="C8185" s="3"/>
      <c r="D8185" s="3"/>
      <c r="E8185" s="3"/>
      <c r="F8185" s="3"/>
      <c r="G8185" s="3"/>
      <c r="H8185" s="3"/>
      <c r="I8185" s="3"/>
      <c r="J8185" s="3"/>
    </row>
    <row r="8186" spans="2:10" x14ac:dyDescent="0.3">
      <c r="B8186" s="3"/>
      <c r="C8186" s="3"/>
      <c r="D8186" s="3"/>
      <c r="E8186" s="3"/>
      <c r="F8186" s="3"/>
      <c r="G8186" s="3"/>
      <c r="H8186" s="3"/>
      <c r="I8186" s="3"/>
      <c r="J8186" s="3"/>
    </row>
    <row r="8187" spans="2:10" x14ac:dyDescent="0.3">
      <c r="B8187" s="3"/>
      <c r="C8187" s="3"/>
      <c r="D8187" s="3"/>
      <c r="E8187" s="3"/>
      <c r="F8187" s="3"/>
      <c r="G8187" s="3"/>
      <c r="H8187" s="3"/>
      <c r="I8187" s="3"/>
      <c r="J8187" s="3"/>
    </row>
    <row r="8188" spans="2:10" x14ac:dyDescent="0.3">
      <c r="B8188" s="3"/>
      <c r="C8188" s="3"/>
      <c r="D8188" s="3"/>
      <c r="E8188" s="3"/>
      <c r="F8188" s="3"/>
      <c r="G8188" s="3"/>
      <c r="H8188" s="3"/>
      <c r="I8188" s="3"/>
      <c r="J8188" s="3"/>
    </row>
    <row r="8189" spans="2:10" x14ac:dyDescent="0.3">
      <c r="B8189" s="3"/>
      <c r="C8189" s="3"/>
      <c r="D8189" s="3"/>
      <c r="E8189" s="3"/>
      <c r="F8189" s="3"/>
      <c r="G8189" s="3"/>
      <c r="H8189" s="3"/>
      <c r="I8189" s="3"/>
      <c r="J8189" s="3"/>
    </row>
    <row r="8190" spans="2:10" x14ac:dyDescent="0.3">
      <c r="B8190" s="3"/>
      <c r="C8190" s="3"/>
      <c r="D8190" s="3"/>
      <c r="E8190" s="3"/>
      <c r="F8190" s="3"/>
      <c r="G8190" s="3"/>
      <c r="H8190" s="3"/>
      <c r="I8190" s="3"/>
      <c r="J8190" s="3"/>
    </row>
    <row r="8191" spans="2:10" x14ac:dyDescent="0.3">
      <c r="B8191" s="3"/>
      <c r="C8191" s="3"/>
      <c r="D8191" s="3"/>
      <c r="E8191" s="3"/>
      <c r="F8191" s="3"/>
      <c r="G8191" s="3"/>
      <c r="H8191" s="3"/>
      <c r="I8191" s="3"/>
      <c r="J8191" s="3"/>
    </row>
    <row r="8192" spans="2:10" x14ac:dyDescent="0.3">
      <c r="B8192" s="3"/>
      <c r="C8192" s="3"/>
      <c r="D8192" s="3"/>
      <c r="E8192" s="3"/>
      <c r="F8192" s="3"/>
      <c r="G8192" s="3"/>
      <c r="H8192" s="3"/>
      <c r="I8192" s="3"/>
      <c r="J8192" s="3"/>
    </row>
    <row r="8193" spans="2:10" x14ac:dyDescent="0.3">
      <c r="B8193" s="3"/>
      <c r="C8193" s="3"/>
      <c r="D8193" s="3"/>
      <c r="E8193" s="3"/>
      <c r="F8193" s="3"/>
      <c r="G8193" s="3"/>
      <c r="H8193" s="3"/>
      <c r="I8193" s="3"/>
      <c r="J8193" s="3"/>
    </row>
    <row r="8194" spans="2:10" x14ac:dyDescent="0.3">
      <c r="B8194" s="3"/>
      <c r="C8194" s="3"/>
      <c r="D8194" s="3"/>
      <c r="E8194" s="3"/>
      <c r="F8194" s="3"/>
      <c r="G8194" s="3"/>
      <c r="H8194" s="3"/>
      <c r="I8194" s="3"/>
      <c r="J8194" s="3"/>
    </row>
    <row r="8195" spans="2:10" x14ac:dyDescent="0.3">
      <c r="B8195" s="3"/>
      <c r="C8195" s="3"/>
      <c r="D8195" s="3"/>
      <c r="E8195" s="3"/>
      <c r="F8195" s="3"/>
      <c r="G8195" s="3"/>
      <c r="H8195" s="3"/>
      <c r="I8195" s="3"/>
      <c r="J8195" s="3"/>
    </row>
    <row r="8196" spans="2:10" x14ac:dyDescent="0.3">
      <c r="B8196" s="3"/>
      <c r="C8196" s="3"/>
      <c r="D8196" s="3"/>
      <c r="E8196" s="3"/>
      <c r="F8196" s="3"/>
      <c r="G8196" s="3"/>
      <c r="H8196" s="3"/>
      <c r="I8196" s="3"/>
      <c r="J8196" s="3"/>
    </row>
    <row r="8197" spans="2:10" x14ac:dyDescent="0.3">
      <c r="B8197" s="3"/>
      <c r="C8197" s="3"/>
      <c r="D8197" s="3"/>
      <c r="E8197" s="3"/>
      <c r="F8197" s="3"/>
      <c r="G8197" s="3"/>
      <c r="H8197" s="3"/>
      <c r="I8197" s="3"/>
      <c r="J8197" s="3"/>
    </row>
    <row r="8198" spans="2:10" x14ac:dyDescent="0.3">
      <c r="B8198" s="3"/>
      <c r="C8198" s="3"/>
      <c r="D8198" s="3"/>
      <c r="E8198" s="3"/>
      <c r="F8198" s="3"/>
      <c r="G8198" s="3"/>
      <c r="H8198" s="3"/>
      <c r="I8198" s="3"/>
      <c r="J8198" s="3"/>
    </row>
    <row r="8199" spans="2:10" x14ac:dyDescent="0.3">
      <c r="B8199" s="3"/>
      <c r="C8199" s="3"/>
      <c r="D8199" s="3"/>
      <c r="E8199" s="3"/>
      <c r="F8199" s="3"/>
      <c r="G8199" s="3"/>
      <c r="H8199" s="3"/>
      <c r="I8199" s="3"/>
      <c r="J8199" s="3"/>
    </row>
    <row r="8200" spans="2:10" x14ac:dyDescent="0.3">
      <c r="B8200" s="3"/>
      <c r="C8200" s="3"/>
      <c r="D8200" s="3"/>
      <c r="E8200" s="3"/>
      <c r="F8200" s="3"/>
      <c r="G8200" s="3"/>
      <c r="H8200" s="3"/>
      <c r="I8200" s="3"/>
      <c r="J8200" s="3"/>
    </row>
    <row r="8201" spans="2:10" x14ac:dyDescent="0.3">
      <c r="B8201" s="3"/>
      <c r="C8201" s="3"/>
      <c r="D8201" s="3"/>
      <c r="E8201" s="3"/>
      <c r="F8201" s="3"/>
      <c r="G8201" s="3"/>
      <c r="H8201" s="3"/>
      <c r="I8201" s="3"/>
      <c r="J8201" s="3"/>
    </row>
    <row r="8202" spans="2:10" x14ac:dyDescent="0.3">
      <c r="B8202" s="3"/>
      <c r="C8202" s="3"/>
      <c r="D8202" s="3"/>
      <c r="E8202" s="3"/>
      <c r="F8202" s="3"/>
      <c r="G8202" s="3"/>
      <c r="H8202" s="3"/>
      <c r="I8202" s="3"/>
      <c r="J8202" s="3"/>
    </row>
    <row r="8203" spans="2:10" x14ac:dyDescent="0.3">
      <c r="B8203" s="3"/>
      <c r="C8203" s="3"/>
      <c r="D8203" s="3"/>
      <c r="E8203" s="3"/>
      <c r="F8203" s="3"/>
      <c r="G8203" s="3"/>
      <c r="H8203" s="3"/>
      <c r="I8203" s="3"/>
      <c r="J8203" s="3"/>
    </row>
    <row r="8204" spans="2:10" x14ac:dyDescent="0.3">
      <c r="B8204" s="3"/>
      <c r="C8204" s="3"/>
      <c r="D8204" s="3"/>
      <c r="E8204" s="3"/>
      <c r="F8204" s="3"/>
      <c r="G8204" s="3"/>
      <c r="H8204" s="3"/>
      <c r="I8204" s="3"/>
      <c r="J8204" s="3"/>
    </row>
    <row r="8205" spans="2:10" x14ac:dyDescent="0.3">
      <c r="B8205" s="3"/>
      <c r="C8205" s="3"/>
      <c r="D8205" s="3"/>
      <c r="E8205" s="3"/>
      <c r="F8205" s="3"/>
      <c r="G8205" s="3"/>
      <c r="H8205" s="3"/>
      <c r="I8205" s="3"/>
      <c r="J8205" s="3"/>
    </row>
    <row r="8206" spans="2:10" x14ac:dyDescent="0.3">
      <c r="B8206" s="3"/>
      <c r="C8206" s="3"/>
      <c r="D8206" s="3"/>
      <c r="E8206" s="3"/>
      <c r="F8206" s="3"/>
      <c r="G8206" s="3"/>
      <c r="H8206" s="3"/>
      <c r="I8206" s="3"/>
      <c r="J8206" s="3"/>
    </row>
    <row r="8207" spans="2:10" x14ac:dyDescent="0.3">
      <c r="B8207" s="3"/>
      <c r="C8207" s="3"/>
      <c r="D8207" s="3"/>
      <c r="E8207" s="3"/>
      <c r="F8207" s="3"/>
      <c r="G8207" s="3"/>
      <c r="H8207" s="3"/>
      <c r="I8207" s="3"/>
      <c r="J8207" s="3"/>
    </row>
    <row r="8208" spans="2:10" x14ac:dyDescent="0.3">
      <c r="B8208" s="3"/>
      <c r="C8208" s="3"/>
      <c r="D8208" s="3"/>
      <c r="E8208" s="3"/>
      <c r="F8208" s="3"/>
      <c r="G8208" s="3"/>
      <c r="H8208" s="3"/>
      <c r="I8208" s="3"/>
      <c r="J8208" s="3"/>
    </row>
    <row r="8209" spans="2:10" x14ac:dyDescent="0.3">
      <c r="B8209" s="3"/>
      <c r="C8209" s="3"/>
      <c r="D8209" s="3"/>
      <c r="E8209" s="3"/>
      <c r="F8209" s="3"/>
      <c r="G8209" s="3"/>
      <c r="H8209" s="3"/>
      <c r="I8209" s="3"/>
      <c r="J8209" s="3"/>
    </row>
    <row r="8210" spans="2:10" x14ac:dyDescent="0.3">
      <c r="B8210" s="3"/>
      <c r="C8210" s="3"/>
      <c r="D8210" s="3"/>
      <c r="E8210" s="3"/>
      <c r="F8210" s="3"/>
      <c r="G8210" s="3"/>
      <c r="H8210" s="3"/>
      <c r="I8210" s="3"/>
      <c r="J8210" s="3"/>
    </row>
    <row r="8211" spans="2:10" x14ac:dyDescent="0.3">
      <c r="B8211" s="3"/>
      <c r="C8211" s="3"/>
      <c r="D8211" s="3"/>
      <c r="E8211" s="3"/>
      <c r="F8211" s="3"/>
      <c r="G8211" s="3"/>
      <c r="H8211" s="3"/>
      <c r="I8211" s="3"/>
      <c r="J8211" s="3"/>
    </row>
    <row r="8212" spans="2:10" x14ac:dyDescent="0.3">
      <c r="B8212" s="3"/>
      <c r="C8212" s="3"/>
      <c r="D8212" s="3"/>
      <c r="E8212" s="3"/>
      <c r="F8212" s="3"/>
      <c r="G8212" s="3"/>
      <c r="H8212" s="3"/>
      <c r="I8212" s="3"/>
      <c r="J8212" s="3"/>
    </row>
    <row r="8213" spans="2:10" x14ac:dyDescent="0.3">
      <c r="B8213" s="3"/>
      <c r="C8213" s="3"/>
      <c r="D8213" s="3"/>
      <c r="E8213" s="3"/>
      <c r="F8213" s="3"/>
      <c r="G8213" s="3"/>
      <c r="H8213" s="3"/>
      <c r="I8213" s="3"/>
      <c r="J8213" s="3"/>
    </row>
    <row r="8214" spans="2:10" x14ac:dyDescent="0.3">
      <c r="B8214" s="3"/>
      <c r="C8214" s="3"/>
      <c r="D8214" s="3"/>
      <c r="E8214" s="3"/>
      <c r="F8214" s="3"/>
      <c r="G8214" s="3"/>
      <c r="H8214" s="3"/>
      <c r="I8214" s="3"/>
      <c r="J8214" s="3"/>
    </row>
    <row r="8215" spans="2:10" x14ac:dyDescent="0.3">
      <c r="B8215" s="3"/>
      <c r="C8215" s="3"/>
      <c r="D8215" s="3"/>
      <c r="E8215" s="3"/>
      <c r="F8215" s="3"/>
      <c r="G8215" s="3"/>
      <c r="H8215" s="3"/>
      <c r="I8215" s="3"/>
      <c r="J8215" s="3"/>
    </row>
    <row r="8216" spans="2:10" x14ac:dyDescent="0.3">
      <c r="B8216" s="3"/>
      <c r="C8216" s="3"/>
      <c r="D8216" s="3"/>
      <c r="E8216" s="3"/>
      <c r="F8216" s="3"/>
      <c r="G8216" s="3"/>
      <c r="H8216" s="3"/>
      <c r="I8216" s="3"/>
      <c r="J8216" s="3"/>
    </row>
    <row r="8217" spans="2:10" x14ac:dyDescent="0.3">
      <c r="B8217" s="3"/>
      <c r="C8217" s="3"/>
      <c r="D8217" s="3"/>
      <c r="E8217" s="3"/>
      <c r="F8217" s="3"/>
      <c r="G8217" s="3"/>
      <c r="H8217" s="3"/>
      <c r="I8217" s="3"/>
      <c r="J8217" s="3"/>
    </row>
    <row r="8218" spans="2:10" x14ac:dyDescent="0.3">
      <c r="B8218" s="3"/>
      <c r="C8218" s="3"/>
      <c r="D8218" s="3"/>
      <c r="E8218" s="3"/>
      <c r="F8218" s="3"/>
      <c r="G8218" s="3"/>
      <c r="H8218" s="3"/>
      <c r="I8218" s="3"/>
      <c r="J8218" s="3"/>
    </row>
    <row r="8219" spans="2:10" x14ac:dyDescent="0.3">
      <c r="B8219" s="3"/>
      <c r="C8219" s="3"/>
      <c r="D8219" s="3"/>
      <c r="E8219" s="3"/>
      <c r="F8219" s="3"/>
      <c r="G8219" s="3"/>
      <c r="H8219" s="3"/>
      <c r="I8219" s="3"/>
      <c r="J8219" s="3"/>
    </row>
    <row r="8220" spans="2:10" x14ac:dyDescent="0.3">
      <c r="B8220" s="3"/>
      <c r="C8220" s="3"/>
      <c r="D8220" s="3"/>
      <c r="E8220" s="3"/>
      <c r="F8220" s="3"/>
      <c r="G8220" s="3"/>
      <c r="H8220" s="3"/>
      <c r="I8220" s="3"/>
      <c r="J8220" s="3"/>
    </row>
    <row r="8221" spans="2:10" x14ac:dyDescent="0.3">
      <c r="B8221" s="3"/>
      <c r="C8221" s="3"/>
      <c r="D8221" s="3"/>
      <c r="E8221" s="3"/>
      <c r="F8221" s="3"/>
      <c r="G8221" s="3"/>
      <c r="H8221" s="3"/>
      <c r="I8221" s="3"/>
      <c r="J8221" s="3"/>
    </row>
    <row r="8222" spans="2:10" x14ac:dyDescent="0.3">
      <c r="B8222" s="3"/>
      <c r="C8222" s="3"/>
      <c r="D8222" s="3"/>
      <c r="E8222" s="3"/>
      <c r="F8222" s="3"/>
      <c r="G8222" s="3"/>
      <c r="H8222" s="3"/>
      <c r="I8222" s="3"/>
      <c r="J8222" s="3"/>
    </row>
    <row r="8223" spans="2:10" x14ac:dyDescent="0.3">
      <c r="B8223" s="3"/>
      <c r="C8223" s="3"/>
      <c r="D8223" s="3"/>
      <c r="E8223" s="3"/>
      <c r="F8223" s="3"/>
      <c r="G8223" s="3"/>
      <c r="H8223" s="3"/>
      <c r="I8223" s="3"/>
      <c r="J8223" s="3"/>
    </row>
    <row r="8224" spans="2:10" x14ac:dyDescent="0.3">
      <c r="B8224" s="3"/>
      <c r="C8224" s="3"/>
      <c r="D8224" s="3"/>
      <c r="E8224" s="3"/>
      <c r="F8224" s="3"/>
      <c r="G8224" s="3"/>
      <c r="H8224" s="3"/>
      <c r="I8224" s="3"/>
      <c r="J8224" s="3"/>
    </row>
    <row r="8225" spans="2:10" x14ac:dyDescent="0.3">
      <c r="B8225" s="3"/>
      <c r="C8225" s="3"/>
      <c r="D8225" s="3"/>
      <c r="E8225" s="3"/>
      <c r="F8225" s="3"/>
      <c r="G8225" s="3"/>
      <c r="H8225" s="3"/>
      <c r="I8225" s="3"/>
      <c r="J8225" s="3"/>
    </row>
    <row r="8226" spans="2:10" x14ac:dyDescent="0.3">
      <c r="B8226" s="3"/>
      <c r="C8226" s="3"/>
      <c r="D8226" s="3"/>
      <c r="E8226" s="3"/>
      <c r="F8226" s="3"/>
      <c r="G8226" s="3"/>
      <c r="H8226" s="3"/>
      <c r="I8226" s="3"/>
      <c r="J8226" s="3"/>
    </row>
    <row r="8227" spans="2:10" x14ac:dyDescent="0.3">
      <c r="B8227" s="3"/>
      <c r="C8227" s="3"/>
      <c r="D8227" s="3"/>
      <c r="E8227" s="3"/>
      <c r="F8227" s="3"/>
      <c r="G8227" s="3"/>
      <c r="H8227" s="3"/>
      <c r="I8227" s="3"/>
      <c r="J8227" s="3"/>
    </row>
    <row r="8228" spans="2:10" x14ac:dyDescent="0.3">
      <c r="B8228" s="3"/>
      <c r="C8228" s="3"/>
      <c r="D8228" s="3"/>
      <c r="E8228" s="3"/>
      <c r="F8228" s="3"/>
      <c r="G8228" s="3"/>
      <c r="H8228" s="3"/>
      <c r="I8228" s="3"/>
      <c r="J8228" s="3"/>
    </row>
    <row r="8229" spans="2:10" x14ac:dyDescent="0.3">
      <c r="B8229" s="3"/>
      <c r="C8229" s="3"/>
      <c r="D8229" s="3"/>
      <c r="E8229" s="3"/>
      <c r="F8229" s="3"/>
      <c r="G8229" s="3"/>
      <c r="H8229" s="3"/>
      <c r="I8229" s="3"/>
      <c r="J8229" s="3"/>
    </row>
    <row r="8230" spans="2:10" x14ac:dyDescent="0.3">
      <c r="B8230" s="3"/>
      <c r="C8230" s="3"/>
      <c r="D8230" s="3"/>
      <c r="E8230" s="3"/>
      <c r="F8230" s="3"/>
      <c r="G8230" s="3"/>
      <c r="H8230" s="3"/>
      <c r="I8230" s="3"/>
      <c r="J8230" s="3"/>
    </row>
    <row r="8231" spans="2:10" x14ac:dyDescent="0.3">
      <c r="B8231" s="3"/>
      <c r="C8231" s="3"/>
      <c r="D8231" s="3"/>
      <c r="E8231" s="3"/>
      <c r="F8231" s="3"/>
      <c r="G8231" s="3"/>
      <c r="H8231" s="3"/>
      <c r="I8231" s="3"/>
      <c r="J8231" s="3"/>
    </row>
    <row r="8232" spans="2:10" x14ac:dyDescent="0.3">
      <c r="B8232" s="3"/>
      <c r="C8232" s="3"/>
      <c r="D8232" s="3"/>
      <c r="E8232" s="3"/>
      <c r="F8232" s="3"/>
      <c r="G8232" s="3"/>
      <c r="H8232" s="3"/>
      <c r="I8232" s="3"/>
      <c r="J8232" s="3"/>
    </row>
    <row r="8233" spans="2:10" x14ac:dyDescent="0.3">
      <c r="B8233" s="3"/>
      <c r="C8233" s="3"/>
      <c r="D8233" s="3"/>
      <c r="E8233" s="3"/>
      <c r="F8233" s="3"/>
      <c r="G8233" s="3"/>
      <c r="H8233" s="3"/>
      <c r="I8233" s="3"/>
      <c r="J8233" s="3"/>
    </row>
    <row r="8234" spans="2:10" x14ac:dyDescent="0.3">
      <c r="B8234" s="3"/>
      <c r="C8234" s="3"/>
      <c r="D8234" s="3"/>
      <c r="E8234" s="3"/>
      <c r="F8234" s="3"/>
      <c r="G8234" s="3"/>
      <c r="H8234" s="3"/>
      <c r="I8234" s="3"/>
      <c r="J8234" s="3"/>
    </row>
    <row r="8235" spans="2:10" x14ac:dyDescent="0.3">
      <c r="B8235" s="3"/>
      <c r="C8235" s="3"/>
      <c r="D8235" s="3"/>
      <c r="E8235" s="3"/>
      <c r="F8235" s="3"/>
      <c r="G8235" s="3"/>
      <c r="H8235" s="3"/>
      <c r="I8235" s="3"/>
      <c r="J8235" s="3"/>
    </row>
    <row r="8236" spans="2:10" x14ac:dyDescent="0.3">
      <c r="B8236" s="3"/>
      <c r="C8236" s="3"/>
      <c r="D8236" s="3"/>
      <c r="E8236" s="3"/>
      <c r="F8236" s="3"/>
      <c r="G8236" s="3"/>
      <c r="H8236" s="3"/>
      <c r="I8236" s="3"/>
      <c r="J8236" s="3"/>
    </row>
    <row r="8237" spans="2:10" x14ac:dyDescent="0.3">
      <c r="B8237" s="3"/>
      <c r="C8237" s="3"/>
      <c r="D8237" s="3"/>
      <c r="E8237" s="3"/>
      <c r="F8237" s="3"/>
      <c r="G8237" s="3"/>
      <c r="H8237" s="3"/>
      <c r="I8237" s="3"/>
      <c r="J8237" s="3"/>
    </row>
    <row r="8238" spans="2:10" x14ac:dyDescent="0.3">
      <c r="B8238" s="3"/>
      <c r="C8238" s="3"/>
      <c r="D8238" s="3"/>
      <c r="E8238" s="3"/>
      <c r="F8238" s="3"/>
      <c r="G8238" s="3"/>
      <c r="H8238" s="3"/>
      <c r="I8238" s="3"/>
      <c r="J8238" s="3"/>
    </row>
    <row r="8239" spans="2:10" x14ac:dyDescent="0.3">
      <c r="B8239" s="3"/>
      <c r="C8239" s="3"/>
      <c r="D8239" s="3"/>
      <c r="E8239" s="3"/>
      <c r="F8239" s="3"/>
      <c r="G8239" s="3"/>
      <c r="H8239" s="3"/>
      <c r="I8239" s="3"/>
      <c r="J8239" s="3"/>
    </row>
    <row r="8240" spans="2:10" x14ac:dyDescent="0.3">
      <c r="B8240" s="3"/>
      <c r="C8240" s="3"/>
      <c r="D8240" s="3"/>
      <c r="E8240" s="3"/>
      <c r="F8240" s="3"/>
      <c r="G8240" s="3"/>
      <c r="H8240" s="3"/>
      <c r="I8240" s="3"/>
      <c r="J8240" s="3"/>
    </row>
    <row r="8241" spans="2:10" x14ac:dyDescent="0.3">
      <c r="B8241" s="3"/>
      <c r="C8241" s="3"/>
      <c r="D8241" s="3"/>
      <c r="E8241" s="3"/>
      <c r="F8241" s="3"/>
      <c r="G8241" s="3"/>
      <c r="H8241" s="3"/>
      <c r="I8241" s="3"/>
      <c r="J8241" s="3"/>
    </row>
    <row r="8242" spans="2:10" x14ac:dyDescent="0.3">
      <c r="B8242" s="3"/>
      <c r="C8242" s="3"/>
      <c r="D8242" s="3"/>
      <c r="E8242" s="3"/>
      <c r="F8242" s="3"/>
      <c r="G8242" s="3"/>
      <c r="H8242" s="3"/>
      <c r="I8242" s="3"/>
      <c r="J8242" s="3"/>
    </row>
    <row r="8243" spans="2:10" x14ac:dyDescent="0.3">
      <c r="B8243" s="3"/>
      <c r="C8243" s="3"/>
      <c r="D8243" s="3"/>
      <c r="E8243" s="3"/>
      <c r="F8243" s="3"/>
      <c r="G8243" s="3"/>
      <c r="H8243" s="3"/>
      <c r="I8243" s="3"/>
      <c r="J8243" s="3"/>
    </row>
    <row r="8244" spans="2:10" x14ac:dyDescent="0.3">
      <c r="B8244" s="3"/>
      <c r="C8244" s="3"/>
      <c r="D8244" s="3"/>
      <c r="E8244" s="3"/>
      <c r="F8244" s="3"/>
      <c r="G8244" s="3"/>
      <c r="H8244" s="3"/>
      <c r="I8244" s="3"/>
      <c r="J8244" s="3"/>
    </row>
    <row r="8245" spans="2:10" x14ac:dyDescent="0.3">
      <c r="B8245" s="3"/>
      <c r="C8245" s="3"/>
      <c r="D8245" s="3"/>
      <c r="E8245" s="3"/>
      <c r="F8245" s="3"/>
      <c r="G8245" s="3"/>
      <c r="H8245" s="3"/>
      <c r="I8245" s="3"/>
      <c r="J8245" s="3"/>
    </row>
    <row r="8246" spans="2:10" x14ac:dyDescent="0.3">
      <c r="B8246" s="3"/>
      <c r="C8246" s="3"/>
      <c r="D8246" s="3"/>
      <c r="E8246" s="3"/>
      <c r="F8246" s="3"/>
      <c r="G8246" s="3"/>
      <c r="H8246" s="3"/>
      <c r="I8246" s="3"/>
      <c r="J8246" s="3"/>
    </row>
    <row r="8247" spans="2:10" x14ac:dyDescent="0.3">
      <c r="B8247" s="3"/>
      <c r="C8247" s="3"/>
      <c r="D8247" s="3"/>
      <c r="E8247" s="3"/>
      <c r="F8247" s="3"/>
      <c r="G8247" s="3"/>
      <c r="H8247" s="3"/>
      <c r="I8247" s="3"/>
      <c r="J8247" s="3"/>
    </row>
    <row r="8248" spans="2:10" x14ac:dyDescent="0.3">
      <c r="B8248" s="3"/>
      <c r="C8248" s="3"/>
      <c r="D8248" s="3"/>
      <c r="E8248" s="3"/>
      <c r="F8248" s="3"/>
      <c r="G8248" s="3"/>
      <c r="H8248" s="3"/>
      <c r="I8248" s="3"/>
      <c r="J8248" s="3"/>
    </row>
    <row r="8249" spans="2:10" x14ac:dyDescent="0.3">
      <c r="B8249" s="3"/>
      <c r="C8249" s="3"/>
      <c r="D8249" s="3"/>
      <c r="E8249" s="3"/>
      <c r="F8249" s="3"/>
      <c r="G8249" s="3"/>
      <c r="H8249" s="3"/>
      <c r="I8249" s="3"/>
      <c r="J8249" s="3"/>
    </row>
    <row r="8250" spans="2:10" x14ac:dyDescent="0.3">
      <c r="B8250" s="3"/>
      <c r="C8250" s="3"/>
      <c r="D8250" s="3"/>
      <c r="E8250" s="3"/>
      <c r="F8250" s="3"/>
      <c r="G8250" s="3"/>
      <c r="H8250" s="3"/>
      <c r="I8250" s="3"/>
      <c r="J8250" s="3"/>
    </row>
    <row r="8251" spans="2:10" x14ac:dyDescent="0.3">
      <c r="B8251" s="3"/>
      <c r="C8251" s="3"/>
      <c r="D8251" s="3"/>
      <c r="E8251" s="3"/>
      <c r="F8251" s="3"/>
      <c r="G8251" s="3"/>
      <c r="H8251" s="3"/>
      <c r="I8251" s="3"/>
      <c r="J8251" s="3"/>
    </row>
    <row r="8252" spans="2:10" x14ac:dyDescent="0.3">
      <c r="B8252" s="3"/>
      <c r="C8252" s="3"/>
      <c r="D8252" s="3"/>
      <c r="E8252" s="3"/>
      <c r="F8252" s="3"/>
      <c r="G8252" s="3"/>
      <c r="H8252" s="3"/>
      <c r="I8252" s="3"/>
      <c r="J8252" s="3"/>
    </row>
    <row r="8253" spans="2:10" x14ac:dyDescent="0.3">
      <c r="B8253" s="3"/>
      <c r="C8253" s="3"/>
      <c r="D8253" s="3"/>
      <c r="E8253" s="3"/>
      <c r="F8253" s="3"/>
      <c r="G8253" s="3"/>
      <c r="H8253" s="3"/>
      <c r="I8253" s="3"/>
      <c r="J8253" s="3"/>
    </row>
    <row r="8254" spans="2:10" x14ac:dyDescent="0.3">
      <c r="B8254" s="3"/>
      <c r="C8254" s="3"/>
      <c r="D8254" s="3"/>
      <c r="E8254" s="3"/>
      <c r="F8254" s="3"/>
      <c r="G8254" s="3"/>
      <c r="H8254" s="3"/>
      <c r="I8254" s="3"/>
      <c r="J8254" s="3"/>
    </row>
    <row r="8255" spans="2:10" x14ac:dyDescent="0.3">
      <c r="B8255" s="3"/>
      <c r="C8255" s="3"/>
      <c r="D8255" s="3"/>
      <c r="E8255" s="3"/>
      <c r="F8255" s="3"/>
      <c r="G8255" s="3"/>
      <c r="H8255" s="3"/>
      <c r="I8255" s="3"/>
      <c r="J8255" s="3"/>
    </row>
    <row r="8256" spans="2:10" x14ac:dyDescent="0.3">
      <c r="B8256" s="3"/>
      <c r="C8256" s="3"/>
      <c r="D8256" s="3"/>
      <c r="E8256" s="3"/>
      <c r="F8256" s="3"/>
      <c r="G8256" s="3"/>
      <c r="H8256" s="3"/>
      <c r="I8256" s="3"/>
      <c r="J8256" s="3"/>
    </row>
    <row r="8257" spans="2:10" x14ac:dyDescent="0.3">
      <c r="B8257" s="3"/>
      <c r="C8257" s="3"/>
      <c r="D8257" s="3"/>
      <c r="E8257" s="3"/>
      <c r="F8257" s="3"/>
      <c r="G8257" s="3"/>
      <c r="H8257" s="3"/>
      <c r="I8257" s="3"/>
      <c r="J8257" s="3"/>
    </row>
    <row r="8258" spans="2:10" x14ac:dyDescent="0.3">
      <c r="B8258" s="3"/>
      <c r="C8258" s="3"/>
      <c r="D8258" s="3"/>
      <c r="E8258" s="3"/>
      <c r="F8258" s="3"/>
      <c r="G8258" s="3"/>
      <c r="H8258" s="3"/>
      <c r="I8258" s="3"/>
      <c r="J8258" s="3"/>
    </row>
    <row r="8259" spans="2:10" x14ac:dyDescent="0.3">
      <c r="B8259" s="3"/>
      <c r="C8259" s="3"/>
      <c r="D8259" s="3"/>
      <c r="E8259" s="3"/>
      <c r="F8259" s="3"/>
      <c r="G8259" s="3"/>
      <c r="H8259" s="3"/>
      <c r="I8259" s="3"/>
      <c r="J8259" s="3"/>
    </row>
    <row r="8260" spans="2:10" x14ac:dyDescent="0.3">
      <c r="B8260" s="3"/>
      <c r="C8260" s="3"/>
      <c r="D8260" s="3"/>
      <c r="E8260" s="3"/>
      <c r="F8260" s="3"/>
      <c r="G8260" s="3"/>
      <c r="H8260" s="3"/>
      <c r="I8260" s="3"/>
      <c r="J8260" s="3"/>
    </row>
    <row r="8261" spans="2:10" x14ac:dyDescent="0.3">
      <c r="B8261" s="3"/>
      <c r="C8261" s="3"/>
      <c r="D8261" s="3"/>
      <c r="E8261" s="3"/>
      <c r="F8261" s="3"/>
      <c r="G8261" s="3"/>
      <c r="H8261" s="3"/>
      <c r="I8261" s="3"/>
      <c r="J8261" s="3"/>
    </row>
    <row r="8262" spans="2:10" x14ac:dyDescent="0.3">
      <c r="B8262" s="3"/>
      <c r="C8262" s="3"/>
      <c r="D8262" s="3"/>
      <c r="E8262" s="3"/>
      <c r="F8262" s="3"/>
      <c r="G8262" s="3"/>
      <c r="H8262" s="3"/>
      <c r="I8262" s="3"/>
      <c r="J8262" s="3"/>
    </row>
    <row r="8263" spans="2:10" x14ac:dyDescent="0.3">
      <c r="B8263" s="3"/>
      <c r="C8263" s="3"/>
      <c r="D8263" s="3"/>
      <c r="E8263" s="3"/>
      <c r="F8263" s="3"/>
      <c r="G8263" s="3"/>
      <c r="H8263" s="3"/>
      <c r="I8263" s="3"/>
      <c r="J8263" s="3"/>
    </row>
    <row r="8264" spans="2:10" x14ac:dyDescent="0.3">
      <c r="B8264" s="3"/>
      <c r="C8264" s="3"/>
      <c r="D8264" s="3"/>
      <c r="E8264" s="3"/>
      <c r="F8264" s="3"/>
      <c r="G8264" s="3"/>
      <c r="H8264" s="3"/>
      <c r="I8264" s="3"/>
      <c r="J8264" s="3"/>
    </row>
    <row r="8265" spans="2:10" x14ac:dyDescent="0.3">
      <c r="B8265" s="3"/>
      <c r="C8265" s="3"/>
      <c r="D8265" s="3"/>
      <c r="E8265" s="3"/>
      <c r="F8265" s="3"/>
      <c r="G8265" s="3"/>
      <c r="H8265" s="3"/>
      <c r="I8265" s="3"/>
      <c r="J8265" s="3"/>
    </row>
    <row r="8266" spans="2:10" x14ac:dyDescent="0.3">
      <c r="B8266" s="3"/>
      <c r="C8266" s="3"/>
      <c r="D8266" s="3"/>
      <c r="E8266" s="3"/>
      <c r="F8266" s="3"/>
      <c r="G8266" s="3"/>
      <c r="H8266" s="3"/>
      <c r="I8266" s="3"/>
      <c r="J8266" s="3"/>
    </row>
    <row r="8267" spans="2:10" x14ac:dyDescent="0.3">
      <c r="B8267" s="3"/>
      <c r="C8267" s="3"/>
      <c r="D8267" s="3"/>
      <c r="E8267" s="3"/>
      <c r="F8267" s="3"/>
      <c r="G8267" s="3"/>
      <c r="H8267" s="3"/>
      <c r="I8267" s="3"/>
      <c r="J8267" s="3"/>
    </row>
    <row r="8268" spans="2:10" x14ac:dyDescent="0.3">
      <c r="B8268" s="3"/>
      <c r="C8268" s="3"/>
      <c r="D8268" s="3"/>
      <c r="E8268" s="3"/>
      <c r="F8268" s="3"/>
      <c r="G8268" s="3"/>
      <c r="H8268" s="3"/>
      <c r="I8268" s="3"/>
      <c r="J8268" s="3"/>
    </row>
    <row r="8269" spans="2:10" x14ac:dyDescent="0.3">
      <c r="B8269" s="3"/>
      <c r="C8269" s="3"/>
      <c r="D8269" s="3"/>
      <c r="E8269" s="3"/>
      <c r="F8269" s="3"/>
      <c r="G8269" s="3"/>
      <c r="H8269" s="3"/>
      <c r="I8269" s="3"/>
      <c r="J8269" s="3"/>
    </row>
    <row r="8270" spans="2:10" x14ac:dyDescent="0.3">
      <c r="B8270" s="3"/>
      <c r="C8270" s="3"/>
      <c r="D8270" s="3"/>
      <c r="E8270" s="3"/>
      <c r="F8270" s="3"/>
      <c r="G8270" s="3"/>
      <c r="H8270" s="3"/>
      <c r="I8270" s="3"/>
      <c r="J8270" s="3"/>
    </row>
    <row r="8271" spans="2:10" x14ac:dyDescent="0.3">
      <c r="B8271" s="3"/>
      <c r="C8271" s="3"/>
      <c r="D8271" s="3"/>
      <c r="E8271" s="3"/>
      <c r="F8271" s="3"/>
      <c r="G8271" s="3"/>
      <c r="H8271" s="3"/>
      <c r="I8271" s="3"/>
      <c r="J8271" s="3"/>
    </row>
    <row r="8272" spans="2:10" x14ac:dyDescent="0.3">
      <c r="B8272" s="3"/>
      <c r="C8272" s="3"/>
      <c r="D8272" s="3"/>
      <c r="E8272" s="3"/>
      <c r="F8272" s="3"/>
      <c r="G8272" s="3"/>
      <c r="H8272" s="3"/>
      <c r="I8272" s="3"/>
      <c r="J8272" s="3"/>
    </row>
    <row r="8273" spans="2:10" x14ac:dyDescent="0.3">
      <c r="B8273" s="3"/>
      <c r="C8273" s="3"/>
      <c r="D8273" s="3"/>
      <c r="E8273" s="3"/>
      <c r="F8273" s="3"/>
      <c r="G8273" s="3"/>
      <c r="H8273" s="3"/>
      <c r="I8273" s="3"/>
      <c r="J8273" s="3"/>
    </row>
    <row r="8274" spans="2:10" x14ac:dyDescent="0.3">
      <c r="B8274" s="3"/>
      <c r="C8274" s="3"/>
      <c r="D8274" s="3"/>
      <c r="E8274" s="3"/>
      <c r="F8274" s="3"/>
      <c r="G8274" s="3"/>
      <c r="H8274" s="3"/>
      <c r="I8274" s="3"/>
      <c r="J8274" s="3"/>
    </row>
    <row r="8275" spans="2:10" x14ac:dyDescent="0.3">
      <c r="B8275" s="3"/>
      <c r="C8275" s="3"/>
      <c r="D8275" s="3"/>
      <c r="E8275" s="3"/>
      <c r="F8275" s="3"/>
      <c r="G8275" s="3"/>
      <c r="H8275" s="3"/>
      <c r="I8275" s="3"/>
      <c r="J8275" s="3"/>
    </row>
    <row r="8276" spans="2:10" x14ac:dyDescent="0.3">
      <c r="B8276" s="3"/>
      <c r="C8276" s="3"/>
      <c r="D8276" s="3"/>
      <c r="E8276" s="3"/>
      <c r="F8276" s="3"/>
      <c r="G8276" s="3"/>
      <c r="H8276" s="3"/>
      <c r="I8276" s="3"/>
      <c r="J8276" s="3"/>
    </row>
    <row r="8277" spans="2:10" x14ac:dyDescent="0.3">
      <c r="B8277" s="3"/>
      <c r="C8277" s="3"/>
      <c r="D8277" s="3"/>
      <c r="E8277" s="3"/>
      <c r="F8277" s="3"/>
      <c r="G8277" s="3"/>
      <c r="H8277" s="3"/>
      <c r="I8277" s="3"/>
      <c r="J8277" s="3"/>
    </row>
    <row r="8278" spans="2:10" x14ac:dyDescent="0.3">
      <c r="B8278" s="3"/>
      <c r="C8278" s="3"/>
      <c r="D8278" s="3"/>
      <c r="E8278" s="3"/>
      <c r="F8278" s="3"/>
      <c r="G8278" s="3"/>
      <c r="H8278" s="3"/>
      <c r="I8278" s="3"/>
      <c r="J8278" s="3"/>
    </row>
    <row r="8279" spans="2:10" x14ac:dyDescent="0.3">
      <c r="B8279" s="3"/>
      <c r="C8279" s="3"/>
      <c r="D8279" s="3"/>
      <c r="E8279" s="3"/>
      <c r="F8279" s="3"/>
      <c r="G8279" s="3"/>
      <c r="H8279" s="3"/>
      <c r="I8279" s="3"/>
      <c r="J8279" s="3"/>
    </row>
    <row r="8280" spans="2:10" x14ac:dyDescent="0.3">
      <c r="B8280" s="3"/>
      <c r="C8280" s="3"/>
      <c r="D8280" s="3"/>
      <c r="E8280" s="3"/>
      <c r="F8280" s="3"/>
      <c r="G8280" s="3"/>
      <c r="H8280" s="3"/>
      <c r="I8280" s="3"/>
      <c r="J8280" s="3"/>
    </row>
    <row r="8281" spans="2:10" x14ac:dyDescent="0.3">
      <c r="B8281" s="3"/>
      <c r="C8281" s="3"/>
      <c r="D8281" s="3"/>
      <c r="E8281" s="3"/>
      <c r="F8281" s="3"/>
      <c r="G8281" s="3"/>
      <c r="H8281" s="3"/>
      <c r="I8281" s="3"/>
      <c r="J8281" s="3"/>
    </row>
    <row r="8282" spans="2:10" x14ac:dyDescent="0.3">
      <c r="B8282" s="3"/>
      <c r="C8282" s="3"/>
      <c r="D8282" s="3"/>
      <c r="E8282" s="3"/>
      <c r="F8282" s="3"/>
      <c r="G8282" s="3"/>
      <c r="H8282" s="3"/>
      <c r="I8282" s="3"/>
      <c r="J8282" s="3"/>
    </row>
    <row r="8283" spans="2:10" x14ac:dyDescent="0.3">
      <c r="B8283" s="3"/>
      <c r="C8283" s="3"/>
      <c r="D8283" s="3"/>
      <c r="E8283" s="3"/>
      <c r="F8283" s="3"/>
      <c r="G8283" s="3"/>
      <c r="H8283" s="3"/>
      <c r="I8283" s="3"/>
      <c r="J8283" s="3"/>
    </row>
    <row r="8284" spans="2:10" x14ac:dyDescent="0.3">
      <c r="B8284" s="3"/>
      <c r="C8284" s="3"/>
      <c r="D8284" s="3"/>
      <c r="E8284" s="3"/>
      <c r="F8284" s="3"/>
      <c r="G8284" s="3"/>
      <c r="H8284" s="3"/>
      <c r="I8284" s="3"/>
      <c r="J8284" s="3"/>
    </row>
    <row r="8285" spans="2:10" x14ac:dyDescent="0.3">
      <c r="B8285" s="3"/>
      <c r="C8285" s="3"/>
      <c r="D8285" s="3"/>
      <c r="E8285" s="3"/>
      <c r="F8285" s="3"/>
      <c r="G8285" s="3"/>
      <c r="H8285" s="3"/>
      <c r="I8285" s="3"/>
      <c r="J8285" s="3"/>
    </row>
    <row r="8286" spans="2:10" x14ac:dyDescent="0.3">
      <c r="B8286" s="3"/>
      <c r="C8286" s="3"/>
      <c r="D8286" s="3"/>
      <c r="E8286" s="3"/>
      <c r="F8286" s="3"/>
      <c r="G8286" s="3"/>
      <c r="H8286" s="3"/>
      <c r="I8286" s="3"/>
      <c r="J8286" s="3"/>
    </row>
    <row r="8287" spans="2:10" x14ac:dyDescent="0.3">
      <c r="B8287" s="3"/>
      <c r="C8287" s="3"/>
      <c r="D8287" s="3"/>
      <c r="E8287" s="3"/>
      <c r="F8287" s="3"/>
      <c r="G8287" s="3"/>
      <c r="H8287" s="3"/>
      <c r="I8287" s="3"/>
      <c r="J8287" s="3"/>
    </row>
    <row r="8288" spans="2:10" x14ac:dyDescent="0.3">
      <c r="B8288" s="3"/>
      <c r="C8288" s="3"/>
      <c r="D8288" s="3"/>
      <c r="E8288" s="3"/>
      <c r="F8288" s="3"/>
      <c r="G8288" s="3"/>
      <c r="H8288" s="3"/>
      <c r="I8288" s="3"/>
      <c r="J8288" s="3"/>
    </row>
    <row r="8289" spans="2:10" x14ac:dyDescent="0.3">
      <c r="B8289" s="3"/>
      <c r="C8289" s="3"/>
      <c r="D8289" s="3"/>
      <c r="E8289" s="3"/>
      <c r="F8289" s="3"/>
      <c r="G8289" s="3"/>
      <c r="H8289" s="3"/>
      <c r="I8289" s="3"/>
      <c r="J8289" s="3"/>
    </row>
    <row r="8290" spans="2:10" x14ac:dyDescent="0.3">
      <c r="B8290" s="3"/>
      <c r="C8290" s="3"/>
      <c r="D8290" s="3"/>
      <c r="E8290" s="3"/>
      <c r="F8290" s="3"/>
      <c r="G8290" s="3"/>
      <c r="H8290" s="3"/>
      <c r="I8290" s="3"/>
      <c r="J8290" s="3"/>
    </row>
    <row r="8291" spans="2:10" x14ac:dyDescent="0.3">
      <c r="B8291" s="3"/>
      <c r="C8291" s="3"/>
      <c r="D8291" s="3"/>
      <c r="E8291" s="3"/>
      <c r="F8291" s="3"/>
      <c r="G8291" s="3"/>
      <c r="H8291" s="3"/>
      <c r="I8291" s="3"/>
      <c r="J8291" s="3"/>
    </row>
    <row r="8292" spans="2:10" x14ac:dyDescent="0.3">
      <c r="B8292" s="3"/>
      <c r="C8292" s="3"/>
      <c r="D8292" s="3"/>
      <c r="E8292" s="3"/>
      <c r="F8292" s="3"/>
      <c r="G8292" s="3"/>
      <c r="H8292" s="3"/>
      <c r="I8292" s="3"/>
      <c r="J8292" s="3"/>
    </row>
    <row r="8293" spans="2:10" x14ac:dyDescent="0.3">
      <c r="B8293" s="3"/>
      <c r="C8293" s="3"/>
      <c r="D8293" s="3"/>
      <c r="E8293" s="3"/>
      <c r="F8293" s="3"/>
      <c r="G8293" s="3"/>
      <c r="H8293" s="3"/>
      <c r="I8293" s="3"/>
      <c r="J8293" s="3"/>
    </row>
    <row r="8294" spans="2:10" x14ac:dyDescent="0.3">
      <c r="B8294" s="3"/>
      <c r="C8294" s="3"/>
      <c r="D8294" s="3"/>
      <c r="E8294" s="3"/>
      <c r="F8294" s="3"/>
      <c r="G8294" s="3"/>
      <c r="H8294" s="3"/>
      <c r="I8294" s="3"/>
      <c r="J8294" s="3"/>
    </row>
    <row r="8295" spans="2:10" x14ac:dyDescent="0.3">
      <c r="B8295" s="3"/>
      <c r="C8295" s="3"/>
      <c r="D8295" s="3"/>
      <c r="E8295" s="3"/>
      <c r="F8295" s="3"/>
      <c r="G8295" s="3"/>
      <c r="H8295" s="3"/>
      <c r="I8295" s="3"/>
      <c r="J8295" s="3"/>
    </row>
    <row r="8296" spans="2:10" x14ac:dyDescent="0.3">
      <c r="B8296" s="3"/>
      <c r="C8296" s="3"/>
      <c r="D8296" s="3"/>
      <c r="E8296" s="3"/>
      <c r="F8296" s="3"/>
      <c r="G8296" s="3"/>
      <c r="H8296" s="3"/>
      <c r="I8296" s="3"/>
      <c r="J8296" s="3"/>
    </row>
    <row r="8297" spans="2:10" x14ac:dyDescent="0.3">
      <c r="B8297" s="3"/>
      <c r="C8297" s="3"/>
      <c r="D8297" s="3"/>
      <c r="E8297" s="3"/>
      <c r="F8297" s="3"/>
      <c r="G8297" s="3"/>
      <c r="H8297" s="3"/>
      <c r="I8297" s="3"/>
      <c r="J8297" s="3"/>
    </row>
    <row r="8298" spans="2:10" x14ac:dyDescent="0.3">
      <c r="B8298" s="3"/>
      <c r="C8298" s="3"/>
      <c r="D8298" s="3"/>
      <c r="E8298" s="3"/>
      <c r="F8298" s="3"/>
      <c r="G8298" s="3"/>
      <c r="H8298" s="3"/>
      <c r="I8298" s="3"/>
      <c r="J8298" s="3"/>
    </row>
    <row r="8299" spans="2:10" x14ac:dyDescent="0.3">
      <c r="B8299" s="3"/>
      <c r="C8299" s="3"/>
      <c r="D8299" s="3"/>
      <c r="E8299" s="3"/>
      <c r="F8299" s="3"/>
      <c r="G8299" s="3"/>
      <c r="H8299" s="3"/>
      <c r="I8299" s="3"/>
      <c r="J8299" s="3"/>
    </row>
    <row r="8300" spans="2:10" x14ac:dyDescent="0.3">
      <c r="B8300" s="3"/>
      <c r="C8300" s="3"/>
      <c r="D8300" s="3"/>
      <c r="E8300" s="3"/>
      <c r="F8300" s="3"/>
      <c r="G8300" s="3"/>
      <c r="H8300" s="3"/>
      <c r="I8300" s="3"/>
      <c r="J8300" s="3"/>
    </row>
    <row r="8301" spans="2:10" x14ac:dyDescent="0.3">
      <c r="B8301" s="3"/>
      <c r="C8301" s="3"/>
      <c r="D8301" s="3"/>
      <c r="E8301" s="3"/>
      <c r="F8301" s="3"/>
      <c r="G8301" s="3"/>
      <c r="H8301" s="3"/>
      <c r="I8301" s="3"/>
      <c r="J8301" s="3"/>
    </row>
    <row r="8302" spans="2:10" x14ac:dyDescent="0.3">
      <c r="B8302" s="3"/>
      <c r="C8302" s="3"/>
      <c r="D8302" s="3"/>
      <c r="E8302" s="3"/>
      <c r="F8302" s="3"/>
      <c r="G8302" s="3"/>
      <c r="H8302" s="3"/>
      <c r="I8302" s="3"/>
      <c r="J8302" s="3"/>
    </row>
    <row r="8303" spans="2:10" x14ac:dyDescent="0.3">
      <c r="B8303" s="3"/>
      <c r="C8303" s="3"/>
      <c r="D8303" s="3"/>
      <c r="E8303" s="3"/>
      <c r="F8303" s="3"/>
      <c r="G8303" s="3"/>
      <c r="H8303" s="3"/>
      <c r="I8303" s="3"/>
      <c r="J8303" s="3"/>
    </row>
    <row r="8304" spans="2:10" x14ac:dyDescent="0.3">
      <c r="B8304" s="3"/>
      <c r="C8304" s="3"/>
      <c r="D8304" s="3"/>
      <c r="E8304" s="3"/>
      <c r="F8304" s="3"/>
      <c r="G8304" s="3"/>
      <c r="H8304" s="3"/>
      <c r="I8304" s="3"/>
      <c r="J8304" s="3"/>
    </row>
    <row r="8305" spans="2:10" x14ac:dyDescent="0.3">
      <c r="B8305" s="3"/>
      <c r="C8305" s="3"/>
      <c r="D8305" s="3"/>
      <c r="E8305" s="3"/>
      <c r="F8305" s="3"/>
      <c r="G8305" s="3"/>
      <c r="H8305" s="3"/>
      <c r="I8305" s="3"/>
      <c r="J8305" s="3"/>
    </row>
    <row r="8306" spans="2:10" x14ac:dyDescent="0.3">
      <c r="B8306" s="3"/>
      <c r="C8306" s="3"/>
      <c r="D8306" s="3"/>
      <c r="E8306" s="3"/>
      <c r="F8306" s="3"/>
      <c r="G8306" s="3"/>
      <c r="H8306" s="3"/>
      <c r="I8306" s="3"/>
      <c r="J8306" s="3"/>
    </row>
    <row r="8307" spans="2:10" x14ac:dyDescent="0.3">
      <c r="B8307" s="3"/>
      <c r="C8307" s="3"/>
      <c r="D8307" s="3"/>
      <c r="E8307" s="3"/>
      <c r="F8307" s="3"/>
      <c r="G8307" s="3"/>
      <c r="H8307" s="3"/>
      <c r="I8307" s="3"/>
      <c r="J8307" s="3"/>
    </row>
    <row r="8308" spans="2:10" x14ac:dyDescent="0.3">
      <c r="B8308" s="3"/>
      <c r="C8308" s="3"/>
      <c r="D8308" s="3"/>
      <c r="E8308" s="3"/>
      <c r="F8308" s="3"/>
      <c r="G8308" s="3"/>
      <c r="H8308" s="3"/>
      <c r="I8308" s="3"/>
      <c r="J8308" s="3"/>
    </row>
    <row r="8309" spans="2:10" x14ac:dyDescent="0.3">
      <c r="B8309" s="3"/>
      <c r="C8309" s="3"/>
      <c r="D8309" s="3"/>
      <c r="E8309" s="3"/>
      <c r="F8309" s="3"/>
      <c r="G8309" s="3"/>
      <c r="H8309" s="3"/>
      <c r="I8309" s="3"/>
      <c r="J8309" s="3"/>
    </row>
    <row r="8310" spans="2:10" x14ac:dyDescent="0.3">
      <c r="B8310" s="3"/>
      <c r="C8310" s="3"/>
      <c r="D8310" s="3"/>
      <c r="E8310" s="3"/>
      <c r="F8310" s="3"/>
      <c r="G8310" s="3"/>
      <c r="H8310" s="3"/>
      <c r="I8310" s="3"/>
      <c r="J8310" s="3"/>
    </row>
    <row r="8311" spans="2:10" x14ac:dyDescent="0.3">
      <c r="B8311" s="3"/>
      <c r="C8311" s="3"/>
      <c r="D8311" s="3"/>
      <c r="E8311" s="3"/>
      <c r="F8311" s="3"/>
      <c r="G8311" s="3"/>
      <c r="H8311" s="3"/>
      <c r="I8311" s="3"/>
      <c r="J8311" s="3"/>
    </row>
    <row r="8312" spans="2:10" x14ac:dyDescent="0.3">
      <c r="B8312" s="3"/>
      <c r="C8312" s="3"/>
      <c r="D8312" s="3"/>
      <c r="E8312" s="3"/>
      <c r="F8312" s="3"/>
      <c r="G8312" s="3"/>
      <c r="H8312" s="3"/>
      <c r="I8312" s="3"/>
      <c r="J8312" s="3"/>
    </row>
    <row r="8313" spans="2:10" x14ac:dyDescent="0.3">
      <c r="B8313" s="3"/>
      <c r="C8313" s="3"/>
      <c r="D8313" s="3"/>
      <c r="E8313" s="3"/>
      <c r="F8313" s="3"/>
      <c r="G8313" s="3"/>
      <c r="H8313" s="3"/>
      <c r="I8313" s="3"/>
      <c r="J8313" s="3"/>
    </row>
    <row r="8314" spans="2:10" x14ac:dyDescent="0.3">
      <c r="B8314" s="3"/>
      <c r="C8314" s="3"/>
      <c r="D8314" s="3"/>
      <c r="E8314" s="3"/>
      <c r="F8314" s="3"/>
      <c r="G8314" s="3"/>
      <c r="H8314" s="3"/>
      <c r="I8314" s="3"/>
      <c r="J8314" s="3"/>
    </row>
    <row r="8315" spans="2:10" x14ac:dyDescent="0.3">
      <c r="B8315" s="3"/>
      <c r="C8315" s="3"/>
      <c r="D8315" s="3"/>
      <c r="E8315" s="3"/>
      <c r="F8315" s="3"/>
      <c r="G8315" s="3"/>
      <c r="H8315" s="3"/>
      <c r="I8315" s="3"/>
      <c r="J8315" s="3"/>
    </row>
    <row r="8316" spans="2:10" x14ac:dyDescent="0.3">
      <c r="B8316" s="3"/>
      <c r="C8316" s="3"/>
      <c r="D8316" s="3"/>
      <c r="E8316" s="3"/>
      <c r="F8316" s="3"/>
      <c r="G8316" s="3"/>
      <c r="H8316" s="3"/>
      <c r="I8316" s="3"/>
      <c r="J8316" s="3"/>
    </row>
    <row r="8317" spans="2:10" x14ac:dyDescent="0.3">
      <c r="B8317" s="3"/>
      <c r="C8317" s="3"/>
      <c r="D8317" s="3"/>
      <c r="E8317" s="3"/>
      <c r="F8317" s="3"/>
      <c r="G8317" s="3"/>
      <c r="H8317" s="3"/>
      <c r="I8317" s="3"/>
      <c r="J8317" s="3"/>
    </row>
    <row r="8318" spans="2:10" x14ac:dyDescent="0.3">
      <c r="B8318" s="3"/>
      <c r="C8318" s="3"/>
      <c r="D8318" s="3"/>
      <c r="E8318" s="3"/>
      <c r="F8318" s="3"/>
      <c r="G8318" s="3"/>
      <c r="H8318" s="3"/>
      <c r="I8318" s="3"/>
      <c r="J8318" s="3"/>
    </row>
    <row r="8319" spans="2:10" x14ac:dyDescent="0.3">
      <c r="B8319" s="3"/>
      <c r="C8319" s="3"/>
      <c r="D8319" s="3"/>
      <c r="E8319" s="3"/>
      <c r="F8319" s="3"/>
      <c r="G8319" s="3"/>
      <c r="H8319" s="3"/>
      <c r="I8319" s="3"/>
      <c r="J8319" s="3"/>
    </row>
    <row r="8320" spans="2:10" x14ac:dyDescent="0.3">
      <c r="B8320" s="3"/>
      <c r="C8320" s="3"/>
      <c r="D8320" s="3"/>
      <c r="E8320" s="3"/>
      <c r="F8320" s="3"/>
      <c r="G8320" s="3"/>
      <c r="H8320" s="3"/>
      <c r="I8320" s="3"/>
      <c r="J8320" s="3"/>
    </row>
    <row r="8321" spans="2:10" x14ac:dyDescent="0.3">
      <c r="B8321" s="3"/>
      <c r="C8321" s="3"/>
      <c r="D8321" s="3"/>
      <c r="E8321" s="3"/>
      <c r="F8321" s="3"/>
      <c r="G8321" s="3"/>
      <c r="H8321" s="3"/>
      <c r="I8321" s="3"/>
      <c r="J8321" s="3"/>
    </row>
    <row r="8322" spans="2:10" x14ac:dyDescent="0.3">
      <c r="B8322" s="3"/>
      <c r="C8322" s="3"/>
      <c r="D8322" s="3"/>
      <c r="E8322" s="3"/>
      <c r="F8322" s="3"/>
      <c r="G8322" s="3"/>
      <c r="H8322" s="3"/>
      <c r="I8322" s="3"/>
      <c r="J8322" s="3"/>
    </row>
    <row r="8323" spans="2:10" x14ac:dyDescent="0.3">
      <c r="B8323" s="3"/>
      <c r="C8323" s="3"/>
      <c r="D8323" s="3"/>
      <c r="E8323" s="3"/>
      <c r="F8323" s="3"/>
      <c r="G8323" s="3"/>
      <c r="H8323" s="3"/>
      <c r="I8323" s="3"/>
      <c r="J8323" s="3"/>
    </row>
    <row r="8324" spans="2:10" x14ac:dyDescent="0.3">
      <c r="B8324" s="3"/>
      <c r="C8324" s="3"/>
      <c r="D8324" s="3"/>
      <c r="E8324" s="3"/>
      <c r="F8324" s="3"/>
      <c r="G8324" s="3"/>
      <c r="H8324" s="3"/>
      <c r="I8324" s="3"/>
      <c r="J8324" s="3"/>
    </row>
    <row r="8325" spans="2:10" x14ac:dyDescent="0.3">
      <c r="B8325" s="3"/>
      <c r="C8325" s="3"/>
      <c r="D8325" s="3"/>
      <c r="E8325" s="3"/>
      <c r="F8325" s="3"/>
      <c r="G8325" s="3"/>
      <c r="H8325" s="3"/>
      <c r="I8325" s="3"/>
      <c r="J8325" s="3"/>
    </row>
    <row r="8326" spans="2:10" x14ac:dyDescent="0.3">
      <c r="B8326" s="3"/>
      <c r="C8326" s="3"/>
      <c r="D8326" s="3"/>
      <c r="E8326" s="3"/>
      <c r="F8326" s="3"/>
      <c r="G8326" s="3"/>
      <c r="H8326" s="3"/>
      <c r="I8326" s="3"/>
      <c r="J8326" s="3"/>
    </row>
    <row r="8327" spans="2:10" x14ac:dyDescent="0.3">
      <c r="B8327" s="3"/>
      <c r="C8327" s="3"/>
      <c r="D8327" s="3"/>
      <c r="E8327" s="3"/>
      <c r="F8327" s="3"/>
      <c r="G8327" s="3"/>
      <c r="H8327" s="3"/>
      <c r="I8327" s="3"/>
      <c r="J8327" s="3"/>
    </row>
    <row r="8328" spans="2:10" x14ac:dyDescent="0.3">
      <c r="B8328" s="3"/>
      <c r="C8328" s="3"/>
      <c r="D8328" s="3"/>
      <c r="E8328" s="3"/>
      <c r="F8328" s="3"/>
      <c r="G8328" s="3"/>
      <c r="H8328" s="3"/>
      <c r="I8328" s="3"/>
      <c r="J8328" s="3"/>
    </row>
    <row r="8329" spans="2:10" x14ac:dyDescent="0.3">
      <c r="B8329" s="3"/>
      <c r="C8329" s="3"/>
      <c r="D8329" s="3"/>
      <c r="E8329" s="3"/>
      <c r="F8329" s="3"/>
      <c r="G8329" s="3"/>
      <c r="H8329" s="3"/>
      <c r="I8329" s="3"/>
      <c r="J8329" s="3"/>
    </row>
    <row r="8330" spans="2:10" x14ac:dyDescent="0.3">
      <c r="B8330" s="3"/>
      <c r="C8330" s="3"/>
      <c r="D8330" s="3"/>
      <c r="E8330" s="3"/>
      <c r="F8330" s="3"/>
      <c r="G8330" s="3"/>
      <c r="H8330" s="3"/>
      <c r="I8330" s="3"/>
      <c r="J8330" s="3"/>
    </row>
    <row r="8331" spans="2:10" x14ac:dyDescent="0.3">
      <c r="B8331" s="3"/>
      <c r="C8331" s="3"/>
      <c r="D8331" s="3"/>
      <c r="E8331" s="3"/>
      <c r="F8331" s="3"/>
      <c r="G8331" s="3"/>
      <c r="H8331" s="3"/>
      <c r="I8331" s="3"/>
      <c r="J8331" s="3"/>
    </row>
    <row r="8332" spans="2:10" x14ac:dyDescent="0.3">
      <c r="B8332" s="3"/>
      <c r="C8332" s="3"/>
      <c r="D8332" s="3"/>
      <c r="E8332" s="3"/>
      <c r="F8332" s="3"/>
      <c r="G8332" s="3"/>
      <c r="H8332" s="3"/>
      <c r="I8332" s="3"/>
      <c r="J8332" s="3"/>
    </row>
    <row r="8333" spans="2:10" x14ac:dyDescent="0.3">
      <c r="B8333" s="3"/>
      <c r="C8333" s="3"/>
      <c r="D8333" s="3"/>
      <c r="E8333" s="3"/>
      <c r="F8333" s="3"/>
      <c r="G8333" s="3"/>
      <c r="H8333" s="3"/>
      <c r="I8333" s="3"/>
      <c r="J8333" s="3"/>
    </row>
    <row r="8334" spans="2:10" x14ac:dyDescent="0.3">
      <c r="B8334" s="3"/>
      <c r="C8334" s="3"/>
      <c r="D8334" s="3"/>
      <c r="E8334" s="3"/>
      <c r="F8334" s="3"/>
      <c r="G8334" s="3"/>
      <c r="H8334" s="3"/>
      <c r="I8334" s="3"/>
      <c r="J8334" s="3"/>
    </row>
    <row r="8335" spans="2:10" x14ac:dyDescent="0.3">
      <c r="B8335" s="3"/>
      <c r="C8335" s="3"/>
      <c r="D8335" s="3"/>
      <c r="E8335" s="3"/>
      <c r="F8335" s="3"/>
      <c r="G8335" s="3"/>
      <c r="H8335" s="3"/>
      <c r="I8335" s="3"/>
      <c r="J8335" s="3"/>
    </row>
    <row r="8336" spans="2:10" x14ac:dyDescent="0.3">
      <c r="B8336" s="3"/>
      <c r="C8336" s="3"/>
      <c r="D8336" s="3"/>
      <c r="E8336" s="3"/>
      <c r="F8336" s="3"/>
      <c r="G8336" s="3"/>
      <c r="H8336" s="3"/>
      <c r="I8336" s="3"/>
      <c r="J8336" s="3"/>
    </row>
    <row r="8337" spans="2:10" x14ac:dyDescent="0.3">
      <c r="B8337" s="3"/>
      <c r="C8337" s="3"/>
      <c r="D8337" s="3"/>
      <c r="E8337" s="3"/>
      <c r="F8337" s="3"/>
      <c r="G8337" s="3"/>
      <c r="H8337" s="3"/>
      <c r="I8337" s="3"/>
      <c r="J8337" s="3"/>
    </row>
    <row r="8338" spans="2:10" x14ac:dyDescent="0.3">
      <c r="B8338" s="3"/>
      <c r="C8338" s="3"/>
      <c r="D8338" s="3"/>
      <c r="E8338" s="3"/>
      <c r="F8338" s="3"/>
      <c r="G8338" s="3"/>
      <c r="H8338" s="3"/>
      <c r="I8338" s="3"/>
      <c r="J8338" s="3"/>
    </row>
    <row r="8339" spans="2:10" x14ac:dyDescent="0.3">
      <c r="B8339" s="3"/>
      <c r="C8339" s="3"/>
      <c r="D8339" s="3"/>
      <c r="E8339" s="3"/>
      <c r="F8339" s="3"/>
      <c r="G8339" s="3"/>
      <c r="H8339" s="3"/>
      <c r="I8339" s="3"/>
      <c r="J8339" s="3"/>
    </row>
    <row r="8340" spans="2:10" x14ac:dyDescent="0.3">
      <c r="B8340" s="3"/>
      <c r="C8340" s="3"/>
      <c r="D8340" s="3"/>
      <c r="E8340" s="3"/>
      <c r="F8340" s="3"/>
      <c r="G8340" s="3"/>
      <c r="H8340" s="3"/>
      <c r="I8340" s="3"/>
      <c r="J8340" s="3"/>
    </row>
    <row r="8341" spans="2:10" x14ac:dyDescent="0.3">
      <c r="B8341" s="3"/>
      <c r="C8341" s="3"/>
      <c r="D8341" s="3"/>
      <c r="E8341" s="3"/>
      <c r="F8341" s="3"/>
      <c r="G8341" s="3"/>
      <c r="H8341" s="3"/>
      <c r="I8341" s="3"/>
      <c r="J8341" s="3"/>
    </row>
    <row r="8342" spans="2:10" x14ac:dyDescent="0.3">
      <c r="B8342" s="3"/>
      <c r="C8342" s="3"/>
      <c r="D8342" s="3"/>
      <c r="E8342" s="3"/>
      <c r="F8342" s="3"/>
      <c r="G8342" s="3"/>
      <c r="H8342" s="3"/>
      <c r="I8342" s="3"/>
      <c r="J8342" s="3"/>
    </row>
    <row r="8343" spans="2:10" x14ac:dyDescent="0.3">
      <c r="B8343" s="3"/>
      <c r="C8343" s="3"/>
      <c r="D8343" s="3"/>
      <c r="E8343" s="3"/>
      <c r="F8343" s="3"/>
      <c r="G8343" s="3"/>
      <c r="H8343" s="3"/>
      <c r="I8343" s="3"/>
      <c r="J8343" s="3"/>
    </row>
    <row r="8344" spans="2:10" x14ac:dyDescent="0.3">
      <c r="B8344" s="3"/>
      <c r="C8344" s="3"/>
      <c r="D8344" s="3"/>
      <c r="E8344" s="3"/>
      <c r="F8344" s="3"/>
      <c r="G8344" s="3"/>
      <c r="H8344" s="3"/>
      <c r="I8344" s="3"/>
      <c r="J8344" s="3"/>
    </row>
    <row r="8345" spans="2:10" x14ac:dyDescent="0.3">
      <c r="B8345" s="3"/>
      <c r="C8345" s="3"/>
      <c r="D8345" s="3"/>
      <c r="E8345" s="3"/>
      <c r="F8345" s="3"/>
      <c r="G8345" s="3"/>
      <c r="H8345" s="3"/>
      <c r="I8345" s="3"/>
      <c r="J8345" s="3"/>
    </row>
    <row r="8346" spans="2:10" x14ac:dyDescent="0.3">
      <c r="B8346" s="3"/>
      <c r="C8346" s="3"/>
      <c r="D8346" s="3"/>
      <c r="E8346" s="3"/>
      <c r="F8346" s="3"/>
      <c r="G8346" s="3"/>
      <c r="H8346" s="3"/>
      <c r="I8346" s="3"/>
      <c r="J8346" s="3"/>
    </row>
    <row r="8347" spans="2:10" x14ac:dyDescent="0.3">
      <c r="B8347" s="3"/>
      <c r="C8347" s="3"/>
      <c r="D8347" s="3"/>
      <c r="E8347" s="3"/>
      <c r="F8347" s="3"/>
      <c r="G8347" s="3"/>
      <c r="H8347" s="3"/>
      <c r="I8347" s="3"/>
      <c r="J8347" s="3"/>
    </row>
    <row r="8348" spans="2:10" x14ac:dyDescent="0.3">
      <c r="B8348" s="3"/>
      <c r="C8348" s="3"/>
      <c r="D8348" s="3"/>
      <c r="E8348" s="3"/>
      <c r="F8348" s="3"/>
      <c r="G8348" s="3"/>
      <c r="H8348" s="3"/>
      <c r="I8348" s="3"/>
      <c r="J8348" s="3"/>
    </row>
    <row r="8349" spans="2:10" x14ac:dyDescent="0.3">
      <c r="B8349" s="3"/>
      <c r="C8349" s="3"/>
      <c r="D8349" s="3"/>
      <c r="E8349" s="3"/>
      <c r="F8349" s="3"/>
      <c r="G8349" s="3"/>
      <c r="H8349" s="3"/>
      <c r="I8349" s="3"/>
      <c r="J8349" s="3"/>
    </row>
    <row r="8350" spans="2:10" x14ac:dyDescent="0.3">
      <c r="B8350" s="3"/>
      <c r="C8350" s="3"/>
      <c r="D8350" s="3"/>
      <c r="E8350" s="3"/>
      <c r="F8350" s="3"/>
      <c r="G8350" s="3"/>
      <c r="H8350" s="3"/>
      <c r="I8350" s="3"/>
      <c r="J8350" s="3"/>
    </row>
    <row r="8351" spans="2:10" x14ac:dyDescent="0.3">
      <c r="B8351" s="3"/>
      <c r="C8351" s="3"/>
      <c r="D8351" s="3"/>
      <c r="E8351" s="3"/>
      <c r="F8351" s="3"/>
      <c r="G8351" s="3"/>
      <c r="H8351" s="3"/>
      <c r="I8351" s="3"/>
      <c r="J8351" s="3"/>
    </row>
    <row r="8352" spans="2:10" x14ac:dyDescent="0.3">
      <c r="B8352" s="3"/>
      <c r="C8352" s="3"/>
      <c r="D8352" s="3"/>
      <c r="E8352" s="3"/>
      <c r="F8352" s="3"/>
      <c r="G8352" s="3"/>
      <c r="H8352" s="3"/>
      <c r="I8352" s="3"/>
      <c r="J8352" s="3"/>
    </row>
    <row r="8353" spans="2:10" x14ac:dyDescent="0.3">
      <c r="B8353" s="3"/>
      <c r="C8353" s="3"/>
      <c r="D8353" s="3"/>
      <c r="E8353" s="3"/>
      <c r="F8353" s="3"/>
      <c r="G8353" s="3"/>
      <c r="H8353" s="3"/>
      <c r="I8353" s="3"/>
      <c r="J8353" s="3"/>
    </row>
    <row r="8354" spans="2:10" x14ac:dyDescent="0.3">
      <c r="B8354" s="3"/>
      <c r="C8354" s="3"/>
      <c r="D8354" s="3"/>
      <c r="E8354" s="3"/>
      <c r="F8354" s="3"/>
      <c r="G8354" s="3"/>
      <c r="H8354" s="3"/>
      <c r="I8354" s="3"/>
      <c r="J8354" s="3"/>
    </row>
    <row r="8355" spans="2:10" x14ac:dyDescent="0.3">
      <c r="B8355" s="3"/>
      <c r="C8355" s="3"/>
      <c r="D8355" s="3"/>
      <c r="E8355" s="3"/>
      <c r="F8355" s="3"/>
      <c r="G8355" s="3"/>
      <c r="H8355" s="3"/>
      <c r="I8355" s="3"/>
      <c r="J8355" s="3"/>
    </row>
    <row r="8356" spans="2:10" x14ac:dyDescent="0.3">
      <c r="B8356" s="3"/>
      <c r="C8356" s="3"/>
      <c r="D8356" s="3"/>
      <c r="E8356" s="3"/>
      <c r="F8356" s="3"/>
      <c r="G8356" s="3"/>
      <c r="H8356" s="3"/>
      <c r="I8356" s="3"/>
      <c r="J8356" s="3"/>
    </row>
    <row r="8357" spans="2:10" x14ac:dyDescent="0.3">
      <c r="B8357" s="3"/>
      <c r="C8357" s="3"/>
      <c r="D8357" s="3"/>
      <c r="E8357" s="3"/>
      <c r="F8357" s="3"/>
      <c r="G8357" s="3"/>
      <c r="H8357" s="3"/>
      <c r="I8357" s="3"/>
      <c r="J8357" s="3"/>
    </row>
    <row r="8358" spans="2:10" x14ac:dyDescent="0.3">
      <c r="B8358" s="3"/>
      <c r="C8358" s="3"/>
      <c r="D8358" s="3"/>
      <c r="E8358" s="3"/>
      <c r="F8358" s="3"/>
      <c r="G8358" s="3"/>
      <c r="H8358" s="3"/>
      <c r="I8358" s="3"/>
      <c r="J8358" s="3"/>
    </row>
    <row r="8359" spans="2:10" x14ac:dyDescent="0.3">
      <c r="B8359" s="3"/>
      <c r="C8359" s="3"/>
      <c r="D8359" s="3"/>
      <c r="E8359" s="3"/>
      <c r="F8359" s="3"/>
      <c r="G8359" s="3"/>
      <c r="H8359" s="3"/>
      <c r="I8359" s="3"/>
      <c r="J8359" s="3"/>
    </row>
    <row r="8360" spans="2:10" x14ac:dyDescent="0.3">
      <c r="B8360" s="3"/>
      <c r="C8360" s="3"/>
      <c r="D8360" s="3"/>
      <c r="E8360" s="3"/>
      <c r="F8360" s="3"/>
      <c r="G8360" s="3"/>
      <c r="H8360" s="3"/>
      <c r="I8360" s="3"/>
      <c r="J8360" s="3"/>
    </row>
    <row r="8361" spans="2:10" x14ac:dyDescent="0.3">
      <c r="B8361" s="3"/>
      <c r="C8361" s="3"/>
      <c r="D8361" s="3"/>
      <c r="E8361" s="3"/>
      <c r="F8361" s="3"/>
      <c r="G8361" s="3"/>
      <c r="H8361" s="3"/>
      <c r="I8361" s="3"/>
      <c r="J8361" s="3"/>
    </row>
    <row r="8362" spans="2:10" x14ac:dyDescent="0.3">
      <c r="B8362" s="3"/>
      <c r="C8362" s="3"/>
      <c r="D8362" s="3"/>
      <c r="E8362" s="3"/>
      <c r="F8362" s="3"/>
      <c r="G8362" s="3"/>
      <c r="H8362" s="3"/>
      <c r="I8362" s="3"/>
      <c r="J8362" s="3"/>
    </row>
    <row r="8363" spans="2:10" x14ac:dyDescent="0.3">
      <c r="B8363" s="3"/>
      <c r="C8363" s="3"/>
      <c r="D8363" s="3"/>
      <c r="E8363" s="3"/>
      <c r="F8363" s="3"/>
      <c r="G8363" s="3"/>
      <c r="H8363" s="3"/>
      <c r="I8363" s="3"/>
      <c r="J8363" s="3"/>
    </row>
    <row r="8364" spans="2:10" x14ac:dyDescent="0.3">
      <c r="B8364" s="3"/>
      <c r="C8364" s="3"/>
      <c r="D8364" s="3"/>
      <c r="E8364" s="3"/>
      <c r="F8364" s="3"/>
      <c r="G8364" s="3"/>
      <c r="H8364" s="3"/>
      <c r="I8364" s="3"/>
      <c r="J8364" s="3"/>
    </row>
    <row r="8365" spans="2:10" x14ac:dyDescent="0.3">
      <c r="B8365" s="3"/>
      <c r="C8365" s="3"/>
      <c r="D8365" s="3"/>
      <c r="E8365" s="3"/>
      <c r="F8365" s="3"/>
      <c r="G8365" s="3"/>
      <c r="H8365" s="3"/>
      <c r="I8365" s="3"/>
      <c r="J8365" s="3"/>
    </row>
    <row r="8366" spans="2:10" x14ac:dyDescent="0.3">
      <c r="B8366" s="3"/>
      <c r="C8366" s="3"/>
      <c r="D8366" s="3"/>
      <c r="E8366" s="3"/>
      <c r="F8366" s="3"/>
      <c r="G8366" s="3"/>
      <c r="H8366" s="3"/>
      <c r="I8366" s="3"/>
      <c r="J8366" s="3"/>
    </row>
    <row r="8367" spans="2:10" x14ac:dyDescent="0.3">
      <c r="B8367" s="3"/>
      <c r="C8367" s="3"/>
      <c r="D8367" s="3"/>
      <c r="E8367" s="3"/>
      <c r="F8367" s="3"/>
      <c r="G8367" s="3"/>
      <c r="H8367" s="3"/>
      <c r="I8367" s="3"/>
      <c r="J8367" s="3"/>
    </row>
    <row r="8368" spans="2:10" x14ac:dyDescent="0.3">
      <c r="B8368" s="3"/>
      <c r="C8368" s="3"/>
      <c r="D8368" s="3"/>
      <c r="E8368" s="3"/>
      <c r="F8368" s="3"/>
      <c r="G8368" s="3"/>
      <c r="H8368" s="3"/>
      <c r="I8368" s="3"/>
      <c r="J8368" s="3"/>
    </row>
    <row r="8369" spans="2:10" x14ac:dyDescent="0.3">
      <c r="B8369" s="3"/>
      <c r="C8369" s="3"/>
      <c r="D8369" s="3"/>
      <c r="E8369" s="3"/>
      <c r="F8369" s="3"/>
      <c r="G8369" s="3"/>
      <c r="H8369" s="3"/>
      <c r="I8369" s="3"/>
      <c r="J8369" s="3"/>
    </row>
    <row r="8370" spans="2:10" x14ac:dyDescent="0.3">
      <c r="B8370" s="3"/>
      <c r="C8370" s="3"/>
      <c r="D8370" s="3"/>
      <c r="E8370" s="3"/>
      <c r="F8370" s="3"/>
      <c r="G8370" s="3"/>
      <c r="H8370" s="3"/>
      <c r="I8370" s="3"/>
      <c r="J8370" s="3"/>
    </row>
    <row r="8371" spans="2:10" x14ac:dyDescent="0.3">
      <c r="B8371" s="3"/>
      <c r="C8371" s="3"/>
      <c r="D8371" s="3"/>
      <c r="E8371" s="3"/>
      <c r="F8371" s="3"/>
      <c r="G8371" s="3"/>
      <c r="H8371" s="3"/>
      <c r="I8371" s="3"/>
      <c r="J8371" s="3"/>
    </row>
    <row r="8372" spans="2:10" x14ac:dyDescent="0.3">
      <c r="B8372" s="3"/>
      <c r="C8372" s="3"/>
      <c r="D8372" s="3"/>
      <c r="E8372" s="3"/>
      <c r="F8372" s="3"/>
      <c r="G8372" s="3"/>
      <c r="H8372" s="3"/>
      <c r="I8372" s="3"/>
      <c r="J8372" s="3"/>
    </row>
    <row r="8373" spans="2:10" x14ac:dyDescent="0.3">
      <c r="B8373" s="3"/>
      <c r="C8373" s="3"/>
      <c r="D8373" s="3"/>
      <c r="E8373" s="3"/>
      <c r="F8373" s="3"/>
      <c r="G8373" s="3"/>
      <c r="H8373" s="3"/>
      <c r="I8373" s="3"/>
      <c r="J8373" s="3"/>
    </row>
    <row r="8374" spans="2:10" x14ac:dyDescent="0.3">
      <c r="B8374" s="3"/>
      <c r="C8374" s="3"/>
      <c r="D8374" s="3"/>
      <c r="E8374" s="3"/>
      <c r="F8374" s="3"/>
      <c r="G8374" s="3"/>
      <c r="H8374" s="3"/>
      <c r="I8374" s="3"/>
      <c r="J8374" s="3"/>
    </row>
    <row r="8375" spans="2:10" x14ac:dyDescent="0.3">
      <c r="B8375" s="3"/>
      <c r="C8375" s="3"/>
      <c r="D8375" s="3"/>
      <c r="E8375" s="3"/>
      <c r="F8375" s="3"/>
      <c r="G8375" s="3"/>
      <c r="H8375" s="3"/>
      <c r="I8375" s="3"/>
      <c r="J8375" s="3"/>
    </row>
    <row r="8376" spans="2:10" x14ac:dyDescent="0.3">
      <c r="B8376" s="3"/>
      <c r="C8376" s="3"/>
      <c r="D8376" s="3"/>
      <c r="E8376" s="3"/>
      <c r="F8376" s="3"/>
      <c r="G8376" s="3"/>
      <c r="H8376" s="3"/>
      <c r="I8376" s="3"/>
      <c r="J8376" s="3"/>
    </row>
    <row r="8377" spans="2:10" x14ac:dyDescent="0.3">
      <c r="B8377" s="3"/>
      <c r="C8377" s="3"/>
      <c r="D8377" s="3"/>
      <c r="E8377" s="3"/>
      <c r="F8377" s="3"/>
      <c r="G8377" s="3"/>
      <c r="H8377" s="3"/>
      <c r="I8377" s="3"/>
      <c r="J8377" s="3"/>
    </row>
    <row r="8378" spans="2:10" x14ac:dyDescent="0.3">
      <c r="B8378" s="3"/>
      <c r="C8378" s="3"/>
      <c r="D8378" s="3"/>
      <c r="E8378" s="3"/>
      <c r="F8378" s="3"/>
      <c r="G8378" s="3"/>
      <c r="H8378" s="3"/>
      <c r="I8378" s="3"/>
      <c r="J8378" s="3"/>
    </row>
    <row r="8379" spans="2:10" x14ac:dyDescent="0.3">
      <c r="B8379" s="3"/>
      <c r="C8379" s="3"/>
      <c r="D8379" s="3"/>
      <c r="E8379" s="3"/>
      <c r="F8379" s="3"/>
      <c r="G8379" s="3"/>
      <c r="H8379" s="3"/>
      <c r="I8379" s="3"/>
      <c r="J8379" s="3"/>
    </row>
    <row r="8380" spans="2:10" x14ac:dyDescent="0.3">
      <c r="B8380" s="3"/>
      <c r="C8380" s="3"/>
      <c r="D8380" s="3"/>
      <c r="E8380" s="3"/>
      <c r="F8380" s="3"/>
      <c r="G8380" s="3"/>
      <c r="H8380" s="3"/>
      <c r="I8380" s="3"/>
      <c r="J8380" s="3"/>
    </row>
    <row r="8381" spans="2:10" x14ac:dyDescent="0.3">
      <c r="B8381" s="3"/>
      <c r="C8381" s="3"/>
      <c r="D8381" s="3"/>
      <c r="E8381" s="3"/>
      <c r="F8381" s="3"/>
      <c r="G8381" s="3"/>
      <c r="H8381" s="3"/>
      <c r="I8381" s="3"/>
      <c r="J8381" s="3"/>
    </row>
    <row r="8382" spans="2:10" x14ac:dyDescent="0.3">
      <c r="B8382" s="3"/>
      <c r="C8382" s="3"/>
      <c r="D8382" s="3"/>
      <c r="E8382" s="3"/>
      <c r="F8382" s="3"/>
      <c r="G8382" s="3"/>
      <c r="H8382" s="3"/>
      <c r="I8382" s="3"/>
      <c r="J8382" s="3"/>
    </row>
    <row r="8383" spans="2:10" x14ac:dyDescent="0.3">
      <c r="B8383" s="3"/>
      <c r="C8383" s="3"/>
      <c r="D8383" s="3"/>
      <c r="E8383" s="3"/>
      <c r="F8383" s="3"/>
      <c r="G8383" s="3"/>
      <c r="H8383" s="3"/>
      <c r="I8383" s="3"/>
      <c r="J8383" s="3"/>
    </row>
    <row r="8384" spans="2:10" x14ac:dyDescent="0.3">
      <c r="B8384" s="3"/>
      <c r="C8384" s="3"/>
      <c r="D8384" s="3"/>
      <c r="E8384" s="3"/>
      <c r="F8384" s="3"/>
      <c r="G8384" s="3"/>
      <c r="H8384" s="3"/>
      <c r="I8384" s="3"/>
      <c r="J8384" s="3"/>
    </row>
    <row r="8385" spans="2:10" x14ac:dyDescent="0.3">
      <c r="B8385" s="3"/>
      <c r="C8385" s="3"/>
      <c r="D8385" s="3"/>
      <c r="E8385" s="3"/>
      <c r="F8385" s="3"/>
      <c r="G8385" s="3"/>
      <c r="H8385" s="3"/>
      <c r="I8385" s="3"/>
      <c r="J8385" s="3"/>
    </row>
    <row r="8386" spans="2:10" x14ac:dyDescent="0.3">
      <c r="B8386" s="3"/>
      <c r="C8386" s="3"/>
      <c r="D8386" s="3"/>
      <c r="E8386" s="3"/>
      <c r="F8386" s="3"/>
      <c r="G8386" s="3"/>
      <c r="H8386" s="3"/>
      <c r="I8386" s="3"/>
      <c r="J8386" s="3"/>
    </row>
    <row r="8387" spans="2:10" x14ac:dyDescent="0.3">
      <c r="B8387" s="3"/>
      <c r="C8387" s="3"/>
      <c r="D8387" s="3"/>
      <c r="E8387" s="3"/>
      <c r="F8387" s="3"/>
      <c r="G8387" s="3"/>
      <c r="H8387" s="3"/>
      <c r="I8387" s="3"/>
      <c r="J8387" s="3"/>
    </row>
    <row r="8388" spans="2:10" x14ac:dyDescent="0.3">
      <c r="B8388" s="3"/>
      <c r="C8388" s="3"/>
      <c r="D8388" s="3"/>
      <c r="E8388" s="3"/>
      <c r="F8388" s="3"/>
      <c r="G8388" s="3"/>
      <c r="H8388" s="3"/>
      <c r="I8388" s="3"/>
      <c r="J8388" s="3"/>
    </row>
    <row r="8389" spans="2:10" x14ac:dyDescent="0.3">
      <c r="B8389" s="3"/>
      <c r="C8389" s="3"/>
      <c r="D8389" s="3"/>
      <c r="E8389" s="3"/>
      <c r="F8389" s="3"/>
      <c r="G8389" s="3"/>
      <c r="H8389" s="3"/>
      <c r="I8389" s="3"/>
      <c r="J8389" s="3"/>
    </row>
    <row r="8390" spans="2:10" x14ac:dyDescent="0.3">
      <c r="B8390" s="3"/>
      <c r="C8390" s="3"/>
      <c r="D8390" s="3"/>
      <c r="E8390" s="3"/>
      <c r="F8390" s="3"/>
      <c r="G8390" s="3"/>
      <c r="H8390" s="3"/>
      <c r="I8390" s="3"/>
      <c r="J8390" s="3"/>
    </row>
    <row r="8391" spans="2:10" x14ac:dyDescent="0.3">
      <c r="B8391" s="3"/>
      <c r="C8391" s="3"/>
      <c r="D8391" s="3"/>
      <c r="E8391" s="3"/>
      <c r="F8391" s="3"/>
      <c r="G8391" s="3"/>
      <c r="H8391" s="3"/>
      <c r="I8391" s="3"/>
      <c r="J8391" s="3"/>
    </row>
    <row r="8392" spans="2:10" x14ac:dyDescent="0.3">
      <c r="B8392" s="3"/>
      <c r="C8392" s="3"/>
      <c r="D8392" s="3"/>
      <c r="E8392" s="3"/>
      <c r="F8392" s="3"/>
      <c r="G8392" s="3"/>
      <c r="H8392" s="3"/>
      <c r="I8392" s="3"/>
      <c r="J8392" s="3"/>
    </row>
    <row r="8393" spans="2:10" x14ac:dyDescent="0.3">
      <c r="B8393" s="3"/>
      <c r="C8393" s="3"/>
      <c r="D8393" s="3"/>
      <c r="E8393" s="3"/>
      <c r="F8393" s="3"/>
      <c r="G8393" s="3"/>
      <c r="H8393" s="3"/>
      <c r="I8393" s="3"/>
      <c r="J8393" s="3"/>
    </row>
    <row r="8394" spans="2:10" x14ac:dyDescent="0.3">
      <c r="B8394" s="3"/>
      <c r="C8394" s="3"/>
      <c r="D8394" s="3"/>
      <c r="E8394" s="3"/>
      <c r="F8394" s="3"/>
      <c r="G8394" s="3"/>
      <c r="H8394" s="3"/>
      <c r="I8394" s="3"/>
      <c r="J8394" s="3"/>
    </row>
    <row r="8395" spans="2:10" x14ac:dyDescent="0.3">
      <c r="B8395" s="3"/>
      <c r="C8395" s="3"/>
      <c r="D8395" s="3"/>
      <c r="E8395" s="3"/>
      <c r="F8395" s="3"/>
      <c r="G8395" s="3"/>
      <c r="H8395" s="3"/>
      <c r="I8395" s="3"/>
      <c r="J8395" s="3"/>
    </row>
    <row r="8396" spans="2:10" x14ac:dyDescent="0.3">
      <c r="B8396" s="3"/>
      <c r="C8396" s="3"/>
      <c r="D8396" s="3"/>
      <c r="E8396" s="3"/>
      <c r="F8396" s="3"/>
      <c r="G8396" s="3"/>
      <c r="H8396" s="3"/>
      <c r="I8396" s="3"/>
      <c r="J8396" s="3"/>
    </row>
    <row r="8397" spans="2:10" x14ac:dyDescent="0.3">
      <c r="B8397" s="3"/>
      <c r="C8397" s="3"/>
      <c r="D8397" s="3"/>
      <c r="E8397" s="3"/>
      <c r="F8397" s="3"/>
      <c r="G8397" s="3"/>
      <c r="H8397" s="3"/>
      <c r="I8397" s="3"/>
      <c r="J8397" s="3"/>
    </row>
    <row r="8398" spans="2:10" x14ac:dyDescent="0.3">
      <c r="B8398" s="3"/>
      <c r="C8398" s="3"/>
      <c r="D8398" s="3"/>
      <c r="E8398" s="3"/>
      <c r="F8398" s="3"/>
      <c r="G8398" s="3"/>
      <c r="H8398" s="3"/>
      <c r="I8398" s="3"/>
      <c r="J8398" s="3"/>
    </row>
    <row r="8399" spans="2:10" x14ac:dyDescent="0.3">
      <c r="B8399" s="3"/>
      <c r="C8399" s="3"/>
      <c r="D8399" s="3"/>
      <c r="E8399" s="3"/>
      <c r="F8399" s="3"/>
      <c r="G8399" s="3"/>
      <c r="H8399" s="3"/>
      <c r="I8399" s="3"/>
      <c r="J8399" s="3"/>
    </row>
    <row r="8400" spans="2:10" x14ac:dyDescent="0.3">
      <c r="B8400" s="3"/>
      <c r="C8400" s="3"/>
      <c r="D8400" s="3"/>
      <c r="E8400" s="3"/>
      <c r="F8400" s="3"/>
      <c r="G8400" s="3"/>
      <c r="H8400" s="3"/>
      <c r="I8400" s="3"/>
      <c r="J8400" s="3"/>
    </row>
    <row r="8401" spans="2:10" x14ac:dyDescent="0.3">
      <c r="B8401" s="3"/>
      <c r="C8401" s="3"/>
      <c r="D8401" s="3"/>
      <c r="E8401" s="3"/>
      <c r="F8401" s="3"/>
      <c r="G8401" s="3"/>
      <c r="H8401" s="3"/>
      <c r="I8401" s="3"/>
      <c r="J8401" s="3"/>
    </row>
    <row r="8402" spans="2:10" x14ac:dyDescent="0.3">
      <c r="B8402" s="3"/>
      <c r="C8402" s="3"/>
      <c r="D8402" s="3"/>
      <c r="E8402" s="3"/>
      <c r="F8402" s="3"/>
      <c r="G8402" s="3"/>
      <c r="H8402" s="3"/>
      <c r="I8402" s="3"/>
      <c r="J8402" s="3"/>
    </row>
    <row r="8403" spans="2:10" x14ac:dyDescent="0.3">
      <c r="B8403" s="3"/>
      <c r="C8403" s="3"/>
      <c r="D8403" s="3"/>
      <c r="E8403" s="3"/>
      <c r="F8403" s="3"/>
      <c r="G8403" s="3"/>
      <c r="H8403" s="3"/>
      <c r="I8403" s="3"/>
      <c r="J8403" s="3"/>
    </row>
    <row r="8404" spans="2:10" x14ac:dyDescent="0.3">
      <c r="B8404" s="3"/>
      <c r="C8404" s="3"/>
      <c r="D8404" s="3"/>
      <c r="E8404" s="3"/>
      <c r="F8404" s="3"/>
      <c r="G8404" s="3"/>
      <c r="H8404" s="3"/>
      <c r="I8404" s="3"/>
      <c r="J8404" s="3"/>
    </row>
    <row r="8405" spans="2:10" x14ac:dyDescent="0.3">
      <c r="B8405" s="3"/>
      <c r="C8405" s="3"/>
      <c r="D8405" s="3"/>
      <c r="E8405" s="3"/>
      <c r="F8405" s="3"/>
      <c r="G8405" s="3"/>
      <c r="H8405" s="3"/>
      <c r="I8405" s="3"/>
      <c r="J8405" s="3"/>
    </row>
    <row r="8406" spans="2:10" x14ac:dyDescent="0.3">
      <c r="B8406" s="3"/>
      <c r="C8406" s="3"/>
      <c r="D8406" s="3"/>
      <c r="E8406" s="3"/>
      <c r="F8406" s="3"/>
      <c r="G8406" s="3"/>
      <c r="H8406" s="3"/>
      <c r="I8406" s="3"/>
      <c r="J8406" s="3"/>
    </row>
    <row r="8407" spans="2:10" x14ac:dyDescent="0.3">
      <c r="B8407" s="3"/>
      <c r="C8407" s="3"/>
      <c r="D8407" s="3"/>
      <c r="E8407" s="3"/>
      <c r="F8407" s="3"/>
      <c r="G8407" s="3"/>
      <c r="H8407" s="3"/>
      <c r="I8407" s="3"/>
      <c r="J8407" s="3"/>
    </row>
    <row r="8408" spans="2:10" x14ac:dyDescent="0.3">
      <c r="B8408" s="3"/>
      <c r="C8408" s="3"/>
      <c r="D8408" s="3"/>
      <c r="E8408" s="3"/>
      <c r="F8408" s="3"/>
      <c r="G8408" s="3"/>
      <c r="H8408" s="3"/>
      <c r="I8408" s="3"/>
      <c r="J8408" s="3"/>
    </row>
    <row r="8409" spans="2:10" x14ac:dyDescent="0.3">
      <c r="B8409" s="3"/>
      <c r="C8409" s="3"/>
      <c r="D8409" s="3"/>
      <c r="E8409" s="3"/>
      <c r="F8409" s="3"/>
      <c r="G8409" s="3"/>
      <c r="H8409" s="3"/>
      <c r="I8409" s="3"/>
      <c r="J8409" s="3"/>
    </row>
    <row r="8410" spans="2:10" x14ac:dyDescent="0.3">
      <c r="B8410" s="3"/>
      <c r="C8410" s="3"/>
      <c r="D8410" s="3"/>
      <c r="E8410" s="3"/>
      <c r="F8410" s="3"/>
      <c r="G8410" s="3"/>
      <c r="H8410" s="3"/>
      <c r="I8410" s="3"/>
      <c r="J8410" s="3"/>
    </row>
    <row r="8411" spans="2:10" x14ac:dyDescent="0.3">
      <c r="B8411" s="3"/>
      <c r="C8411" s="3"/>
      <c r="D8411" s="3"/>
      <c r="E8411" s="3"/>
      <c r="F8411" s="3"/>
      <c r="G8411" s="3"/>
      <c r="H8411" s="3"/>
      <c r="I8411" s="3"/>
      <c r="J8411" s="3"/>
    </row>
    <row r="8412" spans="2:10" x14ac:dyDescent="0.3">
      <c r="B8412" s="3"/>
      <c r="C8412" s="3"/>
      <c r="D8412" s="3"/>
      <c r="E8412" s="3"/>
      <c r="F8412" s="3"/>
      <c r="G8412" s="3"/>
      <c r="H8412" s="3"/>
      <c r="I8412" s="3"/>
      <c r="J8412" s="3"/>
    </row>
    <row r="8413" spans="2:10" x14ac:dyDescent="0.3">
      <c r="B8413" s="3"/>
      <c r="C8413" s="3"/>
      <c r="D8413" s="3"/>
      <c r="E8413" s="3"/>
      <c r="F8413" s="3"/>
      <c r="G8413" s="3"/>
      <c r="H8413" s="3"/>
      <c r="I8413" s="3"/>
      <c r="J8413" s="3"/>
    </row>
    <row r="8414" spans="2:10" x14ac:dyDescent="0.3">
      <c r="B8414" s="3"/>
      <c r="C8414" s="3"/>
      <c r="D8414" s="3"/>
      <c r="E8414" s="3"/>
      <c r="F8414" s="3"/>
      <c r="G8414" s="3"/>
      <c r="H8414" s="3"/>
      <c r="I8414" s="3"/>
      <c r="J8414" s="3"/>
    </row>
    <row r="8415" spans="2:10" x14ac:dyDescent="0.3">
      <c r="B8415" s="3"/>
      <c r="C8415" s="3"/>
      <c r="D8415" s="3"/>
      <c r="E8415" s="3"/>
      <c r="F8415" s="3"/>
      <c r="G8415" s="3"/>
      <c r="H8415" s="3"/>
      <c r="I8415" s="3"/>
      <c r="J8415" s="3"/>
    </row>
    <row r="8416" spans="2:10" x14ac:dyDescent="0.3">
      <c r="B8416" s="3"/>
      <c r="C8416" s="3"/>
      <c r="D8416" s="3"/>
      <c r="E8416" s="3"/>
      <c r="F8416" s="3"/>
      <c r="G8416" s="3"/>
      <c r="H8416" s="3"/>
      <c r="I8416" s="3"/>
      <c r="J8416" s="3"/>
    </row>
    <row r="8417" spans="2:10" x14ac:dyDescent="0.3">
      <c r="B8417" s="3"/>
      <c r="C8417" s="3"/>
      <c r="D8417" s="3"/>
      <c r="E8417" s="3"/>
      <c r="F8417" s="3"/>
      <c r="G8417" s="3"/>
      <c r="H8417" s="3"/>
      <c r="I8417" s="3"/>
      <c r="J8417" s="3"/>
    </row>
    <row r="8418" spans="2:10" x14ac:dyDescent="0.3">
      <c r="B8418" s="3"/>
      <c r="C8418" s="3"/>
      <c r="D8418" s="3"/>
      <c r="E8418" s="3"/>
      <c r="F8418" s="3"/>
      <c r="G8418" s="3"/>
      <c r="H8418" s="3"/>
      <c r="I8418" s="3"/>
      <c r="J8418" s="3"/>
    </row>
    <row r="8419" spans="2:10" x14ac:dyDescent="0.3">
      <c r="B8419" s="3"/>
      <c r="C8419" s="3"/>
      <c r="D8419" s="3"/>
      <c r="E8419" s="3"/>
      <c r="F8419" s="3"/>
      <c r="G8419" s="3"/>
      <c r="H8419" s="3"/>
      <c r="I8419" s="3"/>
      <c r="J8419" s="3"/>
    </row>
    <row r="8420" spans="2:10" x14ac:dyDescent="0.3">
      <c r="B8420" s="3"/>
      <c r="C8420" s="3"/>
      <c r="D8420" s="3"/>
      <c r="E8420" s="3"/>
      <c r="F8420" s="3"/>
      <c r="G8420" s="3"/>
      <c r="H8420" s="3"/>
      <c r="I8420" s="3"/>
      <c r="J8420" s="3"/>
    </row>
    <row r="8421" spans="2:10" x14ac:dyDescent="0.3">
      <c r="B8421" s="3"/>
      <c r="C8421" s="3"/>
      <c r="D8421" s="3"/>
      <c r="E8421" s="3"/>
      <c r="F8421" s="3"/>
      <c r="G8421" s="3"/>
      <c r="H8421" s="3"/>
      <c r="I8421" s="3"/>
      <c r="J8421" s="3"/>
    </row>
    <row r="8422" spans="2:10" x14ac:dyDescent="0.3">
      <c r="B8422" s="3"/>
      <c r="C8422" s="3"/>
      <c r="D8422" s="3"/>
      <c r="E8422" s="3"/>
      <c r="F8422" s="3"/>
      <c r="G8422" s="3"/>
      <c r="H8422" s="3"/>
      <c r="I8422" s="3"/>
      <c r="J8422" s="3"/>
    </row>
    <row r="8423" spans="2:10" x14ac:dyDescent="0.3">
      <c r="B8423" s="3"/>
      <c r="C8423" s="3"/>
      <c r="D8423" s="3"/>
      <c r="E8423" s="3"/>
      <c r="F8423" s="3"/>
      <c r="G8423" s="3"/>
      <c r="H8423" s="3"/>
      <c r="I8423" s="3"/>
      <c r="J8423" s="3"/>
    </row>
    <row r="8424" spans="2:10" x14ac:dyDescent="0.3">
      <c r="B8424" s="3"/>
      <c r="C8424" s="3"/>
      <c r="D8424" s="3"/>
      <c r="E8424" s="3"/>
      <c r="F8424" s="3"/>
      <c r="G8424" s="3"/>
      <c r="H8424" s="3"/>
      <c r="I8424" s="3"/>
      <c r="J8424" s="3"/>
    </row>
    <row r="8425" spans="2:10" x14ac:dyDescent="0.3">
      <c r="B8425" s="3"/>
      <c r="C8425" s="3"/>
      <c r="D8425" s="3"/>
      <c r="E8425" s="3"/>
      <c r="F8425" s="3"/>
      <c r="G8425" s="3"/>
      <c r="H8425" s="3"/>
      <c r="I8425" s="3"/>
      <c r="J8425" s="3"/>
    </row>
    <row r="8426" spans="2:10" x14ac:dyDescent="0.3">
      <c r="B8426" s="3"/>
      <c r="C8426" s="3"/>
      <c r="D8426" s="3"/>
      <c r="E8426" s="3"/>
      <c r="F8426" s="3"/>
      <c r="G8426" s="3"/>
      <c r="H8426" s="3"/>
      <c r="I8426" s="3"/>
      <c r="J8426" s="3"/>
    </row>
    <row r="8427" spans="2:10" x14ac:dyDescent="0.3">
      <c r="B8427" s="3"/>
      <c r="C8427" s="3"/>
      <c r="D8427" s="3"/>
      <c r="E8427" s="3"/>
      <c r="F8427" s="3"/>
      <c r="G8427" s="3"/>
      <c r="H8427" s="3"/>
      <c r="I8427" s="3"/>
      <c r="J8427" s="3"/>
    </row>
    <row r="8428" spans="2:10" x14ac:dyDescent="0.3">
      <c r="B8428" s="3"/>
      <c r="C8428" s="3"/>
      <c r="D8428" s="3"/>
      <c r="E8428" s="3"/>
      <c r="F8428" s="3"/>
      <c r="G8428" s="3"/>
      <c r="H8428" s="3"/>
      <c r="I8428" s="3"/>
      <c r="J8428" s="3"/>
    </row>
    <row r="8429" spans="2:10" x14ac:dyDescent="0.3">
      <c r="B8429" s="3"/>
      <c r="C8429" s="3"/>
      <c r="D8429" s="3"/>
      <c r="E8429" s="3"/>
      <c r="F8429" s="3"/>
      <c r="G8429" s="3"/>
      <c r="H8429" s="3"/>
      <c r="I8429" s="3"/>
      <c r="J8429" s="3"/>
    </row>
    <row r="8430" spans="2:10" x14ac:dyDescent="0.3">
      <c r="B8430" s="3"/>
      <c r="C8430" s="3"/>
      <c r="D8430" s="3"/>
      <c r="E8430" s="3"/>
      <c r="F8430" s="3"/>
      <c r="G8430" s="3"/>
      <c r="H8430" s="3"/>
      <c r="I8430" s="3"/>
      <c r="J8430" s="3"/>
    </row>
    <row r="8431" spans="2:10" x14ac:dyDescent="0.3">
      <c r="B8431" s="3"/>
      <c r="C8431" s="3"/>
      <c r="D8431" s="3"/>
      <c r="E8431" s="3"/>
      <c r="F8431" s="3"/>
      <c r="G8431" s="3"/>
      <c r="H8431" s="3"/>
      <c r="I8431" s="3"/>
      <c r="J8431" s="3"/>
    </row>
    <row r="8432" spans="2:10" x14ac:dyDescent="0.3">
      <c r="B8432" s="3"/>
      <c r="C8432" s="3"/>
      <c r="D8432" s="3"/>
      <c r="E8432" s="3"/>
      <c r="F8432" s="3"/>
      <c r="G8432" s="3"/>
      <c r="H8432" s="3"/>
      <c r="I8432" s="3"/>
      <c r="J8432" s="3"/>
    </row>
    <row r="8433" spans="2:10" x14ac:dyDescent="0.3">
      <c r="B8433" s="3"/>
      <c r="C8433" s="3"/>
      <c r="D8433" s="3"/>
      <c r="E8433" s="3"/>
      <c r="F8433" s="3"/>
      <c r="G8433" s="3"/>
      <c r="H8433" s="3"/>
      <c r="I8433" s="3"/>
      <c r="J8433" s="3"/>
    </row>
    <row r="8434" spans="2:10" x14ac:dyDescent="0.3">
      <c r="B8434" s="3"/>
      <c r="C8434" s="3"/>
      <c r="D8434" s="3"/>
      <c r="E8434" s="3"/>
      <c r="F8434" s="3"/>
      <c r="G8434" s="3"/>
      <c r="H8434" s="3"/>
      <c r="I8434" s="3"/>
      <c r="J8434" s="3"/>
    </row>
    <row r="8435" spans="2:10" x14ac:dyDescent="0.3">
      <c r="B8435" s="3"/>
      <c r="C8435" s="3"/>
      <c r="D8435" s="3"/>
      <c r="E8435" s="3"/>
      <c r="F8435" s="3"/>
      <c r="G8435" s="3"/>
      <c r="H8435" s="3"/>
      <c r="I8435" s="3"/>
      <c r="J8435" s="3"/>
    </row>
    <row r="8436" spans="2:10" x14ac:dyDescent="0.3">
      <c r="B8436" s="3"/>
      <c r="C8436" s="3"/>
      <c r="D8436" s="3"/>
      <c r="E8436" s="3"/>
      <c r="F8436" s="3"/>
      <c r="G8436" s="3"/>
      <c r="H8436" s="3"/>
      <c r="I8436" s="3"/>
      <c r="J8436" s="3"/>
    </row>
    <row r="8437" spans="2:10" x14ac:dyDescent="0.3">
      <c r="B8437" s="3"/>
      <c r="C8437" s="3"/>
      <c r="D8437" s="3"/>
      <c r="E8437" s="3"/>
      <c r="F8437" s="3"/>
      <c r="G8437" s="3"/>
      <c r="H8437" s="3"/>
      <c r="I8437" s="3"/>
      <c r="J8437" s="3"/>
    </row>
    <row r="8438" spans="2:10" x14ac:dyDescent="0.3">
      <c r="B8438" s="3"/>
      <c r="C8438" s="3"/>
      <c r="D8438" s="3"/>
      <c r="E8438" s="3"/>
      <c r="F8438" s="3"/>
      <c r="G8438" s="3"/>
      <c r="H8438" s="3"/>
      <c r="I8438" s="3"/>
      <c r="J8438" s="3"/>
    </row>
    <row r="8439" spans="2:10" x14ac:dyDescent="0.3">
      <c r="B8439" s="3"/>
      <c r="C8439" s="3"/>
      <c r="D8439" s="3"/>
      <c r="E8439" s="3"/>
      <c r="F8439" s="3"/>
      <c r="G8439" s="3"/>
      <c r="H8439" s="3"/>
      <c r="I8439" s="3"/>
      <c r="J8439" s="3"/>
    </row>
    <row r="8440" spans="2:10" x14ac:dyDescent="0.3">
      <c r="B8440" s="3"/>
      <c r="C8440" s="3"/>
      <c r="D8440" s="3"/>
      <c r="E8440" s="3"/>
      <c r="F8440" s="3"/>
      <c r="G8440" s="3"/>
      <c r="H8440" s="3"/>
      <c r="I8440" s="3"/>
      <c r="J8440" s="3"/>
    </row>
    <row r="8441" spans="2:10" x14ac:dyDescent="0.3">
      <c r="B8441" s="3"/>
      <c r="C8441" s="3"/>
      <c r="D8441" s="3"/>
      <c r="E8441" s="3"/>
      <c r="F8441" s="3"/>
      <c r="G8441" s="3"/>
      <c r="H8441" s="3"/>
      <c r="I8441" s="3"/>
      <c r="J8441" s="3"/>
    </row>
    <row r="8442" spans="2:10" x14ac:dyDescent="0.3">
      <c r="B8442" s="3"/>
      <c r="C8442" s="3"/>
      <c r="D8442" s="3"/>
      <c r="E8442" s="3"/>
      <c r="F8442" s="3"/>
      <c r="G8442" s="3"/>
      <c r="H8442" s="3"/>
      <c r="I8442" s="3"/>
      <c r="J8442" s="3"/>
    </row>
    <row r="8443" spans="2:10" x14ac:dyDescent="0.3">
      <c r="B8443" s="3"/>
      <c r="C8443" s="3"/>
      <c r="D8443" s="3"/>
      <c r="E8443" s="3"/>
      <c r="F8443" s="3"/>
      <c r="G8443" s="3"/>
      <c r="H8443" s="3"/>
      <c r="I8443" s="3"/>
      <c r="J8443" s="3"/>
    </row>
    <row r="8444" spans="2:10" x14ac:dyDescent="0.3">
      <c r="B8444" s="3"/>
      <c r="C8444" s="3"/>
      <c r="D8444" s="3"/>
      <c r="E8444" s="3"/>
      <c r="F8444" s="3"/>
      <c r="G8444" s="3"/>
      <c r="H8444" s="3"/>
      <c r="I8444" s="3"/>
      <c r="J8444" s="3"/>
    </row>
    <row r="8445" spans="2:10" x14ac:dyDescent="0.3">
      <c r="B8445" s="3"/>
      <c r="C8445" s="3"/>
      <c r="D8445" s="3"/>
      <c r="E8445" s="3"/>
      <c r="F8445" s="3"/>
      <c r="G8445" s="3"/>
      <c r="H8445" s="3"/>
      <c r="I8445" s="3"/>
      <c r="J8445" s="3"/>
    </row>
    <row r="8446" spans="2:10" x14ac:dyDescent="0.3">
      <c r="B8446" s="3"/>
      <c r="C8446" s="3"/>
      <c r="D8446" s="3"/>
      <c r="E8446" s="3"/>
      <c r="F8446" s="3"/>
      <c r="G8446" s="3"/>
      <c r="H8446" s="3"/>
      <c r="I8446" s="3"/>
      <c r="J8446" s="3"/>
    </row>
    <row r="8447" spans="2:10" x14ac:dyDescent="0.3">
      <c r="B8447" s="3"/>
      <c r="C8447" s="3"/>
      <c r="D8447" s="3"/>
      <c r="E8447" s="3"/>
      <c r="F8447" s="3"/>
      <c r="G8447" s="3"/>
      <c r="H8447" s="3"/>
      <c r="I8447" s="3"/>
      <c r="J8447" s="3"/>
    </row>
    <row r="8448" spans="2:10" x14ac:dyDescent="0.3">
      <c r="B8448" s="3"/>
      <c r="C8448" s="3"/>
      <c r="D8448" s="3"/>
      <c r="E8448" s="3"/>
      <c r="F8448" s="3"/>
      <c r="G8448" s="3"/>
      <c r="H8448" s="3"/>
      <c r="I8448" s="3"/>
      <c r="J8448" s="3"/>
    </row>
    <row r="8449" spans="2:10" x14ac:dyDescent="0.3">
      <c r="B8449" s="3"/>
      <c r="C8449" s="3"/>
      <c r="D8449" s="3"/>
      <c r="E8449" s="3"/>
      <c r="F8449" s="3"/>
      <c r="G8449" s="3"/>
      <c r="H8449" s="3"/>
      <c r="I8449" s="3"/>
      <c r="J8449" s="3"/>
    </row>
    <row r="8450" spans="2:10" x14ac:dyDescent="0.3">
      <c r="B8450" s="3"/>
      <c r="C8450" s="3"/>
      <c r="D8450" s="3"/>
      <c r="E8450" s="3"/>
      <c r="F8450" s="3"/>
      <c r="G8450" s="3"/>
      <c r="H8450" s="3"/>
      <c r="I8450" s="3"/>
      <c r="J8450" s="3"/>
    </row>
    <row r="8451" spans="2:10" x14ac:dyDescent="0.3">
      <c r="B8451" s="3"/>
      <c r="C8451" s="3"/>
      <c r="D8451" s="3"/>
      <c r="E8451" s="3"/>
      <c r="F8451" s="3"/>
      <c r="G8451" s="3"/>
      <c r="H8451" s="3"/>
      <c r="I8451" s="3"/>
      <c r="J8451" s="3"/>
    </row>
    <row r="8452" spans="2:10" x14ac:dyDescent="0.3">
      <c r="B8452" s="3"/>
      <c r="C8452" s="3"/>
      <c r="D8452" s="3"/>
      <c r="E8452" s="3"/>
      <c r="F8452" s="3"/>
      <c r="G8452" s="3"/>
      <c r="H8452" s="3"/>
      <c r="I8452" s="3"/>
      <c r="J8452" s="3"/>
    </row>
    <row r="8453" spans="2:10" x14ac:dyDescent="0.3">
      <c r="B8453" s="3"/>
      <c r="C8453" s="3"/>
      <c r="D8453" s="3"/>
      <c r="E8453" s="3"/>
      <c r="F8453" s="3"/>
      <c r="G8453" s="3"/>
      <c r="H8453" s="3"/>
      <c r="I8453" s="3"/>
      <c r="J8453" s="3"/>
    </row>
    <row r="8454" spans="2:10" x14ac:dyDescent="0.3">
      <c r="B8454" s="3"/>
      <c r="C8454" s="3"/>
      <c r="D8454" s="3"/>
      <c r="E8454" s="3"/>
      <c r="F8454" s="3"/>
      <c r="G8454" s="3"/>
      <c r="H8454" s="3"/>
      <c r="I8454" s="3"/>
      <c r="J8454" s="3"/>
    </row>
    <row r="8455" spans="2:10" x14ac:dyDescent="0.3">
      <c r="B8455" s="3"/>
      <c r="C8455" s="3"/>
      <c r="D8455" s="3"/>
      <c r="E8455" s="3"/>
      <c r="F8455" s="3"/>
      <c r="G8455" s="3"/>
      <c r="H8455" s="3"/>
      <c r="I8455" s="3"/>
      <c r="J8455" s="3"/>
    </row>
    <row r="8456" spans="2:10" x14ac:dyDescent="0.3">
      <c r="B8456" s="3"/>
      <c r="C8456" s="3"/>
      <c r="D8456" s="3"/>
      <c r="E8456" s="3"/>
      <c r="F8456" s="3"/>
      <c r="G8456" s="3"/>
      <c r="H8456" s="3"/>
      <c r="I8456" s="3"/>
      <c r="J8456" s="3"/>
    </row>
    <row r="8457" spans="2:10" x14ac:dyDescent="0.3">
      <c r="B8457" s="3"/>
      <c r="C8457" s="3"/>
      <c r="D8457" s="3"/>
      <c r="E8457" s="3"/>
      <c r="F8457" s="3"/>
      <c r="G8457" s="3"/>
      <c r="H8457" s="3"/>
      <c r="I8457" s="3"/>
      <c r="J8457" s="3"/>
    </row>
    <row r="8458" spans="2:10" x14ac:dyDescent="0.3">
      <c r="B8458" s="3"/>
      <c r="C8458" s="3"/>
      <c r="D8458" s="3"/>
      <c r="E8458" s="3"/>
      <c r="F8458" s="3"/>
      <c r="G8458" s="3"/>
      <c r="H8458" s="3"/>
      <c r="I8458" s="3"/>
      <c r="J8458" s="3"/>
    </row>
    <row r="8459" spans="2:10" x14ac:dyDescent="0.3">
      <c r="B8459" s="3"/>
      <c r="C8459" s="3"/>
      <c r="D8459" s="3"/>
      <c r="E8459" s="3"/>
      <c r="F8459" s="3"/>
      <c r="G8459" s="3"/>
      <c r="H8459" s="3"/>
      <c r="I8459" s="3"/>
      <c r="J8459" s="3"/>
    </row>
    <row r="8460" spans="2:10" x14ac:dyDescent="0.3">
      <c r="B8460" s="3"/>
      <c r="C8460" s="3"/>
      <c r="D8460" s="3"/>
      <c r="E8460" s="3"/>
      <c r="F8460" s="3"/>
      <c r="G8460" s="3"/>
      <c r="H8460" s="3"/>
      <c r="I8460" s="3"/>
      <c r="J8460" s="3"/>
    </row>
    <row r="8461" spans="2:10" x14ac:dyDescent="0.3">
      <c r="B8461" s="3"/>
      <c r="C8461" s="3"/>
      <c r="D8461" s="3"/>
      <c r="E8461" s="3"/>
      <c r="F8461" s="3"/>
      <c r="G8461" s="3"/>
      <c r="H8461" s="3"/>
      <c r="I8461" s="3"/>
      <c r="J8461" s="3"/>
    </row>
    <row r="8462" spans="2:10" x14ac:dyDescent="0.3">
      <c r="B8462" s="3"/>
      <c r="C8462" s="3"/>
      <c r="D8462" s="3"/>
      <c r="E8462" s="3"/>
      <c r="F8462" s="3"/>
      <c r="G8462" s="3"/>
      <c r="H8462" s="3"/>
      <c r="I8462" s="3"/>
      <c r="J8462" s="3"/>
    </row>
    <row r="8463" spans="2:10" x14ac:dyDescent="0.3">
      <c r="B8463" s="3"/>
      <c r="C8463" s="3"/>
      <c r="D8463" s="3"/>
      <c r="E8463" s="3"/>
      <c r="F8463" s="3"/>
      <c r="G8463" s="3"/>
      <c r="H8463" s="3"/>
      <c r="I8463" s="3"/>
      <c r="J8463" s="3"/>
    </row>
    <row r="8464" spans="2:10" x14ac:dyDescent="0.3">
      <c r="B8464" s="3"/>
      <c r="C8464" s="3"/>
      <c r="D8464" s="3"/>
      <c r="E8464" s="3"/>
      <c r="F8464" s="3"/>
      <c r="G8464" s="3"/>
      <c r="H8464" s="3"/>
      <c r="I8464" s="3"/>
      <c r="J8464" s="3"/>
    </row>
    <row r="8465" spans="2:10" x14ac:dyDescent="0.3">
      <c r="B8465" s="3"/>
      <c r="C8465" s="3"/>
      <c r="D8465" s="3"/>
      <c r="E8465" s="3"/>
      <c r="F8465" s="3"/>
      <c r="G8465" s="3"/>
      <c r="H8465" s="3"/>
      <c r="I8465" s="3"/>
      <c r="J8465" s="3"/>
    </row>
    <row r="8466" spans="2:10" x14ac:dyDescent="0.3">
      <c r="B8466" s="3"/>
      <c r="C8466" s="3"/>
      <c r="D8466" s="3"/>
      <c r="E8466" s="3"/>
      <c r="F8466" s="3"/>
      <c r="G8466" s="3"/>
      <c r="H8466" s="3"/>
      <c r="I8466" s="3"/>
      <c r="J8466" s="3"/>
    </row>
    <row r="8467" spans="2:10" x14ac:dyDescent="0.3">
      <c r="B8467" s="3"/>
      <c r="C8467" s="3"/>
      <c r="D8467" s="3"/>
      <c r="E8467" s="3"/>
      <c r="F8467" s="3"/>
      <c r="G8467" s="3"/>
      <c r="H8467" s="3"/>
      <c r="I8467" s="3"/>
      <c r="J8467" s="3"/>
    </row>
    <row r="8468" spans="2:10" x14ac:dyDescent="0.3">
      <c r="B8468" s="3"/>
      <c r="C8468" s="3"/>
      <c r="D8468" s="3"/>
      <c r="E8468" s="3"/>
      <c r="F8468" s="3"/>
      <c r="G8468" s="3"/>
      <c r="H8468" s="3"/>
      <c r="I8468" s="3"/>
      <c r="J8468" s="3"/>
    </row>
    <row r="8469" spans="2:10" x14ac:dyDescent="0.3">
      <c r="B8469" s="3"/>
      <c r="C8469" s="3"/>
      <c r="D8469" s="3"/>
      <c r="E8469" s="3"/>
      <c r="F8469" s="3"/>
      <c r="G8469" s="3"/>
      <c r="H8469" s="3"/>
      <c r="I8469" s="3"/>
      <c r="J8469" s="3"/>
    </row>
    <row r="8470" spans="2:10" x14ac:dyDescent="0.3">
      <c r="B8470" s="3"/>
      <c r="C8470" s="3"/>
      <c r="D8470" s="3"/>
      <c r="E8470" s="3"/>
      <c r="F8470" s="3"/>
      <c r="G8470" s="3"/>
      <c r="H8470" s="3"/>
      <c r="I8470" s="3"/>
      <c r="J8470" s="3"/>
    </row>
    <row r="8471" spans="2:10" x14ac:dyDescent="0.3">
      <c r="B8471" s="3"/>
      <c r="C8471" s="3"/>
      <c r="D8471" s="3"/>
      <c r="E8471" s="3"/>
      <c r="F8471" s="3"/>
      <c r="G8471" s="3"/>
      <c r="H8471" s="3"/>
      <c r="I8471" s="3"/>
      <c r="J8471" s="3"/>
    </row>
    <row r="8472" spans="2:10" x14ac:dyDescent="0.3">
      <c r="B8472" s="3"/>
      <c r="C8472" s="3"/>
      <c r="D8472" s="3"/>
      <c r="E8472" s="3"/>
      <c r="F8472" s="3"/>
      <c r="G8472" s="3"/>
      <c r="H8472" s="3"/>
      <c r="I8472" s="3"/>
      <c r="J8472" s="3"/>
    </row>
    <row r="8473" spans="2:10" x14ac:dyDescent="0.3">
      <c r="B8473" s="3"/>
      <c r="C8473" s="3"/>
      <c r="D8473" s="3"/>
      <c r="E8473" s="3"/>
      <c r="F8473" s="3"/>
      <c r="G8473" s="3"/>
      <c r="H8473" s="3"/>
      <c r="I8473" s="3"/>
      <c r="J8473" s="3"/>
    </row>
    <row r="8474" spans="2:10" x14ac:dyDescent="0.3">
      <c r="B8474" s="3"/>
      <c r="C8474" s="3"/>
      <c r="D8474" s="3"/>
      <c r="E8474" s="3"/>
      <c r="F8474" s="3"/>
      <c r="G8474" s="3"/>
      <c r="H8474" s="3"/>
      <c r="I8474" s="3"/>
      <c r="J8474" s="3"/>
    </row>
    <row r="8475" spans="2:10" x14ac:dyDescent="0.3">
      <c r="B8475" s="3"/>
      <c r="C8475" s="3"/>
      <c r="D8475" s="3"/>
      <c r="E8475" s="3"/>
      <c r="F8475" s="3"/>
      <c r="G8475" s="3"/>
      <c r="H8475" s="3"/>
      <c r="I8475" s="3"/>
      <c r="J8475" s="3"/>
    </row>
    <row r="8476" spans="2:10" x14ac:dyDescent="0.3">
      <c r="B8476" s="3"/>
      <c r="C8476" s="3"/>
      <c r="D8476" s="3"/>
      <c r="E8476" s="3"/>
      <c r="F8476" s="3"/>
      <c r="G8476" s="3"/>
      <c r="H8476" s="3"/>
      <c r="I8476" s="3"/>
      <c r="J8476" s="3"/>
    </row>
    <row r="8477" spans="2:10" x14ac:dyDescent="0.3">
      <c r="B8477" s="3"/>
      <c r="C8477" s="3"/>
      <c r="D8477" s="3"/>
      <c r="E8477" s="3"/>
      <c r="F8477" s="3"/>
      <c r="G8477" s="3"/>
      <c r="H8477" s="3"/>
      <c r="I8477" s="3"/>
      <c r="J8477" s="3"/>
    </row>
    <row r="8478" spans="2:10" x14ac:dyDescent="0.3">
      <c r="B8478" s="3"/>
      <c r="C8478" s="3"/>
      <c r="D8478" s="3"/>
      <c r="E8478" s="3"/>
      <c r="F8478" s="3"/>
      <c r="G8478" s="3"/>
      <c r="H8478" s="3"/>
      <c r="I8478" s="3"/>
      <c r="J8478" s="3"/>
    </row>
    <row r="8479" spans="2:10" x14ac:dyDescent="0.3">
      <c r="B8479" s="3"/>
      <c r="C8479" s="3"/>
      <c r="D8479" s="3"/>
      <c r="E8479" s="3"/>
      <c r="F8479" s="3"/>
      <c r="G8479" s="3"/>
      <c r="H8479" s="3"/>
      <c r="I8479" s="3"/>
      <c r="J8479" s="3"/>
    </row>
    <row r="8480" spans="2:10" x14ac:dyDescent="0.3">
      <c r="B8480" s="3"/>
      <c r="C8480" s="3"/>
      <c r="D8480" s="3"/>
      <c r="E8480" s="3"/>
      <c r="F8480" s="3"/>
      <c r="G8480" s="3"/>
      <c r="H8480" s="3"/>
      <c r="I8480" s="3"/>
      <c r="J8480" s="3"/>
    </row>
    <row r="8481" spans="2:10" x14ac:dyDescent="0.3">
      <c r="B8481" s="3"/>
      <c r="C8481" s="3"/>
      <c r="D8481" s="3"/>
      <c r="E8481" s="3"/>
      <c r="F8481" s="3"/>
      <c r="G8481" s="3"/>
      <c r="H8481" s="3"/>
      <c r="I8481" s="3"/>
      <c r="J8481" s="3"/>
    </row>
    <row r="8482" spans="2:10" x14ac:dyDescent="0.3">
      <c r="B8482" s="3"/>
      <c r="C8482" s="3"/>
      <c r="D8482" s="3"/>
      <c r="E8482" s="3"/>
      <c r="F8482" s="3"/>
      <c r="G8482" s="3"/>
      <c r="H8482" s="3"/>
      <c r="I8482" s="3"/>
      <c r="J8482" s="3"/>
    </row>
    <row r="8483" spans="2:10" x14ac:dyDescent="0.3">
      <c r="B8483" s="3"/>
      <c r="C8483" s="3"/>
      <c r="D8483" s="3"/>
      <c r="E8483" s="3"/>
      <c r="F8483" s="3"/>
      <c r="G8483" s="3"/>
      <c r="H8483" s="3"/>
      <c r="I8483" s="3"/>
      <c r="J8483" s="3"/>
    </row>
    <row r="8484" spans="2:10" x14ac:dyDescent="0.3">
      <c r="B8484" s="3"/>
      <c r="C8484" s="3"/>
      <c r="D8484" s="3"/>
      <c r="E8484" s="3"/>
      <c r="F8484" s="3"/>
      <c r="G8484" s="3"/>
      <c r="H8484" s="3"/>
      <c r="I8484" s="3"/>
      <c r="J8484" s="3"/>
    </row>
    <row r="8485" spans="2:10" x14ac:dyDescent="0.3">
      <c r="B8485" s="3"/>
      <c r="C8485" s="3"/>
      <c r="D8485" s="3"/>
      <c r="E8485" s="3"/>
      <c r="F8485" s="3"/>
      <c r="G8485" s="3"/>
      <c r="H8485" s="3"/>
      <c r="I8485" s="3"/>
      <c r="J8485" s="3"/>
    </row>
    <row r="8486" spans="2:10" x14ac:dyDescent="0.3">
      <c r="B8486" s="3"/>
      <c r="C8486" s="3"/>
      <c r="D8486" s="3"/>
      <c r="E8486" s="3"/>
      <c r="F8486" s="3"/>
      <c r="G8486" s="3"/>
      <c r="H8486" s="3"/>
      <c r="I8486" s="3"/>
      <c r="J8486" s="3"/>
    </row>
    <row r="8487" spans="2:10" x14ac:dyDescent="0.3">
      <c r="B8487" s="3"/>
      <c r="C8487" s="3"/>
      <c r="D8487" s="3"/>
      <c r="E8487" s="3"/>
      <c r="F8487" s="3"/>
      <c r="G8487" s="3"/>
      <c r="H8487" s="3"/>
      <c r="I8487" s="3"/>
      <c r="J8487" s="3"/>
    </row>
    <row r="8488" spans="2:10" x14ac:dyDescent="0.3">
      <c r="B8488" s="3"/>
      <c r="C8488" s="3"/>
      <c r="D8488" s="3"/>
      <c r="E8488" s="3"/>
      <c r="F8488" s="3"/>
      <c r="G8488" s="3"/>
      <c r="H8488" s="3"/>
      <c r="I8488" s="3"/>
      <c r="J8488" s="3"/>
    </row>
    <row r="8489" spans="2:10" x14ac:dyDescent="0.3">
      <c r="B8489" s="3"/>
      <c r="C8489" s="3"/>
      <c r="D8489" s="3"/>
      <c r="E8489" s="3"/>
      <c r="F8489" s="3"/>
      <c r="G8489" s="3"/>
      <c r="H8489" s="3"/>
      <c r="I8489" s="3"/>
      <c r="J8489" s="3"/>
    </row>
    <row r="8490" spans="2:10" x14ac:dyDescent="0.3">
      <c r="B8490" s="3"/>
      <c r="C8490" s="3"/>
      <c r="D8490" s="3"/>
      <c r="E8490" s="3"/>
      <c r="F8490" s="3"/>
      <c r="G8490" s="3"/>
      <c r="H8490" s="3"/>
      <c r="I8490" s="3"/>
      <c r="J8490" s="3"/>
    </row>
    <row r="8491" spans="2:10" x14ac:dyDescent="0.3">
      <c r="B8491" s="3"/>
      <c r="C8491" s="3"/>
      <c r="D8491" s="3"/>
      <c r="E8491" s="3"/>
      <c r="F8491" s="3"/>
      <c r="G8491" s="3"/>
      <c r="H8491" s="3"/>
      <c r="I8491" s="3"/>
      <c r="J8491" s="3"/>
    </row>
    <row r="8492" spans="2:10" x14ac:dyDescent="0.3">
      <c r="B8492" s="3"/>
      <c r="C8492" s="3"/>
      <c r="D8492" s="3"/>
      <c r="E8492" s="3"/>
      <c r="F8492" s="3"/>
      <c r="G8492" s="3"/>
      <c r="H8492" s="3"/>
      <c r="I8492" s="3"/>
      <c r="J8492" s="3"/>
    </row>
    <row r="8493" spans="2:10" x14ac:dyDescent="0.3">
      <c r="B8493" s="3"/>
      <c r="C8493" s="3"/>
      <c r="D8493" s="3"/>
      <c r="E8493" s="3"/>
      <c r="F8493" s="3"/>
      <c r="G8493" s="3"/>
      <c r="H8493" s="3"/>
      <c r="I8493" s="3"/>
      <c r="J8493" s="3"/>
    </row>
    <row r="8494" spans="2:10" x14ac:dyDescent="0.3">
      <c r="B8494" s="3"/>
      <c r="C8494" s="3"/>
      <c r="D8494" s="3"/>
      <c r="E8494" s="3"/>
      <c r="F8494" s="3"/>
      <c r="G8494" s="3"/>
      <c r="H8494" s="3"/>
      <c r="I8494" s="3"/>
      <c r="J8494" s="3"/>
    </row>
    <row r="8495" spans="2:10" x14ac:dyDescent="0.3">
      <c r="B8495" s="3"/>
      <c r="C8495" s="3"/>
      <c r="D8495" s="3"/>
      <c r="E8495" s="3"/>
      <c r="F8495" s="3"/>
      <c r="G8495" s="3"/>
      <c r="H8495" s="3"/>
      <c r="I8495" s="3"/>
      <c r="J8495" s="3"/>
    </row>
    <row r="8496" spans="2:10" x14ac:dyDescent="0.3">
      <c r="B8496" s="3"/>
      <c r="C8496" s="3"/>
      <c r="D8496" s="3"/>
      <c r="E8496" s="3"/>
      <c r="F8496" s="3"/>
      <c r="G8496" s="3"/>
      <c r="H8496" s="3"/>
      <c r="I8496" s="3"/>
      <c r="J8496" s="3"/>
    </row>
    <row r="8497" spans="2:10" x14ac:dyDescent="0.3">
      <c r="B8497" s="3"/>
      <c r="C8497" s="3"/>
      <c r="D8497" s="3"/>
      <c r="E8497" s="3"/>
      <c r="F8497" s="3"/>
      <c r="G8497" s="3"/>
      <c r="H8497" s="3"/>
      <c r="I8497" s="3"/>
      <c r="J8497" s="3"/>
    </row>
    <row r="8498" spans="2:10" x14ac:dyDescent="0.3">
      <c r="B8498" s="3"/>
      <c r="C8498" s="3"/>
      <c r="D8498" s="3"/>
      <c r="E8498" s="3"/>
      <c r="F8498" s="3"/>
      <c r="G8498" s="3"/>
      <c r="H8498" s="3"/>
      <c r="I8498" s="3"/>
      <c r="J8498" s="3"/>
    </row>
    <row r="8499" spans="2:10" x14ac:dyDescent="0.3">
      <c r="B8499" s="3"/>
      <c r="C8499" s="3"/>
      <c r="D8499" s="3"/>
      <c r="E8499" s="3"/>
      <c r="F8499" s="3"/>
      <c r="G8499" s="3"/>
      <c r="H8499" s="3"/>
      <c r="I8499" s="3"/>
      <c r="J8499" s="3"/>
    </row>
    <row r="8500" spans="2:10" x14ac:dyDescent="0.3">
      <c r="B8500" s="3"/>
      <c r="C8500" s="3"/>
      <c r="D8500" s="3"/>
      <c r="E8500" s="3"/>
      <c r="F8500" s="3"/>
      <c r="G8500" s="3"/>
      <c r="H8500" s="3"/>
      <c r="I8500" s="3"/>
      <c r="J8500" s="3"/>
    </row>
    <row r="8501" spans="2:10" x14ac:dyDescent="0.3">
      <c r="B8501" s="3"/>
      <c r="C8501" s="3"/>
      <c r="D8501" s="3"/>
      <c r="E8501" s="3"/>
      <c r="F8501" s="3"/>
      <c r="G8501" s="3"/>
      <c r="H8501" s="3"/>
      <c r="I8501" s="3"/>
      <c r="J8501" s="3"/>
    </row>
    <row r="8502" spans="2:10" x14ac:dyDescent="0.3">
      <c r="B8502" s="3"/>
      <c r="C8502" s="3"/>
      <c r="D8502" s="3"/>
      <c r="E8502" s="3"/>
      <c r="F8502" s="3"/>
      <c r="G8502" s="3"/>
      <c r="H8502" s="3"/>
      <c r="I8502" s="3"/>
      <c r="J8502" s="3"/>
    </row>
    <row r="8503" spans="2:10" x14ac:dyDescent="0.3">
      <c r="B8503" s="3"/>
      <c r="C8503" s="3"/>
      <c r="D8503" s="3"/>
      <c r="E8503" s="3"/>
      <c r="F8503" s="3"/>
      <c r="G8503" s="3"/>
      <c r="H8503" s="3"/>
      <c r="I8503" s="3"/>
      <c r="J8503" s="3"/>
    </row>
    <row r="8504" spans="2:10" x14ac:dyDescent="0.3">
      <c r="B8504" s="3"/>
      <c r="C8504" s="3"/>
      <c r="D8504" s="3"/>
      <c r="E8504" s="3"/>
      <c r="F8504" s="3"/>
      <c r="G8504" s="3"/>
      <c r="H8504" s="3"/>
      <c r="I8504" s="3"/>
      <c r="J8504" s="3"/>
    </row>
    <row r="8505" spans="2:10" x14ac:dyDescent="0.3">
      <c r="B8505" s="3"/>
      <c r="C8505" s="3"/>
      <c r="D8505" s="3"/>
      <c r="E8505" s="3"/>
      <c r="F8505" s="3"/>
      <c r="G8505" s="3"/>
      <c r="H8505" s="3"/>
      <c r="I8505" s="3"/>
      <c r="J8505" s="3"/>
    </row>
    <row r="8506" spans="2:10" x14ac:dyDescent="0.3">
      <c r="B8506" s="3"/>
      <c r="C8506" s="3"/>
      <c r="D8506" s="3"/>
      <c r="E8506" s="3"/>
      <c r="F8506" s="3"/>
      <c r="G8506" s="3"/>
      <c r="H8506" s="3"/>
      <c r="I8506" s="3"/>
      <c r="J8506" s="3"/>
    </row>
    <row r="8507" spans="2:10" x14ac:dyDescent="0.3">
      <c r="B8507" s="3"/>
      <c r="C8507" s="3"/>
      <c r="D8507" s="3"/>
      <c r="E8507" s="3"/>
      <c r="F8507" s="3"/>
      <c r="G8507" s="3"/>
      <c r="H8507" s="3"/>
      <c r="I8507" s="3"/>
      <c r="J8507" s="3"/>
    </row>
    <row r="8508" spans="2:10" x14ac:dyDescent="0.3">
      <c r="B8508" s="3"/>
      <c r="C8508" s="3"/>
      <c r="D8508" s="3"/>
      <c r="E8508" s="3"/>
      <c r="F8508" s="3"/>
      <c r="G8508" s="3"/>
      <c r="H8508" s="3"/>
      <c r="I8508" s="3"/>
      <c r="J8508" s="3"/>
    </row>
    <row r="8509" spans="2:10" x14ac:dyDescent="0.3">
      <c r="B8509" s="3"/>
      <c r="C8509" s="3"/>
      <c r="D8509" s="3"/>
      <c r="E8509" s="3"/>
      <c r="F8509" s="3"/>
      <c r="G8509" s="3"/>
      <c r="H8509" s="3"/>
      <c r="I8509" s="3"/>
      <c r="J8509" s="3"/>
    </row>
    <row r="8510" spans="2:10" x14ac:dyDescent="0.3">
      <c r="B8510" s="3"/>
      <c r="C8510" s="3"/>
      <c r="D8510" s="3"/>
      <c r="E8510" s="3"/>
      <c r="F8510" s="3"/>
      <c r="G8510" s="3"/>
      <c r="H8510" s="3"/>
      <c r="I8510" s="3"/>
      <c r="J8510" s="3"/>
    </row>
    <row r="8511" spans="2:10" x14ac:dyDescent="0.3">
      <c r="B8511" s="3"/>
      <c r="C8511" s="3"/>
      <c r="D8511" s="3"/>
      <c r="E8511" s="3"/>
      <c r="F8511" s="3"/>
      <c r="G8511" s="3"/>
      <c r="H8511" s="3"/>
      <c r="I8511" s="3"/>
      <c r="J8511" s="3"/>
    </row>
    <row r="8512" spans="2:10" x14ac:dyDescent="0.3">
      <c r="B8512" s="3"/>
      <c r="C8512" s="3"/>
      <c r="D8512" s="3"/>
      <c r="E8512" s="3"/>
      <c r="F8512" s="3"/>
      <c r="G8512" s="3"/>
      <c r="H8512" s="3"/>
      <c r="I8512" s="3"/>
      <c r="J8512" s="3"/>
    </row>
    <row r="8513" spans="2:10" x14ac:dyDescent="0.3">
      <c r="B8513" s="3"/>
      <c r="C8513" s="3"/>
      <c r="D8513" s="3"/>
      <c r="E8513" s="3"/>
      <c r="F8513" s="3"/>
      <c r="G8513" s="3"/>
      <c r="H8513" s="3"/>
      <c r="I8513" s="3"/>
      <c r="J8513" s="3"/>
    </row>
    <row r="8514" spans="2:10" x14ac:dyDescent="0.3">
      <c r="B8514" s="3"/>
      <c r="C8514" s="3"/>
      <c r="D8514" s="3"/>
      <c r="E8514" s="3"/>
      <c r="F8514" s="3"/>
      <c r="G8514" s="3"/>
      <c r="H8514" s="3"/>
      <c r="I8514" s="3"/>
      <c r="J8514" s="3"/>
    </row>
    <row r="8515" spans="2:10" x14ac:dyDescent="0.3">
      <c r="B8515" s="3"/>
      <c r="C8515" s="3"/>
      <c r="D8515" s="3"/>
      <c r="E8515" s="3"/>
      <c r="F8515" s="3"/>
      <c r="G8515" s="3"/>
      <c r="H8515" s="3"/>
      <c r="I8515" s="3"/>
      <c r="J8515" s="3"/>
    </row>
    <row r="8516" spans="2:10" x14ac:dyDescent="0.3">
      <c r="B8516" s="3"/>
      <c r="C8516" s="3"/>
      <c r="D8516" s="3"/>
      <c r="E8516" s="3"/>
      <c r="F8516" s="3"/>
      <c r="G8516" s="3"/>
      <c r="H8516" s="3"/>
      <c r="I8516" s="3"/>
      <c r="J8516" s="3"/>
    </row>
    <row r="8517" spans="2:10" x14ac:dyDescent="0.3">
      <c r="B8517" s="3"/>
      <c r="C8517" s="3"/>
      <c r="D8517" s="3"/>
      <c r="E8517" s="3"/>
      <c r="F8517" s="3"/>
      <c r="G8517" s="3"/>
      <c r="H8517" s="3"/>
      <c r="I8517" s="3"/>
      <c r="J8517" s="3"/>
    </row>
    <row r="8518" spans="2:10" x14ac:dyDescent="0.3">
      <c r="B8518" s="3"/>
      <c r="C8518" s="3"/>
      <c r="D8518" s="3"/>
      <c r="E8518" s="3"/>
      <c r="F8518" s="3"/>
      <c r="G8518" s="3"/>
      <c r="H8518" s="3"/>
      <c r="I8518" s="3"/>
      <c r="J8518" s="3"/>
    </row>
    <row r="8519" spans="2:10" x14ac:dyDescent="0.3">
      <c r="B8519" s="3"/>
      <c r="C8519" s="3"/>
      <c r="D8519" s="3"/>
      <c r="E8519" s="3"/>
      <c r="F8519" s="3"/>
      <c r="G8519" s="3"/>
      <c r="H8519" s="3"/>
      <c r="I8519" s="3"/>
      <c r="J8519" s="3"/>
    </row>
    <row r="8520" spans="2:10" x14ac:dyDescent="0.3">
      <c r="B8520" s="3"/>
      <c r="C8520" s="3"/>
      <c r="D8520" s="3"/>
      <c r="E8520" s="3"/>
      <c r="F8520" s="3"/>
      <c r="G8520" s="3"/>
      <c r="H8520" s="3"/>
      <c r="I8520" s="3"/>
      <c r="J8520" s="3"/>
    </row>
    <row r="8521" spans="2:10" x14ac:dyDescent="0.3">
      <c r="B8521" s="3"/>
      <c r="C8521" s="3"/>
      <c r="D8521" s="3"/>
      <c r="E8521" s="3"/>
      <c r="F8521" s="3"/>
      <c r="G8521" s="3"/>
      <c r="H8521" s="3"/>
      <c r="I8521" s="3"/>
      <c r="J8521" s="3"/>
    </row>
    <row r="8522" spans="2:10" x14ac:dyDescent="0.3">
      <c r="B8522" s="3"/>
      <c r="C8522" s="3"/>
      <c r="D8522" s="3"/>
      <c r="E8522" s="3"/>
      <c r="F8522" s="3"/>
      <c r="G8522" s="3"/>
      <c r="H8522" s="3"/>
      <c r="I8522" s="3"/>
      <c r="J8522" s="3"/>
    </row>
    <row r="8523" spans="2:10" x14ac:dyDescent="0.3">
      <c r="B8523" s="3"/>
      <c r="C8523" s="3"/>
      <c r="D8523" s="3"/>
      <c r="E8523" s="3"/>
      <c r="F8523" s="3"/>
      <c r="G8523" s="3"/>
      <c r="H8523" s="3"/>
      <c r="I8523" s="3"/>
      <c r="J8523" s="3"/>
    </row>
    <row r="8524" spans="2:10" x14ac:dyDescent="0.3">
      <c r="B8524" s="3"/>
      <c r="C8524" s="3"/>
      <c r="D8524" s="3"/>
      <c r="E8524" s="3"/>
      <c r="F8524" s="3"/>
      <c r="G8524" s="3"/>
      <c r="H8524" s="3"/>
      <c r="I8524" s="3"/>
      <c r="J8524" s="3"/>
    </row>
    <row r="8525" spans="2:10" x14ac:dyDescent="0.3">
      <c r="B8525" s="3"/>
      <c r="C8525" s="3"/>
      <c r="D8525" s="3"/>
      <c r="E8525" s="3"/>
      <c r="F8525" s="3"/>
      <c r="G8525" s="3"/>
      <c r="H8525" s="3"/>
      <c r="I8525" s="3"/>
      <c r="J8525" s="3"/>
    </row>
    <row r="8526" spans="2:10" x14ac:dyDescent="0.3">
      <c r="B8526" s="3"/>
      <c r="C8526" s="3"/>
      <c r="D8526" s="3"/>
      <c r="E8526" s="3"/>
      <c r="F8526" s="3"/>
      <c r="G8526" s="3"/>
      <c r="H8526" s="3"/>
      <c r="I8526" s="3"/>
      <c r="J8526" s="3"/>
    </row>
    <row r="8527" spans="2:10" x14ac:dyDescent="0.3">
      <c r="B8527" s="3"/>
      <c r="C8527" s="3"/>
      <c r="D8527" s="3"/>
      <c r="E8527" s="3"/>
      <c r="F8527" s="3"/>
      <c r="G8527" s="3"/>
      <c r="H8527" s="3"/>
      <c r="I8527" s="3"/>
      <c r="J8527" s="3"/>
    </row>
    <row r="8528" spans="2:10" x14ac:dyDescent="0.3">
      <c r="B8528" s="3"/>
      <c r="C8528" s="3"/>
      <c r="D8528" s="3"/>
      <c r="E8528" s="3"/>
      <c r="F8528" s="3"/>
      <c r="G8528" s="3"/>
      <c r="H8528" s="3"/>
      <c r="I8528" s="3"/>
      <c r="J8528" s="3"/>
    </row>
    <row r="8529" spans="2:10" x14ac:dyDescent="0.3">
      <c r="B8529" s="3"/>
      <c r="C8529" s="3"/>
      <c r="D8529" s="3"/>
      <c r="E8529" s="3"/>
      <c r="F8529" s="3"/>
      <c r="G8529" s="3"/>
      <c r="H8529" s="3"/>
      <c r="I8529" s="3"/>
      <c r="J8529" s="3"/>
    </row>
    <row r="8530" spans="2:10" x14ac:dyDescent="0.3">
      <c r="B8530" s="3"/>
      <c r="C8530" s="3"/>
      <c r="D8530" s="3"/>
      <c r="E8530" s="3"/>
      <c r="F8530" s="3"/>
      <c r="G8530" s="3"/>
      <c r="H8530" s="3"/>
      <c r="I8530" s="3"/>
      <c r="J8530" s="3"/>
    </row>
    <row r="8531" spans="2:10" x14ac:dyDescent="0.3">
      <c r="B8531" s="3"/>
      <c r="C8531" s="3"/>
      <c r="D8531" s="3"/>
      <c r="E8531" s="3"/>
      <c r="F8531" s="3"/>
      <c r="G8531" s="3"/>
      <c r="H8531" s="3"/>
      <c r="I8531" s="3"/>
      <c r="J8531" s="3"/>
    </row>
    <row r="8532" spans="2:10" x14ac:dyDescent="0.3">
      <c r="B8532" s="3"/>
      <c r="C8532" s="3"/>
      <c r="D8532" s="3"/>
      <c r="E8532" s="3"/>
      <c r="F8532" s="3"/>
      <c r="G8532" s="3"/>
      <c r="H8532" s="3"/>
      <c r="I8532" s="3"/>
      <c r="J8532" s="3"/>
    </row>
    <row r="8533" spans="2:10" x14ac:dyDescent="0.3">
      <c r="B8533" s="3"/>
      <c r="C8533" s="3"/>
      <c r="D8533" s="3"/>
      <c r="E8533" s="3"/>
      <c r="F8533" s="3"/>
      <c r="G8533" s="3"/>
      <c r="H8533" s="3"/>
      <c r="I8533" s="3"/>
      <c r="J8533" s="3"/>
    </row>
    <row r="8534" spans="2:10" x14ac:dyDescent="0.3">
      <c r="B8534" s="3"/>
      <c r="C8534" s="3"/>
      <c r="D8534" s="3"/>
      <c r="E8534" s="3"/>
      <c r="F8534" s="3"/>
      <c r="G8534" s="3"/>
      <c r="H8534" s="3"/>
      <c r="I8534" s="3"/>
      <c r="J8534" s="3"/>
    </row>
    <row r="8535" spans="2:10" x14ac:dyDescent="0.3">
      <c r="B8535" s="3"/>
      <c r="C8535" s="3"/>
      <c r="D8535" s="3"/>
      <c r="E8535" s="3"/>
      <c r="F8535" s="3"/>
      <c r="G8535" s="3"/>
      <c r="H8535" s="3"/>
      <c r="I8535" s="3"/>
      <c r="J8535" s="3"/>
    </row>
    <row r="8536" spans="2:10" x14ac:dyDescent="0.3">
      <c r="B8536" s="3"/>
      <c r="C8536" s="3"/>
      <c r="D8536" s="3"/>
      <c r="E8536" s="3"/>
      <c r="F8536" s="3"/>
      <c r="G8536" s="3"/>
      <c r="H8536" s="3"/>
      <c r="I8536" s="3"/>
      <c r="J8536" s="3"/>
    </row>
    <row r="8537" spans="2:10" x14ac:dyDescent="0.3">
      <c r="B8537" s="3"/>
      <c r="C8537" s="3"/>
      <c r="D8537" s="3"/>
      <c r="E8537" s="3"/>
      <c r="F8537" s="3"/>
      <c r="G8537" s="3"/>
      <c r="H8537" s="3"/>
      <c r="I8537" s="3"/>
      <c r="J8537" s="3"/>
    </row>
    <row r="8538" spans="2:10" x14ac:dyDescent="0.3">
      <c r="B8538" s="3"/>
      <c r="C8538" s="3"/>
      <c r="D8538" s="3"/>
      <c r="E8538" s="3"/>
      <c r="F8538" s="3"/>
      <c r="G8538" s="3"/>
      <c r="H8538" s="3"/>
      <c r="I8538" s="3"/>
      <c r="J8538" s="3"/>
    </row>
    <row r="8539" spans="2:10" x14ac:dyDescent="0.3">
      <c r="B8539" s="3"/>
      <c r="C8539" s="3"/>
      <c r="D8539" s="3"/>
      <c r="E8539" s="3"/>
      <c r="F8539" s="3"/>
      <c r="G8539" s="3"/>
      <c r="H8539" s="3"/>
      <c r="I8539" s="3"/>
      <c r="J8539" s="3"/>
    </row>
    <row r="8540" spans="2:10" x14ac:dyDescent="0.3">
      <c r="B8540" s="3"/>
      <c r="C8540" s="3"/>
      <c r="D8540" s="3"/>
      <c r="E8540" s="3"/>
      <c r="F8540" s="3"/>
      <c r="G8540" s="3"/>
      <c r="H8540" s="3"/>
      <c r="I8540" s="3"/>
      <c r="J8540" s="3"/>
    </row>
    <row r="8541" spans="2:10" x14ac:dyDescent="0.3">
      <c r="B8541" s="3"/>
      <c r="C8541" s="3"/>
      <c r="D8541" s="3"/>
      <c r="E8541" s="3"/>
      <c r="F8541" s="3"/>
      <c r="G8541" s="3"/>
      <c r="H8541" s="3"/>
      <c r="I8541" s="3"/>
      <c r="J8541" s="3"/>
    </row>
    <row r="8542" spans="2:10" x14ac:dyDescent="0.3">
      <c r="B8542" s="3"/>
      <c r="C8542" s="3"/>
      <c r="D8542" s="3"/>
      <c r="E8542" s="3"/>
      <c r="F8542" s="3"/>
      <c r="G8542" s="3"/>
      <c r="H8542" s="3"/>
      <c r="I8542" s="3"/>
      <c r="J8542" s="3"/>
    </row>
    <row r="8543" spans="2:10" x14ac:dyDescent="0.3">
      <c r="B8543" s="3"/>
      <c r="C8543" s="3"/>
      <c r="D8543" s="3"/>
      <c r="E8543" s="3"/>
      <c r="F8543" s="3"/>
      <c r="G8543" s="3"/>
      <c r="H8543" s="3"/>
      <c r="I8543" s="3"/>
      <c r="J8543" s="3"/>
    </row>
    <row r="8544" spans="2:10" x14ac:dyDescent="0.3">
      <c r="B8544" s="3"/>
      <c r="C8544" s="3"/>
      <c r="D8544" s="3"/>
      <c r="E8544" s="3"/>
      <c r="F8544" s="3"/>
      <c r="G8544" s="3"/>
      <c r="H8544" s="3"/>
      <c r="I8544" s="3"/>
      <c r="J8544" s="3"/>
    </row>
    <row r="8545" spans="2:10" x14ac:dyDescent="0.3">
      <c r="B8545" s="3"/>
      <c r="C8545" s="3"/>
      <c r="D8545" s="3"/>
      <c r="E8545" s="3"/>
      <c r="F8545" s="3"/>
      <c r="G8545" s="3"/>
      <c r="H8545" s="3"/>
      <c r="I8545" s="3"/>
      <c r="J8545" s="3"/>
    </row>
    <row r="8546" spans="2:10" x14ac:dyDescent="0.3">
      <c r="B8546" s="3"/>
      <c r="C8546" s="3"/>
      <c r="D8546" s="3"/>
      <c r="E8546" s="3"/>
      <c r="F8546" s="3"/>
      <c r="G8546" s="3"/>
      <c r="H8546" s="3"/>
      <c r="I8546" s="3"/>
      <c r="J8546" s="3"/>
    </row>
    <row r="8547" spans="2:10" x14ac:dyDescent="0.3">
      <c r="B8547" s="3"/>
      <c r="C8547" s="3"/>
      <c r="D8547" s="3"/>
      <c r="E8547" s="3"/>
      <c r="F8547" s="3"/>
      <c r="G8547" s="3"/>
      <c r="H8547" s="3"/>
      <c r="I8547" s="3"/>
      <c r="J8547" s="3"/>
    </row>
    <row r="8548" spans="2:10" x14ac:dyDescent="0.3">
      <c r="B8548" s="3"/>
      <c r="C8548" s="3"/>
      <c r="D8548" s="3"/>
      <c r="E8548" s="3"/>
      <c r="F8548" s="3"/>
      <c r="G8548" s="3"/>
      <c r="H8548" s="3"/>
      <c r="I8548" s="3"/>
      <c r="J8548" s="3"/>
    </row>
    <row r="8549" spans="2:10" x14ac:dyDescent="0.3">
      <c r="B8549" s="3"/>
      <c r="C8549" s="3"/>
      <c r="D8549" s="3"/>
      <c r="E8549" s="3"/>
      <c r="F8549" s="3"/>
      <c r="G8549" s="3"/>
      <c r="H8549" s="3"/>
      <c r="I8549" s="3"/>
      <c r="J8549" s="3"/>
    </row>
    <row r="8550" spans="2:10" x14ac:dyDescent="0.3">
      <c r="B8550" s="3"/>
      <c r="C8550" s="3"/>
      <c r="D8550" s="3"/>
      <c r="E8550" s="3"/>
      <c r="F8550" s="3"/>
      <c r="G8550" s="3"/>
      <c r="H8550" s="3"/>
      <c r="I8550" s="3"/>
      <c r="J8550" s="3"/>
    </row>
    <row r="8551" spans="2:10" x14ac:dyDescent="0.3">
      <c r="B8551" s="3"/>
      <c r="C8551" s="3"/>
      <c r="D8551" s="3"/>
      <c r="E8551" s="3"/>
      <c r="F8551" s="3"/>
      <c r="G8551" s="3"/>
      <c r="H8551" s="3"/>
      <c r="I8551" s="3"/>
      <c r="J8551" s="3"/>
    </row>
    <row r="8552" spans="2:10" x14ac:dyDescent="0.3">
      <c r="B8552" s="3"/>
      <c r="C8552" s="3"/>
      <c r="D8552" s="3"/>
      <c r="E8552" s="3"/>
      <c r="F8552" s="3"/>
      <c r="G8552" s="3"/>
      <c r="H8552" s="3"/>
      <c r="I8552" s="3"/>
      <c r="J8552" s="3"/>
    </row>
    <row r="8553" spans="2:10" x14ac:dyDescent="0.3">
      <c r="B8553" s="3"/>
      <c r="C8553" s="3"/>
      <c r="D8553" s="3"/>
      <c r="E8553" s="3"/>
      <c r="F8553" s="3"/>
      <c r="G8553" s="3"/>
      <c r="H8553" s="3"/>
      <c r="I8553" s="3"/>
      <c r="J8553" s="3"/>
    </row>
    <row r="8554" spans="2:10" x14ac:dyDescent="0.3">
      <c r="B8554" s="3"/>
      <c r="C8554" s="3"/>
      <c r="D8554" s="3"/>
      <c r="E8554" s="3"/>
      <c r="F8554" s="3"/>
      <c r="G8554" s="3"/>
      <c r="H8554" s="3"/>
      <c r="I8554" s="3"/>
      <c r="J8554" s="3"/>
    </row>
    <row r="8555" spans="2:10" x14ac:dyDescent="0.3">
      <c r="B8555" s="3"/>
      <c r="C8555" s="3"/>
      <c r="D8555" s="3"/>
      <c r="E8555" s="3"/>
      <c r="F8555" s="3"/>
      <c r="G8555" s="3"/>
      <c r="H8555" s="3"/>
      <c r="I8555" s="3"/>
      <c r="J8555" s="3"/>
    </row>
    <row r="8556" spans="2:10" x14ac:dyDescent="0.3">
      <c r="B8556" s="3"/>
      <c r="C8556" s="3"/>
      <c r="D8556" s="3"/>
      <c r="E8556" s="3"/>
      <c r="F8556" s="3"/>
      <c r="G8556" s="3"/>
      <c r="H8556" s="3"/>
      <c r="I8556" s="3"/>
      <c r="J8556" s="3"/>
    </row>
    <row r="8557" spans="2:10" x14ac:dyDescent="0.3">
      <c r="B8557" s="3"/>
      <c r="C8557" s="3"/>
      <c r="D8557" s="3"/>
      <c r="E8557" s="3"/>
      <c r="F8557" s="3"/>
      <c r="G8557" s="3"/>
      <c r="H8557" s="3"/>
      <c r="I8557" s="3"/>
      <c r="J8557" s="3"/>
    </row>
    <row r="8558" spans="2:10" x14ac:dyDescent="0.3">
      <c r="B8558" s="3"/>
      <c r="C8558" s="3"/>
      <c r="D8558" s="3"/>
      <c r="E8558" s="3"/>
      <c r="F8558" s="3"/>
      <c r="G8558" s="3"/>
      <c r="H8558" s="3"/>
      <c r="I8558" s="3"/>
      <c r="J8558" s="3"/>
    </row>
    <row r="8559" spans="2:10" x14ac:dyDescent="0.3">
      <c r="B8559" s="3"/>
      <c r="C8559" s="3"/>
      <c r="D8559" s="3"/>
      <c r="E8559" s="3"/>
      <c r="F8559" s="3"/>
      <c r="G8559" s="3"/>
      <c r="H8559" s="3"/>
      <c r="I8559" s="3"/>
      <c r="J8559" s="3"/>
    </row>
    <row r="8560" spans="2:10" x14ac:dyDescent="0.3">
      <c r="B8560" s="3"/>
      <c r="C8560" s="3"/>
      <c r="D8560" s="3"/>
      <c r="E8560" s="3"/>
      <c r="F8560" s="3"/>
      <c r="G8560" s="3"/>
      <c r="H8560" s="3"/>
      <c r="I8560" s="3"/>
      <c r="J8560" s="3"/>
    </row>
    <row r="8561" spans="2:10" x14ac:dyDescent="0.3">
      <c r="B8561" s="3"/>
      <c r="C8561" s="3"/>
      <c r="D8561" s="3"/>
      <c r="E8561" s="3"/>
      <c r="F8561" s="3"/>
      <c r="G8561" s="3"/>
      <c r="H8561" s="3"/>
      <c r="I8561" s="3"/>
      <c r="J8561" s="3"/>
    </row>
    <row r="8562" spans="2:10" x14ac:dyDescent="0.3">
      <c r="B8562" s="3"/>
      <c r="C8562" s="3"/>
      <c r="D8562" s="3"/>
      <c r="E8562" s="3"/>
      <c r="F8562" s="3"/>
      <c r="G8562" s="3"/>
      <c r="H8562" s="3"/>
      <c r="I8562" s="3"/>
      <c r="J8562" s="3"/>
    </row>
    <row r="8563" spans="2:10" x14ac:dyDescent="0.3">
      <c r="B8563" s="3"/>
      <c r="C8563" s="3"/>
      <c r="D8563" s="3"/>
      <c r="E8563" s="3"/>
      <c r="F8563" s="3"/>
      <c r="G8563" s="3"/>
      <c r="H8563" s="3"/>
      <c r="I8563" s="3"/>
      <c r="J8563" s="3"/>
    </row>
    <row r="8564" spans="2:10" x14ac:dyDescent="0.3">
      <c r="B8564" s="3"/>
      <c r="C8564" s="3"/>
      <c r="D8564" s="3"/>
      <c r="E8564" s="3"/>
      <c r="F8564" s="3"/>
      <c r="G8564" s="3"/>
      <c r="H8564" s="3"/>
      <c r="I8564" s="3"/>
      <c r="J8564" s="3"/>
    </row>
    <row r="8565" spans="2:10" x14ac:dyDescent="0.3">
      <c r="B8565" s="3"/>
      <c r="C8565" s="3"/>
      <c r="D8565" s="3"/>
      <c r="E8565" s="3"/>
      <c r="F8565" s="3"/>
      <c r="G8565" s="3"/>
      <c r="H8565" s="3"/>
      <c r="I8565" s="3"/>
      <c r="J8565" s="3"/>
    </row>
    <row r="8566" spans="2:10" x14ac:dyDescent="0.3">
      <c r="B8566" s="3"/>
      <c r="C8566" s="3"/>
      <c r="D8566" s="3"/>
      <c r="E8566" s="3"/>
      <c r="F8566" s="3"/>
      <c r="G8566" s="3"/>
      <c r="H8566" s="3"/>
      <c r="I8566" s="3"/>
      <c r="J8566" s="3"/>
    </row>
    <row r="8567" spans="2:10" x14ac:dyDescent="0.3">
      <c r="B8567" s="3"/>
      <c r="C8567" s="3"/>
      <c r="D8567" s="3"/>
      <c r="E8567" s="3"/>
      <c r="F8567" s="3"/>
      <c r="G8567" s="3"/>
      <c r="H8567" s="3"/>
      <c r="I8567" s="3"/>
      <c r="J8567" s="3"/>
    </row>
    <row r="8568" spans="2:10" x14ac:dyDescent="0.3">
      <c r="B8568" s="3"/>
      <c r="C8568" s="3"/>
      <c r="D8568" s="3"/>
      <c r="E8568" s="3"/>
      <c r="F8568" s="3"/>
      <c r="G8568" s="3"/>
      <c r="H8568" s="3"/>
      <c r="I8568" s="3"/>
      <c r="J8568" s="3"/>
    </row>
    <row r="8569" spans="2:10" x14ac:dyDescent="0.3">
      <c r="B8569" s="3"/>
      <c r="C8569" s="3"/>
      <c r="D8569" s="3"/>
      <c r="E8569" s="3"/>
      <c r="F8569" s="3"/>
      <c r="G8569" s="3"/>
      <c r="H8569" s="3"/>
      <c r="I8569" s="3"/>
      <c r="J8569" s="3"/>
    </row>
    <row r="8570" spans="2:10" x14ac:dyDescent="0.3">
      <c r="B8570" s="3"/>
      <c r="C8570" s="3"/>
      <c r="D8570" s="3"/>
      <c r="E8570" s="3"/>
      <c r="F8570" s="3"/>
      <c r="G8570" s="3"/>
      <c r="H8570" s="3"/>
      <c r="I8570" s="3"/>
      <c r="J8570" s="3"/>
    </row>
    <row r="8571" spans="2:10" x14ac:dyDescent="0.3">
      <c r="B8571" s="3"/>
      <c r="C8571" s="3"/>
      <c r="D8571" s="3"/>
      <c r="E8571" s="3"/>
      <c r="F8571" s="3"/>
      <c r="G8571" s="3"/>
      <c r="H8571" s="3"/>
      <c r="I8571" s="3"/>
      <c r="J8571" s="3"/>
    </row>
    <row r="8572" spans="2:10" x14ac:dyDescent="0.3">
      <c r="B8572" s="3"/>
      <c r="C8572" s="3"/>
      <c r="D8572" s="3"/>
      <c r="E8572" s="3"/>
      <c r="F8572" s="3"/>
      <c r="G8572" s="3"/>
      <c r="H8572" s="3"/>
      <c r="I8572" s="3"/>
      <c r="J8572" s="3"/>
    </row>
    <row r="8573" spans="2:10" x14ac:dyDescent="0.3">
      <c r="B8573" s="3"/>
      <c r="C8573" s="3"/>
      <c r="D8573" s="3"/>
      <c r="E8573" s="3"/>
      <c r="F8573" s="3"/>
      <c r="G8573" s="3"/>
      <c r="H8573" s="3"/>
      <c r="I8573" s="3"/>
      <c r="J8573" s="3"/>
    </row>
    <row r="8574" spans="2:10" x14ac:dyDescent="0.3">
      <c r="B8574" s="3"/>
      <c r="C8574" s="3"/>
      <c r="D8574" s="3"/>
      <c r="E8574" s="3"/>
      <c r="F8574" s="3"/>
      <c r="G8574" s="3"/>
      <c r="H8574" s="3"/>
      <c r="I8574" s="3"/>
      <c r="J8574" s="3"/>
    </row>
    <row r="8575" spans="2:10" x14ac:dyDescent="0.3">
      <c r="B8575" s="3"/>
      <c r="C8575" s="3"/>
      <c r="D8575" s="3"/>
      <c r="E8575" s="3"/>
      <c r="F8575" s="3"/>
      <c r="G8575" s="3"/>
      <c r="H8575" s="3"/>
      <c r="I8575" s="3"/>
      <c r="J8575" s="3"/>
    </row>
    <row r="8576" spans="2:10" x14ac:dyDescent="0.3">
      <c r="B8576" s="3"/>
      <c r="C8576" s="3"/>
      <c r="D8576" s="3"/>
      <c r="E8576" s="3"/>
      <c r="F8576" s="3"/>
      <c r="G8576" s="3"/>
      <c r="H8576" s="3"/>
      <c r="I8576" s="3"/>
      <c r="J8576" s="3"/>
    </row>
    <row r="8577" spans="2:10" x14ac:dyDescent="0.3">
      <c r="B8577" s="3"/>
      <c r="C8577" s="3"/>
      <c r="D8577" s="3"/>
      <c r="E8577" s="3"/>
      <c r="F8577" s="3"/>
      <c r="G8577" s="3"/>
      <c r="H8577" s="3"/>
      <c r="I8577" s="3"/>
      <c r="J8577" s="3"/>
    </row>
    <row r="8578" spans="2:10" x14ac:dyDescent="0.3">
      <c r="B8578" s="3"/>
      <c r="C8578" s="3"/>
      <c r="D8578" s="3"/>
      <c r="E8578" s="3"/>
      <c r="F8578" s="3"/>
      <c r="G8578" s="3"/>
      <c r="H8578" s="3"/>
      <c r="I8578" s="3"/>
      <c r="J8578" s="3"/>
    </row>
    <row r="8579" spans="2:10" x14ac:dyDescent="0.3">
      <c r="B8579" s="3"/>
      <c r="C8579" s="3"/>
      <c r="D8579" s="3"/>
      <c r="E8579" s="3"/>
      <c r="F8579" s="3"/>
      <c r="G8579" s="3"/>
      <c r="H8579" s="3"/>
      <c r="I8579" s="3"/>
      <c r="J8579" s="3"/>
    </row>
    <row r="8580" spans="2:10" x14ac:dyDescent="0.3">
      <c r="B8580" s="3"/>
      <c r="C8580" s="3"/>
      <c r="D8580" s="3"/>
      <c r="E8580" s="3"/>
      <c r="F8580" s="3"/>
      <c r="G8580" s="3"/>
      <c r="H8580" s="3"/>
      <c r="I8580" s="3"/>
      <c r="J8580" s="3"/>
    </row>
    <row r="8581" spans="2:10" x14ac:dyDescent="0.3">
      <c r="B8581" s="3"/>
      <c r="C8581" s="3"/>
      <c r="D8581" s="3"/>
      <c r="E8581" s="3"/>
      <c r="F8581" s="3"/>
      <c r="G8581" s="3"/>
      <c r="H8581" s="3"/>
      <c r="I8581" s="3"/>
      <c r="J8581" s="3"/>
    </row>
    <row r="8582" spans="2:10" x14ac:dyDescent="0.3">
      <c r="B8582" s="3"/>
      <c r="C8582" s="3"/>
      <c r="D8582" s="3"/>
      <c r="E8582" s="3"/>
      <c r="F8582" s="3"/>
      <c r="G8582" s="3"/>
      <c r="H8582" s="3"/>
      <c r="I8582" s="3"/>
      <c r="J8582" s="3"/>
    </row>
    <row r="8583" spans="2:10" x14ac:dyDescent="0.3">
      <c r="B8583" s="3"/>
      <c r="C8583" s="3"/>
      <c r="D8583" s="3"/>
      <c r="E8583" s="3"/>
      <c r="F8583" s="3"/>
      <c r="G8583" s="3"/>
      <c r="H8583" s="3"/>
      <c r="I8583" s="3"/>
      <c r="J8583" s="3"/>
    </row>
    <row r="8584" spans="2:10" x14ac:dyDescent="0.3">
      <c r="B8584" s="3"/>
      <c r="C8584" s="3"/>
      <c r="D8584" s="3"/>
      <c r="E8584" s="3"/>
      <c r="F8584" s="3"/>
      <c r="G8584" s="3"/>
      <c r="H8584" s="3"/>
      <c r="I8584" s="3"/>
      <c r="J8584" s="3"/>
    </row>
    <row r="8585" spans="2:10" x14ac:dyDescent="0.3">
      <c r="B8585" s="3"/>
      <c r="C8585" s="3"/>
      <c r="D8585" s="3"/>
      <c r="E8585" s="3"/>
      <c r="F8585" s="3"/>
      <c r="G8585" s="3"/>
      <c r="H8585" s="3"/>
      <c r="I8585" s="3"/>
      <c r="J8585" s="3"/>
    </row>
    <row r="8586" spans="2:10" x14ac:dyDescent="0.3">
      <c r="B8586" s="3"/>
      <c r="C8586" s="3"/>
      <c r="D8586" s="3"/>
      <c r="E8586" s="3"/>
      <c r="F8586" s="3"/>
      <c r="G8586" s="3"/>
      <c r="H8586" s="3"/>
      <c r="I8586" s="3"/>
      <c r="J8586" s="3"/>
    </row>
    <row r="8587" spans="2:10" x14ac:dyDescent="0.3">
      <c r="B8587" s="3"/>
      <c r="C8587" s="3"/>
      <c r="D8587" s="3"/>
      <c r="E8587" s="3"/>
      <c r="F8587" s="3"/>
      <c r="G8587" s="3"/>
      <c r="H8587" s="3"/>
      <c r="I8587" s="3"/>
      <c r="J8587" s="3"/>
    </row>
    <row r="8588" spans="2:10" x14ac:dyDescent="0.3">
      <c r="B8588" s="3"/>
      <c r="C8588" s="3"/>
      <c r="D8588" s="3"/>
      <c r="E8588" s="3"/>
      <c r="F8588" s="3"/>
      <c r="G8588" s="3"/>
      <c r="H8588" s="3"/>
      <c r="I8588" s="3"/>
      <c r="J8588" s="3"/>
    </row>
    <row r="8589" spans="2:10" x14ac:dyDescent="0.3">
      <c r="B8589" s="3"/>
      <c r="C8589" s="3"/>
      <c r="D8589" s="3"/>
      <c r="E8589" s="3"/>
      <c r="F8589" s="3"/>
      <c r="G8589" s="3"/>
      <c r="H8589" s="3"/>
      <c r="I8589" s="3"/>
      <c r="J8589" s="3"/>
    </row>
    <row r="8590" spans="2:10" x14ac:dyDescent="0.3">
      <c r="B8590" s="3"/>
      <c r="C8590" s="3"/>
      <c r="D8590" s="3"/>
      <c r="E8590" s="3"/>
      <c r="F8590" s="3"/>
      <c r="G8590" s="3"/>
      <c r="H8590" s="3"/>
      <c r="I8590" s="3"/>
      <c r="J8590" s="3"/>
    </row>
    <row r="8591" spans="2:10" x14ac:dyDescent="0.3">
      <c r="B8591" s="3"/>
      <c r="C8591" s="3"/>
      <c r="D8591" s="3"/>
      <c r="E8591" s="3"/>
      <c r="F8591" s="3"/>
      <c r="G8591" s="3"/>
      <c r="H8591" s="3"/>
      <c r="I8591" s="3"/>
      <c r="J8591" s="3"/>
    </row>
    <row r="8592" spans="2:10" x14ac:dyDescent="0.3">
      <c r="B8592" s="3"/>
      <c r="C8592" s="3"/>
      <c r="D8592" s="3"/>
      <c r="E8592" s="3"/>
      <c r="F8592" s="3"/>
      <c r="G8592" s="3"/>
      <c r="H8592" s="3"/>
      <c r="I8592" s="3"/>
      <c r="J8592" s="3"/>
    </row>
    <row r="8593" spans="2:10" x14ac:dyDescent="0.3">
      <c r="B8593" s="3"/>
      <c r="C8593" s="3"/>
      <c r="D8593" s="3"/>
      <c r="E8593" s="3"/>
      <c r="F8593" s="3"/>
      <c r="G8593" s="3"/>
      <c r="H8593" s="3"/>
      <c r="I8593" s="3"/>
      <c r="J8593" s="3"/>
    </row>
    <row r="8594" spans="2:10" x14ac:dyDescent="0.3">
      <c r="B8594" s="3"/>
      <c r="C8594" s="3"/>
      <c r="D8594" s="3"/>
      <c r="E8594" s="3"/>
      <c r="F8594" s="3"/>
      <c r="G8594" s="3"/>
      <c r="H8594" s="3"/>
      <c r="I8594" s="3"/>
      <c r="J8594" s="3"/>
    </row>
    <row r="8595" spans="2:10" x14ac:dyDescent="0.3">
      <c r="B8595" s="3"/>
      <c r="C8595" s="3"/>
      <c r="D8595" s="3"/>
      <c r="E8595" s="3"/>
      <c r="F8595" s="3"/>
      <c r="G8595" s="3"/>
      <c r="H8595" s="3"/>
      <c r="I8595" s="3"/>
      <c r="J8595" s="3"/>
    </row>
    <row r="8596" spans="2:10" x14ac:dyDescent="0.3">
      <c r="B8596" s="3"/>
      <c r="C8596" s="3"/>
      <c r="D8596" s="3"/>
      <c r="E8596" s="3"/>
      <c r="F8596" s="3"/>
      <c r="G8596" s="3"/>
      <c r="H8596" s="3"/>
      <c r="I8596" s="3"/>
      <c r="J8596" s="3"/>
    </row>
    <row r="8597" spans="2:10" x14ac:dyDescent="0.3">
      <c r="B8597" s="3"/>
      <c r="C8597" s="3"/>
      <c r="D8597" s="3"/>
      <c r="E8597" s="3"/>
      <c r="F8597" s="3"/>
      <c r="G8597" s="3"/>
      <c r="H8597" s="3"/>
      <c r="I8597" s="3"/>
      <c r="J8597" s="3"/>
    </row>
    <row r="8598" spans="2:10" x14ac:dyDescent="0.3">
      <c r="B8598" s="3"/>
      <c r="C8598" s="3"/>
      <c r="D8598" s="3"/>
      <c r="E8598" s="3"/>
      <c r="F8598" s="3"/>
      <c r="G8598" s="3"/>
      <c r="H8598" s="3"/>
      <c r="I8598" s="3"/>
      <c r="J8598" s="3"/>
    </row>
    <row r="8599" spans="2:10" x14ac:dyDescent="0.3">
      <c r="B8599" s="3"/>
      <c r="C8599" s="3"/>
      <c r="D8599" s="3"/>
      <c r="E8599" s="3"/>
      <c r="F8599" s="3"/>
      <c r="G8599" s="3"/>
      <c r="H8599" s="3"/>
      <c r="I8599" s="3"/>
      <c r="J8599" s="3"/>
    </row>
    <row r="8600" spans="2:10" x14ac:dyDescent="0.3">
      <c r="B8600" s="3"/>
      <c r="C8600" s="3"/>
      <c r="D8600" s="3"/>
      <c r="E8600" s="3"/>
      <c r="F8600" s="3"/>
      <c r="G8600" s="3"/>
      <c r="H8600" s="3"/>
      <c r="I8600" s="3"/>
      <c r="J8600" s="3"/>
    </row>
    <row r="8601" spans="2:10" x14ac:dyDescent="0.3">
      <c r="B8601" s="3"/>
      <c r="C8601" s="3"/>
      <c r="D8601" s="3"/>
      <c r="E8601" s="3"/>
      <c r="F8601" s="3"/>
      <c r="G8601" s="3"/>
      <c r="H8601" s="3"/>
      <c r="I8601" s="3"/>
      <c r="J8601" s="3"/>
    </row>
    <row r="8602" spans="2:10" x14ac:dyDescent="0.3">
      <c r="B8602" s="3"/>
      <c r="C8602" s="3"/>
      <c r="D8602" s="3"/>
      <c r="E8602" s="3"/>
      <c r="F8602" s="3"/>
      <c r="G8602" s="3"/>
      <c r="H8602" s="3"/>
      <c r="I8602" s="3"/>
      <c r="J8602" s="3"/>
    </row>
    <row r="8603" spans="2:10" x14ac:dyDescent="0.3">
      <c r="B8603" s="3"/>
      <c r="C8603" s="3"/>
      <c r="D8603" s="3"/>
      <c r="E8603" s="3"/>
      <c r="F8603" s="3"/>
      <c r="G8603" s="3"/>
      <c r="H8603" s="3"/>
      <c r="I8603" s="3"/>
      <c r="J8603" s="3"/>
    </row>
    <row r="8604" spans="2:10" x14ac:dyDescent="0.3">
      <c r="B8604" s="3"/>
      <c r="C8604" s="3"/>
      <c r="D8604" s="3"/>
      <c r="E8604" s="3"/>
      <c r="F8604" s="3"/>
      <c r="G8604" s="3"/>
      <c r="H8604" s="3"/>
      <c r="I8604" s="3"/>
      <c r="J8604" s="3"/>
    </row>
    <row r="8605" spans="2:10" x14ac:dyDescent="0.3">
      <c r="B8605" s="3"/>
      <c r="C8605" s="3"/>
      <c r="D8605" s="3"/>
      <c r="E8605" s="3"/>
      <c r="F8605" s="3"/>
      <c r="G8605" s="3"/>
      <c r="H8605" s="3"/>
      <c r="I8605" s="3"/>
      <c r="J8605" s="3"/>
    </row>
    <row r="8606" spans="2:10" x14ac:dyDescent="0.3">
      <c r="B8606" s="3"/>
      <c r="C8606" s="3"/>
      <c r="D8606" s="3"/>
      <c r="E8606" s="3"/>
      <c r="F8606" s="3"/>
      <c r="G8606" s="3"/>
      <c r="H8606" s="3"/>
      <c r="I8606" s="3"/>
      <c r="J8606" s="3"/>
    </row>
    <row r="8607" spans="2:10" x14ac:dyDescent="0.3">
      <c r="B8607" s="3"/>
      <c r="C8607" s="3"/>
      <c r="D8607" s="3"/>
      <c r="E8607" s="3"/>
      <c r="F8607" s="3"/>
      <c r="G8607" s="3"/>
      <c r="H8607" s="3"/>
      <c r="I8607" s="3"/>
      <c r="J8607" s="3"/>
    </row>
    <row r="8608" spans="2:10" x14ac:dyDescent="0.3">
      <c r="B8608" s="3"/>
      <c r="C8608" s="3"/>
      <c r="D8608" s="3"/>
      <c r="E8608" s="3"/>
      <c r="F8608" s="3"/>
      <c r="G8608" s="3"/>
      <c r="H8608" s="3"/>
      <c r="I8608" s="3"/>
      <c r="J8608" s="3"/>
    </row>
    <row r="8609" spans="2:10" x14ac:dyDescent="0.3">
      <c r="B8609" s="3"/>
      <c r="C8609" s="3"/>
      <c r="D8609" s="3"/>
      <c r="E8609" s="3"/>
      <c r="F8609" s="3"/>
      <c r="G8609" s="3"/>
      <c r="H8609" s="3"/>
      <c r="I8609" s="3"/>
      <c r="J8609" s="3"/>
    </row>
    <row r="8610" spans="2:10" x14ac:dyDescent="0.3">
      <c r="B8610" s="3"/>
      <c r="C8610" s="3"/>
      <c r="D8610" s="3"/>
      <c r="E8610" s="3"/>
      <c r="F8610" s="3"/>
      <c r="G8610" s="3"/>
      <c r="H8610" s="3"/>
      <c r="I8610" s="3"/>
      <c r="J8610" s="3"/>
    </row>
    <row r="8611" spans="2:10" x14ac:dyDescent="0.3">
      <c r="B8611" s="3"/>
      <c r="C8611" s="3"/>
      <c r="D8611" s="3"/>
      <c r="E8611" s="3"/>
      <c r="F8611" s="3"/>
      <c r="G8611" s="3"/>
      <c r="H8611" s="3"/>
      <c r="I8611" s="3"/>
      <c r="J8611" s="3"/>
    </row>
    <row r="8612" spans="2:10" x14ac:dyDescent="0.3">
      <c r="B8612" s="3"/>
      <c r="C8612" s="3"/>
      <c r="D8612" s="3"/>
      <c r="E8612" s="3"/>
      <c r="F8612" s="3"/>
      <c r="G8612" s="3"/>
      <c r="H8612" s="3"/>
      <c r="I8612" s="3"/>
      <c r="J8612" s="3"/>
    </row>
    <row r="8613" spans="2:10" x14ac:dyDescent="0.3">
      <c r="B8613" s="3"/>
      <c r="C8613" s="3"/>
      <c r="D8613" s="3"/>
      <c r="E8613" s="3"/>
      <c r="F8613" s="3"/>
      <c r="G8613" s="3"/>
      <c r="H8613" s="3"/>
      <c r="I8613" s="3"/>
      <c r="J8613" s="3"/>
    </row>
    <row r="8614" spans="2:10" x14ac:dyDescent="0.3">
      <c r="B8614" s="3"/>
      <c r="C8614" s="3"/>
      <c r="D8614" s="3"/>
      <c r="E8614" s="3"/>
      <c r="F8614" s="3"/>
      <c r="G8614" s="3"/>
      <c r="H8614" s="3"/>
      <c r="I8614" s="3"/>
      <c r="J8614" s="3"/>
    </row>
    <row r="8615" spans="2:10" x14ac:dyDescent="0.3">
      <c r="B8615" s="3"/>
      <c r="C8615" s="3"/>
      <c r="D8615" s="3"/>
      <c r="E8615" s="3"/>
      <c r="F8615" s="3"/>
      <c r="G8615" s="3"/>
      <c r="H8615" s="3"/>
      <c r="I8615" s="3"/>
      <c r="J8615" s="3"/>
    </row>
    <row r="8616" spans="2:10" x14ac:dyDescent="0.3">
      <c r="B8616" s="3"/>
      <c r="C8616" s="3"/>
      <c r="D8616" s="3"/>
      <c r="E8616" s="3"/>
      <c r="F8616" s="3"/>
      <c r="G8616" s="3"/>
      <c r="H8616" s="3"/>
      <c r="I8616" s="3"/>
      <c r="J8616" s="3"/>
    </row>
    <row r="8617" spans="2:10" x14ac:dyDescent="0.3">
      <c r="B8617" s="3"/>
      <c r="C8617" s="3"/>
      <c r="D8617" s="3"/>
      <c r="E8617" s="3"/>
      <c r="F8617" s="3"/>
      <c r="G8617" s="3"/>
      <c r="H8617" s="3"/>
      <c r="I8617" s="3"/>
      <c r="J8617" s="3"/>
    </row>
    <row r="8618" spans="2:10" x14ac:dyDescent="0.3">
      <c r="B8618" s="3"/>
      <c r="C8618" s="3"/>
      <c r="D8618" s="3"/>
      <c r="E8618" s="3"/>
      <c r="F8618" s="3"/>
      <c r="G8618" s="3"/>
      <c r="H8618" s="3"/>
      <c r="I8618" s="3"/>
      <c r="J8618" s="3"/>
    </row>
    <row r="8619" spans="2:10" x14ac:dyDescent="0.3">
      <c r="B8619" s="3"/>
      <c r="C8619" s="3"/>
      <c r="D8619" s="3"/>
      <c r="E8619" s="3"/>
      <c r="F8619" s="3"/>
      <c r="G8619" s="3"/>
      <c r="H8619" s="3"/>
      <c r="I8619" s="3"/>
      <c r="J8619" s="3"/>
    </row>
    <row r="8620" spans="2:10" x14ac:dyDescent="0.3">
      <c r="B8620" s="3"/>
      <c r="C8620" s="3"/>
      <c r="D8620" s="3"/>
      <c r="E8620" s="3"/>
      <c r="F8620" s="3"/>
      <c r="G8620" s="3"/>
      <c r="H8620" s="3"/>
      <c r="I8620" s="3"/>
      <c r="J8620" s="3"/>
    </row>
    <row r="8621" spans="2:10" x14ac:dyDescent="0.3">
      <c r="B8621" s="3"/>
      <c r="C8621" s="3"/>
      <c r="D8621" s="3"/>
      <c r="E8621" s="3"/>
      <c r="F8621" s="3"/>
      <c r="G8621" s="3"/>
      <c r="H8621" s="3"/>
      <c r="I8621" s="3"/>
      <c r="J8621" s="3"/>
    </row>
    <row r="8622" spans="2:10" x14ac:dyDescent="0.3">
      <c r="B8622" s="3"/>
      <c r="C8622" s="3"/>
      <c r="D8622" s="3"/>
      <c r="E8622" s="3"/>
      <c r="F8622" s="3"/>
      <c r="G8622" s="3"/>
      <c r="H8622" s="3"/>
      <c r="I8622" s="3"/>
      <c r="J8622" s="3"/>
    </row>
    <row r="8623" spans="2:10" x14ac:dyDescent="0.3">
      <c r="B8623" s="3"/>
      <c r="C8623" s="3"/>
      <c r="D8623" s="3"/>
      <c r="E8623" s="3"/>
      <c r="F8623" s="3"/>
      <c r="G8623" s="3"/>
      <c r="H8623" s="3"/>
      <c r="I8623" s="3"/>
      <c r="J8623" s="3"/>
    </row>
    <row r="8624" spans="2:10" x14ac:dyDescent="0.3">
      <c r="B8624" s="3"/>
      <c r="C8624" s="3"/>
      <c r="D8624" s="3"/>
      <c r="E8624" s="3"/>
      <c r="F8624" s="3"/>
      <c r="G8624" s="3"/>
      <c r="H8624" s="3"/>
      <c r="I8624" s="3"/>
      <c r="J8624" s="3"/>
    </row>
    <row r="8625" spans="2:10" x14ac:dyDescent="0.3">
      <c r="B8625" s="3"/>
      <c r="C8625" s="3"/>
      <c r="D8625" s="3"/>
      <c r="E8625" s="3"/>
      <c r="F8625" s="3"/>
      <c r="G8625" s="3"/>
      <c r="H8625" s="3"/>
      <c r="I8625" s="3"/>
      <c r="J8625" s="3"/>
    </row>
    <row r="8626" spans="2:10" x14ac:dyDescent="0.3">
      <c r="B8626" s="3"/>
      <c r="C8626" s="3"/>
      <c r="D8626" s="3"/>
      <c r="E8626" s="3"/>
      <c r="F8626" s="3"/>
      <c r="G8626" s="3"/>
      <c r="H8626" s="3"/>
      <c r="I8626" s="3"/>
      <c r="J8626" s="3"/>
    </row>
    <row r="8627" spans="2:10" x14ac:dyDescent="0.3">
      <c r="B8627" s="3"/>
      <c r="C8627" s="3"/>
      <c r="D8627" s="3"/>
      <c r="E8627" s="3"/>
      <c r="F8627" s="3"/>
      <c r="G8627" s="3"/>
      <c r="H8627" s="3"/>
      <c r="I8627" s="3"/>
      <c r="J8627" s="3"/>
    </row>
    <row r="8628" spans="2:10" x14ac:dyDescent="0.3">
      <c r="B8628" s="3"/>
      <c r="C8628" s="3"/>
      <c r="D8628" s="3"/>
      <c r="E8628" s="3"/>
      <c r="F8628" s="3"/>
      <c r="G8628" s="3"/>
      <c r="H8628" s="3"/>
      <c r="I8628" s="3"/>
      <c r="J8628" s="3"/>
    </row>
    <row r="8629" spans="2:10" x14ac:dyDescent="0.3">
      <c r="B8629" s="3"/>
      <c r="C8629" s="3"/>
      <c r="D8629" s="3"/>
      <c r="E8629" s="3"/>
      <c r="F8629" s="3"/>
      <c r="G8629" s="3"/>
      <c r="H8629" s="3"/>
      <c r="I8629" s="3"/>
      <c r="J8629" s="3"/>
    </row>
    <row r="8630" spans="2:10" x14ac:dyDescent="0.3">
      <c r="B8630" s="3"/>
      <c r="C8630" s="3"/>
      <c r="D8630" s="3"/>
      <c r="E8630" s="3"/>
      <c r="F8630" s="3"/>
      <c r="G8630" s="3"/>
      <c r="H8630" s="3"/>
      <c r="I8630" s="3"/>
      <c r="J8630" s="3"/>
    </row>
    <row r="8631" spans="2:10" x14ac:dyDescent="0.3">
      <c r="B8631" s="3"/>
      <c r="C8631" s="3"/>
      <c r="D8631" s="3"/>
      <c r="E8631" s="3"/>
      <c r="F8631" s="3"/>
      <c r="G8631" s="3"/>
      <c r="H8631" s="3"/>
      <c r="I8631" s="3"/>
      <c r="J8631" s="3"/>
    </row>
    <row r="8632" spans="2:10" x14ac:dyDescent="0.3">
      <c r="B8632" s="3"/>
      <c r="C8632" s="3"/>
      <c r="D8632" s="3"/>
      <c r="E8632" s="3"/>
      <c r="F8632" s="3"/>
      <c r="G8632" s="3"/>
      <c r="H8632" s="3"/>
      <c r="I8632" s="3"/>
      <c r="J8632" s="3"/>
    </row>
    <row r="8633" spans="2:10" x14ac:dyDescent="0.3">
      <c r="B8633" s="3"/>
      <c r="C8633" s="3"/>
      <c r="D8633" s="3"/>
      <c r="E8633" s="3"/>
      <c r="F8633" s="3"/>
      <c r="G8633" s="3"/>
      <c r="H8633" s="3"/>
      <c r="I8633" s="3"/>
      <c r="J8633" s="3"/>
    </row>
    <row r="8634" spans="2:10" x14ac:dyDescent="0.3">
      <c r="B8634" s="3"/>
      <c r="C8634" s="3"/>
      <c r="D8634" s="3"/>
      <c r="E8634" s="3"/>
      <c r="F8634" s="3"/>
      <c r="G8634" s="3"/>
      <c r="H8634" s="3"/>
      <c r="I8634" s="3"/>
      <c r="J8634" s="3"/>
    </row>
    <row r="8635" spans="2:10" x14ac:dyDescent="0.3">
      <c r="B8635" s="3"/>
      <c r="C8635" s="3"/>
      <c r="D8635" s="3"/>
      <c r="E8635" s="3"/>
      <c r="F8635" s="3"/>
      <c r="G8635" s="3"/>
      <c r="H8635" s="3"/>
      <c r="I8635" s="3"/>
      <c r="J8635" s="3"/>
    </row>
    <row r="8636" spans="2:10" x14ac:dyDescent="0.3">
      <c r="B8636" s="3"/>
      <c r="C8636" s="3"/>
      <c r="D8636" s="3"/>
      <c r="E8636" s="3"/>
      <c r="F8636" s="3"/>
      <c r="G8636" s="3"/>
      <c r="H8636" s="3"/>
      <c r="I8636" s="3"/>
      <c r="J8636" s="3"/>
    </row>
    <row r="8637" spans="2:10" x14ac:dyDescent="0.3">
      <c r="B8637" s="3"/>
      <c r="C8637" s="3"/>
      <c r="D8637" s="3"/>
      <c r="E8637" s="3"/>
      <c r="F8637" s="3"/>
      <c r="G8637" s="3"/>
      <c r="H8637" s="3"/>
      <c r="I8637" s="3"/>
      <c r="J8637" s="3"/>
    </row>
    <row r="8638" spans="2:10" x14ac:dyDescent="0.3">
      <c r="B8638" s="3"/>
      <c r="C8638" s="3"/>
      <c r="D8638" s="3"/>
      <c r="E8638" s="3"/>
      <c r="F8638" s="3"/>
      <c r="G8638" s="3"/>
      <c r="H8638" s="3"/>
      <c r="I8638" s="3"/>
      <c r="J8638" s="3"/>
    </row>
    <row r="8639" spans="2:10" x14ac:dyDescent="0.3">
      <c r="B8639" s="3"/>
      <c r="C8639" s="3"/>
      <c r="D8639" s="3"/>
      <c r="E8639" s="3"/>
      <c r="F8639" s="3"/>
      <c r="G8639" s="3"/>
      <c r="H8639" s="3"/>
      <c r="I8639" s="3"/>
      <c r="J8639" s="3"/>
    </row>
    <row r="8640" spans="2:10" x14ac:dyDescent="0.3">
      <c r="B8640" s="3"/>
      <c r="C8640" s="3"/>
      <c r="D8640" s="3"/>
      <c r="E8640" s="3"/>
      <c r="F8640" s="3"/>
      <c r="G8640" s="3"/>
      <c r="H8640" s="3"/>
      <c r="I8640" s="3"/>
      <c r="J8640" s="3"/>
    </row>
    <row r="8641" spans="2:10" x14ac:dyDescent="0.3">
      <c r="B8641" s="3"/>
      <c r="C8641" s="3"/>
      <c r="D8641" s="3"/>
      <c r="E8641" s="3"/>
      <c r="F8641" s="3"/>
      <c r="G8641" s="3"/>
      <c r="H8641" s="3"/>
      <c r="I8641" s="3"/>
      <c r="J8641" s="3"/>
    </row>
    <row r="8642" spans="2:10" x14ac:dyDescent="0.3">
      <c r="B8642" s="3"/>
      <c r="C8642" s="3"/>
      <c r="D8642" s="3"/>
      <c r="E8642" s="3"/>
      <c r="F8642" s="3"/>
      <c r="G8642" s="3"/>
      <c r="H8642" s="3"/>
      <c r="I8642" s="3"/>
      <c r="J8642" s="3"/>
    </row>
    <row r="8643" spans="2:10" x14ac:dyDescent="0.3">
      <c r="B8643" s="3"/>
      <c r="C8643" s="3"/>
      <c r="D8643" s="3"/>
      <c r="E8643" s="3"/>
      <c r="F8643" s="3"/>
      <c r="G8643" s="3"/>
      <c r="H8643" s="3"/>
      <c r="I8643" s="3"/>
      <c r="J8643" s="3"/>
    </row>
    <row r="8644" spans="2:10" x14ac:dyDescent="0.3">
      <c r="B8644" s="3"/>
      <c r="C8644" s="3"/>
      <c r="D8644" s="3"/>
      <c r="E8644" s="3"/>
      <c r="F8644" s="3"/>
      <c r="G8644" s="3"/>
      <c r="H8644" s="3"/>
      <c r="I8644" s="3"/>
      <c r="J8644" s="3"/>
    </row>
    <row r="8645" spans="2:10" x14ac:dyDescent="0.3">
      <c r="B8645" s="3"/>
      <c r="C8645" s="3"/>
      <c r="D8645" s="3"/>
      <c r="E8645" s="3"/>
      <c r="F8645" s="3"/>
      <c r="G8645" s="3"/>
      <c r="H8645" s="3"/>
      <c r="I8645" s="3"/>
      <c r="J8645" s="3"/>
    </row>
    <row r="8646" spans="2:10" x14ac:dyDescent="0.3">
      <c r="B8646" s="3"/>
      <c r="C8646" s="3"/>
      <c r="D8646" s="3"/>
      <c r="E8646" s="3"/>
      <c r="F8646" s="3"/>
      <c r="G8646" s="3"/>
      <c r="H8646" s="3"/>
      <c r="I8646" s="3"/>
      <c r="J8646" s="3"/>
    </row>
    <row r="8647" spans="2:10" x14ac:dyDescent="0.3">
      <c r="B8647" s="3"/>
      <c r="C8647" s="3"/>
      <c r="D8647" s="3"/>
      <c r="E8647" s="3"/>
      <c r="F8647" s="3"/>
      <c r="G8647" s="3"/>
      <c r="H8647" s="3"/>
      <c r="I8647" s="3"/>
      <c r="J8647" s="3"/>
    </row>
    <row r="8648" spans="2:10" x14ac:dyDescent="0.3">
      <c r="B8648" s="3"/>
      <c r="C8648" s="3"/>
      <c r="D8648" s="3"/>
      <c r="E8648" s="3"/>
      <c r="F8648" s="3"/>
      <c r="G8648" s="3"/>
      <c r="H8648" s="3"/>
      <c r="I8648" s="3"/>
      <c r="J8648" s="3"/>
    </row>
    <row r="8649" spans="2:10" x14ac:dyDescent="0.3">
      <c r="B8649" s="3"/>
      <c r="C8649" s="3"/>
      <c r="D8649" s="3"/>
      <c r="E8649" s="3"/>
      <c r="F8649" s="3"/>
      <c r="G8649" s="3"/>
      <c r="H8649" s="3"/>
      <c r="I8649" s="3"/>
      <c r="J8649" s="3"/>
    </row>
    <row r="8650" spans="2:10" x14ac:dyDescent="0.3">
      <c r="B8650" s="3"/>
      <c r="C8650" s="3"/>
      <c r="D8650" s="3"/>
      <c r="E8650" s="3"/>
      <c r="F8650" s="3"/>
      <c r="G8650" s="3"/>
      <c r="H8650" s="3"/>
      <c r="I8650" s="3"/>
      <c r="J8650" s="3"/>
    </row>
    <row r="8651" spans="2:10" x14ac:dyDescent="0.3">
      <c r="B8651" s="3"/>
      <c r="C8651" s="3"/>
      <c r="D8651" s="3"/>
      <c r="E8651" s="3"/>
      <c r="F8651" s="3"/>
      <c r="G8651" s="3"/>
      <c r="H8651" s="3"/>
      <c r="I8651" s="3"/>
      <c r="J8651" s="3"/>
    </row>
    <row r="8652" spans="2:10" x14ac:dyDescent="0.3">
      <c r="B8652" s="3"/>
      <c r="C8652" s="3"/>
      <c r="D8652" s="3"/>
      <c r="E8652" s="3"/>
      <c r="F8652" s="3"/>
      <c r="G8652" s="3"/>
      <c r="H8652" s="3"/>
      <c r="I8652" s="3"/>
      <c r="J8652" s="3"/>
    </row>
    <row r="8653" spans="2:10" x14ac:dyDescent="0.3">
      <c r="B8653" s="3"/>
      <c r="C8653" s="3"/>
      <c r="D8653" s="3"/>
      <c r="E8653" s="3"/>
      <c r="F8653" s="3"/>
      <c r="G8653" s="3"/>
      <c r="H8653" s="3"/>
      <c r="I8653" s="3"/>
      <c r="J8653" s="3"/>
    </row>
    <row r="8654" spans="2:10" x14ac:dyDescent="0.3">
      <c r="B8654" s="3"/>
      <c r="C8654" s="3"/>
      <c r="D8654" s="3"/>
      <c r="E8654" s="3"/>
      <c r="F8654" s="3"/>
      <c r="G8654" s="3"/>
      <c r="H8654" s="3"/>
      <c r="I8654" s="3"/>
      <c r="J8654" s="3"/>
    </row>
    <row r="8655" spans="2:10" x14ac:dyDescent="0.3">
      <c r="B8655" s="3"/>
      <c r="C8655" s="3"/>
      <c r="D8655" s="3"/>
      <c r="E8655" s="3"/>
      <c r="F8655" s="3"/>
      <c r="G8655" s="3"/>
      <c r="H8655" s="3"/>
      <c r="I8655" s="3"/>
      <c r="J8655" s="3"/>
    </row>
    <row r="8656" spans="2:10" x14ac:dyDescent="0.3">
      <c r="B8656" s="3"/>
      <c r="C8656" s="3"/>
      <c r="D8656" s="3"/>
      <c r="E8656" s="3"/>
      <c r="F8656" s="3"/>
      <c r="G8656" s="3"/>
      <c r="H8656" s="3"/>
      <c r="I8656" s="3"/>
      <c r="J8656" s="3"/>
    </row>
    <row r="8657" spans="2:10" x14ac:dyDescent="0.3">
      <c r="B8657" s="3"/>
      <c r="C8657" s="3"/>
      <c r="D8657" s="3"/>
      <c r="E8657" s="3"/>
      <c r="F8657" s="3"/>
      <c r="G8657" s="3"/>
      <c r="H8657" s="3"/>
      <c r="I8657" s="3"/>
      <c r="J8657" s="3"/>
    </row>
    <row r="8658" spans="2:10" x14ac:dyDescent="0.3">
      <c r="B8658" s="3"/>
      <c r="C8658" s="3"/>
      <c r="D8658" s="3"/>
      <c r="E8658" s="3"/>
      <c r="F8658" s="3"/>
      <c r="G8658" s="3"/>
      <c r="H8658" s="3"/>
      <c r="I8658" s="3"/>
      <c r="J8658" s="3"/>
    </row>
    <row r="8659" spans="2:10" x14ac:dyDescent="0.3">
      <c r="B8659" s="3"/>
      <c r="C8659" s="3"/>
      <c r="D8659" s="3"/>
      <c r="E8659" s="3"/>
      <c r="F8659" s="3"/>
      <c r="G8659" s="3"/>
      <c r="H8659" s="3"/>
      <c r="I8659" s="3"/>
      <c r="J8659" s="3"/>
    </row>
    <row r="8660" spans="2:10" x14ac:dyDescent="0.3">
      <c r="B8660" s="3"/>
      <c r="C8660" s="3"/>
      <c r="D8660" s="3"/>
      <c r="E8660" s="3"/>
      <c r="F8660" s="3"/>
      <c r="G8660" s="3"/>
      <c r="H8660" s="3"/>
      <c r="I8660" s="3"/>
      <c r="J8660" s="3"/>
    </row>
    <row r="8661" spans="2:10" x14ac:dyDescent="0.3">
      <c r="B8661" s="3"/>
      <c r="C8661" s="3"/>
      <c r="D8661" s="3"/>
      <c r="E8661" s="3"/>
      <c r="F8661" s="3"/>
      <c r="G8661" s="3"/>
      <c r="H8661" s="3"/>
      <c r="I8661" s="3"/>
      <c r="J8661" s="3"/>
    </row>
    <row r="8662" spans="2:10" x14ac:dyDescent="0.3">
      <c r="B8662" s="3"/>
      <c r="C8662" s="3"/>
      <c r="D8662" s="3"/>
      <c r="E8662" s="3"/>
      <c r="F8662" s="3"/>
      <c r="G8662" s="3"/>
      <c r="H8662" s="3"/>
      <c r="I8662" s="3"/>
      <c r="J8662" s="3"/>
    </row>
    <row r="8663" spans="2:10" x14ac:dyDescent="0.3">
      <c r="B8663" s="3"/>
      <c r="C8663" s="3"/>
      <c r="D8663" s="3"/>
      <c r="E8663" s="3"/>
      <c r="F8663" s="3"/>
      <c r="G8663" s="3"/>
      <c r="H8663" s="3"/>
      <c r="I8663" s="3"/>
      <c r="J8663" s="3"/>
    </row>
    <row r="8664" spans="2:10" x14ac:dyDescent="0.3">
      <c r="B8664" s="3"/>
      <c r="C8664" s="3"/>
      <c r="D8664" s="3"/>
      <c r="E8664" s="3"/>
      <c r="F8664" s="3"/>
      <c r="G8664" s="3"/>
      <c r="H8664" s="3"/>
      <c r="I8664" s="3"/>
      <c r="J8664" s="3"/>
    </row>
    <row r="8665" spans="2:10" x14ac:dyDescent="0.3">
      <c r="B8665" s="3"/>
      <c r="C8665" s="3"/>
      <c r="D8665" s="3"/>
      <c r="E8665" s="3"/>
      <c r="F8665" s="3"/>
      <c r="G8665" s="3"/>
      <c r="H8665" s="3"/>
      <c r="I8665" s="3"/>
      <c r="J8665" s="3"/>
    </row>
    <row r="8666" spans="2:10" x14ac:dyDescent="0.3">
      <c r="B8666" s="3"/>
      <c r="C8666" s="3"/>
      <c r="D8666" s="3"/>
      <c r="E8666" s="3"/>
      <c r="F8666" s="3"/>
      <c r="G8666" s="3"/>
      <c r="H8666" s="3"/>
      <c r="I8666" s="3"/>
      <c r="J8666" s="3"/>
    </row>
    <row r="8667" spans="2:10" x14ac:dyDescent="0.3">
      <c r="B8667" s="3"/>
      <c r="C8667" s="3"/>
      <c r="D8667" s="3"/>
      <c r="E8667" s="3"/>
      <c r="F8667" s="3"/>
      <c r="G8667" s="3"/>
      <c r="H8667" s="3"/>
      <c r="I8667" s="3"/>
      <c r="J8667" s="3"/>
    </row>
    <row r="8668" spans="2:10" x14ac:dyDescent="0.3">
      <c r="B8668" s="3"/>
      <c r="C8668" s="3"/>
      <c r="D8668" s="3"/>
      <c r="E8668" s="3"/>
      <c r="F8668" s="3"/>
      <c r="G8668" s="3"/>
      <c r="H8668" s="3"/>
      <c r="I8668" s="3"/>
      <c r="J8668" s="3"/>
    </row>
    <row r="8669" spans="2:10" x14ac:dyDescent="0.3">
      <c r="B8669" s="3"/>
      <c r="C8669" s="3"/>
      <c r="D8669" s="3"/>
      <c r="E8669" s="3"/>
      <c r="F8669" s="3"/>
      <c r="G8669" s="3"/>
      <c r="H8669" s="3"/>
      <c r="I8669" s="3"/>
      <c r="J8669" s="3"/>
    </row>
    <row r="8670" spans="2:10" x14ac:dyDescent="0.3">
      <c r="B8670" s="3"/>
      <c r="C8670" s="3"/>
      <c r="D8670" s="3"/>
      <c r="E8670" s="3"/>
      <c r="F8670" s="3"/>
      <c r="G8670" s="3"/>
      <c r="H8670" s="3"/>
      <c r="I8670" s="3"/>
      <c r="J8670" s="3"/>
    </row>
    <row r="8671" spans="2:10" x14ac:dyDescent="0.3">
      <c r="B8671" s="3"/>
      <c r="C8671" s="3"/>
      <c r="D8671" s="3"/>
      <c r="E8671" s="3"/>
      <c r="F8671" s="3"/>
      <c r="G8671" s="3"/>
      <c r="H8671" s="3"/>
      <c r="I8671" s="3"/>
      <c r="J8671" s="3"/>
    </row>
    <row r="8672" spans="2:10" x14ac:dyDescent="0.3">
      <c r="B8672" s="3"/>
      <c r="C8672" s="3"/>
      <c r="D8672" s="3"/>
      <c r="E8672" s="3"/>
      <c r="F8672" s="3"/>
      <c r="G8672" s="3"/>
      <c r="H8672" s="3"/>
      <c r="I8672" s="3"/>
      <c r="J8672" s="3"/>
    </row>
    <row r="8673" spans="2:10" x14ac:dyDescent="0.3">
      <c r="B8673" s="3"/>
      <c r="C8673" s="3"/>
      <c r="D8673" s="3"/>
      <c r="E8673" s="3"/>
      <c r="F8673" s="3"/>
      <c r="G8673" s="3"/>
      <c r="H8673" s="3"/>
      <c r="I8673" s="3"/>
      <c r="J8673" s="3"/>
    </row>
    <row r="8674" spans="2:10" x14ac:dyDescent="0.3">
      <c r="B8674" s="3"/>
      <c r="C8674" s="3"/>
      <c r="D8674" s="3"/>
      <c r="E8674" s="3"/>
      <c r="F8674" s="3"/>
      <c r="G8674" s="3"/>
      <c r="H8674" s="3"/>
      <c r="I8674" s="3"/>
      <c r="J8674" s="3"/>
    </row>
    <row r="8675" spans="2:10" x14ac:dyDescent="0.3">
      <c r="B8675" s="3"/>
      <c r="C8675" s="3"/>
      <c r="D8675" s="3"/>
      <c r="E8675" s="3"/>
      <c r="F8675" s="3"/>
      <c r="G8675" s="3"/>
      <c r="H8675" s="3"/>
      <c r="I8675" s="3"/>
      <c r="J8675" s="3"/>
    </row>
    <row r="8676" spans="2:10" x14ac:dyDescent="0.3">
      <c r="B8676" s="3"/>
      <c r="C8676" s="3"/>
      <c r="D8676" s="3"/>
      <c r="E8676" s="3"/>
      <c r="F8676" s="3"/>
      <c r="G8676" s="3"/>
      <c r="H8676" s="3"/>
      <c r="I8676" s="3"/>
      <c r="J8676" s="3"/>
    </row>
    <row r="8677" spans="2:10" x14ac:dyDescent="0.3">
      <c r="B8677" s="3"/>
      <c r="C8677" s="3"/>
      <c r="D8677" s="3"/>
      <c r="E8677" s="3"/>
      <c r="F8677" s="3"/>
      <c r="G8677" s="3"/>
      <c r="H8677" s="3"/>
      <c r="I8677" s="3"/>
      <c r="J8677" s="3"/>
    </row>
    <row r="8678" spans="2:10" x14ac:dyDescent="0.3">
      <c r="B8678" s="3"/>
      <c r="C8678" s="3"/>
      <c r="D8678" s="3"/>
      <c r="E8678" s="3"/>
      <c r="F8678" s="3"/>
      <c r="G8678" s="3"/>
      <c r="H8678" s="3"/>
      <c r="I8678" s="3"/>
      <c r="J8678" s="3"/>
    </row>
    <row r="8679" spans="2:10" x14ac:dyDescent="0.3">
      <c r="B8679" s="3"/>
      <c r="C8679" s="3"/>
      <c r="D8679" s="3"/>
      <c r="E8679" s="3"/>
      <c r="F8679" s="3"/>
      <c r="G8679" s="3"/>
      <c r="H8679" s="3"/>
      <c r="I8679" s="3"/>
      <c r="J8679" s="3"/>
    </row>
    <row r="8680" spans="2:10" x14ac:dyDescent="0.3">
      <c r="B8680" s="3"/>
      <c r="C8680" s="3"/>
      <c r="D8680" s="3"/>
      <c r="E8680" s="3"/>
      <c r="F8680" s="3"/>
      <c r="G8680" s="3"/>
      <c r="H8680" s="3"/>
      <c r="I8680" s="3"/>
      <c r="J8680" s="3"/>
    </row>
    <row r="8681" spans="2:10" x14ac:dyDescent="0.3">
      <c r="B8681" s="3"/>
      <c r="C8681" s="3"/>
      <c r="D8681" s="3"/>
      <c r="E8681" s="3"/>
      <c r="F8681" s="3"/>
      <c r="G8681" s="3"/>
      <c r="H8681" s="3"/>
      <c r="I8681" s="3"/>
      <c r="J8681" s="3"/>
    </row>
    <row r="8682" spans="2:10" x14ac:dyDescent="0.3">
      <c r="B8682" s="3"/>
      <c r="C8682" s="3"/>
      <c r="D8682" s="3"/>
      <c r="E8682" s="3"/>
      <c r="F8682" s="3"/>
      <c r="G8682" s="3"/>
      <c r="H8682" s="3"/>
      <c r="I8682" s="3"/>
      <c r="J8682" s="3"/>
    </row>
    <row r="8683" spans="2:10" x14ac:dyDescent="0.3">
      <c r="B8683" s="3"/>
      <c r="C8683" s="3"/>
      <c r="D8683" s="3"/>
      <c r="E8683" s="3"/>
      <c r="F8683" s="3"/>
      <c r="G8683" s="3"/>
      <c r="H8683" s="3"/>
      <c r="I8683" s="3"/>
      <c r="J8683" s="3"/>
    </row>
    <row r="8684" spans="2:10" x14ac:dyDescent="0.3">
      <c r="B8684" s="3"/>
      <c r="C8684" s="3"/>
      <c r="D8684" s="3"/>
      <c r="E8684" s="3"/>
      <c r="F8684" s="3"/>
      <c r="G8684" s="3"/>
      <c r="H8684" s="3"/>
      <c r="I8684" s="3"/>
      <c r="J8684" s="3"/>
    </row>
    <row r="8685" spans="2:10" x14ac:dyDescent="0.3">
      <c r="B8685" s="3"/>
      <c r="C8685" s="3"/>
      <c r="D8685" s="3"/>
      <c r="E8685" s="3"/>
      <c r="F8685" s="3"/>
      <c r="G8685" s="3"/>
      <c r="H8685" s="3"/>
      <c r="I8685" s="3"/>
      <c r="J8685" s="3"/>
    </row>
    <row r="8686" spans="2:10" x14ac:dyDescent="0.3">
      <c r="B8686" s="3"/>
      <c r="C8686" s="3"/>
      <c r="D8686" s="3"/>
      <c r="E8686" s="3"/>
      <c r="F8686" s="3"/>
      <c r="G8686" s="3"/>
      <c r="H8686" s="3"/>
      <c r="I8686" s="3"/>
      <c r="J8686" s="3"/>
    </row>
    <row r="8687" spans="2:10" x14ac:dyDescent="0.3">
      <c r="B8687" s="3"/>
      <c r="C8687" s="3"/>
      <c r="D8687" s="3"/>
      <c r="E8687" s="3"/>
      <c r="F8687" s="3"/>
      <c r="G8687" s="3"/>
      <c r="H8687" s="3"/>
      <c r="I8687" s="3"/>
      <c r="J8687" s="3"/>
    </row>
    <row r="8688" spans="2:10" x14ac:dyDescent="0.3">
      <c r="B8688" s="3"/>
      <c r="C8688" s="3"/>
      <c r="D8688" s="3"/>
      <c r="E8688" s="3"/>
      <c r="F8688" s="3"/>
      <c r="G8688" s="3"/>
      <c r="H8688" s="3"/>
      <c r="I8688" s="3"/>
      <c r="J8688" s="3"/>
    </row>
    <row r="8689" spans="2:10" x14ac:dyDescent="0.3">
      <c r="B8689" s="3"/>
      <c r="C8689" s="3"/>
      <c r="D8689" s="3"/>
      <c r="E8689" s="3"/>
      <c r="F8689" s="3"/>
      <c r="G8689" s="3"/>
      <c r="H8689" s="3"/>
      <c r="I8689" s="3"/>
      <c r="J8689" s="3"/>
    </row>
    <row r="8690" spans="2:10" x14ac:dyDescent="0.3">
      <c r="B8690" s="3"/>
      <c r="C8690" s="3"/>
      <c r="D8690" s="3"/>
      <c r="E8690" s="3"/>
      <c r="F8690" s="3"/>
      <c r="G8690" s="3"/>
      <c r="H8690" s="3"/>
      <c r="I8690" s="3"/>
      <c r="J8690" s="3"/>
    </row>
    <row r="8691" spans="2:10" x14ac:dyDescent="0.3">
      <c r="B8691" s="3"/>
      <c r="C8691" s="3"/>
      <c r="D8691" s="3"/>
      <c r="E8691" s="3"/>
      <c r="F8691" s="3"/>
      <c r="G8691" s="3"/>
      <c r="H8691" s="3"/>
      <c r="I8691" s="3"/>
      <c r="J8691" s="3"/>
    </row>
    <row r="8692" spans="2:10" x14ac:dyDescent="0.3">
      <c r="B8692" s="3"/>
      <c r="C8692" s="3"/>
      <c r="D8692" s="3"/>
      <c r="E8692" s="3"/>
      <c r="F8692" s="3"/>
      <c r="G8692" s="3"/>
      <c r="H8692" s="3"/>
      <c r="I8692" s="3"/>
      <c r="J8692" s="3"/>
    </row>
    <row r="8693" spans="2:10" x14ac:dyDescent="0.3">
      <c r="B8693" s="3"/>
      <c r="C8693" s="3"/>
      <c r="D8693" s="3"/>
      <c r="E8693" s="3"/>
      <c r="F8693" s="3"/>
      <c r="G8693" s="3"/>
      <c r="H8693" s="3"/>
      <c r="I8693" s="3"/>
      <c r="J8693" s="3"/>
    </row>
    <row r="8694" spans="2:10" x14ac:dyDescent="0.3">
      <c r="B8694" s="3"/>
      <c r="C8694" s="3"/>
      <c r="D8694" s="3"/>
      <c r="E8694" s="3"/>
      <c r="F8694" s="3"/>
      <c r="G8694" s="3"/>
      <c r="H8694" s="3"/>
      <c r="I8694" s="3"/>
      <c r="J8694" s="3"/>
    </row>
    <row r="8695" spans="2:10" x14ac:dyDescent="0.3">
      <c r="B8695" s="3"/>
      <c r="C8695" s="3"/>
      <c r="D8695" s="3"/>
      <c r="E8695" s="3"/>
      <c r="F8695" s="3"/>
      <c r="G8695" s="3"/>
      <c r="H8695" s="3"/>
      <c r="I8695" s="3"/>
      <c r="J8695" s="3"/>
    </row>
    <row r="8696" spans="2:10" x14ac:dyDescent="0.3">
      <c r="B8696" s="3"/>
      <c r="C8696" s="3"/>
      <c r="D8696" s="3"/>
      <c r="E8696" s="3"/>
      <c r="F8696" s="3"/>
      <c r="G8696" s="3"/>
      <c r="H8696" s="3"/>
      <c r="I8696" s="3"/>
      <c r="J8696" s="3"/>
    </row>
    <row r="8697" spans="2:10" x14ac:dyDescent="0.3">
      <c r="B8697" s="3"/>
      <c r="C8697" s="3"/>
      <c r="D8697" s="3"/>
      <c r="E8697" s="3"/>
      <c r="F8697" s="3"/>
      <c r="G8697" s="3"/>
      <c r="H8697" s="3"/>
      <c r="I8697" s="3"/>
      <c r="J8697" s="3"/>
    </row>
    <row r="8698" spans="2:10" x14ac:dyDescent="0.3">
      <c r="B8698" s="3"/>
      <c r="C8698" s="3"/>
      <c r="D8698" s="3"/>
      <c r="E8698" s="3"/>
      <c r="F8698" s="3"/>
      <c r="G8698" s="3"/>
      <c r="H8698" s="3"/>
      <c r="I8698" s="3"/>
      <c r="J8698" s="3"/>
    </row>
    <row r="8699" spans="2:10" x14ac:dyDescent="0.3">
      <c r="B8699" s="3"/>
      <c r="C8699" s="3"/>
      <c r="D8699" s="3"/>
      <c r="E8699" s="3"/>
      <c r="F8699" s="3"/>
      <c r="G8699" s="3"/>
      <c r="H8699" s="3"/>
      <c r="I8699" s="3"/>
      <c r="J8699" s="3"/>
    </row>
    <row r="8700" spans="2:10" x14ac:dyDescent="0.3">
      <c r="B8700" s="3"/>
      <c r="C8700" s="3"/>
      <c r="D8700" s="3"/>
      <c r="E8700" s="3"/>
      <c r="F8700" s="3"/>
      <c r="G8700" s="3"/>
      <c r="H8700" s="3"/>
      <c r="I8700" s="3"/>
      <c r="J8700" s="3"/>
    </row>
    <row r="8701" spans="2:10" x14ac:dyDescent="0.3">
      <c r="B8701" s="3"/>
      <c r="C8701" s="3"/>
      <c r="D8701" s="3"/>
      <c r="E8701" s="3"/>
      <c r="F8701" s="3"/>
      <c r="G8701" s="3"/>
      <c r="H8701" s="3"/>
      <c r="I8701" s="3"/>
      <c r="J8701" s="3"/>
    </row>
    <row r="8702" spans="2:10" x14ac:dyDescent="0.3">
      <c r="B8702" s="3"/>
      <c r="C8702" s="3"/>
      <c r="D8702" s="3"/>
      <c r="E8702" s="3"/>
      <c r="F8702" s="3"/>
      <c r="G8702" s="3"/>
      <c r="H8702" s="3"/>
      <c r="I8702" s="3"/>
      <c r="J8702" s="3"/>
    </row>
    <row r="8703" spans="2:10" x14ac:dyDescent="0.3">
      <c r="B8703" s="3"/>
      <c r="C8703" s="3"/>
      <c r="D8703" s="3"/>
      <c r="E8703" s="3"/>
      <c r="F8703" s="3"/>
      <c r="G8703" s="3"/>
      <c r="H8703" s="3"/>
      <c r="I8703" s="3"/>
      <c r="J8703" s="3"/>
    </row>
    <row r="8704" spans="2:10" x14ac:dyDescent="0.3">
      <c r="B8704" s="3"/>
      <c r="C8704" s="3"/>
      <c r="D8704" s="3"/>
      <c r="E8704" s="3"/>
      <c r="F8704" s="3"/>
      <c r="G8704" s="3"/>
      <c r="H8704" s="3"/>
      <c r="I8704" s="3"/>
      <c r="J8704" s="3"/>
    </row>
    <row r="8705" spans="2:10" x14ac:dyDescent="0.3">
      <c r="B8705" s="3"/>
      <c r="C8705" s="3"/>
      <c r="D8705" s="3"/>
      <c r="E8705" s="3"/>
      <c r="F8705" s="3"/>
      <c r="G8705" s="3"/>
      <c r="H8705" s="3"/>
      <c r="I8705" s="3"/>
      <c r="J8705" s="3"/>
    </row>
    <row r="8706" spans="2:10" x14ac:dyDescent="0.3">
      <c r="B8706" s="3"/>
      <c r="C8706" s="3"/>
      <c r="D8706" s="3"/>
      <c r="E8706" s="3"/>
      <c r="F8706" s="3"/>
      <c r="G8706" s="3"/>
      <c r="H8706" s="3"/>
      <c r="I8706" s="3"/>
      <c r="J8706" s="3"/>
    </row>
    <row r="8707" spans="2:10" x14ac:dyDescent="0.3">
      <c r="B8707" s="3"/>
      <c r="C8707" s="3"/>
      <c r="D8707" s="3"/>
      <c r="E8707" s="3"/>
      <c r="F8707" s="3"/>
      <c r="G8707" s="3"/>
      <c r="H8707" s="3"/>
      <c r="I8707" s="3"/>
      <c r="J8707" s="3"/>
    </row>
    <row r="8708" spans="2:10" x14ac:dyDescent="0.3">
      <c r="B8708" s="3"/>
      <c r="C8708" s="3"/>
      <c r="D8708" s="3"/>
      <c r="E8708" s="3"/>
      <c r="F8708" s="3"/>
      <c r="G8708" s="3"/>
      <c r="H8708" s="3"/>
      <c r="I8708" s="3"/>
      <c r="J8708" s="3"/>
    </row>
    <row r="8709" spans="2:10" x14ac:dyDescent="0.3">
      <c r="B8709" s="3"/>
      <c r="C8709" s="3"/>
      <c r="D8709" s="3"/>
      <c r="E8709" s="3"/>
      <c r="F8709" s="3"/>
      <c r="G8709" s="3"/>
      <c r="H8709" s="3"/>
      <c r="I8709" s="3"/>
      <c r="J8709" s="3"/>
    </row>
    <row r="8710" spans="2:10" x14ac:dyDescent="0.3">
      <c r="B8710" s="3"/>
      <c r="C8710" s="3"/>
      <c r="D8710" s="3"/>
      <c r="E8710" s="3"/>
      <c r="F8710" s="3"/>
      <c r="G8710" s="3"/>
      <c r="H8710" s="3"/>
      <c r="I8710" s="3"/>
      <c r="J8710" s="3"/>
    </row>
    <row r="8711" spans="2:10" x14ac:dyDescent="0.3">
      <c r="B8711" s="3"/>
      <c r="C8711" s="3"/>
      <c r="D8711" s="3"/>
      <c r="E8711" s="3"/>
      <c r="F8711" s="3"/>
      <c r="G8711" s="3"/>
      <c r="H8711" s="3"/>
      <c r="I8711" s="3"/>
      <c r="J8711" s="3"/>
    </row>
    <row r="8712" spans="2:10" x14ac:dyDescent="0.3">
      <c r="B8712" s="3"/>
      <c r="C8712" s="3"/>
      <c r="D8712" s="3"/>
      <c r="E8712" s="3"/>
      <c r="F8712" s="3"/>
      <c r="G8712" s="3"/>
      <c r="H8712" s="3"/>
      <c r="I8712" s="3"/>
      <c r="J8712" s="3"/>
    </row>
    <row r="8713" spans="2:10" x14ac:dyDescent="0.3">
      <c r="B8713" s="3"/>
      <c r="C8713" s="3"/>
      <c r="D8713" s="3"/>
      <c r="E8713" s="3"/>
      <c r="F8713" s="3"/>
      <c r="G8713" s="3"/>
      <c r="H8713" s="3"/>
      <c r="I8713" s="3"/>
      <c r="J8713" s="3"/>
    </row>
    <row r="8714" spans="2:10" x14ac:dyDescent="0.3">
      <c r="B8714" s="3"/>
      <c r="C8714" s="3"/>
      <c r="D8714" s="3"/>
      <c r="E8714" s="3"/>
      <c r="F8714" s="3"/>
      <c r="G8714" s="3"/>
      <c r="H8714" s="3"/>
      <c r="I8714" s="3"/>
      <c r="J8714" s="3"/>
    </row>
    <row r="8715" spans="2:10" x14ac:dyDescent="0.3">
      <c r="B8715" s="3"/>
      <c r="C8715" s="3"/>
      <c r="D8715" s="3"/>
      <c r="E8715" s="3"/>
      <c r="F8715" s="3"/>
      <c r="G8715" s="3"/>
      <c r="H8715" s="3"/>
      <c r="I8715" s="3"/>
      <c r="J8715" s="3"/>
    </row>
    <row r="8716" spans="2:10" x14ac:dyDescent="0.3">
      <c r="B8716" s="3"/>
      <c r="C8716" s="3"/>
      <c r="D8716" s="3"/>
      <c r="E8716" s="3"/>
      <c r="F8716" s="3"/>
      <c r="G8716" s="3"/>
      <c r="H8716" s="3"/>
      <c r="I8716" s="3"/>
      <c r="J8716" s="3"/>
    </row>
    <row r="8717" spans="2:10" x14ac:dyDescent="0.3">
      <c r="B8717" s="3"/>
      <c r="C8717" s="3"/>
      <c r="D8717" s="3"/>
      <c r="E8717" s="3"/>
      <c r="F8717" s="3"/>
      <c r="G8717" s="3"/>
      <c r="H8717" s="3"/>
      <c r="I8717" s="3"/>
      <c r="J8717" s="3"/>
    </row>
    <row r="8718" spans="2:10" x14ac:dyDescent="0.3">
      <c r="B8718" s="3"/>
      <c r="C8718" s="3"/>
      <c r="D8718" s="3"/>
      <c r="E8718" s="3"/>
      <c r="F8718" s="3"/>
      <c r="G8718" s="3"/>
      <c r="H8718" s="3"/>
      <c r="I8718" s="3"/>
      <c r="J8718" s="3"/>
    </row>
    <row r="8719" spans="2:10" x14ac:dyDescent="0.3">
      <c r="B8719" s="3"/>
      <c r="C8719" s="3"/>
      <c r="D8719" s="3"/>
      <c r="E8719" s="3"/>
      <c r="F8719" s="3"/>
      <c r="G8719" s="3"/>
      <c r="H8719" s="3"/>
      <c r="I8719" s="3"/>
      <c r="J8719" s="3"/>
    </row>
    <row r="8720" spans="2:10" x14ac:dyDescent="0.3">
      <c r="B8720" s="3"/>
      <c r="C8720" s="3"/>
      <c r="D8720" s="3"/>
      <c r="E8720" s="3"/>
      <c r="F8720" s="3"/>
      <c r="G8720" s="3"/>
      <c r="H8720" s="3"/>
      <c r="I8720" s="3"/>
      <c r="J8720" s="3"/>
    </row>
    <row r="8721" spans="2:10" x14ac:dyDescent="0.3">
      <c r="B8721" s="3"/>
      <c r="C8721" s="3"/>
      <c r="D8721" s="3"/>
      <c r="E8721" s="3"/>
      <c r="F8721" s="3"/>
      <c r="G8721" s="3"/>
      <c r="H8721" s="3"/>
      <c r="I8721" s="3"/>
      <c r="J8721" s="3"/>
    </row>
    <row r="8722" spans="2:10" x14ac:dyDescent="0.3">
      <c r="B8722" s="3"/>
      <c r="C8722" s="3"/>
      <c r="D8722" s="3"/>
      <c r="E8722" s="3"/>
      <c r="F8722" s="3"/>
      <c r="G8722" s="3"/>
      <c r="H8722" s="3"/>
      <c r="I8722" s="3"/>
      <c r="J8722" s="3"/>
    </row>
    <row r="8723" spans="2:10" x14ac:dyDescent="0.3">
      <c r="B8723" s="3"/>
      <c r="C8723" s="3"/>
      <c r="D8723" s="3"/>
      <c r="E8723" s="3"/>
      <c r="F8723" s="3"/>
      <c r="G8723" s="3"/>
      <c r="H8723" s="3"/>
      <c r="I8723" s="3"/>
      <c r="J8723" s="3"/>
    </row>
    <row r="8724" spans="2:10" x14ac:dyDescent="0.3">
      <c r="B8724" s="3"/>
      <c r="C8724" s="3"/>
      <c r="D8724" s="3"/>
      <c r="E8724" s="3"/>
      <c r="F8724" s="3"/>
      <c r="G8724" s="3"/>
      <c r="H8724" s="3"/>
      <c r="I8724" s="3"/>
      <c r="J8724" s="3"/>
    </row>
    <row r="8725" spans="2:10" x14ac:dyDescent="0.3">
      <c r="B8725" s="3"/>
      <c r="C8725" s="3"/>
      <c r="D8725" s="3"/>
      <c r="E8725" s="3"/>
      <c r="F8725" s="3"/>
      <c r="G8725" s="3"/>
      <c r="H8725" s="3"/>
      <c r="I8725" s="3"/>
      <c r="J8725" s="3"/>
    </row>
    <row r="8726" spans="2:10" x14ac:dyDescent="0.3">
      <c r="B8726" s="3"/>
      <c r="C8726" s="3"/>
      <c r="D8726" s="3"/>
      <c r="E8726" s="3"/>
      <c r="F8726" s="3"/>
      <c r="G8726" s="3"/>
      <c r="H8726" s="3"/>
      <c r="I8726" s="3"/>
      <c r="J8726" s="3"/>
    </row>
    <row r="8727" spans="2:10" x14ac:dyDescent="0.3">
      <c r="B8727" s="3"/>
      <c r="C8727" s="3"/>
      <c r="D8727" s="3"/>
      <c r="E8727" s="3"/>
      <c r="F8727" s="3"/>
      <c r="G8727" s="3"/>
      <c r="H8727" s="3"/>
      <c r="I8727" s="3"/>
      <c r="J8727" s="3"/>
    </row>
    <row r="8728" spans="2:10" x14ac:dyDescent="0.3">
      <c r="B8728" s="3"/>
      <c r="C8728" s="3"/>
      <c r="D8728" s="3"/>
      <c r="E8728" s="3"/>
      <c r="F8728" s="3"/>
      <c r="G8728" s="3"/>
      <c r="H8728" s="3"/>
      <c r="I8728" s="3"/>
      <c r="J8728" s="3"/>
    </row>
    <row r="8729" spans="2:10" x14ac:dyDescent="0.3">
      <c r="B8729" s="3"/>
      <c r="C8729" s="3"/>
      <c r="D8729" s="3"/>
      <c r="E8729" s="3"/>
      <c r="F8729" s="3"/>
      <c r="G8729" s="3"/>
      <c r="H8729" s="3"/>
      <c r="I8729" s="3"/>
      <c r="J8729" s="3"/>
    </row>
    <row r="8730" spans="2:10" x14ac:dyDescent="0.3">
      <c r="B8730" s="3"/>
      <c r="C8730" s="3"/>
      <c r="D8730" s="3"/>
      <c r="E8730" s="3"/>
      <c r="F8730" s="3"/>
      <c r="G8730" s="3"/>
      <c r="H8730" s="3"/>
      <c r="I8730" s="3"/>
      <c r="J8730" s="3"/>
    </row>
    <row r="8731" spans="2:10" x14ac:dyDescent="0.3">
      <c r="B8731" s="3"/>
      <c r="C8731" s="3"/>
      <c r="D8731" s="3"/>
      <c r="E8731" s="3"/>
      <c r="F8731" s="3"/>
      <c r="G8731" s="3"/>
      <c r="H8731" s="3"/>
      <c r="I8731" s="3"/>
      <c r="J8731" s="3"/>
    </row>
    <row r="8732" spans="2:10" x14ac:dyDescent="0.3">
      <c r="B8732" s="3"/>
      <c r="C8732" s="3"/>
      <c r="D8732" s="3"/>
      <c r="E8732" s="3"/>
      <c r="F8732" s="3"/>
      <c r="G8732" s="3"/>
      <c r="H8732" s="3"/>
      <c r="I8732" s="3"/>
      <c r="J8732" s="3"/>
    </row>
    <row r="8733" spans="2:10" x14ac:dyDescent="0.3">
      <c r="B8733" s="3"/>
      <c r="C8733" s="3"/>
      <c r="D8733" s="3"/>
      <c r="E8733" s="3"/>
      <c r="F8733" s="3"/>
      <c r="G8733" s="3"/>
      <c r="H8733" s="3"/>
      <c r="I8733" s="3"/>
      <c r="J8733" s="3"/>
    </row>
    <row r="8734" spans="2:10" x14ac:dyDescent="0.3">
      <c r="B8734" s="3"/>
      <c r="C8734" s="3"/>
      <c r="D8734" s="3"/>
      <c r="E8734" s="3"/>
      <c r="F8734" s="3"/>
      <c r="G8734" s="3"/>
      <c r="H8734" s="3"/>
      <c r="I8734" s="3"/>
      <c r="J8734" s="3"/>
    </row>
    <row r="8735" spans="2:10" x14ac:dyDescent="0.3">
      <c r="B8735" s="3"/>
      <c r="C8735" s="3"/>
      <c r="D8735" s="3"/>
      <c r="E8735" s="3"/>
      <c r="F8735" s="3"/>
      <c r="G8735" s="3"/>
      <c r="H8735" s="3"/>
      <c r="I8735" s="3"/>
      <c r="J8735" s="3"/>
    </row>
    <row r="8736" spans="2:10" x14ac:dyDescent="0.3">
      <c r="B8736" s="3"/>
      <c r="C8736" s="3"/>
      <c r="D8736" s="3"/>
      <c r="E8736" s="3"/>
      <c r="F8736" s="3"/>
      <c r="G8736" s="3"/>
      <c r="H8736" s="3"/>
      <c r="I8736" s="3"/>
      <c r="J8736" s="3"/>
    </row>
    <row r="8737" spans="2:10" x14ac:dyDescent="0.3">
      <c r="B8737" s="3"/>
      <c r="C8737" s="3"/>
      <c r="D8737" s="3"/>
      <c r="E8737" s="3"/>
      <c r="F8737" s="3"/>
      <c r="G8737" s="3"/>
      <c r="H8737" s="3"/>
      <c r="I8737" s="3"/>
      <c r="J8737" s="3"/>
    </row>
    <row r="8738" spans="2:10" x14ac:dyDescent="0.3">
      <c r="B8738" s="3"/>
      <c r="C8738" s="3"/>
      <c r="D8738" s="3"/>
      <c r="E8738" s="3"/>
      <c r="F8738" s="3"/>
      <c r="G8738" s="3"/>
      <c r="H8738" s="3"/>
      <c r="I8738" s="3"/>
      <c r="J8738" s="3"/>
    </row>
    <row r="8739" spans="2:10" x14ac:dyDescent="0.3">
      <c r="B8739" s="3"/>
      <c r="C8739" s="3"/>
      <c r="D8739" s="3"/>
      <c r="E8739" s="3"/>
      <c r="F8739" s="3"/>
      <c r="G8739" s="3"/>
      <c r="H8739" s="3"/>
      <c r="I8739" s="3"/>
      <c r="J8739" s="3"/>
    </row>
    <row r="8740" spans="2:10" x14ac:dyDescent="0.3">
      <c r="B8740" s="3"/>
      <c r="C8740" s="3"/>
      <c r="D8740" s="3"/>
      <c r="E8740" s="3"/>
      <c r="F8740" s="3"/>
      <c r="G8740" s="3"/>
      <c r="H8740" s="3"/>
      <c r="I8740" s="3"/>
      <c r="J8740" s="3"/>
    </row>
    <row r="8741" spans="2:10" x14ac:dyDescent="0.3">
      <c r="B8741" s="3"/>
      <c r="C8741" s="3"/>
      <c r="D8741" s="3"/>
      <c r="E8741" s="3"/>
      <c r="F8741" s="3"/>
      <c r="G8741" s="3"/>
      <c r="H8741" s="3"/>
      <c r="I8741" s="3"/>
      <c r="J8741" s="3"/>
    </row>
    <row r="8742" spans="2:10" x14ac:dyDescent="0.3">
      <c r="B8742" s="3"/>
      <c r="C8742" s="3"/>
      <c r="D8742" s="3"/>
      <c r="E8742" s="3"/>
      <c r="F8742" s="3"/>
      <c r="G8742" s="3"/>
      <c r="H8742" s="3"/>
      <c r="I8742" s="3"/>
      <c r="J8742" s="3"/>
    </row>
    <row r="8743" spans="2:10" x14ac:dyDescent="0.3">
      <c r="B8743" s="3"/>
      <c r="C8743" s="3"/>
      <c r="D8743" s="3"/>
      <c r="E8743" s="3"/>
      <c r="F8743" s="3"/>
      <c r="G8743" s="3"/>
      <c r="H8743" s="3"/>
      <c r="I8743" s="3"/>
      <c r="J8743" s="3"/>
    </row>
    <row r="8744" spans="2:10" x14ac:dyDescent="0.3">
      <c r="B8744" s="3"/>
      <c r="C8744" s="3"/>
      <c r="D8744" s="3"/>
      <c r="E8744" s="3"/>
      <c r="F8744" s="3"/>
      <c r="G8744" s="3"/>
      <c r="H8744" s="3"/>
      <c r="I8744" s="3"/>
      <c r="J8744" s="3"/>
    </row>
    <row r="8745" spans="2:10" x14ac:dyDescent="0.3">
      <c r="B8745" s="3"/>
      <c r="C8745" s="3"/>
      <c r="D8745" s="3"/>
      <c r="E8745" s="3"/>
      <c r="F8745" s="3"/>
      <c r="G8745" s="3"/>
      <c r="H8745" s="3"/>
      <c r="I8745" s="3"/>
      <c r="J8745" s="3"/>
    </row>
    <row r="8746" spans="2:10" x14ac:dyDescent="0.3">
      <c r="B8746" s="3"/>
      <c r="C8746" s="3"/>
      <c r="D8746" s="3"/>
      <c r="E8746" s="3"/>
      <c r="F8746" s="3"/>
      <c r="G8746" s="3"/>
      <c r="H8746" s="3"/>
      <c r="I8746" s="3"/>
      <c r="J8746" s="3"/>
    </row>
    <row r="8747" spans="2:10" x14ac:dyDescent="0.3">
      <c r="B8747" s="3"/>
      <c r="C8747" s="3"/>
      <c r="D8747" s="3"/>
      <c r="E8747" s="3"/>
      <c r="F8747" s="3"/>
      <c r="G8747" s="3"/>
      <c r="H8747" s="3"/>
      <c r="I8747" s="3"/>
      <c r="J8747" s="3"/>
    </row>
    <row r="8748" spans="2:10" x14ac:dyDescent="0.3">
      <c r="B8748" s="3"/>
      <c r="C8748" s="3"/>
      <c r="D8748" s="3"/>
      <c r="E8748" s="3"/>
      <c r="F8748" s="3"/>
      <c r="G8748" s="3"/>
      <c r="H8748" s="3"/>
      <c r="I8748" s="3"/>
      <c r="J8748" s="3"/>
    </row>
    <row r="8749" spans="2:10" x14ac:dyDescent="0.3">
      <c r="B8749" s="3"/>
      <c r="C8749" s="3"/>
      <c r="D8749" s="3"/>
      <c r="E8749" s="3"/>
      <c r="F8749" s="3"/>
      <c r="G8749" s="3"/>
      <c r="H8749" s="3"/>
      <c r="I8749" s="3"/>
      <c r="J8749" s="3"/>
    </row>
    <row r="8750" spans="2:10" x14ac:dyDescent="0.3">
      <c r="B8750" s="3"/>
      <c r="C8750" s="3"/>
      <c r="D8750" s="3"/>
      <c r="E8750" s="3"/>
      <c r="F8750" s="3"/>
      <c r="G8750" s="3"/>
      <c r="H8750" s="3"/>
      <c r="I8750" s="3"/>
      <c r="J8750" s="3"/>
    </row>
    <row r="8751" spans="2:10" x14ac:dyDescent="0.3">
      <c r="B8751" s="3"/>
      <c r="C8751" s="3"/>
      <c r="D8751" s="3"/>
      <c r="E8751" s="3"/>
      <c r="F8751" s="3"/>
      <c r="G8751" s="3"/>
      <c r="H8751" s="3"/>
      <c r="I8751" s="3"/>
      <c r="J8751" s="3"/>
    </row>
    <row r="8752" spans="2:10" x14ac:dyDescent="0.3">
      <c r="B8752" s="3"/>
      <c r="C8752" s="3"/>
      <c r="D8752" s="3"/>
      <c r="E8752" s="3"/>
      <c r="F8752" s="3"/>
      <c r="G8752" s="3"/>
      <c r="H8752" s="3"/>
      <c r="I8752" s="3"/>
      <c r="J8752" s="3"/>
    </row>
    <row r="8753" spans="2:10" x14ac:dyDescent="0.3">
      <c r="B8753" s="3"/>
      <c r="C8753" s="3"/>
      <c r="D8753" s="3"/>
      <c r="E8753" s="3"/>
      <c r="F8753" s="3"/>
      <c r="G8753" s="3"/>
      <c r="H8753" s="3"/>
      <c r="I8753" s="3"/>
      <c r="J8753" s="3"/>
    </row>
    <row r="8754" spans="2:10" x14ac:dyDescent="0.3">
      <c r="B8754" s="3"/>
      <c r="C8754" s="3"/>
      <c r="D8754" s="3"/>
      <c r="E8754" s="3"/>
      <c r="F8754" s="3"/>
      <c r="G8754" s="3"/>
      <c r="H8754" s="3"/>
      <c r="I8754" s="3"/>
      <c r="J8754" s="3"/>
    </row>
    <row r="8755" spans="2:10" x14ac:dyDescent="0.3">
      <c r="B8755" s="3"/>
      <c r="C8755" s="3"/>
      <c r="D8755" s="3"/>
      <c r="E8755" s="3"/>
      <c r="F8755" s="3"/>
      <c r="G8755" s="3"/>
      <c r="H8755" s="3"/>
      <c r="I8755" s="3"/>
      <c r="J8755" s="3"/>
    </row>
    <row r="8756" spans="2:10" x14ac:dyDescent="0.3">
      <c r="B8756" s="3"/>
      <c r="C8756" s="3"/>
      <c r="D8756" s="3"/>
      <c r="E8756" s="3"/>
      <c r="F8756" s="3"/>
      <c r="G8756" s="3"/>
      <c r="H8756" s="3"/>
      <c r="I8756" s="3"/>
      <c r="J8756" s="3"/>
    </row>
    <row r="8757" spans="2:10" x14ac:dyDescent="0.3">
      <c r="B8757" s="3"/>
      <c r="C8757" s="3"/>
      <c r="D8757" s="3"/>
      <c r="E8757" s="3"/>
      <c r="F8757" s="3"/>
      <c r="G8757" s="3"/>
      <c r="H8757" s="3"/>
      <c r="I8757" s="3"/>
      <c r="J8757" s="3"/>
    </row>
    <row r="8758" spans="2:10" x14ac:dyDescent="0.3">
      <c r="B8758" s="3"/>
      <c r="C8758" s="3"/>
      <c r="D8758" s="3"/>
      <c r="E8758" s="3"/>
      <c r="F8758" s="3"/>
      <c r="G8758" s="3"/>
      <c r="H8758" s="3"/>
      <c r="I8758" s="3"/>
      <c r="J8758" s="3"/>
    </row>
    <row r="8759" spans="2:10" x14ac:dyDescent="0.3">
      <c r="B8759" s="3"/>
      <c r="C8759" s="3"/>
      <c r="D8759" s="3"/>
      <c r="E8759" s="3"/>
      <c r="F8759" s="3"/>
      <c r="G8759" s="3"/>
      <c r="H8759" s="3"/>
      <c r="I8759" s="3"/>
      <c r="J8759" s="3"/>
    </row>
    <row r="8760" spans="2:10" x14ac:dyDescent="0.3">
      <c r="B8760" s="3"/>
      <c r="C8760" s="3"/>
      <c r="D8760" s="3"/>
      <c r="E8760" s="3"/>
      <c r="F8760" s="3"/>
      <c r="G8760" s="3"/>
      <c r="H8760" s="3"/>
      <c r="I8760" s="3"/>
      <c r="J8760" s="3"/>
    </row>
    <row r="8761" spans="2:10" x14ac:dyDescent="0.3">
      <c r="B8761" s="3"/>
      <c r="C8761" s="3"/>
      <c r="D8761" s="3"/>
      <c r="E8761" s="3"/>
      <c r="F8761" s="3"/>
      <c r="G8761" s="3"/>
      <c r="H8761" s="3"/>
      <c r="I8761" s="3"/>
      <c r="J8761" s="3"/>
    </row>
    <row r="8762" spans="2:10" x14ac:dyDescent="0.3">
      <c r="B8762" s="3"/>
      <c r="C8762" s="3"/>
      <c r="D8762" s="3"/>
      <c r="E8762" s="3"/>
      <c r="F8762" s="3"/>
      <c r="G8762" s="3"/>
      <c r="H8762" s="3"/>
      <c r="I8762" s="3"/>
      <c r="J8762" s="3"/>
    </row>
    <row r="8763" spans="2:10" x14ac:dyDescent="0.3">
      <c r="B8763" s="3"/>
      <c r="C8763" s="3"/>
      <c r="D8763" s="3"/>
      <c r="E8763" s="3"/>
      <c r="F8763" s="3"/>
      <c r="G8763" s="3"/>
      <c r="H8763" s="3"/>
      <c r="I8763" s="3"/>
      <c r="J8763" s="3"/>
    </row>
    <row r="8764" spans="2:10" x14ac:dyDescent="0.3">
      <c r="B8764" s="3"/>
      <c r="C8764" s="3"/>
      <c r="D8764" s="3"/>
      <c r="E8764" s="3"/>
      <c r="F8764" s="3"/>
      <c r="G8764" s="3"/>
      <c r="H8764" s="3"/>
      <c r="I8764" s="3"/>
      <c r="J8764" s="3"/>
    </row>
    <row r="8765" spans="2:10" x14ac:dyDescent="0.3">
      <c r="B8765" s="3"/>
      <c r="C8765" s="3"/>
      <c r="D8765" s="3"/>
      <c r="E8765" s="3"/>
      <c r="F8765" s="3"/>
      <c r="G8765" s="3"/>
      <c r="H8765" s="3"/>
      <c r="I8765" s="3"/>
      <c r="J8765" s="3"/>
    </row>
    <row r="8766" spans="2:10" x14ac:dyDescent="0.3">
      <c r="B8766" s="3"/>
      <c r="C8766" s="3"/>
      <c r="D8766" s="3"/>
      <c r="E8766" s="3"/>
      <c r="F8766" s="3"/>
      <c r="G8766" s="3"/>
      <c r="H8766" s="3"/>
      <c r="I8766" s="3"/>
      <c r="J8766" s="3"/>
    </row>
    <row r="8767" spans="2:10" x14ac:dyDescent="0.3">
      <c r="B8767" s="3"/>
      <c r="C8767" s="3"/>
      <c r="D8767" s="3"/>
      <c r="E8767" s="3"/>
      <c r="F8767" s="3"/>
      <c r="G8767" s="3"/>
      <c r="H8767" s="3"/>
      <c r="I8767" s="3"/>
      <c r="J8767" s="3"/>
    </row>
    <row r="8768" spans="2:10" x14ac:dyDescent="0.3">
      <c r="B8768" s="3"/>
      <c r="C8768" s="3"/>
      <c r="D8768" s="3"/>
      <c r="E8768" s="3"/>
      <c r="F8768" s="3"/>
      <c r="G8768" s="3"/>
      <c r="H8768" s="3"/>
      <c r="I8768" s="3"/>
      <c r="J8768" s="3"/>
    </row>
    <row r="8769" spans="2:10" x14ac:dyDescent="0.3">
      <c r="B8769" s="3"/>
      <c r="C8769" s="3"/>
      <c r="D8769" s="3"/>
      <c r="E8769" s="3"/>
      <c r="F8769" s="3"/>
      <c r="G8769" s="3"/>
      <c r="H8769" s="3"/>
      <c r="I8769" s="3"/>
      <c r="J8769" s="3"/>
    </row>
    <row r="8770" spans="2:10" x14ac:dyDescent="0.3">
      <c r="B8770" s="3"/>
      <c r="C8770" s="3"/>
      <c r="D8770" s="3"/>
      <c r="E8770" s="3"/>
      <c r="F8770" s="3"/>
      <c r="G8770" s="3"/>
      <c r="H8770" s="3"/>
      <c r="I8770" s="3"/>
      <c r="J8770" s="3"/>
    </row>
    <row r="8771" spans="2:10" x14ac:dyDescent="0.3">
      <c r="B8771" s="3"/>
      <c r="C8771" s="3"/>
      <c r="D8771" s="3"/>
      <c r="E8771" s="3"/>
      <c r="F8771" s="3"/>
      <c r="G8771" s="3"/>
      <c r="H8771" s="3"/>
      <c r="I8771" s="3"/>
      <c r="J8771" s="3"/>
    </row>
    <row r="8772" spans="2:10" x14ac:dyDescent="0.3">
      <c r="B8772" s="3"/>
      <c r="C8772" s="3"/>
      <c r="D8772" s="3"/>
      <c r="E8772" s="3"/>
      <c r="F8772" s="3"/>
      <c r="G8772" s="3"/>
      <c r="H8772" s="3"/>
      <c r="I8772" s="3"/>
      <c r="J8772" s="3"/>
    </row>
    <row r="8773" spans="2:10" x14ac:dyDescent="0.3">
      <c r="B8773" s="3"/>
      <c r="C8773" s="3"/>
      <c r="D8773" s="3"/>
      <c r="E8773" s="3"/>
      <c r="F8773" s="3"/>
      <c r="G8773" s="3"/>
      <c r="H8773" s="3"/>
      <c r="I8773" s="3"/>
      <c r="J8773" s="3"/>
    </row>
    <row r="8774" spans="2:10" x14ac:dyDescent="0.3">
      <c r="B8774" s="3"/>
      <c r="C8774" s="3"/>
      <c r="D8774" s="3"/>
      <c r="E8774" s="3"/>
      <c r="F8774" s="3"/>
      <c r="G8774" s="3"/>
      <c r="H8774" s="3"/>
      <c r="I8774" s="3"/>
      <c r="J8774" s="3"/>
    </row>
    <row r="8775" spans="2:10" x14ac:dyDescent="0.3">
      <c r="B8775" s="3"/>
      <c r="C8775" s="3"/>
      <c r="D8775" s="3"/>
      <c r="E8775" s="3"/>
      <c r="F8775" s="3"/>
      <c r="G8775" s="3"/>
      <c r="H8775" s="3"/>
      <c r="I8775" s="3"/>
      <c r="J8775" s="3"/>
    </row>
    <row r="8776" spans="2:10" x14ac:dyDescent="0.3">
      <c r="B8776" s="3"/>
      <c r="C8776" s="3"/>
      <c r="D8776" s="3"/>
      <c r="E8776" s="3"/>
      <c r="F8776" s="3"/>
      <c r="G8776" s="3"/>
      <c r="H8776" s="3"/>
      <c r="I8776" s="3"/>
      <c r="J8776" s="3"/>
    </row>
    <row r="8777" spans="2:10" x14ac:dyDescent="0.3">
      <c r="B8777" s="3"/>
      <c r="C8777" s="3"/>
      <c r="D8777" s="3"/>
      <c r="E8777" s="3"/>
      <c r="F8777" s="3"/>
      <c r="G8777" s="3"/>
      <c r="H8777" s="3"/>
      <c r="I8777" s="3"/>
      <c r="J8777" s="3"/>
    </row>
    <row r="8778" spans="2:10" x14ac:dyDescent="0.3">
      <c r="B8778" s="3"/>
      <c r="C8778" s="3"/>
      <c r="D8778" s="3"/>
      <c r="E8778" s="3"/>
      <c r="F8778" s="3"/>
      <c r="G8778" s="3"/>
      <c r="H8778" s="3"/>
      <c r="I8778" s="3"/>
      <c r="J8778" s="3"/>
    </row>
    <row r="8779" spans="2:10" x14ac:dyDescent="0.3">
      <c r="B8779" s="3"/>
      <c r="C8779" s="3"/>
      <c r="D8779" s="3"/>
      <c r="E8779" s="3"/>
      <c r="F8779" s="3"/>
      <c r="G8779" s="3"/>
      <c r="H8779" s="3"/>
      <c r="I8779" s="3"/>
      <c r="J8779" s="3"/>
    </row>
    <row r="8780" spans="2:10" x14ac:dyDescent="0.3">
      <c r="B8780" s="3"/>
      <c r="C8780" s="3"/>
      <c r="D8780" s="3"/>
      <c r="E8780" s="3"/>
      <c r="F8780" s="3"/>
      <c r="G8780" s="3"/>
      <c r="H8780" s="3"/>
      <c r="I8780" s="3"/>
      <c r="J8780" s="3"/>
    </row>
    <row r="8781" spans="2:10" x14ac:dyDescent="0.3">
      <c r="B8781" s="3"/>
      <c r="C8781" s="3"/>
      <c r="D8781" s="3"/>
      <c r="E8781" s="3"/>
      <c r="F8781" s="3"/>
      <c r="G8781" s="3"/>
      <c r="H8781" s="3"/>
      <c r="I8781" s="3"/>
      <c r="J8781" s="3"/>
    </row>
    <row r="8782" spans="2:10" x14ac:dyDescent="0.3">
      <c r="B8782" s="3"/>
      <c r="C8782" s="3"/>
      <c r="D8782" s="3"/>
      <c r="E8782" s="3"/>
      <c r="F8782" s="3"/>
      <c r="G8782" s="3"/>
      <c r="H8782" s="3"/>
      <c r="I8782" s="3"/>
      <c r="J8782" s="3"/>
    </row>
    <row r="8783" spans="2:10" x14ac:dyDescent="0.3">
      <c r="B8783" s="3"/>
      <c r="C8783" s="3"/>
      <c r="D8783" s="3"/>
      <c r="E8783" s="3"/>
      <c r="F8783" s="3"/>
      <c r="G8783" s="3"/>
      <c r="H8783" s="3"/>
      <c r="I8783" s="3"/>
      <c r="J8783" s="3"/>
    </row>
    <row r="8784" spans="2:10" x14ac:dyDescent="0.3">
      <c r="B8784" s="3"/>
      <c r="C8784" s="3"/>
      <c r="D8784" s="3"/>
      <c r="E8784" s="3"/>
      <c r="F8784" s="3"/>
      <c r="G8784" s="3"/>
      <c r="H8784" s="3"/>
      <c r="I8784" s="3"/>
      <c r="J8784" s="3"/>
    </row>
    <row r="8785" spans="2:10" x14ac:dyDescent="0.3">
      <c r="B8785" s="3"/>
      <c r="C8785" s="3"/>
      <c r="D8785" s="3"/>
      <c r="E8785" s="3"/>
      <c r="F8785" s="3"/>
      <c r="G8785" s="3"/>
      <c r="H8785" s="3"/>
      <c r="I8785" s="3"/>
      <c r="J8785" s="3"/>
    </row>
    <row r="8786" spans="2:10" x14ac:dyDescent="0.3">
      <c r="B8786" s="3"/>
      <c r="C8786" s="3"/>
      <c r="D8786" s="3"/>
      <c r="E8786" s="3"/>
      <c r="F8786" s="3"/>
      <c r="G8786" s="3"/>
      <c r="H8786" s="3"/>
      <c r="I8786" s="3"/>
      <c r="J8786" s="3"/>
    </row>
    <row r="8787" spans="2:10" x14ac:dyDescent="0.3">
      <c r="B8787" s="3"/>
      <c r="C8787" s="3"/>
      <c r="D8787" s="3"/>
      <c r="E8787" s="3"/>
      <c r="F8787" s="3"/>
      <c r="G8787" s="3"/>
      <c r="H8787" s="3"/>
      <c r="I8787" s="3"/>
      <c r="J8787" s="3"/>
    </row>
    <row r="8788" spans="2:10" x14ac:dyDescent="0.3">
      <c r="B8788" s="3"/>
      <c r="C8788" s="3"/>
      <c r="D8788" s="3"/>
      <c r="E8788" s="3"/>
      <c r="F8788" s="3"/>
      <c r="G8788" s="3"/>
      <c r="H8788" s="3"/>
      <c r="I8788" s="3"/>
      <c r="J8788" s="3"/>
    </row>
    <row r="8789" spans="2:10" x14ac:dyDescent="0.3">
      <c r="B8789" s="3"/>
      <c r="C8789" s="3"/>
      <c r="D8789" s="3"/>
      <c r="E8789" s="3"/>
      <c r="F8789" s="3"/>
      <c r="G8789" s="3"/>
      <c r="H8789" s="3"/>
      <c r="I8789" s="3"/>
      <c r="J8789" s="3"/>
    </row>
    <row r="8790" spans="2:10" x14ac:dyDescent="0.3">
      <c r="B8790" s="3"/>
      <c r="C8790" s="3"/>
      <c r="D8790" s="3"/>
      <c r="E8790" s="3"/>
      <c r="F8790" s="3"/>
      <c r="G8790" s="3"/>
      <c r="H8790" s="3"/>
      <c r="I8790" s="3"/>
      <c r="J8790" s="3"/>
    </row>
    <row r="8791" spans="2:10" x14ac:dyDescent="0.3">
      <c r="B8791" s="3"/>
      <c r="C8791" s="3"/>
      <c r="D8791" s="3"/>
      <c r="E8791" s="3"/>
      <c r="F8791" s="3"/>
      <c r="G8791" s="3"/>
      <c r="H8791" s="3"/>
      <c r="I8791" s="3"/>
      <c r="J8791" s="3"/>
    </row>
    <row r="8792" spans="2:10" x14ac:dyDescent="0.3">
      <c r="B8792" s="3"/>
      <c r="C8792" s="3"/>
      <c r="D8792" s="3"/>
      <c r="E8792" s="3"/>
      <c r="F8792" s="3"/>
      <c r="G8792" s="3"/>
      <c r="H8792" s="3"/>
      <c r="I8792" s="3"/>
      <c r="J8792" s="3"/>
    </row>
    <row r="8793" spans="2:10" x14ac:dyDescent="0.3">
      <c r="B8793" s="3"/>
      <c r="C8793" s="3"/>
      <c r="D8793" s="3"/>
      <c r="E8793" s="3"/>
      <c r="F8793" s="3"/>
      <c r="G8793" s="3"/>
      <c r="H8793" s="3"/>
      <c r="I8793" s="3"/>
      <c r="J8793" s="3"/>
    </row>
    <row r="8794" spans="2:10" x14ac:dyDescent="0.3">
      <c r="B8794" s="3"/>
      <c r="C8794" s="3"/>
      <c r="D8794" s="3"/>
      <c r="E8794" s="3"/>
      <c r="F8794" s="3"/>
      <c r="G8794" s="3"/>
      <c r="H8794" s="3"/>
      <c r="I8794" s="3"/>
      <c r="J8794" s="3"/>
    </row>
    <row r="8795" spans="2:10" x14ac:dyDescent="0.3">
      <c r="B8795" s="3"/>
      <c r="C8795" s="3"/>
      <c r="D8795" s="3"/>
      <c r="E8795" s="3"/>
      <c r="F8795" s="3"/>
      <c r="G8795" s="3"/>
      <c r="H8795" s="3"/>
      <c r="I8795" s="3"/>
      <c r="J8795" s="3"/>
    </row>
    <row r="8796" spans="2:10" x14ac:dyDescent="0.3">
      <c r="B8796" s="3"/>
      <c r="C8796" s="3"/>
      <c r="D8796" s="3"/>
      <c r="E8796" s="3"/>
      <c r="F8796" s="3"/>
      <c r="G8796" s="3"/>
      <c r="H8796" s="3"/>
      <c r="I8796" s="3"/>
      <c r="J8796" s="3"/>
    </row>
    <row r="8797" spans="2:10" x14ac:dyDescent="0.3">
      <c r="B8797" s="3"/>
      <c r="C8797" s="3"/>
      <c r="D8797" s="3"/>
      <c r="E8797" s="3"/>
      <c r="F8797" s="3"/>
      <c r="G8797" s="3"/>
      <c r="H8797" s="3"/>
      <c r="I8797" s="3"/>
      <c r="J8797" s="3"/>
    </row>
    <row r="8798" spans="2:10" x14ac:dyDescent="0.3">
      <c r="B8798" s="3"/>
      <c r="C8798" s="3"/>
      <c r="D8798" s="3"/>
      <c r="E8798" s="3"/>
      <c r="F8798" s="3"/>
      <c r="G8798" s="3"/>
      <c r="H8798" s="3"/>
      <c r="I8798" s="3"/>
      <c r="J8798" s="3"/>
    </row>
    <row r="8799" spans="2:10" x14ac:dyDescent="0.3">
      <c r="B8799" s="3"/>
      <c r="C8799" s="3"/>
      <c r="D8799" s="3"/>
      <c r="E8799" s="3"/>
      <c r="F8799" s="3"/>
      <c r="G8799" s="3"/>
      <c r="H8799" s="3"/>
      <c r="I8799" s="3"/>
      <c r="J8799" s="3"/>
    </row>
    <row r="8800" spans="2:10" x14ac:dyDescent="0.3">
      <c r="B8800" s="3"/>
      <c r="C8800" s="3"/>
      <c r="D8800" s="3"/>
      <c r="E8800" s="3"/>
      <c r="F8800" s="3"/>
      <c r="G8800" s="3"/>
      <c r="H8800" s="3"/>
      <c r="I8800" s="3"/>
      <c r="J8800" s="3"/>
    </row>
    <row r="8801" spans="2:10" x14ac:dyDescent="0.3">
      <c r="B8801" s="3"/>
      <c r="C8801" s="3"/>
      <c r="D8801" s="3"/>
      <c r="E8801" s="3"/>
      <c r="F8801" s="3"/>
      <c r="G8801" s="3"/>
      <c r="H8801" s="3"/>
      <c r="I8801" s="3"/>
      <c r="J8801" s="3"/>
    </row>
    <row r="8802" spans="2:10" x14ac:dyDescent="0.3">
      <c r="B8802" s="3"/>
      <c r="C8802" s="3"/>
      <c r="D8802" s="3"/>
      <c r="E8802" s="3"/>
      <c r="F8802" s="3"/>
      <c r="G8802" s="3"/>
      <c r="H8802" s="3"/>
      <c r="I8802" s="3"/>
      <c r="J8802" s="3"/>
    </row>
    <row r="8803" spans="2:10" x14ac:dyDescent="0.3">
      <c r="B8803" s="3"/>
      <c r="C8803" s="3"/>
      <c r="D8803" s="3"/>
      <c r="E8803" s="3"/>
      <c r="F8803" s="3"/>
      <c r="G8803" s="3"/>
      <c r="H8803" s="3"/>
      <c r="I8803" s="3"/>
      <c r="J8803" s="3"/>
    </row>
    <row r="8804" spans="2:10" x14ac:dyDescent="0.3">
      <c r="B8804" s="3"/>
      <c r="C8804" s="3"/>
      <c r="D8804" s="3"/>
      <c r="E8804" s="3"/>
      <c r="F8804" s="3"/>
      <c r="G8804" s="3"/>
      <c r="H8804" s="3"/>
      <c r="I8804" s="3"/>
      <c r="J8804" s="3"/>
    </row>
    <row r="8805" spans="2:10" x14ac:dyDescent="0.3">
      <c r="B8805" s="3"/>
      <c r="C8805" s="3"/>
      <c r="D8805" s="3"/>
      <c r="E8805" s="3"/>
      <c r="F8805" s="3"/>
      <c r="G8805" s="3"/>
      <c r="H8805" s="3"/>
      <c r="I8805" s="3"/>
      <c r="J8805" s="3"/>
    </row>
    <row r="8806" spans="2:10" x14ac:dyDescent="0.3">
      <c r="B8806" s="3"/>
      <c r="C8806" s="3"/>
      <c r="D8806" s="3"/>
      <c r="E8806" s="3"/>
      <c r="F8806" s="3"/>
      <c r="G8806" s="3"/>
      <c r="H8806" s="3"/>
      <c r="I8806" s="3"/>
      <c r="J8806" s="3"/>
    </row>
    <row r="8807" spans="2:10" x14ac:dyDescent="0.3">
      <c r="B8807" s="3"/>
      <c r="C8807" s="3"/>
      <c r="D8807" s="3"/>
      <c r="E8807" s="3"/>
      <c r="F8807" s="3"/>
      <c r="G8807" s="3"/>
      <c r="H8807" s="3"/>
      <c r="I8807" s="3"/>
      <c r="J8807" s="3"/>
    </row>
    <row r="8808" spans="2:10" x14ac:dyDescent="0.3">
      <c r="B8808" s="3"/>
      <c r="C8808" s="3"/>
      <c r="D8808" s="3"/>
      <c r="E8808" s="3"/>
      <c r="F8808" s="3"/>
      <c r="G8808" s="3"/>
      <c r="H8808" s="3"/>
      <c r="I8808" s="3"/>
      <c r="J8808" s="3"/>
    </row>
    <row r="8809" spans="2:10" x14ac:dyDescent="0.3">
      <c r="B8809" s="3"/>
      <c r="C8809" s="3"/>
      <c r="D8809" s="3"/>
      <c r="E8809" s="3"/>
      <c r="F8809" s="3"/>
      <c r="G8809" s="3"/>
      <c r="H8809" s="3"/>
      <c r="I8809" s="3"/>
      <c r="J8809" s="3"/>
    </row>
    <row r="8810" spans="2:10" x14ac:dyDescent="0.3">
      <c r="B8810" s="3"/>
      <c r="C8810" s="3"/>
      <c r="D8810" s="3"/>
      <c r="E8810" s="3"/>
      <c r="F8810" s="3"/>
      <c r="G8810" s="3"/>
      <c r="H8810" s="3"/>
      <c r="I8810" s="3"/>
      <c r="J8810" s="3"/>
    </row>
    <row r="8811" spans="2:10" x14ac:dyDescent="0.3">
      <c r="B8811" s="3"/>
      <c r="C8811" s="3"/>
      <c r="D8811" s="3"/>
      <c r="E8811" s="3"/>
      <c r="F8811" s="3"/>
      <c r="G8811" s="3"/>
      <c r="H8811" s="3"/>
      <c r="I8811" s="3"/>
      <c r="J8811" s="3"/>
    </row>
    <row r="8812" spans="2:10" x14ac:dyDescent="0.3">
      <c r="B8812" s="3"/>
      <c r="C8812" s="3"/>
      <c r="D8812" s="3"/>
      <c r="E8812" s="3"/>
      <c r="F8812" s="3"/>
      <c r="G8812" s="3"/>
      <c r="H8812" s="3"/>
      <c r="I8812" s="3"/>
      <c r="J8812" s="3"/>
    </row>
    <row r="8813" spans="2:10" x14ac:dyDescent="0.3">
      <c r="B8813" s="3"/>
      <c r="C8813" s="3"/>
      <c r="D8813" s="3"/>
      <c r="E8813" s="3"/>
      <c r="F8813" s="3"/>
      <c r="G8813" s="3"/>
      <c r="H8813" s="3"/>
      <c r="I8813" s="3"/>
      <c r="J8813" s="3"/>
    </row>
    <row r="8814" spans="2:10" x14ac:dyDescent="0.3">
      <c r="B8814" s="3"/>
      <c r="C8814" s="3"/>
      <c r="D8814" s="3"/>
      <c r="E8814" s="3"/>
      <c r="F8814" s="3"/>
      <c r="G8814" s="3"/>
      <c r="H8814" s="3"/>
      <c r="I8814" s="3"/>
      <c r="J8814" s="3"/>
    </row>
    <row r="8815" spans="2:10" x14ac:dyDescent="0.3">
      <c r="B8815" s="3"/>
      <c r="C8815" s="3"/>
      <c r="D8815" s="3"/>
      <c r="E8815" s="3"/>
      <c r="F8815" s="3"/>
      <c r="G8815" s="3"/>
      <c r="H8815" s="3"/>
      <c r="I8815" s="3"/>
      <c r="J8815" s="3"/>
    </row>
    <row r="8816" spans="2:10" x14ac:dyDescent="0.3">
      <c r="B8816" s="3"/>
      <c r="C8816" s="3"/>
      <c r="D8816" s="3"/>
      <c r="E8816" s="3"/>
      <c r="F8816" s="3"/>
      <c r="G8816" s="3"/>
      <c r="H8816" s="3"/>
      <c r="I8816" s="3"/>
      <c r="J8816" s="3"/>
    </row>
    <row r="8817" spans="2:10" x14ac:dyDescent="0.3">
      <c r="B8817" s="3"/>
      <c r="C8817" s="3"/>
      <c r="D8817" s="3"/>
      <c r="E8817" s="3"/>
      <c r="F8817" s="3"/>
      <c r="G8817" s="3"/>
      <c r="H8817" s="3"/>
      <c r="I8817" s="3"/>
      <c r="J8817" s="3"/>
    </row>
    <row r="8818" spans="2:10" x14ac:dyDescent="0.3">
      <c r="B8818" s="3"/>
      <c r="C8818" s="3"/>
      <c r="D8818" s="3"/>
      <c r="E8818" s="3"/>
      <c r="F8818" s="3"/>
      <c r="G8818" s="3"/>
      <c r="H8818" s="3"/>
      <c r="I8818" s="3"/>
      <c r="J8818" s="3"/>
    </row>
    <row r="8819" spans="2:10" x14ac:dyDescent="0.3">
      <c r="B8819" s="3"/>
      <c r="C8819" s="3"/>
      <c r="D8819" s="3"/>
      <c r="E8819" s="3"/>
      <c r="F8819" s="3"/>
      <c r="G8819" s="3"/>
      <c r="H8819" s="3"/>
      <c r="I8819" s="3"/>
      <c r="J8819" s="3"/>
    </row>
    <row r="8820" spans="2:10" x14ac:dyDescent="0.3">
      <c r="B8820" s="3"/>
      <c r="C8820" s="3"/>
      <c r="D8820" s="3"/>
      <c r="E8820" s="3"/>
      <c r="F8820" s="3"/>
      <c r="G8820" s="3"/>
      <c r="H8820" s="3"/>
      <c r="I8820" s="3"/>
      <c r="J8820" s="3"/>
    </row>
    <row r="8821" spans="2:10" x14ac:dyDescent="0.3">
      <c r="B8821" s="3"/>
      <c r="C8821" s="3"/>
      <c r="D8821" s="3"/>
      <c r="E8821" s="3"/>
      <c r="F8821" s="3"/>
      <c r="G8821" s="3"/>
      <c r="H8821" s="3"/>
      <c r="I8821" s="3"/>
      <c r="J8821" s="3"/>
    </row>
    <row r="8822" spans="2:10" x14ac:dyDescent="0.3">
      <c r="B8822" s="3"/>
      <c r="C8822" s="3"/>
      <c r="D8822" s="3"/>
      <c r="E8822" s="3"/>
      <c r="F8822" s="3"/>
      <c r="G8822" s="3"/>
      <c r="H8822" s="3"/>
      <c r="I8822" s="3"/>
      <c r="J8822" s="3"/>
    </row>
    <row r="8823" spans="2:10" x14ac:dyDescent="0.3">
      <c r="B8823" s="3"/>
      <c r="C8823" s="3"/>
      <c r="D8823" s="3"/>
      <c r="E8823" s="3"/>
      <c r="F8823" s="3"/>
      <c r="G8823" s="3"/>
      <c r="H8823" s="3"/>
      <c r="I8823" s="3"/>
      <c r="J8823" s="3"/>
    </row>
    <row r="8824" spans="2:10" x14ac:dyDescent="0.3">
      <c r="B8824" s="3"/>
      <c r="C8824" s="3"/>
      <c r="D8824" s="3"/>
      <c r="E8824" s="3"/>
      <c r="F8824" s="3"/>
      <c r="G8824" s="3"/>
      <c r="H8824" s="3"/>
      <c r="I8824" s="3"/>
      <c r="J8824" s="3"/>
    </row>
    <row r="8825" spans="2:10" x14ac:dyDescent="0.3">
      <c r="B8825" s="3"/>
      <c r="C8825" s="3"/>
      <c r="D8825" s="3"/>
      <c r="E8825" s="3"/>
      <c r="F8825" s="3"/>
      <c r="G8825" s="3"/>
      <c r="H8825" s="3"/>
      <c r="I8825" s="3"/>
      <c r="J8825" s="3"/>
    </row>
    <row r="8826" spans="2:10" x14ac:dyDescent="0.3">
      <c r="B8826" s="3"/>
      <c r="C8826" s="3"/>
      <c r="D8826" s="3"/>
      <c r="E8826" s="3"/>
      <c r="F8826" s="3"/>
      <c r="G8826" s="3"/>
      <c r="H8826" s="3"/>
      <c r="I8826" s="3"/>
      <c r="J8826" s="3"/>
    </row>
    <row r="8827" spans="2:10" x14ac:dyDescent="0.3">
      <c r="B8827" s="3"/>
      <c r="C8827" s="3"/>
      <c r="D8827" s="3"/>
      <c r="E8827" s="3"/>
      <c r="F8827" s="3"/>
      <c r="G8827" s="3"/>
      <c r="H8827" s="3"/>
      <c r="I8827" s="3"/>
      <c r="J8827" s="3"/>
    </row>
    <row r="8828" spans="2:10" x14ac:dyDescent="0.3">
      <c r="B8828" s="3"/>
      <c r="C8828" s="3"/>
      <c r="D8828" s="3"/>
      <c r="E8828" s="3"/>
      <c r="F8828" s="3"/>
      <c r="G8828" s="3"/>
      <c r="H8828" s="3"/>
      <c r="I8828" s="3"/>
      <c r="J8828" s="3"/>
    </row>
    <row r="8829" spans="2:10" x14ac:dyDescent="0.3">
      <c r="B8829" s="3"/>
      <c r="C8829" s="3"/>
      <c r="D8829" s="3"/>
      <c r="E8829" s="3"/>
      <c r="F8829" s="3"/>
      <c r="G8829" s="3"/>
      <c r="H8829" s="3"/>
      <c r="I8829" s="3"/>
      <c r="J8829" s="3"/>
    </row>
    <row r="8830" spans="2:10" x14ac:dyDescent="0.3">
      <c r="B8830" s="3"/>
      <c r="C8830" s="3"/>
      <c r="D8830" s="3"/>
      <c r="E8830" s="3"/>
      <c r="F8830" s="3"/>
      <c r="G8830" s="3"/>
      <c r="H8830" s="3"/>
      <c r="I8830" s="3"/>
      <c r="J8830" s="3"/>
    </row>
    <row r="8831" spans="2:10" x14ac:dyDescent="0.3">
      <c r="B8831" s="3"/>
      <c r="C8831" s="3"/>
      <c r="D8831" s="3"/>
      <c r="E8831" s="3"/>
      <c r="F8831" s="3"/>
      <c r="G8831" s="3"/>
      <c r="H8831" s="3"/>
      <c r="I8831" s="3"/>
      <c r="J8831" s="3"/>
    </row>
    <row r="8832" spans="2:10" x14ac:dyDescent="0.3">
      <c r="B8832" s="3"/>
      <c r="C8832" s="3"/>
      <c r="D8832" s="3"/>
      <c r="E8832" s="3"/>
      <c r="F8832" s="3"/>
      <c r="G8832" s="3"/>
      <c r="H8832" s="3"/>
      <c r="I8832" s="3"/>
      <c r="J8832" s="3"/>
    </row>
    <row r="8833" spans="2:10" x14ac:dyDescent="0.3">
      <c r="B8833" s="3"/>
      <c r="C8833" s="3"/>
      <c r="D8833" s="3"/>
      <c r="E8833" s="3"/>
      <c r="F8833" s="3"/>
      <c r="G8833" s="3"/>
      <c r="H8833" s="3"/>
      <c r="I8833" s="3"/>
      <c r="J8833" s="3"/>
    </row>
    <row r="8834" spans="2:10" x14ac:dyDescent="0.3">
      <c r="B8834" s="3"/>
      <c r="C8834" s="3"/>
      <c r="D8834" s="3"/>
      <c r="E8834" s="3"/>
      <c r="F8834" s="3"/>
      <c r="G8834" s="3"/>
      <c r="H8834" s="3"/>
      <c r="I8834" s="3"/>
      <c r="J8834" s="3"/>
    </row>
    <row r="8835" spans="2:10" x14ac:dyDescent="0.3">
      <c r="B8835" s="3"/>
      <c r="C8835" s="3"/>
      <c r="D8835" s="3"/>
      <c r="E8835" s="3"/>
      <c r="F8835" s="3"/>
      <c r="G8835" s="3"/>
      <c r="H8835" s="3"/>
      <c r="I8835" s="3"/>
      <c r="J8835" s="3"/>
    </row>
    <row r="8836" spans="2:10" x14ac:dyDescent="0.3">
      <c r="B8836" s="3"/>
      <c r="C8836" s="3"/>
      <c r="D8836" s="3"/>
      <c r="E8836" s="3"/>
      <c r="F8836" s="3"/>
      <c r="G8836" s="3"/>
      <c r="H8836" s="3"/>
      <c r="I8836" s="3"/>
      <c r="J8836" s="3"/>
    </row>
    <row r="8837" spans="2:10" x14ac:dyDescent="0.3">
      <c r="B8837" s="3"/>
      <c r="C8837" s="3"/>
      <c r="D8837" s="3"/>
      <c r="E8837" s="3"/>
      <c r="F8837" s="3"/>
      <c r="G8837" s="3"/>
      <c r="H8837" s="3"/>
      <c r="I8837" s="3"/>
      <c r="J8837" s="3"/>
    </row>
    <row r="8838" spans="2:10" x14ac:dyDescent="0.3">
      <c r="B8838" s="3"/>
      <c r="C8838" s="3"/>
      <c r="D8838" s="3"/>
      <c r="E8838" s="3"/>
      <c r="F8838" s="3"/>
      <c r="G8838" s="3"/>
      <c r="H8838" s="3"/>
      <c r="I8838" s="3"/>
      <c r="J8838" s="3"/>
    </row>
    <row r="8839" spans="2:10" x14ac:dyDescent="0.3">
      <c r="B8839" s="3"/>
      <c r="C8839" s="3"/>
      <c r="D8839" s="3"/>
      <c r="E8839" s="3"/>
      <c r="F8839" s="3"/>
      <c r="G8839" s="3"/>
      <c r="H8839" s="3"/>
      <c r="I8839" s="3"/>
      <c r="J8839" s="3"/>
    </row>
    <row r="8840" spans="2:10" x14ac:dyDescent="0.3">
      <c r="B8840" s="3"/>
      <c r="C8840" s="3"/>
      <c r="D8840" s="3"/>
      <c r="E8840" s="3"/>
      <c r="F8840" s="3"/>
      <c r="G8840" s="3"/>
      <c r="H8840" s="3"/>
      <c r="I8840" s="3"/>
      <c r="J8840" s="3"/>
    </row>
    <row r="8841" spans="2:10" x14ac:dyDescent="0.3">
      <c r="B8841" s="3"/>
      <c r="C8841" s="3"/>
      <c r="D8841" s="3"/>
      <c r="E8841" s="3"/>
      <c r="F8841" s="3"/>
      <c r="G8841" s="3"/>
      <c r="H8841" s="3"/>
      <c r="I8841" s="3"/>
      <c r="J8841" s="3"/>
    </row>
    <row r="8842" spans="2:10" x14ac:dyDescent="0.3">
      <c r="B8842" s="3"/>
      <c r="C8842" s="3"/>
      <c r="D8842" s="3"/>
      <c r="E8842" s="3"/>
      <c r="F8842" s="3"/>
      <c r="G8842" s="3"/>
      <c r="H8842" s="3"/>
      <c r="I8842" s="3"/>
      <c r="J8842" s="3"/>
    </row>
    <row r="8843" spans="2:10" x14ac:dyDescent="0.3">
      <c r="B8843" s="3"/>
      <c r="C8843" s="3"/>
      <c r="D8843" s="3"/>
      <c r="E8843" s="3"/>
      <c r="F8843" s="3"/>
      <c r="G8843" s="3"/>
      <c r="H8843" s="3"/>
      <c r="I8843" s="3"/>
      <c r="J8843" s="3"/>
    </row>
    <row r="8844" spans="2:10" x14ac:dyDescent="0.3">
      <c r="B8844" s="3"/>
      <c r="C8844" s="3"/>
      <c r="D8844" s="3"/>
      <c r="E8844" s="3"/>
      <c r="F8844" s="3"/>
      <c r="G8844" s="3"/>
      <c r="H8844" s="3"/>
      <c r="I8844" s="3"/>
      <c r="J8844" s="3"/>
    </row>
    <row r="8845" spans="2:10" x14ac:dyDescent="0.3">
      <c r="B8845" s="3"/>
      <c r="C8845" s="3"/>
      <c r="D8845" s="3"/>
      <c r="E8845" s="3"/>
      <c r="F8845" s="3"/>
      <c r="G8845" s="3"/>
      <c r="H8845" s="3"/>
      <c r="I8845" s="3"/>
      <c r="J8845" s="3"/>
    </row>
    <row r="8846" spans="2:10" x14ac:dyDescent="0.3">
      <c r="B8846" s="3"/>
      <c r="C8846" s="3"/>
      <c r="D8846" s="3"/>
      <c r="E8846" s="3"/>
      <c r="F8846" s="3"/>
      <c r="G8846" s="3"/>
      <c r="H8846" s="3"/>
      <c r="I8846" s="3"/>
      <c r="J8846" s="3"/>
    </row>
    <row r="8847" spans="2:10" x14ac:dyDescent="0.3">
      <c r="B8847" s="3"/>
      <c r="C8847" s="3"/>
      <c r="D8847" s="3"/>
      <c r="E8847" s="3"/>
      <c r="F8847" s="3"/>
      <c r="G8847" s="3"/>
      <c r="H8847" s="3"/>
      <c r="I8847" s="3"/>
      <c r="J8847" s="3"/>
    </row>
    <row r="8848" spans="2:10" x14ac:dyDescent="0.3">
      <c r="B8848" s="3"/>
      <c r="C8848" s="3"/>
      <c r="D8848" s="3"/>
      <c r="E8848" s="3"/>
      <c r="F8848" s="3"/>
      <c r="G8848" s="3"/>
      <c r="H8848" s="3"/>
      <c r="I8848" s="3"/>
      <c r="J8848" s="3"/>
    </row>
    <row r="8849" spans="2:10" x14ac:dyDescent="0.3">
      <c r="B8849" s="3"/>
      <c r="C8849" s="3"/>
      <c r="D8849" s="3"/>
      <c r="E8849" s="3"/>
      <c r="F8849" s="3"/>
      <c r="G8849" s="3"/>
      <c r="H8849" s="3"/>
      <c r="I8849" s="3"/>
      <c r="J8849" s="3"/>
    </row>
    <row r="8850" spans="2:10" x14ac:dyDescent="0.3">
      <c r="B8850" s="3"/>
      <c r="C8850" s="3"/>
      <c r="D8850" s="3"/>
      <c r="E8850" s="3"/>
      <c r="F8850" s="3"/>
      <c r="G8850" s="3"/>
      <c r="H8850" s="3"/>
      <c r="I8850" s="3"/>
      <c r="J8850" s="3"/>
    </row>
    <row r="8851" spans="2:10" x14ac:dyDescent="0.3">
      <c r="B8851" s="3"/>
      <c r="C8851" s="3"/>
      <c r="D8851" s="3"/>
      <c r="E8851" s="3"/>
      <c r="F8851" s="3"/>
      <c r="G8851" s="3"/>
      <c r="H8851" s="3"/>
      <c r="I8851" s="3"/>
      <c r="J8851" s="3"/>
    </row>
    <row r="8852" spans="2:10" x14ac:dyDescent="0.3">
      <c r="B8852" s="3"/>
      <c r="C8852" s="3"/>
      <c r="D8852" s="3"/>
      <c r="E8852" s="3"/>
      <c r="F8852" s="3"/>
      <c r="G8852" s="3"/>
      <c r="H8852" s="3"/>
      <c r="I8852" s="3"/>
      <c r="J8852" s="3"/>
    </row>
    <row r="8853" spans="2:10" x14ac:dyDescent="0.3">
      <c r="B8853" s="3"/>
      <c r="C8853" s="3"/>
      <c r="D8853" s="3"/>
      <c r="E8853" s="3"/>
      <c r="F8853" s="3"/>
      <c r="G8853" s="3"/>
      <c r="H8853" s="3"/>
      <c r="I8853" s="3"/>
      <c r="J8853" s="3"/>
    </row>
    <row r="8854" spans="2:10" x14ac:dyDescent="0.3">
      <c r="B8854" s="3"/>
      <c r="C8854" s="3"/>
      <c r="D8854" s="3"/>
      <c r="E8854" s="3"/>
      <c r="F8854" s="3"/>
      <c r="G8854" s="3"/>
      <c r="H8854" s="3"/>
      <c r="I8854" s="3"/>
      <c r="J8854" s="3"/>
    </row>
    <row r="8855" spans="2:10" x14ac:dyDescent="0.3">
      <c r="B8855" s="3"/>
      <c r="C8855" s="3"/>
      <c r="D8855" s="3"/>
      <c r="E8855" s="3"/>
      <c r="F8855" s="3"/>
      <c r="G8855" s="3"/>
      <c r="H8855" s="3"/>
      <c r="I8855" s="3"/>
      <c r="J8855" s="3"/>
    </row>
    <row r="8856" spans="2:10" x14ac:dyDescent="0.3">
      <c r="B8856" s="3"/>
      <c r="C8856" s="3"/>
      <c r="D8856" s="3"/>
      <c r="E8856" s="3"/>
      <c r="F8856" s="3"/>
      <c r="G8856" s="3"/>
      <c r="H8856" s="3"/>
      <c r="I8856" s="3"/>
      <c r="J8856" s="3"/>
    </row>
    <row r="8857" spans="2:10" x14ac:dyDescent="0.3">
      <c r="B8857" s="3"/>
      <c r="C8857" s="3"/>
      <c r="D8857" s="3"/>
      <c r="E8857" s="3"/>
      <c r="F8857" s="3"/>
      <c r="G8857" s="3"/>
      <c r="H8857" s="3"/>
      <c r="I8857" s="3"/>
      <c r="J8857" s="3"/>
    </row>
    <row r="8858" spans="2:10" x14ac:dyDescent="0.3">
      <c r="B8858" s="3"/>
      <c r="C8858" s="3"/>
      <c r="D8858" s="3"/>
      <c r="E8858" s="3"/>
      <c r="F8858" s="3"/>
      <c r="G8858" s="3"/>
      <c r="H8858" s="3"/>
      <c r="I8858" s="3"/>
      <c r="J8858" s="3"/>
    </row>
    <row r="8859" spans="2:10" x14ac:dyDescent="0.3">
      <c r="B8859" s="3"/>
      <c r="C8859" s="3"/>
      <c r="D8859" s="3"/>
      <c r="E8859" s="3"/>
      <c r="F8859" s="3"/>
      <c r="G8859" s="3"/>
      <c r="H8859" s="3"/>
      <c r="I8859" s="3"/>
      <c r="J8859" s="3"/>
    </row>
    <row r="8860" spans="2:10" x14ac:dyDescent="0.3">
      <c r="B8860" s="3"/>
      <c r="C8860" s="3"/>
      <c r="D8860" s="3"/>
      <c r="E8860" s="3"/>
      <c r="F8860" s="3"/>
      <c r="G8860" s="3"/>
      <c r="H8860" s="3"/>
      <c r="I8860" s="3"/>
      <c r="J8860" s="3"/>
    </row>
    <row r="8861" spans="2:10" x14ac:dyDescent="0.3">
      <c r="B8861" s="3"/>
      <c r="C8861" s="3"/>
      <c r="D8861" s="3"/>
      <c r="E8861" s="3"/>
      <c r="F8861" s="3"/>
      <c r="G8861" s="3"/>
      <c r="H8861" s="3"/>
      <c r="I8861" s="3"/>
      <c r="J8861" s="3"/>
    </row>
    <row r="8862" spans="2:10" x14ac:dyDescent="0.3">
      <c r="B8862" s="3"/>
      <c r="C8862" s="3"/>
      <c r="D8862" s="3"/>
      <c r="E8862" s="3"/>
      <c r="F8862" s="3"/>
      <c r="G8862" s="3"/>
      <c r="H8862" s="3"/>
      <c r="I8862" s="3"/>
      <c r="J8862" s="3"/>
    </row>
    <row r="8863" spans="2:10" x14ac:dyDescent="0.3">
      <c r="B8863" s="3"/>
      <c r="C8863" s="3"/>
      <c r="D8863" s="3"/>
      <c r="E8863" s="3"/>
      <c r="F8863" s="3"/>
      <c r="G8863" s="3"/>
      <c r="H8863" s="3"/>
      <c r="I8863" s="3"/>
      <c r="J8863" s="3"/>
    </row>
    <row r="8864" spans="2:10" x14ac:dyDescent="0.3">
      <c r="B8864" s="3"/>
      <c r="C8864" s="3"/>
      <c r="D8864" s="3"/>
      <c r="E8864" s="3"/>
      <c r="F8864" s="3"/>
      <c r="G8864" s="3"/>
      <c r="H8864" s="3"/>
      <c r="I8864" s="3"/>
      <c r="J8864" s="3"/>
    </row>
    <row r="8865" spans="2:10" x14ac:dyDescent="0.3">
      <c r="B8865" s="3"/>
      <c r="C8865" s="3"/>
      <c r="D8865" s="3"/>
      <c r="E8865" s="3"/>
      <c r="F8865" s="3"/>
      <c r="G8865" s="3"/>
      <c r="H8865" s="3"/>
      <c r="I8865" s="3"/>
      <c r="J8865" s="3"/>
    </row>
    <row r="8866" spans="2:10" x14ac:dyDescent="0.3">
      <c r="B8866" s="3"/>
      <c r="C8866" s="3"/>
      <c r="D8866" s="3"/>
      <c r="E8866" s="3"/>
      <c r="F8866" s="3"/>
      <c r="G8866" s="3"/>
      <c r="H8866" s="3"/>
      <c r="I8866" s="3"/>
      <c r="J8866" s="3"/>
    </row>
    <row r="8867" spans="2:10" x14ac:dyDescent="0.3">
      <c r="B8867" s="3"/>
      <c r="C8867" s="3"/>
      <c r="D8867" s="3"/>
      <c r="E8867" s="3"/>
      <c r="F8867" s="3"/>
      <c r="G8867" s="3"/>
      <c r="H8867" s="3"/>
      <c r="I8867" s="3"/>
      <c r="J8867" s="3"/>
    </row>
    <row r="8868" spans="2:10" x14ac:dyDescent="0.3">
      <c r="B8868" s="3"/>
      <c r="C8868" s="3"/>
      <c r="D8868" s="3"/>
      <c r="E8868" s="3"/>
      <c r="F8868" s="3"/>
      <c r="G8868" s="3"/>
      <c r="H8868" s="3"/>
      <c r="I8868" s="3"/>
      <c r="J8868" s="3"/>
    </row>
    <row r="8869" spans="2:10" x14ac:dyDescent="0.3">
      <c r="B8869" s="3"/>
      <c r="C8869" s="3"/>
      <c r="D8869" s="3"/>
      <c r="E8869" s="3"/>
      <c r="F8869" s="3"/>
      <c r="G8869" s="3"/>
      <c r="H8869" s="3"/>
      <c r="I8869" s="3"/>
      <c r="J8869" s="3"/>
    </row>
    <row r="8870" spans="2:10" x14ac:dyDescent="0.3">
      <c r="B8870" s="3"/>
      <c r="C8870" s="3"/>
      <c r="D8870" s="3"/>
      <c r="E8870" s="3"/>
      <c r="F8870" s="3"/>
      <c r="G8870" s="3"/>
      <c r="H8870" s="3"/>
      <c r="I8870" s="3"/>
      <c r="J8870" s="3"/>
    </row>
    <row r="8871" spans="2:10" x14ac:dyDescent="0.3">
      <c r="B8871" s="3"/>
      <c r="C8871" s="3"/>
      <c r="D8871" s="3"/>
      <c r="E8871" s="3"/>
      <c r="F8871" s="3"/>
      <c r="G8871" s="3"/>
      <c r="H8871" s="3"/>
      <c r="I8871" s="3"/>
      <c r="J8871" s="3"/>
    </row>
    <row r="8872" spans="2:10" x14ac:dyDescent="0.3">
      <c r="B8872" s="3"/>
      <c r="C8872" s="3"/>
      <c r="D8872" s="3"/>
      <c r="E8872" s="3"/>
      <c r="F8872" s="3"/>
      <c r="G8872" s="3"/>
      <c r="H8872" s="3"/>
      <c r="I8872" s="3"/>
      <c r="J8872" s="3"/>
    </row>
    <row r="8873" spans="2:10" x14ac:dyDescent="0.3">
      <c r="B8873" s="3"/>
      <c r="C8873" s="3"/>
      <c r="D8873" s="3"/>
      <c r="E8873" s="3"/>
      <c r="F8873" s="3"/>
      <c r="G8873" s="3"/>
      <c r="H8873" s="3"/>
      <c r="I8873" s="3"/>
      <c r="J8873" s="3"/>
    </row>
    <row r="8874" spans="2:10" x14ac:dyDescent="0.3">
      <c r="B8874" s="3"/>
      <c r="C8874" s="3"/>
      <c r="D8874" s="3"/>
      <c r="E8874" s="3"/>
      <c r="F8874" s="3"/>
      <c r="G8874" s="3"/>
      <c r="H8874" s="3"/>
      <c r="I8874" s="3"/>
      <c r="J8874" s="3"/>
    </row>
    <row r="8875" spans="2:10" x14ac:dyDescent="0.3">
      <c r="B8875" s="3"/>
      <c r="C8875" s="3"/>
      <c r="D8875" s="3"/>
      <c r="E8875" s="3"/>
      <c r="F8875" s="3"/>
      <c r="G8875" s="3"/>
      <c r="H8875" s="3"/>
      <c r="I8875" s="3"/>
      <c r="J8875" s="3"/>
    </row>
    <row r="8876" spans="2:10" x14ac:dyDescent="0.3">
      <c r="B8876" s="3"/>
      <c r="C8876" s="3"/>
      <c r="D8876" s="3"/>
      <c r="E8876" s="3"/>
      <c r="F8876" s="3"/>
      <c r="G8876" s="3"/>
      <c r="H8876" s="3"/>
      <c r="I8876" s="3"/>
      <c r="J8876" s="3"/>
    </row>
    <row r="8877" spans="2:10" x14ac:dyDescent="0.3">
      <c r="B8877" s="3"/>
      <c r="C8877" s="3"/>
      <c r="D8877" s="3"/>
      <c r="E8877" s="3"/>
      <c r="F8877" s="3"/>
      <c r="G8877" s="3"/>
      <c r="H8877" s="3"/>
      <c r="I8877" s="3"/>
      <c r="J8877" s="3"/>
    </row>
    <row r="8878" spans="2:10" x14ac:dyDescent="0.3">
      <c r="B8878" s="3"/>
      <c r="C8878" s="3"/>
      <c r="D8878" s="3"/>
      <c r="E8878" s="3"/>
      <c r="F8878" s="3"/>
      <c r="G8878" s="3"/>
      <c r="H8878" s="3"/>
      <c r="I8878" s="3"/>
      <c r="J8878" s="3"/>
    </row>
    <row r="8879" spans="2:10" x14ac:dyDescent="0.3">
      <c r="B8879" s="3"/>
      <c r="C8879" s="3"/>
      <c r="D8879" s="3"/>
      <c r="E8879" s="3"/>
      <c r="F8879" s="3"/>
      <c r="G8879" s="3"/>
      <c r="H8879" s="3"/>
      <c r="I8879" s="3"/>
      <c r="J8879" s="3"/>
    </row>
    <row r="8880" spans="2:10" x14ac:dyDescent="0.3">
      <c r="B8880" s="3"/>
      <c r="C8880" s="3"/>
      <c r="D8880" s="3"/>
      <c r="E8880" s="3"/>
      <c r="F8880" s="3"/>
      <c r="G8880" s="3"/>
      <c r="H8880" s="3"/>
      <c r="I8880" s="3"/>
      <c r="J8880" s="3"/>
    </row>
    <row r="8881" spans="2:10" x14ac:dyDescent="0.3">
      <c r="B8881" s="3"/>
      <c r="C8881" s="3"/>
      <c r="D8881" s="3"/>
      <c r="E8881" s="3"/>
      <c r="F8881" s="3"/>
      <c r="G8881" s="3"/>
      <c r="H8881" s="3"/>
      <c r="I8881" s="3"/>
      <c r="J8881" s="3"/>
    </row>
    <row r="8882" spans="2:10" x14ac:dyDescent="0.3">
      <c r="B8882" s="3"/>
      <c r="C8882" s="3"/>
      <c r="D8882" s="3"/>
      <c r="E8882" s="3"/>
      <c r="F8882" s="3"/>
      <c r="G8882" s="3"/>
      <c r="H8882" s="3"/>
      <c r="I8882" s="3"/>
      <c r="J8882" s="3"/>
    </row>
    <row r="8883" spans="2:10" x14ac:dyDescent="0.3">
      <c r="B8883" s="3"/>
      <c r="C8883" s="3"/>
      <c r="D8883" s="3"/>
      <c r="E8883" s="3"/>
      <c r="F8883" s="3"/>
      <c r="G8883" s="3"/>
      <c r="H8883" s="3"/>
      <c r="I8883" s="3"/>
      <c r="J8883" s="3"/>
    </row>
    <row r="8884" spans="2:10" x14ac:dyDescent="0.3">
      <c r="B8884" s="3"/>
      <c r="C8884" s="3"/>
      <c r="D8884" s="3"/>
      <c r="E8884" s="3"/>
      <c r="F8884" s="3"/>
      <c r="G8884" s="3"/>
      <c r="H8884" s="3"/>
      <c r="I8884" s="3"/>
      <c r="J8884" s="3"/>
    </row>
    <row r="8885" spans="2:10" x14ac:dyDescent="0.3">
      <c r="B8885" s="3"/>
      <c r="C8885" s="3"/>
      <c r="D8885" s="3"/>
      <c r="E8885" s="3"/>
      <c r="F8885" s="3"/>
      <c r="G8885" s="3"/>
      <c r="H8885" s="3"/>
      <c r="I8885" s="3"/>
      <c r="J8885" s="3"/>
    </row>
    <row r="8886" spans="2:10" x14ac:dyDescent="0.3">
      <c r="B8886" s="3"/>
      <c r="C8886" s="3"/>
      <c r="D8886" s="3"/>
      <c r="E8886" s="3"/>
      <c r="F8886" s="3"/>
      <c r="G8886" s="3"/>
      <c r="H8886" s="3"/>
      <c r="I8886" s="3"/>
      <c r="J8886" s="3"/>
    </row>
    <row r="8887" spans="2:10" x14ac:dyDescent="0.3">
      <c r="B8887" s="3"/>
      <c r="C8887" s="3"/>
      <c r="D8887" s="3"/>
      <c r="E8887" s="3"/>
      <c r="F8887" s="3"/>
      <c r="G8887" s="3"/>
      <c r="H8887" s="3"/>
      <c r="I8887" s="3"/>
      <c r="J8887" s="3"/>
    </row>
    <row r="8888" spans="2:10" x14ac:dyDescent="0.3">
      <c r="B8888" s="3"/>
      <c r="C8888" s="3"/>
      <c r="D8888" s="3"/>
      <c r="E8888" s="3"/>
      <c r="F8888" s="3"/>
      <c r="G8888" s="3"/>
      <c r="H8888" s="3"/>
      <c r="I8888" s="3"/>
      <c r="J8888" s="3"/>
    </row>
    <row r="8889" spans="2:10" x14ac:dyDescent="0.3">
      <c r="B8889" s="3"/>
      <c r="C8889" s="3"/>
      <c r="D8889" s="3"/>
      <c r="E8889" s="3"/>
      <c r="F8889" s="3"/>
      <c r="G8889" s="3"/>
      <c r="H8889" s="3"/>
      <c r="I8889" s="3"/>
      <c r="J8889" s="3"/>
    </row>
    <row r="8890" spans="2:10" x14ac:dyDescent="0.3">
      <c r="B8890" s="3"/>
      <c r="C8890" s="3"/>
      <c r="D8890" s="3"/>
      <c r="E8890" s="3"/>
      <c r="F8890" s="3"/>
      <c r="G8890" s="3"/>
      <c r="H8890" s="3"/>
      <c r="I8890" s="3"/>
      <c r="J8890" s="3"/>
    </row>
    <row r="8891" spans="2:10" x14ac:dyDescent="0.3">
      <c r="B8891" s="3"/>
      <c r="C8891" s="3"/>
      <c r="D8891" s="3"/>
      <c r="E8891" s="3"/>
      <c r="F8891" s="3"/>
      <c r="G8891" s="3"/>
      <c r="H8891" s="3"/>
      <c r="I8891" s="3"/>
      <c r="J8891" s="3"/>
    </row>
    <row r="8892" spans="2:10" x14ac:dyDescent="0.3">
      <c r="B8892" s="3"/>
      <c r="C8892" s="3"/>
      <c r="D8892" s="3"/>
      <c r="E8892" s="3"/>
      <c r="F8892" s="3"/>
      <c r="G8892" s="3"/>
      <c r="H8892" s="3"/>
      <c r="I8892" s="3"/>
      <c r="J8892" s="3"/>
    </row>
    <row r="8893" spans="2:10" x14ac:dyDescent="0.3">
      <c r="B8893" s="3"/>
      <c r="C8893" s="3"/>
      <c r="D8893" s="3"/>
      <c r="E8893" s="3"/>
      <c r="F8893" s="3"/>
      <c r="G8893" s="3"/>
      <c r="H8893" s="3"/>
      <c r="I8893" s="3"/>
      <c r="J8893" s="3"/>
    </row>
    <row r="8894" spans="2:10" x14ac:dyDescent="0.3">
      <c r="B8894" s="3"/>
      <c r="C8894" s="3"/>
      <c r="D8894" s="3"/>
      <c r="E8894" s="3"/>
      <c r="F8894" s="3"/>
      <c r="G8894" s="3"/>
      <c r="H8894" s="3"/>
      <c r="I8894" s="3"/>
      <c r="J8894" s="3"/>
    </row>
    <row r="8895" spans="2:10" x14ac:dyDescent="0.3">
      <c r="B8895" s="3"/>
      <c r="C8895" s="3"/>
      <c r="D8895" s="3"/>
      <c r="E8895" s="3"/>
      <c r="F8895" s="3"/>
      <c r="G8895" s="3"/>
      <c r="H8895" s="3"/>
      <c r="I8895" s="3"/>
      <c r="J8895" s="3"/>
    </row>
    <row r="8896" spans="2:10" x14ac:dyDescent="0.3">
      <c r="B8896" s="3"/>
      <c r="C8896" s="3"/>
      <c r="D8896" s="3"/>
      <c r="E8896" s="3"/>
      <c r="F8896" s="3"/>
      <c r="G8896" s="3"/>
      <c r="H8896" s="3"/>
      <c r="I8896" s="3"/>
      <c r="J8896" s="3"/>
    </row>
    <row r="8897" spans="2:10" x14ac:dyDescent="0.3">
      <c r="B8897" s="3"/>
      <c r="C8897" s="3"/>
      <c r="D8897" s="3"/>
      <c r="E8897" s="3"/>
      <c r="F8897" s="3"/>
      <c r="G8897" s="3"/>
      <c r="H8897" s="3"/>
      <c r="I8897" s="3"/>
      <c r="J8897" s="3"/>
    </row>
    <row r="8898" spans="2:10" x14ac:dyDescent="0.3">
      <c r="B8898" s="3"/>
      <c r="C8898" s="3"/>
      <c r="D8898" s="3"/>
      <c r="E8898" s="3"/>
      <c r="F8898" s="3"/>
      <c r="G8898" s="3"/>
      <c r="H8898" s="3"/>
      <c r="I8898" s="3"/>
      <c r="J8898" s="3"/>
    </row>
    <row r="8899" spans="2:10" x14ac:dyDescent="0.3">
      <c r="B8899" s="3"/>
      <c r="C8899" s="3"/>
      <c r="D8899" s="3"/>
      <c r="E8899" s="3"/>
      <c r="F8899" s="3"/>
      <c r="G8899" s="3"/>
      <c r="H8899" s="3"/>
      <c r="I8899" s="3"/>
      <c r="J8899" s="3"/>
    </row>
    <row r="8900" spans="2:10" x14ac:dyDescent="0.3">
      <c r="B8900" s="3"/>
      <c r="C8900" s="3"/>
      <c r="D8900" s="3"/>
      <c r="E8900" s="3"/>
      <c r="F8900" s="3"/>
      <c r="G8900" s="3"/>
      <c r="H8900" s="3"/>
      <c r="I8900" s="3"/>
      <c r="J8900" s="3"/>
    </row>
    <row r="8901" spans="2:10" x14ac:dyDescent="0.3">
      <c r="B8901" s="3"/>
      <c r="C8901" s="3"/>
      <c r="D8901" s="3"/>
      <c r="E8901" s="3"/>
      <c r="F8901" s="3"/>
      <c r="G8901" s="3"/>
      <c r="H8901" s="3"/>
      <c r="I8901" s="3"/>
      <c r="J8901" s="3"/>
    </row>
    <row r="8902" spans="2:10" x14ac:dyDescent="0.3">
      <c r="B8902" s="3"/>
      <c r="C8902" s="3"/>
      <c r="D8902" s="3"/>
      <c r="E8902" s="3"/>
      <c r="F8902" s="3"/>
      <c r="G8902" s="3"/>
      <c r="H8902" s="3"/>
      <c r="I8902" s="3"/>
      <c r="J8902" s="3"/>
    </row>
    <row r="8903" spans="2:10" x14ac:dyDescent="0.3">
      <c r="B8903" s="3"/>
      <c r="C8903" s="3"/>
      <c r="D8903" s="3"/>
      <c r="E8903" s="3"/>
      <c r="F8903" s="3"/>
      <c r="G8903" s="3"/>
      <c r="H8903" s="3"/>
      <c r="I8903" s="3"/>
      <c r="J8903" s="3"/>
    </row>
    <row r="8904" spans="2:10" x14ac:dyDescent="0.3">
      <c r="B8904" s="3"/>
      <c r="C8904" s="3"/>
      <c r="D8904" s="3"/>
      <c r="E8904" s="3"/>
      <c r="F8904" s="3"/>
      <c r="G8904" s="3"/>
      <c r="H8904" s="3"/>
      <c r="I8904" s="3"/>
      <c r="J8904" s="3"/>
    </row>
    <row r="8905" spans="2:10" x14ac:dyDescent="0.3">
      <c r="B8905" s="3"/>
      <c r="C8905" s="3"/>
      <c r="D8905" s="3"/>
      <c r="E8905" s="3"/>
      <c r="F8905" s="3"/>
      <c r="G8905" s="3"/>
      <c r="H8905" s="3"/>
      <c r="I8905" s="3"/>
      <c r="J8905" s="3"/>
    </row>
    <row r="8906" spans="2:10" x14ac:dyDescent="0.3">
      <c r="B8906" s="3"/>
      <c r="C8906" s="3"/>
      <c r="D8906" s="3"/>
      <c r="E8906" s="3"/>
      <c r="F8906" s="3"/>
      <c r="G8906" s="3"/>
      <c r="H8906" s="3"/>
      <c r="I8906" s="3"/>
      <c r="J8906" s="3"/>
    </row>
    <row r="8907" spans="2:10" x14ac:dyDescent="0.3">
      <c r="B8907" s="3"/>
      <c r="C8907" s="3"/>
      <c r="D8907" s="3"/>
      <c r="E8907" s="3"/>
      <c r="F8907" s="3"/>
      <c r="G8907" s="3"/>
      <c r="H8907" s="3"/>
      <c r="I8907" s="3"/>
      <c r="J8907" s="3"/>
    </row>
    <row r="8908" spans="2:10" x14ac:dyDescent="0.3">
      <c r="B8908" s="3"/>
      <c r="C8908" s="3"/>
      <c r="D8908" s="3"/>
      <c r="E8908" s="3"/>
      <c r="F8908" s="3"/>
      <c r="G8908" s="3"/>
      <c r="H8908" s="3"/>
      <c r="I8908" s="3"/>
      <c r="J8908" s="3"/>
    </row>
    <row r="8909" spans="2:10" x14ac:dyDescent="0.3">
      <c r="B8909" s="3"/>
      <c r="C8909" s="3"/>
      <c r="D8909" s="3"/>
      <c r="E8909" s="3"/>
      <c r="F8909" s="3"/>
      <c r="G8909" s="3"/>
      <c r="H8909" s="3"/>
      <c r="I8909" s="3"/>
      <c r="J8909" s="3"/>
    </row>
    <row r="8910" spans="2:10" x14ac:dyDescent="0.3">
      <c r="B8910" s="3"/>
      <c r="C8910" s="3"/>
      <c r="D8910" s="3"/>
      <c r="E8910" s="3"/>
      <c r="F8910" s="3"/>
      <c r="G8910" s="3"/>
      <c r="H8910" s="3"/>
      <c r="I8910" s="3"/>
      <c r="J8910" s="3"/>
    </row>
    <row r="8911" spans="2:10" x14ac:dyDescent="0.3">
      <c r="B8911" s="3"/>
      <c r="C8911" s="3"/>
      <c r="D8911" s="3"/>
      <c r="E8911" s="3"/>
      <c r="F8911" s="3"/>
      <c r="G8911" s="3"/>
      <c r="H8911" s="3"/>
      <c r="I8911" s="3"/>
      <c r="J8911" s="3"/>
    </row>
    <row r="8912" spans="2:10" x14ac:dyDescent="0.3">
      <c r="B8912" s="3"/>
      <c r="C8912" s="3"/>
      <c r="D8912" s="3"/>
      <c r="E8912" s="3"/>
      <c r="F8912" s="3"/>
      <c r="G8912" s="3"/>
      <c r="H8912" s="3"/>
      <c r="I8912" s="3"/>
      <c r="J8912" s="3"/>
    </row>
    <row r="8913" spans="2:10" x14ac:dyDescent="0.3">
      <c r="B8913" s="3"/>
      <c r="C8913" s="3"/>
      <c r="D8913" s="3"/>
      <c r="E8913" s="3"/>
      <c r="F8913" s="3"/>
      <c r="G8913" s="3"/>
      <c r="H8913" s="3"/>
      <c r="I8913" s="3"/>
      <c r="J8913" s="3"/>
    </row>
    <row r="8914" spans="2:10" x14ac:dyDescent="0.3">
      <c r="B8914" s="3"/>
      <c r="C8914" s="3"/>
      <c r="D8914" s="3"/>
      <c r="E8914" s="3"/>
      <c r="F8914" s="3"/>
      <c r="G8914" s="3"/>
      <c r="H8914" s="3"/>
      <c r="I8914" s="3"/>
      <c r="J8914" s="3"/>
    </row>
    <row r="8915" spans="2:10" x14ac:dyDescent="0.3">
      <c r="B8915" s="3"/>
      <c r="C8915" s="3"/>
      <c r="D8915" s="3"/>
      <c r="E8915" s="3"/>
      <c r="F8915" s="3"/>
      <c r="G8915" s="3"/>
      <c r="H8915" s="3"/>
      <c r="I8915" s="3"/>
      <c r="J8915" s="3"/>
    </row>
    <row r="8916" spans="2:10" x14ac:dyDescent="0.3">
      <c r="B8916" s="3"/>
      <c r="C8916" s="3"/>
      <c r="D8916" s="3"/>
      <c r="E8916" s="3"/>
      <c r="F8916" s="3"/>
      <c r="G8916" s="3"/>
      <c r="H8916" s="3"/>
      <c r="I8916" s="3"/>
      <c r="J8916" s="3"/>
    </row>
    <row r="8917" spans="2:10" x14ac:dyDescent="0.3">
      <c r="B8917" s="3"/>
      <c r="C8917" s="3"/>
      <c r="D8917" s="3"/>
      <c r="E8917" s="3"/>
      <c r="F8917" s="3"/>
      <c r="G8917" s="3"/>
      <c r="H8917" s="3"/>
      <c r="I8917" s="3"/>
      <c r="J8917" s="3"/>
    </row>
    <row r="8918" spans="2:10" x14ac:dyDescent="0.3">
      <c r="B8918" s="3"/>
      <c r="C8918" s="3"/>
      <c r="D8918" s="3"/>
      <c r="E8918" s="3"/>
      <c r="F8918" s="3"/>
      <c r="G8918" s="3"/>
      <c r="H8918" s="3"/>
      <c r="I8918" s="3"/>
      <c r="J8918" s="3"/>
    </row>
    <row r="8919" spans="2:10" x14ac:dyDescent="0.3">
      <c r="B8919" s="3"/>
      <c r="C8919" s="3"/>
      <c r="D8919" s="3"/>
      <c r="E8919" s="3"/>
      <c r="F8919" s="3"/>
      <c r="G8919" s="3"/>
      <c r="H8919" s="3"/>
      <c r="I8919" s="3"/>
      <c r="J8919" s="3"/>
    </row>
    <row r="8920" spans="2:10" x14ac:dyDescent="0.3">
      <c r="B8920" s="3"/>
      <c r="C8920" s="3"/>
      <c r="D8920" s="3"/>
      <c r="E8920" s="3"/>
      <c r="F8920" s="3"/>
      <c r="G8920" s="3"/>
      <c r="H8920" s="3"/>
      <c r="I8920" s="3"/>
      <c r="J8920" s="3"/>
    </row>
    <row r="8921" spans="2:10" x14ac:dyDescent="0.3">
      <c r="B8921" s="3"/>
      <c r="C8921" s="3"/>
      <c r="D8921" s="3"/>
      <c r="E8921" s="3"/>
      <c r="F8921" s="3"/>
      <c r="G8921" s="3"/>
      <c r="H8921" s="3"/>
      <c r="I8921" s="3"/>
      <c r="J8921" s="3"/>
    </row>
    <row r="8922" spans="2:10" x14ac:dyDescent="0.3">
      <c r="B8922" s="3"/>
      <c r="C8922" s="3"/>
      <c r="D8922" s="3"/>
      <c r="E8922" s="3"/>
      <c r="F8922" s="3"/>
      <c r="G8922" s="3"/>
      <c r="H8922" s="3"/>
      <c r="I8922" s="3"/>
      <c r="J8922" s="3"/>
    </row>
    <row r="8923" spans="2:10" x14ac:dyDescent="0.3">
      <c r="B8923" s="3"/>
      <c r="C8923" s="3"/>
      <c r="D8923" s="3"/>
      <c r="E8923" s="3"/>
      <c r="F8923" s="3"/>
      <c r="G8923" s="3"/>
      <c r="H8923" s="3"/>
      <c r="I8923" s="3"/>
      <c r="J8923" s="3"/>
    </row>
    <row r="8924" spans="2:10" x14ac:dyDescent="0.3">
      <c r="B8924" s="3"/>
      <c r="C8924" s="3"/>
      <c r="D8924" s="3"/>
      <c r="E8924" s="3"/>
      <c r="F8924" s="3"/>
      <c r="G8924" s="3"/>
      <c r="H8924" s="3"/>
      <c r="I8924" s="3"/>
      <c r="J8924" s="3"/>
    </row>
    <row r="8925" spans="2:10" x14ac:dyDescent="0.3">
      <c r="B8925" s="3"/>
      <c r="C8925" s="3"/>
      <c r="D8925" s="3"/>
      <c r="E8925" s="3"/>
      <c r="F8925" s="3"/>
      <c r="G8925" s="3"/>
      <c r="H8925" s="3"/>
      <c r="I8925" s="3"/>
      <c r="J8925" s="3"/>
    </row>
    <row r="8926" spans="2:10" x14ac:dyDescent="0.3">
      <c r="B8926" s="3"/>
      <c r="C8926" s="3"/>
      <c r="D8926" s="3"/>
      <c r="E8926" s="3"/>
      <c r="F8926" s="3"/>
      <c r="G8926" s="3"/>
      <c r="H8926" s="3"/>
      <c r="I8926" s="3"/>
      <c r="J8926" s="3"/>
    </row>
    <row r="8927" spans="2:10" x14ac:dyDescent="0.3">
      <c r="B8927" s="3"/>
      <c r="C8927" s="3"/>
      <c r="D8927" s="3"/>
      <c r="E8927" s="3"/>
      <c r="F8927" s="3"/>
      <c r="G8927" s="3"/>
      <c r="H8927" s="3"/>
      <c r="I8927" s="3"/>
      <c r="J8927" s="3"/>
    </row>
    <row r="8928" spans="2:10" x14ac:dyDescent="0.3">
      <c r="B8928" s="3"/>
      <c r="C8928" s="3"/>
      <c r="D8928" s="3"/>
      <c r="E8928" s="3"/>
      <c r="F8928" s="3"/>
      <c r="G8928" s="3"/>
      <c r="H8928" s="3"/>
      <c r="I8928" s="3"/>
      <c r="J8928" s="3"/>
    </row>
    <row r="8929" spans="2:10" x14ac:dyDescent="0.3">
      <c r="B8929" s="3"/>
      <c r="C8929" s="3"/>
      <c r="D8929" s="3"/>
      <c r="E8929" s="3"/>
      <c r="F8929" s="3"/>
      <c r="G8929" s="3"/>
      <c r="H8929" s="3"/>
      <c r="I8929" s="3"/>
      <c r="J8929" s="3"/>
    </row>
    <row r="8930" spans="2:10" x14ac:dyDescent="0.3">
      <c r="B8930" s="3"/>
      <c r="C8930" s="3"/>
      <c r="D8930" s="3"/>
      <c r="E8930" s="3"/>
      <c r="F8930" s="3"/>
      <c r="G8930" s="3"/>
      <c r="H8930" s="3"/>
      <c r="I8930" s="3"/>
      <c r="J8930" s="3"/>
    </row>
    <row r="8931" spans="2:10" x14ac:dyDescent="0.3">
      <c r="B8931" s="3"/>
      <c r="C8931" s="3"/>
      <c r="D8931" s="3"/>
      <c r="E8931" s="3"/>
      <c r="F8931" s="3"/>
      <c r="G8931" s="3"/>
      <c r="H8931" s="3"/>
      <c r="I8931" s="3"/>
      <c r="J8931" s="3"/>
    </row>
    <row r="8932" spans="2:10" x14ac:dyDescent="0.3">
      <c r="B8932" s="3"/>
      <c r="C8932" s="3"/>
      <c r="D8932" s="3"/>
      <c r="E8932" s="3"/>
      <c r="F8932" s="3"/>
      <c r="G8932" s="3"/>
      <c r="H8932" s="3"/>
      <c r="I8932" s="3"/>
      <c r="J8932" s="3"/>
    </row>
    <row r="8933" spans="2:10" x14ac:dyDescent="0.3">
      <c r="B8933" s="3"/>
      <c r="C8933" s="3"/>
      <c r="D8933" s="3"/>
      <c r="E8933" s="3"/>
      <c r="F8933" s="3"/>
      <c r="G8933" s="3"/>
      <c r="H8933" s="3"/>
      <c r="I8933" s="3"/>
      <c r="J8933" s="3"/>
    </row>
    <row r="8934" spans="2:10" x14ac:dyDescent="0.3">
      <c r="B8934" s="3"/>
      <c r="C8934" s="3"/>
      <c r="D8934" s="3"/>
      <c r="E8934" s="3"/>
      <c r="F8934" s="3"/>
      <c r="G8934" s="3"/>
      <c r="H8934" s="3"/>
      <c r="I8934" s="3"/>
      <c r="J8934" s="3"/>
    </row>
    <row r="8935" spans="2:10" x14ac:dyDescent="0.3">
      <c r="B8935" s="3"/>
      <c r="C8935" s="3"/>
      <c r="D8935" s="3"/>
      <c r="E8935" s="3"/>
      <c r="F8935" s="3"/>
      <c r="G8935" s="3"/>
      <c r="H8935" s="3"/>
      <c r="I8935" s="3"/>
      <c r="J8935" s="3"/>
    </row>
    <row r="8936" spans="2:10" x14ac:dyDescent="0.3">
      <c r="B8936" s="3"/>
      <c r="C8936" s="3"/>
      <c r="D8936" s="3"/>
      <c r="E8936" s="3"/>
      <c r="F8936" s="3"/>
      <c r="G8936" s="3"/>
      <c r="H8936" s="3"/>
      <c r="I8936" s="3"/>
      <c r="J8936" s="3"/>
    </row>
    <row r="8937" spans="2:10" x14ac:dyDescent="0.3">
      <c r="B8937" s="3"/>
      <c r="C8937" s="3"/>
      <c r="D8937" s="3"/>
      <c r="E8937" s="3"/>
      <c r="F8937" s="3"/>
      <c r="G8937" s="3"/>
      <c r="H8937" s="3"/>
      <c r="I8937" s="3"/>
      <c r="J8937" s="3"/>
    </row>
    <row r="8938" spans="2:10" x14ac:dyDescent="0.3">
      <c r="B8938" s="3"/>
      <c r="C8938" s="3"/>
      <c r="D8938" s="3"/>
      <c r="E8938" s="3"/>
      <c r="F8938" s="3"/>
      <c r="G8938" s="3"/>
      <c r="H8938" s="3"/>
      <c r="I8938" s="3"/>
      <c r="J8938" s="3"/>
    </row>
    <row r="8939" spans="2:10" x14ac:dyDescent="0.3">
      <c r="B8939" s="3"/>
      <c r="C8939" s="3"/>
      <c r="D8939" s="3"/>
      <c r="E8939" s="3"/>
      <c r="F8939" s="3"/>
      <c r="G8939" s="3"/>
      <c r="H8939" s="3"/>
      <c r="I8939" s="3"/>
      <c r="J8939" s="3"/>
    </row>
    <row r="8940" spans="2:10" x14ac:dyDescent="0.3">
      <c r="B8940" s="3"/>
      <c r="C8940" s="3"/>
      <c r="D8940" s="3"/>
      <c r="E8940" s="3"/>
      <c r="F8940" s="3"/>
      <c r="G8940" s="3"/>
      <c r="H8940" s="3"/>
      <c r="I8940" s="3"/>
      <c r="J8940" s="3"/>
    </row>
    <row r="8941" spans="2:10" x14ac:dyDescent="0.3">
      <c r="B8941" s="3"/>
      <c r="C8941" s="3"/>
      <c r="D8941" s="3"/>
      <c r="E8941" s="3"/>
      <c r="F8941" s="3"/>
      <c r="G8941" s="3"/>
      <c r="H8941" s="3"/>
      <c r="I8941" s="3"/>
      <c r="J8941" s="3"/>
    </row>
    <row r="8942" spans="2:10" x14ac:dyDescent="0.3">
      <c r="B8942" s="3"/>
      <c r="C8942" s="3"/>
      <c r="D8942" s="3"/>
      <c r="E8942" s="3"/>
      <c r="F8942" s="3"/>
      <c r="G8942" s="3"/>
      <c r="H8942" s="3"/>
      <c r="I8942" s="3"/>
      <c r="J8942" s="3"/>
    </row>
    <row r="8943" spans="2:10" x14ac:dyDescent="0.3">
      <c r="B8943" s="3"/>
      <c r="C8943" s="3"/>
      <c r="D8943" s="3"/>
      <c r="E8943" s="3"/>
      <c r="F8943" s="3"/>
      <c r="G8943" s="3"/>
      <c r="H8943" s="3"/>
      <c r="I8943" s="3"/>
      <c r="J8943" s="3"/>
    </row>
    <row r="8944" spans="2:10" x14ac:dyDescent="0.3">
      <c r="B8944" s="3"/>
      <c r="C8944" s="3"/>
      <c r="D8944" s="3"/>
      <c r="E8944" s="3"/>
      <c r="F8944" s="3"/>
      <c r="G8944" s="3"/>
      <c r="H8944" s="3"/>
      <c r="I8944" s="3"/>
      <c r="J8944" s="3"/>
    </row>
    <row r="8945" spans="2:10" x14ac:dyDescent="0.3">
      <c r="B8945" s="3"/>
      <c r="C8945" s="3"/>
      <c r="D8945" s="3"/>
      <c r="E8945" s="3"/>
      <c r="F8945" s="3"/>
      <c r="G8945" s="3"/>
      <c r="H8945" s="3"/>
      <c r="I8945" s="3"/>
      <c r="J8945" s="3"/>
    </row>
    <row r="8946" spans="2:10" x14ac:dyDescent="0.3">
      <c r="B8946" s="3"/>
      <c r="C8946" s="3"/>
      <c r="D8946" s="3"/>
      <c r="E8946" s="3"/>
      <c r="F8946" s="3"/>
      <c r="G8946" s="3"/>
      <c r="H8946" s="3"/>
      <c r="I8946" s="3"/>
      <c r="J8946" s="3"/>
    </row>
    <row r="8947" spans="2:10" x14ac:dyDescent="0.3">
      <c r="B8947" s="3"/>
      <c r="C8947" s="3"/>
      <c r="D8947" s="3"/>
      <c r="E8947" s="3"/>
      <c r="F8947" s="3"/>
      <c r="G8947" s="3"/>
      <c r="H8947" s="3"/>
      <c r="I8947" s="3"/>
      <c r="J8947" s="3"/>
    </row>
    <row r="8948" spans="2:10" x14ac:dyDescent="0.3">
      <c r="B8948" s="3"/>
      <c r="C8948" s="3"/>
      <c r="D8948" s="3"/>
      <c r="E8948" s="3"/>
      <c r="F8948" s="3"/>
      <c r="G8948" s="3"/>
      <c r="H8948" s="3"/>
      <c r="I8948" s="3"/>
      <c r="J8948" s="3"/>
    </row>
    <row r="8949" spans="2:10" x14ac:dyDescent="0.3">
      <c r="B8949" s="3"/>
      <c r="C8949" s="3"/>
      <c r="D8949" s="3"/>
      <c r="E8949" s="3"/>
      <c r="F8949" s="3"/>
      <c r="G8949" s="3"/>
      <c r="H8949" s="3"/>
      <c r="I8949" s="3"/>
      <c r="J8949" s="3"/>
    </row>
    <row r="8950" spans="2:10" x14ac:dyDescent="0.3">
      <c r="B8950" s="3"/>
      <c r="C8950" s="3"/>
      <c r="D8950" s="3"/>
      <c r="E8950" s="3"/>
      <c r="F8950" s="3"/>
      <c r="G8950" s="3"/>
      <c r="H8950" s="3"/>
      <c r="I8950" s="3"/>
      <c r="J8950" s="3"/>
    </row>
    <row r="8951" spans="2:10" x14ac:dyDescent="0.3">
      <c r="B8951" s="3"/>
      <c r="C8951" s="3"/>
      <c r="D8951" s="3"/>
      <c r="E8951" s="3"/>
      <c r="F8951" s="3"/>
      <c r="G8951" s="3"/>
      <c r="H8951" s="3"/>
      <c r="I8951" s="3"/>
      <c r="J8951" s="3"/>
    </row>
    <row r="8952" spans="2:10" x14ac:dyDescent="0.3">
      <c r="B8952" s="3"/>
      <c r="C8952" s="3"/>
      <c r="D8952" s="3"/>
      <c r="E8952" s="3"/>
      <c r="F8952" s="3"/>
      <c r="G8952" s="3"/>
      <c r="H8952" s="3"/>
      <c r="I8952" s="3"/>
      <c r="J8952" s="3"/>
    </row>
    <row r="8953" spans="2:10" x14ac:dyDescent="0.3">
      <c r="B8953" s="3"/>
      <c r="C8953" s="3"/>
      <c r="D8953" s="3"/>
      <c r="E8953" s="3"/>
      <c r="F8953" s="3"/>
      <c r="G8953" s="3"/>
      <c r="H8953" s="3"/>
      <c r="I8953" s="3"/>
      <c r="J8953" s="3"/>
    </row>
    <row r="8954" spans="2:10" x14ac:dyDescent="0.3">
      <c r="B8954" s="3"/>
      <c r="C8954" s="3"/>
      <c r="D8954" s="3"/>
      <c r="E8954" s="3"/>
      <c r="F8954" s="3"/>
      <c r="G8954" s="3"/>
      <c r="H8954" s="3"/>
      <c r="I8954" s="3"/>
      <c r="J8954" s="3"/>
    </row>
    <row r="8955" spans="2:10" x14ac:dyDescent="0.3">
      <c r="B8955" s="3"/>
      <c r="C8955" s="3"/>
      <c r="D8955" s="3"/>
      <c r="E8955" s="3"/>
      <c r="F8955" s="3"/>
      <c r="G8955" s="3"/>
      <c r="H8955" s="3"/>
      <c r="I8955" s="3"/>
      <c r="J8955" s="3"/>
    </row>
    <row r="8956" spans="2:10" x14ac:dyDescent="0.3">
      <c r="B8956" s="3"/>
      <c r="C8956" s="3"/>
      <c r="D8956" s="3"/>
      <c r="E8956" s="3"/>
      <c r="F8956" s="3"/>
      <c r="G8956" s="3"/>
      <c r="H8956" s="3"/>
      <c r="I8956" s="3"/>
      <c r="J8956" s="3"/>
    </row>
    <row r="8957" spans="2:10" x14ac:dyDescent="0.3">
      <c r="B8957" s="3"/>
      <c r="C8957" s="3"/>
      <c r="D8957" s="3"/>
      <c r="E8957" s="3"/>
      <c r="F8957" s="3"/>
      <c r="G8957" s="3"/>
      <c r="H8957" s="3"/>
      <c r="I8957" s="3"/>
      <c r="J8957" s="3"/>
    </row>
    <row r="8958" spans="2:10" x14ac:dyDescent="0.3">
      <c r="B8958" s="3"/>
      <c r="C8958" s="3"/>
      <c r="D8958" s="3"/>
      <c r="E8958" s="3"/>
      <c r="F8958" s="3"/>
      <c r="G8958" s="3"/>
      <c r="H8958" s="3"/>
      <c r="I8958" s="3"/>
      <c r="J8958" s="3"/>
    </row>
    <row r="8959" spans="2:10" x14ac:dyDescent="0.3">
      <c r="B8959" s="3"/>
      <c r="C8959" s="3"/>
      <c r="D8959" s="3"/>
      <c r="E8959" s="3"/>
      <c r="F8959" s="3"/>
      <c r="G8959" s="3"/>
      <c r="H8959" s="3"/>
      <c r="I8959" s="3"/>
      <c r="J8959" s="3"/>
    </row>
    <row r="8960" spans="2:10" x14ac:dyDescent="0.3">
      <c r="B8960" s="3"/>
      <c r="C8960" s="3"/>
      <c r="D8960" s="3"/>
      <c r="E8960" s="3"/>
      <c r="F8960" s="3"/>
      <c r="G8960" s="3"/>
      <c r="H8960" s="3"/>
      <c r="I8960" s="3"/>
      <c r="J8960" s="3"/>
    </row>
    <row r="8961" spans="2:10" x14ac:dyDescent="0.3">
      <c r="B8961" s="3"/>
      <c r="C8961" s="3"/>
      <c r="D8961" s="3"/>
      <c r="E8961" s="3"/>
      <c r="F8961" s="3"/>
      <c r="G8961" s="3"/>
      <c r="H8961" s="3"/>
      <c r="I8961" s="3"/>
      <c r="J8961" s="3"/>
    </row>
    <row r="8962" spans="2:10" x14ac:dyDescent="0.3">
      <c r="B8962" s="3"/>
      <c r="C8962" s="3"/>
      <c r="D8962" s="3"/>
      <c r="E8962" s="3"/>
      <c r="F8962" s="3"/>
      <c r="G8962" s="3"/>
      <c r="H8962" s="3"/>
      <c r="I8962" s="3"/>
      <c r="J8962" s="3"/>
    </row>
    <row r="8963" spans="2:10" x14ac:dyDescent="0.3">
      <c r="B8963" s="3"/>
      <c r="C8963" s="3"/>
      <c r="D8963" s="3"/>
      <c r="E8963" s="3"/>
      <c r="F8963" s="3"/>
      <c r="G8963" s="3"/>
      <c r="H8963" s="3"/>
      <c r="I8963" s="3"/>
      <c r="J8963" s="3"/>
    </row>
    <row r="8964" spans="2:10" x14ac:dyDescent="0.3">
      <c r="B8964" s="3"/>
      <c r="C8964" s="3"/>
      <c r="D8964" s="3"/>
      <c r="E8964" s="3"/>
      <c r="F8964" s="3"/>
      <c r="G8964" s="3"/>
      <c r="H8964" s="3"/>
      <c r="I8964" s="3"/>
      <c r="J8964" s="3"/>
    </row>
    <row r="8965" spans="2:10" x14ac:dyDescent="0.3">
      <c r="B8965" s="3"/>
      <c r="C8965" s="3"/>
      <c r="D8965" s="3"/>
      <c r="E8965" s="3"/>
      <c r="F8965" s="3"/>
      <c r="G8965" s="3"/>
      <c r="H8965" s="3"/>
      <c r="I8965" s="3"/>
      <c r="J8965" s="3"/>
    </row>
    <row r="8966" spans="2:10" x14ac:dyDescent="0.3">
      <c r="B8966" s="3"/>
      <c r="C8966" s="3"/>
      <c r="D8966" s="3"/>
      <c r="E8966" s="3"/>
      <c r="F8966" s="3"/>
      <c r="G8966" s="3"/>
      <c r="H8966" s="3"/>
      <c r="I8966" s="3"/>
      <c r="J8966" s="3"/>
    </row>
    <row r="8967" spans="2:10" x14ac:dyDescent="0.3">
      <c r="B8967" s="3"/>
      <c r="C8967" s="3"/>
      <c r="D8967" s="3"/>
      <c r="E8967" s="3"/>
      <c r="F8967" s="3"/>
      <c r="G8967" s="3"/>
      <c r="H8967" s="3"/>
      <c r="I8967" s="3"/>
      <c r="J8967" s="3"/>
    </row>
    <row r="8968" spans="2:10" x14ac:dyDescent="0.3">
      <c r="B8968" s="3"/>
      <c r="C8968" s="3"/>
      <c r="D8968" s="3"/>
      <c r="E8968" s="3"/>
      <c r="F8968" s="3"/>
      <c r="G8968" s="3"/>
      <c r="H8968" s="3"/>
      <c r="I8968" s="3"/>
      <c r="J8968" s="3"/>
    </row>
    <row r="8969" spans="2:10" x14ac:dyDescent="0.3">
      <c r="B8969" s="3"/>
      <c r="C8969" s="3"/>
      <c r="D8969" s="3"/>
      <c r="E8969" s="3"/>
      <c r="F8969" s="3"/>
      <c r="G8969" s="3"/>
      <c r="H8969" s="3"/>
      <c r="I8969" s="3"/>
      <c r="J8969" s="3"/>
    </row>
    <row r="8970" spans="2:10" x14ac:dyDescent="0.3">
      <c r="B8970" s="3"/>
      <c r="C8970" s="3"/>
      <c r="D8970" s="3"/>
      <c r="E8970" s="3"/>
      <c r="F8970" s="3"/>
      <c r="G8970" s="3"/>
      <c r="H8970" s="3"/>
      <c r="I8970" s="3"/>
      <c r="J8970" s="3"/>
    </row>
    <row r="8971" spans="2:10" x14ac:dyDescent="0.3">
      <c r="B8971" s="3"/>
      <c r="C8971" s="3"/>
      <c r="D8971" s="3"/>
      <c r="E8971" s="3"/>
      <c r="F8971" s="3"/>
      <c r="G8971" s="3"/>
      <c r="H8971" s="3"/>
      <c r="I8971" s="3"/>
      <c r="J8971" s="3"/>
    </row>
    <row r="8972" spans="2:10" x14ac:dyDescent="0.3">
      <c r="B8972" s="3"/>
      <c r="C8972" s="3"/>
      <c r="D8972" s="3"/>
      <c r="E8972" s="3"/>
      <c r="F8972" s="3"/>
      <c r="G8972" s="3"/>
      <c r="H8972" s="3"/>
      <c r="I8972" s="3"/>
      <c r="J8972" s="3"/>
    </row>
    <row r="8973" spans="2:10" x14ac:dyDescent="0.3">
      <c r="B8973" s="3"/>
      <c r="C8973" s="3"/>
      <c r="D8973" s="3"/>
      <c r="E8973" s="3"/>
      <c r="F8973" s="3"/>
      <c r="G8973" s="3"/>
      <c r="H8973" s="3"/>
      <c r="I8973" s="3"/>
      <c r="J8973" s="3"/>
    </row>
    <row r="8974" spans="2:10" x14ac:dyDescent="0.3">
      <c r="B8974" s="3"/>
      <c r="C8974" s="3"/>
      <c r="D8974" s="3"/>
      <c r="E8974" s="3"/>
      <c r="F8974" s="3"/>
      <c r="G8974" s="3"/>
      <c r="H8974" s="3"/>
      <c r="I8974" s="3"/>
      <c r="J8974" s="3"/>
    </row>
    <row r="8975" spans="2:10" x14ac:dyDescent="0.3">
      <c r="B8975" s="3"/>
      <c r="C8975" s="3"/>
      <c r="D8975" s="3"/>
      <c r="E8975" s="3"/>
      <c r="F8975" s="3"/>
      <c r="G8975" s="3"/>
      <c r="H8975" s="3"/>
      <c r="I8975" s="3"/>
      <c r="J8975" s="3"/>
    </row>
    <row r="8976" spans="2:10" x14ac:dyDescent="0.3">
      <c r="B8976" s="3"/>
      <c r="C8976" s="3"/>
      <c r="D8976" s="3"/>
      <c r="E8976" s="3"/>
      <c r="F8976" s="3"/>
      <c r="G8976" s="3"/>
      <c r="H8976" s="3"/>
      <c r="I8976" s="3"/>
      <c r="J8976" s="3"/>
    </row>
    <row r="8977" spans="2:10" x14ac:dyDescent="0.3">
      <c r="B8977" s="3"/>
      <c r="C8977" s="3"/>
      <c r="D8977" s="3"/>
      <c r="E8977" s="3"/>
      <c r="F8977" s="3"/>
      <c r="G8977" s="3"/>
      <c r="H8977" s="3"/>
      <c r="I8977" s="3"/>
      <c r="J8977" s="3"/>
    </row>
    <row r="8978" spans="2:10" x14ac:dyDescent="0.3">
      <c r="B8978" s="3"/>
      <c r="C8978" s="3"/>
      <c r="D8978" s="3"/>
      <c r="E8978" s="3"/>
      <c r="F8978" s="3"/>
      <c r="G8978" s="3"/>
      <c r="H8978" s="3"/>
      <c r="I8978" s="3"/>
      <c r="J8978" s="3"/>
    </row>
    <row r="8979" spans="2:10" x14ac:dyDescent="0.3">
      <c r="B8979" s="3"/>
      <c r="C8979" s="3"/>
      <c r="D8979" s="3"/>
      <c r="E8979" s="3"/>
      <c r="F8979" s="3"/>
      <c r="G8979" s="3"/>
      <c r="H8979" s="3"/>
      <c r="I8979" s="3"/>
      <c r="J8979" s="3"/>
    </row>
    <row r="8980" spans="2:10" x14ac:dyDescent="0.3">
      <c r="B8980" s="3"/>
      <c r="C8980" s="3"/>
      <c r="D8980" s="3"/>
      <c r="E8980" s="3"/>
      <c r="F8980" s="3"/>
      <c r="G8980" s="3"/>
      <c r="H8980" s="3"/>
      <c r="I8980" s="3"/>
      <c r="J8980" s="3"/>
    </row>
    <row r="8981" spans="2:10" x14ac:dyDescent="0.3">
      <c r="B8981" s="3"/>
      <c r="C8981" s="3"/>
      <c r="D8981" s="3"/>
      <c r="E8981" s="3"/>
      <c r="F8981" s="3"/>
      <c r="G8981" s="3"/>
      <c r="H8981" s="3"/>
      <c r="I8981" s="3"/>
      <c r="J8981" s="3"/>
    </row>
    <row r="8982" spans="2:10" x14ac:dyDescent="0.3">
      <c r="B8982" s="3"/>
      <c r="C8982" s="3"/>
      <c r="D8982" s="3"/>
      <c r="E8982" s="3"/>
      <c r="F8982" s="3"/>
      <c r="G8982" s="3"/>
      <c r="H8982" s="3"/>
      <c r="I8982" s="3"/>
      <c r="J8982" s="3"/>
    </row>
    <row r="8983" spans="2:10" x14ac:dyDescent="0.3">
      <c r="B8983" s="3"/>
      <c r="C8983" s="3"/>
      <c r="D8983" s="3"/>
      <c r="E8983" s="3"/>
      <c r="F8983" s="3"/>
      <c r="G8983" s="3"/>
      <c r="H8983" s="3"/>
      <c r="I8983" s="3"/>
      <c r="J8983" s="3"/>
    </row>
    <row r="8984" spans="2:10" x14ac:dyDescent="0.3">
      <c r="B8984" s="3"/>
      <c r="C8984" s="3"/>
      <c r="D8984" s="3"/>
      <c r="E8984" s="3"/>
      <c r="F8984" s="3"/>
      <c r="G8984" s="3"/>
      <c r="H8984" s="3"/>
      <c r="I8984" s="3"/>
      <c r="J8984" s="3"/>
    </row>
    <row r="8985" spans="2:10" x14ac:dyDescent="0.3">
      <c r="B8985" s="3"/>
      <c r="C8985" s="3"/>
      <c r="D8985" s="3"/>
      <c r="E8985" s="3"/>
      <c r="F8985" s="3"/>
      <c r="G8985" s="3"/>
      <c r="H8985" s="3"/>
      <c r="I8985" s="3"/>
      <c r="J8985" s="3"/>
    </row>
    <row r="8986" spans="2:10" x14ac:dyDescent="0.3">
      <c r="B8986" s="3"/>
      <c r="C8986" s="3"/>
      <c r="D8986" s="3"/>
      <c r="E8986" s="3"/>
      <c r="F8986" s="3"/>
      <c r="G8986" s="3"/>
      <c r="H8986" s="3"/>
      <c r="I8986" s="3"/>
      <c r="J8986" s="3"/>
    </row>
    <row r="8987" spans="2:10" x14ac:dyDescent="0.3">
      <c r="B8987" s="3"/>
      <c r="C8987" s="3"/>
      <c r="D8987" s="3"/>
      <c r="E8987" s="3"/>
      <c r="F8987" s="3"/>
      <c r="G8987" s="3"/>
      <c r="H8987" s="3"/>
      <c r="I8987" s="3"/>
      <c r="J8987" s="3"/>
    </row>
    <row r="8988" spans="2:10" x14ac:dyDescent="0.3">
      <c r="B8988" s="3"/>
      <c r="C8988" s="3"/>
      <c r="D8988" s="3"/>
      <c r="E8988" s="3"/>
      <c r="F8988" s="3"/>
      <c r="G8988" s="3"/>
      <c r="H8988" s="3"/>
      <c r="I8988" s="3"/>
      <c r="J8988" s="3"/>
    </row>
    <row r="8989" spans="2:10" x14ac:dyDescent="0.3">
      <c r="B8989" s="3"/>
      <c r="C8989" s="3"/>
      <c r="D8989" s="3"/>
      <c r="E8989" s="3"/>
      <c r="F8989" s="3"/>
      <c r="G8989" s="3"/>
      <c r="H8989" s="3"/>
      <c r="I8989" s="3"/>
      <c r="J8989" s="3"/>
    </row>
    <row r="8990" spans="2:10" x14ac:dyDescent="0.3">
      <c r="B8990" s="3"/>
      <c r="C8990" s="3"/>
      <c r="D8990" s="3"/>
      <c r="E8990" s="3"/>
      <c r="F8990" s="3"/>
      <c r="G8990" s="3"/>
      <c r="H8990" s="3"/>
      <c r="I8990" s="3"/>
      <c r="J8990" s="3"/>
    </row>
    <row r="8991" spans="2:10" x14ac:dyDescent="0.3">
      <c r="B8991" s="3"/>
      <c r="C8991" s="3"/>
      <c r="D8991" s="3"/>
      <c r="E8991" s="3"/>
      <c r="F8991" s="3"/>
      <c r="G8991" s="3"/>
      <c r="H8991" s="3"/>
      <c r="I8991" s="3"/>
      <c r="J8991" s="3"/>
    </row>
    <row r="8992" spans="2:10" x14ac:dyDescent="0.3">
      <c r="B8992" s="3"/>
      <c r="C8992" s="3"/>
      <c r="D8992" s="3"/>
      <c r="E8992" s="3"/>
      <c r="F8992" s="3"/>
      <c r="G8992" s="3"/>
      <c r="H8992" s="3"/>
      <c r="I8992" s="3"/>
      <c r="J8992" s="3"/>
    </row>
    <row r="8993" spans="2:10" x14ac:dyDescent="0.3">
      <c r="B8993" s="3"/>
      <c r="C8993" s="3"/>
      <c r="D8993" s="3"/>
      <c r="E8993" s="3"/>
      <c r="F8993" s="3"/>
      <c r="G8993" s="3"/>
      <c r="H8993" s="3"/>
      <c r="I8993" s="3"/>
      <c r="J8993" s="3"/>
    </row>
    <row r="8994" spans="2:10" x14ac:dyDescent="0.3">
      <c r="B8994" s="3"/>
      <c r="C8994" s="3"/>
      <c r="D8994" s="3"/>
      <c r="E8994" s="3"/>
      <c r="F8994" s="3"/>
      <c r="G8994" s="3"/>
      <c r="H8994" s="3"/>
      <c r="I8994" s="3"/>
      <c r="J8994" s="3"/>
    </row>
    <row r="8995" spans="2:10" x14ac:dyDescent="0.3">
      <c r="B8995" s="3"/>
      <c r="C8995" s="3"/>
      <c r="D8995" s="3"/>
      <c r="E8995" s="3"/>
      <c r="F8995" s="3"/>
      <c r="G8995" s="3"/>
      <c r="H8995" s="3"/>
      <c r="I8995" s="3"/>
      <c r="J8995" s="3"/>
    </row>
    <row r="8996" spans="2:10" x14ac:dyDescent="0.3">
      <c r="B8996" s="3"/>
      <c r="C8996" s="3"/>
      <c r="D8996" s="3"/>
      <c r="E8996" s="3"/>
      <c r="F8996" s="3"/>
      <c r="G8996" s="3"/>
      <c r="H8996" s="3"/>
      <c r="I8996" s="3"/>
      <c r="J8996" s="3"/>
    </row>
    <row r="8997" spans="2:10" x14ac:dyDescent="0.3">
      <c r="B8997" s="3"/>
      <c r="C8997" s="3"/>
      <c r="D8997" s="3"/>
      <c r="E8997" s="3"/>
      <c r="F8997" s="3"/>
      <c r="G8997" s="3"/>
      <c r="H8997" s="3"/>
      <c r="I8997" s="3"/>
      <c r="J8997" s="3"/>
    </row>
    <row r="8998" spans="2:10" x14ac:dyDescent="0.3">
      <c r="B8998" s="3"/>
      <c r="C8998" s="3"/>
      <c r="D8998" s="3"/>
      <c r="E8998" s="3"/>
      <c r="F8998" s="3"/>
      <c r="G8998" s="3"/>
      <c r="H8998" s="3"/>
      <c r="I8998" s="3"/>
      <c r="J8998" s="3"/>
    </row>
    <row r="8999" spans="2:10" x14ac:dyDescent="0.3">
      <c r="B8999" s="3"/>
      <c r="C8999" s="3"/>
      <c r="D8999" s="3"/>
      <c r="E8999" s="3"/>
      <c r="F8999" s="3"/>
      <c r="G8999" s="3"/>
      <c r="H8999" s="3"/>
      <c r="I8999" s="3"/>
      <c r="J8999" s="3"/>
    </row>
    <row r="9000" spans="2:10" x14ac:dyDescent="0.3">
      <c r="B9000" s="3"/>
      <c r="C9000" s="3"/>
      <c r="D9000" s="3"/>
      <c r="E9000" s="3"/>
      <c r="F9000" s="3"/>
      <c r="G9000" s="3"/>
      <c r="H9000" s="3"/>
      <c r="I9000" s="3"/>
      <c r="J9000" s="3"/>
    </row>
    <row r="9001" spans="2:10" x14ac:dyDescent="0.3">
      <c r="B9001" s="3"/>
      <c r="C9001" s="3"/>
      <c r="D9001" s="3"/>
      <c r="E9001" s="3"/>
      <c r="F9001" s="3"/>
      <c r="G9001" s="3"/>
      <c r="H9001" s="3"/>
      <c r="I9001" s="3"/>
      <c r="J9001" s="3"/>
    </row>
    <row r="9002" spans="2:10" x14ac:dyDescent="0.3">
      <c r="B9002" s="3"/>
      <c r="C9002" s="3"/>
      <c r="D9002" s="3"/>
      <c r="E9002" s="3"/>
      <c r="F9002" s="3"/>
      <c r="G9002" s="3"/>
      <c r="H9002" s="3"/>
      <c r="I9002" s="3"/>
      <c r="J9002" s="3"/>
    </row>
    <row r="9003" spans="2:10" x14ac:dyDescent="0.3">
      <c r="B9003" s="3"/>
      <c r="C9003" s="3"/>
      <c r="D9003" s="3"/>
      <c r="E9003" s="3"/>
      <c r="F9003" s="3"/>
      <c r="G9003" s="3"/>
      <c r="H9003" s="3"/>
      <c r="I9003" s="3"/>
      <c r="J9003" s="3"/>
    </row>
    <row r="9004" spans="2:10" x14ac:dyDescent="0.3">
      <c r="B9004" s="3"/>
      <c r="C9004" s="3"/>
      <c r="D9004" s="3"/>
      <c r="E9004" s="3"/>
      <c r="F9004" s="3"/>
      <c r="G9004" s="3"/>
      <c r="H9004" s="3"/>
      <c r="I9004" s="3"/>
      <c r="J9004" s="3"/>
    </row>
    <row r="9005" spans="2:10" x14ac:dyDescent="0.3">
      <c r="B9005" s="3"/>
      <c r="C9005" s="3"/>
      <c r="D9005" s="3"/>
      <c r="E9005" s="3"/>
      <c r="F9005" s="3"/>
      <c r="G9005" s="3"/>
      <c r="H9005" s="3"/>
      <c r="I9005" s="3"/>
      <c r="J9005" s="3"/>
    </row>
    <row r="9006" spans="2:10" x14ac:dyDescent="0.3">
      <c r="B9006" s="3"/>
      <c r="C9006" s="3"/>
      <c r="D9006" s="3"/>
      <c r="E9006" s="3"/>
      <c r="F9006" s="3"/>
      <c r="G9006" s="3"/>
      <c r="H9006" s="3"/>
      <c r="I9006" s="3"/>
      <c r="J9006" s="3"/>
    </row>
    <row r="9007" spans="2:10" x14ac:dyDescent="0.3">
      <c r="B9007" s="3"/>
      <c r="C9007" s="3"/>
      <c r="D9007" s="3"/>
      <c r="E9007" s="3"/>
      <c r="F9007" s="3"/>
      <c r="G9007" s="3"/>
      <c r="H9007" s="3"/>
      <c r="I9007" s="3"/>
      <c r="J9007" s="3"/>
    </row>
    <row r="9008" spans="2:10" x14ac:dyDescent="0.3">
      <c r="B9008" s="3"/>
      <c r="C9008" s="3"/>
      <c r="D9008" s="3"/>
      <c r="E9008" s="3"/>
      <c r="F9008" s="3"/>
      <c r="G9008" s="3"/>
      <c r="H9008" s="3"/>
      <c r="I9008" s="3"/>
      <c r="J9008" s="3"/>
    </row>
    <row r="9009" spans="2:10" x14ac:dyDescent="0.3">
      <c r="B9009" s="3"/>
      <c r="C9009" s="3"/>
      <c r="D9009" s="3"/>
      <c r="E9009" s="3"/>
      <c r="F9009" s="3"/>
      <c r="G9009" s="3"/>
      <c r="H9009" s="3"/>
      <c r="I9009" s="3"/>
      <c r="J9009" s="3"/>
    </row>
    <row r="9010" spans="2:10" x14ac:dyDescent="0.3">
      <c r="B9010" s="3"/>
      <c r="C9010" s="3"/>
      <c r="D9010" s="3"/>
      <c r="E9010" s="3"/>
      <c r="F9010" s="3"/>
      <c r="G9010" s="3"/>
      <c r="H9010" s="3"/>
      <c r="I9010" s="3"/>
      <c r="J9010" s="3"/>
    </row>
    <row r="9011" spans="2:10" x14ac:dyDescent="0.3">
      <c r="B9011" s="3"/>
      <c r="C9011" s="3"/>
      <c r="D9011" s="3"/>
      <c r="E9011" s="3"/>
      <c r="F9011" s="3"/>
      <c r="G9011" s="3"/>
      <c r="H9011" s="3"/>
      <c r="I9011" s="3"/>
      <c r="J9011" s="3"/>
    </row>
    <row r="9012" spans="2:10" x14ac:dyDescent="0.3">
      <c r="B9012" s="3"/>
      <c r="C9012" s="3"/>
      <c r="D9012" s="3"/>
      <c r="E9012" s="3"/>
      <c r="F9012" s="3"/>
      <c r="G9012" s="3"/>
      <c r="H9012" s="3"/>
      <c r="I9012" s="3"/>
      <c r="J9012" s="3"/>
    </row>
    <row r="9013" spans="2:10" x14ac:dyDescent="0.3">
      <c r="B9013" s="3"/>
      <c r="C9013" s="3"/>
      <c r="D9013" s="3"/>
      <c r="E9013" s="3"/>
      <c r="F9013" s="3"/>
      <c r="G9013" s="3"/>
      <c r="H9013" s="3"/>
      <c r="I9013" s="3"/>
      <c r="J9013" s="3"/>
    </row>
    <row r="9014" spans="2:10" x14ac:dyDescent="0.3">
      <c r="B9014" s="3"/>
      <c r="C9014" s="3"/>
      <c r="D9014" s="3"/>
      <c r="E9014" s="3"/>
      <c r="F9014" s="3"/>
      <c r="G9014" s="3"/>
      <c r="H9014" s="3"/>
      <c r="I9014" s="3"/>
      <c r="J9014" s="3"/>
    </row>
    <row r="9015" spans="2:10" x14ac:dyDescent="0.3">
      <c r="B9015" s="3"/>
      <c r="C9015" s="3"/>
      <c r="D9015" s="3"/>
      <c r="E9015" s="3"/>
      <c r="F9015" s="3"/>
      <c r="G9015" s="3"/>
      <c r="H9015" s="3"/>
      <c r="I9015" s="3"/>
      <c r="J9015" s="3"/>
    </row>
    <row r="9016" spans="2:10" x14ac:dyDescent="0.3">
      <c r="B9016" s="3"/>
      <c r="C9016" s="3"/>
      <c r="D9016" s="3"/>
      <c r="E9016" s="3"/>
      <c r="F9016" s="3"/>
      <c r="G9016" s="3"/>
      <c r="H9016" s="3"/>
      <c r="I9016" s="3"/>
      <c r="J9016" s="3"/>
    </row>
    <row r="9017" spans="2:10" x14ac:dyDescent="0.3">
      <c r="B9017" s="3"/>
      <c r="C9017" s="3"/>
      <c r="D9017" s="3"/>
      <c r="E9017" s="3"/>
      <c r="F9017" s="3"/>
      <c r="G9017" s="3"/>
      <c r="H9017" s="3"/>
      <c r="I9017" s="3"/>
      <c r="J9017" s="3"/>
    </row>
    <row r="9018" spans="2:10" x14ac:dyDescent="0.3">
      <c r="B9018" s="3"/>
      <c r="C9018" s="3"/>
      <c r="D9018" s="3"/>
      <c r="E9018" s="3"/>
      <c r="F9018" s="3"/>
      <c r="G9018" s="3"/>
      <c r="H9018" s="3"/>
      <c r="I9018" s="3"/>
      <c r="J9018" s="3"/>
    </row>
    <row r="9019" spans="2:10" x14ac:dyDescent="0.3">
      <c r="B9019" s="3"/>
      <c r="C9019" s="3"/>
      <c r="D9019" s="3"/>
      <c r="E9019" s="3"/>
      <c r="F9019" s="3"/>
      <c r="G9019" s="3"/>
      <c r="H9019" s="3"/>
      <c r="I9019" s="3"/>
      <c r="J9019" s="3"/>
    </row>
    <row r="9020" spans="2:10" x14ac:dyDescent="0.3">
      <c r="B9020" s="3"/>
      <c r="C9020" s="3"/>
      <c r="D9020" s="3"/>
      <c r="E9020" s="3"/>
      <c r="F9020" s="3"/>
      <c r="G9020" s="3"/>
      <c r="H9020" s="3"/>
      <c r="I9020" s="3"/>
      <c r="J9020" s="3"/>
    </row>
    <row r="9021" spans="2:10" x14ac:dyDescent="0.3">
      <c r="B9021" s="3"/>
      <c r="C9021" s="3"/>
      <c r="D9021" s="3"/>
      <c r="E9021" s="3"/>
      <c r="F9021" s="3"/>
      <c r="G9021" s="3"/>
      <c r="H9021" s="3"/>
      <c r="I9021" s="3"/>
      <c r="J9021" s="3"/>
    </row>
    <row r="9022" spans="2:10" x14ac:dyDescent="0.3">
      <c r="B9022" s="3"/>
      <c r="C9022" s="3"/>
      <c r="D9022" s="3"/>
      <c r="E9022" s="3"/>
      <c r="F9022" s="3"/>
      <c r="G9022" s="3"/>
      <c r="H9022" s="3"/>
      <c r="I9022" s="3"/>
      <c r="J9022" s="3"/>
    </row>
    <row r="9023" spans="2:10" x14ac:dyDescent="0.3">
      <c r="B9023" s="3"/>
      <c r="C9023" s="3"/>
      <c r="D9023" s="3"/>
      <c r="E9023" s="3"/>
      <c r="F9023" s="3"/>
      <c r="G9023" s="3"/>
      <c r="H9023" s="3"/>
      <c r="I9023" s="3"/>
      <c r="J9023" s="3"/>
    </row>
    <row r="9024" spans="2:10" x14ac:dyDescent="0.3">
      <c r="B9024" s="3"/>
      <c r="C9024" s="3"/>
      <c r="D9024" s="3"/>
      <c r="E9024" s="3"/>
      <c r="F9024" s="3"/>
      <c r="G9024" s="3"/>
      <c r="H9024" s="3"/>
      <c r="I9024" s="3"/>
      <c r="J9024" s="3"/>
    </row>
    <row r="9025" spans="2:10" x14ac:dyDescent="0.3">
      <c r="B9025" s="3"/>
      <c r="C9025" s="3"/>
      <c r="D9025" s="3"/>
      <c r="E9025" s="3"/>
      <c r="F9025" s="3"/>
      <c r="G9025" s="3"/>
      <c r="H9025" s="3"/>
      <c r="I9025" s="3"/>
      <c r="J9025" s="3"/>
    </row>
    <row r="9026" spans="2:10" x14ac:dyDescent="0.3">
      <c r="B9026" s="3"/>
      <c r="C9026" s="3"/>
      <c r="D9026" s="3"/>
      <c r="E9026" s="3"/>
      <c r="F9026" s="3"/>
      <c r="G9026" s="3"/>
      <c r="H9026" s="3"/>
      <c r="I9026" s="3"/>
      <c r="J9026" s="3"/>
    </row>
    <row r="9027" spans="2:10" x14ac:dyDescent="0.3">
      <c r="B9027" s="3"/>
      <c r="C9027" s="3"/>
      <c r="D9027" s="3"/>
      <c r="E9027" s="3"/>
      <c r="F9027" s="3"/>
      <c r="G9027" s="3"/>
      <c r="H9027" s="3"/>
      <c r="I9027" s="3"/>
      <c r="J9027" s="3"/>
    </row>
    <row r="9028" spans="2:10" x14ac:dyDescent="0.3">
      <c r="B9028" s="3"/>
      <c r="C9028" s="3"/>
      <c r="D9028" s="3"/>
      <c r="E9028" s="3"/>
      <c r="F9028" s="3"/>
      <c r="G9028" s="3"/>
      <c r="H9028" s="3"/>
      <c r="I9028" s="3"/>
      <c r="J9028" s="3"/>
    </row>
    <row r="9029" spans="2:10" x14ac:dyDescent="0.3">
      <c r="B9029" s="3"/>
      <c r="C9029" s="3"/>
      <c r="D9029" s="3"/>
      <c r="E9029" s="3"/>
      <c r="F9029" s="3"/>
      <c r="G9029" s="3"/>
      <c r="H9029" s="3"/>
      <c r="I9029" s="3"/>
      <c r="J9029" s="3"/>
    </row>
    <row r="9030" spans="2:10" x14ac:dyDescent="0.3">
      <c r="B9030" s="3"/>
      <c r="C9030" s="3"/>
      <c r="D9030" s="3"/>
      <c r="E9030" s="3"/>
      <c r="F9030" s="3"/>
      <c r="G9030" s="3"/>
      <c r="H9030" s="3"/>
      <c r="I9030" s="3"/>
      <c r="J9030" s="3"/>
    </row>
    <row r="9031" spans="2:10" x14ac:dyDescent="0.3">
      <c r="B9031" s="3"/>
      <c r="C9031" s="3"/>
      <c r="D9031" s="3"/>
      <c r="E9031" s="3"/>
      <c r="F9031" s="3"/>
      <c r="G9031" s="3"/>
      <c r="H9031" s="3"/>
      <c r="I9031" s="3"/>
      <c r="J9031" s="3"/>
    </row>
    <row r="9032" spans="2:10" x14ac:dyDescent="0.3">
      <c r="B9032" s="3"/>
      <c r="C9032" s="3"/>
      <c r="D9032" s="3"/>
      <c r="E9032" s="3"/>
      <c r="F9032" s="3"/>
      <c r="G9032" s="3"/>
      <c r="H9032" s="3"/>
      <c r="I9032" s="3"/>
      <c r="J9032" s="3"/>
    </row>
    <row r="9033" spans="2:10" x14ac:dyDescent="0.3">
      <c r="B9033" s="3"/>
      <c r="C9033" s="3"/>
      <c r="D9033" s="3"/>
      <c r="E9033" s="3"/>
      <c r="F9033" s="3"/>
      <c r="G9033" s="3"/>
      <c r="H9033" s="3"/>
      <c r="I9033" s="3"/>
      <c r="J9033" s="3"/>
    </row>
    <row r="9034" spans="2:10" x14ac:dyDescent="0.3">
      <c r="B9034" s="3"/>
      <c r="C9034" s="3"/>
      <c r="D9034" s="3"/>
      <c r="E9034" s="3"/>
      <c r="F9034" s="3"/>
      <c r="G9034" s="3"/>
      <c r="H9034" s="3"/>
      <c r="I9034" s="3"/>
      <c r="J9034" s="3"/>
    </row>
    <row r="9035" spans="2:10" x14ac:dyDescent="0.3">
      <c r="B9035" s="3"/>
      <c r="C9035" s="3"/>
      <c r="D9035" s="3"/>
      <c r="E9035" s="3"/>
      <c r="F9035" s="3"/>
      <c r="G9035" s="3"/>
      <c r="H9035" s="3"/>
      <c r="I9035" s="3"/>
      <c r="J9035" s="3"/>
    </row>
    <row r="9036" spans="2:10" x14ac:dyDescent="0.3">
      <c r="B9036" s="3"/>
      <c r="C9036" s="3"/>
      <c r="D9036" s="3"/>
      <c r="E9036" s="3"/>
      <c r="F9036" s="3"/>
      <c r="G9036" s="3"/>
      <c r="H9036" s="3"/>
      <c r="I9036" s="3"/>
      <c r="J9036" s="3"/>
    </row>
    <row r="9037" spans="2:10" x14ac:dyDescent="0.3">
      <c r="B9037" s="3"/>
      <c r="C9037" s="3"/>
      <c r="D9037" s="3"/>
      <c r="E9037" s="3"/>
      <c r="F9037" s="3"/>
      <c r="G9037" s="3"/>
      <c r="H9037" s="3"/>
      <c r="I9037" s="3"/>
      <c r="J9037" s="3"/>
    </row>
    <row r="9038" spans="2:10" x14ac:dyDescent="0.3">
      <c r="B9038" s="3"/>
      <c r="C9038" s="3"/>
      <c r="D9038" s="3"/>
      <c r="E9038" s="3"/>
      <c r="F9038" s="3"/>
      <c r="G9038" s="3"/>
      <c r="H9038" s="3"/>
      <c r="I9038" s="3"/>
      <c r="J9038" s="3"/>
    </row>
    <row r="9039" spans="2:10" x14ac:dyDescent="0.3">
      <c r="B9039" s="3"/>
      <c r="C9039" s="3"/>
      <c r="D9039" s="3"/>
      <c r="E9039" s="3"/>
      <c r="F9039" s="3"/>
      <c r="G9039" s="3"/>
      <c r="H9039" s="3"/>
      <c r="I9039" s="3"/>
      <c r="J9039" s="3"/>
    </row>
    <row r="9040" spans="2:10" x14ac:dyDescent="0.3">
      <c r="B9040" s="3"/>
      <c r="C9040" s="3"/>
      <c r="D9040" s="3"/>
      <c r="E9040" s="3"/>
      <c r="F9040" s="3"/>
      <c r="G9040" s="3"/>
      <c r="H9040" s="3"/>
      <c r="I9040" s="3"/>
      <c r="J9040" s="3"/>
    </row>
    <row r="9041" spans="2:10" x14ac:dyDescent="0.3">
      <c r="B9041" s="3"/>
      <c r="C9041" s="3"/>
      <c r="D9041" s="3"/>
      <c r="E9041" s="3"/>
      <c r="F9041" s="3"/>
      <c r="G9041" s="3"/>
      <c r="H9041" s="3"/>
      <c r="I9041" s="3"/>
      <c r="J9041" s="3"/>
    </row>
    <row r="9042" spans="2:10" x14ac:dyDescent="0.3">
      <c r="B9042" s="3"/>
      <c r="C9042" s="3"/>
      <c r="D9042" s="3"/>
      <c r="E9042" s="3"/>
      <c r="F9042" s="3"/>
      <c r="G9042" s="3"/>
      <c r="H9042" s="3"/>
      <c r="I9042" s="3"/>
      <c r="J9042" s="3"/>
    </row>
    <row r="9043" spans="2:10" x14ac:dyDescent="0.3">
      <c r="B9043" s="3"/>
      <c r="C9043" s="3"/>
      <c r="D9043" s="3"/>
      <c r="E9043" s="3"/>
      <c r="F9043" s="3"/>
      <c r="G9043" s="3"/>
      <c r="H9043" s="3"/>
      <c r="I9043" s="3"/>
      <c r="J9043" s="3"/>
    </row>
    <row r="9044" spans="2:10" x14ac:dyDescent="0.3">
      <c r="B9044" s="3"/>
      <c r="C9044" s="3"/>
      <c r="D9044" s="3"/>
      <c r="E9044" s="3"/>
      <c r="F9044" s="3"/>
      <c r="G9044" s="3"/>
      <c r="H9044" s="3"/>
      <c r="I9044" s="3"/>
      <c r="J9044" s="3"/>
    </row>
    <row r="9045" spans="2:10" x14ac:dyDescent="0.3">
      <c r="B9045" s="3"/>
      <c r="C9045" s="3"/>
      <c r="D9045" s="3"/>
      <c r="E9045" s="3"/>
      <c r="F9045" s="3"/>
      <c r="G9045" s="3"/>
      <c r="H9045" s="3"/>
      <c r="I9045" s="3"/>
      <c r="J9045" s="3"/>
    </row>
    <row r="9046" spans="2:10" x14ac:dyDescent="0.3">
      <c r="B9046" s="3"/>
      <c r="C9046" s="3"/>
      <c r="D9046" s="3"/>
      <c r="E9046" s="3"/>
      <c r="F9046" s="3"/>
      <c r="G9046" s="3"/>
      <c r="H9046" s="3"/>
      <c r="I9046" s="3"/>
      <c r="J9046" s="3"/>
    </row>
    <row r="9047" spans="2:10" x14ac:dyDescent="0.3">
      <c r="B9047" s="3"/>
      <c r="C9047" s="3"/>
      <c r="D9047" s="3"/>
      <c r="E9047" s="3"/>
      <c r="F9047" s="3"/>
      <c r="G9047" s="3"/>
      <c r="H9047" s="3"/>
      <c r="I9047" s="3"/>
      <c r="J9047" s="3"/>
    </row>
    <row r="9048" spans="2:10" x14ac:dyDescent="0.3">
      <c r="B9048" s="3"/>
      <c r="C9048" s="3"/>
      <c r="D9048" s="3"/>
      <c r="E9048" s="3"/>
      <c r="F9048" s="3"/>
      <c r="G9048" s="3"/>
      <c r="H9048" s="3"/>
      <c r="I9048" s="3"/>
      <c r="J9048" s="3"/>
    </row>
    <row r="9049" spans="2:10" x14ac:dyDescent="0.3">
      <c r="B9049" s="3"/>
      <c r="C9049" s="3"/>
      <c r="D9049" s="3"/>
      <c r="E9049" s="3"/>
      <c r="F9049" s="3"/>
      <c r="G9049" s="3"/>
      <c r="H9049" s="3"/>
      <c r="I9049" s="3"/>
      <c r="J9049" s="3"/>
    </row>
    <row r="9050" spans="2:10" x14ac:dyDescent="0.3">
      <c r="B9050" s="3"/>
      <c r="C9050" s="3"/>
      <c r="D9050" s="3"/>
      <c r="E9050" s="3"/>
      <c r="F9050" s="3"/>
      <c r="G9050" s="3"/>
      <c r="H9050" s="3"/>
      <c r="I9050" s="3"/>
      <c r="J9050" s="3"/>
    </row>
    <row r="9051" spans="2:10" x14ac:dyDescent="0.3">
      <c r="B9051" s="3"/>
      <c r="C9051" s="3"/>
      <c r="D9051" s="3"/>
      <c r="E9051" s="3"/>
      <c r="F9051" s="3"/>
      <c r="G9051" s="3"/>
      <c r="H9051" s="3"/>
      <c r="I9051" s="3"/>
      <c r="J9051" s="3"/>
    </row>
    <row r="9052" spans="2:10" x14ac:dyDescent="0.3">
      <c r="B9052" s="3"/>
      <c r="C9052" s="3"/>
      <c r="D9052" s="3"/>
      <c r="E9052" s="3"/>
      <c r="F9052" s="3"/>
      <c r="G9052" s="3"/>
      <c r="H9052" s="3"/>
      <c r="I9052" s="3"/>
      <c r="J9052" s="3"/>
    </row>
    <row r="9053" spans="2:10" x14ac:dyDescent="0.3">
      <c r="B9053" s="3"/>
      <c r="C9053" s="3"/>
      <c r="D9053" s="3"/>
      <c r="E9053" s="3"/>
      <c r="F9053" s="3"/>
      <c r="G9053" s="3"/>
      <c r="H9053" s="3"/>
      <c r="I9053" s="3"/>
      <c r="J9053" s="3"/>
    </row>
    <row r="9054" spans="2:10" x14ac:dyDescent="0.3">
      <c r="B9054" s="3"/>
      <c r="C9054" s="3"/>
      <c r="D9054" s="3"/>
      <c r="E9054" s="3"/>
      <c r="F9054" s="3"/>
      <c r="G9054" s="3"/>
      <c r="H9054" s="3"/>
      <c r="I9054" s="3"/>
      <c r="J9054" s="3"/>
    </row>
    <row r="9055" spans="2:10" x14ac:dyDescent="0.3">
      <c r="B9055" s="3"/>
      <c r="C9055" s="3"/>
      <c r="D9055" s="3"/>
      <c r="E9055" s="3"/>
      <c r="F9055" s="3"/>
      <c r="G9055" s="3"/>
      <c r="H9055" s="3"/>
      <c r="I9055" s="3"/>
      <c r="J9055" s="3"/>
    </row>
    <row r="9056" spans="2:10" x14ac:dyDescent="0.3">
      <c r="B9056" s="3"/>
      <c r="C9056" s="3"/>
      <c r="D9056" s="3"/>
      <c r="E9056" s="3"/>
      <c r="F9056" s="3"/>
      <c r="G9056" s="3"/>
      <c r="H9056" s="3"/>
      <c r="I9056" s="3"/>
      <c r="J9056" s="3"/>
    </row>
    <row r="9057" spans="2:10" x14ac:dyDescent="0.3">
      <c r="B9057" s="3"/>
      <c r="C9057" s="3"/>
      <c r="D9057" s="3"/>
      <c r="E9057" s="3"/>
      <c r="F9057" s="3"/>
      <c r="G9057" s="3"/>
      <c r="H9057" s="3"/>
      <c r="I9057" s="3"/>
      <c r="J9057" s="3"/>
    </row>
    <row r="9058" spans="2:10" x14ac:dyDescent="0.3">
      <c r="B9058" s="3"/>
      <c r="C9058" s="3"/>
      <c r="D9058" s="3"/>
      <c r="E9058" s="3"/>
      <c r="F9058" s="3"/>
      <c r="G9058" s="3"/>
      <c r="H9058" s="3"/>
      <c r="I9058" s="3"/>
      <c r="J9058" s="3"/>
    </row>
    <row r="9059" spans="2:10" x14ac:dyDescent="0.3">
      <c r="B9059" s="3"/>
      <c r="C9059" s="3"/>
      <c r="D9059" s="3"/>
      <c r="E9059" s="3"/>
      <c r="F9059" s="3"/>
      <c r="G9059" s="3"/>
      <c r="H9059" s="3"/>
      <c r="I9059" s="3"/>
      <c r="J9059" s="3"/>
    </row>
    <row r="9060" spans="2:10" x14ac:dyDescent="0.3">
      <c r="B9060" s="3"/>
      <c r="C9060" s="3"/>
      <c r="D9060" s="3"/>
      <c r="E9060" s="3"/>
      <c r="F9060" s="3"/>
      <c r="G9060" s="3"/>
      <c r="H9060" s="3"/>
      <c r="I9060" s="3"/>
      <c r="J9060" s="3"/>
    </row>
    <row r="9061" spans="2:10" x14ac:dyDescent="0.3">
      <c r="B9061" s="3"/>
      <c r="C9061" s="3"/>
      <c r="D9061" s="3"/>
      <c r="E9061" s="3"/>
      <c r="F9061" s="3"/>
      <c r="G9061" s="3"/>
      <c r="H9061" s="3"/>
      <c r="I9061" s="3"/>
      <c r="J9061" s="3"/>
    </row>
    <row r="9062" spans="2:10" x14ac:dyDescent="0.3">
      <c r="B9062" s="3"/>
      <c r="C9062" s="3"/>
      <c r="D9062" s="3"/>
      <c r="E9062" s="3"/>
      <c r="F9062" s="3"/>
      <c r="G9062" s="3"/>
      <c r="H9062" s="3"/>
      <c r="I9062" s="3"/>
      <c r="J9062" s="3"/>
    </row>
    <row r="9063" spans="2:10" x14ac:dyDescent="0.3">
      <c r="B9063" s="3"/>
      <c r="C9063" s="3"/>
      <c r="D9063" s="3"/>
      <c r="E9063" s="3"/>
      <c r="F9063" s="3"/>
      <c r="G9063" s="3"/>
      <c r="H9063" s="3"/>
      <c r="I9063" s="3"/>
      <c r="J9063" s="3"/>
    </row>
    <row r="9064" spans="2:10" x14ac:dyDescent="0.3">
      <c r="B9064" s="3"/>
      <c r="C9064" s="3"/>
      <c r="D9064" s="3"/>
      <c r="E9064" s="3"/>
      <c r="F9064" s="3"/>
      <c r="G9064" s="3"/>
      <c r="H9064" s="3"/>
      <c r="I9064" s="3"/>
      <c r="J9064" s="3"/>
    </row>
    <row r="9065" spans="2:10" x14ac:dyDescent="0.3">
      <c r="B9065" s="3"/>
      <c r="C9065" s="3"/>
      <c r="D9065" s="3"/>
      <c r="E9065" s="3"/>
      <c r="F9065" s="3"/>
      <c r="G9065" s="3"/>
      <c r="H9065" s="3"/>
      <c r="I9065" s="3"/>
      <c r="J9065" s="3"/>
    </row>
    <row r="9066" spans="2:10" x14ac:dyDescent="0.3">
      <c r="B9066" s="3"/>
      <c r="C9066" s="3"/>
      <c r="D9066" s="3"/>
      <c r="E9066" s="3"/>
      <c r="F9066" s="3"/>
      <c r="G9066" s="3"/>
      <c r="H9066" s="3"/>
      <c r="I9066" s="3"/>
      <c r="J9066" s="3"/>
    </row>
    <row r="9067" spans="2:10" x14ac:dyDescent="0.3">
      <c r="B9067" s="3"/>
      <c r="C9067" s="3"/>
      <c r="D9067" s="3"/>
      <c r="E9067" s="3"/>
      <c r="F9067" s="3"/>
      <c r="G9067" s="3"/>
      <c r="H9067" s="3"/>
      <c r="I9067" s="3"/>
      <c r="J9067" s="3"/>
    </row>
    <row r="9068" spans="2:10" x14ac:dyDescent="0.3">
      <c r="B9068" s="3"/>
      <c r="C9068" s="3"/>
      <c r="D9068" s="3"/>
      <c r="E9068" s="3"/>
      <c r="F9068" s="3"/>
      <c r="G9068" s="3"/>
      <c r="H9068" s="3"/>
      <c r="I9068" s="3"/>
      <c r="J9068" s="3"/>
    </row>
    <row r="9069" spans="2:10" x14ac:dyDescent="0.3">
      <c r="B9069" s="3"/>
      <c r="C9069" s="3"/>
      <c r="D9069" s="3"/>
      <c r="E9069" s="3"/>
      <c r="F9069" s="3"/>
      <c r="G9069" s="3"/>
      <c r="H9069" s="3"/>
      <c r="I9069" s="3"/>
      <c r="J9069" s="3"/>
    </row>
    <row r="9070" spans="2:10" x14ac:dyDescent="0.3">
      <c r="B9070" s="3"/>
      <c r="C9070" s="3"/>
      <c r="D9070" s="3"/>
      <c r="E9070" s="3"/>
      <c r="F9070" s="3"/>
      <c r="G9070" s="3"/>
      <c r="H9070" s="3"/>
      <c r="I9070" s="3"/>
      <c r="J9070" s="3"/>
    </row>
    <row r="9071" spans="2:10" x14ac:dyDescent="0.3">
      <c r="B9071" s="3"/>
      <c r="C9071" s="3"/>
      <c r="D9071" s="3"/>
      <c r="E9071" s="3"/>
      <c r="F9071" s="3"/>
      <c r="G9071" s="3"/>
      <c r="H9071" s="3"/>
      <c r="I9071" s="3"/>
      <c r="J9071" s="3"/>
    </row>
    <row r="9072" spans="2:10" x14ac:dyDescent="0.3">
      <c r="B9072" s="3"/>
      <c r="C9072" s="3"/>
      <c r="D9072" s="3"/>
      <c r="E9072" s="3"/>
      <c r="F9072" s="3"/>
      <c r="G9072" s="3"/>
      <c r="H9072" s="3"/>
      <c r="I9072" s="3"/>
      <c r="J9072" s="3"/>
    </row>
    <row r="9073" spans="2:10" x14ac:dyDescent="0.3">
      <c r="B9073" s="3"/>
      <c r="C9073" s="3"/>
      <c r="D9073" s="3"/>
      <c r="E9073" s="3"/>
      <c r="F9073" s="3"/>
      <c r="G9073" s="3"/>
      <c r="H9073" s="3"/>
      <c r="I9073" s="3"/>
      <c r="J9073" s="3"/>
    </row>
    <row r="9074" spans="2:10" x14ac:dyDescent="0.3">
      <c r="B9074" s="3"/>
      <c r="C9074" s="3"/>
      <c r="D9074" s="3"/>
      <c r="E9074" s="3"/>
      <c r="F9074" s="3"/>
      <c r="G9074" s="3"/>
      <c r="H9074" s="3"/>
      <c r="I9074" s="3"/>
      <c r="J9074" s="3"/>
    </row>
    <row r="9075" spans="2:10" x14ac:dyDescent="0.3">
      <c r="B9075" s="3"/>
      <c r="C9075" s="3"/>
      <c r="D9075" s="3"/>
      <c r="E9075" s="3"/>
      <c r="F9075" s="3"/>
      <c r="G9075" s="3"/>
      <c r="H9075" s="3"/>
      <c r="I9075" s="3"/>
      <c r="J9075" s="3"/>
    </row>
    <row r="9076" spans="2:10" x14ac:dyDescent="0.3">
      <c r="B9076" s="3"/>
      <c r="C9076" s="3"/>
      <c r="D9076" s="3"/>
      <c r="E9076" s="3"/>
      <c r="F9076" s="3"/>
      <c r="G9076" s="3"/>
      <c r="H9076" s="3"/>
      <c r="I9076" s="3"/>
      <c r="J9076" s="3"/>
    </row>
    <row r="9077" spans="2:10" x14ac:dyDescent="0.3">
      <c r="B9077" s="3"/>
      <c r="C9077" s="3"/>
      <c r="D9077" s="3"/>
      <c r="E9077" s="3"/>
      <c r="F9077" s="3"/>
      <c r="G9077" s="3"/>
      <c r="H9077" s="3"/>
      <c r="I9077" s="3"/>
      <c r="J9077" s="3"/>
    </row>
    <row r="9078" spans="2:10" x14ac:dyDescent="0.3">
      <c r="B9078" s="3"/>
      <c r="C9078" s="3"/>
      <c r="D9078" s="3"/>
      <c r="E9078" s="3"/>
      <c r="F9078" s="3"/>
      <c r="G9078" s="3"/>
      <c r="H9078" s="3"/>
      <c r="I9078" s="3"/>
      <c r="J9078" s="3"/>
    </row>
    <row r="9079" spans="2:10" x14ac:dyDescent="0.3">
      <c r="B9079" s="3"/>
      <c r="C9079" s="3"/>
      <c r="D9079" s="3"/>
      <c r="E9079" s="3"/>
      <c r="F9079" s="3"/>
      <c r="G9079" s="3"/>
      <c r="H9079" s="3"/>
      <c r="I9079" s="3"/>
      <c r="J9079" s="3"/>
    </row>
    <row r="9080" spans="2:10" x14ac:dyDescent="0.3">
      <c r="B9080" s="3"/>
      <c r="C9080" s="3"/>
      <c r="D9080" s="3"/>
      <c r="E9080" s="3"/>
      <c r="F9080" s="3"/>
      <c r="G9080" s="3"/>
      <c r="H9080" s="3"/>
      <c r="I9080" s="3"/>
      <c r="J9080" s="3"/>
    </row>
    <row r="9081" spans="2:10" x14ac:dyDescent="0.3">
      <c r="B9081" s="3"/>
      <c r="C9081" s="3"/>
      <c r="D9081" s="3"/>
      <c r="E9081" s="3"/>
      <c r="F9081" s="3"/>
      <c r="G9081" s="3"/>
      <c r="H9081" s="3"/>
      <c r="I9081" s="3"/>
      <c r="J9081" s="3"/>
    </row>
    <row r="9082" spans="2:10" x14ac:dyDescent="0.3">
      <c r="B9082" s="3"/>
      <c r="C9082" s="3"/>
      <c r="D9082" s="3"/>
      <c r="E9082" s="3"/>
      <c r="F9082" s="3"/>
      <c r="G9082" s="3"/>
      <c r="H9082" s="3"/>
      <c r="I9082" s="3"/>
      <c r="J9082" s="3"/>
    </row>
    <row r="9083" spans="2:10" x14ac:dyDescent="0.3">
      <c r="B9083" s="3"/>
      <c r="C9083" s="3"/>
      <c r="D9083" s="3"/>
      <c r="E9083" s="3"/>
      <c r="F9083" s="3"/>
      <c r="G9083" s="3"/>
      <c r="H9083" s="3"/>
      <c r="I9083" s="3"/>
      <c r="J9083" s="3"/>
    </row>
    <row r="9084" spans="2:10" x14ac:dyDescent="0.3">
      <c r="B9084" s="3"/>
      <c r="C9084" s="3"/>
      <c r="D9084" s="3"/>
      <c r="E9084" s="3"/>
      <c r="F9084" s="3"/>
      <c r="G9084" s="3"/>
      <c r="H9084" s="3"/>
      <c r="I9084" s="3"/>
      <c r="J9084" s="3"/>
    </row>
    <row r="9085" spans="2:10" x14ac:dyDescent="0.3">
      <c r="B9085" s="3"/>
      <c r="C9085" s="3"/>
      <c r="D9085" s="3"/>
      <c r="E9085" s="3"/>
      <c r="F9085" s="3"/>
      <c r="G9085" s="3"/>
      <c r="H9085" s="3"/>
      <c r="I9085" s="3"/>
      <c r="J9085" s="3"/>
    </row>
    <row r="9086" spans="2:10" x14ac:dyDescent="0.3">
      <c r="B9086" s="3"/>
      <c r="C9086" s="3"/>
      <c r="D9086" s="3"/>
      <c r="E9086" s="3"/>
      <c r="F9086" s="3"/>
      <c r="G9086" s="3"/>
      <c r="H9086" s="3"/>
      <c r="I9086" s="3"/>
      <c r="J9086" s="3"/>
    </row>
    <row r="9087" spans="2:10" x14ac:dyDescent="0.3">
      <c r="B9087" s="3"/>
      <c r="C9087" s="3"/>
      <c r="D9087" s="3"/>
      <c r="E9087" s="3"/>
      <c r="F9087" s="3"/>
      <c r="G9087" s="3"/>
      <c r="H9087" s="3"/>
      <c r="I9087" s="3"/>
      <c r="J9087" s="3"/>
    </row>
    <row r="9088" spans="2:10" x14ac:dyDescent="0.3">
      <c r="B9088" s="3"/>
      <c r="C9088" s="3"/>
      <c r="D9088" s="3"/>
      <c r="E9088" s="3"/>
      <c r="F9088" s="3"/>
      <c r="G9088" s="3"/>
      <c r="H9088" s="3"/>
      <c r="I9088" s="3"/>
      <c r="J9088" s="3"/>
    </row>
    <row r="9089" spans="2:10" x14ac:dyDescent="0.3">
      <c r="B9089" s="3"/>
      <c r="C9089" s="3"/>
      <c r="D9089" s="3"/>
      <c r="E9089" s="3"/>
      <c r="F9089" s="3"/>
      <c r="G9089" s="3"/>
      <c r="H9089" s="3"/>
      <c r="I9089" s="3"/>
      <c r="J9089" s="3"/>
    </row>
    <row r="9090" spans="2:10" x14ac:dyDescent="0.3">
      <c r="B9090" s="3"/>
      <c r="C9090" s="3"/>
      <c r="D9090" s="3"/>
      <c r="E9090" s="3"/>
      <c r="F9090" s="3"/>
      <c r="G9090" s="3"/>
      <c r="H9090" s="3"/>
      <c r="I9090" s="3"/>
      <c r="J9090" s="3"/>
    </row>
    <row r="9091" spans="2:10" x14ac:dyDescent="0.3">
      <c r="B9091" s="3"/>
      <c r="C9091" s="3"/>
      <c r="D9091" s="3"/>
      <c r="E9091" s="3"/>
      <c r="F9091" s="3"/>
      <c r="G9091" s="3"/>
      <c r="H9091" s="3"/>
      <c r="I9091" s="3"/>
      <c r="J9091" s="3"/>
    </row>
    <row r="9092" spans="2:10" x14ac:dyDescent="0.3">
      <c r="B9092" s="3"/>
      <c r="C9092" s="3"/>
      <c r="D9092" s="3"/>
      <c r="E9092" s="3"/>
      <c r="F9092" s="3"/>
      <c r="G9092" s="3"/>
      <c r="H9092" s="3"/>
      <c r="I9092" s="3"/>
      <c r="J9092" s="3"/>
    </row>
    <row r="9093" spans="2:10" x14ac:dyDescent="0.3">
      <c r="B9093" s="3"/>
      <c r="C9093" s="3"/>
      <c r="D9093" s="3"/>
      <c r="E9093" s="3"/>
      <c r="F9093" s="3"/>
      <c r="G9093" s="3"/>
      <c r="H9093" s="3"/>
      <c r="I9093" s="3"/>
      <c r="J9093" s="3"/>
    </row>
    <row r="9094" spans="2:10" x14ac:dyDescent="0.3">
      <c r="B9094" s="3"/>
      <c r="C9094" s="3"/>
      <c r="D9094" s="3"/>
      <c r="E9094" s="3"/>
      <c r="F9094" s="3"/>
      <c r="G9094" s="3"/>
      <c r="H9094" s="3"/>
      <c r="I9094" s="3"/>
      <c r="J9094" s="3"/>
    </row>
    <row r="9095" spans="2:10" x14ac:dyDescent="0.3">
      <c r="B9095" s="3"/>
      <c r="C9095" s="3"/>
      <c r="D9095" s="3"/>
      <c r="E9095" s="3"/>
      <c r="F9095" s="3"/>
      <c r="G9095" s="3"/>
      <c r="H9095" s="3"/>
      <c r="I9095" s="3"/>
      <c r="J9095" s="3"/>
    </row>
    <row r="9096" spans="2:10" x14ac:dyDescent="0.3">
      <c r="B9096" s="3"/>
      <c r="C9096" s="3"/>
      <c r="D9096" s="3"/>
      <c r="E9096" s="3"/>
      <c r="F9096" s="3"/>
      <c r="G9096" s="3"/>
      <c r="H9096" s="3"/>
      <c r="I9096" s="3"/>
      <c r="J9096" s="3"/>
    </row>
    <row r="9097" spans="2:10" x14ac:dyDescent="0.3">
      <c r="B9097" s="3"/>
      <c r="C9097" s="3"/>
      <c r="D9097" s="3"/>
      <c r="E9097" s="3"/>
      <c r="F9097" s="3"/>
      <c r="G9097" s="3"/>
      <c r="H9097" s="3"/>
      <c r="I9097" s="3"/>
      <c r="J9097" s="3"/>
    </row>
    <row r="9098" spans="2:10" x14ac:dyDescent="0.3">
      <c r="B9098" s="3"/>
      <c r="C9098" s="3"/>
      <c r="D9098" s="3"/>
      <c r="E9098" s="3"/>
      <c r="F9098" s="3"/>
      <c r="G9098" s="3"/>
      <c r="H9098" s="3"/>
      <c r="I9098" s="3"/>
      <c r="J9098" s="3"/>
    </row>
    <row r="9099" spans="2:10" x14ac:dyDescent="0.3">
      <c r="B9099" s="3"/>
      <c r="C9099" s="3"/>
      <c r="D9099" s="3"/>
      <c r="E9099" s="3"/>
      <c r="F9099" s="3"/>
      <c r="G9099" s="3"/>
      <c r="H9099" s="3"/>
      <c r="I9099" s="3"/>
      <c r="J9099" s="3"/>
    </row>
    <row r="9100" spans="2:10" x14ac:dyDescent="0.3">
      <c r="B9100" s="3"/>
      <c r="C9100" s="3"/>
      <c r="D9100" s="3"/>
      <c r="E9100" s="3"/>
      <c r="F9100" s="3"/>
      <c r="G9100" s="3"/>
      <c r="H9100" s="3"/>
      <c r="I9100" s="3"/>
      <c r="J9100" s="3"/>
    </row>
    <row r="9101" spans="2:10" x14ac:dyDescent="0.3">
      <c r="B9101" s="3"/>
      <c r="C9101" s="3"/>
      <c r="D9101" s="3"/>
      <c r="E9101" s="3"/>
      <c r="F9101" s="3"/>
      <c r="G9101" s="3"/>
      <c r="H9101" s="3"/>
      <c r="I9101" s="3"/>
      <c r="J9101" s="3"/>
    </row>
    <row r="9102" spans="2:10" x14ac:dyDescent="0.3">
      <c r="B9102" s="3"/>
      <c r="C9102" s="3"/>
      <c r="D9102" s="3"/>
      <c r="E9102" s="3"/>
      <c r="F9102" s="3"/>
      <c r="G9102" s="3"/>
      <c r="H9102" s="3"/>
      <c r="I9102" s="3"/>
      <c r="J9102" s="3"/>
    </row>
    <row r="9103" spans="2:10" x14ac:dyDescent="0.3">
      <c r="B9103" s="3"/>
      <c r="C9103" s="3"/>
      <c r="D9103" s="3"/>
      <c r="E9103" s="3"/>
      <c r="F9103" s="3"/>
      <c r="G9103" s="3"/>
      <c r="H9103" s="3"/>
      <c r="I9103" s="3"/>
      <c r="J9103" s="3"/>
    </row>
    <row r="9104" spans="2:10" x14ac:dyDescent="0.3">
      <c r="B9104" s="3"/>
      <c r="C9104" s="3"/>
      <c r="D9104" s="3"/>
      <c r="E9104" s="3"/>
      <c r="F9104" s="3"/>
      <c r="G9104" s="3"/>
      <c r="H9104" s="3"/>
      <c r="I9104" s="3"/>
      <c r="J9104" s="3"/>
    </row>
    <row r="9105" spans="2:10" x14ac:dyDescent="0.3">
      <c r="B9105" s="3"/>
      <c r="C9105" s="3"/>
      <c r="D9105" s="3"/>
      <c r="E9105" s="3"/>
      <c r="F9105" s="3"/>
      <c r="G9105" s="3"/>
      <c r="H9105" s="3"/>
      <c r="I9105" s="3"/>
      <c r="J9105" s="3"/>
    </row>
    <row r="9106" spans="2:10" x14ac:dyDescent="0.3">
      <c r="B9106" s="3"/>
      <c r="C9106" s="3"/>
      <c r="D9106" s="3"/>
      <c r="E9106" s="3"/>
      <c r="F9106" s="3"/>
      <c r="G9106" s="3"/>
      <c r="H9106" s="3"/>
      <c r="I9106" s="3"/>
      <c r="J9106" s="3"/>
    </row>
    <row r="9107" spans="2:10" x14ac:dyDescent="0.3">
      <c r="B9107" s="3"/>
      <c r="C9107" s="3"/>
      <c r="D9107" s="3"/>
      <c r="E9107" s="3"/>
      <c r="F9107" s="3"/>
      <c r="G9107" s="3"/>
      <c r="H9107" s="3"/>
      <c r="I9107" s="3"/>
      <c r="J9107" s="3"/>
    </row>
    <row r="9108" spans="2:10" x14ac:dyDescent="0.3">
      <c r="B9108" s="3"/>
      <c r="C9108" s="3"/>
      <c r="D9108" s="3"/>
      <c r="E9108" s="3"/>
      <c r="F9108" s="3"/>
      <c r="G9108" s="3"/>
      <c r="H9108" s="3"/>
      <c r="I9108" s="3"/>
      <c r="J9108" s="3"/>
    </row>
    <row r="9109" spans="2:10" x14ac:dyDescent="0.3">
      <c r="B9109" s="3"/>
      <c r="C9109" s="3"/>
      <c r="D9109" s="3"/>
      <c r="E9109" s="3"/>
      <c r="F9109" s="3"/>
      <c r="G9109" s="3"/>
      <c r="H9109" s="3"/>
      <c r="I9109" s="3"/>
      <c r="J9109" s="3"/>
    </row>
    <row r="9110" spans="2:10" x14ac:dyDescent="0.3">
      <c r="B9110" s="3"/>
      <c r="C9110" s="3"/>
      <c r="D9110" s="3"/>
      <c r="E9110" s="3"/>
      <c r="F9110" s="3"/>
      <c r="G9110" s="3"/>
      <c r="H9110" s="3"/>
      <c r="I9110" s="3"/>
      <c r="J9110" s="3"/>
    </row>
    <row r="9111" spans="2:10" x14ac:dyDescent="0.3">
      <c r="B9111" s="3"/>
      <c r="C9111" s="3"/>
      <c r="D9111" s="3"/>
      <c r="E9111" s="3"/>
      <c r="F9111" s="3"/>
      <c r="G9111" s="3"/>
      <c r="H9111" s="3"/>
      <c r="I9111" s="3"/>
      <c r="J9111" s="3"/>
    </row>
    <row r="9112" spans="2:10" x14ac:dyDescent="0.3">
      <c r="B9112" s="3"/>
      <c r="C9112" s="3"/>
      <c r="D9112" s="3"/>
      <c r="E9112" s="3"/>
      <c r="F9112" s="3"/>
      <c r="G9112" s="3"/>
      <c r="H9112" s="3"/>
      <c r="I9112" s="3"/>
      <c r="J9112" s="3"/>
    </row>
    <row r="9113" spans="2:10" x14ac:dyDescent="0.3">
      <c r="B9113" s="3"/>
      <c r="C9113" s="3"/>
      <c r="D9113" s="3"/>
      <c r="E9113" s="3"/>
      <c r="F9113" s="3"/>
      <c r="G9113" s="3"/>
      <c r="H9113" s="3"/>
      <c r="I9113" s="3"/>
      <c r="J9113" s="3"/>
    </row>
    <row r="9114" spans="2:10" x14ac:dyDescent="0.3">
      <c r="B9114" s="3"/>
      <c r="C9114" s="3"/>
      <c r="D9114" s="3"/>
      <c r="E9114" s="3"/>
      <c r="F9114" s="3"/>
      <c r="G9114" s="3"/>
      <c r="H9114" s="3"/>
      <c r="I9114" s="3"/>
      <c r="J9114" s="3"/>
    </row>
    <row r="9115" spans="2:10" x14ac:dyDescent="0.3">
      <c r="B9115" s="3"/>
      <c r="C9115" s="3"/>
      <c r="D9115" s="3"/>
      <c r="E9115" s="3"/>
      <c r="F9115" s="3"/>
      <c r="G9115" s="3"/>
      <c r="H9115" s="3"/>
      <c r="I9115" s="3"/>
      <c r="J9115" s="3"/>
    </row>
    <row r="9116" spans="2:10" x14ac:dyDescent="0.3">
      <c r="B9116" s="3"/>
      <c r="C9116" s="3"/>
      <c r="D9116" s="3"/>
      <c r="E9116" s="3"/>
      <c r="F9116" s="3"/>
      <c r="G9116" s="3"/>
      <c r="H9116" s="3"/>
      <c r="I9116" s="3"/>
      <c r="J9116" s="3"/>
    </row>
    <row r="9117" spans="2:10" x14ac:dyDescent="0.3">
      <c r="B9117" s="3"/>
      <c r="C9117" s="3"/>
      <c r="D9117" s="3"/>
      <c r="E9117" s="3"/>
      <c r="F9117" s="3"/>
      <c r="G9117" s="3"/>
      <c r="H9117" s="3"/>
      <c r="I9117" s="3"/>
      <c r="J9117" s="3"/>
    </row>
    <row r="9118" spans="2:10" x14ac:dyDescent="0.3">
      <c r="B9118" s="3"/>
      <c r="C9118" s="3"/>
      <c r="D9118" s="3"/>
      <c r="E9118" s="3"/>
      <c r="F9118" s="3"/>
      <c r="G9118" s="3"/>
      <c r="H9118" s="3"/>
      <c r="I9118" s="3"/>
      <c r="J9118" s="3"/>
    </row>
    <row r="9119" spans="2:10" x14ac:dyDescent="0.3">
      <c r="B9119" s="3"/>
      <c r="C9119" s="3"/>
      <c r="D9119" s="3"/>
      <c r="E9119" s="3"/>
      <c r="F9119" s="3"/>
      <c r="G9119" s="3"/>
      <c r="H9119" s="3"/>
      <c r="I9119" s="3"/>
      <c r="J9119" s="3"/>
    </row>
    <row r="9120" spans="2:10" x14ac:dyDescent="0.3">
      <c r="B9120" s="3"/>
      <c r="C9120" s="3"/>
      <c r="D9120" s="3"/>
      <c r="E9120" s="3"/>
      <c r="F9120" s="3"/>
      <c r="G9120" s="3"/>
      <c r="H9120" s="3"/>
      <c r="I9120" s="3"/>
      <c r="J9120" s="3"/>
    </row>
    <row r="9121" spans="2:10" x14ac:dyDescent="0.3">
      <c r="B9121" s="3"/>
      <c r="C9121" s="3"/>
      <c r="D9121" s="3"/>
      <c r="E9121" s="3"/>
      <c r="F9121" s="3"/>
      <c r="G9121" s="3"/>
      <c r="H9121" s="3"/>
      <c r="I9121" s="3"/>
      <c r="J9121" s="3"/>
    </row>
    <row r="9122" spans="2:10" x14ac:dyDescent="0.3">
      <c r="B9122" s="3"/>
      <c r="C9122" s="3"/>
      <c r="D9122" s="3"/>
      <c r="E9122" s="3"/>
      <c r="F9122" s="3"/>
      <c r="G9122" s="3"/>
      <c r="H9122" s="3"/>
      <c r="I9122" s="3"/>
      <c r="J9122" s="3"/>
    </row>
    <row r="9123" spans="2:10" x14ac:dyDescent="0.3">
      <c r="B9123" s="3"/>
      <c r="C9123" s="3"/>
      <c r="D9123" s="3"/>
      <c r="E9123" s="3"/>
      <c r="F9123" s="3"/>
      <c r="G9123" s="3"/>
      <c r="H9123" s="3"/>
      <c r="I9123" s="3"/>
      <c r="J9123" s="3"/>
    </row>
    <row r="9124" spans="2:10" x14ac:dyDescent="0.3">
      <c r="B9124" s="3"/>
      <c r="C9124" s="3"/>
      <c r="D9124" s="3"/>
      <c r="E9124" s="3"/>
      <c r="F9124" s="3"/>
      <c r="G9124" s="3"/>
      <c r="H9124" s="3"/>
      <c r="I9124" s="3"/>
      <c r="J9124" s="3"/>
    </row>
    <row r="9125" spans="2:10" x14ac:dyDescent="0.3">
      <c r="B9125" s="3"/>
      <c r="C9125" s="3"/>
      <c r="D9125" s="3"/>
      <c r="E9125" s="3"/>
      <c r="F9125" s="3"/>
      <c r="G9125" s="3"/>
      <c r="H9125" s="3"/>
      <c r="I9125" s="3"/>
      <c r="J9125" s="3"/>
    </row>
    <row r="9126" spans="2:10" x14ac:dyDescent="0.3">
      <c r="B9126" s="3"/>
      <c r="C9126" s="3"/>
      <c r="D9126" s="3"/>
      <c r="E9126" s="3"/>
      <c r="F9126" s="3"/>
      <c r="G9126" s="3"/>
      <c r="H9126" s="3"/>
      <c r="I9126" s="3"/>
      <c r="J9126" s="3"/>
    </row>
    <row r="9127" spans="2:10" x14ac:dyDescent="0.3">
      <c r="B9127" s="3"/>
      <c r="C9127" s="3"/>
      <c r="D9127" s="3"/>
      <c r="E9127" s="3"/>
      <c r="F9127" s="3"/>
      <c r="G9127" s="3"/>
      <c r="H9127" s="3"/>
      <c r="I9127" s="3"/>
      <c r="J9127" s="3"/>
    </row>
    <row r="9128" spans="2:10" x14ac:dyDescent="0.3">
      <c r="B9128" s="3"/>
      <c r="C9128" s="3"/>
      <c r="D9128" s="3"/>
      <c r="E9128" s="3"/>
      <c r="F9128" s="3"/>
      <c r="G9128" s="3"/>
      <c r="H9128" s="3"/>
      <c r="I9128" s="3"/>
      <c r="J9128" s="3"/>
    </row>
    <row r="9129" spans="2:10" x14ac:dyDescent="0.3">
      <c r="B9129" s="3"/>
      <c r="C9129" s="3"/>
      <c r="D9129" s="3"/>
      <c r="E9129" s="3"/>
      <c r="F9129" s="3"/>
      <c r="G9129" s="3"/>
      <c r="H9129" s="3"/>
      <c r="I9129" s="3"/>
      <c r="J9129" s="3"/>
    </row>
    <row r="9130" spans="2:10" x14ac:dyDescent="0.3">
      <c r="B9130" s="3"/>
      <c r="C9130" s="3"/>
      <c r="D9130" s="3"/>
      <c r="E9130" s="3"/>
      <c r="F9130" s="3"/>
      <c r="G9130" s="3"/>
      <c r="H9130" s="3"/>
      <c r="I9130" s="3"/>
      <c r="J9130" s="3"/>
    </row>
    <row r="9131" spans="2:10" x14ac:dyDescent="0.3">
      <c r="B9131" s="3"/>
      <c r="C9131" s="3"/>
      <c r="D9131" s="3"/>
      <c r="E9131" s="3"/>
      <c r="F9131" s="3"/>
      <c r="G9131" s="3"/>
      <c r="H9131" s="3"/>
      <c r="I9131" s="3"/>
      <c r="J9131" s="3"/>
    </row>
    <row r="9132" spans="2:10" x14ac:dyDescent="0.3">
      <c r="B9132" s="3"/>
      <c r="C9132" s="3"/>
      <c r="D9132" s="3"/>
      <c r="E9132" s="3"/>
      <c r="F9132" s="3"/>
      <c r="G9132" s="3"/>
      <c r="H9132" s="3"/>
      <c r="I9132" s="3"/>
      <c r="J9132" s="3"/>
    </row>
    <row r="9133" spans="2:10" x14ac:dyDescent="0.3">
      <c r="B9133" s="3"/>
      <c r="C9133" s="3"/>
      <c r="D9133" s="3"/>
      <c r="E9133" s="3"/>
      <c r="F9133" s="3"/>
      <c r="G9133" s="3"/>
      <c r="H9133" s="3"/>
      <c r="I9133" s="3"/>
      <c r="J9133" s="3"/>
    </row>
    <row r="9134" spans="2:10" x14ac:dyDescent="0.3">
      <c r="B9134" s="3"/>
      <c r="C9134" s="3"/>
      <c r="D9134" s="3"/>
      <c r="E9134" s="3"/>
      <c r="F9134" s="3"/>
      <c r="G9134" s="3"/>
      <c r="H9134" s="3"/>
      <c r="I9134" s="3"/>
      <c r="J9134" s="3"/>
    </row>
    <row r="9135" spans="2:10" x14ac:dyDescent="0.3">
      <c r="B9135" s="3"/>
      <c r="C9135" s="3"/>
      <c r="D9135" s="3"/>
      <c r="E9135" s="3"/>
      <c r="F9135" s="3"/>
      <c r="G9135" s="3"/>
      <c r="H9135" s="3"/>
      <c r="I9135" s="3"/>
      <c r="J9135" s="3"/>
    </row>
    <row r="9136" spans="2:10" x14ac:dyDescent="0.3">
      <c r="B9136" s="3"/>
      <c r="C9136" s="3"/>
      <c r="D9136" s="3"/>
      <c r="E9136" s="3"/>
      <c r="F9136" s="3"/>
      <c r="G9136" s="3"/>
      <c r="H9136" s="3"/>
      <c r="I9136" s="3"/>
      <c r="J9136" s="3"/>
    </row>
    <row r="9137" spans="2:10" x14ac:dyDescent="0.3">
      <c r="B9137" s="3"/>
      <c r="C9137" s="3"/>
      <c r="D9137" s="3"/>
      <c r="E9137" s="3"/>
      <c r="F9137" s="3"/>
      <c r="G9137" s="3"/>
      <c r="H9137" s="3"/>
      <c r="I9137" s="3"/>
      <c r="J9137" s="3"/>
    </row>
    <row r="9138" spans="2:10" x14ac:dyDescent="0.3">
      <c r="B9138" s="3"/>
      <c r="C9138" s="3"/>
      <c r="D9138" s="3"/>
      <c r="E9138" s="3"/>
      <c r="F9138" s="3"/>
      <c r="G9138" s="3"/>
      <c r="H9138" s="3"/>
      <c r="I9138" s="3"/>
      <c r="J9138" s="3"/>
    </row>
    <row r="9139" spans="2:10" x14ac:dyDescent="0.3">
      <c r="B9139" s="3"/>
      <c r="C9139" s="3"/>
      <c r="D9139" s="3"/>
      <c r="E9139" s="3"/>
      <c r="F9139" s="3"/>
      <c r="G9139" s="3"/>
      <c r="H9139" s="3"/>
      <c r="I9139" s="3"/>
      <c r="J9139" s="3"/>
    </row>
    <row r="9140" spans="2:10" x14ac:dyDescent="0.3">
      <c r="B9140" s="3"/>
      <c r="C9140" s="3"/>
      <c r="D9140" s="3"/>
      <c r="E9140" s="3"/>
      <c r="F9140" s="3"/>
      <c r="G9140" s="3"/>
      <c r="H9140" s="3"/>
      <c r="I9140" s="3"/>
      <c r="J9140" s="3"/>
    </row>
    <row r="9141" spans="2:10" x14ac:dyDescent="0.3">
      <c r="B9141" s="3"/>
      <c r="C9141" s="3"/>
      <c r="D9141" s="3"/>
      <c r="E9141" s="3"/>
      <c r="F9141" s="3"/>
      <c r="G9141" s="3"/>
      <c r="H9141" s="3"/>
      <c r="I9141" s="3"/>
      <c r="J9141" s="3"/>
    </row>
    <row r="9142" spans="2:10" x14ac:dyDescent="0.3">
      <c r="B9142" s="3"/>
      <c r="C9142" s="3"/>
      <c r="D9142" s="3"/>
      <c r="E9142" s="3"/>
      <c r="F9142" s="3"/>
      <c r="G9142" s="3"/>
      <c r="H9142" s="3"/>
      <c r="I9142" s="3"/>
      <c r="J9142" s="3"/>
    </row>
    <row r="9143" spans="2:10" x14ac:dyDescent="0.3">
      <c r="B9143" s="3"/>
      <c r="C9143" s="3"/>
      <c r="D9143" s="3"/>
      <c r="E9143" s="3"/>
      <c r="F9143" s="3"/>
      <c r="G9143" s="3"/>
      <c r="H9143" s="3"/>
      <c r="I9143" s="3"/>
      <c r="J9143" s="3"/>
    </row>
    <row r="9144" spans="2:10" x14ac:dyDescent="0.3">
      <c r="B9144" s="3"/>
      <c r="C9144" s="3"/>
      <c r="D9144" s="3"/>
      <c r="E9144" s="3"/>
      <c r="F9144" s="3"/>
      <c r="G9144" s="3"/>
      <c r="H9144" s="3"/>
      <c r="I9144" s="3"/>
      <c r="J9144" s="3"/>
    </row>
    <row r="9145" spans="2:10" x14ac:dyDescent="0.3">
      <c r="B9145" s="3"/>
      <c r="C9145" s="3"/>
      <c r="D9145" s="3"/>
      <c r="E9145" s="3"/>
      <c r="F9145" s="3"/>
      <c r="G9145" s="3"/>
      <c r="H9145" s="3"/>
      <c r="I9145" s="3"/>
      <c r="J9145" s="3"/>
    </row>
    <row r="9146" spans="2:10" x14ac:dyDescent="0.3">
      <c r="B9146" s="3"/>
      <c r="C9146" s="3"/>
      <c r="D9146" s="3"/>
      <c r="E9146" s="3"/>
      <c r="F9146" s="3"/>
      <c r="G9146" s="3"/>
      <c r="H9146" s="3"/>
      <c r="I9146" s="3"/>
      <c r="J9146" s="3"/>
    </row>
    <row r="9147" spans="2:10" x14ac:dyDescent="0.3">
      <c r="B9147" s="3"/>
      <c r="C9147" s="3"/>
      <c r="D9147" s="3"/>
      <c r="E9147" s="3"/>
      <c r="F9147" s="3"/>
      <c r="G9147" s="3"/>
      <c r="H9147" s="3"/>
      <c r="I9147" s="3"/>
      <c r="J9147" s="3"/>
    </row>
    <row r="9148" spans="2:10" x14ac:dyDescent="0.3">
      <c r="B9148" s="3"/>
      <c r="C9148" s="3"/>
      <c r="D9148" s="3"/>
      <c r="E9148" s="3"/>
      <c r="F9148" s="3"/>
      <c r="G9148" s="3"/>
      <c r="H9148" s="3"/>
      <c r="I9148" s="3"/>
      <c r="J9148" s="3"/>
    </row>
    <row r="9149" spans="2:10" x14ac:dyDescent="0.3">
      <c r="B9149" s="3"/>
      <c r="C9149" s="3"/>
      <c r="D9149" s="3"/>
      <c r="E9149" s="3"/>
      <c r="F9149" s="3"/>
      <c r="G9149" s="3"/>
      <c r="H9149" s="3"/>
      <c r="I9149" s="3"/>
      <c r="J9149" s="3"/>
    </row>
    <row r="9150" spans="2:10" x14ac:dyDescent="0.3">
      <c r="B9150" s="3"/>
      <c r="C9150" s="3"/>
      <c r="D9150" s="3"/>
      <c r="E9150" s="3"/>
      <c r="F9150" s="3"/>
      <c r="G9150" s="3"/>
      <c r="H9150" s="3"/>
      <c r="I9150" s="3"/>
      <c r="J9150" s="3"/>
    </row>
    <row r="9151" spans="2:10" x14ac:dyDescent="0.3">
      <c r="B9151" s="3"/>
      <c r="C9151" s="3"/>
      <c r="D9151" s="3"/>
      <c r="E9151" s="3"/>
      <c r="F9151" s="3"/>
      <c r="G9151" s="3"/>
      <c r="H9151" s="3"/>
      <c r="I9151" s="3"/>
      <c r="J9151" s="3"/>
    </row>
    <row r="9152" spans="2:10" x14ac:dyDescent="0.3">
      <c r="B9152" s="3"/>
      <c r="C9152" s="3"/>
      <c r="D9152" s="3"/>
      <c r="E9152" s="3"/>
      <c r="F9152" s="3"/>
      <c r="G9152" s="3"/>
      <c r="H9152" s="3"/>
      <c r="I9152" s="3"/>
      <c r="J9152" s="3"/>
    </row>
    <row r="9153" spans="2:10" x14ac:dyDescent="0.3">
      <c r="B9153" s="3"/>
      <c r="C9153" s="3"/>
      <c r="D9153" s="3"/>
      <c r="E9153" s="3"/>
      <c r="F9153" s="3"/>
      <c r="G9153" s="3"/>
      <c r="H9153" s="3"/>
      <c r="I9153" s="3"/>
      <c r="J9153" s="3"/>
    </row>
    <row r="9154" spans="2:10" x14ac:dyDescent="0.3">
      <c r="B9154" s="3"/>
      <c r="C9154" s="3"/>
      <c r="D9154" s="3"/>
      <c r="E9154" s="3"/>
      <c r="F9154" s="3"/>
      <c r="G9154" s="3"/>
      <c r="H9154" s="3"/>
      <c r="I9154" s="3"/>
      <c r="J9154" s="3"/>
    </row>
    <row r="9155" spans="2:10" x14ac:dyDescent="0.3">
      <c r="B9155" s="3"/>
      <c r="C9155" s="3"/>
      <c r="D9155" s="3"/>
      <c r="E9155" s="3"/>
      <c r="F9155" s="3"/>
      <c r="G9155" s="3"/>
      <c r="H9155" s="3"/>
      <c r="I9155" s="3"/>
      <c r="J9155" s="3"/>
    </row>
    <row r="9156" spans="2:10" x14ac:dyDescent="0.3">
      <c r="B9156" s="3"/>
      <c r="C9156" s="3"/>
      <c r="D9156" s="3"/>
      <c r="E9156" s="3"/>
      <c r="F9156" s="3"/>
      <c r="G9156" s="3"/>
      <c r="H9156" s="3"/>
      <c r="I9156" s="3"/>
      <c r="J9156" s="3"/>
    </row>
    <row r="9157" spans="2:10" x14ac:dyDescent="0.3">
      <c r="B9157" s="3"/>
      <c r="C9157" s="3"/>
      <c r="D9157" s="3"/>
      <c r="E9157" s="3"/>
      <c r="F9157" s="3"/>
      <c r="G9157" s="3"/>
      <c r="H9157" s="3"/>
      <c r="I9157" s="3"/>
      <c r="J9157" s="3"/>
    </row>
    <row r="9158" spans="2:10" x14ac:dyDescent="0.3">
      <c r="B9158" s="3"/>
      <c r="C9158" s="3"/>
      <c r="D9158" s="3"/>
      <c r="E9158" s="3"/>
      <c r="F9158" s="3"/>
      <c r="G9158" s="3"/>
      <c r="H9158" s="3"/>
      <c r="I9158" s="3"/>
      <c r="J9158" s="3"/>
    </row>
    <row r="9159" spans="2:10" x14ac:dyDescent="0.3">
      <c r="B9159" s="3"/>
      <c r="C9159" s="3"/>
      <c r="D9159" s="3"/>
      <c r="E9159" s="3"/>
      <c r="F9159" s="3"/>
      <c r="G9159" s="3"/>
      <c r="H9159" s="3"/>
      <c r="I9159" s="3"/>
      <c r="J9159" s="3"/>
    </row>
    <row r="9160" spans="2:10" x14ac:dyDescent="0.3">
      <c r="B9160" s="3"/>
      <c r="C9160" s="3"/>
      <c r="D9160" s="3"/>
      <c r="E9160" s="3"/>
      <c r="F9160" s="3"/>
      <c r="G9160" s="3"/>
      <c r="H9160" s="3"/>
      <c r="I9160" s="3"/>
      <c r="J9160" s="3"/>
    </row>
    <row r="9161" spans="2:10" x14ac:dyDescent="0.3">
      <c r="B9161" s="3"/>
      <c r="C9161" s="3"/>
      <c r="D9161" s="3"/>
      <c r="E9161" s="3"/>
      <c r="F9161" s="3"/>
      <c r="G9161" s="3"/>
      <c r="H9161" s="3"/>
      <c r="I9161" s="3"/>
      <c r="J9161" s="3"/>
    </row>
    <row r="9162" spans="2:10" x14ac:dyDescent="0.3">
      <c r="B9162" s="3"/>
      <c r="C9162" s="3"/>
      <c r="D9162" s="3"/>
      <c r="E9162" s="3"/>
      <c r="F9162" s="3"/>
      <c r="G9162" s="3"/>
      <c r="H9162" s="3"/>
      <c r="I9162" s="3"/>
      <c r="J9162" s="3"/>
    </row>
    <row r="9163" spans="2:10" x14ac:dyDescent="0.3">
      <c r="B9163" s="3"/>
      <c r="C9163" s="3"/>
      <c r="D9163" s="3"/>
      <c r="E9163" s="3"/>
      <c r="F9163" s="3"/>
      <c r="G9163" s="3"/>
      <c r="H9163" s="3"/>
      <c r="I9163" s="3"/>
      <c r="J9163" s="3"/>
    </row>
    <row r="9164" spans="2:10" x14ac:dyDescent="0.3">
      <c r="B9164" s="3"/>
      <c r="C9164" s="3"/>
      <c r="D9164" s="3"/>
      <c r="E9164" s="3"/>
      <c r="F9164" s="3"/>
      <c r="G9164" s="3"/>
      <c r="H9164" s="3"/>
      <c r="I9164" s="3"/>
      <c r="J9164" s="3"/>
    </row>
    <row r="9165" spans="2:10" x14ac:dyDescent="0.3">
      <c r="B9165" s="3"/>
      <c r="C9165" s="3"/>
      <c r="D9165" s="3"/>
      <c r="E9165" s="3"/>
      <c r="F9165" s="3"/>
      <c r="G9165" s="3"/>
      <c r="H9165" s="3"/>
      <c r="I9165" s="3"/>
      <c r="J9165" s="3"/>
    </row>
    <row r="9166" spans="2:10" x14ac:dyDescent="0.3">
      <c r="B9166" s="3"/>
      <c r="C9166" s="3"/>
      <c r="D9166" s="3"/>
      <c r="E9166" s="3"/>
      <c r="F9166" s="3"/>
      <c r="G9166" s="3"/>
      <c r="H9166" s="3"/>
      <c r="I9166" s="3"/>
      <c r="J9166" s="3"/>
    </row>
    <row r="9167" spans="2:10" x14ac:dyDescent="0.3">
      <c r="B9167" s="3"/>
      <c r="C9167" s="3"/>
      <c r="D9167" s="3"/>
      <c r="E9167" s="3"/>
      <c r="F9167" s="3"/>
      <c r="G9167" s="3"/>
      <c r="H9167" s="3"/>
      <c r="I9167" s="3"/>
      <c r="J9167" s="3"/>
    </row>
    <row r="9168" spans="2:10" x14ac:dyDescent="0.3">
      <c r="B9168" s="3"/>
      <c r="C9168" s="3"/>
      <c r="D9168" s="3"/>
      <c r="E9168" s="3"/>
      <c r="F9168" s="3"/>
      <c r="G9168" s="3"/>
      <c r="H9168" s="3"/>
      <c r="I9168" s="3"/>
      <c r="J9168" s="3"/>
    </row>
    <row r="9169" spans="2:10" x14ac:dyDescent="0.3">
      <c r="B9169" s="3"/>
      <c r="C9169" s="3"/>
      <c r="D9169" s="3"/>
      <c r="E9169" s="3"/>
      <c r="F9169" s="3"/>
      <c r="G9169" s="3"/>
      <c r="H9169" s="3"/>
      <c r="I9169" s="3"/>
      <c r="J9169" s="3"/>
    </row>
    <row r="9170" spans="2:10" x14ac:dyDescent="0.3">
      <c r="B9170" s="3"/>
      <c r="C9170" s="3"/>
      <c r="D9170" s="3"/>
      <c r="E9170" s="3"/>
      <c r="F9170" s="3"/>
      <c r="G9170" s="3"/>
      <c r="H9170" s="3"/>
      <c r="I9170" s="3"/>
      <c r="J9170" s="3"/>
    </row>
    <row r="9171" spans="2:10" x14ac:dyDescent="0.3">
      <c r="B9171" s="3"/>
      <c r="C9171" s="3"/>
      <c r="D9171" s="3"/>
      <c r="E9171" s="3"/>
      <c r="F9171" s="3"/>
      <c r="G9171" s="3"/>
      <c r="H9171" s="3"/>
      <c r="I9171" s="3"/>
      <c r="J9171" s="3"/>
    </row>
    <row r="9172" spans="2:10" x14ac:dyDescent="0.3">
      <c r="B9172" s="3"/>
      <c r="C9172" s="3"/>
      <c r="D9172" s="3"/>
      <c r="E9172" s="3"/>
      <c r="F9172" s="3"/>
      <c r="G9172" s="3"/>
      <c r="H9172" s="3"/>
      <c r="I9172" s="3"/>
      <c r="J9172" s="3"/>
    </row>
    <row r="9173" spans="2:10" x14ac:dyDescent="0.3">
      <c r="B9173" s="3"/>
      <c r="C9173" s="3"/>
      <c r="D9173" s="3"/>
      <c r="E9173" s="3"/>
      <c r="F9173" s="3"/>
      <c r="G9173" s="3"/>
      <c r="H9173" s="3"/>
      <c r="I9173" s="3"/>
      <c r="J9173" s="3"/>
    </row>
    <row r="9174" spans="2:10" x14ac:dyDescent="0.3">
      <c r="B9174" s="3"/>
      <c r="C9174" s="3"/>
      <c r="D9174" s="3"/>
      <c r="E9174" s="3"/>
      <c r="F9174" s="3"/>
      <c r="G9174" s="3"/>
      <c r="H9174" s="3"/>
      <c r="I9174" s="3"/>
      <c r="J9174" s="3"/>
    </row>
    <row r="9175" spans="2:10" x14ac:dyDescent="0.3">
      <c r="B9175" s="3"/>
      <c r="C9175" s="3"/>
      <c r="D9175" s="3"/>
      <c r="E9175" s="3"/>
      <c r="F9175" s="3"/>
      <c r="G9175" s="3"/>
      <c r="H9175" s="3"/>
      <c r="I9175" s="3"/>
      <c r="J9175" s="3"/>
    </row>
    <row r="9176" spans="2:10" x14ac:dyDescent="0.3">
      <c r="B9176" s="3"/>
      <c r="C9176" s="3"/>
      <c r="D9176" s="3"/>
      <c r="E9176" s="3"/>
      <c r="F9176" s="3"/>
      <c r="G9176" s="3"/>
      <c r="H9176" s="3"/>
      <c r="I9176" s="3"/>
      <c r="J9176" s="3"/>
    </row>
    <row r="9177" spans="2:10" x14ac:dyDescent="0.3">
      <c r="B9177" s="3"/>
      <c r="C9177" s="3"/>
      <c r="D9177" s="3"/>
      <c r="E9177" s="3"/>
      <c r="F9177" s="3"/>
      <c r="G9177" s="3"/>
      <c r="H9177" s="3"/>
      <c r="I9177" s="3"/>
      <c r="J9177" s="3"/>
    </row>
    <row r="9178" spans="2:10" x14ac:dyDescent="0.3">
      <c r="B9178" s="3"/>
      <c r="C9178" s="3"/>
      <c r="D9178" s="3"/>
      <c r="E9178" s="3"/>
      <c r="F9178" s="3"/>
      <c r="G9178" s="3"/>
      <c r="H9178" s="3"/>
      <c r="I9178" s="3"/>
      <c r="J9178" s="3"/>
    </row>
    <row r="9179" spans="2:10" x14ac:dyDescent="0.3">
      <c r="B9179" s="3"/>
      <c r="C9179" s="3"/>
      <c r="D9179" s="3"/>
      <c r="E9179" s="3"/>
      <c r="F9179" s="3"/>
      <c r="G9179" s="3"/>
      <c r="H9179" s="3"/>
      <c r="I9179" s="3"/>
      <c r="J9179" s="3"/>
    </row>
    <row r="9180" spans="2:10" x14ac:dyDescent="0.3">
      <c r="B9180" s="3"/>
      <c r="C9180" s="3"/>
      <c r="D9180" s="3"/>
      <c r="E9180" s="3"/>
      <c r="F9180" s="3"/>
      <c r="G9180" s="3"/>
      <c r="H9180" s="3"/>
      <c r="I9180" s="3"/>
      <c r="J9180" s="3"/>
    </row>
    <row r="9181" spans="2:10" x14ac:dyDescent="0.3">
      <c r="B9181" s="3"/>
      <c r="C9181" s="3"/>
      <c r="D9181" s="3"/>
      <c r="E9181" s="3"/>
      <c r="F9181" s="3"/>
      <c r="G9181" s="3"/>
      <c r="H9181" s="3"/>
      <c r="I9181" s="3"/>
      <c r="J9181" s="3"/>
    </row>
    <row r="9182" spans="2:10" x14ac:dyDescent="0.3">
      <c r="B9182" s="3"/>
      <c r="C9182" s="3"/>
      <c r="D9182" s="3"/>
      <c r="E9182" s="3"/>
      <c r="F9182" s="3"/>
      <c r="G9182" s="3"/>
      <c r="H9182" s="3"/>
      <c r="I9182" s="3"/>
      <c r="J9182" s="3"/>
    </row>
    <row r="9183" spans="2:10" x14ac:dyDescent="0.3">
      <c r="B9183" s="3"/>
      <c r="C9183" s="3"/>
      <c r="D9183" s="3"/>
      <c r="E9183" s="3"/>
      <c r="F9183" s="3"/>
      <c r="G9183" s="3"/>
      <c r="H9183" s="3"/>
      <c r="I9183" s="3"/>
      <c r="J9183" s="3"/>
    </row>
    <row r="9184" spans="2:10" x14ac:dyDescent="0.3">
      <c r="B9184" s="3"/>
      <c r="C9184" s="3"/>
      <c r="D9184" s="3"/>
      <c r="E9184" s="3"/>
      <c r="F9184" s="3"/>
      <c r="G9184" s="3"/>
      <c r="H9184" s="3"/>
      <c r="I9184" s="3"/>
      <c r="J9184" s="3"/>
    </row>
    <row r="9185" spans="2:10" x14ac:dyDescent="0.3">
      <c r="B9185" s="3"/>
      <c r="C9185" s="3"/>
      <c r="D9185" s="3"/>
      <c r="E9185" s="3"/>
      <c r="F9185" s="3"/>
      <c r="G9185" s="3"/>
      <c r="H9185" s="3"/>
      <c r="I9185" s="3"/>
      <c r="J9185" s="3"/>
    </row>
    <row r="9186" spans="2:10" x14ac:dyDescent="0.3">
      <c r="B9186" s="3"/>
      <c r="C9186" s="3"/>
      <c r="D9186" s="3"/>
      <c r="E9186" s="3"/>
      <c r="F9186" s="3"/>
      <c r="G9186" s="3"/>
      <c r="H9186" s="3"/>
      <c r="I9186" s="3"/>
      <c r="J9186" s="3"/>
    </row>
    <row r="9187" spans="2:10" x14ac:dyDescent="0.3">
      <c r="B9187" s="3"/>
      <c r="C9187" s="3"/>
      <c r="D9187" s="3"/>
      <c r="E9187" s="3"/>
      <c r="F9187" s="3"/>
      <c r="G9187" s="3"/>
      <c r="H9187" s="3"/>
      <c r="I9187" s="3"/>
      <c r="J9187" s="3"/>
    </row>
    <row r="9188" spans="2:10" x14ac:dyDescent="0.3">
      <c r="B9188" s="3"/>
      <c r="C9188" s="3"/>
      <c r="D9188" s="3"/>
      <c r="E9188" s="3"/>
      <c r="F9188" s="3"/>
      <c r="G9188" s="3"/>
      <c r="H9188" s="3"/>
      <c r="I9188" s="3"/>
      <c r="J9188" s="3"/>
    </row>
    <row r="9189" spans="2:10" x14ac:dyDescent="0.3">
      <c r="B9189" s="3"/>
      <c r="C9189" s="3"/>
      <c r="D9189" s="3"/>
      <c r="E9189" s="3"/>
      <c r="F9189" s="3"/>
      <c r="G9189" s="3"/>
      <c r="H9189" s="3"/>
      <c r="I9189" s="3"/>
      <c r="J9189" s="3"/>
    </row>
    <row r="9190" spans="2:10" x14ac:dyDescent="0.3">
      <c r="B9190" s="3"/>
      <c r="C9190" s="3"/>
      <c r="D9190" s="3"/>
      <c r="E9190" s="3"/>
      <c r="F9190" s="3"/>
      <c r="G9190" s="3"/>
      <c r="H9190" s="3"/>
      <c r="I9190" s="3"/>
      <c r="J9190" s="3"/>
    </row>
    <row r="9191" spans="2:10" x14ac:dyDescent="0.3">
      <c r="B9191" s="3"/>
      <c r="C9191" s="3"/>
      <c r="D9191" s="3"/>
      <c r="E9191" s="3"/>
      <c r="F9191" s="3"/>
      <c r="G9191" s="3"/>
      <c r="H9191" s="3"/>
      <c r="I9191" s="3"/>
      <c r="J9191" s="3"/>
    </row>
    <row r="9192" spans="2:10" x14ac:dyDescent="0.3">
      <c r="B9192" s="3"/>
      <c r="C9192" s="3"/>
      <c r="D9192" s="3"/>
      <c r="E9192" s="3"/>
      <c r="F9192" s="3"/>
      <c r="G9192" s="3"/>
      <c r="H9192" s="3"/>
      <c r="I9192" s="3"/>
      <c r="J9192" s="3"/>
    </row>
    <row r="9193" spans="2:10" x14ac:dyDescent="0.3">
      <c r="B9193" s="3"/>
      <c r="C9193" s="3"/>
      <c r="D9193" s="3"/>
      <c r="E9193" s="3"/>
      <c r="F9193" s="3"/>
      <c r="G9193" s="3"/>
      <c r="H9193" s="3"/>
      <c r="I9193" s="3"/>
      <c r="J9193" s="3"/>
    </row>
    <row r="9194" spans="2:10" x14ac:dyDescent="0.3">
      <c r="B9194" s="3"/>
      <c r="C9194" s="3"/>
      <c r="D9194" s="3"/>
      <c r="E9194" s="3"/>
      <c r="F9194" s="3"/>
      <c r="G9194" s="3"/>
      <c r="H9194" s="3"/>
      <c r="I9194" s="3"/>
      <c r="J9194" s="3"/>
    </row>
    <row r="9195" spans="2:10" x14ac:dyDescent="0.3">
      <c r="B9195" s="3"/>
      <c r="C9195" s="3"/>
      <c r="D9195" s="3"/>
      <c r="E9195" s="3"/>
      <c r="F9195" s="3"/>
      <c r="G9195" s="3"/>
      <c r="H9195" s="3"/>
      <c r="I9195" s="3"/>
      <c r="J9195" s="3"/>
    </row>
    <row r="9196" spans="2:10" x14ac:dyDescent="0.3">
      <c r="B9196" s="3"/>
      <c r="C9196" s="3"/>
      <c r="D9196" s="3"/>
      <c r="E9196" s="3"/>
      <c r="F9196" s="3"/>
      <c r="G9196" s="3"/>
      <c r="H9196" s="3"/>
      <c r="I9196" s="3"/>
      <c r="J9196" s="3"/>
    </row>
    <row r="9197" spans="2:10" x14ac:dyDescent="0.3">
      <c r="B9197" s="3"/>
      <c r="C9197" s="3"/>
      <c r="D9197" s="3"/>
      <c r="E9197" s="3"/>
      <c r="F9197" s="3"/>
      <c r="G9197" s="3"/>
      <c r="H9197" s="3"/>
      <c r="I9197" s="3"/>
      <c r="J9197" s="3"/>
    </row>
    <row r="9198" spans="2:10" x14ac:dyDescent="0.3">
      <c r="B9198" s="3"/>
      <c r="C9198" s="3"/>
      <c r="D9198" s="3"/>
      <c r="E9198" s="3"/>
      <c r="F9198" s="3"/>
      <c r="G9198" s="3"/>
      <c r="H9198" s="3"/>
      <c r="I9198" s="3"/>
      <c r="J9198" s="3"/>
    </row>
    <row r="9199" spans="2:10" x14ac:dyDescent="0.3">
      <c r="B9199" s="3"/>
      <c r="C9199" s="3"/>
      <c r="D9199" s="3"/>
      <c r="E9199" s="3"/>
      <c r="F9199" s="3"/>
      <c r="G9199" s="3"/>
      <c r="H9199" s="3"/>
      <c r="I9199" s="3"/>
      <c r="J9199" s="3"/>
    </row>
    <row r="9200" spans="2:10" x14ac:dyDescent="0.3">
      <c r="B9200" s="3"/>
      <c r="C9200" s="3"/>
      <c r="D9200" s="3"/>
      <c r="E9200" s="3"/>
      <c r="F9200" s="3"/>
      <c r="G9200" s="3"/>
      <c r="H9200" s="3"/>
      <c r="I9200" s="3"/>
      <c r="J9200" s="3"/>
    </row>
    <row r="9201" spans="2:10" x14ac:dyDescent="0.3">
      <c r="B9201" s="3"/>
      <c r="C9201" s="3"/>
      <c r="D9201" s="3"/>
      <c r="E9201" s="3"/>
      <c r="F9201" s="3"/>
      <c r="G9201" s="3"/>
      <c r="H9201" s="3"/>
      <c r="I9201" s="3"/>
      <c r="J9201" s="3"/>
    </row>
    <row r="9202" spans="2:10" x14ac:dyDescent="0.3">
      <c r="B9202" s="3"/>
      <c r="C9202" s="3"/>
      <c r="D9202" s="3"/>
      <c r="E9202" s="3"/>
      <c r="F9202" s="3"/>
      <c r="G9202" s="3"/>
      <c r="H9202" s="3"/>
      <c r="I9202" s="3"/>
      <c r="J9202" s="3"/>
    </row>
    <row r="9203" spans="2:10" x14ac:dyDescent="0.3">
      <c r="B9203" s="3"/>
      <c r="C9203" s="3"/>
      <c r="D9203" s="3"/>
      <c r="E9203" s="3"/>
      <c r="F9203" s="3"/>
      <c r="G9203" s="3"/>
      <c r="H9203" s="3"/>
      <c r="I9203" s="3"/>
      <c r="J9203" s="3"/>
    </row>
    <row r="9204" spans="2:10" x14ac:dyDescent="0.3">
      <c r="B9204" s="3"/>
      <c r="C9204" s="3"/>
      <c r="D9204" s="3"/>
      <c r="E9204" s="3"/>
      <c r="F9204" s="3"/>
      <c r="G9204" s="3"/>
      <c r="H9204" s="3"/>
      <c r="I9204" s="3"/>
      <c r="J9204" s="3"/>
    </row>
    <row r="9205" spans="2:10" x14ac:dyDescent="0.3">
      <c r="B9205" s="3"/>
      <c r="C9205" s="3"/>
      <c r="D9205" s="3"/>
      <c r="E9205" s="3"/>
      <c r="F9205" s="3"/>
      <c r="G9205" s="3"/>
      <c r="H9205" s="3"/>
      <c r="I9205" s="3"/>
      <c r="J9205" s="3"/>
    </row>
    <row r="9206" spans="2:10" x14ac:dyDescent="0.3">
      <c r="B9206" s="3"/>
      <c r="C9206" s="3"/>
      <c r="D9206" s="3"/>
      <c r="E9206" s="3"/>
      <c r="F9206" s="3"/>
      <c r="G9206" s="3"/>
      <c r="H9206" s="3"/>
      <c r="I9206" s="3"/>
      <c r="J9206" s="3"/>
    </row>
    <row r="9207" spans="2:10" x14ac:dyDescent="0.3">
      <c r="B9207" s="3"/>
      <c r="C9207" s="3"/>
      <c r="D9207" s="3"/>
      <c r="E9207" s="3"/>
      <c r="F9207" s="3"/>
      <c r="G9207" s="3"/>
      <c r="H9207" s="3"/>
      <c r="I9207" s="3"/>
      <c r="J9207" s="3"/>
    </row>
    <row r="9208" spans="2:10" x14ac:dyDescent="0.3">
      <c r="B9208" s="3"/>
      <c r="C9208" s="3"/>
      <c r="D9208" s="3"/>
      <c r="E9208" s="3"/>
      <c r="F9208" s="3"/>
      <c r="G9208" s="3"/>
      <c r="H9208" s="3"/>
      <c r="I9208" s="3"/>
      <c r="J9208" s="3"/>
    </row>
    <row r="9209" spans="2:10" x14ac:dyDescent="0.3">
      <c r="B9209" s="3"/>
      <c r="C9209" s="3"/>
      <c r="D9209" s="3"/>
      <c r="E9209" s="3"/>
      <c r="F9209" s="3"/>
      <c r="G9209" s="3"/>
      <c r="H9209" s="3"/>
      <c r="I9209" s="3"/>
      <c r="J9209" s="3"/>
    </row>
    <row r="9210" spans="2:10" x14ac:dyDescent="0.3">
      <c r="B9210" s="3"/>
      <c r="C9210" s="3"/>
      <c r="D9210" s="3"/>
      <c r="E9210" s="3"/>
      <c r="F9210" s="3"/>
      <c r="G9210" s="3"/>
      <c r="H9210" s="3"/>
      <c r="I9210" s="3"/>
      <c r="J9210" s="3"/>
    </row>
    <row r="9211" spans="2:10" x14ac:dyDescent="0.3">
      <c r="B9211" s="3"/>
      <c r="C9211" s="3"/>
      <c r="D9211" s="3"/>
      <c r="E9211" s="3"/>
      <c r="F9211" s="3"/>
      <c r="G9211" s="3"/>
      <c r="H9211" s="3"/>
      <c r="I9211" s="3"/>
      <c r="J9211" s="3"/>
    </row>
    <row r="9212" spans="2:10" x14ac:dyDescent="0.3">
      <c r="B9212" s="3"/>
      <c r="C9212" s="3"/>
      <c r="D9212" s="3"/>
      <c r="E9212" s="3"/>
      <c r="F9212" s="3"/>
      <c r="G9212" s="3"/>
      <c r="H9212" s="3"/>
      <c r="I9212" s="3"/>
      <c r="J9212" s="3"/>
    </row>
    <row r="9213" spans="2:10" x14ac:dyDescent="0.3">
      <c r="B9213" s="3"/>
      <c r="C9213" s="3"/>
      <c r="D9213" s="3"/>
      <c r="E9213" s="3"/>
      <c r="F9213" s="3"/>
      <c r="G9213" s="3"/>
      <c r="H9213" s="3"/>
      <c r="I9213" s="3"/>
      <c r="J9213" s="3"/>
    </row>
    <row r="9214" spans="2:10" x14ac:dyDescent="0.3">
      <c r="B9214" s="3"/>
      <c r="C9214" s="3"/>
      <c r="D9214" s="3"/>
      <c r="E9214" s="3"/>
      <c r="F9214" s="3"/>
      <c r="G9214" s="3"/>
      <c r="H9214" s="3"/>
      <c r="I9214" s="3"/>
      <c r="J9214" s="3"/>
    </row>
    <row r="9215" spans="2:10" x14ac:dyDescent="0.3">
      <c r="B9215" s="3"/>
      <c r="C9215" s="3"/>
      <c r="D9215" s="3"/>
      <c r="E9215" s="3"/>
      <c r="F9215" s="3"/>
      <c r="G9215" s="3"/>
      <c r="H9215" s="3"/>
      <c r="I9215" s="3"/>
      <c r="J9215" s="3"/>
    </row>
    <row r="9216" spans="2:10" x14ac:dyDescent="0.3">
      <c r="B9216" s="3"/>
      <c r="C9216" s="3"/>
      <c r="D9216" s="3"/>
      <c r="E9216" s="3"/>
      <c r="F9216" s="3"/>
      <c r="G9216" s="3"/>
      <c r="H9216" s="3"/>
      <c r="I9216" s="3"/>
      <c r="J9216" s="3"/>
    </row>
    <row r="9217" spans="2:10" x14ac:dyDescent="0.3">
      <c r="B9217" s="3"/>
      <c r="C9217" s="3"/>
      <c r="D9217" s="3"/>
      <c r="E9217" s="3"/>
      <c r="F9217" s="3"/>
      <c r="G9217" s="3"/>
      <c r="H9217" s="3"/>
      <c r="I9217" s="3"/>
      <c r="J9217" s="3"/>
    </row>
    <row r="9218" spans="2:10" x14ac:dyDescent="0.3">
      <c r="B9218" s="3"/>
      <c r="C9218" s="3"/>
      <c r="D9218" s="3"/>
      <c r="E9218" s="3"/>
      <c r="F9218" s="3"/>
      <c r="G9218" s="3"/>
      <c r="H9218" s="3"/>
      <c r="I9218" s="3"/>
      <c r="J9218" s="3"/>
    </row>
    <row r="9219" spans="2:10" x14ac:dyDescent="0.3">
      <c r="B9219" s="3"/>
      <c r="C9219" s="3"/>
      <c r="D9219" s="3"/>
      <c r="E9219" s="3"/>
      <c r="F9219" s="3"/>
      <c r="G9219" s="3"/>
      <c r="H9219" s="3"/>
      <c r="I9219" s="3"/>
      <c r="J9219" s="3"/>
    </row>
    <row r="9220" spans="2:10" x14ac:dyDescent="0.3">
      <c r="B9220" s="3"/>
      <c r="C9220" s="3"/>
      <c r="D9220" s="3"/>
      <c r="E9220" s="3"/>
      <c r="F9220" s="3"/>
      <c r="G9220" s="3"/>
      <c r="H9220" s="3"/>
      <c r="I9220" s="3"/>
      <c r="J9220" s="3"/>
    </row>
    <row r="9221" spans="2:10" x14ac:dyDescent="0.3">
      <c r="B9221" s="3"/>
      <c r="C9221" s="3"/>
      <c r="D9221" s="3"/>
      <c r="E9221" s="3"/>
      <c r="F9221" s="3"/>
      <c r="G9221" s="3"/>
      <c r="H9221" s="3"/>
      <c r="I9221" s="3"/>
      <c r="J9221" s="3"/>
    </row>
    <row r="9222" spans="2:10" x14ac:dyDescent="0.3">
      <c r="B9222" s="3"/>
      <c r="C9222" s="3"/>
      <c r="D9222" s="3"/>
      <c r="E9222" s="3"/>
      <c r="F9222" s="3"/>
      <c r="G9222" s="3"/>
      <c r="H9222" s="3"/>
      <c r="I9222" s="3"/>
      <c r="J9222" s="3"/>
    </row>
    <row r="9223" spans="2:10" x14ac:dyDescent="0.3">
      <c r="B9223" s="3"/>
      <c r="C9223" s="3"/>
      <c r="D9223" s="3"/>
      <c r="E9223" s="3"/>
      <c r="F9223" s="3"/>
      <c r="G9223" s="3"/>
      <c r="H9223" s="3"/>
      <c r="I9223" s="3"/>
      <c r="J9223" s="3"/>
    </row>
    <row r="9224" spans="2:10" x14ac:dyDescent="0.3">
      <c r="B9224" s="3"/>
      <c r="C9224" s="3"/>
      <c r="D9224" s="3"/>
      <c r="E9224" s="3"/>
      <c r="F9224" s="3"/>
      <c r="G9224" s="3"/>
      <c r="H9224" s="3"/>
      <c r="I9224" s="3"/>
      <c r="J9224" s="3"/>
    </row>
    <row r="9225" spans="2:10" x14ac:dyDescent="0.3">
      <c r="B9225" s="3"/>
      <c r="C9225" s="3"/>
      <c r="D9225" s="3"/>
      <c r="E9225" s="3"/>
      <c r="F9225" s="3"/>
      <c r="G9225" s="3"/>
      <c r="H9225" s="3"/>
      <c r="I9225" s="3"/>
      <c r="J9225" s="3"/>
    </row>
    <row r="9226" spans="2:10" x14ac:dyDescent="0.3">
      <c r="B9226" s="3"/>
      <c r="C9226" s="3"/>
      <c r="D9226" s="3"/>
      <c r="E9226" s="3"/>
      <c r="F9226" s="3"/>
      <c r="G9226" s="3"/>
      <c r="H9226" s="3"/>
      <c r="I9226" s="3"/>
      <c r="J9226" s="3"/>
    </row>
    <row r="9227" spans="2:10" x14ac:dyDescent="0.3">
      <c r="B9227" s="3"/>
      <c r="C9227" s="3"/>
      <c r="D9227" s="3"/>
      <c r="E9227" s="3"/>
      <c r="F9227" s="3"/>
      <c r="G9227" s="3"/>
      <c r="H9227" s="3"/>
      <c r="I9227" s="3"/>
      <c r="J9227" s="3"/>
    </row>
    <row r="9228" spans="2:10" x14ac:dyDescent="0.3">
      <c r="B9228" s="3"/>
      <c r="C9228" s="3"/>
      <c r="D9228" s="3"/>
      <c r="E9228" s="3"/>
      <c r="F9228" s="3"/>
      <c r="G9228" s="3"/>
      <c r="H9228" s="3"/>
      <c r="I9228" s="3"/>
      <c r="J9228" s="3"/>
    </row>
    <row r="9229" spans="2:10" x14ac:dyDescent="0.3">
      <c r="B9229" s="3"/>
      <c r="C9229" s="3"/>
      <c r="D9229" s="3"/>
      <c r="E9229" s="3"/>
      <c r="F9229" s="3"/>
      <c r="G9229" s="3"/>
      <c r="H9229" s="3"/>
      <c r="I9229" s="3"/>
      <c r="J9229" s="3"/>
    </row>
    <row r="9230" spans="2:10" x14ac:dyDescent="0.3">
      <c r="B9230" s="3"/>
      <c r="C9230" s="3"/>
      <c r="D9230" s="3"/>
      <c r="E9230" s="3"/>
      <c r="F9230" s="3"/>
      <c r="G9230" s="3"/>
      <c r="H9230" s="3"/>
      <c r="I9230" s="3"/>
      <c r="J9230" s="3"/>
    </row>
    <row r="9231" spans="2:10" x14ac:dyDescent="0.3">
      <c r="B9231" s="3"/>
      <c r="C9231" s="3"/>
      <c r="D9231" s="3"/>
      <c r="E9231" s="3"/>
      <c r="F9231" s="3"/>
      <c r="G9231" s="3"/>
      <c r="H9231" s="3"/>
      <c r="I9231" s="3"/>
      <c r="J9231" s="3"/>
    </row>
    <row r="9232" spans="2:10" x14ac:dyDescent="0.3">
      <c r="B9232" s="3"/>
      <c r="C9232" s="3"/>
      <c r="D9232" s="3"/>
      <c r="E9232" s="3"/>
      <c r="F9232" s="3"/>
      <c r="G9232" s="3"/>
      <c r="H9232" s="3"/>
      <c r="I9232" s="3"/>
      <c r="J9232" s="3"/>
    </row>
    <row r="9233" spans="2:10" x14ac:dyDescent="0.3">
      <c r="B9233" s="3"/>
      <c r="C9233" s="3"/>
      <c r="D9233" s="3"/>
      <c r="E9233" s="3"/>
      <c r="F9233" s="3"/>
      <c r="G9233" s="3"/>
      <c r="H9233" s="3"/>
      <c r="I9233" s="3"/>
      <c r="J9233" s="3"/>
    </row>
    <row r="9234" spans="2:10" x14ac:dyDescent="0.3">
      <c r="B9234" s="3"/>
      <c r="C9234" s="3"/>
      <c r="D9234" s="3"/>
      <c r="E9234" s="3"/>
      <c r="F9234" s="3"/>
      <c r="G9234" s="3"/>
      <c r="H9234" s="3"/>
      <c r="I9234" s="3"/>
      <c r="J9234" s="3"/>
    </row>
    <row r="9235" spans="2:10" x14ac:dyDescent="0.3">
      <c r="B9235" s="3"/>
      <c r="C9235" s="3"/>
      <c r="D9235" s="3"/>
      <c r="E9235" s="3"/>
      <c r="F9235" s="3"/>
      <c r="G9235" s="3"/>
      <c r="H9235" s="3"/>
      <c r="I9235" s="3"/>
      <c r="J9235" s="3"/>
    </row>
    <row r="9236" spans="2:10" x14ac:dyDescent="0.3">
      <c r="B9236" s="3"/>
      <c r="C9236" s="3"/>
      <c r="D9236" s="3"/>
      <c r="E9236" s="3"/>
      <c r="F9236" s="3"/>
      <c r="G9236" s="3"/>
      <c r="H9236" s="3"/>
      <c r="I9236" s="3"/>
      <c r="J9236" s="3"/>
    </row>
    <row r="9237" spans="2:10" x14ac:dyDescent="0.3">
      <c r="B9237" s="3"/>
      <c r="C9237" s="3"/>
      <c r="D9237" s="3"/>
      <c r="E9237" s="3"/>
      <c r="F9237" s="3"/>
      <c r="G9237" s="3"/>
      <c r="H9237" s="3"/>
      <c r="I9237" s="3"/>
      <c r="J9237" s="3"/>
    </row>
    <row r="9238" spans="2:10" x14ac:dyDescent="0.3">
      <c r="B9238" s="3"/>
      <c r="C9238" s="3"/>
      <c r="D9238" s="3"/>
      <c r="E9238" s="3"/>
      <c r="F9238" s="3"/>
      <c r="G9238" s="3"/>
      <c r="H9238" s="3"/>
      <c r="I9238" s="3"/>
      <c r="J9238" s="3"/>
    </row>
    <row r="9239" spans="2:10" x14ac:dyDescent="0.3">
      <c r="B9239" s="3"/>
      <c r="C9239" s="3"/>
      <c r="D9239" s="3"/>
      <c r="E9239" s="3"/>
      <c r="F9239" s="3"/>
      <c r="G9239" s="3"/>
      <c r="H9239" s="3"/>
      <c r="I9239" s="3"/>
      <c r="J9239" s="3"/>
    </row>
    <row r="9240" spans="2:10" x14ac:dyDescent="0.3">
      <c r="B9240" s="3"/>
      <c r="C9240" s="3"/>
      <c r="D9240" s="3"/>
      <c r="E9240" s="3"/>
      <c r="F9240" s="3"/>
      <c r="G9240" s="3"/>
      <c r="H9240" s="3"/>
      <c r="I9240" s="3"/>
      <c r="J9240" s="3"/>
    </row>
    <row r="9241" spans="2:10" x14ac:dyDescent="0.3">
      <c r="B9241" s="3"/>
      <c r="C9241" s="3"/>
      <c r="D9241" s="3"/>
      <c r="E9241" s="3"/>
      <c r="F9241" s="3"/>
      <c r="G9241" s="3"/>
      <c r="H9241" s="3"/>
      <c r="I9241" s="3"/>
      <c r="J9241" s="3"/>
    </row>
    <row r="9242" spans="2:10" x14ac:dyDescent="0.3">
      <c r="B9242" s="3"/>
      <c r="C9242" s="3"/>
      <c r="D9242" s="3"/>
      <c r="E9242" s="3"/>
      <c r="F9242" s="3"/>
      <c r="G9242" s="3"/>
      <c r="H9242" s="3"/>
      <c r="I9242" s="3"/>
      <c r="J9242" s="3"/>
    </row>
    <row r="9243" spans="2:10" x14ac:dyDescent="0.3">
      <c r="B9243" s="3"/>
      <c r="C9243" s="3"/>
      <c r="D9243" s="3"/>
      <c r="E9243" s="3"/>
      <c r="F9243" s="3"/>
      <c r="G9243" s="3"/>
      <c r="H9243" s="3"/>
      <c r="I9243" s="3"/>
      <c r="J9243" s="3"/>
    </row>
    <row r="9244" spans="2:10" x14ac:dyDescent="0.3">
      <c r="B9244" s="3"/>
      <c r="C9244" s="3"/>
      <c r="D9244" s="3"/>
      <c r="E9244" s="3"/>
      <c r="F9244" s="3"/>
      <c r="G9244" s="3"/>
      <c r="H9244" s="3"/>
      <c r="I9244" s="3"/>
      <c r="J9244" s="3"/>
    </row>
    <row r="9245" spans="2:10" x14ac:dyDescent="0.3">
      <c r="B9245" s="3"/>
      <c r="C9245" s="3"/>
      <c r="D9245" s="3"/>
      <c r="E9245" s="3"/>
      <c r="F9245" s="3"/>
      <c r="G9245" s="3"/>
      <c r="H9245" s="3"/>
      <c r="I9245" s="3"/>
      <c r="J9245" s="3"/>
    </row>
    <row r="9246" spans="2:10" x14ac:dyDescent="0.3">
      <c r="B9246" s="3"/>
      <c r="C9246" s="3"/>
      <c r="D9246" s="3"/>
      <c r="E9246" s="3"/>
      <c r="F9246" s="3"/>
      <c r="G9246" s="3"/>
      <c r="H9246" s="3"/>
      <c r="I9246" s="3"/>
      <c r="J9246" s="3"/>
    </row>
    <row r="9247" spans="2:10" x14ac:dyDescent="0.3">
      <c r="B9247" s="3"/>
      <c r="C9247" s="3"/>
      <c r="D9247" s="3"/>
      <c r="E9247" s="3"/>
      <c r="F9247" s="3"/>
      <c r="G9247" s="3"/>
      <c r="H9247" s="3"/>
      <c r="I9247" s="3"/>
      <c r="J9247" s="3"/>
    </row>
    <row r="9248" spans="2:10" x14ac:dyDescent="0.3">
      <c r="B9248" s="3"/>
      <c r="C9248" s="3"/>
      <c r="D9248" s="3"/>
      <c r="E9248" s="3"/>
      <c r="F9248" s="3"/>
      <c r="G9248" s="3"/>
      <c r="H9248" s="3"/>
      <c r="I9248" s="3"/>
      <c r="J9248" s="3"/>
    </row>
    <row r="9249" spans="2:10" x14ac:dyDescent="0.3">
      <c r="B9249" s="3"/>
      <c r="C9249" s="3"/>
      <c r="D9249" s="3"/>
      <c r="E9249" s="3"/>
      <c r="F9249" s="3"/>
      <c r="G9249" s="3"/>
      <c r="H9249" s="3"/>
      <c r="I9249" s="3"/>
      <c r="J9249" s="3"/>
    </row>
    <row r="9250" spans="2:10" x14ac:dyDescent="0.3">
      <c r="B9250" s="3"/>
      <c r="C9250" s="3"/>
      <c r="D9250" s="3"/>
      <c r="E9250" s="3"/>
      <c r="F9250" s="3"/>
      <c r="G9250" s="3"/>
      <c r="H9250" s="3"/>
      <c r="I9250" s="3"/>
      <c r="J9250" s="3"/>
    </row>
    <row r="9251" spans="2:10" x14ac:dyDescent="0.3">
      <c r="B9251" s="3"/>
      <c r="C9251" s="3"/>
      <c r="D9251" s="3"/>
      <c r="E9251" s="3"/>
      <c r="F9251" s="3"/>
      <c r="G9251" s="3"/>
      <c r="H9251" s="3"/>
      <c r="I9251" s="3"/>
      <c r="J9251" s="3"/>
    </row>
    <row r="9252" spans="2:10" x14ac:dyDescent="0.3">
      <c r="B9252" s="3"/>
      <c r="C9252" s="3"/>
      <c r="D9252" s="3"/>
      <c r="E9252" s="3"/>
      <c r="F9252" s="3"/>
      <c r="G9252" s="3"/>
      <c r="H9252" s="3"/>
      <c r="I9252" s="3"/>
      <c r="J9252" s="3"/>
    </row>
    <row r="9253" spans="2:10" x14ac:dyDescent="0.3">
      <c r="B9253" s="3"/>
      <c r="C9253" s="3"/>
      <c r="D9253" s="3"/>
      <c r="E9253" s="3"/>
      <c r="F9253" s="3"/>
      <c r="G9253" s="3"/>
      <c r="H9253" s="3"/>
      <c r="I9253" s="3"/>
      <c r="J9253" s="3"/>
    </row>
    <row r="9254" spans="2:10" x14ac:dyDescent="0.3">
      <c r="B9254" s="3"/>
      <c r="C9254" s="3"/>
      <c r="D9254" s="3"/>
      <c r="E9254" s="3"/>
      <c r="F9254" s="3"/>
      <c r="G9254" s="3"/>
      <c r="H9254" s="3"/>
      <c r="I9254" s="3"/>
      <c r="J9254" s="3"/>
    </row>
    <row r="9255" spans="2:10" x14ac:dyDescent="0.3">
      <c r="B9255" s="3"/>
      <c r="C9255" s="3"/>
      <c r="D9255" s="3"/>
      <c r="E9255" s="3"/>
      <c r="F9255" s="3"/>
      <c r="G9255" s="3"/>
      <c r="H9255" s="3"/>
      <c r="I9255" s="3"/>
      <c r="J9255" s="3"/>
    </row>
    <row r="9256" spans="2:10" x14ac:dyDescent="0.3">
      <c r="B9256" s="3"/>
      <c r="C9256" s="3"/>
      <c r="D9256" s="3"/>
      <c r="E9256" s="3"/>
      <c r="F9256" s="3"/>
      <c r="G9256" s="3"/>
      <c r="H9256" s="3"/>
      <c r="I9256" s="3"/>
      <c r="J9256" s="3"/>
    </row>
    <row r="9257" spans="2:10" x14ac:dyDescent="0.3">
      <c r="B9257" s="3"/>
      <c r="C9257" s="3"/>
      <c r="D9257" s="3"/>
      <c r="E9257" s="3"/>
      <c r="F9257" s="3"/>
      <c r="G9257" s="3"/>
      <c r="H9257" s="3"/>
      <c r="I9257" s="3"/>
      <c r="J9257" s="3"/>
    </row>
    <row r="9258" spans="2:10" x14ac:dyDescent="0.3">
      <c r="B9258" s="3"/>
      <c r="C9258" s="3"/>
      <c r="D9258" s="3"/>
      <c r="E9258" s="3"/>
      <c r="F9258" s="3"/>
      <c r="G9258" s="3"/>
      <c r="H9258" s="3"/>
      <c r="I9258" s="3"/>
      <c r="J9258" s="3"/>
    </row>
    <row r="9259" spans="2:10" x14ac:dyDescent="0.3">
      <c r="B9259" s="3"/>
      <c r="C9259" s="3"/>
      <c r="D9259" s="3"/>
      <c r="E9259" s="3"/>
      <c r="F9259" s="3"/>
      <c r="G9259" s="3"/>
      <c r="H9259" s="3"/>
      <c r="I9259" s="3"/>
      <c r="J9259" s="3"/>
    </row>
    <row r="9260" spans="2:10" x14ac:dyDescent="0.3">
      <c r="B9260" s="3"/>
      <c r="C9260" s="3"/>
      <c r="D9260" s="3"/>
      <c r="E9260" s="3"/>
      <c r="F9260" s="3"/>
      <c r="G9260" s="3"/>
      <c r="H9260" s="3"/>
      <c r="I9260" s="3"/>
      <c r="J9260" s="3"/>
    </row>
    <row r="9261" spans="2:10" x14ac:dyDescent="0.3">
      <c r="B9261" s="3"/>
      <c r="C9261" s="3"/>
      <c r="D9261" s="3"/>
      <c r="E9261" s="3"/>
      <c r="F9261" s="3"/>
      <c r="G9261" s="3"/>
      <c r="H9261" s="3"/>
      <c r="I9261" s="3"/>
      <c r="J9261" s="3"/>
    </row>
    <row r="9262" spans="2:10" x14ac:dyDescent="0.3">
      <c r="B9262" s="3"/>
      <c r="C9262" s="3"/>
      <c r="D9262" s="3"/>
      <c r="E9262" s="3"/>
      <c r="F9262" s="3"/>
      <c r="G9262" s="3"/>
      <c r="H9262" s="3"/>
      <c r="I9262" s="3"/>
      <c r="J9262" s="3"/>
    </row>
    <row r="9263" spans="2:10" x14ac:dyDescent="0.3">
      <c r="B9263" s="3"/>
      <c r="C9263" s="3"/>
      <c r="D9263" s="3"/>
      <c r="E9263" s="3"/>
      <c r="F9263" s="3"/>
      <c r="G9263" s="3"/>
      <c r="H9263" s="3"/>
      <c r="I9263" s="3"/>
      <c r="J9263" s="3"/>
    </row>
    <row r="9264" spans="2:10" x14ac:dyDescent="0.3">
      <c r="B9264" s="3"/>
      <c r="C9264" s="3"/>
      <c r="D9264" s="3"/>
      <c r="E9264" s="3"/>
      <c r="F9264" s="3"/>
      <c r="G9264" s="3"/>
      <c r="H9264" s="3"/>
      <c r="I9264" s="3"/>
      <c r="J9264" s="3"/>
    </row>
    <row r="9265" spans="2:10" x14ac:dyDescent="0.3">
      <c r="B9265" s="3"/>
      <c r="C9265" s="3"/>
      <c r="D9265" s="3"/>
      <c r="E9265" s="3"/>
      <c r="F9265" s="3"/>
      <c r="G9265" s="3"/>
      <c r="H9265" s="3"/>
      <c r="I9265" s="3"/>
      <c r="J9265" s="3"/>
    </row>
    <row r="9266" spans="2:10" x14ac:dyDescent="0.3">
      <c r="B9266" s="3"/>
      <c r="C9266" s="3"/>
      <c r="D9266" s="3"/>
      <c r="E9266" s="3"/>
      <c r="F9266" s="3"/>
      <c r="G9266" s="3"/>
      <c r="H9266" s="3"/>
      <c r="I9266" s="3"/>
      <c r="J9266" s="3"/>
    </row>
    <row r="9267" spans="2:10" x14ac:dyDescent="0.3">
      <c r="B9267" s="3"/>
      <c r="C9267" s="3"/>
      <c r="D9267" s="3"/>
      <c r="E9267" s="3"/>
      <c r="F9267" s="3"/>
      <c r="G9267" s="3"/>
      <c r="H9267" s="3"/>
      <c r="I9267" s="3"/>
      <c r="J9267" s="3"/>
    </row>
    <row r="9268" spans="2:10" x14ac:dyDescent="0.3">
      <c r="B9268" s="3"/>
      <c r="C9268" s="3"/>
      <c r="D9268" s="3"/>
      <c r="E9268" s="3"/>
      <c r="F9268" s="3"/>
      <c r="G9268" s="3"/>
      <c r="H9268" s="3"/>
      <c r="I9268" s="3"/>
      <c r="J9268" s="3"/>
    </row>
    <row r="9269" spans="2:10" x14ac:dyDescent="0.3">
      <c r="B9269" s="3"/>
      <c r="C9269" s="3"/>
      <c r="D9269" s="3"/>
      <c r="E9269" s="3"/>
      <c r="F9269" s="3"/>
      <c r="G9269" s="3"/>
      <c r="H9269" s="3"/>
      <c r="I9269" s="3"/>
      <c r="J9269" s="3"/>
    </row>
    <row r="9270" spans="2:10" x14ac:dyDescent="0.3">
      <c r="B9270" s="3"/>
      <c r="C9270" s="3"/>
      <c r="D9270" s="3"/>
      <c r="E9270" s="3"/>
      <c r="F9270" s="3"/>
      <c r="G9270" s="3"/>
      <c r="H9270" s="3"/>
      <c r="I9270" s="3"/>
      <c r="J9270" s="3"/>
    </row>
    <row r="9271" spans="2:10" x14ac:dyDescent="0.3">
      <c r="B9271" s="3"/>
      <c r="C9271" s="3"/>
      <c r="D9271" s="3"/>
      <c r="E9271" s="3"/>
      <c r="F9271" s="3"/>
      <c r="G9271" s="3"/>
      <c r="H9271" s="3"/>
      <c r="I9271" s="3"/>
      <c r="J9271" s="3"/>
    </row>
    <row r="9272" spans="2:10" x14ac:dyDescent="0.3">
      <c r="B9272" s="3"/>
      <c r="C9272" s="3"/>
      <c r="D9272" s="3"/>
      <c r="E9272" s="3"/>
      <c r="F9272" s="3"/>
      <c r="G9272" s="3"/>
      <c r="H9272" s="3"/>
      <c r="I9272" s="3"/>
      <c r="J9272" s="3"/>
    </row>
    <row r="9273" spans="2:10" x14ac:dyDescent="0.3">
      <c r="B9273" s="3"/>
      <c r="C9273" s="3"/>
      <c r="D9273" s="3"/>
      <c r="E9273" s="3"/>
      <c r="F9273" s="3"/>
      <c r="G9273" s="3"/>
      <c r="H9273" s="3"/>
      <c r="I9273" s="3"/>
      <c r="J9273" s="3"/>
    </row>
    <row r="9274" spans="2:10" x14ac:dyDescent="0.3">
      <c r="B9274" s="3"/>
      <c r="C9274" s="3"/>
      <c r="D9274" s="3"/>
      <c r="E9274" s="3"/>
      <c r="F9274" s="3"/>
      <c r="G9274" s="3"/>
      <c r="H9274" s="3"/>
      <c r="I9274" s="3"/>
      <c r="J9274" s="3"/>
    </row>
    <row r="9275" spans="2:10" x14ac:dyDescent="0.3">
      <c r="B9275" s="3"/>
      <c r="C9275" s="3"/>
      <c r="D9275" s="3"/>
      <c r="E9275" s="3"/>
      <c r="F9275" s="3"/>
      <c r="G9275" s="3"/>
      <c r="H9275" s="3"/>
      <c r="I9275" s="3"/>
      <c r="J9275" s="3"/>
    </row>
    <row r="9276" spans="2:10" x14ac:dyDescent="0.3">
      <c r="B9276" s="3"/>
      <c r="C9276" s="3"/>
      <c r="D9276" s="3"/>
      <c r="E9276" s="3"/>
      <c r="F9276" s="3"/>
      <c r="G9276" s="3"/>
      <c r="H9276" s="3"/>
      <c r="I9276" s="3"/>
      <c r="J9276" s="3"/>
    </row>
    <row r="9277" spans="2:10" x14ac:dyDescent="0.3">
      <c r="B9277" s="3"/>
      <c r="C9277" s="3"/>
      <c r="D9277" s="3"/>
      <c r="E9277" s="3"/>
      <c r="F9277" s="3"/>
      <c r="G9277" s="3"/>
      <c r="H9277" s="3"/>
      <c r="I9277" s="3"/>
      <c r="J9277" s="3"/>
    </row>
    <row r="9278" spans="2:10" x14ac:dyDescent="0.3">
      <c r="B9278" s="3"/>
      <c r="C9278" s="3"/>
      <c r="D9278" s="3"/>
      <c r="E9278" s="3"/>
      <c r="F9278" s="3"/>
      <c r="G9278" s="3"/>
      <c r="H9278" s="3"/>
      <c r="I9278" s="3"/>
      <c r="J9278" s="3"/>
    </row>
    <row r="9279" spans="2:10" x14ac:dyDescent="0.3">
      <c r="B9279" s="3"/>
      <c r="C9279" s="3"/>
      <c r="D9279" s="3"/>
      <c r="E9279" s="3"/>
      <c r="F9279" s="3"/>
      <c r="G9279" s="3"/>
      <c r="H9279" s="3"/>
      <c r="I9279" s="3"/>
      <c r="J9279" s="3"/>
    </row>
    <row r="9280" spans="2:10" x14ac:dyDescent="0.3">
      <c r="B9280" s="3"/>
      <c r="C9280" s="3"/>
      <c r="D9280" s="3"/>
      <c r="E9280" s="3"/>
      <c r="F9280" s="3"/>
      <c r="G9280" s="3"/>
      <c r="H9280" s="3"/>
      <c r="I9280" s="3"/>
      <c r="J9280" s="3"/>
    </row>
    <row r="9281" spans="2:10" x14ac:dyDescent="0.3">
      <c r="B9281" s="3"/>
      <c r="C9281" s="3"/>
      <c r="D9281" s="3"/>
      <c r="E9281" s="3"/>
      <c r="F9281" s="3"/>
      <c r="G9281" s="3"/>
      <c r="H9281" s="3"/>
      <c r="I9281" s="3"/>
      <c r="J9281" s="3"/>
    </row>
    <row r="9282" spans="2:10" x14ac:dyDescent="0.3">
      <c r="B9282" s="3"/>
      <c r="C9282" s="3"/>
      <c r="D9282" s="3"/>
      <c r="E9282" s="3"/>
      <c r="F9282" s="3"/>
      <c r="G9282" s="3"/>
      <c r="H9282" s="3"/>
      <c r="I9282" s="3"/>
      <c r="J9282" s="3"/>
    </row>
    <row r="9283" spans="2:10" x14ac:dyDescent="0.3">
      <c r="B9283" s="3"/>
      <c r="C9283" s="3"/>
      <c r="D9283" s="3"/>
      <c r="E9283" s="3"/>
      <c r="F9283" s="3"/>
      <c r="G9283" s="3"/>
      <c r="H9283" s="3"/>
      <c r="I9283" s="3"/>
      <c r="J9283" s="3"/>
    </row>
    <row r="9284" spans="2:10" x14ac:dyDescent="0.3">
      <c r="B9284" s="3"/>
      <c r="C9284" s="3"/>
      <c r="D9284" s="3"/>
      <c r="E9284" s="3"/>
      <c r="F9284" s="3"/>
      <c r="G9284" s="3"/>
      <c r="H9284" s="3"/>
      <c r="I9284" s="3"/>
      <c r="J9284" s="3"/>
    </row>
    <row r="9285" spans="2:10" x14ac:dyDescent="0.3">
      <c r="B9285" s="3"/>
      <c r="C9285" s="3"/>
      <c r="D9285" s="3"/>
      <c r="E9285" s="3"/>
      <c r="F9285" s="3"/>
      <c r="G9285" s="3"/>
      <c r="H9285" s="3"/>
      <c r="I9285" s="3"/>
      <c r="J9285" s="3"/>
    </row>
    <row r="9286" spans="2:10" x14ac:dyDescent="0.3">
      <c r="B9286" s="3"/>
      <c r="C9286" s="3"/>
      <c r="D9286" s="3"/>
      <c r="E9286" s="3"/>
      <c r="F9286" s="3"/>
      <c r="G9286" s="3"/>
      <c r="H9286" s="3"/>
      <c r="I9286" s="3"/>
      <c r="J9286" s="3"/>
    </row>
    <row r="9287" spans="2:10" x14ac:dyDescent="0.3">
      <c r="B9287" s="3"/>
      <c r="C9287" s="3"/>
      <c r="D9287" s="3"/>
      <c r="E9287" s="3"/>
      <c r="F9287" s="3"/>
      <c r="G9287" s="3"/>
      <c r="H9287" s="3"/>
      <c r="I9287" s="3"/>
      <c r="J9287" s="3"/>
    </row>
    <row r="9288" spans="2:10" x14ac:dyDescent="0.3">
      <c r="B9288" s="3"/>
      <c r="C9288" s="3"/>
      <c r="D9288" s="3"/>
      <c r="E9288" s="3"/>
      <c r="F9288" s="3"/>
      <c r="G9288" s="3"/>
      <c r="H9288" s="3"/>
      <c r="I9288" s="3"/>
      <c r="J9288" s="3"/>
    </row>
    <row r="9289" spans="2:10" x14ac:dyDescent="0.3">
      <c r="B9289" s="3"/>
      <c r="C9289" s="3"/>
      <c r="D9289" s="3"/>
      <c r="E9289" s="3"/>
      <c r="F9289" s="3"/>
      <c r="G9289" s="3"/>
      <c r="H9289" s="3"/>
      <c r="I9289" s="3"/>
      <c r="J9289" s="3"/>
    </row>
    <row r="9290" spans="2:10" x14ac:dyDescent="0.3">
      <c r="B9290" s="3"/>
      <c r="C9290" s="3"/>
      <c r="D9290" s="3"/>
      <c r="E9290" s="3"/>
      <c r="F9290" s="3"/>
      <c r="G9290" s="3"/>
      <c r="H9290" s="3"/>
      <c r="I9290" s="3"/>
      <c r="J9290" s="3"/>
    </row>
    <row r="9291" spans="2:10" x14ac:dyDescent="0.3">
      <c r="B9291" s="3"/>
      <c r="C9291" s="3"/>
      <c r="D9291" s="3"/>
      <c r="E9291" s="3"/>
      <c r="F9291" s="3"/>
      <c r="G9291" s="3"/>
      <c r="H9291" s="3"/>
      <c r="I9291" s="3"/>
      <c r="J9291" s="3"/>
    </row>
    <row r="9292" spans="2:10" x14ac:dyDescent="0.3">
      <c r="B9292" s="3"/>
      <c r="C9292" s="3"/>
      <c r="D9292" s="3"/>
      <c r="E9292" s="3"/>
      <c r="F9292" s="3"/>
      <c r="G9292" s="3"/>
      <c r="H9292" s="3"/>
      <c r="I9292" s="3"/>
      <c r="J9292" s="3"/>
    </row>
    <row r="9293" spans="2:10" x14ac:dyDescent="0.3">
      <c r="B9293" s="3"/>
      <c r="C9293" s="3"/>
      <c r="D9293" s="3"/>
      <c r="E9293" s="3"/>
      <c r="F9293" s="3"/>
      <c r="G9293" s="3"/>
      <c r="H9293" s="3"/>
      <c r="I9293" s="3"/>
      <c r="J9293" s="3"/>
    </row>
    <row r="9294" spans="2:10" x14ac:dyDescent="0.3">
      <c r="B9294" s="3"/>
      <c r="C9294" s="3"/>
      <c r="D9294" s="3"/>
      <c r="E9294" s="3"/>
      <c r="F9294" s="3"/>
      <c r="G9294" s="3"/>
      <c r="H9294" s="3"/>
      <c r="I9294" s="3"/>
      <c r="J9294" s="3"/>
    </row>
    <row r="9295" spans="2:10" x14ac:dyDescent="0.3">
      <c r="B9295" s="3"/>
      <c r="C9295" s="3"/>
      <c r="D9295" s="3"/>
      <c r="E9295" s="3"/>
      <c r="F9295" s="3"/>
      <c r="G9295" s="3"/>
      <c r="H9295" s="3"/>
      <c r="I9295" s="3"/>
      <c r="J9295" s="3"/>
    </row>
    <row r="9296" spans="2:10" x14ac:dyDescent="0.3">
      <c r="B9296" s="3"/>
      <c r="C9296" s="3"/>
      <c r="D9296" s="3"/>
      <c r="E9296" s="3"/>
      <c r="F9296" s="3"/>
      <c r="G9296" s="3"/>
      <c r="H9296" s="3"/>
      <c r="I9296" s="3"/>
      <c r="J9296" s="3"/>
    </row>
    <row r="9297" spans="2:10" x14ac:dyDescent="0.3">
      <c r="B9297" s="3"/>
      <c r="C9297" s="3"/>
      <c r="D9297" s="3"/>
      <c r="E9297" s="3"/>
      <c r="F9297" s="3"/>
      <c r="G9297" s="3"/>
      <c r="H9297" s="3"/>
      <c r="I9297" s="3"/>
      <c r="J9297" s="3"/>
    </row>
    <row r="9298" spans="2:10" x14ac:dyDescent="0.3">
      <c r="B9298" s="3"/>
      <c r="C9298" s="3"/>
      <c r="D9298" s="3"/>
      <c r="E9298" s="3"/>
      <c r="F9298" s="3"/>
      <c r="G9298" s="3"/>
      <c r="H9298" s="3"/>
      <c r="I9298" s="3"/>
      <c r="J9298" s="3"/>
    </row>
    <row r="9299" spans="2:10" x14ac:dyDescent="0.3">
      <c r="B9299" s="3"/>
      <c r="C9299" s="3"/>
      <c r="D9299" s="3"/>
      <c r="E9299" s="3"/>
      <c r="F9299" s="3"/>
      <c r="G9299" s="3"/>
      <c r="H9299" s="3"/>
      <c r="I9299" s="3"/>
      <c r="J9299" s="3"/>
    </row>
    <row r="9300" spans="2:10" x14ac:dyDescent="0.3">
      <c r="B9300" s="3"/>
      <c r="C9300" s="3"/>
      <c r="D9300" s="3"/>
      <c r="E9300" s="3"/>
      <c r="F9300" s="3"/>
      <c r="G9300" s="3"/>
      <c r="H9300" s="3"/>
      <c r="I9300" s="3"/>
      <c r="J9300" s="3"/>
    </row>
    <row r="9301" spans="2:10" x14ac:dyDescent="0.3">
      <c r="B9301" s="3"/>
      <c r="C9301" s="3"/>
      <c r="D9301" s="3"/>
      <c r="E9301" s="3"/>
      <c r="F9301" s="3"/>
      <c r="G9301" s="3"/>
      <c r="H9301" s="3"/>
      <c r="I9301" s="3"/>
      <c r="J9301" s="3"/>
    </row>
    <row r="9302" spans="2:10" x14ac:dyDescent="0.3">
      <c r="B9302" s="3"/>
      <c r="C9302" s="3"/>
      <c r="D9302" s="3"/>
      <c r="E9302" s="3"/>
      <c r="F9302" s="3"/>
      <c r="G9302" s="3"/>
      <c r="H9302" s="3"/>
      <c r="I9302" s="3"/>
      <c r="J9302" s="3"/>
    </row>
    <row r="9303" spans="2:10" x14ac:dyDescent="0.3">
      <c r="B9303" s="3"/>
      <c r="C9303" s="3"/>
      <c r="D9303" s="3"/>
      <c r="E9303" s="3"/>
      <c r="F9303" s="3"/>
      <c r="G9303" s="3"/>
      <c r="H9303" s="3"/>
      <c r="I9303" s="3"/>
      <c r="J9303" s="3"/>
    </row>
    <row r="9304" spans="2:10" x14ac:dyDescent="0.3">
      <c r="B9304" s="3"/>
      <c r="C9304" s="3"/>
      <c r="D9304" s="3"/>
      <c r="E9304" s="3"/>
      <c r="F9304" s="3"/>
      <c r="G9304" s="3"/>
      <c r="H9304" s="3"/>
      <c r="I9304" s="3"/>
      <c r="J9304" s="3"/>
    </row>
    <row r="9305" spans="2:10" x14ac:dyDescent="0.3">
      <c r="B9305" s="3"/>
      <c r="C9305" s="3"/>
      <c r="D9305" s="3"/>
      <c r="E9305" s="3"/>
      <c r="F9305" s="3"/>
      <c r="G9305" s="3"/>
      <c r="H9305" s="3"/>
      <c r="I9305" s="3"/>
      <c r="J9305" s="3"/>
    </row>
    <row r="9306" spans="2:10" x14ac:dyDescent="0.3">
      <c r="B9306" s="3"/>
      <c r="C9306" s="3"/>
      <c r="D9306" s="3"/>
      <c r="E9306" s="3"/>
      <c r="F9306" s="3"/>
      <c r="G9306" s="3"/>
      <c r="H9306" s="3"/>
      <c r="I9306" s="3"/>
      <c r="J9306" s="3"/>
    </row>
    <row r="9307" spans="2:10" x14ac:dyDescent="0.3">
      <c r="B9307" s="3"/>
      <c r="C9307" s="3"/>
      <c r="D9307" s="3"/>
      <c r="E9307" s="3"/>
      <c r="F9307" s="3"/>
      <c r="G9307" s="3"/>
      <c r="H9307" s="3"/>
      <c r="I9307" s="3"/>
      <c r="J9307" s="3"/>
    </row>
    <row r="9308" spans="2:10" x14ac:dyDescent="0.3">
      <c r="B9308" s="3"/>
      <c r="C9308" s="3"/>
      <c r="D9308" s="3"/>
      <c r="E9308" s="3"/>
      <c r="F9308" s="3"/>
      <c r="G9308" s="3"/>
      <c r="H9308" s="3"/>
      <c r="I9308" s="3"/>
      <c r="J9308" s="3"/>
    </row>
    <row r="9309" spans="2:10" x14ac:dyDescent="0.3">
      <c r="B9309" s="3"/>
      <c r="C9309" s="3"/>
      <c r="D9309" s="3"/>
      <c r="E9309" s="3"/>
      <c r="F9309" s="3"/>
      <c r="G9309" s="3"/>
      <c r="H9309" s="3"/>
      <c r="I9309" s="3"/>
      <c r="J9309" s="3"/>
    </row>
    <row r="9310" spans="2:10" x14ac:dyDescent="0.3">
      <c r="B9310" s="3"/>
      <c r="C9310" s="3"/>
      <c r="D9310" s="3"/>
      <c r="E9310" s="3"/>
      <c r="F9310" s="3"/>
      <c r="G9310" s="3"/>
      <c r="H9310" s="3"/>
      <c r="I9310" s="3"/>
      <c r="J9310" s="3"/>
    </row>
    <row r="9311" spans="2:10" x14ac:dyDescent="0.3">
      <c r="B9311" s="3"/>
      <c r="C9311" s="3"/>
      <c r="D9311" s="3"/>
      <c r="E9311" s="3"/>
      <c r="F9311" s="3"/>
      <c r="G9311" s="3"/>
      <c r="H9311" s="3"/>
      <c r="I9311" s="3"/>
      <c r="J9311" s="3"/>
    </row>
    <row r="9312" spans="2:10" x14ac:dyDescent="0.3">
      <c r="B9312" s="3"/>
      <c r="C9312" s="3"/>
      <c r="D9312" s="3"/>
      <c r="E9312" s="3"/>
      <c r="F9312" s="3"/>
      <c r="G9312" s="3"/>
      <c r="H9312" s="3"/>
      <c r="I9312" s="3"/>
      <c r="J9312" s="3"/>
    </row>
    <row r="9313" spans="2:10" x14ac:dyDescent="0.3">
      <c r="B9313" s="3"/>
      <c r="C9313" s="3"/>
      <c r="D9313" s="3"/>
      <c r="E9313" s="3"/>
      <c r="F9313" s="3"/>
      <c r="G9313" s="3"/>
      <c r="H9313" s="3"/>
      <c r="I9313" s="3"/>
      <c r="J9313" s="3"/>
    </row>
    <row r="9314" spans="2:10" x14ac:dyDescent="0.3">
      <c r="B9314" s="3"/>
      <c r="C9314" s="3"/>
      <c r="D9314" s="3"/>
      <c r="E9314" s="3"/>
      <c r="F9314" s="3"/>
      <c r="G9314" s="3"/>
      <c r="H9314" s="3"/>
      <c r="I9314" s="3"/>
      <c r="J9314" s="3"/>
    </row>
    <row r="9315" spans="2:10" x14ac:dyDescent="0.3">
      <c r="B9315" s="3"/>
      <c r="C9315" s="3"/>
      <c r="D9315" s="3"/>
      <c r="E9315" s="3"/>
      <c r="F9315" s="3"/>
      <c r="G9315" s="3"/>
      <c r="H9315" s="3"/>
      <c r="I9315" s="3"/>
      <c r="J9315" s="3"/>
    </row>
    <row r="9316" spans="2:10" x14ac:dyDescent="0.3">
      <c r="B9316" s="3"/>
      <c r="C9316" s="3"/>
      <c r="D9316" s="3"/>
      <c r="E9316" s="3"/>
      <c r="F9316" s="3"/>
      <c r="G9316" s="3"/>
      <c r="H9316" s="3"/>
      <c r="I9316" s="3"/>
      <c r="J9316" s="3"/>
    </row>
    <row r="9317" spans="2:10" x14ac:dyDescent="0.3">
      <c r="B9317" s="3"/>
      <c r="C9317" s="3"/>
      <c r="D9317" s="3"/>
      <c r="E9317" s="3"/>
      <c r="F9317" s="3"/>
      <c r="G9317" s="3"/>
      <c r="H9317" s="3"/>
      <c r="I9317" s="3"/>
      <c r="J9317" s="3"/>
    </row>
    <row r="9318" spans="2:10" x14ac:dyDescent="0.3">
      <c r="B9318" s="3"/>
      <c r="C9318" s="3"/>
      <c r="D9318" s="3"/>
      <c r="E9318" s="3"/>
      <c r="F9318" s="3"/>
      <c r="G9318" s="3"/>
      <c r="H9318" s="3"/>
      <c r="I9318" s="3"/>
      <c r="J9318" s="3"/>
    </row>
    <row r="9319" spans="2:10" x14ac:dyDescent="0.3">
      <c r="B9319" s="3"/>
      <c r="C9319" s="3"/>
      <c r="D9319" s="3"/>
      <c r="E9319" s="3"/>
      <c r="F9319" s="3"/>
      <c r="G9319" s="3"/>
      <c r="H9319" s="3"/>
      <c r="I9319" s="3"/>
      <c r="J9319" s="3"/>
    </row>
    <row r="9320" spans="2:10" x14ac:dyDescent="0.3">
      <c r="B9320" s="3"/>
      <c r="C9320" s="3"/>
      <c r="D9320" s="3"/>
      <c r="E9320" s="3"/>
      <c r="F9320" s="3"/>
      <c r="G9320" s="3"/>
      <c r="H9320" s="3"/>
      <c r="I9320" s="3"/>
      <c r="J9320" s="3"/>
    </row>
    <row r="9321" spans="2:10" x14ac:dyDescent="0.3">
      <c r="B9321" s="3"/>
      <c r="C9321" s="3"/>
      <c r="D9321" s="3"/>
      <c r="E9321" s="3"/>
      <c r="F9321" s="3"/>
      <c r="G9321" s="3"/>
      <c r="H9321" s="3"/>
      <c r="I9321" s="3"/>
      <c r="J9321" s="3"/>
    </row>
    <row r="9322" spans="2:10" x14ac:dyDescent="0.3">
      <c r="B9322" s="3"/>
      <c r="C9322" s="3"/>
      <c r="D9322" s="3"/>
      <c r="E9322" s="3"/>
      <c r="F9322" s="3"/>
      <c r="G9322" s="3"/>
      <c r="H9322" s="3"/>
      <c r="I9322" s="3"/>
      <c r="J9322" s="3"/>
    </row>
    <row r="9323" spans="2:10" x14ac:dyDescent="0.3">
      <c r="B9323" s="3"/>
      <c r="C9323" s="3"/>
      <c r="D9323" s="3"/>
      <c r="E9323" s="3"/>
      <c r="F9323" s="3"/>
      <c r="G9323" s="3"/>
      <c r="H9323" s="3"/>
      <c r="I9323" s="3"/>
      <c r="J9323" s="3"/>
    </row>
    <row r="9324" spans="2:10" x14ac:dyDescent="0.3">
      <c r="B9324" s="3"/>
      <c r="C9324" s="3"/>
      <c r="D9324" s="3"/>
      <c r="E9324" s="3"/>
      <c r="F9324" s="3"/>
      <c r="G9324" s="3"/>
      <c r="H9324" s="3"/>
      <c r="I9324" s="3"/>
      <c r="J9324" s="3"/>
    </row>
    <row r="9325" spans="2:10" x14ac:dyDescent="0.3">
      <c r="B9325" s="3"/>
      <c r="C9325" s="3"/>
      <c r="D9325" s="3"/>
      <c r="E9325" s="3"/>
      <c r="F9325" s="3"/>
      <c r="G9325" s="3"/>
      <c r="H9325" s="3"/>
      <c r="I9325" s="3"/>
      <c r="J9325" s="3"/>
    </row>
    <row r="9326" spans="2:10" x14ac:dyDescent="0.3">
      <c r="B9326" s="3"/>
      <c r="C9326" s="3"/>
      <c r="D9326" s="3"/>
      <c r="E9326" s="3"/>
      <c r="F9326" s="3"/>
      <c r="G9326" s="3"/>
      <c r="H9326" s="3"/>
      <c r="I9326" s="3"/>
      <c r="J9326" s="3"/>
    </row>
    <row r="9327" spans="2:10" x14ac:dyDescent="0.3">
      <c r="B9327" s="3"/>
      <c r="C9327" s="3"/>
      <c r="D9327" s="3"/>
      <c r="E9327" s="3"/>
      <c r="F9327" s="3"/>
      <c r="G9327" s="3"/>
      <c r="H9327" s="3"/>
      <c r="I9327" s="3"/>
      <c r="J9327" s="3"/>
    </row>
    <row r="9328" spans="2:10" x14ac:dyDescent="0.3">
      <c r="B9328" s="3"/>
      <c r="C9328" s="3"/>
      <c r="D9328" s="3"/>
      <c r="E9328" s="3"/>
      <c r="F9328" s="3"/>
      <c r="G9328" s="3"/>
      <c r="H9328" s="3"/>
      <c r="I9328" s="3"/>
      <c r="J9328" s="3"/>
    </row>
    <row r="9329" spans="2:10" x14ac:dyDescent="0.3">
      <c r="B9329" s="3"/>
      <c r="C9329" s="3"/>
      <c r="D9329" s="3"/>
      <c r="E9329" s="3"/>
      <c r="F9329" s="3"/>
      <c r="G9329" s="3"/>
      <c r="H9329" s="3"/>
      <c r="I9329" s="3"/>
      <c r="J9329" s="3"/>
    </row>
    <row r="9330" spans="2:10" x14ac:dyDescent="0.3">
      <c r="B9330" s="3"/>
      <c r="C9330" s="3"/>
      <c r="D9330" s="3"/>
      <c r="E9330" s="3"/>
      <c r="F9330" s="3"/>
      <c r="G9330" s="3"/>
      <c r="H9330" s="3"/>
      <c r="I9330" s="3"/>
      <c r="J9330" s="3"/>
    </row>
    <row r="9331" spans="2:10" x14ac:dyDescent="0.3">
      <c r="B9331" s="3"/>
      <c r="C9331" s="3"/>
      <c r="D9331" s="3"/>
      <c r="E9331" s="3"/>
      <c r="F9331" s="3"/>
      <c r="G9331" s="3"/>
      <c r="H9331" s="3"/>
      <c r="I9331" s="3"/>
      <c r="J9331" s="3"/>
    </row>
    <row r="9332" spans="2:10" x14ac:dyDescent="0.3">
      <c r="B9332" s="3"/>
      <c r="C9332" s="3"/>
      <c r="D9332" s="3"/>
      <c r="E9332" s="3"/>
      <c r="F9332" s="3"/>
      <c r="G9332" s="3"/>
      <c r="H9332" s="3"/>
      <c r="I9332" s="3"/>
      <c r="J9332" s="3"/>
    </row>
    <row r="9333" spans="2:10" x14ac:dyDescent="0.3">
      <c r="B9333" s="3"/>
      <c r="C9333" s="3"/>
      <c r="D9333" s="3"/>
      <c r="E9333" s="3"/>
      <c r="F9333" s="3"/>
      <c r="G9333" s="3"/>
      <c r="H9333" s="3"/>
      <c r="I9333" s="3"/>
      <c r="J9333" s="3"/>
    </row>
    <row r="9334" spans="2:10" x14ac:dyDescent="0.3">
      <c r="B9334" s="3"/>
      <c r="C9334" s="3"/>
      <c r="D9334" s="3"/>
      <c r="E9334" s="3"/>
      <c r="F9334" s="3"/>
      <c r="G9334" s="3"/>
      <c r="H9334" s="3"/>
      <c r="I9334" s="3"/>
      <c r="J9334" s="3"/>
    </row>
    <row r="9335" spans="2:10" x14ac:dyDescent="0.3">
      <c r="B9335" s="3"/>
      <c r="C9335" s="3"/>
      <c r="D9335" s="3"/>
      <c r="E9335" s="3"/>
      <c r="F9335" s="3"/>
      <c r="G9335" s="3"/>
      <c r="H9335" s="3"/>
      <c r="I9335" s="3"/>
      <c r="J9335" s="3"/>
    </row>
    <row r="9336" spans="2:10" x14ac:dyDescent="0.3">
      <c r="B9336" s="3"/>
      <c r="C9336" s="3"/>
      <c r="D9336" s="3"/>
      <c r="E9336" s="3"/>
      <c r="F9336" s="3"/>
      <c r="G9336" s="3"/>
      <c r="H9336" s="3"/>
      <c r="I9336" s="3"/>
      <c r="J9336" s="3"/>
    </row>
    <row r="9337" spans="2:10" x14ac:dyDescent="0.3">
      <c r="B9337" s="3"/>
      <c r="C9337" s="3"/>
      <c r="D9337" s="3"/>
      <c r="E9337" s="3"/>
      <c r="F9337" s="3"/>
      <c r="G9337" s="3"/>
      <c r="H9337" s="3"/>
      <c r="I9337" s="3"/>
      <c r="J9337" s="3"/>
    </row>
    <row r="9338" spans="2:10" x14ac:dyDescent="0.3">
      <c r="B9338" s="3"/>
      <c r="C9338" s="3"/>
      <c r="D9338" s="3"/>
      <c r="E9338" s="3"/>
      <c r="F9338" s="3"/>
      <c r="G9338" s="3"/>
      <c r="H9338" s="3"/>
      <c r="I9338" s="3"/>
      <c r="J9338" s="3"/>
    </row>
    <row r="9339" spans="2:10" x14ac:dyDescent="0.3">
      <c r="B9339" s="3"/>
      <c r="C9339" s="3"/>
      <c r="D9339" s="3"/>
      <c r="E9339" s="3"/>
      <c r="F9339" s="3"/>
      <c r="G9339" s="3"/>
      <c r="H9339" s="3"/>
      <c r="I9339" s="3"/>
      <c r="J9339" s="3"/>
    </row>
    <row r="9340" spans="2:10" x14ac:dyDescent="0.3">
      <c r="B9340" s="3"/>
      <c r="C9340" s="3"/>
      <c r="D9340" s="3"/>
      <c r="E9340" s="3"/>
      <c r="F9340" s="3"/>
      <c r="G9340" s="3"/>
      <c r="H9340" s="3"/>
      <c r="I9340" s="3"/>
      <c r="J9340" s="3"/>
    </row>
    <row r="9341" spans="2:10" x14ac:dyDescent="0.3">
      <c r="B9341" s="3"/>
      <c r="C9341" s="3"/>
      <c r="D9341" s="3"/>
      <c r="E9341" s="3"/>
      <c r="F9341" s="3"/>
      <c r="G9341" s="3"/>
      <c r="H9341" s="3"/>
      <c r="I9341" s="3"/>
      <c r="J9341" s="3"/>
    </row>
    <row r="9342" spans="2:10" x14ac:dyDescent="0.3">
      <c r="B9342" s="3"/>
      <c r="C9342" s="3"/>
      <c r="D9342" s="3"/>
      <c r="E9342" s="3"/>
      <c r="F9342" s="3"/>
      <c r="G9342" s="3"/>
      <c r="H9342" s="3"/>
      <c r="I9342" s="3"/>
      <c r="J9342" s="3"/>
    </row>
    <row r="9343" spans="2:10" x14ac:dyDescent="0.3">
      <c r="B9343" s="3"/>
      <c r="C9343" s="3"/>
      <c r="D9343" s="3"/>
      <c r="E9343" s="3"/>
      <c r="F9343" s="3"/>
      <c r="G9343" s="3"/>
      <c r="H9343" s="3"/>
      <c r="I9343" s="3"/>
      <c r="J9343" s="3"/>
    </row>
    <row r="9344" spans="2:10" x14ac:dyDescent="0.3">
      <c r="B9344" s="3"/>
      <c r="C9344" s="3"/>
      <c r="D9344" s="3"/>
      <c r="E9344" s="3"/>
      <c r="F9344" s="3"/>
      <c r="G9344" s="3"/>
      <c r="H9344" s="3"/>
      <c r="I9344" s="3"/>
      <c r="J9344" s="3"/>
    </row>
    <row r="9345" spans="2:10" x14ac:dyDescent="0.3">
      <c r="B9345" s="3"/>
      <c r="C9345" s="3"/>
      <c r="D9345" s="3"/>
      <c r="E9345" s="3"/>
      <c r="F9345" s="3"/>
      <c r="G9345" s="3"/>
      <c r="H9345" s="3"/>
      <c r="I9345" s="3"/>
      <c r="J9345" s="3"/>
    </row>
    <row r="9346" spans="2:10" x14ac:dyDescent="0.3">
      <c r="B9346" s="3"/>
      <c r="C9346" s="3"/>
      <c r="D9346" s="3"/>
      <c r="E9346" s="3"/>
      <c r="F9346" s="3"/>
      <c r="G9346" s="3"/>
      <c r="H9346" s="3"/>
      <c r="I9346" s="3"/>
      <c r="J9346" s="3"/>
    </row>
    <row r="9347" spans="2:10" x14ac:dyDescent="0.3">
      <c r="B9347" s="3"/>
      <c r="C9347" s="3"/>
      <c r="D9347" s="3"/>
      <c r="E9347" s="3"/>
      <c r="F9347" s="3"/>
      <c r="G9347" s="3"/>
      <c r="H9347" s="3"/>
      <c r="I9347" s="3"/>
      <c r="J9347" s="3"/>
    </row>
    <row r="9348" spans="2:10" x14ac:dyDescent="0.3">
      <c r="B9348" s="3"/>
      <c r="C9348" s="3"/>
      <c r="D9348" s="3"/>
      <c r="E9348" s="3"/>
      <c r="F9348" s="3"/>
      <c r="G9348" s="3"/>
      <c r="H9348" s="3"/>
      <c r="I9348" s="3"/>
      <c r="J9348" s="3"/>
    </row>
    <row r="9349" spans="2:10" x14ac:dyDescent="0.3">
      <c r="B9349" s="3"/>
      <c r="C9349" s="3"/>
      <c r="D9349" s="3"/>
      <c r="E9349" s="3"/>
      <c r="F9349" s="3"/>
      <c r="G9349" s="3"/>
      <c r="H9349" s="3"/>
      <c r="I9349" s="3"/>
      <c r="J9349" s="3"/>
    </row>
    <row r="9350" spans="2:10" x14ac:dyDescent="0.3">
      <c r="B9350" s="3"/>
      <c r="C9350" s="3"/>
      <c r="D9350" s="3"/>
      <c r="E9350" s="3"/>
      <c r="F9350" s="3"/>
      <c r="G9350" s="3"/>
      <c r="H9350" s="3"/>
      <c r="I9350" s="3"/>
      <c r="J9350" s="3"/>
    </row>
    <row r="9351" spans="2:10" x14ac:dyDescent="0.3">
      <c r="B9351" s="3"/>
      <c r="C9351" s="3"/>
      <c r="D9351" s="3"/>
      <c r="E9351" s="3"/>
      <c r="F9351" s="3"/>
      <c r="G9351" s="3"/>
      <c r="H9351" s="3"/>
      <c r="I9351" s="3"/>
      <c r="J9351" s="3"/>
    </row>
    <row r="9352" spans="2:10" x14ac:dyDescent="0.3">
      <c r="B9352" s="3"/>
      <c r="C9352" s="3"/>
      <c r="D9352" s="3"/>
      <c r="E9352" s="3"/>
      <c r="F9352" s="3"/>
      <c r="G9352" s="3"/>
      <c r="H9352" s="3"/>
      <c r="I9352" s="3"/>
      <c r="J9352" s="3"/>
    </row>
    <row r="9353" spans="2:10" x14ac:dyDescent="0.3">
      <c r="B9353" s="3"/>
      <c r="C9353" s="3"/>
      <c r="D9353" s="3"/>
      <c r="E9353" s="3"/>
      <c r="F9353" s="3"/>
      <c r="G9353" s="3"/>
      <c r="H9353" s="3"/>
      <c r="I9353" s="3"/>
      <c r="J9353" s="3"/>
    </row>
    <row r="9354" spans="2:10" x14ac:dyDescent="0.3">
      <c r="B9354" s="3"/>
      <c r="C9354" s="3"/>
      <c r="D9354" s="3"/>
      <c r="E9354" s="3"/>
      <c r="F9354" s="3"/>
      <c r="G9354" s="3"/>
      <c r="H9354" s="3"/>
      <c r="I9354" s="3"/>
      <c r="J9354" s="3"/>
    </row>
    <row r="9355" spans="2:10" x14ac:dyDescent="0.3">
      <c r="B9355" s="3"/>
      <c r="C9355" s="3"/>
      <c r="D9355" s="3"/>
      <c r="E9355" s="3"/>
      <c r="F9355" s="3"/>
      <c r="G9355" s="3"/>
      <c r="H9355" s="3"/>
      <c r="I9355" s="3"/>
      <c r="J9355" s="3"/>
    </row>
    <row r="9356" spans="2:10" x14ac:dyDescent="0.3">
      <c r="B9356" s="3"/>
      <c r="C9356" s="3"/>
      <c r="D9356" s="3"/>
      <c r="E9356" s="3"/>
      <c r="F9356" s="3"/>
      <c r="G9356" s="3"/>
      <c r="H9356" s="3"/>
      <c r="I9356" s="3"/>
      <c r="J9356" s="3"/>
    </row>
    <row r="9357" spans="2:10" x14ac:dyDescent="0.3">
      <c r="B9357" s="3"/>
      <c r="C9357" s="3"/>
      <c r="D9357" s="3"/>
      <c r="E9357" s="3"/>
      <c r="F9357" s="3"/>
      <c r="G9357" s="3"/>
      <c r="H9357" s="3"/>
      <c r="I9357" s="3"/>
      <c r="J9357" s="3"/>
    </row>
    <row r="9358" spans="2:10" x14ac:dyDescent="0.3">
      <c r="B9358" s="3"/>
      <c r="C9358" s="3"/>
      <c r="D9358" s="3"/>
      <c r="E9358" s="3"/>
      <c r="F9358" s="3"/>
      <c r="G9358" s="3"/>
      <c r="H9358" s="3"/>
      <c r="I9358" s="3"/>
      <c r="J9358" s="3"/>
    </row>
    <row r="9359" spans="2:10" x14ac:dyDescent="0.3">
      <c r="B9359" s="3"/>
      <c r="C9359" s="3"/>
      <c r="D9359" s="3"/>
      <c r="E9359" s="3"/>
      <c r="F9359" s="3"/>
      <c r="G9359" s="3"/>
      <c r="H9359" s="3"/>
      <c r="I9359" s="3"/>
      <c r="J9359" s="3"/>
    </row>
    <row r="9360" spans="2:10" x14ac:dyDescent="0.3">
      <c r="B9360" s="3"/>
      <c r="C9360" s="3"/>
      <c r="D9360" s="3"/>
      <c r="E9360" s="3"/>
      <c r="F9360" s="3"/>
      <c r="G9360" s="3"/>
      <c r="H9360" s="3"/>
      <c r="I9360" s="3"/>
      <c r="J9360" s="3"/>
    </row>
    <row r="9361" spans="2:10" x14ac:dyDescent="0.3">
      <c r="B9361" s="3"/>
      <c r="C9361" s="3"/>
      <c r="D9361" s="3"/>
      <c r="E9361" s="3"/>
      <c r="F9361" s="3"/>
      <c r="G9361" s="3"/>
      <c r="H9361" s="3"/>
      <c r="I9361" s="3"/>
      <c r="J9361" s="3"/>
    </row>
    <row r="9362" spans="2:10" x14ac:dyDescent="0.3">
      <c r="B9362" s="3"/>
      <c r="C9362" s="3"/>
      <c r="D9362" s="3"/>
      <c r="E9362" s="3"/>
      <c r="F9362" s="3"/>
      <c r="G9362" s="3"/>
      <c r="H9362" s="3"/>
      <c r="I9362" s="3"/>
      <c r="J9362" s="3"/>
    </row>
    <row r="9363" spans="2:10" x14ac:dyDescent="0.3">
      <c r="B9363" s="3"/>
      <c r="C9363" s="3"/>
      <c r="D9363" s="3"/>
      <c r="E9363" s="3"/>
      <c r="F9363" s="3"/>
      <c r="G9363" s="3"/>
      <c r="H9363" s="3"/>
      <c r="I9363" s="3"/>
      <c r="J9363" s="3"/>
    </row>
    <row r="9364" spans="2:10" x14ac:dyDescent="0.3">
      <c r="B9364" s="3"/>
      <c r="C9364" s="3"/>
      <c r="D9364" s="3"/>
      <c r="E9364" s="3"/>
      <c r="F9364" s="3"/>
      <c r="G9364" s="3"/>
      <c r="H9364" s="3"/>
      <c r="I9364" s="3"/>
      <c r="J9364" s="3"/>
    </row>
    <row r="9365" spans="2:10" x14ac:dyDescent="0.3">
      <c r="B9365" s="3"/>
      <c r="C9365" s="3"/>
      <c r="D9365" s="3"/>
      <c r="E9365" s="3"/>
      <c r="F9365" s="3"/>
      <c r="G9365" s="3"/>
      <c r="H9365" s="3"/>
      <c r="I9365" s="3"/>
      <c r="J9365" s="3"/>
    </row>
    <row r="9366" spans="2:10" x14ac:dyDescent="0.3">
      <c r="B9366" s="3"/>
      <c r="C9366" s="3"/>
      <c r="D9366" s="3"/>
      <c r="E9366" s="3"/>
      <c r="F9366" s="3"/>
      <c r="G9366" s="3"/>
      <c r="H9366" s="3"/>
      <c r="I9366" s="3"/>
      <c r="J9366" s="3"/>
    </row>
    <row r="9367" spans="2:10" x14ac:dyDescent="0.3">
      <c r="B9367" s="3"/>
      <c r="C9367" s="3"/>
      <c r="D9367" s="3"/>
      <c r="E9367" s="3"/>
      <c r="F9367" s="3"/>
      <c r="G9367" s="3"/>
      <c r="H9367" s="3"/>
      <c r="I9367" s="3"/>
      <c r="J9367" s="3"/>
    </row>
    <row r="9368" spans="2:10" x14ac:dyDescent="0.3">
      <c r="B9368" s="3"/>
      <c r="C9368" s="3"/>
      <c r="D9368" s="3"/>
      <c r="E9368" s="3"/>
      <c r="F9368" s="3"/>
      <c r="G9368" s="3"/>
      <c r="H9368" s="3"/>
      <c r="I9368" s="3"/>
      <c r="J9368" s="3"/>
    </row>
    <row r="9369" spans="2:10" x14ac:dyDescent="0.3">
      <c r="B9369" s="3"/>
      <c r="C9369" s="3"/>
      <c r="D9369" s="3"/>
      <c r="E9369" s="3"/>
      <c r="F9369" s="3"/>
      <c r="G9369" s="3"/>
      <c r="H9369" s="3"/>
      <c r="I9369" s="3"/>
      <c r="J9369" s="3"/>
    </row>
    <row r="9370" spans="2:10" x14ac:dyDescent="0.3">
      <c r="B9370" s="3"/>
      <c r="C9370" s="3"/>
      <c r="D9370" s="3"/>
      <c r="E9370" s="3"/>
      <c r="F9370" s="3"/>
      <c r="G9370" s="3"/>
      <c r="H9370" s="3"/>
      <c r="I9370" s="3"/>
      <c r="J9370" s="3"/>
    </row>
    <row r="9371" spans="2:10" x14ac:dyDescent="0.3">
      <c r="B9371" s="3"/>
      <c r="C9371" s="3"/>
      <c r="D9371" s="3"/>
      <c r="E9371" s="3"/>
      <c r="F9371" s="3"/>
      <c r="G9371" s="3"/>
      <c r="H9371" s="3"/>
      <c r="I9371" s="3"/>
      <c r="J9371" s="3"/>
    </row>
    <row r="9372" spans="2:10" x14ac:dyDescent="0.3">
      <c r="B9372" s="3"/>
      <c r="C9372" s="3"/>
      <c r="D9372" s="3"/>
      <c r="E9372" s="3"/>
      <c r="F9372" s="3"/>
      <c r="G9372" s="3"/>
      <c r="H9372" s="3"/>
      <c r="I9372" s="3"/>
      <c r="J9372" s="3"/>
    </row>
    <row r="9373" spans="2:10" x14ac:dyDescent="0.3">
      <c r="B9373" s="3"/>
      <c r="C9373" s="3"/>
      <c r="D9373" s="3"/>
      <c r="E9373" s="3"/>
      <c r="F9373" s="3"/>
      <c r="G9373" s="3"/>
      <c r="H9373" s="3"/>
      <c r="I9373" s="3"/>
      <c r="J9373" s="3"/>
    </row>
    <row r="9374" spans="2:10" x14ac:dyDescent="0.3">
      <c r="B9374" s="3"/>
      <c r="C9374" s="3"/>
      <c r="D9374" s="3"/>
      <c r="E9374" s="3"/>
      <c r="F9374" s="3"/>
      <c r="G9374" s="3"/>
      <c r="H9374" s="3"/>
      <c r="I9374" s="3"/>
      <c r="J9374" s="3"/>
    </row>
    <row r="9375" spans="2:10" x14ac:dyDescent="0.3">
      <c r="B9375" s="3"/>
      <c r="C9375" s="3"/>
      <c r="D9375" s="3"/>
      <c r="E9375" s="3"/>
      <c r="F9375" s="3"/>
      <c r="G9375" s="3"/>
      <c r="H9375" s="3"/>
      <c r="I9375" s="3"/>
      <c r="J9375" s="3"/>
    </row>
    <row r="9376" spans="2:10" x14ac:dyDescent="0.3">
      <c r="B9376" s="3"/>
      <c r="C9376" s="3"/>
      <c r="D9376" s="3"/>
      <c r="E9376" s="3"/>
      <c r="F9376" s="3"/>
      <c r="G9376" s="3"/>
      <c r="H9376" s="3"/>
      <c r="I9376" s="3"/>
      <c r="J9376" s="3"/>
    </row>
    <row r="9377" spans="2:10" x14ac:dyDescent="0.3">
      <c r="B9377" s="3"/>
      <c r="C9377" s="3"/>
      <c r="D9377" s="3"/>
      <c r="E9377" s="3"/>
      <c r="F9377" s="3"/>
      <c r="G9377" s="3"/>
      <c r="H9377" s="3"/>
      <c r="I9377" s="3"/>
      <c r="J9377" s="3"/>
    </row>
    <row r="9378" spans="2:10" x14ac:dyDescent="0.3">
      <c r="B9378" s="3"/>
      <c r="C9378" s="3"/>
      <c r="D9378" s="3"/>
      <c r="E9378" s="3"/>
      <c r="F9378" s="3"/>
      <c r="G9378" s="3"/>
      <c r="H9378" s="3"/>
      <c r="I9378" s="3"/>
      <c r="J9378" s="3"/>
    </row>
    <row r="9379" spans="2:10" x14ac:dyDescent="0.3">
      <c r="B9379" s="3"/>
      <c r="C9379" s="3"/>
      <c r="D9379" s="3"/>
      <c r="E9379" s="3"/>
      <c r="F9379" s="3"/>
      <c r="G9379" s="3"/>
      <c r="H9379" s="3"/>
      <c r="I9379" s="3"/>
      <c r="J9379" s="3"/>
    </row>
    <row r="9380" spans="2:10" x14ac:dyDescent="0.3">
      <c r="B9380" s="3"/>
      <c r="C9380" s="3"/>
      <c r="D9380" s="3"/>
      <c r="E9380" s="3"/>
      <c r="F9380" s="3"/>
      <c r="G9380" s="3"/>
      <c r="H9380" s="3"/>
      <c r="I9380" s="3"/>
      <c r="J9380" s="3"/>
    </row>
    <row r="9381" spans="2:10" x14ac:dyDescent="0.3">
      <c r="B9381" s="3"/>
      <c r="C9381" s="3"/>
      <c r="D9381" s="3"/>
      <c r="E9381" s="3"/>
      <c r="F9381" s="3"/>
      <c r="G9381" s="3"/>
      <c r="H9381" s="3"/>
      <c r="I9381" s="3"/>
      <c r="J9381" s="3"/>
    </row>
    <row r="9382" spans="2:10" x14ac:dyDescent="0.3">
      <c r="B9382" s="3"/>
      <c r="C9382" s="3"/>
      <c r="D9382" s="3"/>
      <c r="E9382" s="3"/>
      <c r="F9382" s="3"/>
      <c r="G9382" s="3"/>
      <c r="H9382" s="3"/>
      <c r="I9382" s="3"/>
      <c r="J9382" s="3"/>
    </row>
    <row r="9383" spans="2:10" x14ac:dyDescent="0.3">
      <c r="B9383" s="3"/>
      <c r="C9383" s="3"/>
      <c r="D9383" s="3"/>
      <c r="E9383" s="3"/>
      <c r="F9383" s="3"/>
      <c r="G9383" s="3"/>
      <c r="H9383" s="3"/>
      <c r="I9383" s="3"/>
      <c r="J9383" s="3"/>
    </row>
    <row r="9384" spans="2:10" x14ac:dyDescent="0.3">
      <c r="B9384" s="3"/>
      <c r="C9384" s="3"/>
      <c r="D9384" s="3"/>
      <c r="E9384" s="3"/>
      <c r="F9384" s="3"/>
      <c r="G9384" s="3"/>
      <c r="H9384" s="3"/>
      <c r="I9384" s="3"/>
      <c r="J9384" s="3"/>
    </row>
    <row r="9385" spans="2:10" x14ac:dyDescent="0.3">
      <c r="B9385" s="3"/>
      <c r="C9385" s="3"/>
      <c r="D9385" s="3"/>
      <c r="E9385" s="3"/>
      <c r="F9385" s="3"/>
      <c r="G9385" s="3"/>
      <c r="H9385" s="3"/>
      <c r="I9385" s="3"/>
      <c r="J9385" s="3"/>
    </row>
    <row r="9386" spans="2:10" x14ac:dyDescent="0.3">
      <c r="B9386" s="3"/>
      <c r="C9386" s="3"/>
      <c r="D9386" s="3"/>
      <c r="E9386" s="3"/>
      <c r="F9386" s="3"/>
      <c r="G9386" s="3"/>
      <c r="H9386" s="3"/>
      <c r="I9386" s="3"/>
      <c r="J9386" s="3"/>
    </row>
    <row r="9387" spans="2:10" x14ac:dyDescent="0.3">
      <c r="B9387" s="3"/>
      <c r="C9387" s="3"/>
      <c r="D9387" s="3"/>
      <c r="E9387" s="3"/>
      <c r="F9387" s="3"/>
      <c r="G9387" s="3"/>
      <c r="H9387" s="3"/>
      <c r="I9387" s="3"/>
      <c r="J9387" s="3"/>
    </row>
    <row r="9388" spans="2:10" x14ac:dyDescent="0.3">
      <c r="B9388" s="3"/>
      <c r="C9388" s="3"/>
      <c r="D9388" s="3"/>
      <c r="E9388" s="3"/>
      <c r="F9388" s="3"/>
      <c r="G9388" s="3"/>
      <c r="H9388" s="3"/>
      <c r="I9388" s="3"/>
      <c r="J9388" s="3"/>
    </row>
    <row r="9389" spans="2:10" x14ac:dyDescent="0.3">
      <c r="B9389" s="3"/>
      <c r="C9389" s="3"/>
      <c r="D9389" s="3"/>
      <c r="E9389" s="3"/>
      <c r="F9389" s="3"/>
      <c r="G9389" s="3"/>
      <c r="H9389" s="3"/>
      <c r="I9389" s="3"/>
      <c r="J9389" s="3"/>
    </row>
    <row r="9390" spans="2:10" x14ac:dyDescent="0.3">
      <c r="B9390" s="3"/>
      <c r="C9390" s="3"/>
      <c r="D9390" s="3"/>
      <c r="E9390" s="3"/>
      <c r="F9390" s="3"/>
      <c r="G9390" s="3"/>
      <c r="H9390" s="3"/>
      <c r="I9390" s="3"/>
      <c r="J9390" s="3"/>
    </row>
    <row r="9391" spans="2:10" x14ac:dyDescent="0.3">
      <c r="B9391" s="3"/>
      <c r="C9391" s="3"/>
      <c r="D9391" s="3"/>
      <c r="E9391" s="3"/>
      <c r="F9391" s="3"/>
      <c r="G9391" s="3"/>
      <c r="H9391" s="3"/>
      <c r="I9391" s="3"/>
      <c r="J9391" s="3"/>
    </row>
    <row r="9392" spans="2:10" x14ac:dyDescent="0.3">
      <c r="B9392" s="3"/>
      <c r="C9392" s="3"/>
      <c r="D9392" s="3"/>
      <c r="E9392" s="3"/>
      <c r="F9392" s="3"/>
      <c r="G9392" s="3"/>
      <c r="H9392" s="3"/>
      <c r="I9392" s="3"/>
      <c r="J9392" s="3"/>
    </row>
    <row r="9393" spans="2:10" x14ac:dyDescent="0.3">
      <c r="B9393" s="3"/>
      <c r="C9393" s="3"/>
      <c r="D9393" s="3"/>
      <c r="E9393" s="3"/>
      <c r="F9393" s="3"/>
      <c r="G9393" s="3"/>
      <c r="H9393" s="3"/>
      <c r="I9393" s="3"/>
      <c r="J9393" s="3"/>
    </row>
    <row r="9394" spans="2:10" x14ac:dyDescent="0.3">
      <c r="B9394" s="3"/>
      <c r="C9394" s="3"/>
      <c r="D9394" s="3"/>
      <c r="E9394" s="3"/>
      <c r="F9394" s="3"/>
      <c r="G9394" s="3"/>
      <c r="H9394" s="3"/>
      <c r="I9394" s="3"/>
      <c r="J9394" s="3"/>
    </row>
    <row r="9395" spans="2:10" x14ac:dyDescent="0.3">
      <c r="B9395" s="3"/>
      <c r="C9395" s="3"/>
      <c r="D9395" s="3"/>
      <c r="E9395" s="3"/>
      <c r="F9395" s="3"/>
      <c r="G9395" s="3"/>
      <c r="H9395" s="3"/>
      <c r="I9395" s="3"/>
      <c r="J9395" s="3"/>
    </row>
    <row r="9396" spans="2:10" x14ac:dyDescent="0.3">
      <c r="B9396" s="3"/>
      <c r="C9396" s="3"/>
      <c r="D9396" s="3"/>
      <c r="E9396" s="3"/>
      <c r="F9396" s="3"/>
      <c r="G9396" s="3"/>
      <c r="H9396" s="3"/>
      <c r="I9396" s="3"/>
      <c r="J9396" s="3"/>
    </row>
    <row r="9397" spans="2:10" x14ac:dyDescent="0.3">
      <c r="B9397" s="3"/>
      <c r="C9397" s="3"/>
      <c r="D9397" s="3"/>
      <c r="E9397" s="3"/>
      <c r="F9397" s="3"/>
      <c r="G9397" s="3"/>
      <c r="H9397" s="3"/>
      <c r="I9397" s="3"/>
      <c r="J9397" s="3"/>
    </row>
    <row r="9398" spans="2:10" x14ac:dyDescent="0.3">
      <c r="B9398" s="3"/>
      <c r="C9398" s="3"/>
      <c r="D9398" s="3"/>
      <c r="E9398" s="3"/>
      <c r="F9398" s="3"/>
      <c r="G9398" s="3"/>
      <c r="H9398" s="3"/>
      <c r="I9398" s="3"/>
      <c r="J9398" s="3"/>
    </row>
    <row r="9399" spans="2:10" x14ac:dyDescent="0.3">
      <c r="B9399" s="3"/>
      <c r="C9399" s="3"/>
      <c r="D9399" s="3"/>
      <c r="E9399" s="3"/>
      <c r="F9399" s="3"/>
      <c r="G9399" s="3"/>
      <c r="H9399" s="3"/>
      <c r="I9399" s="3"/>
      <c r="J9399" s="3"/>
    </row>
    <row r="9400" spans="2:10" x14ac:dyDescent="0.3">
      <c r="B9400" s="3"/>
      <c r="C9400" s="3"/>
      <c r="D9400" s="3"/>
      <c r="E9400" s="3"/>
      <c r="F9400" s="3"/>
      <c r="G9400" s="3"/>
      <c r="H9400" s="3"/>
      <c r="I9400" s="3"/>
      <c r="J9400" s="3"/>
    </row>
    <row r="9401" spans="2:10" x14ac:dyDescent="0.3">
      <c r="B9401" s="3"/>
      <c r="C9401" s="3"/>
      <c r="D9401" s="3"/>
      <c r="E9401" s="3"/>
      <c r="F9401" s="3"/>
      <c r="G9401" s="3"/>
      <c r="H9401" s="3"/>
      <c r="I9401" s="3"/>
      <c r="J9401" s="3"/>
    </row>
    <row r="9402" spans="2:10" x14ac:dyDescent="0.3">
      <c r="B9402" s="3"/>
      <c r="C9402" s="3"/>
      <c r="D9402" s="3"/>
      <c r="E9402" s="3"/>
      <c r="F9402" s="3"/>
      <c r="G9402" s="3"/>
      <c r="H9402" s="3"/>
      <c r="I9402" s="3"/>
      <c r="J9402" s="3"/>
    </row>
    <row r="9403" spans="2:10" x14ac:dyDescent="0.3">
      <c r="B9403" s="3"/>
      <c r="C9403" s="3"/>
      <c r="D9403" s="3"/>
      <c r="E9403" s="3"/>
      <c r="F9403" s="3"/>
      <c r="G9403" s="3"/>
      <c r="H9403" s="3"/>
      <c r="I9403" s="3"/>
      <c r="J9403" s="3"/>
    </row>
    <row r="9404" spans="2:10" x14ac:dyDescent="0.3">
      <c r="B9404" s="3"/>
      <c r="C9404" s="3"/>
      <c r="D9404" s="3"/>
      <c r="E9404" s="3"/>
      <c r="F9404" s="3"/>
      <c r="G9404" s="3"/>
      <c r="H9404" s="3"/>
      <c r="I9404" s="3"/>
      <c r="J9404" s="3"/>
    </row>
    <row r="9405" spans="2:10" x14ac:dyDescent="0.3">
      <c r="B9405" s="3"/>
      <c r="C9405" s="3"/>
      <c r="D9405" s="3"/>
      <c r="E9405" s="3"/>
      <c r="F9405" s="3"/>
      <c r="G9405" s="3"/>
      <c r="H9405" s="3"/>
      <c r="I9405" s="3"/>
      <c r="J9405" s="3"/>
    </row>
    <row r="9406" spans="2:10" x14ac:dyDescent="0.3">
      <c r="B9406" s="3"/>
      <c r="C9406" s="3"/>
      <c r="D9406" s="3"/>
      <c r="E9406" s="3"/>
      <c r="F9406" s="3"/>
      <c r="G9406" s="3"/>
      <c r="H9406" s="3"/>
      <c r="I9406" s="3"/>
      <c r="J9406" s="3"/>
    </row>
    <row r="9407" spans="2:10" x14ac:dyDescent="0.3">
      <c r="B9407" s="3"/>
      <c r="C9407" s="3"/>
      <c r="D9407" s="3"/>
      <c r="E9407" s="3"/>
      <c r="F9407" s="3"/>
      <c r="G9407" s="3"/>
      <c r="H9407" s="3"/>
      <c r="I9407" s="3"/>
      <c r="J9407" s="3"/>
    </row>
    <row r="9408" spans="2:10" x14ac:dyDescent="0.3">
      <c r="B9408" s="3"/>
      <c r="C9408" s="3"/>
      <c r="D9408" s="3"/>
      <c r="E9408" s="3"/>
      <c r="F9408" s="3"/>
      <c r="G9408" s="3"/>
      <c r="H9408" s="3"/>
      <c r="I9408" s="3"/>
      <c r="J9408" s="3"/>
    </row>
    <row r="9409" spans="2:10" x14ac:dyDescent="0.3">
      <c r="B9409" s="3"/>
      <c r="C9409" s="3"/>
      <c r="D9409" s="3"/>
      <c r="E9409" s="3"/>
      <c r="F9409" s="3"/>
      <c r="G9409" s="3"/>
      <c r="H9409" s="3"/>
      <c r="I9409" s="3"/>
      <c r="J9409" s="3"/>
    </row>
    <row r="9410" spans="2:10" x14ac:dyDescent="0.3">
      <c r="B9410" s="3"/>
      <c r="C9410" s="3"/>
      <c r="D9410" s="3"/>
      <c r="E9410" s="3"/>
      <c r="F9410" s="3"/>
      <c r="G9410" s="3"/>
      <c r="H9410" s="3"/>
      <c r="I9410" s="3"/>
      <c r="J9410" s="3"/>
    </row>
    <row r="9411" spans="2:10" x14ac:dyDescent="0.3">
      <c r="B9411" s="3"/>
      <c r="C9411" s="3"/>
      <c r="D9411" s="3"/>
      <c r="E9411" s="3"/>
      <c r="F9411" s="3"/>
      <c r="G9411" s="3"/>
      <c r="H9411" s="3"/>
      <c r="I9411" s="3"/>
      <c r="J9411" s="3"/>
    </row>
    <row r="9412" spans="2:10" x14ac:dyDescent="0.3">
      <c r="B9412" s="3"/>
      <c r="C9412" s="3"/>
      <c r="D9412" s="3"/>
      <c r="E9412" s="3"/>
      <c r="F9412" s="3"/>
      <c r="G9412" s="3"/>
      <c r="H9412" s="3"/>
      <c r="I9412" s="3"/>
      <c r="J9412" s="3"/>
    </row>
    <row r="9413" spans="2:10" x14ac:dyDescent="0.3">
      <c r="B9413" s="3"/>
      <c r="C9413" s="3"/>
      <c r="D9413" s="3"/>
      <c r="E9413" s="3"/>
      <c r="F9413" s="3"/>
      <c r="G9413" s="3"/>
      <c r="H9413" s="3"/>
      <c r="I9413" s="3"/>
      <c r="J9413" s="3"/>
    </row>
    <row r="9414" spans="2:10" x14ac:dyDescent="0.3">
      <c r="B9414" s="3"/>
      <c r="C9414" s="3"/>
      <c r="D9414" s="3"/>
      <c r="E9414" s="3"/>
      <c r="F9414" s="3"/>
      <c r="G9414" s="3"/>
      <c r="H9414" s="3"/>
      <c r="I9414" s="3"/>
      <c r="J9414" s="3"/>
    </row>
    <row r="9415" spans="2:10" x14ac:dyDescent="0.3">
      <c r="B9415" s="3"/>
      <c r="C9415" s="3"/>
      <c r="D9415" s="3"/>
      <c r="E9415" s="3"/>
      <c r="F9415" s="3"/>
      <c r="G9415" s="3"/>
      <c r="H9415" s="3"/>
      <c r="I9415" s="3"/>
      <c r="J9415" s="3"/>
    </row>
    <row r="9416" spans="2:10" x14ac:dyDescent="0.3">
      <c r="B9416" s="3"/>
      <c r="C9416" s="3"/>
      <c r="D9416" s="3"/>
      <c r="E9416" s="3"/>
      <c r="F9416" s="3"/>
      <c r="G9416" s="3"/>
      <c r="H9416" s="3"/>
      <c r="I9416" s="3"/>
      <c r="J9416" s="3"/>
    </row>
    <row r="9417" spans="2:10" x14ac:dyDescent="0.3">
      <c r="B9417" s="3"/>
      <c r="C9417" s="3"/>
      <c r="D9417" s="3"/>
      <c r="E9417" s="3"/>
      <c r="F9417" s="3"/>
      <c r="G9417" s="3"/>
      <c r="H9417" s="3"/>
      <c r="I9417" s="3"/>
      <c r="J9417" s="3"/>
    </row>
    <row r="9418" spans="2:10" x14ac:dyDescent="0.3">
      <c r="B9418" s="3"/>
      <c r="C9418" s="3"/>
      <c r="D9418" s="3"/>
      <c r="E9418" s="3"/>
      <c r="F9418" s="3"/>
      <c r="G9418" s="3"/>
      <c r="H9418" s="3"/>
      <c r="I9418" s="3"/>
      <c r="J9418" s="3"/>
    </row>
    <row r="9419" spans="2:10" x14ac:dyDescent="0.3">
      <c r="B9419" s="3"/>
      <c r="C9419" s="3"/>
      <c r="D9419" s="3"/>
      <c r="E9419" s="3"/>
      <c r="F9419" s="3"/>
      <c r="G9419" s="3"/>
      <c r="H9419" s="3"/>
      <c r="I9419" s="3"/>
      <c r="J9419" s="3"/>
    </row>
    <row r="9420" spans="2:10" x14ac:dyDescent="0.3">
      <c r="B9420" s="3"/>
      <c r="C9420" s="3"/>
      <c r="D9420" s="3"/>
      <c r="E9420" s="3"/>
      <c r="F9420" s="3"/>
      <c r="G9420" s="3"/>
      <c r="H9420" s="3"/>
      <c r="I9420" s="3"/>
      <c r="J9420" s="3"/>
    </row>
    <row r="9421" spans="2:10" x14ac:dyDescent="0.3">
      <c r="B9421" s="3"/>
      <c r="C9421" s="3"/>
      <c r="D9421" s="3"/>
      <c r="E9421" s="3"/>
      <c r="F9421" s="3"/>
      <c r="G9421" s="3"/>
      <c r="H9421" s="3"/>
      <c r="I9421" s="3"/>
      <c r="J9421" s="3"/>
    </row>
    <row r="9422" spans="2:10" x14ac:dyDescent="0.3">
      <c r="B9422" s="3"/>
      <c r="C9422" s="3"/>
      <c r="D9422" s="3"/>
      <c r="E9422" s="3"/>
      <c r="F9422" s="3"/>
      <c r="G9422" s="3"/>
      <c r="H9422" s="3"/>
      <c r="I9422" s="3"/>
      <c r="J9422" s="3"/>
    </row>
    <row r="9423" spans="2:10" x14ac:dyDescent="0.3">
      <c r="B9423" s="3"/>
      <c r="C9423" s="3"/>
      <c r="D9423" s="3"/>
      <c r="E9423" s="3"/>
      <c r="F9423" s="3"/>
      <c r="G9423" s="3"/>
      <c r="H9423" s="3"/>
      <c r="I9423" s="3"/>
      <c r="J9423" s="3"/>
    </row>
    <row r="9424" spans="2:10" x14ac:dyDescent="0.3">
      <c r="B9424" s="3"/>
      <c r="C9424" s="3"/>
      <c r="D9424" s="3"/>
      <c r="E9424" s="3"/>
      <c r="F9424" s="3"/>
      <c r="G9424" s="3"/>
      <c r="H9424" s="3"/>
      <c r="I9424" s="3"/>
      <c r="J9424" s="3"/>
    </row>
    <row r="9425" spans="2:10" x14ac:dyDescent="0.3">
      <c r="B9425" s="3"/>
      <c r="C9425" s="3"/>
      <c r="D9425" s="3"/>
      <c r="E9425" s="3"/>
      <c r="F9425" s="3"/>
      <c r="G9425" s="3"/>
      <c r="H9425" s="3"/>
      <c r="I9425" s="3"/>
      <c r="J9425" s="3"/>
    </row>
    <row r="9426" spans="2:10" x14ac:dyDescent="0.3">
      <c r="B9426" s="3"/>
      <c r="C9426" s="3"/>
      <c r="D9426" s="3"/>
      <c r="E9426" s="3"/>
      <c r="F9426" s="3"/>
      <c r="G9426" s="3"/>
      <c r="H9426" s="3"/>
      <c r="I9426" s="3"/>
      <c r="J9426" s="3"/>
    </row>
    <row r="9427" spans="2:10" x14ac:dyDescent="0.3">
      <c r="B9427" s="3"/>
      <c r="C9427" s="3"/>
      <c r="D9427" s="3"/>
      <c r="E9427" s="3"/>
      <c r="F9427" s="3"/>
      <c r="G9427" s="3"/>
      <c r="H9427" s="3"/>
      <c r="I9427" s="3"/>
      <c r="J9427" s="3"/>
    </row>
    <row r="9428" spans="2:10" x14ac:dyDescent="0.3">
      <c r="B9428" s="3"/>
      <c r="C9428" s="3"/>
      <c r="D9428" s="3"/>
      <c r="E9428" s="3"/>
      <c r="F9428" s="3"/>
      <c r="G9428" s="3"/>
      <c r="H9428" s="3"/>
      <c r="I9428" s="3"/>
      <c r="J9428" s="3"/>
    </row>
    <row r="9429" spans="2:10" x14ac:dyDescent="0.3">
      <c r="B9429" s="3"/>
      <c r="C9429" s="3"/>
      <c r="D9429" s="3"/>
      <c r="E9429" s="3"/>
      <c r="F9429" s="3"/>
      <c r="G9429" s="3"/>
      <c r="H9429" s="3"/>
      <c r="I9429" s="3"/>
      <c r="J9429" s="3"/>
    </row>
    <row r="9430" spans="2:10" x14ac:dyDescent="0.3">
      <c r="B9430" s="3"/>
      <c r="C9430" s="3"/>
      <c r="D9430" s="3"/>
      <c r="E9430" s="3"/>
      <c r="F9430" s="3"/>
      <c r="G9430" s="3"/>
      <c r="H9430" s="3"/>
      <c r="I9430" s="3"/>
      <c r="J9430" s="3"/>
    </row>
    <row r="9431" spans="2:10" x14ac:dyDescent="0.3">
      <c r="B9431" s="3"/>
      <c r="C9431" s="3"/>
      <c r="D9431" s="3"/>
      <c r="E9431" s="3"/>
      <c r="F9431" s="3"/>
      <c r="G9431" s="3"/>
      <c r="H9431" s="3"/>
      <c r="I9431" s="3"/>
      <c r="J9431" s="3"/>
    </row>
    <row r="9432" spans="2:10" x14ac:dyDescent="0.3">
      <c r="B9432" s="3"/>
      <c r="C9432" s="3"/>
      <c r="D9432" s="3"/>
      <c r="E9432" s="3"/>
      <c r="F9432" s="3"/>
      <c r="G9432" s="3"/>
      <c r="H9432" s="3"/>
      <c r="I9432" s="3"/>
      <c r="J9432" s="3"/>
    </row>
    <row r="9433" spans="2:10" x14ac:dyDescent="0.3">
      <c r="B9433" s="3"/>
      <c r="C9433" s="3"/>
      <c r="D9433" s="3"/>
      <c r="E9433" s="3"/>
      <c r="F9433" s="3"/>
      <c r="G9433" s="3"/>
      <c r="H9433" s="3"/>
      <c r="I9433" s="3"/>
      <c r="J9433" s="3"/>
    </row>
    <row r="9434" spans="2:10" x14ac:dyDescent="0.3">
      <c r="B9434" s="3"/>
      <c r="C9434" s="3"/>
      <c r="D9434" s="3"/>
      <c r="E9434" s="3"/>
      <c r="F9434" s="3"/>
      <c r="G9434" s="3"/>
      <c r="H9434" s="3"/>
      <c r="I9434" s="3"/>
      <c r="J9434" s="3"/>
    </row>
    <row r="9435" spans="2:10" x14ac:dyDescent="0.3">
      <c r="B9435" s="3"/>
      <c r="C9435" s="3"/>
      <c r="D9435" s="3"/>
      <c r="E9435" s="3"/>
      <c r="F9435" s="3"/>
      <c r="G9435" s="3"/>
      <c r="H9435" s="3"/>
      <c r="I9435" s="3"/>
      <c r="J9435" s="3"/>
    </row>
    <row r="9436" spans="2:10" x14ac:dyDescent="0.3">
      <c r="B9436" s="3"/>
      <c r="C9436" s="3"/>
      <c r="D9436" s="3"/>
      <c r="E9436" s="3"/>
      <c r="F9436" s="3"/>
      <c r="G9436" s="3"/>
      <c r="H9436" s="3"/>
      <c r="I9436" s="3"/>
      <c r="J9436" s="3"/>
    </row>
    <row r="9437" spans="2:10" x14ac:dyDescent="0.3">
      <c r="B9437" s="3"/>
      <c r="C9437" s="3"/>
      <c r="D9437" s="3"/>
      <c r="E9437" s="3"/>
      <c r="F9437" s="3"/>
      <c r="G9437" s="3"/>
      <c r="H9437" s="3"/>
      <c r="I9437" s="3"/>
      <c r="J9437" s="3"/>
    </row>
    <row r="9438" spans="2:10" x14ac:dyDescent="0.3">
      <c r="B9438" s="3"/>
      <c r="C9438" s="3"/>
      <c r="D9438" s="3"/>
      <c r="E9438" s="3"/>
      <c r="F9438" s="3"/>
      <c r="G9438" s="3"/>
      <c r="H9438" s="3"/>
      <c r="I9438" s="3"/>
      <c r="J9438" s="3"/>
    </row>
    <row r="9439" spans="2:10" x14ac:dyDescent="0.3">
      <c r="B9439" s="3"/>
      <c r="C9439" s="3"/>
      <c r="D9439" s="3"/>
      <c r="E9439" s="3"/>
      <c r="F9439" s="3"/>
      <c r="G9439" s="3"/>
      <c r="H9439" s="3"/>
      <c r="I9439" s="3"/>
      <c r="J9439" s="3"/>
    </row>
    <row r="9440" spans="2:10" x14ac:dyDescent="0.3">
      <c r="B9440" s="3"/>
      <c r="C9440" s="3"/>
      <c r="D9440" s="3"/>
      <c r="E9440" s="3"/>
      <c r="F9440" s="3"/>
      <c r="G9440" s="3"/>
      <c r="H9440" s="3"/>
      <c r="I9440" s="3"/>
      <c r="J9440" s="3"/>
    </row>
    <row r="9441" spans="2:10" x14ac:dyDescent="0.3">
      <c r="B9441" s="3"/>
      <c r="C9441" s="3"/>
      <c r="D9441" s="3"/>
      <c r="E9441" s="3"/>
      <c r="F9441" s="3"/>
      <c r="G9441" s="3"/>
      <c r="H9441" s="3"/>
      <c r="I9441" s="3"/>
      <c r="J9441" s="3"/>
    </row>
    <row r="9442" spans="2:10" x14ac:dyDescent="0.3">
      <c r="B9442" s="3"/>
      <c r="C9442" s="3"/>
      <c r="D9442" s="3"/>
      <c r="E9442" s="3"/>
      <c r="F9442" s="3"/>
      <c r="G9442" s="3"/>
      <c r="H9442" s="3"/>
      <c r="I9442" s="3"/>
      <c r="J9442" s="3"/>
    </row>
    <row r="9443" spans="2:10" x14ac:dyDescent="0.3">
      <c r="B9443" s="3"/>
      <c r="C9443" s="3"/>
      <c r="D9443" s="3"/>
      <c r="E9443" s="3"/>
      <c r="F9443" s="3"/>
      <c r="G9443" s="3"/>
      <c r="H9443" s="3"/>
      <c r="I9443" s="3"/>
      <c r="J9443" s="3"/>
    </row>
    <row r="9444" spans="2:10" x14ac:dyDescent="0.3">
      <c r="B9444" s="3"/>
      <c r="C9444" s="3"/>
      <c r="D9444" s="3"/>
      <c r="E9444" s="3"/>
      <c r="F9444" s="3"/>
      <c r="G9444" s="3"/>
      <c r="H9444" s="3"/>
      <c r="I9444" s="3"/>
      <c r="J9444" s="3"/>
    </row>
    <row r="9445" spans="2:10" x14ac:dyDescent="0.3">
      <c r="B9445" s="3"/>
      <c r="C9445" s="3"/>
      <c r="D9445" s="3"/>
      <c r="E9445" s="3"/>
      <c r="F9445" s="3"/>
      <c r="G9445" s="3"/>
      <c r="H9445" s="3"/>
      <c r="I9445" s="3"/>
      <c r="J9445" s="3"/>
    </row>
    <row r="9446" spans="2:10" x14ac:dyDescent="0.3">
      <c r="B9446" s="3"/>
      <c r="C9446" s="3"/>
      <c r="D9446" s="3"/>
      <c r="E9446" s="3"/>
      <c r="F9446" s="3"/>
      <c r="G9446" s="3"/>
      <c r="H9446" s="3"/>
      <c r="I9446" s="3"/>
      <c r="J9446" s="3"/>
    </row>
    <row r="9447" spans="2:10" x14ac:dyDescent="0.3">
      <c r="B9447" s="3"/>
      <c r="C9447" s="3"/>
      <c r="D9447" s="3"/>
      <c r="E9447" s="3"/>
      <c r="F9447" s="3"/>
      <c r="G9447" s="3"/>
      <c r="H9447" s="3"/>
      <c r="I9447" s="3"/>
      <c r="J9447" s="3"/>
    </row>
    <row r="9448" spans="2:10" x14ac:dyDescent="0.3">
      <c r="B9448" s="3"/>
      <c r="C9448" s="3"/>
      <c r="D9448" s="3"/>
      <c r="E9448" s="3"/>
      <c r="F9448" s="3"/>
      <c r="G9448" s="3"/>
      <c r="H9448" s="3"/>
      <c r="I9448" s="3"/>
      <c r="J9448" s="3"/>
    </row>
    <row r="9449" spans="2:10" x14ac:dyDescent="0.3">
      <c r="B9449" s="3"/>
      <c r="C9449" s="3"/>
      <c r="D9449" s="3"/>
      <c r="E9449" s="3"/>
      <c r="F9449" s="3"/>
      <c r="G9449" s="3"/>
      <c r="H9449" s="3"/>
      <c r="I9449" s="3"/>
      <c r="J9449" s="3"/>
    </row>
    <row r="9450" spans="2:10" x14ac:dyDescent="0.3">
      <c r="B9450" s="3"/>
      <c r="C9450" s="3"/>
      <c r="D9450" s="3"/>
      <c r="E9450" s="3"/>
      <c r="F9450" s="3"/>
      <c r="G9450" s="3"/>
      <c r="H9450" s="3"/>
      <c r="I9450" s="3"/>
      <c r="J9450" s="3"/>
    </row>
    <row r="9451" spans="2:10" x14ac:dyDescent="0.3">
      <c r="B9451" s="3"/>
      <c r="C9451" s="3"/>
      <c r="D9451" s="3"/>
      <c r="E9451" s="3"/>
      <c r="F9451" s="3"/>
      <c r="G9451" s="3"/>
      <c r="H9451" s="3"/>
      <c r="I9451" s="3"/>
      <c r="J9451" s="3"/>
    </row>
    <row r="9452" spans="2:10" x14ac:dyDescent="0.3">
      <c r="B9452" s="3"/>
      <c r="C9452" s="3"/>
      <c r="D9452" s="3"/>
      <c r="E9452" s="3"/>
      <c r="F9452" s="3"/>
      <c r="G9452" s="3"/>
      <c r="H9452" s="3"/>
      <c r="I9452" s="3"/>
      <c r="J9452" s="3"/>
    </row>
    <row r="9453" spans="2:10" x14ac:dyDescent="0.3">
      <c r="B9453" s="3"/>
      <c r="C9453" s="3"/>
      <c r="D9453" s="3"/>
      <c r="E9453" s="3"/>
      <c r="F9453" s="3"/>
      <c r="G9453" s="3"/>
      <c r="H9453" s="3"/>
      <c r="I9453" s="3"/>
      <c r="J9453" s="3"/>
    </row>
    <row r="9454" spans="2:10" x14ac:dyDescent="0.3">
      <c r="B9454" s="3"/>
      <c r="C9454" s="3"/>
      <c r="D9454" s="3"/>
      <c r="E9454" s="3"/>
      <c r="F9454" s="3"/>
      <c r="G9454" s="3"/>
      <c r="H9454" s="3"/>
      <c r="I9454" s="3"/>
      <c r="J9454" s="3"/>
    </row>
    <row r="9455" spans="2:10" x14ac:dyDescent="0.3">
      <c r="B9455" s="3"/>
      <c r="C9455" s="3"/>
      <c r="D9455" s="3"/>
      <c r="E9455" s="3"/>
      <c r="F9455" s="3"/>
      <c r="G9455" s="3"/>
      <c r="H9455" s="3"/>
      <c r="I9455" s="3"/>
      <c r="J9455" s="3"/>
    </row>
    <row r="9456" spans="2:10" x14ac:dyDescent="0.3">
      <c r="B9456" s="3"/>
      <c r="C9456" s="3"/>
      <c r="D9456" s="3"/>
      <c r="E9456" s="3"/>
      <c r="F9456" s="3"/>
      <c r="G9456" s="3"/>
      <c r="H9456" s="3"/>
      <c r="I9456" s="3"/>
      <c r="J9456" s="3"/>
    </row>
    <row r="9457" spans="2:10" x14ac:dyDescent="0.3">
      <c r="B9457" s="3"/>
      <c r="C9457" s="3"/>
      <c r="D9457" s="3"/>
      <c r="E9457" s="3"/>
      <c r="F9457" s="3"/>
      <c r="G9457" s="3"/>
      <c r="H9457" s="3"/>
      <c r="I9457" s="3"/>
      <c r="J9457" s="3"/>
    </row>
    <row r="9458" spans="2:10" x14ac:dyDescent="0.3">
      <c r="B9458" s="3"/>
      <c r="C9458" s="3"/>
      <c r="D9458" s="3"/>
      <c r="E9458" s="3"/>
      <c r="F9458" s="3"/>
      <c r="G9458" s="3"/>
      <c r="H9458" s="3"/>
      <c r="I9458" s="3"/>
      <c r="J9458" s="3"/>
    </row>
    <row r="9459" spans="2:10" x14ac:dyDescent="0.3">
      <c r="B9459" s="3"/>
      <c r="C9459" s="3"/>
      <c r="D9459" s="3"/>
      <c r="E9459" s="3"/>
      <c r="F9459" s="3"/>
      <c r="G9459" s="3"/>
      <c r="H9459" s="3"/>
      <c r="I9459" s="3"/>
      <c r="J9459" s="3"/>
    </row>
    <row r="9460" spans="2:10" x14ac:dyDescent="0.3">
      <c r="B9460" s="3"/>
      <c r="C9460" s="3"/>
      <c r="D9460" s="3"/>
      <c r="E9460" s="3"/>
      <c r="F9460" s="3"/>
      <c r="G9460" s="3"/>
      <c r="H9460" s="3"/>
      <c r="I9460" s="3"/>
      <c r="J9460" s="3"/>
    </row>
    <row r="9461" spans="2:10" x14ac:dyDescent="0.3">
      <c r="B9461" s="3"/>
      <c r="C9461" s="3"/>
      <c r="D9461" s="3"/>
      <c r="E9461" s="3"/>
      <c r="F9461" s="3"/>
      <c r="G9461" s="3"/>
      <c r="H9461" s="3"/>
      <c r="I9461" s="3"/>
      <c r="J9461" s="3"/>
    </row>
    <row r="9462" spans="2:10" x14ac:dyDescent="0.3">
      <c r="B9462" s="3"/>
      <c r="C9462" s="3"/>
      <c r="D9462" s="3"/>
      <c r="E9462" s="3"/>
      <c r="F9462" s="3"/>
      <c r="G9462" s="3"/>
      <c r="H9462" s="3"/>
      <c r="I9462" s="3"/>
      <c r="J9462" s="3"/>
    </row>
    <row r="9463" spans="2:10" x14ac:dyDescent="0.3">
      <c r="B9463" s="3"/>
      <c r="C9463" s="3"/>
      <c r="D9463" s="3"/>
      <c r="E9463" s="3"/>
      <c r="F9463" s="3"/>
      <c r="G9463" s="3"/>
      <c r="H9463" s="3"/>
      <c r="I9463" s="3"/>
      <c r="J9463" s="3"/>
    </row>
    <row r="9464" spans="2:10" x14ac:dyDescent="0.3">
      <c r="B9464" s="3"/>
      <c r="C9464" s="3"/>
      <c r="D9464" s="3"/>
      <c r="E9464" s="3"/>
      <c r="F9464" s="3"/>
      <c r="G9464" s="3"/>
      <c r="H9464" s="3"/>
      <c r="I9464" s="3"/>
      <c r="J9464" s="3"/>
    </row>
    <row r="9465" spans="2:10" x14ac:dyDescent="0.3">
      <c r="B9465" s="3"/>
      <c r="C9465" s="3"/>
      <c r="D9465" s="3"/>
      <c r="E9465" s="3"/>
      <c r="F9465" s="3"/>
      <c r="G9465" s="3"/>
      <c r="H9465" s="3"/>
      <c r="I9465" s="3"/>
      <c r="J9465" s="3"/>
    </row>
    <row r="9466" spans="2:10" x14ac:dyDescent="0.3">
      <c r="B9466" s="3"/>
      <c r="C9466" s="3"/>
      <c r="D9466" s="3"/>
      <c r="E9466" s="3"/>
      <c r="F9466" s="3"/>
      <c r="G9466" s="3"/>
      <c r="H9466" s="3"/>
      <c r="I9466" s="3"/>
      <c r="J9466" s="3"/>
    </row>
    <row r="9467" spans="2:10" x14ac:dyDescent="0.3">
      <c r="B9467" s="3"/>
      <c r="C9467" s="3"/>
      <c r="D9467" s="3"/>
      <c r="E9467" s="3"/>
      <c r="F9467" s="3"/>
      <c r="G9467" s="3"/>
      <c r="H9467" s="3"/>
      <c r="I9467" s="3"/>
      <c r="J9467" s="3"/>
    </row>
    <row r="9468" spans="2:10" x14ac:dyDescent="0.3">
      <c r="B9468" s="3"/>
      <c r="C9468" s="3"/>
      <c r="D9468" s="3"/>
      <c r="E9468" s="3"/>
      <c r="F9468" s="3"/>
      <c r="G9468" s="3"/>
      <c r="H9468" s="3"/>
      <c r="I9468" s="3"/>
      <c r="J9468" s="3"/>
    </row>
    <row r="9469" spans="2:10" x14ac:dyDescent="0.3">
      <c r="B9469" s="3"/>
      <c r="C9469" s="3"/>
      <c r="D9469" s="3"/>
      <c r="E9469" s="3"/>
      <c r="F9469" s="3"/>
      <c r="G9469" s="3"/>
      <c r="H9469" s="3"/>
      <c r="I9469" s="3"/>
      <c r="J9469" s="3"/>
    </row>
    <row r="9470" spans="2:10" x14ac:dyDescent="0.3">
      <c r="B9470" s="3"/>
      <c r="C9470" s="3"/>
      <c r="D9470" s="3"/>
      <c r="E9470" s="3"/>
      <c r="F9470" s="3"/>
      <c r="G9470" s="3"/>
      <c r="H9470" s="3"/>
      <c r="I9470" s="3"/>
      <c r="J9470" s="3"/>
    </row>
    <row r="9471" spans="2:10" x14ac:dyDescent="0.3">
      <c r="B9471" s="3"/>
      <c r="C9471" s="3"/>
      <c r="D9471" s="3"/>
      <c r="E9471" s="3"/>
      <c r="F9471" s="3"/>
      <c r="G9471" s="3"/>
      <c r="H9471" s="3"/>
      <c r="I9471" s="3"/>
      <c r="J9471" s="3"/>
    </row>
    <row r="9472" spans="2:10" x14ac:dyDescent="0.3">
      <c r="B9472" s="3"/>
      <c r="C9472" s="3"/>
      <c r="D9472" s="3"/>
      <c r="E9472" s="3"/>
      <c r="F9472" s="3"/>
      <c r="G9472" s="3"/>
      <c r="H9472" s="3"/>
      <c r="I9472" s="3"/>
      <c r="J9472" s="3"/>
    </row>
    <row r="9473" spans="2:10" x14ac:dyDescent="0.3">
      <c r="B9473" s="3"/>
      <c r="C9473" s="3"/>
      <c r="D9473" s="3"/>
      <c r="E9473" s="3"/>
      <c r="F9473" s="3"/>
      <c r="G9473" s="3"/>
      <c r="H9473" s="3"/>
      <c r="I9473" s="3"/>
      <c r="J9473" s="3"/>
    </row>
    <row r="9474" spans="2:10" x14ac:dyDescent="0.3">
      <c r="B9474" s="3"/>
      <c r="C9474" s="3"/>
      <c r="D9474" s="3"/>
      <c r="E9474" s="3"/>
      <c r="F9474" s="3"/>
      <c r="G9474" s="3"/>
      <c r="H9474" s="3"/>
      <c r="I9474" s="3"/>
      <c r="J9474" s="3"/>
    </row>
    <row r="9475" spans="2:10" x14ac:dyDescent="0.3">
      <c r="B9475" s="3"/>
      <c r="C9475" s="3"/>
      <c r="D9475" s="3"/>
      <c r="E9475" s="3"/>
      <c r="F9475" s="3"/>
      <c r="G9475" s="3"/>
      <c r="H9475" s="3"/>
      <c r="I9475" s="3"/>
      <c r="J9475" s="3"/>
    </row>
    <row r="9476" spans="2:10" x14ac:dyDescent="0.3">
      <c r="B9476" s="3"/>
      <c r="C9476" s="3"/>
      <c r="D9476" s="3"/>
      <c r="E9476" s="3"/>
      <c r="F9476" s="3"/>
      <c r="G9476" s="3"/>
      <c r="H9476" s="3"/>
      <c r="I9476" s="3"/>
      <c r="J9476" s="3"/>
    </row>
    <row r="9477" spans="2:10" x14ac:dyDescent="0.3">
      <c r="B9477" s="3"/>
      <c r="C9477" s="3"/>
      <c r="D9477" s="3"/>
      <c r="E9477" s="3"/>
      <c r="F9477" s="3"/>
      <c r="G9477" s="3"/>
      <c r="H9477" s="3"/>
      <c r="I9477" s="3"/>
      <c r="J9477" s="3"/>
    </row>
    <row r="9478" spans="2:10" x14ac:dyDescent="0.3">
      <c r="B9478" s="3"/>
      <c r="C9478" s="3"/>
      <c r="D9478" s="3"/>
      <c r="E9478" s="3"/>
      <c r="F9478" s="3"/>
      <c r="G9478" s="3"/>
      <c r="H9478" s="3"/>
      <c r="I9478" s="3"/>
      <c r="J9478" s="3"/>
    </row>
    <row r="9479" spans="2:10" x14ac:dyDescent="0.3">
      <c r="B9479" s="3"/>
      <c r="C9479" s="3"/>
      <c r="D9479" s="3"/>
      <c r="E9479" s="3"/>
      <c r="F9479" s="3"/>
      <c r="G9479" s="3"/>
      <c r="H9479" s="3"/>
      <c r="I9479" s="3"/>
      <c r="J9479" s="3"/>
    </row>
    <row r="9480" spans="2:10" x14ac:dyDescent="0.3">
      <c r="B9480" s="3"/>
      <c r="C9480" s="3"/>
      <c r="D9480" s="3"/>
      <c r="E9480" s="3"/>
      <c r="F9480" s="3"/>
      <c r="G9480" s="3"/>
      <c r="H9480" s="3"/>
      <c r="I9480" s="3"/>
      <c r="J9480" s="3"/>
    </row>
    <row r="9481" spans="2:10" x14ac:dyDescent="0.3">
      <c r="B9481" s="3"/>
      <c r="C9481" s="3"/>
      <c r="D9481" s="3"/>
      <c r="E9481" s="3"/>
      <c r="F9481" s="3"/>
      <c r="G9481" s="3"/>
      <c r="H9481" s="3"/>
      <c r="I9481" s="3"/>
      <c r="J9481" s="3"/>
    </row>
    <row r="9482" spans="2:10" x14ac:dyDescent="0.3">
      <c r="B9482" s="3"/>
      <c r="C9482" s="3"/>
      <c r="D9482" s="3"/>
      <c r="E9482" s="3"/>
      <c r="F9482" s="3"/>
      <c r="G9482" s="3"/>
      <c r="H9482" s="3"/>
      <c r="I9482" s="3"/>
      <c r="J9482" s="3"/>
    </row>
    <row r="9483" spans="2:10" x14ac:dyDescent="0.3">
      <c r="B9483" s="3"/>
      <c r="C9483" s="3"/>
      <c r="D9483" s="3"/>
      <c r="E9483" s="3"/>
      <c r="F9483" s="3"/>
      <c r="G9483" s="3"/>
      <c r="H9483" s="3"/>
      <c r="I9483" s="3"/>
      <c r="J9483" s="3"/>
    </row>
    <row r="9484" spans="2:10" x14ac:dyDescent="0.3">
      <c r="B9484" s="3"/>
      <c r="C9484" s="3"/>
      <c r="D9484" s="3"/>
      <c r="E9484" s="3"/>
      <c r="F9484" s="3"/>
      <c r="G9484" s="3"/>
      <c r="H9484" s="3"/>
      <c r="I9484" s="3"/>
      <c r="J9484" s="3"/>
    </row>
    <row r="9485" spans="2:10" x14ac:dyDescent="0.3">
      <c r="B9485" s="3"/>
      <c r="C9485" s="3"/>
      <c r="D9485" s="3"/>
      <c r="E9485" s="3"/>
      <c r="F9485" s="3"/>
      <c r="G9485" s="3"/>
      <c r="H9485" s="3"/>
      <c r="I9485" s="3"/>
      <c r="J9485" s="3"/>
    </row>
    <row r="9486" spans="2:10" x14ac:dyDescent="0.3">
      <c r="B9486" s="3"/>
      <c r="C9486" s="3"/>
      <c r="D9486" s="3"/>
      <c r="E9486" s="3"/>
      <c r="F9486" s="3"/>
      <c r="G9486" s="3"/>
      <c r="H9486" s="3"/>
      <c r="I9486" s="3"/>
      <c r="J9486" s="3"/>
    </row>
    <row r="9487" spans="2:10" x14ac:dyDescent="0.3">
      <c r="B9487" s="3"/>
      <c r="C9487" s="3"/>
      <c r="D9487" s="3"/>
      <c r="E9487" s="3"/>
      <c r="F9487" s="3"/>
      <c r="G9487" s="3"/>
      <c r="H9487" s="3"/>
      <c r="I9487" s="3"/>
      <c r="J9487" s="3"/>
    </row>
    <row r="9488" spans="2:10" x14ac:dyDescent="0.3">
      <c r="B9488" s="3"/>
      <c r="C9488" s="3"/>
      <c r="D9488" s="3"/>
      <c r="E9488" s="3"/>
      <c r="F9488" s="3"/>
      <c r="G9488" s="3"/>
      <c r="H9488" s="3"/>
      <c r="I9488" s="3"/>
      <c r="J9488" s="3"/>
    </row>
    <row r="9489" spans="2:10" x14ac:dyDescent="0.3">
      <c r="B9489" s="3"/>
      <c r="C9489" s="3"/>
      <c r="D9489" s="3"/>
      <c r="E9489" s="3"/>
      <c r="F9489" s="3"/>
      <c r="G9489" s="3"/>
      <c r="H9489" s="3"/>
      <c r="I9489" s="3"/>
      <c r="J9489" s="3"/>
    </row>
    <row r="9490" spans="2:10" x14ac:dyDescent="0.3">
      <c r="B9490" s="3"/>
      <c r="C9490" s="3"/>
      <c r="D9490" s="3"/>
      <c r="E9490" s="3"/>
      <c r="F9490" s="3"/>
      <c r="G9490" s="3"/>
      <c r="H9490" s="3"/>
      <c r="I9490" s="3"/>
      <c r="J9490" s="3"/>
    </row>
    <row r="9491" spans="2:10" x14ac:dyDescent="0.3">
      <c r="B9491" s="3"/>
      <c r="C9491" s="3"/>
      <c r="D9491" s="3"/>
      <c r="E9491" s="3"/>
      <c r="F9491" s="3"/>
      <c r="G9491" s="3"/>
      <c r="H9491" s="3"/>
      <c r="I9491" s="3"/>
      <c r="J9491" s="3"/>
    </row>
    <row r="9492" spans="2:10" x14ac:dyDescent="0.3">
      <c r="B9492" s="3"/>
      <c r="C9492" s="3"/>
      <c r="D9492" s="3"/>
      <c r="E9492" s="3"/>
      <c r="F9492" s="3"/>
      <c r="G9492" s="3"/>
      <c r="H9492" s="3"/>
      <c r="I9492" s="3"/>
      <c r="J9492" s="3"/>
    </row>
    <row r="9493" spans="2:10" x14ac:dyDescent="0.3">
      <c r="B9493" s="3"/>
      <c r="C9493" s="3"/>
      <c r="D9493" s="3"/>
      <c r="E9493" s="3"/>
      <c r="F9493" s="3"/>
      <c r="G9493" s="3"/>
      <c r="H9493" s="3"/>
      <c r="I9493" s="3"/>
      <c r="J9493" s="3"/>
    </row>
    <row r="9494" spans="2:10" x14ac:dyDescent="0.3">
      <c r="B9494" s="3"/>
      <c r="C9494" s="3"/>
      <c r="D9494" s="3"/>
      <c r="E9494" s="3"/>
      <c r="F9494" s="3"/>
      <c r="G9494" s="3"/>
      <c r="H9494" s="3"/>
      <c r="I9494" s="3"/>
      <c r="J9494" s="3"/>
    </row>
    <row r="9495" spans="2:10" x14ac:dyDescent="0.3">
      <c r="B9495" s="3"/>
      <c r="C9495" s="3"/>
      <c r="D9495" s="3"/>
      <c r="E9495" s="3"/>
      <c r="F9495" s="3"/>
      <c r="G9495" s="3"/>
      <c r="H9495" s="3"/>
      <c r="I9495" s="3"/>
      <c r="J9495" s="3"/>
    </row>
    <row r="9496" spans="2:10" x14ac:dyDescent="0.3">
      <c r="B9496" s="3"/>
      <c r="C9496" s="3"/>
      <c r="D9496" s="3"/>
      <c r="E9496" s="3"/>
      <c r="F9496" s="3"/>
      <c r="G9496" s="3"/>
      <c r="H9496" s="3"/>
      <c r="I9496" s="3"/>
      <c r="J9496" s="3"/>
    </row>
    <row r="9497" spans="2:10" x14ac:dyDescent="0.3">
      <c r="B9497" s="3"/>
      <c r="C9497" s="3"/>
      <c r="D9497" s="3"/>
      <c r="E9497" s="3"/>
      <c r="F9497" s="3"/>
      <c r="G9497" s="3"/>
      <c r="H9497" s="3"/>
      <c r="I9497" s="3"/>
      <c r="J9497" s="3"/>
    </row>
    <row r="9498" spans="2:10" x14ac:dyDescent="0.3">
      <c r="B9498" s="3"/>
      <c r="C9498" s="3"/>
      <c r="D9498" s="3"/>
      <c r="E9498" s="3"/>
      <c r="F9498" s="3"/>
      <c r="G9498" s="3"/>
      <c r="H9498" s="3"/>
      <c r="I9498" s="3"/>
      <c r="J9498" s="3"/>
    </row>
    <row r="9499" spans="2:10" x14ac:dyDescent="0.3">
      <c r="B9499" s="3"/>
      <c r="C9499" s="3"/>
      <c r="D9499" s="3"/>
      <c r="E9499" s="3"/>
      <c r="F9499" s="3"/>
      <c r="G9499" s="3"/>
      <c r="H9499" s="3"/>
      <c r="I9499" s="3"/>
      <c r="J9499" s="3"/>
    </row>
    <row r="9500" spans="2:10" x14ac:dyDescent="0.3">
      <c r="B9500" s="3"/>
      <c r="C9500" s="3"/>
      <c r="D9500" s="3"/>
      <c r="E9500" s="3"/>
      <c r="F9500" s="3"/>
      <c r="G9500" s="3"/>
      <c r="H9500" s="3"/>
      <c r="I9500" s="3"/>
      <c r="J9500" s="3"/>
    </row>
    <row r="9501" spans="2:10" x14ac:dyDescent="0.3">
      <c r="B9501" s="3"/>
      <c r="C9501" s="3"/>
      <c r="D9501" s="3"/>
      <c r="E9501" s="3"/>
      <c r="F9501" s="3"/>
      <c r="G9501" s="3"/>
      <c r="H9501" s="3"/>
      <c r="I9501" s="3"/>
      <c r="J9501" s="3"/>
    </row>
    <row r="9502" spans="2:10" x14ac:dyDescent="0.3">
      <c r="B9502" s="3"/>
      <c r="C9502" s="3"/>
      <c r="D9502" s="3"/>
      <c r="E9502" s="3"/>
      <c r="F9502" s="3"/>
      <c r="G9502" s="3"/>
      <c r="H9502" s="3"/>
      <c r="I9502" s="3"/>
      <c r="J9502" s="3"/>
    </row>
    <row r="9503" spans="2:10" x14ac:dyDescent="0.3">
      <c r="B9503" s="3"/>
      <c r="C9503" s="3"/>
      <c r="D9503" s="3"/>
      <c r="E9503" s="3"/>
      <c r="F9503" s="3"/>
      <c r="G9503" s="3"/>
      <c r="H9503" s="3"/>
      <c r="I9503" s="3"/>
      <c r="J9503" s="3"/>
    </row>
    <row r="9504" spans="2:10" x14ac:dyDescent="0.3">
      <c r="B9504" s="3"/>
      <c r="C9504" s="3"/>
      <c r="D9504" s="3"/>
      <c r="E9504" s="3"/>
      <c r="F9504" s="3"/>
      <c r="G9504" s="3"/>
      <c r="H9504" s="3"/>
      <c r="I9504" s="3"/>
      <c r="J9504" s="3"/>
    </row>
    <row r="9505" spans="2:10" x14ac:dyDescent="0.3">
      <c r="B9505" s="3"/>
      <c r="C9505" s="3"/>
      <c r="D9505" s="3"/>
      <c r="E9505" s="3"/>
      <c r="F9505" s="3"/>
      <c r="G9505" s="3"/>
      <c r="H9505" s="3"/>
      <c r="I9505" s="3"/>
      <c r="J9505" s="3"/>
    </row>
    <row r="9506" spans="2:10" x14ac:dyDescent="0.3">
      <c r="B9506" s="3"/>
      <c r="C9506" s="3"/>
      <c r="D9506" s="3"/>
      <c r="E9506" s="3"/>
      <c r="F9506" s="3"/>
      <c r="G9506" s="3"/>
      <c r="H9506" s="3"/>
      <c r="I9506" s="3"/>
      <c r="J9506" s="3"/>
    </row>
    <row r="9507" spans="2:10" x14ac:dyDescent="0.3">
      <c r="B9507" s="3"/>
      <c r="C9507" s="3"/>
      <c r="D9507" s="3"/>
      <c r="E9507" s="3"/>
      <c r="F9507" s="3"/>
      <c r="G9507" s="3"/>
      <c r="H9507" s="3"/>
      <c r="I9507" s="3"/>
      <c r="J9507" s="3"/>
    </row>
    <row r="9508" spans="2:10" x14ac:dyDescent="0.3">
      <c r="B9508" s="3"/>
      <c r="C9508" s="3"/>
      <c r="D9508" s="3"/>
      <c r="E9508" s="3"/>
      <c r="F9508" s="3"/>
      <c r="G9508" s="3"/>
      <c r="H9508" s="3"/>
      <c r="I9508" s="3"/>
      <c r="J9508" s="3"/>
    </row>
    <row r="9509" spans="2:10" x14ac:dyDescent="0.3">
      <c r="B9509" s="3"/>
      <c r="C9509" s="3"/>
      <c r="D9509" s="3"/>
      <c r="E9509" s="3"/>
      <c r="F9509" s="3"/>
      <c r="G9509" s="3"/>
      <c r="H9509" s="3"/>
      <c r="I9509" s="3"/>
      <c r="J9509" s="3"/>
    </row>
    <row r="9510" spans="2:10" x14ac:dyDescent="0.3">
      <c r="B9510" s="3"/>
      <c r="C9510" s="3"/>
      <c r="D9510" s="3"/>
      <c r="E9510" s="3"/>
      <c r="F9510" s="3"/>
      <c r="G9510" s="3"/>
      <c r="H9510" s="3"/>
      <c r="I9510" s="3"/>
      <c r="J9510" s="3"/>
    </row>
    <row r="9511" spans="2:10" x14ac:dyDescent="0.3">
      <c r="B9511" s="3"/>
      <c r="C9511" s="3"/>
      <c r="D9511" s="3"/>
      <c r="E9511" s="3"/>
      <c r="F9511" s="3"/>
      <c r="G9511" s="3"/>
      <c r="H9511" s="3"/>
      <c r="I9511" s="3"/>
      <c r="J9511" s="3"/>
    </row>
    <row r="9512" spans="2:10" x14ac:dyDescent="0.3">
      <c r="B9512" s="3"/>
      <c r="C9512" s="3"/>
      <c r="D9512" s="3"/>
      <c r="E9512" s="3"/>
      <c r="F9512" s="3"/>
      <c r="G9512" s="3"/>
      <c r="H9512" s="3"/>
      <c r="I9512" s="3"/>
      <c r="J9512" s="3"/>
    </row>
    <row r="9513" spans="2:10" x14ac:dyDescent="0.3">
      <c r="B9513" s="3"/>
      <c r="C9513" s="3"/>
      <c r="D9513" s="3"/>
      <c r="E9513" s="3"/>
      <c r="F9513" s="3"/>
      <c r="G9513" s="3"/>
      <c r="H9513" s="3"/>
      <c r="I9513" s="3"/>
      <c r="J9513" s="3"/>
    </row>
    <row r="9514" spans="2:10" x14ac:dyDescent="0.3">
      <c r="B9514" s="3"/>
      <c r="C9514" s="3"/>
      <c r="D9514" s="3"/>
      <c r="E9514" s="3"/>
      <c r="F9514" s="3"/>
      <c r="G9514" s="3"/>
      <c r="H9514" s="3"/>
      <c r="I9514" s="3"/>
      <c r="J9514" s="3"/>
    </row>
    <row r="9515" spans="2:10" x14ac:dyDescent="0.3">
      <c r="B9515" s="3"/>
      <c r="C9515" s="3"/>
      <c r="D9515" s="3"/>
      <c r="E9515" s="3"/>
      <c r="F9515" s="3"/>
      <c r="G9515" s="3"/>
      <c r="H9515" s="3"/>
      <c r="I9515" s="3"/>
      <c r="J9515" s="3"/>
    </row>
    <row r="9516" spans="2:10" x14ac:dyDescent="0.3">
      <c r="B9516" s="3"/>
      <c r="C9516" s="3"/>
      <c r="D9516" s="3"/>
      <c r="E9516" s="3"/>
      <c r="F9516" s="3"/>
      <c r="G9516" s="3"/>
      <c r="H9516" s="3"/>
      <c r="I9516" s="3"/>
      <c r="J9516" s="3"/>
    </row>
    <row r="9517" spans="2:10" x14ac:dyDescent="0.3">
      <c r="B9517" s="3"/>
      <c r="C9517" s="3"/>
      <c r="D9517" s="3"/>
      <c r="E9517" s="3"/>
      <c r="F9517" s="3"/>
      <c r="G9517" s="3"/>
      <c r="H9517" s="3"/>
      <c r="I9517" s="3"/>
      <c r="J9517" s="3"/>
    </row>
    <row r="9518" spans="2:10" x14ac:dyDescent="0.3">
      <c r="B9518" s="3"/>
      <c r="C9518" s="3"/>
      <c r="D9518" s="3"/>
      <c r="E9518" s="3"/>
      <c r="F9518" s="3"/>
      <c r="G9518" s="3"/>
      <c r="H9518" s="3"/>
      <c r="I9518" s="3"/>
      <c r="J9518" s="3"/>
    </row>
    <row r="9519" spans="2:10" x14ac:dyDescent="0.3">
      <c r="B9519" s="3"/>
      <c r="C9519" s="3"/>
      <c r="D9519" s="3"/>
      <c r="E9519" s="3"/>
      <c r="F9519" s="3"/>
      <c r="G9519" s="3"/>
      <c r="H9519" s="3"/>
      <c r="I9519" s="3"/>
      <c r="J9519" s="3"/>
    </row>
    <row r="9520" spans="2:10" x14ac:dyDescent="0.3">
      <c r="B9520" s="3"/>
      <c r="C9520" s="3"/>
      <c r="D9520" s="3"/>
      <c r="E9520" s="3"/>
      <c r="F9520" s="3"/>
      <c r="G9520" s="3"/>
      <c r="H9520" s="3"/>
      <c r="I9520" s="3"/>
      <c r="J9520" s="3"/>
    </row>
    <row r="9521" spans="2:10" x14ac:dyDescent="0.3">
      <c r="B9521" s="3"/>
      <c r="C9521" s="3"/>
      <c r="D9521" s="3"/>
      <c r="E9521" s="3"/>
      <c r="F9521" s="3"/>
      <c r="G9521" s="3"/>
      <c r="H9521" s="3"/>
      <c r="I9521" s="3"/>
      <c r="J9521" s="3"/>
    </row>
    <row r="9522" spans="2:10" x14ac:dyDescent="0.3">
      <c r="B9522" s="3"/>
      <c r="C9522" s="3"/>
      <c r="D9522" s="3"/>
      <c r="E9522" s="3"/>
      <c r="F9522" s="3"/>
      <c r="G9522" s="3"/>
      <c r="H9522" s="3"/>
      <c r="I9522" s="3"/>
      <c r="J9522" s="3"/>
    </row>
    <row r="9523" spans="2:10" x14ac:dyDescent="0.3">
      <c r="B9523" s="3"/>
      <c r="C9523" s="3"/>
      <c r="D9523" s="3"/>
      <c r="E9523" s="3"/>
      <c r="F9523" s="3"/>
      <c r="G9523" s="3"/>
      <c r="H9523" s="3"/>
      <c r="I9523" s="3"/>
      <c r="J9523" s="3"/>
    </row>
    <row r="9524" spans="2:10" x14ac:dyDescent="0.3">
      <c r="B9524" s="3"/>
      <c r="C9524" s="3"/>
      <c r="D9524" s="3"/>
      <c r="E9524" s="3"/>
      <c r="F9524" s="3"/>
      <c r="G9524" s="3"/>
      <c r="H9524" s="3"/>
      <c r="I9524" s="3"/>
      <c r="J9524" s="3"/>
    </row>
    <row r="9525" spans="2:10" x14ac:dyDescent="0.3">
      <c r="B9525" s="3"/>
      <c r="C9525" s="3"/>
      <c r="D9525" s="3"/>
      <c r="E9525" s="3"/>
      <c r="F9525" s="3"/>
      <c r="G9525" s="3"/>
      <c r="H9525" s="3"/>
      <c r="I9525" s="3"/>
      <c r="J9525" s="3"/>
    </row>
    <row r="9526" spans="2:10" x14ac:dyDescent="0.3">
      <c r="B9526" s="3"/>
      <c r="C9526" s="3"/>
      <c r="D9526" s="3"/>
      <c r="E9526" s="3"/>
      <c r="F9526" s="3"/>
      <c r="G9526" s="3"/>
      <c r="H9526" s="3"/>
      <c r="I9526" s="3"/>
      <c r="J9526" s="3"/>
    </row>
    <row r="9527" spans="2:10" x14ac:dyDescent="0.3">
      <c r="B9527" s="3"/>
      <c r="C9527" s="3"/>
      <c r="D9527" s="3"/>
      <c r="E9527" s="3"/>
      <c r="F9527" s="3"/>
      <c r="G9527" s="3"/>
      <c r="H9527" s="3"/>
      <c r="I9527" s="3"/>
      <c r="J9527" s="3"/>
    </row>
    <row r="9528" spans="2:10" x14ac:dyDescent="0.3">
      <c r="B9528" s="3"/>
      <c r="C9528" s="3"/>
      <c r="D9528" s="3"/>
      <c r="E9528" s="3"/>
      <c r="F9528" s="3"/>
      <c r="G9528" s="3"/>
      <c r="H9528" s="3"/>
      <c r="I9528" s="3"/>
      <c r="J9528" s="3"/>
    </row>
    <row r="9529" spans="2:10" x14ac:dyDescent="0.3">
      <c r="B9529" s="3"/>
      <c r="C9529" s="3"/>
      <c r="D9529" s="3"/>
      <c r="E9529" s="3"/>
      <c r="F9529" s="3"/>
      <c r="G9529" s="3"/>
      <c r="H9529" s="3"/>
      <c r="I9529" s="3"/>
      <c r="J9529" s="3"/>
    </row>
    <row r="9530" spans="2:10" x14ac:dyDescent="0.3">
      <c r="B9530" s="3"/>
      <c r="C9530" s="3"/>
      <c r="D9530" s="3"/>
      <c r="E9530" s="3"/>
      <c r="F9530" s="3"/>
      <c r="G9530" s="3"/>
      <c r="H9530" s="3"/>
      <c r="I9530" s="3"/>
      <c r="J9530" s="3"/>
    </row>
    <row r="9531" spans="2:10" x14ac:dyDescent="0.3">
      <c r="B9531" s="3"/>
      <c r="C9531" s="3"/>
      <c r="D9531" s="3"/>
      <c r="E9531" s="3"/>
      <c r="F9531" s="3"/>
      <c r="G9531" s="3"/>
      <c r="H9531" s="3"/>
      <c r="I9531" s="3"/>
      <c r="J9531" s="3"/>
    </row>
    <row r="9532" spans="2:10" x14ac:dyDescent="0.3">
      <c r="B9532" s="3"/>
      <c r="C9532" s="3"/>
      <c r="D9532" s="3"/>
      <c r="E9532" s="3"/>
      <c r="F9532" s="3"/>
      <c r="G9532" s="3"/>
      <c r="H9532" s="3"/>
      <c r="I9532" s="3"/>
      <c r="J9532" s="3"/>
    </row>
    <row r="9533" spans="2:10" x14ac:dyDescent="0.3">
      <c r="B9533" s="3"/>
      <c r="C9533" s="3"/>
      <c r="D9533" s="3"/>
      <c r="E9533" s="3"/>
      <c r="F9533" s="3"/>
      <c r="G9533" s="3"/>
      <c r="H9533" s="3"/>
      <c r="I9533" s="3"/>
      <c r="J9533" s="3"/>
    </row>
    <row r="9534" spans="2:10" x14ac:dyDescent="0.3">
      <c r="B9534" s="3"/>
      <c r="C9534" s="3"/>
      <c r="D9534" s="3"/>
      <c r="E9534" s="3"/>
      <c r="F9534" s="3"/>
      <c r="G9534" s="3"/>
      <c r="H9534" s="3"/>
      <c r="I9534" s="3"/>
      <c r="J9534" s="3"/>
    </row>
    <row r="9535" spans="2:10" x14ac:dyDescent="0.3">
      <c r="B9535" s="3"/>
      <c r="C9535" s="3"/>
      <c r="D9535" s="3"/>
      <c r="E9535" s="3"/>
      <c r="F9535" s="3"/>
      <c r="G9535" s="3"/>
      <c r="H9535" s="3"/>
      <c r="I9535" s="3"/>
      <c r="J9535" s="3"/>
    </row>
    <row r="9536" spans="2:10" x14ac:dyDescent="0.3">
      <c r="B9536" s="3"/>
      <c r="C9536" s="3"/>
      <c r="D9536" s="3"/>
      <c r="E9536" s="3"/>
      <c r="F9536" s="3"/>
      <c r="G9536" s="3"/>
      <c r="H9536" s="3"/>
      <c r="I9536" s="3"/>
      <c r="J9536" s="3"/>
    </row>
    <row r="9537" spans="2:10" x14ac:dyDescent="0.3">
      <c r="B9537" s="3"/>
      <c r="C9537" s="3"/>
      <c r="D9537" s="3"/>
      <c r="E9537" s="3"/>
      <c r="F9537" s="3"/>
      <c r="G9537" s="3"/>
      <c r="H9537" s="3"/>
      <c r="I9537" s="3"/>
      <c r="J9537" s="3"/>
    </row>
    <row r="9538" spans="2:10" x14ac:dyDescent="0.3">
      <c r="B9538" s="3"/>
      <c r="C9538" s="3"/>
      <c r="D9538" s="3"/>
      <c r="E9538" s="3"/>
      <c r="F9538" s="3"/>
      <c r="G9538" s="3"/>
      <c r="H9538" s="3"/>
      <c r="I9538" s="3"/>
      <c r="J9538" s="3"/>
    </row>
    <row r="9539" spans="2:10" x14ac:dyDescent="0.3">
      <c r="B9539" s="3"/>
      <c r="C9539" s="3"/>
      <c r="D9539" s="3"/>
      <c r="E9539" s="3"/>
      <c r="F9539" s="3"/>
      <c r="G9539" s="3"/>
      <c r="H9539" s="3"/>
      <c r="I9539" s="3"/>
      <c r="J9539" s="3"/>
    </row>
    <row r="9540" spans="2:10" x14ac:dyDescent="0.3">
      <c r="B9540" s="3"/>
      <c r="C9540" s="3"/>
      <c r="D9540" s="3"/>
      <c r="E9540" s="3"/>
      <c r="F9540" s="3"/>
      <c r="G9540" s="3"/>
      <c r="H9540" s="3"/>
      <c r="I9540" s="3"/>
      <c r="J9540" s="3"/>
    </row>
    <row r="9541" spans="2:10" x14ac:dyDescent="0.3">
      <c r="B9541" s="3"/>
      <c r="C9541" s="3"/>
      <c r="D9541" s="3"/>
      <c r="E9541" s="3"/>
      <c r="F9541" s="3"/>
      <c r="G9541" s="3"/>
      <c r="H9541" s="3"/>
      <c r="I9541" s="3"/>
      <c r="J9541" s="3"/>
    </row>
    <row r="9542" spans="2:10" x14ac:dyDescent="0.3">
      <c r="B9542" s="3"/>
      <c r="C9542" s="3"/>
      <c r="D9542" s="3"/>
      <c r="E9542" s="3"/>
      <c r="F9542" s="3"/>
      <c r="G9542" s="3"/>
      <c r="H9542" s="3"/>
      <c r="I9542" s="3"/>
      <c r="J9542" s="3"/>
    </row>
    <row r="9543" spans="2:10" x14ac:dyDescent="0.3">
      <c r="B9543" s="3"/>
      <c r="C9543" s="3"/>
      <c r="D9543" s="3"/>
      <c r="E9543" s="3"/>
      <c r="F9543" s="3"/>
      <c r="G9543" s="3"/>
      <c r="H9543" s="3"/>
      <c r="I9543" s="3"/>
      <c r="J9543" s="3"/>
    </row>
    <row r="9544" spans="2:10" x14ac:dyDescent="0.3">
      <c r="B9544" s="3"/>
      <c r="C9544" s="3"/>
      <c r="D9544" s="3"/>
      <c r="E9544" s="3"/>
      <c r="F9544" s="3"/>
      <c r="G9544" s="3"/>
      <c r="H9544" s="3"/>
      <c r="I9544" s="3"/>
      <c r="J9544" s="3"/>
    </row>
    <row r="9545" spans="2:10" x14ac:dyDescent="0.3">
      <c r="B9545" s="3"/>
      <c r="C9545" s="3"/>
      <c r="D9545" s="3"/>
      <c r="E9545" s="3"/>
      <c r="F9545" s="3"/>
      <c r="G9545" s="3"/>
      <c r="H9545" s="3"/>
      <c r="I9545" s="3"/>
      <c r="J9545" s="3"/>
    </row>
    <row r="9546" spans="2:10" x14ac:dyDescent="0.3">
      <c r="B9546" s="3"/>
      <c r="C9546" s="3"/>
      <c r="D9546" s="3"/>
      <c r="E9546" s="3"/>
      <c r="F9546" s="3"/>
      <c r="G9546" s="3"/>
      <c r="H9546" s="3"/>
      <c r="I9546" s="3"/>
      <c r="J9546" s="3"/>
    </row>
    <row r="9547" spans="2:10" x14ac:dyDescent="0.3">
      <c r="B9547" s="3"/>
      <c r="C9547" s="3"/>
      <c r="D9547" s="3"/>
      <c r="E9547" s="3"/>
      <c r="F9547" s="3"/>
      <c r="G9547" s="3"/>
      <c r="H9547" s="3"/>
      <c r="I9547" s="3"/>
      <c r="J9547" s="3"/>
    </row>
    <row r="9548" spans="2:10" x14ac:dyDescent="0.3">
      <c r="B9548" s="3"/>
      <c r="C9548" s="3"/>
      <c r="D9548" s="3"/>
      <c r="E9548" s="3"/>
      <c r="F9548" s="3"/>
      <c r="G9548" s="3"/>
      <c r="H9548" s="3"/>
      <c r="I9548" s="3"/>
      <c r="J9548" s="3"/>
    </row>
    <row r="9549" spans="2:10" x14ac:dyDescent="0.3">
      <c r="B9549" s="3"/>
      <c r="C9549" s="3"/>
      <c r="D9549" s="3"/>
      <c r="E9549" s="3"/>
      <c r="F9549" s="3"/>
      <c r="G9549" s="3"/>
      <c r="H9549" s="3"/>
      <c r="I9549" s="3"/>
      <c r="J9549" s="3"/>
    </row>
    <row r="9550" spans="2:10" x14ac:dyDescent="0.3">
      <c r="B9550" s="3"/>
      <c r="C9550" s="3"/>
      <c r="D9550" s="3"/>
      <c r="E9550" s="3"/>
      <c r="F9550" s="3"/>
      <c r="G9550" s="3"/>
      <c r="H9550" s="3"/>
      <c r="I9550" s="3"/>
      <c r="J9550" s="3"/>
    </row>
    <row r="9551" spans="2:10" x14ac:dyDescent="0.3">
      <c r="B9551" s="3"/>
      <c r="C9551" s="3"/>
      <c r="D9551" s="3"/>
      <c r="E9551" s="3"/>
      <c r="F9551" s="3"/>
      <c r="G9551" s="3"/>
      <c r="H9551" s="3"/>
      <c r="I9551" s="3"/>
      <c r="J9551" s="3"/>
    </row>
    <row r="9552" spans="2:10" x14ac:dyDescent="0.3">
      <c r="B9552" s="3"/>
      <c r="C9552" s="3"/>
      <c r="D9552" s="3"/>
      <c r="E9552" s="3"/>
      <c r="F9552" s="3"/>
      <c r="G9552" s="3"/>
      <c r="H9552" s="3"/>
      <c r="I9552" s="3"/>
      <c r="J9552" s="3"/>
    </row>
    <row r="9553" spans="2:10" x14ac:dyDescent="0.3">
      <c r="B9553" s="3"/>
      <c r="C9553" s="3"/>
      <c r="D9553" s="3"/>
      <c r="E9553" s="3"/>
      <c r="F9553" s="3"/>
      <c r="G9553" s="3"/>
      <c r="H9553" s="3"/>
      <c r="I9553" s="3"/>
      <c r="J9553" s="3"/>
    </row>
    <row r="9554" spans="2:10" x14ac:dyDescent="0.3">
      <c r="B9554" s="3"/>
      <c r="C9554" s="3"/>
      <c r="D9554" s="3"/>
      <c r="E9554" s="3"/>
      <c r="F9554" s="3"/>
      <c r="G9554" s="3"/>
      <c r="H9554" s="3"/>
      <c r="I9554" s="3"/>
      <c r="J9554" s="3"/>
    </row>
    <row r="9555" spans="2:10" x14ac:dyDescent="0.3">
      <c r="B9555" s="3"/>
      <c r="C9555" s="3"/>
      <c r="D9555" s="3"/>
      <c r="E9555" s="3"/>
      <c r="F9555" s="3"/>
      <c r="G9555" s="3"/>
      <c r="H9555" s="3"/>
      <c r="I9555" s="3"/>
      <c r="J9555" s="3"/>
    </row>
    <row r="9556" spans="2:10" x14ac:dyDescent="0.3">
      <c r="B9556" s="3"/>
      <c r="C9556" s="3"/>
      <c r="D9556" s="3"/>
      <c r="E9556" s="3"/>
      <c r="F9556" s="3"/>
      <c r="G9556" s="3"/>
      <c r="H9556" s="3"/>
      <c r="I9556" s="3"/>
      <c r="J9556" s="3"/>
    </row>
    <row r="9557" spans="2:10" x14ac:dyDescent="0.3">
      <c r="B9557" s="3"/>
      <c r="C9557" s="3"/>
      <c r="D9557" s="3"/>
      <c r="E9557" s="3"/>
      <c r="F9557" s="3"/>
      <c r="G9557" s="3"/>
      <c r="H9557" s="3"/>
      <c r="I9557" s="3"/>
      <c r="J9557" s="3"/>
    </row>
    <row r="9558" spans="2:10" x14ac:dyDescent="0.3">
      <c r="B9558" s="3"/>
      <c r="C9558" s="3"/>
      <c r="D9558" s="3"/>
      <c r="E9558" s="3"/>
      <c r="F9558" s="3"/>
      <c r="G9558" s="3"/>
      <c r="H9558" s="3"/>
      <c r="I9558" s="3"/>
      <c r="J9558" s="3"/>
    </row>
    <row r="9559" spans="2:10" x14ac:dyDescent="0.3">
      <c r="B9559" s="3"/>
      <c r="C9559" s="3"/>
      <c r="D9559" s="3"/>
      <c r="E9559" s="3"/>
      <c r="F9559" s="3"/>
      <c r="G9559" s="3"/>
      <c r="H9559" s="3"/>
      <c r="I9559" s="3"/>
      <c r="J9559" s="3"/>
    </row>
    <row r="9560" spans="2:10" x14ac:dyDescent="0.3">
      <c r="B9560" s="3"/>
      <c r="C9560" s="3"/>
      <c r="D9560" s="3"/>
      <c r="E9560" s="3"/>
      <c r="F9560" s="3"/>
      <c r="G9560" s="3"/>
      <c r="H9560" s="3"/>
      <c r="I9560" s="3"/>
      <c r="J9560" s="3"/>
    </row>
    <row r="9561" spans="2:10" x14ac:dyDescent="0.3">
      <c r="B9561" s="3"/>
      <c r="C9561" s="3"/>
      <c r="D9561" s="3"/>
      <c r="E9561" s="3"/>
      <c r="F9561" s="3"/>
      <c r="G9561" s="3"/>
      <c r="H9561" s="3"/>
      <c r="I9561" s="3"/>
      <c r="J9561" s="3"/>
    </row>
    <row r="9562" spans="2:10" x14ac:dyDescent="0.3">
      <c r="B9562" s="3"/>
      <c r="C9562" s="3"/>
      <c r="D9562" s="3"/>
      <c r="E9562" s="3"/>
      <c r="F9562" s="3"/>
      <c r="G9562" s="3"/>
      <c r="H9562" s="3"/>
      <c r="I9562" s="3"/>
      <c r="J9562" s="3"/>
    </row>
    <row r="9563" spans="2:10" x14ac:dyDescent="0.3">
      <c r="B9563" s="3"/>
      <c r="C9563" s="3"/>
      <c r="D9563" s="3"/>
      <c r="E9563" s="3"/>
      <c r="F9563" s="3"/>
      <c r="G9563" s="3"/>
      <c r="H9563" s="3"/>
      <c r="I9563" s="3"/>
      <c r="J9563" s="3"/>
    </row>
    <row r="9564" spans="2:10" x14ac:dyDescent="0.3">
      <c r="B9564" s="3"/>
      <c r="C9564" s="3"/>
      <c r="D9564" s="3"/>
      <c r="E9564" s="3"/>
      <c r="F9564" s="3"/>
      <c r="G9564" s="3"/>
      <c r="H9564" s="3"/>
      <c r="I9564" s="3"/>
      <c r="J9564" s="3"/>
    </row>
    <row r="9565" spans="2:10" x14ac:dyDescent="0.3">
      <c r="B9565" s="3"/>
      <c r="C9565" s="3"/>
      <c r="D9565" s="3"/>
      <c r="E9565" s="3"/>
      <c r="F9565" s="3"/>
      <c r="G9565" s="3"/>
      <c r="H9565" s="3"/>
      <c r="I9565" s="3"/>
      <c r="J9565" s="3"/>
    </row>
    <row r="9566" spans="2:10" x14ac:dyDescent="0.3">
      <c r="B9566" s="3"/>
      <c r="C9566" s="3"/>
      <c r="D9566" s="3"/>
      <c r="E9566" s="3"/>
      <c r="F9566" s="3"/>
      <c r="G9566" s="3"/>
      <c r="H9566" s="3"/>
      <c r="I9566" s="3"/>
      <c r="J9566" s="3"/>
    </row>
    <row r="9567" spans="2:10" x14ac:dyDescent="0.3">
      <c r="B9567" s="3"/>
      <c r="C9567" s="3"/>
      <c r="D9567" s="3"/>
      <c r="E9567" s="3"/>
      <c r="F9567" s="3"/>
      <c r="G9567" s="3"/>
      <c r="H9567" s="3"/>
      <c r="I9567" s="3"/>
      <c r="J9567" s="3"/>
    </row>
    <row r="9568" spans="2:10" x14ac:dyDescent="0.3">
      <c r="B9568" s="3"/>
      <c r="C9568" s="3"/>
      <c r="D9568" s="3"/>
      <c r="E9568" s="3"/>
      <c r="F9568" s="3"/>
      <c r="G9568" s="3"/>
      <c r="H9568" s="3"/>
      <c r="I9568" s="3"/>
      <c r="J9568" s="3"/>
    </row>
    <row r="9569" spans="2:10" x14ac:dyDescent="0.3">
      <c r="B9569" s="3"/>
      <c r="C9569" s="3"/>
      <c r="D9569" s="3"/>
      <c r="E9569" s="3"/>
      <c r="F9569" s="3"/>
      <c r="G9569" s="3"/>
      <c r="H9569" s="3"/>
      <c r="I9569" s="3"/>
      <c r="J9569" s="3"/>
    </row>
    <row r="9570" spans="2:10" x14ac:dyDescent="0.3">
      <c r="B9570" s="3"/>
      <c r="C9570" s="3"/>
      <c r="D9570" s="3"/>
      <c r="E9570" s="3"/>
      <c r="F9570" s="3"/>
      <c r="G9570" s="3"/>
      <c r="H9570" s="3"/>
      <c r="I9570" s="3"/>
      <c r="J9570" s="3"/>
    </row>
    <row r="9571" spans="2:10" x14ac:dyDescent="0.3">
      <c r="B9571" s="3"/>
      <c r="C9571" s="3"/>
      <c r="D9571" s="3"/>
      <c r="E9571" s="3"/>
      <c r="F9571" s="3"/>
      <c r="G9571" s="3"/>
      <c r="H9571" s="3"/>
      <c r="I9571" s="3"/>
      <c r="J9571" s="3"/>
    </row>
    <row r="9572" spans="2:10" x14ac:dyDescent="0.3">
      <c r="B9572" s="3"/>
      <c r="C9572" s="3"/>
      <c r="D9572" s="3"/>
      <c r="E9572" s="3"/>
      <c r="F9572" s="3"/>
      <c r="G9572" s="3"/>
      <c r="H9572" s="3"/>
      <c r="I9572" s="3"/>
      <c r="J9572" s="3"/>
    </row>
    <row r="9573" spans="2:10" x14ac:dyDescent="0.3">
      <c r="B9573" s="3"/>
      <c r="C9573" s="3"/>
      <c r="D9573" s="3"/>
      <c r="E9573" s="3"/>
      <c r="F9573" s="3"/>
      <c r="G9573" s="3"/>
      <c r="H9573" s="3"/>
      <c r="I9573" s="3"/>
      <c r="J9573" s="3"/>
    </row>
    <row r="9574" spans="2:10" x14ac:dyDescent="0.3">
      <c r="B9574" s="3"/>
      <c r="C9574" s="3"/>
      <c r="D9574" s="3"/>
      <c r="E9574" s="3"/>
      <c r="F9574" s="3"/>
      <c r="G9574" s="3"/>
      <c r="H9574" s="3"/>
      <c r="I9574" s="3"/>
      <c r="J9574" s="3"/>
    </row>
    <row r="9575" spans="2:10" x14ac:dyDescent="0.3">
      <c r="B9575" s="3"/>
      <c r="C9575" s="3"/>
      <c r="D9575" s="3"/>
      <c r="E9575" s="3"/>
      <c r="F9575" s="3"/>
      <c r="G9575" s="3"/>
      <c r="H9575" s="3"/>
      <c r="I9575" s="3"/>
      <c r="J9575" s="3"/>
    </row>
    <row r="9576" spans="2:10" x14ac:dyDescent="0.3">
      <c r="B9576" s="3"/>
      <c r="C9576" s="3"/>
      <c r="D9576" s="3"/>
      <c r="E9576" s="3"/>
      <c r="F9576" s="3"/>
      <c r="G9576" s="3"/>
      <c r="H9576" s="3"/>
      <c r="I9576" s="3"/>
      <c r="J9576" s="3"/>
    </row>
    <row r="9577" spans="2:10" x14ac:dyDescent="0.3">
      <c r="B9577" s="3"/>
      <c r="C9577" s="3"/>
      <c r="D9577" s="3"/>
      <c r="E9577" s="3"/>
      <c r="F9577" s="3"/>
      <c r="G9577" s="3"/>
      <c r="H9577" s="3"/>
      <c r="I9577" s="3"/>
      <c r="J9577" s="3"/>
    </row>
    <row r="9578" spans="2:10" x14ac:dyDescent="0.3">
      <c r="B9578" s="3"/>
      <c r="C9578" s="3"/>
      <c r="D9578" s="3"/>
      <c r="E9578" s="3"/>
      <c r="F9578" s="3"/>
      <c r="G9578" s="3"/>
      <c r="H9578" s="3"/>
      <c r="I9578" s="3"/>
      <c r="J9578" s="3"/>
    </row>
    <row r="9579" spans="2:10" x14ac:dyDescent="0.3">
      <c r="B9579" s="3"/>
      <c r="C9579" s="3"/>
      <c r="D9579" s="3"/>
      <c r="E9579" s="3"/>
      <c r="F9579" s="3"/>
      <c r="G9579" s="3"/>
      <c r="H9579" s="3"/>
      <c r="I9579" s="3"/>
      <c r="J9579" s="3"/>
    </row>
    <row r="9580" spans="2:10" x14ac:dyDescent="0.3">
      <c r="B9580" s="3"/>
      <c r="C9580" s="3"/>
      <c r="D9580" s="3"/>
      <c r="E9580" s="3"/>
      <c r="F9580" s="3"/>
      <c r="G9580" s="3"/>
      <c r="H9580" s="3"/>
      <c r="I9580" s="3"/>
      <c r="J9580" s="3"/>
    </row>
    <row r="9581" spans="2:10" x14ac:dyDescent="0.3">
      <c r="B9581" s="3"/>
      <c r="C9581" s="3"/>
      <c r="D9581" s="3"/>
      <c r="E9581" s="3"/>
      <c r="F9581" s="3"/>
      <c r="G9581" s="3"/>
      <c r="H9581" s="3"/>
      <c r="I9581" s="3"/>
      <c r="J9581" s="3"/>
    </row>
    <row r="9582" spans="2:10" x14ac:dyDescent="0.3">
      <c r="B9582" s="3"/>
      <c r="C9582" s="3"/>
      <c r="D9582" s="3"/>
      <c r="E9582" s="3"/>
      <c r="F9582" s="3"/>
      <c r="G9582" s="3"/>
      <c r="H9582" s="3"/>
      <c r="I9582" s="3"/>
      <c r="J9582" s="3"/>
    </row>
    <row r="9583" spans="2:10" x14ac:dyDescent="0.3">
      <c r="B9583" s="3"/>
      <c r="C9583" s="3"/>
      <c r="D9583" s="3"/>
      <c r="E9583" s="3"/>
      <c r="F9583" s="3"/>
      <c r="G9583" s="3"/>
      <c r="H9583" s="3"/>
      <c r="I9583" s="3"/>
      <c r="J9583" s="3"/>
    </row>
    <row r="9584" spans="2:10" x14ac:dyDescent="0.3">
      <c r="B9584" s="3"/>
      <c r="C9584" s="3"/>
      <c r="D9584" s="3"/>
      <c r="E9584" s="3"/>
      <c r="F9584" s="3"/>
      <c r="G9584" s="3"/>
      <c r="H9584" s="3"/>
      <c r="I9584" s="3"/>
      <c r="J9584" s="3"/>
    </row>
    <row r="9585" spans="2:10" x14ac:dyDescent="0.3">
      <c r="B9585" s="3"/>
      <c r="C9585" s="3"/>
      <c r="D9585" s="3"/>
      <c r="E9585" s="3"/>
      <c r="F9585" s="3"/>
      <c r="G9585" s="3"/>
      <c r="H9585" s="3"/>
      <c r="I9585" s="3"/>
      <c r="J9585" s="3"/>
    </row>
    <row r="9586" spans="2:10" x14ac:dyDescent="0.3">
      <c r="B9586" s="3"/>
      <c r="C9586" s="3"/>
      <c r="D9586" s="3"/>
      <c r="E9586" s="3"/>
      <c r="F9586" s="3"/>
      <c r="G9586" s="3"/>
      <c r="H9586" s="3"/>
      <c r="I9586" s="3"/>
      <c r="J9586" s="3"/>
    </row>
    <row r="9587" spans="2:10" x14ac:dyDescent="0.3">
      <c r="B9587" s="3"/>
      <c r="C9587" s="3"/>
      <c r="D9587" s="3"/>
      <c r="E9587" s="3"/>
      <c r="F9587" s="3"/>
      <c r="G9587" s="3"/>
      <c r="H9587" s="3"/>
      <c r="I9587" s="3"/>
      <c r="J9587" s="3"/>
    </row>
    <row r="9588" spans="2:10" x14ac:dyDescent="0.3">
      <c r="B9588" s="3"/>
      <c r="C9588" s="3"/>
      <c r="D9588" s="3"/>
      <c r="E9588" s="3"/>
      <c r="F9588" s="3"/>
      <c r="G9588" s="3"/>
      <c r="H9588" s="3"/>
      <c r="I9588" s="3"/>
      <c r="J9588" s="3"/>
    </row>
    <row r="9589" spans="2:10" x14ac:dyDescent="0.3">
      <c r="B9589" s="3"/>
      <c r="C9589" s="3"/>
      <c r="D9589" s="3"/>
      <c r="E9589" s="3"/>
      <c r="F9589" s="3"/>
      <c r="G9589" s="3"/>
      <c r="H9589" s="3"/>
      <c r="I9589" s="3"/>
      <c r="J9589" s="3"/>
    </row>
    <row r="9590" spans="2:10" x14ac:dyDescent="0.3">
      <c r="B9590" s="3"/>
      <c r="C9590" s="3"/>
      <c r="D9590" s="3"/>
      <c r="E9590" s="3"/>
      <c r="F9590" s="3"/>
      <c r="G9590" s="3"/>
      <c r="H9590" s="3"/>
      <c r="I9590" s="3"/>
      <c r="J9590" s="3"/>
    </row>
    <row r="9591" spans="2:10" x14ac:dyDescent="0.3">
      <c r="B9591" s="3"/>
      <c r="C9591" s="3"/>
      <c r="D9591" s="3"/>
      <c r="E9591" s="3"/>
      <c r="F9591" s="3"/>
      <c r="G9591" s="3"/>
      <c r="H9591" s="3"/>
      <c r="I9591" s="3"/>
      <c r="J9591" s="3"/>
    </row>
    <row r="9592" spans="2:10" x14ac:dyDescent="0.3">
      <c r="B9592" s="3"/>
      <c r="C9592" s="3"/>
      <c r="D9592" s="3"/>
      <c r="E9592" s="3"/>
      <c r="F9592" s="3"/>
      <c r="G9592" s="3"/>
      <c r="H9592" s="3"/>
      <c r="I9592" s="3"/>
      <c r="J9592" s="3"/>
    </row>
    <row r="9593" spans="2:10" x14ac:dyDescent="0.3">
      <c r="B9593" s="3"/>
      <c r="C9593" s="3"/>
      <c r="D9593" s="3"/>
      <c r="E9593" s="3"/>
      <c r="F9593" s="3"/>
      <c r="G9593" s="3"/>
      <c r="H9593" s="3"/>
      <c r="I9593" s="3"/>
      <c r="J9593" s="3"/>
    </row>
    <row r="9594" spans="2:10" x14ac:dyDescent="0.3">
      <c r="B9594" s="3"/>
      <c r="C9594" s="3"/>
      <c r="D9594" s="3"/>
      <c r="E9594" s="3"/>
      <c r="F9594" s="3"/>
      <c r="G9594" s="3"/>
      <c r="H9594" s="3"/>
      <c r="I9594" s="3"/>
      <c r="J9594" s="3"/>
    </row>
    <row r="9595" spans="2:10" x14ac:dyDescent="0.3">
      <c r="B9595" s="3"/>
      <c r="C9595" s="3"/>
      <c r="D9595" s="3"/>
      <c r="E9595" s="3"/>
      <c r="F9595" s="3"/>
      <c r="G9595" s="3"/>
      <c r="H9595" s="3"/>
      <c r="I9595" s="3"/>
      <c r="J9595" s="3"/>
    </row>
    <row r="9596" spans="2:10" x14ac:dyDescent="0.3">
      <c r="B9596" s="3"/>
      <c r="C9596" s="3"/>
      <c r="D9596" s="3"/>
      <c r="E9596" s="3"/>
      <c r="F9596" s="3"/>
      <c r="G9596" s="3"/>
      <c r="H9596" s="3"/>
      <c r="I9596" s="3"/>
      <c r="J9596" s="3"/>
    </row>
    <row r="9597" spans="2:10" x14ac:dyDescent="0.3">
      <c r="B9597" s="3"/>
      <c r="C9597" s="3"/>
      <c r="D9597" s="3"/>
      <c r="E9597" s="3"/>
      <c r="F9597" s="3"/>
      <c r="G9597" s="3"/>
      <c r="H9597" s="3"/>
      <c r="I9597" s="3"/>
      <c r="J9597" s="3"/>
    </row>
    <row r="9598" spans="2:10" x14ac:dyDescent="0.3">
      <c r="B9598" s="3"/>
      <c r="C9598" s="3"/>
      <c r="D9598" s="3"/>
      <c r="E9598" s="3"/>
      <c r="F9598" s="3"/>
      <c r="G9598" s="3"/>
      <c r="H9598" s="3"/>
      <c r="I9598" s="3"/>
      <c r="J9598" s="3"/>
    </row>
    <row r="9599" spans="2:10" x14ac:dyDescent="0.3">
      <c r="B9599" s="3"/>
      <c r="C9599" s="3"/>
      <c r="D9599" s="3"/>
      <c r="E9599" s="3"/>
      <c r="F9599" s="3"/>
      <c r="G9599" s="3"/>
      <c r="H9599" s="3"/>
      <c r="I9599" s="3"/>
      <c r="J9599" s="3"/>
    </row>
    <row r="9600" spans="2:10" x14ac:dyDescent="0.3">
      <c r="B9600" s="3"/>
      <c r="C9600" s="3"/>
      <c r="D9600" s="3"/>
      <c r="E9600" s="3"/>
      <c r="F9600" s="3"/>
      <c r="G9600" s="3"/>
      <c r="H9600" s="3"/>
      <c r="I9600" s="3"/>
      <c r="J9600" s="3"/>
    </row>
    <row r="9601" spans="2:10" x14ac:dyDescent="0.3">
      <c r="B9601" s="3"/>
      <c r="C9601" s="3"/>
      <c r="D9601" s="3"/>
      <c r="E9601" s="3"/>
      <c r="F9601" s="3"/>
      <c r="G9601" s="3"/>
      <c r="H9601" s="3"/>
      <c r="I9601" s="3"/>
      <c r="J9601" s="3"/>
    </row>
    <row r="9602" spans="2:10" x14ac:dyDescent="0.3">
      <c r="B9602" s="3"/>
      <c r="C9602" s="3"/>
      <c r="D9602" s="3"/>
      <c r="E9602" s="3"/>
      <c r="F9602" s="3"/>
      <c r="G9602" s="3"/>
      <c r="H9602" s="3"/>
      <c r="I9602" s="3"/>
      <c r="J9602" s="3"/>
    </row>
    <row r="9603" spans="2:10" x14ac:dyDescent="0.3">
      <c r="B9603" s="3"/>
      <c r="C9603" s="3"/>
      <c r="D9603" s="3"/>
      <c r="E9603" s="3"/>
      <c r="F9603" s="3"/>
      <c r="G9603" s="3"/>
      <c r="H9603" s="3"/>
      <c r="I9603" s="3"/>
      <c r="J9603" s="3"/>
    </row>
    <row r="9604" spans="2:10" x14ac:dyDescent="0.3">
      <c r="B9604" s="3"/>
      <c r="C9604" s="3"/>
      <c r="D9604" s="3"/>
      <c r="E9604" s="3"/>
      <c r="F9604" s="3"/>
      <c r="G9604" s="3"/>
      <c r="H9604" s="3"/>
      <c r="I9604" s="3"/>
      <c r="J9604" s="3"/>
    </row>
    <row r="9605" spans="2:10" x14ac:dyDescent="0.3">
      <c r="B9605" s="3"/>
      <c r="C9605" s="3"/>
      <c r="D9605" s="3"/>
      <c r="E9605" s="3"/>
      <c r="F9605" s="3"/>
      <c r="G9605" s="3"/>
      <c r="H9605" s="3"/>
      <c r="I9605" s="3"/>
      <c r="J9605" s="3"/>
    </row>
    <row r="9606" spans="2:10" x14ac:dyDescent="0.3">
      <c r="B9606" s="3"/>
      <c r="C9606" s="3"/>
      <c r="D9606" s="3"/>
      <c r="E9606" s="3"/>
      <c r="F9606" s="3"/>
      <c r="G9606" s="3"/>
      <c r="H9606" s="3"/>
      <c r="I9606" s="3"/>
      <c r="J9606" s="3"/>
    </row>
    <row r="9607" spans="2:10" x14ac:dyDescent="0.3">
      <c r="B9607" s="3"/>
      <c r="C9607" s="3"/>
      <c r="D9607" s="3"/>
      <c r="E9607" s="3"/>
      <c r="F9607" s="3"/>
      <c r="G9607" s="3"/>
      <c r="H9607" s="3"/>
      <c r="I9607" s="3"/>
      <c r="J9607" s="3"/>
    </row>
    <row r="9608" spans="2:10" x14ac:dyDescent="0.3">
      <c r="B9608" s="3"/>
      <c r="C9608" s="3"/>
      <c r="D9608" s="3"/>
      <c r="E9608" s="3"/>
      <c r="F9608" s="3"/>
      <c r="G9608" s="3"/>
      <c r="H9608" s="3"/>
      <c r="I9608" s="3"/>
      <c r="J9608" s="3"/>
    </row>
    <row r="9609" spans="2:10" x14ac:dyDescent="0.3">
      <c r="B9609" s="3"/>
      <c r="C9609" s="3"/>
      <c r="D9609" s="3"/>
      <c r="E9609" s="3"/>
      <c r="F9609" s="3"/>
      <c r="G9609" s="3"/>
      <c r="H9609" s="3"/>
      <c r="I9609" s="3"/>
      <c r="J9609" s="3"/>
    </row>
    <row r="9610" spans="2:10" x14ac:dyDescent="0.3">
      <c r="B9610" s="3"/>
      <c r="C9610" s="3"/>
      <c r="D9610" s="3"/>
      <c r="E9610" s="3"/>
      <c r="F9610" s="3"/>
      <c r="G9610" s="3"/>
      <c r="H9610" s="3"/>
      <c r="I9610" s="3"/>
      <c r="J9610" s="3"/>
    </row>
    <row r="9611" spans="2:10" x14ac:dyDescent="0.3">
      <c r="B9611" s="3"/>
      <c r="C9611" s="3"/>
      <c r="D9611" s="3"/>
      <c r="E9611" s="3"/>
      <c r="F9611" s="3"/>
      <c r="G9611" s="3"/>
      <c r="H9611" s="3"/>
      <c r="I9611" s="3"/>
      <c r="J9611" s="3"/>
    </row>
    <row r="9612" spans="2:10" x14ac:dyDescent="0.3">
      <c r="B9612" s="3"/>
      <c r="C9612" s="3"/>
      <c r="D9612" s="3"/>
      <c r="E9612" s="3"/>
      <c r="F9612" s="3"/>
      <c r="G9612" s="3"/>
      <c r="H9612" s="3"/>
      <c r="I9612" s="3"/>
      <c r="J9612" s="3"/>
    </row>
    <row r="9613" spans="2:10" x14ac:dyDescent="0.3">
      <c r="B9613" s="3"/>
      <c r="C9613" s="3"/>
      <c r="D9613" s="3"/>
      <c r="E9613" s="3"/>
      <c r="F9613" s="3"/>
      <c r="G9613" s="3"/>
      <c r="H9613" s="3"/>
      <c r="I9613" s="3"/>
      <c r="J9613" s="3"/>
    </row>
    <row r="9614" spans="2:10" x14ac:dyDescent="0.3">
      <c r="B9614" s="3"/>
      <c r="C9614" s="3"/>
      <c r="D9614" s="3"/>
      <c r="E9614" s="3"/>
      <c r="F9614" s="3"/>
      <c r="G9614" s="3"/>
      <c r="H9614" s="3"/>
      <c r="I9614" s="3"/>
      <c r="J9614" s="3"/>
    </row>
    <row r="9615" spans="2:10" x14ac:dyDescent="0.3">
      <c r="B9615" s="3"/>
      <c r="C9615" s="3"/>
      <c r="D9615" s="3"/>
      <c r="E9615" s="3"/>
      <c r="F9615" s="3"/>
      <c r="G9615" s="3"/>
      <c r="H9615" s="3"/>
      <c r="I9615" s="5"/>
      <c r="J9615" s="5"/>
    </row>
    <row r="9616" spans="2:10" x14ac:dyDescent="0.3">
      <c r="B9616" s="3"/>
      <c r="C9616" s="3"/>
      <c r="D9616" s="3"/>
      <c r="E9616" s="3"/>
      <c r="F9616" s="3"/>
      <c r="G9616" s="3"/>
      <c r="H9616" s="3"/>
      <c r="I9616" s="5"/>
      <c r="J9616" s="5"/>
    </row>
    <row r="9617" spans="2:10" x14ac:dyDescent="0.3">
      <c r="B9617" s="3"/>
      <c r="C9617" s="3"/>
      <c r="D9617" s="3"/>
      <c r="E9617" s="3"/>
      <c r="F9617" s="3"/>
      <c r="G9617" s="3"/>
      <c r="H9617" s="3"/>
      <c r="I9617" s="5"/>
      <c r="J9617" s="5"/>
    </row>
    <row r="9618" spans="2:10" x14ac:dyDescent="0.3">
      <c r="B9618" s="3"/>
      <c r="C9618" s="3"/>
      <c r="D9618" s="3"/>
      <c r="E9618" s="3"/>
      <c r="F9618" s="3"/>
      <c r="G9618" s="3"/>
      <c r="H9618" s="3"/>
      <c r="I9618" s="5"/>
      <c r="J9618" s="5"/>
    </row>
    <row r="9619" spans="2:10" x14ac:dyDescent="0.3">
      <c r="B9619" s="3"/>
      <c r="C9619" s="3"/>
      <c r="D9619" s="3"/>
      <c r="E9619" s="3"/>
      <c r="F9619" s="3"/>
      <c r="G9619" s="3"/>
      <c r="H9619" s="3"/>
      <c r="I9619" s="5"/>
      <c r="J9619" s="5"/>
    </row>
    <row r="9620" spans="2:10" x14ac:dyDescent="0.3">
      <c r="B9620" s="3"/>
      <c r="C9620" s="3"/>
      <c r="D9620" s="3"/>
      <c r="E9620" s="3"/>
      <c r="F9620" s="3"/>
      <c r="G9620" s="3"/>
      <c r="H9620" s="3"/>
      <c r="I9620" s="5"/>
      <c r="J9620" s="5"/>
    </row>
    <row r="9621" spans="2:10" x14ac:dyDescent="0.3">
      <c r="B9621" s="3"/>
      <c r="C9621" s="3"/>
      <c r="D9621" s="3"/>
      <c r="E9621" s="3"/>
      <c r="F9621" s="3"/>
      <c r="G9621" s="3"/>
      <c r="H9621" s="3"/>
      <c r="I9621" s="5"/>
      <c r="J9621" s="5"/>
    </row>
    <row r="9622" spans="2:10" x14ac:dyDescent="0.3">
      <c r="B9622" s="3"/>
      <c r="C9622" s="3"/>
      <c r="D9622" s="3"/>
      <c r="E9622" s="3"/>
      <c r="F9622" s="3"/>
      <c r="G9622" s="3"/>
      <c r="H9622" s="3"/>
      <c r="I9622" s="5"/>
      <c r="J9622" s="5"/>
    </row>
    <row r="9623" spans="2:10" x14ac:dyDescent="0.3">
      <c r="B9623" s="3"/>
      <c r="C9623" s="3"/>
      <c r="D9623" s="3"/>
      <c r="E9623" s="3"/>
      <c r="F9623" s="3"/>
      <c r="G9623" s="3"/>
      <c r="H9623" s="3"/>
      <c r="I9623" s="5"/>
      <c r="J9623" s="5"/>
    </row>
    <row r="9624" spans="2:10" x14ac:dyDescent="0.3">
      <c r="B9624" s="3"/>
      <c r="C9624" s="3"/>
      <c r="D9624" s="3"/>
      <c r="E9624" s="3"/>
      <c r="F9624" s="3"/>
      <c r="G9624" s="3"/>
      <c r="H9624" s="3"/>
      <c r="I9624" s="5"/>
      <c r="J9624" s="5"/>
    </row>
    <row r="9625" spans="2:10" x14ac:dyDescent="0.3">
      <c r="B9625" s="3"/>
      <c r="C9625" s="3"/>
      <c r="D9625" s="3"/>
      <c r="E9625" s="3"/>
      <c r="F9625" s="3"/>
      <c r="G9625" s="3"/>
      <c r="H9625" s="3"/>
      <c r="I9625" s="5"/>
      <c r="J9625" s="5"/>
    </row>
    <row r="9626" spans="2:10" x14ac:dyDescent="0.3">
      <c r="B9626" s="3"/>
      <c r="C9626" s="3"/>
      <c r="D9626" s="3"/>
      <c r="E9626" s="3"/>
      <c r="F9626" s="3"/>
      <c r="G9626" s="3"/>
      <c r="H9626" s="3"/>
      <c r="I9626" s="5"/>
      <c r="J9626" s="5"/>
    </row>
    <row r="9627" spans="2:10" x14ac:dyDescent="0.3">
      <c r="B9627" s="3"/>
      <c r="C9627" s="3"/>
      <c r="D9627" s="3"/>
      <c r="E9627" s="3"/>
      <c r="F9627" s="3"/>
      <c r="G9627" s="3"/>
      <c r="H9627" s="3"/>
      <c r="I9627" s="5"/>
      <c r="J9627" s="5"/>
    </row>
    <row r="9628" spans="2:10" x14ac:dyDescent="0.3">
      <c r="B9628" s="3"/>
      <c r="C9628" s="3"/>
      <c r="D9628" s="3"/>
      <c r="E9628" s="3"/>
      <c r="F9628" s="3"/>
      <c r="G9628" s="3"/>
      <c r="H9628" s="3"/>
      <c r="I9628" s="5"/>
      <c r="J9628" s="5"/>
    </row>
    <row r="9629" spans="2:10" x14ac:dyDescent="0.3">
      <c r="B9629" s="3"/>
      <c r="C9629" s="3"/>
      <c r="D9629" s="3"/>
      <c r="E9629" s="3"/>
      <c r="F9629" s="3"/>
      <c r="G9629" s="3"/>
      <c r="H9629" s="3"/>
      <c r="I9629" s="5"/>
      <c r="J9629" s="5"/>
    </row>
    <row r="9630" spans="2:10" x14ac:dyDescent="0.3">
      <c r="B9630" s="3"/>
      <c r="C9630" s="3"/>
      <c r="D9630" s="3"/>
      <c r="E9630" s="3"/>
      <c r="F9630" s="3"/>
      <c r="G9630" s="3"/>
      <c r="H9630" s="3"/>
      <c r="I9630" s="5"/>
      <c r="J9630" s="5"/>
    </row>
    <row r="9631" spans="2:10" x14ac:dyDescent="0.3">
      <c r="B9631" s="3"/>
      <c r="C9631" s="3"/>
      <c r="D9631" s="3"/>
      <c r="E9631" s="3"/>
      <c r="F9631" s="3"/>
      <c r="G9631" s="3"/>
      <c r="H9631" s="3"/>
      <c r="I9631" s="5"/>
      <c r="J9631" s="5"/>
    </row>
    <row r="9632" spans="2:10" x14ac:dyDescent="0.3">
      <c r="B9632" s="3"/>
      <c r="C9632" s="3"/>
      <c r="D9632" s="3"/>
      <c r="E9632" s="3"/>
      <c r="F9632" s="3"/>
      <c r="G9632" s="3"/>
      <c r="H9632" s="3"/>
      <c r="I9632" s="5"/>
      <c r="J9632" s="5"/>
    </row>
    <row r="9633" spans="2:10" x14ac:dyDescent="0.3">
      <c r="B9633" s="3"/>
      <c r="C9633" s="3"/>
      <c r="D9633" s="3"/>
      <c r="E9633" s="3"/>
      <c r="F9633" s="3"/>
      <c r="G9633" s="3"/>
      <c r="H9633" s="3"/>
      <c r="I9633" s="5"/>
      <c r="J9633" s="5"/>
    </row>
    <row r="9634" spans="2:10" x14ac:dyDescent="0.3">
      <c r="B9634" s="3"/>
      <c r="C9634" s="3"/>
      <c r="D9634" s="3"/>
      <c r="E9634" s="3"/>
      <c r="F9634" s="3"/>
      <c r="G9634" s="3"/>
      <c r="H9634" s="3"/>
      <c r="I9634" s="5"/>
      <c r="J9634" s="5"/>
    </row>
    <row r="9635" spans="2:10" x14ac:dyDescent="0.3">
      <c r="B9635" s="3"/>
      <c r="C9635" s="3"/>
      <c r="D9635" s="3"/>
      <c r="E9635" s="3"/>
      <c r="F9635" s="3"/>
      <c r="G9635" s="3"/>
      <c r="H9635" s="3"/>
      <c r="I9635" s="5"/>
      <c r="J9635" s="5"/>
    </row>
    <row r="9636" spans="2:10" x14ac:dyDescent="0.3">
      <c r="B9636" s="3"/>
      <c r="C9636" s="3"/>
      <c r="D9636" s="3"/>
      <c r="E9636" s="3"/>
      <c r="F9636" s="3"/>
      <c r="G9636" s="3"/>
      <c r="H9636" s="3"/>
      <c r="I9636" s="5"/>
      <c r="J9636" s="5"/>
    </row>
    <row r="9637" spans="2:10" x14ac:dyDescent="0.3">
      <c r="B9637" s="3"/>
      <c r="C9637" s="3"/>
      <c r="D9637" s="3"/>
      <c r="E9637" s="3"/>
      <c r="F9637" s="3"/>
      <c r="G9637" s="3"/>
      <c r="H9637" s="3"/>
      <c r="I9637" s="5"/>
      <c r="J9637" s="5"/>
    </row>
    <row r="9638" spans="2:10" x14ac:dyDescent="0.3">
      <c r="B9638" s="3"/>
      <c r="C9638" s="3"/>
      <c r="D9638" s="3"/>
      <c r="E9638" s="3"/>
      <c r="F9638" s="3"/>
      <c r="G9638" s="3"/>
      <c r="H9638" s="3"/>
      <c r="I9638" s="5"/>
      <c r="J9638" s="5"/>
    </row>
    <row r="9639" spans="2:10" x14ac:dyDescent="0.3">
      <c r="B9639" s="3"/>
      <c r="C9639" s="3"/>
      <c r="D9639" s="3"/>
      <c r="E9639" s="3"/>
      <c r="F9639" s="3"/>
      <c r="G9639" s="3"/>
      <c r="H9639" s="3"/>
      <c r="I9639" s="5"/>
      <c r="J9639" s="5"/>
    </row>
    <row r="9640" spans="2:10" x14ac:dyDescent="0.3">
      <c r="B9640" s="3"/>
      <c r="C9640" s="3"/>
      <c r="D9640" s="3"/>
      <c r="E9640" s="3"/>
      <c r="F9640" s="3"/>
      <c r="G9640" s="3"/>
      <c r="H9640" s="3"/>
      <c r="I9640" s="5"/>
      <c r="J9640" s="5"/>
    </row>
    <row r="9641" spans="2:10" x14ac:dyDescent="0.3">
      <c r="B9641" s="3"/>
      <c r="C9641" s="3"/>
      <c r="D9641" s="3"/>
      <c r="E9641" s="3"/>
      <c r="F9641" s="3"/>
      <c r="G9641" s="3"/>
      <c r="H9641" s="3"/>
      <c r="I9641" s="5"/>
      <c r="J9641" s="5"/>
    </row>
    <row r="9642" spans="2:10" x14ac:dyDescent="0.3">
      <c r="B9642" s="3"/>
      <c r="C9642" s="3"/>
      <c r="D9642" s="3"/>
      <c r="E9642" s="3"/>
      <c r="F9642" s="3"/>
      <c r="G9642" s="3"/>
      <c r="H9642" s="3"/>
      <c r="I9642" s="5"/>
      <c r="J9642" s="5"/>
    </row>
    <row r="9643" spans="2:10" x14ac:dyDescent="0.3">
      <c r="B9643" s="3"/>
      <c r="C9643" s="3"/>
      <c r="D9643" s="3"/>
      <c r="E9643" s="3"/>
      <c r="F9643" s="3"/>
      <c r="G9643" s="3"/>
      <c r="H9643" s="3"/>
      <c r="I9643" s="5"/>
      <c r="J9643" s="5"/>
    </row>
    <row r="9644" spans="2:10" x14ac:dyDescent="0.3">
      <c r="B9644" s="3"/>
      <c r="C9644" s="3"/>
      <c r="D9644" s="3"/>
      <c r="E9644" s="3"/>
      <c r="F9644" s="3"/>
      <c r="G9644" s="3"/>
      <c r="H9644" s="3"/>
      <c r="I9644" s="5"/>
      <c r="J9644" s="5"/>
    </row>
    <row r="9645" spans="2:10" x14ac:dyDescent="0.3">
      <c r="B9645" s="3"/>
      <c r="C9645" s="3"/>
      <c r="D9645" s="3"/>
      <c r="E9645" s="3"/>
      <c r="F9645" s="3"/>
      <c r="G9645" s="3"/>
      <c r="H9645" s="3"/>
      <c r="I9645" s="5"/>
      <c r="J9645" s="5"/>
    </row>
    <row r="9646" spans="2:10" x14ac:dyDescent="0.3">
      <c r="B9646" s="3"/>
      <c r="C9646" s="3"/>
      <c r="D9646" s="3"/>
      <c r="E9646" s="3"/>
      <c r="F9646" s="3"/>
      <c r="G9646" s="3"/>
      <c r="H9646" s="3"/>
      <c r="I9646" s="5"/>
      <c r="J9646" s="5"/>
    </row>
    <row r="9647" spans="2:10" x14ac:dyDescent="0.3">
      <c r="B9647" s="3"/>
      <c r="C9647" s="3"/>
      <c r="D9647" s="3"/>
      <c r="E9647" s="3"/>
      <c r="F9647" s="3"/>
      <c r="G9647" s="3"/>
      <c r="H9647" s="3"/>
      <c r="I9647" s="5"/>
      <c r="J9647" s="5"/>
    </row>
    <row r="9648" spans="2:10" x14ac:dyDescent="0.3">
      <c r="B9648" s="3"/>
      <c r="C9648" s="3"/>
      <c r="D9648" s="3"/>
      <c r="E9648" s="3"/>
      <c r="F9648" s="3"/>
      <c r="G9648" s="3"/>
      <c r="H9648" s="3"/>
      <c r="I9648" s="5"/>
      <c r="J9648" s="5"/>
    </row>
    <row r="9649" spans="2:10" x14ac:dyDescent="0.3">
      <c r="B9649" s="3"/>
      <c r="C9649" s="3"/>
      <c r="D9649" s="3"/>
      <c r="E9649" s="3"/>
      <c r="F9649" s="3"/>
      <c r="G9649" s="3"/>
      <c r="H9649" s="3"/>
      <c r="I9649" s="5"/>
      <c r="J9649" s="5"/>
    </row>
    <row r="9650" spans="2:10" x14ac:dyDescent="0.3">
      <c r="B9650" s="3"/>
      <c r="C9650" s="3"/>
      <c r="D9650" s="3"/>
      <c r="E9650" s="3"/>
      <c r="F9650" s="3"/>
      <c r="G9650" s="3"/>
      <c r="H9650" s="3"/>
      <c r="I9650" s="5"/>
      <c r="J9650" s="5"/>
    </row>
    <row r="9651" spans="2:10" x14ac:dyDescent="0.3">
      <c r="B9651" s="3"/>
      <c r="C9651" s="3"/>
      <c r="D9651" s="3"/>
      <c r="E9651" s="3"/>
      <c r="F9651" s="3"/>
      <c r="G9651" s="3"/>
      <c r="H9651" s="3"/>
      <c r="I9651" s="5"/>
      <c r="J9651" s="5"/>
    </row>
    <row r="9652" spans="2:10" x14ac:dyDescent="0.3">
      <c r="B9652" s="3"/>
      <c r="C9652" s="3"/>
      <c r="D9652" s="3"/>
      <c r="E9652" s="3"/>
      <c r="F9652" s="3"/>
      <c r="G9652" s="3"/>
      <c r="H9652" s="3"/>
      <c r="I9652" s="5"/>
      <c r="J9652" s="5"/>
    </row>
    <row r="9653" spans="2:10" x14ac:dyDescent="0.3">
      <c r="B9653" s="3"/>
      <c r="C9653" s="3"/>
      <c r="D9653" s="3"/>
      <c r="E9653" s="3"/>
      <c r="F9653" s="3"/>
      <c r="G9653" s="3"/>
      <c r="H9653" s="3"/>
      <c r="I9653" s="5"/>
      <c r="J9653" s="5"/>
    </row>
    <row r="9654" spans="2:10" x14ac:dyDescent="0.3">
      <c r="B9654" s="3"/>
      <c r="C9654" s="5"/>
      <c r="D9654" s="5"/>
      <c r="E9654" s="5"/>
      <c r="F9654" s="5"/>
      <c r="G9654" s="5"/>
      <c r="H9654" s="5"/>
      <c r="I9654" s="5"/>
      <c r="J9654" s="5"/>
    </row>
    <row r="9655" spans="2:10" x14ac:dyDescent="0.3">
      <c r="B9655" s="3"/>
      <c r="C9655" s="5"/>
      <c r="D9655" s="5"/>
      <c r="E9655" s="5"/>
      <c r="F9655" s="5"/>
      <c r="G9655" s="5"/>
      <c r="H9655" s="5"/>
      <c r="I9655" s="5"/>
      <c r="J9655" s="5"/>
    </row>
    <row r="9656" spans="2:10" x14ac:dyDescent="0.3">
      <c r="B9656" s="3"/>
      <c r="C9656" s="5"/>
      <c r="D9656" s="5"/>
      <c r="E9656" s="5"/>
      <c r="F9656" s="5"/>
      <c r="G9656" s="5"/>
      <c r="H9656" s="5"/>
      <c r="I9656" s="5"/>
      <c r="J9656" s="5"/>
    </row>
    <row r="9657" spans="2:10" x14ac:dyDescent="0.3">
      <c r="B9657" s="3"/>
      <c r="C9657" s="5"/>
      <c r="D9657" s="5"/>
      <c r="E9657" s="5"/>
      <c r="F9657" s="5"/>
      <c r="G9657" s="5"/>
      <c r="H9657" s="5"/>
      <c r="I9657" s="5"/>
      <c r="J9657" s="5"/>
    </row>
    <row r="9658" spans="2:10" x14ac:dyDescent="0.3">
      <c r="B9658" s="3"/>
      <c r="C9658" s="5"/>
      <c r="D9658" s="5"/>
      <c r="E9658" s="5"/>
      <c r="F9658" s="5"/>
      <c r="G9658" s="5"/>
      <c r="H9658" s="5"/>
      <c r="I9658" s="5"/>
      <c r="J9658" s="5"/>
    </row>
    <row r="9659" spans="2:10" x14ac:dyDescent="0.3">
      <c r="B9659" s="3"/>
      <c r="C9659" s="5"/>
      <c r="D9659" s="5"/>
      <c r="E9659" s="5"/>
      <c r="F9659" s="5"/>
      <c r="G9659" s="5"/>
      <c r="H9659" s="5"/>
      <c r="I9659" s="5"/>
      <c r="J9659" s="5"/>
    </row>
    <row r="9660" spans="2:10" x14ac:dyDescent="0.3">
      <c r="B9660" s="3"/>
      <c r="C9660" s="5"/>
      <c r="D9660" s="5"/>
      <c r="E9660" s="5"/>
      <c r="F9660" s="5"/>
      <c r="G9660" s="5"/>
      <c r="H9660" s="5"/>
      <c r="I9660" s="5"/>
      <c r="J9660" s="5"/>
    </row>
    <row r="9661" spans="2:10" x14ac:dyDescent="0.3">
      <c r="B9661" s="3"/>
      <c r="C9661" s="5"/>
      <c r="D9661" s="5"/>
      <c r="E9661" s="5"/>
      <c r="F9661" s="5"/>
      <c r="G9661" s="5"/>
      <c r="H9661" s="5"/>
      <c r="I9661" s="5"/>
      <c r="J9661" s="5"/>
    </row>
    <row r="9662" spans="2:10" x14ac:dyDescent="0.3">
      <c r="B9662" s="3"/>
      <c r="C9662" s="5"/>
      <c r="D9662" s="5"/>
      <c r="E9662" s="5"/>
      <c r="F9662" s="5"/>
      <c r="G9662" s="5"/>
      <c r="H9662" s="5"/>
      <c r="I9662" s="5"/>
      <c r="J9662" s="5"/>
    </row>
    <row r="9663" spans="2:10" x14ac:dyDescent="0.3">
      <c r="B9663" s="3"/>
      <c r="C9663" s="5"/>
      <c r="D9663" s="5"/>
      <c r="E9663" s="5"/>
      <c r="F9663" s="5"/>
      <c r="G9663" s="5"/>
      <c r="H9663" s="5"/>
      <c r="I9663" s="5"/>
      <c r="J9663" s="5"/>
    </row>
    <row r="9664" spans="2:10" x14ac:dyDescent="0.3">
      <c r="B9664" s="3"/>
      <c r="C9664" s="5"/>
      <c r="D9664" s="5"/>
      <c r="E9664" s="5"/>
      <c r="F9664" s="5"/>
      <c r="G9664" s="5"/>
      <c r="H9664" s="5"/>
      <c r="I9664" s="5"/>
      <c r="J9664" s="5"/>
    </row>
    <row r="9665" spans="2:10" x14ac:dyDescent="0.3">
      <c r="B9665" s="3"/>
      <c r="C9665" s="5"/>
      <c r="D9665" s="5"/>
      <c r="E9665" s="5"/>
      <c r="F9665" s="5"/>
      <c r="G9665" s="5"/>
      <c r="H9665" s="5"/>
      <c r="I9665" s="5"/>
      <c r="J9665" s="5"/>
    </row>
    <row r="9666" spans="2:10" x14ac:dyDescent="0.3">
      <c r="B9666" s="3"/>
      <c r="C9666" s="5"/>
      <c r="D9666" s="5"/>
      <c r="E9666" s="5"/>
      <c r="F9666" s="5"/>
      <c r="G9666" s="5"/>
      <c r="H9666" s="5"/>
      <c r="I9666" s="5"/>
      <c r="J9666" s="5"/>
    </row>
    <row r="9667" spans="2:10" x14ac:dyDescent="0.3">
      <c r="B9667" s="3"/>
      <c r="C9667" s="5"/>
      <c r="D9667" s="5"/>
      <c r="E9667" s="5"/>
      <c r="F9667" s="5"/>
      <c r="G9667" s="5"/>
      <c r="H9667" s="5"/>
      <c r="I9667" s="5"/>
      <c r="J9667" s="5"/>
    </row>
    <row r="9668" spans="2:10" x14ac:dyDescent="0.3">
      <c r="B9668" s="3"/>
      <c r="C9668" s="5"/>
      <c r="D9668" s="5"/>
      <c r="E9668" s="5"/>
      <c r="F9668" s="5"/>
      <c r="G9668" s="5"/>
      <c r="H9668" s="5"/>
      <c r="I9668" s="5"/>
      <c r="J9668" s="5"/>
    </row>
    <row r="9669" spans="2:10" x14ac:dyDescent="0.3">
      <c r="B9669" s="3"/>
      <c r="C9669" s="5"/>
      <c r="D9669" s="5"/>
      <c r="E9669" s="5"/>
      <c r="F9669" s="5"/>
      <c r="G9669" s="5"/>
      <c r="H9669" s="5"/>
      <c r="I9669" s="5"/>
      <c r="J9669" s="5"/>
    </row>
    <row r="9670" spans="2:10" x14ac:dyDescent="0.3">
      <c r="B9670" s="3"/>
      <c r="C9670" s="5"/>
      <c r="D9670" s="5"/>
      <c r="E9670" s="5"/>
      <c r="F9670" s="5"/>
      <c r="G9670" s="5"/>
      <c r="H9670" s="5"/>
      <c r="I9670" s="5"/>
      <c r="J9670" s="5"/>
    </row>
    <row r="9671" spans="2:10" x14ac:dyDescent="0.3">
      <c r="B9671" s="3"/>
      <c r="C9671" s="5"/>
      <c r="D9671" s="5"/>
      <c r="E9671" s="5"/>
      <c r="F9671" s="5"/>
      <c r="G9671" s="5"/>
      <c r="H9671" s="5"/>
      <c r="I9671" s="5"/>
      <c r="J9671" s="5"/>
    </row>
    <row r="9672" spans="2:10" x14ac:dyDescent="0.3">
      <c r="B9672" s="3"/>
      <c r="C9672" s="5"/>
      <c r="D9672" s="5"/>
      <c r="E9672" s="5"/>
      <c r="F9672" s="5"/>
      <c r="G9672" s="5"/>
      <c r="H9672" s="5"/>
      <c r="I9672" s="5"/>
      <c r="J9672" s="5"/>
    </row>
    <row r="9673" spans="2:10" x14ac:dyDescent="0.3">
      <c r="B9673" s="3"/>
      <c r="C9673" s="5"/>
      <c r="D9673" s="5"/>
      <c r="E9673" s="5"/>
      <c r="F9673" s="5"/>
      <c r="G9673" s="5"/>
      <c r="H9673" s="5"/>
      <c r="I9673" s="5"/>
      <c r="J9673" s="5"/>
    </row>
    <row r="9674" spans="2:10" x14ac:dyDescent="0.3">
      <c r="B9674" s="3"/>
      <c r="C9674" s="5"/>
      <c r="D9674" s="5"/>
      <c r="E9674" s="5"/>
      <c r="F9674" s="5"/>
      <c r="G9674" s="5"/>
      <c r="H9674" s="5"/>
      <c r="I9674" s="5"/>
      <c r="J9674" s="5"/>
    </row>
    <row r="9675" spans="2:10" x14ac:dyDescent="0.3">
      <c r="B9675" s="3"/>
      <c r="C9675" s="5"/>
      <c r="D9675" s="5"/>
      <c r="E9675" s="5"/>
      <c r="F9675" s="5"/>
      <c r="G9675" s="5"/>
      <c r="H9675" s="5"/>
      <c r="I9675" s="5"/>
      <c r="J9675" s="5"/>
    </row>
    <row r="9676" spans="2:10" x14ac:dyDescent="0.3">
      <c r="B9676" s="3"/>
      <c r="C9676" s="5"/>
      <c r="D9676" s="5"/>
      <c r="E9676" s="5"/>
      <c r="F9676" s="5"/>
      <c r="G9676" s="5"/>
      <c r="H9676" s="5"/>
      <c r="I9676" s="5"/>
      <c r="J9676" s="5"/>
    </row>
    <row r="9677" spans="2:10" x14ac:dyDescent="0.3">
      <c r="B9677" s="3"/>
      <c r="C9677" s="5"/>
      <c r="D9677" s="5"/>
      <c r="E9677" s="5"/>
      <c r="F9677" s="5"/>
      <c r="G9677" s="5"/>
      <c r="H9677" s="5"/>
      <c r="I9677" s="5"/>
      <c r="J9677" s="5"/>
    </row>
    <row r="9678" spans="2:10" x14ac:dyDescent="0.3">
      <c r="B9678" s="3"/>
      <c r="C9678" s="5"/>
      <c r="D9678" s="5"/>
      <c r="E9678" s="5"/>
      <c r="F9678" s="5"/>
      <c r="G9678" s="5"/>
      <c r="H9678" s="5"/>
      <c r="I9678" s="5"/>
      <c r="J9678" s="5"/>
    </row>
    <row r="9679" spans="2:10" x14ac:dyDescent="0.3">
      <c r="B9679" s="3"/>
      <c r="C9679" s="5"/>
      <c r="D9679" s="5"/>
      <c r="E9679" s="5"/>
      <c r="F9679" s="5"/>
      <c r="G9679" s="5"/>
      <c r="H9679" s="5"/>
      <c r="I9679" s="5"/>
      <c r="J9679" s="5"/>
    </row>
    <row r="9680" spans="2:10" x14ac:dyDescent="0.3">
      <c r="B9680" s="3"/>
      <c r="C9680" s="5"/>
      <c r="D9680" s="5"/>
      <c r="E9680" s="5"/>
      <c r="F9680" s="5"/>
      <c r="G9680" s="5"/>
      <c r="H9680" s="5"/>
      <c r="I9680" s="5"/>
      <c r="J9680" s="5"/>
    </row>
    <row r="9681" spans="2:10" x14ac:dyDescent="0.3">
      <c r="B9681" s="3"/>
      <c r="C9681" s="5"/>
      <c r="D9681" s="5"/>
      <c r="E9681" s="5"/>
      <c r="F9681" s="5"/>
      <c r="G9681" s="5"/>
      <c r="H9681" s="5"/>
      <c r="I9681" s="5"/>
      <c r="J9681" s="5"/>
    </row>
    <row r="9682" spans="2:10" x14ac:dyDescent="0.3">
      <c r="B9682" s="3"/>
      <c r="C9682" s="5"/>
      <c r="D9682" s="5"/>
      <c r="E9682" s="5"/>
      <c r="F9682" s="5"/>
      <c r="G9682" s="5"/>
      <c r="H9682" s="5"/>
      <c r="I9682" s="5"/>
      <c r="J9682" s="5"/>
    </row>
    <row r="9683" spans="2:10" x14ac:dyDescent="0.3">
      <c r="B9683" s="3"/>
      <c r="C9683" s="5"/>
      <c r="D9683" s="5"/>
      <c r="E9683" s="5"/>
      <c r="F9683" s="5"/>
      <c r="G9683" s="5"/>
      <c r="H9683" s="5"/>
      <c r="I9683" s="5"/>
      <c r="J9683" s="5"/>
    </row>
    <row r="9684" spans="2:10" x14ac:dyDescent="0.3">
      <c r="B9684" s="3"/>
      <c r="C9684" s="5"/>
      <c r="D9684" s="5"/>
      <c r="E9684" s="5"/>
      <c r="F9684" s="5"/>
      <c r="G9684" s="5"/>
      <c r="H9684" s="5"/>
      <c r="I9684" s="5"/>
      <c r="J9684" s="5"/>
    </row>
    <row r="9685" spans="2:10" x14ac:dyDescent="0.3">
      <c r="B9685" s="3"/>
      <c r="C9685" s="5"/>
      <c r="D9685" s="5"/>
      <c r="E9685" s="5"/>
      <c r="F9685" s="5"/>
      <c r="G9685" s="5"/>
      <c r="H9685" s="5"/>
      <c r="I9685" s="5"/>
      <c r="J9685" s="5"/>
    </row>
    <row r="9686" spans="2:10" x14ac:dyDescent="0.3">
      <c r="B9686" s="3"/>
      <c r="C9686" s="5"/>
      <c r="D9686" s="5"/>
      <c r="E9686" s="5"/>
      <c r="F9686" s="5"/>
      <c r="G9686" s="5"/>
      <c r="H9686" s="5"/>
      <c r="I9686" s="5"/>
      <c r="J9686" s="5"/>
    </row>
    <row r="9687" spans="2:10" x14ac:dyDescent="0.3">
      <c r="B9687" s="3"/>
      <c r="C9687" s="5"/>
      <c r="D9687" s="5"/>
      <c r="E9687" s="5"/>
      <c r="F9687" s="5"/>
      <c r="G9687" s="5"/>
      <c r="H9687" s="5"/>
      <c r="I9687" s="5"/>
      <c r="J9687" s="5"/>
    </row>
    <row r="9688" spans="2:10" x14ac:dyDescent="0.3">
      <c r="B9688" s="3"/>
      <c r="C9688" s="5"/>
      <c r="D9688" s="5"/>
      <c r="E9688" s="5"/>
      <c r="F9688" s="5"/>
      <c r="G9688" s="5"/>
      <c r="H9688" s="5"/>
      <c r="I9688" s="5"/>
      <c r="J9688" s="5"/>
    </row>
    <row r="9689" spans="2:10" x14ac:dyDescent="0.3">
      <c r="B9689" s="3"/>
      <c r="C9689" s="5"/>
      <c r="D9689" s="5"/>
      <c r="E9689" s="5"/>
      <c r="F9689" s="5"/>
      <c r="G9689" s="5"/>
      <c r="H9689" s="5"/>
      <c r="I9689" s="5"/>
      <c r="J9689" s="5"/>
    </row>
    <row r="9690" spans="2:10" x14ac:dyDescent="0.3">
      <c r="B9690" s="3"/>
      <c r="C9690" s="5"/>
      <c r="D9690" s="5"/>
      <c r="E9690" s="5"/>
      <c r="F9690" s="5"/>
      <c r="G9690" s="5"/>
      <c r="H9690" s="5"/>
      <c r="I9690" s="5"/>
      <c r="J9690" s="5"/>
    </row>
    <row r="9691" spans="2:10" x14ac:dyDescent="0.3">
      <c r="B9691" s="3"/>
      <c r="C9691" s="5"/>
      <c r="D9691" s="5"/>
      <c r="E9691" s="5"/>
      <c r="F9691" s="5"/>
      <c r="G9691" s="5"/>
      <c r="H9691" s="5"/>
      <c r="I9691" s="5"/>
      <c r="J9691" s="5"/>
    </row>
    <row r="9692" spans="2:10" x14ac:dyDescent="0.3">
      <c r="B9692" s="3"/>
      <c r="C9692" s="5"/>
      <c r="D9692" s="5"/>
      <c r="E9692" s="5"/>
      <c r="F9692" s="5"/>
      <c r="G9692" s="5"/>
      <c r="H9692" s="5"/>
      <c r="I9692" s="5"/>
      <c r="J9692" s="5"/>
    </row>
    <row r="9693" spans="2:10" x14ac:dyDescent="0.3">
      <c r="B9693" s="3"/>
      <c r="C9693" s="5"/>
      <c r="D9693" s="5"/>
      <c r="E9693" s="5"/>
      <c r="F9693" s="5"/>
      <c r="G9693" s="5"/>
      <c r="H9693" s="5"/>
      <c r="I9693" s="5"/>
      <c r="J9693" s="5"/>
    </row>
    <row r="9694" spans="2:10" x14ac:dyDescent="0.3">
      <c r="B9694" s="3"/>
      <c r="C9694" s="5"/>
      <c r="D9694" s="5"/>
      <c r="E9694" s="5"/>
      <c r="F9694" s="5"/>
      <c r="G9694" s="5"/>
      <c r="H9694" s="5"/>
      <c r="I9694" s="5"/>
      <c r="J9694" s="5"/>
    </row>
    <row r="9695" spans="2:10" x14ac:dyDescent="0.3">
      <c r="B9695" s="3"/>
      <c r="C9695" s="5"/>
      <c r="D9695" s="5"/>
      <c r="E9695" s="5"/>
      <c r="F9695" s="5"/>
      <c r="G9695" s="5"/>
      <c r="H9695" s="5"/>
      <c r="I9695" s="5"/>
      <c r="J9695" s="5"/>
    </row>
    <row r="9696" spans="2:10" x14ac:dyDescent="0.3">
      <c r="B9696" s="3"/>
      <c r="C9696" s="5"/>
      <c r="D9696" s="5"/>
      <c r="E9696" s="5"/>
      <c r="F9696" s="5"/>
      <c r="G9696" s="5"/>
      <c r="H9696" s="5"/>
      <c r="I9696" s="5"/>
      <c r="J9696" s="5"/>
    </row>
    <row r="9697" spans="2:10" x14ac:dyDescent="0.3">
      <c r="B9697" s="3"/>
      <c r="C9697" s="5"/>
      <c r="D9697" s="5"/>
      <c r="E9697" s="5"/>
      <c r="F9697" s="5"/>
      <c r="G9697" s="5"/>
      <c r="H9697" s="5"/>
      <c r="I9697" s="5"/>
      <c r="J9697" s="5"/>
    </row>
    <row r="9698" spans="2:10" x14ac:dyDescent="0.3">
      <c r="B9698" s="3"/>
      <c r="C9698" s="5"/>
      <c r="D9698" s="5"/>
      <c r="E9698" s="5"/>
      <c r="F9698" s="5"/>
      <c r="G9698" s="5"/>
      <c r="H9698" s="5"/>
      <c r="I9698" s="5"/>
      <c r="J9698" s="5"/>
    </row>
    <row r="9699" spans="2:10" x14ac:dyDescent="0.3">
      <c r="B9699" s="3"/>
      <c r="C9699" s="5"/>
      <c r="D9699" s="5"/>
      <c r="E9699" s="5"/>
      <c r="F9699" s="5"/>
      <c r="G9699" s="5"/>
      <c r="H9699" s="5"/>
      <c r="I9699" s="5"/>
      <c r="J9699" s="5"/>
    </row>
    <row r="9700" spans="2:10" x14ac:dyDescent="0.3">
      <c r="B9700" s="3"/>
      <c r="C9700" s="5"/>
      <c r="D9700" s="5"/>
      <c r="E9700" s="5"/>
      <c r="F9700" s="5"/>
      <c r="G9700" s="5"/>
      <c r="H9700" s="5"/>
      <c r="I9700" s="5"/>
      <c r="J9700" s="5"/>
    </row>
    <row r="9701" spans="2:10" x14ac:dyDescent="0.3">
      <c r="B9701" s="3"/>
      <c r="C9701" s="5"/>
      <c r="D9701" s="5"/>
      <c r="E9701" s="5"/>
      <c r="F9701" s="5"/>
      <c r="G9701" s="5"/>
      <c r="H9701" s="5"/>
      <c r="I9701" s="5"/>
      <c r="J9701" s="5"/>
    </row>
    <row r="9702" spans="2:10" x14ac:dyDescent="0.3">
      <c r="B9702" s="3"/>
      <c r="C9702" s="5"/>
      <c r="D9702" s="5"/>
      <c r="E9702" s="5"/>
      <c r="F9702" s="5"/>
      <c r="G9702" s="5"/>
      <c r="H9702" s="5"/>
      <c r="I9702" s="5"/>
      <c r="J9702" s="5"/>
    </row>
    <row r="9703" spans="2:10" x14ac:dyDescent="0.3">
      <c r="B9703" s="3"/>
      <c r="C9703" s="5"/>
      <c r="D9703" s="5"/>
      <c r="E9703" s="5"/>
      <c r="F9703" s="5"/>
      <c r="G9703" s="5"/>
      <c r="H9703" s="5"/>
      <c r="I9703" s="5"/>
      <c r="J9703" s="5"/>
    </row>
    <row r="9704" spans="2:10" x14ac:dyDescent="0.3">
      <c r="B9704" s="3"/>
      <c r="C9704" s="5"/>
      <c r="D9704" s="5"/>
      <c r="E9704" s="5"/>
      <c r="F9704" s="5"/>
      <c r="G9704" s="5"/>
      <c r="H9704" s="5"/>
      <c r="I9704" s="5"/>
      <c r="J9704" s="5"/>
    </row>
    <row r="9705" spans="2:10" x14ac:dyDescent="0.3">
      <c r="B9705" s="3"/>
      <c r="C9705" s="5"/>
      <c r="D9705" s="5"/>
      <c r="E9705" s="5"/>
      <c r="F9705" s="5"/>
      <c r="G9705" s="5"/>
      <c r="H9705" s="5"/>
      <c r="I9705" s="5"/>
      <c r="J9705" s="5"/>
    </row>
    <row r="9706" spans="2:10" x14ac:dyDescent="0.3">
      <c r="B9706" s="3"/>
      <c r="C9706" s="5"/>
      <c r="D9706" s="5"/>
      <c r="E9706" s="5"/>
      <c r="F9706" s="5"/>
      <c r="G9706" s="5"/>
      <c r="H9706" s="5"/>
      <c r="I9706" s="5"/>
      <c r="J9706" s="5"/>
    </row>
    <row r="9707" spans="2:10" x14ac:dyDescent="0.3">
      <c r="B9707" s="3"/>
      <c r="C9707" s="5"/>
      <c r="D9707" s="5"/>
      <c r="E9707" s="5"/>
      <c r="F9707" s="5"/>
      <c r="G9707" s="5"/>
      <c r="H9707" s="5"/>
      <c r="I9707" s="5"/>
      <c r="J9707" s="5"/>
    </row>
    <row r="9708" spans="2:10" x14ac:dyDescent="0.3">
      <c r="B9708" s="3"/>
      <c r="C9708" s="5"/>
      <c r="D9708" s="5"/>
      <c r="E9708" s="5"/>
      <c r="F9708" s="5"/>
      <c r="G9708" s="5"/>
      <c r="H9708" s="5"/>
      <c r="I9708" s="5"/>
      <c r="J9708" s="5"/>
    </row>
    <row r="9709" spans="2:10" x14ac:dyDescent="0.3">
      <c r="B9709" s="3"/>
      <c r="C9709" s="5"/>
      <c r="D9709" s="5"/>
      <c r="E9709" s="5"/>
      <c r="F9709" s="5"/>
      <c r="G9709" s="5"/>
      <c r="H9709" s="5"/>
      <c r="I9709" s="5"/>
      <c r="J9709" s="5"/>
    </row>
    <row r="9710" spans="2:10" x14ac:dyDescent="0.3">
      <c r="B9710" s="3"/>
      <c r="C9710" s="5"/>
      <c r="D9710" s="5"/>
      <c r="E9710" s="5"/>
      <c r="F9710" s="5"/>
      <c r="G9710" s="5"/>
      <c r="H9710" s="5"/>
      <c r="I9710" s="5"/>
      <c r="J9710" s="5"/>
    </row>
    <row r="9711" spans="2:10" x14ac:dyDescent="0.3">
      <c r="B9711" s="3"/>
      <c r="C9711" s="5"/>
      <c r="D9711" s="5"/>
      <c r="E9711" s="5"/>
      <c r="F9711" s="5"/>
      <c r="G9711" s="5"/>
      <c r="H9711" s="5"/>
      <c r="I9711" s="5"/>
      <c r="J9711" s="5"/>
    </row>
    <row r="9712" spans="2:10" x14ac:dyDescent="0.3">
      <c r="B9712" s="3"/>
      <c r="C9712" s="5"/>
      <c r="D9712" s="5"/>
      <c r="E9712" s="5"/>
      <c r="F9712" s="5"/>
      <c r="G9712" s="5"/>
      <c r="H9712" s="5"/>
      <c r="I9712" s="5"/>
      <c r="J9712" s="5"/>
    </row>
    <row r="9713" spans="2:10" x14ac:dyDescent="0.3">
      <c r="B9713" s="3"/>
      <c r="C9713" s="5"/>
      <c r="D9713" s="5"/>
      <c r="E9713" s="5"/>
      <c r="F9713" s="5"/>
      <c r="G9713" s="5"/>
      <c r="H9713" s="5"/>
      <c r="I9713" s="5"/>
      <c r="J9713" s="5"/>
    </row>
    <row r="9714" spans="2:10" x14ac:dyDescent="0.3">
      <c r="B9714" s="3"/>
      <c r="C9714" s="5"/>
      <c r="D9714" s="5"/>
      <c r="E9714" s="5"/>
      <c r="F9714" s="5"/>
      <c r="G9714" s="5"/>
      <c r="H9714" s="5"/>
      <c r="I9714" s="5"/>
      <c r="J9714" s="5"/>
    </row>
    <row r="9715" spans="2:10" x14ac:dyDescent="0.3">
      <c r="B9715" s="3"/>
      <c r="C9715" s="5"/>
      <c r="D9715" s="5"/>
      <c r="E9715" s="5"/>
      <c r="F9715" s="5"/>
      <c r="G9715" s="5"/>
      <c r="H9715" s="5"/>
      <c r="I9715" s="5"/>
      <c r="J9715" s="5"/>
    </row>
    <row r="9716" spans="2:10" x14ac:dyDescent="0.3">
      <c r="B9716" s="3"/>
      <c r="C9716" s="5"/>
      <c r="D9716" s="5"/>
      <c r="E9716" s="5"/>
      <c r="F9716" s="5"/>
      <c r="G9716" s="5"/>
      <c r="H9716" s="5"/>
      <c r="I9716" s="5"/>
      <c r="J9716" s="5"/>
    </row>
    <row r="9717" spans="2:10" x14ac:dyDescent="0.3">
      <c r="B9717" s="3"/>
      <c r="C9717" s="5"/>
      <c r="D9717" s="5"/>
      <c r="E9717" s="5"/>
      <c r="F9717" s="5"/>
      <c r="G9717" s="5"/>
      <c r="H9717" s="5"/>
      <c r="I9717" s="5"/>
      <c r="J9717" s="5"/>
    </row>
    <row r="9718" spans="2:10" x14ac:dyDescent="0.3">
      <c r="B9718" s="3"/>
      <c r="C9718" s="5"/>
      <c r="D9718" s="5"/>
      <c r="E9718" s="5"/>
      <c r="F9718" s="5"/>
      <c r="G9718" s="5"/>
      <c r="H9718" s="5"/>
      <c r="I9718" s="5"/>
      <c r="J9718" s="5"/>
    </row>
    <row r="9719" spans="2:10" x14ac:dyDescent="0.3">
      <c r="B9719" s="3"/>
      <c r="C9719" s="5"/>
      <c r="D9719" s="5"/>
      <c r="E9719" s="5"/>
      <c r="F9719" s="5"/>
      <c r="G9719" s="5"/>
      <c r="H9719" s="5"/>
      <c r="I9719" s="5"/>
      <c r="J9719" s="5"/>
    </row>
    <row r="9720" spans="2:10" x14ac:dyDescent="0.3">
      <c r="B9720" s="3"/>
      <c r="C9720" s="5"/>
      <c r="D9720" s="5"/>
      <c r="E9720" s="5"/>
      <c r="F9720" s="5"/>
      <c r="G9720" s="5"/>
      <c r="H9720" s="5"/>
      <c r="I9720" s="5"/>
      <c r="J9720" s="5"/>
    </row>
    <row r="9721" spans="2:10" x14ac:dyDescent="0.3">
      <c r="B9721" s="3"/>
      <c r="C9721" s="5"/>
      <c r="D9721" s="5"/>
      <c r="E9721" s="5"/>
      <c r="F9721" s="5"/>
      <c r="G9721" s="5"/>
      <c r="H9721" s="5"/>
      <c r="I9721" s="5"/>
      <c r="J9721" s="5"/>
    </row>
    <row r="9722" spans="2:10" x14ac:dyDescent="0.3">
      <c r="B9722" s="3"/>
      <c r="C9722" s="5"/>
      <c r="D9722" s="5"/>
      <c r="E9722" s="5"/>
      <c r="F9722" s="5"/>
      <c r="G9722" s="5"/>
      <c r="H9722" s="5"/>
      <c r="I9722" s="5"/>
      <c r="J9722" s="5"/>
    </row>
    <row r="9723" spans="2:10" x14ac:dyDescent="0.3">
      <c r="B9723" s="3"/>
      <c r="C9723" s="5"/>
      <c r="D9723" s="5"/>
      <c r="E9723" s="5"/>
      <c r="F9723" s="5"/>
      <c r="G9723" s="5"/>
      <c r="H9723" s="5"/>
      <c r="I9723" s="5"/>
      <c r="J9723" s="5"/>
    </row>
    <row r="9724" spans="2:10" x14ac:dyDescent="0.3">
      <c r="B9724" s="3"/>
      <c r="C9724" s="5"/>
      <c r="D9724" s="5"/>
      <c r="E9724" s="5"/>
      <c r="F9724" s="5"/>
      <c r="G9724" s="5"/>
      <c r="H9724" s="5"/>
      <c r="I9724" s="5"/>
      <c r="J9724" s="5"/>
    </row>
    <row r="9725" spans="2:10" x14ac:dyDescent="0.3">
      <c r="B9725" s="3"/>
      <c r="C9725" s="5"/>
      <c r="D9725" s="5"/>
      <c r="E9725" s="5"/>
      <c r="F9725" s="5"/>
      <c r="G9725" s="5"/>
      <c r="H9725" s="5"/>
      <c r="I9725" s="5"/>
      <c r="J9725" s="5"/>
    </row>
    <row r="9726" spans="2:10" x14ac:dyDescent="0.3">
      <c r="B9726" s="3"/>
      <c r="C9726" s="5"/>
      <c r="D9726" s="5"/>
      <c r="E9726" s="5"/>
      <c r="F9726" s="5"/>
      <c r="G9726" s="5"/>
      <c r="H9726" s="5"/>
      <c r="I9726" s="5"/>
      <c r="J9726" s="5"/>
    </row>
    <row r="9727" spans="2:10" x14ac:dyDescent="0.3">
      <c r="B9727" s="3"/>
      <c r="C9727" s="5"/>
      <c r="D9727" s="5"/>
      <c r="E9727" s="5"/>
      <c r="F9727" s="5"/>
      <c r="G9727" s="5"/>
      <c r="H9727" s="5"/>
      <c r="I9727" s="5"/>
      <c r="J9727" s="5"/>
    </row>
    <row r="9728" spans="2:10" x14ac:dyDescent="0.3">
      <c r="B9728" s="3"/>
      <c r="C9728" s="5"/>
      <c r="D9728" s="5"/>
      <c r="E9728" s="5"/>
      <c r="F9728" s="5"/>
      <c r="G9728" s="5"/>
      <c r="H9728" s="5"/>
      <c r="I9728" s="5"/>
      <c r="J9728" s="5"/>
    </row>
    <row r="9729" spans="2:10" x14ac:dyDescent="0.3">
      <c r="B9729" s="3"/>
      <c r="C9729" s="5"/>
      <c r="D9729" s="5"/>
      <c r="E9729" s="5"/>
      <c r="F9729" s="5"/>
      <c r="G9729" s="5"/>
      <c r="H9729" s="5"/>
      <c r="I9729" s="5"/>
      <c r="J9729" s="5"/>
    </row>
    <row r="9730" spans="2:10" x14ac:dyDescent="0.3">
      <c r="B9730" s="3"/>
      <c r="C9730" s="5"/>
      <c r="D9730" s="5"/>
      <c r="E9730" s="5"/>
      <c r="F9730" s="5"/>
      <c r="G9730" s="5"/>
      <c r="H9730" s="5"/>
      <c r="I9730" s="5"/>
      <c r="J9730" s="5"/>
    </row>
    <row r="9731" spans="2:10" x14ac:dyDescent="0.3">
      <c r="B9731" s="3"/>
      <c r="C9731" s="5"/>
      <c r="D9731" s="5"/>
      <c r="E9731" s="5"/>
      <c r="F9731" s="5"/>
      <c r="G9731" s="5"/>
      <c r="H9731" s="5"/>
      <c r="I9731" s="5"/>
      <c r="J9731" s="5"/>
    </row>
    <row r="9732" spans="2:10" x14ac:dyDescent="0.3">
      <c r="B9732" s="3"/>
      <c r="C9732" s="5"/>
      <c r="D9732" s="5"/>
      <c r="E9732" s="5"/>
      <c r="F9732" s="5"/>
      <c r="G9732" s="5"/>
      <c r="H9732" s="5"/>
      <c r="I9732" s="5"/>
      <c r="J9732" s="5"/>
    </row>
    <row r="9733" spans="2:10" x14ac:dyDescent="0.3">
      <c r="B9733" s="3"/>
      <c r="C9733" s="5"/>
      <c r="D9733" s="5"/>
      <c r="E9733" s="5"/>
      <c r="F9733" s="5"/>
      <c r="G9733" s="5"/>
      <c r="H9733" s="5"/>
      <c r="I9733" s="5"/>
      <c r="J9733" s="5"/>
    </row>
    <row r="9734" spans="2:10" x14ac:dyDescent="0.3">
      <c r="B9734" s="3"/>
      <c r="C9734" s="5"/>
      <c r="D9734" s="5"/>
      <c r="E9734" s="5"/>
      <c r="F9734" s="5"/>
      <c r="G9734" s="5"/>
      <c r="H9734" s="5"/>
      <c r="I9734" s="5"/>
      <c r="J9734" s="5"/>
    </row>
    <row r="9735" spans="2:10" x14ac:dyDescent="0.3">
      <c r="B9735" s="3"/>
      <c r="C9735" s="5"/>
      <c r="D9735" s="5"/>
      <c r="E9735" s="5"/>
      <c r="F9735" s="5"/>
      <c r="G9735" s="5"/>
      <c r="H9735" s="5"/>
      <c r="I9735" s="5"/>
      <c r="J9735" s="5"/>
    </row>
    <row r="9736" spans="2:10" x14ac:dyDescent="0.3">
      <c r="B9736" s="3"/>
      <c r="C9736" s="5"/>
      <c r="D9736" s="5"/>
      <c r="E9736" s="5"/>
      <c r="F9736" s="5"/>
      <c r="G9736" s="5"/>
      <c r="H9736" s="5"/>
      <c r="I9736" s="5"/>
      <c r="J9736" s="5"/>
    </row>
    <row r="9737" spans="2:10" x14ac:dyDescent="0.3">
      <c r="B9737" s="3"/>
      <c r="C9737" s="5"/>
      <c r="D9737" s="5"/>
      <c r="E9737" s="5"/>
      <c r="F9737" s="5"/>
      <c r="G9737" s="5"/>
      <c r="H9737" s="5"/>
      <c r="I9737" s="5"/>
      <c r="J9737" s="5"/>
    </row>
    <row r="9738" spans="2:10" x14ac:dyDescent="0.3">
      <c r="B9738" s="3"/>
      <c r="C9738" s="5"/>
      <c r="D9738" s="5"/>
      <c r="E9738" s="5"/>
      <c r="F9738" s="5"/>
      <c r="G9738" s="5"/>
      <c r="H9738" s="5"/>
      <c r="I9738" s="5"/>
      <c r="J9738" s="5"/>
    </row>
    <row r="9739" spans="2:10" x14ac:dyDescent="0.3">
      <c r="B9739" s="3"/>
      <c r="C9739" s="5"/>
      <c r="D9739" s="5"/>
      <c r="E9739" s="5"/>
      <c r="F9739" s="5"/>
      <c r="G9739" s="5"/>
      <c r="H9739" s="5"/>
      <c r="I9739" s="5"/>
      <c r="J9739" s="5"/>
    </row>
    <row r="9740" spans="2:10" x14ac:dyDescent="0.3">
      <c r="B9740" s="3"/>
      <c r="C9740" s="5"/>
      <c r="D9740" s="5"/>
      <c r="E9740" s="5"/>
      <c r="F9740" s="5"/>
      <c r="G9740" s="5"/>
      <c r="H9740" s="5"/>
      <c r="I9740" s="5"/>
      <c r="J9740" s="5"/>
    </row>
    <row r="9741" spans="2:10" x14ac:dyDescent="0.3">
      <c r="B9741" s="3"/>
      <c r="C9741" s="5"/>
      <c r="D9741" s="5"/>
      <c r="E9741" s="5"/>
      <c r="F9741" s="5"/>
      <c r="G9741" s="5"/>
      <c r="H9741" s="5"/>
      <c r="I9741" s="5"/>
      <c r="J9741" s="5"/>
    </row>
    <row r="9742" spans="2:10" x14ac:dyDescent="0.3">
      <c r="B9742" s="3"/>
      <c r="C9742" s="5"/>
      <c r="D9742" s="5"/>
      <c r="E9742" s="5"/>
      <c r="F9742" s="5"/>
      <c r="G9742" s="5"/>
      <c r="H9742" s="5"/>
      <c r="I9742" s="5"/>
      <c r="J9742" s="5"/>
    </row>
    <row r="9743" spans="2:10" x14ac:dyDescent="0.3">
      <c r="B9743" s="3"/>
      <c r="C9743" s="5"/>
      <c r="D9743" s="5"/>
      <c r="E9743" s="5"/>
      <c r="F9743" s="5"/>
      <c r="G9743" s="5"/>
      <c r="H9743" s="5"/>
      <c r="I9743" s="5"/>
      <c r="J9743" s="5"/>
    </row>
    <row r="9744" spans="2:10" x14ac:dyDescent="0.3">
      <c r="B9744" s="3"/>
      <c r="C9744" s="5"/>
      <c r="D9744" s="5"/>
      <c r="E9744" s="5"/>
      <c r="F9744" s="5"/>
      <c r="G9744" s="5"/>
      <c r="H9744" s="5"/>
      <c r="I9744" s="5"/>
      <c r="J9744" s="5"/>
    </row>
    <row r="9745" spans="2:10" x14ac:dyDescent="0.3">
      <c r="B9745" s="3"/>
      <c r="C9745" s="5"/>
      <c r="D9745" s="5"/>
      <c r="E9745" s="5"/>
      <c r="F9745" s="5"/>
      <c r="G9745" s="5"/>
      <c r="H9745" s="5"/>
      <c r="I9745" s="5"/>
      <c r="J9745" s="5"/>
    </row>
    <row r="9746" spans="2:10" x14ac:dyDescent="0.3">
      <c r="B9746" s="3"/>
      <c r="C9746" s="5"/>
      <c r="D9746" s="5"/>
      <c r="E9746" s="5"/>
      <c r="F9746" s="5"/>
      <c r="G9746" s="5"/>
      <c r="H9746" s="5"/>
      <c r="I9746" s="5"/>
      <c r="J9746" s="5"/>
    </row>
    <row r="9747" spans="2:10" x14ac:dyDescent="0.3">
      <c r="B9747" s="3"/>
      <c r="C9747" s="5"/>
      <c r="D9747" s="5"/>
      <c r="E9747" s="5"/>
      <c r="F9747" s="5"/>
      <c r="G9747" s="5"/>
      <c r="H9747" s="5"/>
      <c r="I9747" s="5"/>
      <c r="J9747" s="5"/>
    </row>
    <row r="9748" spans="2:10" x14ac:dyDescent="0.3">
      <c r="B9748" s="3"/>
      <c r="C9748" s="5"/>
      <c r="D9748" s="5"/>
      <c r="E9748" s="5"/>
      <c r="F9748" s="5"/>
      <c r="G9748" s="5"/>
      <c r="H9748" s="5"/>
      <c r="I9748" s="5"/>
      <c r="J9748" s="5"/>
    </row>
    <row r="9749" spans="2:10" x14ac:dyDescent="0.3">
      <c r="B9749" s="3"/>
      <c r="C9749" s="5"/>
      <c r="D9749" s="5"/>
      <c r="E9749" s="5"/>
      <c r="F9749" s="5"/>
      <c r="G9749" s="5"/>
      <c r="H9749" s="5"/>
      <c r="I9749" s="5"/>
      <c r="J9749" s="5"/>
    </row>
    <row r="9750" spans="2:10" x14ac:dyDescent="0.3">
      <c r="B9750" s="3"/>
      <c r="C9750" s="5"/>
      <c r="D9750" s="5"/>
      <c r="E9750" s="5"/>
      <c r="F9750" s="5"/>
      <c r="G9750" s="5"/>
      <c r="H9750" s="5"/>
      <c r="I9750" s="5"/>
      <c r="J9750" s="5"/>
    </row>
    <row r="9751" spans="2:10" x14ac:dyDescent="0.3">
      <c r="B9751" s="3"/>
      <c r="C9751" s="5"/>
      <c r="D9751" s="5"/>
      <c r="E9751" s="5"/>
      <c r="F9751" s="5"/>
      <c r="G9751" s="5"/>
      <c r="H9751" s="5"/>
      <c r="I9751" s="5"/>
      <c r="J9751" s="5"/>
    </row>
    <row r="9752" spans="2:10" x14ac:dyDescent="0.3">
      <c r="B9752" s="3"/>
      <c r="C9752" s="5"/>
      <c r="D9752" s="5"/>
      <c r="E9752" s="5"/>
      <c r="F9752" s="5"/>
      <c r="G9752" s="5"/>
      <c r="H9752" s="5"/>
      <c r="I9752" s="5"/>
      <c r="J9752" s="5"/>
    </row>
    <row r="9753" spans="2:10" x14ac:dyDescent="0.3">
      <c r="B9753" s="3"/>
      <c r="C9753" s="5"/>
      <c r="D9753" s="5"/>
      <c r="E9753" s="5"/>
      <c r="F9753" s="5"/>
      <c r="G9753" s="5"/>
      <c r="H9753" s="5"/>
      <c r="I9753" s="5"/>
      <c r="J9753" s="5"/>
    </row>
    <row r="9754" spans="2:10" x14ac:dyDescent="0.3">
      <c r="B9754" s="3"/>
      <c r="C9754" s="5"/>
      <c r="D9754" s="5"/>
      <c r="E9754" s="5"/>
      <c r="F9754" s="5"/>
      <c r="G9754" s="5"/>
      <c r="H9754" s="5"/>
      <c r="I9754" s="5"/>
      <c r="J9754" s="5"/>
    </row>
    <row r="9755" spans="2:10" x14ac:dyDescent="0.3">
      <c r="B9755" s="3"/>
      <c r="C9755" s="5"/>
      <c r="D9755" s="5"/>
      <c r="E9755" s="5"/>
      <c r="F9755" s="5"/>
      <c r="G9755" s="5"/>
      <c r="H9755" s="5"/>
      <c r="I9755" s="5"/>
      <c r="J9755" s="5"/>
    </row>
    <row r="9756" spans="2:10" x14ac:dyDescent="0.3">
      <c r="B9756" s="3"/>
      <c r="C9756" s="5"/>
      <c r="D9756" s="5"/>
      <c r="E9756" s="5"/>
      <c r="F9756" s="5"/>
      <c r="G9756" s="5"/>
      <c r="H9756" s="5"/>
      <c r="I9756" s="5"/>
      <c r="J9756" s="5"/>
    </row>
    <row r="9757" spans="2:10" x14ac:dyDescent="0.3">
      <c r="B9757" s="3"/>
      <c r="C9757" s="5"/>
      <c r="D9757" s="5"/>
      <c r="E9757" s="5"/>
      <c r="F9757" s="5"/>
      <c r="G9757" s="5"/>
      <c r="H9757" s="5"/>
      <c r="I9757" s="5"/>
      <c r="J9757" s="5"/>
    </row>
    <row r="9758" spans="2:10" x14ac:dyDescent="0.3">
      <c r="B9758" s="3"/>
      <c r="C9758" s="5"/>
      <c r="D9758" s="5"/>
      <c r="E9758" s="5"/>
      <c r="F9758" s="5"/>
      <c r="G9758" s="5"/>
      <c r="H9758" s="5"/>
      <c r="I9758" s="5"/>
      <c r="J9758" s="5"/>
    </row>
    <row r="9759" spans="2:10" x14ac:dyDescent="0.3">
      <c r="B9759" s="3"/>
      <c r="C9759" s="5"/>
      <c r="D9759" s="5"/>
      <c r="E9759" s="5"/>
      <c r="F9759" s="5"/>
      <c r="G9759" s="5"/>
      <c r="H9759" s="5"/>
      <c r="I9759" s="5"/>
      <c r="J9759" s="5"/>
    </row>
    <row r="9760" spans="2:10" x14ac:dyDescent="0.3">
      <c r="B9760" s="3"/>
      <c r="C9760" s="5"/>
      <c r="D9760" s="5"/>
      <c r="E9760" s="5"/>
      <c r="F9760" s="5"/>
      <c r="G9760" s="5"/>
      <c r="H9760" s="5"/>
      <c r="I9760" s="5"/>
      <c r="J9760" s="5"/>
    </row>
    <row r="9761" spans="2:10" x14ac:dyDescent="0.3">
      <c r="B9761" s="3"/>
      <c r="C9761" s="5"/>
      <c r="D9761" s="5"/>
      <c r="E9761" s="5"/>
      <c r="F9761" s="5"/>
      <c r="G9761" s="5"/>
      <c r="H9761" s="5"/>
      <c r="I9761" s="5"/>
      <c r="J9761" s="5"/>
    </row>
    <row r="9762" spans="2:10" x14ac:dyDescent="0.3">
      <c r="B9762" s="3"/>
      <c r="C9762" s="5"/>
      <c r="D9762" s="5"/>
      <c r="E9762" s="5"/>
      <c r="F9762" s="5"/>
      <c r="G9762" s="5"/>
      <c r="H9762" s="5"/>
      <c r="I9762" s="5"/>
      <c r="J9762" s="5"/>
    </row>
    <row r="9763" spans="2:10" x14ac:dyDescent="0.3">
      <c r="B9763" s="3"/>
      <c r="C9763" s="5"/>
      <c r="D9763" s="5"/>
      <c r="E9763" s="5"/>
      <c r="F9763" s="5"/>
      <c r="G9763" s="5"/>
      <c r="H9763" s="5"/>
      <c r="I9763" s="5"/>
      <c r="J9763" s="5"/>
    </row>
    <row r="9764" spans="2:10" x14ac:dyDescent="0.3">
      <c r="B9764" s="3"/>
      <c r="C9764" s="5"/>
      <c r="D9764" s="5"/>
      <c r="E9764" s="5"/>
      <c r="F9764" s="5"/>
      <c r="G9764" s="5"/>
      <c r="H9764" s="5"/>
      <c r="I9764" s="5"/>
      <c r="J9764" s="5"/>
    </row>
    <row r="9765" spans="2:10" x14ac:dyDescent="0.3">
      <c r="B9765" s="3"/>
      <c r="C9765" s="5"/>
      <c r="D9765" s="5"/>
      <c r="E9765" s="5"/>
      <c r="F9765" s="5"/>
      <c r="G9765" s="5"/>
      <c r="H9765" s="5"/>
      <c r="I9765" s="5"/>
      <c r="J9765" s="5"/>
    </row>
    <row r="9766" spans="2:10" x14ac:dyDescent="0.3">
      <c r="B9766" s="3"/>
      <c r="C9766" s="5"/>
      <c r="D9766" s="5"/>
      <c r="E9766" s="5"/>
      <c r="F9766" s="5"/>
      <c r="G9766" s="5"/>
      <c r="H9766" s="5"/>
      <c r="I9766" s="5"/>
      <c r="J9766" s="5"/>
    </row>
    <row r="9767" spans="2:10" x14ac:dyDescent="0.3">
      <c r="B9767" s="3"/>
      <c r="C9767" s="5"/>
      <c r="D9767" s="5"/>
      <c r="E9767" s="5"/>
      <c r="F9767" s="5"/>
      <c r="G9767" s="5"/>
      <c r="H9767" s="5"/>
      <c r="I9767" s="5"/>
      <c r="J9767" s="5"/>
    </row>
    <row r="9768" spans="2:10" x14ac:dyDescent="0.3">
      <c r="B9768" s="3"/>
      <c r="C9768" s="5"/>
      <c r="D9768" s="5"/>
      <c r="E9768" s="5"/>
      <c r="F9768" s="5"/>
      <c r="G9768" s="5"/>
      <c r="H9768" s="5"/>
      <c r="I9768" s="5"/>
      <c r="J9768" s="5"/>
    </row>
    <row r="9769" spans="2:10" x14ac:dyDescent="0.3">
      <c r="B9769" s="3"/>
      <c r="C9769" s="5"/>
      <c r="D9769" s="5"/>
      <c r="E9769" s="5"/>
      <c r="F9769" s="5"/>
      <c r="G9769" s="5"/>
      <c r="H9769" s="5"/>
      <c r="I9769" s="5"/>
      <c r="J9769" s="5"/>
    </row>
    <row r="9770" spans="2:10" x14ac:dyDescent="0.3">
      <c r="B9770" s="3"/>
      <c r="C9770" s="5"/>
      <c r="D9770" s="5"/>
      <c r="E9770" s="5"/>
      <c r="F9770" s="5"/>
      <c r="G9770" s="5"/>
      <c r="H9770" s="5"/>
      <c r="I9770" s="5"/>
      <c r="J9770" s="5"/>
    </row>
    <row r="9771" spans="2:10" x14ac:dyDescent="0.3">
      <c r="B9771" s="3"/>
      <c r="C9771" s="5"/>
      <c r="D9771" s="5"/>
      <c r="E9771" s="5"/>
      <c r="F9771" s="5"/>
      <c r="G9771" s="5"/>
      <c r="H9771" s="5"/>
      <c r="I9771" s="5"/>
      <c r="J9771" s="5"/>
    </row>
    <row r="9772" spans="2:10" x14ac:dyDescent="0.3">
      <c r="B9772" s="3"/>
      <c r="C9772" s="5"/>
      <c r="D9772" s="5"/>
      <c r="E9772" s="5"/>
      <c r="F9772" s="5"/>
      <c r="G9772" s="5"/>
      <c r="H9772" s="5"/>
      <c r="I9772" s="5"/>
      <c r="J9772" s="5"/>
    </row>
    <row r="9773" spans="2:10" x14ac:dyDescent="0.3">
      <c r="B9773" s="3"/>
      <c r="C9773" s="5"/>
      <c r="D9773" s="5"/>
      <c r="E9773" s="5"/>
      <c r="F9773" s="5"/>
      <c r="G9773" s="5"/>
      <c r="H9773" s="5"/>
      <c r="I9773" s="5"/>
      <c r="J9773" s="5"/>
    </row>
    <row r="9774" spans="2:10" x14ac:dyDescent="0.3">
      <c r="B9774" s="3"/>
      <c r="C9774" s="5"/>
      <c r="D9774" s="5"/>
      <c r="E9774" s="5"/>
      <c r="F9774" s="5"/>
      <c r="G9774" s="5"/>
      <c r="H9774" s="5"/>
      <c r="I9774" s="5"/>
      <c r="J9774" s="5"/>
    </row>
    <row r="9775" spans="2:10" x14ac:dyDescent="0.3">
      <c r="B9775" s="3"/>
      <c r="C9775" s="5"/>
      <c r="D9775" s="5"/>
      <c r="E9775" s="5"/>
      <c r="F9775" s="5"/>
      <c r="G9775" s="5"/>
      <c r="H9775" s="5"/>
      <c r="I9775" s="5"/>
      <c r="J9775" s="5"/>
    </row>
    <row r="9776" spans="2:10" x14ac:dyDescent="0.3">
      <c r="B9776" s="3"/>
      <c r="C9776" s="5"/>
      <c r="D9776" s="5"/>
      <c r="E9776" s="5"/>
      <c r="F9776" s="5"/>
      <c r="G9776" s="5"/>
      <c r="H9776" s="5"/>
      <c r="I9776" s="5"/>
      <c r="J9776" s="5"/>
    </row>
    <row r="9777" spans="2:10" x14ac:dyDescent="0.3">
      <c r="B9777" s="3"/>
      <c r="C9777" s="5"/>
      <c r="D9777" s="5"/>
      <c r="E9777" s="5"/>
      <c r="F9777" s="5"/>
      <c r="G9777" s="5"/>
      <c r="H9777" s="5"/>
      <c r="I9777" s="5"/>
      <c r="J9777" s="5"/>
    </row>
    <row r="9778" spans="2:10" x14ac:dyDescent="0.3">
      <c r="B9778" s="3"/>
      <c r="C9778" s="5"/>
      <c r="D9778" s="5"/>
      <c r="E9778" s="5"/>
      <c r="F9778" s="5"/>
      <c r="G9778" s="5"/>
      <c r="H9778" s="5"/>
      <c r="I9778" s="5"/>
      <c r="J9778" s="5"/>
    </row>
    <row r="9779" spans="2:10" x14ac:dyDescent="0.3">
      <c r="B9779" s="3"/>
      <c r="C9779" s="5"/>
      <c r="D9779" s="5"/>
      <c r="E9779" s="5"/>
      <c r="F9779" s="5"/>
      <c r="G9779" s="5"/>
      <c r="H9779" s="5"/>
      <c r="I9779" s="5"/>
      <c r="J9779" s="5"/>
    </row>
    <row r="9780" spans="2:10" x14ac:dyDescent="0.3">
      <c r="B9780" s="3"/>
      <c r="C9780" s="5"/>
      <c r="D9780" s="5"/>
      <c r="E9780" s="5"/>
      <c r="F9780" s="5"/>
      <c r="G9780" s="5"/>
      <c r="H9780" s="5"/>
      <c r="I9780" s="5"/>
      <c r="J9780" s="5"/>
    </row>
    <row r="9781" spans="2:10" x14ac:dyDescent="0.3">
      <c r="B9781" s="3"/>
      <c r="C9781" s="5"/>
      <c r="D9781" s="5"/>
      <c r="E9781" s="5"/>
      <c r="F9781" s="5"/>
      <c r="G9781" s="5"/>
      <c r="H9781" s="5"/>
      <c r="I9781" s="5"/>
      <c r="J9781" s="5"/>
    </row>
    <row r="9782" spans="2:10" x14ac:dyDescent="0.3">
      <c r="B9782" s="3"/>
      <c r="C9782" s="5"/>
      <c r="D9782" s="5"/>
      <c r="E9782" s="5"/>
      <c r="F9782" s="5"/>
      <c r="G9782" s="5"/>
      <c r="H9782" s="5"/>
      <c r="I9782" s="5"/>
      <c r="J9782" s="5"/>
    </row>
    <row r="9783" spans="2:10" x14ac:dyDescent="0.3">
      <c r="B9783" s="3"/>
      <c r="C9783" s="5"/>
      <c r="D9783" s="5"/>
      <c r="E9783" s="5"/>
      <c r="F9783" s="5"/>
      <c r="G9783" s="5"/>
      <c r="H9783" s="5"/>
      <c r="I9783" s="5"/>
      <c r="J9783" s="5"/>
    </row>
    <row r="9784" spans="2:10" x14ac:dyDescent="0.3">
      <c r="B9784" s="3"/>
      <c r="C9784" s="5"/>
      <c r="D9784" s="5"/>
      <c r="E9784" s="5"/>
      <c r="F9784" s="5"/>
      <c r="G9784" s="5"/>
      <c r="H9784" s="5"/>
      <c r="I9784" s="5"/>
      <c r="J9784" s="5"/>
    </row>
    <row r="9785" spans="2:10" x14ac:dyDescent="0.3">
      <c r="B9785" s="3"/>
      <c r="C9785" s="5"/>
      <c r="D9785" s="5"/>
      <c r="E9785" s="5"/>
      <c r="F9785" s="5"/>
      <c r="G9785" s="5"/>
      <c r="H9785" s="5"/>
      <c r="I9785" s="5"/>
      <c r="J9785" s="5"/>
    </row>
    <row r="9786" spans="2:10" x14ac:dyDescent="0.3">
      <c r="B9786" s="3"/>
      <c r="C9786" s="5"/>
      <c r="D9786" s="5"/>
      <c r="E9786" s="5"/>
      <c r="F9786" s="5"/>
      <c r="G9786" s="5"/>
      <c r="H9786" s="5"/>
      <c r="I9786" s="5"/>
      <c r="J9786" s="5"/>
    </row>
    <row r="9787" spans="2:10" x14ac:dyDescent="0.3">
      <c r="B9787" s="3"/>
      <c r="C9787" s="5"/>
      <c r="D9787" s="5"/>
      <c r="E9787" s="5"/>
      <c r="F9787" s="5"/>
      <c r="G9787" s="5"/>
      <c r="H9787" s="5"/>
      <c r="I9787" s="5"/>
      <c r="J9787" s="5"/>
    </row>
    <row r="9788" spans="2:10" x14ac:dyDescent="0.3">
      <c r="B9788" s="3"/>
      <c r="C9788" s="5"/>
      <c r="D9788" s="5"/>
      <c r="E9788" s="5"/>
      <c r="F9788" s="5"/>
      <c r="G9788" s="5"/>
      <c r="H9788" s="5"/>
      <c r="I9788" s="5"/>
      <c r="J9788" s="5"/>
    </row>
    <row r="9789" spans="2:10" x14ac:dyDescent="0.3">
      <c r="B9789" s="3"/>
      <c r="C9789" s="5"/>
      <c r="D9789" s="5"/>
      <c r="E9789" s="5"/>
      <c r="F9789" s="5"/>
      <c r="G9789" s="5"/>
      <c r="H9789" s="5"/>
      <c r="I9789" s="5"/>
      <c r="J9789" s="5"/>
    </row>
    <row r="9790" spans="2:10" x14ac:dyDescent="0.3">
      <c r="B9790" s="3"/>
      <c r="C9790" s="5"/>
      <c r="D9790" s="5"/>
      <c r="E9790" s="5"/>
      <c r="F9790" s="5"/>
      <c r="G9790" s="5"/>
      <c r="H9790" s="5"/>
      <c r="I9790" s="5"/>
      <c r="J9790" s="5"/>
    </row>
    <row r="9791" spans="2:10" x14ac:dyDescent="0.3">
      <c r="B9791" s="3"/>
      <c r="C9791" s="5"/>
      <c r="D9791" s="5"/>
      <c r="E9791" s="5"/>
      <c r="F9791" s="5"/>
      <c r="G9791" s="5"/>
      <c r="H9791" s="5"/>
      <c r="I9791" s="5"/>
      <c r="J9791" s="5"/>
    </row>
    <row r="9792" spans="2:10" x14ac:dyDescent="0.3">
      <c r="B9792" s="3"/>
      <c r="C9792" s="5"/>
      <c r="D9792" s="5"/>
      <c r="E9792" s="5"/>
      <c r="F9792" s="5"/>
      <c r="G9792" s="5"/>
      <c r="H9792" s="5"/>
      <c r="I9792" s="5"/>
      <c r="J9792" s="5"/>
    </row>
    <row r="9793" spans="2:10" x14ac:dyDescent="0.3">
      <c r="B9793" s="3"/>
      <c r="C9793" s="5"/>
      <c r="D9793" s="5"/>
      <c r="E9793" s="5"/>
      <c r="F9793" s="5"/>
      <c r="G9793" s="5"/>
      <c r="H9793" s="5"/>
      <c r="I9793" s="5"/>
      <c r="J9793" s="5"/>
    </row>
    <row r="9794" spans="2:10" x14ac:dyDescent="0.3">
      <c r="B9794" s="3"/>
      <c r="C9794" s="5"/>
      <c r="D9794" s="5"/>
      <c r="E9794" s="5"/>
      <c r="F9794" s="5"/>
      <c r="G9794" s="5"/>
      <c r="H9794" s="5"/>
      <c r="I9794" s="5"/>
      <c r="J9794" s="5"/>
    </row>
    <row r="9795" spans="2:10" x14ac:dyDescent="0.3">
      <c r="B9795" s="3"/>
      <c r="C9795" s="5"/>
      <c r="D9795" s="5"/>
      <c r="E9795" s="5"/>
      <c r="F9795" s="5"/>
      <c r="G9795" s="5"/>
      <c r="H9795" s="5"/>
      <c r="I9795" s="5"/>
      <c r="J9795" s="5"/>
    </row>
    <row r="9796" spans="2:10" x14ac:dyDescent="0.3">
      <c r="B9796" s="3"/>
      <c r="C9796" s="5"/>
      <c r="D9796" s="5"/>
      <c r="E9796" s="5"/>
      <c r="F9796" s="5"/>
      <c r="G9796" s="5"/>
      <c r="H9796" s="5"/>
      <c r="I9796" s="5"/>
      <c r="J9796" s="5"/>
    </row>
    <row r="9797" spans="2:10" x14ac:dyDescent="0.3">
      <c r="B9797" s="3"/>
      <c r="C9797" s="5"/>
      <c r="D9797" s="5"/>
      <c r="E9797" s="5"/>
      <c r="F9797" s="5"/>
      <c r="G9797" s="5"/>
      <c r="H9797" s="5"/>
      <c r="I9797" s="5"/>
      <c r="J9797" s="5"/>
    </row>
    <row r="9798" spans="2:10" x14ac:dyDescent="0.3">
      <c r="B9798" s="3"/>
      <c r="C9798" s="5"/>
      <c r="D9798" s="5"/>
      <c r="E9798" s="5"/>
      <c r="F9798" s="5"/>
      <c r="G9798" s="5"/>
      <c r="H9798" s="5"/>
      <c r="I9798" s="5"/>
      <c r="J9798" s="5"/>
    </row>
    <row r="9799" spans="2:10" x14ac:dyDescent="0.3">
      <c r="B9799" s="3"/>
      <c r="C9799" s="5"/>
      <c r="D9799" s="5"/>
      <c r="E9799" s="5"/>
      <c r="F9799" s="5"/>
      <c r="G9799" s="5"/>
      <c r="H9799" s="5"/>
      <c r="I9799" s="5"/>
      <c r="J9799" s="5"/>
    </row>
    <row r="9800" spans="2:10" x14ac:dyDescent="0.3">
      <c r="B9800" s="3"/>
      <c r="C9800" s="5"/>
      <c r="D9800" s="5"/>
      <c r="E9800" s="5"/>
      <c r="F9800" s="5"/>
      <c r="G9800" s="5"/>
      <c r="H9800" s="5"/>
      <c r="I9800" s="5"/>
      <c r="J9800" s="5"/>
    </row>
    <row r="9801" spans="2:10" x14ac:dyDescent="0.3">
      <c r="B9801" s="3"/>
      <c r="C9801" s="5"/>
      <c r="D9801" s="5"/>
      <c r="E9801" s="5"/>
      <c r="F9801" s="5"/>
      <c r="G9801" s="5"/>
      <c r="H9801" s="5"/>
      <c r="I9801" s="5"/>
      <c r="J9801" s="5"/>
    </row>
    <row r="9802" spans="2:10" x14ac:dyDescent="0.3">
      <c r="B9802" s="3"/>
      <c r="C9802" s="5"/>
      <c r="D9802" s="5"/>
      <c r="E9802" s="5"/>
      <c r="F9802" s="5"/>
      <c r="G9802" s="5"/>
      <c r="H9802" s="5"/>
      <c r="I9802" s="5"/>
      <c r="J9802" s="5"/>
    </row>
    <row r="9803" spans="2:10" x14ac:dyDescent="0.3">
      <c r="B9803" s="3"/>
      <c r="C9803" s="5"/>
      <c r="D9803" s="5"/>
      <c r="E9803" s="5"/>
      <c r="F9803" s="5"/>
      <c r="G9803" s="5"/>
      <c r="H9803" s="5"/>
      <c r="I9803" s="5"/>
      <c r="J9803" s="5"/>
    </row>
    <row r="9804" spans="2:10" x14ac:dyDescent="0.3">
      <c r="B9804" s="3"/>
      <c r="C9804" s="5"/>
      <c r="D9804" s="5"/>
      <c r="E9804" s="5"/>
      <c r="F9804" s="5"/>
      <c r="G9804" s="5"/>
      <c r="H9804" s="5"/>
      <c r="I9804" s="5"/>
      <c r="J9804" s="5"/>
    </row>
    <row r="9805" spans="2:10" x14ac:dyDescent="0.3">
      <c r="B9805" s="3"/>
      <c r="C9805" s="5"/>
      <c r="D9805" s="5"/>
      <c r="E9805" s="5"/>
      <c r="F9805" s="5"/>
      <c r="G9805" s="5"/>
      <c r="H9805" s="5"/>
      <c r="I9805" s="5"/>
      <c r="J9805" s="5"/>
    </row>
    <row r="9806" spans="2:10" x14ac:dyDescent="0.3">
      <c r="B9806" s="3"/>
      <c r="C9806" s="5"/>
      <c r="D9806" s="5"/>
      <c r="E9806" s="5"/>
      <c r="F9806" s="5"/>
      <c r="G9806" s="5"/>
      <c r="H9806" s="5"/>
      <c r="I9806" s="5"/>
      <c r="J9806" s="5"/>
    </row>
    <row r="9807" spans="2:10" x14ac:dyDescent="0.3">
      <c r="B9807" s="3"/>
      <c r="C9807" s="5"/>
      <c r="D9807" s="5"/>
      <c r="E9807" s="5"/>
      <c r="F9807" s="5"/>
      <c r="G9807" s="5"/>
      <c r="H9807" s="5"/>
      <c r="I9807" s="5"/>
      <c r="J9807" s="5"/>
    </row>
    <row r="9808" spans="2:10" x14ac:dyDescent="0.3">
      <c r="B9808" s="3"/>
      <c r="C9808" s="5"/>
      <c r="D9808" s="5"/>
      <c r="E9808" s="5"/>
      <c r="F9808" s="5"/>
      <c r="G9808" s="5"/>
      <c r="H9808" s="5"/>
      <c r="I9808" s="5"/>
      <c r="J9808" s="5"/>
    </row>
    <row r="9809" spans="2:10" x14ac:dyDescent="0.3">
      <c r="B9809" s="3"/>
      <c r="C9809" s="5"/>
      <c r="D9809" s="5"/>
      <c r="E9809" s="5"/>
      <c r="F9809" s="5"/>
      <c r="G9809" s="5"/>
      <c r="H9809" s="5"/>
      <c r="I9809" s="5"/>
      <c r="J9809" s="5"/>
    </row>
    <row r="9810" spans="2:10" x14ac:dyDescent="0.3">
      <c r="B9810" s="3"/>
      <c r="C9810" s="5"/>
      <c r="D9810" s="5"/>
      <c r="E9810" s="5"/>
      <c r="F9810" s="5"/>
      <c r="G9810" s="5"/>
      <c r="H9810" s="5"/>
      <c r="I9810" s="5"/>
      <c r="J9810" s="5"/>
    </row>
    <row r="9811" spans="2:10" x14ac:dyDescent="0.3">
      <c r="B9811" s="3"/>
      <c r="C9811" s="5"/>
      <c r="D9811" s="5"/>
      <c r="E9811" s="5"/>
      <c r="F9811" s="5"/>
      <c r="G9811" s="5"/>
      <c r="H9811" s="5"/>
      <c r="I9811" s="5"/>
      <c r="J9811" s="5"/>
    </row>
    <row r="9812" spans="2:10" x14ac:dyDescent="0.3">
      <c r="B9812" s="3"/>
      <c r="C9812" s="5"/>
      <c r="D9812" s="5"/>
      <c r="E9812" s="5"/>
      <c r="F9812" s="5"/>
      <c r="G9812" s="5"/>
      <c r="H9812" s="5"/>
      <c r="I9812" s="5"/>
      <c r="J9812" s="5"/>
    </row>
    <row r="9813" spans="2:10" x14ac:dyDescent="0.3">
      <c r="B9813" s="3"/>
      <c r="C9813" s="5"/>
      <c r="D9813" s="5"/>
      <c r="E9813" s="5"/>
      <c r="F9813" s="5"/>
      <c r="G9813" s="5"/>
      <c r="H9813" s="5"/>
      <c r="I9813" s="5"/>
      <c r="J9813" s="5"/>
    </row>
    <row r="9814" spans="2:10" x14ac:dyDescent="0.3">
      <c r="B9814" s="3"/>
      <c r="C9814" s="5"/>
      <c r="D9814" s="5"/>
      <c r="E9814" s="5"/>
      <c r="F9814" s="5"/>
      <c r="G9814" s="5"/>
      <c r="H9814" s="5"/>
      <c r="I9814" s="5"/>
      <c r="J9814" s="5"/>
    </row>
    <row r="9815" spans="2:10" x14ac:dyDescent="0.3">
      <c r="B9815" s="3"/>
      <c r="C9815" s="5"/>
      <c r="D9815" s="5"/>
      <c r="E9815" s="5"/>
      <c r="F9815" s="5"/>
      <c r="G9815" s="5"/>
      <c r="H9815" s="5"/>
      <c r="I9815" s="5"/>
      <c r="J9815" s="5"/>
    </row>
    <row r="9816" spans="2:10" x14ac:dyDescent="0.3">
      <c r="B9816" s="3"/>
      <c r="C9816" s="5"/>
      <c r="D9816" s="5"/>
      <c r="E9816" s="5"/>
      <c r="F9816" s="5"/>
      <c r="G9816" s="5"/>
      <c r="H9816" s="5"/>
      <c r="I9816" s="5"/>
      <c r="J9816" s="5"/>
    </row>
    <row r="9817" spans="2:10" x14ac:dyDescent="0.3">
      <c r="B9817" s="3"/>
      <c r="C9817" s="5"/>
      <c r="D9817" s="5"/>
      <c r="E9817" s="5"/>
      <c r="F9817" s="5"/>
      <c r="G9817" s="5"/>
      <c r="H9817" s="5"/>
      <c r="I9817" s="5"/>
      <c r="J9817" s="5"/>
    </row>
    <row r="9818" spans="2:10" x14ac:dyDescent="0.3">
      <c r="B9818" s="3"/>
      <c r="C9818" s="5"/>
      <c r="D9818" s="5"/>
      <c r="E9818" s="5"/>
      <c r="F9818" s="5"/>
      <c r="G9818" s="5"/>
      <c r="H9818" s="5"/>
      <c r="I9818" s="5"/>
      <c r="J9818" s="5"/>
    </row>
    <row r="9819" spans="2:10" x14ac:dyDescent="0.3">
      <c r="B9819" s="3"/>
      <c r="C9819" s="5"/>
      <c r="D9819" s="5"/>
      <c r="E9819" s="5"/>
      <c r="F9819" s="5"/>
      <c r="G9819" s="5"/>
      <c r="H9819" s="5"/>
      <c r="I9819" s="5"/>
      <c r="J9819" s="5"/>
    </row>
    <row r="9820" spans="2:10" x14ac:dyDescent="0.3">
      <c r="B9820" s="3"/>
      <c r="C9820" s="5"/>
      <c r="D9820" s="5"/>
      <c r="E9820" s="5"/>
      <c r="F9820" s="5"/>
      <c r="G9820" s="5"/>
      <c r="H9820" s="5"/>
      <c r="I9820" s="5"/>
      <c r="J9820" s="5"/>
    </row>
    <row r="9821" spans="2:10" x14ac:dyDescent="0.3">
      <c r="B9821" s="3"/>
      <c r="C9821" s="5"/>
      <c r="D9821" s="5"/>
      <c r="E9821" s="5"/>
      <c r="F9821" s="5"/>
      <c r="G9821" s="5"/>
      <c r="H9821" s="5"/>
      <c r="I9821" s="5"/>
      <c r="J9821" s="5"/>
    </row>
    <row r="9822" spans="2:10" x14ac:dyDescent="0.3">
      <c r="B9822" s="3"/>
      <c r="C9822" s="5"/>
      <c r="D9822" s="5"/>
      <c r="E9822" s="5"/>
      <c r="F9822" s="5"/>
      <c r="G9822" s="5"/>
      <c r="H9822" s="5"/>
      <c r="I9822" s="5"/>
      <c r="J9822" s="5"/>
    </row>
    <row r="9823" spans="2:10" x14ac:dyDescent="0.3">
      <c r="B9823" s="3"/>
      <c r="C9823" s="5"/>
      <c r="D9823" s="5"/>
      <c r="E9823" s="5"/>
      <c r="F9823" s="5"/>
      <c r="G9823" s="5"/>
      <c r="H9823" s="5"/>
      <c r="I9823" s="5"/>
      <c r="J9823" s="5"/>
    </row>
    <row r="9824" spans="2:10" x14ac:dyDescent="0.3">
      <c r="B9824" s="3"/>
      <c r="C9824" s="5"/>
      <c r="D9824" s="5"/>
      <c r="E9824" s="5"/>
      <c r="F9824" s="5"/>
      <c r="G9824" s="5"/>
      <c r="H9824" s="5"/>
      <c r="I9824" s="5"/>
      <c r="J9824" s="5"/>
    </row>
    <row r="9825" spans="2:10" x14ac:dyDescent="0.3">
      <c r="B9825" s="3"/>
      <c r="C9825" s="5"/>
      <c r="D9825" s="5"/>
      <c r="E9825" s="5"/>
      <c r="F9825" s="5"/>
      <c r="G9825" s="5"/>
      <c r="H9825" s="5"/>
      <c r="I9825" s="5"/>
      <c r="J9825" s="5"/>
    </row>
    <row r="9826" spans="2:10" x14ac:dyDescent="0.3">
      <c r="B9826" s="3"/>
      <c r="C9826" s="5"/>
      <c r="D9826" s="5"/>
      <c r="E9826" s="5"/>
      <c r="F9826" s="5"/>
      <c r="G9826" s="5"/>
      <c r="H9826" s="5"/>
      <c r="I9826" s="5"/>
      <c r="J9826" s="5"/>
    </row>
    <row r="9827" spans="2:10" x14ac:dyDescent="0.3">
      <c r="B9827" s="3"/>
      <c r="C9827" s="5"/>
      <c r="D9827" s="5"/>
      <c r="E9827" s="5"/>
      <c r="F9827" s="5"/>
      <c r="G9827" s="5"/>
      <c r="H9827" s="5"/>
      <c r="I9827" s="5"/>
      <c r="J9827" s="5"/>
    </row>
    <row r="9828" spans="2:10" x14ac:dyDescent="0.3">
      <c r="B9828" s="3"/>
      <c r="C9828" s="5"/>
      <c r="D9828" s="5"/>
      <c r="E9828" s="5"/>
      <c r="F9828" s="5"/>
      <c r="G9828" s="5"/>
      <c r="H9828" s="5"/>
      <c r="I9828" s="5"/>
      <c r="J9828" s="5"/>
    </row>
    <row r="9829" spans="2:10" x14ac:dyDescent="0.3">
      <c r="B9829" s="3"/>
      <c r="C9829" s="5"/>
      <c r="D9829" s="5"/>
      <c r="E9829" s="5"/>
      <c r="F9829" s="5"/>
      <c r="G9829" s="5"/>
      <c r="H9829" s="5"/>
      <c r="I9829" s="5"/>
      <c r="J9829" s="5"/>
    </row>
    <row r="9830" spans="2:10" x14ac:dyDescent="0.3">
      <c r="B9830" s="3"/>
      <c r="C9830" s="5"/>
      <c r="D9830" s="5"/>
      <c r="E9830" s="5"/>
      <c r="F9830" s="5"/>
      <c r="G9830" s="5"/>
      <c r="H9830" s="5"/>
      <c r="I9830" s="5"/>
      <c r="J9830" s="5"/>
    </row>
    <row r="9831" spans="2:10" x14ac:dyDescent="0.3">
      <c r="B9831" s="3"/>
      <c r="C9831" s="5"/>
      <c r="D9831" s="5"/>
      <c r="E9831" s="5"/>
      <c r="F9831" s="5"/>
      <c r="G9831" s="5"/>
      <c r="H9831" s="5"/>
      <c r="I9831" s="5"/>
      <c r="J9831" s="5"/>
    </row>
    <row r="9832" spans="2:10" x14ac:dyDescent="0.3">
      <c r="B9832" s="3"/>
      <c r="C9832" s="5"/>
      <c r="D9832" s="5"/>
      <c r="E9832" s="5"/>
      <c r="F9832" s="5"/>
      <c r="G9832" s="5"/>
      <c r="H9832" s="5"/>
      <c r="I9832" s="5"/>
      <c r="J9832" s="5"/>
    </row>
    <row r="9833" spans="2:10" x14ac:dyDescent="0.3">
      <c r="B9833" s="3"/>
      <c r="C9833" s="5"/>
      <c r="D9833" s="5"/>
      <c r="E9833" s="5"/>
      <c r="F9833" s="5"/>
      <c r="G9833" s="5"/>
      <c r="H9833" s="5"/>
      <c r="I9833" s="5"/>
      <c r="J9833" s="5"/>
    </row>
    <row r="9834" spans="2:10" x14ac:dyDescent="0.3">
      <c r="B9834" s="3"/>
      <c r="C9834" s="5"/>
      <c r="D9834" s="5"/>
      <c r="E9834" s="5"/>
      <c r="F9834" s="5"/>
      <c r="G9834" s="5"/>
      <c r="H9834" s="5"/>
      <c r="I9834" s="5"/>
      <c r="J9834" s="5"/>
    </row>
    <row r="9835" spans="2:10" x14ac:dyDescent="0.3">
      <c r="B9835" s="3"/>
      <c r="C9835" s="5"/>
      <c r="D9835" s="5"/>
      <c r="E9835" s="5"/>
      <c r="F9835" s="5"/>
      <c r="G9835" s="5"/>
      <c r="H9835" s="5"/>
      <c r="I9835" s="5"/>
      <c r="J9835" s="5"/>
    </row>
    <row r="9836" spans="2:10" x14ac:dyDescent="0.3">
      <c r="B9836" s="3"/>
      <c r="C9836" s="5"/>
      <c r="D9836" s="5"/>
      <c r="E9836" s="5"/>
      <c r="F9836" s="5"/>
      <c r="G9836" s="5"/>
      <c r="H9836" s="5"/>
      <c r="I9836" s="5"/>
      <c r="J9836" s="5"/>
    </row>
    <row r="9837" spans="2:10" x14ac:dyDescent="0.3">
      <c r="B9837" s="3"/>
      <c r="C9837" s="5"/>
      <c r="D9837" s="5"/>
      <c r="E9837" s="5"/>
      <c r="F9837" s="5"/>
      <c r="G9837" s="5"/>
      <c r="H9837" s="5"/>
      <c r="I9837" s="5"/>
      <c r="J9837" s="5"/>
    </row>
    <row r="9838" spans="2:10" x14ac:dyDescent="0.3">
      <c r="B9838" s="3"/>
      <c r="C9838" s="5"/>
      <c r="D9838" s="5"/>
      <c r="E9838" s="5"/>
      <c r="F9838" s="5"/>
      <c r="G9838" s="5"/>
      <c r="H9838" s="5"/>
      <c r="I9838" s="5"/>
      <c r="J9838" s="5"/>
    </row>
    <row r="9839" spans="2:10" x14ac:dyDescent="0.3">
      <c r="B9839" s="3"/>
      <c r="C9839" s="5"/>
      <c r="D9839" s="5"/>
      <c r="E9839" s="5"/>
      <c r="F9839" s="5"/>
      <c r="G9839" s="5"/>
      <c r="H9839" s="5"/>
      <c r="I9839" s="5"/>
      <c r="J9839" s="5"/>
    </row>
    <row r="9840" spans="2:10" x14ac:dyDescent="0.3">
      <c r="B9840" s="3"/>
      <c r="C9840" s="5"/>
      <c r="D9840" s="5"/>
      <c r="E9840" s="5"/>
      <c r="F9840" s="5"/>
      <c r="G9840" s="5"/>
      <c r="H9840" s="5"/>
      <c r="I9840" s="5"/>
      <c r="J9840" s="5"/>
    </row>
    <row r="9841" spans="2:10" x14ac:dyDescent="0.3">
      <c r="B9841" s="3"/>
      <c r="C9841" s="5"/>
      <c r="D9841" s="5"/>
      <c r="E9841" s="5"/>
      <c r="F9841" s="5"/>
      <c r="G9841" s="5"/>
      <c r="H9841" s="5"/>
      <c r="I9841" s="5"/>
      <c r="J9841" s="5"/>
    </row>
    <row r="9842" spans="2:10" x14ac:dyDescent="0.3">
      <c r="B9842" s="3"/>
      <c r="C9842" s="5"/>
      <c r="D9842" s="5"/>
      <c r="E9842" s="5"/>
      <c r="F9842" s="5"/>
      <c r="G9842" s="5"/>
      <c r="H9842" s="5"/>
      <c r="I9842" s="5"/>
      <c r="J9842" s="5"/>
    </row>
    <row r="9843" spans="2:10" x14ac:dyDescent="0.3">
      <c r="B9843" s="3"/>
      <c r="C9843" s="5"/>
      <c r="D9843" s="5"/>
      <c r="E9843" s="5"/>
      <c r="F9843" s="5"/>
      <c r="G9843" s="5"/>
      <c r="H9843" s="5"/>
      <c r="I9843" s="5"/>
      <c r="J9843" s="5"/>
    </row>
    <row r="9844" spans="2:10" x14ac:dyDescent="0.3">
      <c r="B9844" s="3"/>
      <c r="C9844" s="5"/>
      <c r="D9844" s="5"/>
      <c r="E9844" s="5"/>
      <c r="F9844" s="5"/>
      <c r="G9844" s="5"/>
      <c r="H9844" s="5"/>
      <c r="I9844" s="5"/>
      <c r="J9844" s="5"/>
    </row>
    <row r="9845" spans="2:10" x14ac:dyDescent="0.3">
      <c r="B9845" s="3"/>
      <c r="C9845" s="5"/>
      <c r="D9845" s="5"/>
      <c r="E9845" s="5"/>
      <c r="F9845" s="5"/>
      <c r="G9845" s="5"/>
      <c r="H9845" s="5"/>
      <c r="I9845" s="5"/>
      <c r="J9845" s="5"/>
    </row>
    <row r="9846" spans="2:10" x14ac:dyDescent="0.3">
      <c r="B9846" s="3"/>
      <c r="C9846" s="5"/>
      <c r="D9846" s="5"/>
      <c r="E9846" s="5"/>
      <c r="F9846" s="5"/>
      <c r="G9846" s="5"/>
      <c r="H9846" s="5"/>
      <c r="I9846" s="5"/>
      <c r="J9846" s="5"/>
    </row>
    <row r="9847" spans="2:10" x14ac:dyDescent="0.3">
      <c r="B9847" s="3"/>
      <c r="C9847" s="5"/>
      <c r="D9847" s="5"/>
      <c r="E9847" s="5"/>
      <c r="F9847" s="5"/>
      <c r="G9847" s="5"/>
      <c r="H9847" s="5"/>
      <c r="I9847" s="5"/>
      <c r="J9847" s="5"/>
    </row>
    <row r="9848" spans="2:10" x14ac:dyDescent="0.3">
      <c r="B9848" s="3"/>
      <c r="C9848" s="5"/>
      <c r="D9848" s="5"/>
      <c r="E9848" s="5"/>
      <c r="F9848" s="5"/>
      <c r="G9848" s="5"/>
      <c r="H9848" s="5"/>
      <c r="I9848" s="5"/>
      <c r="J9848" s="5"/>
    </row>
    <row r="9849" spans="2:10" x14ac:dyDescent="0.3">
      <c r="B9849" s="3"/>
      <c r="C9849" s="5"/>
      <c r="D9849" s="5"/>
      <c r="E9849" s="5"/>
      <c r="F9849" s="5"/>
      <c r="G9849" s="5"/>
      <c r="H9849" s="5"/>
      <c r="I9849" s="5"/>
      <c r="J9849" s="5"/>
    </row>
    <row r="9850" spans="2:10" x14ac:dyDescent="0.3">
      <c r="B9850" s="3"/>
      <c r="C9850" s="5"/>
      <c r="D9850" s="5"/>
      <c r="E9850" s="5"/>
      <c r="F9850" s="5"/>
      <c r="G9850" s="5"/>
      <c r="H9850" s="5"/>
      <c r="I9850" s="5"/>
      <c r="J9850" s="5"/>
    </row>
    <row r="9851" spans="2:10" x14ac:dyDescent="0.3">
      <c r="B9851" s="3"/>
      <c r="C9851" s="5"/>
      <c r="D9851" s="5"/>
      <c r="E9851" s="5"/>
      <c r="F9851" s="5"/>
      <c r="G9851" s="5"/>
      <c r="H9851" s="5"/>
      <c r="I9851" s="5"/>
      <c r="J9851" s="5"/>
    </row>
    <row r="9852" spans="2:10" x14ac:dyDescent="0.3">
      <c r="B9852" s="3"/>
      <c r="C9852" s="5"/>
      <c r="D9852" s="5"/>
      <c r="E9852" s="5"/>
      <c r="F9852" s="5"/>
      <c r="G9852" s="5"/>
      <c r="H9852" s="5"/>
      <c r="I9852" s="5"/>
      <c r="J9852" s="5"/>
    </row>
    <row r="9853" spans="2:10" x14ac:dyDescent="0.3">
      <c r="B9853" s="3"/>
      <c r="C9853" s="5"/>
      <c r="D9853" s="5"/>
      <c r="E9853" s="5"/>
      <c r="F9853" s="5"/>
      <c r="G9853" s="5"/>
      <c r="H9853" s="5"/>
      <c r="I9853" s="5"/>
      <c r="J9853" s="5"/>
    </row>
    <row r="9854" spans="2:10" x14ac:dyDescent="0.3">
      <c r="B9854" s="3"/>
      <c r="C9854" s="5"/>
      <c r="D9854" s="5"/>
      <c r="E9854" s="5"/>
      <c r="F9854" s="5"/>
      <c r="G9854" s="5"/>
      <c r="H9854" s="5"/>
      <c r="I9854" s="5"/>
      <c r="J9854" s="5"/>
    </row>
    <row r="9855" spans="2:10" x14ac:dyDescent="0.3">
      <c r="B9855" s="3"/>
      <c r="C9855" s="5"/>
      <c r="D9855" s="5"/>
      <c r="E9855" s="5"/>
      <c r="F9855" s="5"/>
      <c r="G9855" s="5"/>
      <c r="H9855" s="5"/>
      <c r="I9855" s="5"/>
      <c r="J9855" s="5"/>
    </row>
    <row r="9856" spans="2:10" x14ac:dyDescent="0.3">
      <c r="B9856" s="3"/>
      <c r="C9856" s="5"/>
      <c r="D9856" s="5"/>
      <c r="E9856" s="5"/>
      <c r="F9856" s="5"/>
      <c r="G9856" s="5"/>
      <c r="H9856" s="5"/>
      <c r="I9856" s="5"/>
      <c r="J9856" s="5"/>
    </row>
    <row r="9857" spans="2:10" x14ac:dyDescent="0.3">
      <c r="B9857" s="3"/>
      <c r="C9857" s="5"/>
      <c r="D9857" s="5"/>
      <c r="E9857" s="5"/>
      <c r="F9857" s="5"/>
      <c r="G9857" s="5"/>
      <c r="H9857" s="5"/>
      <c r="I9857" s="5"/>
      <c r="J9857" s="5"/>
    </row>
    <row r="9858" spans="2:10" x14ac:dyDescent="0.3">
      <c r="B9858" s="3"/>
      <c r="C9858" s="5"/>
      <c r="D9858" s="5"/>
      <c r="E9858" s="5"/>
      <c r="F9858" s="5"/>
      <c r="G9858" s="5"/>
      <c r="H9858" s="5"/>
      <c r="I9858" s="5"/>
      <c r="J9858" s="5"/>
    </row>
    <row r="9859" spans="2:10" x14ac:dyDescent="0.3">
      <c r="B9859" s="3"/>
      <c r="C9859" s="5"/>
      <c r="D9859" s="5"/>
      <c r="E9859" s="5"/>
      <c r="F9859" s="5"/>
      <c r="G9859" s="5"/>
      <c r="H9859" s="5"/>
      <c r="I9859" s="5"/>
      <c r="J9859" s="5"/>
    </row>
    <row r="9860" spans="2:10" x14ac:dyDescent="0.3">
      <c r="B9860" s="3"/>
      <c r="C9860" s="5"/>
      <c r="D9860" s="5"/>
      <c r="E9860" s="5"/>
      <c r="F9860" s="5"/>
      <c r="G9860" s="5"/>
      <c r="H9860" s="5"/>
      <c r="I9860" s="5"/>
      <c r="J9860" s="5"/>
    </row>
    <row r="9861" spans="2:10" x14ac:dyDescent="0.3">
      <c r="B9861" s="3"/>
      <c r="C9861" s="5"/>
      <c r="D9861" s="5"/>
      <c r="E9861" s="5"/>
      <c r="F9861" s="5"/>
      <c r="G9861" s="5"/>
      <c r="H9861" s="5"/>
      <c r="I9861" s="5"/>
      <c r="J9861" s="5"/>
    </row>
    <row r="9862" spans="2:10" x14ac:dyDescent="0.3">
      <c r="B9862" s="3"/>
      <c r="C9862" s="5"/>
      <c r="D9862" s="5"/>
      <c r="E9862" s="5"/>
      <c r="F9862" s="5"/>
      <c r="G9862" s="5"/>
      <c r="H9862" s="5"/>
      <c r="I9862" s="5"/>
      <c r="J9862" s="5"/>
    </row>
    <row r="9863" spans="2:10" x14ac:dyDescent="0.3">
      <c r="B9863" s="3"/>
      <c r="C9863" s="5"/>
      <c r="D9863" s="5"/>
      <c r="E9863" s="5"/>
      <c r="F9863" s="5"/>
      <c r="G9863" s="5"/>
      <c r="H9863" s="5"/>
      <c r="I9863" s="5"/>
      <c r="J9863" s="5"/>
    </row>
    <row r="9864" spans="2:10" x14ac:dyDescent="0.3">
      <c r="B9864" s="3"/>
      <c r="C9864" s="5"/>
      <c r="D9864" s="5"/>
      <c r="E9864" s="5"/>
      <c r="F9864" s="5"/>
      <c r="G9864" s="5"/>
      <c r="H9864" s="5"/>
      <c r="I9864" s="5"/>
      <c r="J9864" s="5"/>
    </row>
    <row r="9865" spans="2:10" x14ac:dyDescent="0.3">
      <c r="B9865" s="3"/>
      <c r="C9865" s="5"/>
      <c r="D9865" s="5"/>
      <c r="E9865" s="5"/>
      <c r="F9865" s="5"/>
      <c r="G9865" s="5"/>
      <c r="H9865" s="5"/>
      <c r="I9865" s="5"/>
      <c r="J9865" s="5"/>
    </row>
    <row r="9866" spans="2:10" x14ac:dyDescent="0.3">
      <c r="B9866" s="3"/>
      <c r="C9866" s="5"/>
      <c r="D9866" s="5"/>
      <c r="E9866" s="5"/>
      <c r="F9866" s="5"/>
      <c r="G9866" s="5"/>
      <c r="H9866" s="5"/>
      <c r="I9866" s="5"/>
      <c r="J9866" s="5"/>
    </row>
    <row r="9867" spans="2:10" x14ac:dyDescent="0.3">
      <c r="B9867" s="3"/>
      <c r="C9867" s="5"/>
      <c r="D9867" s="5"/>
      <c r="E9867" s="5"/>
      <c r="F9867" s="5"/>
      <c r="G9867" s="5"/>
      <c r="H9867" s="5"/>
      <c r="I9867" s="5"/>
      <c r="J9867" s="5"/>
    </row>
    <row r="9868" spans="2:10" x14ac:dyDescent="0.3">
      <c r="B9868" s="3"/>
      <c r="C9868" s="5"/>
      <c r="D9868" s="5"/>
      <c r="E9868" s="5"/>
      <c r="F9868" s="5"/>
      <c r="G9868" s="5"/>
      <c r="H9868" s="5"/>
      <c r="I9868" s="5"/>
      <c r="J9868" s="5"/>
    </row>
    <row r="9869" spans="2:10" x14ac:dyDescent="0.3">
      <c r="B9869" s="3"/>
      <c r="C9869" s="5"/>
      <c r="D9869" s="5"/>
      <c r="E9869" s="5"/>
      <c r="F9869" s="5"/>
      <c r="G9869" s="5"/>
      <c r="H9869" s="5"/>
      <c r="I9869" s="5"/>
      <c r="J9869" s="5"/>
    </row>
    <row r="9870" spans="2:10" x14ac:dyDescent="0.3">
      <c r="B9870" s="3"/>
      <c r="C9870" s="5"/>
      <c r="D9870" s="5"/>
      <c r="E9870" s="5"/>
      <c r="F9870" s="5"/>
      <c r="G9870" s="5"/>
      <c r="H9870" s="5"/>
      <c r="I9870" s="5"/>
      <c r="J9870" s="5"/>
    </row>
    <row r="9871" spans="2:10" x14ac:dyDescent="0.3">
      <c r="B9871" s="3"/>
      <c r="C9871" s="5"/>
      <c r="D9871" s="5"/>
      <c r="E9871" s="5"/>
      <c r="F9871" s="5"/>
      <c r="G9871" s="5"/>
      <c r="H9871" s="5"/>
      <c r="I9871" s="5"/>
      <c r="J9871" s="5"/>
    </row>
    <row r="9872" spans="2:10" x14ac:dyDescent="0.3">
      <c r="B9872" s="3"/>
      <c r="C9872" s="5"/>
      <c r="D9872" s="5"/>
      <c r="E9872" s="5"/>
      <c r="F9872" s="5"/>
      <c r="G9872" s="5"/>
      <c r="H9872" s="5"/>
      <c r="I9872" s="5"/>
      <c r="J9872" s="5"/>
    </row>
    <row r="9873" spans="2:10" x14ac:dyDescent="0.3">
      <c r="B9873" s="3"/>
      <c r="C9873" s="5"/>
      <c r="D9873" s="5"/>
      <c r="E9873" s="5"/>
      <c r="F9873" s="5"/>
      <c r="G9873" s="5"/>
      <c r="H9873" s="5"/>
      <c r="I9873" s="5"/>
      <c r="J9873" s="5"/>
    </row>
    <row r="9874" spans="2:10" x14ac:dyDescent="0.3">
      <c r="B9874" s="3"/>
      <c r="C9874" s="5"/>
      <c r="D9874" s="5"/>
      <c r="E9874" s="5"/>
      <c r="F9874" s="5"/>
      <c r="G9874" s="5"/>
      <c r="H9874" s="5"/>
      <c r="I9874" s="5"/>
      <c r="J9874" s="5"/>
    </row>
    <row r="9875" spans="2:10" x14ac:dyDescent="0.3">
      <c r="B9875" s="3"/>
      <c r="C9875" s="5"/>
      <c r="D9875" s="5"/>
      <c r="E9875" s="5"/>
      <c r="F9875" s="5"/>
      <c r="G9875" s="5"/>
      <c r="H9875" s="5"/>
      <c r="I9875" s="5"/>
      <c r="J9875" s="5"/>
    </row>
    <row r="9876" spans="2:10" x14ac:dyDescent="0.3">
      <c r="B9876" s="3"/>
      <c r="C9876" s="5"/>
      <c r="D9876" s="5"/>
      <c r="E9876" s="5"/>
      <c r="F9876" s="5"/>
      <c r="G9876" s="5"/>
      <c r="H9876" s="5"/>
      <c r="I9876" s="5"/>
      <c r="J9876" s="5"/>
    </row>
    <row r="9877" spans="2:10" x14ac:dyDescent="0.3">
      <c r="B9877" s="3"/>
      <c r="C9877" s="5"/>
      <c r="D9877" s="5"/>
      <c r="E9877" s="5"/>
      <c r="F9877" s="5"/>
      <c r="G9877" s="5"/>
      <c r="H9877" s="5"/>
      <c r="I9877" s="5"/>
      <c r="J9877" s="5"/>
    </row>
    <row r="9878" spans="2:10" x14ac:dyDescent="0.3">
      <c r="B9878" s="3"/>
      <c r="C9878" s="5"/>
      <c r="D9878" s="5"/>
      <c r="E9878" s="5"/>
      <c r="F9878" s="5"/>
      <c r="G9878" s="5"/>
      <c r="H9878" s="5"/>
      <c r="I9878" s="5"/>
      <c r="J9878" s="5"/>
    </row>
    <row r="9879" spans="2:10" x14ac:dyDescent="0.3">
      <c r="B9879" s="3"/>
      <c r="C9879" s="5"/>
      <c r="D9879" s="5"/>
      <c r="E9879" s="5"/>
      <c r="F9879" s="5"/>
      <c r="G9879" s="5"/>
      <c r="H9879" s="5"/>
      <c r="I9879" s="5"/>
      <c r="J9879" s="5"/>
    </row>
    <row r="9880" spans="2:10" x14ac:dyDescent="0.3">
      <c r="B9880" s="3"/>
      <c r="C9880" s="5"/>
      <c r="D9880" s="5"/>
      <c r="E9880" s="5"/>
      <c r="F9880" s="5"/>
      <c r="G9880" s="5"/>
      <c r="H9880" s="5"/>
      <c r="I9880" s="5"/>
      <c r="J9880" s="5"/>
    </row>
    <row r="9881" spans="2:10" x14ac:dyDescent="0.3">
      <c r="B9881" s="3"/>
      <c r="C9881" s="5"/>
      <c r="D9881" s="5"/>
      <c r="E9881" s="5"/>
      <c r="F9881" s="5"/>
      <c r="G9881" s="5"/>
      <c r="H9881" s="5"/>
      <c r="I9881" s="5"/>
      <c r="J9881" s="5"/>
    </row>
    <row r="9882" spans="2:10" x14ac:dyDescent="0.3">
      <c r="B9882" s="3"/>
      <c r="C9882" s="5"/>
      <c r="D9882" s="5"/>
      <c r="E9882" s="5"/>
      <c r="F9882" s="5"/>
      <c r="G9882" s="5"/>
      <c r="H9882" s="5"/>
      <c r="I9882" s="5"/>
      <c r="J9882" s="5"/>
    </row>
    <row r="9883" spans="2:10" x14ac:dyDescent="0.3">
      <c r="B9883" s="3"/>
      <c r="C9883" s="5"/>
      <c r="D9883" s="5"/>
      <c r="E9883" s="5"/>
      <c r="F9883" s="5"/>
      <c r="G9883" s="5"/>
      <c r="H9883" s="5"/>
      <c r="I9883" s="5"/>
      <c r="J9883" s="5"/>
    </row>
    <row r="9884" spans="2:10" x14ac:dyDescent="0.3">
      <c r="B9884" s="3"/>
      <c r="C9884" s="5"/>
      <c r="D9884" s="5"/>
      <c r="E9884" s="5"/>
      <c r="F9884" s="5"/>
      <c r="G9884" s="5"/>
      <c r="H9884" s="5"/>
      <c r="I9884" s="5"/>
      <c r="J9884" s="5"/>
    </row>
    <row r="9885" spans="2:10" x14ac:dyDescent="0.3">
      <c r="B9885" s="3"/>
      <c r="C9885" s="5"/>
      <c r="D9885" s="5"/>
      <c r="E9885" s="5"/>
      <c r="F9885" s="5"/>
      <c r="G9885" s="5"/>
      <c r="H9885" s="5"/>
      <c r="I9885" s="5"/>
      <c r="J9885" s="5"/>
    </row>
    <row r="9886" spans="2:10" x14ac:dyDescent="0.3">
      <c r="B9886" s="3"/>
      <c r="C9886" s="5"/>
      <c r="D9886" s="5"/>
      <c r="E9886" s="5"/>
      <c r="F9886" s="5"/>
      <c r="G9886" s="5"/>
      <c r="H9886" s="5"/>
      <c r="I9886" s="5"/>
      <c r="J9886" s="5"/>
    </row>
    <row r="9887" spans="2:10" x14ac:dyDescent="0.3">
      <c r="B9887" s="3"/>
      <c r="C9887" s="5"/>
      <c r="D9887" s="5"/>
      <c r="E9887" s="5"/>
      <c r="F9887" s="5"/>
      <c r="G9887" s="5"/>
      <c r="H9887" s="5"/>
      <c r="I9887" s="5"/>
      <c r="J9887" s="5"/>
    </row>
    <row r="9888" spans="2:10" x14ac:dyDescent="0.3">
      <c r="B9888" s="3"/>
      <c r="C9888" s="5"/>
      <c r="D9888" s="5"/>
      <c r="E9888" s="5"/>
      <c r="F9888" s="5"/>
      <c r="G9888" s="5"/>
      <c r="H9888" s="5"/>
      <c r="I9888" s="5"/>
      <c r="J9888" s="5"/>
    </row>
    <row r="9889" spans="2:10" x14ac:dyDescent="0.3">
      <c r="B9889" s="3"/>
      <c r="C9889" s="5"/>
      <c r="D9889" s="5"/>
      <c r="E9889" s="5"/>
      <c r="F9889" s="5"/>
      <c r="G9889" s="5"/>
      <c r="H9889" s="5"/>
      <c r="I9889" s="5"/>
      <c r="J9889" s="5"/>
    </row>
    <row r="9890" spans="2:10" x14ac:dyDescent="0.3">
      <c r="B9890" s="3"/>
      <c r="C9890" s="5"/>
      <c r="D9890" s="5"/>
      <c r="E9890" s="5"/>
      <c r="F9890" s="5"/>
      <c r="G9890" s="5"/>
      <c r="H9890" s="5"/>
      <c r="I9890" s="5"/>
      <c r="J9890" s="5"/>
    </row>
    <row r="9891" spans="2:10" x14ac:dyDescent="0.3">
      <c r="B9891" s="3"/>
      <c r="C9891" s="5"/>
      <c r="D9891" s="5"/>
      <c r="E9891" s="5"/>
      <c r="F9891" s="5"/>
      <c r="G9891" s="5"/>
      <c r="H9891" s="5"/>
      <c r="I9891" s="5"/>
      <c r="J9891" s="5"/>
    </row>
    <row r="9892" spans="2:10" x14ac:dyDescent="0.3">
      <c r="B9892" s="3"/>
      <c r="C9892" s="5"/>
      <c r="D9892" s="5"/>
      <c r="E9892" s="5"/>
      <c r="F9892" s="5"/>
      <c r="G9892" s="5"/>
      <c r="H9892" s="5"/>
      <c r="I9892" s="5"/>
      <c r="J9892" s="5"/>
    </row>
    <row r="9893" spans="2:10" x14ac:dyDescent="0.3">
      <c r="B9893" s="3"/>
      <c r="C9893" s="5"/>
      <c r="D9893" s="5"/>
      <c r="E9893" s="5"/>
      <c r="F9893" s="5"/>
      <c r="G9893" s="5"/>
      <c r="H9893" s="5"/>
      <c r="I9893" s="5"/>
      <c r="J9893" s="5"/>
    </row>
    <row r="9894" spans="2:10" x14ac:dyDescent="0.3">
      <c r="B9894" s="3"/>
      <c r="C9894" s="5"/>
      <c r="D9894" s="5"/>
      <c r="E9894" s="5"/>
      <c r="F9894" s="5"/>
      <c r="G9894" s="5"/>
      <c r="H9894" s="5"/>
      <c r="I9894" s="5"/>
      <c r="J9894" s="5"/>
    </row>
    <row r="9895" spans="2:10" x14ac:dyDescent="0.3">
      <c r="B9895" s="3"/>
      <c r="C9895" s="5"/>
      <c r="D9895" s="5"/>
      <c r="E9895" s="5"/>
      <c r="F9895" s="5"/>
      <c r="G9895" s="5"/>
      <c r="H9895" s="5"/>
      <c r="I9895" s="5"/>
      <c r="J9895" s="5"/>
    </row>
    <row r="9896" spans="2:10" x14ac:dyDescent="0.3">
      <c r="B9896" s="3"/>
      <c r="C9896" s="5"/>
      <c r="D9896" s="5"/>
      <c r="E9896" s="5"/>
      <c r="F9896" s="5"/>
      <c r="G9896" s="5"/>
      <c r="H9896" s="5"/>
      <c r="I9896" s="5"/>
      <c r="J9896" s="5"/>
    </row>
    <row r="9897" spans="2:10" x14ac:dyDescent="0.3">
      <c r="B9897" s="3"/>
      <c r="C9897" s="5"/>
      <c r="D9897" s="5"/>
      <c r="E9897" s="5"/>
      <c r="F9897" s="5"/>
      <c r="G9897" s="5"/>
      <c r="H9897" s="5"/>
      <c r="I9897" s="5"/>
      <c r="J9897" s="5"/>
    </row>
    <row r="9898" spans="2:10" x14ac:dyDescent="0.3">
      <c r="B9898" s="3"/>
      <c r="C9898" s="5"/>
      <c r="D9898" s="5"/>
      <c r="E9898" s="5"/>
      <c r="F9898" s="5"/>
      <c r="G9898" s="5"/>
      <c r="H9898" s="5"/>
      <c r="I9898" s="5"/>
      <c r="J9898" s="5"/>
    </row>
    <row r="9899" spans="2:10" x14ac:dyDescent="0.3">
      <c r="B9899" s="3"/>
      <c r="C9899" s="5"/>
      <c r="D9899" s="5"/>
      <c r="E9899" s="5"/>
      <c r="F9899" s="5"/>
      <c r="G9899" s="5"/>
      <c r="H9899" s="5"/>
      <c r="I9899" s="5"/>
      <c r="J9899" s="5"/>
    </row>
    <row r="9900" spans="2:10" x14ac:dyDescent="0.3">
      <c r="B9900" s="3"/>
      <c r="C9900" s="5"/>
      <c r="D9900" s="5"/>
      <c r="E9900" s="5"/>
      <c r="F9900" s="5"/>
      <c r="G9900" s="5"/>
      <c r="H9900" s="5"/>
      <c r="I9900" s="5"/>
      <c r="J9900" s="5"/>
    </row>
    <row r="9901" spans="2:10" x14ac:dyDescent="0.3">
      <c r="B9901" s="3"/>
      <c r="C9901" s="5"/>
      <c r="D9901" s="5"/>
      <c r="E9901" s="5"/>
      <c r="F9901" s="5"/>
      <c r="G9901" s="5"/>
      <c r="H9901" s="5"/>
      <c r="I9901" s="5"/>
      <c r="J9901" s="5"/>
    </row>
    <row r="9902" spans="2:10" x14ac:dyDescent="0.3">
      <c r="B9902" s="3"/>
      <c r="C9902" s="5"/>
      <c r="D9902" s="5"/>
      <c r="E9902" s="5"/>
      <c r="F9902" s="5"/>
      <c r="G9902" s="5"/>
      <c r="H9902" s="5"/>
      <c r="I9902" s="5"/>
      <c r="J9902" s="5"/>
    </row>
    <row r="9903" spans="2:10" x14ac:dyDescent="0.3">
      <c r="B9903" s="3"/>
      <c r="C9903" s="5"/>
      <c r="D9903" s="5"/>
      <c r="E9903" s="5"/>
      <c r="F9903" s="5"/>
      <c r="G9903" s="5"/>
      <c r="H9903" s="5"/>
      <c r="I9903" s="5"/>
      <c r="J9903" s="5"/>
    </row>
  </sheetData>
  <autoFilter ref="B1:N1157" xr:uid="{10C316CC-60A3-4F7E-BD2B-9903E5624B40}"/>
  <pageMargins left="0.7" right="0.7" top="0.75" bottom="0.75" header="0.3" footer="0.3"/>
  <pageSetup paperSize="9" orientation="portrait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4246-C045-485D-B1B9-6E2490904278}">
  <dimension ref="B2:H34"/>
  <sheetViews>
    <sheetView topLeftCell="A13" workbookViewId="0">
      <selection activeCell="B24" sqref="B24"/>
    </sheetView>
  </sheetViews>
  <sheetFormatPr defaultRowHeight="14.4" x14ac:dyDescent="0.3"/>
  <cols>
    <col min="1" max="1" width="2.77734375" customWidth="1"/>
    <col min="2" max="2" width="33.109375" customWidth="1"/>
    <col min="3" max="3" width="12.6640625" customWidth="1"/>
    <col min="4" max="4" width="9.109375" bestFit="1" customWidth="1"/>
  </cols>
  <sheetData>
    <row r="2" spans="2:8" x14ac:dyDescent="0.3">
      <c r="B2" s="34" t="s">
        <v>26</v>
      </c>
      <c r="C2" s="34" t="s">
        <v>27</v>
      </c>
      <c r="D2" s="34" t="s">
        <v>28</v>
      </c>
    </row>
    <row r="3" spans="2:8" x14ac:dyDescent="0.3">
      <c r="B3" t="s">
        <v>29</v>
      </c>
      <c r="C3" s="35">
        <v>28</v>
      </c>
      <c r="D3" t="s">
        <v>30</v>
      </c>
    </row>
    <row r="4" spans="2:8" x14ac:dyDescent="0.3">
      <c r="B4" t="s">
        <v>31</v>
      </c>
      <c r="C4" s="15">
        <v>34</v>
      </c>
      <c r="D4" t="s">
        <v>30</v>
      </c>
    </row>
    <row r="5" spans="2:8" x14ac:dyDescent="0.3">
      <c r="B5" t="s">
        <v>32</v>
      </c>
      <c r="C5" s="36">
        <f>AVERAGE(C3:C4)</f>
        <v>31</v>
      </c>
      <c r="D5" t="s">
        <v>30</v>
      </c>
    </row>
    <row r="6" spans="2:8" x14ac:dyDescent="0.3">
      <c r="B6" t="s">
        <v>33</v>
      </c>
      <c r="C6" s="35">
        <v>84</v>
      </c>
      <c r="D6" t="s">
        <v>30</v>
      </c>
    </row>
    <row r="7" spans="2:8" x14ac:dyDescent="0.3">
      <c r="B7" t="s">
        <v>34</v>
      </c>
      <c r="C7" s="15">
        <v>87</v>
      </c>
      <c r="D7" t="s">
        <v>30</v>
      </c>
    </row>
    <row r="8" spans="2:8" x14ac:dyDescent="0.3">
      <c r="B8" t="s">
        <v>35</v>
      </c>
      <c r="C8" s="36">
        <f>AVERAGE(C6:C7)</f>
        <v>85.5</v>
      </c>
      <c r="D8" t="s">
        <v>30</v>
      </c>
    </row>
    <row r="10" spans="2:8" x14ac:dyDescent="0.3">
      <c r="B10" s="58" t="s">
        <v>58</v>
      </c>
      <c r="C10" s="59" t="s">
        <v>40</v>
      </c>
      <c r="D10" s="59" t="s">
        <v>41</v>
      </c>
      <c r="E10" s="57" t="s">
        <v>4</v>
      </c>
    </row>
    <row r="11" spans="2:8" x14ac:dyDescent="0.3">
      <c r="B11" s="58" t="s">
        <v>4</v>
      </c>
      <c r="C11" s="65">
        <f>SUM('LNG Pipe'!E3:E865)/Constants!$G$12</f>
        <v>119.34170624372744</v>
      </c>
      <c r="D11" s="65">
        <f>SUM('LNG Pipe'!F3:F865)/Constants!$G$12</f>
        <v>194.41356898025526</v>
      </c>
      <c r="E11" t="s">
        <v>65</v>
      </c>
      <c r="G11">
        <f>COUNT('LNG Pipe'!A3:A865)</f>
        <v>863</v>
      </c>
    </row>
    <row r="12" spans="2:8" x14ac:dyDescent="0.3">
      <c r="B12" s="58" t="s">
        <v>57</v>
      </c>
      <c r="C12" s="65">
        <f>SUM('LNG Pipe'!L3:L170)/Constants!$G$16</f>
        <v>96.304527929990456</v>
      </c>
      <c r="D12" s="65">
        <f>SUM('LNG Pipe'!M3:M170)/Constants!$G$16</f>
        <v>194.51244047430501</v>
      </c>
      <c r="E12" t="s">
        <v>0</v>
      </c>
      <c r="G12">
        <f>SUM('LNG Pipe'!A3:A865)</f>
        <v>395.0826307312401</v>
      </c>
      <c r="H12" t="s">
        <v>22</v>
      </c>
    </row>
    <row r="14" spans="2:8" x14ac:dyDescent="0.3">
      <c r="B14" s="59" t="s">
        <v>59</v>
      </c>
      <c r="C14" s="59" t="s">
        <v>40</v>
      </c>
      <c r="D14" s="59" t="s">
        <v>41</v>
      </c>
      <c r="E14" s="61" t="s">
        <v>57</v>
      </c>
    </row>
    <row r="15" spans="2:8" x14ac:dyDescent="0.3">
      <c r="B15" s="59" t="s">
        <v>4</v>
      </c>
      <c r="C15" s="60"/>
      <c r="D15" s="60"/>
      <c r="E15" t="s">
        <v>65</v>
      </c>
      <c r="G15">
        <f>COUNT('LNG Pipe'!H3:H170)</f>
        <v>168</v>
      </c>
    </row>
    <row r="16" spans="2:8" x14ac:dyDescent="0.3">
      <c r="B16" s="59" t="s">
        <v>57</v>
      </c>
      <c r="C16" s="60"/>
      <c r="D16" s="60"/>
      <c r="E16" t="s">
        <v>0</v>
      </c>
      <c r="G16">
        <f>SUM('LNG Pipe'!H3:H170)</f>
        <v>598.55162883460423</v>
      </c>
      <c r="H16" t="s">
        <v>22</v>
      </c>
    </row>
    <row r="18" spans="2:7" x14ac:dyDescent="0.3">
      <c r="E18" t="s">
        <v>71</v>
      </c>
      <c r="G18">
        <v>2959</v>
      </c>
    </row>
    <row r="19" spans="2:7" x14ac:dyDescent="0.3">
      <c r="G19">
        <f>G12+G16+G18</f>
        <v>3952.6342595658443</v>
      </c>
    </row>
    <row r="20" spans="2:7" x14ac:dyDescent="0.3">
      <c r="B20" s="34" t="s">
        <v>74</v>
      </c>
      <c r="C20" s="67">
        <v>0.1</v>
      </c>
    </row>
    <row r="21" spans="2:7" x14ac:dyDescent="0.3">
      <c r="B21" t="str">
        <f>C20*100 &amp; "th percentile"</f>
        <v>10th percentile</v>
      </c>
      <c r="C21" s="64">
        <f>_xlfn.PERCENTILE.EXC(Percentiles!$C$5:$C$2185,$C$20)</f>
        <v>32.108738496633073</v>
      </c>
    </row>
    <row r="22" spans="2:7" x14ac:dyDescent="0.3">
      <c r="B22" t="str">
        <f>(1-C20)*100&amp;"th percentile"</f>
        <v>90th percentile</v>
      </c>
      <c r="C22" s="64">
        <f>_xlfn.PERCENTILE.EXC(Percentiles!$C$5:$C$2185,(1-$C$20))</f>
        <v>159.18152515757484</v>
      </c>
    </row>
    <row r="24" spans="2:7" x14ac:dyDescent="0.3">
      <c r="B24" s="34" t="s">
        <v>77</v>
      </c>
      <c r="C24" s="67">
        <v>0.1</v>
      </c>
    </row>
    <row r="25" spans="2:7" x14ac:dyDescent="0.3">
      <c r="B25" t="str">
        <f>C24*100 &amp; "th percentile"</f>
        <v>10th percentile</v>
      </c>
      <c r="C25" s="64">
        <f>_xlfn.PERCENTILE.EXC(Percentiles!$D$5:$D$2185,$C$24)</f>
        <v>54.403422375625304</v>
      </c>
    </row>
    <row r="26" spans="2:7" x14ac:dyDescent="0.3">
      <c r="B26" t="str">
        <f>(1-C24)*100&amp;"th percentile"</f>
        <v>90th percentile</v>
      </c>
      <c r="C26" s="64">
        <f>_xlfn.PERCENTILE.EXC(Percentiles!$D$5:$D$2185,(1-$C$24))</f>
        <v>288.04519348772328</v>
      </c>
    </row>
    <row r="28" spans="2:7" x14ac:dyDescent="0.3">
      <c r="B28" s="34" t="s">
        <v>75</v>
      </c>
      <c r="C28" s="67">
        <v>0.1</v>
      </c>
    </row>
    <row r="29" spans="2:7" x14ac:dyDescent="0.3">
      <c r="B29" t="str">
        <f>C28*100 &amp; "th percentile"</f>
        <v>10th percentile</v>
      </c>
      <c r="C29" s="64">
        <f>_xlfn.PERCENTILE.EXC(Percentiles!$G$5:$G$2185,$C$28)</f>
        <v>86.3238379151027</v>
      </c>
    </row>
    <row r="30" spans="2:7" x14ac:dyDescent="0.3">
      <c r="B30" t="str">
        <f>(1-C28)*100&amp;"th percentile"</f>
        <v>90th percentile</v>
      </c>
      <c r="C30" s="64">
        <f>_xlfn.PERCENTILE.EXC(Percentiles!$G$5:$G$2185,(1-$C$28))</f>
        <v>192.41890786446862</v>
      </c>
    </row>
    <row r="32" spans="2:7" x14ac:dyDescent="0.3">
      <c r="B32" s="34" t="s">
        <v>76</v>
      </c>
      <c r="C32" s="67">
        <v>0.1</v>
      </c>
    </row>
    <row r="33" spans="2:3" x14ac:dyDescent="0.3">
      <c r="B33" t="str">
        <f>C32*100 &amp; "th percentile"</f>
        <v>10th percentile</v>
      </c>
      <c r="C33" s="64">
        <f>_xlfn.PERCENTILE.EXC(Percentiles!$H$5:$H$1150,$C$32)</f>
        <v>146.79214821289861</v>
      </c>
    </row>
    <row r="34" spans="2:3" x14ac:dyDescent="0.3">
      <c r="B34" t="str">
        <f>(1-C32)*100&amp;"th percentile"</f>
        <v>90th percentile</v>
      </c>
      <c r="C34" s="64">
        <f>_xlfn.PERCENTILE.EXC(Percentiles!$H$5:$H$1150,(1-(2*$C$32)))</f>
        <v>313.11365280200022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A25E5-69DC-4E78-927B-3E944B6048AC}">
  <dimension ref="B3:I2185"/>
  <sheetViews>
    <sheetView topLeftCell="A3" workbookViewId="0">
      <selection activeCell="C5" sqref="C5"/>
    </sheetView>
  </sheetViews>
  <sheetFormatPr defaultRowHeight="14.4" x14ac:dyDescent="0.3"/>
  <cols>
    <col min="2" max="2" width="0.5546875" style="51" customWidth="1"/>
    <col min="5" max="6" width="0.5546875" style="51" customWidth="1"/>
    <col min="7" max="7" width="12.109375" style="68" bestFit="1" customWidth="1"/>
    <col min="9" max="9" width="0.5546875" style="51" customWidth="1"/>
  </cols>
  <sheetData>
    <row r="3" spans="3:8" x14ac:dyDescent="0.3">
      <c r="C3" s="53" t="s">
        <v>72</v>
      </c>
      <c r="D3" s="66"/>
      <c r="G3" s="69" t="s">
        <v>73</v>
      </c>
      <c r="H3" s="66"/>
    </row>
    <row r="4" spans="3:8" x14ac:dyDescent="0.3">
      <c r="C4" s="52" t="s">
        <v>40</v>
      </c>
      <c r="D4" s="52" t="s">
        <v>41</v>
      </c>
      <c r="G4" s="70" t="s">
        <v>40</v>
      </c>
      <c r="H4" s="52" t="s">
        <v>41</v>
      </c>
    </row>
    <row r="5" spans="3:8" x14ac:dyDescent="0.3">
      <c r="C5" s="26">
        <v>36.636966619947991</v>
      </c>
      <c r="D5" s="25">
        <v>62.76220931908194</v>
      </c>
      <c r="G5" s="71">
        <v>80.221195732489463</v>
      </c>
      <c r="H5" s="26">
        <v>164.88816629070334</v>
      </c>
    </row>
    <row r="6" spans="3:8" x14ac:dyDescent="0.3">
      <c r="C6" s="27">
        <v>32.979360008498546</v>
      </c>
      <c r="D6" s="20">
        <v>73.607574358870124</v>
      </c>
      <c r="G6" s="72">
        <v>97.333976277980966</v>
      </c>
      <c r="H6" s="27">
        <v>227.54934557921658</v>
      </c>
    </row>
    <row r="7" spans="3:8" x14ac:dyDescent="0.3">
      <c r="C7" s="27">
        <v>54.282606957549646</v>
      </c>
      <c r="D7" s="20">
        <v>111.74972316179779</v>
      </c>
      <c r="G7" s="72">
        <v>85.249143035988823</v>
      </c>
      <c r="H7" s="27">
        <v>178.7494117244762</v>
      </c>
    </row>
    <row r="8" spans="3:8" x14ac:dyDescent="0.3">
      <c r="C8" s="27">
        <v>30.110049154258089</v>
      </c>
      <c r="D8" s="20">
        <v>64.293236017464295</v>
      </c>
      <c r="G8" s="72">
        <v>96.061717617888064</v>
      </c>
      <c r="H8" s="27">
        <v>202.94287364868916</v>
      </c>
    </row>
    <row r="9" spans="3:8" x14ac:dyDescent="0.3">
      <c r="C9" s="27">
        <v>27.216040298813578</v>
      </c>
      <c r="D9" s="20">
        <v>58.755602185379132</v>
      </c>
      <c r="G9" s="72">
        <v>49.398470333173037</v>
      </c>
      <c r="H9" s="27">
        <v>103.24870148239432</v>
      </c>
    </row>
    <row r="10" spans="3:8" x14ac:dyDescent="0.3">
      <c r="C10" s="27">
        <v>34.830638801785533</v>
      </c>
      <c r="D10" s="20">
        <v>73.024641547761135</v>
      </c>
      <c r="G10" s="72">
        <v>63.82587117404934</v>
      </c>
      <c r="H10" s="27">
        <v>125.54335428740421</v>
      </c>
    </row>
    <row r="11" spans="3:8" x14ac:dyDescent="0.3">
      <c r="C11" s="27">
        <v>63.264065748673659</v>
      </c>
      <c r="D11" s="20">
        <v>120.73118195292179</v>
      </c>
      <c r="G11" s="72">
        <v>66.788769787042852</v>
      </c>
      <c r="H11" s="27">
        <v>131.28112588812644</v>
      </c>
    </row>
    <row r="12" spans="3:8" x14ac:dyDescent="0.3">
      <c r="C12" s="27">
        <v>9.6091769589335811</v>
      </c>
      <c r="D12" s="20">
        <v>21.230203204136256</v>
      </c>
      <c r="G12" s="72">
        <v>78.226397227446981</v>
      </c>
      <c r="H12" s="27">
        <v>162.89336778566087</v>
      </c>
    </row>
    <row r="13" spans="3:8" x14ac:dyDescent="0.3">
      <c r="C13" s="27">
        <v>113.44703153193022</v>
      </c>
      <c r="D13" s="20">
        <v>272.62818780808931</v>
      </c>
      <c r="G13" s="72">
        <v>46.486385040018533</v>
      </c>
      <c r="H13" s="27">
        <v>78.257737915444054</v>
      </c>
    </row>
    <row r="14" spans="3:8" x14ac:dyDescent="0.3">
      <c r="C14" s="27">
        <v>44.701485682039205</v>
      </c>
      <c r="D14" s="20">
        <v>78.884672545245408</v>
      </c>
      <c r="G14" s="72">
        <v>73.012071815821614</v>
      </c>
      <c r="H14" s="27">
        <v>149.18206317270057</v>
      </c>
    </row>
    <row r="15" spans="3:8" x14ac:dyDescent="0.3">
      <c r="C15" s="27">
        <v>106.0160824093979</v>
      </c>
      <c r="D15" s="20">
        <v>133.04307786069057</v>
      </c>
      <c r="G15" s="72">
        <v>152.72588061031212</v>
      </c>
      <c r="H15" s="27">
        <v>352.27024713437794</v>
      </c>
    </row>
    <row r="16" spans="3:8" x14ac:dyDescent="0.3">
      <c r="C16" s="27">
        <v>40.020331598187568</v>
      </c>
      <c r="D16" s="20">
        <v>92.49313197017851</v>
      </c>
      <c r="G16" s="72">
        <v>78.796384953603649</v>
      </c>
      <c r="H16" s="27">
        <v>156.59052958074358</v>
      </c>
    </row>
    <row r="17" spans="3:8" x14ac:dyDescent="0.3">
      <c r="C17" s="27">
        <v>17.624261942460798</v>
      </c>
      <c r="D17" s="20">
        <v>33.477949462090791</v>
      </c>
      <c r="G17" s="72">
        <v>242.55815404977784</v>
      </c>
      <c r="H17" s="27">
        <v>587.18011814060446</v>
      </c>
    </row>
    <row r="18" spans="3:8" x14ac:dyDescent="0.3">
      <c r="C18" s="27">
        <v>19.91061174240329</v>
      </c>
      <c r="D18" s="20">
        <v>33.717466725439323</v>
      </c>
      <c r="G18" s="72">
        <v>84.81141551423579</v>
      </c>
      <c r="H18" s="27">
        <v>152.58912118637306</v>
      </c>
    </row>
    <row r="19" spans="3:8" x14ac:dyDescent="0.3">
      <c r="C19" s="27">
        <v>44.812127515114042</v>
      </c>
      <c r="D19" s="20">
        <v>78.995314378320245</v>
      </c>
      <c r="G19" s="72">
        <v>110.98615784411052</v>
      </c>
      <c r="H19" s="27">
        <v>190.84511395264519</v>
      </c>
    </row>
    <row r="20" spans="3:8" x14ac:dyDescent="0.3">
      <c r="C20" s="27">
        <v>83.88055940205669</v>
      </c>
      <c r="D20" s="20">
        <v>159.00891068281243</v>
      </c>
      <c r="G20" s="72">
        <v>91.547372145862596</v>
      </c>
      <c r="H20" s="27">
        <v>136.42202131451893</v>
      </c>
    </row>
    <row r="21" spans="3:8" x14ac:dyDescent="0.3">
      <c r="C21" s="27">
        <v>128.03846805971133</v>
      </c>
      <c r="D21" s="20">
        <v>287.21962433587044</v>
      </c>
      <c r="G21" s="72">
        <v>89.732965689508816</v>
      </c>
      <c r="H21" s="27">
        <v>173.35908742585204</v>
      </c>
    </row>
    <row r="22" spans="3:8" x14ac:dyDescent="0.3">
      <c r="C22" s="27">
        <v>69.023058263989469</v>
      </c>
      <c r="D22" s="20">
        <v>96.050051895340786</v>
      </c>
      <c r="G22" s="72">
        <v>66.364325182930529</v>
      </c>
      <c r="H22" s="27">
        <v>126.05891664516156</v>
      </c>
    </row>
    <row r="23" spans="3:8" x14ac:dyDescent="0.3">
      <c r="C23" s="27">
        <v>73.828962632539955</v>
      </c>
      <c r="D23" s="20">
        <v>131.2960788367881</v>
      </c>
      <c r="G23" s="72">
        <v>176.01000567534174</v>
      </c>
      <c r="H23" s="27">
        <v>438.41426174469291</v>
      </c>
    </row>
    <row r="24" spans="3:8" x14ac:dyDescent="0.3">
      <c r="C24" s="27">
        <v>32.457660370644035</v>
      </c>
      <c r="D24" s="20">
        <v>71.08793581896218</v>
      </c>
      <c r="G24" s="72">
        <v>108.04858790205239</v>
      </c>
      <c r="H24" s="27">
        <v>251.48666331790176</v>
      </c>
    </row>
    <row r="25" spans="3:8" x14ac:dyDescent="0.3">
      <c r="C25" s="27">
        <v>41.921034848455058</v>
      </c>
      <c r="D25" s="20">
        <v>76.104221711661253</v>
      </c>
      <c r="G25" s="72">
        <v>44.662696656831969</v>
      </c>
      <c r="H25" s="27">
        <v>76.388156593978138</v>
      </c>
    </row>
    <row r="26" spans="3:8" x14ac:dyDescent="0.3">
      <c r="C26" s="27">
        <v>19.234679803161189</v>
      </c>
      <c r="D26" s="20">
        <v>37.51600347906242</v>
      </c>
      <c r="G26" s="72">
        <v>116.4354259935233</v>
      </c>
      <c r="H26" s="27">
        <v>271.65460454804008</v>
      </c>
    </row>
    <row r="27" spans="3:8" x14ac:dyDescent="0.3">
      <c r="C27" s="27">
        <v>103.31454361086728</v>
      </c>
      <c r="D27" s="20">
        <v>130.34153906215994</v>
      </c>
      <c r="G27" s="72">
        <v>88.61669521129005</v>
      </c>
      <c r="H27" s="27">
        <v>120.72112379286325</v>
      </c>
    </row>
    <row r="28" spans="3:8" x14ac:dyDescent="0.3">
      <c r="C28" s="27">
        <v>32.215698470241918</v>
      </c>
      <c r="D28" s="20">
        <v>48.069385989871904</v>
      </c>
      <c r="G28" s="72">
        <v>81.854068205456372</v>
      </c>
      <c r="H28" s="27">
        <v>144.63847320160011</v>
      </c>
    </row>
    <row r="29" spans="3:8" x14ac:dyDescent="0.3">
      <c r="C29" s="27">
        <v>47.509566724759331</v>
      </c>
      <c r="D29" s="20">
        <v>91.742011138981695</v>
      </c>
      <c r="G29" s="72">
        <v>53.947697042911344</v>
      </c>
      <c r="H29" s="27">
        <v>108.70465678019603</v>
      </c>
    </row>
    <row r="30" spans="3:8" x14ac:dyDescent="0.3">
      <c r="C30" s="27">
        <v>33.994144061791864</v>
      </c>
      <c r="D30" s="20">
        <v>68.17733092499806</v>
      </c>
      <c r="G30" s="72">
        <v>97.99404011306963</v>
      </c>
      <c r="H30" s="27">
        <v>155.26675162665498</v>
      </c>
    </row>
    <row r="31" spans="3:8" x14ac:dyDescent="0.3">
      <c r="C31" s="27">
        <v>128.14910989278616</v>
      </c>
      <c r="D31" s="20">
        <v>287.33026616894529</v>
      </c>
      <c r="G31" s="72">
        <v>86.025921730702436</v>
      </c>
      <c r="H31" s="27">
        <v>174.52931789085389</v>
      </c>
    </row>
    <row r="32" spans="3:8" x14ac:dyDescent="0.3">
      <c r="C32" s="27">
        <v>26.93119233382367</v>
      </c>
      <c r="D32" s="20">
        <v>47.774842385983661</v>
      </c>
      <c r="G32" s="72">
        <v>77.30090591883571</v>
      </c>
      <c r="H32" s="27">
        <v>142.82747449027002</v>
      </c>
    </row>
    <row r="33" spans="3:8" x14ac:dyDescent="0.3">
      <c r="C33" s="27">
        <v>98.471995929837817</v>
      </c>
      <c r="D33" s="20">
        <v>173.60034721059355</v>
      </c>
      <c r="G33" s="72">
        <v>37.941917185796086</v>
      </c>
      <c r="H33" s="27">
        <v>68.086781727879867</v>
      </c>
    </row>
    <row r="34" spans="3:8" x14ac:dyDescent="0.3">
      <c r="C34" s="27">
        <v>39.857075106970335</v>
      </c>
      <c r="D34" s="20">
        <v>91.967874583419217</v>
      </c>
      <c r="G34" s="72">
        <v>89.858495343856518</v>
      </c>
      <c r="H34" s="27">
        <v>178.07322296974698</v>
      </c>
    </row>
    <row r="35" spans="3:8" x14ac:dyDescent="0.3">
      <c r="C35" s="27">
        <v>32.801138222512279</v>
      </c>
      <c r="D35" s="20">
        <v>64.340700109077829</v>
      </c>
      <c r="G35" s="72">
        <v>111.61230740335181</v>
      </c>
      <c r="H35" s="27">
        <v>168.87694564224495</v>
      </c>
    </row>
    <row r="36" spans="3:8" x14ac:dyDescent="0.3">
      <c r="C36" s="27">
        <v>49.00179038931158</v>
      </c>
      <c r="D36" s="20">
        <v>101.47459076130252</v>
      </c>
      <c r="G36" s="72">
        <v>114.800354775779</v>
      </c>
      <c r="H36" s="27">
        <v>257.18429088582792</v>
      </c>
    </row>
    <row r="37" spans="3:8" x14ac:dyDescent="0.3">
      <c r="C37" s="27">
        <v>14.955467676418625</v>
      </c>
      <c r="D37" s="20">
        <v>29.896655708771178</v>
      </c>
      <c r="G37" s="72">
        <v>131.8184084121163</v>
      </c>
      <c r="H37" s="27">
        <v>307.71475119743258</v>
      </c>
    </row>
    <row r="38" spans="3:8" x14ac:dyDescent="0.3">
      <c r="C38" s="27">
        <v>14.688628336864936</v>
      </c>
      <c r="D38" s="20">
        <v>26.6833076521512</v>
      </c>
      <c r="G38" s="72">
        <v>211.782392766627</v>
      </c>
      <c r="H38" s="27">
        <v>512.50624232904215</v>
      </c>
    </row>
    <row r="39" spans="3:8" x14ac:dyDescent="0.3">
      <c r="C39" s="27">
        <v>14.687115915506705</v>
      </c>
      <c r="D39" s="20">
        <v>26.681795230792968</v>
      </c>
      <c r="G39" s="72">
        <v>126.53643153902304</v>
      </c>
      <c r="H39" s="27">
        <v>258.37349142337456</v>
      </c>
    </row>
    <row r="40" spans="3:8" x14ac:dyDescent="0.3">
      <c r="C40" s="27">
        <v>41.766942712982122</v>
      </c>
      <c r="D40" s="20">
        <v>75.950129576188317</v>
      </c>
      <c r="G40" s="72">
        <v>109.49143855208176</v>
      </c>
      <c r="H40" s="27">
        <v>247.68517347321944</v>
      </c>
    </row>
    <row r="41" spans="3:8" x14ac:dyDescent="0.3">
      <c r="C41" s="27">
        <v>47.049096898425155</v>
      </c>
      <c r="D41" s="20">
        <v>85.679372346743293</v>
      </c>
      <c r="G41" s="72">
        <v>49.270048165151252</v>
      </c>
      <c r="H41" s="27">
        <v>81.106048888493746</v>
      </c>
    </row>
    <row r="42" spans="3:8" x14ac:dyDescent="0.3">
      <c r="C42" s="27">
        <v>66.321519465458849</v>
      </c>
      <c r="D42" s="20">
        <v>93.348513096810166</v>
      </c>
      <c r="G42" s="72">
        <v>77.497817411833211</v>
      </c>
      <c r="H42" s="27">
        <v>162.16478013029337</v>
      </c>
    </row>
    <row r="43" spans="3:8" x14ac:dyDescent="0.3">
      <c r="C43" s="27">
        <v>32.326340303316755</v>
      </c>
      <c r="D43" s="20">
        <v>48.180027822946741</v>
      </c>
      <c r="G43" s="72">
        <v>80.759252592018242</v>
      </c>
      <c r="H43" s="27">
        <v>177.09933094825703</v>
      </c>
    </row>
    <row r="44" spans="3:8" x14ac:dyDescent="0.3">
      <c r="C44" s="27">
        <v>44.752501599769744</v>
      </c>
      <c r="D44" s="20">
        <v>78.935688462975946</v>
      </c>
      <c r="G44" s="72">
        <v>118.39870130242761</v>
      </c>
      <c r="H44" s="27">
        <v>283.06825692497682</v>
      </c>
    </row>
    <row r="45" spans="3:8" x14ac:dyDescent="0.3">
      <c r="C45" s="27">
        <v>125.25801722612718</v>
      </c>
      <c r="D45" s="20">
        <v>284.43917350228628</v>
      </c>
      <c r="G45" s="72">
        <v>95.136559116354235</v>
      </c>
      <c r="H45" s="27">
        <v>200.3912268138136</v>
      </c>
    </row>
    <row r="46" spans="3:8" x14ac:dyDescent="0.3">
      <c r="C46" s="27">
        <v>33.810919696641996</v>
      </c>
      <c r="D46" s="20">
        <v>49.341169058154478</v>
      </c>
      <c r="G46" s="72">
        <v>72.202940021240011</v>
      </c>
      <c r="H46" s="27">
        <v>121.66370791757743</v>
      </c>
    </row>
    <row r="47" spans="3:8" x14ac:dyDescent="0.3">
      <c r="C47" s="27">
        <v>29.618245465682147</v>
      </c>
      <c r="D47" s="20">
        <v>47.899569141583378</v>
      </c>
      <c r="G47" s="72">
        <v>96.961670761432927</v>
      </c>
      <c r="H47" s="27">
        <v>227.17703222291482</v>
      </c>
    </row>
    <row r="48" spans="3:8" x14ac:dyDescent="0.3">
      <c r="C48" s="27">
        <v>28.988794544454045</v>
      </c>
      <c r="D48" s="20">
        <v>56.73055558444139</v>
      </c>
      <c r="G48" s="72">
        <v>218.1320331244533</v>
      </c>
      <c r="H48" s="27">
        <v>486.32320477393722</v>
      </c>
    </row>
    <row r="49" spans="3:8" x14ac:dyDescent="0.3">
      <c r="C49" s="27">
        <v>21.944092992526382</v>
      </c>
      <c r="D49" s="20">
        <v>44.682079965021494</v>
      </c>
      <c r="G49" s="72">
        <v>89.937641812316429</v>
      </c>
      <c r="H49" s="27">
        <v>124.92845002066144</v>
      </c>
    </row>
    <row r="50" spans="3:8" x14ac:dyDescent="0.3">
      <c r="C50" s="27">
        <v>98.58263776291264</v>
      </c>
      <c r="D50" s="20">
        <v>173.71098904366835</v>
      </c>
      <c r="G50" s="72">
        <v>124.93954399346252</v>
      </c>
      <c r="H50" s="27">
        <v>313.45424477471573</v>
      </c>
    </row>
    <row r="51" spans="3:8" x14ac:dyDescent="0.3">
      <c r="C51" s="27">
        <v>117.331126439464</v>
      </c>
      <c r="D51" s="20">
        <v>276.51228271562309</v>
      </c>
      <c r="G51" s="72">
        <v>116.1870335215301</v>
      </c>
      <c r="H51" s="27">
        <v>270.32715676896794</v>
      </c>
    </row>
    <row r="52" spans="3:8" x14ac:dyDescent="0.3">
      <c r="C52" s="27">
        <v>29.083168707555743</v>
      </c>
      <c r="D52" s="20">
        <v>49.926818759715736</v>
      </c>
      <c r="G52" s="72">
        <v>118.48891692688197</v>
      </c>
      <c r="H52" s="27">
        <v>194.14889453658955</v>
      </c>
    </row>
    <row r="53" spans="3:8" x14ac:dyDescent="0.3">
      <c r="C53" s="27">
        <v>48.306409810050226</v>
      </c>
      <c r="D53" s="20">
        <v>95.759273215352778</v>
      </c>
      <c r="G53" s="72">
        <v>115.1035584279406</v>
      </c>
      <c r="H53" s="27">
        <v>187.67199579797972</v>
      </c>
    </row>
    <row r="54" spans="3:8" x14ac:dyDescent="0.3">
      <c r="C54" s="27">
        <v>33.116275229325701</v>
      </c>
      <c r="D54" s="20">
        <v>65.186866884954554</v>
      </c>
      <c r="G54" s="72">
        <v>140.46676082014656</v>
      </c>
      <c r="H54" s="27">
        <v>338.97784570317117</v>
      </c>
    </row>
    <row r="55" spans="3:8" x14ac:dyDescent="0.3">
      <c r="C55" s="27">
        <v>56.344765465165736</v>
      </c>
      <c r="D55" s="20">
        <v>125.76336376660866</v>
      </c>
      <c r="G55" s="72">
        <v>81.917853359506992</v>
      </c>
      <c r="H55" s="27">
        <v>169.97538804359317</v>
      </c>
    </row>
    <row r="56" spans="3:8" x14ac:dyDescent="0.3">
      <c r="C56" s="27">
        <v>19.23463270174312</v>
      </c>
      <c r="D56" s="20">
        <v>37.515956377644351</v>
      </c>
      <c r="G56" s="72">
        <v>137.67551662645306</v>
      </c>
      <c r="H56" s="27">
        <v>212.82968576795699</v>
      </c>
    </row>
    <row r="57" spans="3:8" x14ac:dyDescent="0.3">
      <c r="C57" s="27">
        <v>34.983340014919662</v>
      </c>
      <c r="D57" s="20">
        <v>79.837217965198874</v>
      </c>
      <c r="G57" s="72">
        <v>82.889291104119948</v>
      </c>
      <c r="H57" s="27">
        <v>186.26517603141718</v>
      </c>
    </row>
    <row r="58" spans="3:8" x14ac:dyDescent="0.3">
      <c r="C58" s="27">
        <v>47.159738731499985</v>
      </c>
      <c r="D58" s="20">
        <v>85.790014179818129</v>
      </c>
      <c r="G58" s="72">
        <v>89.984961203721952</v>
      </c>
      <c r="H58" s="27">
        <v>209.40242466442729</v>
      </c>
    </row>
    <row r="59" spans="3:8" x14ac:dyDescent="0.3">
      <c r="C59" s="27">
        <v>29.435247636657763</v>
      </c>
      <c r="D59" s="20">
        <v>45.288935156287749</v>
      </c>
      <c r="G59" s="72">
        <v>97.141735447476691</v>
      </c>
      <c r="H59" s="27">
        <v>227.35711258846604</v>
      </c>
    </row>
    <row r="60" spans="3:8" x14ac:dyDescent="0.3">
      <c r="C60" s="27">
        <v>34.324854490719325</v>
      </c>
      <c r="D60" s="20">
        <v>71.638387807339214</v>
      </c>
      <c r="G60" s="72">
        <v>131.38170065422958</v>
      </c>
      <c r="H60" s="27">
        <v>291.44630367157612</v>
      </c>
    </row>
    <row r="61" spans="3:8" x14ac:dyDescent="0.3">
      <c r="C61" s="27">
        <v>105.0843842515704</v>
      </c>
      <c r="D61" s="20">
        <v>199.1826685997317</v>
      </c>
      <c r="G61" s="72">
        <v>79.252885725124827</v>
      </c>
      <c r="H61" s="27">
        <v>112.17128555589788</v>
      </c>
    </row>
    <row r="62" spans="3:8" x14ac:dyDescent="0.3">
      <c r="C62" s="27">
        <v>125.10392509065426</v>
      </c>
      <c r="D62" s="20">
        <v>284.28508136681336</v>
      </c>
      <c r="G62" s="72">
        <v>151.58388475001718</v>
      </c>
      <c r="H62" s="27">
        <v>337.55734837802549</v>
      </c>
    </row>
    <row r="63" spans="3:8" x14ac:dyDescent="0.3">
      <c r="C63" s="27">
        <v>95.691545096253662</v>
      </c>
      <c r="D63" s="20">
        <v>170.8198963770094</v>
      </c>
      <c r="G63" s="72">
        <v>81.859138830763314</v>
      </c>
      <c r="H63" s="27">
        <v>157.58990760689835</v>
      </c>
    </row>
    <row r="64" spans="3:8" x14ac:dyDescent="0.3">
      <c r="C64" s="27">
        <v>21.26378236486137</v>
      </c>
      <c r="D64" s="20">
        <v>42.599067735459727</v>
      </c>
      <c r="G64" s="72">
        <v>84.523233701961544</v>
      </c>
      <c r="H64" s="27">
        <v>163.35822715097214</v>
      </c>
    </row>
    <row r="65" spans="3:8" x14ac:dyDescent="0.3">
      <c r="C65" s="27">
        <v>28.579656517867548</v>
      </c>
      <c r="D65" s="20">
        <v>52.048402723707234</v>
      </c>
      <c r="G65" s="72">
        <v>81.137059489512012</v>
      </c>
      <c r="H65" s="27">
        <v>169.19459417359818</v>
      </c>
    </row>
    <row r="66" spans="3:8" x14ac:dyDescent="0.3">
      <c r="C66" s="27">
        <v>21.50835684999457</v>
      </c>
      <c r="D66" s="20">
        <v>37.362044369624556</v>
      </c>
      <c r="G66" s="72">
        <v>115.44544995824316</v>
      </c>
      <c r="H66" s="27">
        <v>235.4019321438185</v>
      </c>
    </row>
    <row r="67" spans="3:8" x14ac:dyDescent="0.3">
      <c r="C67" s="27">
        <v>128.08948397744189</v>
      </c>
      <c r="D67" s="20">
        <v>287.27064025360096</v>
      </c>
      <c r="G67" s="72">
        <v>97.01737199580613</v>
      </c>
      <c r="H67" s="27">
        <v>227.23274129704174</v>
      </c>
    </row>
    <row r="68" spans="3:8" x14ac:dyDescent="0.3">
      <c r="C68" s="27">
        <v>50.885430719722009</v>
      </c>
      <c r="D68" s="20">
        <v>101.36332057207844</v>
      </c>
      <c r="G68" s="72">
        <v>114.74459225771189</v>
      </c>
      <c r="H68" s="27">
        <v>168.33708607453133</v>
      </c>
    </row>
    <row r="69" spans="3:8" x14ac:dyDescent="0.3">
      <c r="C69" s="27">
        <v>105.68370287227707</v>
      </c>
      <c r="D69" s="20">
        <v>199.7819872204384</v>
      </c>
      <c r="G69" s="72">
        <v>79.142269880743171</v>
      </c>
      <c r="H69" s="27">
        <v>154.53381963222009</v>
      </c>
    </row>
    <row r="70" spans="3:8" x14ac:dyDescent="0.3">
      <c r="C70" s="27">
        <v>202.99158746514055</v>
      </c>
      <c r="D70" s="20">
        <v>392.21605904019179</v>
      </c>
      <c r="G70" s="72">
        <v>85.456955884470929</v>
      </c>
      <c r="H70" s="27">
        <v>179.73187847730739</v>
      </c>
    </row>
    <row r="71" spans="3:8" x14ac:dyDescent="0.3">
      <c r="C71" s="27">
        <v>48.402356224423116</v>
      </c>
      <c r="D71" s="20">
        <v>63.93260558593559</v>
      </c>
      <c r="G71" s="72">
        <v>121.48054888933869</v>
      </c>
      <c r="H71" s="27">
        <v>152.16998620267717</v>
      </c>
    </row>
    <row r="72" spans="3:8" x14ac:dyDescent="0.3">
      <c r="C72" s="27">
        <v>309.22312892155321</v>
      </c>
      <c r="D72" s="20">
        <v>798.15541221760282</v>
      </c>
      <c r="G72" s="72">
        <v>83.891753310799587</v>
      </c>
      <c r="H72" s="27">
        <v>171.94928799488576</v>
      </c>
    </row>
    <row r="73" spans="3:8" x14ac:dyDescent="0.3">
      <c r="C73" s="27">
        <v>87.764654309590469</v>
      </c>
      <c r="D73" s="20">
        <v>162.89300559034621</v>
      </c>
      <c r="G73" s="72">
        <v>92.009305068198742</v>
      </c>
      <c r="H73" s="27">
        <v>170.79769118137267</v>
      </c>
    </row>
    <row r="74" spans="3:8" x14ac:dyDescent="0.3">
      <c r="C74" s="27">
        <v>37.260255784150765</v>
      </c>
      <c r="D74" s="20">
        <v>81.492700198373129</v>
      </c>
      <c r="G74" s="72">
        <v>159.49644227156872</v>
      </c>
      <c r="H74" s="27">
        <v>282.12382271122533</v>
      </c>
    </row>
    <row r="75" spans="3:8" x14ac:dyDescent="0.3">
      <c r="C75" s="27">
        <v>55.421232967412706</v>
      </c>
      <c r="D75" s="20">
        <v>99.653677381635077</v>
      </c>
      <c r="G75" s="72">
        <v>119.80986352790833</v>
      </c>
      <c r="H75" s="27">
        <v>198.35622076438776</v>
      </c>
    </row>
    <row r="76" spans="3:8" x14ac:dyDescent="0.3">
      <c r="C76" s="27">
        <v>38.072095157959012</v>
      </c>
      <c r="D76" s="20">
        <v>75.385628474578894</v>
      </c>
      <c r="G76" s="72">
        <v>119.81642331224232</v>
      </c>
      <c r="H76" s="27">
        <v>225.46782170539581</v>
      </c>
    </row>
    <row r="77" spans="3:8" x14ac:dyDescent="0.3">
      <c r="C77" s="27">
        <v>35.855357584580545</v>
      </c>
      <c r="D77" s="20">
        <v>74.049363970438861</v>
      </c>
      <c r="G77" s="72">
        <v>77.865001116617805</v>
      </c>
      <c r="H77" s="27">
        <v>151.48929470739478</v>
      </c>
    </row>
    <row r="78" spans="3:8" x14ac:dyDescent="0.3">
      <c r="C78" s="27">
        <v>44.268646064841008</v>
      </c>
      <c r="D78" s="20">
        <v>82.898921513159152</v>
      </c>
      <c r="G78" s="72">
        <v>97.042424396311176</v>
      </c>
      <c r="H78" s="27">
        <v>227.25778585779307</v>
      </c>
    </row>
    <row r="79" spans="3:8" x14ac:dyDescent="0.3">
      <c r="C79" s="27">
        <v>39.156222181034387</v>
      </c>
      <c r="D79" s="20">
        <v>91.131450585878738</v>
      </c>
      <c r="G79" s="72">
        <v>97.581125707188605</v>
      </c>
      <c r="H79" s="27">
        <v>216.5049160390748</v>
      </c>
    </row>
    <row r="80" spans="3:8" x14ac:dyDescent="0.3">
      <c r="C80" s="27">
        <v>48.838533898094347</v>
      </c>
      <c r="D80" s="20">
        <v>100.94933337454324</v>
      </c>
      <c r="G80" s="72">
        <v>116.09746126925717</v>
      </c>
      <c r="H80" s="27">
        <v>162.04462990485499</v>
      </c>
    </row>
    <row r="81" spans="3:8" x14ac:dyDescent="0.3">
      <c r="C81" s="27">
        <v>59.566687273177877</v>
      </c>
      <c r="D81" s="20">
        <v>112.03948764516882</v>
      </c>
      <c r="G81" s="72">
        <v>73.463170785416381</v>
      </c>
      <c r="H81" s="27">
        <v>138.72841096644783</v>
      </c>
    </row>
    <row r="82" spans="3:8" x14ac:dyDescent="0.3">
      <c r="C82" s="27">
        <v>15.753734904357827</v>
      </c>
      <c r="D82" s="20">
        <v>33.852287329547167</v>
      </c>
      <c r="G82" s="72">
        <v>146.18411182723685</v>
      </c>
      <c r="H82" s="27">
        <v>341.44462314660404</v>
      </c>
    </row>
    <row r="83" spans="3:8" x14ac:dyDescent="0.3">
      <c r="C83" s="27">
        <v>309.82244754225985</v>
      </c>
      <c r="D83" s="20">
        <v>798.75473083830934</v>
      </c>
      <c r="G83" s="72">
        <v>115.16389631481916</v>
      </c>
      <c r="H83" s="27">
        <v>188.9620913225059</v>
      </c>
    </row>
    <row r="84" spans="3:8" x14ac:dyDescent="0.3">
      <c r="C84" s="27">
        <v>31.766709385326813</v>
      </c>
      <c r="D84" s="20">
        <v>63.306267632009664</v>
      </c>
      <c r="G84" s="72">
        <v>95.689412101340011</v>
      </c>
      <c r="H84" s="27">
        <v>202.5705602923874</v>
      </c>
    </row>
    <row r="85" spans="3:8" x14ac:dyDescent="0.3">
      <c r="C85" s="27">
        <v>29.281155501184834</v>
      </c>
      <c r="D85" s="20">
        <v>45.134843020814827</v>
      </c>
      <c r="G85" s="72">
        <v>57.011060402211555</v>
      </c>
      <c r="H85" s="27">
        <v>86.172796418408765</v>
      </c>
    </row>
    <row r="86" spans="3:8" x14ac:dyDescent="0.3">
      <c r="C86" s="27">
        <v>40.985783467779889</v>
      </c>
      <c r="D86" s="20">
        <v>82.860020668579139</v>
      </c>
      <c r="G86" s="72">
        <v>207.05321049055254</v>
      </c>
      <c r="H86" s="27">
        <v>517.04221789367978</v>
      </c>
    </row>
    <row r="87" spans="3:8" x14ac:dyDescent="0.3">
      <c r="C87" s="27">
        <v>47.707711757106821</v>
      </c>
      <c r="D87" s="20">
        <v>79.778303412735681</v>
      </c>
      <c r="G87" s="72">
        <v>49.411351118050874</v>
      </c>
      <c r="H87" s="27">
        <v>99.489905326712247</v>
      </c>
    </row>
    <row r="88" spans="3:8" x14ac:dyDescent="0.3">
      <c r="C88" s="27">
        <v>45.189864184477592</v>
      </c>
      <c r="D88" s="20">
        <v>69.699611386995969</v>
      </c>
      <c r="G88" s="72">
        <v>132.15440499395038</v>
      </c>
      <c r="H88" s="27">
        <v>251.6621350825819</v>
      </c>
    </row>
    <row r="89" spans="3:8" x14ac:dyDescent="0.3">
      <c r="C89" s="27">
        <v>26.287255745923421</v>
      </c>
      <c r="D89" s="20">
        <v>54.029016785910763</v>
      </c>
      <c r="G89" s="72">
        <v>64.745267839240896</v>
      </c>
      <c r="H89" s="27">
        <v>111.14456629967259</v>
      </c>
    </row>
    <row r="90" spans="3:8" x14ac:dyDescent="0.3">
      <c r="C90" s="27">
        <v>21.944092992526382</v>
      </c>
      <c r="D90" s="20">
        <v>44.682079965021494</v>
      </c>
      <c r="G90" s="72">
        <v>102.8664872077734</v>
      </c>
      <c r="H90" s="27">
        <v>158.10464724620408</v>
      </c>
    </row>
    <row r="91" spans="3:8" x14ac:dyDescent="0.3">
      <c r="C91" s="27">
        <v>206.73882813238023</v>
      </c>
      <c r="D91" s="20">
        <v>395.96329970743147</v>
      </c>
      <c r="G91" s="72">
        <v>132.28765363250892</v>
      </c>
      <c r="H91" s="27">
        <v>317.25622409377706</v>
      </c>
    </row>
    <row r="92" spans="3:8" x14ac:dyDescent="0.3">
      <c r="C92" s="27">
        <v>11.516188976722624</v>
      </c>
      <c r="D92" s="20">
        <v>27.680880815115529</v>
      </c>
      <c r="G92" s="72">
        <v>87.863696838814022</v>
      </c>
      <c r="H92" s="27">
        <v>176.07842446470448</v>
      </c>
    </row>
    <row r="93" spans="3:8" x14ac:dyDescent="0.3">
      <c r="C93" s="27">
        <v>36.341755278177807</v>
      </c>
      <c r="D93" s="20">
        <v>74.972030726495944</v>
      </c>
      <c r="G93" s="72">
        <v>482.13759153271826</v>
      </c>
      <c r="H93" s="27">
        <v>1089.1889537179113</v>
      </c>
    </row>
    <row r="94" spans="3:8" x14ac:dyDescent="0.3">
      <c r="C94" s="27">
        <v>32.266714387972456</v>
      </c>
      <c r="D94" s="20">
        <v>48.120401907602442</v>
      </c>
      <c r="G94" s="72">
        <v>116.50544966993301</v>
      </c>
      <c r="H94" s="27">
        <v>195.80746326555732</v>
      </c>
    </row>
    <row r="95" spans="3:8" x14ac:dyDescent="0.3">
      <c r="C95" s="27">
        <v>66.038502066389711</v>
      </c>
      <c r="D95" s="20">
        <v>113.49136547169226</v>
      </c>
      <c r="G95" s="72">
        <v>79.313223612003384</v>
      </c>
      <c r="H95" s="27">
        <v>113.46138108042406</v>
      </c>
    </row>
    <row r="96" spans="3:8" x14ac:dyDescent="0.3">
      <c r="C96" s="27">
        <v>34.983340014919662</v>
      </c>
      <c r="D96" s="20">
        <v>79.837217965198874</v>
      </c>
      <c r="G96" s="72">
        <v>116.49820069180903</v>
      </c>
      <c r="H96" s="27">
        <v>200.15094427183053</v>
      </c>
    </row>
    <row r="97" spans="3:8" x14ac:dyDescent="0.3">
      <c r="C97" s="27">
        <v>85.258551736167377</v>
      </c>
      <c r="D97" s="20">
        <v>177.99712877706207</v>
      </c>
      <c r="G97" s="72">
        <v>148.23425036258689</v>
      </c>
      <c r="H97" s="27">
        <v>343.49476168195406</v>
      </c>
    </row>
    <row r="98" spans="3:8" x14ac:dyDescent="0.3">
      <c r="C98" s="27">
        <v>95.537452960780726</v>
      </c>
      <c r="D98" s="20">
        <v>170.66580424153645</v>
      </c>
      <c r="G98" s="72">
        <v>76.960775739101194</v>
      </c>
      <c r="H98" s="27">
        <v>108.73212861452672</v>
      </c>
    </row>
    <row r="99" spans="3:8" x14ac:dyDescent="0.3">
      <c r="C99" s="27">
        <v>29.618198364264078</v>
      </c>
      <c r="D99" s="20">
        <v>47.899522040165309</v>
      </c>
      <c r="G99" s="72">
        <v>115.59022106417902</v>
      </c>
      <c r="H99" s="27">
        <v>172.06909450777027</v>
      </c>
    </row>
    <row r="100" spans="3:8" x14ac:dyDescent="0.3">
      <c r="C100" s="27">
        <v>98.523011847568341</v>
      </c>
      <c r="D100" s="20">
        <v>173.65136312832408</v>
      </c>
      <c r="G100" s="72">
        <v>95.869476787383789</v>
      </c>
      <c r="H100" s="27">
        <v>202.75064065793859</v>
      </c>
    </row>
    <row r="101" spans="3:8" x14ac:dyDescent="0.3">
      <c r="C101" s="27">
        <v>48.512998057497946</v>
      </c>
      <c r="D101" s="20">
        <v>64.043247419010427</v>
      </c>
      <c r="G101" s="72">
        <v>123.30942348322111</v>
      </c>
      <c r="H101" s="27">
        <v>282.0101042171928</v>
      </c>
    </row>
    <row r="102" spans="3:8" x14ac:dyDescent="0.3">
      <c r="C102" s="27">
        <v>44.311972662363807</v>
      </c>
      <c r="D102" s="20">
        <v>70.437215361497749</v>
      </c>
      <c r="G102" s="72">
        <v>124.10081623834699</v>
      </c>
      <c r="H102" s="27">
        <v>169.8393430168345</v>
      </c>
    </row>
    <row r="103" spans="3:8" x14ac:dyDescent="0.3">
      <c r="C103" s="27">
        <v>29.675071275567678</v>
      </c>
      <c r="D103" s="20">
        <v>42.784243544183141</v>
      </c>
      <c r="G103" s="72">
        <v>140.51636838150603</v>
      </c>
      <c r="H103" s="27">
        <v>259.3822894900465</v>
      </c>
    </row>
    <row r="104" spans="3:8" x14ac:dyDescent="0.3">
      <c r="C104" s="27">
        <v>59.143580554574783</v>
      </c>
      <c r="D104" s="20">
        <v>110.07764234807689</v>
      </c>
      <c r="G104" s="72">
        <v>79.491890290542884</v>
      </c>
      <c r="H104" s="27">
        <v>149.50883096583902</v>
      </c>
    </row>
    <row r="105" spans="3:8" x14ac:dyDescent="0.3">
      <c r="C105" s="27">
        <v>47.789994628438961</v>
      </c>
      <c r="D105" s="20">
        <v>68.633644680598962</v>
      </c>
      <c r="G105" s="72">
        <v>95.745113335713214</v>
      </c>
      <c r="H105" s="27">
        <v>202.62626936651429</v>
      </c>
    </row>
    <row r="106" spans="3:8" x14ac:dyDescent="0.3">
      <c r="C106" s="27">
        <v>59.308948704155874</v>
      </c>
      <c r="D106" s="20">
        <v>138.19277081545519</v>
      </c>
      <c r="G106" s="72">
        <v>116.12466997998888</v>
      </c>
      <c r="H106" s="27">
        <v>191.57948697679984</v>
      </c>
    </row>
    <row r="107" spans="3:8" x14ac:dyDescent="0.3">
      <c r="C107" s="27">
        <v>45.855229454092282</v>
      </c>
      <c r="D107" s="20">
        <v>94.114632630925286</v>
      </c>
      <c r="G107" s="72">
        <v>122.32617769580582</v>
      </c>
      <c r="H107" s="27">
        <v>155.90199463591614</v>
      </c>
    </row>
    <row r="108" spans="3:8" x14ac:dyDescent="0.3">
      <c r="C108" s="27">
        <v>64.011813695779978</v>
      </c>
      <c r="D108" s="20">
        <v>90.137056394913927</v>
      </c>
      <c r="G108" s="72">
        <v>114.23507424110903</v>
      </c>
      <c r="H108" s="27">
        <v>269.6591060437338</v>
      </c>
    </row>
    <row r="109" spans="3:8" x14ac:dyDescent="0.3">
      <c r="C109" s="27">
        <v>44.114553929368071</v>
      </c>
      <c r="D109" s="20">
        <v>82.744829377686216</v>
      </c>
      <c r="G109" s="72">
        <v>140.84057323606231</v>
      </c>
      <c r="H109" s="27">
        <v>199.76769802614871</v>
      </c>
    </row>
    <row r="110" spans="3:8" x14ac:dyDescent="0.3">
      <c r="C110" s="27">
        <v>41.805750321184853</v>
      </c>
      <c r="D110" s="20">
        <v>83.07754689393434</v>
      </c>
      <c r="G110" s="72">
        <v>80.647527988993261</v>
      </c>
      <c r="H110" s="27">
        <v>124.6502340297487</v>
      </c>
    </row>
    <row r="111" spans="3:8" x14ac:dyDescent="0.3">
      <c r="C111" s="27">
        <v>32.814339774887138</v>
      </c>
      <c r="D111" s="20">
        <v>61.292108759094162</v>
      </c>
      <c r="G111" s="72">
        <v>102.13611676471611</v>
      </c>
      <c r="H111" s="27">
        <v>137.41167280573569</v>
      </c>
    </row>
    <row r="112" spans="3:8" x14ac:dyDescent="0.3">
      <c r="C112" s="27">
        <v>47.818353590181651</v>
      </c>
      <c r="D112" s="20">
        <v>79.888945245810504</v>
      </c>
      <c r="G112" s="72">
        <v>141.30179188434383</v>
      </c>
      <c r="H112" s="27">
        <v>270.6640705453101</v>
      </c>
    </row>
    <row r="113" spans="3:8" x14ac:dyDescent="0.3">
      <c r="C113" s="27">
        <v>35.537276376668274</v>
      </c>
      <c r="D113" s="20">
        <v>60.047025399128017</v>
      </c>
      <c r="G113" s="72">
        <v>150.27482405007407</v>
      </c>
      <c r="H113" s="27">
        <v>282.11188393442558</v>
      </c>
    </row>
    <row r="114" spans="3:8" x14ac:dyDescent="0.3">
      <c r="C114" s="27">
        <v>47.100112816155686</v>
      </c>
      <c r="D114" s="20">
        <v>85.730388264473831</v>
      </c>
      <c r="G114" s="72">
        <v>65.558840278397398</v>
      </c>
      <c r="H114" s="27">
        <v>108.5455112977599</v>
      </c>
    </row>
    <row r="115" spans="3:8" x14ac:dyDescent="0.3">
      <c r="C115" s="27">
        <v>30.30819426978994</v>
      </c>
      <c r="D115" s="20">
        <v>58.892178671504674</v>
      </c>
      <c r="G115" s="72">
        <v>118.69379996397137</v>
      </c>
      <c r="H115" s="27">
        <v>206.90852758986182</v>
      </c>
    </row>
    <row r="116" spans="3:8" x14ac:dyDescent="0.3">
      <c r="C116" s="27">
        <v>56.344765465165736</v>
      </c>
      <c r="D116" s="20">
        <v>125.76336376660866</v>
      </c>
      <c r="G116" s="72">
        <v>32.665888585107737</v>
      </c>
      <c r="H116" s="27">
        <v>64.072252906600852</v>
      </c>
    </row>
    <row r="117" spans="3:8" x14ac:dyDescent="0.3">
      <c r="C117" s="27">
        <v>127.46205357284985</v>
      </c>
      <c r="D117" s="20">
        <v>221.56033792101118</v>
      </c>
      <c r="G117" s="72">
        <v>68.127909143521407</v>
      </c>
      <c r="H117" s="27">
        <v>124.01341514767302</v>
      </c>
    </row>
    <row r="118" spans="3:8" x14ac:dyDescent="0.3">
      <c r="C118" s="27">
        <v>36.108138021005864</v>
      </c>
      <c r="D118" s="20">
        <v>72.805672146462456</v>
      </c>
      <c r="G118" s="72">
        <v>104.66569567869024</v>
      </c>
      <c r="H118" s="27">
        <v>183.88157924796462</v>
      </c>
    </row>
    <row r="119" spans="3:8" x14ac:dyDescent="0.3">
      <c r="C119" s="27">
        <v>15.753734904357827</v>
      </c>
      <c r="D119" s="20">
        <v>33.852287329547167</v>
      </c>
      <c r="G119" s="72">
        <v>215.22378604793855</v>
      </c>
      <c r="H119" s="27">
        <v>505.09254897873285</v>
      </c>
    </row>
    <row r="120" spans="3:8" x14ac:dyDescent="0.3">
      <c r="C120" s="27">
        <v>34.983340014919662</v>
      </c>
      <c r="D120" s="20">
        <v>79.837217965198874</v>
      </c>
      <c r="G120" s="72">
        <v>80.273997277173095</v>
      </c>
      <c r="H120" s="27">
        <v>116.07877673471796</v>
      </c>
    </row>
    <row r="121" spans="3:8" x14ac:dyDescent="0.3">
      <c r="C121" s="27">
        <v>52.626506928746615</v>
      </c>
      <c r="D121" s="20">
        <v>90.820509674722217</v>
      </c>
      <c r="G121" s="72">
        <v>76.905865170456934</v>
      </c>
      <c r="H121" s="27">
        <v>154.70001371747375</v>
      </c>
    </row>
    <row r="122" spans="3:8" x14ac:dyDescent="0.3">
      <c r="C122" s="27">
        <v>13.321829294164509</v>
      </c>
      <c r="D122" s="20">
        <v>25.316508609450771</v>
      </c>
      <c r="G122" s="72">
        <v>95.770165736218274</v>
      </c>
      <c r="H122" s="27">
        <v>202.65131392726568</v>
      </c>
    </row>
    <row r="123" spans="3:8" x14ac:dyDescent="0.3">
      <c r="C123" s="27">
        <v>63.056189371395561</v>
      </c>
      <c r="D123" s="20">
        <v>141.94001148269487</v>
      </c>
      <c r="G123" s="72">
        <v>56.510904078807016</v>
      </c>
      <c r="H123" s="27">
        <v>114.84731910596321</v>
      </c>
    </row>
    <row r="124" spans="3:8" x14ac:dyDescent="0.3">
      <c r="C124" s="27">
        <v>45.621905390838961</v>
      </c>
      <c r="D124" s="20">
        <v>61.152154752351436</v>
      </c>
      <c r="G124" s="72">
        <v>63.145488819976833</v>
      </c>
      <c r="H124" s="27">
        <v>148.30884151272411</v>
      </c>
    </row>
    <row r="125" spans="3:8" x14ac:dyDescent="0.3">
      <c r="C125" s="27">
        <v>20.540565600117329</v>
      </c>
      <c r="D125" s="20">
        <v>35.481753632469882</v>
      </c>
      <c r="G125" s="72">
        <v>167.60869336992917</v>
      </c>
      <c r="H125" s="27">
        <v>228.57765065611522</v>
      </c>
    </row>
    <row r="126" spans="3:8" x14ac:dyDescent="0.3">
      <c r="C126" s="27">
        <v>18.8935011989226</v>
      </c>
      <c r="D126" s="20">
        <v>40.838368647457628</v>
      </c>
      <c r="G126" s="72">
        <v>82.528435196919048</v>
      </c>
      <c r="H126" s="27">
        <v>161.36342864592964</v>
      </c>
    </row>
    <row r="127" spans="3:8" x14ac:dyDescent="0.3">
      <c r="C127" s="27">
        <v>26.609025913131294</v>
      </c>
      <c r="D127" s="20">
        <v>53.556539065516894</v>
      </c>
      <c r="G127" s="72">
        <v>80.033682791577121</v>
      </c>
      <c r="H127" s="27">
        <v>157.8278352584708</v>
      </c>
    </row>
    <row r="128" spans="3:8" x14ac:dyDescent="0.3">
      <c r="C128" s="27">
        <v>60.948604332819897</v>
      </c>
      <c r="D128" s="20">
        <v>111.88266976620471</v>
      </c>
      <c r="G128" s="72">
        <v>102.92682509465196</v>
      </c>
      <c r="H128" s="27">
        <v>159.39474277073029</v>
      </c>
    </row>
    <row r="129" spans="3:8" x14ac:dyDescent="0.3">
      <c r="C129" s="27">
        <v>46.926398419303062</v>
      </c>
      <c r="D129" s="20">
        <v>102.88488879476392</v>
      </c>
      <c r="G129" s="72">
        <v>69.609866487331033</v>
      </c>
      <c r="H129" s="27">
        <v>117.22010755772621</v>
      </c>
    </row>
    <row r="130" spans="3:8" x14ac:dyDescent="0.3">
      <c r="C130" s="27">
        <v>331.60079824283264</v>
      </c>
      <c r="D130" s="20">
        <v>820.53308153888224</v>
      </c>
      <c r="G130" s="72">
        <v>169.48238111953938</v>
      </c>
      <c r="H130" s="27">
        <v>397.12913304171883</v>
      </c>
    </row>
    <row r="131" spans="3:8" x14ac:dyDescent="0.3">
      <c r="C131" s="27">
        <v>40.253997935493757</v>
      </c>
      <c r="D131" s="20">
        <v>71.793559822059308</v>
      </c>
      <c r="G131" s="72">
        <v>354.92420956623886</v>
      </c>
      <c r="H131" s="27">
        <v>839.01272877601514</v>
      </c>
    </row>
    <row r="132" spans="3:8" x14ac:dyDescent="0.3">
      <c r="C132" s="27">
        <v>56.313322781537522</v>
      </c>
      <c r="D132" s="20">
        <v>113.78043898578565</v>
      </c>
      <c r="G132" s="72">
        <v>209.21671420996748</v>
      </c>
      <c r="H132" s="27">
        <v>474.12477553698545</v>
      </c>
    </row>
    <row r="133" spans="3:8" x14ac:dyDescent="0.3">
      <c r="C133" s="27">
        <v>37.695014604175768</v>
      </c>
      <c r="D133" s="20">
        <v>53.225263965688242</v>
      </c>
      <c r="G133" s="72">
        <v>114.02087194175512</v>
      </c>
      <c r="H133" s="27">
        <v>192.42278426182966</v>
      </c>
    </row>
    <row r="134" spans="3:8" x14ac:dyDescent="0.3">
      <c r="C134" s="27">
        <v>18.330345577258978</v>
      </c>
      <c r="D134" s="20">
        <v>41.799091783098667</v>
      </c>
      <c r="G134" s="72">
        <v>92.752259786525784</v>
      </c>
      <c r="H134" s="27">
        <v>164.92396646087082</v>
      </c>
    </row>
    <row r="135" spans="3:8" x14ac:dyDescent="0.3">
      <c r="C135" s="27">
        <v>44.51591415710115</v>
      </c>
      <c r="D135" s="20">
        <v>79.254092137283777</v>
      </c>
      <c r="G135" s="72">
        <v>150.24970804226356</v>
      </c>
      <c r="H135" s="27">
        <v>280.46027959327336</v>
      </c>
    </row>
    <row r="136" spans="3:8" x14ac:dyDescent="0.3">
      <c r="C136" s="27">
        <v>102.99064399250686</v>
      </c>
      <c r="D136" s="20">
        <v>195.72922103340153</v>
      </c>
      <c r="G136" s="72">
        <v>131.53312854981286</v>
      </c>
      <c r="H136" s="27">
        <v>238.41428458061392</v>
      </c>
    </row>
    <row r="137" spans="3:8" x14ac:dyDescent="0.3">
      <c r="C137" s="27">
        <v>36.491322760520923</v>
      </c>
      <c r="D137" s="20">
        <v>59.960068966360609</v>
      </c>
      <c r="G137" s="72">
        <v>148.67563767350242</v>
      </c>
      <c r="H137" s="27">
        <v>356.32669258282107</v>
      </c>
    </row>
    <row r="138" spans="3:8" x14ac:dyDescent="0.3">
      <c r="C138" s="27">
        <v>44.927260923522667</v>
      </c>
      <c r="D138" s="20">
        <v>76.997852579151527</v>
      </c>
      <c r="G138" s="72">
        <v>105.59753134181433</v>
      </c>
      <c r="H138" s="27">
        <v>181.32830011794937</v>
      </c>
    </row>
    <row r="139" spans="3:8" x14ac:dyDescent="0.3">
      <c r="C139" s="27">
        <v>192.46540292762305</v>
      </c>
      <c r="D139" s="20">
        <v>408.42880235613291</v>
      </c>
      <c r="G139" s="72">
        <v>87.842445906362101</v>
      </c>
      <c r="H139" s="27">
        <v>171.46857156258221</v>
      </c>
    </row>
    <row r="140" spans="3:8" x14ac:dyDescent="0.3">
      <c r="C140" s="27">
        <v>32.979360008498546</v>
      </c>
      <c r="D140" s="20">
        <v>73.607574358870124</v>
      </c>
      <c r="G140" s="72">
        <v>48.466592547989094</v>
      </c>
      <c r="H140" s="27">
        <v>76.001840230844579</v>
      </c>
    </row>
    <row r="141" spans="3:8" x14ac:dyDescent="0.3">
      <c r="C141" s="27">
        <v>59.403430781960644</v>
      </c>
      <c r="D141" s="20">
        <v>111.51423025840953</v>
      </c>
      <c r="G141" s="72">
        <v>104.26112947164184</v>
      </c>
      <c r="H141" s="27">
        <v>170.58359572005492</v>
      </c>
    </row>
    <row r="142" spans="3:8" x14ac:dyDescent="0.3">
      <c r="C142" s="27">
        <v>34.983340014919662</v>
      </c>
      <c r="D142" s="20">
        <v>79.837217965198874</v>
      </c>
      <c r="G142" s="72">
        <v>56.901587083709998</v>
      </c>
      <c r="H142" s="27">
        <v>89.423256218788936</v>
      </c>
    </row>
    <row r="143" spans="3:8" x14ac:dyDescent="0.3">
      <c r="C143" s="27">
        <v>52.247846078031586</v>
      </c>
      <c r="D143" s="20">
        <v>121.79309773842721</v>
      </c>
      <c r="G143" s="72">
        <v>140.02857722049936</v>
      </c>
      <c r="H143" s="27">
        <v>239.91855477582016</v>
      </c>
    </row>
    <row r="144" spans="3:8" x14ac:dyDescent="0.3">
      <c r="C144" s="27">
        <v>45.855229454092282</v>
      </c>
      <c r="D144" s="20">
        <v>94.114632630925286</v>
      </c>
      <c r="G144" s="72">
        <v>455.9481424614292</v>
      </c>
      <c r="H144" s="27">
        <v>995.29219800690805</v>
      </c>
    </row>
    <row r="145" spans="3:8" x14ac:dyDescent="0.3">
      <c r="C145" s="27">
        <v>48.1376809721584</v>
      </c>
      <c r="D145" s="20">
        <v>100.11290937700275</v>
      </c>
      <c r="G145" s="72">
        <v>90.970263527482288</v>
      </c>
      <c r="H145" s="27">
        <v>174.59639310357923</v>
      </c>
    </row>
    <row r="146" spans="3:8" x14ac:dyDescent="0.3">
      <c r="C146" s="27">
        <v>76.875672810914267</v>
      </c>
      <c r="D146" s="20">
        <v>127.80973460441638</v>
      </c>
      <c r="G146" s="72">
        <v>142.66856583553138</v>
      </c>
      <c r="H146" s="27">
        <v>325.35891914107378</v>
      </c>
    </row>
    <row r="147" spans="3:8" x14ac:dyDescent="0.3">
      <c r="C147" s="27">
        <v>50.67363908654275</v>
      </c>
      <c r="D147" s="20">
        <v>106.63212946200362</v>
      </c>
      <c r="G147" s="72">
        <v>89.101057991683987</v>
      </c>
      <c r="H147" s="27">
        <v>189.56703538616827</v>
      </c>
    </row>
    <row r="148" spans="3:8" x14ac:dyDescent="0.3">
      <c r="C148" s="27">
        <v>32.979360008498546</v>
      </c>
      <c r="D148" s="20">
        <v>73.607574358870124</v>
      </c>
      <c r="G148" s="72">
        <v>144.41569091739422</v>
      </c>
      <c r="H148" s="27">
        <v>274.0145499642091</v>
      </c>
    </row>
    <row r="149" spans="3:8" x14ac:dyDescent="0.3">
      <c r="C149" s="27">
        <v>15.753734904357827</v>
      </c>
      <c r="D149" s="20">
        <v>33.852287329547167</v>
      </c>
      <c r="G149" s="72">
        <v>94.782406636614382</v>
      </c>
      <c r="H149" s="27">
        <v>141.07204707350542</v>
      </c>
    </row>
    <row r="150" spans="3:8" x14ac:dyDescent="0.3">
      <c r="C150" s="27">
        <v>26.973532477037054</v>
      </c>
      <c r="D150" s="20">
        <v>40.082704745652521</v>
      </c>
      <c r="G150" s="72">
        <v>96.987907108597668</v>
      </c>
      <c r="H150" s="27">
        <v>227.20327640983328</v>
      </c>
    </row>
    <row r="151" spans="3:8" x14ac:dyDescent="0.3">
      <c r="C151" s="27">
        <v>56.397186848965973</v>
      </c>
      <c r="D151" s="20">
        <v>97.668983421715467</v>
      </c>
      <c r="G151" s="72">
        <v>140.90091112294087</v>
      </c>
      <c r="H151" s="27">
        <v>201.05779355067489</v>
      </c>
    </row>
    <row r="152" spans="3:8" x14ac:dyDescent="0.3">
      <c r="C152" s="27">
        <v>37.000370136859473</v>
      </c>
      <c r="D152" s="20">
        <v>69.070961792488333</v>
      </c>
      <c r="G152" s="72">
        <v>139.7551261086098</v>
      </c>
      <c r="H152" s="27">
        <v>260.91947818636555</v>
      </c>
    </row>
    <row r="153" spans="3:8" x14ac:dyDescent="0.3">
      <c r="C153" s="27">
        <v>22.118273130750723</v>
      </c>
      <c r="D153" s="20">
        <v>49.451515574097748</v>
      </c>
      <c r="G153" s="72">
        <v>128.27929716133883</v>
      </c>
      <c r="H153" s="27">
        <v>229.81494093827087</v>
      </c>
    </row>
    <row r="154" spans="3:8" x14ac:dyDescent="0.3">
      <c r="C154" s="27">
        <v>66.280787806748165</v>
      </c>
      <c r="D154" s="20">
        <v>137.76121223165899</v>
      </c>
      <c r="G154" s="72">
        <v>146.76453385212619</v>
      </c>
      <c r="H154" s="27">
        <v>223.75145490396599</v>
      </c>
    </row>
    <row r="155" spans="3:8" x14ac:dyDescent="0.3">
      <c r="C155" s="27">
        <v>35.148539717572255</v>
      </c>
      <c r="D155" s="20">
        <v>57.417970047983736</v>
      </c>
      <c r="G155" s="72">
        <v>104.44542095633064</v>
      </c>
      <c r="H155" s="27">
        <v>216.95180296727531</v>
      </c>
    </row>
    <row r="156" spans="3:8" x14ac:dyDescent="0.3">
      <c r="C156" s="27">
        <v>14.331773699388826</v>
      </c>
      <c r="D156" s="20">
        <v>27.39994451443895</v>
      </c>
      <c r="G156" s="72">
        <v>100.11012511149291</v>
      </c>
      <c r="H156" s="27">
        <v>156.46265126225819</v>
      </c>
    </row>
    <row r="157" spans="3:8" x14ac:dyDescent="0.3">
      <c r="C157" s="27">
        <v>45.467813255366025</v>
      </c>
      <c r="D157" s="20">
        <v>60.998062616878499</v>
      </c>
      <c r="G157" s="72">
        <v>110.61366798397002</v>
      </c>
      <c r="H157" s="27">
        <v>186.02191502176055</v>
      </c>
    </row>
    <row r="158" spans="3:8" x14ac:dyDescent="0.3">
      <c r="C158" s="27">
        <v>61.75519410674174</v>
      </c>
      <c r="D158" s="20">
        <v>99.65356193871871</v>
      </c>
      <c r="G158" s="72">
        <v>102.98174557118323</v>
      </c>
      <c r="H158" s="27">
        <v>141.14368123897461</v>
      </c>
    </row>
    <row r="159" spans="3:8" x14ac:dyDescent="0.3">
      <c r="C159" s="27">
        <v>47.552002428655356</v>
      </c>
      <c r="D159" s="20">
        <v>73.677245127789305</v>
      </c>
      <c r="G159" s="72">
        <v>146.03063801273331</v>
      </c>
      <c r="H159" s="27">
        <v>177.79259479301322</v>
      </c>
    </row>
    <row r="160" spans="3:8" x14ac:dyDescent="0.3">
      <c r="C160" s="27">
        <v>34.983340014919662</v>
      </c>
      <c r="D160" s="20">
        <v>79.837217965198874</v>
      </c>
      <c r="G160" s="72">
        <v>103.88759875982166</v>
      </c>
      <c r="H160" s="27">
        <v>162.0121384250242</v>
      </c>
    </row>
    <row r="161" spans="3:8" x14ac:dyDescent="0.3">
      <c r="C161" s="27">
        <v>49.454371523615961</v>
      </c>
      <c r="D161" s="20">
        <v>96.90724220868394</v>
      </c>
      <c r="G161" s="72">
        <v>138.84047611043439</v>
      </c>
      <c r="H161" s="27">
        <v>257.11844856141835</v>
      </c>
    </row>
    <row r="162" spans="3:8" x14ac:dyDescent="0.3">
      <c r="C162" s="27">
        <v>36.108138021005864</v>
      </c>
      <c r="D162" s="20">
        <v>72.805672146462456</v>
      </c>
      <c r="G162" s="72">
        <v>86.943463121946095</v>
      </c>
      <c r="H162" s="27">
        <v>136.87424107309923</v>
      </c>
    </row>
    <row r="163" spans="3:8" x14ac:dyDescent="0.3">
      <c r="C163" s="27">
        <v>196.21264359486273</v>
      </c>
      <c r="D163" s="20">
        <v>412.17604302337259</v>
      </c>
      <c r="G163" s="72">
        <v>108.73044689351964</v>
      </c>
      <c r="H163" s="27">
        <v>148.73504037244777</v>
      </c>
    </row>
    <row r="164" spans="3:8" x14ac:dyDescent="0.3">
      <c r="C164" s="27">
        <v>51.837168739005932</v>
      </c>
      <c r="D164" s="20">
        <v>70.118492414907166</v>
      </c>
      <c r="G164" s="72">
        <v>83.093986153712933</v>
      </c>
      <c r="H164" s="27">
        <v>158.59926194442096</v>
      </c>
    </row>
    <row r="165" spans="3:8" x14ac:dyDescent="0.3">
      <c r="C165" s="27">
        <v>89.652419899017872</v>
      </c>
      <c r="D165" s="20">
        <v>188.92960945156446</v>
      </c>
      <c r="G165" s="72">
        <v>137.06512717474388</v>
      </c>
      <c r="H165" s="27">
        <v>250.60398237479791</v>
      </c>
    </row>
    <row r="166" spans="3:8" x14ac:dyDescent="0.3">
      <c r="C166" s="27">
        <v>48.453372142153647</v>
      </c>
      <c r="D166" s="20">
        <v>63.983621503666129</v>
      </c>
      <c r="G166" s="72">
        <v>118.14724358607845</v>
      </c>
      <c r="H166" s="27">
        <v>200.33563680847456</v>
      </c>
    </row>
    <row r="167" spans="3:8" x14ac:dyDescent="0.3">
      <c r="C167" s="27">
        <v>13.411888434104032</v>
      </c>
      <c r="D167" s="20">
        <v>27.191746407042586</v>
      </c>
      <c r="G167" s="72">
        <v>105.57241533400386</v>
      </c>
      <c r="H167" s="27">
        <v>179.67669577679715</v>
      </c>
    </row>
    <row r="168" spans="3:8" x14ac:dyDescent="0.3">
      <c r="C168" s="27">
        <v>66.880106427454834</v>
      </c>
      <c r="D168" s="20">
        <v>138.36053085236566</v>
      </c>
      <c r="G168" s="72">
        <v>147.38339961019511</v>
      </c>
      <c r="H168" s="27">
        <v>286.59320337962731</v>
      </c>
    </row>
    <row r="169" spans="3:8" x14ac:dyDescent="0.3">
      <c r="C169" s="27">
        <v>25.611745453916054</v>
      </c>
      <c r="D169" s="20">
        <v>42.609351653992626</v>
      </c>
      <c r="G169" s="72">
        <v>79.34452786152697</v>
      </c>
      <c r="H169" s="27">
        <v>115.23787021487048</v>
      </c>
    </row>
    <row r="170" spans="3:8" x14ac:dyDescent="0.3">
      <c r="C170" s="27">
        <v>44.77316878804973</v>
      </c>
      <c r="D170" s="20">
        <v>76.84376044367859</v>
      </c>
      <c r="G170" s="72">
        <v>142.23521549993075</v>
      </c>
      <c r="H170" s="27">
        <v>212.24664649999951</v>
      </c>
    </row>
    <row r="171" spans="3:8" x14ac:dyDescent="0.3">
      <c r="C171" s="27">
        <v>48.678830933900883</v>
      </c>
      <c r="D171" s="20">
        <v>96.131694339203435</v>
      </c>
      <c r="G171" s="72">
        <v>143.89309365734704</v>
      </c>
      <c r="H171" s="27">
        <v>265.85055500555598</v>
      </c>
    </row>
    <row r="172" spans="3:8" x14ac:dyDescent="0.3">
      <c r="C172" s="27">
        <v>89.652419899017872</v>
      </c>
      <c r="D172" s="20">
        <v>188.92960945156446</v>
      </c>
      <c r="G172" s="72">
        <v>115.71789616702266</v>
      </c>
      <c r="H172" s="27">
        <v>219.52921406807326</v>
      </c>
    </row>
    <row r="173" spans="3:8" x14ac:dyDescent="0.3">
      <c r="C173" s="27">
        <v>563.56188278367017</v>
      </c>
      <c r="D173" s="20">
        <v>563.56188278367017</v>
      </c>
      <c r="G173" s="72">
        <v>132.54959896894584</v>
      </c>
      <c r="H173" s="27">
        <v>250.43084072423568</v>
      </c>
    </row>
    <row r="174" spans="3:8" x14ac:dyDescent="0.3">
      <c r="C174" s="27">
        <v>41.34878238797026</v>
      </c>
      <c r="D174" s="20">
        <v>99.30624539217564</v>
      </c>
      <c r="G174" s="72">
        <v>137.53682649874042</v>
      </c>
      <c r="H174" s="27">
        <v>279.75404354149225</v>
      </c>
    </row>
    <row r="175" spans="3:8" x14ac:dyDescent="0.3">
      <c r="C175" s="27">
        <v>39.153134995963619</v>
      </c>
      <c r="D175" s="20">
        <v>86.605998401266163</v>
      </c>
      <c r="G175" s="72">
        <v>117.71011771131596</v>
      </c>
      <c r="H175" s="27">
        <v>198.24188894458786</v>
      </c>
    </row>
    <row r="176" spans="3:8" x14ac:dyDescent="0.3">
      <c r="C176" s="27">
        <v>70.393187770745129</v>
      </c>
      <c r="D176" s="20">
        <v>127.86030397499326</v>
      </c>
      <c r="G176" s="72">
        <v>114.51065116489053</v>
      </c>
      <c r="H176" s="27">
        <v>193.81266476051485</v>
      </c>
    </row>
    <row r="177" spans="3:8" x14ac:dyDescent="0.3">
      <c r="C177" s="27">
        <v>15.753734904357827</v>
      </c>
      <c r="D177" s="20">
        <v>33.852287329547167</v>
      </c>
      <c r="G177" s="72">
        <v>66.283176023092494</v>
      </c>
      <c r="H177" s="27">
        <v>129.32121485057525</v>
      </c>
    </row>
    <row r="178" spans="3:8" x14ac:dyDescent="0.3">
      <c r="C178" s="27">
        <v>47.758727674837353</v>
      </c>
      <c r="D178" s="20">
        <v>79.829319330466205</v>
      </c>
      <c r="G178" s="72">
        <v>146.53743139131075</v>
      </c>
      <c r="H178" s="27">
        <v>279.02267006489745</v>
      </c>
    </row>
    <row r="179" spans="3:8" x14ac:dyDescent="0.3">
      <c r="C179" s="27">
        <v>78.680696589159382</v>
      </c>
      <c r="D179" s="20">
        <v>129.6147620225442</v>
      </c>
      <c r="G179" s="72">
        <v>212.69993415787067</v>
      </c>
      <c r="H179" s="27">
        <v>474.8511655112876</v>
      </c>
    </row>
    <row r="180" spans="3:8" x14ac:dyDescent="0.3">
      <c r="C180" s="27">
        <v>45.855229454092282</v>
      </c>
      <c r="D180" s="20">
        <v>94.114632630925286</v>
      </c>
      <c r="G180" s="72">
        <v>86.003866168118407</v>
      </c>
      <c r="H180" s="27">
        <v>142.48273961170966</v>
      </c>
    </row>
    <row r="181" spans="3:8" x14ac:dyDescent="0.3">
      <c r="C181" s="27">
        <v>34.983340014919662</v>
      </c>
      <c r="D181" s="20">
        <v>79.837217965198874</v>
      </c>
      <c r="G181" s="72">
        <v>122.01278141123028</v>
      </c>
      <c r="H181" s="27">
        <v>230.55055943115553</v>
      </c>
    </row>
    <row r="182" spans="3:8" x14ac:dyDescent="0.3">
      <c r="C182" s="27">
        <v>59.10735068488227</v>
      </c>
      <c r="D182" s="20">
        <v>93.845528665064904</v>
      </c>
      <c r="G182" s="72">
        <v>166.2533831896277</v>
      </c>
      <c r="H182" s="27">
        <v>271.47799171821549</v>
      </c>
    </row>
    <row r="183" spans="3:8" x14ac:dyDescent="0.3">
      <c r="C183" s="27">
        <v>56.344765465165736</v>
      </c>
      <c r="D183" s="20">
        <v>125.76336376660866</v>
      </c>
      <c r="G183" s="72">
        <v>168.45432217639626</v>
      </c>
      <c r="H183" s="27">
        <v>232.30965908935417</v>
      </c>
    </row>
    <row r="184" spans="3:8" x14ac:dyDescent="0.3">
      <c r="C184" s="27">
        <v>78.59819512293538</v>
      </c>
      <c r="D184" s="20">
        <v>136.06531132718351</v>
      </c>
      <c r="G184" s="72">
        <v>163.96702069368615</v>
      </c>
      <c r="H184" s="27">
        <v>328.54247688317139</v>
      </c>
    </row>
    <row r="185" spans="3:8" x14ac:dyDescent="0.3">
      <c r="C185" s="27">
        <v>56.50782868204081</v>
      </c>
      <c r="D185" s="20">
        <v>97.77962525479029</v>
      </c>
      <c r="G185" s="72">
        <v>69.383799847380857</v>
      </c>
      <c r="H185" s="27">
        <v>109.11996546807828</v>
      </c>
    </row>
    <row r="186" spans="3:8" x14ac:dyDescent="0.3">
      <c r="C186" s="27">
        <v>34.983340014919662</v>
      </c>
      <c r="D186" s="20">
        <v>79.837217965198874</v>
      </c>
      <c r="G186" s="72">
        <v>87.135117023200266</v>
      </c>
      <c r="H186" s="27">
        <v>175.34983680933703</v>
      </c>
    </row>
    <row r="187" spans="3:8" x14ac:dyDescent="0.3">
      <c r="C187" s="27">
        <v>39.289653060913949</v>
      </c>
      <c r="D187" s="20">
        <v>67.873637462628679</v>
      </c>
      <c r="G187" s="72">
        <v>51.356847507986771</v>
      </c>
      <c r="H187" s="27">
        <v>81.455819111791214</v>
      </c>
    </row>
    <row r="188" spans="3:8" x14ac:dyDescent="0.3">
      <c r="C188" s="27">
        <v>57.938745313523533</v>
      </c>
      <c r="D188" s="20">
        <v>105.39160871882609</v>
      </c>
      <c r="G188" s="72">
        <v>84.912779354892223</v>
      </c>
      <c r="H188" s="27">
        <v>201.67705886309633</v>
      </c>
    </row>
    <row r="189" spans="3:8" x14ac:dyDescent="0.3">
      <c r="C189" s="27">
        <v>67.054933680046261</v>
      </c>
      <c r="D189" s="20">
        <v>104.36846699666614</v>
      </c>
      <c r="G189" s="72">
        <v>102.29847540553125</v>
      </c>
      <c r="H189" s="27">
        <v>167.56371558656269</v>
      </c>
    </row>
    <row r="190" spans="3:8" x14ac:dyDescent="0.3">
      <c r="C190" s="27">
        <v>35.85312259641325</v>
      </c>
      <c r="D190" s="20">
        <v>74.047128982271573</v>
      </c>
      <c r="G190" s="72">
        <v>92.739822799745227</v>
      </c>
      <c r="H190" s="27">
        <v>126.31563973985553</v>
      </c>
    </row>
    <row r="191" spans="3:8" x14ac:dyDescent="0.3">
      <c r="C191" s="27">
        <v>35.104713802260008</v>
      </c>
      <c r="D191" s="20">
        <v>56.98326622760964</v>
      </c>
      <c r="G191" s="72">
        <v>141.86168478811058</v>
      </c>
      <c r="H191" s="27">
        <v>203.67518920496877</v>
      </c>
    </row>
    <row r="192" spans="3:8" x14ac:dyDescent="0.3">
      <c r="C192" s="27">
        <v>15.753734904357827</v>
      </c>
      <c r="D192" s="20">
        <v>33.852287329547167</v>
      </c>
      <c r="G192" s="72">
        <v>112.74370649607172</v>
      </c>
      <c r="H192" s="27">
        <v>195.18776010492073</v>
      </c>
    </row>
    <row r="193" spans="3:8" x14ac:dyDescent="0.3">
      <c r="C193" s="27">
        <v>36.108138021005864</v>
      </c>
      <c r="D193" s="20">
        <v>72.805672146462456</v>
      </c>
      <c r="G193" s="72">
        <v>98.130908606650721</v>
      </c>
      <c r="H193" s="27">
        <v>135.28967947704587</v>
      </c>
    </row>
    <row r="194" spans="3:8" x14ac:dyDescent="0.3">
      <c r="C194" s="27">
        <v>50.12252217067482</v>
      </c>
      <c r="D194" s="20">
        <v>84.305709033881016</v>
      </c>
      <c r="G194" s="72">
        <v>120.9123088205435</v>
      </c>
      <c r="H194" s="27">
        <v>207.66595804590048</v>
      </c>
    </row>
    <row r="195" spans="3:8" x14ac:dyDescent="0.3">
      <c r="C195" s="27">
        <v>63.907170480473816</v>
      </c>
      <c r="D195" s="20">
        <v>101.80553831245078</v>
      </c>
      <c r="G195" s="72">
        <v>119.61451947933016</v>
      </c>
      <c r="H195" s="27">
        <v>208.1998098832521</v>
      </c>
    </row>
    <row r="196" spans="3:8" x14ac:dyDescent="0.3">
      <c r="C196" s="27">
        <v>30.481836002986647</v>
      </c>
      <c r="D196" s="20">
        <v>48.763159678887881</v>
      </c>
      <c r="G196" s="72">
        <v>90.517437688332421</v>
      </c>
      <c r="H196" s="27">
        <v>180.28694472609374</v>
      </c>
    </row>
    <row r="197" spans="3:8" x14ac:dyDescent="0.3">
      <c r="C197" s="27">
        <v>37.351807309025517</v>
      </c>
      <c r="D197" s="20">
        <v>68.891365555708362</v>
      </c>
      <c r="G197" s="72">
        <v>53.684287471302511</v>
      </c>
      <c r="H197" s="27">
        <v>101.39517868821962</v>
      </c>
    </row>
    <row r="198" spans="3:8" x14ac:dyDescent="0.3">
      <c r="C198" s="27">
        <v>52.247846078031586</v>
      </c>
      <c r="D198" s="20">
        <v>121.79309773842721</v>
      </c>
      <c r="G198" s="72">
        <v>143.97898315950749</v>
      </c>
      <c r="H198" s="27">
        <v>257.74610243835275</v>
      </c>
    </row>
    <row r="199" spans="3:8" x14ac:dyDescent="0.3">
      <c r="C199" s="27">
        <v>28.923210227169946</v>
      </c>
      <c r="D199" s="20">
        <v>41.99138104222007</v>
      </c>
      <c r="G199" s="72">
        <v>144.24467349018232</v>
      </c>
      <c r="H199" s="27">
        <v>276.70785779648406</v>
      </c>
    </row>
    <row r="200" spans="3:8" x14ac:dyDescent="0.3">
      <c r="C200" s="27">
        <v>43.524813899472278</v>
      </c>
      <c r="D200" s="20">
        <v>71.266574939459616</v>
      </c>
      <c r="G200" s="72">
        <v>124.65462835220629</v>
      </c>
      <c r="H200" s="27">
        <v>214.49981781723176</v>
      </c>
    </row>
    <row r="201" spans="3:8" x14ac:dyDescent="0.3">
      <c r="C201" s="27">
        <v>39.823127701985484</v>
      </c>
      <c r="D201" s="20">
        <v>71.362685948668329</v>
      </c>
      <c r="G201" s="72">
        <v>80.515188566358574</v>
      </c>
      <c r="H201" s="27">
        <v>135.35661790909518</v>
      </c>
    </row>
    <row r="202" spans="3:8" x14ac:dyDescent="0.3">
      <c r="C202" s="27">
        <v>117.28808279491484</v>
      </c>
      <c r="D202" s="20">
        <v>211.38636714307614</v>
      </c>
      <c r="G202" s="72">
        <v>144.3362958623612</v>
      </c>
      <c r="H202" s="27">
        <v>276.21269238538946</v>
      </c>
    </row>
    <row r="203" spans="3:8" x14ac:dyDescent="0.3">
      <c r="C203" s="27">
        <v>42.450901481804408</v>
      </c>
      <c r="D203" s="20">
        <v>80.776391350978301</v>
      </c>
      <c r="G203" s="72">
        <v>109.11913303553372</v>
      </c>
      <c r="H203" s="27">
        <v>247.31286011691768</v>
      </c>
    </row>
    <row r="204" spans="3:8" x14ac:dyDescent="0.3">
      <c r="C204" s="27">
        <v>56.124475884543578</v>
      </c>
      <c r="D204" s="20">
        <v>56.124475884543578</v>
      </c>
      <c r="G204" s="72">
        <v>146.21251406513733</v>
      </c>
      <c r="H204" s="27">
        <v>269.60591783752614</v>
      </c>
    </row>
    <row r="205" spans="3:8" x14ac:dyDescent="0.3">
      <c r="C205" s="27">
        <v>235.72166665446747</v>
      </c>
      <c r="D205" s="20">
        <v>424.94613822951874</v>
      </c>
      <c r="G205" s="72">
        <v>115.31137127642272</v>
      </c>
      <c r="H205" s="27">
        <v>188.65446255081093</v>
      </c>
    </row>
    <row r="206" spans="3:8" x14ac:dyDescent="0.3">
      <c r="C206" s="27">
        <v>32.571898598252602</v>
      </c>
      <c r="D206" s="20">
        <v>59.220515501726879</v>
      </c>
      <c r="G206" s="72">
        <v>112.46445439033172</v>
      </c>
      <c r="H206" s="27">
        <v>184.63616106467674</v>
      </c>
    </row>
    <row r="207" spans="3:8" x14ac:dyDescent="0.3">
      <c r="C207" s="27">
        <v>35.590484704255303</v>
      </c>
      <c r="D207" s="20">
        <v>62.537997856640899</v>
      </c>
      <c r="G207" s="72">
        <v>139.65856697265698</v>
      </c>
      <c r="H207" s="27">
        <v>284.76216364218061</v>
      </c>
    </row>
    <row r="208" spans="3:8" x14ac:dyDescent="0.3">
      <c r="C208" s="27">
        <v>32.979360008498546</v>
      </c>
      <c r="D208" s="20">
        <v>73.607574358870124</v>
      </c>
      <c r="G208" s="72">
        <v>124.5494061627965</v>
      </c>
      <c r="H208" s="27">
        <v>214.93572596840318</v>
      </c>
    </row>
    <row r="209" spans="3:8" x14ac:dyDescent="0.3">
      <c r="C209" s="27">
        <v>19.476639042084997</v>
      </c>
      <c r="D209" s="20">
        <v>48.017641888759137</v>
      </c>
      <c r="G209" s="72">
        <v>104.68819096422443</v>
      </c>
      <c r="H209" s="27">
        <v>160.33441414446807</v>
      </c>
    </row>
    <row r="210" spans="3:8" x14ac:dyDescent="0.3">
      <c r="C210" s="27">
        <v>42.266660759554128</v>
      </c>
      <c r="D210" s="20">
        <v>60.547984435455362</v>
      </c>
      <c r="G210" s="72">
        <v>126.90534165172728</v>
      </c>
      <c r="H210" s="27">
        <v>217.94465247201987</v>
      </c>
    </row>
    <row r="211" spans="3:8" x14ac:dyDescent="0.3">
      <c r="C211" s="27">
        <v>115.78001205245501</v>
      </c>
      <c r="D211" s="20">
        <v>230.28608505718057</v>
      </c>
      <c r="G211" s="72">
        <v>110.05139349454603</v>
      </c>
      <c r="H211" s="27">
        <v>152.94236660024598</v>
      </c>
    </row>
    <row r="212" spans="3:8" x14ac:dyDescent="0.3">
      <c r="C212" s="27">
        <v>655.93238003164549</v>
      </c>
      <c r="D212" s="20">
        <v>657.89794720173484</v>
      </c>
      <c r="G212" s="72">
        <v>94.764253599806182</v>
      </c>
      <c r="H212" s="27">
        <v>200.01891345751181</v>
      </c>
    </row>
    <row r="213" spans="3:8" x14ac:dyDescent="0.3">
      <c r="C213" s="27">
        <v>45.855229454092282</v>
      </c>
      <c r="D213" s="20">
        <v>94.114632630925286</v>
      </c>
      <c r="G213" s="72">
        <v>141.38430221139024</v>
      </c>
      <c r="H213" s="27">
        <v>301.32276888541651</v>
      </c>
    </row>
    <row r="214" spans="3:8" x14ac:dyDescent="0.3">
      <c r="C214" s="27">
        <v>53.418787269128728</v>
      </c>
      <c r="D214" s="20">
        <v>74.262437321288729</v>
      </c>
      <c r="G214" s="72">
        <v>116.69900145892889</v>
      </c>
      <c r="H214" s="27">
        <v>204.91372908481935</v>
      </c>
    </row>
    <row r="215" spans="3:8" x14ac:dyDescent="0.3">
      <c r="C215" s="27">
        <v>23.537545972762949</v>
      </c>
      <c r="D215" s="20">
        <v>42.751374841314188</v>
      </c>
      <c r="G215" s="72">
        <v>183.23808481106215</v>
      </c>
      <c r="H215" s="27">
        <v>365.72301119932388</v>
      </c>
    </row>
    <row r="216" spans="3:8" x14ac:dyDescent="0.3">
      <c r="C216" s="27">
        <v>65.180770627571349</v>
      </c>
      <c r="D216" s="20">
        <v>115.6586677596932</v>
      </c>
      <c r="G216" s="72">
        <v>93.80963679868843</v>
      </c>
      <c r="H216" s="27">
        <v>136.99837159024401</v>
      </c>
    </row>
    <row r="217" spans="3:8" x14ac:dyDescent="0.3">
      <c r="C217" s="27">
        <v>17.693301554177836</v>
      </c>
      <c r="D217" s="20">
        <v>35.97462523007907</v>
      </c>
      <c r="G217" s="72">
        <v>223.8873796425753</v>
      </c>
      <c r="H217" s="27">
        <v>473.26660391523421</v>
      </c>
    </row>
    <row r="218" spans="3:8" x14ac:dyDescent="0.3">
      <c r="C218" s="27">
        <v>67.186463779955446</v>
      </c>
      <c r="D218" s="20">
        <v>114.63933446502342</v>
      </c>
      <c r="G218" s="72">
        <v>131.26927485060736</v>
      </c>
      <c r="H218" s="27">
        <v>231.50311976467989</v>
      </c>
    </row>
    <row r="219" spans="3:8" x14ac:dyDescent="0.3">
      <c r="C219" s="27">
        <v>49.301520588043218</v>
      </c>
      <c r="D219" s="20">
        <v>89.22924314978718</v>
      </c>
      <c r="G219" s="72">
        <v>85.061636117727716</v>
      </c>
      <c r="H219" s="27">
        <v>132.1652478038186</v>
      </c>
    </row>
    <row r="220" spans="3:8" x14ac:dyDescent="0.3">
      <c r="C220" s="27">
        <v>15.753734904357827</v>
      </c>
      <c r="D220" s="20">
        <v>33.852287329547167</v>
      </c>
      <c r="G220" s="72">
        <v>150.14471662685867</v>
      </c>
      <c r="H220" s="27">
        <v>368.82651779092294</v>
      </c>
    </row>
    <row r="221" spans="3:8" x14ac:dyDescent="0.3">
      <c r="C221" s="27">
        <v>28.977558226680678</v>
      </c>
      <c r="D221" s="20">
        <v>46.40662156426778</v>
      </c>
      <c r="G221" s="72">
        <v>62.650593201882643</v>
      </c>
      <c r="H221" s="27">
        <v>127.31485550255546</v>
      </c>
    </row>
    <row r="222" spans="3:8" x14ac:dyDescent="0.3">
      <c r="C222" s="27">
        <v>53.616736015381818</v>
      </c>
      <c r="D222" s="20">
        <v>94.888532588131312</v>
      </c>
      <c r="G222" s="72">
        <v>152.67479529524351</v>
      </c>
      <c r="H222" s="27">
        <v>320.55264619729974</v>
      </c>
    </row>
    <row r="223" spans="3:8" x14ac:dyDescent="0.3">
      <c r="C223" s="27">
        <v>19.660861974170121</v>
      </c>
      <c r="D223" s="20">
        <v>38.267414630484666</v>
      </c>
      <c r="G223" s="72">
        <v>101.45566344723676</v>
      </c>
      <c r="H223" s="27">
        <v>223.60312130802996</v>
      </c>
    </row>
    <row r="224" spans="3:8" x14ac:dyDescent="0.3">
      <c r="C224" s="27">
        <v>59.2179925179571</v>
      </c>
      <c r="D224" s="20">
        <v>93.956170498139727</v>
      </c>
      <c r="G224" s="72">
        <v>110.67400587084857</v>
      </c>
      <c r="H224" s="27">
        <v>187.31201054628673</v>
      </c>
    </row>
    <row r="225" spans="3:8" x14ac:dyDescent="0.3">
      <c r="C225" s="27">
        <v>18.309369829939691</v>
      </c>
      <c r="D225" s="20">
        <v>34.443051687541775</v>
      </c>
      <c r="G225" s="72">
        <v>76.613781687515939</v>
      </c>
      <c r="H225" s="27">
        <v>109.13545082259489</v>
      </c>
    </row>
    <row r="226" spans="3:8" x14ac:dyDescent="0.3">
      <c r="C226" s="27">
        <v>56.256339771905779</v>
      </c>
      <c r="D226" s="20">
        <v>129.42460693084453</v>
      </c>
      <c r="G226" s="72">
        <v>98.266916390534462</v>
      </c>
      <c r="H226" s="27">
        <v>216.24043970775762</v>
      </c>
    </row>
    <row r="227" spans="3:8" x14ac:dyDescent="0.3">
      <c r="C227" s="27">
        <v>321.42682746489766</v>
      </c>
      <c r="D227" s="20">
        <v>810.35911076094726</v>
      </c>
      <c r="G227" s="72">
        <v>141.16529019234309</v>
      </c>
      <c r="H227" s="27">
        <v>268.3559766735932</v>
      </c>
    </row>
    <row r="228" spans="3:8" x14ac:dyDescent="0.3">
      <c r="C228" s="27">
        <v>50.198843575043341</v>
      </c>
      <c r="D228" s="20">
        <v>84.382030438249544</v>
      </c>
      <c r="G228" s="72">
        <v>127.42010172750358</v>
      </c>
      <c r="H228" s="27">
        <v>208.99314150702449</v>
      </c>
    </row>
    <row r="229" spans="3:8" x14ac:dyDescent="0.3">
      <c r="C229" s="27">
        <v>58.702577856024696</v>
      </c>
      <c r="D229" s="20">
        <v>110.67780626086905</v>
      </c>
      <c r="G229" s="72">
        <v>146.10072363342402</v>
      </c>
      <c r="H229" s="27">
        <v>262.75422253904111</v>
      </c>
    </row>
    <row r="230" spans="3:8" x14ac:dyDescent="0.3">
      <c r="C230" s="27">
        <v>41.547967027150676</v>
      </c>
      <c r="D230" s="20">
        <v>62.39161707931067</v>
      </c>
      <c r="G230" s="72">
        <v>127.43554109914039</v>
      </c>
      <c r="H230" s="27">
        <v>225.42750011257834</v>
      </c>
    </row>
    <row r="231" spans="3:8" x14ac:dyDescent="0.3">
      <c r="C231" s="27">
        <v>15.753734904357827</v>
      </c>
      <c r="D231" s="20">
        <v>33.852287329547167</v>
      </c>
      <c r="G231" s="72">
        <v>146.8762668192004</v>
      </c>
      <c r="H231" s="27">
        <v>181.52460322625217</v>
      </c>
    </row>
    <row r="232" spans="3:8" x14ac:dyDescent="0.3">
      <c r="C232" s="27">
        <v>88.658457128027621</v>
      </c>
      <c r="D232" s="20">
        <v>160.13888155293844</v>
      </c>
      <c r="G232" s="72">
        <v>100.57711453256933</v>
      </c>
      <c r="H232" s="27">
        <v>206.07911558924869</v>
      </c>
    </row>
    <row r="233" spans="3:8" x14ac:dyDescent="0.3">
      <c r="C233" s="27">
        <v>45.855229454092282</v>
      </c>
      <c r="D233" s="20">
        <v>94.114632630925286</v>
      </c>
      <c r="G233" s="72">
        <v>95.715648448504751</v>
      </c>
      <c r="H233" s="27">
        <v>202.59680447930583</v>
      </c>
    </row>
    <row r="234" spans="3:8" x14ac:dyDescent="0.3">
      <c r="C234" s="27">
        <v>36.108138021005864</v>
      </c>
      <c r="D234" s="20">
        <v>72.805672146462456</v>
      </c>
      <c r="G234" s="72">
        <v>116.36299134948683</v>
      </c>
      <c r="H234" s="27">
        <v>197.74685532606378</v>
      </c>
    </row>
    <row r="235" spans="3:8" x14ac:dyDescent="0.3">
      <c r="C235" s="27">
        <v>49.900839208749879</v>
      </c>
      <c r="D235" s="20">
        <v>89.828561770493835</v>
      </c>
      <c r="G235" s="72">
        <v>109.2991977215775</v>
      </c>
      <c r="H235" s="27">
        <v>247.49294048246887</v>
      </c>
    </row>
    <row r="236" spans="3:8" x14ac:dyDescent="0.3">
      <c r="C236" s="27">
        <v>42.505644844201349</v>
      </c>
      <c r="D236" s="20">
        <v>80.699647590176951</v>
      </c>
      <c r="G236" s="72">
        <v>118.48927459464748</v>
      </c>
      <c r="H236" s="27">
        <v>177.01966868903975</v>
      </c>
    </row>
    <row r="237" spans="3:8" x14ac:dyDescent="0.3">
      <c r="C237" s="27">
        <v>117.09404338306604</v>
      </c>
      <c r="D237" s="20">
        <v>211.19232773122735</v>
      </c>
      <c r="G237" s="72">
        <v>56.643521363911589</v>
      </c>
      <c r="H237" s="27">
        <v>96.347082060808162</v>
      </c>
    </row>
    <row r="238" spans="3:8" x14ac:dyDescent="0.3">
      <c r="C238" s="27">
        <v>45.689845228718625</v>
      </c>
      <c r="D238" s="20">
        <v>86.961641801468119</v>
      </c>
      <c r="G238" s="72">
        <v>109.17483426990692</v>
      </c>
      <c r="H238" s="27">
        <v>247.3685691910446</v>
      </c>
    </row>
    <row r="239" spans="3:8" x14ac:dyDescent="0.3">
      <c r="C239" s="27">
        <v>119.52725271969469</v>
      </c>
      <c r="D239" s="20">
        <v>234.03332572442025</v>
      </c>
      <c r="G239" s="72">
        <v>94.94431828584996</v>
      </c>
      <c r="H239" s="27">
        <v>200.19899382306303</v>
      </c>
    </row>
    <row r="240" spans="3:8" x14ac:dyDescent="0.3">
      <c r="C240" s="27">
        <v>85.630972860018034</v>
      </c>
      <c r="D240" s="20">
        <v>178.36954990091272</v>
      </c>
      <c r="G240" s="72">
        <v>99.543043230807129</v>
      </c>
      <c r="H240" s="27">
        <v>132.96807244588447</v>
      </c>
    </row>
    <row r="241" spans="3:8" x14ac:dyDescent="0.3">
      <c r="C241" s="27">
        <v>45.258731073800796</v>
      </c>
      <c r="D241" s="20">
        <v>96.144255031297789</v>
      </c>
      <c r="G241" s="72">
        <v>152.57174769609486</v>
      </c>
      <c r="H241" s="27">
        <v>299.73820728936312</v>
      </c>
    </row>
    <row r="242" spans="3:8" x14ac:dyDescent="0.3">
      <c r="C242" s="27">
        <v>51.837121637587863</v>
      </c>
      <c r="D242" s="20">
        <v>70.118445313489104</v>
      </c>
      <c r="G242" s="72">
        <v>78.255971885041575</v>
      </c>
      <c r="H242" s="27">
        <v>123.05504725627193</v>
      </c>
    </row>
    <row r="243" spans="3:8" x14ac:dyDescent="0.3">
      <c r="C243" s="27">
        <v>73.925107640312532</v>
      </c>
      <c r="D243" s="20">
        <v>138.19106613104196</v>
      </c>
      <c r="G243" s="72">
        <v>80.190156667994088</v>
      </c>
      <c r="H243" s="27">
        <v>118.96987864810941</v>
      </c>
    </row>
    <row r="244" spans="3:8" x14ac:dyDescent="0.3">
      <c r="C244" s="27">
        <v>32.63952185373293</v>
      </c>
      <c r="D244" s="20">
        <v>69.442193991413589</v>
      </c>
      <c r="G244" s="72">
        <v>112.00831024783847</v>
      </c>
      <c r="H244" s="27">
        <v>198.50086349561138</v>
      </c>
    </row>
    <row r="245" spans="3:8" x14ac:dyDescent="0.3">
      <c r="C245" s="27">
        <v>89.652419899017872</v>
      </c>
      <c r="D245" s="20">
        <v>188.92960945156446</v>
      </c>
      <c r="G245" s="72">
        <v>236.90762588250433</v>
      </c>
      <c r="H245" s="27">
        <v>525.96480196718346</v>
      </c>
    </row>
    <row r="246" spans="3:8" x14ac:dyDescent="0.3">
      <c r="C246" s="27">
        <v>57.46196348279576</v>
      </c>
      <c r="D246" s="20">
        <v>94.775496799415635</v>
      </c>
      <c r="G246" s="72">
        <v>125.47312313040403</v>
      </c>
      <c r="H246" s="27">
        <v>218.77690144443395</v>
      </c>
    </row>
    <row r="247" spans="3:8" x14ac:dyDescent="0.3">
      <c r="C247" s="27">
        <v>76.105276922080776</v>
      </c>
      <c r="D247" s="20">
        <v>168.84385396297546</v>
      </c>
      <c r="G247" s="72">
        <v>123.02266661807626</v>
      </c>
      <c r="H247" s="27">
        <v>256.68574514919072</v>
      </c>
    </row>
    <row r="248" spans="3:8" x14ac:dyDescent="0.3">
      <c r="C248" s="27">
        <v>9.4842705005382744</v>
      </c>
      <c r="D248" s="20">
        <v>21.105297655711627</v>
      </c>
      <c r="G248" s="72">
        <v>94.819954834179384</v>
      </c>
      <c r="H248" s="27">
        <v>200.07462253163874</v>
      </c>
    </row>
    <row r="249" spans="3:8" x14ac:dyDescent="0.3">
      <c r="C249" s="27">
        <v>62.205485877617512</v>
      </c>
      <c r="D249" s="20">
        <v>100.39948862359313</v>
      </c>
      <c r="G249" s="72">
        <v>192.3854717014556</v>
      </c>
      <c r="H249" s="27">
        <v>384.72494666205205</v>
      </c>
    </row>
    <row r="250" spans="3:8" x14ac:dyDescent="0.3">
      <c r="C250" s="27">
        <v>29.033852060244779</v>
      </c>
      <c r="D250" s="20">
        <v>42.102022875294907</v>
      </c>
      <c r="G250" s="72">
        <v>112.26233381270112</v>
      </c>
      <c r="H250" s="27">
        <v>237.23145501919555</v>
      </c>
    </row>
    <row r="251" spans="3:8" x14ac:dyDescent="0.3">
      <c r="C251" s="27">
        <v>36.108138021005864</v>
      </c>
      <c r="D251" s="20">
        <v>72.805672146462456</v>
      </c>
      <c r="G251" s="72">
        <v>81.799855381305292</v>
      </c>
      <c r="H251" s="27">
        <v>160.63484099056217</v>
      </c>
    </row>
    <row r="252" spans="3:8" x14ac:dyDescent="0.3">
      <c r="C252" s="27">
        <v>133.45950454834696</v>
      </c>
      <c r="D252" s="20">
        <v>292.64066082450609</v>
      </c>
      <c r="G252" s="72">
        <v>160.4139836628124</v>
      </c>
      <c r="H252" s="27">
        <v>244.46874589347067</v>
      </c>
    </row>
    <row r="253" spans="3:8" x14ac:dyDescent="0.3">
      <c r="C253" s="27">
        <v>24.899228776963689</v>
      </c>
      <c r="D253" s="20">
        <v>47.16865910737517</v>
      </c>
      <c r="G253" s="72">
        <v>192.89267833271663</v>
      </c>
      <c r="H253" s="27">
        <v>300.15911935740405</v>
      </c>
    </row>
    <row r="254" spans="3:8" x14ac:dyDescent="0.3">
      <c r="C254" s="27">
        <v>59.51600167842544</v>
      </c>
      <c r="D254" s="20">
        <v>110.45006347192755</v>
      </c>
      <c r="G254" s="72">
        <v>136.02647793753545</v>
      </c>
      <c r="H254" s="27">
        <v>257.73220871382733</v>
      </c>
    </row>
    <row r="255" spans="3:8" x14ac:dyDescent="0.3">
      <c r="C255" s="27">
        <v>48.305560949328978</v>
      </c>
      <c r="D255" s="20">
        <v>95.758435274279663</v>
      </c>
      <c r="G255" s="72">
        <v>112.80404438295028</v>
      </c>
      <c r="H255" s="27">
        <v>196.47785562944688</v>
      </c>
    </row>
    <row r="256" spans="3:8" x14ac:dyDescent="0.3">
      <c r="C256" s="27">
        <v>18.294157586543022</v>
      </c>
      <c r="D256" s="20">
        <v>41.676594893443571</v>
      </c>
      <c r="G256" s="72">
        <v>148.3713039581362</v>
      </c>
      <c r="H256" s="27">
        <v>273.51412425557925</v>
      </c>
    </row>
    <row r="257" spans="3:8" x14ac:dyDescent="0.3">
      <c r="C257" s="27">
        <v>321.23278805304881</v>
      </c>
      <c r="D257" s="20">
        <v>810.1650713490983</v>
      </c>
      <c r="G257" s="72">
        <v>114.34088752287555</v>
      </c>
      <c r="H257" s="27">
        <v>213.8195470380154</v>
      </c>
    </row>
    <row r="258" spans="3:8" x14ac:dyDescent="0.3">
      <c r="C258" s="27">
        <v>43.06020596022563</v>
      </c>
      <c r="D258" s="20">
        <v>65.329636290637112</v>
      </c>
      <c r="G258" s="72">
        <v>163.36891156839701</v>
      </c>
      <c r="H258" s="27">
        <v>334.22126694678491</v>
      </c>
    </row>
    <row r="259" spans="3:8" x14ac:dyDescent="0.3">
      <c r="C259" s="27">
        <v>51.62682386973291</v>
      </c>
      <c r="D259" s="20">
        <v>76.136571072251286</v>
      </c>
      <c r="G259" s="72">
        <v>77.752191045918309</v>
      </c>
      <c r="H259" s="27">
        <v>167.18692379382082</v>
      </c>
    </row>
    <row r="260" spans="3:8" x14ac:dyDescent="0.3">
      <c r="C260" s="27">
        <v>42.450901481804408</v>
      </c>
      <c r="D260" s="20">
        <v>80.776391350978301</v>
      </c>
      <c r="G260" s="72">
        <v>146.31804175427709</v>
      </c>
      <c r="H260" s="27">
        <v>271.91753908840275</v>
      </c>
    </row>
    <row r="261" spans="3:8" x14ac:dyDescent="0.3">
      <c r="C261" s="27">
        <v>74.703817786922798</v>
      </c>
      <c r="D261" s="20">
        <v>138.9697908371831</v>
      </c>
      <c r="G261" s="72">
        <v>89.94167414038445</v>
      </c>
      <c r="H261" s="27">
        <v>120.43737643988302</v>
      </c>
    </row>
    <row r="262" spans="3:8" x14ac:dyDescent="0.3">
      <c r="C262" s="27">
        <v>29.734571853849676</v>
      </c>
      <c r="D262" s="20">
        <v>62.79633633172962</v>
      </c>
      <c r="G262" s="72">
        <v>123.68185851428034</v>
      </c>
      <c r="H262" s="27">
        <v>210.42614233397032</v>
      </c>
    </row>
    <row r="263" spans="3:8" x14ac:dyDescent="0.3">
      <c r="C263" s="27">
        <v>49.990305740488175</v>
      </c>
      <c r="D263" s="20">
        <v>100.92436753399028</v>
      </c>
      <c r="G263" s="72">
        <v>148.39144928355461</v>
      </c>
      <c r="H263" s="27">
        <v>359.25481838432091</v>
      </c>
    </row>
    <row r="264" spans="3:8" x14ac:dyDescent="0.3">
      <c r="C264" s="27">
        <v>45.855229454092282</v>
      </c>
      <c r="D264" s="20">
        <v>94.114632630925286</v>
      </c>
      <c r="G264" s="72">
        <v>111.6347795360183</v>
      </c>
      <c r="H264" s="27">
        <v>189.92940620058067</v>
      </c>
    </row>
    <row r="265" spans="3:8" x14ac:dyDescent="0.3">
      <c r="C265" s="27">
        <v>43.63157027773812</v>
      </c>
      <c r="D265" s="20">
        <v>103.74044419879408</v>
      </c>
      <c r="G265" s="72">
        <v>73.395390675122627</v>
      </c>
      <c r="H265" s="27">
        <v>111.55732634291401</v>
      </c>
    </row>
    <row r="266" spans="3:8" x14ac:dyDescent="0.3">
      <c r="C266" s="27">
        <v>94.890887239640676</v>
      </c>
      <c r="D266" s="20">
        <v>187.62946428053536</v>
      </c>
      <c r="G266" s="72">
        <v>109.19988667041198</v>
      </c>
      <c r="H266" s="27">
        <v>247.39361375179595</v>
      </c>
    </row>
    <row r="267" spans="3:8" x14ac:dyDescent="0.3">
      <c r="C267" s="27">
        <v>56.326899851298116</v>
      </c>
      <c r="D267" s="20">
        <v>91.06507783148075</v>
      </c>
      <c r="G267" s="72">
        <v>372.97173314876045</v>
      </c>
      <c r="H267" s="27">
        <v>649.78966069701494</v>
      </c>
    </row>
    <row r="268" spans="3:8" x14ac:dyDescent="0.3">
      <c r="C268" s="27">
        <v>226.12869645721699</v>
      </c>
      <c r="D268" s="20">
        <v>415.35316803226829</v>
      </c>
      <c r="G268" s="72">
        <v>127.55043683419146</v>
      </c>
      <c r="H268" s="27">
        <v>196.16229373001042</v>
      </c>
    </row>
    <row r="269" spans="3:8" x14ac:dyDescent="0.3">
      <c r="C269" s="27">
        <v>50.175752199672687</v>
      </c>
      <c r="D269" s="20">
        <v>87.489285516292568</v>
      </c>
      <c r="G269" s="72">
        <v>103.29714003824058</v>
      </c>
      <c r="H269" s="27">
        <v>139.22615327098811</v>
      </c>
    </row>
    <row r="270" spans="3:8" x14ac:dyDescent="0.3">
      <c r="C270" s="27">
        <v>92.03902789348281</v>
      </c>
      <c r="D270" s="20">
        <v>170.92285000478213</v>
      </c>
      <c r="G270" s="72">
        <v>101.75191902763834</v>
      </c>
      <c r="H270" s="27">
        <v>160.99082480517546</v>
      </c>
    </row>
    <row r="271" spans="3:8" x14ac:dyDescent="0.3">
      <c r="C271" s="27">
        <v>42.051047422175444</v>
      </c>
      <c r="D271" s="20">
        <v>94.523847794166386</v>
      </c>
      <c r="G271" s="72">
        <v>144.66584828940333</v>
      </c>
      <c r="H271" s="27">
        <v>259.86132547858153</v>
      </c>
    </row>
    <row r="272" spans="3:8" x14ac:dyDescent="0.3">
      <c r="C272" s="27">
        <v>50.195253457298584</v>
      </c>
      <c r="D272" s="20">
        <v>97.648116862601142</v>
      </c>
      <c r="G272" s="72">
        <v>108.67523760037628</v>
      </c>
      <c r="H272" s="27">
        <v>178.09860949412484</v>
      </c>
    </row>
    <row r="273" spans="3:8" x14ac:dyDescent="0.3">
      <c r="C273" s="27">
        <v>32.639891417104124</v>
      </c>
      <c r="D273" s="20">
        <v>66.536608590988152</v>
      </c>
      <c r="G273" s="72">
        <v>127.6483218033939</v>
      </c>
      <c r="H273" s="27">
        <v>244.38402640652976</v>
      </c>
    </row>
    <row r="274" spans="3:8" x14ac:dyDescent="0.3">
      <c r="C274" s="27">
        <v>53.462643879908882</v>
      </c>
      <c r="D274" s="20">
        <v>94.734440452658362</v>
      </c>
      <c r="G274" s="72">
        <v>115.37170916330128</v>
      </c>
      <c r="H274" s="27">
        <v>189.94455807533711</v>
      </c>
    </row>
    <row r="275" spans="3:8" x14ac:dyDescent="0.3">
      <c r="C275" s="27">
        <v>45.855229454092282</v>
      </c>
      <c r="D275" s="20">
        <v>94.114632630925286</v>
      </c>
      <c r="G275" s="72">
        <v>94.845007234684445</v>
      </c>
      <c r="H275" s="27">
        <v>200.09966709239006</v>
      </c>
    </row>
    <row r="276" spans="3:8" x14ac:dyDescent="0.3">
      <c r="C276" s="27">
        <v>38.327342574718138</v>
      </c>
      <c r="D276" s="20">
        <v>69.866904461283696</v>
      </c>
      <c r="G276" s="72">
        <v>147.10165321848052</v>
      </c>
      <c r="H276" s="27">
        <v>303.78954632884938</v>
      </c>
    </row>
    <row r="277" spans="3:8" x14ac:dyDescent="0.3">
      <c r="C277" s="27">
        <v>221.22569017408807</v>
      </c>
      <c r="D277" s="20">
        <v>576.22869280350199</v>
      </c>
      <c r="G277" s="72">
        <v>119.44411779569428</v>
      </c>
      <c r="H277" s="27">
        <v>225.09550834909405</v>
      </c>
    </row>
    <row r="278" spans="3:8" x14ac:dyDescent="0.3">
      <c r="C278" s="27">
        <v>56.448202766696504</v>
      </c>
      <c r="D278" s="20">
        <v>97.719999339445991</v>
      </c>
      <c r="G278" s="72">
        <v>101.31479315287582</v>
      </c>
      <c r="H278" s="27">
        <v>158.89707694128876</v>
      </c>
    </row>
    <row r="279" spans="3:8" x14ac:dyDescent="0.3">
      <c r="C279" s="27">
        <v>68.775916058048097</v>
      </c>
      <c r="D279" s="20">
        <v>119.70997785155021</v>
      </c>
      <c r="G279" s="72">
        <v>87.485451101294203</v>
      </c>
      <c r="H279" s="27">
        <v>116.64718711749143</v>
      </c>
    </row>
    <row r="280" spans="3:8" x14ac:dyDescent="0.3">
      <c r="C280" s="27">
        <v>29.261320805179572</v>
      </c>
      <c r="D280" s="20">
        <v>65.576128542914645</v>
      </c>
      <c r="G280" s="72">
        <v>151.57132791319572</v>
      </c>
      <c r="H280" s="27">
        <v>293.07682956059682</v>
      </c>
    </row>
    <row r="281" spans="3:8" x14ac:dyDescent="0.3">
      <c r="C281" s="27">
        <v>27.993425313098808</v>
      </c>
      <c r="D281" s="20">
        <v>42.934613345451353</v>
      </c>
      <c r="G281" s="72">
        <v>143.75119829122792</v>
      </c>
      <c r="H281" s="27">
        <v>256.06029585363433</v>
      </c>
    </row>
    <row r="282" spans="3:8" x14ac:dyDescent="0.3">
      <c r="C282" s="27">
        <v>45.978644017009998</v>
      </c>
      <c r="D282" s="20">
        <v>80.161830880216201</v>
      </c>
      <c r="G282" s="72">
        <v>78.874414263763867</v>
      </c>
      <c r="H282" s="27">
        <v>157.29607673257536</v>
      </c>
    </row>
    <row r="283" spans="3:8" x14ac:dyDescent="0.3">
      <c r="C283" s="27">
        <v>40.82327510094165</v>
      </c>
      <c r="D283" s="20">
        <v>68.565036140928996</v>
      </c>
      <c r="G283" s="72">
        <v>119.98301521332849</v>
      </c>
      <c r="H283" s="27">
        <v>271.86862465148226</v>
      </c>
    </row>
    <row r="284" spans="3:8" x14ac:dyDescent="0.3">
      <c r="C284" s="27">
        <v>31.13611712094184</v>
      </c>
      <c r="D284" s="20">
        <v>59.149360633172151</v>
      </c>
      <c r="G284" s="72">
        <v>100.2273831701645</v>
      </c>
      <c r="H284" s="27">
        <v>155.0688125129011</v>
      </c>
    </row>
    <row r="285" spans="3:8" x14ac:dyDescent="0.3">
      <c r="C285" s="27">
        <v>48.400009064634922</v>
      </c>
      <c r="D285" s="20">
        <v>83.138187044817556</v>
      </c>
      <c r="G285" s="72">
        <v>112.52063125532041</v>
      </c>
      <c r="H285" s="27">
        <v>198.01341401349742</v>
      </c>
    </row>
    <row r="286" spans="3:8" x14ac:dyDescent="0.3">
      <c r="C286" s="27">
        <v>218.84248517409389</v>
      </c>
      <c r="D286" s="20">
        <v>408.06695674914516</v>
      </c>
      <c r="G286" s="72">
        <v>79.198120951520252</v>
      </c>
      <c r="H286" s="27">
        <v>159.47560501993939</v>
      </c>
    </row>
    <row r="287" spans="3:8" x14ac:dyDescent="0.3">
      <c r="C287" s="27">
        <v>36.108138021005864</v>
      </c>
      <c r="D287" s="20">
        <v>72.805672146462456</v>
      </c>
      <c r="G287" s="72">
        <v>146.62440248618353</v>
      </c>
      <c r="H287" s="27">
        <v>267.38607441682848</v>
      </c>
    </row>
    <row r="288" spans="3:8" x14ac:dyDescent="0.3">
      <c r="C288" s="27">
        <v>102.76984429558992</v>
      </c>
      <c r="D288" s="20">
        <v>186.14781503562401</v>
      </c>
      <c r="G288" s="72">
        <v>114.13834875994017</v>
      </c>
      <c r="H288" s="27">
        <v>207.66670857877153</v>
      </c>
    </row>
    <row r="289" spans="3:8" x14ac:dyDescent="0.3">
      <c r="C289" s="27">
        <v>133.53582595271547</v>
      </c>
      <c r="D289" s="20">
        <v>292.7169822288746</v>
      </c>
      <c r="G289" s="72">
        <v>94.523703907106281</v>
      </c>
      <c r="H289" s="27">
        <v>135.81767410244339</v>
      </c>
    </row>
    <row r="290" spans="3:8" x14ac:dyDescent="0.3">
      <c r="C290" s="27">
        <v>34.039444413383841</v>
      </c>
      <c r="D290" s="20">
        <v>61.781207273312539</v>
      </c>
      <c r="G290" s="72">
        <v>143.27301759662214</v>
      </c>
      <c r="H290" s="27">
        <v>199.31597147255988</v>
      </c>
    </row>
    <row r="291" spans="3:8" x14ac:dyDescent="0.3">
      <c r="C291" s="27">
        <v>36.008454868170503</v>
      </c>
      <c r="D291" s="20">
        <v>52.788503458427499</v>
      </c>
      <c r="G291" s="72">
        <v>479.68653497248016</v>
      </c>
      <c r="H291" s="27">
        <v>1019.030590517959</v>
      </c>
    </row>
    <row r="292" spans="3:8" x14ac:dyDescent="0.3">
      <c r="C292" s="27">
        <v>41.34878238797026</v>
      </c>
      <c r="D292" s="20">
        <v>99.30624539217564</v>
      </c>
      <c r="G292" s="72">
        <v>132.07157308331716</v>
      </c>
      <c r="H292" s="27">
        <v>221.88112626596214</v>
      </c>
    </row>
    <row r="293" spans="3:8" x14ac:dyDescent="0.3">
      <c r="C293" s="27">
        <v>49.854549944780246</v>
      </c>
      <c r="D293" s="20">
        <v>78.438534346494976</v>
      </c>
      <c r="G293" s="72">
        <v>138.8143761961478</v>
      </c>
      <c r="H293" s="27">
        <v>265.39760590774955</v>
      </c>
    </row>
    <row r="294" spans="3:8" x14ac:dyDescent="0.3">
      <c r="C294" s="27">
        <v>28.076867216698794</v>
      </c>
      <c r="D294" s="20">
        <v>46.358190892600028</v>
      </c>
      <c r="G294" s="72">
        <v>138.48334455358309</v>
      </c>
      <c r="H294" s="27">
        <v>258.13650766514218</v>
      </c>
    </row>
    <row r="295" spans="3:8" x14ac:dyDescent="0.3">
      <c r="C295" s="27">
        <v>85.746535909019372</v>
      </c>
      <c r="D295" s="20">
        <v>143.2136521132675</v>
      </c>
      <c r="G295" s="72">
        <v>171.60142914751702</v>
      </c>
      <c r="H295" s="27">
        <v>242.88418429741728</v>
      </c>
    </row>
    <row r="296" spans="3:8" x14ac:dyDescent="0.3">
      <c r="C296" s="27">
        <v>51.46789661127427</v>
      </c>
      <c r="D296" s="20">
        <v>92.739693184023764</v>
      </c>
      <c r="G296" s="72">
        <v>104.27314137985518</v>
      </c>
      <c r="H296" s="27">
        <v>148.88082288369878</v>
      </c>
    </row>
    <row r="297" spans="3:8" x14ac:dyDescent="0.3">
      <c r="C297" s="27">
        <v>41.34878238797026</v>
      </c>
      <c r="D297" s="20">
        <v>99.30624539217564</v>
      </c>
      <c r="G297" s="72">
        <v>96.168386888515144</v>
      </c>
      <c r="H297" s="27">
        <v>209.48415180860803</v>
      </c>
    </row>
    <row r="298" spans="3:8" x14ac:dyDescent="0.3">
      <c r="C298" s="27">
        <v>45.298270452960665</v>
      </c>
      <c r="D298" s="20">
        <v>78.75378652330599</v>
      </c>
      <c r="G298" s="72">
        <v>116.8746136263279</v>
      </c>
      <c r="H298" s="27">
        <v>195.77989652625809</v>
      </c>
    </row>
    <row r="299" spans="3:8" x14ac:dyDescent="0.3">
      <c r="C299" s="27">
        <v>26.142759393585795</v>
      </c>
      <c r="D299" s="20">
        <v>39.210930208635915</v>
      </c>
      <c r="G299" s="72">
        <v>152.29412179098864</v>
      </c>
      <c r="H299" s="27">
        <v>285.53505067184324</v>
      </c>
    </row>
    <row r="300" spans="3:8" x14ac:dyDescent="0.3">
      <c r="C300" s="27">
        <v>30.481788901568578</v>
      </c>
      <c r="D300" s="20">
        <v>48.763112577469812</v>
      </c>
      <c r="G300" s="72">
        <v>116.15244508103596</v>
      </c>
      <c r="H300" s="27">
        <v>198.34083830343207</v>
      </c>
    </row>
    <row r="301" spans="3:8" x14ac:dyDescent="0.3">
      <c r="C301" s="27">
        <v>36.108138021005864</v>
      </c>
      <c r="D301" s="20">
        <v>72.805672146462456</v>
      </c>
      <c r="G301" s="72">
        <v>229.05361107416516</v>
      </c>
      <c r="H301" s="27">
        <v>477.20307770917645</v>
      </c>
    </row>
    <row r="302" spans="3:8" x14ac:dyDescent="0.3">
      <c r="C302" s="27">
        <v>101.01923772287645</v>
      </c>
      <c r="D302" s="20">
        <v>239.18726372789763</v>
      </c>
      <c r="G302" s="72">
        <v>116.70601354029115</v>
      </c>
      <c r="H302" s="27">
        <v>201.13341102466177</v>
      </c>
    </row>
    <row r="303" spans="3:8" x14ac:dyDescent="0.3">
      <c r="C303" s="27">
        <v>37.636734958877526</v>
      </c>
      <c r="D303" s="20">
        <v>53.490422478507512</v>
      </c>
      <c r="G303" s="72">
        <v>137.46032114973937</v>
      </c>
      <c r="H303" s="27">
        <v>249.37268801645169</v>
      </c>
    </row>
    <row r="304" spans="3:8" x14ac:dyDescent="0.3">
      <c r="C304" s="27">
        <v>46.709650483020155</v>
      </c>
      <c r="D304" s="20">
        <v>64.138713820607265</v>
      </c>
      <c r="G304" s="72">
        <v>99.48548048287833</v>
      </c>
      <c r="H304" s="27">
        <v>204.42235296399187</v>
      </c>
    </row>
    <row r="305" spans="3:8" x14ac:dyDescent="0.3">
      <c r="C305" s="27">
        <v>49.321216029422089</v>
      </c>
      <c r="D305" s="20">
        <v>120.35801154902327</v>
      </c>
      <c r="G305" s="72">
        <v>138.15651644963714</v>
      </c>
      <c r="H305" s="27">
        <v>266.89805379698748</v>
      </c>
    </row>
    <row r="306" spans="3:8" x14ac:dyDescent="0.3">
      <c r="C306" s="27">
        <v>82.613996401357042</v>
      </c>
      <c r="D306" s="20">
        <v>120.51236423333401</v>
      </c>
      <c r="G306" s="72">
        <v>138.86796728033568</v>
      </c>
      <c r="H306" s="27">
        <v>202.72330419329359</v>
      </c>
    </row>
    <row r="307" spans="3:8" x14ac:dyDescent="0.3">
      <c r="C307" s="27">
        <v>61.321025456670554</v>
      </c>
      <c r="D307" s="20">
        <v>112.25509089005538</v>
      </c>
      <c r="G307" s="72">
        <v>115.71531920627346</v>
      </c>
      <c r="H307" s="27">
        <v>196.24709043954539</v>
      </c>
    </row>
    <row r="308" spans="3:8" x14ac:dyDescent="0.3">
      <c r="C308" s="27">
        <v>42.266613658136052</v>
      </c>
      <c r="D308" s="20">
        <v>60.547937334037286</v>
      </c>
      <c r="G308" s="72">
        <v>123.29813695218283</v>
      </c>
      <c r="H308" s="27">
        <v>218.47264709741739</v>
      </c>
    </row>
    <row r="309" spans="3:8" x14ac:dyDescent="0.3">
      <c r="C309" s="27">
        <v>39.251299460142455</v>
      </c>
      <c r="D309" s="20">
        <v>67.72906844434948</v>
      </c>
      <c r="G309" s="72">
        <v>127.49587898601895</v>
      </c>
      <c r="H309" s="27">
        <v>226.71759563710452</v>
      </c>
    </row>
    <row r="310" spans="3:8" x14ac:dyDescent="0.3">
      <c r="C310" s="27">
        <v>79.656477608629999</v>
      </c>
      <c r="D310" s="20">
        <v>135.61496798409087</v>
      </c>
      <c r="G310" s="72">
        <v>115.72065521037996</v>
      </c>
      <c r="H310" s="27">
        <v>217.57611931851497</v>
      </c>
    </row>
    <row r="311" spans="3:8" x14ac:dyDescent="0.3">
      <c r="C311" s="27">
        <v>63.318123826391002</v>
      </c>
      <c r="D311" s="20">
        <v>107.55056824061336</v>
      </c>
      <c r="G311" s="72">
        <v>84.1323425105127</v>
      </c>
      <c r="H311" s="27">
        <v>196.36791440940044</v>
      </c>
    </row>
    <row r="312" spans="3:8" x14ac:dyDescent="0.3">
      <c r="C312" s="27">
        <v>41.974236061923591</v>
      </c>
      <c r="D312" s="20">
        <v>66.483985084383335</v>
      </c>
      <c r="G312" s="72">
        <v>113.76481804812001</v>
      </c>
      <c r="H312" s="27">
        <v>199.09525128374079</v>
      </c>
    </row>
    <row r="313" spans="3:8" x14ac:dyDescent="0.3">
      <c r="C313" s="27">
        <v>51.79532951873329</v>
      </c>
      <c r="D313" s="20">
        <v>102.72939495211811</v>
      </c>
      <c r="G313" s="72">
        <v>127.94097130392109</v>
      </c>
      <c r="H313" s="27">
        <v>236.86788038209033</v>
      </c>
    </row>
    <row r="314" spans="3:8" x14ac:dyDescent="0.3">
      <c r="C314" s="27">
        <v>30.070657225494987</v>
      </c>
      <c r="D314" s="20">
        <v>66.385464963230064</v>
      </c>
      <c r="G314" s="72">
        <v>171.31462297552076</v>
      </c>
      <c r="H314" s="27">
        <v>249.37406349430202</v>
      </c>
    </row>
    <row r="315" spans="3:8" x14ac:dyDescent="0.3">
      <c r="C315" s="27">
        <v>120.82240534875646</v>
      </c>
      <c r="D315" s="20">
        <v>214.92068969691778</v>
      </c>
      <c r="G315" s="72">
        <v>220.28017494303083</v>
      </c>
      <c r="H315" s="27">
        <v>473.79459854063168</v>
      </c>
    </row>
    <row r="316" spans="3:8" x14ac:dyDescent="0.3">
      <c r="C316" s="27">
        <v>18.215868606922598</v>
      </c>
      <c r="D316" s="20">
        <v>31.284039421972722</v>
      </c>
      <c r="G316" s="72">
        <v>84.840256728091859</v>
      </c>
      <c r="H316" s="27">
        <v>169.7050794391194</v>
      </c>
    </row>
    <row r="317" spans="3:8" x14ac:dyDescent="0.3">
      <c r="C317" s="27">
        <v>46.1553815881216</v>
      </c>
      <c r="D317" s="20">
        <v>73.102894740507196</v>
      </c>
      <c r="G317" s="72">
        <v>149.15179175383054</v>
      </c>
      <c r="H317" s="27">
        <v>305.8396848641994</v>
      </c>
    </row>
    <row r="318" spans="3:8" x14ac:dyDescent="0.3">
      <c r="C318" s="27">
        <v>103.89303241847342</v>
      </c>
      <c r="D318" s="20">
        <v>179.02138369922915</v>
      </c>
      <c r="G318" s="72">
        <v>146.6493236286652</v>
      </c>
      <c r="H318" s="27">
        <v>219.76166027406944</v>
      </c>
    </row>
    <row r="319" spans="3:8" x14ac:dyDescent="0.3">
      <c r="C319" s="27">
        <v>56.172807715825186</v>
      </c>
      <c r="D319" s="20">
        <v>90.910985696007813</v>
      </c>
      <c r="G319" s="72">
        <v>87.722487277899177</v>
      </c>
      <c r="H319" s="27">
        <v>121.1504621424489</v>
      </c>
    </row>
    <row r="320" spans="3:8" x14ac:dyDescent="0.3">
      <c r="C320" s="27">
        <v>157.85593823440965</v>
      </c>
      <c r="D320" s="20">
        <v>317.66979348362867</v>
      </c>
      <c r="G320" s="72">
        <v>123.95526755556962</v>
      </c>
      <c r="H320" s="27">
        <v>274.9297620799195</v>
      </c>
    </row>
    <row r="321" spans="3:8" x14ac:dyDescent="0.3">
      <c r="C321" s="27">
        <v>180.57375407121881</v>
      </c>
      <c r="D321" s="20">
        <v>424.16215984180684</v>
      </c>
      <c r="G321" s="72">
        <v>131.91534811596085</v>
      </c>
      <c r="H321" s="27">
        <v>316.88391073747528</v>
      </c>
    </row>
    <row r="322" spans="3:8" x14ac:dyDescent="0.3">
      <c r="C322" s="27">
        <v>39.001092007512213</v>
      </c>
      <c r="D322" s="20">
        <v>59.844742059672207</v>
      </c>
      <c r="G322" s="72">
        <v>119.62418248173805</v>
      </c>
      <c r="H322" s="27">
        <v>225.27558871464521</v>
      </c>
    </row>
    <row r="323" spans="3:8" x14ac:dyDescent="0.3">
      <c r="C323" s="27">
        <v>58.275783889919772</v>
      </c>
      <c r="D323" s="20">
        <v>108.75367374227621</v>
      </c>
      <c r="G323" s="72">
        <v>88.262369342555218</v>
      </c>
      <c r="H323" s="27">
        <v>163.27388568465165</v>
      </c>
    </row>
    <row r="324" spans="3:8" x14ac:dyDescent="0.3">
      <c r="C324" s="27">
        <v>33.325212522633528</v>
      </c>
      <c r="D324" s="20">
        <v>79.315982359777934</v>
      </c>
      <c r="G324" s="72">
        <v>86.226049570838995</v>
      </c>
      <c r="H324" s="27">
        <v>171.09087228186652</v>
      </c>
    </row>
    <row r="325" spans="3:8" x14ac:dyDescent="0.3">
      <c r="C325" s="27">
        <v>91.657199896652017</v>
      </c>
      <c r="D325" s="20">
        <v>155.92315838738148</v>
      </c>
      <c r="G325" s="72">
        <v>168.87774287447968</v>
      </c>
      <c r="H325" s="27">
        <v>327.48432417538743</v>
      </c>
    </row>
    <row r="326" spans="3:8" x14ac:dyDescent="0.3">
      <c r="C326" s="27">
        <v>71.679189909322673</v>
      </c>
      <c r="D326" s="20">
        <v>111.60691247106664</v>
      </c>
      <c r="G326" s="72">
        <v>84.559151967772593</v>
      </c>
      <c r="H326" s="27">
        <v>156.55695722520784</v>
      </c>
    </row>
    <row r="327" spans="3:8" x14ac:dyDescent="0.3">
      <c r="C327" s="27">
        <v>60.434741796664014</v>
      </c>
      <c r="D327" s="20">
        <v>104.66718621088637</v>
      </c>
      <c r="G327" s="72">
        <v>158.28909870318518</v>
      </c>
      <c r="H327" s="27">
        <v>302.20498473279599</v>
      </c>
    </row>
    <row r="328" spans="3:8" x14ac:dyDescent="0.3">
      <c r="C328" s="27">
        <v>225.19548211694996</v>
      </c>
      <c r="D328" s="20">
        <v>441.15888154545979</v>
      </c>
      <c r="G328" s="72">
        <v>108.15408160435636</v>
      </c>
      <c r="H328" s="27">
        <v>175.59091396510405</v>
      </c>
    </row>
    <row r="329" spans="3:8" x14ac:dyDescent="0.3">
      <c r="C329" s="27">
        <v>40.341297733383627</v>
      </c>
      <c r="D329" s="20">
        <v>66.466540432517576</v>
      </c>
      <c r="G329" s="72">
        <v>140.72418122998812</v>
      </c>
      <c r="H329" s="27">
        <v>260.36475624287766</v>
      </c>
    </row>
    <row r="330" spans="3:8" x14ac:dyDescent="0.3">
      <c r="C330" s="27">
        <v>59.158366602612801</v>
      </c>
      <c r="D330" s="20">
        <v>93.896544582795428</v>
      </c>
      <c r="G330" s="72">
        <v>91.133694736139176</v>
      </c>
      <c r="H330" s="27">
        <v>159.12223633332658</v>
      </c>
    </row>
    <row r="331" spans="3:8" x14ac:dyDescent="0.3">
      <c r="C331" s="27">
        <v>102.07951962910791</v>
      </c>
      <c r="D331" s="20">
        <v>189.44316194211589</v>
      </c>
      <c r="G331" s="72">
        <v>164.43660780948875</v>
      </c>
      <c r="H331" s="27">
        <v>315.9757413746409</v>
      </c>
    </row>
    <row r="332" spans="3:8" x14ac:dyDescent="0.3">
      <c r="C332" s="27">
        <v>37.713056363246054</v>
      </c>
      <c r="D332" s="20">
        <v>53.56674388287604</v>
      </c>
      <c r="G332" s="72">
        <v>113.78207134927676</v>
      </c>
      <c r="H332" s="27">
        <v>193.08407710514734</v>
      </c>
    </row>
    <row r="333" spans="3:8" x14ac:dyDescent="0.3">
      <c r="C333" s="27">
        <v>44.3260083816308</v>
      </c>
      <c r="D333" s="20">
        <v>77.387772859510747</v>
      </c>
      <c r="G333" s="72">
        <v>119.44807883729166</v>
      </c>
      <c r="H333" s="27">
        <v>296.98972608476907</v>
      </c>
    </row>
    <row r="334" spans="3:8" x14ac:dyDescent="0.3">
      <c r="C334" s="27">
        <v>82.446057696232316</v>
      </c>
      <c r="D334" s="20">
        <v>161.32987980753163</v>
      </c>
      <c r="G334" s="72">
        <v>160.29656558208879</v>
      </c>
      <c r="H334" s="27">
        <v>301.98817403877501</v>
      </c>
    </row>
    <row r="335" spans="3:8" x14ac:dyDescent="0.3">
      <c r="C335" s="27">
        <v>70.580939836293197</v>
      </c>
      <c r="D335" s="20">
        <v>121.51500526967803</v>
      </c>
      <c r="G335" s="72">
        <v>119.49981903006748</v>
      </c>
      <c r="H335" s="27">
        <v>225.15121742322097</v>
      </c>
    </row>
    <row r="336" spans="3:8" x14ac:dyDescent="0.3">
      <c r="C336" s="27">
        <v>45.745674610492898</v>
      </c>
      <c r="D336" s="20">
        <v>83.939677356468508</v>
      </c>
      <c r="G336" s="72">
        <v>116.332482828471</v>
      </c>
      <c r="H336" s="27">
        <v>192.56195372963106</v>
      </c>
    </row>
    <row r="337" spans="3:8" x14ac:dyDescent="0.3">
      <c r="C337" s="27">
        <v>43.63157027773812</v>
      </c>
      <c r="D337" s="20">
        <v>103.74044419879408</v>
      </c>
      <c r="G337" s="72">
        <v>236.96796376938289</v>
      </c>
      <c r="H337" s="27">
        <v>527.25489749170958</v>
      </c>
    </row>
    <row r="338" spans="3:8" x14ac:dyDescent="0.3">
      <c r="C338" s="27">
        <v>18.8935011989226</v>
      </c>
      <c r="D338" s="20">
        <v>40.838368647457628</v>
      </c>
      <c r="G338" s="72">
        <v>138.20146919845342</v>
      </c>
      <c r="H338" s="27">
        <v>196.7318632928457</v>
      </c>
    </row>
    <row r="339" spans="3:8" x14ac:dyDescent="0.3">
      <c r="C339" s="27">
        <v>52.247846078031586</v>
      </c>
      <c r="D339" s="20">
        <v>121.79309773842721</v>
      </c>
      <c r="G339" s="72">
        <v>190.83880592572157</v>
      </c>
      <c r="H339" s="27">
        <v>374.9803543031075</v>
      </c>
    </row>
    <row r="340" spans="3:8" x14ac:dyDescent="0.3">
      <c r="C340" s="27">
        <v>324.96115001873926</v>
      </c>
      <c r="D340" s="20">
        <v>813.89343331478881</v>
      </c>
      <c r="G340" s="72">
        <v>100.38867203727425</v>
      </c>
      <c r="H340" s="27">
        <v>136.70008087912339</v>
      </c>
    </row>
    <row r="341" spans="3:8" x14ac:dyDescent="0.3">
      <c r="C341" s="27">
        <v>87.569489904903989</v>
      </c>
      <c r="D341" s="20">
        <v>143.50980634596863</v>
      </c>
      <c r="G341" s="72">
        <v>114.87395029216724</v>
      </c>
      <c r="H341" s="27">
        <v>192.1583077613808</v>
      </c>
    </row>
    <row r="342" spans="3:8" x14ac:dyDescent="0.3">
      <c r="C342" s="27">
        <v>66.037653205668462</v>
      </c>
      <c r="D342" s="20">
        <v>113.49052753061915</v>
      </c>
      <c r="G342" s="72">
        <v>104.62851282431444</v>
      </c>
      <c r="H342" s="27">
        <v>186.8193389161593</v>
      </c>
    </row>
    <row r="343" spans="3:8" x14ac:dyDescent="0.3">
      <c r="C343" s="27">
        <v>52.247846078031586</v>
      </c>
      <c r="D343" s="20">
        <v>121.79309773842721</v>
      </c>
      <c r="G343" s="72">
        <v>149.15539567097582</v>
      </c>
      <c r="H343" s="27">
        <v>275.6497050887001</v>
      </c>
    </row>
    <row r="344" spans="3:8" x14ac:dyDescent="0.3">
      <c r="C344" s="27">
        <v>56.130912411383058</v>
      </c>
      <c r="D344" s="20">
        <v>108.60371278337399</v>
      </c>
      <c r="G344" s="72">
        <v>128.83018336300884</v>
      </c>
      <c r="H344" s="27">
        <v>237.90644858642918</v>
      </c>
    </row>
    <row r="345" spans="3:8" x14ac:dyDescent="0.3">
      <c r="C345" s="27">
        <v>52.47013338706077</v>
      </c>
      <c r="D345" s="20">
        <v>91.100408835378914</v>
      </c>
      <c r="G345" s="72">
        <v>86.365747205501435</v>
      </c>
      <c r="H345" s="27">
        <v>164.07762455626968</v>
      </c>
    </row>
    <row r="346" spans="3:8" x14ac:dyDescent="0.3">
      <c r="C346" s="27">
        <v>92.435910043262282</v>
      </c>
      <c r="D346" s="20">
        <v>156.70188309352258</v>
      </c>
      <c r="G346" s="72">
        <v>479.66141896466974</v>
      </c>
      <c r="H346" s="27">
        <v>1017.3789861768068</v>
      </c>
    </row>
    <row r="347" spans="3:8" x14ac:dyDescent="0.3">
      <c r="C347" s="27">
        <v>73.392978075677874</v>
      </c>
      <c r="D347" s="20">
        <v>165.59615748825121</v>
      </c>
      <c r="G347" s="72">
        <v>157.73797912768472</v>
      </c>
      <c r="H347" s="27">
        <v>303.67468108330536</v>
      </c>
    </row>
    <row r="348" spans="3:8" x14ac:dyDescent="0.3">
      <c r="C348" s="27">
        <v>46.445241973674982</v>
      </c>
      <c r="D348" s="20">
        <v>67.288892025834969</v>
      </c>
      <c r="G348" s="72">
        <v>142.34149735731873</v>
      </c>
      <c r="H348" s="27">
        <v>274.21789388034694</v>
      </c>
    </row>
    <row r="349" spans="3:8" x14ac:dyDescent="0.3">
      <c r="C349" s="27">
        <v>253.74611559878963</v>
      </c>
      <c r="D349" s="20">
        <v>253.74611559878963</v>
      </c>
      <c r="G349" s="72">
        <v>189.92415592754617</v>
      </c>
      <c r="H349" s="27">
        <v>371.1793246781603</v>
      </c>
    </row>
    <row r="350" spans="3:8" x14ac:dyDescent="0.3">
      <c r="C350" s="27">
        <v>103.96935382284194</v>
      </c>
      <c r="D350" s="20">
        <v>179.09770510359766</v>
      </c>
      <c r="G350" s="72">
        <v>384.77862495819062</v>
      </c>
      <c r="H350" s="27">
        <v>847.93531284951871</v>
      </c>
    </row>
    <row r="351" spans="3:8" x14ac:dyDescent="0.3">
      <c r="C351" s="27">
        <v>25.988667258112862</v>
      </c>
      <c r="D351" s="20">
        <v>39.056838073162993</v>
      </c>
      <c r="G351" s="72">
        <v>50.121757111553926</v>
      </c>
      <c r="H351" s="27">
        <v>103.00618789208087</v>
      </c>
    </row>
    <row r="352" spans="3:8" x14ac:dyDescent="0.3">
      <c r="C352" s="27">
        <v>129.31562639468214</v>
      </c>
      <c r="D352" s="20">
        <v>288.49678267084124</v>
      </c>
      <c r="G352" s="72">
        <v>113.42052827024862</v>
      </c>
      <c r="H352" s="27">
        <v>167.88275834642701</v>
      </c>
    </row>
    <row r="353" spans="3:8" x14ac:dyDescent="0.3">
      <c r="C353" s="27">
        <v>64.335919763573301</v>
      </c>
      <c r="D353" s="20">
        <v>116.80872013556424</v>
      </c>
      <c r="G353" s="72">
        <v>122.554607657754</v>
      </c>
      <c r="H353" s="27">
        <v>212.94092746336068</v>
      </c>
    </row>
    <row r="354" spans="3:8" x14ac:dyDescent="0.3">
      <c r="C354" s="27">
        <v>75.159846413109236</v>
      </c>
      <c r="D354" s="20">
        <v>154.04366852440856</v>
      </c>
      <c r="G354" s="72">
        <v>148.96454299655039</v>
      </c>
      <c r="H354" s="27">
        <v>300.26620191476064</v>
      </c>
    </row>
    <row r="355" spans="3:8" x14ac:dyDescent="0.3">
      <c r="C355" s="27">
        <v>180.57375407121881</v>
      </c>
      <c r="D355" s="20">
        <v>424.16215984180684</v>
      </c>
      <c r="G355" s="72">
        <v>152.84835105270582</v>
      </c>
      <c r="H355" s="27">
        <v>297.13779380464507</v>
      </c>
    </row>
    <row r="356" spans="3:8" x14ac:dyDescent="0.3">
      <c r="C356" s="27">
        <v>46.980739168729833</v>
      </c>
      <c r="D356" s="20">
        <v>88.854972729646363</v>
      </c>
      <c r="G356" s="72">
        <v>89.420913767236712</v>
      </c>
      <c r="H356" s="27">
        <v>140.89434032346287</v>
      </c>
    </row>
    <row r="357" spans="3:8" x14ac:dyDescent="0.3">
      <c r="C357" s="27">
        <v>45.72755364872296</v>
      </c>
      <c r="D357" s="20">
        <v>73.740797160953264</v>
      </c>
      <c r="G357" s="72">
        <v>71.439418690395698</v>
      </c>
      <c r="H357" s="27">
        <v>116.21222881748565</v>
      </c>
    </row>
    <row r="358" spans="3:8" x14ac:dyDescent="0.3">
      <c r="C358" s="27">
        <v>87.147395383415727</v>
      </c>
      <c r="D358" s="20">
        <v>179.88597242431041</v>
      </c>
      <c r="G358" s="72">
        <v>198.46707942730689</v>
      </c>
      <c r="H358" s="27">
        <v>400.65407949636926</v>
      </c>
    </row>
    <row r="359" spans="3:8" x14ac:dyDescent="0.3">
      <c r="C359" s="27">
        <v>58.615877115650207</v>
      </c>
      <c r="D359" s="20">
        <v>119.92041246988846</v>
      </c>
      <c r="G359" s="72">
        <v>96.722271774259255</v>
      </c>
      <c r="H359" s="27">
        <v>132.25455431131266</v>
      </c>
    </row>
    <row r="360" spans="3:8" x14ac:dyDescent="0.3">
      <c r="C360" s="27">
        <v>67.989198808254841</v>
      </c>
      <c r="D360" s="20">
        <v>125.45631501250298</v>
      </c>
      <c r="G360" s="72">
        <v>172.41274410677221</v>
      </c>
      <c r="H360" s="27">
        <v>422.18600501670244</v>
      </c>
    </row>
    <row r="361" spans="3:8" x14ac:dyDescent="0.3">
      <c r="C361" s="27">
        <v>49.826792647466618</v>
      </c>
      <c r="D361" s="20">
        <v>97.279663332534597</v>
      </c>
      <c r="G361" s="72">
        <v>110.049685937974</v>
      </c>
      <c r="H361" s="27">
        <v>186.88876491425327</v>
      </c>
    </row>
    <row r="362" spans="3:8" x14ac:dyDescent="0.3">
      <c r="C362" s="27">
        <v>56.839946087618166</v>
      </c>
      <c r="D362" s="20">
        <v>107.3178359399746</v>
      </c>
      <c r="G362" s="72">
        <v>238.30226814637277</v>
      </c>
      <c r="H362" s="27">
        <v>538.44375044103424</v>
      </c>
    </row>
    <row r="363" spans="3:8" x14ac:dyDescent="0.3">
      <c r="C363" s="27">
        <v>52.328977181696096</v>
      </c>
      <c r="D363" s="20">
        <v>97.808503652216203</v>
      </c>
      <c r="G363" s="72">
        <v>129.27447634556486</v>
      </c>
      <c r="H363" s="27">
        <v>229.5083212596374</v>
      </c>
    </row>
    <row r="364" spans="3:8" x14ac:dyDescent="0.3">
      <c r="C364" s="27">
        <v>39.64488646770053</v>
      </c>
      <c r="D364" s="20">
        <v>75.959694205435596</v>
      </c>
      <c r="G364" s="72">
        <v>136.13423273796897</v>
      </c>
      <c r="H364" s="27">
        <v>243.94677570380364</v>
      </c>
    </row>
    <row r="365" spans="3:8" x14ac:dyDescent="0.3">
      <c r="C365" s="27">
        <v>28.974226144900477</v>
      </c>
      <c r="D365" s="20">
        <v>42.042396959950608</v>
      </c>
      <c r="G365" s="72">
        <v>86.485478258700255</v>
      </c>
      <c r="H365" s="27">
        <v>117.02707349647817</v>
      </c>
    </row>
    <row r="366" spans="3:8" x14ac:dyDescent="0.3">
      <c r="C366" s="27">
        <v>66.059333139055383</v>
      </c>
      <c r="D366" s="20">
        <v>107.33112971180486</v>
      </c>
      <c r="G366" s="72">
        <v>87.651487267621249</v>
      </c>
      <c r="H366" s="27">
        <v>132.19484722380477</v>
      </c>
    </row>
    <row r="367" spans="3:8" x14ac:dyDescent="0.3">
      <c r="C367" s="27">
        <v>52.247846078031586</v>
      </c>
      <c r="D367" s="20">
        <v>121.79309773842721</v>
      </c>
      <c r="G367" s="72">
        <v>132.09541280200466</v>
      </c>
      <c r="H367" s="27">
        <v>317.06399110302647</v>
      </c>
    </row>
    <row r="368" spans="3:8" x14ac:dyDescent="0.3">
      <c r="C368" s="27">
        <v>66.439505892521197</v>
      </c>
      <c r="D368" s="20">
        <v>116.91739574487762</v>
      </c>
      <c r="G368" s="72">
        <v>128.45665265118868</v>
      </c>
      <c r="H368" s="27">
        <v>229.33499129139847</v>
      </c>
    </row>
    <row r="369" spans="3:8" x14ac:dyDescent="0.3">
      <c r="C369" s="27">
        <v>238.95778243042756</v>
      </c>
      <c r="D369" s="20">
        <v>593.96078505984144</v>
      </c>
      <c r="G369" s="72">
        <v>138.89245151327239</v>
      </c>
      <c r="H369" s="27">
        <v>271.17218868266195</v>
      </c>
    </row>
    <row r="370" spans="3:8" x14ac:dyDescent="0.3">
      <c r="C370" s="27">
        <v>40.301096709529354</v>
      </c>
      <c r="D370" s="20">
        <v>87.753967394597325</v>
      </c>
      <c r="G370" s="72">
        <v>117.2899119231398</v>
      </c>
      <c r="H370" s="27">
        <v>151.93824833019158</v>
      </c>
    </row>
    <row r="371" spans="3:8" x14ac:dyDescent="0.3">
      <c r="C371" s="27">
        <v>52.831044383110438</v>
      </c>
      <c r="D371" s="20">
        <v>86.672413500429514</v>
      </c>
      <c r="G371" s="72">
        <v>183.63327878605762</v>
      </c>
      <c r="H371" s="27">
        <v>364.49171684097757</v>
      </c>
    </row>
    <row r="372" spans="3:8" x14ac:dyDescent="0.3">
      <c r="C372" s="27">
        <v>78.48448635009261</v>
      </c>
      <c r="D372" s="20">
        <v>149.96491077500343</v>
      </c>
      <c r="G372" s="72">
        <v>160.33923723853519</v>
      </c>
      <c r="H372" s="27">
        <v>304.25512326814601</v>
      </c>
    </row>
    <row r="373" spans="3:8" x14ac:dyDescent="0.3">
      <c r="C373" s="27">
        <v>16.488510231166195</v>
      </c>
      <c r="D373" s="20">
        <v>30.295366124172912</v>
      </c>
      <c r="G373" s="72">
        <v>119.52487143057253</v>
      </c>
      <c r="H373" s="27">
        <v>225.1762619839723</v>
      </c>
    </row>
    <row r="374" spans="3:8" x14ac:dyDescent="0.3">
      <c r="C374" s="27">
        <v>194.55454640443983</v>
      </c>
      <c r="D374" s="20">
        <v>410.51791671388798</v>
      </c>
      <c r="G374" s="72">
        <v>126.01803750422387</v>
      </c>
      <c r="H374" s="27">
        <v>205.82533317680063</v>
      </c>
    </row>
    <row r="375" spans="3:8" x14ac:dyDescent="0.3">
      <c r="C375" s="27">
        <v>42.450901481804408</v>
      </c>
      <c r="D375" s="20">
        <v>80.776391350978301</v>
      </c>
      <c r="G375" s="72">
        <v>90.392407854656909</v>
      </c>
      <c r="H375" s="27">
        <v>172.4397307678118</v>
      </c>
    </row>
    <row r="376" spans="3:8" x14ac:dyDescent="0.3">
      <c r="C376" s="27">
        <v>61.03242420182314</v>
      </c>
      <c r="D376" s="20">
        <v>111.96648599532524</v>
      </c>
      <c r="G376" s="72">
        <v>132.71666826578132</v>
      </c>
      <c r="H376" s="27">
        <v>200.09876752395269</v>
      </c>
    </row>
    <row r="377" spans="3:8" x14ac:dyDescent="0.3">
      <c r="C377" s="27">
        <v>70.063507411379504</v>
      </c>
      <c r="D377" s="20">
        <v>126.02199778684037</v>
      </c>
      <c r="G377" s="72">
        <v>131.97104935033406</v>
      </c>
      <c r="H377" s="27">
        <v>316.9396198116022</v>
      </c>
    </row>
    <row r="378" spans="3:8" x14ac:dyDescent="0.3">
      <c r="C378" s="27">
        <v>52.546454791429284</v>
      </c>
      <c r="D378" s="20">
        <v>91.176730239747428</v>
      </c>
      <c r="G378" s="72">
        <v>115.97042164331512</v>
      </c>
      <c r="H378" s="27">
        <v>204.1851414294519</v>
      </c>
    </row>
    <row r="379" spans="3:8" x14ac:dyDescent="0.3">
      <c r="C379" s="27">
        <v>31.337905614853216</v>
      </c>
      <c r="D379" s="20">
        <v>59.079668474781919</v>
      </c>
      <c r="G379" s="72">
        <v>158.73663678370272</v>
      </c>
      <c r="H379" s="27">
        <v>289.3439390304066</v>
      </c>
    </row>
    <row r="380" spans="3:8" x14ac:dyDescent="0.3">
      <c r="C380" s="27">
        <v>27.275616377667028</v>
      </c>
      <c r="D380" s="20">
        <v>50.658053684567577</v>
      </c>
      <c r="G380" s="72">
        <v>159.62213181667664</v>
      </c>
      <c r="H380" s="27">
        <v>293.11581369015232</v>
      </c>
    </row>
    <row r="381" spans="3:8" x14ac:dyDescent="0.3">
      <c r="C381" s="27">
        <v>44.827824919310004</v>
      </c>
      <c r="D381" s="20">
        <v>96.733112977784771</v>
      </c>
      <c r="G381" s="72">
        <v>135.10634283776017</v>
      </c>
      <c r="H381" s="27">
        <v>320.94553026325042</v>
      </c>
    </row>
    <row r="382" spans="3:8" x14ac:dyDescent="0.3">
      <c r="C382" s="27">
        <v>89.652419899017872</v>
      </c>
      <c r="D382" s="20">
        <v>188.92960945156446</v>
      </c>
      <c r="G382" s="72">
        <v>146.07601237313659</v>
      </c>
      <c r="H382" s="27">
        <v>267.29782396580919</v>
      </c>
    </row>
    <row r="383" spans="3:8" x14ac:dyDescent="0.3">
      <c r="C383" s="27">
        <v>66.429077883426658</v>
      </c>
      <c r="D383" s="20">
        <v>169.55096635139341</v>
      </c>
      <c r="G383" s="72">
        <v>145.72129560460752</v>
      </c>
      <c r="H383" s="27">
        <v>222.77240127343157</v>
      </c>
    </row>
    <row r="384" spans="3:8" x14ac:dyDescent="0.3">
      <c r="C384" s="27">
        <v>41.887790930958211</v>
      </c>
      <c r="D384" s="20">
        <v>93.998590407407107</v>
      </c>
      <c r="G384" s="72">
        <v>117.85021644991679</v>
      </c>
      <c r="H384" s="27">
        <v>250.70170827277113</v>
      </c>
    </row>
    <row r="385" spans="3:8" x14ac:dyDescent="0.3">
      <c r="C385" s="27">
        <v>118.75132997921594</v>
      </c>
      <c r="D385" s="20">
        <v>256.91935598423714</v>
      </c>
      <c r="G385" s="72">
        <v>109.07779857196392</v>
      </c>
      <c r="H385" s="27">
        <v>179.43208944113485</v>
      </c>
    </row>
    <row r="386" spans="3:8" x14ac:dyDescent="0.3">
      <c r="C386" s="27">
        <v>33.01449934857186</v>
      </c>
      <c r="D386" s="20">
        <v>70.506638070136276</v>
      </c>
      <c r="G386" s="72">
        <v>125.4967048193358</v>
      </c>
      <c r="H386" s="27">
        <v>214.90952730628666</v>
      </c>
    </row>
    <row r="387" spans="3:8" x14ac:dyDescent="0.3">
      <c r="C387" s="27">
        <v>59.086707027089268</v>
      </c>
      <c r="D387" s="20">
        <v>106.53957771215724</v>
      </c>
      <c r="G387" s="72">
        <v>262.32043583606975</v>
      </c>
      <c r="H387" s="27">
        <v>597.67509565925013</v>
      </c>
    </row>
    <row r="388" spans="3:8" x14ac:dyDescent="0.3">
      <c r="C388" s="27">
        <v>56.893434005664041</v>
      </c>
      <c r="D388" s="20">
        <v>56.893434005664041</v>
      </c>
      <c r="G388" s="72">
        <v>215.05070051079792</v>
      </c>
      <c r="H388" s="27">
        <v>442.60335299991334</v>
      </c>
    </row>
    <row r="389" spans="3:8" x14ac:dyDescent="0.3">
      <c r="C389" s="27">
        <v>44.436650214705629</v>
      </c>
      <c r="D389" s="20">
        <v>77.498414692585584</v>
      </c>
      <c r="G389" s="72">
        <v>101.11236965680341</v>
      </c>
      <c r="H389" s="27">
        <v>202.44188922243612</v>
      </c>
    </row>
    <row r="390" spans="3:8" x14ac:dyDescent="0.3">
      <c r="C390" s="27">
        <v>62.642286886806232</v>
      </c>
      <c r="D390" s="20">
        <v>144.10937743956532</v>
      </c>
      <c r="G390" s="72">
        <v>139.33425669302852</v>
      </c>
      <c r="H390" s="27">
        <v>263.50948100882118</v>
      </c>
    </row>
    <row r="391" spans="3:8" x14ac:dyDescent="0.3">
      <c r="C391" s="27">
        <v>46.801799952668325</v>
      </c>
      <c r="D391" s="20">
        <v>72.927042651802282</v>
      </c>
      <c r="G391" s="72">
        <v>50.60380177193349</v>
      </c>
      <c r="H391" s="27">
        <v>89.383523752048831</v>
      </c>
    </row>
    <row r="392" spans="3:8" x14ac:dyDescent="0.3">
      <c r="C392" s="27">
        <v>144.71195049374998</v>
      </c>
      <c r="D392" s="20">
        <v>330.11849085086749</v>
      </c>
      <c r="G392" s="72">
        <v>107.74594399316129</v>
      </c>
      <c r="H392" s="27">
        <v>242.30127609970666</v>
      </c>
    </row>
    <row r="393" spans="3:8" x14ac:dyDescent="0.3">
      <c r="C393" s="27">
        <v>43.63157027773812</v>
      </c>
      <c r="D393" s="20">
        <v>103.74044419879408</v>
      </c>
      <c r="G393" s="72">
        <v>237.9287374345526</v>
      </c>
      <c r="H393" s="27">
        <v>529.87229314600347</v>
      </c>
    </row>
    <row r="394" spans="3:8" x14ac:dyDescent="0.3">
      <c r="C394" s="27">
        <v>81.435861662398594</v>
      </c>
      <c r="D394" s="20">
        <v>138.90297786664672</v>
      </c>
      <c r="G394" s="72">
        <v>123.943232134647</v>
      </c>
      <c r="H394" s="27">
        <v>196.69028835540792</v>
      </c>
    </row>
    <row r="395" spans="3:8" x14ac:dyDescent="0.3">
      <c r="C395" s="27">
        <v>40.454222888015948</v>
      </c>
      <c r="D395" s="20">
        <v>76.769030625751014</v>
      </c>
      <c r="G395" s="72">
        <v>119.75931510122905</v>
      </c>
      <c r="H395" s="27">
        <v>215.19215755816472</v>
      </c>
    </row>
    <row r="396" spans="3:8" x14ac:dyDescent="0.3">
      <c r="C396" s="27">
        <v>43.324984236035291</v>
      </c>
      <c r="D396" s="20">
        <v>87.085597933671849</v>
      </c>
      <c r="G396" s="72">
        <v>92.96007263500789</v>
      </c>
      <c r="H396" s="27">
        <v>165.90643321370203</v>
      </c>
    </row>
    <row r="397" spans="3:8" x14ac:dyDescent="0.3">
      <c r="C397" s="27">
        <v>215.60251191969948</v>
      </c>
      <c r="D397" s="20">
        <v>431.56591134820928</v>
      </c>
      <c r="G397" s="72">
        <v>222.47874281018383</v>
      </c>
      <c r="H397" s="27">
        <v>470.23147874950098</v>
      </c>
    </row>
    <row r="398" spans="3:8" x14ac:dyDescent="0.3">
      <c r="C398" s="27">
        <v>45.408225625684189</v>
      </c>
      <c r="D398" s="20">
        <v>76.94778387236704</v>
      </c>
      <c r="G398" s="72">
        <v>115.61927287382906</v>
      </c>
      <c r="H398" s="27">
        <v>201.20459022229886</v>
      </c>
    </row>
    <row r="399" spans="3:8" x14ac:dyDescent="0.3">
      <c r="C399" s="27">
        <v>146.27280297931355</v>
      </c>
      <c r="D399" s="20">
        <v>248.90081032120679</v>
      </c>
      <c r="G399" s="72">
        <v>130.7949670895018</v>
      </c>
      <c r="H399" s="27">
        <v>174.90700553464757</v>
      </c>
    </row>
    <row r="400" spans="3:8" x14ac:dyDescent="0.3">
      <c r="C400" s="27">
        <v>62.777296128256424</v>
      </c>
      <c r="D400" s="20">
        <v>118.73578650371729</v>
      </c>
      <c r="G400" s="72">
        <v>134.13462362398474</v>
      </c>
      <c r="H400" s="27">
        <v>220.43670084141417</v>
      </c>
    </row>
    <row r="401" spans="3:8" x14ac:dyDescent="0.3">
      <c r="C401" s="27">
        <v>33.492856805212703</v>
      </c>
      <c r="D401" s="20">
        <v>49.346544324842696</v>
      </c>
      <c r="G401" s="72">
        <v>195.32835330729409</v>
      </c>
      <c r="H401" s="27">
        <v>390.76873391322607</v>
      </c>
    </row>
    <row r="402" spans="3:8" x14ac:dyDescent="0.3">
      <c r="C402" s="27">
        <v>33.325212522633528</v>
      </c>
      <c r="D402" s="20">
        <v>79.315982359777934</v>
      </c>
      <c r="G402" s="72">
        <v>129.92271719583698</v>
      </c>
      <c r="H402" s="27">
        <v>232.57272708510362</v>
      </c>
    </row>
    <row r="403" spans="3:8" x14ac:dyDescent="0.3">
      <c r="C403" s="27">
        <v>59.515361708248975</v>
      </c>
      <c r="D403" s="20">
        <v>145.02893171461949</v>
      </c>
      <c r="G403" s="72">
        <v>176.76766057910689</v>
      </c>
      <c r="H403" s="27">
        <v>246.82065809135952</v>
      </c>
    </row>
    <row r="404" spans="3:8" x14ac:dyDescent="0.3">
      <c r="C404" s="27">
        <v>61.667257348757836</v>
      </c>
      <c r="D404" s="20">
        <v>61.667257348757836</v>
      </c>
      <c r="G404" s="72">
        <v>54.286367951368263</v>
      </c>
      <c r="H404" s="27">
        <v>117.00531116319796</v>
      </c>
    </row>
    <row r="405" spans="3:8" x14ac:dyDescent="0.3">
      <c r="C405" s="27">
        <v>44.804667022006996</v>
      </c>
      <c r="D405" s="20">
        <v>76.34422526868984</v>
      </c>
      <c r="G405" s="72">
        <v>170.74812453423095</v>
      </c>
      <c r="H405" s="27">
        <v>357.96316126257676</v>
      </c>
    </row>
    <row r="406" spans="3:8" x14ac:dyDescent="0.3">
      <c r="C406" s="27">
        <v>32.979360008498546</v>
      </c>
      <c r="D406" s="20">
        <v>73.607574358870124</v>
      </c>
      <c r="G406" s="72">
        <v>86.186041141697672</v>
      </c>
      <c r="H406" s="27">
        <v>154.57649348365209</v>
      </c>
    </row>
    <row r="407" spans="3:8" x14ac:dyDescent="0.3">
      <c r="C407" s="27">
        <v>198.30178707167951</v>
      </c>
      <c r="D407" s="20">
        <v>414.26515738112766</v>
      </c>
      <c r="G407" s="72">
        <v>112.7503376023634</v>
      </c>
      <c r="H407" s="27">
        <v>195.86631576754525</v>
      </c>
    </row>
    <row r="408" spans="3:8" x14ac:dyDescent="0.3">
      <c r="C408" s="27">
        <v>78.290446938243804</v>
      </c>
      <c r="D408" s="20">
        <v>149.77087136315464</v>
      </c>
      <c r="G408" s="72">
        <v>161.35932396695347</v>
      </c>
      <c r="H408" s="27">
        <v>335.94778663746888</v>
      </c>
    </row>
    <row r="409" spans="3:8" x14ac:dyDescent="0.3">
      <c r="C409" s="27">
        <v>126.06365727898506</v>
      </c>
      <c r="D409" s="20">
        <v>178.84671033395824</v>
      </c>
      <c r="G409" s="72">
        <v>123.47832462536155</v>
      </c>
      <c r="H409" s="27">
        <v>216.78210293939145</v>
      </c>
    </row>
    <row r="410" spans="3:8" x14ac:dyDescent="0.3">
      <c r="C410" s="27">
        <v>661.51747795534425</v>
      </c>
      <c r="D410" s="20">
        <v>663.48304512543359</v>
      </c>
      <c r="G410" s="72">
        <v>131.99610175083913</v>
      </c>
      <c r="H410" s="27">
        <v>316.96466437235358</v>
      </c>
    </row>
    <row r="411" spans="3:8" x14ac:dyDescent="0.3">
      <c r="C411" s="27">
        <v>45.838195481797797</v>
      </c>
      <c r="D411" s="20">
        <v>73.851438994028115</v>
      </c>
      <c r="G411" s="72">
        <v>92.630117955286622</v>
      </c>
      <c r="H411" s="27">
        <v>125.88995489018046</v>
      </c>
    </row>
    <row r="412" spans="3:8" x14ac:dyDescent="0.3">
      <c r="C412" s="27">
        <v>47.605568356559267</v>
      </c>
      <c r="D412" s="20">
        <v>104.57657946639496</v>
      </c>
      <c r="G412" s="72">
        <v>174.1083187662579</v>
      </c>
      <c r="H412" s="27">
        <v>285.60982648374824</v>
      </c>
    </row>
    <row r="413" spans="3:8" x14ac:dyDescent="0.3">
      <c r="C413" s="27">
        <v>26.737137538250938</v>
      </c>
      <c r="D413" s="20">
        <v>60.273954028919505</v>
      </c>
      <c r="G413" s="72">
        <v>92.953824643043006</v>
      </c>
      <c r="H413" s="27">
        <v>128.06948317754447</v>
      </c>
    </row>
    <row r="414" spans="3:8" x14ac:dyDescent="0.3">
      <c r="C414" s="27">
        <v>99.749154264808595</v>
      </c>
      <c r="D414" s="20">
        <v>174.8775055455643</v>
      </c>
      <c r="G414" s="72">
        <v>167.99422444797253</v>
      </c>
      <c r="H414" s="27">
        <v>243.4121789228148</v>
      </c>
    </row>
    <row r="415" spans="3:8" x14ac:dyDescent="0.3">
      <c r="C415" s="27">
        <v>208.31630063657639</v>
      </c>
      <c r="D415" s="20">
        <v>424.27970006508622</v>
      </c>
      <c r="G415" s="72">
        <v>131.16082303326482</v>
      </c>
      <c r="H415" s="27">
        <v>238.04197122431219</v>
      </c>
    </row>
    <row r="416" spans="3:8" x14ac:dyDescent="0.3">
      <c r="C416" s="27">
        <v>119.81161188544739</v>
      </c>
      <c r="D416" s="20">
        <v>207.17525419845538</v>
      </c>
      <c r="G416" s="72">
        <v>39.360039436262525</v>
      </c>
      <c r="H416" s="27">
        <v>69.139915424413914</v>
      </c>
    </row>
    <row r="417" spans="3:8" x14ac:dyDescent="0.3">
      <c r="C417" s="27">
        <v>66.16997497213022</v>
      </c>
      <c r="D417" s="20">
        <v>107.44177154487971</v>
      </c>
      <c r="G417" s="72">
        <v>135.16542439461733</v>
      </c>
      <c r="H417" s="27">
        <v>224.82726863952882</v>
      </c>
    </row>
    <row r="418" spans="3:8" x14ac:dyDescent="0.3">
      <c r="C418" s="27">
        <v>54.988073363865901</v>
      </c>
      <c r="D418" s="20">
        <v>112.45518956811404</v>
      </c>
      <c r="G418" s="72">
        <v>116.42241837657292</v>
      </c>
      <c r="H418" s="27">
        <v>206.01587726968131</v>
      </c>
    </row>
    <row r="419" spans="3:8" x14ac:dyDescent="0.3">
      <c r="C419" s="27">
        <v>118.23707539158565</v>
      </c>
      <c r="D419" s="20">
        <v>301.46568464639074</v>
      </c>
      <c r="G419" s="72">
        <v>97.215396604446639</v>
      </c>
      <c r="H419" s="27">
        <v>136.03078946396596</v>
      </c>
    </row>
    <row r="420" spans="3:8" x14ac:dyDescent="0.3">
      <c r="C420" s="27">
        <v>92.520533354981339</v>
      </c>
      <c r="D420" s="20">
        <v>175.89850409501543</v>
      </c>
      <c r="G420" s="72">
        <v>99.54072962590584</v>
      </c>
      <c r="H420" s="27">
        <v>149.65495471397122</v>
      </c>
    </row>
    <row r="421" spans="3:8" x14ac:dyDescent="0.3">
      <c r="C421" s="27">
        <v>268.33755212657076</v>
      </c>
      <c r="D421" s="20">
        <v>268.33755212657076</v>
      </c>
      <c r="G421" s="72">
        <v>105.08424245772557</v>
      </c>
      <c r="H421" s="27">
        <v>202.67947077546941</v>
      </c>
    </row>
    <row r="422" spans="3:8" x14ac:dyDescent="0.3">
      <c r="C422" s="27">
        <v>89.652419899017872</v>
      </c>
      <c r="D422" s="20">
        <v>188.92960945156446</v>
      </c>
      <c r="G422" s="72">
        <v>168.27963374919054</v>
      </c>
      <c r="H422" s="27">
        <v>333.16311423900095</v>
      </c>
    </row>
    <row r="423" spans="3:8" x14ac:dyDescent="0.3">
      <c r="C423" s="27">
        <v>47.98108603317776</v>
      </c>
      <c r="D423" s="20">
        <v>86.611361481495905</v>
      </c>
      <c r="G423" s="72">
        <v>123.14397860017029</v>
      </c>
      <c r="H423" s="27">
        <v>195.53851455329965</v>
      </c>
    </row>
    <row r="424" spans="3:8" x14ac:dyDescent="0.3">
      <c r="C424" s="27">
        <v>110.68151053824329</v>
      </c>
      <c r="D424" s="20">
        <v>194.05948127827736</v>
      </c>
      <c r="G424" s="72">
        <v>101.99436439609256</v>
      </c>
      <c r="H424" s="27">
        <v>146.79343976732292</v>
      </c>
    </row>
    <row r="425" spans="3:8" x14ac:dyDescent="0.3">
      <c r="C425" s="27">
        <v>61.765940963044407</v>
      </c>
      <c r="D425" s="20">
        <v>127.15802820745064</v>
      </c>
      <c r="G425" s="72">
        <v>144.32324324923462</v>
      </c>
      <c r="H425" s="27">
        <v>269.92274058336028</v>
      </c>
    </row>
    <row r="426" spans="3:8" x14ac:dyDescent="0.3">
      <c r="C426" s="27">
        <v>105.30158216124347</v>
      </c>
      <c r="D426" s="20">
        <v>161.24189860230814</v>
      </c>
      <c r="G426" s="72">
        <v>84.765968186237359</v>
      </c>
      <c r="H426" s="27">
        <v>201.24189976932118</v>
      </c>
    </row>
    <row r="427" spans="3:8" x14ac:dyDescent="0.3">
      <c r="C427" s="27">
        <v>44.388213619499219</v>
      </c>
      <c r="D427" s="20">
        <v>67.856959825338905</v>
      </c>
      <c r="G427" s="72">
        <v>163.45533013477501</v>
      </c>
      <c r="H427" s="27">
        <v>306.14145852673823</v>
      </c>
    </row>
    <row r="428" spans="3:8" x14ac:dyDescent="0.3">
      <c r="C428" s="27">
        <v>22.36363437928075</v>
      </c>
      <c r="D428" s="20">
        <v>34.358313694567016</v>
      </c>
      <c r="G428" s="72">
        <v>151.16311086370339</v>
      </c>
      <c r="H428" s="27">
        <v>296.70308212362994</v>
      </c>
    </row>
    <row r="429" spans="3:8" x14ac:dyDescent="0.3">
      <c r="C429" s="27">
        <v>62.837447980068255</v>
      </c>
      <c r="D429" s="20">
        <v>113.77151341345308</v>
      </c>
      <c r="G429" s="72">
        <v>121.8052933128106</v>
      </c>
      <c r="H429" s="27">
        <v>186.48209333961239</v>
      </c>
    </row>
    <row r="430" spans="3:8" x14ac:dyDescent="0.3">
      <c r="C430" s="27">
        <v>22.362121957922518</v>
      </c>
      <c r="D430" s="20">
        <v>34.356801273208781</v>
      </c>
      <c r="G430" s="72">
        <v>177.30834272131744</v>
      </c>
      <c r="H430" s="27">
        <v>305.17253178876581</v>
      </c>
    </row>
    <row r="431" spans="3:8" x14ac:dyDescent="0.3">
      <c r="C431" s="27">
        <v>58.947306766817967</v>
      </c>
      <c r="D431" s="20">
        <v>109.4251966191744</v>
      </c>
      <c r="G431" s="72">
        <v>124.8270281935946</v>
      </c>
      <c r="H431" s="27">
        <v>204.54954114717327</v>
      </c>
    </row>
    <row r="432" spans="3:8" x14ac:dyDescent="0.3">
      <c r="C432" s="27">
        <v>43.324984236035291</v>
      </c>
      <c r="D432" s="20">
        <v>87.085597933671849</v>
      </c>
      <c r="G432" s="72">
        <v>114.89615831884399</v>
      </c>
      <c r="H432" s="27">
        <v>169.08596365308995</v>
      </c>
    </row>
    <row r="433" spans="3:8" x14ac:dyDescent="0.3">
      <c r="C433" s="27">
        <v>134.68827017128385</v>
      </c>
      <c r="D433" s="20">
        <v>164.76010577118973</v>
      </c>
      <c r="G433" s="72">
        <v>107.97456394636114</v>
      </c>
      <c r="H433" s="27">
        <v>182.98608028845757</v>
      </c>
    </row>
    <row r="434" spans="3:8" x14ac:dyDescent="0.3">
      <c r="C434" s="27">
        <v>20.113909940059667</v>
      </c>
      <c r="D434" s="20">
        <v>49.022338927462627</v>
      </c>
      <c r="G434" s="72">
        <v>145.72003002145021</v>
      </c>
      <c r="H434" s="27">
        <v>283.96432687965125</v>
      </c>
    </row>
    <row r="435" spans="3:8" x14ac:dyDescent="0.3">
      <c r="C435" s="27">
        <v>91.125070332017359</v>
      </c>
      <c r="D435" s="20">
        <v>183.32824974459069</v>
      </c>
      <c r="G435" s="72">
        <v>157.90563012561171</v>
      </c>
      <c r="H435" s="27">
        <v>306.14470799859794</v>
      </c>
    </row>
    <row r="436" spans="3:8" x14ac:dyDescent="0.3">
      <c r="C436" s="27">
        <v>53.823392713058723</v>
      </c>
      <c r="D436" s="20">
        <v>69.353642074571198</v>
      </c>
      <c r="G436" s="72">
        <v>109.14536938269846</v>
      </c>
      <c r="H436" s="27">
        <v>247.33910430383614</v>
      </c>
    </row>
    <row r="437" spans="3:8" x14ac:dyDescent="0.3">
      <c r="C437" s="27">
        <v>41.545557548046645</v>
      </c>
      <c r="D437" s="20">
        <v>74.607322025926592</v>
      </c>
      <c r="G437" s="72">
        <v>384.8389628450692</v>
      </c>
      <c r="H437" s="27">
        <v>849.22540837404495</v>
      </c>
    </row>
    <row r="438" spans="3:8" x14ac:dyDescent="0.3">
      <c r="C438" s="27">
        <v>59.515361708248975</v>
      </c>
      <c r="D438" s="20">
        <v>145.02893171461949</v>
      </c>
      <c r="G438" s="72">
        <v>100.47928906788778</v>
      </c>
      <c r="H438" s="27">
        <v>156.43508452295896</v>
      </c>
    </row>
    <row r="439" spans="3:8" x14ac:dyDescent="0.3">
      <c r="C439" s="27">
        <v>148.51009124178194</v>
      </c>
      <c r="D439" s="20">
        <v>263.01616424650751</v>
      </c>
      <c r="G439" s="72">
        <v>111.87386249451463</v>
      </c>
      <c r="H439" s="27">
        <v>158.13816598748244</v>
      </c>
    </row>
    <row r="440" spans="3:8" x14ac:dyDescent="0.3">
      <c r="C440" s="27">
        <v>43.63157027773812</v>
      </c>
      <c r="D440" s="20">
        <v>103.74044419879408</v>
      </c>
      <c r="G440" s="72">
        <v>114.05934407544298</v>
      </c>
      <c r="H440" s="27">
        <v>188.56035521393039</v>
      </c>
    </row>
    <row r="441" spans="3:8" x14ac:dyDescent="0.3">
      <c r="C441" s="27">
        <v>42.063475412696917</v>
      </c>
      <c r="D441" s="20">
        <v>54.05815472798318</v>
      </c>
      <c r="G441" s="72">
        <v>192.24897000945487</v>
      </c>
      <c r="H441" s="27">
        <v>382.41685279033516</v>
      </c>
    </row>
    <row r="442" spans="3:8" x14ac:dyDescent="0.3">
      <c r="C442" s="27">
        <v>42.061962991338689</v>
      </c>
      <c r="D442" s="20">
        <v>54.056642306624951</v>
      </c>
      <c r="G442" s="72">
        <v>114.9448391084169</v>
      </c>
      <c r="H442" s="27">
        <v>192.33222987367611</v>
      </c>
    </row>
    <row r="443" spans="3:8" x14ac:dyDescent="0.3">
      <c r="C443" s="27">
        <v>99.071445942264688</v>
      </c>
      <c r="D443" s="20">
        <v>141.82851485630172</v>
      </c>
      <c r="G443" s="72">
        <v>125.98982964952319</v>
      </c>
      <c r="H443" s="27">
        <v>218.68576245893999</v>
      </c>
    </row>
    <row r="444" spans="3:8" x14ac:dyDescent="0.3">
      <c r="C444" s="27">
        <v>41.50483158977223</v>
      </c>
      <c r="D444" s="20">
        <v>64.973577795611916</v>
      </c>
      <c r="G444" s="72">
        <v>128.3151626709824</v>
      </c>
      <c r="H444" s="27">
        <v>232.30992770894522</v>
      </c>
    </row>
    <row r="445" spans="3:8" x14ac:dyDescent="0.3">
      <c r="C445" s="27">
        <v>48.326255233395941</v>
      </c>
      <c r="D445" s="20">
        <v>86.956530681714085</v>
      </c>
      <c r="G445" s="72">
        <v>154.68189400364068</v>
      </c>
      <c r="H445" s="27">
        <v>302.73297935819352</v>
      </c>
    </row>
    <row r="446" spans="3:8" x14ac:dyDescent="0.3">
      <c r="C446" s="27">
        <v>35.104713802260008</v>
      </c>
      <c r="D446" s="20">
        <v>56.98326622760964</v>
      </c>
      <c r="G446" s="72">
        <v>102.64065602971523</v>
      </c>
      <c r="H446" s="27">
        <v>152.57143398086836</v>
      </c>
    </row>
    <row r="447" spans="3:8" x14ac:dyDescent="0.3">
      <c r="C447" s="27">
        <v>29.349979350531328</v>
      </c>
      <c r="D447" s="20">
        <v>46.779042688118437</v>
      </c>
      <c r="G447" s="72">
        <v>214.55632724108952</v>
      </c>
      <c r="H447" s="27">
        <v>503.2167726300745</v>
      </c>
    </row>
    <row r="448" spans="3:8" x14ac:dyDescent="0.3">
      <c r="C448" s="27">
        <v>56.344765465165736</v>
      </c>
      <c r="D448" s="20">
        <v>125.76336376660866</v>
      </c>
      <c r="G448" s="72">
        <v>128.54124994443742</v>
      </c>
      <c r="H448" s="27">
        <v>170.31499346775826</v>
      </c>
    </row>
    <row r="449" spans="3:8" x14ac:dyDescent="0.3">
      <c r="C449" s="27">
        <v>25.611745453916054</v>
      </c>
      <c r="D449" s="20">
        <v>42.609351653992626</v>
      </c>
      <c r="G449" s="72">
        <v>69.839639671131636</v>
      </c>
      <c r="H449" s="27">
        <v>153.37650403053718</v>
      </c>
    </row>
    <row r="450" spans="3:8" x14ac:dyDescent="0.3">
      <c r="C450" s="27">
        <v>62.543259342378164</v>
      </c>
      <c r="D450" s="20">
        <v>109.99612274768072</v>
      </c>
      <c r="G450" s="72">
        <v>94.790489946970922</v>
      </c>
      <c r="H450" s="27">
        <v>200.04515764443028</v>
      </c>
    </row>
    <row r="451" spans="3:8" x14ac:dyDescent="0.3">
      <c r="C451" s="27">
        <v>55.122206857581006</v>
      </c>
      <c r="D451" s="20">
        <v>99.354651271803363</v>
      </c>
      <c r="G451" s="72">
        <v>128.73022201257783</v>
      </c>
      <c r="H451" s="27">
        <v>210.95671898382668</v>
      </c>
    </row>
    <row r="452" spans="3:8" x14ac:dyDescent="0.3">
      <c r="C452" s="27">
        <v>147.6066272938011</v>
      </c>
      <c r="D452" s="20">
        <v>307.42048254302011</v>
      </c>
      <c r="G452" s="72">
        <v>110.95921249633921</v>
      </c>
      <c r="H452" s="27">
        <v>154.3371363625352</v>
      </c>
    </row>
    <row r="453" spans="3:8" x14ac:dyDescent="0.3">
      <c r="C453" s="27">
        <v>19.824283412594067</v>
      </c>
      <c r="D453" s="20">
        <v>37.253346750181173</v>
      </c>
      <c r="G453" s="72">
        <v>106.82603679166463</v>
      </c>
      <c r="H453" s="27">
        <v>153.83935623439453</v>
      </c>
    </row>
    <row r="454" spans="3:8" x14ac:dyDescent="0.3">
      <c r="C454" s="27">
        <v>33.618666761383452</v>
      </c>
      <c r="D454" s="20">
        <v>66.680431239263399</v>
      </c>
      <c r="G454" s="72">
        <v>222.97186764037122</v>
      </c>
      <c r="H454" s="27">
        <v>474.00771390215425</v>
      </c>
    </row>
    <row r="455" spans="3:8" x14ac:dyDescent="0.3">
      <c r="C455" s="27">
        <v>57.135164902416854</v>
      </c>
      <c r="D455" s="20">
        <v>101.36760931663922</v>
      </c>
      <c r="G455" s="72">
        <v>225.2972006618304</v>
      </c>
      <c r="H455" s="27">
        <v>487.63187915215951</v>
      </c>
    </row>
    <row r="456" spans="3:8" x14ac:dyDescent="0.3">
      <c r="C456" s="27">
        <v>165.76760447706303</v>
      </c>
      <c r="D456" s="20">
        <v>325.58145972628205</v>
      </c>
      <c r="G456" s="72">
        <v>184.14092499690412</v>
      </c>
      <c r="H456" s="27">
        <v>361.04571098210931</v>
      </c>
    </row>
    <row r="457" spans="3:8" x14ac:dyDescent="0.3">
      <c r="C457" s="27">
        <v>112.89417902037113</v>
      </c>
      <c r="D457" s="20">
        <v>172.66747395451353</v>
      </c>
      <c r="G457" s="72">
        <v>82.58922688191673</v>
      </c>
      <c r="H457" s="27">
        <v>148.95128014576238</v>
      </c>
    </row>
    <row r="458" spans="3:8" x14ac:dyDescent="0.3">
      <c r="C458" s="27">
        <v>52.247846078031586</v>
      </c>
      <c r="D458" s="20">
        <v>121.79309773842721</v>
      </c>
      <c r="G458" s="72">
        <v>95.333596947158469</v>
      </c>
      <c r="H458" s="27">
        <v>223.35559915273402</v>
      </c>
    </row>
    <row r="459" spans="3:8" x14ac:dyDescent="0.3">
      <c r="C459" s="27">
        <v>167.27052421106362</v>
      </c>
      <c r="D459" s="20">
        <v>384.72605715977886</v>
      </c>
      <c r="G459" s="72">
        <v>133.20378252881443</v>
      </c>
      <c r="H459" s="27">
        <v>265.58360424237418</v>
      </c>
    </row>
    <row r="460" spans="3:8" x14ac:dyDescent="0.3">
      <c r="C460" s="27">
        <v>33.01449934857186</v>
      </c>
      <c r="D460" s="20">
        <v>70.506638070136276</v>
      </c>
      <c r="G460" s="72">
        <v>80.718263686981444</v>
      </c>
      <c r="H460" s="27">
        <v>110.81723529078589</v>
      </c>
    </row>
    <row r="461" spans="3:8" x14ac:dyDescent="0.3">
      <c r="C461" s="27">
        <v>29.095398100308806</v>
      </c>
      <c r="D461" s="20">
        <v>58.432173945442287</v>
      </c>
      <c r="G461" s="72">
        <v>91.206432523889731</v>
      </c>
      <c r="H461" s="27">
        <v>126.66842561002353</v>
      </c>
    </row>
    <row r="462" spans="3:8" x14ac:dyDescent="0.3">
      <c r="C462" s="27">
        <v>65.513181630284095</v>
      </c>
      <c r="D462" s="20">
        <v>130.90526887469034</v>
      </c>
      <c r="G462" s="72">
        <v>101.77750484568007</v>
      </c>
      <c r="H462" s="27">
        <v>144.89189035290866</v>
      </c>
    </row>
    <row r="463" spans="3:8" x14ac:dyDescent="0.3">
      <c r="C463" s="27">
        <v>43.63157027773812</v>
      </c>
      <c r="D463" s="20">
        <v>103.74044419879408</v>
      </c>
      <c r="G463" s="72">
        <v>82.917919299336077</v>
      </c>
      <c r="H463" s="27">
        <v>176.50944626209301</v>
      </c>
    </row>
    <row r="464" spans="3:8" x14ac:dyDescent="0.3">
      <c r="C464" s="27">
        <v>42.947102815138805</v>
      </c>
      <c r="D464" s="20">
        <v>70.960346327369109</v>
      </c>
      <c r="G464" s="72">
        <v>110.02424532279339</v>
      </c>
      <c r="H464" s="27">
        <v>155.19378614557746</v>
      </c>
    </row>
    <row r="465" spans="3:8" x14ac:dyDescent="0.3">
      <c r="C465" s="27">
        <v>53.128748245742429</v>
      </c>
      <c r="D465" s="20">
        <v>85.199339901371275</v>
      </c>
      <c r="G465" s="72">
        <v>77.80873954908752</v>
      </c>
      <c r="H465" s="27">
        <v>167.24345661748262</v>
      </c>
    </row>
    <row r="466" spans="3:8" x14ac:dyDescent="0.3">
      <c r="C466" s="27">
        <v>55.967655920165825</v>
      </c>
      <c r="D466" s="20">
        <v>108.07845539661471</v>
      </c>
      <c r="G466" s="72">
        <v>101.71540086441193</v>
      </c>
      <c r="H466" s="27">
        <v>154.75166076443338</v>
      </c>
    </row>
    <row r="467" spans="3:8" x14ac:dyDescent="0.3">
      <c r="C467" s="27">
        <v>61.505219131387655</v>
      </c>
      <c r="D467" s="20">
        <v>101.43294169313161</v>
      </c>
      <c r="G467" s="72">
        <v>126.14180000179998</v>
      </c>
      <c r="H467" s="27">
        <v>193.12716856427721</v>
      </c>
    </row>
    <row r="468" spans="3:8" x14ac:dyDescent="0.3">
      <c r="C468" s="27">
        <v>56.641312562642909</v>
      </c>
      <c r="D468" s="20">
        <v>56.641312562642909</v>
      </c>
      <c r="G468" s="72">
        <v>115.18692810316793</v>
      </c>
      <c r="H468" s="27">
        <v>174.42357603163509</v>
      </c>
    </row>
    <row r="469" spans="3:8" x14ac:dyDescent="0.3">
      <c r="C469" s="27">
        <v>53.899714117427244</v>
      </c>
      <c r="D469" s="20">
        <v>69.429963478939726</v>
      </c>
      <c r="G469" s="72">
        <v>131.3408877193086</v>
      </c>
      <c r="H469" s="27">
        <v>238.22205158986338</v>
      </c>
    </row>
    <row r="470" spans="3:8" x14ac:dyDescent="0.3">
      <c r="C470" s="27">
        <v>63.278882305471242</v>
      </c>
      <c r="D470" s="20">
        <v>104.55067887822074</v>
      </c>
      <c r="G470" s="72">
        <v>102.10121153343646</v>
      </c>
      <c r="H470" s="27">
        <v>147.07141864027267</v>
      </c>
    </row>
    <row r="471" spans="3:8" x14ac:dyDescent="0.3">
      <c r="C471" s="27">
        <v>32.979360008498546</v>
      </c>
      <c r="D471" s="20">
        <v>73.607574358870124</v>
      </c>
      <c r="G471" s="72">
        <v>119.50213599609994</v>
      </c>
      <c r="H471" s="27">
        <v>183.81189118074417</v>
      </c>
    </row>
    <row r="472" spans="3:8" x14ac:dyDescent="0.3">
      <c r="C472" s="27">
        <v>14.534790575763068</v>
      </c>
      <c r="D472" s="20">
        <v>29.924491326058167</v>
      </c>
      <c r="G472" s="72">
        <v>114.87981512128542</v>
      </c>
      <c r="H472" s="27">
        <v>193.78509802121562</v>
      </c>
    </row>
    <row r="473" spans="3:8" x14ac:dyDescent="0.3">
      <c r="C473" s="27">
        <v>66.429077883426658</v>
      </c>
      <c r="D473" s="20">
        <v>169.55096635139341</v>
      </c>
      <c r="G473" s="72">
        <v>386.17326722205905</v>
      </c>
      <c r="H473" s="27">
        <v>860.41426132336949</v>
      </c>
    </row>
    <row r="474" spans="3:8" x14ac:dyDescent="0.3">
      <c r="C474" s="27">
        <v>64.172663272356061</v>
      </c>
      <c r="D474" s="20">
        <v>116.28346274880495</v>
      </c>
      <c r="G474" s="72">
        <v>131.41508907479181</v>
      </c>
      <c r="H474" s="27">
        <v>235.22640697584239</v>
      </c>
    </row>
    <row r="475" spans="3:8" x14ac:dyDescent="0.3">
      <c r="C475" s="27">
        <v>74.297528764163189</v>
      </c>
      <c r="D475" s="20">
        <v>138.56348725489264</v>
      </c>
      <c r="G475" s="72">
        <v>157.50465505765436</v>
      </c>
      <c r="H475" s="27">
        <v>293.61169197880071</v>
      </c>
    </row>
    <row r="476" spans="3:8" x14ac:dyDescent="0.3">
      <c r="C476" s="27">
        <v>49.997838406999165</v>
      </c>
      <c r="D476" s="20">
        <v>68.279162082900399</v>
      </c>
      <c r="G476" s="72">
        <v>135.60046983674118</v>
      </c>
      <c r="H476" s="27">
        <v>236.49432922936853</v>
      </c>
    </row>
    <row r="477" spans="3:8" x14ac:dyDescent="0.3">
      <c r="C477" s="27">
        <v>34.983340014919662</v>
      </c>
      <c r="D477" s="20">
        <v>79.837217965198874</v>
      </c>
      <c r="G477" s="72">
        <v>118.55245688867464</v>
      </c>
      <c r="H477" s="27">
        <v>215.18172235284149</v>
      </c>
    </row>
    <row r="478" spans="3:8" x14ac:dyDescent="0.3">
      <c r="C478" s="27">
        <v>38.609893730153985</v>
      </c>
      <c r="D478" s="20">
        <v>56.038957067741094</v>
      </c>
      <c r="G478" s="72">
        <v>104.66833535485067</v>
      </c>
      <c r="H478" s="27">
        <v>147.64952852535254</v>
      </c>
    </row>
    <row r="479" spans="3:8" x14ac:dyDescent="0.3">
      <c r="C479" s="27">
        <v>76.258693876538956</v>
      </c>
      <c r="D479" s="20">
        <v>76.258693876538956</v>
      </c>
      <c r="G479" s="72">
        <v>112.6904360133862</v>
      </c>
      <c r="H479" s="27">
        <v>169.55128056458196</v>
      </c>
    </row>
    <row r="480" spans="3:8" x14ac:dyDescent="0.3">
      <c r="C480" s="27">
        <v>268.44819395964561</v>
      </c>
      <c r="D480" s="20">
        <v>268.44819395964561</v>
      </c>
      <c r="G480" s="72">
        <v>165.50546867012505</v>
      </c>
      <c r="H480" s="27">
        <v>308.19159706208831</v>
      </c>
    </row>
    <row r="481" spans="3:8" x14ac:dyDescent="0.3">
      <c r="C481" s="27">
        <v>29.974505658018263</v>
      </c>
      <c r="D481" s="20">
        <v>49.188334526569498</v>
      </c>
      <c r="G481" s="72">
        <v>131.21652426763802</v>
      </c>
      <c r="H481" s="27">
        <v>238.09768029843909</v>
      </c>
    </row>
    <row r="482" spans="3:8" x14ac:dyDescent="0.3">
      <c r="C482" s="27">
        <v>162.44404275008947</v>
      </c>
      <c r="D482" s="20">
        <v>347.85058310720694</v>
      </c>
      <c r="G482" s="72">
        <v>228.39712706563981</v>
      </c>
      <c r="H482" s="27">
        <v>490.54835841905674</v>
      </c>
    </row>
    <row r="483" spans="3:8" x14ac:dyDescent="0.3">
      <c r="C483" s="27">
        <v>32.817449692312572</v>
      </c>
      <c r="D483" s="20">
        <v>58.109889974753798</v>
      </c>
      <c r="G483" s="72">
        <v>254.48669304850239</v>
      </c>
      <c r="H483" s="27">
        <v>548.93364342201494</v>
      </c>
    </row>
    <row r="484" spans="3:8" x14ac:dyDescent="0.3">
      <c r="C484" s="27">
        <v>64.771832826225932</v>
      </c>
      <c r="D484" s="20">
        <v>129.03779131695538</v>
      </c>
      <c r="G484" s="72">
        <v>88.053157336915078</v>
      </c>
      <c r="H484" s="27">
        <v>129.67905878467536</v>
      </c>
    </row>
    <row r="485" spans="3:8" x14ac:dyDescent="0.3">
      <c r="C485" s="27">
        <v>167.86984283177026</v>
      </c>
      <c r="D485" s="20">
        <v>385.3253757804855</v>
      </c>
      <c r="G485" s="72">
        <v>232.58250782758921</v>
      </c>
      <c r="H485" s="27">
        <v>491.81628067258282</v>
      </c>
    </row>
    <row r="486" spans="3:8" x14ac:dyDescent="0.3">
      <c r="C486" s="27">
        <v>71.484260549657279</v>
      </c>
      <c r="D486" s="20">
        <v>123.95706092164822</v>
      </c>
      <c r="G486" s="72">
        <v>101.9692483882821</v>
      </c>
      <c r="H486" s="27">
        <v>145.14183542617073</v>
      </c>
    </row>
    <row r="487" spans="3:8" x14ac:dyDescent="0.3">
      <c r="C487" s="27">
        <v>26.066769952323188</v>
      </c>
      <c r="D487" s="20">
        <v>41.007957984675741</v>
      </c>
      <c r="G487" s="72">
        <v>119.98086556896628</v>
      </c>
      <c r="H487" s="27">
        <v>209.32339860499758</v>
      </c>
    </row>
    <row r="488" spans="3:8" x14ac:dyDescent="0.3">
      <c r="C488" s="27">
        <v>51.343215170864319</v>
      </c>
      <c r="D488" s="20">
        <v>98.79608585593229</v>
      </c>
      <c r="G488" s="72">
        <v>134.04960714321911</v>
      </c>
      <c r="H488" s="27">
        <v>189.69583032346276</v>
      </c>
    </row>
    <row r="489" spans="3:8" x14ac:dyDescent="0.3">
      <c r="C489" s="27">
        <v>51.877224170369075</v>
      </c>
      <c r="D489" s="20">
        <v>127.19126770771551</v>
      </c>
      <c r="G489" s="72">
        <v>131.31007883918855</v>
      </c>
      <c r="H489" s="27">
        <v>232.5257053815335</v>
      </c>
    </row>
    <row r="490" spans="3:8" x14ac:dyDescent="0.3">
      <c r="C490" s="27">
        <v>35.020212028475612</v>
      </c>
      <c r="D490" s="20">
        <v>63.033455540705923</v>
      </c>
      <c r="G490" s="72">
        <v>110.10460245846284</v>
      </c>
      <c r="H490" s="27">
        <v>192.15192537161772</v>
      </c>
    </row>
    <row r="491" spans="3:8" x14ac:dyDescent="0.3">
      <c r="C491" s="27">
        <v>27.413019103644789</v>
      </c>
      <c r="D491" s="20">
        <v>61.082017935110201</v>
      </c>
      <c r="G491" s="72">
        <v>70.802317141213649</v>
      </c>
      <c r="H491" s="27">
        <v>107.11372598306279</v>
      </c>
    </row>
    <row r="492" spans="3:8" x14ac:dyDescent="0.3">
      <c r="C492" s="27">
        <v>49.938438090415495</v>
      </c>
      <c r="D492" s="20">
        <v>123.65153017390756</v>
      </c>
      <c r="G492" s="72">
        <v>115.42386526542219</v>
      </c>
      <c r="H492" s="27">
        <v>197.61225064806459</v>
      </c>
    </row>
    <row r="493" spans="3:8" x14ac:dyDescent="0.3">
      <c r="C493" s="27">
        <v>88.242789042046809</v>
      </c>
      <c r="D493" s="20">
        <v>126.14115687402378</v>
      </c>
      <c r="G493" s="72">
        <v>85.830320746135868</v>
      </c>
      <c r="H493" s="27">
        <v>164.02198204534167</v>
      </c>
    </row>
    <row r="494" spans="3:8" x14ac:dyDescent="0.3">
      <c r="C494" s="27">
        <v>76.970657599378853</v>
      </c>
      <c r="D494" s="20">
        <v>134.43777380362698</v>
      </c>
      <c r="G494" s="72">
        <v>146.22329503548315</v>
      </c>
      <c r="H494" s="27">
        <v>328.289249305699</v>
      </c>
    </row>
    <row r="495" spans="3:8" x14ac:dyDescent="0.3">
      <c r="C495" s="27">
        <v>164.00489523565304</v>
      </c>
      <c r="D495" s="20">
        <v>266.63290257754625</v>
      </c>
      <c r="G495" s="72">
        <v>214.45259138550878</v>
      </c>
      <c r="H495" s="27">
        <v>448.2821430635268</v>
      </c>
    </row>
    <row r="496" spans="3:8" x14ac:dyDescent="0.3">
      <c r="C496" s="27">
        <v>53.06746018304915</v>
      </c>
      <c r="D496" s="20">
        <v>119.05971312880824</v>
      </c>
      <c r="G496" s="72">
        <v>410.19143491175606</v>
      </c>
      <c r="H496" s="27">
        <v>919.64560654158561</v>
      </c>
    </row>
    <row r="497" spans="3:8" x14ac:dyDescent="0.3">
      <c r="C497" s="27">
        <v>24.746329515195004</v>
      </c>
      <c r="D497" s="20">
        <v>40.880011372797085</v>
      </c>
      <c r="G497" s="72">
        <v>216.96290355981429</v>
      </c>
      <c r="H497" s="27">
        <v>464.64535004821187</v>
      </c>
    </row>
    <row r="498" spans="3:8" x14ac:dyDescent="0.3">
      <c r="C498" s="27">
        <v>25.611745453916054</v>
      </c>
      <c r="D498" s="20">
        <v>42.609351653992626</v>
      </c>
      <c r="G498" s="72">
        <v>121.12012166902562</v>
      </c>
      <c r="H498" s="27">
        <v>208.6484247987317</v>
      </c>
    </row>
    <row r="499" spans="3:8" x14ac:dyDescent="0.3">
      <c r="C499" s="27">
        <v>55.351991518808042</v>
      </c>
      <c r="D499" s="20">
        <v>96.623788091557529</v>
      </c>
      <c r="G499" s="72">
        <v>156.73203253899069</v>
      </c>
      <c r="H499" s="27">
        <v>304.78311789354353</v>
      </c>
    </row>
    <row r="500" spans="3:8" x14ac:dyDescent="0.3">
      <c r="C500" s="27">
        <v>48.677982073179635</v>
      </c>
      <c r="D500" s="20">
        <v>96.130856398130334</v>
      </c>
      <c r="G500" s="72">
        <v>136.08575707959096</v>
      </c>
      <c r="H500" s="27">
        <v>225.76116468428833</v>
      </c>
    </row>
    <row r="501" spans="3:8" x14ac:dyDescent="0.3">
      <c r="C501" s="27">
        <v>42.98586583332051</v>
      </c>
      <c r="D501" s="20">
        <v>79.775911217862671</v>
      </c>
      <c r="G501" s="72">
        <v>170.19279231512556</v>
      </c>
      <c r="H501" s="27">
        <v>239.8490591316841</v>
      </c>
    </row>
    <row r="502" spans="3:8" x14ac:dyDescent="0.3">
      <c r="C502" s="27">
        <v>33.47498914281578</v>
      </c>
      <c r="D502" s="20">
        <v>65.977875108979632</v>
      </c>
      <c r="G502" s="72">
        <v>151.65623569389078</v>
      </c>
      <c r="H502" s="27">
        <v>300.47931727628327</v>
      </c>
    </row>
    <row r="503" spans="3:8" x14ac:dyDescent="0.3">
      <c r="C503" s="27">
        <v>58.53688564758675</v>
      </c>
      <c r="D503" s="20">
        <v>131.70515280652552</v>
      </c>
      <c r="G503" s="72">
        <v>153.98156871534997</v>
      </c>
      <c r="H503" s="27">
        <v>314.10348252628847</v>
      </c>
    </row>
    <row r="504" spans="3:8" x14ac:dyDescent="0.3">
      <c r="C504" s="27">
        <v>82.018808903934229</v>
      </c>
      <c r="D504" s="20">
        <v>153.49923332884504</v>
      </c>
      <c r="G504" s="72">
        <v>141.46486905846274</v>
      </c>
      <c r="H504" s="27">
        <v>252.20625355955599</v>
      </c>
    </row>
    <row r="505" spans="3:8" x14ac:dyDescent="0.3">
      <c r="C505" s="27">
        <v>41.391465412573709</v>
      </c>
      <c r="D505" s="20">
        <v>74.453229890453656</v>
      </c>
      <c r="G505" s="72">
        <v>73.252786186617115</v>
      </c>
      <c r="H505" s="27">
        <v>103.32736127778132</v>
      </c>
    </row>
    <row r="506" spans="3:8" x14ac:dyDescent="0.3">
      <c r="C506" s="27">
        <v>53.20506965011095</v>
      </c>
      <c r="D506" s="20">
        <v>85.275661305739817</v>
      </c>
      <c r="G506" s="72">
        <v>385.79973651023892</v>
      </c>
      <c r="H506" s="27">
        <v>851.84280402833883</v>
      </c>
    </row>
    <row r="507" spans="3:8" x14ac:dyDescent="0.3">
      <c r="C507" s="27">
        <v>75.076238910773455</v>
      </c>
      <c r="D507" s="20">
        <v>139.34221196103374</v>
      </c>
      <c r="G507" s="72">
        <v>114.98673939065969</v>
      </c>
      <c r="H507" s="27">
        <v>195.51850278417788</v>
      </c>
    </row>
    <row r="508" spans="3:8" x14ac:dyDescent="0.3">
      <c r="C508" s="27">
        <v>118.23707539158565</v>
      </c>
      <c r="D508" s="20">
        <v>301.46568464639074</v>
      </c>
      <c r="G508" s="72">
        <v>101.94740732289492</v>
      </c>
      <c r="H508" s="27">
        <v>146.78913458590858</v>
      </c>
    </row>
    <row r="509" spans="3:8" x14ac:dyDescent="0.3">
      <c r="C509" s="27">
        <v>43.63157027773812</v>
      </c>
      <c r="D509" s="20">
        <v>103.74044419879408</v>
      </c>
      <c r="G509" s="72">
        <v>277.5436119523568</v>
      </c>
      <c r="H509" s="27">
        <v>549.32910433248298</v>
      </c>
    </row>
    <row r="510" spans="3:8" x14ac:dyDescent="0.3">
      <c r="C510" s="27">
        <v>62.57252256095888</v>
      </c>
      <c r="D510" s="20">
        <v>101.20279800927702</v>
      </c>
      <c r="G510" s="72">
        <v>169.37979372189949</v>
      </c>
      <c r="H510" s="27">
        <v>213.88856286273935</v>
      </c>
    </row>
    <row r="511" spans="3:8" x14ac:dyDescent="0.3">
      <c r="C511" s="27">
        <v>39.15228613524237</v>
      </c>
      <c r="D511" s="20">
        <v>86.605160460193062</v>
      </c>
      <c r="G511" s="72">
        <v>238.44690704931077</v>
      </c>
      <c r="H511" s="27">
        <v>507.52820500277022</v>
      </c>
    </row>
    <row r="512" spans="3:8" x14ac:dyDescent="0.3">
      <c r="C512" s="27">
        <v>35.262661612680809</v>
      </c>
      <c r="D512" s="20">
        <v>69.675998259959272</v>
      </c>
      <c r="G512" s="72">
        <v>120.20500077049563</v>
      </c>
      <c r="H512" s="27">
        <v>285.25055348608311</v>
      </c>
    </row>
    <row r="513" spans="3:8" x14ac:dyDescent="0.3">
      <c r="C513" s="27">
        <v>30.061333841219174</v>
      </c>
      <c r="D513" s="20">
        <v>51.396619211817523</v>
      </c>
      <c r="G513" s="72">
        <v>112.67226723881382</v>
      </c>
      <c r="H513" s="27">
        <v>185.61862781750796</v>
      </c>
    </row>
    <row r="514" spans="3:8" x14ac:dyDescent="0.3">
      <c r="C514" s="27">
        <v>83.557443143785832</v>
      </c>
      <c r="D514" s="20">
        <v>147.82340163451528</v>
      </c>
      <c r="G514" s="72">
        <v>121.64047589468224</v>
      </c>
      <c r="H514" s="27">
        <v>230.1782460748538</v>
      </c>
    </row>
    <row r="515" spans="3:8" x14ac:dyDescent="0.3">
      <c r="C515" s="27">
        <v>37.840513261533332</v>
      </c>
      <c r="D515" s="20">
        <v>61.22295056843388</v>
      </c>
      <c r="G515" s="72">
        <v>116.36340987608713</v>
      </c>
      <c r="H515" s="27">
        <v>173.92654559760098</v>
      </c>
    </row>
    <row r="516" spans="3:8" x14ac:dyDescent="0.3">
      <c r="C516" s="27">
        <v>117.30004741676395</v>
      </c>
      <c r="D516" s="20">
        <v>211.39833176492527</v>
      </c>
      <c r="G516" s="72">
        <v>142.35116941920788</v>
      </c>
      <c r="H516" s="27">
        <v>284.58553970510241</v>
      </c>
    </row>
    <row r="517" spans="3:8" x14ac:dyDescent="0.3">
      <c r="C517" s="27">
        <v>302.13735572680366</v>
      </c>
      <c r="D517" s="20">
        <v>791.00982847007958</v>
      </c>
      <c r="G517" s="72">
        <v>124.77086777409538</v>
      </c>
      <c r="H517" s="27">
        <v>193.5580508117439</v>
      </c>
    </row>
    <row r="518" spans="3:8" x14ac:dyDescent="0.3">
      <c r="C518" s="27">
        <v>65.550542972836197</v>
      </c>
      <c r="D518" s="20">
        <v>129.81651602309648</v>
      </c>
      <c r="G518" s="72">
        <v>131.60592014143953</v>
      </c>
      <c r="H518" s="27">
        <v>219.2955864303762</v>
      </c>
    </row>
    <row r="519" spans="3:8" x14ac:dyDescent="0.3">
      <c r="C519" s="27">
        <v>39.723930511481214</v>
      </c>
      <c r="D519" s="20">
        <v>51.344956756683892</v>
      </c>
      <c r="G519" s="72">
        <v>131.24157666814307</v>
      </c>
      <c r="H519" s="27">
        <v>238.12272485919044</v>
      </c>
    </row>
    <row r="520" spans="3:8" x14ac:dyDescent="0.3">
      <c r="C520" s="27">
        <v>76.371968800068743</v>
      </c>
      <c r="D520" s="20">
        <v>114.27033663204571</v>
      </c>
      <c r="G520" s="72">
        <v>143.88141351416562</v>
      </c>
      <c r="H520" s="27">
        <v>271.86404347936008</v>
      </c>
    </row>
    <row r="521" spans="3:8" x14ac:dyDescent="0.3">
      <c r="C521" s="27">
        <v>89.652419899017872</v>
      </c>
      <c r="D521" s="20">
        <v>188.92960945156446</v>
      </c>
      <c r="G521" s="72">
        <v>134.96497906277398</v>
      </c>
      <c r="H521" s="27">
        <v>284.86286258459813</v>
      </c>
    </row>
    <row r="522" spans="3:8" x14ac:dyDescent="0.3">
      <c r="C522" s="27">
        <v>44.377024299361324</v>
      </c>
      <c r="D522" s="20">
        <v>77.438788777241271</v>
      </c>
      <c r="G522" s="72">
        <v>147.69366006662062</v>
      </c>
      <c r="H522" s="27">
        <v>298.66815459097052</v>
      </c>
    </row>
    <row r="523" spans="3:8" x14ac:dyDescent="0.3">
      <c r="C523" s="27">
        <v>138.91712104453143</v>
      </c>
      <c r="D523" s="20">
        <v>253.42319404925701</v>
      </c>
      <c r="G523" s="72">
        <v>82.365678539335718</v>
      </c>
      <c r="H523" s="27">
        <v>118.22633780142385</v>
      </c>
    </row>
    <row r="524" spans="3:8" x14ac:dyDescent="0.3">
      <c r="C524" s="27">
        <v>34.983340014919662</v>
      </c>
      <c r="D524" s="20">
        <v>79.837217965198874</v>
      </c>
      <c r="G524" s="72">
        <v>133.61875861888333</v>
      </c>
      <c r="H524" s="27">
        <v>215.08267628058428</v>
      </c>
    </row>
    <row r="525" spans="3:8" x14ac:dyDescent="0.3">
      <c r="C525" s="27">
        <v>61.311179719538849</v>
      </c>
      <c r="D525" s="20">
        <v>101.2389022812828</v>
      </c>
      <c r="G525" s="72">
        <v>139.46363228864436</v>
      </c>
      <c r="H525" s="27">
        <v>260.26212716563316</v>
      </c>
    </row>
    <row r="526" spans="3:8" x14ac:dyDescent="0.3">
      <c r="C526" s="27">
        <v>43.63157027773812</v>
      </c>
      <c r="D526" s="20">
        <v>103.74044419879408</v>
      </c>
      <c r="G526" s="72">
        <v>130.72184036797145</v>
      </c>
      <c r="H526" s="27">
        <v>229.44410758088262</v>
      </c>
    </row>
    <row r="527" spans="3:8" x14ac:dyDescent="0.3">
      <c r="C527" s="27">
        <v>53.809283710434016</v>
      </c>
      <c r="D527" s="20">
        <v>105.71457176890877</v>
      </c>
      <c r="G527" s="72">
        <v>157.08149511915937</v>
      </c>
      <c r="H527" s="27">
        <v>317.01996179318564</v>
      </c>
    </row>
    <row r="528" spans="3:8" x14ac:dyDescent="0.3">
      <c r="C528" s="27">
        <v>41.186938005022263</v>
      </c>
      <c r="D528" s="20">
        <v>93.162166409866614</v>
      </c>
      <c r="G528" s="72">
        <v>183.17106110202195</v>
      </c>
      <c r="H528" s="27">
        <v>375.40524679614396</v>
      </c>
    </row>
    <row r="529" spans="3:8" x14ac:dyDescent="0.3">
      <c r="C529" s="27">
        <v>36.564690359552259</v>
      </c>
      <c r="D529" s="20">
        <v>61.857130641993479</v>
      </c>
      <c r="G529" s="72">
        <v>124.62650442354884</v>
      </c>
      <c r="H529" s="27">
        <v>187.13171227063441</v>
      </c>
    </row>
    <row r="530" spans="3:8" x14ac:dyDescent="0.3">
      <c r="C530" s="27">
        <v>221.59811129793871</v>
      </c>
      <c r="D530" s="20">
        <v>576.60111392735257</v>
      </c>
      <c r="G530" s="72">
        <v>156.88046187079368</v>
      </c>
      <c r="H530" s="27">
        <v>299.16985956706282</v>
      </c>
    </row>
    <row r="531" spans="3:8" x14ac:dyDescent="0.3">
      <c r="C531" s="27">
        <v>33.01449934857186</v>
      </c>
      <c r="D531" s="20">
        <v>70.506638070136276</v>
      </c>
      <c r="G531" s="72">
        <v>161.26687588110877</v>
      </c>
      <c r="H531" s="27">
        <v>318.28788404671184</v>
      </c>
    </row>
    <row r="532" spans="3:8" x14ac:dyDescent="0.3">
      <c r="C532" s="27">
        <v>42.793010679665876</v>
      </c>
      <c r="D532" s="20">
        <v>70.806254191896187</v>
      </c>
      <c r="G532" s="72">
        <v>132.70410862070793</v>
      </c>
      <c r="H532" s="27">
        <v>211.28164665563702</v>
      </c>
    </row>
    <row r="533" spans="3:8" x14ac:dyDescent="0.3">
      <c r="C533" s="27">
        <v>42.09893934195604</v>
      </c>
      <c r="D533" s="20">
        <v>53.719965587158718</v>
      </c>
      <c r="G533" s="72">
        <v>133.2442914917433</v>
      </c>
      <c r="H533" s="27">
        <v>245.42146236049911</v>
      </c>
    </row>
    <row r="534" spans="3:8" x14ac:dyDescent="0.3">
      <c r="C534" s="27">
        <v>57.937896452802285</v>
      </c>
      <c r="D534" s="20">
        <v>105.39077077775298</v>
      </c>
      <c r="G534" s="72">
        <v>113.92338848091804</v>
      </c>
      <c r="H534" s="27">
        <v>165.01228816982854</v>
      </c>
    </row>
    <row r="535" spans="3:8" x14ac:dyDescent="0.3">
      <c r="C535" s="27">
        <v>53.685678757655182</v>
      </c>
      <c r="D535" s="20">
        <v>127.39877084114724</v>
      </c>
      <c r="G535" s="72">
        <v>77.944866068660218</v>
      </c>
      <c r="H535" s="27">
        <v>108.12147275250572</v>
      </c>
    </row>
    <row r="536" spans="3:8" x14ac:dyDescent="0.3">
      <c r="C536" s="27">
        <v>302.13735572680366</v>
      </c>
      <c r="D536" s="20">
        <v>791.00982847007958</v>
      </c>
      <c r="G536" s="72">
        <v>126.63492483198736</v>
      </c>
      <c r="H536" s="27">
        <v>196.90340371693051</v>
      </c>
    </row>
    <row r="537" spans="3:8" x14ac:dyDescent="0.3">
      <c r="C537" s="27">
        <v>115.27111413760218</v>
      </c>
      <c r="D537" s="20">
        <v>153.16948196957915</v>
      </c>
      <c r="G537" s="72">
        <v>128.96025785344656</v>
      </c>
      <c r="H537" s="27">
        <v>210.52756896693577</v>
      </c>
    </row>
    <row r="538" spans="3:8" x14ac:dyDescent="0.3">
      <c r="C538" s="27">
        <v>46.370282780577774</v>
      </c>
      <c r="D538" s="20">
        <v>64.651606456479016</v>
      </c>
      <c r="G538" s="72">
        <v>227.70387835881948</v>
      </c>
      <c r="H538" s="27">
        <v>484.76605902409688</v>
      </c>
    </row>
    <row r="539" spans="3:8" x14ac:dyDescent="0.3">
      <c r="C539" s="27">
        <v>50.295790490022583</v>
      </c>
      <c r="D539" s="20">
        <v>68.577114165923817</v>
      </c>
      <c r="G539" s="72">
        <v>160.52177455371572</v>
      </c>
      <c r="H539" s="27">
        <v>305.31428865573747</v>
      </c>
    </row>
    <row r="540" spans="3:8" x14ac:dyDescent="0.3">
      <c r="C540" s="27">
        <v>212.07241536000146</v>
      </c>
      <c r="D540" s="20">
        <v>567.07541798941543</v>
      </c>
      <c r="G540" s="72">
        <v>130.41330535829928</v>
      </c>
      <c r="H540" s="27">
        <v>254.05623477187277</v>
      </c>
    </row>
    <row r="541" spans="3:8" x14ac:dyDescent="0.3">
      <c r="C541" s="27">
        <v>84.336153290396112</v>
      </c>
      <c r="D541" s="20">
        <v>148.60212634065641</v>
      </c>
      <c r="G541" s="72">
        <v>145.64727161333386</v>
      </c>
      <c r="H541" s="27">
        <v>291.11695342234083</v>
      </c>
    </row>
    <row r="542" spans="3:8" x14ac:dyDescent="0.3">
      <c r="C542" s="27">
        <v>321.43879208674673</v>
      </c>
      <c r="D542" s="20">
        <v>810.37107538279633</v>
      </c>
      <c r="G542" s="72">
        <v>141.61291754170495</v>
      </c>
      <c r="H542" s="27">
        <v>273.48930622497949</v>
      </c>
    </row>
    <row r="543" spans="3:8" x14ac:dyDescent="0.3">
      <c r="C543" s="27">
        <v>63.124790169998306</v>
      </c>
      <c r="D543" s="20">
        <v>104.39658674274779</v>
      </c>
      <c r="G543" s="72">
        <v>153.59233668648716</v>
      </c>
      <c r="H543" s="27">
        <v>282.89756937954508</v>
      </c>
    </row>
    <row r="544" spans="3:8" x14ac:dyDescent="0.3">
      <c r="C544" s="27">
        <v>46.733106500560197</v>
      </c>
      <c r="D544" s="20">
        <v>83.523151885102365</v>
      </c>
      <c r="G544" s="72">
        <v>143.80317369406592</v>
      </c>
      <c r="H544" s="27">
        <v>270.11403597487799</v>
      </c>
    </row>
    <row r="545" spans="3:8" x14ac:dyDescent="0.3">
      <c r="C545" s="27">
        <v>265.5571012929866</v>
      </c>
      <c r="D545" s="20">
        <v>265.5571012929866</v>
      </c>
      <c r="G545" s="72">
        <v>131.36246105517563</v>
      </c>
      <c r="H545" s="27">
        <v>170.96461239878028</v>
      </c>
    </row>
    <row r="546" spans="3:8" x14ac:dyDescent="0.3">
      <c r="C546" s="27">
        <v>131.63090976140836</v>
      </c>
      <c r="D546" s="20">
        <v>246.13698276613394</v>
      </c>
      <c r="G546" s="72">
        <v>131.58762258000382</v>
      </c>
      <c r="H546" s="27">
        <v>228.17943150815969</v>
      </c>
    </row>
    <row r="547" spans="3:8" x14ac:dyDescent="0.3">
      <c r="C547" s="27">
        <v>28.426420090156462</v>
      </c>
      <c r="D547" s="20">
        <v>49.211293316233913</v>
      </c>
      <c r="G547" s="72">
        <v>97.017766230840493</v>
      </c>
      <c r="H547" s="27">
        <v>162.43742044928831</v>
      </c>
    </row>
    <row r="548" spans="3:8" x14ac:dyDescent="0.3">
      <c r="C548" s="27">
        <v>161.50560366088371</v>
      </c>
      <c r="D548" s="20">
        <v>306.28901458378255</v>
      </c>
      <c r="G548" s="72">
        <v>147.08143746922514</v>
      </c>
      <c r="H548" s="27">
        <v>291.42674878437765</v>
      </c>
    </row>
    <row r="549" spans="3:8" x14ac:dyDescent="0.3">
      <c r="C549" s="27">
        <v>15.753734904357827</v>
      </c>
      <c r="D549" s="20">
        <v>33.852287329547167</v>
      </c>
      <c r="G549" s="72">
        <v>124.79643706153149</v>
      </c>
      <c r="H549" s="27">
        <v>222.39166537927537</v>
      </c>
    </row>
    <row r="550" spans="3:8" x14ac:dyDescent="0.3">
      <c r="C550" s="27">
        <v>45.778569566453491</v>
      </c>
      <c r="D550" s="20">
        <v>73.791813078683802</v>
      </c>
      <c r="G550" s="72">
        <v>115.49312476935792</v>
      </c>
      <c r="H550" s="27">
        <v>270.21854387526309</v>
      </c>
    </row>
    <row r="551" spans="3:8" x14ac:dyDescent="0.3">
      <c r="C551" s="27">
        <v>56.344765465165736</v>
      </c>
      <c r="D551" s="20">
        <v>125.76336376660866</v>
      </c>
      <c r="G551" s="72">
        <v>135.69702199557338</v>
      </c>
      <c r="H551" s="27">
        <v>197.10493283410074</v>
      </c>
    </row>
    <row r="552" spans="3:8" x14ac:dyDescent="0.3">
      <c r="C552" s="27">
        <v>25.603664145572303</v>
      </c>
      <c r="D552" s="20">
        <v>37.598343460858565</v>
      </c>
      <c r="G552" s="72">
        <v>121.82602784214023</v>
      </c>
      <c r="H552" s="27">
        <v>212.2123398079932</v>
      </c>
    </row>
    <row r="553" spans="3:8" x14ac:dyDescent="0.3">
      <c r="C553" s="27">
        <v>25.602151724214075</v>
      </c>
      <c r="D553" s="20">
        <v>37.596831039500337</v>
      </c>
      <c r="G553" s="72">
        <v>119.47035414285902</v>
      </c>
      <c r="H553" s="27">
        <v>225.12175253601251</v>
      </c>
    </row>
    <row r="554" spans="3:8" x14ac:dyDescent="0.3">
      <c r="C554" s="27">
        <v>74.763522716310831</v>
      </c>
      <c r="D554" s="20">
        <v>166.96670212888415</v>
      </c>
      <c r="G554" s="72">
        <v>141.24703212046865</v>
      </c>
      <c r="H554" s="27">
        <v>240.75640147384598</v>
      </c>
    </row>
    <row r="555" spans="3:8" x14ac:dyDescent="0.3">
      <c r="C555" s="27">
        <v>76.369335709613793</v>
      </c>
      <c r="D555" s="20">
        <v>76.369335709613793</v>
      </c>
      <c r="G555" s="72">
        <v>167.13127510283033</v>
      </c>
      <c r="H555" s="27">
        <v>333.99980837689924</v>
      </c>
    </row>
    <row r="556" spans="3:8" x14ac:dyDescent="0.3">
      <c r="C556" s="27">
        <v>101.39165884672711</v>
      </c>
      <c r="D556" s="20">
        <v>239.5596848517483</v>
      </c>
      <c r="G556" s="72">
        <v>188.26047095810776</v>
      </c>
      <c r="H556" s="27">
        <v>371.44215613221559</v>
      </c>
    </row>
    <row r="557" spans="3:8" x14ac:dyDescent="0.3">
      <c r="C557" s="27">
        <v>49.679514559393901</v>
      </c>
      <c r="D557" s="20">
        <v>65.209763920906383</v>
      </c>
      <c r="G557" s="72">
        <v>150.50417825127207</v>
      </c>
      <c r="H557" s="27">
        <v>294.28824915340476</v>
      </c>
    </row>
    <row r="558" spans="3:8" x14ac:dyDescent="0.3">
      <c r="C558" s="27">
        <v>66.110349056785921</v>
      </c>
      <c r="D558" s="20">
        <v>107.38214562953542</v>
      </c>
      <c r="G558" s="72">
        <v>113.28402657824792</v>
      </c>
      <c r="H558" s="27">
        <v>165.57466447471006</v>
      </c>
    </row>
    <row r="559" spans="3:8" x14ac:dyDescent="0.3">
      <c r="C559" s="27">
        <v>49.783334944137692</v>
      </c>
      <c r="D559" s="20">
        <v>91.65757214493695</v>
      </c>
      <c r="G559" s="72">
        <v>124.86556288506856</v>
      </c>
      <c r="H559" s="27">
        <v>221.73460554098011</v>
      </c>
    </row>
    <row r="560" spans="3:8" x14ac:dyDescent="0.3">
      <c r="C560" s="27">
        <v>56.344765465165736</v>
      </c>
      <c r="D560" s="20">
        <v>125.76336376660866</v>
      </c>
      <c r="G560" s="72">
        <v>402.82614854071227</v>
      </c>
      <c r="H560" s="27">
        <v>658.71224477051862</v>
      </c>
    </row>
    <row r="561" spans="3:8" x14ac:dyDescent="0.3">
      <c r="C561" s="27">
        <v>53.240523925484247</v>
      </c>
      <c r="D561" s="20">
        <v>53.240523925484247</v>
      </c>
      <c r="G561" s="72">
        <v>75.304766837563037</v>
      </c>
      <c r="H561" s="27">
        <v>154.32823694481672</v>
      </c>
    </row>
    <row r="562" spans="3:8" x14ac:dyDescent="0.3">
      <c r="C562" s="27">
        <v>29.849817783527676</v>
      </c>
      <c r="D562" s="20">
        <v>57.591578823515022</v>
      </c>
      <c r="G562" s="72">
        <v>242.71637627510722</v>
      </c>
      <c r="H562" s="27">
        <v>545.95876421510411</v>
      </c>
    </row>
    <row r="563" spans="3:8" x14ac:dyDescent="0.3">
      <c r="C563" s="27">
        <v>43.530363626996362</v>
      </c>
      <c r="D563" s="20">
        <v>81.724370012854678</v>
      </c>
      <c r="G563" s="72">
        <v>126.41323147921938</v>
      </c>
      <c r="H563" s="27">
        <v>204.59403881845441</v>
      </c>
    </row>
    <row r="564" spans="3:8" x14ac:dyDescent="0.3">
      <c r="C564" s="27">
        <v>47.605568356559267</v>
      </c>
      <c r="D564" s="20">
        <v>104.57657946639496</v>
      </c>
      <c r="G564" s="72">
        <v>160.9887317888325</v>
      </c>
      <c r="H564" s="27">
        <v>325.55461715109749</v>
      </c>
    </row>
    <row r="565" spans="3:8" x14ac:dyDescent="0.3">
      <c r="C565" s="27">
        <v>74.886675479866071</v>
      </c>
      <c r="D565" s="20">
        <v>135.81487244054773</v>
      </c>
      <c r="G565" s="72">
        <v>121.820540580726</v>
      </c>
      <c r="H565" s="27">
        <v>230.35832644040499</v>
      </c>
    </row>
    <row r="566" spans="3:8" x14ac:dyDescent="0.3">
      <c r="C566" s="27">
        <v>91.865962908789854</v>
      </c>
      <c r="D566" s="20">
        <v>230.03398891381104</v>
      </c>
      <c r="G566" s="72">
        <v>132.06018425725597</v>
      </c>
      <c r="H566" s="27">
        <v>213.44404823383292</v>
      </c>
    </row>
    <row r="567" spans="3:8" x14ac:dyDescent="0.3">
      <c r="C567" s="27">
        <v>230.85802567756139</v>
      </c>
      <c r="D567" s="20">
        <v>585.8610283069753</v>
      </c>
      <c r="G567" s="72">
        <v>128.54589652995111</v>
      </c>
      <c r="H567" s="27">
        <v>228.77973360426992</v>
      </c>
    </row>
    <row r="568" spans="3:8" x14ac:dyDescent="0.3">
      <c r="C568" s="27">
        <v>99.495401268495314</v>
      </c>
      <c r="D568" s="20">
        <v>192.23397830939001</v>
      </c>
      <c r="G568" s="72">
        <v>158.14975024011855</v>
      </c>
      <c r="H568" s="27">
        <v>271.82933323679123</v>
      </c>
    </row>
    <row r="569" spans="3:8" x14ac:dyDescent="0.3">
      <c r="C569" s="27">
        <v>164.95007970796453</v>
      </c>
      <c r="D569" s="20">
        <v>346.60216840169858</v>
      </c>
      <c r="G569" s="72">
        <v>160.42373289264634</v>
      </c>
      <c r="H569" s="27">
        <v>318.6495142132037</v>
      </c>
    </row>
    <row r="570" spans="3:8" x14ac:dyDescent="0.3">
      <c r="C570" s="27">
        <v>26.451720411201133</v>
      </c>
      <c r="D570" s="20">
        <v>38.072746656403808</v>
      </c>
      <c r="G570" s="72">
        <v>108.42446630352931</v>
      </c>
      <c r="H570" s="27">
        <v>192.35806135862896</v>
      </c>
    </row>
    <row r="571" spans="3:8" x14ac:dyDescent="0.3">
      <c r="C571" s="27">
        <v>50.073455437876312</v>
      </c>
      <c r="D571" s="20">
        <v>118.24721385077396</v>
      </c>
      <c r="G571" s="72">
        <v>109.19681781981483</v>
      </c>
      <c r="H571" s="27">
        <v>155.55668007081675</v>
      </c>
    </row>
    <row r="572" spans="3:8" x14ac:dyDescent="0.3">
      <c r="C572" s="27">
        <v>38.534969915221168</v>
      </c>
      <c r="D572" s="20">
        <v>76.728972661196778</v>
      </c>
      <c r="G572" s="72">
        <v>136.24556501920537</v>
      </c>
      <c r="H572" s="27">
        <v>214.71197048735908</v>
      </c>
    </row>
    <row r="573" spans="3:8" x14ac:dyDescent="0.3">
      <c r="C573" s="27">
        <v>257.63021050632341</v>
      </c>
      <c r="D573" s="20">
        <v>257.63021050632341</v>
      </c>
      <c r="G573" s="72">
        <v>362.42732631677586</v>
      </c>
      <c r="H573" s="27">
        <v>825.18728351240986</v>
      </c>
    </row>
    <row r="574" spans="3:8" x14ac:dyDescent="0.3">
      <c r="C574" s="27">
        <v>115.81434633837648</v>
      </c>
      <c r="D574" s="20">
        <v>168.59739939334969</v>
      </c>
      <c r="G574" s="72">
        <v>100.23083906994607</v>
      </c>
      <c r="H574" s="27">
        <v>135.14729799396412</v>
      </c>
    </row>
    <row r="575" spans="3:8" x14ac:dyDescent="0.3">
      <c r="C575" s="27">
        <v>63.969532154989913</v>
      </c>
      <c r="D575" s="20">
        <v>121.43664835923805</v>
      </c>
      <c r="G575" s="72">
        <v>170.68591714531294</v>
      </c>
      <c r="H575" s="27">
        <v>243.6252942843374</v>
      </c>
    </row>
    <row r="576" spans="3:8" x14ac:dyDescent="0.3">
      <c r="C576" s="27">
        <v>61.508405837826999</v>
      </c>
      <c r="D576" s="20">
        <v>98.821939154446881</v>
      </c>
      <c r="G576" s="72">
        <v>173.0112501667721</v>
      </c>
      <c r="H576" s="27">
        <v>257.24945953434263</v>
      </c>
    </row>
    <row r="577" spans="3:8" x14ac:dyDescent="0.3">
      <c r="C577" s="27">
        <v>133.97532352163844</v>
      </c>
      <c r="D577" s="20">
        <v>186.75837657661162</v>
      </c>
      <c r="G577" s="72">
        <v>76.453318315682324</v>
      </c>
      <c r="H577" s="27">
        <v>159.40150155768762</v>
      </c>
    </row>
    <row r="578" spans="3:8" x14ac:dyDescent="0.3">
      <c r="C578" s="27">
        <v>65.193042884296403</v>
      </c>
      <c r="D578" s="20">
        <v>102.5065762009163</v>
      </c>
      <c r="G578" s="72">
        <v>121.69617712905544</v>
      </c>
      <c r="H578" s="27">
        <v>230.23395514898073</v>
      </c>
    </row>
    <row r="579" spans="3:8" x14ac:dyDescent="0.3">
      <c r="C579" s="27">
        <v>118.23707539158565</v>
      </c>
      <c r="D579" s="20">
        <v>301.46568464639074</v>
      </c>
      <c r="G579" s="72">
        <v>100.55454575770244</v>
      </c>
      <c r="H579" s="27">
        <v>137.3268262813281</v>
      </c>
    </row>
    <row r="580" spans="3:8" x14ac:dyDescent="0.3">
      <c r="C580" s="27">
        <v>62.68316439403371</v>
      </c>
      <c r="D580" s="20">
        <v>101.31343984235185</v>
      </c>
      <c r="G580" s="72">
        <v>140.75330703183297</v>
      </c>
      <c r="H580" s="27">
        <v>238.29752189310437</v>
      </c>
    </row>
    <row r="581" spans="3:8" x14ac:dyDescent="0.3">
      <c r="C581" s="27">
        <v>63.230204660412525</v>
      </c>
      <c r="D581" s="20">
        <v>101.42421104627084</v>
      </c>
      <c r="G581" s="72">
        <v>234.26852184489545</v>
      </c>
      <c r="H581" s="27">
        <v>522.92896723388048</v>
      </c>
    </row>
    <row r="582" spans="3:8" x14ac:dyDescent="0.3">
      <c r="C582" s="27">
        <v>126.71440983724399</v>
      </c>
      <c r="D582" s="20">
        <v>288.04519348772328</v>
      </c>
      <c r="G582" s="72">
        <v>120.62596075143045</v>
      </c>
      <c r="H582" s="27">
        <v>187.5410398629881</v>
      </c>
    </row>
    <row r="583" spans="3:8" x14ac:dyDescent="0.3">
      <c r="C583" s="27">
        <v>64.241623571624643</v>
      </c>
      <c r="D583" s="20">
        <v>108.474067985847</v>
      </c>
      <c r="G583" s="72">
        <v>146.01145202626734</v>
      </c>
      <c r="H583" s="27">
        <v>281.02988856252028</v>
      </c>
    </row>
    <row r="584" spans="3:8" x14ac:dyDescent="0.3">
      <c r="C584" s="27">
        <v>76.233144911270273</v>
      </c>
      <c r="D584" s="20">
        <v>133.7002611155184</v>
      </c>
      <c r="G584" s="72">
        <v>99.316189071770651</v>
      </c>
      <c r="H584" s="27">
        <v>131.34626836901688</v>
      </c>
    </row>
    <row r="585" spans="3:8" x14ac:dyDescent="0.3">
      <c r="C585" s="27">
        <v>180.57375407121881</v>
      </c>
      <c r="D585" s="20">
        <v>424.16215984180684</v>
      </c>
      <c r="G585" s="72">
        <v>158.9306004061437</v>
      </c>
      <c r="H585" s="27">
        <v>301.21999810241283</v>
      </c>
    </row>
    <row r="586" spans="3:8" x14ac:dyDescent="0.3">
      <c r="C586" s="27">
        <v>42.450901481804408</v>
      </c>
      <c r="D586" s="20">
        <v>80.776391350978301</v>
      </c>
      <c r="G586" s="72">
        <v>60.378438322457299</v>
      </c>
      <c r="H586" s="27">
        <v>106.46284120603266</v>
      </c>
    </row>
    <row r="587" spans="3:8" x14ac:dyDescent="0.3">
      <c r="C587" s="27">
        <v>48.984870092077607</v>
      </c>
      <c r="D587" s="20">
        <v>81.05546174770646</v>
      </c>
      <c r="G587" s="72">
        <v>102.6049278276505</v>
      </c>
      <c r="H587" s="27">
        <v>218.28587459304242</v>
      </c>
    </row>
    <row r="588" spans="3:8" x14ac:dyDescent="0.3">
      <c r="C588" s="27">
        <v>73.38043008690272</v>
      </c>
      <c r="D588" s="20">
        <v>124.31449188040483</v>
      </c>
      <c r="G588" s="72">
        <v>157.83065320395968</v>
      </c>
      <c r="H588" s="27">
        <v>282.70567497739012</v>
      </c>
    </row>
    <row r="589" spans="3:8" x14ac:dyDescent="0.3">
      <c r="C589" s="27">
        <v>75.485994100572739</v>
      </c>
      <c r="D589" s="20">
        <v>136.4141910612544</v>
      </c>
      <c r="G589" s="72">
        <v>147.66854405881017</v>
      </c>
      <c r="H589" s="27">
        <v>297.01655024981829</v>
      </c>
    </row>
    <row r="590" spans="3:8" x14ac:dyDescent="0.3">
      <c r="C590" s="27">
        <v>15.753734904357827</v>
      </c>
      <c r="D590" s="20">
        <v>33.852287329547167</v>
      </c>
      <c r="G590" s="72">
        <v>156.38824641233904</v>
      </c>
      <c r="H590" s="27">
        <v>311.23766239822589</v>
      </c>
    </row>
    <row r="591" spans="3:8" x14ac:dyDescent="0.3">
      <c r="C591" s="27">
        <v>33.106834173526011</v>
      </c>
      <c r="D591" s="20">
        <v>71.936265804597824</v>
      </c>
      <c r="G591" s="72">
        <v>99.639895759527022</v>
      </c>
      <c r="H591" s="27">
        <v>133.52579665638086</v>
      </c>
    </row>
    <row r="592" spans="3:8" x14ac:dyDescent="0.3">
      <c r="C592" s="27">
        <v>110.65157322634977</v>
      </c>
      <c r="D592" s="20">
        <v>248.81959923137094</v>
      </c>
      <c r="G592" s="72">
        <v>94.061338287065567</v>
      </c>
      <c r="H592" s="27">
        <v>198.7491272222066</v>
      </c>
    </row>
    <row r="593" spans="3:8" x14ac:dyDescent="0.3">
      <c r="C593" s="27">
        <v>33.01449934857186</v>
      </c>
      <c r="D593" s="20">
        <v>70.506638070136276</v>
      </c>
      <c r="G593" s="72">
        <v>175.65884671502442</v>
      </c>
      <c r="H593" s="27">
        <v>356.90500855479274</v>
      </c>
    </row>
    <row r="594" spans="3:8" x14ac:dyDescent="0.3">
      <c r="C594" s="27">
        <v>47.424760051775337</v>
      </c>
      <c r="D594" s="20">
        <v>98.891980945729046</v>
      </c>
      <c r="G594" s="72">
        <v>117.46450649321015</v>
      </c>
      <c r="H594" s="27">
        <v>201.09062822955337</v>
      </c>
    </row>
    <row r="595" spans="3:8" x14ac:dyDescent="0.3">
      <c r="C595" s="27">
        <v>51.324583301850794</v>
      </c>
      <c r="D595" s="20">
        <v>77.449826000984743</v>
      </c>
      <c r="G595" s="72">
        <v>142.10996424092693</v>
      </c>
      <c r="H595" s="27">
        <v>230.42389481754651</v>
      </c>
    </row>
    <row r="596" spans="3:8" x14ac:dyDescent="0.3">
      <c r="C596" s="27">
        <v>102.45194075295856</v>
      </c>
      <c r="D596" s="20">
        <v>189.81558306596656</v>
      </c>
      <c r="G596" s="72">
        <v>141.5103055671716</v>
      </c>
      <c r="H596" s="27">
        <v>266.79989599529881</v>
      </c>
    </row>
    <row r="597" spans="3:8" x14ac:dyDescent="0.3">
      <c r="C597" s="27">
        <v>64.989981979673516</v>
      </c>
      <c r="D597" s="20">
        <v>64.989981979673516</v>
      </c>
      <c r="G597" s="72">
        <v>176.11117657058156</v>
      </c>
      <c r="H597" s="27">
        <v>260.1659388012398</v>
      </c>
    </row>
    <row r="598" spans="3:8" x14ac:dyDescent="0.3">
      <c r="C598" s="27">
        <v>39.962251768450365</v>
      </c>
      <c r="D598" s="20">
        <v>66.610868671924635</v>
      </c>
      <c r="G598" s="72">
        <v>131.37041672606711</v>
      </c>
      <c r="H598" s="27">
        <v>233.81580090605968</v>
      </c>
    </row>
    <row r="599" spans="3:8" x14ac:dyDescent="0.3">
      <c r="C599" s="27">
        <v>51.877224170369075</v>
      </c>
      <c r="D599" s="20">
        <v>127.19126770771551</v>
      </c>
      <c r="G599" s="72">
        <v>164.77978217119181</v>
      </c>
      <c r="H599" s="27">
        <v>281.31300778349168</v>
      </c>
    </row>
    <row r="600" spans="3:8" x14ac:dyDescent="0.3">
      <c r="C600" s="27">
        <v>20.113909940059667</v>
      </c>
      <c r="D600" s="20">
        <v>49.022338927462627</v>
      </c>
      <c r="G600" s="72">
        <v>148.57911680661829</v>
      </c>
      <c r="H600" s="27">
        <v>274.49659100841046</v>
      </c>
    </row>
    <row r="601" spans="3:8" x14ac:dyDescent="0.3">
      <c r="C601" s="27">
        <v>230.17513881224824</v>
      </c>
      <c r="D601" s="20">
        <v>419.3996103872995</v>
      </c>
      <c r="G601" s="72">
        <v>202.20074255344412</v>
      </c>
      <c r="H601" s="27">
        <v>318.55122380419812</v>
      </c>
    </row>
    <row r="602" spans="3:8" x14ac:dyDescent="0.3">
      <c r="C602" s="27">
        <v>30.866401873929028</v>
      </c>
      <c r="D602" s="20">
        <v>48.295465211516131</v>
      </c>
      <c r="G602" s="72">
        <v>107.85911257153137</v>
      </c>
      <c r="H602" s="27">
        <v>160.82102318722582</v>
      </c>
    </row>
    <row r="603" spans="3:8" x14ac:dyDescent="0.3">
      <c r="C603" s="27">
        <v>36.192296650689215</v>
      </c>
      <c r="D603" s="20">
        <v>59.661042856528901</v>
      </c>
      <c r="G603" s="72">
        <v>138.10830600045583</v>
      </c>
      <c r="H603" s="27">
        <v>230.87105589070279</v>
      </c>
    </row>
    <row r="604" spans="3:8" x14ac:dyDescent="0.3">
      <c r="C604" s="27">
        <v>20.113909940059667</v>
      </c>
      <c r="D604" s="20">
        <v>49.022338927462627</v>
      </c>
      <c r="G604" s="72">
        <v>180.29655733253091</v>
      </c>
      <c r="H604" s="27">
        <v>261.43386105476594</v>
      </c>
    </row>
    <row r="605" spans="3:8" x14ac:dyDescent="0.3">
      <c r="C605" s="27">
        <v>233.85977585871763</v>
      </c>
      <c r="D605" s="20">
        <v>423.08424743376889</v>
      </c>
      <c r="G605" s="72">
        <v>157.37358670098106</v>
      </c>
      <c r="H605" s="27">
        <v>302.94609471971614</v>
      </c>
    </row>
    <row r="606" spans="3:8" x14ac:dyDescent="0.3">
      <c r="C606" s="27">
        <v>189.64819353234307</v>
      </c>
      <c r="D606" s="20">
        <v>407.10372648105829</v>
      </c>
      <c r="G606" s="72">
        <v>159.69891972244025</v>
      </c>
      <c r="H606" s="27">
        <v>316.57025996972135</v>
      </c>
    </row>
    <row r="607" spans="3:8" x14ac:dyDescent="0.3">
      <c r="C607" s="27">
        <v>51.586955372971332</v>
      </c>
      <c r="D607" s="20">
        <v>109.37586996817384</v>
      </c>
      <c r="G607" s="72">
        <v>143.62531383261828</v>
      </c>
      <c r="H607" s="27">
        <v>300.02774273068798</v>
      </c>
    </row>
    <row r="608" spans="3:8" x14ac:dyDescent="0.3">
      <c r="C608" s="27">
        <v>34.983340014919662</v>
      </c>
      <c r="D608" s="20">
        <v>79.837217965198874</v>
      </c>
      <c r="G608" s="72">
        <v>131.94158446312559</v>
      </c>
      <c r="H608" s="27">
        <v>316.91015492439374</v>
      </c>
    </row>
    <row r="609" spans="3:8" x14ac:dyDescent="0.3">
      <c r="C609" s="27">
        <v>219.06840115935992</v>
      </c>
      <c r="D609" s="20">
        <v>219.06840115935992</v>
      </c>
      <c r="G609" s="72">
        <v>124.35331442645868</v>
      </c>
      <c r="H609" s="27">
        <v>210.92351651490341</v>
      </c>
    </row>
    <row r="610" spans="3:8" x14ac:dyDescent="0.3">
      <c r="C610" s="27">
        <v>92.926244815021306</v>
      </c>
      <c r="D610" s="20">
        <v>180.28988712802931</v>
      </c>
      <c r="G610" s="72">
        <v>108.18281925928775</v>
      </c>
      <c r="H610" s="27">
        <v>163.00055147458983</v>
      </c>
    </row>
    <row r="611" spans="3:8" x14ac:dyDescent="0.3">
      <c r="C611" s="27">
        <v>87.941911028754646</v>
      </c>
      <c r="D611" s="20">
        <v>143.8822274698193</v>
      </c>
      <c r="G611" s="72">
        <v>149.21147598132688</v>
      </c>
      <c r="H611" s="27">
        <v>300.5925938675378</v>
      </c>
    </row>
    <row r="612" spans="3:8" x14ac:dyDescent="0.3">
      <c r="C612" s="27">
        <v>42.450901481804408</v>
      </c>
      <c r="D612" s="20">
        <v>80.776391350978301</v>
      </c>
      <c r="G612" s="72">
        <v>93.025311930282115</v>
      </c>
      <c r="H612" s="27">
        <v>124.65866053183422</v>
      </c>
    </row>
    <row r="613" spans="3:8" x14ac:dyDescent="0.3">
      <c r="C613" s="27">
        <v>72.571123797769104</v>
      </c>
      <c r="D613" s="20">
        <v>123.04902092989096</v>
      </c>
      <c r="G613" s="72">
        <v>117.62316328145963</v>
      </c>
      <c r="H613" s="27">
        <v>279.38438895842324</v>
      </c>
    </row>
    <row r="614" spans="3:8" x14ac:dyDescent="0.3">
      <c r="C614" s="27">
        <v>49.321216029422089</v>
      </c>
      <c r="D614" s="20">
        <v>120.35801154902327</v>
      </c>
      <c r="G614" s="72">
        <v>164.67695306475599</v>
      </c>
      <c r="H614" s="27">
        <v>234.26293043039496</v>
      </c>
    </row>
    <row r="615" spans="3:8" x14ac:dyDescent="0.3">
      <c r="C615" s="27">
        <v>45.855229454092282</v>
      </c>
      <c r="D615" s="20">
        <v>94.114632630925286</v>
      </c>
      <c r="G615" s="72">
        <v>115.84448184545599</v>
      </c>
      <c r="H615" s="27">
        <v>204.53070483926126</v>
      </c>
    </row>
    <row r="616" spans="3:8" x14ac:dyDescent="0.3">
      <c r="C616" s="27">
        <v>32.338910093777812</v>
      </c>
      <c r="D616" s="20">
        <v>60.922894495492542</v>
      </c>
      <c r="G616" s="72">
        <v>93.349018618038485</v>
      </c>
      <c r="H616" s="27">
        <v>126.83818881919822</v>
      </c>
    </row>
    <row r="617" spans="3:8" x14ac:dyDescent="0.3">
      <c r="C617" s="27">
        <v>65.594563478065453</v>
      </c>
      <c r="D617" s="20">
        <v>123.06167968231358</v>
      </c>
      <c r="G617" s="72">
        <v>79.048407156119168</v>
      </c>
      <c r="H617" s="27">
        <v>109.07708930900401</v>
      </c>
    </row>
    <row r="618" spans="3:8" x14ac:dyDescent="0.3">
      <c r="C618" s="27">
        <v>50.742320677965594</v>
      </c>
      <c r="D618" s="20">
        <v>115.72982039906375</v>
      </c>
      <c r="G618" s="72">
        <v>163.11047226274906</v>
      </c>
      <c r="H618" s="27">
        <v>330.56273725178585</v>
      </c>
    </row>
    <row r="619" spans="3:8" x14ac:dyDescent="0.3">
      <c r="C619" s="27">
        <v>73.478243042954801</v>
      </c>
      <c r="D619" s="20">
        <v>73.478243042954801</v>
      </c>
      <c r="G619" s="72">
        <v>135.48764795430185</v>
      </c>
      <c r="H619" s="27">
        <v>231.43995474790177</v>
      </c>
    </row>
    <row r="620" spans="3:8" x14ac:dyDescent="0.3">
      <c r="C620" s="27">
        <v>67.173586303036501</v>
      </c>
      <c r="D620" s="20">
        <v>119.64638667502744</v>
      </c>
      <c r="G620" s="72">
        <v>121.7212295295605</v>
      </c>
      <c r="H620" s="27">
        <v>230.25899970973208</v>
      </c>
    </row>
    <row r="621" spans="3:8" x14ac:dyDescent="0.3">
      <c r="C621" s="27">
        <v>73.765399199528531</v>
      </c>
      <c r="D621" s="20">
        <v>165.96857861210185</v>
      </c>
      <c r="G621" s="72">
        <v>189.97613133038419</v>
      </c>
      <c r="H621" s="27">
        <v>385.23306479940385</v>
      </c>
    </row>
    <row r="622" spans="3:8" x14ac:dyDescent="0.3">
      <c r="C622" s="27">
        <v>265.40300915751368</v>
      </c>
      <c r="D622" s="20">
        <v>265.40300915751368</v>
      </c>
      <c r="G622" s="72">
        <v>174.66939442502786</v>
      </c>
      <c r="H622" s="27">
        <v>246.72265792119632</v>
      </c>
    </row>
    <row r="623" spans="3:8" x14ac:dyDescent="0.3">
      <c r="C623" s="27">
        <v>28.940457754003297</v>
      </c>
      <c r="D623" s="20">
        <v>47.221781429904532</v>
      </c>
      <c r="G623" s="72">
        <v>122.74974480974778</v>
      </c>
      <c r="H623" s="27">
        <v>216.05351528402397</v>
      </c>
    </row>
    <row r="624" spans="3:8" x14ac:dyDescent="0.3">
      <c r="C624" s="27">
        <v>39.737228320334715</v>
      </c>
      <c r="D624" s="20">
        <v>65.862471019468671</v>
      </c>
      <c r="G624" s="72">
        <v>131.36693555043564</v>
      </c>
      <c r="H624" s="27">
        <v>207.66174883887317</v>
      </c>
    </row>
    <row r="625" spans="3:8" x14ac:dyDescent="0.3">
      <c r="C625" s="27">
        <v>49.997791305581089</v>
      </c>
      <c r="D625" s="20">
        <v>68.279114981482323</v>
      </c>
      <c r="G625" s="72">
        <v>140.80450364347388</v>
      </c>
      <c r="H625" s="27">
        <v>274.8409473461578</v>
      </c>
    </row>
    <row r="626" spans="3:8" x14ac:dyDescent="0.3">
      <c r="C626" s="27">
        <v>78.416215090817388</v>
      </c>
      <c r="D626" s="20">
        <v>134.35653153188204</v>
      </c>
      <c r="G626" s="72">
        <v>493.84831873189489</v>
      </c>
      <c r="H626" s="27">
        <v>1052.8944479581742</v>
      </c>
    </row>
    <row r="627" spans="3:8" x14ac:dyDescent="0.3">
      <c r="C627" s="27">
        <v>45.806479161290298</v>
      </c>
      <c r="D627" s="20">
        <v>45.806479161290298</v>
      </c>
      <c r="G627" s="72">
        <v>79.927687458946863</v>
      </c>
      <c r="H627" s="27">
        <v>169.36241236709566</v>
      </c>
    </row>
    <row r="628" spans="3:8" x14ac:dyDescent="0.3">
      <c r="C628" s="27">
        <v>43.206884720708672</v>
      </c>
      <c r="D628" s="20">
        <v>72.113408229510313</v>
      </c>
      <c r="G628" s="72">
        <v>106.86510235739468</v>
      </c>
      <c r="H628" s="27">
        <v>232.51489179290039</v>
      </c>
    </row>
    <row r="629" spans="3:8" x14ac:dyDescent="0.3">
      <c r="C629" s="27">
        <v>56.221858248375099</v>
      </c>
      <c r="D629" s="20">
        <v>82.347100947509048</v>
      </c>
      <c r="G629" s="72">
        <v>489.7082765044949</v>
      </c>
      <c r="H629" s="27">
        <v>1038.9068806223083</v>
      </c>
    </row>
    <row r="630" spans="3:8" x14ac:dyDescent="0.3">
      <c r="C630" s="27">
        <v>33.01449934857186</v>
      </c>
      <c r="D630" s="20">
        <v>70.506638070136276</v>
      </c>
      <c r="G630" s="72">
        <v>186.16095655425249</v>
      </c>
      <c r="H630" s="27">
        <v>277.1457853849534</v>
      </c>
    </row>
    <row r="631" spans="3:8" x14ac:dyDescent="0.3">
      <c r="C631" s="27">
        <v>61.818223337601594</v>
      </c>
      <c r="D631" s="20">
        <v>103.09001991035109</v>
      </c>
      <c r="G631" s="72">
        <v>151.77914076167787</v>
      </c>
      <c r="H631" s="27">
        <v>294.05929631342804</v>
      </c>
    </row>
    <row r="632" spans="3:8" x14ac:dyDescent="0.3">
      <c r="C632" s="27">
        <v>148.0209668636642</v>
      </c>
      <c r="D632" s="20">
        <v>246.04648082792664</v>
      </c>
      <c r="G632" s="72">
        <v>124.44273365502241</v>
      </c>
      <c r="H632" s="27">
        <v>202.77029669076995</v>
      </c>
    </row>
    <row r="633" spans="3:8" x14ac:dyDescent="0.3">
      <c r="C633" s="27">
        <v>117.42309051133425</v>
      </c>
      <c r="D633" s="20">
        <v>155.32145834331124</v>
      </c>
      <c r="G633" s="72">
        <v>155.91083162056921</v>
      </c>
      <c r="H633" s="27">
        <v>304.14990949355547</v>
      </c>
    </row>
    <row r="634" spans="3:8" x14ac:dyDescent="0.3">
      <c r="C634" s="27">
        <v>65.039541685229267</v>
      </c>
      <c r="D634" s="20">
        <v>104.96726424697323</v>
      </c>
      <c r="G634" s="72">
        <v>120.19082806181059</v>
      </c>
      <c r="H634" s="27">
        <v>272.85109140431348</v>
      </c>
    </row>
    <row r="635" spans="3:8" x14ac:dyDescent="0.3">
      <c r="C635" s="27">
        <v>64.239703261591274</v>
      </c>
      <c r="D635" s="20">
        <v>156.44288267416459</v>
      </c>
      <c r="G635" s="72">
        <v>162.79884612624966</v>
      </c>
      <c r="H635" s="27">
        <v>319.48673923661852</v>
      </c>
    </row>
    <row r="636" spans="3:8" x14ac:dyDescent="0.3">
      <c r="C636" s="27">
        <v>55.266802994229877</v>
      </c>
      <c r="D636" s="20">
        <v>107.24203139907422</v>
      </c>
      <c r="G636" s="72">
        <v>98.247162640092185</v>
      </c>
      <c r="H636" s="27">
        <v>129.06552064541361</v>
      </c>
    </row>
    <row r="637" spans="3:8" x14ac:dyDescent="0.3">
      <c r="C637" s="27">
        <v>45.605571752002149</v>
      </c>
      <c r="D637" s="20">
        <v>106.73238619279564</v>
      </c>
      <c r="G637" s="72">
        <v>139.88985364529847</v>
      </c>
      <c r="H637" s="27">
        <v>271.0399177212106</v>
      </c>
    </row>
    <row r="638" spans="3:8" x14ac:dyDescent="0.3">
      <c r="C638" s="27">
        <v>62.232664643990297</v>
      </c>
      <c r="D638" s="20">
        <v>160.4461057528305</v>
      </c>
      <c r="G638" s="72">
        <v>143.58317824984803</v>
      </c>
      <c r="H638" s="27">
        <v>270.65857231573943</v>
      </c>
    </row>
    <row r="639" spans="3:8" x14ac:dyDescent="0.3">
      <c r="C639" s="27">
        <v>21.539490418663796</v>
      </c>
      <c r="D639" s="20">
        <v>34.234441309673429</v>
      </c>
      <c r="G639" s="72">
        <v>188.88841210911227</v>
      </c>
      <c r="H639" s="27">
        <v>377.87202423957683</v>
      </c>
    </row>
    <row r="640" spans="3:8" x14ac:dyDescent="0.3">
      <c r="C640" s="27">
        <v>75.813951287560883</v>
      </c>
      <c r="D640" s="20">
        <v>140.07990977829033</v>
      </c>
      <c r="G640" s="72">
        <v>124.76644034277879</v>
      </c>
      <c r="H640" s="27">
        <v>204.94982497813396</v>
      </c>
    </row>
    <row r="641" spans="3:8" x14ac:dyDescent="0.3">
      <c r="C641" s="27">
        <v>46.885853961808287</v>
      </c>
      <c r="D641" s="20">
        <v>91.118298376030651</v>
      </c>
      <c r="G641" s="72">
        <v>132.70472110305698</v>
      </c>
      <c r="H641" s="27">
        <v>245.00465385538433</v>
      </c>
    </row>
    <row r="642" spans="3:8" x14ac:dyDescent="0.3">
      <c r="C642" s="27">
        <v>61.863809741024312</v>
      </c>
      <c r="D642" s="20">
        <v>98.178617478759378</v>
      </c>
      <c r="G642" s="72">
        <v>166.98422688819906</v>
      </c>
      <c r="H642" s="27">
        <v>320.75466149014466</v>
      </c>
    </row>
    <row r="643" spans="3:8" x14ac:dyDescent="0.3">
      <c r="C643" s="27">
        <v>268.38856804430128</v>
      </c>
      <c r="D643" s="20">
        <v>268.38856804430128</v>
      </c>
      <c r="G643" s="72">
        <v>88.502641723642895</v>
      </c>
      <c r="H643" s="27">
        <v>135.42280627282156</v>
      </c>
    </row>
    <row r="644" spans="3:8" x14ac:dyDescent="0.3">
      <c r="C644" s="27">
        <v>40.725282510570771</v>
      </c>
      <c r="D644" s="20">
        <v>59.006606186472006</v>
      </c>
      <c r="G644" s="72">
        <v>147.5419438774272</v>
      </c>
      <c r="H644" s="27">
        <v>229.73099759907382</v>
      </c>
    </row>
    <row r="645" spans="3:8" x14ac:dyDescent="0.3">
      <c r="C645" s="27">
        <v>111.71185513258121</v>
      </c>
      <c r="D645" s="20">
        <v>199.07549744558918</v>
      </c>
      <c r="G645" s="72">
        <v>160.70328662933596</v>
      </c>
      <c r="H645" s="27">
        <v>311.26962857017787</v>
      </c>
    </row>
    <row r="646" spans="3:8" x14ac:dyDescent="0.3">
      <c r="C646" s="27">
        <v>53.441062094899948</v>
      </c>
      <c r="D646" s="20">
        <v>53.441062094899948</v>
      </c>
      <c r="G646" s="72">
        <v>150.06747049338531</v>
      </c>
      <c r="H646" s="27">
        <v>278.01980162754842</v>
      </c>
    </row>
    <row r="647" spans="3:8" x14ac:dyDescent="0.3">
      <c r="C647" s="27">
        <v>65.046831145070229</v>
      </c>
      <c r="D647" s="20">
        <v>109.27927555929259</v>
      </c>
      <c r="G647" s="72">
        <v>142.8177356257267</v>
      </c>
      <c r="H647" s="27">
        <v>349.9758274060901</v>
      </c>
    </row>
    <row r="648" spans="3:8" x14ac:dyDescent="0.3">
      <c r="C648" s="27">
        <v>50.957096819203926</v>
      </c>
      <c r="D648" s="20">
        <v>73.226527149615407</v>
      </c>
      <c r="G648" s="72">
        <v>143.59466343362084</v>
      </c>
      <c r="H648" s="27">
        <v>269.19415292799277</v>
      </c>
    </row>
    <row r="649" spans="3:8" x14ac:dyDescent="0.3">
      <c r="C649" s="27">
        <v>33.106834173526011</v>
      </c>
      <c r="D649" s="20">
        <v>71.936265804597824</v>
      </c>
      <c r="G649" s="72">
        <v>132.37975061235684</v>
      </c>
      <c r="H649" s="27">
        <v>187.95568434168089</v>
      </c>
    </row>
    <row r="650" spans="3:8" x14ac:dyDescent="0.3">
      <c r="C650" s="27">
        <v>71.321004058440053</v>
      </c>
      <c r="D650" s="20">
        <v>123.43180353488894</v>
      </c>
      <c r="G650" s="72">
        <v>118.93274211040271</v>
      </c>
      <c r="H650" s="27">
        <v>260.64408155555566</v>
      </c>
    </row>
    <row r="651" spans="3:8" x14ac:dyDescent="0.3">
      <c r="C651" s="27">
        <v>63.471810346420114</v>
      </c>
      <c r="D651" s="20">
        <v>115.44703875126446</v>
      </c>
      <c r="G651" s="72">
        <v>151.36462262042414</v>
      </c>
      <c r="H651" s="27">
        <v>293.5837308657737</v>
      </c>
    </row>
    <row r="652" spans="3:8" x14ac:dyDescent="0.3">
      <c r="C652" s="27">
        <v>118.23707539158565</v>
      </c>
      <c r="D652" s="20">
        <v>301.46568464639074</v>
      </c>
      <c r="G652" s="72">
        <v>104.72038645151858</v>
      </c>
      <c r="H652" s="27">
        <v>150.93567760408263</v>
      </c>
    </row>
    <row r="653" spans="3:8" x14ac:dyDescent="0.3">
      <c r="C653" s="27">
        <v>73.825093780430294</v>
      </c>
      <c r="D653" s="20">
        <v>111.72346161240726</v>
      </c>
      <c r="G653" s="72">
        <v>105.03244672253706</v>
      </c>
      <c r="H653" s="27">
        <v>170.55901529397138</v>
      </c>
    </row>
    <row r="654" spans="3:8" x14ac:dyDescent="0.3">
      <c r="C654" s="27">
        <v>59.792071727374733</v>
      </c>
      <c r="D654" s="20">
        <v>98.422347175692877</v>
      </c>
      <c r="G654" s="72">
        <v>135.0289227026166</v>
      </c>
      <c r="H654" s="27">
        <v>222.51917476781188</v>
      </c>
    </row>
    <row r="655" spans="3:8" x14ac:dyDescent="0.3">
      <c r="C655" s="27">
        <v>36.108138021005864</v>
      </c>
      <c r="D655" s="20">
        <v>72.805672146462456</v>
      </c>
      <c r="G655" s="72">
        <v>113.92056814676728</v>
      </c>
      <c r="H655" s="27">
        <v>185.91837340420253</v>
      </c>
    </row>
    <row r="656" spans="3:8" x14ac:dyDescent="0.3">
      <c r="C656" s="27">
        <v>65.551352256291608</v>
      </c>
      <c r="D656" s="20">
        <v>65.551352256291608</v>
      </c>
      <c r="G656" s="72">
        <v>105.04409313927496</v>
      </c>
      <c r="H656" s="27">
        <v>153.11520589144664</v>
      </c>
    </row>
    <row r="657" spans="3:8" x14ac:dyDescent="0.3">
      <c r="C657" s="27">
        <v>48.499261863843074</v>
      </c>
      <c r="D657" s="20">
        <v>104.6450278448757</v>
      </c>
      <c r="G657" s="72">
        <v>159.42372523633108</v>
      </c>
      <c r="H657" s="27">
        <v>304.99623325506616</v>
      </c>
    </row>
    <row r="658" spans="3:8" x14ac:dyDescent="0.3">
      <c r="C658" s="27">
        <v>18.202480176410649</v>
      </c>
      <c r="D658" s="20">
        <v>36.250441871743583</v>
      </c>
      <c r="G658" s="72">
        <v>161.74905825779027</v>
      </c>
      <c r="H658" s="27">
        <v>318.62039850507136</v>
      </c>
    </row>
    <row r="659" spans="3:8" x14ac:dyDescent="0.3">
      <c r="C659" s="27">
        <v>41.90462575494071</v>
      </c>
      <c r="D659" s="20">
        <v>58.684674345197706</v>
      </c>
      <c r="G659" s="72">
        <v>148.43277714505916</v>
      </c>
      <c r="H659" s="27">
        <v>300.51467253941956</v>
      </c>
    </row>
    <row r="660" spans="3:8" x14ac:dyDescent="0.3">
      <c r="C660" s="27">
        <v>42.878011661231376</v>
      </c>
      <c r="D660" s="20">
        <v>74.417569907914228</v>
      </c>
      <c r="G660" s="72">
        <v>127.27601628684585</v>
      </c>
      <c r="H660" s="27">
        <v>244.01171305022797</v>
      </c>
    </row>
    <row r="661" spans="3:8" x14ac:dyDescent="0.3">
      <c r="C661" s="27">
        <v>87.53555448324515</v>
      </c>
      <c r="D661" s="20">
        <v>145.00267068749329</v>
      </c>
      <c r="G661" s="72">
        <v>175.41792786376121</v>
      </c>
      <c r="H661" s="27">
        <v>254.38363940628005</v>
      </c>
    </row>
    <row r="662" spans="3:8" x14ac:dyDescent="0.3">
      <c r="C662" s="27">
        <v>97.201825408377289</v>
      </c>
      <c r="D662" s="20">
        <v>153.14214184944194</v>
      </c>
      <c r="G662" s="72">
        <v>156.72288879275396</v>
      </c>
      <c r="H662" s="27">
        <v>304.23599907360023</v>
      </c>
    </row>
    <row r="663" spans="3:8" x14ac:dyDescent="0.3">
      <c r="C663" s="27">
        <v>38.526413966148759</v>
      </c>
      <c r="D663" s="20">
        <v>65.175030869623043</v>
      </c>
      <c r="G663" s="72">
        <v>221.83180435134273</v>
      </c>
      <c r="H663" s="27">
        <v>472.02403737931877</v>
      </c>
    </row>
    <row r="664" spans="3:8" x14ac:dyDescent="0.3">
      <c r="C664" s="27">
        <v>28.639741737119166</v>
      </c>
      <c r="D664" s="20">
        <v>55.587254889504763</v>
      </c>
      <c r="G664" s="72">
        <v>133.59897650380989</v>
      </c>
      <c r="H664" s="27">
        <v>264.35230988402793</v>
      </c>
    </row>
    <row r="665" spans="3:8" x14ac:dyDescent="0.3">
      <c r="C665" s="27">
        <v>44.995472134505867</v>
      </c>
      <c r="D665" s="20">
        <v>83.18947488048147</v>
      </c>
      <c r="G665" s="72">
        <v>172.84862610992064</v>
      </c>
      <c r="H665" s="27">
        <v>336.46658582033217</v>
      </c>
    </row>
    <row r="666" spans="3:8" x14ac:dyDescent="0.3">
      <c r="C666" s="27">
        <v>32.63952185373293</v>
      </c>
      <c r="D666" s="20">
        <v>69.442193991413589</v>
      </c>
      <c r="G666" s="72">
        <v>132.33119039123682</v>
      </c>
      <c r="H666" s="27">
        <v>236.43319656035359</v>
      </c>
    </row>
    <row r="667" spans="3:8" x14ac:dyDescent="0.3">
      <c r="C667" s="27">
        <v>55.334196040211019</v>
      </c>
      <c r="D667" s="20">
        <v>113.12311063541352</v>
      </c>
      <c r="G667" s="72">
        <v>108.77552999148489</v>
      </c>
      <c r="H667" s="27">
        <v>190.9661068735947</v>
      </c>
    </row>
    <row r="668" spans="3:8" x14ac:dyDescent="0.3">
      <c r="C668" s="27">
        <v>83.025313579151174</v>
      </c>
      <c r="D668" s="20">
        <v>175.22849299172452</v>
      </c>
      <c r="G668" s="72">
        <v>112.01802893055304</v>
      </c>
      <c r="H668" s="27">
        <v>156.20629900183877</v>
      </c>
    </row>
    <row r="669" spans="3:8" x14ac:dyDescent="0.3">
      <c r="C669" s="27">
        <v>45.855229454092282</v>
      </c>
      <c r="D669" s="20">
        <v>94.114632630925286</v>
      </c>
      <c r="G669" s="72">
        <v>99.372670412178834</v>
      </c>
      <c r="H669" s="27">
        <v>220.11998205041795</v>
      </c>
    </row>
    <row r="670" spans="3:8" x14ac:dyDescent="0.3">
      <c r="C670" s="27">
        <v>48.125973771051783</v>
      </c>
      <c r="D670" s="20">
        <v>74.774590674526053</v>
      </c>
      <c r="G670" s="72">
        <v>270.17537141269992</v>
      </c>
      <c r="H670" s="27">
        <v>611.80693042478288</v>
      </c>
    </row>
    <row r="671" spans="3:8" x14ac:dyDescent="0.3">
      <c r="C671" s="27">
        <v>50.194404596577336</v>
      </c>
      <c r="D671" s="20">
        <v>97.647278921528027</v>
      </c>
      <c r="G671" s="72">
        <v>163.90331058439551</v>
      </c>
      <c r="H671" s="27">
        <v>330.83233387519539</v>
      </c>
    </row>
    <row r="672" spans="3:8" x14ac:dyDescent="0.3">
      <c r="C672" s="27">
        <v>227.28462559376675</v>
      </c>
      <c r="D672" s="20">
        <v>443.24799590321487</v>
      </c>
      <c r="G672" s="72">
        <v>132.31499788452828</v>
      </c>
      <c r="H672" s="27">
        <v>309.62412896608083</v>
      </c>
    </row>
    <row r="673" spans="3:8" x14ac:dyDescent="0.3">
      <c r="C673" s="27">
        <v>48.073714789476938</v>
      </c>
      <c r="D673" s="20">
        <v>70.343145119888419</v>
      </c>
      <c r="G673" s="72">
        <v>402.88648642759085</v>
      </c>
      <c r="H673" s="27">
        <v>660.00234029504475</v>
      </c>
    </row>
    <row r="674" spans="3:8" x14ac:dyDescent="0.3">
      <c r="C674" s="27">
        <v>75.185453865147835</v>
      </c>
      <c r="D674" s="20">
        <v>126.11951929853265</v>
      </c>
      <c r="G674" s="72">
        <v>102.18399766243036</v>
      </c>
      <c r="H674" s="27">
        <v>166.37389424323055</v>
      </c>
    </row>
    <row r="675" spans="3:8" x14ac:dyDescent="0.3">
      <c r="C675" s="27">
        <v>302.13735572680366</v>
      </c>
      <c r="D675" s="20">
        <v>791.00982847007958</v>
      </c>
      <c r="G675" s="72">
        <v>99.94558912942972</v>
      </c>
      <c r="H675" s="27">
        <v>148.80939882642758</v>
      </c>
    </row>
    <row r="676" spans="3:8" x14ac:dyDescent="0.3">
      <c r="C676" s="27">
        <v>71.135285995467513</v>
      </c>
      <c r="D676" s="20">
        <v>121.61318312758937</v>
      </c>
      <c r="G676" s="72">
        <v>138.44207067959977</v>
      </c>
      <c r="H676" s="27">
        <v>265.02529255144776</v>
      </c>
    </row>
    <row r="677" spans="3:8" x14ac:dyDescent="0.3">
      <c r="C677" s="27">
        <v>52.861085338665667</v>
      </c>
      <c r="D677" s="20">
        <v>84.400643585348519</v>
      </c>
      <c r="G677" s="72">
        <v>138.11103903703506</v>
      </c>
      <c r="H677" s="27">
        <v>257.76419430884039</v>
      </c>
    </row>
    <row r="678" spans="3:8" x14ac:dyDescent="0.3">
      <c r="C678" s="27">
        <v>76.592661434171148</v>
      </c>
      <c r="D678" s="20">
        <v>140.85863448443143</v>
      </c>
      <c r="G678" s="72">
        <v>121.60808543522184</v>
      </c>
      <c r="H678" s="27">
        <v>189.59662703240923</v>
      </c>
    </row>
    <row r="679" spans="3:8" x14ac:dyDescent="0.3">
      <c r="C679" s="27">
        <v>56.337545208057776</v>
      </c>
      <c r="D679" s="20">
        <v>106.8154350604142</v>
      </c>
      <c r="G679" s="72">
        <v>120.574361300167</v>
      </c>
      <c r="H679" s="27">
        <v>194.80382341721796</v>
      </c>
    </row>
    <row r="680" spans="3:8" x14ac:dyDescent="0.3">
      <c r="C680" s="27">
        <v>179.54151623574566</v>
      </c>
      <c r="D680" s="20">
        <v>361.19360492947976</v>
      </c>
      <c r="G680" s="72">
        <v>488.14834770610878</v>
      </c>
      <c r="H680" s="27">
        <v>1026.2626456139401</v>
      </c>
    </row>
    <row r="681" spans="3:8" x14ac:dyDescent="0.3">
      <c r="C681" s="27">
        <v>61.894544741970101</v>
      </c>
      <c r="D681" s="20">
        <v>103.16634131471959</v>
      </c>
      <c r="G681" s="72">
        <v>165.0163982285502</v>
      </c>
      <c r="H681" s="27">
        <v>342.4639460429637</v>
      </c>
    </row>
    <row r="682" spans="3:8" x14ac:dyDescent="0.3">
      <c r="C682" s="27">
        <v>77.269261125451209</v>
      </c>
      <c r="D682" s="20">
        <v>134.73637732969934</v>
      </c>
      <c r="G682" s="72">
        <v>164.84898466159967</v>
      </c>
      <c r="H682" s="27">
        <v>321.53687777196853</v>
      </c>
    </row>
    <row r="683" spans="3:8" x14ac:dyDescent="0.3">
      <c r="C683" s="27">
        <v>66.429077883426658</v>
      </c>
      <c r="D683" s="20">
        <v>169.55096635139341</v>
      </c>
      <c r="G683" s="72">
        <v>190.93855064446228</v>
      </c>
      <c r="H683" s="27">
        <v>379.92216277492685</v>
      </c>
    </row>
    <row r="684" spans="3:8" x14ac:dyDescent="0.3">
      <c r="C684" s="27">
        <v>92.495614972650316</v>
      </c>
      <c r="D684" s="20">
        <v>184.69879438522366</v>
      </c>
      <c r="G684" s="72">
        <v>97.010153620893263</v>
      </c>
      <c r="H684" s="27">
        <v>124.94213199944286</v>
      </c>
    </row>
    <row r="685" spans="3:8" x14ac:dyDescent="0.3">
      <c r="C685" s="27">
        <v>33.01449934857186</v>
      </c>
      <c r="D685" s="20">
        <v>70.506638070136276</v>
      </c>
      <c r="G685" s="72">
        <v>489.03384273908273</v>
      </c>
      <c r="H685" s="27">
        <v>1030.0345202736858</v>
      </c>
    </row>
    <row r="686" spans="3:8" x14ac:dyDescent="0.3">
      <c r="C686" s="27">
        <v>118.23707539158565</v>
      </c>
      <c r="D686" s="20">
        <v>301.46568464639074</v>
      </c>
      <c r="G686" s="72">
        <v>139.20664125609898</v>
      </c>
      <c r="H686" s="27">
        <v>228.55292953415983</v>
      </c>
    </row>
    <row r="687" spans="3:8" x14ac:dyDescent="0.3">
      <c r="C687" s="27">
        <v>80.734845800370522</v>
      </c>
      <c r="D687" s="20">
        <v>131.21274293249238</v>
      </c>
      <c r="G687" s="72">
        <v>98.176162629814257</v>
      </c>
      <c r="H687" s="27">
        <v>140.10990572676945</v>
      </c>
    </row>
    <row r="688" spans="3:8" x14ac:dyDescent="0.3">
      <c r="C688" s="27">
        <v>51.865180940711532</v>
      </c>
      <c r="D688" s="20">
        <v>90.49545638902967</v>
      </c>
      <c r="G688" s="72">
        <v>169.03436542354908</v>
      </c>
      <c r="H688" s="27">
        <v>322.80480002549467</v>
      </c>
    </row>
    <row r="689" spans="3:8" x14ac:dyDescent="0.3">
      <c r="C689" s="27">
        <v>48.499261863843074</v>
      </c>
      <c r="D689" s="20">
        <v>104.6450278448757</v>
      </c>
      <c r="G689" s="72">
        <v>390.58737535079354</v>
      </c>
      <c r="H689" s="27">
        <v>867.92927509743959</v>
      </c>
    </row>
    <row r="690" spans="3:8" x14ac:dyDescent="0.3">
      <c r="C690" s="27">
        <v>58.008408817007407</v>
      </c>
      <c r="D690" s="20">
        <v>122.39340603204967</v>
      </c>
      <c r="G690" s="72">
        <v>153.091339067832</v>
      </c>
      <c r="H690" s="27">
        <v>195.93760205809431</v>
      </c>
    </row>
    <row r="691" spans="3:8" x14ac:dyDescent="0.3">
      <c r="C691" s="27">
        <v>60.301512971162431</v>
      </c>
      <c r="D691" s="20">
        <v>98.495515717138034</v>
      </c>
      <c r="G691" s="72">
        <v>140.17493856835858</v>
      </c>
      <c r="H691" s="27">
        <v>245.04101607846803</v>
      </c>
    </row>
    <row r="692" spans="3:8" x14ac:dyDescent="0.3">
      <c r="C692" s="27">
        <v>81.269243746593048</v>
      </c>
      <c r="D692" s="20">
        <v>119.16761157857002</v>
      </c>
      <c r="G692" s="72">
        <v>114.15123530567165</v>
      </c>
      <c r="H692" s="27">
        <v>193.05651036584811</v>
      </c>
    </row>
    <row r="693" spans="3:8" x14ac:dyDescent="0.3">
      <c r="C693" s="27">
        <v>180.57375407121881</v>
      </c>
      <c r="D693" s="20">
        <v>424.16215984180684</v>
      </c>
      <c r="G693" s="72">
        <v>84.446341897073111</v>
      </c>
      <c r="H693" s="27">
        <v>172.25458631163389</v>
      </c>
    </row>
    <row r="694" spans="3:8" x14ac:dyDescent="0.3">
      <c r="C694" s="27">
        <v>20.996835336580325</v>
      </c>
      <c r="D694" s="20">
        <v>32.991514651866588</v>
      </c>
      <c r="G694" s="72">
        <v>162.10559741942933</v>
      </c>
      <c r="H694" s="27">
        <v>313.70443984165877</v>
      </c>
    </row>
    <row r="695" spans="3:8" x14ac:dyDescent="0.3">
      <c r="C695" s="27">
        <v>62.232664643990297</v>
      </c>
      <c r="D695" s="20">
        <v>160.4461057528305</v>
      </c>
      <c r="G695" s="72">
        <v>100.80083486939037</v>
      </c>
      <c r="H695" s="27">
        <v>145.57364499648034</v>
      </c>
    </row>
    <row r="696" spans="3:8" x14ac:dyDescent="0.3">
      <c r="C696" s="27">
        <v>145.08437161760062</v>
      </c>
      <c r="D696" s="20">
        <v>330.49091197471807</v>
      </c>
      <c r="G696" s="72">
        <v>171.69681051720343</v>
      </c>
      <c r="H696" s="27">
        <v>326.56188541391282</v>
      </c>
    </row>
    <row r="697" spans="3:8" x14ac:dyDescent="0.3">
      <c r="C697" s="27">
        <v>62.67314616133973</v>
      </c>
      <c r="D697" s="20">
        <v>98.987953899074796</v>
      </c>
      <c r="G697" s="72">
        <v>93.41056153129604</v>
      </c>
      <c r="H697" s="27">
        <v>162.96541507468578</v>
      </c>
    </row>
    <row r="698" spans="3:8" x14ac:dyDescent="0.3">
      <c r="C698" s="27">
        <v>66.429077883426658</v>
      </c>
      <c r="D698" s="20">
        <v>169.55096635139341</v>
      </c>
      <c r="G698" s="72">
        <v>210.87200555777224</v>
      </c>
      <c r="H698" s="27">
        <v>497.10862889893258</v>
      </c>
    </row>
    <row r="699" spans="3:8" x14ac:dyDescent="0.3">
      <c r="C699" s="27">
        <v>64.374180594300313</v>
      </c>
      <c r="D699" s="20">
        <v>116.27946865277508</v>
      </c>
      <c r="G699" s="72">
        <v>101.64100315367936</v>
      </c>
      <c r="H699" s="27">
        <v>142.58379648119174</v>
      </c>
    </row>
    <row r="700" spans="3:8" x14ac:dyDescent="0.3">
      <c r="C700" s="27">
        <v>668.97033766832567</v>
      </c>
      <c r="D700" s="20">
        <v>670.93590483841501</v>
      </c>
      <c r="G700" s="72">
        <v>138.29199125792357</v>
      </c>
      <c r="H700" s="27">
        <v>224.7518999092126</v>
      </c>
    </row>
    <row r="701" spans="3:8" x14ac:dyDescent="0.3">
      <c r="C701" s="27">
        <v>34.482789722525212</v>
      </c>
      <c r="D701" s="20">
        <v>66.553377738271351</v>
      </c>
      <c r="G701" s="72">
        <v>153.41476115577416</v>
      </c>
      <c r="H701" s="27">
        <v>295.63386940112372</v>
      </c>
    </row>
    <row r="702" spans="3:8" x14ac:dyDescent="0.3">
      <c r="C702" s="27">
        <v>15.753734904357827</v>
      </c>
      <c r="D702" s="20">
        <v>33.852287329547167</v>
      </c>
      <c r="G702" s="72">
        <v>273.37539536775944</v>
      </c>
      <c r="H702" s="27">
        <v>631.36963572980051</v>
      </c>
    </row>
    <row r="703" spans="3:8" x14ac:dyDescent="0.3">
      <c r="C703" s="27">
        <v>46.370235679159705</v>
      </c>
      <c r="D703" s="20">
        <v>64.65155935506094</v>
      </c>
      <c r="G703" s="72">
        <v>158.72938936213183</v>
      </c>
      <c r="H703" s="27">
        <v>228.14643600302043</v>
      </c>
    </row>
    <row r="704" spans="3:8" x14ac:dyDescent="0.3">
      <c r="C704" s="27">
        <v>56.578417547194171</v>
      </c>
      <c r="D704" s="20">
        <v>98.4526511081107</v>
      </c>
      <c r="G704" s="72">
        <v>241.78708266789221</v>
      </c>
      <c r="H704" s="27">
        <v>610.16143082068595</v>
      </c>
    </row>
    <row r="705" spans="3:8" x14ac:dyDescent="0.3">
      <c r="C705" s="27">
        <v>27.148278984997052</v>
      </c>
      <c r="D705" s="20">
        <v>54.890040024984394</v>
      </c>
      <c r="G705" s="72">
        <v>101.96470984143575</v>
      </c>
      <c r="H705" s="27">
        <v>144.76332476855575</v>
      </c>
    </row>
    <row r="706" spans="3:8" x14ac:dyDescent="0.3">
      <c r="C706" s="27">
        <v>41.34878238797026</v>
      </c>
      <c r="D706" s="20">
        <v>99.30624539217564</v>
      </c>
      <c r="G706" s="72">
        <v>145.29405102504637</v>
      </c>
      <c r="H706" s="27">
        <v>290.62932695627637</v>
      </c>
    </row>
    <row r="707" spans="3:8" x14ac:dyDescent="0.3">
      <c r="C707" s="27">
        <v>33.01449934857186</v>
      </c>
      <c r="D707" s="20">
        <v>70.506638070136276</v>
      </c>
      <c r="G707" s="72">
        <v>382.13952092058179</v>
      </c>
      <c r="H707" s="27">
        <v>844.89947811621573</v>
      </c>
    </row>
    <row r="708" spans="3:8" x14ac:dyDescent="0.3">
      <c r="C708" s="27">
        <v>29.812670399424469</v>
      </c>
      <c r="D708" s="20">
        <v>59.149444424616597</v>
      </c>
      <c r="G708" s="72">
        <v>98.963264954855006</v>
      </c>
      <c r="H708" s="27">
        <v>145.4443985341245</v>
      </c>
    </row>
    <row r="709" spans="3:8" x14ac:dyDescent="0.3">
      <c r="C709" s="27">
        <v>49.517934815983601</v>
      </c>
      <c r="D709" s="20">
        <v>90.394960629107501</v>
      </c>
      <c r="G709" s="72">
        <v>157.23254407867054</v>
      </c>
      <c r="H709" s="27">
        <v>288.38446504100364</v>
      </c>
    </row>
    <row r="710" spans="3:8" x14ac:dyDescent="0.3">
      <c r="C710" s="27">
        <v>146.6452241031642</v>
      </c>
      <c r="D710" s="20">
        <v>249.27323144505743</v>
      </c>
      <c r="G710" s="72">
        <v>127.45608097288962</v>
      </c>
      <c r="H710" s="27">
        <v>244.19179341577916</v>
      </c>
    </row>
    <row r="711" spans="3:8" x14ac:dyDescent="0.3">
      <c r="C711" s="27">
        <v>36.108138021005864</v>
      </c>
      <c r="D711" s="20">
        <v>72.805672146462456</v>
      </c>
      <c r="G711" s="72">
        <v>404.2207908045807</v>
      </c>
      <c r="H711" s="27">
        <v>671.1911932443694</v>
      </c>
    </row>
    <row r="712" spans="3:8" x14ac:dyDescent="0.3">
      <c r="C712" s="27">
        <v>43.324984236035291</v>
      </c>
      <c r="D712" s="20">
        <v>87.085597933671849</v>
      </c>
      <c r="G712" s="72">
        <v>174.89876464527066</v>
      </c>
      <c r="H712" s="27">
        <v>338.51672435568219</v>
      </c>
    </row>
    <row r="713" spans="3:8" x14ac:dyDescent="0.3">
      <c r="C713" s="27">
        <v>135.55867567966337</v>
      </c>
      <c r="D713" s="20">
        <v>320.96521603678082</v>
      </c>
      <c r="G713" s="72">
        <v>168.94937161343512</v>
      </c>
      <c r="H713" s="27">
        <v>327.69598907344204</v>
      </c>
    </row>
    <row r="714" spans="3:8" x14ac:dyDescent="0.3">
      <c r="C714" s="27">
        <v>33.325212522633528</v>
      </c>
      <c r="D714" s="20">
        <v>79.315982359777934</v>
      </c>
      <c r="G714" s="72">
        <v>86.405228916625688</v>
      </c>
      <c r="H714" s="27">
        <v>133.38287747995156</v>
      </c>
    </row>
    <row r="715" spans="3:8" x14ac:dyDescent="0.3">
      <c r="C715" s="27">
        <v>64.528387173517885</v>
      </c>
      <c r="D715" s="20">
        <v>99.266565153700512</v>
      </c>
      <c r="G715" s="72">
        <v>115.56798299912155</v>
      </c>
      <c r="H715" s="27">
        <v>193.32747591484048</v>
      </c>
    </row>
    <row r="716" spans="3:8" x14ac:dyDescent="0.3">
      <c r="C716" s="27">
        <v>26.622674680322255</v>
      </c>
      <c r="D716" s="20">
        <v>54.081418459742665</v>
      </c>
      <c r="G716" s="72">
        <v>146.83491475768426</v>
      </c>
      <c r="H716" s="27">
        <v>254.22665472742156</v>
      </c>
    </row>
    <row r="717" spans="3:8" x14ac:dyDescent="0.3">
      <c r="C717" s="27">
        <v>223.11453382133644</v>
      </c>
      <c r="D717" s="20">
        <v>578.11753645075032</v>
      </c>
      <c r="G717" s="72">
        <v>169.96168754653416</v>
      </c>
      <c r="H717" s="27">
        <v>352.02764181675002</v>
      </c>
    </row>
    <row r="718" spans="3:8" x14ac:dyDescent="0.3">
      <c r="C718" s="27">
        <v>73.324150907481865</v>
      </c>
      <c r="D718" s="20">
        <v>73.324150907481865</v>
      </c>
      <c r="G718" s="72">
        <v>127.33171752121905</v>
      </c>
      <c r="H718" s="27">
        <v>244.06742212435489</v>
      </c>
    </row>
    <row r="719" spans="3:8" x14ac:dyDescent="0.3">
      <c r="C719" s="27">
        <v>80.001354004578587</v>
      </c>
      <c r="D719" s="20">
        <v>118.1953567505542</v>
      </c>
      <c r="G719" s="72">
        <v>177.49060553576606</v>
      </c>
      <c r="H719" s="27">
        <v>247.37227685221831</v>
      </c>
    </row>
    <row r="720" spans="3:8" x14ac:dyDescent="0.3">
      <c r="C720" s="27">
        <v>44.878465719003984</v>
      </c>
      <c r="D720" s="20">
        <v>61.65851430926098</v>
      </c>
      <c r="G720" s="72">
        <v>131.18705938042956</v>
      </c>
      <c r="H720" s="27">
        <v>238.06821541123063</v>
      </c>
    </row>
    <row r="721" spans="3:8" x14ac:dyDescent="0.3">
      <c r="C721" s="27">
        <v>40.696676369996489</v>
      </c>
      <c r="D721" s="20">
        <v>52.691355685282758</v>
      </c>
      <c r="G721" s="72">
        <v>265.93140960428315</v>
      </c>
      <c r="H721" s="27">
        <v>583.01794051665638</v>
      </c>
    </row>
    <row r="722" spans="3:8" x14ac:dyDescent="0.3">
      <c r="C722" s="27">
        <v>86.492500051263548</v>
      </c>
      <c r="D722" s="20">
        <v>165.37632216256287</v>
      </c>
      <c r="G722" s="72">
        <v>132.00111411643502</v>
      </c>
      <c r="H722" s="27">
        <v>218.06429207202993</v>
      </c>
    </row>
    <row r="723" spans="3:8" x14ac:dyDescent="0.3">
      <c r="C723" s="27">
        <v>59.515361708248975</v>
      </c>
      <c r="D723" s="20">
        <v>145.02893171461949</v>
      </c>
      <c r="G723" s="72">
        <v>169.94601360278168</v>
      </c>
      <c r="H723" s="27">
        <v>285.24948157743393</v>
      </c>
    </row>
    <row r="724" spans="3:8" x14ac:dyDescent="0.3">
      <c r="C724" s="27">
        <v>137.11952816522694</v>
      </c>
      <c r="D724" s="20">
        <v>239.74753550712018</v>
      </c>
      <c r="G724" s="72">
        <v>121.83457806432534</v>
      </c>
      <c r="H724" s="27">
        <v>250.83612695745006</v>
      </c>
    </row>
    <row r="725" spans="3:8" x14ac:dyDescent="0.3">
      <c r="C725" s="27">
        <v>90.177137097732952</v>
      </c>
      <c r="D725" s="20">
        <v>169.06095920903226</v>
      </c>
      <c r="G725" s="72">
        <v>112.11624320629146</v>
      </c>
      <c r="H725" s="27">
        <v>181.3561679631278</v>
      </c>
    </row>
    <row r="726" spans="3:8" x14ac:dyDescent="0.3">
      <c r="C726" s="27">
        <v>46.770393393287918</v>
      </c>
      <c r="D726" s="20">
        <v>84.964399779146248</v>
      </c>
      <c r="G726" s="72">
        <v>428.23895849427771</v>
      </c>
      <c r="H726" s="27">
        <v>730.42253846258541</v>
      </c>
    </row>
    <row r="727" spans="3:8" x14ac:dyDescent="0.3">
      <c r="C727" s="27">
        <v>32.979360008498546</v>
      </c>
      <c r="D727" s="20">
        <v>73.607574358870124</v>
      </c>
      <c r="G727" s="72">
        <v>138.62213536564354</v>
      </c>
      <c r="H727" s="27">
        <v>265.20537291699895</v>
      </c>
    </row>
    <row r="728" spans="3:8" x14ac:dyDescent="0.3">
      <c r="C728" s="27">
        <v>32.63952185373293</v>
      </c>
      <c r="D728" s="20">
        <v>69.442193991413589</v>
      </c>
      <c r="G728" s="72">
        <v>138.29110372307883</v>
      </c>
      <c r="H728" s="27">
        <v>257.94427467439164</v>
      </c>
    </row>
    <row r="729" spans="3:8" x14ac:dyDescent="0.3">
      <c r="C729" s="27">
        <v>52.247846078031586</v>
      </c>
      <c r="D729" s="20">
        <v>121.79309773842721</v>
      </c>
      <c r="G729" s="72">
        <v>123.27501296455642</v>
      </c>
      <c r="H729" s="27">
        <v>203.78137427050996</v>
      </c>
    </row>
    <row r="730" spans="3:8" x14ac:dyDescent="0.3">
      <c r="C730" s="27">
        <v>180.57375407121881</v>
      </c>
      <c r="D730" s="20">
        <v>424.16215984180684</v>
      </c>
      <c r="G730" s="72">
        <v>144.32385718333614</v>
      </c>
      <c r="H730" s="27">
        <v>348.34277250302097</v>
      </c>
    </row>
    <row r="731" spans="3:8" x14ac:dyDescent="0.3">
      <c r="C731" s="27">
        <v>66.429077883426658</v>
      </c>
      <c r="D731" s="20">
        <v>169.55096635139341</v>
      </c>
      <c r="G731" s="72">
        <v>108.95878019777371</v>
      </c>
      <c r="H731" s="27">
        <v>209.77767604442454</v>
      </c>
    </row>
    <row r="732" spans="3:8" x14ac:dyDescent="0.3">
      <c r="C732" s="27">
        <v>41.34878238797026</v>
      </c>
      <c r="D732" s="20">
        <v>99.30624539217564</v>
      </c>
      <c r="G732" s="72">
        <v>160.15638326849648</v>
      </c>
      <c r="H732" s="27">
        <v>204.26842171364225</v>
      </c>
    </row>
    <row r="733" spans="3:8" x14ac:dyDescent="0.3">
      <c r="C733" s="27">
        <v>76.309709794269494</v>
      </c>
      <c r="D733" s="20">
        <v>76.309709794269494</v>
      </c>
      <c r="G733" s="72">
        <v>135.32402753909278</v>
      </c>
      <c r="H733" s="27">
        <v>252.99808206408881</v>
      </c>
    </row>
    <row r="734" spans="3:8" x14ac:dyDescent="0.3">
      <c r="C734" s="27">
        <v>32.63952185373293</v>
      </c>
      <c r="D734" s="20">
        <v>69.442193991413589</v>
      </c>
      <c r="G734" s="72">
        <v>106.4607360943524</v>
      </c>
      <c r="H734" s="27">
        <v>222.63813769571649</v>
      </c>
    </row>
    <row r="735" spans="3:8" x14ac:dyDescent="0.3">
      <c r="C735" s="27">
        <v>21.929381433950191</v>
      </c>
      <c r="D735" s="20">
        <v>53.916903686256298</v>
      </c>
      <c r="G735" s="72">
        <v>403.84726009276056</v>
      </c>
      <c r="H735" s="27">
        <v>662.61973594933863</v>
      </c>
    </row>
    <row r="736" spans="3:8" x14ac:dyDescent="0.3">
      <c r="C736" s="27">
        <v>40.508477005005034</v>
      </c>
      <c r="D736" s="20">
        <v>76.8232847427401</v>
      </c>
      <c r="G736" s="72">
        <v>164.15573595477935</v>
      </c>
      <c r="H736" s="27">
        <v>315.75457837700878</v>
      </c>
    </row>
    <row r="737" spans="3:8" x14ac:dyDescent="0.3">
      <c r="C737" s="27">
        <v>97.264344801145526</v>
      </c>
      <c r="D737" s="20">
        <v>158.19254176182719</v>
      </c>
      <c r="G737" s="72">
        <v>111.01118789917722</v>
      </c>
      <c r="H737" s="27">
        <v>168.39087648377881</v>
      </c>
    </row>
    <row r="738" spans="3:8" x14ac:dyDescent="0.3">
      <c r="C738" s="27">
        <v>154.3442859972233</v>
      </c>
      <c r="D738" s="20">
        <v>339.7508263543408</v>
      </c>
      <c r="G738" s="72">
        <v>138.49777191397297</v>
      </c>
      <c r="H738" s="27">
        <v>265.08100162557469</v>
      </c>
    </row>
    <row r="739" spans="3:8" x14ac:dyDescent="0.3">
      <c r="C739" s="27">
        <v>118.23707539158565</v>
      </c>
      <c r="D739" s="20">
        <v>301.46568464639074</v>
      </c>
      <c r="G739" s="72">
        <v>107.84652893709954</v>
      </c>
      <c r="H739" s="27">
        <v>224.02393053846362</v>
      </c>
    </row>
    <row r="740" spans="3:8" x14ac:dyDescent="0.3">
      <c r="C740" s="27">
        <v>59.637979591901797</v>
      </c>
      <c r="D740" s="20">
        <v>98.268255040219941</v>
      </c>
      <c r="G740" s="72">
        <v>138.16674027140826</v>
      </c>
      <c r="H740" s="27">
        <v>257.81990338296737</v>
      </c>
    </row>
    <row r="741" spans="3:8" x14ac:dyDescent="0.3">
      <c r="C741" s="27">
        <v>102.9080813701248</v>
      </c>
      <c r="D741" s="20">
        <v>241.07610737514599</v>
      </c>
      <c r="G741" s="72">
        <v>115.54745732069236</v>
      </c>
      <c r="H741" s="27">
        <v>183.9379096626468</v>
      </c>
    </row>
    <row r="742" spans="3:8" x14ac:dyDescent="0.3">
      <c r="C742" s="27">
        <v>46.418775082985427</v>
      </c>
      <c r="D742" s="20">
        <v>75.002759484700164</v>
      </c>
      <c r="G742" s="72">
        <v>163.4185358411753</v>
      </c>
      <c r="H742" s="27">
        <v>296.17592823096572</v>
      </c>
    </row>
    <row r="743" spans="3:8" x14ac:dyDescent="0.3">
      <c r="C743" s="27">
        <v>40.444481097909815</v>
      </c>
      <c r="D743" s="20">
        <v>76.759288835644895</v>
      </c>
      <c r="G743" s="72">
        <v>161.17257747164732</v>
      </c>
      <c r="H743" s="27">
        <v>281.84100240888921</v>
      </c>
    </row>
    <row r="744" spans="3:8" x14ac:dyDescent="0.3">
      <c r="C744" s="27">
        <v>47.605568356559267</v>
      </c>
      <c r="D744" s="20">
        <v>104.57657946639496</v>
      </c>
      <c r="G744" s="72">
        <v>127.21999930015022</v>
      </c>
      <c r="H744" s="27">
        <v>277.51589958919834</v>
      </c>
    </row>
    <row r="745" spans="3:8" x14ac:dyDescent="0.3">
      <c r="C745" s="27">
        <v>35.876944603332589</v>
      </c>
      <c r="D745" s="20">
        <v>52.656993193589585</v>
      </c>
      <c r="G745" s="72">
        <v>142.21466772720714</v>
      </c>
      <c r="H745" s="27">
        <v>282.27744583338546</v>
      </c>
    </row>
    <row r="746" spans="3:8" x14ac:dyDescent="0.3">
      <c r="C746" s="27">
        <v>31.044886565916361</v>
      </c>
      <c r="D746" s="20">
        <v>42.665912811119036</v>
      </c>
      <c r="G746" s="72">
        <v>123.8446245297333</v>
      </c>
      <c r="H746" s="27">
        <v>208.44908675438344</v>
      </c>
    </row>
    <row r="747" spans="3:8" x14ac:dyDescent="0.3">
      <c r="C747" s="27">
        <v>117.86267875963979</v>
      </c>
      <c r="D747" s="20">
        <v>144.88967421093247</v>
      </c>
      <c r="G747" s="72">
        <v>124.16833121748965</v>
      </c>
      <c r="H747" s="27">
        <v>210.62861504174745</v>
      </c>
    </row>
    <row r="748" spans="3:8" x14ac:dyDescent="0.3">
      <c r="C748" s="27">
        <v>32.979360008498546</v>
      </c>
      <c r="D748" s="20">
        <v>73.607574358870124</v>
      </c>
      <c r="G748" s="72">
        <v>102.44824972174466</v>
      </c>
      <c r="H748" s="27">
        <v>152.98274750711829</v>
      </c>
    </row>
    <row r="749" spans="3:8" x14ac:dyDescent="0.3">
      <c r="C749" s="27">
        <v>155.90513848278687</v>
      </c>
      <c r="D749" s="20">
        <v>258.5331458246801</v>
      </c>
      <c r="G749" s="72">
        <v>84.289503214432415</v>
      </c>
      <c r="H749" s="27">
        <v>187.76091516189709</v>
      </c>
    </row>
    <row r="750" spans="3:8" x14ac:dyDescent="0.3">
      <c r="C750" s="27">
        <v>32.979360008498546</v>
      </c>
      <c r="D750" s="20">
        <v>73.607574358870124</v>
      </c>
      <c r="G750" s="72">
        <v>91.534407579246661</v>
      </c>
      <c r="H750" s="27">
        <v>174.77274195693244</v>
      </c>
    </row>
    <row r="751" spans="3:8" x14ac:dyDescent="0.3">
      <c r="C751" s="27">
        <v>94.496020152371344</v>
      </c>
      <c r="D751" s="20">
        <v>159.88810739677757</v>
      </c>
      <c r="G751" s="72">
        <v>127.35676992172411</v>
      </c>
      <c r="H751" s="27">
        <v>244.09246668510625</v>
      </c>
    </row>
    <row r="752" spans="3:8" x14ac:dyDescent="0.3">
      <c r="C752" s="27">
        <v>62.656372567206574</v>
      </c>
      <c r="D752" s="20">
        <v>105.45213707438725</v>
      </c>
      <c r="G752" s="72">
        <v>143.69618863767147</v>
      </c>
      <c r="H752" s="27">
        <v>244.34130914427837</v>
      </c>
    </row>
    <row r="753" spans="3:8" x14ac:dyDescent="0.3">
      <c r="C753" s="27">
        <v>22.118273130750723</v>
      </c>
      <c r="D753" s="20">
        <v>49.451515574097748</v>
      </c>
      <c r="G753" s="72">
        <v>92.920200421993798</v>
      </c>
      <c r="H753" s="27">
        <v>176.15853479967956</v>
      </c>
    </row>
    <row r="754" spans="3:8" x14ac:dyDescent="0.3">
      <c r="C754" s="27">
        <v>161.50560366088371</v>
      </c>
      <c r="D754" s="20">
        <v>306.28901458378255</v>
      </c>
      <c r="G754" s="72">
        <v>84.74927750151771</v>
      </c>
      <c r="H754" s="27">
        <v>181.58311530636809</v>
      </c>
    </row>
    <row r="755" spans="3:8" x14ac:dyDescent="0.3">
      <c r="C755" s="27">
        <v>64.922832762487204</v>
      </c>
      <c r="D755" s="20">
        <v>146.38992331524628</v>
      </c>
      <c r="G755" s="72">
        <v>68.721455615257213</v>
      </c>
      <c r="H755" s="27">
        <v>98.501331603408602</v>
      </c>
    </row>
    <row r="756" spans="3:8" x14ac:dyDescent="0.3">
      <c r="C756" s="27">
        <v>56.344765465165736</v>
      </c>
      <c r="D756" s="20">
        <v>125.76336376660866</v>
      </c>
      <c r="G756" s="72">
        <v>194.61577765780271</v>
      </c>
      <c r="H756" s="27">
        <v>409.48954389078528</v>
      </c>
    </row>
    <row r="757" spans="3:8" x14ac:dyDescent="0.3">
      <c r="C757" s="27">
        <v>54.62378243517567</v>
      </c>
      <c r="D757" s="20">
        <v>83.2077668368904</v>
      </c>
      <c r="G757" s="72">
        <v>513.55263591931021</v>
      </c>
      <c r="H757" s="27">
        <v>1097.9644175656426</v>
      </c>
    </row>
    <row r="758" spans="3:8" x14ac:dyDescent="0.3">
      <c r="C758" s="27">
        <v>75.562825428064357</v>
      </c>
      <c r="D758" s="20">
        <v>110.69203236844152</v>
      </c>
      <c r="G758" s="72">
        <v>95.609129398449028</v>
      </c>
      <c r="H758" s="27">
        <v>159.40229528355511</v>
      </c>
    </row>
    <row r="759" spans="3:8" x14ac:dyDescent="0.3">
      <c r="C759" s="27">
        <v>74.534429038856217</v>
      </c>
      <c r="D759" s="20">
        <v>132.00154524310435</v>
      </c>
      <c r="G759" s="72">
        <v>169.93657153872365</v>
      </c>
      <c r="H759" s="27">
        <v>350.37603747559785</v>
      </c>
    </row>
    <row r="760" spans="3:8" x14ac:dyDescent="0.3">
      <c r="C760" s="27">
        <v>63.691221055943899</v>
      </c>
      <c r="D760" s="20">
        <v>111.14409174101188</v>
      </c>
      <c r="G760" s="72">
        <v>138.52282431447804</v>
      </c>
      <c r="H760" s="27">
        <v>265.10604618632601</v>
      </c>
    </row>
    <row r="761" spans="3:8" x14ac:dyDescent="0.3">
      <c r="C761" s="27">
        <v>33.5838113691008</v>
      </c>
      <c r="D761" s="20">
        <v>51.865135045002035</v>
      </c>
      <c r="G761" s="72">
        <v>138.1917926719133</v>
      </c>
      <c r="H761" s="27">
        <v>257.84494794371869</v>
      </c>
    </row>
    <row r="762" spans="3:8" x14ac:dyDescent="0.3">
      <c r="C762" s="27">
        <v>52.293301761572508</v>
      </c>
      <c r="D762" s="20">
        <v>88.608109499307574</v>
      </c>
      <c r="G762" s="72">
        <v>150.09032923458039</v>
      </c>
      <c r="H762" s="27">
        <v>223.01921874307237</v>
      </c>
    </row>
    <row r="763" spans="3:8" x14ac:dyDescent="0.3">
      <c r="C763" s="27">
        <v>34.344246715805561</v>
      </c>
      <c r="D763" s="20">
        <v>47.412417530855691</v>
      </c>
      <c r="G763" s="72">
        <v>142.86686092013576</v>
      </c>
      <c r="H763" s="27">
        <v>255.1818490636937</v>
      </c>
    </row>
    <row r="764" spans="3:8" x14ac:dyDescent="0.3">
      <c r="C764" s="27">
        <v>118.23707539158565</v>
      </c>
      <c r="D764" s="20">
        <v>301.46568464639074</v>
      </c>
      <c r="G764" s="72">
        <v>116.1561481555073</v>
      </c>
      <c r="H764" s="27">
        <v>180.65729720753828</v>
      </c>
    </row>
    <row r="765" spans="3:8" x14ac:dyDescent="0.3">
      <c r="C765" s="27">
        <v>49.67489895861052</v>
      </c>
      <c r="D765" s="20">
        <v>83.130415028955852</v>
      </c>
      <c r="G765" s="72">
        <v>155.9125501785702</v>
      </c>
      <c r="H765" s="27">
        <v>196.5872209891163</v>
      </c>
    </row>
    <row r="766" spans="3:8" x14ac:dyDescent="0.3">
      <c r="C766" s="27">
        <v>161.50560366088371</v>
      </c>
      <c r="D766" s="20">
        <v>306.28901458378255</v>
      </c>
      <c r="G766" s="72">
        <v>112.01610592810731</v>
      </c>
      <c r="H766" s="27">
        <v>166.66972987167242</v>
      </c>
    </row>
    <row r="767" spans="3:8" x14ac:dyDescent="0.3">
      <c r="C767" s="27">
        <v>64.604708577886399</v>
      </c>
      <c r="D767" s="20">
        <v>99.342886558069026</v>
      </c>
      <c r="G767" s="72">
        <v>418.04637048838623</v>
      </c>
      <c r="H767" s="27">
        <v>933.77744130711824</v>
      </c>
    </row>
    <row r="768" spans="3:8" x14ac:dyDescent="0.3">
      <c r="C768" s="27">
        <v>62.623538478689412</v>
      </c>
      <c r="D768" s="20">
        <v>101.25381392700756</v>
      </c>
      <c r="G768" s="72">
        <v>99.201055850126309</v>
      </c>
      <c r="H768" s="27">
        <v>182.73792020953186</v>
      </c>
    </row>
    <row r="769" spans="3:8" x14ac:dyDescent="0.3">
      <c r="C769" s="27">
        <v>60.938976977048156</v>
      </c>
      <c r="D769" s="20">
        <v>89.845500485849783</v>
      </c>
      <c r="G769" s="72">
        <v>101.45816525208384</v>
      </c>
      <c r="H769" s="27">
        <v>198.53968401720556</v>
      </c>
    </row>
    <row r="770" spans="3:8" x14ac:dyDescent="0.3">
      <c r="C770" s="27">
        <v>50.073455437876312</v>
      </c>
      <c r="D770" s="20">
        <v>118.24721385077396</v>
      </c>
      <c r="G770" s="72">
        <v>118.39161470040213</v>
      </c>
      <c r="H770" s="27">
        <v>249.11891403942266</v>
      </c>
    </row>
    <row r="771" spans="3:8" x14ac:dyDescent="0.3">
      <c r="C771" s="27">
        <v>45.311713364732853</v>
      </c>
      <c r="D771" s="20">
        <v>68.780459570572532</v>
      </c>
      <c r="G771" s="72">
        <v>115.56264041424933</v>
      </c>
      <c r="H771" s="27">
        <v>198.63272564115186</v>
      </c>
    </row>
    <row r="772" spans="3:8" x14ac:dyDescent="0.3">
      <c r="C772" s="27">
        <v>42.450901481804408</v>
      </c>
      <c r="D772" s="20">
        <v>80.776391350978301</v>
      </c>
      <c r="G772" s="72">
        <v>161.80379812085073</v>
      </c>
      <c r="H772" s="27">
        <v>211.67752422428021</v>
      </c>
    </row>
    <row r="773" spans="3:8" x14ac:dyDescent="0.3">
      <c r="C773" s="27">
        <v>179.65215806882048</v>
      </c>
      <c r="D773" s="20">
        <v>361.30424676255456</v>
      </c>
      <c r="G773" s="72">
        <v>164.41828910326106</v>
      </c>
      <c r="H773" s="27">
        <v>348.14273610657716</v>
      </c>
    </row>
    <row r="774" spans="3:8" x14ac:dyDescent="0.3">
      <c r="C774" s="27">
        <v>40.633774645348559</v>
      </c>
      <c r="D774" s="20">
        <v>67.282391548822829</v>
      </c>
      <c r="G774" s="72">
        <v>112.250711615905</v>
      </c>
      <c r="H774" s="27">
        <v>184.17822742242066</v>
      </c>
    </row>
    <row r="775" spans="3:8" x14ac:dyDescent="0.3">
      <c r="C775" s="27">
        <v>49.883698058419505</v>
      </c>
      <c r="D775" s="20">
        <v>87.930824257077632</v>
      </c>
      <c r="G775" s="72">
        <v>169.59446679589928</v>
      </c>
      <c r="H775" s="27">
        <v>305.91363033143261</v>
      </c>
    </row>
    <row r="776" spans="3:8" x14ac:dyDescent="0.3">
      <c r="C776" s="27">
        <v>25.919500684802859</v>
      </c>
      <c r="D776" s="20">
        <v>54.670188074983926</v>
      </c>
      <c r="G776" s="72">
        <v>380.47484989929745</v>
      </c>
      <c r="H776" s="27">
        <v>635.96421543340966</v>
      </c>
    </row>
    <row r="777" spans="3:8" x14ac:dyDescent="0.3">
      <c r="C777" s="27">
        <v>58.225148068466297</v>
      </c>
      <c r="D777" s="20">
        <v>103.7046745389864</v>
      </c>
      <c r="G777" s="72">
        <v>181.49698517541106</v>
      </c>
      <c r="H777" s="27">
        <v>368.11711088861477</v>
      </c>
    </row>
    <row r="778" spans="3:8" x14ac:dyDescent="0.3">
      <c r="C778" s="27">
        <v>31.101582723531919</v>
      </c>
      <c r="D778" s="20">
        <v>65.284773226620828</v>
      </c>
      <c r="G778" s="72">
        <v>140.61680533983227</v>
      </c>
      <c r="H778" s="27">
        <v>235.98942802138748</v>
      </c>
    </row>
    <row r="779" spans="3:8" x14ac:dyDescent="0.3">
      <c r="C779" s="27">
        <v>78.496450971941712</v>
      </c>
      <c r="D779" s="20">
        <v>149.97687539685253</v>
      </c>
      <c r="G779" s="72">
        <v>117.19487217304665</v>
      </c>
      <c r="H779" s="27">
        <v>191.34701217328472</v>
      </c>
    </row>
    <row r="780" spans="3:8" x14ac:dyDescent="0.3">
      <c r="C780" s="27">
        <v>45.855229454092282</v>
      </c>
      <c r="D780" s="20">
        <v>94.114632630925286</v>
      </c>
      <c r="G780" s="72">
        <v>120.26253924036334</v>
      </c>
      <c r="H780" s="27">
        <v>285.30811547521199</v>
      </c>
    </row>
    <row r="781" spans="3:8" x14ac:dyDescent="0.3">
      <c r="C781" s="27">
        <v>42.204416601694824</v>
      </c>
      <c r="D781" s="20">
        <v>62.415040091350534</v>
      </c>
      <c r="G781" s="72">
        <v>160.9870184504054</v>
      </c>
      <c r="H781" s="27">
        <v>335.57547328116715</v>
      </c>
    </row>
    <row r="782" spans="3:8" x14ac:dyDescent="0.3">
      <c r="C782" s="27">
        <v>217.69165539651627</v>
      </c>
      <c r="D782" s="20">
        <v>433.65502570596442</v>
      </c>
      <c r="G782" s="72">
        <v>123.0311685294708</v>
      </c>
      <c r="H782" s="27">
        <v>211.2361436397257</v>
      </c>
    </row>
    <row r="783" spans="3:8" x14ac:dyDescent="0.3">
      <c r="C783" s="27">
        <v>56.150074792862554</v>
      </c>
      <c r="D783" s="20">
        <v>56.150074792862554</v>
      </c>
      <c r="G783" s="72">
        <v>89.226440027363907</v>
      </c>
      <c r="H783" s="27">
        <v>134.03249641097358</v>
      </c>
    </row>
    <row r="784" spans="3:8" x14ac:dyDescent="0.3">
      <c r="C784" s="27">
        <v>226.85003737948952</v>
      </c>
      <c r="D784" s="20">
        <v>226.85003737948952</v>
      </c>
      <c r="G784" s="72">
        <v>98.577832699108086</v>
      </c>
      <c r="H784" s="27">
        <v>137.59411728764007</v>
      </c>
    </row>
    <row r="785" spans="3:8" x14ac:dyDescent="0.3">
      <c r="C785" s="27">
        <v>19.283326185029594</v>
      </c>
      <c r="D785" s="20">
        <v>30.904352430232269</v>
      </c>
      <c r="G785" s="72">
        <v>121.66671224184697</v>
      </c>
      <c r="H785" s="27">
        <v>230.20449026177224</v>
      </c>
    </row>
    <row r="786" spans="3:8" x14ac:dyDescent="0.3">
      <c r="C786" s="27">
        <v>56.246356241707815</v>
      </c>
      <c r="D786" s="20">
        <v>103.69921964701037</v>
      </c>
      <c r="G786" s="72">
        <v>421.24639444344575</v>
      </c>
      <c r="H786" s="27">
        <v>953.34014661213587</v>
      </c>
    </row>
    <row r="787" spans="3:8" x14ac:dyDescent="0.3">
      <c r="C787" s="27">
        <v>73.242646674667299</v>
      </c>
      <c r="D787" s="20">
        <v>123.72054380678915</v>
      </c>
      <c r="G787" s="72">
        <v>389.65808174357852</v>
      </c>
      <c r="H787" s="27">
        <v>932.13194170302131</v>
      </c>
    </row>
    <row r="788" spans="3:8" x14ac:dyDescent="0.3">
      <c r="C788" s="27">
        <v>42.719606726326781</v>
      </c>
      <c r="D788" s="20">
        <v>69.667119878712384</v>
      </c>
      <c r="G788" s="72">
        <v>163.89562079372169</v>
      </c>
      <c r="H788" s="27">
        <v>232.08290979696267</v>
      </c>
    </row>
    <row r="789" spans="3:8" x14ac:dyDescent="0.3">
      <c r="C789" s="27">
        <v>74.109949766410736</v>
      </c>
      <c r="D789" s="20">
        <v>130.0684401418716</v>
      </c>
      <c r="G789" s="72">
        <v>106.60374428590583</v>
      </c>
      <c r="H789" s="27">
        <v>151.11307971096554</v>
      </c>
    </row>
    <row r="790" spans="3:8" x14ac:dyDescent="0.3">
      <c r="C790" s="27">
        <v>57.674345183936758</v>
      </c>
      <c r="D790" s="20">
        <v>98.946141756686245</v>
      </c>
      <c r="G790" s="72">
        <v>168.89398387048701</v>
      </c>
      <c r="H790" s="27">
        <v>277.51132067382866</v>
      </c>
    </row>
    <row r="791" spans="3:8" x14ac:dyDescent="0.3">
      <c r="C791" s="27">
        <v>77.794586812880141</v>
      </c>
      <c r="D791" s="20">
        <v>133.75307718834102</v>
      </c>
      <c r="G791" s="72">
        <v>132.75608402354592</v>
      </c>
      <c r="H791" s="27">
        <v>225.33538677688065</v>
      </c>
    </row>
    <row r="792" spans="3:8" x14ac:dyDescent="0.3">
      <c r="C792" s="27">
        <v>134.61652188202567</v>
      </c>
      <c r="D792" s="20">
        <v>268.6690635369236</v>
      </c>
      <c r="G792" s="72">
        <v>70.368870467611487</v>
      </c>
      <c r="H792" s="27">
        <v>105.91043411404657</v>
      </c>
    </row>
    <row r="793" spans="3:8" x14ac:dyDescent="0.3">
      <c r="C793" s="27">
        <v>41.317813425320445</v>
      </c>
      <c r="D793" s="20">
        <v>77.632621163055518</v>
      </c>
      <c r="G793" s="72">
        <v>163.37114533880032</v>
      </c>
      <c r="H793" s="27">
        <v>278.27788261775851</v>
      </c>
    </row>
    <row r="794" spans="3:8" x14ac:dyDescent="0.3">
      <c r="C794" s="27">
        <v>42.193666845868599</v>
      </c>
      <c r="D794" s="20">
        <v>83.465465440775077</v>
      </c>
      <c r="G794" s="72">
        <v>83.777461548810123</v>
      </c>
      <c r="H794" s="27">
        <v>111.24241978074602</v>
      </c>
    </row>
    <row r="795" spans="3:8" x14ac:dyDescent="0.3">
      <c r="C795" s="27">
        <v>33.174097223506251</v>
      </c>
      <c r="D795" s="20">
        <v>66.710913714174808</v>
      </c>
      <c r="G795" s="72">
        <v>155.12218466258736</v>
      </c>
      <c r="H795" s="27">
        <v>228.67443062841795</v>
      </c>
    </row>
    <row r="796" spans="3:8" x14ac:dyDescent="0.3">
      <c r="C796" s="27">
        <v>89.652419899017872</v>
      </c>
      <c r="D796" s="20">
        <v>188.92960945156446</v>
      </c>
      <c r="G796" s="72">
        <v>213.64545910922487</v>
      </c>
      <c r="H796" s="27">
        <v>352.63552089883945</v>
      </c>
    </row>
    <row r="797" spans="3:8" x14ac:dyDescent="0.3">
      <c r="C797" s="27">
        <v>103.96836327635626</v>
      </c>
      <c r="D797" s="20">
        <v>191.33200558936426</v>
      </c>
      <c r="G797" s="72">
        <v>98.941177357705342</v>
      </c>
      <c r="H797" s="27">
        <v>216.9147006749285</v>
      </c>
    </row>
    <row r="798" spans="3:8" x14ac:dyDescent="0.3">
      <c r="C798" s="27">
        <v>126.71440983724399</v>
      </c>
      <c r="D798" s="20">
        <v>288.04519348772328</v>
      </c>
      <c r="G798" s="72">
        <v>110.45617712972123</v>
      </c>
      <c r="H798" s="27">
        <v>154.02549486330398</v>
      </c>
    </row>
    <row r="799" spans="3:8" x14ac:dyDescent="0.3">
      <c r="C799" s="27">
        <v>56.406218842899349</v>
      </c>
      <c r="D799" s="20">
        <v>107.87343973685306</v>
      </c>
      <c r="G799" s="72">
        <v>107.49105922125928</v>
      </c>
      <c r="H799" s="27">
        <v>243.49142704673687</v>
      </c>
    </row>
    <row r="800" spans="3:8" x14ac:dyDescent="0.3">
      <c r="C800" s="27">
        <v>46.184457496839755</v>
      </c>
      <c r="D800" s="20">
        <v>89.92094969172372</v>
      </c>
      <c r="G800" s="72">
        <v>111.34167216269515</v>
      </c>
      <c r="H800" s="27">
        <v>157.79736952304972</v>
      </c>
    </row>
    <row r="801" spans="3:8" x14ac:dyDescent="0.3">
      <c r="C801" s="27">
        <v>50.924614078517024</v>
      </c>
      <c r="D801" s="20">
        <v>77.872127230902635</v>
      </c>
      <c r="G801" s="72">
        <v>99.130978338528109</v>
      </c>
      <c r="H801" s="27">
        <v>143.83349901469848</v>
      </c>
    </row>
    <row r="802" spans="3:8" x14ac:dyDescent="0.3">
      <c r="C802" s="27">
        <v>126.71440983724399</v>
      </c>
      <c r="D802" s="20">
        <v>288.04519348772328</v>
      </c>
      <c r="G802" s="72">
        <v>155.18225180495546</v>
      </c>
      <c r="H802" s="27">
        <v>303.42132183818796</v>
      </c>
    </row>
    <row r="803" spans="3:8" x14ac:dyDescent="0.3">
      <c r="C803" s="27">
        <v>33.325212522633528</v>
      </c>
      <c r="D803" s="20">
        <v>79.315982359777934</v>
      </c>
      <c r="G803" s="72">
        <v>96.102254228636411</v>
      </c>
      <c r="H803" s="27">
        <v>163.1785304362084</v>
      </c>
    </row>
    <row r="804" spans="3:8" x14ac:dyDescent="0.3">
      <c r="C804" s="27">
        <v>89.45833355215234</v>
      </c>
      <c r="D804" s="20">
        <v>145.39864999321699</v>
      </c>
      <c r="G804" s="72">
        <v>98.427587250095598</v>
      </c>
      <c r="H804" s="27">
        <v>176.80269568621367</v>
      </c>
    </row>
    <row r="805" spans="3:8" x14ac:dyDescent="0.3">
      <c r="C805" s="27">
        <v>67.010329811819275</v>
      </c>
      <c r="D805" s="20">
        <v>119.12112928826816</v>
      </c>
      <c r="G805" s="72">
        <v>137.11882923179144</v>
      </c>
      <c r="H805" s="27">
        <v>252.51966762945423</v>
      </c>
    </row>
    <row r="806" spans="3:8" x14ac:dyDescent="0.3">
      <c r="C806" s="27">
        <v>34.420568120174075</v>
      </c>
      <c r="D806" s="20">
        <v>47.488738935224205</v>
      </c>
      <c r="G806" s="72">
        <v>121.82915254664152</v>
      </c>
      <c r="H806" s="27">
        <v>182.76557734401786</v>
      </c>
    </row>
    <row r="807" spans="3:8" x14ac:dyDescent="0.3">
      <c r="C807" s="27">
        <v>42.450901481804408</v>
      </c>
      <c r="D807" s="20">
        <v>80.776391350978301</v>
      </c>
      <c r="G807" s="72">
        <v>93.136179785531738</v>
      </c>
      <c r="H807" s="27">
        <v>196.19748038733104</v>
      </c>
    </row>
    <row r="808" spans="3:8" x14ac:dyDescent="0.3">
      <c r="C808" s="27">
        <v>53.102638181887926</v>
      </c>
      <c r="D808" s="20">
        <v>89.417445919622992</v>
      </c>
      <c r="G808" s="72">
        <v>489.93348547612186</v>
      </c>
      <c r="H808" s="27">
        <v>1042.2329952392711</v>
      </c>
    </row>
    <row r="809" spans="3:8" x14ac:dyDescent="0.3">
      <c r="C809" s="27">
        <v>65.08898802817906</v>
      </c>
      <c r="D809" s="20">
        <v>112.54185143348161</v>
      </c>
      <c r="G809" s="72">
        <v>161.16708313644921</v>
      </c>
      <c r="H809" s="27">
        <v>335.75555364671834</v>
      </c>
    </row>
    <row r="810" spans="3:8" x14ac:dyDescent="0.3">
      <c r="C810" s="27">
        <v>210.40544411339317</v>
      </c>
      <c r="D810" s="20">
        <v>426.3688144228413</v>
      </c>
      <c r="G810" s="72">
        <v>100.84847070248058</v>
      </c>
      <c r="H810" s="27">
        <v>190.14702272016979</v>
      </c>
    </row>
    <row r="811" spans="3:8" x14ac:dyDescent="0.3">
      <c r="C811" s="27">
        <v>36.108138021005864</v>
      </c>
      <c r="D811" s="20">
        <v>72.805672146462456</v>
      </c>
      <c r="G811" s="72">
        <v>162.82042671588619</v>
      </c>
      <c r="H811" s="27">
        <v>301.85471829457913</v>
      </c>
    </row>
    <row r="812" spans="3:8" x14ac:dyDescent="0.3">
      <c r="C812" s="27">
        <v>43.324984236035291</v>
      </c>
      <c r="D812" s="20">
        <v>87.085597933671849</v>
      </c>
      <c r="G812" s="72">
        <v>128.67097480157966</v>
      </c>
      <c r="H812" s="27">
        <v>229.48987064823049</v>
      </c>
    </row>
    <row r="813" spans="3:8" x14ac:dyDescent="0.3">
      <c r="C813" s="27">
        <v>49.074226250306332</v>
      </c>
      <c r="D813" s="20">
        <v>81.144814266052464</v>
      </c>
      <c r="G813" s="72">
        <v>161.0427196847786</v>
      </c>
      <c r="H813" s="27">
        <v>335.63118235529407</v>
      </c>
    </row>
    <row r="814" spans="3:8" x14ac:dyDescent="0.3">
      <c r="C814" s="27">
        <v>219.64895427473073</v>
      </c>
      <c r="D814" s="20">
        <v>435.61235370324056</v>
      </c>
      <c r="G814" s="72">
        <v>164.61175704450443</v>
      </c>
      <c r="H814" s="27">
        <v>312.12635935679549</v>
      </c>
    </row>
    <row r="815" spans="3:8" x14ac:dyDescent="0.3">
      <c r="C815" s="27">
        <v>75.281821722926225</v>
      </c>
      <c r="D815" s="20">
        <v>167.48500113549954</v>
      </c>
      <c r="G815" s="72">
        <v>99.368164474608648</v>
      </c>
      <c r="H815" s="27">
        <v>145.40000849026046</v>
      </c>
    </row>
    <row r="816" spans="3:8" x14ac:dyDescent="0.3">
      <c r="C816" s="27">
        <v>136.12991643221747</v>
      </c>
      <c r="D816" s="20">
        <v>174.02828426419444</v>
      </c>
      <c r="G816" s="72">
        <v>200.33312866489297</v>
      </c>
      <c r="H816" s="27">
        <v>411.95632133421816</v>
      </c>
    </row>
    <row r="817" spans="3:8" x14ac:dyDescent="0.3">
      <c r="C817" s="27">
        <v>223.33359132120012</v>
      </c>
      <c r="D817" s="20">
        <v>439.29699074970995</v>
      </c>
      <c r="G817" s="72">
        <v>130.11923421164437</v>
      </c>
      <c r="H817" s="27">
        <v>213.75429928502425</v>
      </c>
    </row>
    <row r="818" spans="3:8" x14ac:dyDescent="0.3">
      <c r="C818" s="27">
        <v>33.325212522633528</v>
      </c>
      <c r="D818" s="20">
        <v>79.315982359777934</v>
      </c>
      <c r="G818" s="72">
        <v>517.6721818805139</v>
      </c>
      <c r="H818" s="27">
        <v>1108.3608627157489</v>
      </c>
    </row>
    <row r="819" spans="3:8" x14ac:dyDescent="0.3">
      <c r="C819" s="27">
        <v>50.742320677965594</v>
      </c>
      <c r="D819" s="20">
        <v>115.72982039906375</v>
      </c>
      <c r="G819" s="72">
        <v>99.691871162365018</v>
      </c>
      <c r="H819" s="27">
        <v>147.57953677762447</v>
      </c>
    </row>
    <row r="820" spans="3:8" x14ac:dyDescent="0.3">
      <c r="C820" s="27">
        <v>353.11502698998709</v>
      </c>
      <c r="D820" s="20">
        <v>684.32207797683373</v>
      </c>
      <c r="G820" s="72">
        <v>101.527513653905</v>
      </c>
      <c r="H820" s="27">
        <v>179.71917495311081</v>
      </c>
    </row>
    <row r="821" spans="3:8" x14ac:dyDescent="0.3">
      <c r="C821" s="27">
        <v>59.515361708248975</v>
      </c>
      <c r="D821" s="20">
        <v>145.02893171461949</v>
      </c>
      <c r="G821" s="72">
        <v>60.288082794625581</v>
      </c>
      <c r="H821" s="27">
        <v>137.60799316808556</v>
      </c>
    </row>
    <row r="822" spans="3:8" x14ac:dyDescent="0.3">
      <c r="C822" s="27">
        <v>40.559739994179296</v>
      </c>
      <c r="D822" s="20">
        <v>69.466263502980937</v>
      </c>
      <c r="G822" s="72">
        <v>127.61707963676758</v>
      </c>
      <c r="H822" s="27">
        <v>238.10445995606909</v>
      </c>
    </row>
    <row r="823" spans="3:8" x14ac:dyDescent="0.3">
      <c r="C823" s="27">
        <v>75.740501073346891</v>
      </c>
      <c r="D823" s="20">
        <v>140.12549828838917</v>
      </c>
      <c r="G823" s="72">
        <v>105.71289441585439</v>
      </c>
      <c r="H823" s="27">
        <v>180.98709720663697</v>
      </c>
    </row>
    <row r="824" spans="3:8" x14ac:dyDescent="0.3">
      <c r="C824" s="27">
        <v>61.198988032529584</v>
      </c>
      <c r="D824" s="20">
        <v>106.67851450304968</v>
      </c>
      <c r="G824" s="72">
        <v>131.50502705439149</v>
      </c>
      <c r="H824" s="27">
        <v>215.14009212777137</v>
      </c>
    </row>
    <row r="825" spans="3:8" x14ac:dyDescent="0.3">
      <c r="C825" s="27">
        <v>32.63952185373293</v>
      </c>
      <c r="D825" s="20">
        <v>69.442193991413589</v>
      </c>
      <c r="G825" s="72">
        <v>58.298812711716366</v>
      </c>
      <c r="H825" s="27">
        <v>119.3309354227553</v>
      </c>
    </row>
    <row r="826" spans="3:8" x14ac:dyDescent="0.3">
      <c r="C826" s="27">
        <v>21.319326130004526</v>
      </c>
      <c r="D826" s="20">
        <v>38.106770961938494</v>
      </c>
      <c r="G826" s="72">
        <v>161.85544382603535</v>
      </c>
      <c r="H826" s="27">
        <v>332.53201203118584</v>
      </c>
    </row>
    <row r="827" spans="3:8" x14ac:dyDescent="0.3">
      <c r="C827" s="27">
        <v>48.499261863843074</v>
      </c>
      <c r="D827" s="20">
        <v>104.6450278448757</v>
      </c>
      <c r="G827" s="72">
        <v>157.7154015986354</v>
      </c>
      <c r="H827" s="27">
        <v>318.54444469532001</v>
      </c>
    </row>
    <row r="828" spans="3:8" x14ac:dyDescent="0.3">
      <c r="C828" s="27">
        <v>179.47422275440803</v>
      </c>
      <c r="D828" s="20">
        <v>396.92975570312331</v>
      </c>
      <c r="G828" s="72">
        <v>132.51392250253591</v>
      </c>
      <c r="H828" s="27">
        <v>214.70449938464571</v>
      </c>
    </row>
    <row r="829" spans="3:8" x14ac:dyDescent="0.3">
      <c r="C829" s="27">
        <v>51.877224170369075</v>
      </c>
      <c r="D829" s="20">
        <v>127.19126770771551</v>
      </c>
      <c r="G829" s="72">
        <v>158.48652673763419</v>
      </c>
      <c r="H829" s="27">
        <v>202.52827573186036</v>
      </c>
    </row>
    <row r="830" spans="3:8" x14ac:dyDescent="0.3">
      <c r="C830" s="27">
        <v>65.547528881639508</v>
      </c>
      <c r="D830" s="20">
        <v>90.839969164080742</v>
      </c>
      <c r="G830" s="72">
        <v>90.09329014807949</v>
      </c>
      <c r="H830" s="27">
        <v>153.81616658226596</v>
      </c>
    </row>
    <row r="831" spans="3:8" x14ac:dyDescent="0.3">
      <c r="C831" s="27">
        <v>37.025183677968215</v>
      </c>
      <c r="D831" s="20">
        <v>57.868833730128209</v>
      </c>
      <c r="G831" s="72">
        <v>140.97570299167296</v>
      </c>
      <c r="H831" s="27">
        <v>246.10977774680339</v>
      </c>
    </row>
    <row r="832" spans="3:8" x14ac:dyDescent="0.3">
      <c r="C832" s="27">
        <v>80.869654614231365</v>
      </c>
      <c r="D832" s="20">
        <v>107.89664824558267</v>
      </c>
      <c r="G832" s="72">
        <v>113.8776007898301</v>
      </c>
      <c r="H832" s="27">
        <v>182.19776368086491</v>
      </c>
    </row>
    <row r="833" spans="3:8" x14ac:dyDescent="0.3">
      <c r="C833" s="27">
        <v>45.605571752002149</v>
      </c>
      <c r="D833" s="20">
        <v>106.73238619279564</v>
      </c>
      <c r="G833" s="72">
        <v>163.8642701689877</v>
      </c>
      <c r="H833" s="27">
        <v>282.05411777041178</v>
      </c>
    </row>
    <row r="834" spans="3:8" x14ac:dyDescent="0.3">
      <c r="C834" s="27">
        <v>62.291975092542089</v>
      </c>
      <c r="D834" s="20">
        <v>106.52441950676445</v>
      </c>
      <c r="G834" s="72">
        <v>166.18960319044689</v>
      </c>
      <c r="H834" s="27">
        <v>295.6782830204171</v>
      </c>
    </row>
    <row r="835" spans="3:8" x14ac:dyDescent="0.3">
      <c r="C835" s="27">
        <v>53.670450638489676</v>
      </c>
      <c r="D835" s="20">
        <v>97.90289505271204</v>
      </c>
      <c r="G835" s="72">
        <v>132.36246304459644</v>
      </c>
      <c r="H835" s="27">
        <v>305.38638138008594</v>
      </c>
    </row>
    <row r="836" spans="3:8" x14ac:dyDescent="0.3">
      <c r="C836" s="27">
        <v>82.668517279742431</v>
      </c>
      <c r="D836" s="20">
        <v>156.3816093632345</v>
      </c>
      <c r="G836" s="72">
        <v>119.8634239824881</v>
      </c>
      <c r="H836" s="27">
        <v>209.27343573868424</v>
      </c>
    </row>
    <row r="837" spans="3:8" x14ac:dyDescent="0.3">
      <c r="C837" s="27">
        <v>176.76106540216151</v>
      </c>
      <c r="D837" s="20">
        <v>358.41315409589561</v>
      </c>
      <c r="G837" s="72">
        <v>104.53839866559662</v>
      </c>
      <c r="H837" s="27">
        <v>229.44250451869013</v>
      </c>
    </row>
    <row r="838" spans="3:8" x14ac:dyDescent="0.3">
      <c r="C838" s="27">
        <v>62.696225999418516</v>
      </c>
      <c r="D838" s="20">
        <v>102.50066937348663</v>
      </c>
      <c r="G838" s="72">
        <v>99.429218915348045</v>
      </c>
      <c r="H838" s="27">
        <v>220.17651487407971</v>
      </c>
    </row>
    <row r="839" spans="3:8" x14ac:dyDescent="0.3">
      <c r="C839" s="27">
        <v>41.090198352189233</v>
      </c>
      <c r="D839" s="20">
        <v>82.560128300649467</v>
      </c>
      <c r="G839" s="72">
        <v>111.57729363757598</v>
      </c>
      <c r="H839" s="27">
        <v>196.69902153682438</v>
      </c>
    </row>
    <row r="840" spans="3:8" x14ac:dyDescent="0.3">
      <c r="C840" s="27">
        <v>36.17186908644284</v>
      </c>
      <c r="D840" s="20">
        <v>59.132536803678953</v>
      </c>
      <c r="G840" s="72">
        <v>132.45934321960229</v>
      </c>
      <c r="H840" s="27">
        <v>227.20845866654597</v>
      </c>
    </row>
    <row r="841" spans="3:8" x14ac:dyDescent="0.3">
      <c r="C841" s="27">
        <v>43.324984236035291</v>
      </c>
      <c r="D841" s="20">
        <v>87.085597933671849</v>
      </c>
      <c r="G841" s="72">
        <v>161.06777208528368</v>
      </c>
      <c r="H841" s="27">
        <v>335.6562269160454</v>
      </c>
    </row>
    <row r="842" spans="3:8" x14ac:dyDescent="0.3">
      <c r="C842" s="27">
        <v>51.877224170369075</v>
      </c>
      <c r="D842" s="20">
        <v>127.19126770771551</v>
      </c>
      <c r="G842" s="72">
        <v>276.79900091926072</v>
      </c>
      <c r="H842" s="27">
        <v>548.58447761987941</v>
      </c>
    </row>
    <row r="843" spans="3:8" x14ac:dyDescent="0.3">
      <c r="C843" s="27">
        <v>70.620151132504105</v>
      </c>
      <c r="D843" s="20">
        <v>122.59537953734845</v>
      </c>
      <c r="G843" s="72">
        <v>118.00758360886888</v>
      </c>
      <c r="H843" s="27">
        <v>258.0924347206801</v>
      </c>
    </row>
    <row r="844" spans="3:8" x14ac:dyDescent="0.3">
      <c r="C844" s="27">
        <v>63.54154273745398</v>
      </c>
      <c r="D844" s="20">
        <v>101.73554548342958</v>
      </c>
      <c r="G844" s="72">
        <v>131.22383749556718</v>
      </c>
      <c r="H844" s="27">
        <v>232.19098107017535</v>
      </c>
    </row>
    <row r="845" spans="3:8" x14ac:dyDescent="0.3">
      <c r="C845" s="27">
        <v>262.00970152798266</v>
      </c>
      <c r="D845" s="20">
        <v>430.63702318810215</v>
      </c>
      <c r="G845" s="72">
        <v>67.051599084394937</v>
      </c>
      <c r="H845" s="27">
        <v>96.761185621626737</v>
      </c>
    </row>
    <row r="846" spans="3:8" x14ac:dyDescent="0.3">
      <c r="C846" s="27">
        <v>75.715945022647446</v>
      </c>
      <c r="D846" s="20">
        <v>112.50599040718961</v>
      </c>
      <c r="G846" s="72">
        <v>408.63489893331518</v>
      </c>
      <c r="H846" s="27">
        <v>678.70620701843927</v>
      </c>
    </row>
    <row r="847" spans="3:8" x14ac:dyDescent="0.3">
      <c r="C847" s="27">
        <v>34.300369850603431</v>
      </c>
      <c r="D847" s="20">
        <v>55.635655221201787</v>
      </c>
      <c r="G847" s="72">
        <v>131.54754418332357</v>
      </c>
      <c r="H847" s="27">
        <v>234.37050935753933</v>
      </c>
    </row>
    <row r="848" spans="3:8" x14ac:dyDescent="0.3">
      <c r="C848" s="27">
        <v>19.461329172569798</v>
      </c>
      <c r="D848" s="20">
        <v>36.564819560827019</v>
      </c>
      <c r="G848" s="72">
        <v>202.38326720024298</v>
      </c>
      <c r="H848" s="27">
        <v>414.00645986956818</v>
      </c>
    </row>
    <row r="849" spans="3:8" x14ac:dyDescent="0.3">
      <c r="C849" s="27">
        <v>24.236865102871878</v>
      </c>
      <c r="D849" s="20">
        <v>36.231544418158137</v>
      </c>
      <c r="G849" s="72">
        <v>112.25477450566288</v>
      </c>
      <c r="H849" s="27">
        <v>191.08976795467348</v>
      </c>
    </row>
    <row r="850" spans="3:8" x14ac:dyDescent="0.3">
      <c r="C850" s="27">
        <v>59.515361708248975</v>
      </c>
      <c r="D850" s="20">
        <v>145.02893171461949</v>
      </c>
      <c r="G850" s="72">
        <v>89.612070150490879</v>
      </c>
      <c r="H850" s="27">
        <v>181.57710877990607</v>
      </c>
    </row>
    <row r="851" spans="3:8" x14ac:dyDescent="0.3">
      <c r="C851" s="27">
        <v>129.46465791728664</v>
      </c>
      <c r="D851" s="20">
        <v>223.56294226544796</v>
      </c>
      <c r="G851" s="72">
        <v>157.32075252974033</v>
      </c>
      <c r="H851" s="27">
        <v>225.11131083728725</v>
      </c>
    </row>
    <row r="852" spans="3:8" x14ac:dyDescent="0.3">
      <c r="C852" s="27">
        <v>106.10312358862495</v>
      </c>
      <c r="D852" s="20">
        <v>221.85225293936543</v>
      </c>
      <c r="G852" s="72">
        <v>109.42495539664407</v>
      </c>
      <c r="H852" s="27">
        <v>151.76269864198755</v>
      </c>
    </row>
    <row r="853" spans="3:8" x14ac:dyDescent="0.3">
      <c r="C853" s="27">
        <v>84.903049955120849</v>
      </c>
      <c r="D853" s="20">
        <v>150.29513719952709</v>
      </c>
      <c r="G853" s="72">
        <v>84.502890400242322</v>
      </c>
      <c r="H853" s="27">
        <v>172.31111913529568</v>
      </c>
    </row>
    <row r="854" spans="3:8" x14ac:dyDescent="0.3">
      <c r="C854" s="27">
        <v>60.384509019853056</v>
      </c>
      <c r="D854" s="20">
        <v>95.122687000035683</v>
      </c>
      <c r="G854" s="72">
        <v>139.94182904813644</v>
      </c>
      <c r="H854" s="27">
        <v>285.09365784245421</v>
      </c>
    </row>
    <row r="855" spans="3:8" x14ac:dyDescent="0.3">
      <c r="C855" s="27">
        <v>101.10255022576222</v>
      </c>
      <c r="D855" s="20">
        <v>164.16691063460109</v>
      </c>
      <c r="G855" s="72">
        <v>151.76775480780148</v>
      </c>
      <c r="H855" s="27">
        <v>266.58409184560833</v>
      </c>
    </row>
    <row r="856" spans="3:8" x14ac:dyDescent="0.3">
      <c r="C856" s="27">
        <v>50.828046760430766</v>
      </c>
      <c r="D856" s="20">
        <v>87.142854498165832</v>
      </c>
      <c r="G856" s="72">
        <v>169.28952959425629</v>
      </c>
      <c r="H856" s="27">
        <v>298.59476228731421</v>
      </c>
    </row>
    <row r="857" spans="3:8" x14ac:dyDescent="0.3">
      <c r="C857" s="27">
        <v>42.76117985039393</v>
      </c>
      <c r="D857" s="20">
        <v>65.030610180805411</v>
      </c>
      <c r="G857" s="72">
        <v>89.739854501451987</v>
      </c>
      <c r="H857" s="27">
        <v>135.82425738502735</v>
      </c>
    </row>
    <row r="858" spans="3:8" x14ac:dyDescent="0.3">
      <c r="C858" s="27">
        <v>66.429077883426658</v>
      </c>
      <c r="D858" s="20">
        <v>169.55096635139341</v>
      </c>
      <c r="G858" s="72">
        <v>102.53204174420411</v>
      </c>
      <c r="H858" s="27">
        <v>151.27492257298968</v>
      </c>
    </row>
    <row r="859" spans="3:8" x14ac:dyDescent="0.3">
      <c r="C859" s="27">
        <v>63.295544620125177</v>
      </c>
      <c r="D859" s="20">
        <v>103.0999879941933</v>
      </c>
      <c r="G859" s="72">
        <v>195.3790955771189</v>
      </c>
      <c r="H859" s="27">
        <v>356.98004729027252</v>
      </c>
    </row>
    <row r="860" spans="3:8" x14ac:dyDescent="0.3">
      <c r="C860" s="27">
        <v>168.83417461549831</v>
      </c>
      <c r="D860" s="20">
        <v>350.48626330923241</v>
      </c>
      <c r="G860" s="72">
        <v>173.4749103562057</v>
      </c>
      <c r="H860" s="27">
        <v>299.86268454084035</v>
      </c>
    </row>
    <row r="861" spans="3:8" x14ac:dyDescent="0.3">
      <c r="C861" s="27">
        <v>18.392959450300573</v>
      </c>
      <c r="D861" s="20">
        <v>30.387638765586836</v>
      </c>
      <c r="G861" s="72">
        <v>135.86046534292262</v>
      </c>
      <c r="H861" s="27">
        <v>225.72726681500669</v>
      </c>
    </row>
    <row r="862" spans="3:8" x14ac:dyDescent="0.3">
      <c r="C862" s="27">
        <v>43.528128638829067</v>
      </c>
      <c r="D862" s="20">
        <v>81.72213502468739</v>
      </c>
      <c r="G862" s="72">
        <v>100.83426494708469</v>
      </c>
      <c r="H862" s="27">
        <v>173.93687555815103</v>
      </c>
    </row>
    <row r="863" spans="3:8" x14ac:dyDescent="0.3">
      <c r="C863" s="27">
        <v>18.391447028942341</v>
      </c>
      <c r="D863" s="20">
        <v>30.386126344228604</v>
      </c>
      <c r="G863" s="72">
        <v>400.18704450310344</v>
      </c>
      <c r="H863" s="27">
        <v>655.67641003721553</v>
      </c>
    </row>
    <row r="864" spans="3:8" x14ac:dyDescent="0.3">
      <c r="C864" s="27">
        <v>48.400325387291517</v>
      </c>
      <c r="D864" s="20">
        <v>92.632769801513888</v>
      </c>
      <c r="G864" s="72">
        <v>118.99028058027044</v>
      </c>
      <c r="H864" s="27">
        <v>260.70164354468454</v>
      </c>
    </row>
    <row r="865" spans="3:8" x14ac:dyDescent="0.3">
      <c r="C865" s="27">
        <v>50.024974884247776</v>
      </c>
      <c r="D865" s="20">
        <v>87.338508200867665</v>
      </c>
      <c r="G865" s="72">
        <v>156.1554728002493</v>
      </c>
      <c r="H865" s="27">
        <v>305.9002096869516</v>
      </c>
    </row>
    <row r="866" spans="3:8" x14ac:dyDescent="0.3">
      <c r="C866" s="27">
        <v>51.877224170369075</v>
      </c>
      <c r="D866" s="20">
        <v>127.19126770771551</v>
      </c>
      <c r="G866" s="72">
        <v>157.85530608843078</v>
      </c>
      <c r="H866" s="27">
        <v>272.69175391646934</v>
      </c>
    </row>
    <row r="867" spans="3:8" x14ac:dyDescent="0.3">
      <c r="C867" s="27">
        <v>61.970869551908187</v>
      </c>
      <c r="D867" s="20">
        <v>114.44366992389912</v>
      </c>
      <c r="G867" s="72">
        <v>121.91033771202017</v>
      </c>
      <c r="H867" s="27">
        <v>197.57031532172778</v>
      </c>
    </row>
    <row r="868" spans="3:8" x14ac:dyDescent="0.3">
      <c r="C868" s="27">
        <v>25.301320774256215</v>
      </c>
      <c r="D868" s="20">
        <v>46.636606144854568</v>
      </c>
      <c r="G868" s="72">
        <v>157.04096783322319</v>
      </c>
      <c r="H868" s="27">
        <v>309.67208434669726</v>
      </c>
    </row>
    <row r="869" spans="3:8" x14ac:dyDescent="0.3">
      <c r="C869" s="27">
        <v>55.4626590029795</v>
      </c>
      <c r="D869" s="20">
        <v>89.645845866185695</v>
      </c>
      <c r="G869" s="72">
        <v>97.531199319264033</v>
      </c>
      <c r="H869" s="27">
        <v>180.99777422774997</v>
      </c>
    </row>
    <row r="870" spans="3:8" x14ac:dyDescent="0.3">
      <c r="C870" s="27">
        <v>146.60079414099835</v>
      </c>
      <c r="D870" s="20">
        <v>332.00733449811582</v>
      </c>
      <c r="G870" s="72">
        <v>132.48880649472542</v>
      </c>
      <c r="H870" s="27">
        <v>213.05289504349349</v>
      </c>
    </row>
    <row r="871" spans="3:8" x14ac:dyDescent="0.3">
      <c r="C871" s="27">
        <v>45.693019251313039</v>
      </c>
      <c r="D871" s="20">
        <v>79.876209754401941</v>
      </c>
      <c r="G871" s="72">
        <v>136.71951774934647</v>
      </c>
      <c r="H871" s="27">
        <v>241.4374758664039</v>
      </c>
    </row>
    <row r="872" spans="3:8" x14ac:dyDescent="0.3">
      <c r="C872" s="27">
        <v>25.910820727760331</v>
      </c>
      <c r="D872" s="20">
        <v>46.731428502392731</v>
      </c>
      <c r="G872" s="72">
        <v>150.12308988206641</v>
      </c>
      <c r="H872" s="27">
        <v>265.11171320953162</v>
      </c>
    </row>
    <row r="873" spans="3:8" x14ac:dyDescent="0.3">
      <c r="C873" s="27">
        <v>114.18241433350396</v>
      </c>
      <c r="D873" s="20">
        <v>141.20940978479663</v>
      </c>
      <c r="G873" s="72">
        <v>164.57782436938413</v>
      </c>
      <c r="H873" s="27">
        <v>318.36783383913303</v>
      </c>
    </row>
    <row r="874" spans="3:8" x14ac:dyDescent="0.3">
      <c r="C874" s="27">
        <v>77.616838671997769</v>
      </c>
      <c r="D874" s="20">
        <v>143.008925916404</v>
      </c>
      <c r="G874" s="72">
        <v>179.33930957792728</v>
      </c>
      <c r="H874" s="27">
        <v>315.57460887102781</v>
      </c>
    </row>
    <row r="875" spans="3:8" x14ac:dyDescent="0.3">
      <c r="C875" s="27">
        <v>333.60340258726944</v>
      </c>
      <c r="D875" s="20">
        <v>822.53568588331905</v>
      </c>
      <c r="G875" s="72">
        <v>127.30225263401059</v>
      </c>
      <c r="H875" s="27">
        <v>244.03795723714643</v>
      </c>
    </row>
    <row r="876" spans="3:8" x14ac:dyDescent="0.3">
      <c r="C876" s="27">
        <v>43.214407759008608</v>
      </c>
      <c r="D876" s="20">
        <v>60.643471096595718</v>
      </c>
      <c r="G876" s="72">
        <v>121.99346249458981</v>
      </c>
      <c r="H876" s="27">
        <v>218.43928082184442</v>
      </c>
    </row>
    <row r="877" spans="3:8" x14ac:dyDescent="0.3">
      <c r="C877" s="27">
        <v>179.28018334255924</v>
      </c>
      <c r="D877" s="20">
        <v>396.73571629127446</v>
      </c>
      <c r="G877" s="72">
        <v>119.78742993536686</v>
      </c>
      <c r="H877" s="27">
        <v>195.44740362519758</v>
      </c>
    </row>
    <row r="878" spans="3:8" x14ac:dyDescent="0.3">
      <c r="C878" s="27">
        <v>63.22796967224523</v>
      </c>
      <c r="D878" s="20">
        <v>101.42197605810355</v>
      </c>
      <c r="G878" s="72">
        <v>117.81604398141982</v>
      </c>
      <c r="H878" s="27">
        <v>221.27407527891319</v>
      </c>
    </row>
    <row r="879" spans="3:8" x14ac:dyDescent="0.3">
      <c r="C879" s="27">
        <v>148.16164662656192</v>
      </c>
      <c r="D879" s="20">
        <v>250.78965396845516</v>
      </c>
      <c r="G879" s="72">
        <v>277.15913029134828</v>
      </c>
      <c r="H879" s="27">
        <v>548.94463835098179</v>
      </c>
    </row>
    <row r="880" spans="3:8" x14ac:dyDescent="0.3">
      <c r="C880" s="27">
        <v>302.13735572680366</v>
      </c>
      <c r="D880" s="20">
        <v>791.00982847007958</v>
      </c>
      <c r="G880" s="72">
        <v>171.797502069095</v>
      </c>
      <c r="H880" s="27">
        <v>371.88463042236913</v>
      </c>
    </row>
    <row r="881" spans="3:8" x14ac:dyDescent="0.3">
      <c r="C881" s="27">
        <v>44.837439019428921</v>
      </c>
      <c r="D881" s="20">
        <v>86.307368967889147</v>
      </c>
      <c r="G881" s="72">
        <v>276.91040338800713</v>
      </c>
      <c r="H881" s="27">
        <v>548.69589576813325</v>
      </c>
    </row>
    <row r="882" spans="3:8" x14ac:dyDescent="0.3">
      <c r="C882" s="27">
        <v>49.184868083381161</v>
      </c>
      <c r="D882" s="20">
        <v>81.255456099127301</v>
      </c>
      <c r="G882" s="72">
        <v>160.0514273760983</v>
      </c>
      <c r="H882" s="27">
        <v>318.27720085690203</v>
      </c>
    </row>
    <row r="883" spans="3:8" x14ac:dyDescent="0.3">
      <c r="C883" s="27">
        <v>56.785103373649719</v>
      </c>
      <c r="D883" s="20">
        <v>98.05690196855619</v>
      </c>
      <c r="G883" s="72">
        <v>124.56112727494077</v>
      </c>
      <c r="H883" s="27">
        <v>211.90598326773465</v>
      </c>
    </row>
    <row r="884" spans="3:8" x14ac:dyDescent="0.3">
      <c r="C884" s="27">
        <v>36.27523513171819</v>
      </c>
      <c r="D884" s="20">
        <v>47.896261376920862</v>
      </c>
      <c r="G884" s="72">
        <v>167.77784832444365</v>
      </c>
      <c r="H884" s="27">
        <v>337.93053914415054</v>
      </c>
    </row>
    <row r="885" spans="3:8" x14ac:dyDescent="0.3">
      <c r="C885" s="27">
        <v>63.799481926959395</v>
      </c>
      <c r="D885" s="20">
        <v>63.799481926959395</v>
      </c>
      <c r="G885" s="72">
        <v>138.46830702676451</v>
      </c>
      <c r="H885" s="27">
        <v>265.05153673836622</v>
      </c>
    </row>
    <row r="886" spans="3:8" x14ac:dyDescent="0.3">
      <c r="C886" s="27">
        <v>218.69170785866899</v>
      </c>
      <c r="D886" s="20">
        <v>407.91617943372023</v>
      </c>
      <c r="G886" s="72">
        <v>115.57398671006347</v>
      </c>
      <c r="H886" s="27">
        <v>199.20011236628355</v>
      </c>
    </row>
    <row r="887" spans="3:8" x14ac:dyDescent="0.3">
      <c r="C887" s="27">
        <v>118.57840139722158</v>
      </c>
      <c r="D887" s="20">
        <v>201.95637213725567</v>
      </c>
      <c r="G887" s="72">
        <v>136.18953562457642</v>
      </c>
      <c r="H887" s="27">
        <v>316.72233423503599</v>
      </c>
    </row>
    <row r="888" spans="3:8" x14ac:dyDescent="0.3">
      <c r="C888" s="27">
        <v>56.344765465165736</v>
      </c>
      <c r="D888" s="20">
        <v>125.76336376660866</v>
      </c>
      <c r="G888" s="72">
        <v>138.1372753841998</v>
      </c>
      <c r="H888" s="27">
        <v>257.79043849575885</v>
      </c>
    </row>
    <row r="889" spans="3:8" x14ac:dyDescent="0.3">
      <c r="C889" s="27">
        <v>30.200368562140735</v>
      </c>
      <c r="D889" s="20">
        <v>43.268539377190862</v>
      </c>
      <c r="G889" s="72">
        <v>168.59628088743597</v>
      </c>
      <c r="H889" s="27">
        <v>292.8124628923544</v>
      </c>
    </row>
    <row r="890" spans="3:8" x14ac:dyDescent="0.3">
      <c r="C890" s="27">
        <v>54.02237095352195</v>
      </c>
      <c r="D890" s="20">
        <v>95.8966081543212</v>
      </c>
      <c r="G890" s="72">
        <v>138.34396666076157</v>
      </c>
      <c r="H890" s="27">
        <v>238.8056400304562</v>
      </c>
    </row>
    <row r="891" spans="3:8" x14ac:dyDescent="0.3">
      <c r="C891" s="27">
        <v>244.58212963582901</v>
      </c>
      <c r="D891" s="20">
        <v>244.58212963582901</v>
      </c>
      <c r="G891" s="72">
        <v>148.76494487403517</v>
      </c>
      <c r="H891" s="27">
        <v>273.73386375456846</v>
      </c>
    </row>
    <row r="892" spans="3:8" x14ac:dyDescent="0.3">
      <c r="C892" s="27">
        <v>75.135943840161488</v>
      </c>
      <c r="D892" s="20">
        <v>167.33912325273482</v>
      </c>
      <c r="G892" s="72">
        <v>158.98819721899622</v>
      </c>
      <c r="H892" s="27">
        <v>294.68404545589794</v>
      </c>
    </row>
    <row r="893" spans="3:8" x14ac:dyDescent="0.3">
      <c r="C893" s="27">
        <v>51.332288118703374</v>
      </c>
      <c r="D893" s="20">
        <v>103.80508849069432</v>
      </c>
      <c r="G893" s="72">
        <v>82.563690665881381</v>
      </c>
      <c r="H893" s="27">
        <v>157.95524041735828</v>
      </c>
    </row>
    <row r="894" spans="3:8" x14ac:dyDescent="0.3">
      <c r="C894" s="27">
        <v>93.198498167824965</v>
      </c>
      <c r="D894" s="20">
        <v>185.93707520871965</v>
      </c>
      <c r="G894" s="72">
        <v>91.387269353806261</v>
      </c>
      <c r="H894" s="27">
        <v>143.23335989566533</v>
      </c>
    </row>
    <row r="895" spans="3:8" x14ac:dyDescent="0.3">
      <c r="C895" s="27">
        <v>152.34861413836515</v>
      </c>
      <c r="D895" s="20">
        <v>286.40115579326311</v>
      </c>
      <c r="G895" s="72">
        <v>157.81387735992772</v>
      </c>
      <c r="H895" s="27">
        <v>228.88754598994058</v>
      </c>
    </row>
    <row r="896" spans="3:8" x14ac:dyDescent="0.3">
      <c r="C896" s="27">
        <v>61.517183753236772</v>
      </c>
      <c r="D896" s="20">
        <v>101.44490631498073</v>
      </c>
      <c r="G896" s="72">
        <v>160.13921038138693</v>
      </c>
      <c r="H896" s="27">
        <v>242.51171123994578</v>
      </c>
    </row>
    <row r="897" spans="3:8" x14ac:dyDescent="0.3">
      <c r="C897" s="27">
        <v>41.34878238797026</v>
      </c>
      <c r="D897" s="20">
        <v>99.30624539217564</v>
      </c>
      <c r="G897" s="72">
        <v>118.70180433118365</v>
      </c>
      <c r="H897" s="27">
        <v>202.32793390728057</v>
      </c>
    </row>
    <row r="898" spans="3:8" x14ac:dyDescent="0.3">
      <c r="C898" s="27">
        <v>33.583764267682731</v>
      </c>
      <c r="D898" s="20">
        <v>51.865087943583966</v>
      </c>
      <c r="G898" s="72">
        <v>80.440782889228075</v>
      </c>
      <c r="H898" s="27">
        <v>155.83232872082812</v>
      </c>
    </row>
    <row r="899" spans="3:8" x14ac:dyDescent="0.3">
      <c r="C899" s="27">
        <v>65.610247902224231</v>
      </c>
      <c r="D899" s="20">
        <v>157.81342731479756</v>
      </c>
      <c r="G899" s="72">
        <v>115.48336762388737</v>
      </c>
      <c r="H899" s="27">
        <v>267.88825824421826</v>
      </c>
    </row>
    <row r="900" spans="3:8" x14ac:dyDescent="0.3">
      <c r="C900" s="27">
        <v>83.499322960375565</v>
      </c>
      <c r="D900" s="20">
        <v>83.499322960375565</v>
      </c>
      <c r="G900" s="72">
        <v>98.07379768194285</v>
      </c>
      <c r="H900" s="27">
        <v>212.33455981428472</v>
      </c>
    </row>
    <row r="901" spans="3:8" x14ac:dyDescent="0.3">
      <c r="C901" s="27">
        <v>176.60697326668856</v>
      </c>
      <c r="D901" s="20">
        <v>358.25906196042263</v>
      </c>
      <c r="G901" s="72">
        <v>130.28727430168641</v>
      </c>
      <c r="H901" s="27">
        <v>313.0624776672945</v>
      </c>
    </row>
    <row r="902" spans="3:8" x14ac:dyDescent="0.3">
      <c r="C902" s="27">
        <v>88.16195717264047</v>
      </c>
      <c r="D902" s="20">
        <v>152.4279156633699</v>
      </c>
      <c r="G902" s="72">
        <v>276.96050818901722</v>
      </c>
      <c r="H902" s="27">
        <v>548.74598488963591</v>
      </c>
    </row>
    <row r="903" spans="3:8" x14ac:dyDescent="0.3">
      <c r="C903" s="27">
        <v>69.172624881430465</v>
      </c>
      <c r="D903" s="20">
        <v>122.02049696779318</v>
      </c>
      <c r="G903" s="72">
        <v>124.2769378685728</v>
      </c>
      <c r="H903" s="27">
        <v>208.21943286609149</v>
      </c>
    </row>
    <row r="904" spans="3:8" x14ac:dyDescent="0.3">
      <c r="C904" s="27">
        <v>49.518255483688336</v>
      </c>
      <c r="D904" s="20">
        <v>87.712258229663945</v>
      </c>
      <c r="G904" s="72">
        <v>112.24131489973425</v>
      </c>
      <c r="H904" s="27">
        <v>169.99584448863484</v>
      </c>
    </row>
    <row r="905" spans="3:8" x14ac:dyDescent="0.3">
      <c r="C905" s="27">
        <v>113.33989541045733</v>
      </c>
      <c r="D905" s="20">
        <v>140.36689086174999</v>
      </c>
      <c r="G905" s="72">
        <v>142.687447804757</v>
      </c>
      <c r="H905" s="27">
        <v>283.16902961226231</v>
      </c>
    </row>
    <row r="906" spans="3:8" x14ac:dyDescent="0.3">
      <c r="C906" s="27">
        <v>367.70646351776821</v>
      </c>
      <c r="D906" s="20">
        <v>698.9135145046148</v>
      </c>
      <c r="G906" s="72">
        <v>132.51968110648085</v>
      </c>
      <c r="H906" s="27">
        <v>228.49855419107215</v>
      </c>
    </row>
    <row r="907" spans="3:8" x14ac:dyDescent="0.3">
      <c r="C907" s="27">
        <v>115.6950193674946</v>
      </c>
      <c r="D907" s="20">
        <v>199.07299010752868</v>
      </c>
      <c r="G907" s="72">
        <v>136.68529709765846</v>
      </c>
      <c r="H907" s="27">
        <v>248.67902082950206</v>
      </c>
    </row>
    <row r="908" spans="3:8" x14ac:dyDescent="0.3">
      <c r="C908" s="27">
        <v>51.477316541971973</v>
      </c>
      <c r="D908" s="20">
        <v>95.709760956194344</v>
      </c>
      <c r="G908" s="72">
        <v>123.23128431304653</v>
      </c>
      <c r="H908" s="27">
        <v>201.77764154952595</v>
      </c>
    </row>
    <row r="909" spans="3:8" x14ac:dyDescent="0.3">
      <c r="C909" s="27">
        <v>25.611745453916054</v>
      </c>
      <c r="D909" s="20">
        <v>42.609351653992626</v>
      </c>
      <c r="G909" s="72">
        <v>163.23913678519634</v>
      </c>
      <c r="H909" s="27">
        <v>245.42819050684295</v>
      </c>
    </row>
    <row r="910" spans="3:8" x14ac:dyDescent="0.3">
      <c r="C910" s="27">
        <v>55.954558684389006</v>
      </c>
      <c r="D910" s="20">
        <v>81.246998966830233</v>
      </c>
      <c r="G910" s="72">
        <v>436.09389407090788</v>
      </c>
      <c r="H910" s="27">
        <v>744.55437322811804</v>
      </c>
    </row>
    <row r="911" spans="3:8" x14ac:dyDescent="0.3">
      <c r="C911" s="27">
        <v>29.658061395000018</v>
      </c>
      <c r="D911" s="20">
        <v>50.478669169632411</v>
      </c>
      <c r="G911" s="72">
        <v>189.32870276805892</v>
      </c>
      <c r="H911" s="27">
        <v>303.81347550980126</v>
      </c>
    </row>
    <row r="912" spans="3:8" x14ac:dyDescent="0.3">
      <c r="C912" s="27">
        <v>21.796378545877566</v>
      </c>
      <c r="D912" s="20">
        <v>47.261118136459501</v>
      </c>
      <c r="G912" s="72">
        <v>160.23149206214208</v>
      </c>
      <c r="H912" s="27">
        <v>318.45728122245316</v>
      </c>
    </row>
    <row r="913" spans="3:8" x14ac:dyDescent="0.3">
      <c r="C913" s="27">
        <v>73.075547082491937</v>
      </c>
      <c r="D913" s="20">
        <v>146.78863916598399</v>
      </c>
      <c r="G913" s="72">
        <v>167.42451754714574</v>
      </c>
      <c r="H913" s="27">
        <v>246.69611276036912</v>
      </c>
    </row>
    <row r="914" spans="3:8" x14ac:dyDescent="0.3">
      <c r="C914" s="27">
        <v>20.324873410530891</v>
      </c>
      <c r="D914" s="20">
        <v>43.70731071743144</v>
      </c>
      <c r="G914" s="72">
        <v>135.64521159665827</v>
      </c>
      <c r="H914" s="27">
        <v>233.38913534684627</v>
      </c>
    </row>
    <row r="915" spans="3:8" x14ac:dyDescent="0.3">
      <c r="C915" s="27">
        <v>102.04112995429621</v>
      </c>
      <c r="D915" s="20">
        <v>194.77970699519091</v>
      </c>
      <c r="G915" s="72">
        <v>170.1996396817201</v>
      </c>
      <c r="H915" s="27">
        <v>325.59661261037104</v>
      </c>
    </row>
    <row r="916" spans="3:8" x14ac:dyDescent="0.3">
      <c r="C916" s="27">
        <v>179.59253215347618</v>
      </c>
      <c r="D916" s="20">
        <v>361.24462084721029</v>
      </c>
      <c r="G916" s="72">
        <v>181.55976101345067</v>
      </c>
      <c r="H916" s="27">
        <v>377.60198163865431</v>
      </c>
    </row>
    <row r="917" spans="3:8" x14ac:dyDescent="0.3">
      <c r="C917" s="27">
        <v>50.073455437876312</v>
      </c>
      <c r="D917" s="20">
        <v>118.24721385077396</v>
      </c>
      <c r="G917" s="72">
        <v>83.147469166837112</v>
      </c>
      <c r="H917" s="27">
        <v>164.46916407550066</v>
      </c>
    </row>
    <row r="918" spans="3:8" x14ac:dyDescent="0.3">
      <c r="C918" s="27">
        <v>105.9275715775393</v>
      </c>
      <c r="D918" s="20">
        <v>141.460172159694</v>
      </c>
      <c r="G918" s="72">
        <v>113.80775807606778</v>
      </c>
      <c r="H918" s="27">
        <v>201.61600249062857</v>
      </c>
    </row>
    <row r="919" spans="3:8" x14ac:dyDescent="0.3">
      <c r="C919" s="27">
        <v>67.083526986232371</v>
      </c>
      <c r="D919" s="20">
        <v>118.01758877973448</v>
      </c>
      <c r="G919" s="72">
        <v>139.98001130412626</v>
      </c>
      <c r="H919" s="27">
        <v>236.12371196511296</v>
      </c>
    </row>
    <row r="920" spans="3:8" x14ac:dyDescent="0.3">
      <c r="C920" s="27">
        <v>61.772123221259655</v>
      </c>
      <c r="D920" s="20">
        <v>90.356107622974392</v>
      </c>
      <c r="G920" s="72">
        <v>160.10712861047151</v>
      </c>
      <c r="H920" s="27">
        <v>318.33290993102889</v>
      </c>
    </row>
    <row r="921" spans="3:8" x14ac:dyDescent="0.3">
      <c r="C921" s="27">
        <v>34.482794898505219</v>
      </c>
      <c r="D921" s="20">
        <v>66.553390194016799</v>
      </c>
      <c r="G921" s="72">
        <v>151.80491327937082</v>
      </c>
      <c r="H921" s="27">
        <v>219.52518213599814</v>
      </c>
    </row>
    <row r="922" spans="3:8" x14ac:dyDescent="0.3">
      <c r="C922" s="27">
        <v>17.69265049639796</v>
      </c>
      <c r="D922" s="20">
        <v>37.929482961543357</v>
      </c>
      <c r="G922" s="72">
        <v>109.47629578591634</v>
      </c>
      <c r="H922" s="27">
        <v>236.92048480247095</v>
      </c>
    </row>
    <row r="923" spans="3:8" x14ac:dyDescent="0.3">
      <c r="C923" s="27">
        <v>66.122974825396938</v>
      </c>
      <c r="D923" s="20">
        <v>102.91302020993911</v>
      </c>
      <c r="G923" s="72">
        <v>121.10837653639325</v>
      </c>
      <c r="H923" s="27">
        <v>199.65472985299579</v>
      </c>
    </row>
    <row r="924" spans="3:8" x14ac:dyDescent="0.3">
      <c r="C924" s="27">
        <v>58.29183225051878</v>
      </c>
      <c r="D924" s="20">
        <v>87.198355759320407</v>
      </c>
      <c r="G924" s="72">
        <v>128.19689678288859</v>
      </c>
      <c r="H924" s="27">
        <v>220.55866610799788</v>
      </c>
    </row>
    <row r="925" spans="3:8" x14ac:dyDescent="0.3">
      <c r="C925" s="27">
        <v>84.395858219784145</v>
      </c>
      <c r="D925" s="20">
        <v>176.59903763235747</v>
      </c>
      <c r="G925" s="72">
        <v>152.61338361426857</v>
      </c>
      <c r="H925" s="27">
        <v>270.31610027884722</v>
      </c>
    </row>
    <row r="926" spans="3:8" x14ac:dyDescent="0.3">
      <c r="C926" s="27">
        <v>62.542410481656916</v>
      </c>
      <c r="D926" s="20">
        <v>109.9952848066076</v>
      </c>
      <c r="G926" s="72">
        <v>123.08771703264001</v>
      </c>
      <c r="H926" s="27">
        <v>211.29267646338747</v>
      </c>
    </row>
    <row r="927" spans="3:8" x14ac:dyDescent="0.3">
      <c r="C927" s="27">
        <v>302.13735572680366</v>
      </c>
      <c r="D927" s="20">
        <v>791.00982847007958</v>
      </c>
      <c r="G927" s="72">
        <v>246.15738188102242</v>
      </c>
      <c r="H927" s="27">
        <v>549.21632268410713</v>
      </c>
    </row>
    <row r="928" spans="3:8" x14ac:dyDescent="0.3">
      <c r="C928" s="27">
        <v>37.930900502172257</v>
      </c>
      <c r="D928" s="20">
        <v>76.124903248147859</v>
      </c>
      <c r="G928" s="72">
        <v>173.2889167688673</v>
      </c>
      <c r="H928" s="27">
        <v>262.40803709055655</v>
      </c>
    </row>
    <row r="929" spans="3:8" x14ac:dyDescent="0.3">
      <c r="C929" s="27">
        <v>87.090374023210515</v>
      </c>
      <c r="D929" s="20">
        <v>148.01857098389218</v>
      </c>
      <c r="G929" s="72">
        <v>133.85398548347072</v>
      </c>
      <c r="H929" s="27">
        <v>239.68740714039677</v>
      </c>
    </row>
    <row r="930" spans="3:8" x14ac:dyDescent="0.3">
      <c r="C930" s="27">
        <v>173.66449533604134</v>
      </c>
      <c r="D930" s="20">
        <v>333.47835058526033</v>
      </c>
      <c r="G930" s="72">
        <v>439.2939180259674</v>
      </c>
      <c r="H930" s="27">
        <v>764.11707853313567</v>
      </c>
    </row>
    <row r="931" spans="3:8" x14ac:dyDescent="0.3">
      <c r="C931" s="27">
        <v>71.392556969443035</v>
      </c>
      <c r="D931" s="20">
        <v>155.77183760508962</v>
      </c>
      <c r="G931" s="72">
        <v>407.70560532610017</v>
      </c>
      <c r="H931" s="27">
        <v>742.908873624021</v>
      </c>
    </row>
    <row r="932" spans="3:8" x14ac:dyDescent="0.3">
      <c r="C932" s="27">
        <v>54.415530430212641</v>
      </c>
      <c r="D932" s="20">
        <v>92.609533176188251</v>
      </c>
      <c r="G932" s="72">
        <v>132.36979697401983</v>
      </c>
      <c r="H932" s="27">
        <v>202.01496056033142</v>
      </c>
    </row>
    <row r="933" spans="3:8" x14ac:dyDescent="0.3">
      <c r="C933" s="27">
        <v>33.106834173526011</v>
      </c>
      <c r="D933" s="20">
        <v>71.936265804597824</v>
      </c>
      <c r="G933" s="72">
        <v>148.57642410633241</v>
      </c>
      <c r="H933" s="27">
        <v>255.36712085058704</v>
      </c>
    </row>
    <row r="934" spans="3:8" x14ac:dyDescent="0.3">
      <c r="C934" s="27">
        <v>88.940667319250736</v>
      </c>
      <c r="D934" s="20">
        <v>153.20664036951104</v>
      </c>
      <c r="G934" s="72">
        <v>129.50124678622669</v>
      </c>
      <c r="H934" s="27">
        <v>239.26925463864299</v>
      </c>
    </row>
    <row r="935" spans="3:8" x14ac:dyDescent="0.3">
      <c r="C935" s="27">
        <v>24.853461669585272</v>
      </c>
      <c r="D935" s="20">
        <v>36.848140984871534</v>
      </c>
      <c r="G935" s="72">
        <v>90.889018319635554</v>
      </c>
      <c r="H935" s="27">
        <v>128.28405457947133</v>
      </c>
    </row>
    <row r="936" spans="3:8" x14ac:dyDescent="0.3">
      <c r="C936" s="27">
        <v>24.851949248227044</v>
      </c>
      <c r="D936" s="20">
        <v>36.846628563513306</v>
      </c>
      <c r="G936" s="72">
        <v>136.77985563622502</v>
      </c>
      <c r="H936" s="27">
        <v>242.72757139093008</v>
      </c>
    </row>
    <row r="937" spans="3:8" x14ac:dyDescent="0.3">
      <c r="C937" s="27">
        <v>45.803661084387869</v>
      </c>
      <c r="D937" s="20">
        <v>79.986851587476778</v>
      </c>
      <c r="G937" s="72">
        <v>101.54816682520739</v>
      </c>
      <c r="H937" s="27">
        <v>222.29547062369278</v>
      </c>
    </row>
    <row r="938" spans="3:8" x14ac:dyDescent="0.3">
      <c r="C938" s="27">
        <v>48.668347401265933</v>
      </c>
      <c r="D938" s="20">
        <v>73.960787683707167</v>
      </c>
      <c r="G938" s="72">
        <v>91.212725007391938</v>
      </c>
      <c r="H938" s="27">
        <v>130.46358286683534</v>
      </c>
    </row>
    <row r="939" spans="3:8" x14ac:dyDescent="0.3">
      <c r="C939" s="27">
        <v>46.293775416722177</v>
      </c>
      <c r="D939" s="20">
        <v>78.364363432468309</v>
      </c>
      <c r="G939" s="72">
        <v>155.15867812502358</v>
      </c>
      <c r="H939" s="27">
        <v>374.95743200064351</v>
      </c>
    </row>
    <row r="940" spans="3:8" x14ac:dyDescent="0.3">
      <c r="C940" s="27">
        <v>11.516188976722624</v>
      </c>
      <c r="D940" s="20">
        <v>27.680880815115529</v>
      </c>
      <c r="G940" s="72">
        <v>172.61435190844711</v>
      </c>
      <c r="H940" s="27">
        <v>288.90680859615816</v>
      </c>
    </row>
    <row r="941" spans="3:8" x14ac:dyDescent="0.3">
      <c r="C941" s="27">
        <v>77.18939018809553</v>
      </c>
      <c r="D941" s="20">
        <v>104.21638381944685</v>
      </c>
      <c r="G941" s="72">
        <v>147.661774108157</v>
      </c>
      <c r="H941" s="27">
        <v>251.56609122563981</v>
      </c>
    </row>
    <row r="942" spans="3:8" x14ac:dyDescent="0.3">
      <c r="C942" s="27">
        <v>63.006985766089123</v>
      </c>
      <c r="D942" s="20">
        <v>115.47978613808006</v>
      </c>
      <c r="G942" s="72">
        <v>195.00075999576435</v>
      </c>
      <c r="H942" s="27">
        <v>292.08391206400813</v>
      </c>
    </row>
    <row r="943" spans="3:8" x14ac:dyDescent="0.3">
      <c r="C943" s="27">
        <v>75.926158772703616</v>
      </c>
      <c r="D943" s="20">
        <v>126.86022056620573</v>
      </c>
      <c r="G943" s="72">
        <v>157.8721531731677</v>
      </c>
      <c r="H943" s="27">
        <v>298.91875235861272</v>
      </c>
    </row>
    <row r="944" spans="3:8" x14ac:dyDescent="0.3">
      <c r="C944" s="27">
        <v>49.747044870266414</v>
      </c>
      <c r="D944" s="20">
        <v>82.808809348146355</v>
      </c>
      <c r="G944" s="72">
        <v>184.12347130594884</v>
      </c>
      <c r="H944" s="27">
        <v>385.8914992569654</v>
      </c>
    </row>
    <row r="945" spans="3:8" x14ac:dyDescent="0.3">
      <c r="C945" s="27">
        <v>66.971115726765646</v>
      </c>
      <c r="D945" s="20">
        <v>118.43833662071935</v>
      </c>
      <c r="G945" s="72">
        <v>160.13218101097658</v>
      </c>
      <c r="H945" s="27">
        <v>318.35795449178028</v>
      </c>
    </row>
    <row r="946" spans="3:8" x14ac:dyDescent="0.3">
      <c r="C946" s="27">
        <v>65.789335799368857</v>
      </c>
      <c r="D946" s="20">
        <v>139.50242788286093</v>
      </c>
      <c r="G946" s="72">
        <v>167.07721912271035</v>
      </c>
      <c r="H946" s="27">
        <v>345.82831634029316</v>
      </c>
    </row>
    <row r="947" spans="3:8" x14ac:dyDescent="0.3">
      <c r="C947" s="27">
        <v>84.317034562298261</v>
      </c>
      <c r="D947" s="20">
        <v>142.10594915750079</v>
      </c>
      <c r="G947" s="72">
        <v>179.98342907854888</v>
      </c>
      <c r="H947" s="27">
        <v>371.90393192109957</v>
      </c>
    </row>
    <row r="948" spans="3:8" x14ac:dyDescent="0.3">
      <c r="C948" s="27">
        <v>43.63157027773812</v>
      </c>
      <c r="D948" s="20">
        <v>103.74044419879408</v>
      </c>
      <c r="G948" s="72">
        <v>150.39183404796026</v>
      </c>
      <c r="H948" s="27">
        <v>271.75340001301271</v>
      </c>
    </row>
    <row r="949" spans="3:8" x14ac:dyDescent="0.3">
      <c r="C949" s="27">
        <v>142.96356339956267</v>
      </c>
      <c r="D949" s="20">
        <v>257.46963640428828</v>
      </c>
      <c r="G949" s="72">
        <v>162.54588807837598</v>
      </c>
      <c r="H949" s="27">
        <v>239.64589111188315</v>
      </c>
    </row>
    <row r="950" spans="3:8" x14ac:dyDescent="0.3">
      <c r="C950" s="27">
        <v>50.934429977890048</v>
      </c>
      <c r="D950" s="20">
        <v>82.473988224572892</v>
      </c>
      <c r="G950" s="72">
        <v>133.48045477165056</v>
      </c>
      <c r="H950" s="27">
        <v>231.11594984536606</v>
      </c>
    </row>
    <row r="951" spans="3:8" x14ac:dyDescent="0.3">
      <c r="C951" s="27">
        <v>146.64820044603209</v>
      </c>
      <c r="D951" s="20">
        <v>261.15427345075767</v>
      </c>
      <c r="G951" s="72">
        <v>88.069997970589711</v>
      </c>
      <c r="H951" s="27">
        <v>134.08411140324549</v>
      </c>
    </row>
    <row r="952" spans="3:8" x14ac:dyDescent="0.3">
      <c r="C952" s="27">
        <v>61.123665576946351</v>
      </c>
      <c r="D952" s="20">
        <v>95.306852440152554</v>
      </c>
      <c r="G952" s="72">
        <v>95.859449947222771</v>
      </c>
      <c r="H952" s="27">
        <v>151.74495595137438</v>
      </c>
    </row>
    <row r="953" spans="3:8" x14ac:dyDescent="0.3">
      <c r="C953" s="27">
        <v>23.859424798103653</v>
      </c>
      <c r="D953" s="20">
        <v>64.256743188446379</v>
      </c>
      <c r="G953" s="72">
        <v>86.621838310101651</v>
      </c>
      <c r="H953" s="27">
        <v>174.43007488490872</v>
      </c>
    </row>
    <row r="954" spans="3:8" x14ac:dyDescent="0.3">
      <c r="C954" s="27">
        <v>170.78111330631435</v>
      </c>
      <c r="D954" s="20">
        <v>330.59496855553334</v>
      </c>
      <c r="G954" s="72">
        <v>156.20469760791769</v>
      </c>
      <c r="H954" s="27">
        <v>281.04084604384877</v>
      </c>
    </row>
    <row r="955" spans="3:8" x14ac:dyDescent="0.3">
      <c r="C955" s="27">
        <v>56.895745206724555</v>
      </c>
      <c r="D955" s="20">
        <v>98.167543801631041</v>
      </c>
      <c r="G955" s="72">
        <v>138.1141600132149</v>
      </c>
      <c r="H955" s="27">
        <v>253.91642434025474</v>
      </c>
    </row>
    <row r="956" spans="3:8" x14ac:dyDescent="0.3">
      <c r="C956" s="27">
        <v>123.83521584496444</v>
      </c>
      <c r="D956" s="20">
        <v>239.58434519570491</v>
      </c>
      <c r="G956" s="72">
        <v>141.37089696666845</v>
      </c>
      <c r="H956" s="27">
        <v>244.87848338845717</v>
      </c>
    </row>
    <row r="957" spans="3:8" x14ac:dyDescent="0.3">
      <c r="C957" s="27">
        <v>58.836763542273872</v>
      </c>
      <c r="D957" s="20">
        <v>95.62680892681604</v>
      </c>
      <c r="G957" s="72">
        <v>115.45517292842207</v>
      </c>
      <c r="H957" s="27">
        <v>209.02510500126652</v>
      </c>
    </row>
    <row r="958" spans="3:8" x14ac:dyDescent="0.3">
      <c r="C958" s="27">
        <v>138.79964138065162</v>
      </c>
      <c r="D958" s="20">
        <v>297.98079765681075</v>
      </c>
      <c r="G958" s="72">
        <v>103.56583234252511</v>
      </c>
      <c r="H958" s="27">
        <v>186.31682195377454</v>
      </c>
    </row>
    <row r="959" spans="3:8" x14ac:dyDescent="0.3">
      <c r="C959" s="27">
        <v>58.072954864601009</v>
      </c>
      <c r="D959" s="20">
        <v>85.020468016986598</v>
      </c>
      <c r="G959" s="72">
        <v>120.89582375824133</v>
      </c>
      <c r="H959" s="27">
        <v>204.13415813592712</v>
      </c>
    </row>
    <row r="960" spans="3:8" x14ac:dyDescent="0.3">
      <c r="C960" s="27">
        <v>43.579305844559329</v>
      </c>
      <c r="D960" s="20">
        <v>72.48582935336097</v>
      </c>
      <c r="G960" s="72">
        <v>134.06822346335736</v>
      </c>
      <c r="H960" s="27">
        <v>221.75883874134541</v>
      </c>
    </row>
    <row r="961" spans="3:8" x14ac:dyDescent="0.3">
      <c r="C961" s="27">
        <v>11.516188976722624</v>
      </c>
      <c r="D961" s="20">
        <v>27.680880815115529</v>
      </c>
      <c r="G961" s="72">
        <v>122.28161660098846</v>
      </c>
      <c r="H961" s="27">
        <v>205.51995097867425</v>
      </c>
    </row>
    <row r="962" spans="3:8" x14ac:dyDescent="0.3">
      <c r="C962" s="27">
        <v>235.46253970641601</v>
      </c>
      <c r="D962" s="20">
        <v>590.46554233582992</v>
      </c>
      <c r="G962" s="72">
        <v>154.69699563409466</v>
      </c>
      <c r="H962" s="27">
        <v>267.75326333213582</v>
      </c>
    </row>
    <row r="963" spans="3:8" x14ac:dyDescent="0.3">
      <c r="C963" s="27">
        <v>56.628352782909907</v>
      </c>
      <c r="D963" s="20">
        <v>56.628352782909907</v>
      </c>
      <c r="G963" s="72">
        <v>131.13278795482091</v>
      </c>
      <c r="H963" s="27">
        <v>197.89157191436067</v>
      </c>
    </row>
    <row r="964" spans="3:8" x14ac:dyDescent="0.3">
      <c r="C964" s="27">
        <v>66.309476885883328</v>
      </c>
      <c r="D964" s="20">
        <v>118.28470529072767</v>
      </c>
      <c r="G964" s="72">
        <v>132.29879696374192</v>
      </c>
      <c r="H964" s="27">
        <v>213.05934564168729</v>
      </c>
    </row>
    <row r="965" spans="3:8" x14ac:dyDescent="0.3">
      <c r="C965" s="27">
        <v>50.742320677965594</v>
      </c>
      <c r="D965" s="20">
        <v>115.72982039906375</v>
      </c>
      <c r="G965" s="72">
        <v>161.01325479757014</v>
      </c>
      <c r="H965" s="27">
        <v>335.60171746808555</v>
      </c>
    </row>
    <row r="966" spans="3:8" x14ac:dyDescent="0.3">
      <c r="C966" s="27">
        <v>38.366884630058983</v>
      </c>
      <c r="D966" s="20">
        <v>70.437472645805116</v>
      </c>
      <c r="G966" s="72">
        <v>131.46268289316333</v>
      </c>
      <c r="H966" s="27">
        <v>267.97770393166508</v>
      </c>
    </row>
    <row r="967" spans="3:8" x14ac:dyDescent="0.3">
      <c r="C967" s="27">
        <v>667.04368230755006</v>
      </c>
      <c r="D967" s="20">
        <v>669.0092494776394</v>
      </c>
      <c r="G967" s="72">
        <v>139.06179619254834</v>
      </c>
      <c r="H967" s="27">
        <v>272.18875705071048</v>
      </c>
    </row>
    <row r="968" spans="3:8" x14ac:dyDescent="0.3">
      <c r="C968" s="27">
        <v>34.053609906622064</v>
      </c>
      <c r="D968" s="20">
        <v>62.960133415423698</v>
      </c>
      <c r="G968" s="72">
        <v>157.94061057026229</v>
      </c>
      <c r="H968" s="27">
        <v>321.87055931228247</v>
      </c>
    </row>
    <row r="969" spans="3:8" x14ac:dyDescent="0.3">
      <c r="C969" s="27">
        <v>40.835390894695934</v>
      </c>
      <c r="D969" s="20">
        <v>68.577151934683272</v>
      </c>
      <c r="G969" s="72">
        <v>110.2599760006204</v>
      </c>
      <c r="H969" s="27">
        <v>189.09496944963098</v>
      </c>
    </row>
    <row r="970" spans="3:8" x14ac:dyDescent="0.3">
      <c r="C970" s="27">
        <v>21.439891163637647</v>
      </c>
      <c r="D970" s="20">
        <v>41.676723628783037</v>
      </c>
      <c r="G970" s="72">
        <v>162.13232770291188</v>
      </c>
      <c r="H970" s="27">
        <v>313.14776955847071</v>
      </c>
    </row>
    <row r="971" spans="3:8" x14ac:dyDescent="0.3">
      <c r="C971" s="27">
        <v>62.232664643990297</v>
      </c>
      <c r="D971" s="20">
        <v>160.4461057528305</v>
      </c>
      <c r="G971" s="72">
        <v>172.78831869140873</v>
      </c>
      <c r="H971" s="27">
        <v>322.99011954739291</v>
      </c>
    </row>
    <row r="972" spans="3:8" x14ac:dyDescent="0.3">
      <c r="C972" s="27">
        <v>21.944092992526382</v>
      </c>
      <c r="D972" s="20">
        <v>44.682079965021494</v>
      </c>
      <c r="G972" s="72">
        <v>183.80179739315173</v>
      </c>
      <c r="H972" s="27">
        <v>287.32224700010477</v>
      </c>
    </row>
    <row r="973" spans="3:8" x14ac:dyDescent="0.3">
      <c r="C973" s="27">
        <v>23.10631948054403</v>
      </c>
      <c r="D973" s="20">
        <v>62.912863066938726</v>
      </c>
      <c r="G973" s="72">
        <v>129.53274921899038</v>
      </c>
      <c r="H973" s="27">
        <v>234.22053815413136</v>
      </c>
    </row>
    <row r="974" spans="3:8" x14ac:dyDescent="0.3">
      <c r="C974" s="27">
        <v>66.666290717985447</v>
      </c>
      <c r="D974" s="20">
        <v>151.11564637566207</v>
      </c>
      <c r="G974" s="72">
        <v>137.74062930139473</v>
      </c>
      <c r="H974" s="27">
        <v>245.344967045224</v>
      </c>
    </row>
    <row r="975" spans="3:8" x14ac:dyDescent="0.3">
      <c r="C975" s="27">
        <v>51.148590137358575</v>
      </c>
      <c r="D975" s="20">
        <v>79.161833649588885</v>
      </c>
      <c r="G975" s="72">
        <v>134.04543257739419</v>
      </c>
      <c r="H975" s="27">
        <v>270.55341055989777</v>
      </c>
    </row>
    <row r="976" spans="3:8" x14ac:dyDescent="0.3">
      <c r="C976" s="27">
        <v>85.073895320697972</v>
      </c>
      <c r="D976" s="20">
        <v>124.87833869476609</v>
      </c>
      <c r="G976" s="72">
        <v>178.42350028016281</v>
      </c>
      <c r="H976" s="27">
        <v>359.2596969127311</v>
      </c>
    </row>
    <row r="977" spans="3:8" x14ac:dyDescent="0.3">
      <c r="C977" s="27">
        <v>75.009069097684318</v>
      </c>
      <c r="D977" s="20">
        <v>153.89289120898363</v>
      </c>
      <c r="G977" s="72">
        <v>73.573994214602592</v>
      </c>
      <c r="H977" s="27">
        <v>152.84285168214501</v>
      </c>
    </row>
    <row r="978" spans="3:8" x14ac:dyDescent="0.3">
      <c r="C978" s="27">
        <v>45.605571752002149</v>
      </c>
      <c r="D978" s="20">
        <v>106.73238619279564</v>
      </c>
      <c r="G978" s="72">
        <v>179.30899531313673</v>
      </c>
      <c r="H978" s="27">
        <v>363.03157157247682</v>
      </c>
    </row>
    <row r="979" spans="3:8" x14ac:dyDescent="0.3">
      <c r="C979" s="27">
        <v>38.892574646741437</v>
      </c>
      <c r="D979" s="20">
        <v>87.621344339562157</v>
      </c>
      <c r="G979" s="72">
        <v>153.0659714879049</v>
      </c>
      <c r="H979" s="27">
        <v>271.15550046070558</v>
      </c>
    </row>
    <row r="980" spans="3:8" x14ac:dyDescent="0.3">
      <c r="C980" s="27">
        <v>43.362064885650305</v>
      </c>
      <c r="D980" s="20">
        <v>66.830811091489991</v>
      </c>
      <c r="G980" s="72">
        <v>185.67930697465431</v>
      </c>
      <c r="H980" s="27">
        <v>387.99842678876053</v>
      </c>
    </row>
    <row r="981" spans="3:8" x14ac:dyDescent="0.3">
      <c r="C981" s="27">
        <v>367.81710535084306</v>
      </c>
      <c r="D981" s="20">
        <v>699.02415633768965</v>
      </c>
      <c r="G981" s="72">
        <v>121.73229579923481</v>
      </c>
      <c r="H981" s="27">
        <v>203.45072140359247</v>
      </c>
    </row>
    <row r="982" spans="3:8" x14ac:dyDescent="0.3">
      <c r="C982" s="27">
        <v>127.18394191009402</v>
      </c>
      <c r="D982" s="20">
        <v>221.28222625825532</v>
      </c>
      <c r="G982" s="72">
        <v>110.10804457818746</v>
      </c>
      <c r="H982" s="27">
        <v>204.46042932943703</v>
      </c>
    </row>
    <row r="983" spans="3:8" x14ac:dyDescent="0.3">
      <c r="C983" s="27">
        <v>183.00854530824967</v>
      </c>
      <c r="D983" s="20">
        <v>400.46407825696491</v>
      </c>
      <c r="G983" s="72">
        <v>157.39764729848406</v>
      </c>
      <c r="H983" s="27">
        <v>276.73081418542773</v>
      </c>
    </row>
    <row r="984" spans="3:8" x14ac:dyDescent="0.3">
      <c r="C984" s="27">
        <v>34.740540431597893</v>
      </c>
      <c r="D984" s="20">
        <v>58.209286637437579</v>
      </c>
      <c r="G984" s="72">
        <v>177.05173977058894</v>
      </c>
      <c r="H984" s="27">
        <v>338.1655605468971</v>
      </c>
    </row>
    <row r="985" spans="3:8" x14ac:dyDescent="0.3">
      <c r="C985" s="27">
        <v>86.896334611361709</v>
      </c>
      <c r="D985" s="20">
        <v>147.82453157204336</v>
      </c>
      <c r="G985" s="72">
        <v>206.82381213289966</v>
      </c>
      <c r="H985" s="27">
        <v>391.06434438491385</v>
      </c>
    </row>
    <row r="986" spans="3:8" x14ac:dyDescent="0.3">
      <c r="C986" s="27">
        <v>76.346871265048904</v>
      </c>
      <c r="D986" s="20">
        <v>103.37386489640022</v>
      </c>
      <c r="G986" s="72">
        <v>122.54323861059562</v>
      </c>
      <c r="H986" s="27">
        <v>211.5432606465651</v>
      </c>
    </row>
    <row r="987" spans="3:8" x14ac:dyDescent="0.3">
      <c r="C987" s="27">
        <v>51.877224170369075</v>
      </c>
      <c r="D987" s="20">
        <v>127.19126770771551</v>
      </c>
      <c r="G987" s="72">
        <v>394.0283809567087</v>
      </c>
      <c r="H987" s="27">
        <v>871.18683356644249</v>
      </c>
    </row>
    <row r="988" spans="3:8" x14ac:dyDescent="0.3">
      <c r="C988" s="27">
        <v>71.480369627691005</v>
      </c>
      <c r="D988" s="20">
        <v>112.75216620044048</v>
      </c>
      <c r="G988" s="72">
        <v>123.92903145334274</v>
      </c>
      <c r="H988" s="27">
        <v>212.92905348931222</v>
      </c>
    </row>
    <row r="989" spans="3:8" x14ac:dyDescent="0.3">
      <c r="C989" s="27">
        <v>49.823366274634921</v>
      </c>
      <c r="D989" s="20">
        <v>82.885130752514868</v>
      </c>
      <c r="G989" s="72">
        <v>129.86482050578846</v>
      </c>
      <c r="H989" s="27">
        <v>221.6896861196671</v>
      </c>
    </row>
    <row r="990" spans="3:8" x14ac:dyDescent="0.3">
      <c r="C990" s="27">
        <v>51.880596564437568</v>
      </c>
      <c r="D990" s="20">
        <v>74.150026894849049</v>
      </c>
      <c r="G990" s="72">
        <v>154.40415304232752</v>
      </c>
      <c r="H990" s="27">
        <v>296.11549248748042</v>
      </c>
    </row>
    <row r="991" spans="3:8" x14ac:dyDescent="0.3">
      <c r="C991" s="27">
        <v>115.25608725520439</v>
      </c>
      <c r="D991" s="20">
        <v>253.42411326022557</v>
      </c>
      <c r="G991" s="72">
        <v>149.9865881900657</v>
      </c>
      <c r="H991" s="27">
        <v>262.80361933781472</v>
      </c>
    </row>
    <row r="992" spans="3:8" x14ac:dyDescent="0.3">
      <c r="C992" s="27">
        <v>28.426420090156462</v>
      </c>
      <c r="D992" s="20">
        <v>49.211293316233913</v>
      </c>
      <c r="G992" s="72">
        <v>112.13790154520552</v>
      </c>
      <c r="H992" s="27">
        <v>199.87585650884671</v>
      </c>
    </row>
    <row r="993" spans="3:8" x14ac:dyDescent="0.3">
      <c r="C993" s="27">
        <v>68.888550764477486</v>
      </c>
      <c r="D993" s="20">
        <v>119.82261619786232</v>
      </c>
      <c r="G993" s="72">
        <v>114.36821910793162</v>
      </c>
      <c r="H993" s="27">
        <v>218.68944652929497</v>
      </c>
    </row>
    <row r="994" spans="3:8" x14ac:dyDescent="0.3">
      <c r="C994" s="27">
        <v>43.63157027773812</v>
      </c>
      <c r="D994" s="20">
        <v>103.74044419879408</v>
      </c>
      <c r="G994" s="72">
        <v>105.90998258069294</v>
      </c>
      <c r="H994" s="27">
        <v>240.69397341849418</v>
      </c>
    </row>
    <row r="995" spans="3:8" x14ac:dyDescent="0.3">
      <c r="C995" s="27">
        <v>225.50536084461524</v>
      </c>
      <c r="D995" s="20">
        <v>225.50536084461524</v>
      </c>
      <c r="G995" s="72">
        <v>132.42000151446416</v>
      </c>
      <c r="H995" s="27">
        <v>305.44394336921482</v>
      </c>
    </row>
    <row r="996" spans="3:8" x14ac:dyDescent="0.3">
      <c r="C996" s="27">
        <v>46.768158405120616</v>
      </c>
      <c r="D996" s="20">
        <v>84.962164790978932</v>
      </c>
      <c r="G996" s="72">
        <v>125.20666494249933</v>
      </c>
      <c r="H996" s="27">
        <v>213.4116322130005</v>
      </c>
    </row>
    <row r="997" spans="3:8" x14ac:dyDescent="0.3">
      <c r="C997" s="27">
        <v>52.839220224181979</v>
      </c>
      <c r="D997" s="20">
        <v>81.745743732983613</v>
      </c>
      <c r="G997" s="72">
        <v>118.06512207873661</v>
      </c>
      <c r="H997" s="27">
        <v>258.14999670980893</v>
      </c>
    </row>
    <row r="998" spans="3:8" x14ac:dyDescent="0.3">
      <c r="C998" s="27">
        <v>11.516188976722624</v>
      </c>
      <c r="D998" s="20">
        <v>27.680880815115529</v>
      </c>
      <c r="G998" s="72">
        <v>276.8514736135902</v>
      </c>
      <c r="H998" s="27">
        <v>548.63696599371633</v>
      </c>
    </row>
    <row r="999" spans="3:8" x14ac:dyDescent="0.3">
      <c r="C999" s="27">
        <v>207.22592822776059</v>
      </c>
      <c r="D999" s="20">
        <v>456.06886868578715</v>
      </c>
      <c r="G999" s="72">
        <v>90.983654065587217</v>
      </c>
      <c r="H999" s="27">
        <v>192.82857767971015</v>
      </c>
    </row>
    <row r="1000" spans="3:8" x14ac:dyDescent="0.3">
      <c r="C1000" s="27">
        <v>42.912568417728885</v>
      </c>
      <c r="D1000" s="20">
        <v>77.095758920817786</v>
      </c>
      <c r="G1000" s="72">
        <v>123.02702871820797</v>
      </c>
      <c r="H1000" s="27">
        <v>240.7297453827866</v>
      </c>
    </row>
    <row r="1001" spans="3:8" x14ac:dyDescent="0.3">
      <c r="C1001" s="27">
        <v>39.559688698016181</v>
      </c>
      <c r="D1001" s="20">
        <v>77.753695083874504</v>
      </c>
      <c r="G1001" s="72">
        <v>203.82778849336421</v>
      </c>
      <c r="H1001" s="27">
        <v>430.96146886443381</v>
      </c>
    </row>
    <row r="1002" spans="3:8" x14ac:dyDescent="0.3">
      <c r="C1002" s="27">
        <v>154.45792654891952</v>
      </c>
      <c r="D1002" s="20">
        <v>252.48344051318196</v>
      </c>
      <c r="G1002" s="72">
        <v>120.01240208040778</v>
      </c>
      <c r="H1002" s="27">
        <v>226.356813004673</v>
      </c>
    </row>
    <row r="1003" spans="3:8" x14ac:dyDescent="0.3">
      <c r="C1003" s="27">
        <v>134.33978075413395</v>
      </c>
      <c r="D1003" s="20">
        <v>194.11307204839363</v>
      </c>
      <c r="G1003" s="72">
        <v>123.07864461834437</v>
      </c>
      <c r="H1003" s="27">
        <v>251.47274227380268</v>
      </c>
    </row>
    <row r="1004" spans="3:8" x14ac:dyDescent="0.3">
      <c r="C1004" s="27">
        <v>48.499261863843074</v>
      </c>
      <c r="D1004" s="20">
        <v>104.6450278448757</v>
      </c>
      <c r="G1004" s="72">
        <v>172.19020956611962</v>
      </c>
      <c r="H1004" s="27">
        <v>328.66890961100637</v>
      </c>
    </row>
    <row r="1005" spans="3:8" x14ac:dyDescent="0.3">
      <c r="C1005" s="27">
        <v>58.380829940858064</v>
      </c>
      <c r="D1005" s="20">
        <v>122.76582715590033</v>
      </c>
      <c r="G1005" s="72">
        <v>132.70046703303575</v>
      </c>
      <c r="H1005" s="27">
        <v>210.54355720255791</v>
      </c>
    </row>
    <row r="1006" spans="3:8" x14ac:dyDescent="0.3">
      <c r="C1006" s="27">
        <v>29.470415180399726</v>
      </c>
      <c r="D1006" s="20">
        <v>52.939161386239412</v>
      </c>
      <c r="G1006" s="72">
        <v>188.96802882474159</v>
      </c>
      <c r="H1006" s="27">
        <v>291.25872079404701</v>
      </c>
    </row>
    <row r="1007" spans="3:8" x14ac:dyDescent="0.3">
      <c r="C1007" s="27">
        <v>331.32268658007683</v>
      </c>
      <c r="D1007" s="20">
        <v>820.25496987612632</v>
      </c>
      <c r="G1007" s="72">
        <v>146.67570626195061</v>
      </c>
      <c r="H1007" s="27">
        <v>248.56835682486107</v>
      </c>
    </row>
    <row r="1008" spans="3:8" x14ac:dyDescent="0.3">
      <c r="C1008" s="27">
        <v>77.731182550948731</v>
      </c>
      <c r="D1008" s="20">
        <v>128.66524798433355</v>
      </c>
      <c r="G1008" s="72">
        <v>108.15231610323863</v>
      </c>
      <c r="H1008" s="27">
        <v>203.60734653501862</v>
      </c>
    </row>
    <row r="1009" spans="3:8" x14ac:dyDescent="0.3">
      <c r="C1009" s="27">
        <v>50.373432464806648</v>
      </c>
      <c r="D1009" s="20">
        <v>93.719579997446502</v>
      </c>
      <c r="G1009" s="72">
        <v>142.53566403455065</v>
      </c>
      <c r="H1009" s="27">
        <v>234.58078948899521</v>
      </c>
    </row>
    <row r="1010" spans="3:8" x14ac:dyDescent="0.3">
      <c r="C1010" s="27">
        <v>46.139683281249248</v>
      </c>
      <c r="D1010" s="20">
        <v>78.210271296995387</v>
      </c>
      <c r="G1010" s="72">
        <v>119.22596722737907</v>
      </c>
      <c r="H1010" s="27">
        <v>202.39401215414526</v>
      </c>
    </row>
    <row r="1011" spans="3:8" x14ac:dyDescent="0.3">
      <c r="C1011" s="27">
        <v>273.55177321621647</v>
      </c>
      <c r="D1011" s="20">
        <v>602.91276304717758</v>
      </c>
      <c r="G1011" s="72">
        <v>117.90009588273776</v>
      </c>
      <c r="H1011" s="27">
        <v>184.19185969566382</v>
      </c>
    </row>
    <row r="1012" spans="3:8" x14ac:dyDescent="0.3">
      <c r="C1012" s="27">
        <v>38.024013086588369</v>
      </c>
      <c r="D1012" s="20">
        <v>64.672629990062646</v>
      </c>
      <c r="G1012" s="72">
        <v>120.61176007012619</v>
      </c>
      <c r="H1012" s="27">
        <v>203.77980499689238</v>
      </c>
    </row>
    <row r="1013" spans="3:8" x14ac:dyDescent="0.3">
      <c r="C1013" s="27">
        <v>61.807613060690954</v>
      </c>
      <c r="D1013" s="20">
        <v>113.91841253713984</v>
      </c>
      <c r="G1013" s="72">
        <v>200.77341932383968</v>
      </c>
      <c r="H1013" s="27">
        <v>337.89777260444259</v>
      </c>
    </row>
    <row r="1014" spans="3:8" x14ac:dyDescent="0.3">
      <c r="C1014" s="27">
        <v>42.976871791182205</v>
      </c>
      <c r="D1014" s="20">
        <v>58.830559310812191</v>
      </c>
      <c r="G1014" s="72">
        <v>124.58423122871989</v>
      </c>
      <c r="H1014" s="27">
        <v>223.63974773539331</v>
      </c>
    </row>
    <row r="1015" spans="3:8" x14ac:dyDescent="0.3">
      <c r="C1015" s="27">
        <v>251.76039058737408</v>
      </c>
      <c r="D1015" s="20">
        <v>420.3877122474936</v>
      </c>
      <c r="G1015" s="72">
        <v>138.26809361220518</v>
      </c>
      <c r="H1015" s="27">
        <v>247.20242091446673</v>
      </c>
    </row>
    <row r="1016" spans="3:8" x14ac:dyDescent="0.3">
      <c r="C1016" s="27">
        <v>54.004652540065564</v>
      </c>
      <c r="D1016" s="20">
        <v>95.276451134972035</v>
      </c>
      <c r="G1016" s="72">
        <v>147.31451444248523</v>
      </c>
      <c r="H1016" s="27">
        <v>269.27197579069417</v>
      </c>
    </row>
    <row r="1017" spans="3:8" x14ac:dyDescent="0.3">
      <c r="C1017" s="27">
        <v>51.224911541727089</v>
      </c>
      <c r="D1017" s="20">
        <v>79.238155053957399</v>
      </c>
      <c r="G1017" s="72">
        <v>180.19459269360726</v>
      </c>
      <c r="H1017" s="27">
        <v>287.85024162550229</v>
      </c>
    </row>
    <row r="1018" spans="3:8" x14ac:dyDescent="0.3">
      <c r="C1018" s="27">
        <v>67.039511693250944</v>
      </c>
      <c r="D1018" s="20">
        <v>67.039511693250944</v>
      </c>
      <c r="G1018" s="72">
        <v>118.97348632948555</v>
      </c>
      <c r="H1018" s="27">
        <v>210.93852495890076</v>
      </c>
    </row>
    <row r="1019" spans="3:8" x14ac:dyDescent="0.3">
      <c r="C1019" s="27">
        <v>48.855134002920799</v>
      </c>
      <c r="D1019" s="20">
        <v>113.24013121796307</v>
      </c>
      <c r="G1019" s="72">
        <v>113.864306579237</v>
      </c>
      <c r="H1019" s="27">
        <v>201.67253531429037</v>
      </c>
    </row>
    <row r="1020" spans="3:8" x14ac:dyDescent="0.3">
      <c r="C1020" s="27">
        <v>49.074231426286339</v>
      </c>
      <c r="D1020" s="20">
        <v>81.144826721797912</v>
      </c>
      <c r="G1020" s="72">
        <v>160.07766372326304</v>
      </c>
      <c r="H1020" s="27">
        <v>318.30344504382043</v>
      </c>
    </row>
    <row r="1021" spans="3:8" x14ac:dyDescent="0.3">
      <c r="C1021" s="27">
        <v>64.163935860626879</v>
      </c>
      <c r="D1021" s="20">
        <v>111.61679926592943</v>
      </c>
      <c r="G1021" s="72">
        <v>144.88380590374493</v>
      </c>
      <c r="H1021" s="27">
        <v>288.25176733802203</v>
      </c>
    </row>
    <row r="1022" spans="3:8" x14ac:dyDescent="0.3">
      <c r="C1022" s="27">
        <v>269.92136777063604</v>
      </c>
      <c r="D1022" s="20">
        <v>438.54868943075553</v>
      </c>
      <c r="G1022" s="72">
        <v>129.8202391819934</v>
      </c>
      <c r="H1022" s="27">
        <v>224.17262393324296</v>
      </c>
    </row>
    <row r="1023" spans="3:8" x14ac:dyDescent="0.3">
      <c r="C1023" s="27">
        <v>34.404738399738505</v>
      </c>
      <c r="D1023" s="20">
        <v>57.787175706639054</v>
      </c>
      <c r="G1023" s="72">
        <v>88.166246754978062</v>
      </c>
      <c r="H1023" s="27">
        <v>188.37291086406833</v>
      </c>
    </row>
    <row r="1024" spans="3:8" x14ac:dyDescent="0.3">
      <c r="C1024" s="27">
        <v>33.106834173526011</v>
      </c>
      <c r="D1024" s="20">
        <v>71.936265804597824</v>
      </c>
      <c r="G1024" s="72">
        <v>145.19160666583196</v>
      </c>
      <c r="H1024" s="27">
        <v>267.14906409416398</v>
      </c>
    </row>
    <row r="1025" spans="3:8" x14ac:dyDescent="0.3">
      <c r="C1025" s="27">
        <v>48.456460158015808</v>
      </c>
      <c r="D1025" s="20">
        <v>66.737783833917035</v>
      </c>
      <c r="G1025" s="72">
        <v>140.97573523616458</v>
      </c>
      <c r="H1025" s="27">
        <v>221.93655448062677</v>
      </c>
    </row>
    <row r="1026" spans="3:8" x14ac:dyDescent="0.3">
      <c r="C1026" s="27">
        <v>71.336171959860678</v>
      </c>
      <c r="D1026" s="20">
        <v>118.78903536516323</v>
      </c>
      <c r="G1026" s="72">
        <v>180.20863805017581</v>
      </c>
      <c r="H1026" s="27">
        <v>375.23004653806203</v>
      </c>
    </row>
    <row r="1027" spans="3:8" x14ac:dyDescent="0.3">
      <c r="C1027" s="27">
        <v>116.31113724006026</v>
      </c>
      <c r="D1027" s="20">
        <v>151.84373782221496</v>
      </c>
      <c r="G1027" s="72">
        <v>128.07604913734448</v>
      </c>
      <c r="H1027" s="27">
        <v>217.92123860236995</v>
      </c>
    </row>
    <row r="1028" spans="3:8" x14ac:dyDescent="0.3">
      <c r="C1028" s="27">
        <v>30.81077608406596</v>
      </c>
      <c r="D1028" s="20">
        <v>51.65442613622595</v>
      </c>
      <c r="G1028" s="72">
        <v>141.86123026913845</v>
      </c>
      <c r="H1028" s="27">
        <v>225.70842914037249</v>
      </c>
    </row>
    <row r="1029" spans="3:8" x14ac:dyDescent="0.3">
      <c r="C1029" s="27">
        <v>38.892574646741437</v>
      </c>
      <c r="D1029" s="20">
        <v>87.621344339562157</v>
      </c>
      <c r="G1029" s="72">
        <v>142.52826814194935</v>
      </c>
      <c r="H1029" s="27">
        <v>261.43143811432469</v>
      </c>
    </row>
    <row r="1030" spans="3:8" x14ac:dyDescent="0.3">
      <c r="C1030" s="27">
        <v>70.632885115907115</v>
      </c>
      <c r="D1030" s="20">
        <v>121.11078224802897</v>
      </c>
      <c r="G1030" s="72">
        <v>142.74498627462472</v>
      </c>
      <c r="H1030" s="27">
        <v>283.22659160139119</v>
      </c>
    </row>
    <row r="1031" spans="3:8" x14ac:dyDescent="0.3">
      <c r="C1031" s="27">
        <v>71.556691032059518</v>
      </c>
      <c r="D1031" s="20">
        <v>112.828487604809</v>
      </c>
      <c r="G1031" s="72">
        <v>81.908562160886106</v>
      </c>
      <c r="H1031" s="27">
        <v>190.54105142468265</v>
      </c>
    </row>
    <row r="1032" spans="3:8" x14ac:dyDescent="0.3">
      <c r="C1032" s="27">
        <v>18.202480176410649</v>
      </c>
      <c r="D1032" s="20">
        <v>36.250441871743583</v>
      </c>
      <c r="G1032" s="72">
        <v>134.08041371173758</v>
      </c>
      <c r="H1032" s="27">
        <v>238.4016411331009</v>
      </c>
    </row>
    <row r="1033" spans="3:8" x14ac:dyDescent="0.3">
      <c r="C1033" s="27">
        <v>49.125242168036863</v>
      </c>
      <c r="D1033" s="20">
        <v>81.195830183783002</v>
      </c>
      <c r="G1033" s="72">
        <v>125.95314136069121</v>
      </c>
      <c r="H1033" s="27">
        <v>215.79832690583979</v>
      </c>
    </row>
    <row r="1034" spans="3:8" x14ac:dyDescent="0.3">
      <c r="C1034" s="27">
        <v>116.31636916143584</v>
      </c>
      <c r="D1034" s="20">
        <v>203.68001147444383</v>
      </c>
      <c r="G1034" s="72">
        <v>207.94733445456785</v>
      </c>
      <c r="H1034" s="27">
        <v>441.35791401454009</v>
      </c>
    </row>
    <row r="1035" spans="3:8" x14ac:dyDescent="0.3">
      <c r="C1035" s="27">
        <v>52.247846078031586</v>
      </c>
      <c r="D1035" s="20">
        <v>121.79309773842721</v>
      </c>
      <c r="G1035" s="72">
        <v>280.22168477078117</v>
      </c>
      <c r="H1035" s="27">
        <v>704.21070958618452</v>
      </c>
    </row>
    <row r="1036" spans="3:8" x14ac:dyDescent="0.3">
      <c r="C1036" s="27">
        <v>34.985677631065691</v>
      </c>
      <c r="D1036" s="20">
        <v>69.168868134154593</v>
      </c>
      <c r="G1036" s="72">
        <v>140.55983483770663</v>
      </c>
      <c r="H1036" s="27">
        <v>255.77722609845719</v>
      </c>
    </row>
    <row r="1037" spans="3:8" x14ac:dyDescent="0.3">
      <c r="C1037" s="27">
        <v>42.609745751928749</v>
      </c>
      <c r="D1037" s="20">
        <v>65.992183058829298</v>
      </c>
      <c r="G1037" s="72">
        <v>120.62090118183984</v>
      </c>
      <c r="H1037" s="27">
        <v>218.34762746953871</v>
      </c>
    </row>
    <row r="1038" spans="3:8" x14ac:dyDescent="0.3">
      <c r="C1038" s="27">
        <v>41.34878238797026</v>
      </c>
      <c r="D1038" s="20">
        <v>99.30624539217564</v>
      </c>
      <c r="G1038" s="72">
        <v>109.53139618500663</v>
      </c>
      <c r="H1038" s="27">
        <v>188.36638179426353</v>
      </c>
    </row>
    <row r="1039" spans="3:8" x14ac:dyDescent="0.3">
      <c r="C1039" s="27">
        <v>28.426420090156462</v>
      </c>
      <c r="D1039" s="20">
        <v>49.211293316233913</v>
      </c>
      <c r="G1039" s="72">
        <v>115.51172143159128</v>
      </c>
      <c r="H1039" s="27">
        <v>209.08163782492829</v>
      </c>
    </row>
    <row r="1040" spans="3:8" x14ac:dyDescent="0.3">
      <c r="C1040" s="27">
        <v>74.724064365047767</v>
      </c>
      <c r="D1040" s="20">
        <v>132.51297896025028</v>
      </c>
      <c r="G1040" s="72">
        <v>129.56848069798491</v>
      </c>
      <c r="H1040" s="27">
        <v>231.81013500780196</v>
      </c>
    </row>
    <row r="1041" spans="3:8" x14ac:dyDescent="0.3">
      <c r="C1041" s="27">
        <v>62.626518812831513</v>
      </c>
      <c r="D1041" s="20">
        <v>118.58500918829237</v>
      </c>
      <c r="G1041" s="72">
        <v>66.982233645780369</v>
      </c>
      <c r="H1041" s="27">
        <v>142.67565568589862</v>
      </c>
    </row>
    <row r="1042" spans="3:8" x14ac:dyDescent="0.3">
      <c r="C1042" s="27">
        <v>302.13735572680366</v>
      </c>
      <c r="D1042" s="20">
        <v>791.00982847007958</v>
      </c>
      <c r="G1042" s="72">
        <v>182.39316056076026</v>
      </c>
      <c r="H1042" s="27">
        <v>284.28712183437153</v>
      </c>
    </row>
    <row r="1043" spans="3:8" x14ac:dyDescent="0.3">
      <c r="C1043" s="27">
        <v>45.563421158810002</v>
      </c>
      <c r="D1043" s="20">
        <v>82.115734883584452</v>
      </c>
      <c r="G1043" s="72">
        <v>147.713749510995</v>
      </c>
      <c r="H1043" s="27">
        <v>265.61983134688342</v>
      </c>
    </row>
    <row r="1044" spans="3:8" x14ac:dyDescent="0.3">
      <c r="C1044" s="27">
        <v>109.2331692507781</v>
      </c>
      <c r="D1044" s="20">
        <v>184.36152053153381</v>
      </c>
      <c r="G1044" s="72">
        <v>155.21621659489128</v>
      </c>
      <c r="H1044" s="27">
        <v>375.01499398977239</v>
      </c>
    </row>
    <row r="1045" spans="3:8" x14ac:dyDescent="0.3">
      <c r="C1045" s="27">
        <v>101.80633943723193</v>
      </c>
      <c r="D1045" s="20">
        <v>157.74665587829656</v>
      </c>
      <c r="G1045" s="72">
        <v>125.64794247257139</v>
      </c>
      <c r="H1045" s="27">
        <v>240.19027998004717</v>
      </c>
    </row>
    <row r="1046" spans="3:8" x14ac:dyDescent="0.3">
      <c r="C1046" s="27">
        <v>144.46064795461848</v>
      </c>
      <c r="D1046" s="20">
        <v>303.64180423077755</v>
      </c>
      <c r="G1046" s="72">
        <v>165.72708874979787</v>
      </c>
      <c r="H1046" s="27">
        <v>313.05058712414552</v>
      </c>
    </row>
    <row r="1047" spans="3:8" x14ac:dyDescent="0.3">
      <c r="C1047" s="27">
        <v>364.92601268418406</v>
      </c>
      <c r="D1047" s="20">
        <v>696.13306367103064</v>
      </c>
      <c r="G1047" s="72">
        <v>148.65213480333568</v>
      </c>
      <c r="H1047" s="27">
        <v>289.43149284099451</v>
      </c>
    </row>
    <row r="1048" spans="3:8" x14ac:dyDescent="0.3">
      <c r="C1048" s="27">
        <v>46.07776175340237</v>
      </c>
      <c r="D1048" s="20">
        <v>87.349560348308842</v>
      </c>
      <c r="G1048" s="72">
        <v>146.73714273563635</v>
      </c>
      <c r="H1048" s="27">
        <v>242.58890386311046</v>
      </c>
    </row>
    <row r="1049" spans="3:8" x14ac:dyDescent="0.3">
      <c r="C1049" s="27">
        <v>67.640744320480707</v>
      </c>
      <c r="D1049" s="20">
        <v>132.02574153552297</v>
      </c>
      <c r="G1049" s="72">
        <v>112.5088853458318</v>
      </c>
      <c r="H1049" s="27">
        <v>193.83058025449537</v>
      </c>
    </row>
    <row r="1050" spans="3:8" x14ac:dyDescent="0.3">
      <c r="C1050" s="27">
        <v>141.75870907290724</v>
      </c>
      <c r="D1050" s="20">
        <v>179.65707690488421</v>
      </c>
      <c r="G1050" s="72">
        <v>136.81399686532529</v>
      </c>
      <c r="H1050" s="27">
        <v>261.20385948126693</v>
      </c>
    </row>
    <row r="1051" spans="3:8" x14ac:dyDescent="0.3">
      <c r="C1051" s="27">
        <v>51.169031627486142</v>
      </c>
      <c r="D1051" s="20">
        <v>103.27983110393504</v>
      </c>
      <c r="G1051" s="72">
        <v>136.48296522276061</v>
      </c>
      <c r="H1051" s="27">
        <v>253.94276123865961</v>
      </c>
    </row>
    <row r="1052" spans="3:8" x14ac:dyDescent="0.3">
      <c r="C1052" s="27">
        <v>58.780329156641983</v>
      </c>
      <c r="D1052" s="20">
        <v>58.780329156641983</v>
      </c>
      <c r="G1052" s="72">
        <v>166.38002344936592</v>
      </c>
      <c r="H1052" s="27">
        <v>293.63832643232951</v>
      </c>
    </row>
    <row r="1053" spans="3:8" x14ac:dyDescent="0.3">
      <c r="C1053" s="27">
        <v>23.859424798103653</v>
      </c>
      <c r="D1053" s="20">
        <v>64.256743188446379</v>
      </c>
      <c r="G1053" s="72">
        <v>168.92711270485739</v>
      </c>
      <c r="H1053" s="27">
        <v>332.61329242916304</v>
      </c>
    </row>
    <row r="1054" spans="3:8" x14ac:dyDescent="0.3">
      <c r="C1054" s="27">
        <v>55.026948205427125</v>
      </c>
      <c r="D1054" s="20">
        <v>73.308271881328352</v>
      </c>
      <c r="G1054" s="72">
        <v>137.33880000499016</v>
      </c>
      <c r="H1054" s="27">
        <v>311.40508752004848</v>
      </c>
    </row>
    <row r="1055" spans="3:8" x14ac:dyDescent="0.3">
      <c r="C1055" s="27">
        <v>87.629827608005812</v>
      </c>
      <c r="D1055" s="20">
        <v>179.83300702057915</v>
      </c>
      <c r="G1055" s="72">
        <v>412.07590453923035</v>
      </c>
      <c r="H1055" s="27">
        <v>681.96376548744229</v>
      </c>
    </row>
    <row r="1056" spans="3:8" x14ac:dyDescent="0.3">
      <c r="C1056" s="27">
        <v>49.346698220096414</v>
      </c>
      <c r="D1056" s="20">
        <v>117.33076050541681</v>
      </c>
      <c r="G1056" s="72">
        <v>179.56942253195353</v>
      </c>
      <c r="H1056" s="27">
        <v>352.41080392679828</v>
      </c>
    </row>
    <row r="1057" spans="3:8" x14ac:dyDescent="0.3">
      <c r="C1057" s="27">
        <v>11.35895912005099</v>
      </c>
      <c r="D1057" s="20">
        <v>24.053910011060619</v>
      </c>
      <c r="G1057" s="72">
        <v>127.10327929941856</v>
      </c>
      <c r="H1057" s="27">
        <v>213.84756311910854</v>
      </c>
    </row>
    <row r="1058" spans="3:8" x14ac:dyDescent="0.3">
      <c r="C1058" s="27">
        <v>33.106834173526011</v>
      </c>
      <c r="D1058" s="20">
        <v>71.936265804597824</v>
      </c>
      <c r="G1058" s="72">
        <v>169.98726327954205</v>
      </c>
      <c r="H1058" s="27">
        <v>327.2796043240034</v>
      </c>
    </row>
    <row r="1059" spans="3:8" x14ac:dyDescent="0.3">
      <c r="C1059" s="27">
        <v>141.87221438061673</v>
      </c>
      <c r="D1059" s="20">
        <v>194.65526743558991</v>
      </c>
      <c r="G1059" s="72">
        <v>150.51934629590855</v>
      </c>
      <c r="H1059" s="27">
        <v>302.08523431339626</v>
      </c>
    </row>
    <row r="1060" spans="3:8" x14ac:dyDescent="0.3">
      <c r="C1060" s="27">
        <v>76.652366363559182</v>
      </c>
      <c r="D1060" s="20">
        <v>168.85554577613252</v>
      </c>
      <c r="G1060" s="72">
        <v>117.30362979862329</v>
      </c>
      <c r="H1060" s="27">
        <v>209.19837897711889</v>
      </c>
    </row>
    <row r="1061" spans="3:8" x14ac:dyDescent="0.3">
      <c r="C1061" s="27">
        <v>52.247846078031586</v>
      </c>
      <c r="D1061" s="20">
        <v>121.79309773842721</v>
      </c>
      <c r="G1061" s="72">
        <v>182.88628539094765</v>
      </c>
      <c r="H1061" s="27">
        <v>288.06335698702486</v>
      </c>
    </row>
    <row r="1062" spans="3:8" x14ac:dyDescent="0.3">
      <c r="C1062" s="27">
        <v>70.019914632242717</v>
      </c>
      <c r="D1062" s="20">
        <v>127.48703083649085</v>
      </c>
      <c r="G1062" s="72">
        <v>112.19445004837473</v>
      </c>
      <c r="H1062" s="27">
        <v>199.93238933250848</v>
      </c>
    </row>
    <row r="1063" spans="3:8" x14ac:dyDescent="0.3">
      <c r="C1063" s="27">
        <v>57.461448974638877</v>
      </c>
      <c r="D1063" s="20">
        <v>86.045433376353614</v>
      </c>
      <c r="G1063" s="72">
        <v>185.21161841240684</v>
      </c>
      <c r="H1063" s="27">
        <v>301.68752223703007</v>
      </c>
    </row>
    <row r="1064" spans="3:8" x14ac:dyDescent="0.3">
      <c r="C1064" s="27">
        <v>22.118273130750723</v>
      </c>
      <c r="D1064" s="20">
        <v>49.451515574097748</v>
      </c>
      <c r="G1064" s="72">
        <v>115.98325448909634</v>
      </c>
      <c r="H1064" s="27">
        <v>203.79149106390338</v>
      </c>
    </row>
    <row r="1065" spans="3:8" x14ac:dyDescent="0.3">
      <c r="C1065" s="27">
        <v>57.39431795527355</v>
      </c>
      <c r="D1065" s="20">
        <v>104.84718864034153</v>
      </c>
      <c r="G1065" s="72">
        <v>124.98037152276525</v>
      </c>
      <c r="H1065" s="27">
        <v>211.72465142257838</v>
      </c>
    </row>
    <row r="1066" spans="3:8" x14ac:dyDescent="0.3">
      <c r="C1066" s="27">
        <v>62.232664643990297</v>
      </c>
      <c r="D1066" s="20">
        <v>160.4461057528305</v>
      </c>
      <c r="G1066" s="72">
        <v>155.74020048550923</v>
      </c>
      <c r="H1066" s="27">
        <v>291.94964848629309</v>
      </c>
    </row>
    <row r="1067" spans="3:8" x14ac:dyDescent="0.3">
      <c r="C1067" s="27">
        <v>92.302582395891591</v>
      </c>
      <c r="D1067" s="20">
        <v>149.76969860013972</v>
      </c>
      <c r="G1067" s="72">
        <v>114.15630019818607</v>
      </c>
      <c r="H1067" s="27">
        <v>201.23968276513335</v>
      </c>
    </row>
    <row r="1068" spans="3:8" x14ac:dyDescent="0.3">
      <c r="C1068" s="27">
        <v>273.75858861520635</v>
      </c>
      <c r="D1068" s="20">
        <v>273.75858861520635</v>
      </c>
      <c r="G1068" s="72">
        <v>173.18728723460157</v>
      </c>
      <c r="H1068" s="27">
        <v>346.84230962902097</v>
      </c>
    </row>
    <row r="1069" spans="3:8" x14ac:dyDescent="0.3">
      <c r="C1069" s="27">
        <v>208.16552332115148</v>
      </c>
      <c r="D1069" s="20">
        <v>424.12892274966134</v>
      </c>
      <c r="G1069" s="72">
        <v>141.59897453473434</v>
      </c>
      <c r="H1069" s="27">
        <v>325.63410471990647</v>
      </c>
    </row>
    <row r="1070" spans="3:8" x14ac:dyDescent="0.3">
      <c r="C1070" s="27">
        <v>48.499261863843074</v>
      </c>
      <c r="D1070" s="20">
        <v>104.6450278448757</v>
      </c>
      <c r="G1070" s="72">
        <v>157.12599332825636</v>
      </c>
      <c r="H1070" s="27">
        <v>293.33544132904024</v>
      </c>
    </row>
    <row r="1071" spans="3:8" x14ac:dyDescent="0.3">
      <c r="C1071" s="27">
        <v>32.54740633508019</v>
      </c>
      <c r="D1071" s="20">
        <v>56.016152540919876</v>
      </c>
      <c r="G1071" s="72">
        <v>161.68540068866247</v>
      </c>
      <c r="H1071" s="27">
        <v>323.09881381461605</v>
      </c>
    </row>
    <row r="1072" spans="3:8" x14ac:dyDescent="0.3">
      <c r="C1072" s="27">
        <v>67.437853081924686</v>
      </c>
      <c r="D1072" s="20">
        <v>125.2267676771272</v>
      </c>
      <c r="G1072" s="72">
        <v>161.35436904609776</v>
      </c>
      <c r="H1072" s="27">
        <v>315.83771557200868</v>
      </c>
    </row>
    <row r="1073" spans="3:8" x14ac:dyDescent="0.3">
      <c r="C1073" s="27">
        <v>41.58682522295404</v>
      </c>
      <c r="D1073" s="20">
        <v>98.014347245192852</v>
      </c>
      <c r="G1073" s="72">
        <v>188.31154481621624</v>
      </c>
      <c r="H1073" s="27">
        <v>304.60400150392729</v>
      </c>
    </row>
    <row r="1074" spans="3:8" x14ac:dyDescent="0.3">
      <c r="C1074" s="27">
        <v>45.563421158810002</v>
      </c>
      <c r="D1074" s="20">
        <v>82.115734883584452</v>
      </c>
      <c r="G1074" s="72">
        <v>214.40111079907882</v>
      </c>
      <c r="H1074" s="27">
        <v>362.98928650688561</v>
      </c>
    </row>
    <row r="1075" spans="3:8" x14ac:dyDescent="0.3">
      <c r="C1075" s="27">
        <v>73.540326839339158</v>
      </c>
      <c r="D1075" s="20">
        <v>155.9756989919544</v>
      </c>
      <c r="G1075" s="72">
        <v>105.56706027817806</v>
      </c>
      <c r="H1075" s="27">
        <v>181.65721301399043</v>
      </c>
    </row>
    <row r="1076" spans="3:8" x14ac:dyDescent="0.3">
      <c r="C1076" s="27">
        <v>32.63952185373293</v>
      </c>
      <c r="D1076" s="20">
        <v>69.442193991413589</v>
      </c>
      <c r="G1076" s="72">
        <v>192.49692557816564</v>
      </c>
      <c r="H1076" s="27">
        <v>305.87192375745343</v>
      </c>
    </row>
    <row r="1077" spans="3:8" x14ac:dyDescent="0.3">
      <c r="C1077" s="27">
        <v>129.88788883092917</v>
      </c>
      <c r="D1077" s="20">
        <v>167.78625666290614</v>
      </c>
      <c r="G1077" s="72">
        <v>176.87732131039073</v>
      </c>
      <c r="H1077" s="27">
        <v>278.70099313308242</v>
      </c>
    </row>
    <row r="1078" spans="3:8" x14ac:dyDescent="0.3">
      <c r="C1078" s="27">
        <v>55.954894501238918</v>
      </c>
      <c r="D1078" s="20">
        <v>96.831920314362819</v>
      </c>
      <c r="G1078" s="72">
        <v>293.97738846230396</v>
      </c>
      <c r="H1078" s="27">
        <v>672.80458774378963</v>
      </c>
    </row>
    <row r="1079" spans="3:8" x14ac:dyDescent="0.3">
      <c r="C1079" s="27">
        <v>356.99912189752087</v>
      </c>
      <c r="D1079" s="20">
        <v>688.20617288436756</v>
      </c>
      <c r="G1079" s="72">
        <v>154.46169151219522</v>
      </c>
      <c r="H1079" s="27">
        <v>296.17305447660931</v>
      </c>
    </row>
    <row r="1080" spans="3:8" x14ac:dyDescent="0.3">
      <c r="C1080" s="27">
        <v>96.8959145669089</v>
      </c>
      <c r="D1080" s="20">
        <v>162.92701962076836</v>
      </c>
      <c r="G1080" s="72">
        <v>198.3613247998872</v>
      </c>
      <c r="H1080" s="27">
        <v>321.58384808764083</v>
      </c>
    </row>
    <row r="1081" spans="3:8" x14ac:dyDescent="0.3">
      <c r="C1081" s="27">
        <v>138.98883235088974</v>
      </c>
      <c r="D1081" s="20">
        <v>191.77188540586292</v>
      </c>
      <c r="G1081" s="72">
        <v>142.76087300617758</v>
      </c>
      <c r="H1081" s="27">
        <v>237.90690410595764</v>
      </c>
    </row>
    <row r="1082" spans="3:8" x14ac:dyDescent="0.3">
      <c r="C1082" s="27">
        <v>90.661061472464411</v>
      </c>
      <c r="D1082" s="20">
        <v>162.14148589737522</v>
      </c>
      <c r="G1082" s="72">
        <v>117.6306693414506</v>
      </c>
      <c r="H1082" s="27">
        <v>211.20059357454133</v>
      </c>
    </row>
    <row r="1083" spans="3:8" x14ac:dyDescent="0.3">
      <c r="C1083" s="27">
        <v>55.778290645087637</v>
      </c>
      <c r="D1083" s="20">
        <v>97.652524206004173</v>
      </c>
      <c r="G1083" s="72">
        <v>170.49956941056956</v>
      </c>
      <c r="H1083" s="27">
        <v>304.03477158243572</v>
      </c>
    </row>
    <row r="1084" spans="3:8" x14ac:dyDescent="0.3">
      <c r="C1084" s="27">
        <v>45.603166716601578</v>
      </c>
      <c r="D1084" s="20">
        <v>78.664931194481525</v>
      </c>
      <c r="G1084" s="72">
        <v>187.61829610939591</v>
      </c>
      <c r="H1084" s="27">
        <v>298.82170210896749</v>
      </c>
    </row>
    <row r="1085" spans="3:8" x14ac:dyDescent="0.3">
      <c r="C1085" s="27">
        <v>110.38248442841159</v>
      </c>
      <c r="D1085" s="20">
        <v>193.76045516844567</v>
      </c>
      <c r="G1085" s="72">
        <v>159.35894463613096</v>
      </c>
      <c r="H1085" s="27">
        <v>331.75404021098632</v>
      </c>
    </row>
    <row r="1086" spans="3:8" x14ac:dyDescent="0.3">
      <c r="C1086" s="27">
        <v>42.758476282255955</v>
      </c>
      <c r="D1086" s="20">
        <v>76.941666785344864</v>
      </c>
      <c r="G1086" s="72">
        <v>110.83902881496952</v>
      </c>
      <c r="H1086" s="27">
        <v>192.09043427271348</v>
      </c>
    </row>
    <row r="1087" spans="3:8" x14ac:dyDescent="0.3">
      <c r="C1087" s="27">
        <v>57.810270219365442</v>
      </c>
      <c r="D1087" s="20">
        <v>96.44054566768358</v>
      </c>
      <c r="G1087" s="72">
        <v>303.12477535269733</v>
      </c>
      <c r="H1087" s="27">
        <v>691.80652320651791</v>
      </c>
    </row>
    <row r="1088" spans="3:8" x14ac:dyDescent="0.3">
      <c r="C1088" s="27">
        <v>20.113909940059667</v>
      </c>
      <c r="D1088" s="20">
        <v>49.022338927462627</v>
      </c>
      <c r="G1088" s="72">
        <v>158.8284558629002</v>
      </c>
      <c r="H1088" s="27">
        <v>284.72909911068939</v>
      </c>
    </row>
    <row r="1089" spans="3:8" x14ac:dyDescent="0.3">
      <c r="C1089" s="27">
        <v>43.63157027773812</v>
      </c>
      <c r="D1089" s="20">
        <v>103.74044419879408</v>
      </c>
      <c r="G1089" s="72">
        <v>139.23460335602189</v>
      </c>
      <c r="H1089" s="27">
        <v>248.50387743609429</v>
      </c>
    </row>
    <row r="1090" spans="3:8" x14ac:dyDescent="0.3">
      <c r="C1090" s="27">
        <v>66.236949741744795</v>
      </c>
      <c r="D1090" s="20">
        <v>113.68982042681277</v>
      </c>
      <c r="G1090" s="72">
        <v>120.34507024458189</v>
      </c>
      <c r="H1090" s="27">
        <v>222.18999385870484</v>
      </c>
    </row>
    <row r="1091" spans="3:8" x14ac:dyDescent="0.3">
      <c r="C1091" s="27">
        <v>135.1256644912535</v>
      </c>
      <c r="D1091" s="20">
        <v>229.22394883941482</v>
      </c>
      <c r="G1091" s="72">
        <v>95.194473580863118</v>
      </c>
      <c r="H1091" s="27">
        <v>205.7759099387421</v>
      </c>
    </row>
    <row r="1092" spans="3:8" x14ac:dyDescent="0.3">
      <c r="C1092" s="27">
        <v>46.02019091730088</v>
      </c>
      <c r="D1092" s="20">
        <v>84.21419730315921</v>
      </c>
      <c r="G1092" s="72">
        <v>184.23034845946813</v>
      </c>
      <c r="H1092" s="27">
        <v>393.64899454433538</v>
      </c>
    </row>
    <row r="1093" spans="3:8" x14ac:dyDescent="0.3">
      <c r="C1093" s="27">
        <v>138.17158907121282</v>
      </c>
      <c r="D1093" s="20">
        <v>232.26987341937414</v>
      </c>
      <c r="G1093" s="72">
        <v>144.94134437361265</v>
      </c>
      <c r="H1093" s="27">
        <v>288.30932932715098</v>
      </c>
    </row>
    <row r="1094" spans="3:8" x14ac:dyDescent="0.3">
      <c r="C1094" s="27">
        <v>227.22245850334016</v>
      </c>
      <c r="D1094" s="20">
        <v>227.22245850334016</v>
      </c>
      <c r="G1094" s="72">
        <v>114.31339795823405</v>
      </c>
      <c r="H1094" s="27">
        <v>202.05134508212151</v>
      </c>
    </row>
    <row r="1095" spans="3:8" x14ac:dyDescent="0.3">
      <c r="C1095" s="27">
        <v>46.85854074329788</v>
      </c>
      <c r="D1095" s="20">
        <v>98.763828801772632</v>
      </c>
      <c r="G1095" s="72">
        <v>80.268145065757381</v>
      </c>
      <c r="H1095" s="27">
        <v>157.91051419995807</v>
      </c>
    </row>
    <row r="1096" spans="3:8" x14ac:dyDescent="0.3">
      <c r="C1096" s="27">
        <v>44.828904531594418</v>
      </c>
      <c r="D1096" s="20">
        <v>63.110228207495652</v>
      </c>
      <c r="G1096" s="72">
        <v>137.51373228223332</v>
      </c>
      <c r="H1096" s="27">
        <v>232.96876271401331</v>
      </c>
    </row>
    <row r="1097" spans="3:8" x14ac:dyDescent="0.3">
      <c r="C1097" s="27">
        <v>62.232664643990297</v>
      </c>
      <c r="D1097" s="20">
        <v>160.4461057528305</v>
      </c>
      <c r="G1097" s="72">
        <v>153.81786305675345</v>
      </c>
      <c r="H1097" s="27">
        <v>298.75401530926672</v>
      </c>
    </row>
    <row r="1098" spans="3:8" x14ac:dyDescent="0.3">
      <c r="C1098" s="27">
        <v>37.155126468560098</v>
      </c>
      <c r="D1098" s="20">
        <v>64.896887508547437</v>
      </c>
      <c r="G1098" s="72">
        <v>148.70868330650489</v>
      </c>
      <c r="H1098" s="27">
        <v>289.48802566465628</v>
      </c>
    </row>
    <row r="1099" spans="3:8" x14ac:dyDescent="0.3">
      <c r="C1099" s="27">
        <v>90.624696577052134</v>
      </c>
      <c r="D1099" s="20">
        <v>151.55289353773378</v>
      </c>
      <c r="G1099" s="72">
        <v>273.54285329071183</v>
      </c>
      <c r="H1099" s="27">
        <v>540.94161147951775</v>
      </c>
    </row>
    <row r="1100" spans="3:8" x14ac:dyDescent="0.3">
      <c r="C1100" s="27">
        <v>53.762280617980231</v>
      </c>
      <c r="D1100" s="20">
        <v>80.70979377036582</v>
      </c>
      <c r="G1100" s="72">
        <v>121.99248509693616</v>
      </c>
      <c r="H1100" s="27">
        <v>229.59909636934282</v>
      </c>
    </row>
    <row r="1101" spans="3:8" x14ac:dyDescent="0.3">
      <c r="C1101" s="27">
        <v>89.652419899017872</v>
      </c>
      <c r="D1101" s="20">
        <v>188.92960945156446</v>
      </c>
      <c r="G1101" s="72">
        <v>301.57810957696336</v>
      </c>
      <c r="H1101" s="27">
        <v>682.06193084757319</v>
      </c>
    </row>
    <row r="1102" spans="3:8" x14ac:dyDescent="0.3">
      <c r="C1102" s="27">
        <v>66.666290717985447</v>
      </c>
      <c r="D1102" s="20">
        <v>151.11564637566207</v>
      </c>
      <c r="G1102" s="72">
        <v>161.64966697363838</v>
      </c>
      <c r="H1102" s="27">
        <v>285.37871804171141</v>
      </c>
    </row>
    <row r="1103" spans="3:8" x14ac:dyDescent="0.3">
      <c r="C1103" s="27">
        <v>53.850560404592628</v>
      </c>
      <c r="D1103" s="20">
        <v>95.122358999499113</v>
      </c>
      <c r="G1103" s="72">
        <v>300.66345957878792</v>
      </c>
      <c r="H1103" s="27">
        <v>678.26090122262599</v>
      </c>
    </row>
    <row r="1104" spans="3:8" x14ac:dyDescent="0.3">
      <c r="C1104" s="27">
        <v>21.944092992526382</v>
      </c>
      <c r="D1104" s="20">
        <v>44.682079965021494</v>
      </c>
      <c r="G1104" s="72">
        <v>139.16114713458759</v>
      </c>
      <c r="H1104" s="27">
        <v>240.37786522465132</v>
      </c>
    </row>
    <row r="1105" spans="3:8" x14ac:dyDescent="0.3">
      <c r="C1105" s="27">
        <v>134.98894300587631</v>
      </c>
      <c r="D1105" s="20">
        <v>269.04148466077424</v>
      </c>
      <c r="G1105" s="72">
        <v>309.20638307854864</v>
      </c>
      <c r="H1105" s="27">
        <v>707.7356560408349</v>
      </c>
    </row>
    <row r="1106" spans="3:8" x14ac:dyDescent="0.3">
      <c r="C1106" s="27">
        <v>49.184873259361169</v>
      </c>
      <c r="D1106" s="20">
        <v>81.255468554872749</v>
      </c>
      <c r="G1106" s="72">
        <v>323.28566093738607</v>
      </c>
      <c r="H1106" s="27">
        <v>664.73152014621598</v>
      </c>
    </row>
    <row r="1107" spans="3:8" x14ac:dyDescent="0.3">
      <c r="C1107" s="27">
        <v>45.74403516904357</v>
      </c>
      <c r="D1107" s="20">
        <v>79.927225672132479</v>
      </c>
      <c r="G1107" s="72">
        <v>294.3725824372994</v>
      </c>
      <c r="H1107" s="27">
        <v>671.57329338544332</v>
      </c>
    </row>
    <row r="1108" spans="3:8" x14ac:dyDescent="0.3">
      <c r="C1108" s="27">
        <v>217.69676256540291</v>
      </c>
      <c r="D1108" s="20">
        <v>217.69676256540291</v>
      </c>
      <c r="G1108" s="72">
        <v>96.343649824775042</v>
      </c>
      <c r="H1108" s="27">
        <v>172.03707186489328</v>
      </c>
    </row>
    <row r="1109" spans="3:8" x14ac:dyDescent="0.3">
      <c r="C1109" s="27">
        <v>62.84372927487189</v>
      </c>
      <c r="D1109" s="20">
        <v>114.95452875132078</v>
      </c>
      <c r="G1109" s="72">
        <v>158.42335356182386</v>
      </c>
      <c r="H1109" s="27">
        <v>314.4557677867212</v>
      </c>
    </row>
    <row r="1110" spans="3:8" x14ac:dyDescent="0.3">
      <c r="C1110" s="27">
        <v>66.429077883426658</v>
      </c>
      <c r="D1110" s="20">
        <v>169.55096635139341</v>
      </c>
      <c r="G1110" s="72">
        <v>225.84582735485958</v>
      </c>
      <c r="H1110" s="27">
        <v>397.07358360152693</v>
      </c>
    </row>
    <row r="1111" spans="3:8" x14ac:dyDescent="0.3">
      <c r="C1111" s="27">
        <v>20.113909940059667</v>
      </c>
      <c r="D1111" s="20">
        <v>49.022338927462627</v>
      </c>
      <c r="G1111" s="72">
        <v>325.79000416203974</v>
      </c>
      <c r="H1111" s="27">
        <v>749.6849295443792</v>
      </c>
    </row>
    <row r="1112" spans="3:8" x14ac:dyDescent="0.3">
      <c r="C1112" s="27">
        <v>125.46324706793907</v>
      </c>
      <c r="D1112" s="20">
        <v>259.51578872283699</v>
      </c>
      <c r="G1112" s="72">
        <v>118.85297169815509</v>
      </c>
      <c r="H1112" s="27">
        <v>196.89207152804985</v>
      </c>
    </row>
    <row r="1113" spans="3:8" x14ac:dyDescent="0.3">
      <c r="C1113" s="27">
        <v>25.611745453916054</v>
      </c>
      <c r="D1113" s="20">
        <v>42.609351653992626</v>
      </c>
      <c r="G1113" s="72">
        <v>147.3532620730997</v>
      </c>
      <c r="H1113" s="27">
        <v>281.64607060486128</v>
      </c>
    </row>
    <row r="1114" spans="3:8" x14ac:dyDescent="0.3">
      <c r="C1114" s="27">
        <v>273.83491001957486</v>
      </c>
      <c r="D1114" s="20">
        <v>273.83491001957486</v>
      </c>
      <c r="G1114" s="72">
        <v>118.67521371371961</v>
      </c>
      <c r="H1114" s="27">
        <v>220.44984787692297</v>
      </c>
    </row>
    <row r="1115" spans="3:8" x14ac:dyDescent="0.3">
      <c r="C1115" s="27">
        <v>56.344765465165736</v>
      </c>
      <c r="D1115" s="20">
        <v>125.76336376660866</v>
      </c>
      <c r="G1115" s="72">
        <v>150.57688476577627</v>
      </c>
      <c r="H1115" s="27">
        <v>302.14279630252508</v>
      </c>
    </row>
    <row r="1116" spans="3:8" x14ac:dyDescent="0.3">
      <c r="C1116" s="27">
        <v>48.637878365149064</v>
      </c>
      <c r="D1116" s="20">
        <v>64.49156588477905</v>
      </c>
      <c r="G1116" s="72">
        <v>306.06765695853591</v>
      </c>
      <c r="H1116" s="27">
        <v>697.85031045769176</v>
      </c>
    </row>
    <row r="1117" spans="3:8" x14ac:dyDescent="0.3">
      <c r="C1117" s="27">
        <v>180.57375407121881</v>
      </c>
      <c r="D1117" s="20">
        <v>424.16215984180684</v>
      </c>
      <c r="G1117" s="72">
        <v>109.78672612123859</v>
      </c>
      <c r="H1117" s="27">
        <v>241.3059691206654</v>
      </c>
    </row>
    <row r="1118" spans="3:8" x14ac:dyDescent="0.3">
      <c r="C1118" s="27">
        <v>47.004711983693753</v>
      </c>
      <c r="D1118" s="20">
        <v>75.01795549592407</v>
      </c>
      <c r="G1118" s="72">
        <v>135.00904336514202</v>
      </c>
      <c r="H1118" s="27">
        <v>231.60085229329789</v>
      </c>
    </row>
    <row r="1119" spans="3:8" x14ac:dyDescent="0.3">
      <c r="C1119" s="27">
        <v>56.83611929138025</v>
      </c>
      <c r="D1119" s="20">
        <v>98.107917886286728</v>
      </c>
      <c r="G1119" s="72">
        <v>111.13158713372111</v>
      </c>
      <c r="H1119" s="27">
        <v>259.90433816441811</v>
      </c>
    </row>
    <row r="1120" spans="3:8" x14ac:dyDescent="0.3">
      <c r="C1120" s="27">
        <v>180.57375407121881</v>
      </c>
      <c r="D1120" s="20">
        <v>424.16215984180684</v>
      </c>
      <c r="G1120" s="72">
        <v>161.74293915853019</v>
      </c>
      <c r="H1120" s="27">
        <v>323.15637580374494</v>
      </c>
    </row>
    <row r="1121" spans="3:8" x14ac:dyDescent="0.3">
      <c r="C1121" s="27">
        <v>158.94880002607792</v>
      </c>
      <c r="D1121" s="20">
        <v>344.35534038319543</v>
      </c>
      <c r="G1121" s="72">
        <v>94.860397606132864</v>
      </c>
      <c r="H1121" s="27">
        <v>193.44057338188139</v>
      </c>
    </row>
    <row r="1122" spans="3:8" x14ac:dyDescent="0.3">
      <c r="C1122" s="27">
        <v>44.685152977988935</v>
      </c>
      <c r="D1122" s="20">
        <v>61.465201568245931</v>
      </c>
      <c r="G1122" s="72">
        <v>183.29475738516101</v>
      </c>
      <c r="H1122" s="27">
        <v>376.35072212007032</v>
      </c>
    </row>
    <row r="1123" spans="3:8" x14ac:dyDescent="0.3">
      <c r="C1123" s="27">
        <v>62.656372567206574</v>
      </c>
      <c r="D1123" s="20">
        <v>105.45213707438725</v>
      </c>
      <c r="G1123" s="72">
        <v>161.41190751596548</v>
      </c>
      <c r="H1123" s="27">
        <v>315.89527756113756</v>
      </c>
    </row>
    <row r="1124" spans="3:8" x14ac:dyDescent="0.3">
      <c r="C1124" s="27">
        <v>33.01449934857186</v>
      </c>
      <c r="D1124" s="20">
        <v>70.506638070136276</v>
      </c>
      <c r="G1124" s="72">
        <v>132.88613558848874</v>
      </c>
      <c r="H1124" s="27">
        <v>229.47794059676772</v>
      </c>
    </row>
    <row r="1125" spans="3:8" x14ac:dyDescent="0.3">
      <c r="C1125" s="27">
        <v>45.334065890193727</v>
      </c>
      <c r="D1125" s="20">
        <v>101.76158791243253</v>
      </c>
      <c r="G1125" s="72">
        <v>97.99106467712933</v>
      </c>
      <c r="H1125" s="27">
        <v>179.44617437553126</v>
      </c>
    </row>
    <row r="1126" spans="3:8" x14ac:dyDescent="0.3">
      <c r="C1126" s="27">
        <v>273.55177321621647</v>
      </c>
      <c r="D1126" s="20">
        <v>602.91276304717758</v>
      </c>
      <c r="G1126" s="72">
        <v>141.70909921812037</v>
      </c>
      <c r="H1126" s="27">
        <v>250.45997938346966</v>
      </c>
    </row>
    <row r="1127" spans="3:8" x14ac:dyDescent="0.3">
      <c r="C1127" s="27">
        <v>81.99978511331966</v>
      </c>
      <c r="D1127" s="20">
        <v>117.12899205369683</v>
      </c>
      <c r="G1127" s="72">
        <v>135.84387575137106</v>
      </c>
      <c r="H1127" s="27">
        <v>231.22861673223147</v>
      </c>
    </row>
    <row r="1128" spans="3:8" x14ac:dyDescent="0.3">
      <c r="C1128" s="27">
        <v>72.943722004048524</v>
      </c>
      <c r="D1128" s="20">
        <v>117.1761664182709</v>
      </c>
      <c r="G1128" s="72">
        <v>302.98827366069668</v>
      </c>
      <c r="H1128" s="27">
        <v>689.4984293348009</v>
      </c>
    </row>
    <row r="1129" spans="3:8" x14ac:dyDescent="0.3">
      <c r="C1129" s="27">
        <v>339.2644091612363</v>
      </c>
      <c r="D1129" s="20">
        <v>828.19669245728585</v>
      </c>
      <c r="G1129" s="72">
        <v>150.82763121636421</v>
      </c>
      <c r="H1129" s="27">
        <v>291.60698141426934</v>
      </c>
    </row>
    <row r="1130" spans="3:8" x14ac:dyDescent="0.3">
      <c r="C1130" s="27">
        <v>43.856757235564004</v>
      </c>
      <c r="D1130" s="20">
        <v>104.46155789677937</v>
      </c>
      <c r="G1130" s="72">
        <v>145.96927374786455</v>
      </c>
      <c r="H1130" s="27">
        <v>264.68899658332759</v>
      </c>
    </row>
    <row r="1131" spans="3:8" x14ac:dyDescent="0.3">
      <c r="C1131" s="27">
        <v>56.330838042182251</v>
      </c>
      <c r="D1131" s="20">
        <v>94.52484078815786</v>
      </c>
      <c r="G1131" s="72">
        <v>325.19189503675057</v>
      </c>
      <c r="H1131" s="27">
        <v>755.36371960799261</v>
      </c>
    </row>
    <row r="1132" spans="3:8" x14ac:dyDescent="0.3">
      <c r="C1132" s="27">
        <v>342.31033374119562</v>
      </c>
      <c r="D1132" s="20">
        <v>831.24261703724517</v>
      </c>
      <c r="G1132" s="72">
        <v>94.67379329391278</v>
      </c>
      <c r="H1132" s="27">
        <v>170.29692588311144</v>
      </c>
    </row>
    <row r="1133" spans="3:8" x14ac:dyDescent="0.3">
      <c r="C1133" s="27">
        <v>67.336491474026175</v>
      </c>
      <c r="D1133" s="20">
        <v>108.60828804677567</v>
      </c>
      <c r="G1133" s="72">
        <v>133.44522423853056</v>
      </c>
      <c r="H1133" s="27">
        <v>232.4221307099732</v>
      </c>
    </row>
    <row r="1134" spans="3:8" x14ac:dyDescent="0.3">
      <c r="C1134" s="27">
        <v>224.95802048410008</v>
      </c>
      <c r="D1134" s="20">
        <v>473.80096094212661</v>
      </c>
      <c r="G1134" s="72">
        <v>184.28788692933585</v>
      </c>
      <c r="H1134" s="27">
        <v>393.70655653346427</v>
      </c>
    </row>
    <row r="1135" spans="3:8" x14ac:dyDescent="0.3">
      <c r="C1135" s="27">
        <v>17.026160407600145</v>
      </c>
      <c r="D1135" s="20">
        <v>29.020839722886407</v>
      </c>
      <c r="G1135" s="72">
        <v>155.18944697184978</v>
      </c>
      <c r="H1135" s="27">
        <v>310.0054842090708</v>
      </c>
    </row>
    <row r="1136" spans="3:8" x14ac:dyDescent="0.3">
      <c r="C1136" s="27">
        <v>60.024479409017545</v>
      </c>
      <c r="D1136" s="20">
        <v>96.339287146752611</v>
      </c>
      <c r="G1136" s="72">
        <v>172.35810900950122</v>
      </c>
      <c r="H1136" s="27">
        <v>320.7842530643793</v>
      </c>
    </row>
    <row r="1137" spans="3:8" x14ac:dyDescent="0.3">
      <c r="C1137" s="27">
        <v>160.50965251164149</v>
      </c>
      <c r="D1137" s="20">
        <v>263.13765985353473</v>
      </c>
      <c r="G1137" s="72">
        <v>109.62956124475207</v>
      </c>
      <c r="H1137" s="27">
        <v>187.27193037895273</v>
      </c>
    </row>
    <row r="1138" spans="3:8" x14ac:dyDescent="0.3">
      <c r="C1138" s="27">
        <v>364.77192054871114</v>
      </c>
      <c r="D1138" s="20">
        <v>695.97897153555778</v>
      </c>
      <c r="G1138" s="72">
        <v>300.71543498162595</v>
      </c>
      <c r="H1138" s="27">
        <v>692.31464134386965</v>
      </c>
    </row>
    <row r="1139" spans="3:8" x14ac:dyDescent="0.3">
      <c r="C1139" s="27">
        <v>45.09572836795703</v>
      </c>
      <c r="D1139" s="20">
        <v>74.002251876758663</v>
      </c>
      <c r="G1139" s="72">
        <v>323.40073787712151</v>
      </c>
      <c r="H1139" s="27">
        <v>664.84664412447364</v>
      </c>
    </row>
    <row r="1140" spans="3:8" x14ac:dyDescent="0.3">
      <c r="C1140" s="27">
        <v>165.46857836723132</v>
      </c>
      <c r="D1140" s="20">
        <v>325.28243361645031</v>
      </c>
      <c r="G1140" s="72">
        <v>332.57110800258448</v>
      </c>
      <c r="H1140" s="27">
        <v>779.10561392378452</v>
      </c>
    </row>
    <row r="1141" spans="3:8" x14ac:dyDescent="0.3">
      <c r="C1141" s="27">
        <v>27.954750730723852</v>
      </c>
      <c r="D1141" s="20">
        <v>59.494308977406703</v>
      </c>
      <c r="G1141" s="72">
        <v>111.27697609710636</v>
      </c>
      <c r="H1141" s="27">
        <v>194.68103288959071</v>
      </c>
    </row>
    <row r="1142" spans="3:8" x14ac:dyDescent="0.3">
      <c r="C1142" s="27">
        <v>23.859424798103653</v>
      </c>
      <c r="D1142" s="20">
        <v>64.256743188446379</v>
      </c>
      <c r="G1142" s="72">
        <v>131.18802655204294</v>
      </c>
      <c r="H1142" s="27">
        <v>259.85256221525924</v>
      </c>
    </row>
    <row r="1143" spans="3:8" x14ac:dyDescent="0.3">
      <c r="C1143" s="27">
        <v>236.48237288296284</v>
      </c>
      <c r="D1143" s="20">
        <v>236.48237288296284</v>
      </c>
      <c r="G1143" s="72">
        <v>183.35229585502873</v>
      </c>
      <c r="H1143" s="27">
        <v>376.40828410919914</v>
      </c>
    </row>
    <row r="1144" spans="3:8" x14ac:dyDescent="0.3">
      <c r="C1144" s="27">
        <v>40.932161118029953</v>
      </c>
      <c r="D1144" s="20">
        <v>69.838684626831594</v>
      </c>
      <c r="G1144" s="72">
        <v>124.22181378512752</v>
      </c>
      <c r="H1144" s="27">
        <v>222.80198956087605</v>
      </c>
    </row>
    <row r="1145" spans="3:8" x14ac:dyDescent="0.3">
      <c r="C1145" s="27">
        <v>25.919500684802859</v>
      </c>
      <c r="D1145" s="20">
        <v>54.670188074983926</v>
      </c>
      <c r="G1145" s="72">
        <v>107.95970471388981</v>
      </c>
      <c r="H1145" s="27">
        <v>185.53178439717087</v>
      </c>
    </row>
    <row r="1146" spans="3:8" x14ac:dyDescent="0.3">
      <c r="C1146" s="27">
        <v>23.870782741864172</v>
      </c>
      <c r="D1146" s="20">
        <v>49.528024809596673</v>
      </c>
      <c r="G1146" s="72">
        <v>292.23628882665287</v>
      </c>
      <c r="H1146" s="27">
        <v>675.19868743308052</v>
      </c>
    </row>
    <row r="1147" spans="3:8" x14ac:dyDescent="0.3">
      <c r="C1147" s="27">
        <v>47.605568356559267</v>
      </c>
      <c r="D1147" s="20">
        <v>104.57657946639496</v>
      </c>
      <c r="G1147" s="72">
        <v>125.86922863748181</v>
      </c>
      <c r="H1147" s="27">
        <v>230.21109207151403</v>
      </c>
    </row>
    <row r="1148" spans="3:8" x14ac:dyDescent="0.3">
      <c r="C1148" s="27">
        <v>114.89417582474495</v>
      </c>
      <c r="D1148" s="20">
        <v>190.02252710550067</v>
      </c>
      <c r="G1148" s="72">
        <v>122.55195725426526</v>
      </c>
      <c r="H1148" s="27">
        <v>221.06184357909422</v>
      </c>
    </row>
    <row r="1149" spans="3:8" x14ac:dyDescent="0.3">
      <c r="C1149" s="27">
        <v>144.24885738549898</v>
      </c>
      <c r="D1149" s="20">
        <v>278.30139904039692</v>
      </c>
      <c r="G1149" s="72">
        <v>144.47393797201997</v>
      </c>
      <c r="H1149" s="27">
        <v>275.08742072931869</v>
      </c>
    </row>
    <row r="1150" spans="3:8" x14ac:dyDescent="0.3">
      <c r="C1150" s="27">
        <v>41.52166762580957</v>
      </c>
      <c r="D1150" s="20">
        <v>54.630839894425037</v>
      </c>
      <c r="G1150" s="73">
        <v>159.06619051239542</v>
      </c>
      <c r="H1150" s="28">
        <v>310.61747991124201</v>
      </c>
    </row>
    <row r="1151" spans="3:8" x14ac:dyDescent="0.3">
      <c r="C1151" s="27">
        <v>36.312607545513465</v>
      </c>
      <c r="D1151" s="20">
        <v>64.054368585500811</v>
      </c>
    </row>
    <row r="1152" spans="3:8" x14ac:dyDescent="0.3">
      <c r="C1152" s="27">
        <v>33.914334820655107</v>
      </c>
      <c r="D1152" s="20">
        <v>60.562951724129384</v>
      </c>
    </row>
    <row r="1153" spans="3:4" x14ac:dyDescent="0.3">
      <c r="C1153" s="27">
        <v>31.406465180092688</v>
      </c>
      <c r="D1153" s="20">
        <v>60.312988688894322</v>
      </c>
    </row>
    <row r="1154" spans="3:4" x14ac:dyDescent="0.3">
      <c r="C1154" s="27">
        <v>21.944092992526382</v>
      </c>
      <c r="D1154" s="20">
        <v>44.682079965021494</v>
      </c>
    </row>
    <row r="1155" spans="3:4" x14ac:dyDescent="0.3">
      <c r="C1155" s="27">
        <v>81.596125486027546</v>
      </c>
      <c r="D1155" s="20">
        <v>153.07654263117294</v>
      </c>
    </row>
    <row r="1156" spans="3:4" x14ac:dyDescent="0.3">
      <c r="C1156" s="27">
        <v>81.679730365174564</v>
      </c>
      <c r="D1156" s="20">
        <v>81.679730365174564</v>
      </c>
    </row>
    <row r="1157" spans="3:4" x14ac:dyDescent="0.3">
      <c r="C1157" s="27">
        <v>70.060339974321536</v>
      </c>
      <c r="D1157" s="20">
        <v>114.29278438854391</v>
      </c>
    </row>
    <row r="1158" spans="3:4" x14ac:dyDescent="0.3">
      <c r="C1158" s="27">
        <v>367.75747943549879</v>
      </c>
      <c r="D1158" s="20">
        <v>698.96453042234543</v>
      </c>
    </row>
    <row r="1159" spans="3:4" x14ac:dyDescent="0.3">
      <c r="C1159" s="27">
        <v>56.344765465165736</v>
      </c>
      <c r="D1159" s="20">
        <v>125.76336376660866</v>
      </c>
    </row>
    <row r="1160" spans="3:4" x14ac:dyDescent="0.3">
      <c r="C1160" s="27">
        <v>57.018789187853777</v>
      </c>
      <c r="D1160" s="20">
        <v>114.48590539210191</v>
      </c>
    </row>
    <row r="1161" spans="3:4" x14ac:dyDescent="0.3">
      <c r="C1161" s="27">
        <v>101.11607778674403</v>
      </c>
      <c r="D1161" s="20">
        <v>193.85465482763871</v>
      </c>
    </row>
    <row r="1162" spans="3:4" x14ac:dyDescent="0.3">
      <c r="C1162" s="27">
        <v>45.019666806912078</v>
      </c>
      <c r="D1162" s="20">
        <v>77.480184538272795</v>
      </c>
    </row>
    <row r="1163" spans="3:4" x14ac:dyDescent="0.3">
      <c r="C1163" s="27">
        <v>108.28831388597783</v>
      </c>
      <c r="D1163" s="20">
        <v>201.02689092687251</v>
      </c>
    </row>
    <row r="1164" spans="3:4" x14ac:dyDescent="0.3">
      <c r="C1164" s="27">
        <v>73.820277541516163</v>
      </c>
      <c r="D1164" s="20">
        <v>115.29020748997638</v>
      </c>
    </row>
    <row r="1165" spans="3:4" x14ac:dyDescent="0.3">
      <c r="C1165" s="27">
        <v>11.516188976722624</v>
      </c>
      <c r="D1165" s="20">
        <v>27.680880815115529</v>
      </c>
    </row>
    <row r="1166" spans="3:4" x14ac:dyDescent="0.3">
      <c r="C1166" s="27">
        <v>106.47554471247561</v>
      </c>
      <c r="D1166" s="20">
        <v>222.22467406321607</v>
      </c>
    </row>
    <row r="1167" spans="3:4" x14ac:dyDescent="0.3">
      <c r="C1167" s="27">
        <v>70.222152682724385</v>
      </c>
      <c r="D1167" s="20">
        <v>107.53568599934428</v>
      </c>
    </row>
    <row r="1168" spans="3:4" x14ac:dyDescent="0.3">
      <c r="C1168" s="27">
        <v>33.106098149168929</v>
      </c>
      <c r="D1168" s="20">
        <v>72.070398354481284</v>
      </c>
    </row>
    <row r="1169" spans="3:4" x14ac:dyDescent="0.3">
      <c r="C1169" s="27">
        <v>27.400267390322387</v>
      </c>
      <c r="D1169" s="20">
        <v>39.021293635525062</v>
      </c>
    </row>
    <row r="1170" spans="3:4" x14ac:dyDescent="0.3">
      <c r="C1170" s="27">
        <v>33.01449934857186</v>
      </c>
      <c r="D1170" s="20">
        <v>70.506638070136276</v>
      </c>
    </row>
    <row r="1171" spans="3:4" x14ac:dyDescent="0.3">
      <c r="C1171" s="27">
        <v>46.293780592702184</v>
      </c>
      <c r="D1171" s="20">
        <v>78.364375888213758</v>
      </c>
    </row>
    <row r="1172" spans="3:4" x14ac:dyDescent="0.3">
      <c r="C1172" s="27">
        <v>118.23707539158565</v>
      </c>
      <c r="D1172" s="20">
        <v>301.46568464639074</v>
      </c>
    </row>
    <row r="1173" spans="3:4" x14ac:dyDescent="0.3">
      <c r="C1173" s="27">
        <v>84.099779621450324</v>
      </c>
      <c r="D1173" s="20">
        <v>141.56689582569845</v>
      </c>
    </row>
    <row r="1174" spans="3:4" x14ac:dyDescent="0.3">
      <c r="C1174" s="27">
        <v>73.046970033754548</v>
      </c>
      <c r="D1174" s="20">
        <v>109.36177777148961</v>
      </c>
    </row>
    <row r="1175" spans="3:4" x14ac:dyDescent="0.3">
      <c r="C1175" s="27">
        <v>82.195444106734215</v>
      </c>
      <c r="D1175" s="20">
        <v>153.67586125187961</v>
      </c>
    </row>
    <row r="1176" spans="3:4" x14ac:dyDescent="0.3">
      <c r="C1176" s="27">
        <v>50.192075497652603</v>
      </c>
      <c r="D1176" s="20">
        <v>79.098599006454236</v>
      </c>
    </row>
    <row r="1177" spans="3:4" x14ac:dyDescent="0.3">
      <c r="C1177" s="27">
        <v>96.949848774538353</v>
      </c>
      <c r="D1177" s="20">
        <v>212.69897812527881</v>
      </c>
    </row>
    <row r="1178" spans="3:4" x14ac:dyDescent="0.3">
      <c r="C1178" s="27">
        <v>67.993559049594495</v>
      </c>
      <c r="D1178" s="20">
        <v>106.62383449791264</v>
      </c>
    </row>
    <row r="1179" spans="3:4" x14ac:dyDescent="0.3">
      <c r="C1179" s="27">
        <v>60.833815829332963</v>
      </c>
      <c r="D1179" s="20">
        <v>97.148623567068029</v>
      </c>
    </row>
    <row r="1180" spans="3:4" x14ac:dyDescent="0.3">
      <c r="C1180" s="27">
        <v>75.001106605151435</v>
      </c>
      <c r="D1180" s="20">
        <v>125.93516839865354</v>
      </c>
    </row>
    <row r="1181" spans="3:4" x14ac:dyDescent="0.3">
      <c r="C1181" s="27">
        <v>41.773115490102796</v>
      </c>
      <c r="D1181" s="20">
        <v>58.553164080359792</v>
      </c>
    </row>
    <row r="1182" spans="3:4" x14ac:dyDescent="0.3">
      <c r="C1182" s="27">
        <v>63.471276793332294</v>
      </c>
      <c r="D1182" s="20">
        <v>102.10155224165044</v>
      </c>
    </row>
    <row r="1183" spans="3:4" x14ac:dyDescent="0.3">
      <c r="C1183" s="27">
        <v>82.173342704385249</v>
      </c>
      <c r="D1183" s="20">
        <v>133.10740449788736</v>
      </c>
    </row>
    <row r="1184" spans="3:4" x14ac:dyDescent="0.3">
      <c r="C1184" s="27">
        <v>74.89992454276296</v>
      </c>
      <c r="D1184" s="20">
        <v>114.70436791683107</v>
      </c>
    </row>
    <row r="1185" spans="3:4" x14ac:dyDescent="0.3">
      <c r="C1185" s="27">
        <v>29.376245018767733</v>
      </c>
      <c r="D1185" s="20">
        <v>41.370924334053996</v>
      </c>
    </row>
    <row r="1186" spans="3:4" x14ac:dyDescent="0.3">
      <c r="C1186" s="27">
        <v>29.374732597409505</v>
      </c>
      <c r="D1186" s="20">
        <v>41.369411912695767</v>
      </c>
    </row>
    <row r="1187" spans="3:4" x14ac:dyDescent="0.3">
      <c r="C1187" s="27">
        <v>92.304786973640574</v>
      </c>
      <c r="D1187" s="20">
        <v>149.7719031778887</v>
      </c>
    </row>
    <row r="1188" spans="3:4" x14ac:dyDescent="0.3">
      <c r="C1188" s="27">
        <v>48.499261863843074</v>
      </c>
      <c r="D1188" s="20">
        <v>104.6450278448757</v>
      </c>
    </row>
    <row r="1189" spans="3:4" x14ac:dyDescent="0.3">
      <c r="C1189" s="27">
        <v>59.897252464255764</v>
      </c>
      <c r="D1189" s="20">
        <v>124.28224967929802</v>
      </c>
    </row>
    <row r="1190" spans="3:4" x14ac:dyDescent="0.3">
      <c r="C1190" s="27">
        <v>33.325212522633528</v>
      </c>
      <c r="D1190" s="20">
        <v>79.315982359777934</v>
      </c>
    </row>
    <row r="1191" spans="3:4" x14ac:dyDescent="0.3">
      <c r="C1191" s="27">
        <v>27.618023409103859</v>
      </c>
      <c r="D1191" s="20">
        <v>53.275265476836367</v>
      </c>
    </row>
    <row r="1192" spans="3:4" x14ac:dyDescent="0.3">
      <c r="C1192" s="27">
        <v>81.756051769543092</v>
      </c>
      <c r="D1192" s="20">
        <v>81.756051769543092</v>
      </c>
    </row>
    <row r="1193" spans="3:4" x14ac:dyDescent="0.3">
      <c r="C1193" s="27">
        <v>36.91750465833826</v>
      </c>
      <c r="D1193" s="20">
        <v>54.346567995925369</v>
      </c>
    </row>
    <row r="1194" spans="3:4" x14ac:dyDescent="0.3">
      <c r="C1194" s="27">
        <v>11.516188976722624</v>
      </c>
      <c r="D1194" s="20">
        <v>27.680880815115529</v>
      </c>
    </row>
    <row r="1195" spans="3:4" x14ac:dyDescent="0.3">
      <c r="C1195" s="27">
        <v>221.73809775154751</v>
      </c>
      <c r="D1195" s="20">
        <v>437.70146806099564</v>
      </c>
    </row>
    <row r="1196" spans="3:4" x14ac:dyDescent="0.3">
      <c r="C1196" s="27">
        <v>238.88888565714561</v>
      </c>
      <c r="D1196" s="20">
        <v>428.1133572321969</v>
      </c>
    </row>
    <row r="1197" spans="3:4" x14ac:dyDescent="0.3">
      <c r="C1197" s="27">
        <v>225.4227347980169</v>
      </c>
      <c r="D1197" s="20">
        <v>441.38610510746503</v>
      </c>
    </row>
    <row r="1198" spans="3:4" x14ac:dyDescent="0.3">
      <c r="C1198" s="27">
        <v>91.272419095678629</v>
      </c>
      <c r="D1198" s="20">
        <v>173.70779124829389</v>
      </c>
    </row>
    <row r="1199" spans="3:4" x14ac:dyDescent="0.3">
      <c r="C1199" s="27">
        <v>56.396923782596161</v>
      </c>
      <c r="D1199" s="20">
        <v>92.711731520331227</v>
      </c>
    </row>
    <row r="1200" spans="3:4" x14ac:dyDescent="0.3">
      <c r="C1200" s="27">
        <v>58.640899917087268</v>
      </c>
      <c r="D1200" s="20">
        <v>79.461507691719675</v>
      </c>
    </row>
    <row r="1201" spans="3:4" x14ac:dyDescent="0.3">
      <c r="C1201" s="27">
        <v>61.106760134755007</v>
      </c>
      <c r="D1201" s="20">
        <v>113.08198853959935</v>
      </c>
    </row>
    <row r="1202" spans="3:4" x14ac:dyDescent="0.3">
      <c r="C1202" s="27">
        <v>84.39473362596874</v>
      </c>
      <c r="D1202" s="20">
        <v>141.86184983021687</v>
      </c>
    </row>
    <row r="1203" spans="3:4" x14ac:dyDescent="0.3">
      <c r="C1203" s="27">
        <v>38.366889806038991</v>
      </c>
      <c r="D1203" s="20">
        <v>70.437485101550564</v>
      </c>
    </row>
    <row r="1204" spans="3:4" x14ac:dyDescent="0.3">
      <c r="C1204" s="27">
        <v>273.55177321621647</v>
      </c>
      <c r="D1204" s="20">
        <v>602.91276304717758</v>
      </c>
    </row>
    <row r="1205" spans="3:4" x14ac:dyDescent="0.3">
      <c r="C1205" s="27">
        <v>23.859424798103653</v>
      </c>
      <c r="D1205" s="20">
        <v>64.256743188446379</v>
      </c>
    </row>
    <row r="1206" spans="3:4" x14ac:dyDescent="0.3">
      <c r="C1206" s="27">
        <v>56.344765465165736</v>
      </c>
      <c r="D1206" s="20">
        <v>125.76336376660866</v>
      </c>
    </row>
    <row r="1207" spans="3:4" x14ac:dyDescent="0.3">
      <c r="C1207" s="27">
        <v>115.73545909209827</v>
      </c>
      <c r="D1207" s="20">
        <v>231.48458844283874</v>
      </c>
    </row>
    <row r="1208" spans="3:4" x14ac:dyDescent="0.3">
      <c r="C1208" s="27">
        <v>48.100587488465024</v>
      </c>
      <c r="D1208" s="20">
        <v>68.311210978120741</v>
      </c>
    </row>
    <row r="1209" spans="3:4" x14ac:dyDescent="0.3">
      <c r="C1209" s="27">
        <v>45.563421158810002</v>
      </c>
      <c r="D1209" s="20">
        <v>82.115734883584452</v>
      </c>
    </row>
    <row r="1210" spans="3:4" x14ac:dyDescent="0.3">
      <c r="C1210" s="27">
        <v>21.796378545877566</v>
      </c>
      <c r="D1210" s="20">
        <v>47.261118136459501</v>
      </c>
    </row>
    <row r="1211" spans="3:4" x14ac:dyDescent="0.3">
      <c r="C1211" s="27">
        <v>17.788890037251662</v>
      </c>
      <c r="D1211" s="20">
        <v>29.783569352537924</v>
      </c>
    </row>
    <row r="1212" spans="3:4" x14ac:dyDescent="0.3">
      <c r="C1212" s="27">
        <v>17.787377615893433</v>
      </c>
      <c r="D1212" s="20">
        <v>29.782056931179696</v>
      </c>
    </row>
    <row r="1213" spans="3:4" x14ac:dyDescent="0.3">
      <c r="C1213" s="27">
        <v>60.938405732505494</v>
      </c>
      <c r="D1213" s="20">
        <v>112.84369379098025</v>
      </c>
    </row>
    <row r="1214" spans="3:4" x14ac:dyDescent="0.3">
      <c r="C1214" s="27">
        <v>71.849185450886282</v>
      </c>
      <c r="D1214" s="20">
        <v>109.74755328286325</v>
      </c>
    </row>
    <row r="1215" spans="3:4" x14ac:dyDescent="0.3">
      <c r="C1215" s="27">
        <v>34.273519965292039</v>
      </c>
      <c r="D1215" s="20">
        <v>46.268199280578301</v>
      </c>
    </row>
    <row r="1216" spans="3:4" x14ac:dyDescent="0.3">
      <c r="C1216" s="27">
        <v>34.27200754393381</v>
      </c>
      <c r="D1216" s="20">
        <v>46.266686859220073</v>
      </c>
    </row>
    <row r="1217" spans="3:4" x14ac:dyDescent="0.3">
      <c r="C1217" s="27">
        <v>269.61471046154156</v>
      </c>
      <c r="D1217" s="20">
        <v>269.61471046154156</v>
      </c>
    </row>
    <row r="1218" spans="3:4" x14ac:dyDescent="0.3">
      <c r="C1218" s="27">
        <v>55.026901104009056</v>
      </c>
      <c r="D1218" s="20">
        <v>73.30822477991029</v>
      </c>
    </row>
    <row r="1219" spans="3:4" x14ac:dyDescent="0.3">
      <c r="C1219" s="27">
        <v>62.791340261466949</v>
      </c>
      <c r="D1219" s="20">
        <v>100.98534300744257</v>
      </c>
    </row>
    <row r="1220" spans="3:4" x14ac:dyDescent="0.3">
      <c r="C1220" s="27">
        <v>59.163529545363403</v>
      </c>
      <c r="D1220" s="20">
        <v>74.693778906875878</v>
      </c>
    </row>
    <row r="1221" spans="3:4" x14ac:dyDescent="0.3">
      <c r="C1221" s="27">
        <v>73.923181525661292</v>
      </c>
      <c r="D1221" s="20">
        <v>100.04842422479524</v>
      </c>
    </row>
    <row r="1222" spans="3:4" x14ac:dyDescent="0.3">
      <c r="C1222" s="27">
        <v>23.486662626884844</v>
      </c>
      <c r="D1222" s="20">
        <v>35.481341942171106</v>
      </c>
    </row>
    <row r="1223" spans="3:4" x14ac:dyDescent="0.3">
      <c r="C1223" s="27">
        <v>127.34101381129072</v>
      </c>
      <c r="D1223" s="20">
        <v>165.23938164326768</v>
      </c>
    </row>
    <row r="1224" spans="3:4" x14ac:dyDescent="0.3">
      <c r="C1224" s="27">
        <v>49.758086538012734</v>
      </c>
      <c r="D1224" s="20">
        <v>73.140523844913275</v>
      </c>
    </row>
    <row r="1225" spans="3:4" x14ac:dyDescent="0.3">
      <c r="C1225" s="27">
        <v>69.143413084695737</v>
      </c>
      <c r="D1225" s="20">
        <v>121.04870114317049</v>
      </c>
    </row>
    <row r="1226" spans="3:4" x14ac:dyDescent="0.3">
      <c r="C1226" s="27">
        <v>45.760136444809504</v>
      </c>
      <c r="D1226" s="20">
        <v>63.189199782396614</v>
      </c>
    </row>
    <row r="1227" spans="3:4" x14ac:dyDescent="0.3">
      <c r="C1227" s="27">
        <v>118.23707539158565</v>
      </c>
      <c r="D1227" s="20">
        <v>301.46568464639074</v>
      </c>
    </row>
    <row r="1228" spans="3:4" x14ac:dyDescent="0.3">
      <c r="C1228" s="27">
        <v>73.681794253759449</v>
      </c>
      <c r="D1228" s="20">
        <v>113.60951681550341</v>
      </c>
    </row>
    <row r="1229" spans="3:4" x14ac:dyDescent="0.3">
      <c r="C1229" s="27">
        <v>77.487155077525202</v>
      </c>
      <c r="D1229" s="20">
        <v>77.487155077525202</v>
      </c>
    </row>
    <row r="1230" spans="3:4" x14ac:dyDescent="0.3">
      <c r="C1230" s="27">
        <v>25.611745453916054</v>
      </c>
      <c r="D1230" s="20">
        <v>42.609351653992626</v>
      </c>
    </row>
    <row r="1231" spans="3:4" x14ac:dyDescent="0.3">
      <c r="C1231" s="27">
        <v>68.069880453963009</v>
      </c>
      <c r="D1231" s="20">
        <v>106.70015590228115</v>
      </c>
    </row>
    <row r="1232" spans="3:4" x14ac:dyDescent="0.3">
      <c r="C1232" s="27">
        <v>49.930948085355013</v>
      </c>
      <c r="D1232" s="20">
        <v>72.200378415766494</v>
      </c>
    </row>
    <row r="1233" spans="3:4" x14ac:dyDescent="0.3">
      <c r="C1233" s="27">
        <v>41.3094236313026</v>
      </c>
      <c r="D1233" s="20">
        <v>63.578853961714081</v>
      </c>
    </row>
    <row r="1234" spans="3:4" x14ac:dyDescent="0.3">
      <c r="C1234" s="27">
        <v>131.48013244598346</v>
      </c>
      <c r="D1234" s="20">
        <v>245.98620545070904</v>
      </c>
    </row>
    <row r="1235" spans="3:4" x14ac:dyDescent="0.3">
      <c r="C1235" s="27">
        <v>107.53950991101752</v>
      </c>
      <c r="D1235" s="20">
        <v>170.60387031985641</v>
      </c>
    </row>
    <row r="1236" spans="3:4" x14ac:dyDescent="0.3">
      <c r="C1236" s="27">
        <v>61.005675291514521</v>
      </c>
      <c r="D1236" s="20">
        <v>106.48520176203462</v>
      </c>
    </row>
    <row r="1237" spans="3:4" x14ac:dyDescent="0.3">
      <c r="C1237" s="27">
        <v>161.50560366088371</v>
      </c>
      <c r="D1237" s="20">
        <v>306.28901458378255</v>
      </c>
    </row>
    <row r="1238" spans="3:4" x14ac:dyDescent="0.3">
      <c r="C1238" s="27">
        <v>81.865054071970121</v>
      </c>
      <c r="D1238" s="20">
        <v>146.13101256269957</v>
      </c>
    </row>
    <row r="1239" spans="3:4" x14ac:dyDescent="0.3">
      <c r="C1239" s="27">
        <v>43.324984236035291</v>
      </c>
      <c r="D1239" s="20">
        <v>87.085597933671849</v>
      </c>
    </row>
    <row r="1240" spans="3:4" x14ac:dyDescent="0.3">
      <c r="C1240" s="27">
        <v>119.50190114245522</v>
      </c>
      <c r="D1240" s="20">
        <v>202.87987188248931</v>
      </c>
    </row>
    <row r="1241" spans="3:4" x14ac:dyDescent="0.3">
      <c r="C1241" s="27">
        <v>43.324984236035291</v>
      </c>
      <c r="D1241" s="20">
        <v>87.085597933671849</v>
      </c>
    </row>
    <row r="1242" spans="3:4" x14ac:dyDescent="0.3">
      <c r="C1242" s="27">
        <v>44.74695545416607</v>
      </c>
      <c r="D1242" s="20">
        <v>61.527004044423066</v>
      </c>
    </row>
    <row r="1243" spans="3:4" x14ac:dyDescent="0.3">
      <c r="C1243" s="27">
        <v>49.456192389272125</v>
      </c>
      <c r="D1243" s="20">
        <v>109.275542759408</v>
      </c>
    </row>
    <row r="1244" spans="3:4" x14ac:dyDescent="0.3">
      <c r="C1244" s="27">
        <v>23.859424798103653</v>
      </c>
      <c r="D1244" s="20">
        <v>64.256743188446379</v>
      </c>
    </row>
    <row r="1245" spans="3:4" x14ac:dyDescent="0.3">
      <c r="C1245" s="27">
        <v>50.468178701550194</v>
      </c>
      <c r="D1245" s="20">
        <v>102.44340710639455</v>
      </c>
    </row>
    <row r="1246" spans="3:4" x14ac:dyDescent="0.3">
      <c r="C1246" s="27">
        <v>88.380345465271787</v>
      </c>
      <c r="D1246" s="20">
        <v>159.86076989018261</v>
      </c>
    </row>
    <row r="1247" spans="3:4" x14ac:dyDescent="0.3">
      <c r="C1247" s="27">
        <v>59.515361708248975</v>
      </c>
      <c r="D1247" s="20">
        <v>145.02893171461949</v>
      </c>
    </row>
    <row r="1248" spans="3:4" x14ac:dyDescent="0.3">
      <c r="C1248" s="27">
        <v>49.346698220096414</v>
      </c>
      <c r="D1248" s="20">
        <v>117.33076050541681</v>
      </c>
    </row>
    <row r="1249" spans="3:4" x14ac:dyDescent="0.3">
      <c r="C1249" s="27">
        <v>59.515361708248975</v>
      </c>
      <c r="D1249" s="20">
        <v>145.02893171461949</v>
      </c>
    </row>
    <row r="1250" spans="3:4" x14ac:dyDescent="0.3">
      <c r="C1250" s="27">
        <v>74.70588513091414</v>
      </c>
      <c r="D1250" s="20">
        <v>114.51032850498225</v>
      </c>
    </row>
    <row r="1251" spans="3:4" x14ac:dyDescent="0.3">
      <c r="C1251" s="27">
        <v>67.684975290145445</v>
      </c>
      <c r="D1251" s="20">
        <v>88.528625342305446</v>
      </c>
    </row>
    <row r="1252" spans="3:4" x14ac:dyDescent="0.3">
      <c r="C1252" s="27">
        <v>57.206260202911572</v>
      </c>
      <c r="D1252" s="20">
        <v>93.521067940646645</v>
      </c>
    </row>
    <row r="1253" spans="3:4" x14ac:dyDescent="0.3">
      <c r="C1253" s="27">
        <v>179.48618737625716</v>
      </c>
      <c r="D1253" s="20">
        <v>396.94172032497238</v>
      </c>
    </row>
    <row r="1254" spans="3:4" x14ac:dyDescent="0.3">
      <c r="C1254" s="27">
        <v>51.877224170369075</v>
      </c>
      <c r="D1254" s="20">
        <v>127.19126770771551</v>
      </c>
    </row>
    <row r="1255" spans="3:4" x14ac:dyDescent="0.3">
      <c r="C1255" s="27">
        <v>161.50560366088371</v>
      </c>
      <c r="D1255" s="20">
        <v>306.28901458378255</v>
      </c>
    </row>
    <row r="1256" spans="3:4" x14ac:dyDescent="0.3">
      <c r="C1256" s="27">
        <v>58.468885078047109</v>
      </c>
      <c r="D1256" s="20">
        <v>90.539476733675968</v>
      </c>
    </row>
    <row r="1257" spans="3:4" x14ac:dyDescent="0.3">
      <c r="C1257" s="27">
        <v>90.707685858441366</v>
      </c>
      <c r="D1257" s="20">
        <v>154.9736443491708</v>
      </c>
    </row>
    <row r="1258" spans="3:4" x14ac:dyDescent="0.3">
      <c r="C1258" s="27">
        <v>46.139688457229255</v>
      </c>
      <c r="D1258" s="20">
        <v>78.210283752740821</v>
      </c>
    </row>
    <row r="1259" spans="3:4" x14ac:dyDescent="0.3">
      <c r="C1259" s="27">
        <v>48.786905985840484</v>
      </c>
      <c r="D1259" s="20">
        <v>90.25683229441799</v>
      </c>
    </row>
    <row r="1260" spans="3:4" x14ac:dyDescent="0.3">
      <c r="C1260" s="27">
        <v>56.245507380986567</v>
      </c>
      <c r="D1260" s="20">
        <v>103.69838170593727</v>
      </c>
    </row>
    <row r="1261" spans="3:4" x14ac:dyDescent="0.3">
      <c r="C1261" s="27">
        <v>134.78516377745348</v>
      </c>
      <c r="D1261" s="20">
        <v>172.68353160943045</v>
      </c>
    </row>
    <row r="1262" spans="3:4" x14ac:dyDescent="0.3">
      <c r="C1262" s="27">
        <v>89.652419899017872</v>
      </c>
      <c r="D1262" s="20">
        <v>188.92960945156446</v>
      </c>
    </row>
    <row r="1263" spans="3:4" x14ac:dyDescent="0.3">
      <c r="C1263" s="27">
        <v>76.80613038339655</v>
      </c>
      <c r="D1263" s="20">
        <v>127.74019581678138</v>
      </c>
    </row>
    <row r="1264" spans="3:4" x14ac:dyDescent="0.3">
      <c r="C1264" s="27">
        <v>47.605568356559267</v>
      </c>
      <c r="D1264" s="20">
        <v>104.57657946639496</v>
      </c>
    </row>
    <row r="1265" spans="3:4" x14ac:dyDescent="0.3">
      <c r="C1265" s="27">
        <v>64.227307344265668</v>
      </c>
      <c r="D1265" s="20">
        <v>105.6972372927259</v>
      </c>
    </row>
    <row r="1266" spans="3:4" x14ac:dyDescent="0.3">
      <c r="C1266" s="27">
        <v>51.074427452528312</v>
      </c>
      <c r="D1266" s="20">
        <v>71.285050942184029</v>
      </c>
    </row>
    <row r="1267" spans="3:4" x14ac:dyDescent="0.3">
      <c r="C1267" s="27">
        <v>36.039298380104441</v>
      </c>
      <c r="D1267" s="20">
        <v>58.308728710515922</v>
      </c>
    </row>
    <row r="1268" spans="3:4" x14ac:dyDescent="0.3">
      <c r="C1268" s="27">
        <v>83.978366482630349</v>
      </c>
      <c r="D1268" s="20">
        <v>134.91243191601518</v>
      </c>
    </row>
    <row r="1269" spans="3:4" x14ac:dyDescent="0.3">
      <c r="C1269" s="27">
        <v>33.325212522633528</v>
      </c>
      <c r="D1269" s="20">
        <v>79.315982359777934</v>
      </c>
    </row>
    <row r="1270" spans="3:4" x14ac:dyDescent="0.3">
      <c r="C1270" s="27">
        <v>51.691637297735269</v>
      </c>
      <c r="D1270" s="20">
        <v>88.006445035470335</v>
      </c>
    </row>
    <row r="1271" spans="3:4" x14ac:dyDescent="0.3">
      <c r="C1271" s="27">
        <v>82.643764218580387</v>
      </c>
      <c r="D1271" s="20">
        <v>146.90973726884067</v>
      </c>
    </row>
    <row r="1272" spans="3:4" x14ac:dyDescent="0.3">
      <c r="C1272" s="27">
        <v>50.422729685724896</v>
      </c>
      <c r="D1272" s="20">
        <v>70.6595621508703</v>
      </c>
    </row>
    <row r="1273" spans="3:4" x14ac:dyDescent="0.3">
      <c r="C1273" s="27">
        <v>133.67629741180673</v>
      </c>
      <c r="D1273" s="20">
        <v>186.45935046677994</v>
      </c>
    </row>
    <row r="1274" spans="3:4" x14ac:dyDescent="0.3">
      <c r="C1274" s="27">
        <v>126.71440983724399</v>
      </c>
      <c r="D1274" s="20">
        <v>288.04519348772328</v>
      </c>
    </row>
    <row r="1275" spans="3:4" x14ac:dyDescent="0.3">
      <c r="C1275" s="27">
        <v>71.098654177061391</v>
      </c>
      <c r="D1275" s="20">
        <v>128.56577038130953</v>
      </c>
    </row>
    <row r="1276" spans="3:4" x14ac:dyDescent="0.3">
      <c r="C1276" s="27">
        <v>33.01449934857186</v>
      </c>
      <c r="D1276" s="20">
        <v>70.506638070136276</v>
      </c>
    </row>
    <row r="1277" spans="3:4" x14ac:dyDescent="0.3">
      <c r="C1277" s="27">
        <v>47.605568356559267</v>
      </c>
      <c r="D1277" s="20">
        <v>104.57657946639496</v>
      </c>
    </row>
    <row r="1278" spans="3:4" x14ac:dyDescent="0.3">
      <c r="C1278" s="27">
        <v>88.949492310152081</v>
      </c>
      <c r="D1278" s="20">
        <v>154.34157955455831</v>
      </c>
    </row>
    <row r="1279" spans="3:4" x14ac:dyDescent="0.3">
      <c r="C1279" s="27">
        <v>49.12524734401687</v>
      </c>
      <c r="D1279" s="20">
        <v>81.19584263952845</v>
      </c>
    </row>
    <row r="1280" spans="3:4" x14ac:dyDescent="0.3">
      <c r="C1280" s="27">
        <v>228.73888102673789</v>
      </c>
      <c r="D1280" s="20">
        <v>228.73888102673789</v>
      </c>
    </row>
    <row r="1281" spans="3:4" x14ac:dyDescent="0.3">
      <c r="C1281" s="27">
        <v>34.983340014919662</v>
      </c>
      <c r="D1281" s="20">
        <v>79.837217965198874</v>
      </c>
    </row>
    <row r="1282" spans="3:4" x14ac:dyDescent="0.3">
      <c r="C1282" s="27">
        <v>92.634129356621486</v>
      </c>
      <c r="D1282" s="20">
        <v>158.02621660102773</v>
      </c>
    </row>
    <row r="1283" spans="3:4" x14ac:dyDescent="0.3">
      <c r="C1283" s="27">
        <v>273.55177321621647</v>
      </c>
      <c r="D1283" s="20">
        <v>602.91276304717758</v>
      </c>
    </row>
    <row r="1284" spans="3:4" x14ac:dyDescent="0.3">
      <c r="C1284" s="27">
        <v>37.841403199673728</v>
      </c>
      <c r="D1284" s="20">
        <v>50.950575468289195</v>
      </c>
    </row>
    <row r="1285" spans="3:4" x14ac:dyDescent="0.3">
      <c r="C1285" s="27">
        <v>41.34878238797026</v>
      </c>
      <c r="D1285" s="20">
        <v>99.30624539217564</v>
      </c>
    </row>
    <row r="1286" spans="3:4" x14ac:dyDescent="0.3">
      <c r="C1286" s="27">
        <v>79.303661529251627</v>
      </c>
      <c r="D1286" s="20">
        <v>136.77077773349976</v>
      </c>
    </row>
    <row r="1287" spans="3:4" x14ac:dyDescent="0.3">
      <c r="C1287" s="27">
        <v>41.34878238797026</v>
      </c>
      <c r="D1287" s="20">
        <v>99.30624539217564</v>
      </c>
    </row>
    <row r="1288" spans="3:4" x14ac:dyDescent="0.3">
      <c r="C1288" s="27">
        <v>174.58799508127495</v>
      </c>
      <c r="D1288" s="20">
        <v>334.40185033049397</v>
      </c>
    </row>
    <row r="1289" spans="3:4" x14ac:dyDescent="0.3">
      <c r="C1289" s="27">
        <v>136.50536552927403</v>
      </c>
      <c r="D1289" s="20">
        <v>270.557907184172</v>
      </c>
    </row>
    <row r="1290" spans="3:4" x14ac:dyDescent="0.3">
      <c r="C1290" s="27">
        <v>65.088139167457811</v>
      </c>
      <c r="D1290" s="20">
        <v>112.5410134924085</v>
      </c>
    </row>
    <row r="1291" spans="3:4" x14ac:dyDescent="0.3">
      <c r="C1291" s="27">
        <v>63.476462054302743</v>
      </c>
      <c r="D1291" s="20">
        <v>99.791269792037809</v>
      </c>
    </row>
    <row r="1292" spans="3:4" x14ac:dyDescent="0.3">
      <c r="C1292" s="27">
        <v>23.859424798103653</v>
      </c>
      <c r="D1292" s="20">
        <v>64.256743188446379</v>
      </c>
    </row>
    <row r="1293" spans="3:4" x14ac:dyDescent="0.3">
      <c r="C1293" s="27">
        <v>91.486396005051631</v>
      </c>
      <c r="D1293" s="20">
        <v>155.75236905531193</v>
      </c>
    </row>
    <row r="1294" spans="3:4" x14ac:dyDescent="0.3">
      <c r="C1294" s="27">
        <v>56.941096061142595</v>
      </c>
      <c r="D1294" s="20">
        <v>98.411026009602821</v>
      </c>
    </row>
    <row r="1295" spans="3:4" x14ac:dyDescent="0.3">
      <c r="C1295" s="27">
        <v>126.71440983724399</v>
      </c>
      <c r="D1295" s="20">
        <v>288.04519348772328</v>
      </c>
    </row>
    <row r="1296" spans="3:4" x14ac:dyDescent="0.3">
      <c r="C1296" s="27">
        <v>229.16563660574565</v>
      </c>
      <c r="D1296" s="20">
        <v>584.16863923515962</v>
      </c>
    </row>
    <row r="1297" spans="3:4" x14ac:dyDescent="0.3">
      <c r="C1297" s="27">
        <v>62.142876348935943</v>
      </c>
      <c r="D1297" s="20">
        <v>114.11810475378029</v>
      </c>
    </row>
    <row r="1298" spans="3:4" x14ac:dyDescent="0.3">
      <c r="C1298" s="27">
        <v>77.535852211509734</v>
      </c>
      <c r="D1298" s="20">
        <v>77.535852211509734</v>
      </c>
    </row>
    <row r="1299" spans="3:4" x14ac:dyDescent="0.3">
      <c r="C1299" s="27">
        <v>20.113909940059667</v>
      </c>
      <c r="D1299" s="20">
        <v>49.022338927462627</v>
      </c>
    </row>
    <row r="1300" spans="3:4" x14ac:dyDescent="0.3">
      <c r="C1300" s="27">
        <v>21.933726861664493</v>
      </c>
      <c r="D1300" s="20">
        <v>38.721173513539817</v>
      </c>
    </row>
    <row r="1301" spans="3:4" x14ac:dyDescent="0.3">
      <c r="C1301" s="27">
        <v>49.047929719836766</v>
      </c>
      <c r="D1301" s="20">
        <v>69.868537494469166</v>
      </c>
    </row>
    <row r="1302" spans="3:4" x14ac:dyDescent="0.3">
      <c r="C1302" s="27">
        <v>39.599024053085913</v>
      </c>
      <c r="D1302" s="20">
        <v>51.220051208259264</v>
      </c>
    </row>
    <row r="1303" spans="3:4" x14ac:dyDescent="0.3">
      <c r="C1303" s="27">
        <v>39.557453709848886</v>
      </c>
      <c r="D1303" s="20">
        <v>77.751460095707216</v>
      </c>
    </row>
    <row r="1304" spans="3:4" x14ac:dyDescent="0.3">
      <c r="C1304" s="27">
        <v>52.258732223510556</v>
      </c>
      <c r="D1304" s="20">
        <v>80.842716625225293</v>
      </c>
    </row>
    <row r="1305" spans="3:4" x14ac:dyDescent="0.3">
      <c r="C1305" s="27">
        <v>95.206246896160934</v>
      </c>
      <c r="D1305" s="20">
        <v>174.09006900746024</v>
      </c>
    </row>
    <row r="1306" spans="3:4" x14ac:dyDescent="0.3">
      <c r="C1306" s="27">
        <v>52.247846078031586</v>
      </c>
      <c r="D1306" s="20">
        <v>121.79309773842721</v>
      </c>
    </row>
    <row r="1307" spans="3:4" x14ac:dyDescent="0.3">
      <c r="C1307" s="27">
        <v>52.247846078031586</v>
      </c>
      <c r="D1307" s="20">
        <v>121.79309773842721</v>
      </c>
    </row>
    <row r="1308" spans="3:4" x14ac:dyDescent="0.3">
      <c r="C1308" s="27">
        <v>23.859424798103653</v>
      </c>
      <c r="D1308" s="20">
        <v>64.256743188446379</v>
      </c>
    </row>
    <row r="1309" spans="3:4" x14ac:dyDescent="0.3">
      <c r="C1309" s="27">
        <v>273.55177321621647</v>
      </c>
      <c r="D1309" s="20">
        <v>602.91276304717758</v>
      </c>
    </row>
    <row r="1310" spans="3:4" x14ac:dyDescent="0.3">
      <c r="C1310" s="27">
        <v>52.534146653080171</v>
      </c>
      <c r="D1310" s="20">
        <v>94.004072961657684</v>
      </c>
    </row>
    <row r="1311" spans="3:4" x14ac:dyDescent="0.3">
      <c r="C1311" s="27">
        <v>80.685615886223374</v>
      </c>
      <c r="D1311" s="20">
        <v>124.91806030044575</v>
      </c>
    </row>
    <row r="1312" spans="3:4" x14ac:dyDescent="0.3">
      <c r="C1312" s="27">
        <v>32.042433120117451</v>
      </c>
      <c r="D1312" s="20">
        <v>50.323756796018685</v>
      </c>
    </row>
    <row r="1313" spans="3:4" x14ac:dyDescent="0.3">
      <c r="C1313" s="27">
        <v>302.13735572680366</v>
      </c>
      <c r="D1313" s="20">
        <v>791.00982847007958</v>
      </c>
    </row>
    <row r="1314" spans="3:4" x14ac:dyDescent="0.3">
      <c r="C1314" s="27">
        <v>41.34878238797026</v>
      </c>
      <c r="D1314" s="20">
        <v>99.30624539217564</v>
      </c>
    </row>
    <row r="1315" spans="3:4" x14ac:dyDescent="0.3">
      <c r="C1315" s="27">
        <v>103.973794807307</v>
      </c>
      <c r="D1315" s="20">
        <v>175.4542119524524</v>
      </c>
    </row>
    <row r="1316" spans="3:4" x14ac:dyDescent="0.3">
      <c r="C1316" s="27">
        <v>11.516188976722624</v>
      </c>
      <c r="D1316" s="20">
        <v>27.680880815115529</v>
      </c>
    </row>
    <row r="1317" spans="3:4" x14ac:dyDescent="0.3">
      <c r="C1317" s="27">
        <v>64.824536119330261</v>
      </c>
      <c r="D1317" s="20">
        <v>80.354785480842736</v>
      </c>
    </row>
    <row r="1318" spans="3:4" x14ac:dyDescent="0.3">
      <c r="C1318" s="27">
        <v>42.448583641427653</v>
      </c>
      <c r="D1318" s="20">
        <v>71.355107150229287</v>
      </c>
    </row>
    <row r="1319" spans="3:4" x14ac:dyDescent="0.3">
      <c r="C1319" s="27">
        <v>39.116289534784897</v>
      </c>
      <c r="D1319" s="20">
        <v>61.385719865196378</v>
      </c>
    </row>
    <row r="1320" spans="3:4" x14ac:dyDescent="0.3">
      <c r="C1320" s="27">
        <v>66.666290717985447</v>
      </c>
      <c r="D1320" s="20">
        <v>151.11564637566207</v>
      </c>
    </row>
    <row r="1321" spans="3:4" x14ac:dyDescent="0.3">
      <c r="C1321" s="27">
        <v>238.00826839221691</v>
      </c>
      <c r="D1321" s="20">
        <v>593.01127102163082</v>
      </c>
    </row>
    <row r="1322" spans="3:4" x14ac:dyDescent="0.3">
      <c r="C1322" s="27">
        <v>42.450901481804408</v>
      </c>
      <c r="D1322" s="20">
        <v>80.776391350978301</v>
      </c>
    </row>
    <row r="1323" spans="3:4" x14ac:dyDescent="0.3">
      <c r="C1323" s="27">
        <v>118.23707539158565</v>
      </c>
      <c r="D1323" s="20">
        <v>301.46568464639074</v>
      </c>
    </row>
    <row r="1324" spans="3:4" x14ac:dyDescent="0.3">
      <c r="C1324" s="27">
        <v>41.974032883560731</v>
      </c>
      <c r="D1324" s="20">
        <v>53.59506003873409</v>
      </c>
    </row>
    <row r="1325" spans="3:4" x14ac:dyDescent="0.3">
      <c r="C1325" s="27">
        <v>36.998884276627102</v>
      </c>
      <c r="D1325" s="20">
        <v>50.108056545242569</v>
      </c>
    </row>
    <row r="1326" spans="3:4" x14ac:dyDescent="0.3">
      <c r="C1326" s="27">
        <v>108.95918415453404</v>
      </c>
      <c r="D1326" s="20">
        <v>247.12721015955523</v>
      </c>
    </row>
    <row r="1327" spans="3:4" x14ac:dyDescent="0.3">
      <c r="C1327" s="27">
        <v>63.849680895929666</v>
      </c>
      <c r="D1327" s="20">
        <v>102.47995634424781</v>
      </c>
    </row>
    <row r="1328" spans="3:4" x14ac:dyDescent="0.3">
      <c r="C1328" s="27">
        <v>25.611745453916054</v>
      </c>
      <c r="D1328" s="20">
        <v>42.609351653992626</v>
      </c>
    </row>
    <row r="1329" spans="3:4" x14ac:dyDescent="0.3">
      <c r="C1329" s="27">
        <v>73.673102845123992</v>
      </c>
      <c r="D1329" s="20">
        <v>158.05238348077057</v>
      </c>
    </row>
    <row r="1330" spans="3:4" x14ac:dyDescent="0.3">
      <c r="C1330" s="27">
        <v>38.892574646741437</v>
      </c>
      <c r="D1330" s="20">
        <v>87.621344339562157</v>
      </c>
    </row>
    <row r="1331" spans="3:4" x14ac:dyDescent="0.3">
      <c r="C1331" s="27">
        <v>89.000372248638769</v>
      </c>
      <c r="D1331" s="20">
        <v>181.20355166121209</v>
      </c>
    </row>
    <row r="1332" spans="3:4" x14ac:dyDescent="0.3">
      <c r="C1332" s="27">
        <v>66.666290717985447</v>
      </c>
      <c r="D1332" s="20">
        <v>151.11564637566207</v>
      </c>
    </row>
    <row r="1333" spans="3:4" x14ac:dyDescent="0.3">
      <c r="C1333" s="27">
        <v>59.828806997979214</v>
      </c>
      <c r="D1333" s="20">
        <v>59.828806997979214</v>
      </c>
    </row>
    <row r="1334" spans="3:4" x14ac:dyDescent="0.3">
      <c r="C1334" s="27">
        <v>41.761718436713693</v>
      </c>
      <c r="D1334" s="20">
        <v>62.582326211346086</v>
      </c>
    </row>
    <row r="1335" spans="3:4" x14ac:dyDescent="0.3">
      <c r="C1335" s="27">
        <v>32.979360008498546</v>
      </c>
      <c r="D1335" s="20">
        <v>73.607574358870124</v>
      </c>
    </row>
    <row r="1336" spans="3:4" x14ac:dyDescent="0.3">
      <c r="C1336" s="27">
        <v>50.073455437876312</v>
      </c>
      <c r="D1336" s="20">
        <v>118.24721385077396</v>
      </c>
    </row>
    <row r="1337" spans="3:4" x14ac:dyDescent="0.3">
      <c r="C1337" s="27">
        <v>65.311897574192614</v>
      </c>
      <c r="D1337" s="20">
        <v>112.76476825926059</v>
      </c>
    </row>
    <row r="1338" spans="3:4" x14ac:dyDescent="0.3">
      <c r="C1338" s="27">
        <v>64.747805035238528</v>
      </c>
      <c r="D1338" s="20">
        <v>108.9802494494609</v>
      </c>
    </row>
    <row r="1339" spans="3:4" x14ac:dyDescent="0.3">
      <c r="C1339" s="27">
        <v>62.189212187709998</v>
      </c>
      <c r="D1339" s="20">
        <v>78.969260777966994</v>
      </c>
    </row>
    <row r="1340" spans="3:4" x14ac:dyDescent="0.3">
      <c r="C1340" s="27">
        <v>41.620150790305743</v>
      </c>
      <c r="D1340" s="20">
        <v>70.204135192020473</v>
      </c>
    </row>
    <row r="1341" spans="3:4" x14ac:dyDescent="0.3">
      <c r="C1341" s="27">
        <v>48.57937280840563</v>
      </c>
      <c r="D1341" s="20">
        <v>89.45639498164681</v>
      </c>
    </row>
    <row r="1342" spans="3:4" x14ac:dyDescent="0.3">
      <c r="C1342" s="27">
        <v>72.484133673426413</v>
      </c>
      <c r="D1342" s="20">
        <v>119.93700435849439</v>
      </c>
    </row>
    <row r="1343" spans="3:4" x14ac:dyDescent="0.3">
      <c r="C1343" s="27">
        <v>48.55956386685191</v>
      </c>
      <c r="D1343" s="20">
        <v>75.507077019237499</v>
      </c>
    </row>
    <row r="1344" spans="3:4" x14ac:dyDescent="0.3">
      <c r="C1344" s="27">
        <v>78.040307036529512</v>
      </c>
      <c r="D1344" s="20">
        <v>130.51310740852045</v>
      </c>
    </row>
    <row r="1345" spans="3:4" x14ac:dyDescent="0.3">
      <c r="C1345" s="27">
        <v>107.9919672358733</v>
      </c>
      <c r="D1345" s="20">
        <v>223.74109658661376</v>
      </c>
    </row>
    <row r="1346" spans="3:4" x14ac:dyDescent="0.3">
      <c r="C1346" s="27">
        <v>207.59834935161123</v>
      </c>
      <c r="D1346" s="20">
        <v>456.44128980963779</v>
      </c>
    </row>
    <row r="1347" spans="3:4" x14ac:dyDescent="0.3">
      <c r="C1347" s="27">
        <v>117.80181594100529</v>
      </c>
      <c r="D1347" s="20">
        <v>255.96984194602646</v>
      </c>
    </row>
    <row r="1348" spans="3:4" x14ac:dyDescent="0.3">
      <c r="C1348" s="27">
        <v>50.542974266483341</v>
      </c>
      <c r="D1348" s="20">
        <v>88.736980652341657</v>
      </c>
    </row>
    <row r="1349" spans="3:4" x14ac:dyDescent="0.3">
      <c r="C1349" s="27">
        <v>96.322068046431255</v>
      </c>
      <c r="D1349" s="20">
        <v>167.80249247134208</v>
      </c>
    </row>
    <row r="1350" spans="3:4" x14ac:dyDescent="0.3">
      <c r="C1350" s="27">
        <v>60.001001039420245</v>
      </c>
      <c r="D1350" s="20">
        <v>85.293441321861479</v>
      </c>
    </row>
    <row r="1351" spans="3:4" x14ac:dyDescent="0.3">
      <c r="C1351" s="27">
        <v>63.68563808588965</v>
      </c>
      <c r="D1351" s="20">
        <v>88.97807836833087</v>
      </c>
    </row>
    <row r="1352" spans="3:4" x14ac:dyDescent="0.3">
      <c r="C1352" s="27">
        <v>64.129891652013967</v>
      </c>
      <c r="D1352" s="20">
        <v>96.200483307642827</v>
      </c>
    </row>
    <row r="1353" spans="3:4" x14ac:dyDescent="0.3">
      <c r="C1353" s="27">
        <v>99.367992626390588</v>
      </c>
      <c r="D1353" s="20">
        <v>170.8484170513014</v>
      </c>
    </row>
    <row r="1354" spans="3:4" x14ac:dyDescent="0.3">
      <c r="C1354" s="27">
        <v>15.753734904357827</v>
      </c>
      <c r="D1354" s="20">
        <v>33.852287329547167</v>
      </c>
    </row>
    <row r="1355" spans="3:4" x14ac:dyDescent="0.3">
      <c r="C1355" s="27">
        <v>184.96255272438128</v>
      </c>
      <c r="D1355" s="20">
        <v>366.61464141811535</v>
      </c>
    </row>
    <row r="1356" spans="3:4" x14ac:dyDescent="0.3">
      <c r="C1356" s="27">
        <v>77.121989437523169</v>
      </c>
      <c r="D1356" s="20">
        <v>150.83508152101524</v>
      </c>
    </row>
    <row r="1357" spans="3:4" x14ac:dyDescent="0.3">
      <c r="C1357" s="27">
        <v>273.55177321621647</v>
      </c>
      <c r="D1357" s="20">
        <v>602.91276304717758</v>
      </c>
    </row>
    <row r="1358" spans="3:4" x14ac:dyDescent="0.3">
      <c r="C1358" s="27">
        <v>66.666290717985447</v>
      </c>
      <c r="D1358" s="20">
        <v>151.11564637566207</v>
      </c>
    </row>
    <row r="1359" spans="3:4" x14ac:dyDescent="0.3">
      <c r="C1359" s="27">
        <v>198.07265341367398</v>
      </c>
      <c r="D1359" s="20">
        <v>446.91559387170054</v>
      </c>
    </row>
    <row r="1360" spans="3:4" x14ac:dyDescent="0.3">
      <c r="C1360" s="27">
        <v>80.806626483992574</v>
      </c>
      <c r="D1360" s="20">
        <v>154.51971856748463</v>
      </c>
    </row>
    <row r="1361" spans="3:4" x14ac:dyDescent="0.3">
      <c r="C1361" s="27">
        <v>26.326813952805828</v>
      </c>
      <c r="D1361" s="20">
        <v>37.947841107979187</v>
      </c>
    </row>
    <row r="1362" spans="3:4" x14ac:dyDescent="0.3">
      <c r="C1362" s="27">
        <v>49.455475875763213</v>
      </c>
      <c r="D1362" s="20">
        <v>100.92269676971692</v>
      </c>
    </row>
    <row r="1363" spans="3:4" x14ac:dyDescent="0.3">
      <c r="C1363" s="27">
        <v>78.434247096604565</v>
      </c>
      <c r="D1363" s="20">
        <v>118.23869047067268</v>
      </c>
    </row>
    <row r="1364" spans="3:4" x14ac:dyDescent="0.3">
      <c r="C1364" s="27">
        <v>40.829759488474394</v>
      </c>
      <c r="D1364" s="20">
        <v>61.066591953619792</v>
      </c>
    </row>
    <row r="1365" spans="3:4" x14ac:dyDescent="0.3">
      <c r="C1365" s="27">
        <v>82.823696611308122</v>
      </c>
      <c r="D1365" s="20">
        <v>138.78218698676898</v>
      </c>
    </row>
    <row r="1366" spans="3:4" x14ac:dyDescent="0.3">
      <c r="C1366" s="27">
        <v>70.169417180428184</v>
      </c>
      <c r="D1366" s="20">
        <v>106.95946256497035</v>
      </c>
    </row>
    <row r="1367" spans="3:4" x14ac:dyDescent="0.3">
      <c r="C1367" s="27">
        <v>41.34878238797026</v>
      </c>
      <c r="D1367" s="20">
        <v>99.30624539217564</v>
      </c>
    </row>
    <row r="1368" spans="3:4" x14ac:dyDescent="0.3">
      <c r="C1368" s="27">
        <v>138.53006051338406</v>
      </c>
      <c r="D1368" s="20">
        <v>174.06266109553877</v>
      </c>
    </row>
    <row r="1369" spans="3:4" x14ac:dyDescent="0.3">
      <c r="C1369" s="27">
        <v>45.447412291391956</v>
      </c>
      <c r="D1369" s="20">
        <v>68.829849598292498</v>
      </c>
    </row>
    <row r="1370" spans="3:4" x14ac:dyDescent="0.3">
      <c r="C1370" s="27">
        <v>89.652419899017872</v>
      </c>
      <c r="D1370" s="20">
        <v>188.92960945156446</v>
      </c>
    </row>
    <row r="1371" spans="3:4" x14ac:dyDescent="0.3">
      <c r="C1371" s="27">
        <v>73.854054226897588</v>
      </c>
      <c r="D1371" s="20">
        <v>110.64409961143976</v>
      </c>
    </row>
    <row r="1372" spans="3:4" x14ac:dyDescent="0.3">
      <c r="C1372" s="27">
        <v>87.102338645059618</v>
      </c>
      <c r="D1372" s="20">
        <v>148.03053560574128</v>
      </c>
    </row>
    <row r="1373" spans="3:4" x14ac:dyDescent="0.3">
      <c r="C1373" s="27">
        <v>110.0194660607655</v>
      </c>
      <c r="D1373" s="20">
        <v>197.3831083737735</v>
      </c>
    </row>
    <row r="1374" spans="3:4" x14ac:dyDescent="0.3">
      <c r="C1374" s="27">
        <v>75.413024005508305</v>
      </c>
      <c r="D1374" s="20">
        <v>108.86854007585364</v>
      </c>
    </row>
    <row r="1375" spans="3:4" x14ac:dyDescent="0.3">
      <c r="C1375" s="27">
        <v>34.983340014919662</v>
      </c>
      <c r="D1375" s="20">
        <v>79.837217965198874</v>
      </c>
    </row>
    <row r="1376" spans="3:4" x14ac:dyDescent="0.3">
      <c r="C1376" s="27">
        <v>89.652419899017872</v>
      </c>
      <c r="D1376" s="20">
        <v>188.92960945156446</v>
      </c>
    </row>
    <row r="1377" spans="3:4" x14ac:dyDescent="0.3">
      <c r="C1377" s="27">
        <v>99.453127759724566</v>
      </c>
      <c r="D1377" s="20">
        <v>156.92024396397272</v>
      </c>
    </row>
    <row r="1378" spans="3:4" x14ac:dyDescent="0.3">
      <c r="C1378" s="27">
        <v>38.95561928496727</v>
      </c>
      <c r="D1378" s="20">
        <v>77.1496256708256</v>
      </c>
    </row>
    <row r="1379" spans="3:4" x14ac:dyDescent="0.3">
      <c r="C1379" s="27">
        <v>37.920982433647097</v>
      </c>
      <c r="D1379" s="20">
        <v>64.868495586032694</v>
      </c>
    </row>
    <row r="1380" spans="3:4" x14ac:dyDescent="0.3">
      <c r="C1380" s="27">
        <v>273.55177321621647</v>
      </c>
      <c r="D1380" s="20">
        <v>602.91276304717758</v>
      </c>
    </row>
    <row r="1381" spans="3:4" x14ac:dyDescent="0.3">
      <c r="C1381" s="27">
        <v>55.440249213007647</v>
      </c>
      <c r="D1381" s="20">
        <v>93.634255598865963</v>
      </c>
    </row>
    <row r="1382" spans="3:4" x14ac:dyDescent="0.3">
      <c r="C1382" s="27">
        <v>71.40107824656684</v>
      </c>
      <c r="D1382" s="20">
        <v>111.3288008083108</v>
      </c>
    </row>
    <row r="1383" spans="3:4" x14ac:dyDescent="0.3">
      <c r="C1383" s="27">
        <v>95.509436336561578</v>
      </c>
      <c r="D1383" s="20">
        <v>151.44975277762623</v>
      </c>
    </row>
    <row r="1384" spans="3:4" x14ac:dyDescent="0.3">
      <c r="C1384" s="27">
        <v>50.742320677965594</v>
      </c>
      <c r="D1384" s="20">
        <v>115.72982039906375</v>
      </c>
    </row>
    <row r="1385" spans="3:4" x14ac:dyDescent="0.3">
      <c r="C1385" s="27">
        <v>216.8582637312339</v>
      </c>
      <c r="D1385" s="20">
        <v>465.70120418926047</v>
      </c>
    </row>
    <row r="1386" spans="3:4" x14ac:dyDescent="0.3">
      <c r="C1386" s="27">
        <v>46.017955929133585</v>
      </c>
      <c r="D1386" s="20">
        <v>84.211962314991908</v>
      </c>
    </row>
    <row r="1387" spans="3:4" x14ac:dyDescent="0.3">
      <c r="C1387" s="27">
        <v>81.332924507335463</v>
      </c>
      <c r="D1387" s="20">
        <v>173.53610391990878</v>
      </c>
    </row>
    <row r="1388" spans="3:4" x14ac:dyDescent="0.3">
      <c r="C1388" s="27">
        <v>77.788032835983131</v>
      </c>
      <c r="D1388" s="20">
        <v>111.24354890632847</v>
      </c>
    </row>
    <row r="1389" spans="3:4" x14ac:dyDescent="0.3">
      <c r="C1389" s="27">
        <v>53.294848437691492</v>
      </c>
      <c r="D1389" s="20">
        <v>81.878832839406229</v>
      </c>
    </row>
    <row r="1390" spans="3:4" x14ac:dyDescent="0.3">
      <c r="C1390" s="27">
        <v>228.3627011196281</v>
      </c>
      <c r="D1390" s="20">
        <v>444.3261005481379</v>
      </c>
    </row>
    <row r="1391" spans="3:4" x14ac:dyDescent="0.3">
      <c r="C1391" s="27">
        <v>33.543548205351321</v>
      </c>
      <c r="D1391" s="20">
        <v>53.780380670496712</v>
      </c>
    </row>
    <row r="1392" spans="3:4" x14ac:dyDescent="0.3">
      <c r="C1392" s="27">
        <v>118.86209784723674</v>
      </c>
      <c r="D1392" s="20">
        <v>206.22574016024473</v>
      </c>
    </row>
    <row r="1393" spans="3:4" x14ac:dyDescent="0.3">
      <c r="C1393" s="27">
        <v>55.371410249714167</v>
      </c>
      <c r="D1393" s="20">
        <v>83.113171289701512</v>
      </c>
    </row>
    <row r="1394" spans="3:4" x14ac:dyDescent="0.3">
      <c r="C1394" s="27">
        <v>45.605571752002149</v>
      </c>
      <c r="D1394" s="20">
        <v>106.73238619279564</v>
      </c>
    </row>
    <row r="1395" spans="3:4" x14ac:dyDescent="0.3">
      <c r="C1395" s="27">
        <v>185.0388741287498</v>
      </c>
      <c r="D1395" s="20">
        <v>366.69096282248387</v>
      </c>
    </row>
    <row r="1396" spans="3:4" x14ac:dyDescent="0.3">
      <c r="C1396" s="27">
        <v>57.44373425303661</v>
      </c>
      <c r="D1396" s="20">
        <v>86.350257761838236</v>
      </c>
    </row>
    <row r="1397" spans="3:4" x14ac:dyDescent="0.3">
      <c r="C1397" s="27">
        <v>180.57375407121881</v>
      </c>
      <c r="D1397" s="20">
        <v>424.16215984180684</v>
      </c>
    </row>
    <row r="1398" spans="3:4" x14ac:dyDescent="0.3">
      <c r="C1398" s="27">
        <v>76.291753870779729</v>
      </c>
      <c r="D1398" s="20">
        <v>128.19704192925448</v>
      </c>
    </row>
    <row r="1399" spans="3:4" x14ac:dyDescent="0.3">
      <c r="C1399" s="27">
        <v>104.35206812303282</v>
      </c>
      <c r="D1399" s="20">
        <v>160.29238456409746</v>
      </c>
    </row>
    <row r="1400" spans="3:4" x14ac:dyDescent="0.3">
      <c r="C1400" s="27">
        <v>43.61045237111918</v>
      </c>
      <c r="D1400" s="20">
        <v>79.925260108854246</v>
      </c>
    </row>
    <row r="1401" spans="3:4" x14ac:dyDescent="0.3">
      <c r="C1401" s="27">
        <v>142.79571412585037</v>
      </c>
      <c r="D1401" s="20">
        <v>195.57876718082355</v>
      </c>
    </row>
    <row r="1402" spans="3:4" x14ac:dyDescent="0.3">
      <c r="C1402" s="27">
        <v>49.346698220096414</v>
      </c>
      <c r="D1402" s="20">
        <v>117.33076050541681</v>
      </c>
    </row>
    <row r="1403" spans="3:4" x14ac:dyDescent="0.3">
      <c r="C1403" s="27">
        <v>90.175556293806707</v>
      </c>
      <c r="D1403" s="20">
        <v>182.37873570638004</v>
      </c>
    </row>
    <row r="1404" spans="3:4" x14ac:dyDescent="0.3">
      <c r="C1404" s="27">
        <v>73.912747963189801</v>
      </c>
      <c r="D1404" s="20">
        <v>156.34812011580505</v>
      </c>
    </row>
    <row r="1405" spans="3:4" x14ac:dyDescent="0.3">
      <c r="C1405" s="27">
        <v>66.28930921726392</v>
      </c>
      <c r="D1405" s="20">
        <v>66.28930921726392</v>
      </c>
    </row>
    <row r="1406" spans="3:4" x14ac:dyDescent="0.3">
      <c r="C1406" s="27">
        <v>45.563421158810002</v>
      </c>
      <c r="D1406" s="20">
        <v>82.115734883584452</v>
      </c>
    </row>
    <row r="1407" spans="3:4" x14ac:dyDescent="0.3">
      <c r="C1407" s="27">
        <v>60.017326654471894</v>
      </c>
      <c r="D1407" s="20">
        <v>101.89156021538842</v>
      </c>
    </row>
    <row r="1408" spans="3:4" x14ac:dyDescent="0.3">
      <c r="C1408" s="27">
        <v>74.316904412280977</v>
      </c>
      <c r="D1408" s="20">
        <v>130.74442643451977</v>
      </c>
    </row>
    <row r="1409" spans="3:4" x14ac:dyDescent="0.3">
      <c r="C1409" s="27">
        <v>38.892574646741437</v>
      </c>
      <c r="D1409" s="20">
        <v>87.621344339562157</v>
      </c>
    </row>
    <row r="1410" spans="3:4" x14ac:dyDescent="0.3">
      <c r="C1410" s="27">
        <v>45.855229454092282</v>
      </c>
      <c r="D1410" s="20">
        <v>94.114632630925286</v>
      </c>
    </row>
    <row r="1411" spans="3:4" x14ac:dyDescent="0.3">
      <c r="C1411" s="27">
        <v>64.387052025252544</v>
      </c>
      <c r="D1411" s="20">
        <v>146.82242417786779</v>
      </c>
    </row>
    <row r="1412" spans="3:4" x14ac:dyDescent="0.3">
      <c r="C1412" s="27">
        <v>49.595680081032846</v>
      </c>
      <c r="D1412" s="20">
        <v>76.543193233418435</v>
      </c>
    </row>
    <row r="1413" spans="3:4" x14ac:dyDescent="0.3">
      <c r="C1413" s="27">
        <v>62.140813905228214</v>
      </c>
      <c r="D1413" s="20">
        <v>95.596329975573553</v>
      </c>
    </row>
    <row r="1414" spans="3:4" x14ac:dyDescent="0.3">
      <c r="C1414" s="27">
        <v>33.539848654422556</v>
      </c>
      <c r="D1414" s="20">
        <v>65.079406901105401</v>
      </c>
    </row>
    <row r="1415" spans="3:4" x14ac:dyDescent="0.3">
      <c r="C1415" s="27">
        <v>67.15836016990626</v>
      </c>
      <c r="D1415" s="20">
        <v>108.43015674265575</v>
      </c>
    </row>
    <row r="1416" spans="3:4" x14ac:dyDescent="0.3">
      <c r="C1416" s="27">
        <v>65.63477785698403</v>
      </c>
      <c r="D1416" s="20">
        <v>103.533145688961</v>
      </c>
    </row>
    <row r="1417" spans="3:4" x14ac:dyDescent="0.3">
      <c r="C1417" s="27">
        <v>161.50560366088371</v>
      </c>
      <c r="D1417" s="20">
        <v>306.28901458378255</v>
      </c>
    </row>
    <row r="1418" spans="3:4" x14ac:dyDescent="0.3">
      <c r="C1418" s="27">
        <v>78.509734501235599</v>
      </c>
      <c r="D1418" s="20">
        <v>123.9892609717557</v>
      </c>
    </row>
    <row r="1419" spans="3:4" x14ac:dyDescent="0.3">
      <c r="C1419" s="27">
        <v>71.63401530195172</v>
      </c>
      <c r="D1419" s="20">
        <v>115.86645971617409</v>
      </c>
    </row>
    <row r="1420" spans="3:4" x14ac:dyDescent="0.3">
      <c r="C1420" s="27">
        <v>61.219132097489037</v>
      </c>
      <c r="D1420" s="20">
        <v>77.999180687746033</v>
      </c>
    </row>
    <row r="1421" spans="3:4" x14ac:dyDescent="0.3">
      <c r="C1421" s="27">
        <v>20.113909940059667</v>
      </c>
      <c r="D1421" s="20">
        <v>49.022338927462627</v>
      </c>
    </row>
    <row r="1422" spans="3:4" x14ac:dyDescent="0.3">
      <c r="C1422" s="27">
        <v>66.429077883426658</v>
      </c>
      <c r="D1422" s="20">
        <v>169.55096635139341</v>
      </c>
    </row>
    <row r="1423" spans="3:4" x14ac:dyDescent="0.3">
      <c r="C1423" s="27">
        <v>50.073455437876312</v>
      </c>
      <c r="D1423" s="20">
        <v>118.24721385077396</v>
      </c>
    </row>
    <row r="1424" spans="3:4" x14ac:dyDescent="0.3">
      <c r="C1424" s="27">
        <v>15.753734904357827</v>
      </c>
      <c r="D1424" s="20">
        <v>33.852287329547167</v>
      </c>
    </row>
    <row r="1425" spans="3:4" x14ac:dyDescent="0.3">
      <c r="C1425" s="27">
        <v>47.605568356559267</v>
      </c>
      <c r="D1425" s="20">
        <v>104.57657946639496</v>
      </c>
    </row>
    <row r="1426" spans="3:4" x14ac:dyDescent="0.3">
      <c r="C1426" s="27">
        <v>117.17472777736477</v>
      </c>
      <c r="D1426" s="20">
        <v>152.70732835951947</v>
      </c>
    </row>
    <row r="1427" spans="3:4" x14ac:dyDescent="0.3">
      <c r="C1427" s="27">
        <v>38.892574646741437</v>
      </c>
      <c r="D1427" s="20">
        <v>87.621344339562157</v>
      </c>
    </row>
    <row r="1428" spans="3:4" x14ac:dyDescent="0.3">
      <c r="C1428" s="27">
        <v>152.65189692540756</v>
      </c>
      <c r="D1428" s="20">
        <v>338.05843728252501</v>
      </c>
    </row>
    <row r="1429" spans="3:4" x14ac:dyDescent="0.3">
      <c r="C1429" s="27">
        <v>83.172662342812458</v>
      </c>
      <c r="D1429" s="20">
        <v>165.60803449542772</v>
      </c>
    </row>
    <row r="1430" spans="3:4" x14ac:dyDescent="0.3">
      <c r="C1430" s="27">
        <v>48.499261863843074</v>
      </c>
      <c r="D1430" s="20">
        <v>104.6450278448757</v>
      </c>
    </row>
    <row r="1431" spans="3:4" x14ac:dyDescent="0.3">
      <c r="C1431" s="27">
        <v>72.245258349335344</v>
      </c>
      <c r="D1431" s="20">
        <v>136.63025556437759</v>
      </c>
    </row>
    <row r="1432" spans="3:4" x14ac:dyDescent="0.3">
      <c r="C1432" s="27">
        <v>36.108138021005864</v>
      </c>
      <c r="D1432" s="20">
        <v>72.805672146462456</v>
      </c>
    </row>
    <row r="1433" spans="3:4" x14ac:dyDescent="0.3">
      <c r="C1433" s="27">
        <v>50.073455437876312</v>
      </c>
      <c r="D1433" s="20">
        <v>118.24721385077396</v>
      </c>
    </row>
    <row r="1434" spans="3:4" x14ac:dyDescent="0.3">
      <c r="C1434" s="27">
        <v>44.419788791434598</v>
      </c>
      <c r="D1434" s="20">
        <v>80.734596529169664</v>
      </c>
    </row>
    <row r="1435" spans="3:4" x14ac:dyDescent="0.3">
      <c r="C1435" s="27">
        <v>86.452002315335619</v>
      </c>
      <c r="D1435" s="20">
        <v>143.91911851958375</v>
      </c>
    </row>
    <row r="1436" spans="3:4" x14ac:dyDescent="0.3">
      <c r="C1436" s="27">
        <v>44.83508427725733</v>
      </c>
      <c r="D1436" s="20">
        <v>62.264147614844433</v>
      </c>
    </row>
    <row r="1437" spans="3:4" x14ac:dyDescent="0.3">
      <c r="C1437" s="27">
        <v>154.21274941097113</v>
      </c>
      <c r="D1437" s="20">
        <v>256.84075675286437</v>
      </c>
    </row>
    <row r="1438" spans="3:4" x14ac:dyDescent="0.3">
      <c r="C1438" s="27">
        <v>52.007320376491137</v>
      </c>
      <c r="D1438" s="20">
        <v>69.436383714078246</v>
      </c>
    </row>
    <row r="1439" spans="3:4" x14ac:dyDescent="0.3">
      <c r="C1439" s="27">
        <v>67.314123610649418</v>
      </c>
      <c r="D1439" s="20">
        <v>105.50812635662501</v>
      </c>
    </row>
    <row r="1440" spans="3:4" x14ac:dyDescent="0.3">
      <c r="C1440" s="27">
        <v>117.55225266337267</v>
      </c>
      <c r="D1440" s="20">
        <v>200.93022340340676</v>
      </c>
    </row>
    <row r="1441" spans="3:4" x14ac:dyDescent="0.3">
      <c r="C1441" s="27">
        <v>66.429077883426658</v>
      </c>
      <c r="D1441" s="20">
        <v>169.55096635139341</v>
      </c>
    </row>
    <row r="1442" spans="3:4" x14ac:dyDescent="0.3">
      <c r="C1442" s="27">
        <v>33.325212522633528</v>
      </c>
      <c r="D1442" s="20">
        <v>79.315982359777934</v>
      </c>
    </row>
    <row r="1443" spans="3:4" x14ac:dyDescent="0.3">
      <c r="C1443" s="27">
        <v>28.426420090156462</v>
      </c>
      <c r="D1443" s="20">
        <v>49.211293316233913</v>
      </c>
    </row>
    <row r="1444" spans="3:4" x14ac:dyDescent="0.3">
      <c r="C1444" s="27">
        <v>108.93072820932025</v>
      </c>
      <c r="D1444" s="20">
        <v>192.30869894935432</v>
      </c>
    </row>
    <row r="1445" spans="3:4" x14ac:dyDescent="0.3">
      <c r="C1445" s="27">
        <v>33.106834173526011</v>
      </c>
      <c r="D1445" s="20">
        <v>71.936265804597824</v>
      </c>
    </row>
    <row r="1446" spans="3:4" x14ac:dyDescent="0.3">
      <c r="C1446" s="27">
        <v>64.489229536154539</v>
      </c>
      <c r="D1446" s="20">
        <v>114.96711938851097</v>
      </c>
    </row>
    <row r="1447" spans="3:4" x14ac:dyDescent="0.3">
      <c r="C1447" s="27">
        <v>28.009445976067308</v>
      </c>
      <c r="D1447" s="20">
        <v>40.004125291353574</v>
      </c>
    </row>
    <row r="1448" spans="3:4" x14ac:dyDescent="0.3">
      <c r="C1448" s="27">
        <v>128.95955253393223</v>
      </c>
      <c r="D1448" s="20">
        <v>164.49215311608691</v>
      </c>
    </row>
    <row r="1449" spans="3:4" x14ac:dyDescent="0.3">
      <c r="C1449" s="27">
        <v>33.106834173526011</v>
      </c>
      <c r="D1449" s="20">
        <v>71.936265804597824</v>
      </c>
    </row>
    <row r="1450" spans="3:4" x14ac:dyDescent="0.3">
      <c r="C1450" s="27">
        <v>126.71440983724399</v>
      </c>
      <c r="D1450" s="20">
        <v>288.04519348772328</v>
      </c>
    </row>
    <row r="1451" spans="3:4" x14ac:dyDescent="0.3">
      <c r="C1451" s="27">
        <v>43.8754741073597</v>
      </c>
      <c r="D1451" s="20">
        <v>55.496500352562371</v>
      </c>
    </row>
    <row r="1452" spans="3:4" x14ac:dyDescent="0.3">
      <c r="C1452" s="27">
        <v>45.563421158810002</v>
      </c>
      <c r="D1452" s="20">
        <v>82.115734883584452</v>
      </c>
    </row>
    <row r="1453" spans="3:4" x14ac:dyDescent="0.3">
      <c r="C1453" s="27">
        <v>63.535340864970827</v>
      </c>
      <c r="D1453" s="20">
        <v>115.00256175892454</v>
      </c>
    </row>
    <row r="1454" spans="3:4" x14ac:dyDescent="0.3">
      <c r="C1454" s="27">
        <v>61.755705679331584</v>
      </c>
      <c r="D1454" s="20">
        <v>85.224451885171277</v>
      </c>
    </row>
    <row r="1455" spans="3:4" x14ac:dyDescent="0.3">
      <c r="C1455" s="27">
        <v>54.495262738941946</v>
      </c>
      <c r="D1455" s="20">
        <v>86.565850754688086</v>
      </c>
    </row>
    <row r="1456" spans="3:4" x14ac:dyDescent="0.3">
      <c r="C1456" s="27">
        <v>70.132458266606662</v>
      </c>
      <c r="D1456" s="20">
        <v>122.6052586385976</v>
      </c>
    </row>
    <row r="1457" spans="3:4" x14ac:dyDescent="0.3">
      <c r="C1457" s="27">
        <v>82.945797935658078</v>
      </c>
      <c r="D1457" s="20">
        <v>116.78716705297714</v>
      </c>
    </row>
    <row r="1458" spans="3:4" x14ac:dyDescent="0.3">
      <c r="C1458" s="27">
        <v>210.25466679796827</v>
      </c>
      <c r="D1458" s="20">
        <v>426.21803710741642</v>
      </c>
    </row>
    <row r="1459" spans="3:4" x14ac:dyDescent="0.3">
      <c r="C1459" s="27">
        <v>73.867221749282166</v>
      </c>
      <c r="D1459" s="20">
        <v>118.09966616350454</v>
      </c>
    </row>
    <row r="1460" spans="3:4" x14ac:dyDescent="0.3">
      <c r="C1460" s="27">
        <v>161.49452871187881</v>
      </c>
      <c r="D1460" s="20">
        <v>346.90106906899632</v>
      </c>
    </row>
    <row r="1461" spans="3:4" x14ac:dyDescent="0.3">
      <c r="C1461" s="27">
        <v>65.375969023551974</v>
      </c>
      <c r="D1461" s="20">
        <v>107.25020258446851</v>
      </c>
    </row>
    <row r="1462" spans="3:4" x14ac:dyDescent="0.3">
      <c r="C1462" s="27">
        <v>84.619803150440973</v>
      </c>
      <c r="D1462" s="20">
        <v>197.15931304211676</v>
      </c>
    </row>
    <row r="1463" spans="3:4" x14ac:dyDescent="0.3">
      <c r="C1463" s="27">
        <v>71.74034821716107</v>
      </c>
      <c r="D1463" s="20">
        <v>123.20756911111478</v>
      </c>
    </row>
    <row r="1464" spans="3:4" x14ac:dyDescent="0.3">
      <c r="C1464" s="27">
        <v>78.770506720078998</v>
      </c>
      <c r="D1464" s="20">
        <v>136.5594213152815</v>
      </c>
    </row>
    <row r="1465" spans="3:4" x14ac:dyDescent="0.3">
      <c r="C1465" s="27">
        <v>82.455143766548417</v>
      </c>
      <c r="D1465" s="20">
        <v>140.24405836175094</v>
      </c>
    </row>
    <row r="1466" spans="3:4" x14ac:dyDescent="0.3">
      <c r="C1466" s="27">
        <v>56.600861931191105</v>
      </c>
      <c r="D1466" s="20">
        <v>82.258103998923616</v>
      </c>
    </row>
    <row r="1467" spans="3:4" x14ac:dyDescent="0.3">
      <c r="C1467" s="27">
        <v>83.115947718214969</v>
      </c>
      <c r="D1467" s="20">
        <v>83.115947718214969</v>
      </c>
    </row>
    <row r="1468" spans="3:4" x14ac:dyDescent="0.3">
      <c r="C1468" s="27">
        <v>79.342800827726307</v>
      </c>
      <c r="D1468" s="20">
        <v>119.27052338947027</v>
      </c>
    </row>
    <row r="1469" spans="3:4" x14ac:dyDescent="0.3">
      <c r="C1469" s="27">
        <v>32.723351576604315</v>
      </c>
      <c r="D1469" s="20">
        <v>54.970274692247322</v>
      </c>
    </row>
    <row r="1470" spans="3:4" x14ac:dyDescent="0.3">
      <c r="C1470" s="27">
        <v>163.05538119744239</v>
      </c>
      <c r="D1470" s="20">
        <v>265.68338853933562</v>
      </c>
    </row>
    <row r="1471" spans="3:4" x14ac:dyDescent="0.3">
      <c r="C1471" s="27">
        <v>82.388725407685655</v>
      </c>
      <c r="D1471" s="20">
        <v>122.31644796942962</v>
      </c>
    </row>
    <row r="1472" spans="3:4" x14ac:dyDescent="0.3">
      <c r="C1472" s="27">
        <v>55.726768629133339</v>
      </c>
      <c r="D1472" s="20">
        <v>93.920771375108956</v>
      </c>
    </row>
    <row r="1473" spans="3:4" x14ac:dyDescent="0.3">
      <c r="C1473" s="27">
        <v>66.666290717985447</v>
      </c>
      <c r="D1473" s="20">
        <v>151.11564637566207</v>
      </c>
    </row>
    <row r="1474" spans="3:4" x14ac:dyDescent="0.3">
      <c r="C1474" s="27">
        <v>89.782633690889185</v>
      </c>
      <c r="D1474" s="20">
        <v>154.04859218161863</v>
      </c>
    </row>
    <row r="1475" spans="3:4" x14ac:dyDescent="0.3">
      <c r="C1475" s="27">
        <v>16.422090994551233</v>
      </c>
      <c r="D1475" s="20">
        <v>28.416770309837496</v>
      </c>
    </row>
    <row r="1476" spans="3:4" x14ac:dyDescent="0.3">
      <c r="C1476" s="27">
        <v>72.211398557173723</v>
      </c>
      <c r="D1476" s="20">
        <v>110.40540130314932</v>
      </c>
    </row>
    <row r="1477" spans="3:4" x14ac:dyDescent="0.3">
      <c r="C1477" s="27">
        <v>180.81867457071644</v>
      </c>
      <c r="D1477" s="20">
        <v>362.47076326445051</v>
      </c>
    </row>
    <row r="1478" spans="3:4" x14ac:dyDescent="0.3">
      <c r="C1478" s="27">
        <v>50.742320677965594</v>
      </c>
      <c r="D1478" s="20">
        <v>115.72982039906375</v>
      </c>
    </row>
    <row r="1479" spans="3:4" x14ac:dyDescent="0.3">
      <c r="C1479" s="27">
        <v>96.954869790122984</v>
      </c>
      <c r="D1479" s="20">
        <v>161.22082828085243</v>
      </c>
    </row>
    <row r="1480" spans="3:4" x14ac:dyDescent="0.3">
      <c r="C1480" s="27">
        <v>32.906720922591617</v>
      </c>
      <c r="D1480" s="20">
        <v>44.90140023787788</v>
      </c>
    </row>
    <row r="1481" spans="3:4" x14ac:dyDescent="0.3">
      <c r="C1481" s="27">
        <v>85.320806766132904</v>
      </c>
      <c r="D1481" s="20">
        <v>119.16217588345197</v>
      </c>
    </row>
    <row r="1482" spans="3:4" x14ac:dyDescent="0.3">
      <c r="C1482" s="27">
        <v>103.6606029581221</v>
      </c>
      <c r="D1482" s="20">
        <v>187.0385736981562</v>
      </c>
    </row>
    <row r="1483" spans="3:4" x14ac:dyDescent="0.3">
      <c r="C1483" s="27">
        <v>37.426089698431646</v>
      </c>
      <c r="D1483" s="20">
        <v>55.70741337433288</v>
      </c>
    </row>
    <row r="1484" spans="3:4" x14ac:dyDescent="0.3">
      <c r="C1484" s="27">
        <v>69.868524005822565</v>
      </c>
      <c r="D1484" s="20">
        <v>104.60670198600519</v>
      </c>
    </row>
    <row r="1485" spans="3:4" x14ac:dyDescent="0.3">
      <c r="C1485" s="27">
        <v>50.742320677965594</v>
      </c>
      <c r="D1485" s="20">
        <v>115.72982039906375</v>
      </c>
    </row>
    <row r="1486" spans="3:4" x14ac:dyDescent="0.3">
      <c r="C1486" s="27">
        <v>43.324984236035291</v>
      </c>
      <c r="D1486" s="20">
        <v>87.085597933671849</v>
      </c>
    </row>
    <row r="1487" spans="3:4" x14ac:dyDescent="0.3">
      <c r="C1487" s="27">
        <v>45.605571752002149</v>
      </c>
      <c r="D1487" s="20">
        <v>106.73238619279564</v>
      </c>
    </row>
    <row r="1488" spans="3:4" x14ac:dyDescent="0.3">
      <c r="C1488" s="27">
        <v>62.232664643990297</v>
      </c>
      <c r="D1488" s="20">
        <v>160.4461057528305</v>
      </c>
    </row>
    <row r="1489" spans="3:4" x14ac:dyDescent="0.3">
      <c r="C1489" s="27">
        <v>77.877050545312272</v>
      </c>
      <c r="D1489" s="20">
        <v>129.98785002176118</v>
      </c>
    </row>
    <row r="1490" spans="3:4" x14ac:dyDescent="0.3">
      <c r="C1490" s="27">
        <v>62.232664643990297</v>
      </c>
      <c r="D1490" s="20">
        <v>160.4461057528305</v>
      </c>
    </row>
    <row r="1491" spans="3:4" x14ac:dyDescent="0.3">
      <c r="C1491" s="27">
        <v>71.245127476236917</v>
      </c>
      <c r="D1491" s="20">
        <v>71.245127476236917</v>
      </c>
    </row>
    <row r="1492" spans="3:4" x14ac:dyDescent="0.3">
      <c r="C1492" s="27">
        <v>64.723934215030482</v>
      </c>
      <c r="D1492" s="20">
        <v>121.15145623726929</v>
      </c>
    </row>
    <row r="1493" spans="3:4" x14ac:dyDescent="0.3">
      <c r="C1493" s="27">
        <v>95.142453513103789</v>
      </c>
      <c r="D1493" s="20">
        <v>152.60956971735192</v>
      </c>
    </row>
    <row r="1494" spans="3:4" x14ac:dyDescent="0.3">
      <c r="C1494" s="27">
        <v>172.63834660219243</v>
      </c>
      <c r="D1494" s="20">
        <v>332.45220185141142</v>
      </c>
    </row>
    <row r="1495" spans="3:4" x14ac:dyDescent="0.3">
      <c r="C1495" s="27">
        <v>277.81825862961432</v>
      </c>
      <c r="D1495" s="20">
        <v>446.44558028973381</v>
      </c>
    </row>
    <row r="1496" spans="3:4" x14ac:dyDescent="0.3">
      <c r="C1496" s="27">
        <v>93.79982402937199</v>
      </c>
      <c r="D1496" s="20">
        <v>165.28024117451739</v>
      </c>
    </row>
    <row r="1497" spans="3:4" x14ac:dyDescent="0.3">
      <c r="C1497" s="27">
        <v>164.01682214813999</v>
      </c>
      <c r="D1497" s="20">
        <v>323.83067739735901</v>
      </c>
    </row>
    <row r="1498" spans="3:4" x14ac:dyDescent="0.3">
      <c r="C1498" s="27">
        <v>45.855229454092282</v>
      </c>
      <c r="D1498" s="20">
        <v>94.114632630925286</v>
      </c>
    </row>
    <row r="1499" spans="3:4" x14ac:dyDescent="0.3">
      <c r="C1499" s="27">
        <v>59.515361708248975</v>
      </c>
      <c r="D1499" s="20">
        <v>145.02893171461949</v>
      </c>
    </row>
    <row r="1500" spans="3:4" x14ac:dyDescent="0.3">
      <c r="C1500" s="27">
        <v>54.57158414331046</v>
      </c>
      <c r="D1500" s="20">
        <v>86.642172159056599</v>
      </c>
    </row>
    <row r="1501" spans="3:4" x14ac:dyDescent="0.3">
      <c r="C1501" s="27">
        <v>64.16308699990563</v>
      </c>
      <c r="D1501" s="20">
        <v>111.61596132485633</v>
      </c>
    </row>
    <row r="1502" spans="3:4" x14ac:dyDescent="0.3">
      <c r="C1502" s="27">
        <v>209.11477187500896</v>
      </c>
      <c r="D1502" s="20">
        <v>457.95771233303549</v>
      </c>
    </row>
    <row r="1503" spans="3:4" x14ac:dyDescent="0.3">
      <c r="C1503" s="27">
        <v>21.796378545877566</v>
      </c>
      <c r="D1503" s="20">
        <v>47.261118136459501</v>
      </c>
    </row>
    <row r="1504" spans="3:4" x14ac:dyDescent="0.3">
      <c r="C1504" s="27">
        <v>45.605571752002149</v>
      </c>
      <c r="D1504" s="20">
        <v>106.73238619279564</v>
      </c>
    </row>
    <row r="1505" spans="3:4" x14ac:dyDescent="0.3">
      <c r="C1505" s="27">
        <v>71.33532309913943</v>
      </c>
      <c r="D1505" s="20">
        <v>118.78819742409013</v>
      </c>
    </row>
    <row r="1506" spans="3:4" x14ac:dyDescent="0.3">
      <c r="C1506" s="27">
        <v>30.919980107521056</v>
      </c>
      <c r="D1506" s="20">
        <v>42.541007262694407</v>
      </c>
    </row>
    <row r="1507" spans="3:4" x14ac:dyDescent="0.3">
      <c r="C1507" s="27">
        <v>67.980441503641245</v>
      </c>
      <c r="D1507" s="20">
        <v>140.78076747844699</v>
      </c>
    </row>
    <row r="1508" spans="3:4" x14ac:dyDescent="0.3">
      <c r="C1508" s="27">
        <v>51.691145823578331</v>
      </c>
      <c r="D1508" s="20">
        <v>79.432906863565677</v>
      </c>
    </row>
    <row r="1509" spans="3:4" x14ac:dyDescent="0.3">
      <c r="C1509" s="27">
        <v>90.56134383749945</v>
      </c>
      <c r="D1509" s="20">
        <v>154.82731688775976</v>
      </c>
    </row>
    <row r="1510" spans="3:4" x14ac:dyDescent="0.3">
      <c r="C1510" s="27">
        <v>72.116853707498834</v>
      </c>
      <c r="D1510" s="20">
        <v>110.31085645347443</v>
      </c>
    </row>
    <row r="1511" spans="3:4" x14ac:dyDescent="0.3">
      <c r="C1511" s="27">
        <v>72.819366743873104</v>
      </c>
      <c r="D1511" s="20">
        <v>114.09116331662258</v>
      </c>
    </row>
    <row r="1512" spans="3:4" x14ac:dyDescent="0.3">
      <c r="C1512" s="27">
        <v>97.733579936733264</v>
      </c>
      <c r="D1512" s="20">
        <v>161.99955298699356</v>
      </c>
    </row>
    <row r="1513" spans="3:4" x14ac:dyDescent="0.3">
      <c r="C1513" s="27">
        <v>45.886040763625729</v>
      </c>
      <c r="D1513" s="20">
        <v>73.627803623554428</v>
      </c>
    </row>
    <row r="1514" spans="3:4" x14ac:dyDescent="0.3">
      <c r="C1514" s="27">
        <v>69.673587835377987</v>
      </c>
      <c r="D1514" s="20">
        <v>103.51495695269705</v>
      </c>
    </row>
    <row r="1515" spans="3:4" x14ac:dyDescent="0.3">
      <c r="C1515" s="27">
        <v>241.08688691181746</v>
      </c>
      <c r="D1515" s="20">
        <v>241.08688691181746</v>
      </c>
    </row>
    <row r="1516" spans="3:4" x14ac:dyDescent="0.3">
      <c r="C1516" s="27">
        <v>42.822666606585102</v>
      </c>
      <c r="D1516" s="20">
        <v>59.602715196842098</v>
      </c>
    </row>
    <row r="1517" spans="3:4" x14ac:dyDescent="0.3">
      <c r="C1517" s="27">
        <v>42.450901481804408</v>
      </c>
      <c r="D1517" s="20">
        <v>80.776391350978301</v>
      </c>
    </row>
    <row r="1518" spans="3:4" x14ac:dyDescent="0.3">
      <c r="C1518" s="27">
        <v>274.93487659988733</v>
      </c>
      <c r="D1518" s="20">
        <v>443.56219826000688</v>
      </c>
    </row>
    <row r="1519" spans="3:4" x14ac:dyDescent="0.3">
      <c r="C1519" s="27">
        <v>51.114055739948654</v>
      </c>
      <c r="D1519" s="20">
        <v>85.297246243037563</v>
      </c>
    </row>
    <row r="1520" spans="3:4" x14ac:dyDescent="0.3">
      <c r="C1520" s="27">
        <v>57.437722931907402</v>
      </c>
      <c r="D1520" s="20">
        <v>113.86524495414621</v>
      </c>
    </row>
    <row r="1521" spans="3:4" x14ac:dyDescent="0.3">
      <c r="C1521" s="27">
        <v>148.8533714143536</v>
      </c>
      <c r="D1521" s="20">
        <v>282.90591306925154</v>
      </c>
    </row>
    <row r="1522" spans="3:4" x14ac:dyDescent="0.3">
      <c r="C1522" s="27">
        <v>77.539654411014624</v>
      </c>
      <c r="D1522" s="20">
        <v>123.01918088153472</v>
      </c>
    </row>
    <row r="1523" spans="3:4" x14ac:dyDescent="0.3">
      <c r="C1523" s="27">
        <v>151.67731024446005</v>
      </c>
      <c r="D1523" s="20">
        <v>266.18338324918562</v>
      </c>
    </row>
    <row r="1524" spans="3:4" x14ac:dyDescent="0.3">
      <c r="C1524" s="27">
        <v>71.981079624158951</v>
      </c>
      <c r="D1524" s="20">
        <v>123.8863676826337</v>
      </c>
    </row>
    <row r="1525" spans="3:4" x14ac:dyDescent="0.3">
      <c r="C1525" s="27">
        <v>39.684383548110233</v>
      </c>
      <c r="D1525" s="20">
        <v>52.752554363160357</v>
      </c>
    </row>
    <row r="1526" spans="3:4" x14ac:dyDescent="0.3">
      <c r="C1526" s="27">
        <v>158.74669689694184</v>
      </c>
      <c r="D1526" s="20">
        <v>318.56055214616083</v>
      </c>
    </row>
    <row r="1527" spans="3:4" x14ac:dyDescent="0.3">
      <c r="C1527" s="27">
        <v>77.466061356572851</v>
      </c>
      <c r="D1527" s="20">
        <v>142.85814860097909</v>
      </c>
    </row>
    <row r="1528" spans="3:4" x14ac:dyDescent="0.3">
      <c r="C1528" s="27">
        <v>36.108138021005864</v>
      </c>
      <c r="D1528" s="20">
        <v>72.805672146462456</v>
      </c>
    </row>
    <row r="1529" spans="3:4" x14ac:dyDescent="0.3">
      <c r="C1529" s="27">
        <v>237.08321622466474</v>
      </c>
      <c r="D1529" s="20">
        <v>592.08621885407865</v>
      </c>
    </row>
    <row r="1530" spans="3:4" x14ac:dyDescent="0.3">
      <c r="C1530" s="27">
        <v>106.73759411280255</v>
      </c>
      <c r="D1530" s="20">
        <v>190.11556485283666</v>
      </c>
    </row>
    <row r="1531" spans="3:4" x14ac:dyDescent="0.3">
      <c r="C1531" s="27">
        <v>19.158419726634285</v>
      </c>
      <c r="D1531" s="20">
        <v>30.77944688180764</v>
      </c>
    </row>
    <row r="1532" spans="3:4" x14ac:dyDescent="0.3">
      <c r="C1532" s="27">
        <v>62.20613986228534</v>
      </c>
      <c r="D1532" s="20">
        <v>103.47793845719181</v>
      </c>
    </row>
    <row r="1533" spans="3:4" x14ac:dyDescent="0.3">
      <c r="C1533" s="27">
        <v>244.25545232389854</v>
      </c>
      <c r="D1533" s="20">
        <v>599.25845495331248</v>
      </c>
    </row>
    <row r="1534" spans="3:4" x14ac:dyDescent="0.3">
      <c r="C1534" s="27">
        <v>50.848626900531698</v>
      </c>
      <c r="D1534" s="20">
        <v>78.590387940519037</v>
      </c>
    </row>
    <row r="1535" spans="3:4" x14ac:dyDescent="0.3">
      <c r="C1535" s="27">
        <v>93.60578461752317</v>
      </c>
      <c r="D1535" s="20">
        <v>165.08620176266857</v>
      </c>
    </row>
    <row r="1536" spans="3:4" x14ac:dyDescent="0.3">
      <c r="C1536" s="27">
        <v>54.796589526507233</v>
      </c>
      <c r="D1536" s="20">
        <v>83.70311303530886</v>
      </c>
    </row>
    <row r="1537" spans="3:4" x14ac:dyDescent="0.3">
      <c r="C1537" s="27">
        <v>161.50560366088371</v>
      </c>
      <c r="D1537" s="20">
        <v>306.28901458378255</v>
      </c>
    </row>
    <row r="1538" spans="3:4" x14ac:dyDescent="0.3">
      <c r="C1538" s="27">
        <v>191.65079787677985</v>
      </c>
      <c r="D1538" s="20">
        <v>409.10633082549509</v>
      </c>
    </row>
    <row r="1539" spans="3:4" x14ac:dyDescent="0.3">
      <c r="C1539" s="27">
        <v>51.877224170369075</v>
      </c>
      <c r="D1539" s="20">
        <v>127.19126770771551</v>
      </c>
    </row>
    <row r="1540" spans="3:4" x14ac:dyDescent="0.3">
      <c r="C1540" s="27">
        <v>19.604371263006012</v>
      </c>
      <c r="D1540" s="20">
        <v>43.556914299857219</v>
      </c>
    </row>
    <row r="1541" spans="3:4" x14ac:dyDescent="0.3">
      <c r="C1541" s="27">
        <v>47.00789173394061</v>
      </c>
      <c r="D1541" s="20">
        <v>72.665133801673107</v>
      </c>
    </row>
    <row r="1542" spans="3:4" x14ac:dyDescent="0.3">
      <c r="C1542" s="27">
        <v>116.87676377345311</v>
      </c>
      <c r="D1542" s="20">
        <v>255.0447897784743</v>
      </c>
    </row>
    <row r="1543" spans="3:4" x14ac:dyDescent="0.3">
      <c r="C1543" s="27">
        <v>373.12750000640386</v>
      </c>
      <c r="D1543" s="20">
        <v>704.33455099325056</v>
      </c>
    </row>
    <row r="1544" spans="3:4" x14ac:dyDescent="0.3">
      <c r="C1544" s="27">
        <v>124.04899987268692</v>
      </c>
      <c r="D1544" s="20">
        <v>262.21702587770812</v>
      </c>
    </row>
    <row r="1545" spans="3:4" x14ac:dyDescent="0.3">
      <c r="C1545" s="27">
        <v>51.190377144317168</v>
      </c>
      <c r="D1545" s="20">
        <v>85.373567647406077</v>
      </c>
    </row>
    <row r="1546" spans="3:4" x14ac:dyDescent="0.3">
      <c r="C1546" s="27">
        <v>75.429170486587509</v>
      </c>
      <c r="D1546" s="20">
        <v>157.86454263920277</v>
      </c>
    </row>
    <row r="1547" spans="3:4" x14ac:dyDescent="0.3">
      <c r="C1547" s="27">
        <v>45.563421158810002</v>
      </c>
      <c r="D1547" s="20">
        <v>82.115734883584452</v>
      </c>
    </row>
    <row r="1548" spans="3:4" x14ac:dyDescent="0.3">
      <c r="C1548" s="27">
        <v>47.314788104385435</v>
      </c>
      <c r="D1548" s="20">
        <v>69.561711220028442</v>
      </c>
    </row>
    <row r="1549" spans="3:4" x14ac:dyDescent="0.3">
      <c r="C1549" s="27">
        <v>66.733980059943448</v>
      </c>
      <c r="D1549" s="20">
        <v>100.18949613028877</v>
      </c>
    </row>
    <row r="1550" spans="3:4" x14ac:dyDescent="0.3">
      <c r="C1550" s="27">
        <v>47.605568356559267</v>
      </c>
      <c r="D1550" s="20">
        <v>104.57657946639496</v>
      </c>
    </row>
    <row r="1551" spans="3:4" x14ac:dyDescent="0.3">
      <c r="C1551" s="27">
        <v>81.51698517516742</v>
      </c>
      <c r="D1551" s="20">
        <v>122.98691148374493</v>
      </c>
    </row>
    <row r="1552" spans="3:4" x14ac:dyDescent="0.3">
      <c r="C1552" s="27">
        <v>75.529530579789409</v>
      </c>
      <c r="D1552" s="20">
        <v>110.26770855997204</v>
      </c>
    </row>
    <row r="1553" spans="3:4" x14ac:dyDescent="0.3">
      <c r="C1553" s="27">
        <v>40.244695540263635</v>
      </c>
      <c r="D1553" s="20">
        <v>63.627132847164184</v>
      </c>
    </row>
    <row r="1554" spans="3:4" x14ac:dyDescent="0.3">
      <c r="C1554" s="27">
        <v>62.282461266653847</v>
      </c>
      <c r="D1554" s="20">
        <v>103.55425986156033</v>
      </c>
    </row>
    <row r="1555" spans="3:4" x14ac:dyDescent="0.3">
      <c r="C1555" s="27">
        <v>82.141328068714841</v>
      </c>
      <c r="D1555" s="20">
        <v>139.60844427296297</v>
      </c>
    </row>
    <row r="1556" spans="3:4" x14ac:dyDescent="0.3">
      <c r="C1556" s="27">
        <v>161.8236880516223</v>
      </c>
      <c r="D1556" s="20">
        <v>321.63754330084129</v>
      </c>
    </row>
    <row r="1557" spans="3:4" x14ac:dyDescent="0.3">
      <c r="C1557" s="27">
        <v>52.70410509505993</v>
      </c>
      <c r="D1557" s="20">
        <v>76.172851300899623</v>
      </c>
    </row>
    <row r="1558" spans="3:4" x14ac:dyDescent="0.3">
      <c r="C1558" s="27">
        <v>51.877224170369075</v>
      </c>
      <c r="D1558" s="20">
        <v>127.19126770771551</v>
      </c>
    </row>
    <row r="1559" spans="3:4" x14ac:dyDescent="0.3">
      <c r="C1559" s="27">
        <v>11.516188976722624</v>
      </c>
      <c r="D1559" s="20">
        <v>27.680880815115529</v>
      </c>
    </row>
    <row r="1560" spans="3:4" x14ac:dyDescent="0.3">
      <c r="C1560" s="27">
        <v>56.344765465165736</v>
      </c>
      <c r="D1560" s="20">
        <v>125.76336376660866</v>
      </c>
    </row>
    <row r="1561" spans="3:4" x14ac:dyDescent="0.3">
      <c r="C1561" s="27">
        <v>120.33997312095289</v>
      </c>
      <c r="D1561" s="20">
        <v>236.08910247169337</v>
      </c>
    </row>
    <row r="1562" spans="3:4" x14ac:dyDescent="0.3">
      <c r="C1562" s="27">
        <v>50.915837693682278</v>
      </c>
      <c r="D1562" s="20">
        <v>83.376355425043002</v>
      </c>
    </row>
    <row r="1563" spans="3:4" x14ac:dyDescent="0.3">
      <c r="C1563" s="27">
        <v>42.39427990986907</v>
      </c>
      <c r="D1563" s="20">
        <v>79.707813226488952</v>
      </c>
    </row>
    <row r="1564" spans="3:4" x14ac:dyDescent="0.3">
      <c r="C1564" s="27">
        <v>39.72168045081753</v>
      </c>
      <c r="D1564" s="20">
        <v>65.378922518550041</v>
      </c>
    </row>
    <row r="1565" spans="3:4" x14ac:dyDescent="0.3">
      <c r="C1565" s="27">
        <v>50.351384585277117</v>
      </c>
      <c r="D1565" s="20">
        <v>82.421972601023256</v>
      </c>
    </row>
    <row r="1566" spans="3:4" x14ac:dyDescent="0.3">
      <c r="C1566" s="27">
        <v>126.71440983724399</v>
      </c>
      <c r="D1566" s="20">
        <v>288.04519348772328</v>
      </c>
    </row>
    <row r="1567" spans="3:4" x14ac:dyDescent="0.3">
      <c r="C1567" s="27">
        <v>53.485569956443769</v>
      </c>
      <c r="D1567" s="20">
        <v>71.766893632345003</v>
      </c>
    </row>
    <row r="1568" spans="3:4" x14ac:dyDescent="0.3">
      <c r="C1568" s="27">
        <v>54.972419679056678</v>
      </c>
      <c r="D1568" s="20">
        <v>88.42793574940201</v>
      </c>
    </row>
    <row r="1569" spans="3:4" x14ac:dyDescent="0.3">
      <c r="C1569" s="27">
        <v>74.911889164612063</v>
      </c>
      <c r="D1569" s="20">
        <v>114.71633253868018</v>
      </c>
    </row>
    <row r="1570" spans="3:4" x14ac:dyDescent="0.3">
      <c r="C1570" s="27">
        <v>48.517570085841022</v>
      </c>
      <c r="D1570" s="20">
        <v>73.810010368282235</v>
      </c>
    </row>
    <row r="1571" spans="3:4" x14ac:dyDescent="0.3">
      <c r="C1571" s="27">
        <v>117.93704567968456</v>
      </c>
      <c r="D1571" s="20">
        <v>205.30068799269253</v>
      </c>
    </row>
    <row r="1572" spans="3:4" x14ac:dyDescent="0.3">
      <c r="C1572" s="27">
        <v>373.20382141077238</v>
      </c>
      <c r="D1572" s="20">
        <v>704.41087239761896</v>
      </c>
    </row>
    <row r="1573" spans="3:4" x14ac:dyDescent="0.3">
      <c r="C1573" s="27">
        <v>65.638558483943939</v>
      </c>
      <c r="D1573" s="20">
        <v>139.351650567436</v>
      </c>
    </row>
    <row r="1574" spans="3:4" x14ac:dyDescent="0.3">
      <c r="C1574" s="27">
        <v>125.10928177891836</v>
      </c>
      <c r="D1574" s="20">
        <v>212.47292409192636</v>
      </c>
    </row>
    <row r="1575" spans="3:4" x14ac:dyDescent="0.3">
      <c r="C1575" s="27">
        <v>29.606114107058826</v>
      </c>
      <c r="D1575" s="20">
        <v>52.988551413959371</v>
      </c>
    </row>
    <row r="1576" spans="3:4" x14ac:dyDescent="0.3">
      <c r="C1576" s="27">
        <v>50.540739278316053</v>
      </c>
      <c r="D1576" s="20">
        <v>88.734745664174369</v>
      </c>
    </row>
    <row r="1577" spans="3:4" x14ac:dyDescent="0.3">
      <c r="C1577" s="27">
        <v>50.073455437876312</v>
      </c>
      <c r="D1577" s="20">
        <v>118.24721385077396</v>
      </c>
    </row>
    <row r="1578" spans="3:4" x14ac:dyDescent="0.3">
      <c r="C1578" s="27">
        <v>302.13735572680366</v>
      </c>
      <c r="D1578" s="20">
        <v>791.00982847007958</v>
      </c>
    </row>
    <row r="1579" spans="3:4" x14ac:dyDescent="0.3">
      <c r="C1579" s="27">
        <v>59.143188920110688</v>
      </c>
      <c r="D1579" s="20">
        <v>104.62271539063079</v>
      </c>
    </row>
    <row r="1580" spans="3:4" x14ac:dyDescent="0.3">
      <c r="C1580" s="27">
        <v>211.06101288429028</v>
      </c>
      <c r="D1580" s="20">
        <v>400.28548445934155</v>
      </c>
    </row>
    <row r="1581" spans="3:4" x14ac:dyDescent="0.3">
      <c r="C1581" s="27">
        <v>58.685986226848961</v>
      </c>
      <c r="D1581" s="20">
        <v>95.476031611391122</v>
      </c>
    </row>
    <row r="1582" spans="3:4" x14ac:dyDescent="0.3">
      <c r="C1582" s="27">
        <v>103.42701595548064</v>
      </c>
      <c r="D1582" s="20">
        <v>159.36733239654529</v>
      </c>
    </row>
    <row r="1583" spans="3:4" x14ac:dyDescent="0.3">
      <c r="C1583" s="27">
        <v>69.969201775389436</v>
      </c>
      <c r="D1583" s="20">
        <v>122.08000125183833</v>
      </c>
    </row>
    <row r="1584" spans="3:4" x14ac:dyDescent="0.3">
      <c r="C1584" s="27">
        <v>102.50897706306353</v>
      </c>
      <c r="D1584" s="20">
        <v>140.4073448950405</v>
      </c>
    </row>
    <row r="1585" spans="3:4" x14ac:dyDescent="0.3">
      <c r="C1585" s="27">
        <v>45.345390122077092</v>
      </c>
      <c r="D1585" s="20">
        <v>58.413560937127215</v>
      </c>
    </row>
    <row r="1586" spans="3:4" x14ac:dyDescent="0.3">
      <c r="C1586" s="27">
        <v>34.098872250614022</v>
      </c>
      <c r="D1586" s="20">
        <v>55.434157621212378</v>
      </c>
    </row>
    <row r="1587" spans="3:4" x14ac:dyDescent="0.3">
      <c r="C1587" s="27">
        <v>140.84606564676781</v>
      </c>
      <c r="D1587" s="20">
        <v>193.62911870174099</v>
      </c>
    </row>
    <row r="1588" spans="3:4" x14ac:dyDescent="0.3">
      <c r="C1588" s="27">
        <v>110.59925205471444</v>
      </c>
      <c r="D1588" s="20">
        <v>166.53956849577909</v>
      </c>
    </row>
    <row r="1589" spans="3:4" x14ac:dyDescent="0.3">
      <c r="C1589" s="27">
        <v>132.22454119271541</v>
      </c>
      <c r="D1589" s="20">
        <v>185.00759424768859</v>
      </c>
    </row>
    <row r="1590" spans="3:4" x14ac:dyDescent="0.3">
      <c r="C1590" s="27">
        <v>68.698252456598453</v>
      </c>
      <c r="D1590" s="20">
        <v>68.698252456598453</v>
      </c>
    </row>
    <row r="1591" spans="3:4" x14ac:dyDescent="0.3">
      <c r="C1591" s="27">
        <v>89.250504126254526</v>
      </c>
      <c r="D1591" s="20">
        <v>181.45368353882787</v>
      </c>
    </row>
    <row r="1592" spans="3:4" x14ac:dyDescent="0.3">
      <c r="C1592" s="27">
        <v>96.422740225488326</v>
      </c>
      <c r="D1592" s="20">
        <v>188.62591963806165</v>
      </c>
    </row>
    <row r="1593" spans="3:4" x14ac:dyDescent="0.3">
      <c r="C1593" s="27">
        <v>82.70346914796842</v>
      </c>
      <c r="D1593" s="20">
        <v>174.90664856054175</v>
      </c>
    </row>
    <row r="1594" spans="3:4" x14ac:dyDescent="0.3">
      <c r="C1594" s="27">
        <v>122.75995370616408</v>
      </c>
      <c r="D1594" s="20">
        <v>149.78694915745677</v>
      </c>
    </row>
    <row r="1595" spans="3:4" x14ac:dyDescent="0.3">
      <c r="C1595" s="27">
        <v>44.553642713151021</v>
      </c>
      <c r="D1595" s="20">
        <v>61.333691303408017</v>
      </c>
    </row>
    <row r="1596" spans="3:4" x14ac:dyDescent="0.3">
      <c r="C1596" s="27">
        <v>37.426042597013577</v>
      </c>
      <c r="D1596" s="20">
        <v>55.707366272914811</v>
      </c>
    </row>
    <row r="1597" spans="3:4" x14ac:dyDescent="0.3">
      <c r="C1597" s="27">
        <v>53.889677657745565</v>
      </c>
      <c r="D1597" s="20">
        <v>86.35019538910629</v>
      </c>
    </row>
    <row r="1598" spans="3:4" x14ac:dyDescent="0.3">
      <c r="C1598" s="27">
        <v>38.953384296799975</v>
      </c>
      <c r="D1598" s="20">
        <v>77.147390682658298</v>
      </c>
    </row>
    <row r="1599" spans="3:4" x14ac:dyDescent="0.3">
      <c r="C1599" s="27">
        <v>42.205776337489894</v>
      </c>
      <c r="D1599" s="20">
        <v>69.947539197418592</v>
      </c>
    </row>
    <row r="1600" spans="3:4" x14ac:dyDescent="0.3">
      <c r="C1600" s="27">
        <v>84.619803150440973</v>
      </c>
      <c r="D1600" s="20">
        <v>197.15931304211676</v>
      </c>
    </row>
    <row r="1601" spans="3:4" x14ac:dyDescent="0.3">
      <c r="C1601" s="27">
        <v>55.438014224840359</v>
      </c>
      <c r="D1601" s="20">
        <v>93.632020610698675</v>
      </c>
    </row>
    <row r="1602" spans="3:4" x14ac:dyDescent="0.3">
      <c r="C1602" s="27">
        <v>70.812092566446381</v>
      </c>
      <c r="D1602" s="20">
        <v>70.812092566446381</v>
      </c>
    </row>
    <row r="1603" spans="3:4" x14ac:dyDescent="0.3">
      <c r="C1603" s="27">
        <v>78.888689003245048</v>
      </c>
      <c r="D1603" s="20">
        <v>130.35590989719876</v>
      </c>
    </row>
    <row r="1604" spans="3:4" x14ac:dyDescent="0.3">
      <c r="C1604" s="27">
        <v>36.150328673322882</v>
      </c>
      <c r="D1604" s="20">
        <v>47.77135582849624</v>
      </c>
    </row>
    <row r="1605" spans="3:4" x14ac:dyDescent="0.3">
      <c r="C1605" s="27">
        <v>47.425429937460265</v>
      </c>
      <c r="D1605" s="20">
        <v>69.672353053103279</v>
      </c>
    </row>
    <row r="1606" spans="3:4" x14ac:dyDescent="0.3">
      <c r="C1606" s="27">
        <v>71.20763970174778</v>
      </c>
      <c r="D1606" s="20">
        <v>107.52244743948285</v>
      </c>
    </row>
    <row r="1607" spans="3:4" x14ac:dyDescent="0.3">
      <c r="C1607" s="27">
        <v>20.113909940059667</v>
      </c>
      <c r="D1607" s="20">
        <v>49.022338927462627</v>
      </c>
    </row>
    <row r="1608" spans="3:4" x14ac:dyDescent="0.3">
      <c r="C1608" s="27">
        <v>28.426420090156462</v>
      </c>
      <c r="D1608" s="20">
        <v>49.211293316233913</v>
      </c>
    </row>
    <row r="1609" spans="3:4" x14ac:dyDescent="0.3">
      <c r="C1609" s="27">
        <v>41.304687990852869</v>
      </c>
      <c r="D1609" s="20">
        <v>67.953304894327147</v>
      </c>
    </row>
    <row r="1610" spans="3:4" x14ac:dyDescent="0.3">
      <c r="C1610" s="27">
        <v>20.113909940059667</v>
      </c>
      <c r="D1610" s="20">
        <v>49.022338927462627</v>
      </c>
    </row>
    <row r="1611" spans="3:4" x14ac:dyDescent="0.3">
      <c r="C1611" s="27">
        <v>126.95441594151724</v>
      </c>
      <c r="D1611" s="20">
        <v>179.73746899649043</v>
      </c>
    </row>
    <row r="1612" spans="3:4" x14ac:dyDescent="0.3">
      <c r="C1612" s="27">
        <v>91.546100934439664</v>
      </c>
      <c r="D1612" s="20">
        <v>183.74928034701298</v>
      </c>
    </row>
    <row r="1613" spans="3:4" x14ac:dyDescent="0.3">
      <c r="C1613" s="27">
        <v>50.881114711513248</v>
      </c>
      <c r="D1613" s="20">
        <v>71.091738201168965</v>
      </c>
    </row>
    <row r="1614" spans="3:4" x14ac:dyDescent="0.3">
      <c r="C1614" s="27">
        <v>46.970177586283825</v>
      </c>
      <c r="D1614" s="20">
        <v>81.153368089372734</v>
      </c>
    </row>
    <row r="1615" spans="3:4" x14ac:dyDescent="0.3">
      <c r="C1615" s="27">
        <v>76.142402422761222</v>
      </c>
      <c r="D1615" s="20">
        <v>76.142402422761222</v>
      </c>
    </row>
    <row r="1616" spans="3:4" x14ac:dyDescent="0.3">
      <c r="C1616" s="27">
        <v>59.224737584930303</v>
      </c>
      <c r="D1616" s="20">
        <v>59.224737584930303</v>
      </c>
    </row>
    <row r="1617" spans="3:4" x14ac:dyDescent="0.3">
      <c r="C1617" s="27">
        <v>50.742320677965594</v>
      </c>
      <c r="D1617" s="20">
        <v>115.72982039906375</v>
      </c>
    </row>
    <row r="1618" spans="3:4" x14ac:dyDescent="0.3">
      <c r="C1618" s="27">
        <v>41.280811754444571</v>
      </c>
      <c r="D1618" s="20">
        <v>64.663249061345113</v>
      </c>
    </row>
    <row r="1619" spans="3:4" x14ac:dyDescent="0.3">
      <c r="C1619" s="27">
        <v>97.334146583213595</v>
      </c>
      <c r="D1619" s="20">
        <v>168.81456372835899</v>
      </c>
    </row>
    <row r="1620" spans="3:4" x14ac:dyDescent="0.3">
      <c r="C1620" s="27">
        <v>131.15631510122384</v>
      </c>
      <c r="D1620" s="20">
        <v>158.1833105525165</v>
      </c>
    </row>
    <row r="1621" spans="3:4" x14ac:dyDescent="0.3">
      <c r="C1621" s="27">
        <v>75.709367512970687</v>
      </c>
      <c r="D1621" s="20">
        <v>75.709367512970687</v>
      </c>
    </row>
    <row r="1622" spans="3:4" x14ac:dyDescent="0.3">
      <c r="C1622" s="27">
        <v>77.176197619376325</v>
      </c>
      <c r="D1622" s="20">
        <v>129.15142602422065</v>
      </c>
    </row>
    <row r="1623" spans="3:4" x14ac:dyDescent="0.3">
      <c r="C1623" s="27">
        <v>71.924014977916926</v>
      </c>
      <c r="D1623" s="20">
        <v>113.39394128649444</v>
      </c>
    </row>
    <row r="1624" spans="3:4" x14ac:dyDescent="0.3">
      <c r="C1624" s="27">
        <v>99.266949145582316</v>
      </c>
      <c r="D1624" s="20">
        <v>160.19514610626396</v>
      </c>
    </row>
    <row r="1625" spans="3:4" x14ac:dyDescent="0.3">
      <c r="C1625" s="27">
        <v>68.2737496992969</v>
      </c>
      <c r="D1625" s="20">
        <v>109.74367964775712</v>
      </c>
    </row>
    <row r="1626" spans="3:4" x14ac:dyDescent="0.3">
      <c r="C1626" s="27">
        <v>71.958386745766319</v>
      </c>
      <c r="D1626" s="20">
        <v>113.42831669422654</v>
      </c>
    </row>
    <row r="1627" spans="3:4" x14ac:dyDescent="0.3">
      <c r="C1627" s="27">
        <v>58.062261708620504</v>
      </c>
      <c r="D1627" s="20">
        <v>99.334060303526982</v>
      </c>
    </row>
    <row r="1628" spans="3:4" x14ac:dyDescent="0.3">
      <c r="C1628" s="27">
        <v>74.266753990093221</v>
      </c>
      <c r="D1628" s="20">
        <v>108.1081231074123</v>
      </c>
    </row>
    <row r="1629" spans="3:4" x14ac:dyDescent="0.3">
      <c r="C1629" s="27">
        <v>45.605571752002149</v>
      </c>
      <c r="D1629" s="20">
        <v>106.73238619279564</v>
      </c>
    </row>
    <row r="1630" spans="3:4" x14ac:dyDescent="0.3">
      <c r="C1630" s="27">
        <v>66.429077883426658</v>
      </c>
      <c r="D1630" s="20">
        <v>169.55096635139341</v>
      </c>
    </row>
    <row r="1631" spans="3:4" x14ac:dyDescent="0.3">
      <c r="C1631" s="27">
        <v>67.980441503641245</v>
      </c>
      <c r="D1631" s="20">
        <v>140.78076747844699</v>
      </c>
    </row>
    <row r="1632" spans="3:4" x14ac:dyDescent="0.3">
      <c r="C1632" s="27">
        <v>41.363257414443261</v>
      </c>
      <c r="D1632" s="20">
        <v>69.105020274371952</v>
      </c>
    </row>
    <row r="1633" spans="3:4" x14ac:dyDescent="0.3">
      <c r="C1633" s="27">
        <v>54.495267914921953</v>
      </c>
      <c r="D1633" s="20">
        <v>86.56586321043352</v>
      </c>
    </row>
    <row r="1634" spans="3:4" x14ac:dyDescent="0.3">
      <c r="C1634" s="27">
        <v>66.429077883426658</v>
      </c>
      <c r="D1634" s="20">
        <v>169.55096635139341</v>
      </c>
    </row>
    <row r="1635" spans="3:4" x14ac:dyDescent="0.3">
      <c r="C1635" s="27">
        <v>20.113909940059667</v>
      </c>
      <c r="D1635" s="20">
        <v>49.022338927462627</v>
      </c>
    </row>
    <row r="1636" spans="3:4" x14ac:dyDescent="0.3">
      <c r="C1636" s="27">
        <v>71.917573270199611</v>
      </c>
      <c r="D1636" s="20">
        <v>116.15001768442198</v>
      </c>
    </row>
    <row r="1637" spans="3:4" x14ac:dyDescent="0.3">
      <c r="C1637" s="27">
        <v>63.296048816147199</v>
      </c>
      <c r="D1637" s="20">
        <v>107.52849323036956</v>
      </c>
    </row>
    <row r="1638" spans="3:4" x14ac:dyDescent="0.3">
      <c r="C1638" s="27">
        <v>68.324588879036298</v>
      </c>
      <c r="D1638" s="20">
        <v>90.594019209447779</v>
      </c>
    </row>
    <row r="1639" spans="3:4" x14ac:dyDescent="0.3">
      <c r="C1639" s="27">
        <v>160.56947654432665</v>
      </c>
      <c r="D1639" s="20">
        <v>345.97601690144415</v>
      </c>
    </row>
    <row r="1640" spans="3:4" x14ac:dyDescent="0.3">
      <c r="C1640" s="27">
        <v>180.57375407121881</v>
      </c>
      <c r="D1640" s="20">
        <v>424.16215984180684</v>
      </c>
    </row>
    <row r="1641" spans="3:4" x14ac:dyDescent="0.3">
      <c r="C1641" s="27">
        <v>167.74171264356045</v>
      </c>
      <c r="D1641" s="20">
        <v>353.14825300067793</v>
      </c>
    </row>
    <row r="1642" spans="3:4" x14ac:dyDescent="0.3">
      <c r="C1642" s="27">
        <v>269.6223416608043</v>
      </c>
      <c r="D1642" s="20">
        <v>438.24966332092379</v>
      </c>
    </row>
    <row r="1643" spans="3:4" x14ac:dyDescent="0.3">
      <c r="C1643" s="27">
        <v>55.016332493660947</v>
      </c>
      <c r="D1643" s="20">
        <v>95.893354666902127</v>
      </c>
    </row>
    <row r="1644" spans="3:4" x14ac:dyDescent="0.3">
      <c r="C1644" s="27">
        <v>64.637803694793845</v>
      </c>
      <c r="D1644" s="20">
        <v>106.10773000337136</v>
      </c>
    </row>
    <row r="1645" spans="3:4" x14ac:dyDescent="0.3">
      <c r="C1645" s="27">
        <v>162.13032902989022</v>
      </c>
      <c r="D1645" s="20">
        <v>264.75833637178346</v>
      </c>
    </row>
    <row r="1646" spans="3:4" x14ac:dyDescent="0.3">
      <c r="C1646" s="27">
        <v>65.053589207445512</v>
      </c>
      <c r="D1646" s="20">
        <v>101.36839694518059</v>
      </c>
    </row>
    <row r="1647" spans="3:4" x14ac:dyDescent="0.3">
      <c r="C1647" s="27">
        <v>51.146831152366261</v>
      </c>
      <c r="D1647" s="20">
        <v>80.053354661167901</v>
      </c>
    </row>
    <row r="1648" spans="3:4" x14ac:dyDescent="0.3">
      <c r="C1648" s="27">
        <v>169.30256512912402</v>
      </c>
      <c r="D1648" s="20">
        <v>271.93057247101729</v>
      </c>
    </row>
    <row r="1649" spans="3:4" x14ac:dyDescent="0.3">
      <c r="C1649" s="27">
        <v>368.98362185273902</v>
      </c>
      <c r="D1649" s="20">
        <v>700.19067283958566</v>
      </c>
    </row>
    <row r="1650" spans="3:4" x14ac:dyDescent="0.3">
      <c r="C1650" s="27">
        <v>39.868850188551264</v>
      </c>
      <c r="D1650" s="20">
        <v>66.517467092025541</v>
      </c>
    </row>
    <row r="1651" spans="3:4" x14ac:dyDescent="0.3">
      <c r="C1651" s="27">
        <v>189.37008186958724</v>
      </c>
      <c r="D1651" s="20">
        <v>406.82561481830248</v>
      </c>
    </row>
    <row r="1652" spans="3:4" x14ac:dyDescent="0.3">
      <c r="C1652" s="27">
        <v>62.505193609206451</v>
      </c>
      <c r="D1652" s="20">
        <v>96.346562726525519</v>
      </c>
    </row>
    <row r="1653" spans="3:4" x14ac:dyDescent="0.3">
      <c r="C1653" s="27">
        <v>130.03140709619771</v>
      </c>
      <c r="D1653" s="20">
        <v>182.81446015117092</v>
      </c>
    </row>
    <row r="1654" spans="3:4" x14ac:dyDescent="0.3">
      <c r="C1654" s="27">
        <v>51.715858496679409</v>
      </c>
      <c r="D1654" s="20">
        <v>89.029388173416578</v>
      </c>
    </row>
    <row r="1655" spans="3:4" x14ac:dyDescent="0.3">
      <c r="C1655" s="27">
        <v>85.766929560755656</v>
      </c>
      <c r="D1655" s="20">
        <v>112.79392319210697</v>
      </c>
    </row>
    <row r="1656" spans="3:4" x14ac:dyDescent="0.3">
      <c r="C1656" s="27">
        <v>71.964328625745267</v>
      </c>
      <c r="D1656" s="20">
        <v>105.41984469609059</v>
      </c>
    </row>
    <row r="1657" spans="3:4" x14ac:dyDescent="0.3">
      <c r="C1657" s="27">
        <v>53.094372074868005</v>
      </c>
      <c r="D1657" s="20">
        <v>73.914979849500412</v>
      </c>
    </row>
    <row r="1658" spans="3:4" x14ac:dyDescent="0.3">
      <c r="C1658" s="27">
        <v>226.3110513114585</v>
      </c>
      <c r="D1658" s="20">
        <v>442.27442162090665</v>
      </c>
    </row>
    <row r="1659" spans="3:4" x14ac:dyDescent="0.3">
      <c r="C1659" s="27">
        <v>23.859424798103653</v>
      </c>
      <c r="D1659" s="20">
        <v>64.256743188446379</v>
      </c>
    </row>
    <row r="1660" spans="3:4" x14ac:dyDescent="0.3">
      <c r="C1660" s="27">
        <v>56.77900912133741</v>
      </c>
      <c r="D1660" s="20">
        <v>77.599616895969802</v>
      </c>
    </row>
    <row r="1661" spans="3:4" x14ac:dyDescent="0.3">
      <c r="C1661" s="27">
        <v>49.468409993454287</v>
      </c>
      <c r="D1661" s="20">
        <v>76.117026896928564</v>
      </c>
    </row>
    <row r="1662" spans="3:4" x14ac:dyDescent="0.3">
      <c r="C1662" s="27">
        <v>56.344765465165736</v>
      </c>
      <c r="D1662" s="20">
        <v>125.76336376660866</v>
      </c>
    </row>
    <row r="1663" spans="3:4" x14ac:dyDescent="0.3">
      <c r="C1663" s="27">
        <v>44.534337270801288</v>
      </c>
      <c r="D1663" s="20">
        <v>66.781260386444302</v>
      </c>
    </row>
    <row r="1664" spans="3:4" x14ac:dyDescent="0.3">
      <c r="C1664" s="27">
        <v>40.992708367404035</v>
      </c>
      <c r="D1664" s="20">
        <v>72.532266614086879</v>
      </c>
    </row>
    <row r="1665" spans="3:4" x14ac:dyDescent="0.3">
      <c r="C1665" s="27">
        <v>67.580084075326397</v>
      </c>
      <c r="D1665" s="20">
        <v>103.89489181306146</v>
      </c>
    </row>
    <row r="1666" spans="3:4" x14ac:dyDescent="0.3">
      <c r="C1666" s="27">
        <v>67.378374123305619</v>
      </c>
      <c r="D1666" s="20">
        <v>146.26219623460494</v>
      </c>
    </row>
    <row r="1667" spans="3:4" x14ac:dyDescent="0.3">
      <c r="C1667" s="27">
        <v>58.025923564949039</v>
      </c>
      <c r="D1667" s="20">
        <v>102.2583679791714</v>
      </c>
    </row>
    <row r="1668" spans="3:4" x14ac:dyDescent="0.3">
      <c r="C1668" s="27">
        <v>33.106834173526011</v>
      </c>
      <c r="D1668" s="20">
        <v>71.936265804597824</v>
      </c>
    </row>
    <row r="1669" spans="3:4" x14ac:dyDescent="0.3">
      <c r="C1669" s="27">
        <v>42.450901481804408</v>
      </c>
      <c r="D1669" s="20">
        <v>80.776391350978301</v>
      </c>
    </row>
    <row r="1670" spans="3:4" x14ac:dyDescent="0.3">
      <c r="C1670" s="27">
        <v>89.939736761975468</v>
      </c>
      <c r="D1670" s="20">
        <v>147.4068529662236</v>
      </c>
    </row>
    <row r="1671" spans="3:4" x14ac:dyDescent="0.3">
      <c r="C1671" s="27">
        <v>55.087181702571087</v>
      </c>
      <c r="D1671" s="20">
        <v>88.148946180451034</v>
      </c>
    </row>
    <row r="1672" spans="3:4" x14ac:dyDescent="0.3">
      <c r="C1672" s="27">
        <v>59.989462938837505</v>
      </c>
      <c r="D1672" s="20">
        <v>88.895986447639132</v>
      </c>
    </row>
    <row r="1673" spans="3:4" x14ac:dyDescent="0.3">
      <c r="C1673" s="27">
        <v>54.571589319290467</v>
      </c>
      <c r="D1673" s="20">
        <v>86.642184614802034</v>
      </c>
    </row>
    <row r="1674" spans="3:4" x14ac:dyDescent="0.3">
      <c r="C1674" s="27">
        <v>66.666290717985447</v>
      </c>
      <c r="D1674" s="20">
        <v>151.11564637566207</v>
      </c>
    </row>
    <row r="1675" spans="3:4" x14ac:dyDescent="0.3">
      <c r="C1675" s="27">
        <v>43.63157027773812</v>
      </c>
      <c r="D1675" s="20">
        <v>103.74044419879408</v>
      </c>
    </row>
    <row r="1676" spans="3:4" x14ac:dyDescent="0.3">
      <c r="C1676" s="27">
        <v>67.287075766499783</v>
      </c>
      <c r="D1676" s="20">
        <v>125.0759903617023</v>
      </c>
    </row>
    <row r="1677" spans="3:4" x14ac:dyDescent="0.3">
      <c r="C1677" s="27">
        <v>60.948604074020906</v>
      </c>
      <c r="D1677" s="20">
        <v>111.88266950740572</v>
      </c>
    </row>
    <row r="1678" spans="3:4" x14ac:dyDescent="0.3">
      <c r="C1678" s="27">
        <v>28.585830054130021</v>
      </c>
      <c r="D1678" s="20">
        <v>52.538373090981231</v>
      </c>
    </row>
    <row r="1679" spans="3:4" x14ac:dyDescent="0.3">
      <c r="C1679" s="27">
        <v>20.113909940059667</v>
      </c>
      <c r="D1679" s="20">
        <v>49.022338927462627</v>
      </c>
    </row>
    <row r="1680" spans="3:4" x14ac:dyDescent="0.3">
      <c r="C1680" s="27">
        <v>41.34878238797026</v>
      </c>
      <c r="D1680" s="20">
        <v>99.30624539217564</v>
      </c>
    </row>
    <row r="1681" spans="3:4" x14ac:dyDescent="0.3">
      <c r="C1681" s="27">
        <v>36.607446484138087</v>
      </c>
      <c r="D1681" s="20">
        <v>58.854369599781094</v>
      </c>
    </row>
    <row r="1682" spans="3:4" x14ac:dyDescent="0.3">
      <c r="C1682" s="27">
        <v>94.163290955815398</v>
      </c>
      <c r="D1682" s="20">
        <v>121.1902845871667</v>
      </c>
    </row>
    <row r="1683" spans="3:4" x14ac:dyDescent="0.3">
      <c r="C1683" s="27">
        <v>65.862925627760916</v>
      </c>
      <c r="D1683" s="20">
        <v>102.17773336549598</v>
      </c>
    </row>
    <row r="1684" spans="3:4" x14ac:dyDescent="0.3">
      <c r="C1684" s="27">
        <v>50.073455437876312</v>
      </c>
      <c r="D1684" s="20">
        <v>118.24721385077396</v>
      </c>
    </row>
    <row r="1685" spans="3:4" x14ac:dyDescent="0.3">
      <c r="C1685" s="27">
        <v>66.77836287303063</v>
      </c>
      <c r="D1685" s="20">
        <v>118.68365093150538</v>
      </c>
    </row>
    <row r="1686" spans="3:4" x14ac:dyDescent="0.3">
      <c r="C1686" s="27">
        <v>79.301155328770648</v>
      </c>
      <c r="D1686" s="20">
        <v>136.76827153301878</v>
      </c>
    </row>
    <row r="1687" spans="3:4" x14ac:dyDescent="0.3">
      <c r="C1687" s="27">
        <v>48.499261863843074</v>
      </c>
      <c r="D1687" s="20">
        <v>104.6450278448757</v>
      </c>
    </row>
    <row r="1688" spans="3:4" x14ac:dyDescent="0.3">
      <c r="C1688" s="27">
        <v>65.948355248664996</v>
      </c>
      <c r="D1688" s="20">
        <v>130.33335246370726</v>
      </c>
    </row>
    <row r="1689" spans="3:4" x14ac:dyDescent="0.3">
      <c r="C1689" s="27">
        <v>28.426420090156462</v>
      </c>
      <c r="D1689" s="20">
        <v>49.211293316233913</v>
      </c>
    </row>
    <row r="1690" spans="3:4" x14ac:dyDescent="0.3">
      <c r="C1690" s="27">
        <v>221.46277776008853</v>
      </c>
      <c r="D1690" s="20">
        <v>470.30571821811509</v>
      </c>
    </row>
    <row r="1691" spans="3:4" x14ac:dyDescent="0.3">
      <c r="C1691" s="27">
        <v>33.325212522633528</v>
      </c>
      <c r="D1691" s="20">
        <v>79.315982359777934</v>
      </c>
    </row>
    <row r="1692" spans="3:4" x14ac:dyDescent="0.3">
      <c r="C1692" s="27">
        <v>23.859424798103653</v>
      </c>
      <c r="D1692" s="20">
        <v>64.256743188446379</v>
      </c>
    </row>
    <row r="1693" spans="3:4" x14ac:dyDescent="0.3">
      <c r="C1693" s="27">
        <v>55.463099163919097</v>
      </c>
      <c r="D1693" s="20">
        <v>92.776628840656272</v>
      </c>
    </row>
    <row r="1694" spans="3:4" x14ac:dyDescent="0.3">
      <c r="C1694" s="27">
        <v>125.36510548174672</v>
      </c>
      <c r="D1694" s="20">
        <v>163.26347331372369</v>
      </c>
    </row>
    <row r="1695" spans="3:4" x14ac:dyDescent="0.3">
      <c r="C1695" s="27">
        <v>56.488726969663247</v>
      </c>
      <c r="D1695" s="20">
        <v>84.501970481893551</v>
      </c>
    </row>
    <row r="1696" spans="3:4" x14ac:dyDescent="0.3">
      <c r="C1696" s="27">
        <v>62.232664643990297</v>
      </c>
      <c r="D1696" s="20">
        <v>160.4461057528305</v>
      </c>
    </row>
    <row r="1697" spans="3:4" x14ac:dyDescent="0.3">
      <c r="C1697" s="27">
        <v>68.328169708131881</v>
      </c>
      <c r="D1697" s="20">
        <v>96.912154109846611</v>
      </c>
    </row>
    <row r="1698" spans="3:4" x14ac:dyDescent="0.3">
      <c r="C1698" s="27">
        <v>230.05829197869818</v>
      </c>
      <c r="D1698" s="20">
        <v>446.02166228814633</v>
      </c>
    </row>
    <row r="1699" spans="3:4" x14ac:dyDescent="0.3">
      <c r="C1699" s="27">
        <v>302.13735572680366</v>
      </c>
      <c r="D1699" s="20">
        <v>791.00982847007958</v>
      </c>
    </row>
    <row r="1700" spans="3:4" x14ac:dyDescent="0.3">
      <c r="C1700" s="27">
        <v>230.45184459644489</v>
      </c>
      <c r="D1700" s="20">
        <v>446.41521490589304</v>
      </c>
    </row>
    <row r="1701" spans="3:4" x14ac:dyDescent="0.3">
      <c r="C1701" s="27">
        <v>76.82050645999567</v>
      </c>
      <c r="D1701" s="20">
        <v>118.09230303274515</v>
      </c>
    </row>
    <row r="1702" spans="3:4" x14ac:dyDescent="0.3">
      <c r="C1702" s="27">
        <v>44.876201843505633</v>
      </c>
      <c r="D1702" s="20">
        <v>65.113034308651038</v>
      </c>
    </row>
    <row r="1703" spans="3:4" x14ac:dyDescent="0.3">
      <c r="C1703" s="27">
        <v>61.102914719629496</v>
      </c>
      <c r="D1703" s="20">
        <v>105.33535913385185</v>
      </c>
    </row>
    <row r="1704" spans="3:4" x14ac:dyDescent="0.3">
      <c r="C1704" s="27">
        <v>48.560838889975038</v>
      </c>
      <c r="D1704" s="20">
        <v>68.797671355120428</v>
      </c>
    </row>
    <row r="1705" spans="3:4" x14ac:dyDescent="0.3">
      <c r="C1705" s="27">
        <v>21.796378545877566</v>
      </c>
      <c r="D1705" s="20">
        <v>47.261118136459501</v>
      </c>
    </row>
    <row r="1706" spans="3:4" x14ac:dyDescent="0.3">
      <c r="C1706" s="27">
        <v>54.995823838452807</v>
      </c>
      <c r="D1706" s="20">
        <v>110.95431421391368</v>
      </c>
    </row>
    <row r="1707" spans="3:4" x14ac:dyDescent="0.3">
      <c r="C1707" s="27">
        <v>273.55177321621647</v>
      </c>
      <c r="D1707" s="20">
        <v>602.91276304717758</v>
      </c>
    </row>
    <row r="1708" spans="3:4" x14ac:dyDescent="0.3">
      <c r="C1708" s="27">
        <v>51.974843242578238</v>
      </c>
      <c r="D1708" s="20">
        <v>63.969522557864508</v>
      </c>
    </row>
    <row r="1709" spans="3:4" x14ac:dyDescent="0.3">
      <c r="C1709" s="27">
        <v>69.615005032936239</v>
      </c>
      <c r="D1709" s="20">
        <v>111.48923859385278</v>
      </c>
    </row>
    <row r="1710" spans="3:4" x14ac:dyDescent="0.3">
      <c r="C1710" s="27">
        <v>74.79098703513624</v>
      </c>
      <c r="D1710" s="20">
        <v>139.17598425017849</v>
      </c>
    </row>
    <row r="1711" spans="3:4" x14ac:dyDescent="0.3">
      <c r="C1711" s="27">
        <v>51.973330821220003</v>
      </c>
      <c r="D1711" s="20">
        <v>63.968010136506265</v>
      </c>
    </row>
    <row r="1712" spans="3:4" x14ac:dyDescent="0.3">
      <c r="C1712" s="27">
        <v>74.57801475662427</v>
      </c>
      <c r="D1712" s="20">
        <v>126.04523565057798</v>
      </c>
    </row>
    <row r="1713" spans="3:4" x14ac:dyDescent="0.3">
      <c r="C1713" s="27">
        <v>161.50560366088371</v>
      </c>
      <c r="D1713" s="20">
        <v>306.28901458378255</v>
      </c>
    </row>
    <row r="1714" spans="3:4" x14ac:dyDescent="0.3">
      <c r="C1714" s="27">
        <v>161.50560366088371</v>
      </c>
      <c r="D1714" s="20">
        <v>306.28901458378255</v>
      </c>
    </row>
    <row r="1715" spans="3:4" x14ac:dyDescent="0.3">
      <c r="C1715" s="27">
        <v>56.139781439825811</v>
      </c>
      <c r="D1715" s="20">
        <v>108.04506949830056</v>
      </c>
    </row>
    <row r="1716" spans="3:4" x14ac:dyDescent="0.3">
      <c r="C1716" s="27">
        <v>44.380245135328352</v>
      </c>
      <c r="D1716" s="20">
        <v>66.627168250971351</v>
      </c>
    </row>
    <row r="1717" spans="3:4" x14ac:dyDescent="0.3">
      <c r="C1717" s="27">
        <v>46.175697414685132</v>
      </c>
      <c r="D1717" s="20">
        <v>72.824314318159409</v>
      </c>
    </row>
    <row r="1718" spans="3:4" x14ac:dyDescent="0.3">
      <c r="C1718" s="27">
        <v>49.346698220096414</v>
      </c>
      <c r="D1718" s="20">
        <v>117.33076050541681</v>
      </c>
    </row>
    <row r="1719" spans="3:4" x14ac:dyDescent="0.3">
      <c r="C1719" s="27">
        <v>69.268348849453488</v>
      </c>
      <c r="D1719" s="20">
        <v>121.24357725429783</v>
      </c>
    </row>
    <row r="1720" spans="3:4" x14ac:dyDescent="0.3">
      <c r="C1720" s="27">
        <v>43.324984236035291</v>
      </c>
      <c r="D1720" s="20">
        <v>87.085597933671849</v>
      </c>
    </row>
    <row r="1721" spans="3:4" x14ac:dyDescent="0.3">
      <c r="C1721" s="27">
        <v>64.629001351473235</v>
      </c>
      <c r="D1721" s="20">
        <v>91.576514503858846</v>
      </c>
    </row>
    <row r="1722" spans="3:4" x14ac:dyDescent="0.3">
      <c r="C1722" s="27">
        <v>41.976210867751064</v>
      </c>
      <c r="D1722" s="20">
        <v>68.624827771225341</v>
      </c>
    </row>
    <row r="1723" spans="3:4" x14ac:dyDescent="0.3">
      <c r="C1723" s="27">
        <v>47.605568356559267</v>
      </c>
      <c r="D1723" s="20">
        <v>104.57657946639496</v>
      </c>
    </row>
    <row r="1724" spans="3:4" x14ac:dyDescent="0.3">
      <c r="C1724" s="27">
        <v>84.619803150440973</v>
      </c>
      <c r="D1724" s="20">
        <v>197.15931304211676</v>
      </c>
    </row>
    <row r="1725" spans="3:4" x14ac:dyDescent="0.3">
      <c r="C1725" s="27">
        <v>50.742320677965594</v>
      </c>
      <c r="D1725" s="20">
        <v>115.72982039906375</v>
      </c>
    </row>
    <row r="1726" spans="3:4" x14ac:dyDescent="0.3">
      <c r="C1726" s="27">
        <v>200.53482834677277</v>
      </c>
      <c r="D1726" s="20">
        <v>416.4982277752826</v>
      </c>
    </row>
    <row r="1727" spans="3:4" x14ac:dyDescent="0.3">
      <c r="C1727" s="27">
        <v>78.784569444003878</v>
      </c>
      <c r="D1727" s="20">
        <v>129.26246657612575</v>
      </c>
    </row>
    <row r="1728" spans="3:4" x14ac:dyDescent="0.3">
      <c r="C1728" s="27">
        <v>59.515361708248975</v>
      </c>
      <c r="D1728" s="20">
        <v>145.02893171461949</v>
      </c>
    </row>
    <row r="1729" spans="3:4" x14ac:dyDescent="0.3">
      <c r="C1729" s="27">
        <v>47.365804022115967</v>
      </c>
      <c r="D1729" s="20">
        <v>69.612727137758981</v>
      </c>
    </row>
    <row r="1730" spans="3:4" x14ac:dyDescent="0.3">
      <c r="C1730" s="27">
        <v>90.975852976156403</v>
      </c>
      <c r="D1730" s="20">
        <v>148.44296918040453</v>
      </c>
    </row>
    <row r="1731" spans="3:4" x14ac:dyDescent="0.3">
      <c r="C1731" s="27">
        <v>76.93861131758652</v>
      </c>
      <c r="D1731" s="20">
        <v>134.40572752183465</v>
      </c>
    </row>
    <row r="1732" spans="3:4" x14ac:dyDescent="0.3">
      <c r="C1732" s="27">
        <v>197.31180445074671</v>
      </c>
      <c r="D1732" s="20">
        <v>414.76733739946195</v>
      </c>
    </row>
    <row r="1733" spans="3:4" x14ac:dyDescent="0.3">
      <c r="C1733" s="27">
        <v>51.877224170369075</v>
      </c>
      <c r="D1733" s="20">
        <v>127.19126770771551</v>
      </c>
    </row>
    <row r="1734" spans="3:4" x14ac:dyDescent="0.3">
      <c r="C1734" s="27">
        <v>200.35772903070603</v>
      </c>
      <c r="D1734" s="20">
        <v>417.81326197942127</v>
      </c>
    </row>
    <row r="1735" spans="3:4" x14ac:dyDescent="0.3">
      <c r="C1735" s="27">
        <v>79.49710255589504</v>
      </c>
      <c r="D1735" s="20">
        <v>113.33847167321412</v>
      </c>
    </row>
    <row r="1736" spans="3:4" x14ac:dyDescent="0.3">
      <c r="C1736" s="27">
        <v>51.877224170369075</v>
      </c>
      <c r="D1736" s="20">
        <v>127.19126770771551</v>
      </c>
    </row>
    <row r="1737" spans="3:4" x14ac:dyDescent="0.3">
      <c r="C1737" s="27">
        <v>45.605571752002149</v>
      </c>
      <c r="D1737" s="20">
        <v>106.73238619279564</v>
      </c>
    </row>
    <row r="1738" spans="3:4" x14ac:dyDescent="0.3">
      <c r="C1738" s="27">
        <v>60.748188276537931</v>
      </c>
      <c r="D1738" s="20">
        <v>93.809952754417878</v>
      </c>
    </row>
    <row r="1739" spans="3:4" x14ac:dyDescent="0.3">
      <c r="C1739" s="27">
        <v>59.272988294764644</v>
      </c>
      <c r="D1739" s="20">
        <v>81.542418625176126</v>
      </c>
    </row>
    <row r="1740" spans="3:4" x14ac:dyDescent="0.3">
      <c r="C1740" s="27">
        <v>161.50560366088371</v>
      </c>
      <c r="D1740" s="20">
        <v>306.28901458378255</v>
      </c>
    </row>
    <row r="1741" spans="3:4" x14ac:dyDescent="0.3">
      <c r="C1741" s="27">
        <v>50.351389761257124</v>
      </c>
      <c r="D1741" s="20">
        <v>82.421985056768705</v>
      </c>
    </row>
    <row r="1742" spans="3:4" x14ac:dyDescent="0.3">
      <c r="C1742" s="27">
        <v>96.986233138389693</v>
      </c>
      <c r="D1742" s="20">
        <v>157.91443009907135</v>
      </c>
    </row>
    <row r="1743" spans="3:4" x14ac:dyDescent="0.3">
      <c r="C1743" s="27">
        <v>126.71440983724399</v>
      </c>
      <c r="D1743" s="20">
        <v>288.04519348772328</v>
      </c>
    </row>
    <row r="1744" spans="3:4" x14ac:dyDescent="0.3">
      <c r="C1744" s="27">
        <v>43.63157027773812</v>
      </c>
      <c r="D1744" s="20">
        <v>103.74044419879408</v>
      </c>
    </row>
    <row r="1745" spans="3:4" x14ac:dyDescent="0.3">
      <c r="C1745" s="27">
        <v>126.71440983724399</v>
      </c>
      <c r="D1745" s="20">
        <v>288.04519348772328</v>
      </c>
    </row>
    <row r="1746" spans="3:4" x14ac:dyDescent="0.3">
      <c r="C1746" s="27">
        <v>87.777176371667082</v>
      </c>
      <c r="D1746" s="20">
        <v>170.21254852428234</v>
      </c>
    </row>
    <row r="1747" spans="3:4" x14ac:dyDescent="0.3">
      <c r="C1747" s="27">
        <v>45.563421158810002</v>
      </c>
      <c r="D1747" s="20">
        <v>82.115734883584452</v>
      </c>
    </row>
    <row r="1748" spans="3:4" x14ac:dyDescent="0.3">
      <c r="C1748" s="27">
        <v>273.55177321621647</v>
      </c>
      <c r="D1748" s="20">
        <v>602.91276304717758</v>
      </c>
    </row>
    <row r="1749" spans="3:4" x14ac:dyDescent="0.3">
      <c r="C1749" s="27">
        <v>38.892574646741437</v>
      </c>
      <c r="D1749" s="20">
        <v>87.621344339562157</v>
      </c>
    </row>
    <row r="1750" spans="3:4" x14ac:dyDescent="0.3">
      <c r="C1750" s="27">
        <v>136.69073018137726</v>
      </c>
      <c r="D1750" s="20">
        <v>172.22333076353198</v>
      </c>
    </row>
    <row r="1751" spans="3:4" x14ac:dyDescent="0.3">
      <c r="C1751" s="27">
        <v>56.737428232869888</v>
      </c>
      <c r="D1751" s="20">
        <v>84.196172012290305</v>
      </c>
    </row>
    <row r="1752" spans="3:4" x14ac:dyDescent="0.3">
      <c r="C1752" s="27">
        <v>44.799626055136898</v>
      </c>
      <c r="D1752" s="20">
        <v>89.528215602481566</v>
      </c>
    </row>
    <row r="1753" spans="3:4" x14ac:dyDescent="0.3">
      <c r="C1753" s="27">
        <v>38.892574646741437</v>
      </c>
      <c r="D1753" s="20">
        <v>87.621344339562157</v>
      </c>
    </row>
    <row r="1754" spans="3:4" x14ac:dyDescent="0.3">
      <c r="C1754" s="27">
        <v>47.605568356559267</v>
      </c>
      <c r="D1754" s="20">
        <v>104.57657946639496</v>
      </c>
    </row>
    <row r="1755" spans="3:4" x14ac:dyDescent="0.3">
      <c r="C1755" s="27">
        <v>278.74175837484796</v>
      </c>
      <c r="D1755" s="20">
        <v>447.36908003496751</v>
      </c>
    </row>
    <row r="1756" spans="3:4" x14ac:dyDescent="0.3">
      <c r="C1756" s="27">
        <v>41.508324369165784</v>
      </c>
      <c r="D1756" s="20">
        <v>82.978257957508731</v>
      </c>
    </row>
    <row r="1757" spans="3:4" x14ac:dyDescent="0.3">
      <c r="C1757" s="27">
        <v>62.057701922872084</v>
      </c>
      <c r="D1757" s="20">
        <v>78.83775051312908</v>
      </c>
    </row>
    <row r="1758" spans="3:4" x14ac:dyDescent="0.3">
      <c r="C1758" s="27">
        <v>234.7899838111471</v>
      </c>
      <c r="D1758" s="20">
        <v>234.7899838111471</v>
      </c>
    </row>
    <row r="1759" spans="3:4" x14ac:dyDescent="0.3">
      <c r="C1759" s="27">
        <v>97.663239155049467</v>
      </c>
      <c r="D1759" s="20">
        <v>163.05532639945571</v>
      </c>
    </row>
    <row r="1760" spans="3:4" x14ac:dyDescent="0.3">
      <c r="C1760" s="27">
        <v>67.814479087211566</v>
      </c>
      <c r="D1760" s="20">
        <v>119.71976714568632</v>
      </c>
    </row>
    <row r="1761" spans="3:4" x14ac:dyDescent="0.3">
      <c r="C1761" s="27">
        <v>66.300029884381701</v>
      </c>
      <c r="D1761" s="20">
        <v>123.76714608862983</v>
      </c>
    </row>
    <row r="1762" spans="3:4" x14ac:dyDescent="0.3">
      <c r="C1762" s="27">
        <v>142.55646831368324</v>
      </c>
      <c r="D1762" s="20">
        <v>276.60900996858118</v>
      </c>
    </row>
    <row r="1763" spans="3:4" x14ac:dyDescent="0.3">
      <c r="C1763" s="27">
        <v>67.980441503641245</v>
      </c>
      <c r="D1763" s="20">
        <v>140.78076747844699</v>
      </c>
    </row>
    <row r="1764" spans="3:4" x14ac:dyDescent="0.3">
      <c r="C1764" s="27">
        <v>32.63952185373293</v>
      </c>
      <c r="D1764" s="20">
        <v>69.442193991413589</v>
      </c>
    </row>
    <row r="1765" spans="3:4" x14ac:dyDescent="0.3">
      <c r="C1765" s="27">
        <v>279.09872544751101</v>
      </c>
      <c r="D1765" s="20">
        <v>279.09872544751101</v>
      </c>
    </row>
    <row r="1766" spans="3:4" x14ac:dyDescent="0.3">
      <c r="C1766" s="27">
        <v>59.112437063344714</v>
      </c>
      <c r="D1766" s="20">
        <v>86.571180842765131</v>
      </c>
    </row>
    <row r="1767" spans="3:4" x14ac:dyDescent="0.3">
      <c r="C1767" s="27">
        <v>23.859424798103653</v>
      </c>
      <c r="D1767" s="20">
        <v>64.256743188446379</v>
      </c>
    </row>
    <row r="1768" spans="3:4" x14ac:dyDescent="0.3">
      <c r="C1768" s="27">
        <v>28.426420090156462</v>
      </c>
      <c r="D1768" s="20">
        <v>49.211293316233913</v>
      </c>
    </row>
    <row r="1769" spans="3:4" x14ac:dyDescent="0.3">
      <c r="C1769" s="27">
        <v>62.149733543630106</v>
      </c>
      <c r="D1769" s="20">
        <v>90.162977055860409</v>
      </c>
    </row>
    <row r="1770" spans="3:4" x14ac:dyDescent="0.3">
      <c r="C1770" s="27">
        <v>126.71440983724399</v>
      </c>
      <c r="D1770" s="20">
        <v>288.04519348772328</v>
      </c>
    </row>
    <row r="1771" spans="3:4" x14ac:dyDescent="0.3">
      <c r="C1771" s="27">
        <v>78.680696330360391</v>
      </c>
      <c r="D1771" s="20">
        <v>129.61476176374521</v>
      </c>
    </row>
    <row r="1772" spans="3:4" x14ac:dyDescent="0.3">
      <c r="C1772" s="27">
        <v>45.398944675843559</v>
      </c>
      <c r="D1772" s="20">
        <v>90.127534223188221</v>
      </c>
    </row>
    <row r="1773" spans="3:4" x14ac:dyDescent="0.3">
      <c r="C1773" s="27">
        <v>243.63261559761835</v>
      </c>
      <c r="D1773" s="20">
        <v>243.63261559761835</v>
      </c>
    </row>
    <row r="1774" spans="3:4" x14ac:dyDescent="0.3">
      <c r="C1774" s="27">
        <v>68.385173921234326</v>
      </c>
      <c r="D1774" s="20">
        <v>88.595797410890043</v>
      </c>
    </row>
    <row r="1775" spans="3:4" x14ac:dyDescent="0.3">
      <c r="C1775" s="27">
        <v>82.481513033962528</v>
      </c>
      <c r="D1775" s="20">
        <v>123.75330960671201</v>
      </c>
    </row>
    <row r="1776" spans="3:4" x14ac:dyDescent="0.3">
      <c r="C1776" s="27">
        <v>41.696414133769565</v>
      </c>
      <c r="D1776" s="20">
        <v>69.438175173756903</v>
      </c>
    </row>
    <row r="1777" spans="3:4" x14ac:dyDescent="0.3">
      <c r="C1777" s="27">
        <v>45.732665841220225</v>
      </c>
      <c r="D1777" s="20">
        <v>73.474426881207563</v>
      </c>
    </row>
    <row r="1778" spans="3:4" x14ac:dyDescent="0.3">
      <c r="C1778" s="27">
        <v>41.34878238797026</v>
      </c>
      <c r="D1778" s="20">
        <v>99.30624539217564</v>
      </c>
    </row>
    <row r="1779" spans="3:4" x14ac:dyDescent="0.3">
      <c r="C1779" s="27">
        <v>151.3991001001545</v>
      </c>
      <c r="D1779" s="20">
        <v>285.45164175505244</v>
      </c>
    </row>
    <row r="1780" spans="3:4" x14ac:dyDescent="0.3">
      <c r="C1780" s="27">
        <v>21.944092992526382</v>
      </c>
      <c r="D1780" s="20">
        <v>44.682079965021494</v>
      </c>
    </row>
    <row r="1781" spans="3:4" x14ac:dyDescent="0.3">
      <c r="C1781" s="27">
        <v>302.13735572680366</v>
      </c>
      <c r="D1781" s="20">
        <v>791.00982847007958</v>
      </c>
    </row>
    <row r="1782" spans="3:4" x14ac:dyDescent="0.3">
      <c r="C1782" s="27">
        <v>161.50560366088371</v>
      </c>
      <c r="D1782" s="20">
        <v>306.28901458378255</v>
      </c>
    </row>
    <row r="1783" spans="3:4" x14ac:dyDescent="0.3">
      <c r="C1783" s="27">
        <v>302.13735572680366</v>
      </c>
      <c r="D1783" s="20">
        <v>791.00982847007958</v>
      </c>
    </row>
    <row r="1784" spans="3:4" x14ac:dyDescent="0.3">
      <c r="C1784" s="27">
        <v>79.789652511158152</v>
      </c>
      <c r="D1784" s="20">
        <v>113.24516858150349</v>
      </c>
    </row>
    <row r="1785" spans="3:4" x14ac:dyDescent="0.3">
      <c r="C1785" s="27">
        <v>11.516188976722624</v>
      </c>
      <c r="D1785" s="20">
        <v>27.680880815115529</v>
      </c>
    </row>
    <row r="1786" spans="3:4" x14ac:dyDescent="0.3">
      <c r="C1786" s="27">
        <v>48.499686425836884</v>
      </c>
      <c r="D1786" s="20">
        <v>77.406209934638525</v>
      </c>
    </row>
    <row r="1787" spans="3:4" x14ac:dyDescent="0.3">
      <c r="C1787" s="27">
        <v>49.883698058419505</v>
      </c>
      <c r="D1787" s="20">
        <v>87.930824257077632</v>
      </c>
    </row>
    <row r="1788" spans="3:4" x14ac:dyDescent="0.3">
      <c r="C1788" s="27">
        <v>45.255565036405471</v>
      </c>
      <c r="D1788" s="20">
        <v>86.725498624748411</v>
      </c>
    </row>
    <row r="1789" spans="3:4" x14ac:dyDescent="0.3">
      <c r="C1789" s="27">
        <v>90.621048766887483</v>
      </c>
      <c r="D1789" s="20">
        <v>182.82422817946082</v>
      </c>
    </row>
    <row r="1790" spans="3:4" x14ac:dyDescent="0.3">
      <c r="C1790" s="27">
        <v>47.605568356559267</v>
      </c>
      <c r="D1790" s="20">
        <v>104.57657946639496</v>
      </c>
    </row>
    <row r="1791" spans="3:4" x14ac:dyDescent="0.3">
      <c r="C1791" s="27">
        <v>97.793284866121297</v>
      </c>
      <c r="D1791" s="20">
        <v>189.99646427869465</v>
      </c>
    </row>
    <row r="1792" spans="3:4" x14ac:dyDescent="0.3">
      <c r="C1792" s="27">
        <v>43.465218132589811</v>
      </c>
      <c r="D1792" s="20">
        <v>70.923961912010213</v>
      </c>
    </row>
    <row r="1793" spans="3:4" x14ac:dyDescent="0.3">
      <c r="C1793" s="27">
        <v>60.420320938209031</v>
      </c>
      <c r="D1793" s="20">
        <v>89.004305339923761</v>
      </c>
    </row>
    <row r="1794" spans="3:4" x14ac:dyDescent="0.3">
      <c r="C1794" s="27">
        <v>86.264828345410194</v>
      </c>
      <c r="D1794" s="20">
        <v>86.264828345410194</v>
      </c>
    </row>
    <row r="1795" spans="3:4" x14ac:dyDescent="0.3">
      <c r="C1795" s="27">
        <v>82.164661341632979</v>
      </c>
      <c r="D1795" s="20">
        <v>115.62017741197832</v>
      </c>
    </row>
    <row r="1796" spans="3:4" x14ac:dyDescent="0.3">
      <c r="C1796" s="27">
        <v>77.974727531767456</v>
      </c>
      <c r="D1796" s="20">
        <v>135.44184373601558</v>
      </c>
    </row>
    <row r="1797" spans="3:4" x14ac:dyDescent="0.3">
      <c r="C1797" s="27">
        <v>133.06317455495588</v>
      </c>
      <c r="D1797" s="20">
        <v>168.59577513711059</v>
      </c>
    </row>
    <row r="1798" spans="3:4" x14ac:dyDescent="0.3">
      <c r="C1798" s="27">
        <v>57.342318212308129</v>
      </c>
      <c r="D1798" s="20">
        <v>86.248841721109756</v>
      </c>
    </row>
    <row r="1799" spans="3:4" x14ac:dyDescent="0.3">
      <c r="C1799" s="27">
        <v>39.150726937996318</v>
      </c>
      <c r="D1799" s="20">
        <v>63.103269974847528</v>
      </c>
    </row>
    <row r="1800" spans="3:4" x14ac:dyDescent="0.3">
      <c r="C1800" s="27">
        <v>54.129027236279967</v>
      </c>
      <c r="D1800" s="20">
        <v>81.870788276267305</v>
      </c>
    </row>
    <row r="1801" spans="3:4" x14ac:dyDescent="0.3">
      <c r="C1801" s="27">
        <v>33.01449934857186</v>
      </c>
      <c r="D1801" s="20">
        <v>70.506638070136276</v>
      </c>
    </row>
    <row r="1802" spans="3:4" x14ac:dyDescent="0.3">
      <c r="C1802" s="27">
        <v>21.944092992526382</v>
      </c>
      <c r="D1802" s="20">
        <v>44.682079965021494</v>
      </c>
    </row>
    <row r="1803" spans="3:4" x14ac:dyDescent="0.3">
      <c r="C1803" s="27">
        <v>49.883698058419505</v>
      </c>
      <c r="D1803" s="20">
        <v>87.930824257077632</v>
      </c>
    </row>
    <row r="1804" spans="3:4" x14ac:dyDescent="0.3">
      <c r="C1804" s="27">
        <v>49.346698220096414</v>
      </c>
      <c r="D1804" s="20">
        <v>117.33076050541681</v>
      </c>
    </row>
    <row r="1805" spans="3:4" x14ac:dyDescent="0.3">
      <c r="C1805" s="27">
        <v>114.04307002028254</v>
      </c>
      <c r="D1805" s="20">
        <v>229.792199371023</v>
      </c>
    </row>
    <row r="1806" spans="3:4" x14ac:dyDescent="0.3">
      <c r="C1806" s="27">
        <v>48.499261863843074</v>
      </c>
      <c r="D1806" s="20">
        <v>104.6450278448757</v>
      </c>
    </row>
    <row r="1807" spans="3:4" x14ac:dyDescent="0.3">
      <c r="C1807" s="27">
        <v>126.71440983724399</v>
      </c>
      <c r="D1807" s="20">
        <v>288.04519348772328</v>
      </c>
    </row>
    <row r="1808" spans="3:4" x14ac:dyDescent="0.3">
      <c r="C1808" s="27">
        <v>88.63983717588502</v>
      </c>
      <c r="D1808" s="20">
        <v>88.63983717588502</v>
      </c>
    </row>
    <row r="1809" spans="3:4" x14ac:dyDescent="0.3">
      <c r="C1809" s="27">
        <v>68.714747884317632</v>
      </c>
      <c r="D1809" s="20">
        <v>94.007188166758851</v>
      </c>
    </row>
    <row r="1810" spans="3:4" x14ac:dyDescent="0.3">
      <c r="C1810" s="27">
        <v>49.346698220096414</v>
      </c>
      <c r="D1810" s="20">
        <v>117.33076050541681</v>
      </c>
    </row>
    <row r="1811" spans="3:4" x14ac:dyDescent="0.3">
      <c r="C1811" s="27">
        <v>54.793612663849423</v>
      </c>
      <c r="D1811" s="20">
        <v>91.108420401584496</v>
      </c>
    </row>
    <row r="1812" spans="3:4" x14ac:dyDescent="0.3">
      <c r="C1812" s="27">
        <v>273.55177321621647</v>
      </c>
      <c r="D1812" s="20">
        <v>602.91276304717758</v>
      </c>
    </row>
    <row r="1813" spans="3:4" x14ac:dyDescent="0.3">
      <c r="C1813" s="27">
        <v>85.835736282420555</v>
      </c>
      <c r="D1813" s="20">
        <v>159.54882836591261</v>
      </c>
    </row>
    <row r="1814" spans="3:4" x14ac:dyDescent="0.3">
      <c r="C1814" s="27">
        <v>68.770376570061714</v>
      </c>
      <c r="D1814" s="20">
        <v>125.19789859230052</v>
      </c>
    </row>
    <row r="1815" spans="3:4" x14ac:dyDescent="0.3">
      <c r="C1815" s="27">
        <v>72.455013616531119</v>
      </c>
      <c r="D1815" s="20">
        <v>128.88253563876992</v>
      </c>
    </row>
    <row r="1816" spans="3:4" x14ac:dyDescent="0.3">
      <c r="C1816" s="27">
        <v>87.076499665134747</v>
      </c>
      <c r="D1816" s="20">
        <v>126.88094303920286</v>
      </c>
    </row>
    <row r="1817" spans="3:4" x14ac:dyDescent="0.3">
      <c r="C1817" s="27">
        <v>93.811788651221093</v>
      </c>
      <c r="D1817" s="20">
        <v>165.29220579636649</v>
      </c>
    </row>
    <row r="1818" spans="3:4" x14ac:dyDescent="0.3">
      <c r="C1818" s="27">
        <v>135.94589345705396</v>
      </c>
      <c r="D1818" s="20">
        <v>219.32386419708803</v>
      </c>
    </row>
    <row r="1819" spans="3:4" x14ac:dyDescent="0.3">
      <c r="C1819" s="27">
        <v>87.019867197479243</v>
      </c>
      <c r="D1819" s="20">
        <v>87.019867197479243</v>
      </c>
    </row>
    <row r="1820" spans="3:4" x14ac:dyDescent="0.3">
      <c r="C1820" s="27">
        <v>104.92795571954916</v>
      </c>
      <c r="D1820" s="20">
        <v>165.85615268023082</v>
      </c>
    </row>
    <row r="1821" spans="3:4" x14ac:dyDescent="0.3">
      <c r="C1821" s="27">
        <v>56.721152581550385</v>
      </c>
      <c r="D1821" s="20">
        <v>83.668665733935995</v>
      </c>
    </row>
    <row r="1822" spans="3:4" x14ac:dyDescent="0.3">
      <c r="C1822" s="27">
        <v>78.883164025325556</v>
      </c>
      <c r="D1822" s="20">
        <v>115.67320940986772</v>
      </c>
    </row>
    <row r="1823" spans="3:4" x14ac:dyDescent="0.3">
      <c r="C1823" s="27">
        <v>122.88570180675379</v>
      </c>
      <c r="D1823" s="20">
        <v>238.63483115749426</v>
      </c>
    </row>
    <row r="1824" spans="3:4" x14ac:dyDescent="0.3">
      <c r="C1824" s="27">
        <v>107.97388029950849</v>
      </c>
      <c r="D1824" s="20">
        <v>168.90207726019014</v>
      </c>
    </row>
    <row r="1825" spans="3:4" x14ac:dyDescent="0.3">
      <c r="C1825" s="27">
        <v>27.275360931927082</v>
      </c>
      <c r="D1825" s="20">
        <v>38.896388087100433</v>
      </c>
    </row>
    <row r="1826" spans="3:4" x14ac:dyDescent="0.3">
      <c r="C1826" s="27">
        <v>66.517442410878076</v>
      </c>
      <c r="D1826" s="20">
        <v>99.972958481223401</v>
      </c>
    </row>
    <row r="1827" spans="3:4" x14ac:dyDescent="0.3">
      <c r="C1827" s="27">
        <v>31.7095773793802</v>
      </c>
      <c r="D1827" s="20">
        <v>49.138640716967302</v>
      </c>
    </row>
    <row r="1828" spans="3:4" x14ac:dyDescent="0.3">
      <c r="C1828" s="27">
        <v>73.141572490293839</v>
      </c>
      <c r="D1828" s="20">
        <v>111.33557887615217</v>
      </c>
    </row>
    <row r="1829" spans="3:4" x14ac:dyDescent="0.3">
      <c r="C1829" s="27">
        <v>51.434079682552166</v>
      </c>
      <c r="D1829" s="20">
        <v>68.221524514486134</v>
      </c>
    </row>
    <row r="1830" spans="3:4" x14ac:dyDescent="0.3">
      <c r="C1830" s="27">
        <v>61.087621832651124</v>
      </c>
      <c r="D1830" s="20">
        <v>77.86767042290812</v>
      </c>
    </row>
    <row r="1831" spans="3:4" x14ac:dyDescent="0.3">
      <c r="C1831" s="27">
        <v>38.337908259998272</v>
      </c>
      <c r="D1831" s="20">
        <v>59.673193630596629</v>
      </c>
    </row>
    <row r="1832" spans="3:4" x14ac:dyDescent="0.3">
      <c r="C1832" s="27">
        <v>284.75973202147787</v>
      </c>
      <c r="D1832" s="20">
        <v>284.75973202147787</v>
      </c>
    </row>
    <row r="1833" spans="3:4" x14ac:dyDescent="0.3">
      <c r="C1833" s="27">
        <v>49.883698058419505</v>
      </c>
      <c r="D1833" s="20">
        <v>87.930824257077632</v>
      </c>
    </row>
    <row r="1834" spans="3:4" x14ac:dyDescent="0.3">
      <c r="C1834" s="27">
        <v>56.790318745717684</v>
      </c>
      <c r="D1834" s="20">
        <v>98.260248694177903</v>
      </c>
    </row>
    <row r="1835" spans="3:4" x14ac:dyDescent="0.3">
      <c r="C1835" s="27">
        <v>72.992618245130103</v>
      </c>
      <c r="D1835" s="20">
        <v>72.992618245130103</v>
      </c>
    </row>
    <row r="1836" spans="3:4" x14ac:dyDescent="0.3">
      <c r="C1836" s="27">
        <v>118.23707539158565</v>
      </c>
      <c r="D1836" s="20">
        <v>301.46568464639074</v>
      </c>
    </row>
    <row r="1837" spans="3:4" x14ac:dyDescent="0.3">
      <c r="C1837" s="27">
        <v>73.33369588189916</v>
      </c>
      <c r="D1837" s="20">
        <v>111.9639713302173</v>
      </c>
    </row>
    <row r="1838" spans="3:4" x14ac:dyDescent="0.3">
      <c r="C1838" s="27">
        <v>123.84943747160474</v>
      </c>
      <c r="D1838" s="20">
        <v>238.35551047633032</v>
      </c>
    </row>
    <row r="1839" spans="3:4" x14ac:dyDescent="0.3">
      <c r="C1839" s="27">
        <v>59.064410771285324</v>
      </c>
      <c r="D1839" s="20">
        <v>87.970934280086965</v>
      </c>
    </row>
    <row r="1840" spans="3:4" x14ac:dyDescent="0.3">
      <c r="C1840" s="27">
        <v>53.809088513026985</v>
      </c>
      <c r="D1840" s="20">
        <v>70.59653334496096</v>
      </c>
    </row>
    <row r="1841" spans="3:4" x14ac:dyDescent="0.3">
      <c r="C1841" s="27">
        <v>66.236646870519138</v>
      </c>
      <c r="D1841" s="20">
        <v>95.143170379320765</v>
      </c>
    </row>
    <row r="1842" spans="3:4" x14ac:dyDescent="0.3">
      <c r="C1842" s="27">
        <v>67.415093831013351</v>
      </c>
      <c r="D1842" s="20">
        <v>87.625717320669068</v>
      </c>
    </row>
    <row r="1843" spans="3:4" x14ac:dyDescent="0.3">
      <c r="C1843" s="27">
        <v>191.0319873958737</v>
      </c>
      <c r="D1843" s="20">
        <v>350.84584264509272</v>
      </c>
    </row>
    <row r="1844" spans="3:4" x14ac:dyDescent="0.3">
      <c r="C1844" s="27">
        <v>119.15069788784447</v>
      </c>
      <c r="D1844" s="20">
        <v>157.04906571982144</v>
      </c>
    </row>
    <row r="1845" spans="3:4" x14ac:dyDescent="0.3">
      <c r="C1845" s="27">
        <v>41.610941121288782</v>
      </c>
      <c r="D1845" s="20">
        <v>62.431548895921182</v>
      </c>
    </row>
    <row r="1846" spans="3:4" x14ac:dyDescent="0.3">
      <c r="C1846" s="27">
        <v>50.073455437876312</v>
      </c>
      <c r="D1846" s="20">
        <v>118.24721385077396</v>
      </c>
    </row>
    <row r="1847" spans="3:4" x14ac:dyDescent="0.3">
      <c r="C1847" s="27">
        <v>35.148108344878267</v>
      </c>
      <c r="D1847" s="20">
        <v>72.461641661498149</v>
      </c>
    </row>
    <row r="1848" spans="3:4" x14ac:dyDescent="0.3">
      <c r="C1848" s="27">
        <v>51.054334088971842</v>
      </c>
      <c r="D1848" s="20">
        <v>76.711576156704353</v>
      </c>
    </row>
    <row r="1849" spans="3:4" x14ac:dyDescent="0.3">
      <c r="C1849" s="27">
        <v>54.738971135441247</v>
      </c>
      <c r="D1849" s="20">
        <v>80.396213203173744</v>
      </c>
    </row>
    <row r="1850" spans="3:4" x14ac:dyDescent="0.3">
      <c r="C1850" s="27">
        <v>67.177295376416353</v>
      </c>
      <c r="D1850" s="20">
        <v>111.90588492376102</v>
      </c>
    </row>
    <row r="1851" spans="3:4" x14ac:dyDescent="0.3">
      <c r="C1851" s="27">
        <v>38.01614970763373</v>
      </c>
      <c r="D1851" s="20">
        <v>65.757910747621068</v>
      </c>
    </row>
    <row r="1852" spans="3:4" x14ac:dyDescent="0.3">
      <c r="C1852" s="27">
        <v>39.066053006628415</v>
      </c>
      <c r="D1852" s="20">
        <v>70.605611253311267</v>
      </c>
    </row>
    <row r="1853" spans="3:4" x14ac:dyDescent="0.3">
      <c r="C1853" s="27">
        <v>27.131634604811847</v>
      </c>
      <c r="D1853" s="20">
        <v>38.752660850014522</v>
      </c>
    </row>
    <row r="1854" spans="3:4" x14ac:dyDescent="0.3">
      <c r="C1854" s="27">
        <v>33.01449934857186</v>
      </c>
      <c r="D1854" s="20">
        <v>70.506638070136276</v>
      </c>
    </row>
    <row r="1855" spans="3:4" x14ac:dyDescent="0.3">
      <c r="C1855" s="27">
        <v>38.161869582272075</v>
      </c>
      <c r="D1855" s="20">
        <v>54.949314414206043</v>
      </c>
    </row>
    <row r="1856" spans="3:4" x14ac:dyDescent="0.3">
      <c r="C1856" s="27">
        <v>63.089360884349475</v>
      </c>
      <c r="D1856" s="20">
        <v>96.544876954694814</v>
      </c>
    </row>
    <row r="1857" spans="3:4" x14ac:dyDescent="0.3">
      <c r="C1857" s="27">
        <v>69.375298005495949</v>
      </c>
      <c r="D1857" s="20">
        <v>120.84251889944966</v>
      </c>
    </row>
    <row r="1858" spans="3:4" x14ac:dyDescent="0.3">
      <c r="C1858" s="27">
        <v>48.499261863843074</v>
      </c>
      <c r="D1858" s="20">
        <v>104.6450278448757</v>
      </c>
    </row>
    <row r="1859" spans="3:4" x14ac:dyDescent="0.3">
      <c r="C1859" s="27">
        <v>73.865934867584059</v>
      </c>
      <c r="D1859" s="20">
        <v>138.25093208262632</v>
      </c>
    </row>
    <row r="1860" spans="3:4" x14ac:dyDescent="0.3">
      <c r="C1860" s="27">
        <v>48.499261863843074</v>
      </c>
      <c r="D1860" s="20">
        <v>104.6450278448757</v>
      </c>
    </row>
    <row r="1861" spans="3:4" x14ac:dyDescent="0.3">
      <c r="C1861" s="27">
        <v>81.038170966817859</v>
      </c>
      <c r="D1861" s="20">
        <v>145.42316818186012</v>
      </c>
    </row>
    <row r="1862" spans="3:4" x14ac:dyDescent="0.3">
      <c r="C1862" s="27">
        <v>50.073455437876312</v>
      </c>
      <c r="D1862" s="20">
        <v>118.24721385077396</v>
      </c>
    </row>
    <row r="1863" spans="3:4" x14ac:dyDescent="0.3">
      <c r="C1863" s="27">
        <v>92.680873771446102</v>
      </c>
      <c r="D1863" s="20">
        <v>92.680873771446102</v>
      </c>
    </row>
    <row r="1864" spans="3:4" x14ac:dyDescent="0.3">
      <c r="C1864" s="27">
        <v>33.106834173526011</v>
      </c>
      <c r="D1864" s="20">
        <v>71.936265804597824</v>
      </c>
    </row>
    <row r="1865" spans="3:4" x14ac:dyDescent="0.3">
      <c r="C1865" s="27">
        <v>35.884711449448289</v>
      </c>
      <c r="D1865" s="20">
        <v>54.166035125349524</v>
      </c>
    </row>
    <row r="1866" spans="3:4" x14ac:dyDescent="0.3">
      <c r="C1866" s="27">
        <v>38.895349012117954</v>
      </c>
      <c r="D1866" s="20">
        <v>76.208882328737843</v>
      </c>
    </row>
    <row r="1867" spans="3:4" x14ac:dyDescent="0.3">
      <c r="C1867" s="27">
        <v>37.173630784587097</v>
      </c>
      <c r="D1867" s="20">
        <v>64.915391824574442</v>
      </c>
    </row>
    <row r="1868" spans="3:4" x14ac:dyDescent="0.3">
      <c r="C1868" s="27">
        <v>50.742320677965594</v>
      </c>
      <c r="D1868" s="20">
        <v>115.72982039906375</v>
      </c>
    </row>
    <row r="1869" spans="3:4" x14ac:dyDescent="0.3">
      <c r="C1869" s="27">
        <v>46.418942572333862</v>
      </c>
      <c r="D1869" s="20">
        <v>59.528114840949328</v>
      </c>
    </row>
    <row r="1870" spans="3:4" x14ac:dyDescent="0.3">
      <c r="C1870" s="27">
        <v>42.691156341747188</v>
      </c>
      <c r="D1870" s="20">
        <v>59.471204932004184</v>
      </c>
    </row>
    <row r="1871" spans="3:4" x14ac:dyDescent="0.3">
      <c r="C1871" s="27">
        <v>84.445937686006346</v>
      </c>
      <c r="D1871" s="20">
        <v>121.75946736274352</v>
      </c>
    </row>
    <row r="1872" spans="3:4" x14ac:dyDescent="0.3">
      <c r="C1872" s="27">
        <v>33.39277088992641</v>
      </c>
      <c r="D1872" s="20">
        <v>53.629603355071808</v>
      </c>
    </row>
    <row r="1873" spans="3:4" x14ac:dyDescent="0.3">
      <c r="C1873" s="27">
        <v>58.736716572291144</v>
      </c>
      <c r="D1873" s="20">
        <v>110.20393746624485</v>
      </c>
    </row>
    <row r="1874" spans="3:4" x14ac:dyDescent="0.3">
      <c r="C1874" s="27">
        <v>118.23707539158565</v>
      </c>
      <c r="D1874" s="20">
        <v>301.46568464639074</v>
      </c>
    </row>
    <row r="1875" spans="3:4" x14ac:dyDescent="0.3">
      <c r="C1875" s="27">
        <v>259.04113050078541</v>
      </c>
      <c r="D1875" s="20">
        <v>475.00450081023354</v>
      </c>
    </row>
    <row r="1876" spans="3:4" x14ac:dyDescent="0.3">
      <c r="C1876" s="27">
        <v>87.484253564976385</v>
      </c>
      <c r="D1876" s="20">
        <v>145.2731681601789</v>
      </c>
    </row>
    <row r="1877" spans="3:4" x14ac:dyDescent="0.3">
      <c r="C1877" s="27">
        <v>45.605571752002149</v>
      </c>
      <c r="D1877" s="20">
        <v>106.73238619279564</v>
      </c>
    </row>
    <row r="1878" spans="3:4" x14ac:dyDescent="0.3">
      <c r="C1878" s="27">
        <v>78.994702455866019</v>
      </c>
      <c r="D1878" s="20">
        <v>117.62497790418416</v>
      </c>
    </row>
    <row r="1879" spans="3:4" x14ac:dyDescent="0.3">
      <c r="C1879" s="27">
        <v>53.696364916730502</v>
      </c>
      <c r="D1879" s="20">
        <v>86.156882648091226</v>
      </c>
    </row>
    <row r="1880" spans="3:4" x14ac:dyDescent="0.3">
      <c r="C1880" s="27">
        <v>66.666290717985447</v>
      </c>
      <c r="D1880" s="20">
        <v>151.11564637566207</v>
      </c>
    </row>
    <row r="1881" spans="3:4" x14ac:dyDescent="0.3">
      <c r="C1881" s="27">
        <v>48.058384287305032</v>
      </c>
      <c r="D1881" s="20">
        <v>75.517128066725434</v>
      </c>
    </row>
    <row r="1882" spans="3:4" x14ac:dyDescent="0.3">
      <c r="C1882" s="27">
        <v>126.8942928727823</v>
      </c>
      <c r="D1882" s="20">
        <v>210.2722636128164</v>
      </c>
    </row>
    <row r="1883" spans="3:4" x14ac:dyDescent="0.3">
      <c r="C1883" s="27">
        <v>89.912721834459916</v>
      </c>
      <c r="D1883" s="20">
        <v>128.10672458043553</v>
      </c>
    </row>
    <row r="1884" spans="3:4" x14ac:dyDescent="0.3">
      <c r="C1884" s="27">
        <v>56.314133024884967</v>
      </c>
      <c r="D1884" s="20">
        <v>79.696570331785523</v>
      </c>
    </row>
    <row r="1885" spans="3:4" x14ac:dyDescent="0.3">
      <c r="C1885" s="27">
        <v>50.60804419987781</v>
      </c>
      <c r="D1885" s="20">
        <v>62.602723515164072</v>
      </c>
    </row>
    <row r="1886" spans="3:4" x14ac:dyDescent="0.3">
      <c r="C1886" s="27">
        <v>49.441669635719677</v>
      </c>
      <c r="D1886" s="20">
        <v>66.870732973306787</v>
      </c>
    </row>
    <row r="1887" spans="3:4" x14ac:dyDescent="0.3">
      <c r="C1887" s="27">
        <v>49.018628340109416</v>
      </c>
      <c r="D1887" s="20">
        <v>69.229251829765133</v>
      </c>
    </row>
    <row r="1888" spans="3:4" x14ac:dyDescent="0.3">
      <c r="C1888" s="27">
        <v>61.321025197871563</v>
      </c>
      <c r="D1888" s="20">
        <v>112.25509063125639</v>
      </c>
    </row>
    <row r="1889" spans="3:4" x14ac:dyDescent="0.3">
      <c r="C1889" s="27">
        <v>276.79210989576541</v>
      </c>
      <c r="D1889" s="20">
        <v>445.4194315558849</v>
      </c>
    </row>
    <row r="1890" spans="3:4" x14ac:dyDescent="0.3">
      <c r="C1890" s="27">
        <v>39.366449308990866</v>
      </c>
      <c r="D1890" s="20">
        <v>66.015066212465143</v>
      </c>
    </row>
    <row r="1891" spans="3:4" x14ac:dyDescent="0.3">
      <c r="C1891" s="27">
        <v>50.742320677965594</v>
      </c>
      <c r="D1891" s="20">
        <v>115.72982039906375</v>
      </c>
    </row>
    <row r="1892" spans="3:4" x14ac:dyDescent="0.3">
      <c r="C1892" s="27">
        <v>268.170585441713</v>
      </c>
      <c r="D1892" s="20">
        <v>436.79790710183249</v>
      </c>
    </row>
    <row r="1893" spans="3:4" x14ac:dyDescent="0.3">
      <c r="C1893" s="27">
        <v>50.073455437876312</v>
      </c>
      <c r="D1893" s="20">
        <v>118.24721385077396</v>
      </c>
    </row>
    <row r="1894" spans="3:4" x14ac:dyDescent="0.3">
      <c r="C1894" s="27">
        <v>54.815303967393604</v>
      </c>
      <c r="D1894" s="20">
        <v>67.92447623600907</v>
      </c>
    </row>
    <row r="1895" spans="3:4" x14ac:dyDescent="0.3">
      <c r="C1895" s="27">
        <v>62.232664643990297</v>
      </c>
      <c r="D1895" s="20">
        <v>160.4461057528305</v>
      </c>
    </row>
    <row r="1896" spans="3:4" x14ac:dyDescent="0.3">
      <c r="C1896" s="27">
        <v>84.795783657942138</v>
      </c>
      <c r="D1896" s="20">
        <v>124.60022703201025</v>
      </c>
    </row>
    <row r="1897" spans="3:4" x14ac:dyDescent="0.3">
      <c r="C1897" s="27">
        <v>66.666290717985447</v>
      </c>
      <c r="D1897" s="20">
        <v>151.11564637566207</v>
      </c>
    </row>
    <row r="1898" spans="3:4" x14ac:dyDescent="0.3">
      <c r="C1898" s="27">
        <v>51.795329259934299</v>
      </c>
      <c r="D1898" s="20">
        <v>102.72939469331912</v>
      </c>
    </row>
    <row r="1899" spans="3:4" x14ac:dyDescent="0.3">
      <c r="C1899" s="27">
        <v>215.16587465941817</v>
      </c>
      <c r="D1899" s="20">
        <v>464.00881511744473</v>
      </c>
    </row>
    <row r="1900" spans="3:4" x14ac:dyDescent="0.3">
      <c r="C1900" s="27">
        <v>45.605571752002149</v>
      </c>
      <c r="D1900" s="20">
        <v>106.73238619279564</v>
      </c>
    </row>
    <row r="1901" spans="3:4" x14ac:dyDescent="0.3">
      <c r="C1901" s="27">
        <v>36.296823906418268</v>
      </c>
      <c r="D1901" s="20">
        <v>63.755567685838678</v>
      </c>
    </row>
    <row r="1902" spans="3:4" x14ac:dyDescent="0.3">
      <c r="C1902" s="27">
        <v>242.70756343006619</v>
      </c>
      <c r="D1902" s="20">
        <v>242.70756343006619</v>
      </c>
    </row>
    <row r="1903" spans="3:4" x14ac:dyDescent="0.3">
      <c r="C1903" s="27">
        <v>49.346698220096414</v>
      </c>
      <c r="D1903" s="20">
        <v>117.33076050541681</v>
      </c>
    </row>
    <row r="1904" spans="3:4" x14ac:dyDescent="0.3">
      <c r="C1904" s="27">
        <v>71.110608565593296</v>
      </c>
      <c r="D1904" s="20">
        <v>104.56612463593862</v>
      </c>
    </row>
    <row r="1905" spans="3:4" x14ac:dyDescent="0.3">
      <c r="C1905" s="27">
        <v>75.970457332948158</v>
      </c>
      <c r="D1905" s="20">
        <v>117.44038364152567</v>
      </c>
    </row>
    <row r="1906" spans="3:4" x14ac:dyDescent="0.3">
      <c r="C1906" s="27">
        <v>249.87979952929999</v>
      </c>
      <c r="D1906" s="20">
        <v>249.87979952929999</v>
      </c>
    </row>
    <row r="1907" spans="3:4" x14ac:dyDescent="0.3">
      <c r="C1907" s="27">
        <v>70.411414219676885</v>
      </c>
      <c r="D1907" s="20">
        <v>121.87863511363059</v>
      </c>
    </row>
    <row r="1908" spans="3:4" x14ac:dyDescent="0.3">
      <c r="C1908" s="27">
        <v>79.655094379417562</v>
      </c>
      <c r="D1908" s="20">
        <v>121.12502068799508</v>
      </c>
    </row>
    <row r="1909" spans="3:4" x14ac:dyDescent="0.3">
      <c r="C1909" s="27">
        <v>262.90046019051482</v>
      </c>
      <c r="D1909" s="20">
        <v>431.52778185063437</v>
      </c>
    </row>
    <row r="1910" spans="3:4" x14ac:dyDescent="0.3">
      <c r="C1910" s="27">
        <v>159.23970644044908</v>
      </c>
      <c r="D1910" s="20">
        <v>212.02275949542229</v>
      </c>
    </row>
    <row r="1911" spans="3:4" x14ac:dyDescent="0.3">
      <c r="C1911" s="27">
        <v>181.98038681160205</v>
      </c>
      <c r="D1911" s="20">
        <v>341.79424206082103</v>
      </c>
    </row>
    <row r="1912" spans="3:4" x14ac:dyDescent="0.3">
      <c r="C1912" s="27">
        <v>150.47404793260233</v>
      </c>
      <c r="D1912" s="20">
        <v>284.52658958750027</v>
      </c>
    </row>
    <row r="1913" spans="3:4" x14ac:dyDescent="0.3">
      <c r="C1913" s="27">
        <v>120.27670314347891</v>
      </c>
      <c r="D1913" s="20">
        <v>155.80930372563361</v>
      </c>
    </row>
    <row r="1914" spans="3:4" x14ac:dyDescent="0.3">
      <c r="C1914" s="27">
        <v>224.00850644588942</v>
      </c>
      <c r="D1914" s="20">
        <v>472.85144690391598</v>
      </c>
    </row>
    <row r="1915" spans="3:4" x14ac:dyDescent="0.3">
      <c r="C1915" s="27">
        <v>70.580939577494206</v>
      </c>
      <c r="D1915" s="20">
        <v>121.51500501087904</v>
      </c>
    </row>
    <row r="1916" spans="3:4" x14ac:dyDescent="0.3">
      <c r="C1916" s="27">
        <v>38.892574646741437</v>
      </c>
      <c r="D1916" s="20">
        <v>87.621344339562157</v>
      </c>
    </row>
    <row r="1917" spans="3:4" x14ac:dyDescent="0.3">
      <c r="C1917" s="27">
        <v>157.64628403183613</v>
      </c>
      <c r="D1917" s="20">
        <v>291.6988256867341</v>
      </c>
    </row>
    <row r="1918" spans="3:4" x14ac:dyDescent="0.3">
      <c r="C1918" s="27">
        <v>49.883698058419505</v>
      </c>
      <c r="D1918" s="20">
        <v>87.930824257077632</v>
      </c>
    </row>
    <row r="1919" spans="3:4" x14ac:dyDescent="0.3">
      <c r="C1919" s="27">
        <v>70.622134814499248</v>
      </c>
      <c r="D1919" s="20">
        <v>104.46350393181831</v>
      </c>
    </row>
    <row r="1920" spans="3:4" x14ac:dyDescent="0.3">
      <c r="C1920" s="27">
        <v>77.585784399845338</v>
      </c>
      <c r="D1920" s="20">
        <v>77.585784399845338</v>
      </c>
    </row>
    <row r="1921" spans="3:4" x14ac:dyDescent="0.3">
      <c r="C1921" s="27">
        <v>50.742320677965594</v>
      </c>
      <c r="D1921" s="20">
        <v>115.72982039906375</v>
      </c>
    </row>
    <row r="1922" spans="3:4" x14ac:dyDescent="0.3">
      <c r="C1922" s="27">
        <v>190.30268955668595</v>
      </c>
      <c r="D1922" s="20">
        <v>371.95477825042002</v>
      </c>
    </row>
    <row r="1923" spans="3:4" x14ac:dyDescent="0.3">
      <c r="C1923" s="27">
        <v>180.57375407121881</v>
      </c>
      <c r="D1923" s="20">
        <v>424.16215984180684</v>
      </c>
    </row>
    <row r="1924" spans="3:4" x14ac:dyDescent="0.3">
      <c r="C1924" s="27">
        <v>59.349048184706533</v>
      </c>
      <c r="D1924" s="20">
        <v>92.804564255051872</v>
      </c>
    </row>
    <row r="1925" spans="3:4" x14ac:dyDescent="0.3">
      <c r="C1925" s="27">
        <v>20.113909940059667</v>
      </c>
      <c r="D1925" s="20">
        <v>49.022338927462627</v>
      </c>
    </row>
    <row r="1926" spans="3:4" x14ac:dyDescent="0.3">
      <c r="C1926" s="27">
        <v>56.417266044755948</v>
      </c>
      <c r="D1926" s="20">
        <v>85.323789553557589</v>
      </c>
    </row>
    <row r="1927" spans="3:4" x14ac:dyDescent="0.3">
      <c r="C1927" s="27">
        <v>47.452730700450033</v>
      </c>
      <c r="D1927" s="20">
        <v>83.767538438185113</v>
      </c>
    </row>
    <row r="1928" spans="3:4" x14ac:dyDescent="0.3">
      <c r="C1928" s="27">
        <v>45.605571752002149</v>
      </c>
      <c r="D1928" s="20">
        <v>106.73238619279564</v>
      </c>
    </row>
    <row r="1929" spans="3:4" x14ac:dyDescent="0.3">
      <c r="C1929" s="27">
        <v>49.883698058419505</v>
      </c>
      <c r="D1929" s="20">
        <v>87.930824257077632</v>
      </c>
    </row>
    <row r="1930" spans="3:4" x14ac:dyDescent="0.3">
      <c r="C1930" s="27">
        <v>63.589502143989755</v>
      </c>
      <c r="D1930" s="20">
        <v>92.496025652791388</v>
      </c>
    </row>
    <row r="1931" spans="3:4" x14ac:dyDescent="0.3">
      <c r="C1931" s="27">
        <v>74.852967488755837</v>
      </c>
      <c r="D1931" s="20">
        <v>112.16649716549301</v>
      </c>
    </row>
    <row r="1932" spans="3:4" x14ac:dyDescent="0.3">
      <c r="C1932" s="27">
        <v>249.44816030353493</v>
      </c>
      <c r="D1932" s="20">
        <v>465.41153061298309</v>
      </c>
    </row>
    <row r="1933" spans="3:4" x14ac:dyDescent="0.3">
      <c r="C1933" s="27">
        <v>65.824224018958574</v>
      </c>
      <c r="D1933" s="20">
        <v>65.824224018958574</v>
      </c>
    </row>
    <row r="1934" spans="3:4" x14ac:dyDescent="0.3">
      <c r="C1934" s="27">
        <v>81.480273270996733</v>
      </c>
      <c r="D1934" s="20">
        <v>163.91564542361198</v>
      </c>
    </row>
    <row r="1935" spans="3:4" x14ac:dyDescent="0.3">
      <c r="C1935" s="27">
        <v>45.563421158810002</v>
      </c>
      <c r="D1935" s="20">
        <v>82.115734883584452</v>
      </c>
    </row>
    <row r="1936" spans="3:4" x14ac:dyDescent="0.3">
      <c r="C1936" s="27">
        <v>265.97745134519528</v>
      </c>
      <c r="D1936" s="20">
        <v>434.60477300531477</v>
      </c>
    </row>
    <row r="1937" spans="3:4" x14ac:dyDescent="0.3">
      <c r="C1937" s="27">
        <v>42.75503573698731</v>
      </c>
      <c r="D1937" s="20">
        <v>59.542480568921277</v>
      </c>
    </row>
    <row r="1938" spans="3:4" x14ac:dyDescent="0.3">
      <c r="C1938" s="27">
        <v>121.96064963920161</v>
      </c>
      <c r="D1938" s="20">
        <v>237.70977898994209</v>
      </c>
    </row>
    <row r="1939" spans="3:4" x14ac:dyDescent="0.3">
      <c r="C1939" s="27">
        <v>90.311214063880897</v>
      </c>
      <c r="D1939" s="20">
        <v>134.54365847810328</v>
      </c>
    </row>
    <row r="1940" spans="3:4" x14ac:dyDescent="0.3">
      <c r="C1940" s="27">
        <v>129.13288573843542</v>
      </c>
      <c r="D1940" s="20">
        <v>244.88201508917589</v>
      </c>
    </row>
    <row r="1941" spans="3:4" x14ac:dyDescent="0.3">
      <c r="C1941" s="27">
        <v>67.566756205632771</v>
      </c>
      <c r="D1941" s="20">
        <v>104.88028588236995</v>
      </c>
    </row>
    <row r="1942" spans="3:4" x14ac:dyDescent="0.3">
      <c r="C1942" s="27">
        <v>242.16194902041184</v>
      </c>
      <c r="D1942" s="20">
        <v>458.12531932985996</v>
      </c>
    </row>
    <row r="1943" spans="3:4" x14ac:dyDescent="0.3">
      <c r="C1943" s="27">
        <v>74.23840355849272</v>
      </c>
      <c r="D1943" s="20">
        <v>115.70833714683566</v>
      </c>
    </row>
    <row r="1944" spans="3:4" x14ac:dyDescent="0.3">
      <c r="C1944" s="27">
        <v>90.322905057467977</v>
      </c>
      <c r="D1944" s="20">
        <v>172.75827721008324</v>
      </c>
    </row>
    <row r="1945" spans="3:4" x14ac:dyDescent="0.3">
      <c r="C1945" s="27">
        <v>66.722344127054455</v>
      </c>
      <c r="D1945" s="20">
        <v>66.722344127054455</v>
      </c>
    </row>
    <row r="1946" spans="3:4" x14ac:dyDescent="0.3">
      <c r="C1946" s="27">
        <v>48.262067120765444</v>
      </c>
      <c r="D1946" s="20">
        <v>84.576874858500517</v>
      </c>
    </row>
    <row r="1947" spans="3:4" x14ac:dyDescent="0.3">
      <c r="C1947" s="27">
        <v>92.737506239101606</v>
      </c>
      <c r="D1947" s="20">
        <v>132.54194961316972</v>
      </c>
    </row>
    <row r="1948" spans="3:4" x14ac:dyDescent="0.3">
      <c r="C1948" s="27">
        <v>156.02489709392395</v>
      </c>
      <c r="D1948" s="20">
        <v>193.92326492590092</v>
      </c>
    </row>
    <row r="1949" spans="3:4" x14ac:dyDescent="0.3">
      <c r="C1949" s="27">
        <v>95.783430819060953</v>
      </c>
      <c r="D1949" s="20">
        <v>135.58787419312907</v>
      </c>
    </row>
    <row r="1950" spans="3:4" x14ac:dyDescent="0.3">
      <c r="C1950" s="27">
        <v>48.406284254962117</v>
      </c>
      <c r="D1950" s="20">
        <v>71.788721561862673</v>
      </c>
    </row>
    <row r="1951" spans="3:4" x14ac:dyDescent="0.3">
      <c r="C1951" s="27">
        <v>57.003324598481335</v>
      </c>
      <c r="D1951" s="20">
        <v>101.731914145826</v>
      </c>
    </row>
    <row r="1952" spans="3:4" x14ac:dyDescent="0.3">
      <c r="C1952" s="27">
        <v>33.325212522633528</v>
      </c>
      <c r="D1952" s="20">
        <v>79.315982359777934</v>
      </c>
    </row>
    <row r="1953" spans="3:4" x14ac:dyDescent="0.3">
      <c r="C1953" s="27">
        <v>30.993475356100539</v>
      </c>
      <c r="D1953" s="20">
        <v>47.780920188034507</v>
      </c>
    </row>
    <row r="1954" spans="3:4" x14ac:dyDescent="0.3">
      <c r="C1954" s="27">
        <v>57.286945616482491</v>
      </c>
      <c r="D1954" s="20">
        <v>113.71446763872129</v>
      </c>
    </row>
    <row r="1955" spans="3:4" x14ac:dyDescent="0.3">
      <c r="C1955" s="27">
        <v>53.288732853106865</v>
      </c>
      <c r="D1955" s="20">
        <v>80.747476632527281</v>
      </c>
    </row>
    <row r="1956" spans="3:4" x14ac:dyDescent="0.3">
      <c r="C1956" s="27">
        <v>202.62397182358956</v>
      </c>
      <c r="D1956" s="20">
        <v>418.58734213303768</v>
      </c>
    </row>
    <row r="1957" spans="3:4" x14ac:dyDescent="0.3">
      <c r="C1957" s="27">
        <v>106.00917424659679</v>
      </c>
      <c r="D1957" s="20">
        <v>163.47629045084494</v>
      </c>
    </row>
    <row r="1958" spans="3:4" x14ac:dyDescent="0.3">
      <c r="C1958" s="27">
        <v>84.619803150440973</v>
      </c>
      <c r="D1958" s="20">
        <v>197.15931304211676</v>
      </c>
    </row>
    <row r="1959" spans="3:4" x14ac:dyDescent="0.3">
      <c r="C1959" s="27">
        <v>140.46127698345029</v>
      </c>
      <c r="D1959" s="20">
        <v>167.48827243474295</v>
      </c>
    </row>
    <row r="1960" spans="3:4" x14ac:dyDescent="0.3">
      <c r="C1960" s="27">
        <v>61.760621510501018</v>
      </c>
      <c r="D1960" s="20">
        <v>101.7831666568546</v>
      </c>
    </row>
    <row r="1961" spans="3:4" x14ac:dyDescent="0.3">
      <c r="C1961" s="27">
        <v>195.96369613065278</v>
      </c>
      <c r="D1961" s="20">
        <v>377.61578482438688</v>
      </c>
    </row>
    <row r="1962" spans="3:4" x14ac:dyDescent="0.3">
      <c r="C1962" s="27">
        <v>73.139337502126551</v>
      </c>
      <c r="D1962" s="20">
        <v>111.33334388798488</v>
      </c>
    </row>
    <row r="1963" spans="3:4" x14ac:dyDescent="0.3">
      <c r="C1963" s="27">
        <v>43.750567648964392</v>
      </c>
      <c r="D1963" s="20">
        <v>55.371594804137743</v>
      </c>
    </row>
    <row r="1964" spans="3:4" x14ac:dyDescent="0.3">
      <c r="C1964" s="27">
        <v>150.18810585617746</v>
      </c>
      <c r="D1964" s="20">
        <v>202.97115891115067</v>
      </c>
    </row>
    <row r="1965" spans="3:4" x14ac:dyDescent="0.3">
      <c r="C1965" s="27">
        <v>76.236749500175748</v>
      </c>
      <c r="D1965" s="20">
        <v>112.55155723791083</v>
      </c>
    </row>
    <row r="1966" spans="3:4" x14ac:dyDescent="0.3">
      <c r="C1966" s="27">
        <v>43.324984236035291</v>
      </c>
      <c r="D1966" s="20">
        <v>87.085597933671849</v>
      </c>
    </row>
    <row r="1967" spans="3:4" x14ac:dyDescent="0.3">
      <c r="C1967" s="27">
        <v>82.847800357651948</v>
      </c>
      <c r="D1967" s="20">
        <v>134.7530884161267</v>
      </c>
    </row>
    <row r="1968" spans="3:4" x14ac:dyDescent="0.3">
      <c r="C1968" s="27">
        <v>52.73582459302105</v>
      </c>
      <c r="D1968" s="20">
        <v>74.98274770866405</v>
      </c>
    </row>
    <row r="1969" spans="3:4" x14ac:dyDescent="0.3">
      <c r="C1969" s="27">
        <v>62.837447721269264</v>
      </c>
      <c r="D1969" s="20">
        <v>113.77151315465409</v>
      </c>
    </row>
    <row r="1970" spans="3:4" x14ac:dyDescent="0.3">
      <c r="C1970" s="27">
        <v>49.346698220096414</v>
      </c>
      <c r="D1970" s="20">
        <v>117.33076050541681</v>
      </c>
    </row>
    <row r="1971" spans="3:4" x14ac:dyDescent="0.3">
      <c r="C1971" s="27">
        <v>76.340957131395129</v>
      </c>
      <c r="D1971" s="20">
        <v>109.79647320174047</v>
      </c>
    </row>
    <row r="1972" spans="3:4" x14ac:dyDescent="0.3">
      <c r="C1972" s="27">
        <v>59.515361708248975</v>
      </c>
      <c r="D1972" s="20">
        <v>145.02893171461949</v>
      </c>
    </row>
    <row r="1973" spans="3:4" x14ac:dyDescent="0.3">
      <c r="C1973" s="27">
        <v>59.835399571246626</v>
      </c>
      <c r="D1973" s="20">
        <v>91.905987586992765</v>
      </c>
    </row>
    <row r="1974" spans="3:4" x14ac:dyDescent="0.3">
      <c r="C1974" s="27">
        <v>105.97639915174378</v>
      </c>
      <c r="D1974" s="20">
        <v>177.45681629688914</v>
      </c>
    </row>
    <row r="1975" spans="3:4" x14ac:dyDescent="0.3">
      <c r="C1975" s="27">
        <v>49.883698058419505</v>
      </c>
      <c r="D1975" s="20">
        <v>87.930824257077632</v>
      </c>
    </row>
    <row r="1976" spans="3:4" x14ac:dyDescent="0.3">
      <c r="C1976" s="27">
        <v>56.809285186632529</v>
      </c>
      <c r="D1976" s="20">
        <v>101.53787473397719</v>
      </c>
    </row>
    <row r="1977" spans="3:4" x14ac:dyDescent="0.3">
      <c r="C1977" s="27">
        <v>93.410690790256879</v>
      </c>
      <c r="D1977" s="20">
        <v>93.410690790256879</v>
      </c>
    </row>
    <row r="1978" spans="3:4" x14ac:dyDescent="0.3">
      <c r="C1978" s="27">
        <v>67.980441503641245</v>
      </c>
      <c r="D1978" s="20">
        <v>140.78076747844699</v>
      </c>
    </row>
    <row r="1979" spans="3:4" x14ac:dyDescent="0.3">
      <c r="C1979" s="27">
        <v>71.20042412645158</v>
      </c>
      <c r="D1979" s="20">
        <v>103.6609418578123</v>
      </c>
    </row>
    <row r="1980" spans="3:4" x14ac:dyDescent="0.3">
      <c r="C1980" s="27">
        <v>82.816132965647157</v>
      </c>
      <c r="D1980" s="20">
        <v>82.816132965647157</v>
      </c>
    </row>
    <row r="1981" spans="3:4" x14ac:dyDescent="0.3">
      <c r="C1981" s="27">
        <v>76.987496544194286</v>
      </c>
      <c r="D1981" s="20">
        <v>118.45742649265452</v>
      </c>
    </row>
    <row r="1982" spans="3:4" x14ac:dyDescent="0.3">
      <c r="C1982" s="27">
        <v>20.113909940059667</v>
      </c>
      <c r="D1982" s="20">
        <v>49.022338927462627</v>
      </c>
    </row>
    <row r="1983" spans="3:4" x14ac:dyDescent="0.3">
      <c r="C1983" s="27">
        <v>39.570903135392626</v>
      </c>
      <c r="D1983" s="20">
        <v>65.228145203125138</v>
      </c>
    </row>
    <row r="1984" spans="3:4" x14ac:dyDescent="0.3">
      <c r="C1984" s="27">
        <v>161.50560366088371</v>
      </c>
      <c r="D1984" s="20">
        <v>306.28901458378255</v>
      </c>
    </row>
    <row r="1985" spans="3:4" x14ac:dyDescent="0.3">
      <c r="C1985" s="27">
        <v>64.645433361242226</v>
      </c>
      <c r="D1985" s="20">
        <v>106.11536694958517</v>
      </c>
    </row>
    <row r="1986" spans="3:4" x14ac:dyDescent="0.3">
      <c r="C1986" s="27">
        <v>32.081998503230857</v>
      </c>
      <c r="D1986" s="20">
        <v>49.511061840817959</v>
      </c>
    </row>
    <row r="1987" spans="3:4" x14ac:dyDescent="0.3">
      <c r="C1987" s="27">
        <v>69.835366382194152</v>
      </c>
      <c r="D1987" s="20">
        <v>135.22745362660038</v>
      </c>
    </row>
    <row r="1988" spans="3:4" x14ac:dyDescent="0.3">
      <c r="C1988" s="27">
        <v>22.556302565293592</v>
      </c>
      <c r="D1988" s="20">
        <v>39.985365902880694</v>
      </c>
    </row>
    <row r="1989" spans="3:4" x14ac:dyDescent="0.3">
      <c r="C1989" s="27">
        <v>47.605568356559267</v>
      </c>
      <c r="D1989" s="20">
        <v>104.57657946639496</v>
      </c>
    </row>
    <row r="1990" spans="3:4" x14ac:dyDescent="0.3">
      <c r="C1990" s="27">
        <v>52.812145997389564</v>
      </c>
      <c r="D1990" s="20">
        <v>75.059069113032564</v>
      </c>
    </row>
    <row r="1991" spans="3:4" x14ac:dyDescent="0.3">
      <c r="C1991" s="27">
        <v>60.268685196238465</v>
      </c>
      <c r="D1991" s="20">
        <v>88.010446236225803</v>
      </c>
    </row>
    <row r="1992" spans="3:4" x14ac:dyDescent="0.3">
      <c r="C1992" s="27">
        <v>93.008048802207838</v>
      </c>
      <c r="D1992" s="20">
        <v>150.47516500645597</v>
      </c>
    </row>
    <row r="1993" spans="3:4" x14ac:dyDescent="0.3">
      <c r="C1993" s="27">
        <v>103.46825283804188</v>
      </c>
      <c r="D1993" s="20">
        <v>130.49524646939318</v>
      </c>
    </row>
    <row r="1994" spans="3:4" x14ac:dyDescent="0.3">
      <c r="C1994" s="27">
        <v>79.564567601386784</v>
      </c>
      <c r="D1994" s="20">
        <v>113.02008367173212</v>
      </c>
    </row>
    <row r="1995" spans="3:4" x14ac:dyDescent="0.3">
      <c r="C1995" s="27">
        <v>57.359222078119146</v>
      </c>
      <c r="D1995" s="20">
        <v>98.829155666462086</v>
      </c>
    </row>
    <row r="1996" spans="3:4" x14ac:dyDescent="0.3">
      <c r="C1996" s="27">
        <v>81.259613479609243</v>
      </c>
      <c r="D1996" s="20">
        <v>125.4920578938316</v>
      </c>
    </row>
    <row r="1997" spans="3:4" x14ac:dyDescent="0.3">
      <c r="C1997" s="27">
        <v>61.808118919765384</v>
      </c>
      <c r="D1997" s="20">
        <v>82.628726694397784</v>
      </c>
    </row>
    <row r="1998" spans="3:4" x14ac:dyDescent="0.3">
      <c r="C1998" s="27">
        <v>45.563421158810002</v>
      </c>
      <c r="D1998" s="20">
        <v>82.115734883584452</v>
      </c>
    </row>
    <row r="1999" spans="3:4" x14ac:dyDescent="0.3">
      <c r="C1999" s="27">
        <v>126.71440983724399</v>
      </c>
      <c r="D1999" s="20">
        <v>288.04519348772328</v>
      </c>
    </row>
    <row r="2000" spans="3:4" x14ac:dyDescent="0.3">
      <c r="C2000" s="27">
        <v>47.985384302789129</v>
      </c>
      <c r="D2000" s="20">
        <v>64.772829134723096</v>
      </c>
    </row>
    <row r="2001" spans="3:4" x14ac:dyDescent="0.3">
      <c r="C2001" s="27">
        <v>41.341912882853507</v>
      </c>
      <c r="D2001" s="20">
        <v>58.770976220440616</v>
      </c>
    </row>
    <row r="2002" spans="3:4" x14ac:dyDescent="0.3">
      <c r="C2002" s="27">
        <v>21.635087086993884</v>
      </c>
      <c r="D2002" s="20">
        <v>45.587630123845095</v>
      </c>
    </row>
    <row r="2003" spans="3:4" x14ac:dyDescent="0.3">
      <c r="C2003" s="27">
        <v>66.666290717985447</v>
      </c>
      <c r="D2003" s="20">
        <v>151.11564637566207</v>
      </c>
    </row>
    <row r="2004" spans="3:4" x14ac:dyDescent="0.3">
      <c r="C2004" s="27">
        <v>56.454192572253334</v>
      </c>
      <c r="D2004" s="20">
        <v>90.637383075342242</v>
      </c>
    </row>
    <row r="2005" spans="3:4" x14ac:dyDescent="0.3">
      <c r="C2005" s="27">
        <v>66.666290717985447</v>
      </c>
      <c r="D2005" s="20">
        <v>151.11564637566207</v>
      </c>
    </row>
    <row r="2006" spans="3:4" x14ac:dyDescent="0.3">
      <c r="C2006" s="27">
        <v>68.665046591298207</v>
      </c>
      <c r="D2006" s="20">
        <v>96.406807631285545</v>
      </c>
    </row>
    <row r="2007" spans="3:4" x14ac:dyDescent="0.3">
      <c r="C2007" s="27">
        <v>84.619803150440973</v>
      </c>
      <c r="D2007" s="20">
        <v>197.15931304211676</v>
      </c>
    </row>
    <row r="2008" spans="3:4" x14ac:dyDescent="0.3">
      <c r="C2008" s="27">
        <v>67.87818753420521</v>
      </c>
      <c r="D2008" s="20">
        <v>105.19172085082511</v>
      </c>
    </row>
    <row r="2009" spans="3:4" x14ac:dyDescent="0.3">
      <c r="C2009" s="27">
        <v>67.546276694590006</v>
      </c>
      <c r="D2009" s="20">
        <v>108.81807528949648</v>
      </c>
    </row>
    <row r="2010" spans="3:4" x14ac:dyDescent="0.3">
      <c r="C2010" s="27">
        <v>84.619803150440973</v>
      </c>
      <c r="D2010" s="20">
        <v>197.15931304211676</v>
      </c>
    </row>
    <row r="2011" spans="3:4" x14ac:dyDescent="0.3">
      <c r="C2011" s="27">
        <v>98.101325476673935</v>
      </c>
      <c r="D2011" s="20">
        <v>155.56844168092209</v>
      </c>
    </row>
    <row r="2012" spans="3:4" x14ac:dyDescent="0.3">
      <c r="C2012" s="27">
        <v>65.49640614521347</v>
      </c>
      <c r="D2012" s="20">
        <v>97.566994160959609</v>
      </c>
    </row>
    <row r="2013" spans="3:4" x14ac:dyDescent="0.3">
      <c r="C2013" s="27">
        <v>223.08345427833726</v>
      </c>
      <c r="D2013" s="20">
        <v>471.92639473636382</v>
      </c>
    </row>
    <row r="2014" spans="3:4" x14ac:dyDescent="0.3">
      <c r="C2014" s="27">
        <v>230.25569037757106</v>
      </c>
      <c r="D2014" s="20">
        <v>479.09863083559765</v>
      </c>
    </row>
    <row r="2015" spans="3:4" x14ac:dyDescent="0.3">
      <c r="C2015" s="27">
        <v>40.886875111462317</v>
      </c>
      <c r="D2015" s="20">
        <v>66.179315393903536</v>
      </c>
    </row>
    <row r="2016" spans="3:4" x14ac:dyDescent="0.3">
      <c r="C2016" s="27">
        <v>378.46763683870853</v>
      </c>
      <c r="D2016" s="20">
        <v>709.67468782555511</v>
      </c>
    </row>
    <row r="2017" spans="3:4" x14ac:dyDescent="0.3">
      <c r="C2017" s="27">
        <v>58.00786350956524</v>
      </c>
      <c r="D2017" s="20">
        <v>131.72095559305731</v>
      </c>
    </row>
    <row r="2018" spans="3:4" x14ac:dyDescent="0.3">
      <c r="C2018" s="27">
        <v>53.589948688403013</v>
      </c>
      <c r="D2018" s="20">
        <v>73.82678115354841</v>
      </c>
    </row>
    <row r="2019" spans="3:4" x14ac:dyDescent="0.3">
      <c r="C2019" s="27">
        <v>70.230344036230605</v>
      </c>
      <c r="D2019" s="20">
        <v>102.69086176759133</v>
      </c>
    </row>
    <row r="2020" spans="3:4" x14ac:dyDescent="0.3">
      <c r="C2020" s="27">
        <v>67.980441503641245</v>
      </c>
      <c r="D2020" s="20">
        <v>140.78076747844699</v>
      </c>
    </row>
    <row r="2021" spans="3:4" x14ac:dyDescent="0.3">
      <c r="C2021" s="27">
        <v>60.537647152322954</v>
      </c>
      <c r="D2021" s="20">
        <v>105.26623669966762</v>
      </c>
    </row>
    <row r="2022" spans="3:4" x14ac:dyDescent="0.3">
      <c r="C2022" s="27">
        <v>51.055291252470255</v>
      </c>
      <c r="D2022" s="20">
        <v>87.845336637012423</v>
      </c>
    </row>
    <row r="2023" spans="3:4" x14ac:dyDescent="0.3">
      <c r="C2023" s="27">
        <v>74.939951587729098</v>
      </c>
      <c r="D2023" s="20">
        <v>126.84523964620385</v>
      </c>
    </row>
    <row r="2024" spans="3:4" x14ac:dyDescent="0.3">
      <c r="C2024" s="27">
        <v>64.487026379368928</v>
      </c>
      <c r="D2024" s="20">
        <v>105.95695268794644</v>
      </c>
    </row>
    <row r="2025" spans="3:4" x14ac:dyDescent="0.3">
      <c r="C2025" s="27">
        <v>67.980441503641245</v>
      </c>
      <c r="D2025" s="20">
        <v>140.78076747844699</v>
      </c>
    </row>
    <row r="2026" spans="3:4" x14ac:dyDescent="0.3">
      <c r="C2026" s="27">
        <v>48.591946439356221</v>
      </c>
      <c r="D2026" s="20">
        <v>70.838869554999235</v>
      </c>
    </row>
    <row r="2027" spans="3:4" x14ac:dyDescent="0.3">
      <c r="C2027" s="27">
        <v>161.50560366088371</v>
      </c>
      <c r="D2027" s="20">
        <v>306.28901458378255</v>
      </c>
    </row>
    <row r="2028" spans="3:4" x14ac:dyDescent="0.3">
      <c r="C2028" s="27">
        <v>103.69568314455117</v>
      </c>
      <c r="D2028" s="20">
        <v>175.17610028969656</v>
      </c>
    </row>
    <row r="2029" spans="3:4" x14ac:dyDescent="0.3">
      <c r="C2029" s="27">
        <v>60.507936533152204</v>
      </c>
      <c r="D2029" s="20">
        <v>60.507936533152204</v>
      </c>
    </row>
    <row r="2030" spans="3:4" x14ac:dyDescent="0.3">
      <c r="C2030" s="27">
        <v>87.097341531536557</v>
      </c>
      <c r="D2030" s="20">
        <v>120.93871064885562</v>
      </c>
    </row>
    <row r="2031" spans="3:4" x14ac:dyDescent="0.3">
      <c r="C2031" s="27">
        <v>62.115199146220178</v>
      </c>
      <c r="D2031" s="20">
        <v>96.298389649309087</v>
      </c>
    </row>
    <row r="2032" spans="3:4" x14ac:dyDescent="0.3">
      <c r="C2032" s="27">
        <v>89.397852889915811</v>
      </c>
      <c r="D2032" s="20">
        <v>171.83322504253107</v>
      </c>
    </row>
    <row r="2033" spans="3:4" x14ac:dyDescent="0.3">
      <c r="C2033" s="27">
        <v>45.563421158810002</v>
      </c>
      <c r="D2033" s="20">
        <v>82.115734883584452</v>
      </c>
    </row>
    <row r="2034" spans="3:4" x14ac:dyDescent="0.3">
      <c r="C2034" s="27">
        <v>96.57008898914961</v>
      </c>
      <c r="D2034" s="20">
        <v>179.00546114176487</v>
      </c>
    </row>
    <row r="2035" spans="3:4" x14ac:dyDescent="0.3">
      <c r="C2035" s="27">
        <v>45.563421158810002</v>
      </c>
      <c r="D2035" s="20">
        <v>82.115734883584452</v>
      </c>
    </row>
    <row r="2036" spans="3:4" x14ac:dyDescent="0.3">
      <c r="C2036" s="27">
        <v>47.605568356559267</v>
      </c>
      <c r="D2036" s="20">
        <v>104.57657946639496</v>
      </c>
    </row>
    <row r="2037" spans="3:4" x14ac:dyDescent="0.3">
      <c r="C2037" s="27">
        <v>58.285217336954702</v>
      </c>
      <c r="D2037" s="20">
        <v>95.598750653574598</v>
      </c>
    </row>
    <row r="2038" spans="3:4" x14ac:dyDescent="0.3">
      <c r="C2038" s="27">
        <v>141.71983997980524</v>
      </c>
      <c r="D2038" s="20">
        <v>177.25244056195993</v>
      </c>
    </row>
    <row r="2039" spans="3:4" x14ac:dyDescent="0.3">
      <c r="C2039" s="27">
        <v>50.783315710150021</v>
      </c>
      <c r="D2039" s="20">
        <v>78.525078570078719</v>
      </c>
    </row>
    <row r="2040" spans="3:4" x14ac:dyDescent="0.3">
      <c r="C2040" s="27">
        <v>38.892574646741437</v>
      </c>
      <c r="D2040" s="20">
        <v>87.621344339562157</v>
      </c>
    </row>
    <row r="2041" spans="3:4" x14ac:dyDescent="0.3">
      <c r="C2041" s="27">
        <v>35.714952076201499</v>
      </c>
      <c r="D2041" s="20">
        <v>59.667495113052709</v>
      </c>
    </row>
    <row r="2042" spans="3:4" x14ac:dyDescent="0.3">
      <c r="C2042" s="27">
        <v>73.20728326855685</v>
      </c>
      <c r="D2042" s="20">
        <v>114.47908186346334</v>
      </c>
    </row>
    <row r="2043" spans="3:4" x14ac:dyDescent="0.3">
      <c r="C2043" s="27">
        <v>85.100200032285002</v>
      </c>
      <c r="D2043" s="20">
        <v>142.56731623653315</v>
      </c>
    </row>
    <row r="2044" spans="3:4" x14ac:dyDescent="0.3">
      <c r="C2044" s="27">
        <v>52.048480414212129</v>
      </c>
      <c r="D2044" s="20">
        <v>68.83592706608745</v>
      </c>
    </row>
    <row r="2045" spans="3:4" x14ac:dyDescent="0.3">
      <c r="C2045" s="27">
        <v>11.516188976722624</v>
      </c>
      <c r="D2045" s="20">
        <v>27.680880815115529</v>
      </c>
    </row>
    <row r="2046" spans="3:4" x14ac:dyDescent="0.3">
      <c r="C2046" s="27">
        <v>43.919959428391735</v>
      </c>
      <c r="D2046" s="20">
        <v>67.872502465242945</v>
      </c>
    </row>
    <row r="2047" spans="3:4" x14ac:dyDescent="0.3">
      <c r="C2047" s="27">
        <v>126.71440983724399</v>
      </c>
      <c r="D2047" s="20">
        <v>288.04519348772328</v>
      </c>
    </row>
    <row r="2048" spans="3:4" x14ac:dyDescent="0.3">
      <c r="C2048" s="27">
        <v>33.598421026628557</v>
      </c>
      <c r="D2048" s="20">
        <v>51.027484364215667</v>
      </c>
    </row>
    <row r="2049" spans="3:4" x14ac:dyDescent="0.3">
      <c r="C2049" s="27">
        <v>54.423489244686948</v>
      </c>
      <c r="D2049" s="20">
        <v>71.210935896562276</v>
      </c>
    </row>
    <row r="2050" spans="3:4" x14ac:dyDescent="0.3">
      <c r="C2050" s="27">
        <v>50.999006053831629</v>
      </c>
      <c r="D2050" s="20">
        <v>88.312539370451518</v>
      </c>
    </row>
    <row r="2051" spans="3:4" x14ac:dyDescent="0.3">
      <c r="C2051" s="27">
        <v>384.12864341267539</v>
      </c>
      <c r="D2051" s="20">
        <v>715.33569439952203</v>
      </c>
    </row>
    <row r="2052" spans="3:4" x14ac:dyDescent="0.3">
      <c r="C2052" s="27">
        <v>59.179677105209763</v>
      </c>
      <c r="D2052" s="20">
        <v>86.921439965138461</v>
      </c>
    </row>
    <row r="2053" spans="3:4" x14ac:dyDescent="0.3">
      <c r="C2053" s="27">
        <v>63.433989118506439</v>
      </c>
      <c r="D2053" s="20">
        <v>91.175750158493784</v>
      </c>
    </row>
    <row r="2054" spans="3:4" x14ac:dyDescent="0.3">
      <c r="C2054" s="27">
        <v>21.944092992526382</v>
      </c>
      <c r="D2054" s="20">
        <v>44.682079965021494</v>
      </c>
    </row>
    <row r="2055" spans="3:4" x14ac:dyDescent="0.3">
      <c r="C2055" s="27">
        <v>51.833878545326669</v>
      </c>
      <c r="D2055" s="20">
        <v>84.294396276687394</v>
      </c>
    </row>
    <row r="2056" spans="3:4" x14ac:dyDescent="0.3">
      <c r="C2056" s="27">
        <v>50.073455437876312</v>
      </c>
      <c r="D2056" s="20">
        <v>118.24721385077396</v>
      </c>
    </row>
    <row r="2057" spans="3:4" x14ac:dyDescent="0.3">
      <c r="C2057" s="27">
        <v>33.106834173526011</v>
      </c>
      <c r="D2057" s="20">
        <v>71.936265804597824</v>
      </c>
    </row>
    <row r="2058" spans="3:4" x14ac:dyDescent="0.3">
      <c r="C2058" s="27">
        <v>49.346698220096414</v>
      </c>
      <c r="D2058" s="20">
        <v>117.33076050541681</v>
      </c>
    </row>
    <row r="2059" spans="3:4" x14ac:dyDescent="0.3">
      <c r="C2059" s="27">
        <v>59.835404747226633</v>
      </c>
      <c r="D2059" s="20">
        <v>91.906000042738214</v>
      </c>
    </row>
    <row r="2060" spans="3:4" x14ac:dyDescent="0.3">
      <c r="C2060" s="27">
        <v>38.776270313932045</v>
      </c>
      <c r="D2060" s="20">
        <v>55.563716965807373</v>
      </c>
    </row>
    <row r="2061" spans="3:4" x14ac:dyDescent="0.3">
      <c r="C2061" s="27">
        <v>59.656380792121077</v>
      </c>
      <c r="D2061" s="20">
        <v>117.4452953873236</v>
      </c>
    </row>
    <row r="2062" spans="3:4" x14ac:dyDescent="0.3">
      <c r="C2062" s="27">
        <v>44.413765111711058</v>
      </c>
      <c r="D2062" s="20">
        <v>71.872508891131474</v>
      </c>
    </row>
    <row r="2063" spans="3:4" x14ac:dyDescent="0.3">
      <c r="C2063" s="27">
        <v>85.444735490117282</v>
      </c>
      <c r="D2063" s="20">
        <v>136.911956384071</v>
      </c>
    </row>
    <row r="2064" spans="3:4" x14ac:dyDescent="0.3">
      <c r="C2064" s="27">
        <v>75.185453606348844</v>
      </c>
      <c r="D2064" s="20">
        <v>126.11951903973366</v>
      </c>
    </row>
    <row r="2065" spans="3:4" x14ac:dyDescent="0.3">
      <c r="C2065" s="27">
        <v>49.346698220096414</v>
      </c>
      <c r="D2065" s="20">
        <v>117.33076050541681</v>
      </c>
    </row>
    <row r="2066" spans="3:4" x14ac:dyDescent="0.3">
      <c r="C2066" s="27">
        <v>23.859424798103653</v>
      </c>
      <c r="D2066" s="20">
        <v>64.256743188446379</v>
      </c>
    </row>
    <row r="2067" spans="3:4" x14ac:dyDescent="0.3">
      <c r="C2067" s="27">
        <v>111.63740572571064</v>
      </c>
      <c r="D2067" s="20">
        <v>183.117822870856</v>
      </c>
    </row>
    <row r="2068" spans="3:4" x14ac:dyDescent="0.3">
      <c r="C2068" s="27">
        <v>62.232664643990297</v>
      </c>
      <c r="D2068" s="20">
        <v>160.4461057528305</v>
      </c>
    </row>
    <row r="2069" spans="3:4" x14ac:dyDescent="0.3">
      <c r="C2069" s="27">
        <v>77.4841234149591</v>
      </c>
      <c r="D2069" s="20">
        <v>133.9116454371979</v>
      </c>
    </row>
    <row r="2070" spans="3:4" x14ac:dyDescent="0.3">
      <c r="C2070" s="27">
        <v>114.68333030566998</v>
      </c>
      <c r="D2070" s="20">
        <v>186.16374745081538</v>
      </c>
    </row>
    <row r="2071" spans="3:4" x14ac:dyDescent="0.3">
      <c r="C2071" s="27">
        <v>84.619803150440973</v>
      </c>
      <c r="D2071" s="20">
        <v>197.15931304211676</v>
      </c>
    </row>
    <row r="2072" spans="3:4" x14ac:dyDescent="0.3">
      <c r="C2072" s="27">
        <v>50.742320677965594</v>
      </c>
      <c r="D2072" s="20">
        <v>115.72982039906375</v>
      </c>
    </row>
    <row r="2073" spans="3:4" x14ac:dyDescent="0.3">
      <c r="C2073" s="27">
        <v>67.465989389999322</v>
      </c>
      <c r="D2073" s="20">
        <v>100.92150546034466</v>
      </c>
    </row>
    <row r="2074" spans="3:4" x14ac:dyDescent="0.3">
      <c r="C2074" s="27">
        <v>45.605571752002149</v>
      </c>
      <c r="D2074" s="20">
        <v>106.73238619279564</v>
      </c>
    </row>
    <row r="2075" spans="3:4" x14ac:dyDescent="0.3">
      <c r="C2075" s="27">
        <v>49.883698058419505</v>
      </c>
      <c r="D2075" s="20">
        <v>87.930824257077632</v>
      </c>
    </row>
    <row r="2076" spans="3:4" x14ac:dyDescent="0.3">
      <c r="C2076" s="27">
        <v>73.941165224251364</v>
      </c>
      <c r="D2076" s="20">
        <v>73.941165224251364</v>
      </c>
    </row>
    <row r="2077" spans="3:4" x14ac:dyDescent="0.3">
      <c r="C2077" s="27">
        <v>295.18575068944665</v>
      </c>
      <c r="D2077" s="20">
        <v>463.81307234956614</v>
      </c>
    </row>
    <row r="2078" spans="3:4" x14ac:dyDescent="0.3">
      <c r="C2078" s="27">
        <v>67.980441503641245</v>
      </c>
      <c r="D2078" s="20">
        <v>140.78076747844699</v>
      </c>
    </row>
    <row r="2079" spans="3:4" x14ac:dyDescent="0.3">
      <c r="C2079" s="27">
        <v>49.346698220096414</v>
      </c>
      <c r="D2079" s="20">
        <v>117.33076050541681</v>
      </c>
    </row>
    <row r="2080" spans="3:4" x14ac:dyDescent="0.3">
      <c r="C2080" s="27">
        <v>65.496411321193477</v>
      </c>
      <c r="D2080" s="20">
        <v>97.567006616705044</v>
      </c>
    </row>
    <row r="2081" spans="3:4" x14ac:dyDescent="0.3">
      <c r="C2081" s="27">
        <v>78.899409843787083</v>
      </c>
      <c r="D2081" s="20">
        <v>116.21293952052426</v>
      </c>
    </row>
    <row r="2082" spans="3:4" x14ac:dyDescent="0.3">
      <c r="C2082" s="27">
        <v>82.584046890256488</v>
      </c>
      <c r="D2082" s="20">
        <v>119.89757656699366</v>
      </c>
    </row>
    <row r="2083" spans="3:4" x14ac:dyDescent="0.3">
      <c r="C2083" s="27">
        <v>273.55177321621647</v>
      </c>
      <c r="D2083" s="20">
        <v>602.91276304717758</v>
      </c>
    </row>
    <row r="2084" spans="3:4" x14ac:dyDescent="0.3">
      <c r="C2084" s="27">
        <v>253.49460265856618</v>
      </c>
      <c r="D2084" s="20">
        <v>469.4579729680143</v>
      </c>
    </row>
    <row r="2085" spans="3:4" x14ac:dyDescent="0.3">
      <c r="C2085" s="27">
        <v>257.17923970503557</v>
      </c>
      <c r="D2085" s="20">
        <v>473.14261001448369</v>
      </c>
    </row>
    <row r="2086" spans="3:4" x14ac:dyDescent="0.3">
      <c r="C2086" s="27">
        <v>59.768080933869228</v>
      </c>
      <c r="D2086" s="20">
        <v>85.425323001601726</v>
      </c>
    </row>
    <row r="2087" spans="3:4" x14ac:dyDescent="0.3">
      <c r="C2087" s="27">
        <v>39.110416561393336</v>
      </c>
      <c r="D2087" s="20">
        <v>55.897861393327304</v>
      </c>
    </row>
    <row r="2088" spans="3:4" x14ac:dyDescent="0.3">
      <c r="C2088" s="27">
        <v>50.073455437876312</v>
      </c>
      <c r="D2088" s="20">
        <v>118.24721385077396</v>
      </c>
    </row>
    <row r="2089" spans="3:4" x14ac:dyDescent="0.3">
      <c r="C2089" s="27">
        <v>23.859424798103653</v>
      </c>
      <c r="D2089" s="20">
        <v>64.256743188446379</v>
      </c>
    </row>
    <row r="2090" spans="3:4" x14ac:dyDescent="0.3">
      <c r="C2090" s="27">
        <v>97.3821357392317</v>
      </c>
      <c r="D2090" s="20">
        <v>97.3821357392317</v>
      </c>
    </row>
    <row r="2091" spans="3:4" x14ac:dyDescent="0.3">
      <c r="C2091" s="27">
        <v>51.068300214475727</v>
      </c>
      <c r="D2091" s="20">
        <v>75.020843251326937</v>
      </c>
    </row>
    <row r="2092" spans="3:4" x14ac:dyDescent="0.3">
      <c r="C2092" s="27">
        <v>64.120265849620068</v>
      </c>
      <c r="D2092" s="20">
        <v>77.229438118235535</v>
      </c>
    </row>
    <row r="2093" spans="3:4" x14ac:dyDescent="0.3">
      <c r="C2093" s="27">
        <v>77.536886720194431</v>
      </c>
      <c r="D2093" s="20">
        <v>129.00410761414815</v>
      </c>
    </row>
    <row r="2094" spans="3:4" x14ac:dyDescent="0.3">
      <c r="C2094" s="27">
        <v>57.015289220330452</v>
      </c>
      <c r="D2094" s="20">
        <v>101.74387876767511</v>
      </c>
    </row>
    <row r="2095" spans="3:4" x14ac:dyDescent="0.3">
      <c r="C2095" s="27">
        <v>43.369436468647272</v>
      </c>
      <c r="D2095" s="20">
        <v>60.156883120522593</v>
      </c>
    </row>
    <row r="2096" spans="3:4" x14ac:dyDescent="0.3">
      <c r="C2096" s="27">
        <v>50.742320677965594</v>
      </c>
      <c r="D2096" s="20">
        <v>115.72982039906375</v>
      </c>
    </row>
    <row r="2097" spans="3:4" x14ac:dyDescent="0.3">
      <c r="C2097" s="27">
        <v>84.619803150440973</v>
      </c>
      <c r="D2097" s="20">
        <v>197.15931304211676</v>
      </c>
    </row>
    <row r="2098" spans="3:4" x14ac:dyDescent="0.3">
      <c r="C2098" s="27">
        <v>45.605571752002149</v>
      </c>
      <c r="D2098" s="20">
        <v>106.73238619279564</v>
      </c>
    </row>
    <row r="2099" spans="3:4" x14ac:dyDescent="0.3">
      <c r="C2099" s="27">
        <v>273.55177321621647</v>
      </c>
      <c r="D2099" s="20">
        <v>602.91276304717758</v>
      </c>
    </row>
    <row r="2100" spans="3:4" x14ac:dyDescent="0.3">
      <c r="C2100" s="27">
        <v>58.635890993180269</v>
      </c>
      <c r="D2100" s="20">
        <v>94.950698730915349</v>
      </c>
    </row>
    <row r="2101" spans="3:4" x14ac:dyDescent="0.3">
      <c r="C2101" s="27">
        <v>31.607876087760506</v>
      </c>
      <c r="D2101" s="20">
        <v>48.39532273963583</v>
      </c>
    </row>
    <row r="2102" spans="3:4" x14ac:dyDescent="0.3">
      <c r="C2102" s="27">
        <v>286.13415010517502</v>
      </c>
      <c r="D2102" s="20">
        <v>454.76147176529457</v>
      </c>
    </row>
    <row r="2103" spans="3:4" x14ac:dyDescent="0.3">
      <c r="C2103" s="27">
        <v>84.684204177845544</v>
      </c>
      <c r="D2103" s="20">
        <v>126.15413048642306</v>
      </c>
    </row>
    <row r="2104" spans="3:4" x14ac:dyDescent="0.3">
      <c r="C2104" s="27">
        <v>49.159623771338978</v>
      </c>
      <c r="D2104" s="20">
        <v>90.629553719799205</v>
      </c>
    </row>
    <row r="2105" spans="3:4" x14ac:dyDescent="0.3">
      <c r="C2105" s="27">
        <v>67.980441503641245</v>
      </c>
      <c r="D2105" s="20">
        <v>140.78076747844699</v>
      </c>
    </row>
    <row r="2106" spans="3:4" x14ac:dyDescent="0.3">
      <c r="C2106" s="27">
        <v>68.691875716273458</v>
      </c>
      <c r="D2106" s="20">
        <v>110.1618093046164</v>
      </c>
    </row>
    <row r="2107" spans="3:4" x14ac:dyDescent="0.3">
      <c r="C2107" s="27">
        <v>72.376512762742863</v>
      </c>
      <c r="D2107" s="20">
        <v>113.8464463510858</v>
      </c>
    </row>
    <row r="2108" spans="3:4" x14ac:dyDescent="0.3">
      <c r="C2108" s="27">
        <v>45.94642691170813</v>
      </c>
      <c r="D2108" s="20">
        <v>63.37549024929524</v>
      </c>
    </row>
    <row r="2109" spans="3:4" x14ac:dyDescent="0.3">
      <c r="C2109" s="27">
        <v>33.980246146910076</v>
      </c>
      <c r="D2109" s="20">
        <v>54.800853921542469</v>
      </c>
    </row>
    <row r="2110" spans="3:4" x14ac:dyDescent="0.3">
      <c r="C2110" s="27">
        <v>46.757625967854949</v>
      </c>
      <c r="D2110" s="20">
        <v>70.71016900470616</v>
      </c>
    </row>
    <row r="2111" spans="3:4" x14ac:dyDescent="0.3">
      <c r="C2111" s="27">
        <v>46.593689080293856</v>
      </c>
      <c r="D2111" s="20">
        <v>74.335450120281195</v>
      </c>
    </row>
    <row r="2112" spans="3:4" x14ac:dyDescent="0.3">
      <c r="C2112" s="27">
        <v>27.006728146416542</v>
      </c>
      <c r="D2112" s="20">
        <v>38.6277553015899</v>
      </c>
    </row>
    <row r="2113" spans="3:4" x14ac:dyDescent="0.3">
      <c r="C2113" s="27">
        <v>60.888971828748375</v>
      </c>
      <c r="D2113" s="20">
        <v>88.347715608168784</v>
      </c>
    </row>
    <row r="2114" spans="3:4" x14ac:dyDescent="0.3">
      <c r="C2114" s="27">
        <v>48.599785034449098</v>
      </c>
      <c r="D2114" s="20">
        <v>65.387231686324427</v>
      </c>
    </row>
    <row r="2115" spans="3:4" x14ac:dyDescent="0.3">
      <c r="C2115" s="27">
        <v>25.762075915547705</v>
      </c>
      <c r="D2115" s="20">
        <v>45.998908380693095</v>
      </c>
    </row>
    <row r="2116" spans="3:4" x14ac:dyDescent="0.3">
      <c r="C2116" s="27">
        <v>54.990050475353598</v>
      </c>
      <c r="D2116" s="20">
        <v>82.731811515340937</v>
      </c>
    </row>
    <row r="2117" spans="3:4" x14ac:dyDescent="0.3">
      <c r="C2117" s="27">
        <v>68.888550505678495</v>
      </c>
      <c r="D2117" s="20">
        <v>119.82261593906333</v>
      </c>
    </row>
    <row r="2118" spans="3:4" x14ac:dyDescent="0.3">
      <c r="C2118" s="27">
        <v>83.941196107036632</v>
      </c>
      <c r="D2118" s="20">
        <v>117.39671217738197</v>
      </c>
    </row>
    <row r="2119" spans="3:4" x14ac:dyDescent="0.3">
      <c r="C2119" s="27">
        <v>49.883698058419505</v>
      </c>
      <c r="D2119" s="20">
        <v>87.930824257077632</v>
      </c>
    </row>
    <row r="2120" spans="3:4" x14ac:dyDescent="0.3">
      <c r="C2120" s="27">
        <v>90.416371941288673</v>
      </c>
      <c r="D2120" s="20">
        <v>90.416371941288673</v>
      </c>
    </row>
    <row r="2121" spans="3:4" x14ac:dyDescent="0.3">
      <c r="C2121" s="27">
        <v>62.820728098838927</v>
      </c>
      <c r="D2121" s="20">
        <v>96.276244169184253</v>
      </c>
    </row>
    <row r="2122" spans="3:4" x14ac:dyDescent="0.3">
      <c r="C2122" s="27">
        <v>67.415978890207867</v>
      </c>
      <c r="D2122" s="20">
        <v>104.72950856694504</v>
      </c>
    </row>
    <row r="2123" spans="3:4" x14ac:dyDescent="0.3">
      <c r="C2123" s="27">
        <v>77.73118229214974</v>
      </c>
      <c r="D2123" s="20">
        <v>128.66524772553456</v>
      </c>
    </row>
    <row r="2124" spans="3:4" x14ac:dyDescent="0.3">
      <c r="C2124" s="27">
        <v>242.01117170498694</v>
      </c>
      <c r="D2124" s="20">
        <v>457.97454201443509</v>
      </c>
    </row>
    <row r="2125" spans="3:4" x14ac:dyDescent="0.3">
      <c r="C2125" s="27">
        <v>62.331659691985941</v>
      </c>
      <c r="D2125" s="20">
        <v>99.645193008605816</v>
      </c>
    </row>
    <row r="2126" spans="3:4" x14ac:dyDescent="0.3">
      <c r="C2126" s="27">
        <v>66.016296738455338</v>
      </c>
      <c r="D2126" s="20">
        <v>103.32983005507523</v>
      </c>
    </row>
    <row r="2127" spans="3:4" x14ac:dyDescent="0.3">
      <c r="C2127" s="27">
        <v>47.518133637087637</v>
      </c>
      <c r="D2127" s="20">
        <v>74.166750540561907</v>
      </c>
    </row>
    <row r="2128" spans="3:4" x14ac:dyDescent="0.3">
      <c r="C2128" s="27">
        <v>124.11898147280976</v>
      </c>
      <c r="D2128" s="20">
        <v>159.65158205496448</v>
      </c>
    </row>
    <row r="2129" spans="3:4" x14ac:dyDescent="0.3">
      <c r="C2129" s="27">
        <v>38.892574646741437</v>
      </c>
      <c r="D2129" s="20">
        <v>87.621344339562157</v>
      </c>
    </row>
    <row r="2130" spans="3:4" x14ac:dyDescent="0.3">
      <c r="C2130" s="27">
        <v>77.970008473524672</v>
      </c>
      <c r="D2130" s="20">
        <v>105.71176951351201</v>
      </c>
    </row>
    <row r="2131" spans="3:4" x14ac:dyDescent="0.3">
      <c r="C2131" s="27">
        <v>84.619803150440973</v>
      </c>
      <c r="D2131" s="20">
        <v>197.15931304211676</v>
      </c>
    </row>
    <row r="2132" spans="3:4" x14ac:dyDescent="0.3">
      <c r="C2132" s="27">
        <v>55.585623278430646</v>
      </c>
      <c r="D2132" s="20">
        <v>72.373068110364613</v>
      </c>
    </row>
    <row r="2133" spans="3:4" x14ac:dyDescent="0.3">
      <c r="C2133" s="27">
        <v>84.619803150440973</v>
      </c>
      <c r="D2133" s="20">
        <v>197.15931304211676</v>
      </c>
    </row>
    <row r="2134" spans="3:4" x14ac:dyDescent="0.3">
      <c r="C2134" s="27">
        <v>67.980441503641245</v>
      </c>
      <c r="D2134" s="20">
        <v>140.78076747844699</v>
      </c>
    </row>
    <row r="2135" spans="3:4" x14ac:dyDescent="0.3">
      <c r="C2135" s="27">
        <v>49.656250642103785</v>
      </c>
      <c r="D2135" s="20">
        <v>106.08377266434259</v>
      </c>
    </row>
    <row r="2136" spans="3:4" x14ac:dyDescent="0.3">
      <c r="C2136" s="27">
        <v>69.179899720853143</v>
      </c>
      <c r="D2136" s="20">
        <v>113.9084892681978</v>
      </c>
    </row>
    <row r="2137" spans="3:4" x14ac:dyDescent="0.3">
      <c r="C2137" s="27">
        <v>49.346698220096414</v>
      </c>
      <c r="D2137" s="20">
        <v>117.33076050541681</v>
      </c>
    </row>
    <row r="2138" spans="3:4" x14ac:dyDescent="0.3">
      <c r="C2138" s="27">
        <v>70.3535020289887</v>
      </c>
      <c r="D2138" s="20">
        <v>104.19487114630778</v>
      </c>
    </row>
    <row r="2139" spans="3:4" x14ac:dyDescent="0.3">
      <c r="C2139" s="27">
        <v>67.980441503641245</v>
      </c>
      <c r="D2139" s="20">
        <v>140.78076747844699</v>
      </c>
    </row>
    <row r="2140" spans="3:4" x14ac:dyDescent="0.3">
      <c r="C2140" s="27">
        <v>84.619803150440973</v>
      </c>
      <c r="D2140" s="20">
        <v>197.15931304211676</v>
      </c>
    </row>
    <row r="2141" spans="3:4" x14ac:dyDescent="0.3">
      <c r="C2141" s="27">
        <v>57.208444762694235</v>
      </c>
      <c r="D2141" s="20">
        <v>98.678378351037182</v>
      </c>
    </row>
    <row r="2142" spans="3:4" x14ac:dyDescent="0.3">
      <c r="C2142" s="27">
        <v>41.554909216726628</v>
      </c>
      <c r="D2142" s="20">
        <v>65.507452253577839</v>
      </c>
    </row>
    <row r="2143" spans="3:4" x14ac:dyDescent="0.3">
      <c r="C2143" s="27">
        <v>68.484638987436227</v>
      </c>
      <c r="D2143" s="20">
        <v>96.226401847364926</v>
      </c>
    </row>
    <row r="2144" spans="3:4" x14ac:dyDescent="0.3">
      <c r="C2144" s="27">
        <v>31.940208161013917</v>
      </c>
      <c r="D2144" s="20">
        <v>57.597450228746425</v>
      </c>
    </row>
    <row r="2145" spans="3:4" x14ac:dyDescent="0.3">
      <c r="C2145" s="27">
        <v>67.980441503641245</v>
      </c>
      <c r="D2145" s="20">
        <v>140.78076747844699</v>
      </c>
    </row>
    <row r="2146" spans="3:4" x14ac:dyDescent="0.3">
      <c r="C2146" s="27">
        <v>30.916327783521815</v>
      </c>
      <c r="D2146" s="20">
        <v>54.868870820373026</v>
      </c>
    </row>
    <row r="2147" spans="3:4" x14ac:dyDescent="0.3">
      <c r="C2147" s="27">
        <v>39.649523811037781</v>
      </c>
      <c r="D2147" s="20">
        <v>57.078587148624891</v>
      </c>
    </row>
    <row r="2148" spans="3:4" x14ac:dyDescent="0.3">
      <c r="C2148" s="27">
        <v>58.075961425325723</v>
      </c>
      <c r="D2148" s="20">
        <v>80.32288454096873</v>
      </c>
    </row>
    <row r="2149" spans="3:4" x14ac:dyDescent="0.3">
      <c r="C2149" s="27">
        <v>48.492155597509033</v>
      </c>
      <c r="D2149" s="20">
        <v>65.921218935096135</v>
      </c>
    </row>
    <row r="2150" spans="3:4" x14ac:dyDescent="0.3">
      <c r="C2150" s="27">
        <v>42.591025430907564</v>
      </c>
      <c r="D2150" s="20">
        <v>66.543568467758774</v>
      </c>
    </row>
    <row r="2151" spans="3:4" x14ac:dyDescent="0.3">
      <c r="C2151" s="27">
        <v>39.724817293053299</v>
      </c>
      <c r="D2151" s="20">
        <v>56.51226394492862</v>
      </c>
    </row>
    <row r="2152" spans="3:4" x14ac:dyDescent="0.3">
      <c r="C2152" s="27">
        <v>76.806130124597559</v>
      </c>
      <c r="D2152" s="20">
        <v>127.74019555798239</v>
      </c>
    </row>
    <row r="2153" spans="3:4" x14ac:dyDescent="0.3">
      <c r="C2153" s="27">
        <v>49.346698220096414</v>
      </c>
      <c r="D2153" s="20">
        <v>117.33076050541681</v>
      </c>
    </row>
    <row r="2154" spans="3:4" x14ac:dyDescent="0.3">
      <c r="C2154" s="27">
        <v>83.978366223831358</v>
      </c>
      <c r="D2154" s="20">
        <v>134.91243165721619</v>
      </c>
    </row>
    <row r="2155" spans="3:4" x14ac:dyDescent="0.3">
      <c r="C2155" s="27">
        <v>66.89918371366052</v>
      </c>
      <c r="D2155" s="20">
        <v>111.62777326100519</v>
      </c>
    </row>
    <row r="2156" spans="3:4" x14ac:dyDescent="0.3">
      <c r="C2156" s="27">
        <v>56.856331404990229</v>
      </c>
      <c r="D2156" s="20">
        <v>98.326257713567742</v>
      </c>
    </row>
    <row r="2157" spans="3:4" x14ac:dyDescent="0.3">
      <c r="C2157" s="27">
        <v>50.848228738406718</v>
      </c>
      <c r="D2157" s="20">
        <v>88.1617620550266</v>
      </c>
    </row>
    <row r="2158" spans="3:4" x14ac:dyDescent="0.3">
      <c r="C2158" s="27">
        <v>63.736967999292574</v>
      </c>
      <c r="D2158" s="20">
        <v>85.983891114935574</v>
      </c>
    </row>
    <row r="2159" spans="3:4" x14ac:dyDescent="0.3">
      <c r="C2159" s="27">
        <v>87.613156688684455</v>
      </c>
      <c r="D2159" s="20">
        <v>124.92668636542163</v>
      </c>
    </row>
    <row r="2160" spans="3:4" x14ac:dyDescent="0.3">
      <c r="C2160" s="27">
        <v>262.20834950346352</v>
      </c>
      <c r="D2160" s="20">
        <v>478.17171981291165</v>
      </c>
    </row>
    <row r="2161" spans="3:4" x14ac:dyDescent="0.3">
      <c r="C2161" s="27">
        <v>74.840906294819987</v>
      </c>
      <c r="D2161" s="20">
        <v>119.56949584216466</v>
      </c>
    </row>
    <row r="2162" spans="3:4" x14ac:dyDescent="0.3">
      <c r="C2162" s="27">
        <v>77.886830874779321</v>
      </c>
      <c r="D2162" s="20">
        <v>122.61542042212398</v>
      </c>
    </row>
    <row r="2163" spans="3:4" x14ac:dyDescent="0.3">
      <c r="C2163" s="27">
        <v>47.567103429956859</v>
      </c>
      <c r="D2163" s="20">
        <v>64.996166767543968</v>
      </c>
    </row>
    <row r="2164" spans="3:4" x14ac:dyDescent="0.3">
      <c r="C2164" s="27">
        <v>77.405622561170844</v>
      </c>
      <c r="D2164" s="20">
        <v>118.87555614951378</v>
      </c>
    </row>
    <row r="2165" spans="3:4" x14ac:dyDescent="0.3">
      <c r="C2165" s="27">
        <v>54.739339529190659</v>
      </c>
      <c r="D2165" s="20">
        <v>72.168402866777768</v>
      </c>
    </row>
    <row r="2166" spans="3:4" x14ac:dyDescent="0.3">
      <c r="C2166" s="27">
        <v>44.145132326200525</v>
      </c>
      <c r="D2166" s="20">
        <v>71.603876105620941</v>
      </c>
    </row>
    <row r="2167" spans="3:4" x14ac:dyDescent="0.3">
      <c r="C2167" s="27">
        <v>64.295012357580077</v>
      </c>
      <c r="D2167" s="20">
        <v>92.036773397567416</v>
      </c>
    </row>
    <row r="2168" spans="3:4" x14ac:dyDescent="0.3">
      <c r="C2168" s="27">
        <v>84.619803150440973</v>
      </c>
      <c r="D2168" s="20">
        <v>197.15931304211676</v>
      </c>
    </row>
    <row r="2169" spans="3:4" x14ac:dyDescent="0.3">
      <c r="C2169" s="27">
        <v>56.200024010090615</v>
      </c>
      <c r="D2169" s="20">
        <v>72.987470661965943</v>
      </c>
    </row>
    <row r="2170" spans="3:4" x14ac:dyDescent="0.3">
      <c r="C2170" s="27">
        <v>67.197356604488789</v>
      </c>
      <c r="D2170" s="20">
        <v>100.65287267483413</v>
      </c>
    </row>
    <row r="2171" spans="3:4" x14ac:dyDescent="0.3">
      <c r="C2171" s="27">
        <v>49.883698058419505</v>
      </c>
      <c r="D2171" s="20">
        <v>87.930824257077632</v>
      </c>
    </row>
    <row r="2172" spans="3:4" x14ac:dyDescent="0.3">
      <c r="C2172" s="27">
        <v>73.672532438740816</v>
      </c>
      <c r="D2172" s="20">
        <v>73.672532438740816</v>
      </c>
    </row>
    <row r="2173" spans="3:4" x14ac:dyDescent="0.3">
      <c r="C2173" s="27">
        <v>67.980441503641245</v>
      </c>
      <c r="D2173" s="20">
        <v>140.78076747844699</v>
      </c>
    </row>
    <row r="2174" spans="3:4" x14ac:dyDescent="0.3">
      <c r="C2174" s="27">
        <v>71.04540653688332</v>
      </c>
      <c r="D2174" s="20">
        <v>108.35893985350322</v>
      </c>
    </row>
    <row r="2175" spans="3:4" x14ac:dyDescent="0.3">
      <c r="C2175" s="27">
        <v>38.841783775882789</v>
      </c>
      <c r="D2175" s="20">
        <v>55.629228607816756</v>
      </c>
    </row>
    <row r="2176" spans="3:4" x14ac:dyDescent="0.3">
      <c r="C2176" s="27">
        <v>57.624346701347953</v>
      </c>
      <c r="D2176" s="20">
        <v>81.576889738199156</v>
      </c>
    </row>
    <row r="2177" spans="3:4" x14ac:dyDescent="0.3">
      <c r="C2177" s="27">
        <v>84.619803150440973</v>
      </c>
      <c r="D2177" s="20">
        <v>197.15931304211676</v>
      </c>
    </row>
    <row r="2178" spans="3:4" x14ac:dyDescent="0.3">
      <c r="C2178" s="27">
        <v>67.980441503641245</v>
      </c>
      <c r="D2178" s="20">
        <v>140.78076747844699</v>
      </c>
    </row>
    <row r="2179" spans="3:4" x14ac:dyDescent="0.3">
      <c r="C2179" s="27">
        <v>59.785283915829154</v>
      </c>
      <c r="D2179" s="20">
        <v>97.09881359256633</v>
      </c>
    </row>
    <row r="2180" spans="3:4" x14ac:dyDescent="0.3">
      <c r="C2180" s="27">
        <v>49.71649793142511</v>
      </c>
      <c r="D2180" s="20">
        <v>73.66904096827632</v>
      </c>
    </row>
    <row r="2181" spans="3:4" x14ac:dyDescent="0.3">
      <c r="C2181" s="27">
        <v>234.38047673060822</v>
      </c>
      <c r="D2181" s="20">
        <v>450.34384704005635</v>
      </c>
    </row>
    <row r="2182" spans="3:4" x14ac:dyDescent="0.3">
      <c r="C2182" s="27">
        <v>49.577749788315529</v>
      </c>
      <c r="D2182" s="20">
        <v>91.047683376658469</v>
      </c>
    </row>
    <row r="2183" spans="3:4" x14ac:dyDescent="0.3">
      <c r="C2183" s="27">
        <v>43.217533764028012</v>
      </c>
      <c r="D2183" s="20">
        <v>80.531067080647901</v>
      </c>
    </row>
    <row r="2184" spans="3:4" x14ac:dyDescent="0.3">
      <c r="C2184" s="27">
        <v>39.456184507542758</v>
      </c>
      <c r="D2184" s="20">
        <v>56.243631159418086</v>
      </c>
    </row>
    <row r="2185" spans="3:4" x14ac:dyDescent="0.3">
      <c r="C2185" s="28">
        <v>210.73309901624867</v>
      </c>
      <c r="D2185" s="24">
        <v>210.73309901624867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91FA-9472-484D-AE6F-A7FA3BA50EE8}">
  <dimension ref="A1:AA2187"/>
  <sheetViews>
    <sheetView topLeftCell="J1" workbookViewId="0">
      <selection activeCell="Z2" sqref="Z2"/>
    </sheetView>
  </sheetViews>
  <sheetFormatPr defaultRowHeight="14.4" x14ac:dyDescent="0.3"/>
  <cols>
    <col min="1" max="1" width="13.44140625" bestFit="1" customWidth="1"/>
    <col min="2" max="2" width="27.88671875" bestFit="1" customWidth="1"/>
    <col min="3" max="3" width="28.88671875" bestFit="1" customWidth="1"/>
    <col min="4" max="4" width="0.5546875" style="51" customWidth="1"/>
    <col min="5" max="6" width="13.77734375" customWidth="1"/>
    <col min="7" max="7" width="0.5546875" style="51" customWidth="1"/>
    <col min="8" max="9" width="13.77734375" customWidth="1"/>
    <col min="10" max="10" width="0.5546875" style="51" customWidth="1"/>
    <col min="11" max="11" width="10.77734375" customWidth="1"/>
    <col min="12" max="13" width="11.33203125" customWidth="1"/>
    <col min="14" max="15" width="10.77734375" customWidth="1"/>
    <col min="16" max="16" width="0.5546875" style="51" customWidth="1"/>
    <col min="17" max="18" width="13.77734375" customWidth="1"/>
    <col min="19" max="19" width="0.5546875" style="51" customWidth="1"/>
    <col min="20" max="21" width="13.77734375" customWidth="1"/>
    <col min="22" max="22" width="0.5546875" style="51" customWidth="1"/>
    <col min="23" max="23" width="14" customWidth="1"/>
    <col min="24" max="25" width="11.33203125" customWidth="1"/>
    <col min="26" max="26" width="19.21875" customWidth="1"/>
    <col min="27" max="27" width="19.6640625" customWidth="1"/>
  </cols>
  <sheetData>
    <row r="1" spans="1:27" x14ac:dyDescent="0.3">
      <c r="E1" s="17" t="s">
        <v>53</v>
      </c>
      <c r="F1" s="18"/>
      <c r="H1" s="17" t="s">
        <v>52</v>
      </c>
      <c r="I1" s="18"/>
      <c r="K1" s="15" t="s">
        <v>54</v>
      </c>
      <c r="L1" s="15"/>
      <c r="M1" s="15"/>
      <c r="N1" s="15"/>
      <c r="O1" s="15"/>
      <c r="Q1" s="17" t="s">
        <v>55</v>
      </c>
      <c r="R1" s="18"/>
      <c r="T1" s="17" t="s">
        <v>56</v>
      </c>
      <c r="U1" s="18"/>
      <c r="W1" s="15"/>
      <c r="X1" s="15"/>
      <c r="Y1" s="15"/>
      <c r="Z1" s="15"/>
      <c r="AA1" s="15"/>
    </row>
    <row r="2" spans="1:27" x14ac:dyDescent="0.3">
      <c r="E2" s="19" t="s">
        <v>15</v>
      </c>
      <c r="F2" s="20">
        <f>SUM(E7:E2187)</f>
        <v>91470.903297717974</v>
      </c>
      <c r="H2" s="19"/>
      <c r="I2" s="20">
        <f>SUM(H7:H2187)</f>
        <v>91470.903297717989</v>
      </c>
      <c r="N2" s="47">
        <f>SUM(N7:N2187)</f>
        <v>5235158.3905331111</v>
      </c>
      <c r="O2" s="14">
        <f>SUM(O7:O2187)</f>
        <v>10058380.218734173</v>
      </c>
      <c r="Q2" s="19" t="s">
        <v>15</v>
      </c>
      <c r="R2" s="20"/>
      <c r="T2" s="19" t="s">
        <v>15</v>
      </c>
      <c r="U2" s="20"/>
      <c r="Z2" s="47">
        <f>SUM(Z7:Z2187)</f>
        <v>8560708.5016121268</v>
      </c>
      <c r="AA2" s="14">
        <f>SUM(AA7:AA2187)</f>
        <v>13383930.329813214</v>
      </c>
    </row>
    <row r="3" spans="1:27" x14ac:dyDescent="0.3">
      <c r="A3" s="13" t="s">
        <v>12</v>
      </c>
      <c r="B3" t="s">
        <v>39</v>
      </c>
      <c r="E3" s="21" t="s">
        <v>16</v>
      </c>
      <c r="F3" s="22"/>
      <c r="H3" s="21" t="s">
        <v>16</v>
      </c>
      <c r="I3" s="22"/>
      <c r="N3" s="34" t="s">
        <v>45</v>
      </c>
      <c r="Q3" s="21" t="s">
        <v>16</v>
      </c>
      <c r="R3" s="22"/>
      <c r="T3" s="21"/>
      <c r="U3" s="22"/>
      <c r="Z3" s="34" t="s">
        <v>45</v>
      </c>
    </row>
    <row r="4" spans="1:27" x14ac:dyDescent="0.3">
      <c r="A4" s="50">
        <v>5384.983448766503</v>
      </c>
      <c r="B4" s="29">
        <v>88.199030828210539</v>
      </c>
      <c r="E4" s="19" t="s">
        <v>17</v>
      </c>
      <c r="F4" s="20"/>
      <c r="H4" s="19" t="s">
        <v>17</v>
      </c>
      <c r="I4" s="20"/>
      <c r="K4" s="15" t="s">
        <v>18</v>
      </c>
      <c r="N4" s="16" t="s">
        <v>40</v>
      </c>
      <c r="O4" s="15" t="s">
        <v>41</v>
      </c>
      <c r="Q4" s="19" t="s">
        <v>17</v>
      </c>
      <c r="R4" s="20"/>
      <c r="T4" s="19" t="s">
        <v>17</v>
      </c>
      <c r="U4" s="20"/>
      <c r="W4" s="15" t="s">
        <v>18</v>
      </c>
      <c r="Z4" s="16" t="s">
        <v>40</v>
      </c>
      <c r="AA4" s="15" t="s">
        <v>41</v>
      </c>
    </row>
    <row r="5" spans="1:27" x14ac:dyDescent="0.3">
      <c r="A5" s="50">
        <v>3468.4755724893021</v>
      </c>
      <c r="B5" s="29">
        <v>89.627034600189461</v>
      </c>
      <c r="E5" s="21" t="s">
        <v>18</v>
      </c>
      <c r="F5" s="22"/>
      <c r="H5" s="21" t="s">
        <v>18</v>
      </c>
      <c r="I5" s="22"/>
      <c r="K5" s="27">
        <f>SUM(K7:K2187)</f>
        <v>91470.903297717552</v>
      </c>
      <c r="N5" s="63">
        <f>N2 /K5</f>
        <v>57.233045720493529</v>
      </c>
      <c r="O5" s="64">
        <f>O2 /K5</f>
        <v>109.9626204192646</v>
      </c>
      <c r="Q5" s="21" t="s">
        <v>18</v>
      </c>
      <c r="R5" s="22"/>
      <c r="T5" s="21"/>
      <c r="U5" s="22"/>
      <c r="W5" s="28">
        <f>SUM(W7:W2187)</f>
        <v>91470.903297717552</v>
      </c>
      <c r="Z5" s="48">
        <f>Z2 /W5</f>
        <v>93.589416885377361</v>
      </c>
      <c r="AA5" s="49">
        <f>AA2 /W5</f>
        <v>146.3189915841487</v>
      </c>
    </row>
    <row r="6" spans="1:27" x14ac:dyDescent="0.3">
      <c r="A6" s="50">
        <v>3167.9885380799169</v>
      </c>
      <c r="B6" s="29">
        <v>157.72455761594227</v>
      </c>
      <c r="E6" s="23" t="s">
        <v>19</v>
      </c>
      <c r="F6" s="24"/>
      <c r="H6" s="23" t="s">
        <v>19</v>
      </c>
      <c r="I6" s="24"/>
      <c r="K6" s="52" t="s">
        <v>44</v>
      </c>
      <c r="L6" s="52" t="s">
        <v>40</v>
      </c>
      <c r="M6" s="53" t="s">
        <v>41</v>
      </c>
      <c r="N6" s="52" t="s">
        <v>42</v>
      </c>
      <c r="O6" s="54" t="s">
        <v>43</v>
      </c>
      <c r="Q6" s="23" t="s">
        <v>19</v>
      </c>
      <c r="R6" s="24"/>
      <c r="T6" s="23" t="s">
        <v>19</v>
      </c>
      <c r="U6" s="24"/>
      <c r="W6" s="46" t="s">
        <v>44</v>
      </c>
      <c r="X6" s="46" t="s">
        <v>40</v>
      </c>
      <c r="Y6" s="44" t="s">
        <v>41</v>
      </c>
      <c r="Z6" s="46" t="s">
        <v>42</v>
      </c>
      <c r="AA6" s="45" t="s">
        <v>43</v>
      </c>
    </row>
    <row r="7" spans="1:27" x14ac:dyDescent="0.3">
      <c r="A7" s="50">
        <v>1900.8894053737386</v>
      </c>
      <c r="B7" s="29">
        <v>100.26478306016037</v>
      </c>
      <c r="E7" s="26">
        <v>63.139209068760465</v>
      </c>
      <c r="F7" s="25">
        <v>9.4842705005382744</v>
      </c>
      <c r="H7" s="26">
        <v>63.139209068760465</v>
      </c>
      <c r="I7" s="25">
        <v>21.105297655711627</v>
      </c>
      <c r="K7" s="27">
        <v>5384.983448766503</v>
      </c>
      <c r="L7" s="25">
        <v>36.636966619947991</v>
      </c>
      <c r="M7" s="25">
        <v>62.76220931908194</v>
      </c>
      <c r="N7" s="27">
        <f t="shared" ref="N7:N70" si="0">K7 * L7</f>
        <v>197289.45886143079</v>
      </c>
      <c r="O7" s="20">
        <f t="shared" ref="O7:O70" si="1">K7 * M7</f>
        <v>337973.45839127502</v>
      </c>
      <c r="Q7" s="26">
        <v>5384.983448766503</v>
      </c>
      <c r="R7" s="25">
        <v>62.073788129076583</v>
      </c>
      <c r="T7" s="40">
        <v>5384.983448766503</v>
      </c>
      <c r="U7" s="37">
        <v>88.199030828210539</v>
      </c>
      <c r="W7" s="27">
        <v>5384.983448766503</v>
      </c>
      <c r="X7" s="27">
        <f>R7</f>
        <v>62.073788129076583</v>
      </c>
      <c r="Y7" s="19">
        <f>U7</f>
        <v>88.199030828210539</v>
      </c>
      <c r="Z7" s="27">
        <f t="shared" ref="Z7:Z70" si="2">W7 * X7</f>
        <v>334266.32167731604</v>
      </c>
      <c r="AA7" s="20">
        <f t="shared" ref="AA7:AA70" si="3">W7 * Y7</f>
        <v>474950.3212071603</v>
      </c>
    </row>
    <row r="8" spans="1:27" x14ac:dyDescent="0.3">
      <c r="A8" s="50">
        <v>1709.2286064803993</v>
      </c>
      <c r="B8" s="29">
        <v>113.41441887253283</v>
      </c>
      <c r="E8" s="27">
        <v>1392.6674788774835</v>
      </c>
      <c r="F8" s="20">
        <v>9.6091769589335811</v>
      </c>
      <c r="H8" s="27">
        <v>1392.6674788774835</v>
      </c>
      <c r="I8" s="20">
        <v>21.230203204136256</v>
      </c>
      <c r="K8" s="27">
        <v>3468.4755724893021</v>
      </c>
      <c r="L8" s="20">
        <v>32.979360008498546</v>
      </c>
      <c r="M8" s="20">
        <v>73.607574358870124</v>
      </c>
      <c r="N8" s="27">
        <f t="shared" si="0"/>
        <v>114388.10458580779</v>
      </c>
      <c r="O8" s="20">
        <f t="shared" si="1"/>
        <v>255306.07361393093</v>
      </c>
      <c r="Q8" s="27">
        <v>3468.4755724893021</v>
      </c>
      <c r="R8" s="20">
        <v>48.998820249817882</v>
      </c>
      <c r="T8" s="41">
        <v>3468.4755724893021</v>
      </c>
      <c r="U8" s="38">
        <v>89.627034600189461</v>
      </c>
      <c r="W8" s="27">
        <v>3468.4755724893021</v>
      </c>
      <c r="X8" s="27">
        <f t="shared" ref="X8:X71" si="4">R8</f>
        <v>48.998820249817882</v>
      </c>
      <c r="Y8" s="19">
        <f t="shared" ref="Y8:Y71" si="5">U8</f>
        <v>89.627034600189461</v>
      </c>
      <c r="Z8" s="27">
        <f t="shared" si="2"/>
        <v>169951.21111728749</v>
      </c>
      <c r="AA8" s="20">
        <f t="shared" si="3"/>
        <v>310869.18014541065</v>
      </c>
    </row>
    <row r="9" spans="1:27" x14ac:dyDescent="0.3">
      <c r="A9" s="50">
        <v>1617.6567222449885</v>
      </c>
      <c r="B9" s="29">
        <v>98.461463056889727</v>
      </c>
      <c r="E9" s="27">
        <v>1.7103185200530788</v>
      </c>
      <c r="F9" s="20">
        <v>11.35895912005099</v>
      </c>
      <c r="H9" s="27">
        <v>1.7103185200530788</v>
      </c>
      <c r="I9" s="20">
        <v>24.053910011060619</v>
      </c>
      <c r="K9" s="27">
        <v>3167.9885380799169</v>
      </c>
      <c r="L9" s="20">
        <v>54.282606957549646</v>
      </c>
      <c r="M9" s="20">
        <v>111.74972316179779</v>
      </c>
      <c r="N9" s="27">
        <f t="shared" si="0"/>
        <v>171966.67665861442</v>
      </c>
      <c r="O9" s="20">
        <f t="shared" si="1"/>
        <v>354021.84211017919</v>
      </c>
      <c r="Q9" s="27">
        <v>3167.9885380799169</v>
      </c>
      <c r="R9" s="20">
        <v>100.25744141169412</v>
      </c>
      <c r="T9" s="41">
        <v>3167.9885380799169</v>
      </c>
      <c r="U9" s="38">
        <v>157.72455761594227</v>
      </c>
      <c r="W9" s="27">
        <v>3167.9885380799169</v>
      </c>
      <c r="X9" s="27">
        <f t="shared" si="4"/>
        <v>100.25744141169412</v>
      </c>
      <c r="Y9" s="19">
        <f t="shared" si="5"/>
        <v>157.72455761594227</v>
      </c>
      <c r="Z9" s="27">
        <f t="shared" si="2"/>
        <v>317614.42524946574</v>
      </c>
      <c r="AA9" s="20">
        <f t="shared" si="3"/>
        <v>499669.59070103057</v>
      </c>
    </row>
    <row r="10" spans="1:27" x14ac:dyDescent="0.3">
      <c r="A10" s="50">
        <v>1558.2817460575752</v>
      </c>
      <c r="B10" s="29">
        <v>155.03312230649686</v>
      </c>
      <c r="E10" s="27">
        <v>255.46218273527217</v>
      </c>
      <c r="F10" s="20">
        <v>11.516188976722624</v>
      </c>
      <c r="H10" s="27">
        <v>177.80197199674512</v>
      </c>
      <c r="I10" s="20">
        <v>25.316508609450771</v>
      </c>
      <c r="K10" s="27">
        <v>1900.8894053737386</v>
      </c>
      <c r="L10" s="20">
        <v>30.110049154258089</v>
      </c>
      <c r="M10" s="20">
        <v>64.293236017464295</v>
      </c>
      <c r="N10" s="27">
        <f t="shared" si="0"/>
        <v>57235.873432611697</v>
      </c>
      <c r="O10" s="20">
        <f t="shared" si="1"/>
        <v>122214.33118279114</v>
      </c>
      <c r="Q10" s="27">
        <v>1900.8894053737386</v>
      </c>
      <c r="R10" s="20">
        <v>66.081596196954166</v>
      </c>
      <c r="T10" s="41">
        <v>1900.8894053737386</v>
      </c>
      <c r="U10" s="38">
        <v>100.26478306016037</v>
      </c>
      <c r="W10" s="27">
        <v>1900.8894053737386</v>
      </c>
      <c r="X10" s="27">
        <f t="shared" si="4"/>
        <v>66.081596196954166</v>
      </c>
      <c r="Y10" s="19">
        <f t="shared" si="5"/>
        <v>100.26478306016037</v>
      </c>
      <c r="Z10" s="27">
        <f t="shared" si="2"/>
        <v>125613.80610097571</v>
      </c>
      <c r="AA10" s="20">
        <f t="shared" si="3"/>
        <v>190592.26385115515</v>
      </c>
    </row>
    <row r="11" spans="1:27" x14ac:dyDescent="0.3">
      <c r="A11" s="50">
        <v>1392.6674788774835</v>
      </c>
      <c r="B11" s="29">
        <v>48.545636603626797</v>
      </c>
      <c r="E11" s="27">
        <v>2.7190381930458658</v>
      </c>
      <c r="F11" s="20">
        <v>11.516188976722624</v>
      </c>
      <c r="H11" s="27">
        <v>536.00348352222227</v>
      </c>
      <c r="I11" s="20">
        <v>26.681795230792968</v>
      </c>
      <c r="K11" s="27">
        <v>1709.2286064803993</v>
      </c>
      <c r="L11" s="20">
        <v>27.216040298813578</v>
      </c>
      <c r="M11" s="20">
        <v>58.755602185379132</v>
      </c>
      <c r="N11" s="27">
        <f t="shared" si="0"/>
        <v>46518.434633855526</v>
      </c>
      <c r="O11" s="20">
        <f t="shared" si="1"/>
        <v>100426.75604623227</v>
      </c>
      <c r="Q11" s="27">
        <v>1709.2286064803993</v>
      </c>
      <c r="R11" s="20">
        <v>81.874856985967284</v>
      </c>
      <c r="T11" s="41">
        <v>1709.2286064803993</v>
      </c>
      <c r="U11" s="38">
        <v>113.41441887253283</v>
      </c>
      <c r="W11" s="27">
        <v>1709.2286064803993</v>
      </c>
      <c r="X11" s="27">
        <f t="shared" si="4"/>
        <v>81.874856985967284</v>
      </c>
      <c r="Y11" s="19">
        <f t="shared" si="5"/>
        <v>113.41441887253283</v>
      </c>
      <c r="Z11" s="27">
        <f t="shared" si="2"/>
        <v>139942.84771190686</v>
      </c>
      <c r="AA11" s="20">
        <f t="shared" si="3"/>
        <v>193851.1691242836</v>
      </c>
    </row>
    <row r="12" spans="1:27" x14ac:dyDescent="0.3">
      <c r="A12" s="50">
        <v>1288.1377343672066</v>
      </c>
      <c r="B12" s="29">
        <v>320.92304070593275</v>
      </c>
      <c r="E12" s="27">
        <v>2.5129889679868196</v>
      </c>
      <c r="F12" s="20">
        <v>11.516188976722624</v>
      </c>
      <c r="H12" s="27">
        <v>537.05242458870362</v>
      </c>
      <c r="I12" s="20">
        <v>26.6833076521512</v>
      </c>
      <c r="K12" s="27">
        <v>1617.6567222449885</v>
      </c>
      <c r="L12" s="20">
        <v>34.830638801785533</v>
      </c>
      <c r="M12" s="20">
        <v>73.024641547761135</v>
      </c>
      <c r="N12" s="27">
        <f t="shared" si="0"/>
        <v>56344.016997795501</v>
      </c>
      <c r="O12" s="20">
        <f t="shared" si="1"/>
        <v>118128.80228926647</v>
      </c>
      <c r="Q12" s="27">
        <v>1617.6567222449885</v>
      </c>
      <c r="R12" s="20">
        <v>60.267460310914124</v>
      </c>
      <c r="T12" s="41">
        <v>1617.6567222449885</v>
      </c>
      <c r="U12" s="38">
        <v>98.461463056889727</v>
      </c>
      <c r="W12" s="27">
        <v>1617.6567222449885</v>
      </c>
      <c r="X12" s="27">
        <f t="shared" si="4"/>
        <v>60.267460310914124</v>
      </c>
      <c r="Y12" s="19">
        <f t="shared" si="5"/>
        <v>98.461463056889727</v>
      </c>
      <c r="Z12" s="27">
        <f t="shared" si="2"/>
        <v>97492.062304583276</v>
      </c>
      <c r="AA12" s="20">
        <f t="shared" si="3"/>
        <v>159276.84759605426</v>
      </c>
    </row>
    <row r="13" spans="1:27" x14ac:dyDescent="0.3">
      <c r="A13" s="50">
        <v>1262.0832089084797</v>
      </c>
      <c r="B13" s="29">
        <v>108.24823764030455</v>
      </c>
      <c r="E13" s="27">
        <v>2.1523858035099579</v>
      </c>
      <c r="F13" s="20">
        <v>11.516188976722624</v>
      </c>
      <c r="H13" s="27">
        <v>117.14906416853773</v>
      </c>
      <c r="I13" s="20">
        <v>27.191746407042586</v>
      </c>
      <c r="K13" s="27">
        <v>1558.2817460575752</v>
      </c>
      <c r="L13" s="20">
        <v>63.264065748673659</v>
      </c>
      <c r="M13" s="20">
        <v>120.73118195292179</v>
      </c>
      <c r="N13" s="27">
        <f t="shared" si="0"/>
        <v>98583.238837544428</v>
      </c>
      <c r="O13" s="20">
        <f t="shared" si="1"/>
        <v>188133.19701719377</v>
      </c>
      <c r="Q13" s="27">
        <v>1558.2817460575752</v>
      </c>
      <c r="R13" s="20">
        <v>97.566006102248735</v>
      </c>
      <c r="T13" s="41">
        <v>1558.2817460575752</v>
      </c>
      <c r="U13" s="38">
        <v>155.03312230649686</v>
      </c>
      <c r="W13" s="27">
        <v>1558.2817460575752</v>
      </c>
      <c r="X13" s="27">
        <f t="shared" si="4"/>
        <v>97.566006102248735</v>
      </c>
      <c r="Y13" s="19">
        <f t="shared" si="5"/>
        <v>155.03312230649686</v>
      </c>
      <c r="Z13" s="27">
        <f t="shared" si="2"/>
        <v>152035.3263448762</v>
      </c>
      <c r="AA13" s="20">
        <f t="shared" si="3"/>
        <v>241585.28452452554</v>
      </c>
    </row>
    <row r="14" spans="1:27" x14ac:dyDescent="0.3">
      <c r="A14" s="50">
        <v>1135.4959477334633</v>
      </c>
      <c r="B14" s="29">
        <v>200.47503156247075</v>
      </c>
      <c r="E14" s="27">
        <v>1.1299081398273074</v>
      </c>
      <c r="F14" s="20">
        <v>11.516188976722624</v>
      </c>
      <c r="H14" s="27">
        <v>127.79184032663397</v>
      </c>
      <c r="I14" s="20">
        <v>27.39994451443895</v>
      </c>
      <c r="K14" s="27">
        <v>1392.6674788774835</v>
      </c>
      <c r="L14" s="20">
        <v>9.6091769589335811</v>
      </c>
      <c r="M14" s="20">
        <v>21.230203204136256</v>
      </c>
      <c r="N14" s="27">
        <f t="shared" si="0"/>
        <v>13382.388249485635</v>
      </c>
      <c r="O14" s="20">
        <f t="shared" si="1"/>
        <v>29566.613572361111</v>
      </c>
      <c r="Q14" s="27">
        <v>1392.6674788774835</v>
      </c>
      <c r="R14" s="20">
        <v>36.924610358424118</v>
      </c>
      <c r="T14" s="41">
        <v>1392.6674788774835</v>
      </c>
      <c r="U14" s="38">
        <v>48.545636603626797</v>
      </c>
      <c r="W14" s="27">
        <v>1392.6674788774835</v>
      </c>
      <c r="X14" s="27">
        <f t="shared" si="4"/>
        <v>36.924610358424118</v>
      </c>
      <c r="Y14" s="19">
        <f t="shared" si="5"/>
        <v>48.545636603626797</v>
      </c>
      <c r="Z14" s="27">
        <f t="shared" si="2"/>
        <v>51423.704016399926</v>
      </c>
      <c r="AA14" s="20">
        <f t="shared" si="3"/>
        <v>67607.929339275419</v>
      </c>
    </row>
    <row r="15" spans="1:27" x14ac:dyDescent="0.3">
      <c r="A15" s="50">
        <v>1099.6989174224436</v>
      </c>
      <c r="B15" s="29">
        <v>138.46796642432298</v>
      </c>
      <c r="E15" s="27">
        <v>0.99764192629925219</v>
      </c>
      <c r="F15" s="20">
        <v>11.516188976722624</v>
      </c>
      <c r="H15" s="27">
        <v>255.46218273527217</v>
      </c>
      <c r="I15" s="20">
        <v>27.680880815115529</v>
      </c>
      <c r="K15" s="27">
        <v>1288.1377343672066</v>
      </c>
      <c r="L15" s="20">
        <v>113.44703153193022</v>
      </c>
      <c r="M15" s="20">
        <v>272.62818780808931</v>
      </c>
      <c r="N15" s="27">
        <f t="shared" si="0"/>
        <v>146135.40216822564</v>
      </c>
      <c r="O15" s="20">
        <f t="shared" si="1"/>
        <v>351182.65616774943</v>
      </c>
      <c r="Q15" s="27">
        <v>1288.1377343672066</v>
      </c>
      <c r="R15" s="20">
        <v>161.74188442977365</v>
      </c>
      <c r="T15" s="41">
        <v>1288.1377343672066</v>
      </c>
      <c r="U15" s="38">
        <v>320.92304070593275</v>
      </c>
      <c r="W15" s="27">
        <v>1288.1377343672066</v>
      </c>
      <c r="X15" s="27">
        <f t="shared" si="4"/>
        <v>161.74188442977365</v>
      </c>
      <c r="Y15" s="19">
        <f t="shared" si="5"/>
        <v>320.92304070593275</v>
      </c>
      <c r="Z15" s="27">
        <f t="shared" si="2"/>
        <v>208345.82456165118</v>
      </c>
      <c r="AA15" s="20">
        <f t="shared" si="3"/>
        <v>413393.07856117503</v>
      </c>
    </row>
    <row r="16" spans="1:27" x14ac:dyDescent="0.3">
      <c r="A16" s="50">
        <v>992.99359532437484</v>
      </c>
      <c r="B16" s="29">
        <v>69.449496504786865</v>
      </c>
      <c r="E16" s="27">
        <v>0.64209282809713386</v>
      </c>
      <c r="F16" s="20">
        <v>11.516188976722624</v>
      </c>
      <c r="H16" s="27">
        <v>2.7190381930458658</v>
      </c>
      <c r="I16" s="20">
        <v>27.680880815115529</v>
      </c>
      <c r="K16" s="27">
        <v>1262.0832089084797</v>
      </c>
      <c r="L16" s="20">
        <v>44.701485682039205</v>
      </c>
      <c r="M16" s="20">
        <v>78.884672545245408</v>
      </c>
      <c r="N16" s="27">
        <f t="shared" si="0"/>
        <v>56416.994492564503</v>
      </c>
      <c r="O16" s="20">
        <f t="shared" si="1"/>
        <v>99559.020659597969</v>
      </c>
      <c r="Q16" s="27">
        <v>1262.0832089084797</v>
      </c>
      <c r="R16" s="20">
        <v>74.065050777098364</v>
      </c>
      <c r="T16" s="41">
        <v>1262.0832089084797</v>
      </c>
      <c r="U16" s="38">
        <v>108.24823764030455</v>
      </c>
      <c r="W16" s="27">
        <v>1262.0832089084797</v>
      </c>
      <c r="X16" s="27">
        <f t="shared" si="4"/>
        <v>74.065050777098364</v>
      </c>
      <c r="Y16" s="19">
        <f t="shared" si="5"/>
        <v>108.24823764030455</v>
      </c>
      <c r="Z16" s="27">
        <f t="shared" si="2"/>
        <v>93476.256952729789</v>
      </c>
      <c r="AA16" s="20">
        <f t="shared" si="3"/>
        <v>136618.28311976325</v>
      </c>
    </row>
    <row r="17" spans="1:27" x14ac:dyDescent="0.3">
      <c r="A17" s="50">
        <v>952.75529082833964</v>
      </c>
      <c r="B17" s="29">
        <v>61.032900124929867</v>
      </c>
      <c r="E17" s="27">
        <v>0.20245801068563196</v>
      </c>
      <c r="F17" s="20">
        <v>11.516188976722624</v>
      </c>
      <c r="H17" s="27">
        <v>2.5129889679868196</v>
      </c>
      <c r="I17" s="20">
        <v>27.680880815115529</v>
      </c>
      <c r="K17" s="27">
        <v>1135.4959477334633</v>
      </c>
      <c r="L17" s="20">
        <v>106.0160824093979</v>
      </c>
      <c r="M17" s="20">
        <v>133.04307786069057</v>
      </c>
      <c r="N17" s="27">
        <f t="shared" si="0"/>
        <v>120380.83197044821</v>
      </c>
      <c r="O17" s="20">
        <f t="shared" si="1"/>
        <v>151069.87578480178</v>
      </c>
      <c r="Q17" s="27">
        <v>1135.4959477334633</v>
      </c>
      <c r="R17" s="20">
        <v>173.44803611117808</v>
      </c>
      <c r="T17" s="41">
        <v>1135.4959477334633</v>
      </c>
      <c r="U17" s="38">
        <v>200.47503156247075</v>
      </c>
      <c r="W17" s="27">
        <v>1135.4959477334633</v>
      </c>
      <c r="X17" s="27">
        <f t="shared" si="4"/>
        <v>173.44803611117808</v>
      </c>
      <c r="Y17" s="19">
        <f t="shared" si="5"/>
        <v>200.47503156247075</v>
      </c>
      <c r="Z17" s="27">
        <f t="shared" si="2"/>
        <v>196949.54214657011</v>
      </c>
      <c r="AA17" s="20">
        <f t="shared" si="3"/>
        <v>227638.58596092366</v>
      </c>
    </row>
    <row r="18" spans="1:27" x14ac:dyDescent="0.3">
      <c r="A18" s="50">
        <v>925.04415333258657</v>
      </c>
      <c r="B18" s="29">
        <v>127.38605835038896</v>
      </c>
      <c r="E18" s="27">
        <v>6.2857328362042608E-2</v>
      </c>
      <c r="F18" s="20">
        <v>11.516188976722624</v>
      </c>
      <c r="H18" s="27">
        <v>2.1523858035099579</v>
      </c>
      <c r="I18" s="20">
        <v>27.680880815115529</v>
      </c>
      <c r="K18" s="27">
        <v>1099.6989174224436</v>
      </c>
      <c r="L18" s="20">
        <v>40.020331598187568</v>
      </c>
      <c r="M18" s="20">
        <v>92.49313197017851</v>
      </c>
      <c r="N18" s="27">
        <f t="shared" si="0"/>
        <v>44010.315333414081</v>
      </c>
      <c r="O18" s="20">
        <f t="shared" si="1"/>
        <v>101714.59709661652</v>
      </c>
      <c r="Q18" s="27">
        <v>1099.6989174224436</v>
      </c>
      <c r="R18" s="20">
        <v>85.995166052332053</v>
      </c>
      <c r="T18" s="41">
        <v>1099.6989174224436</v>
      </c>
      <c r="U18" s="38">
        <v>138.46796642432298</v>
      </c>
      <c r="W18" s="27">
        <v>1099.6989174224436</v>
      </c>
      <c r="X18" s="27">
        <f t="shared" si="4"/>
        <v>85.995166052332053</v>
      </c>
      <c r="Y18" s="19">
        <f t="shared" si="5"/>
        <v>138.46796642432298</v>
      </c>
      <c r="Z18" s="27">
        <f t="shared" si="2"/>
        <v>94568.791011312831</v>
      </c>
      <c r="AA18" s="20">
        <f t="shared" si="3"/>
        <v>152273.07277451525</v>
      </c>
    </row>
    <row r="19" spans="1:27" x14ac:dyDescent="0.3">
      <c r="A19" s="50">
        <v>897.64423962534056</v>
      </c>
      <c r="B19" s="29">
        <v>197.46490830624805</v>
      </c>
      <c r="E19" s="27">
        <v>7.1324952448890144E-3</v>
      </c>
      <c r="F19" s="20">
        <v>11.516188976722624</v>
      </c>
      <c r="H19" s="27">
        <v>1.1299081398273074</v>
      </c>
      <c r="I19" s="20">
        <v>27.680880815115529</v>
      </c>
      <c r="K19" s="27">
        <v>992.99359532437484</v>
      </c>
      <c r="L19" s="20">
        <v>17.624261942460798</v>
      </c>
      <c r="M19" s="20">
        <v>33.477949462090791</v>
      </c>
      <c r="N19" s="27">
        <f t="shared" si="0"/>
        <v>17500.7792311827</v>
      </c>
      <c r="O19" s="20">
        <f t="shared" si="1"/>
        <v>33243.389400449254</v>
      </c>
      <c r="Q19" s="27">
        <v>992.99359532437484</v>
      </c>
      <c r="R19" s="20">
        <v>53.595808985156879</v>
      </c>
      <c r="T19" s="41">
        <v>992.99359532437484</v>
      </c>
      <c r="U19" s="38">
        <v>69.449496504786865</v>
      </c>
      <c r="W19" s="27">
        <v>992.99359532437484</v>
      </c>
      <c r="X19" s="27">
        <f t="shared" si="4"/>
        <v>53.595808985156879</v>
      </c>
      <c r="Y19" s="19">
        <f t="shared" si="5"/>
        <v>69.449496504786865</v>
      </c>
      <c r="Z19" s="27">
        <f t="shared" si="2"/>
        <v>53220.295058489362</v>
      </c>
      <c r="AA19" s="20">
        <f t="shared" si="3"/>
        <v>68962.905227755909</v>
      </c>
    </row>
    <row r="20" spans="1:27" x14ac:dyDescent="0.3">
      <c r="A20" s="50">
        <v>855.25070564882481</v>
      </c>
      <c r="B20" s="29">
        <v>328.79551643211346</v>
      </c>
      <c r="E20" s="27">
        <v>177.80197199674512</v>
      </c>
      <c r="F20" s="20">
        <v>13.321829294164509</v>
      </c>
      <c r="H20" s="27">
        <v>0.99764192629925219</v>
      </c>
      <c r="I20" s="20">
        <v>27.680880815115529</v>
      </c>
      <c r="K20" s="27">
        <v>952.75529082833964</v>
      </c>
      <c r="L20" s="20">
        <v>19.91061174240329</v>
      </c>
      <c r="M20" s="20">
        <v>33.717466725439323</v>
      </c>
      <c r="N20" s="27">
        <f t="shared" si="0"/>
        <v>18969.9406812036</v>
      </c>
      <c r="O20" s="20">
        <f t="shared" si="1"/>
        <v>32124.494815990805</v>
      </c>
      <c r="Q20" s="27">
        <v>952.75529082833964</v>
      </c>
      <c r="R20" s="20">
        <v>47.226045141893827</v>
      </c>
      <c r="T20" s="41">
        <v>952.75529082833964</v>
      </c>
      <c r="U20" s="38">
        <v>61.032900124929867</v>
      </c>
      <c r="W20" s="27">
        <v>952.75529082833964</v>
      </c>
      <c r="X20" s="27">
        <f t="shared" si="4"/>
        <v>47.226045141893827</v>
      </c>
      <c r="Y20" s="19">
        <f t="shared" si="5"/>
        <v>61.032900124929867</v>
      </c>
      <c r="Z20" s="27">
        <f t="shared" si="2"/>
        <v>44994.86437383735</v>
      </c>
      <c r="AA20" s="20">
        <f t="shared" si="3"/>
        <v>58149.418508624563</v>
      </c>
    </row>
    <row r="21" spans="1:27" x14ac:dyDescent="0.3">
      <c r="A21" s="50">
        <v>826.58990629401524</v>
      </c>
      <c r="B21" s="29">
        <v>175.16642688512729</v>
      </c>
      <c r="E21" s="27">
        <v>117.14906416853773</v>
      </c>
      <c r="F21" s="20">
        <v>13.411888434104032</v>
      </c>
      <c r="H21" s="27">
        <v>0.64209282809713386</v>
      </c>
      <c r="I21" s="20">
        <v>27.680880815115529</v>
      </c>
      <c r="K21" s="27">
        <v>925.04415333258657</v>
      </c>
      <c r="L21" s="20">
        <v>44.812127515114042</v>
      </c>
      <c r="M21" s="20">
        <v>78.995314378320245</v>
      </c>
      <c r="N21" s="27">
        <f t="shared" si="0"/>
        <v>41453.196556250579</v>
      </c>
      <c r="O21" s="20">
        <f t="shared" si="1"/>
        <v>73074.15370633475</v>
      </c>
      <c r="Q21" s="27">
        <v>925.04415333258657</v>
      </c>
      <c r="R21" s="20">
        <v>93.202871487182762</v>
      </c>
      <c r="T21" s="41">
        <v>925.04415333258657</v>
      </c>
      <c r="U21" s="38">
        <v>127.38605835038896</v>
      </c>
      <c r="W21" s="27">
        <v>925.04415333258657</v>
      </c>
      <c r="X21" s="27">
        <f t="shared" si="4"/>
        <v>93.202871487182762</v>
      </c>
      <c r="Y21" s="19">
        <f t="shared" si="5"/>
        <v>127.38605835038896</v>
      </c>
      <c r="Z21" s="27">
        <f t="shared" si="2"/>
        <v>86216.771343026849</v>
      </c>
      <c r="AA21" s="20">
        <f t="shared" si="3"/>
        <v>117837.72849311103</v>
      </c>
    </row>
    <row r="22" spans="1:27" x14ac:dyDescent="0.3">
      <c r="A22" s="50">
        <v>804.66957510498469</v>
      </c>
      <c r="B22" s="29">
        <v>180.48340640752178</v>
      </c>
      <c r="E22" s="27">
        <v>127.79184032663397</v>
      </c>
      <c r="F22" s="20">
        <v>14.331773699388826</v>
      </c>
      <c r="H22" s="27">
        <v>0.20245801068563196</v>
      </c>
      <c r="I22" s="20">
        <v>27.680880815115529</v>
      </c>
      <c r="K22" s="27">
        <v>897.64423962534056</v>
      </c>
      <c r="L22" s="20">
        <v>83.88055940205669</v>
      </c>
      <c r="M22" s="20">
        <v>159.00891068281243</v>
      </c>
      <c r="N22" s="27">
        <f t="shared" si="0"/>
        <v>75294.900963807391</v>
      </c>
      <c r="O22" s="20">
        <f t="shared" si="1"/>
        <v>142733.43272352684</v>
      </c>
      <c r="Q22" s="27">
        <v>897.64423962534056</v>
      </c>
      <c r="R22" s="20">
        <v>122.33655702549234</v>
      </c>
      <c r="T22" s="41">
        <v>897.64423962534056</v>
      </c>
      <c r="U22" s="38">
        <v>197.46490830624805</v>
      </c>
      <c r="W22" s="27">
        <v>897.64423962534056</v>
      </c>
      <c r="X22" s="27">
        <f t="shared" si="4"/>
        <v>122.33655702549234</v>
      </c>
      <c r="Y22" s="19">
        <f t="shared" si="5"/>
        <v>197.46490830624805</v>
      </c>
      <c r="Z22" s="27">
        <f t="shared" si="2"/>
        <v>109814.70570953019</v>
      </c>
      <c r="AA22" s="20">
        <f t="shared" si="3"/>
        <v>177253.23746924964</v>
      </c>
    </row>
    <row r="23" spans="1:27" x14ac:dyDescent="0.3">
      <c r="A23" s="50">
        <v>768.73677894841967</v>
      </c>
      <c r="B23" s="29">
        <v>108.88399340519265</v>
      </c>
      <c r="E23" s="27">
        <v>17.806180975208918</v>
      </c>
      <c r="F23" s="20">
        <v>14.534790575763068</v>
      </c>
      <c r="H23" s="27">
        <v>6.2857328362042608E-2</v>
      </c>
      <c r="I23" s="20">
        <v>27.680880815115529</v>
      </c>
      <c r="K23" s="27">
        <v>855.25070564882481</v>
      </c>
      <c r="L23" s="20">
        <v>128.03846805971133</v>
      </c>
      <c r="M23" s="20">
        <v>287.21962433587044</v>
      </c>
      <c r="N23" s="27">
        <f t="shared" si="0"/>
        <v>109504.99015826263</v>
      </c>
      <c r="O23" s="20">
        <f t="shared" si="1"/>
        <v>245644.78638944356</v>
      </c>
      <c r="Q23" s="27">
        <v>855.25070564882481</v>
      </c>
      <c r="R23" s="20">
        <v>169.61436015595433</v>
      </c>
      <c r="T23" s="41">
        <v>855.25070564882481</v>
      </c>
      <c r="U23" s="38">
        <v>328.79551643211346</v>
      </c>
      <c r="W23" s="27">
        <v>855.25070564882481</v>
      </c>
      <c r="X23" s="27">
        <f t="shared" si="4"/>
        <v>169.61436015595433</v>
      </c>
      <c r="Y23" s="19">
        <f t="shared" si="5"/>
        <v>328.79551643211346</v>
      </c>
      <c r="Z23" s="27">
        <f t="shared" si="2"/>
        <v>145062.80121155386</v>
      </c>
      <c r="AA23" s="20">
        <f t="shared" si="3"/>
        <v>281202.59744273481</v>
      </c>
    </row>
    <row r="24" spans="1:27" x14ac:dyDescent="0.3">
      <c r="A24" s="50">
        <v>706.3878910329222</v>
      </c>
      <c r="B24" s="29">
        <v>109.87085719700342</v>
      </c>
      <c r="E24" s="27">
        <v>536.00348352222227</v>
      </c>
      <c r="F24" s="20">
        <v>14.687115915506705</v>
      </c>
      <c r="H24" s="27">
        <v>7.1324952448890144E-3</v>
      </c>
      <c r="I24" s="20">
        <v>27.680880815115529</v>
      </c>
      <c r="K24" s="27">
        <v>826.58990629401524</v>
      </c>
      <c r="L24" s="20">
        <v>69.023058263989469</v>
      </c>
      <c r="M24" s="20">
        <v>96.050051895340786</v>
      </c>
      <c r="N24" s="27">
        <f t="shared" si="0"/>
        <v>57053.763262557412</v>
      </c>
      <c r="O24" s="20">
        <f t="shared" si="1"/>
        <v>79394.003395705047</v>
      </c>
      <c r="Q24" s="27">
        <v>826.58990629401524</v>
      </c>
      <c r="R24" s="20">
        <v>148.13943325377596</v>
      </c>
      <c r="T24" s="41">
        <v>826.58990629401524</v>
      </c>
      <c r="U24" s="38">
        <v>175.16642688512729</v>
      </c>
      <c r="W24" s="27">
        <v>826.58990629401524</v>
      </c>
      <c r="X24" s="27">
        <f t="shared" si="4"/>
        <v>148.13943325377596</v>
      </c>
      <c r="Y24" s="19">
        <f t="shared" si="5"/>
        <v>175.16642688512729</v>
      </c>
      <c r="Z24" s="27">
        <f t="shared" si="2"/>
        <v>122450.5602516872</v>
      </c>
      <c r="AA24" s="20">
        <f t="shared" si="3"/>
        <v>144790.80038483485</v>
      </c>
    </row>
    <row r="25" spans="1:27" x14ac:dyDescent="0.3">
      <c r="A25" s="50">
        <v>694.9386670007807</v>
      </c>
      <c r="B25" s="29">
        <v>72.63069234704983</v>
      </c>
      <c r="E25" s="27">
        <v>537.05242458870362</v>
      </c>
      <c r="F25" s="20">
        <v>14.688628336864936</v>
      </c>
      <c r="H25" s="27">
        <v>0.31460180517206027</v>
      </c>
      <c r="I25" s="20">
        <v>28.416770309837496</v>
      </c>
      <c r="K25" s="27">
        <v>804.66957510498469</v>
      </c>
      <c r="L25" s="20">
        <v>73.828962632539955</v>
      </c>
      <c r="M25" s="20">
        <v>131.2960788367881</v>
      </c>
      <c r="N25" s="27">
        <f t="shared" si="0"/>
        <v>59407.919991967719</v>
      </c>
      <c r="O25" s="20">
        <f t="shared" si="1"/>
        <v>105649.95997054885</v>
      </c>
      <c r="Q25" s="27">
        <v>804.66957510498469</v>
      </c>
      <c r="R25" s="20">
        <v>123.01629020327364</v>
      </c>
      <c r="T25" s="41">
        <v>804.66957510498469</v>
      </c>
      <c r="U25" s="38">
        <v>180.48340640752178</v>
      </c>
      <c r="W25" s="27">
        <v>804.66957510498469</v>
      </c>
      <c r="X25" s="27">
        <f t="shared" si="4"/>
        <v>123.01629020327364</v>
      </c>
      <c r="Y25" s="19">
        <f t="shared" si="5"/>
        <v>180.48340640752178</v>
      </c>
      <c r="Z25" s="27">
        <f t="shared" si="2"/>
        <v>98987.465968859688</v>
      </c>
      <c r="AA25" s="20">
        <f t="shared" si="3"/>
        <v>145229.50594744083</v>
      </c>
    </row>
    <row r="26" spans="1:27" x14ac:dyDescent="0.3">
      <c r="A26" s="50">
        <v>676.66179294064932</v>
      </c>
      <c r="B26" s="29">
        <v>181.23243025030277</v>
      </c>
      <c r="E26" s="27">
        <v>539.66481024691893</v>
      </c>
      <c r="F26" s="20">
        <v>14.955467676418625</v>
      </c>
      <c r="H26" s="27">
        <v>1.2863462515560968</v>
      </c>
      <c r="I26" s="20">
        <v>29.020839722886407</v>
      </c>
      <c r="K26" s="27">
        <v>768.73677894841967</v>
      </c>
      <c r="L26" s="20">
        <v>32.457660370644035</v>
      </c>
      <c r="M26" s="20">
        <v>71.08793581896218</v>
      </c>
      <c r="N26" s="27">
        <f t="shared" si="0"/>
        <v>24951.397285530664</v>
      </c>
      <c r="O26" s="20">
        <f t="shared" si="1"/>
        <v>54647.910803560975</v>
      </c>
      <c r="Q26" s="27">
        <v>768.73677894841967</v>
      </c>
      <c r="R26" s="20">
        <v>70.25371795687451</v>
      </c>
      <c r="T26" s="41">
        <v>768.73677894841967</v>
      </c>
      <c r="U26" s="38">
        <v>108.88399340519265</v>
      </c>
      <c r="W26" s="27">
        <v>768.73677894841967</v>
      </c>
      <c r="X26" s="27">
        <f t="shared" si="4"/>
        <v>70.25371795687451</v>
      </c>
      <c r="Y26" s="19">
        <f t="shared" si="5"/>
        <v>108.88399340519265</v>
      </c>
      <c r="Z26" s="27">
        <f t="shared" si="2"/>
        <v>54006.61685131846</v>
      </c>
      <c r="AA26" s="20">
        <f t="shared" si="3"/>
        <v>83703.130369348772</v>
      </c>
    </row>
    <row r="27" spans="1:27" x14ac:dyDescent="0.3">
      <c r="A27" s="50">
        <v>659.29166613780762</v>
      </c>
      <c r="B27" s="29">
        <v>77.432951084931062</v>
      </c>
      <c r="E27" s="27">
        <v>275.45082099601882</v>
      </c>
      <c r="F27" s="20">
        <v>15.753734904357827</v>
      </c>
      <c r="H27" s="27">
        <v>0.94840153683981043</v>
      </c>
      <c r="I27" s="20">
        <v>29.782056931179696</v>
      </c>
      <c r="K27" s="27">
        <v>706.3878910329222</v>
      </c>
      <c r="L27" s="20">
        <v>41.921034848455058</v>
      </c>
      <c r="M27" s="20">
        <v>76.104221711661253</v>
      </c>
      <c r="N27" s="27">
        <f t="shared" si="0"/>
        <v>29612.511396517806</v>
      </c>
      <c r="O27" s="20">
        <f t="shared" si="1"/>
        <v>53759.100673602319</v>
      </c>
      <c r="Q27" s="27">
        <v>706.3878910329222</v>
      </c>
      <c r="R27" s="20">
        <v>75.687670333797229</v>
      </c>
      <c r="T27" s="41">
        <v>706.3878910329222</v>
      </c>
      <c r="U27" s="38">
        <v>109.87085719700342</v>
      </c>
      <c r="W27" s="27">
        <v>706.3878910329222</v>
      </c>
      <c r="X27" s="27">
        <f t="shared" si="4"/>
        <v>75.687670333797229</v>
      </c>
      <c r="Y27" s="19">
        <f t="shared" si="5"/>
        <v>109.87085719700342</v>
      </c>
      <c r="Z27" s="27">
        <f t="shared" si="2"/>
        <v>53464.853824286096</v>
      </c>
      <c r="AA27" s="20">
        <f t="shared" si="3"/>
        <v>77611.443101370605</v>
      </c>
    </row>
    <row r="28" spans="1:27" x14ac:dyDescent="0.3">
      <c r="A28" s="50">
        <v>631.00930912522017</v>
      </c>
      <c r="B28" s="29">
        <v>113.9619112938761</v>
      </c>
      <c r="E28" s="27">
        <v>182.8837885446477</v>
      </c>
      <c r="F28" s="20">
        <v>15.753734904357827</v>
      </c>
      <c r="H28" s="27">
        <v>0.95025752723813639</v>
      </c>
      <c r="I28" s="20">
        <v>29.783569352537924</v>
      </c>
      <c r="K28" s="27">
        <v>694.9386670007807</v>
      </c>
      <c r="L28" s="20">
        <v>19.234679803161189</v>
      </c>
      <c r="M28" s="20">
        <v>37.51600347906242</v>
      </c>
      <c r="N28" s="27">
        <f t="shared" si="0"/>
        <v>13366.922742595676</v>
      </c>
      <c r="O28" s="20">
        <f t="shared" si="1"/>
        <v>26071.321448936287</v>
      </c>
      <c r="Q28" s="27">
        <v>694.9386670007807</v>
      </c>
      <c r="R28" s="20">
        <v>54.349368671148589</v>
      </c>
      <c r="T28" s="41">
        <v>694.9386670007807</v>
      </c>
      <c r="U28" s="38">
        <v>72.63069234704983</v>
      </c>
      <c r="W28" s="27">
        <v>694.9386670007807</v>
      </c>
      <c r="X28" s="27">
        <f t="shared" si="4"/>
        <v>54.349368671148589</v>
      </c>
      <c r="Y28" s="19">
        <f t="shared" si="5"/>
        <v>72.63069234704983</v>
      </c>
      <c r="Z28" s="27">
        <f t="shared" si="2"/>
        <v>37769.477816661994</v>
      </c>
      <c r="AA28" s="20">
        <f t="shared" si="3"/>
        <v>50473.876523002611</v>
      </c>
    </row>
    <row r="29" spans="1:27" x14ac:dyDescent="0.3">
      <c r="A29" s="50">
        <v>628.76918629741704</v>
      </c>
      <c r="B29" s="29">
        <v>104.55769503242212</v>
      </c>
      <c r="E29" s="27">
        <v>134.04471126658242</v>
      </c>
      <c r="F29" s="20">
        <v>15.753734904357827</v>
      </c>
      <c r="H29" s="27">
        <v>539.66481024691893</v>
      </c>
      <c r="I29" s="20">
        <v>29.896655708771178</v>
      </c>
      <c r="K29" s="27">
        <v>676.66179294064932</v>
      </c>
      <c r="L29" s="20">
        <v>103.31454361086728</v>
      </c>
      <c r="M29" s="20">
        <v>130.34153906215994</v>
      </c>
      <c r="N29" s="27">
        <f t="shared" si="0"/>
        <v>69909.004316574355</v>
      </c>
      <c r="O29" s="20">
        <f t="shared" si="1"/>
        <v>88197.139516444819</v>
      </c>
      <c r="Q29" s="27">
        <v>676.66179294064932</v>
      </c>
      <c r="R29" s="20">
        <v>154.20543479901008</v>
      </c>
      <c r="T29" s="41">
        <v>676.66179294064932</v>
      </c>
      <c r="U29" s="38">
        <v>181.23243025030277</v>
      </c>
      <c r="W29" s="27">
        <v>676.66179294064932</v>
      </c>
      <c r="X29" s="27">
        <f t="shared" si="4"/>
        <v>154.20543479901008</v>
      </c>
      <c r="Y29" s="19">
        <f t="shared" si="5"/>
        <v>181.23243025030277</v>
      </c>
      <c r="Z29" s="27">
        <f t="shared" si="2"/>
        <v>104344.92599229056</v>
      </c>
      <c r="AA29" s="20">
        <f t="shared" si="3"/>
        <v>122633.06119216104</v>
      </c>
    </row>
    <row r="30" spans="1:27" x14ac:dyDescent="0.3">
      <c r="A30" s="50">
        <v>626.85618452861672</v>
      </c>
      <c r="B30" s="29">
        <v>357.88050984869108</v>
      </c>
      <c r="E30" s="27">
        <v>102.36004471202182</v>
      </c>
      <c r="F30" s="20">
        <v>15.753734904357827</v>
      </c>
      <c r="H30" s="27">
        <v>17.806180975208918</v>
      </c>
      <c r="I30" s="20">
        <v>29.924491326058167</v>
      </c>
      <c r="K30" s="27">
        <v>659.29166613780762</v>
      </c>
      <c r="L30" s="20">
        <v>32.215698470241918</v>
      </c>
      <c r="M30" s="20">
        <v>48.069385989871904</v>
      </c>
      <c r="N30" s="27">
        <f t="shared" si="0"/>
        <v>21239.541520239014</v>
      </c>
      <c r="O30" s="20">
        <f t="shared" si="1"/>
        <v>31691.745579484035</v>
      </c>
      <c r="Q30" s="27">
        <v>659.29166613780762</v>
      </c>
      <c r="R30" s="20">
        <v>61.579263565301069</v>
      </c>
      <c r="T30" s="41">
        <v>659.29166613780762</v>
      </c>
      <c r="U30" s="38">
        <v>77.432951084931062</v>
      </c>
      <c r="W30" s="27">
        <v>659.29166613780762</v>
      </c>
      <c r="X30" s="27">
        <f t="shared" si="4"/>
        <v>61.579263565301069</v>
      </c>
      <c r="Y30" s="19">
        <f t="shared" si="5"/>
        <v>77.432951084931062</v>
      </c>
      <c r="Z30" s="27">
        <f t="shared" si="2"/>
        <v>40598.695275506536</v>
      </c>
      <c r="AA30" s="20">
        <f t="shared" si="3"/>
        <v>51050.899334751557</v>
      </c>
    </row>
    <row r="31" spans="1:27" x14ac:dyDescent="0.3">
      <c r="A31" s="50">
        <v>600.36102369763103</v>
      </c>
      <c r="B31" s="29">
        <v>117.37944667958527</v>
      </c>
      <c r="E31" s="27">
        <v>91.112606600366234</v>
      </c>
      <c r="F31" s="20">
        <v>15.753734904357827</v>
      </c>
      <c r="H31" s="27">
        <v>30.881379212418324</v>
      </c>
      <c r="I31" s="20">
        <v>30.295366124172912</v>
      </c>
      <c r="K31" s="27">
        <v>631.00930912522017</v>
      </c>
      <c r="L31" s="20">
        <v>47.509566724759331</v>
      </c>
      <c r="M31" s="20">
        <v>91.742011138981695</v>
      </c>
      <c r="N31" s="27">
        <f t="shared" si="0"/>
        <v>29978.978875828936</v>
      </c>
      <c r="O31" s="20">
        <f t="shared" si="1"/>
        <v>57890.063066567091</v>
      </c>
      <c r="Q31" s="27">
        <v>631.00930912522017</v>
      </c>
      <c r="R31" s="20">
        <v>69.729466879653728</v>
      </c>
      <c r="T31" s="41">
        <v>631.00930912522017</v>
      </c>
      <c r="U31" s="38">
        <v>113.9619112938761</v>
      </c>
      <c r="W31" s="27">
        <v>631.00930912522017</v>
      </c>
      <c r="X31" s="27">
        <f t="shared" si="4"/>
        <v>69.729466879653728</v>
      </c>
      <c r="Y31" s="19">
        <f t="shared" si="5"/>
        <v>113.9619112938761</v>
      </c>
      <c r="Z31" s="27">
        <f t="shared" si="2"/>
        <v>43999.942721400221</v>
      </c>
      <c r="AA31" s="20">
        <f t="shared" si="3"/>
        <v>71911.02691213839</v>
      </c>
    </row>
    <row r="32" spans="1:27" x14ac:dyDescent="0.3">
      <c r="A32" s="50">
        <v>595.9850789855991</v>
      </c>
      <c r="B32" s="29">
        <v>205.42598889994574</v>
      </c>
      <c r="E32" s="27">
        <v>74.898293149468145</v>
      </c>
      <c r="F32" s="20">
        <v>15.753734904357827</v>
      </c>
      <c r="H32" s="27">
        <v>3.8778314104547462</v>
      </c>
      <c r="I32" s="20">
        <v>30.386126344228604</v>
      </c>
      <c r="K32" s="27">
        <v>628.76918629741704</v>
      </c>
      <c r="L32" s="20">
        <v>33.994144061791864</v>
      </c>
      <c r="M32" s="20">
        <v>68.17733092499806</v>
      </c>
      <c r="N32" s="27">
        <f t="shared" si="0"/>
        <v>21374.470300610043</v>
      </c>
      <c r="O32" s="20">
        <f t="shared" si="1"/>
        <v>42867.804889640756</v>
      </c>
      <c r="Q32" s="27">
        <v>628.76918629741704</v>
      </c>
      <c r="R32" s="20">
        <v>70.374508169215929</v>
      </c>
      <c r="T32" s="41">
        <v>628.76918629741704</v>
      </c>
      <c r="U32" s="38">
        <v>104.55769503242212</v>
      </c>
      <c r="W32" s="27">
        <v>628.76918629741704</v>
      </c>
      <c r="X32" s="27">
        <f t="shared" si="4"/>
        <v>70.374508169215929</v>
      </c>
      <c r="Y32" s="19">
        <f t="shared" si="5"/>
        <v>104.55769503242212</v>
      </c>
      <c r="Z32" s="27">
        <f t="shared" si="2"/>
        <v>44249.322237638829</v>
      </c>
      <c r="AA32" s="20">
        <f t="shared" si="3"/>
        <v>65742.656826669539</v>
      </c>
    </row>
    <row r="33" spans="1:27" x14ac:dyDescent="0.3">
      <c r="A33" s="50">
        <v>570.38279247442551</v>
      </c>
      <c r="B33" s="29">
        <v>137.9427090375637</v>
      </c>
      <c r="E33" s="27">
        <v>69.871248646597905</v>
      </c>
      <c r="F33" s="20">
        <v>15.753734904357827</v>
      </c>
      <c r="H33" s="27">
        <v>3.8854201981030201</v>
      </c>
      <c r="I33" s="20">
        <v>30.387638765586836</v>
      </c>
      <c r="K33" s="27">
        <v>626.85618452861672</v>
      </c>
      <c r="L33" s="20">
        <v>128.14910989278616</v>
      </c>
      <c r="M33" s="20">
        <v>287.33026616894529</v>
      </c>
      <c r="N33" s="27">
        <f t="shared" si="0"/>
        <v>80331.062078130344</v>
      </c>
      <c r="O33" s="20">
        <f t="shared" si="1"/>
        <v>180114.75435025693</v>
      </c>
      <c r="Q33" s="27">
        <v>626.85618452861672</v>
      </c>
      <c r="R33" s="20">
        <v>198.69935357253198</v>
      </c>
      <c r="T33" s="41">
        <v>626.85618452861672</v>
      </c>
      <c r="U33" s="38">
        <v>357.88050984869108</v>
      </c>
      <c r="W33" s="27">
        <v>626.85618452861672</v>
      </c>
      <c r="X33" s="27">
        <f t="shared" si="4"/>
        <v>198.69935357253198</v>
      </c>
      <c r="Y33" s="19">
        <f t="shared" si="5"/>
        <v>357.88050984869108</v>
      </c>
      <c r="Z33" s="27">
        <f t="shared" si="2"/>
        <v>124555.91864877996</v>
      </c>
      <c r="AA33" s="20">
        <f t="shared" si="3"/>
        <v>224339.61092090653</v>
      </c>
    </row>
    <row r="34" spans="1:27" x14ac:dyDescent="0.3">
      <c r="A34" s="50">
        <v>541.68186836567111</v>
      </c>
      <c r="B34" s="29">
        <v>88.591729383546408</v>
      </c>
      <c r="E34" s="27">
        <v>12.793516532932699</v>
      </c>
      <c r="F34" s="20">
        <v>15.753734904357827</v>
      </c>
      <c r="H34" s="27">
        <v>0.24657396052134573</v>
      </c>
      <c r="I34" s="20">
        <v>30.77944688180764</v>
      </c>
      <c r="K34" s="27">
        <v>600.36102369763103</v>
      </c>
      <c r="L34" s="20">
        <v>26.93119233382367</v>
      </c>
      <c r="M34" s="20">
        <v>47.774842385983661</v>
      </c>
      <c r="N34" s="27">
        <f t="shared" si="0"/>
        <v>16168.438198932172</v>
      </c>
      <c r="O34" s="20">
        <f t="shared" si="1"/>
        <v>28682.153281842122</v>
      </c>
      <c r="Q34" s="27">
        <v>600.36102369763103</v>
      </c>
      <c r="R34" s="20">
        <v>96.535796627425285</v>
      </c>
      <c r="T34" s="41">
        <v>600.36102369763103</v>
      </c>
      <c r="U34" s="38">
        <v>117.37944667958527</v>
      </c>
      <c r="W34" s="27">
        <v>600.36102369763103</v>
      </c>
      <c r="X34" s="27">
        <f t="shared" si="4"/>
        <v>96.535796627425285</v>
      </c>
      <c r="Y34" s="19">
        <f t="shared" si="5"/>
        <v>117.37944667958527</v>
      </c>
      <c r="Z34" s="27">
        <f t="shared" si="2"/>
        <v>57956.329686707359</v>
      </c>
      <c r="AA34" s="20">
        <f t="shared" si="3"/>
        <v>70470.044769617307</v>
      </c>
    </row>
    <row r="35" spans="1:27" x14ac:dyDescent="0.3">
      <c r="A35" s="50">
        <v>540.92391073400358</v>
      </c>
      <c r="B35" s="29">
        <v>135.7765311148776</v>
      </c>
      <c r="E35" s="27">
        <v>10.670074308524249</v>
      </c>
      <c r="F35" s="20">
        <v>15.753734904357827</v>
      </c>
      <c r="H35" s="27">
        <v>5.4387050617251589</v>
      </c>
      <c r="I35" s="20">
        <v>30.904352430232269</v>
      </c>
      <c r="K35" s="27">
        <v>595.9850789855991</v>
      </c>
      <c r="L35" s="20">
        <v>98.471995929837817</v>
      </c>
      <c r="M35" s="20">
        <v>173.60034721059355</v>
      </c>
      <c r="N35" s="27">
        <f t="shared" si="0"/>
        <v>58687.840272113986</v>
      </c>
      <c r="O35" s="20">
        <f t="shared" si="1"/>
        <v>103463.21664423303</v>
      </c>
      <c r="Q35" s="27">
        <v>595.9850789855991</v>
      </c>
      <c r="R35" s="20">
        <v>130.29763761919003</v>
      </c>
      <c r="T35" s="41">
        <v>595.9850789855991</v>
      </c>
      <c r="U35" s="38">
        <v>205.42598889994574</v>
      </c>
      <c r="W35" s="27">
        <v>595.9850789855991</v>
      </c>
      <c r="X35" s="27">
        <f t="shared" si="4"/>
        <v>130.29763761919003</v>
      </c>
      <c r="Y35" s="19">
        <f t="shared" si="5"/>
        <v>205.42598889994574</v>
      </c>
      <c r="Z35" s="27">
        <f t="shared" si="2"/>
        <v>77655.447848109936</v>
      </c>
      <c r="AA35" s="20">
        <f t="shared" si="3"/>
        <v>122430.82422022897</v>
      </c>
    </row>
    <row r="36" spans="1:27" x14ac:dyDescent="0.3">
      <c r="A36" s="50">
        <v>539.66481024691893</v>
      </c>
      <c r="B36" s="29">
        <v>84.55547239592488</v>
      </c>
      <c r="E36" s="27">
        <v>7.3321276928454608</v>
      </c>
      <c r="F36" s="20">
        <v>15.753734904357827</v>
      </c>
      <c r="H36" s="27">
        <v>42.270513597726676</v>
      </c>
      <c r="I36" s="20">
        <v>31.284039421972722</v>
      </c>
      <c r="K36" s="27">
        <v>570.38279247442551</v>
      </c>
      <c r="L36" s="20">
        <v>39.857075106970335</v>
      </c>
      <c r="M36" s="20">
        <v>91.967874583419217</v>
      </c>
      <c r="N36" s="27">
        <f t="shared" si="0"/>
        <v>22733.789799376653</v>
      </c>
      <c r="O36" s="20">
        <f t="shared" si="1"/>
        <v>52456.893122828398</v>
      </c>
      <c r="Q36" s="27">
        <v>570.38279247442551</v>
      </c>
      <c r="R36" s="20">
        <v>85.831909561114813</v>
      </c>
      <c r="T36" s="41">
        <v>570.38279247442551</v>
      </c>
      <c r="U36" s="38">
        <v>137.9427090375637</v>
      </c>
      <c r="W36" s="27">
        <v>570.38279247442551</v>
      </c>
      <c r="X36" s="27">
        <f t="shared" si="4"/>
        <v>85.831909561114813</v>
      </c>
      <c r="Y36" s="19">
        <f t="shared" si="5"/>
        <v>137.9427090375637</v>
      </c>
      <c r="Z36" s="27">
        <f t="shared" si="2"/>
        <v>48957.044258881011</v>
      </c>
      <c r="AA36" s="20">
        <f t="shared" si="3"/>
        <v>78680.147582332764</v>
      </c>
    </row>
    <row r="37" spans="1:27" x14ac:dyDescent="0.3">
      <c r="A37" s="50">
        <v>537.05242458870362</v>
      </c>
      <c r="B37" s="29">
        <v>52.120129161279792</v>
      </c>
      <c r="E37" s="27">
        <v>0.54667486561766054</v>
      </c>
      <c r="F37" s="20">
        <v>15.753734904357827</v>
      </c>
      <c r="H37" s="27">
        <v>7.4443553395358322</v>
      </c>
      <c r="I37" s="20">
        <v>32.991514651866588</v>
      </c>
      <c r="K37" s="27">
        <v>541.68186836567111</v>
      </c>
      <c r="L37" s="20">
        <v>32.801138222512279</v>
      </c>
      <c r="M37" s="20">
        <v>64.340700109077829</v>
      </c>
      <c r="N37" s="27">
        <f t="shared" si="0"/>
        <v>17767.781836891078</v>
      </c>
      <c r="O37" s="20">
        <f t="shared" si="1"/>
        <v>34852.190647040617</v>
      </c>
      <c r="Q37" s="27">
        <v>541.68186836567111</v>
      </c>
      <c r="R37" s="20">
        <v>57.052167496980864</v>
      </c>
      <c r="T37" s="41">
        <v>541.68186836567111</v>
      </c>
      <c r="U37" s="38">
        <v>88.591729383546408</v>
      </c>
      <c r="W37" s="27">
        <v>541.68186836567111</v>
      </c>
      <c r="X37" s="27">
        <f t="shared" si="4"/>
        <v>57.052167496980864</v>
      </c>
      <c r="Y37" s="19">
        <f t="shared" si="5"/>
        <v>88.591729383546408</v>
      </c>
      <c r="Z37" s="27">
        <f t="shared" si="2"/>
        <v>30904.124684075807</v>
      </c>
      <c r="AA37" s="20">
        <f t="shared" si="3"/>
        <v>47988.533494225339</v>
      </c>
    </row>
    <row r="38" spans="1:27" x14ac:dyDescent="0.3">
      <c r="A38" s="50">
        <v>536.00348352222227</v>
      </c>
      <c r="B38" s="29">
        <v>52.118616739921563</v>
      </c>
      <c r="E38" s="27">
        <v>0.37590142277258565</v>
      </c>
      <c r="F38" s="20">
        <v>15.753734904357827</v>
      </c>
      <c r="H38" s="27">
        <v>992.99359532437484</v>
      </c>
      <c r="I38" s="20">
        <v>33.477949462090791</v>
      </c>
      <c r="K38" s="27">
        <v>540.92391073400358</v>
      </c>
      <c r="L38" s="20">
        <v>49.00179038931158</v>
      </c>
      <c r="M38" s="20">
        <v>101.47459076130252</v>
      </c>
      <c r="N38" s="27">
        <f t="shared" si="0"/>
        <v>26506.240090354331</v>
      </c>
      <c r="O38" s="20">
        <f t="shared" si="1"/>
        <v>54890.032474736348</v>
      </c>
      <c r="Q38" s="27">
        <v>540.92391073400358</v>
      </c>
      <c r="R38" s="20">
        <v>83.303730742886657</v>
      </c>
      <c r="T38" s="41">
        <v>540.92391073400358</v>
      </c>
      <c r="U38" s="38">
        <v>135.7765311148776</v>
      </c>
      <c r="W38" s="27">
        <v>540.92391073400358</v>
      </c>
      <c r="X38" s="27">
        <f t="shared" si="4"/>
        <v>83.303730742886657</v>
      </c>
      <c r="Y38" s="19">
        <f t="shared" si="5"/>
        <v>135.7765311148776</v>
      </c>
      <c r="Z38" s="27">
        <f t="shared" si="2"/>
        <v>45060.979812174694</v>
      </c>
      <c r="AA38" s="20">
        <f t="shared" si="3"/>
        <v>73444.772196556703</v>
      </c>
    </row>
    <row r="39" spans="1:27" x14ac:dyDescent="0.3">
      <c r="A39" s="50">
        <v>516.87401552692245</v>
      </c>
      <c r="B39" s="29">
        <v>97.450227798536247</v>
      </c>
      <c r="E39" s="27">
        <v>0.31460180517206027</v>
      </c>
      <c r="F39" s="20">
        <v>16.422090994551233</v>
      </c>
      <c r="H39" s="27">
        <v>952.75529082833964</v>
      </c>
      <c r="I39" s="20">
        <v>33.717466725439323</v>
      </c>
      <c r="K39" s="27">
        <v>539.66481024691893</v>
      </c>
      <c r="L39" s="20">
        <v>14.955467676418625</v>
      </c>
      <c r="M39" s="20">
        <v>29.896655708771178</v>
      </c>
      <c r="N39" s="27">
        <f t="shared" si="0"/>
        <v>8070.9396257483868</v>
      </c>
      <c r="O39" s="20">
        <f t="shared" si="1"/>
        <v>16134.173030091464</v>
      </c>
      <c r="Q39" s="27">
        <v>539.66481024691893</v>
      </c>
      <c r="R39" s="20">
        <v>69.614284363572324</v>
      </c>
      <c r="T39" s="41">
        <v>539.66481024691893</v>
      </c>
      <c r="U39" s="38">
        <v>84.55547239592488</v>
      </c>
      <c r="W39" s="27">
        <v>539.66481024691893</v>
      </c>
      <c r="X39" s="27">
        <f t="shared" si="4"/>
        <v>69.614284363572324</v>
      </c>
      <c r="Y39" s="19">
        <f t="shared" si="5"/>
        <v>84.55547239592488</v>
      </c>
      <c r="Z39" s="27">
        <f t="shared" si="2"/>
        <v>37568.379561542315</v>
      </c>
      <c r="AA39" s="20">
        <f t="shared" si="3"/>
        <v>45631.61296588539</v>
      </c>
    </row>
    <row r="40" spans="1:27" x14ac:dyDescent="0.3">
      <c r="A40" s="50">
        <v>510.39780538438936</v>
      </c>
      <c r="B40" s="29">
        <v>116.85101715974949</v>
      </c>
      <c r="E40" s="27">
        <v>30.881379212418324</v>
      </c>
      <c r="F40" s="20">
        <v>16.488510231166195</v>
      </c>
      <c r="H40" s="27">
        <v>275.45082099601882</v>
      </c>
      <c r="I40" s="20">
        <v>33.852287329547167</v>
      </c>
      <c r="K40" s="27">
        <v>537.05242458870362</v>
      </c>
      <c r="L40" s="20">
        <v>14.688628336864936</v>
      </c>
      <c r="M40" s="20">
        <v>26.6833076521512</v>
      </c>
      <c r="N40" s="27">
        <f t="shared" si="0"/>
        <v>7888.5634621956506</v>
      </c>
      <c r="O40" s="20">
        <f t="shared" si="1"/>
        <v>14330.33507063411</v>
      </c>
      <c r="Q40" s="27">
        <v>537.05242458870362</v>
      </c>
      <c r="R40" s="20">
        <v>40.125449845993529</v>
      </c>
      <c r="T40" s="41">
        <v>537.05242458870362</v>
      </c>
      <c r="U40" s="38">
        <v>52.120129161279792</v>
      </c>
      <c r="W40" s="27">
        <v>537.05242458870362</v>
      </c>
      <c r="X40" s="27">
        <f t="shared" si="4"/>
        <v>40.125449845993529</v>
      </c>
      <c r="Y40" s="19">
        <f t="shared" si="5"/>
        <v>52.120129161279792</v>
      </c>
      <c r="Z40" s="27">
        <f t="shared" si="2"/>
        <v>21549.470127503249</v>
      </c>
      <c r="AA40" s="20">
        <f t="shared" si="3"/>
        <v>27991.241735941709</v>
      </c>
    </row>
    <row r="41" spans="1:27" x14ac:dyDescent="0.3">
      <c r="A41" s="50">
        <v>492.57930786631186</v>
      </c>
      <c r="B41" s="29">
        <v>172.35257516482864</v>
      </c>
      <c r="E41" s="27">
        <v>1.2863462515560968</v>
      </c>
      <c r="F41" s="20">
        <v>17.026160407600145</v>
      </c>
      <c r="H41" s="27">
        <v>182.8837885446477</v>
      </c>
      <c r="I41" s="20">
        <v>33.852287329547167</v>
      </c>
      <c r="K41" s="27">
        <v>536.00348352222227</v>
      </c>
      <c r="L41" s="20">
        <v>14.687115915506705</v>
      </c>
      <c r="M41" s="20">
        <v>26.681795230792968</v>
      </c>
      <c r="N41" s="27">
        <f t="shared" si="0"/>
        <v>7872.3452936062668</v>
      </c>
      <c r="O41" s="20">
        <f t="shared" si="1"/>
        <v>14301.535190331648</v>
      </c>
      <c r="Q41" s="27">
        <v>536.00348352222227</v>
      </c>
      <c r="R41" s="20">
        <v>40.123937424635294</v>
      </c>
      <c r="T41" s="41">
        <v>536.00348352222227</v>
      </c>
      <c r="U41" s="38">
        <v>52.118616739921563</v>
      </c>
      <c r="W41" s="27">
        <v>536.00348352222227</v>
      </c>
      <c r="X41" s="27">
        <f t="shared" si="4"/>
        <v>40.123937424635294</v>
      </c>
      <c r="Y41" s="19">
        <f t="shared" si="5"/>
        <v>52.118616739921563</v>
      </c>
      <c r="Z41" s="27">
        <f t="shared" si="2"/>
        <v>21506.570232232181</v>
      </c>
      <c r="AA41" s="20">
        <f t="shared" si="3"/>
        <v>27935.760128957565</v>
      </c>
    </row>
    <row r="42" spans="1:27" x14ac:dyDescent="0.3">
      <c r="A42" s="50">
        <v>483.22796531706263</v>
      </c>
      <c r="B42" s="29">
        <v>96.57077179501546</v>
      </c>
      <c r="E42" s="27">
        <v>992.99359532437484</v>
      </c>
      <c r="F42" s="20">
        <v>17.624261942460798</v>
      </c>
      <c r="H42" s="27">
        <v>134.04471126658242</v>
      </c>
      <c r="I42" s="20">
        <v>33.852287329547167</v>
      </c>
      <c r="K42" s="27">
        <v>516.87401552692245</v>
      </c>
      <c r="L42" s="20">
        <v>41.766942712982122</v>
      </c>
      <c r="M42" s="20">
        <v>75.950129576188317</v>
      </c>
      <c r="N42" s="27">
        <f t="shared" si="0"/>
        <v>21588.247396342002</v>
      </c>
      <c r="O42" s="20">
        <f t="shared" si="1"/>
        <v>39256.648453834532</v>
      </c>
      <c r="Q42" s="27">
        <v>516.87401552692245</v>
      </c>
      <c r="R42" s="20">
        <v>63.267040935330037</v>
      </c>
      <c r="T42" s="41">
        <v>516.87401552692245</v>
      </c>
      <c r="U42" s="38">
        <v>97.450227798536247</v>
      </c>
      <c r="W42" s="27">
        <v>516.87401552692245</v>
      </c>
      <c r="X42" s="27">
        <f t="shared" si="4"/>
        <v>63.267040935330037</v>
      </c>
      <c r="Y42" s="19">
        <f t="shared" si="5"/>
        <v>97.450227798536247</v>
      </c>
      <c r="Z42" s="27">
        <f t="shared" si="2"/>
        <v>32701.089498750214</v>
      </c>
      <c r="AA42" s="20">
        <f t="shared" si="3"/>
        <v>50369.490556242752</v>
      </c>
    </row>
    <row r="43" spans="1:27" x14ac:dyDescent="0.3">
      <c r="A43" s="50">
        <v>482.18232137515588</v>
      </c>
      <c r="B43" s="29">
        <v>111.99006825406047</v>
      </c>
      <c r="E43" s="27">
        <v>2.9175511859393737</v>
      </c>
      <c r="F43" s="20">
        <v>17.69265049639796</v>
      </c>
      <c r="H43" s="27">
        <v>102.36004471202182</v>
      </c>
      <c r="I43" s="20">
        <v>33.852287329547167</v>
      </c>
      <c r="K43" s="27">
        <v>510.39780538438936</v>
      </c>
      <c r="L43" s="20">
        <v>47.049096898425155</v>
      </c>
      <c r="M43" s="20">
        <v>85.679372346743293</v>
      </c>
      <c r="N43" s="27">
        <f t="shared" si="0"/>
        <v>24013.755802273678</v>
      </c>
      <c r="O43" s="20">
        <f t="shared" si="1"/>
        <v>43730.563612489714</v>
      </c>
      <c r="Q43" s="27">
        <v>510.39780538438936</v>
      </c>
      <c r="R43" s="20">
        <v>78.220741711431344</v>
      </c>
      <c r="T43" s="41">
        <v>510.39780538438936</v>
      </c>
      <c r="U43" s="38">
        <v>116.85101715974949</v>
      </c>
      <c r="W43" s="27">
        <v>510.39780538438936</v>
      </c>
      <c r="X43" s="27">
        <f t="shared" si="4"/>
        <v>78.220741711431344</v>
      </c>
      <c r="Y43" s="19">
        <f t="shared" si="5"/>
        <v>116.85101715974949</v>
      </c>
      <c r="Z43" s="27">
        <f t="shared" si="2"/>
        <v>39923.694905053722</v>
      </c>
      <c r="AA43" s="20">
        <f t="shared" si="3"/>
        <v>59640.502715269758</v>
      </c>
    </row>
    <row r="44" spans="1:27" x14ac:dyDescent="0.3">
      <c r="A44" s="50">
        <v>478.68376506662753</v>
      </c>
      <c r="B44" s="29">
        <v>333.09701198378065</v>
      </c>
      <c r="E44" s="27">
        <v>76.25240317533644</v>
      </c>
      <c r="F44" s="20">
        <v>17.693301554177836</v>
      </c>
      <c r="H44" s="27">
        <v>91.112606600366234</v>
      </c>
      <c r="I44" s="20">
        <v>33.852287329547167</v>
      </c>
      <c r="K44" s="27">
        <v>492.57930786631186</v>
      </c>
      <c r="L44" s="20">
        <v>66.321519465458849</v>
      </c>
      <c r="M44" s="20">
        <v>93.348513096810166</v>
      </c>
      <c r="N44" s="27">
        <f t="shared" si="0"/>
        <v>32668.60815493785</v>
      </c>
      <c r="O44" s="20">
        <f t="shared" si="1"/>
        <v>45981.545971576103</v>
      </c>
      <c r="Q44" s="27">
        <v>492.57930786631186</v>
      </c>
      <c r="R44" s="20">
        <v>145.32558153347733</v>
      </c>
      <c r="T44" s="41">
        <v>492.57930786631186</v>
      </c>
      <c r="U44" s="38">
        <v>172.35257516482864</v>
      </c>
      <c r="W44" s="27">
        <v>492.57930786631186</v>
      </c>
      <c r="X44" s="27">
        <f t="shared" si="4"/>
        <v>145.32558153347733</v>
      </c>
      <c r="Y44" s="19">
        <f t="shared" si="5"/>
        <v>172.35257516482864</v>
      </c>
      <c r="Z44" s="27">
        <f t="shared" si="2"/>
        <v>71584.374367029537</v>
      </c>
      <c r="AA44" s="20">
        <f t="shared" si="3"/>
        <v>84897.312183667775</v>
      </c>
    </row>
    <row r="45" spans="1:27" x14ac:dyDescent="0.3">
      <c r="A45" s="50">
        <v>466.39467020901429</v>
      </c>
      <c r="B45" s="29">
        <v>78.355965452631338</v>
      </c>
      <c r="E45" s="27">
        <v>0.94840153683981043</v>
      </c>
      <c r="F45" s="20">
        <v>17.787377615893433</v>
      </c>
      <c r="H45" s="27">
        <v>74.898293149468145</v>
      </c>
      <c r="I45" s="20">
        <v>33.852287329547167</v>
      </c>
      <c r="K45" s="27">
        <v>483.22796531706263</v>
      </c>
      <c r="L45" s="20">
        <v>32.326340303316755</v>
      </c>
      <c r="M45" s="20">
        <v>48.180027822946741</v>
      </c>
      <c r="N45" s="27">
        <f t="shared" si="0"/>
        <v>15620.991650918713</v>
      </c>
      <c r="O45" s="20">
        <f t="shared" si="1"/>
        <v>23281.936813802022</v>
      </c>
      <c r="Q45" s="27">
        <v>483.22796531706263</v>
      </c>
      <c r="R45" s="20">
        <v>80.717084275385474</v>
      </c>
      <c r="T45" s="41">
        <v>483.22796531706263</v>
      </c>
      <c r="U45" s="38">
        <v>96.57077179501546</v>
      </c>
      <c r="W45" s="27">
        <v>483.22796531706263</v>
      </c>
      <c r="X45" s="27">
        <f t="shared" si="4"/>
        <v>80.717084275385474</v>
      </c>
      <c r="Y45" s="19">
        <f t="shared" si="5"/>
        <v>96.57077179501546</v>
      </c>
      <c r="Z45" s="27">
        <f t="shared" si="2"/>
        <v>39004.75240072039</v>
      </c>
      <c r="AA45" s="20">
        <f t="shared" si="3"/>
        <v>46665.697563603702</v>
      </c>
    </row>
    <row r="46" spans="1:27" x14ac:dyDescent="0.3">
      <c r="A46" s="50">
        <v>444.9999153201934</v>
      </c>
      <c r="B46" s="29">
        <v>99.501870253377831</v>
      </c>
      <c r="E46" s="27">
        <v>0.95025752723813639</v>
      </c>
      <c r="F46" s="20">
        <v>17.788890037251662</v>
      </c>
      <c r="H46" s="27">
        <v>69.871248646597905</v>
      </c>
      <c r="I46" s="20">
        <v>33.852287329547167</v>
      </c>
      <c r="K46" s="27">
        <v>482.18232137515588</v>
      </c>
      <c r="L46" s="20">
        <v>44.752501599769744</v>
      </c>
      <c r="M46" s="20">
        <v>78.935688462975946</v>
      </c>
      <c r="N46" s="27">
        <f t="shared" si="0"/>
        <v>21578.865108722352</v>
      </c>
      <c r="O46" s="20">
        <f t="shared" si="1"/>
        <v>38061.393502423853</v>
      </c>
      <c r="Q46" s="27">
        <v>482.18232137515588</v>
      </c>
      <c r="R46" s="20">
        <v>77.806881390854272</v>
      </c>
      <c r="T46" s="41">
        <v>482.18232137515588</v>
      </c>
      <c r="U46" s="38">
        <v>111.99006825406047</v>
      </c>
      <c r="W46" s="27">
        <v>482.18232137515588</v>
      </c>
      <c r="X46" s="27">
        <f t="shared" si="4"/>
        <v>77.806881390854272</v>
      </c>
      <c r="Y46" s="19">
        <f t="shared" si="5"/>
        <v>111.99006825406047</v>
      </c>
      <c r="Z46" s="27">
        <f t="shared" si="2"/>
        <v>37517.102688003528</v>
      </c>
      <c r="AA46" s="20">
        <f t="shared" si="3"/>
        <v>53999.631081705033</v>
      </c>
    </row>
    <row r="47" spans="1:27" x14ac:dyDescent="0.3">
      <c r="A47" s="50">
        <v>441.75557053508965</v>
      </c>
      <c r="B47" s="29">
        <v>124.16250928622156</v>
      </c>
      <c r="E47" s="27">
        <v>8.508189741078013</v>
      </c>
      <c r="F47" s="20">
        <v>18.202480176410649</v>
      </c>
      <c r="H47" s="27">
        <v>12.793516532932699</v>
      </c>
      <c r="I47" s="20">
        <v>33.852287329547167</v>
      </c>
      <c r="K47" s="27">
        <v>478.68376506662753</v>
      </c>
      <c r="L47" s="20">
        <v>125.25801722612718</v>
      </c>
      <c r="M47" s="20">
        <v>284.43917350228628</v>
      </c>
      <c r="N47" s="27">
        <f t="shared" si="0"/>
        <v>59958.979290583047</v>
      </c>
      <c r="O47" s="20">
        <f t="shared" si="1"/>
        <v>136156.4145045141</v>
      </c>
      <c r="Q47" s="27">
        <v>478.68376506662753</v>
      </c>
      <c r="R47" s="20">
        <v>173.91585570762152</v>
      </c>
      <c r="T47" s="41">
        <v>478.68376506662753</v>
      </c>
      <c r="U47" s="38">
        <v>333.09701198378065</v>
      </c>
      <c r="W47" s="27">
        <v>478.68376506662753</v>
      </c>
      <c r="X47" s="27">
        <f t="shared" si="4"/>
        <v>173.91585570762152</v>
      </c>
      <c r="Y47" s="19">
        <f t="shared" si="5"/>
        <v>333.09701198378065</v>
      </c>
      <c r="Z47" s="27">
        <f t="shared" si="2"/>
        <v>83250.696614908593</v>
      </c>
      <c r="AA47" s="20">
        <f t="shared" si="3"/>
        <v>159448.13182883966</v>
      </c>
    </row>
    <row r="48" spans="1:27" x14ac:dyDescent="0.3">
      <c r="A48" s="50">
        <v>437.79341479651248</v>
      </c>
      <c r="B48" s="29">
        <v>60.553859464003189</v>
      </c>
      <c r="E48" s="27">
        <v>1.8690304045655921</v>
      </c>
      <c r="F48" s="20">
        <v>18.202480176410649</v>
      </c>
      <c r="H48" s="27">
        <v>10.670074308524249</v>
      </c>
      <c r="I48" s="20">
        <v>33.852287329547167</v>
      </c>
      <c r="K48" s="27">
        <v>466.39467020901429</v>
      </c>
      <c r="L48" s="20">
        <v>33.810919696641996</v>
      </c>
      <c r="M48" s="20">
        <v>49.341169058154478</v>
      </c>
      <c r="N48" s="27">
        <f t="shared" si="0"/>
        <v>15769.23274137881</v>
      </c>
      <c r="O48" s="20">
        <f t="shared" si="1"/>
        <v>23012.458270605177</v>
      </c>
      <c r="Q48" s="27">
        <v>466.39467020901429</v>
      </c>
      <c r="R48" s="20">
        <v>62.825716091118849</v>
      </c>
      <c r="T48" s="41">
        <v>466.39467020901429</v>
      </c>
      <c r="U48" s="38">
        <v>78.355965452631338</v>
      </c>
      <c r="W48" s="27">
        <v>466.39467020901429</v>
      </c>
      <c r="X48" s="27">
        <f t="shared" si="4"/>
        <v>62.825716091118849</v>
      </c>
      <c r="Y48" s="19">
        <f t="shared" si="5"/>
        <v>78.355965452631338</v>
      </c>
      <c r="Z48" s="27">
        <f t="shared" si="2"/>
        <v>29301.579136962537</v>
      </c>
      <c r="AA48" s="20">
        <f t="shared" si="3"/>
        <v>36544.804666188909</v>
      </c>
    </row>
    <row r="49" spans="1:27" x14ac:dyDescent="0.3">
      <c r="A49" s="50">
        <v>436.82738895314105</v>
      </c>
      <c r="B49" s="29">
        <v>226.56921784202993</v>
      </c>
      <c r="E49" s="27">
        <v>42.270513597726676</v>
      </c>
      <c r="F49" s="20">
        <v>18.215868606922598</v>
      </c>
      <c r="H49" s="27">
        <v>7.3321276928454608</v>
      </c>
      <c r="I49" s="20">
        <v>33.852287329547167</v>
      </c>
      <c r="K49" s="27">
        <v>444.9999153201934</v>
      </c>
      <c r="L49" s="20">
        <v>29.618245465682147</v>
      </c>
      <c r="M49" s="20">
        <v>47.899569141583378</v>
      </c>
      <c r="N49" s="27">
        <f t="shared" si="0"/>
        <v>13180.116724161257</v>
      </c>
      <c r="O49" s="20">
        <f t="shared" si="1"/>
        <v>21315.304211878352</v>
      </c>
      <c r="Q49" s="27">
        <v>444.9999153201934</v>
      </c>
      <c r="R49" s="20">
        <v>81.220546577476597</v>
      </c>
      <c r="T49" s="41">
        <v>444.9999153201934</v>
      </c>
      <c r="U49" s="38">
        <v>99.501870253377831</v>
      </c>
      <c r="W49" s="27">
        <v>444.9999153201934</v>
      </c>
      <c r="X49" s="27">
        <f t="shared" si="4"/>
        <v>81.220546577476597</v>
      </c>
      <c r="Y49" s="19">
        <f t="shared" si="5"/>
        <v>99.501870253377831</v>
      </c>
      <c r="Z49" s="27">
        <f t="shared" si="2"/>
        <v>36143.136349236906</v>
      </c>
      <c r="AA49" s="20">
        <f t="shared" si="3"/>
        <v>44278.323836954005</v>
      </c>
    </row>
    <row r="50" spans="1:27" x14ac:dyDescent="0.3">
      <c r="A50" s="50">
        <v>426.08544862599229</v>
      </c>
      <c r="B50" s="29">
        <v>327.41654998252716</v>
      </c>
      <c r="E50" s="27">
        <v>59.410771201881289</v>
      </c>
      <c r="F50" s="20">
        <v>18.294157586543022</v>
      </c>
      <c r="H50" s="27">
        <v>0.54667486561766054</v>
      </c>
      <c r="I50" s="20">
        <v>33.852287329547167</v>
      </c>
      <c r="K50" s="27">
        <v>441.75557053508965</v>
      </c>
      <c r="L50" s="20">
        <v>28.988794544454045</v>
      </c>
      <c r="M50" s="20">
        <v>56.73055558444139</v>
      </c>
      <c r="N50" s="27">
        <f t="shared" si="0"/>
        <v>12805.96147310979</v>
      </c>
      <c r="O50" s="20">
        <f t="shared" si="1"/>
        <v>25061.038948977523</v>
      </c>
      <c r="Q50" s="27">
        <v>441.75557053508965</v>
      </c>
      <c r="R50" s="20">
        <v>96.420748246234226</v>
      </c>
      <c r="T50" s="41">
        <v>441.75557053508965</v>
      </c>
      <c r="U50" s="38">
        <v>124.16250928622156</v>
      </c>
      <c r="W50" s="27">
        <v>441.75557053508965</v>
      </c>
      <c r="X50" s="27">
        <f t="shared" si="4"/>
        <v>96.420748246234226</v>
      </c>
      <c r="Y50" s="19">
        <f t="shared" si="5"/>
        <v>124.16250928622156</v>
      </c>
      <c r="Z50" s="27">
        <f t="shared" si="2"/>
        <v>42594.402652935445</v>
      </c>
      <c r="AA50" s="20">
        <f t="shared" si="3"/>
        <v>54849.480128803174</v>
      </c>
    </row>
    <row r="51" spans="1:27" x14ac:dyDescent="0.3">
      <c r="A51" s="50">
        <v>416.73724097399099</v>
      </c>
      <c r="B51" s="29">
        <v>106.60980376509195</v>
      </c>
      <c r="E51" s="27">
        <v>73.974560830075461</v>
      </c>
      <c r="F51" s="20">
        <v>18.309369829939691</v>
      </c>
      <c r="H51" s="27">
        <v>0.37590142277258565</v>
      </c>
      <c r="I51" s="20">
        <v>33.852287329547167</v>
      </c>
      <c r="K51" s="27">
        <v>437.79341479651248</v>
      </c>
      <c r="L51" s="20">
        <v>21.944092992526382</v>
      </c>
      <c r="M51" s="20">
        <v>44.682079965021494</v>
      </c>
      <c r="N51" s="27">
        <f t="shared" si="0"/>
        <v>9606.9794058103453</v>
      </c>
      <c r="O51" s="20">
        <f t="shared" si="1"/>
        <v>19561.520368097594</v>
      </c>
      <c r="Q51" s="27">
        <v>437.79341479651248</v>
      </c>
      <c r="R51" s="20">
        <v>37.815872491508074</v>
      </c>
      <c r="T51" s="41">
        <v>437.79341479651248</v>
      </c>
      <c r="U51" s="38">
        <v>60.553859464003189</v>
      </c>
      <c r="W51" s="27">
        <v>437.79341479651248</v>
      </c>
      <c r="X51" s="27">
        <f t="shared" si="4"/>
        <v>37.815872491508074</v>
      </c>
      <c r="Y51" s="19">
        <f t="shared" si="5"/>
        <v>60.553859464003189</v>
      </c>
      <c r="Z51" s="27">
        <f t="shared" si="2"/>
        <v>16555.539951566821</v>
      </c>
      <c r="AA51" s="20">
        <f t="shared" si="3"/>
        <v>26510.080913854072</v>
      </c>
    </row>
    <row r="52" spans="1:27" x14ac:dyDescent="0.3">
      <c r="A52" s="50">
        <v>405.52650914407423</v>
      </c>
      <c r="B52" s="29">
        <v>142.76015331242345</v>
      </c>
      <c r="E52" s="27">
        <v>153.69448663468393</v>
      </c>
      <c r="F52" s="20">
        <v>18.330345577258978</v>
      </c>
      <c r="H52" s="27">
        <v>8.9405170728077792</v>
      </c>
      <c r="I52" s="20">
        <v>34.234441309673429</v>
      </c>
      <c r="K52" s="27">
        <v>436.82738895314105</v>
      </c>
      <c r="L52" s="20">
        <v>98.58263776291264</v>
      </c>
      <c r="M52" s="20">
        <v>173.71098904366835</v>
      </c>
      <c r="N52" s="27">
        <f t="shared" si="0"/>
        <v>43063.596250086448</v>
      </c>
      <c r="O52" s="20">
        <f t="shared" si="1"/>
        <v>75881.717776413338</v>
      </c>
      <c r="Q52" s="27">
        <v>436.82738895314105</v>
      </c>
      <c r="R52" s="20">
        <v>151.44086656127419</v>
      </c>
      <c r="T52" s="41">
        <v>436.82738895314105</v>
      </c>
      <c r="U52" s="38">
        <v>226.56921784202993</v>
      </c>
      <c r="W52" s="27">
        <v>436.82738895314105</v>
      </c>
      <c r="X52" s="27">
        <f t="shared" si="4"/>
        <v>151.44086656127419</v>
      </c>
      <c r="Y52" s="19">
        <f t="shared" si="5"/>
        <v>226.56921784202993</v>
      </c>
      <c r="Z52" s="27">
        <f t="shared" si="2"/>
        <v>66153.51832076245</v>
      </c>
      <c r="AA52" s="20">
        <f t="shared" si="3"/>
        <v>98971.639847089347</v>
      </c>
    </row>
    <row r="53" spans="1:27" x14ac:dyDescent="0.3">
      <c r="A53" s="50">
        <v>402.89751488673573</v>
      </c>
      <c r="B53" s="29">
        <v>94.201663279431415</v>
      </c>
      <c r="E53" s="27">
        <v>3.8778314104547462</v>
      </c>
      <c r="F53" s="20">
        <v>18.391447028942341</v>
      </c>
      <c r="H53" s="27">
        <v>22.441823056054091</v>
      </c>
      <c r="I53" s="20">
        <v>34.356801273208781</v>
      </c>
      <c r="K53" s="27">
        <v>426.08544862599229</v>
      </c>
      <c r="L53" s="20">
        <v>117.331126439464</v>
      </c>
      <c r="M53" s="20">
        <v>276.51228271562309</v>
      </c>
      <c r="N53" s="27">
        <f t="shared" si="0"/>
        <v>49993.085646752043</v>
      </c>
      <c r="O53" s="20">
        <f t="shared" si="1"/>
        <v>117817.86003148348</v>
      </c>
      <c r="Q53" s="27">
        <v>426.08544862599229</v>
      </c>
      <c r="R53" s="20">
        <v>168.23539370636806</v>
      </c>
      <c r="T53" s="41">
        <v>426.08544862599229</v>
      </c>
      <c r="U53" s="38">
        <v>327.41654998252716</v>
      </c>
      <c r="W53" s="27">
        <v>426.08544862599229</v>
      </c>
      <c r="X53" s="27">
        <f t="shared" si="4"/>
        <v>168.23539370636806</v>
      </c>
      <c r="Y53" s="19">
        <f t="shared" si="5"/>
        <v>327.41654998252716</v>
      </c>
      <c r="Z53" s="27">
        <f t="shared" si="2"/>
        <v>71682.653202148271</v>
      </c>
      <c r="AA53" s="20">
        <f t="shared" si="3"/>
        <v>139507.4275868797</v>
      </c>
    </row>
    <row r="54" spans="1:27" x14ac:dyDescent="0.3">
      <c r="A54" s="50">
        <v>391.53241341785906</v>
      </c>
      <c r="B54" s="29">
        <v>141.47925984899541</v>
      </c>
      <c r="E54" s="27">
        <v>3.8854201981030201</v>
      </c>
      <c r="F54" s="20">
        <v>18.392959450300573</v>
      </c>
      <c r="H54" s="27">
        <v>22.485740960572002</v>
      </c>
      <c r="I54" s="20">
        <v>34.358313694567016</v>
      </c>
      <c r="K54" s="27">
        <v>416.73724097399099</v>
      </c>
      <c r="L54" s="20">
        <v>29.083168707555743</v>
      </c>
      <c r="M54" s="20">
        <v>49.926818759715736</v>
      </c>
      <c r="N54" s="27">
        <f t="shared" si="0"/>
        <v>12120.039485967891</v>
      </c>
      <c r="O54" s="20">
        <f t="shared" si="1"/>
        <v>20806.364700532431</v>
      </c>
      <c r="Q54" s="27">
        <v>416.73724097399099</v>
      </c>
      <c r="R54" s="20">
        <v>85.766153712931967</v>
      </c>
      <c r="T54" s="41">
        <v>416.73724097399099</v>
      </c>
      <c r="U54" s="38">
        <v>106.60980376509195</v>
      </c>
      <c r="W54" s="27">
        <v>416.73724097399099</v>
      </c>
      <c r="X54" s="27">
        <f t="shared" si="4"/>
        <v>85.766153712931967</v>
      </c>
      <c r="Y54" s="19">
        <f t="shared" si="5"/>
        <v>106.60980376509195</v>
      </c>
      <c r="Z54" s="27">
        <f t="shared" si="2"/>
        <v>35741.95026727848</v>
      </c>
      <c r="AA54" s="20">
        <f t="shared" si="3"/>
        <v>44428.275481843018</v>
      </c>
    </row>
    <row r="55" spans="1:27" x14ac:dyDescent="0.3">
      <c r="A55" s="50">
        <v>377.54169113748685</v>
      </c>
      <c r="B55" s="29">
        <v>72.630645245631769</v>
      </c>
      <c r="E55" s="27">
        <v>170.38278020875578</v>
      </c>
      <c r="F55" s="20">
        <v>18.8935011989226</v>
      </c>
      <c r="H55" s="27">
        <v>73.974560830075461</v>
      </c>
      <c r="I55" s="20">
        <v>34.443051687541775</v>
      </c>
      <c r="K55" s="27">
        <v>405.52650914407423</v>
      </c>
      <c r="L55" s="20">
        <v>48.306409810050226</v>
      </c>
      <c r="M55" s="20">
        <v>95.759273215352778</v>
      </c>
      <c r="N55" s="27">
        <f t="shared" si="0"/>
        <v>19589.52973955273</v>
      </c>
      <c r="O55" s="20">
        <f t="shared" si="1"/>
        <v>38832.923785195657</v>
      </c>
      <c r="Q55" s="27">
        <v>405.52650914407423</v>
      </c>
      <c r="R55" s="20">
        <v>95.307289907120918</v>
      </c>
      <c r="T55" s="41">
        <v>405.52650914407423</v>
      </c>
      <c r="U55" s="38">
        <v>142.76015331242345</v>
      </c>
      <c r="W55" s="27">
        <v>405.52650914407423</v>
      </c>
      <c r="X55" s="27">
        <f t="shared" si="4"/>
        <v>95.307289907120918</v>
      </c>
      <c r="Y55" s="19">
        <f t="shared" si="5"/>
        <v>142.76015331242345</v>
      </c>
      <c r="Z55" s="27">
        <f t="shared" si="2"/>
        <v>38649.632572017006</v>
      </c>
      <c r="AA55" s="20">
        <f t="shared" si="3"/>
        <v>57893.026617659925</v>
      </c>
    </row>
    <row r="56" spans="1:27" x14ac:dyDescent="0.3">
      <c r="A56" s="50">
        <v>374.8584842534874</v>
      </c>
      <c r="B56" s="29">
        <v>97.396921328890883</v>
      </c>
      <c r="E56" s="27">
        <v>37.428713547264124</v>
      </c>
      <c r="F56" s="20">
        <v>18.8935011989226</v>
      </c>
      <c r="H56" s="27">
        <v>0.91800971859265701</v>
      </c>
      <c r="I56" s="20">
        <v>35.481341942171106</v>
      </c>
      <c r="K56" s="27">
        <v>402.89751488673573</v>
      </c>
      <c r="L56" s="20">
        <v>33.116275229325701</v>
      </c>
      <c r="M56" s="20">
        <v>65.186866884954554</v>
      </c>
      <c r="N56" s="27">
        <f t="shared" si="0"/>
        <v>13342.46499220049</v>
      </c>
      <c r="O56" s="20">
        <f t="shared" si="1"/>
        <v>26263.62667120064</v>
      </c>
      <c r="Q56" s="27">
        <v>402.89751488673573</v>
      </c>
      <c r="R56" s="20">
        <v>62.131071623802555</v>
      </c>
      <c r="T56" s="41">
        <v>402.89751488673573</v>
      </c>
      <c r="U56" s="38">
        <v>94.201663279431415</v>
      </c>
      <c r="W56" s="27">
        <v>402.89751488673573</v>
      </c>
      <c r="X56" s="27">
        <f t="shared" si="4"/>
        <v>62.131071623802555</v>
      </c>
      <c r="Y56" s="19">
        <f t="shared" si="5"/>
        <v>94.201663279431415</v>
      </c>
      <c r="Z56" s="27">
        <f t="shared" si="2"/>
        <v>25032.454354479833</v>
      </c>
      <c r="AA56" s="20">
        <f t="shared" si="3"/>
        <v>37953.616033479986</v>
      </c>
    </row>
    <row r="57" spans="1:27" x14ac:dyDescent="0.3">
      <c r="A57" s="50">
        <v>374.09617877171695</v>
      </c>
      <c r="B57" s="29">
        <v>137.46155320244685</v>
      </c>
      <c r="E57" s="27">
        <v>0.24657396052134573</v>
      </c>
      <c r="F57" s="20">
        <v>19.158419726634285</v>
      </c>
      <c r="H57" s="27">
        <v>171.02840521005965</v>
      </c>
      <c r="I57" s="20">
        <v>35.481753632469882</v>
      </c>
      <c r="K57" s="27">
        <v>391.53241341785906</v>
      </c>
      <c r="L57" s="20">
        <v>56.344765465165736</v>
      </c>
      <c r="M57" s="20">
        <v>125.76336376660866</v>
      </c>
      <c r="N57" s="27">
        <f t="shared" si="0"/>
        <v>22060.802006039579</v>
      </c>
      <c r="O57" s="20">
        <f t="shared" si="1"/>
        <v>49240.433335088419</v>
      </c>
      <c r="Q57" s="27">
        <v>391.53241341785906</v>
      </c>
      <c r="R57" s="20">
        <v>72.060661547552471</v>
      </c>
      <c r="T57" s="41">
        <v>391.53241341785906</v>
      </c>
      <c r="U57" s="38">
        <v>141.47925984899541</v>
      </c>
      <c r="W57" s="27">
        <v>391.53241341785906</v>
      </c>
      <c r="X57" s="27">
        <f t="shared" si="4"/>
        <v>72.060661547552471</v>
      </c>
      <c r="Y57" s="19">
        <f t="shared" si="5"/>
        <v>141.47925984899541</v>
      </c>
      <c r="Z57" s="27">
        <f t="shared" si="2"/>
        <v>28214.084728200734</v>
      </c>
      <c r="AA57" s="20">
        <f t="shared" si="3"/>
        <v>55393.716057249578</v>
      </c>
    </row>
    <row r="58" spans="1:27" x14ac:dyDescent="0.3">
      <c r="A58" s="50">
        <v>369.00550322782874</v>
      </c>
      <c r="B58" s="29">
        <v>79.055570641629913</v>
      </c>
      <c r="E58" s="27">
        <v>377.54169113748685</v>
      </c>
      <c r="F58" s="20">
        <v>19.23463270174312</v>
      </c>
      <c r="H58" s="27">
        <v>76.25240317533644</v>
      </c>
      <c r="I58" s="20">
        <v>35.97462523007907</v>
      </c>
      <c r="K58" s="27">
        <v>377.54169113748685</v>
      </c>
      <c r="L58" s="20">
        <v>19.23463270174312</v>
      </c>
      <c r="M58" s="20">
        <v>37.515956377644351</v>
      </c>
      <c r="N58" s="27">
        <f t="shared" si="0"/>
        <v>7261.8757586245056</v>
      </c>
      <c r="O58" s="20">
        <f t="shared" si="1"/>
        <v>14163.837615456034</v>
      </c>
      <c r="Q58" s="27">
        <v>377.54169113748685</v>
      </c>
      <c r="R58" s="20">
        <v>54.349321569730527</v>
      </c>
      <c r="T58" s="41">
        <v>377.54169113748685</v>
      </c>
      <c r="U58" s="38">
        <v>72.630645245631769</v>
      </c>
      <c r="W58" s="27">
        <v>377.54169113748685</v>
      </c>
      <c r="X58" s="27">
        <f t="shared" si="4"/>
        <v>54.349321569730527</v>
      </c>
      <c r="Y58" s="19">
        <f t="shared" si="5"/>
        <v>72.630645245631769</v>
      </c>
      <c r="Z58" s="27">
        <f t="shared" si="2"/>
        <v>20519.134777611154</v>
      </c>
      <c r="AA58" s="20">
        <f t="shared" si="3"/>
        <v>27421.096634442685</v>
      </c>
    </row>
    <row r="59" spans="1:27" x14ac:dyDescent="0.3">
      <c r="A59" s="50">
        <v>351.8521525868855</v>
      </c>
      <c r="B59" s="29">
        <v>116.12398497670924</v>
      </c>
      <c r="E59" s="27">
        <v>694.9386670007807</v>
      </c>
      <c r="F59" s="20">
        <v>19.234679803161189</v>
      </c>
      <c r="H59" s="27">
        <v>4.175168182775451</v>
      </c>
      <c r="I59" s="20">
        <v>36.231544418158137</v>
      </c>
      <c r="K59" s="27">
        <v>374.8584842534874</v>
      </c>
      <c r="L59" s="20">
        <v>34.983340014919662</v>
      </c>
      <c r="M59" s="20">
        <v>79.837217965198874</v>
      </c>
      <c r="N59" s="27">
        <f t="shared" si="0"/>
        <v>13113.801812117157</v>
      </c>
      <c r="O59" s="20">
        <f t="shared" si="1"/>
        <v>29927.658513449744</v>
      </c>
      <c r="Q59" s="27">
        <v>374.8584842534874</v>
      </c>
      <c r="R59" s="20">
        <v>52.543043378611671</v>
      </c>
      <c r="T59" s="41">
        <v>374.8584842534874</v>
      </c>
      <c r="U59" s="38">
        <v>97.396921328890883</v>
      </c>
      <c r="W59" s="27">
        <v>374.8584842534874</v>
      </c>
      <c r="X59" s="27">
        <f t="shared" si="4"/>
        <v>52.543043378611671</v>
      </c>
      <c r="Y59" s="19">
        <f t="shared" si="5"/>
        <v>97.396921328890883</v>
      </c>
      <c r="Z59" s="27">
        <f t="shared" si="2"/>
        <v>19696.20559897161</v>
      </c>
      <c r="AA59" s="20">
        <f t="shared" si="3"/>
        <v>36510.062300304198</v>
      </c>
    </row>
    <row r="60" spans="1:27" x14ac:dyDescent="0.3">
      <c r="A60" s="50">
        <v>350.42685951222666</v>
      </c>
      <c r="B60" s="29">
        <v>233.72072304277037</v>
      </c>
      <c r="E60" s="27">
        <v>5.4387050617251589</v>
      </c>
      <c r="F60" s="20">
        <v>19.283326185029594</v>
      </c>
      <c r="H60" s="27">
        <v>8.508189741078013</v>
      </c>
      <c r="I60" s="20">
        <v>36.250441871743583</v>
      </c>
      <c r="K60" s="27">
        <v>374.09617877171695</v>
      </c>
      <c r="L60" s="20">
        <v>47.159738731499985</v>
      </c>
      <c r="M60" s="20">
        <v>85.790014179818129</v>
      </c>
      <c r="N60" s="27">
        <f t="shared" si="0"/>
        <v>17642.278051326681</v>
      </c>
      <c r="O60" s="20">
        <f t="shared" si="1"/>
        <v>32093.716481441374</v>
      </c>
      <c r="Q60" s="27">
        <v>374.09617877171695</v>
      </c>
      <c r="R60" s="20">
        <v>98.831277754128692</v>
      </c>
      <c r="T60" s="41">
        <v>374.09617877171695</v>
      </c>
      <c r="U60" s="38">
        <v>137.46155320244685</v>
      </c>
      <c r="W60" s="27">
        <v>374.09617877171695</v>
      </c>
      <c r="X60" s="27">
        <f t="shared" si="4"/>
        <v>98.831277754128692</v>
      </c>
      <c r="Y60" s="19">
        <f t="shared" si="5"/>
        <v>137.46155320244685</v>
      </c>
      <c r="Z60" s="27">
        <f t="shared" si="2"/>
        <v>36972.403350945737</v>
      </c>
      <c r="AA60" s="20">
        <f t="shared" si="3"/>
        <v>51423.841781060437</v>
      </c>
    </row>
    <row r="61" spans="1:27" x14ac:dyDescent="0.3">
      <c r="A61" s="50">
        <v>350.25968445713806</v>
      </c>
      <c r="B61" s="29">
        <v>315.51053834235523</v>
      </c>
      <c r="E61" s="27">
        <v>4.1908550417583683</v>
      </c>
      <c r="F61" s="20">
        <v>19.461329172569798</v>
      </c>
      <c r="H61" s="27">
        <v>1.8690304045655921</v>
      </c>
      <c r="I61" s="20">
        <v>36.250441871743583</v>
      </c>
      <c r="K61" s="27">
        <v>369.00550322782874</v>
      </c>
      <c r="L61" s="20">
        <v>29.435247636657763</v>
      </c>
      <c r="M61" s="20">
        <v>45.288935156287749</v>
      </c>
      <c r="N61" s="27">
        <f t="shared" si="0"/>
        <v>10861.768366800654</v>
      </c>
      <c r="O61" s="20">
        <f t="shared" si="1"/>
        <v>16711.866307998465</v>
      </c>
      <c r="Q61" s="27">
        <v>369.00550322782874</v>
      </c>
      <c r="R61" s="20">
        <v>63.201883121999927</v>
      </c>
      <c r="T61" s="41">
        <v>369.00550322782874</v>
      </c>
      <c r="U61" s="38">
        <v>79.055570641629913</v>
      </c>
      <c r="W61" s="27">
        <v>369.00550322782874</v>
      </c>
      <c r="X61" s="27">
        <f t="shared" si="4"/>
        <v>63.201883121999927</v>
      </c>
      <c r="Y61" s="19">
        <f t="shared" si="5"/>
        <v>79.055570641629913</v>
      </c>
      <c r="Z61" s="27">
        <f t="shared" si="2"/>
        <v>23321.842686379998</v>
      </c>
      <c r="AA61" s="20">
        <f t="shared" si="3"/>
        <v>29171.940627577809</v>
      </c>
    </row>
    <row r="62" spans="1:27" x14ac:dyDescent="0.3">
      <c r="A62" s="50">
        <v>333.57281046138087</v>
      </c>
      <c r="B62" s="29">
        <v>207.58868553495944</v>
      </c>
      <c r="E62" s="27">
        <v>81.085566089577696</v>
      </c>
      <c r="F62" s="20">
        <v>19.476639042084997</v>
      </c>
      <c r="H62" s="27">
        <v>4.1908550417583683</v>
      </c>
      <c r="I62" s="20">
        <v>36.564819560827019</v>
      </c>
      <c r="K62" s="27">
        <v>351.8521525868855</v>
      </c>
      <c r="L62" s="20">
        <v>34.324854490719325</v>
      </c>
      <c r="M62" s="20">
        <v>71.638387807339214</v>
      </c>
      <c r="N62" s="27">
        <f t="shared" si="0"/>
        <v>12077.273939791217</v>
      </c>
      <c r="O62" s="20">
        <f t="shared" si="1"/>
        <v>25206.120957866395</v>
      </c>
      <c r="Q62" s="27">
        <v>351.8521525868855</v>
      </c>
      <c r="R62" s="20">
        <v>78.810451660089342</v>
      </c>
      <c r="T62" s="41">
        <v>351.8521525868855</v>
      </c>
      <c r="U62" s="38">
        <v>116.12398497670924</v>
      </c>
      <c r="W62" s="27">
        <v>351.8521525868855</v>
      </c>
      <c r="X62" s="27">
        <f t="shared" si="4"/>
        <v>78.810451660089342</v>
      </c>
      <c r="Y62" s="19">
        <f t="shared" si="5"/>
        <v>116.12398497670924</v>
      </c>
      <c r="Z62" s="27">
        <f t="shared" si="2"/>
        <v>27729.627062947118</v>
      </c>
      <c r="AA62" s="20">
        <f t="shared" si="3"/>
        <v>40858.474081022301</v>
      </c>
    </row>
    <row r="63" spans="1:27" x14ac:dyDescent="0.3">
      <c r="A63" s="50">
        <v>333.01405387704108</v>
      </c>
      <c r="B63" s="29">
        <v>71.539870238320105</v>
      </c>
      <c r="E63" s="27">
        <v>0.2229072613408789</v>
      </c>
      <c r="F63" s="20">
        <v>19.604371263006012</v>
      </c>
      <c r="H63" s="27">
        <v>2.767440661918954</v>
      </c>
      <c r="I63" s="20">
        <v>36.846628563513306</v>
      </c>
      <c r="K63" s="27">
        <v>350.42685951222666</v>
      </c>
      <c r="L63" s="20">
        <v>105.0843842515704</v>
      </c>
      <c r="M63" s="20">
        <v>199.1826685997317</v>
      </c>
      <c r="N63" s="27">
        <f t="shared" si="0"/>
        <v>36824.390757053901</v>
      </c>
      <c r="O63" s="20">
        <f t="shared" si="1"/>
        <v>69798.957026668577</v>
      </c>
      <c r="Q63" s="27">
        <v>350.42685951222666</v>
      </c>
      <c r="R63" s="20">
        <v>139.62243869460906</v>
      </c>
      <c r="T63" s="41">
        <v>350.42685951222666</v>
      </c>
      <c r="U63" s="38">
        <v>233.72072304277037</v>
      </c>
      <c r="W63" s="27">
        <v>350.42685951222666</v>
      </c>
      <c r="X63" s="27">
        <f t="shared" si="4"/>
        <v>139.62243869460906</v>
      </c>
      <c r="Y63" s="19">
        <f t="shared" si="5"/>
        <v>233.72072304277037</v>
      </c>
      <c r="Z63" s="27">
        <f t="shared" si="2"/>
        <v>48927.452709190249</v>
      </c>
      <c r="AA63" s="20">
        <f t="shared" si="3"/>
        <v>81902.018978804932</v>
      </c>
    </row>
    <row r="64" spans="1:27" x14ac:dyDescent="0.3">
      <c r="A64" s="50">
        <v>328.88550022838172</v>
      </c>
      <c r="B64" s="29">
        <v>74.268302878601631</v>
      </c>
      <c r="E64" s="27">
        <v>74.120397646132915</v>
      </c>
      <c r="F64" s="20">
        <v>19.660861974170121</v>
      </c>
      <c r="H64" s="27">
        <v>2.7728564516437473</v>
      </c>
      <c r="I64" s="20">
        <v>36.848140984871534</v>
      </c>
      <c r="K64" s="27">
        <v>350.25968445713806</v>
      </c>
      <c r="L64" s="20">
        <v>125.10392509065426</v>
      </c>
      <c r="M64" s="20">
        <v>284.28508136681336</v>
      </c>
      <c r="N64" s="27">
        <f t="shared" si="0"/>
        <v>43818.861326601997</v>
      </c>
      <c r="O64" s="20">
        <f t="shared" si="1"/>
        <v>99573.602895411866</v>
      </c>
      <c r="Q64" s="27">
        <v>350.25968445713806</v>
      </c>
      <c r="R64" s="20">
        <v>156.3293820661961</v>
      </c>
      <c r="T64" s="41">
        <v>350.25968445713806</v>
      </c>
      <c r="U64" s="38">
        <v>315.51053834235523</v>
      </c>
      <c r="W64" s="27">
        <v>350.25968445713806</v>
      </c>
      <c r="X64" s="27">
        <f t="shared" si="4"/>
        <v>156.3293820661961</v>
      </c>
      <c r="Y64" s="19">
        <f t="shared" si="5"/>
        <v>315.51053834235523</v>
      </c>
      <c r="Z64" s="27">
        <f t="shared" si="2"/>
        <v>54755.880033885223</v>
      </c>
      <c r="AA64" s="20">
        <f t="shared" si="3"/>
        <v>110510.6216026951</v>
      </c>
    </row>
    <row r="65" spans="1:27" x14ac:dyDescent="0.3">
      <c r="A65" s="50">
        <v>328.45875891864125</v>
      </c>
      <c r="B65" s="29">
        <v>73.742408477048627</v>
      </c>
      <c r="E65" s="27">
        <v>19.277091623753222</v>
      </c>
      <c r="F65" s="20">
        <v>19.824283412594067</v>
      </c>
      <c r="H65" s="27">
        <v>19.277091623753222</v>
      </c>
      <c r="I65" s="20">
        <v>37.253346750181173</v>
      </c>
      <c r="K65" s="27">
        <v>333.57281046138087</v>
      </c>
      <c r="L65" s="20">
        <v>95.691545096253662</v>
      </c>
      <c r="M65" s="20">
        <v>170.8198963770094</v>
      </c>
      <c r="N65" s="27">
        <f t="shared" si="0"/>
        <v>31920.097635149305</v>
      </c>
      <c r="O65" s="20">
        <f t="shared" si="1"/>
        <v>56980.872917200875</v>
      </c>
      <c r="Q65" s="27">
        <v>333.57281046138087</v>
      </c>
      <c r="R65" s="20">
        <v>132.46033425420376</v>
      </c>
      <c r="T65" s="41">
        <v>333.57281046138087</v>
      </c>
      <c r="U65" s="38">
        <v>207.58868553495944</v>
      </c>
      <c r="W65" s="27">
        <v>333.57281046138087</v>
      </c>
      <c r="X65" s="27">
        <f t="shared" si="4"/>
        <v>132.46033425420376</v>
      </c>
      <c r="Y65" s="19">
        <f t="shared" si="5"/>
        <v>207.58868553495944</v>
      </c>
      <c r="Z65" s="27">
        <f t="shared" si="2"/>
        <v>44185.165971828668</v>
      </c>
      <c r="AA65" s="20">
        <f t="shared" si="3"/>
        <v>69245.941253880228</v>
      </c>
    </row>
    <row r="66" spans="1:27" x14ac:dyDescent="0.3">
      <c r="A66" s="50">
        <v>326.7508573892992</v>
      </c>
      <c r="B66" s="29">
        <v>334.45202603171708</v>
      </c>
      <c r="E66" s="27">
        <v>952.75529082833964</v>
      </c>
      <c r="F66" s="20">
        <v>19.91061174240329</v>
      </c>
      <c r="H66" s="27">
        <v>328.45875891864125</v>
      </c>
      <c r="I66" s="20">
        <v>37.362044369624556</v>
      </c>
      <c r="K66" s="27">
        <v>333.01405387704108</v>
      </c>
      <c r="L66" s="20">
        <v>21.26378236486137</v>
      </c>
      <c r="M66" s="20">
        <v>42.599067735459727</v>
      </c>
      <c r="N66" s="27">
        <f t="shared" si="0"/>
        <v>7081.13836608162</v>
      </c>
      <c r="O66" s="20">
        <f t="shared" si="1"/>
        <v>14186.088237968108</v>
      </c>
      <c r="Q66" s="27">
        <v>333.01405387704108</v>
      </c>
      <c r="R66" s="20">
        <v>50.204584867721756</v>
      </c>
      <c r="T66" s="41">
        <v>333.01405387704108</v>
      </c>
      <c r="U66" s="38">
        <v>71.539870238320105</v>
      </c>
      <c r="W66" s="27">
        <v>333.01405387704108</v>
      </c>
      <c r="X66" s="27">
        <f t="shared" si="4"/>
        <v>50.204584867721756</v>
      </c>
      <c r="Y66" s="19">
        <f t="shared" si="5"/>
        <v>71.539870238320105</v>
      </c>
      <c r="Z66" s="27">
        <f t="shared" si="2"/>
        <v>16718.832330013975</v>
      </c>
      <c r="AA66" s="20">
        <f t="shared" si="3"/>
        <v>23823.78220190046</v>
      </c>
    </row>
    <row r="67" spans="1:27" x14ac:dyDescent="0.3">
      <c r="A67" s="50">
        <v>321.98703237658628</v>
      </c>
      <c r="B67" s="29">
        <v>126.07750395922105</v>
      </c>
      <c r="E67" s="27">
        <v>22.051061658309209</v>
      </c>
      <c r="F67" s="20">
        <v>20.113909940059667</v>
      </c>
      <c r="H67" s="27">
        <v>377.54169113748685</v>
      </c>
      <c r="I67" s="20">
        <v>37.515956377644351</v>
      </c>
      <c r="K67" s="27">
        <v>328.88550022838172</v>
      </c>
      <c r="L67" s="20">
        <v>28.579656517867548</v>
      </c>
      <c r="M67" s="20">
        <v>52.048402723707234</v>
      </c>
      <c r="N67" s="27">
        <f t="shared" si="0"/>
        <v>9399.4346302341983</v>
      </c>
      <c r="O67" s="20">
        <f t="shared" si="1"/>
        <v>17117.964965874718</v>
      </c>
      <c r="Q67" s="27">
        <v>328.88550022838172</v>
      </c>
      <c r="R67" s="20">
        <v>50.799556672761938</v>
      </c>
      <c r="T67" s="41">
        <v>328.88550022838172</v>
      </c>
      <c r="U67" s="38">
        <v>74.268302878601631</v>
      </c>
      <c r="W67" s="27">
        <v>328.88550022838172</v>
      </c>
      <c r="X67" s="27">
        <f t="shared" si="4"/>
        <v>50.799556672761938</v>
      </c>
      <c r="Y67" s="19">
        <f t="shared" si="5"/>
        <v>74.268302878601631</v>
      </c>
      <c r="Z67" s="27">
        <f t="shared" si="2"/>
        <v>16707.237607701336</v>
      </c>
      <c r="AA67" s="20">
        <f t="shared" si="3"/>
        <v>24425.76794334186</v>
      </c>
    </row>
    <row r="68" spans="1:27" x14ac:dyDescent="0.3">
      <c r="A68" s="50">
        <v>313.5567211220914</v>
      </c>
      <c r="B68" s="29">
        <v>248.24535859789782</v>
      </c>
      <c r="E68" s="27">
        <v>10.304883003264649</v>
      </c>
      <c r="F68" s="20">
        <v>20.113909940059667</v>
      </c>
      <c r="H68" s="27">
        <v>694.9386670007807</v>
      </c>
      <c r="I68" s="20">
        <v>37.51600347906242</v>
      </c>
      <c r="K68" s="27">
        <v>328.45875891864125</v>
      </c>
      <c r="L68" s="20">
        <v>21.50835684999457</v>
      </c>
      <c r="M68" s="20">
        <v>37.362044369624556</v>
      </c>
      <c r="N68" s="27">
        <f t="shared" si="0"/>
        <v>7064.6081973284727</v>
      </c>
      <c r="O68" s="20">
        <f t="shared" si="1"/>
        <v>12271.890724310089</v>
      </c>
      <c r="Q68" s="27">
        <v>328.45875891864125</v>
      </c>
      <c r="R68" s="20">
        <v>57.888720957418627</v>
      </c>
      <c r="T68" s="41">
        <v>328.45875891864125</v>
      </c>
      <c r="U68" s="38">
        <v>73.742408477048627</v>
      </c>
      <c r="W68" s="27">
        <v>328.45875891864125</v>
      </c>
      <c r="X68" s="27">
        <f t="shared" si="4"/>
        <v>57.888720957418627</v>
      </c>
      <c r="Y68" s="19">
        <f t="shared" si="5"/>
        <v>73.742408477048627</v>
      </c>
      <c r="Z68" s="27">
        <f t="shared" si="2"/>
        <v>19014.057441061261</v>
      </c>
      <c r="AA68" s="20">
        <f t="shared" si="3"/>
        <v>24221.339968042881</v>
      </c>
    </row>
    <row r="69" spans="1:27" x14ac:dyDescent="0.3">
      <c r="A69" s="50">
        <v>312.47458818201267</v>
      </c>
      <c r="B69" s="29">
        <v>436.70165620956186</v>
      </c>
      <c r="E69" s="27">
        <v>10.12698593700884</v>
      </c>
      <c r="F69" s="20">
        <v>20.113909940059667</v>
      </c>
      <c r="H69" s="27">
        <v>12.58650095455414</v>
      </c>
      <c r="I69" s="20">
        <v>37.596831039500337</v>
      </c>
      <c r="K69" s="27">
        <v>326.7508573892992</v>
      </c>
      <c r="L69" s="20">
        <v>128.08948397744189</v>
      </c>
      <c r="M69" s="20">
        <v>287.27064025360096</v>
      </c>
      <c r="N69" s="27">
        <f t="shared" si="0"/>
        <v>41853.348712182036</v>
      </c>
      <c r="O69" s="20">
        <f t="shared" si="1"/>
        <v>93865.928005637048</v>
      </c>
      <c r="Q69" s="27">
        <v>326.7508573892992</v>
      </c>
      <c r="R69" s="20">
        <v>175.27086975555801</v>
      </c>
      <c r="T69" s="41">
        <v>326.7508573892992</v>
      </c>
      <c r="U69" s="38">
        <v>334.45202603171708</v>
      </c>
      <c r="W69" s="27">
        <v>326.7508573892992</v>
      </c>
      <c r="X69" s="27">
        <f t="shared" si="4"/>
        <v>175.27086975555801</v>
      </c>
      <c r="Y69" s="19">
        <f t="shared" si="5"/>
        <v>334.45202603171708</v>
      </c>
      <c r="Z69" s="27">
        <f t="shared" si="2"/>
        <v>57269.906967996772</v>
      </c>
      <c r="AA69" s="20">
        <f t="shared" si="3"/>
        <v>109282.48626145178</v>
      </c>
    </row>
    <row r="70" spans="1:27" x14ac:dyDescent="0.3">
      <c r="A70" s="50">
        <v>309.65972051355493</v>
      </c>
      <c r="B70" s="29">
        <v>86.402069797645794</v>
      </c>
      <c r="E70" s="27">
        <v>1.5136703567382028</v>
      </c>
      <c r="F70" s="20">
        <v>20.113909940059667</v>
      </c>
      <c r="H70" s="27">
        <v>12.611132320096658</v>
      </c>
      <c r="I70" s="20">
        <v>37.598343460858565</v>
      </c>
      <c r="K70" s="27">
        <v>321.98703237658628</v>
      </c>
      <c r="L70" s="20">
        <v>50.885430719722009</v>
      </c>
      <c r="M70" s="20">
        <v>101.36332057207844</v>
      </c>
      <c r="N70" s="27">
        <f t="shared" si="0"/>
        <v>16384.44882864767</v>
      </c>
      <c r="O70" s="20">
        <f t="shared" si="1"/>
        <v>32637.674782840113</v>
      </c>
      <c r="Q70" s="27">
        <v>321.98703237658628</v>
      </c>
      <c r="R70" s="20">
        <v>75.599614106864635</v>
      </c>
      <c r="T70" s="41">
        <v>321.98703237658628</v>
      </c>
      <c r="U70" s="38">
        <v>126.07750395922105</v>
      </c>
      <c r="W70" s="27">
        <v>321.98703237658628</v>
      </c>
      <c r="X70" s="27">
        <f t="shared" si="4"/>
        <v>75.599614106864635</v>
      </c>
      <c r="Y70" s="19">
        <f t="shared" si="5"/>
        <v>126.07750395922105</v>
      </c>
      <c r="Z70" s="27">
        <f t="shared" si="2"/>
        <v>24342.095395084452</v>
      </c>
      <c r="AA70" s="20">
        <f t="shared" si="3"/>
        <v>40595.321349276892</v>
      </c>
    </row>
    <row r="71" spans="1:27" x14ac:dyDescent="0.3">
      <c r="A71" s="50">
        <v>307.60548019495036</v>
      </c>
      <c r="B71" s="29">
        <v>832.69346666064143</v>
      </c>
      <c r="E71" s="27">
        <v>1.3791479342303319</v>
      </c>
      <c r="F71" s="20">
        <v>20.113909940059667</v>
      </c>
      <c r="H71" s="27">
        <v>2.9175511859393737</v>
      </c>
      <c r="I71" s="20">
        <v>37.929482961543357</v>
      </c>
      <c r="K71" s="27">
        <v>313.5567211220914</v>
      </c>
      <c r="L71" s="20">
        <v>105.68370287227707</v>
      </c>
      <c r="M71" s="20">
        <v>199.7819872204384</v>
      </c>
      <c r="N71" s="27">
        <f t="shared" ref="N71:N134" si="6">K71 * L71</f>
        <v>33137.835348672554</v>
      </c>
      <c r="O71" s="20">
        <f t="shared" ref="O71:O134" si="7">K71 * M71</f>
        <v>62642.984852096233</v>
      </c>
      <c r="Q71" s="27">
        <v>313.5567211220914</v>
      </c>
      <c r="R71" s="20">
        <v>154.14707424973651</v>
      </c>
      <c r="T71" s="41">
        <v>313.5567211220914</v>
      </c>
      <c r="U71" s="38">
        <v>248.24535859789782</v>
      </c>
      <c r="W71" s="27">
        <v>313.5567211220914</v>
      </c>
      <c r="X71" s="27">
        <f t="shared" si="4"/>
        <v>154.14707424973651</v>
      </c>
      <c r="Y71" s="19">
        <f t="shared" si="5"/>
        <v>248.24535859789782</v>
      </c>
      <c r="Z71" s="27">
        <f t="shared" ref="Z71:Z134" si="8">W71 * X71</f>
        <v>48333.851172310948</v>
      </c>
      <c r="AA71" s="20">
        <f t="shared" ref="AA71:AA134" si="9">W71 * Y71</f>
        <v>77839.000675734627</v>
      </c>
    </row>
    <row r="72" spans="1:27" x14ac:dyDescent="0.3">
      <c r="A72" s="50">
        <v>296.91945072564704</v>
      </c>
      <c r="B72" s="29">
        <v>202.20147357373656</v>
      </c>
      <c r="E72" s="27">
        <v>0.67902737969689042</v>
      </c>
      <c r="F72" s="20">
        <v>20.113909940059667</v>
      </c>
      <c r="H72" s="27">
        <v>0.53197673248268984</v>
      </c>
      <c r="I72" s="20">
        <v>37.947841107979187</v>
      </c>
      <c r="K72" s="27">
        <v>312.47458818201267</v>
      </c>
      <c r="L72" s="20">
        <v>202.99158746514055</v>
      </c>
      <c r="M72" s="20">
        <v>392.21605904019179</v>
      </c>
      <c r="N72" s="27">
        <f t="shared" si="6"/>
        <v>63429.7126975828</v>
      </c>
      <c r="O72" s="20">
        <f t="shared" si="7"/>
        <v>122557.5515269559</v>
      </c>
      <c r="Q72" s="27">
        <v>312.47458818201267</v>
      </c>
      <c r="R72" s="20">
        <v>247.47718463451059</v>
      </c>
      <c r="T72" s="41">
        <v>312.47458818201267</v>
      </c>
      <c r="U72" s="38">
        <v>436.70165620956186</v>
      </c>
      <c r="W72" s="27">
        <v>312.47458818201267</v>
      </c>
      <c r="X72" s="27">
        <f t="shared" ref="X72:X135" si="10">R72</f>
        <v>247.47718463451059</v>
      </c>
      <c r="Y72" s="19">
        <f t="shared" ref="Y72:Y135" si="11">U72</f>
        <v>436.70165620956186</v>
      </c>
      <c r="Z72" s="27">
        <f t="shared" si="8"/>
        <v>77330.331353112604</v>
      </c>
      <c r="AA72" s="20">
        <f t="shared" si="9"/>
        <v>136458.17018248572</v>
      </c>
    </row>
    <row r="73" spans="1:27" x14ac:dyDescent="0.3">
      <c r="A73" s="50">
        <v>294.88272289402084</v>
      </c>
      <c r="B73" s="29">
        <v>114.9248212383598</v>
      </c>
      <c r="E73" s="27">
        <v>0.3863518651207869</v>
      </c>
      <c r="F73" s="20">
        <v>20.113909940059667</v>
      </c>
      <c r="H73" s="27">
        <v>11.733860873067897</v>
      </c>
      <c r="I73" s="20">
        <v>38.072746656403808</v>
      </c>
      <c r="K73" s="27">
        <v>309.65972051355493</v>
      </c>
      <c r="L73" s="20">
        <v>48.402356224423116</v>
      </c>
      <c r="M73" s="20">
        <v>63.93260558593559</v>
      </c>
      <c r="N73" s="27">
        <f t="shared" si="6"/>
        <v>14988.260100652387</v>
      </c>
      <c r="O73" s="20">
        <f t="shared" si="7"/>
        <v>19797.352777444157</v>
      </c>
      <c r="Q73" s="27">
        <v>309.65972051355493</v>
      </c>
      <c r="R73" s="20">
        <v>70.871820436133319</v>
      </c>
      <c r="T73" s="41">
        <v>309.65972051355493</v>
      </c>
      <c r="U73" s="38">
        <v>86.402069797645794</v>
      </c>
      <c r="W73" s="27">
        <v>309.65972051355493</v>
      </c>
      <c r="X73" s="27">
        <f t="shared" si="10"/>
        <v>70.871820436133319</v>
      </c>
      <c r="Y73" s="19">
        <f t="shared" si="11"/>
        <v>86.402069797645794</v>
      </c>
      <c r="Z73" s="27">
        <f t="shared" si="8"/>
        <v>21946.148108539895</v>
      </c>
      <c r="AA73" s="20">
        <f t="shared" si="9"/>
        <v>26755.240785331662</v>
      </c>
    </row>
    <row r="74" spans="1:27" x14ac:dyDescent="0.3">
      <c r="A74" s="50">
        <v>289.79205167769396</v>
      </c>
      <c r="B74" s="29">
        <v>130.86180163884276</v>
      </c>
      <c r="E74" s="27">
        <v>0.15412616329740558</v>
      </c>
      <c r="F74" s="20">
        <v>20.113909940059667</v>
      </c>
      <c r="H74" s="27">
        <v>4.5568279455019365</v>
      </c>
      <c r="I74" s="20">
        <v>38.106770961938494</v>
      </c>
      <c r="K74" s="27">
        <v>307.60548019495036</v>
      </c>
      <c r="L74" s="20">
        <v>309.22312892155321</v>
      </c>
      <c r="M74" s="20">
        <v>798.15541221760282</v>
      </c>
      <c r="N74" s="27">
        <f t="shared" si="6"/>
        <v>95118.729059299425</v>
      </c>
      <c r="O74" s="20">
        <f t="shared" si="7"/>
        <v>245516.97884539427</v>
      </c>
      <c r="Q74" s="27">
        <v>307.60548019495036</v>
      </c>
      <c r="R74" s="20">
        <v>343.76118336459189</v>
      </c>
      <c r="T74" s="41">
        <v>307.60548019495036</v>
      </c>
      <c r="U74" s="38">
        <v>832.69346666064143</v>
      </c>
      <c r="W74" s="27">
        <v>307.60548019495036</v>
      </c>
      <c r="X74" s="27">
        <f t="shared" si="10"/>
        <v>343.76118336459189</v>
      </c>
      <c r="Y74" s="19">
        <f t="shared" si="11"/>
        <v>832.69346666064143</v>
      </c>
      <c r="Z74" s="27">
        <f t="shared" si="8"/>
        <v>105742.82388124967</v>
      </c>
      <c r="AA74" s="20">
        <f t="shared" si="9"/>
        <v>256141.07366734449</v>
      </c>
    </row>
    <row r="75" spans="1:27" x14ac:dyDescent="0.3">
      <c r="A75" s="50">
        <v>288.83896219663438</v>
      </c>
      <c r="B75" s="29">
        <v>140.59451464517488</v>
      </c>
      <c r="E75" s="27">
        <v>0.15300586738840138</v>
      </c>
      <c r="F75" s="20">
        <v>20.113909940059667</v>
      </c>
      <c r="H75" s="27">
        <v>74.120397646132915</v>
      </c>
      <c r="I75" s="20">
        <v>38.267414630484666</v>
      </c>
      <c r="K75" s="27">
        <v>296.91945072564704</v>
      </c>
      <c r="L75" s="20">
        <v>87.764654309590469</v>
      </c>
      <c r="M75" s="20">
        <v>162.89300559034621</v>
      </c>
      <c r="N75" s="27">
        <f t="shared" si="6"/>
        <v>26059.032950729892</v>
      </c>
      <c r="O75" s="20">
        <f t="shared" si="7"/>
        <v>48366.101746935346</v>
      </c>
      <c r="Q75" s="27">
        <v>296.91945072564704</v>
      </c>
      <c r="R75" s="20">
        <v>127.07312229298086</v>
      </c>
      <c r="T75" s="41">
        <v>296.91945072564704</v>
      </c>
      <c r="U75" s="38">
        <v>202.20147357373656</v>
      </c>
      <c r="W75" s="27">
        <v>296.91945072564704</v>
      </c>
      <c r="X75" s="27">
        <f t="shared" si="10"/>
        <v>127.07312229298086</v>
      </c>
      <c r="Y75" s="19">
        <f t="shared" si="11"/>
        <v>202.20147357373656</v>
      </c>
      <c r="Z75" s="27">
        <f t="shared" si="8"/>
        <v>37730.481673224851</v>
      </c>
      <c r="AA75" s="20">
        <f t="shared" si="9"/>
        <v>60037.550469430294</v>
      </c>
    </row>
    <row r="76" spans="1:27" x14ac:dyDescent="0.3">
      <c r="A76" s="50">
        <v>287.52410313813743</v>
      </c>
      <c r="B76" s="29">
        <v>99.486185479567467</v>
      </c>
      <c r="E76" s="27">
        <v>0.13501093731065339</v>
      </c>
      <c r="F76" s="20">
        <v>20.113909940059667</v>
      </c>
      <c r="H76" s="27">
        <v>1.7628445166337769E-3</v>
      </c>
      <c r="I76" s="20">
        <v>38.6277553015899</v>
      </c>
      <c r="K76" s="27">
        <v>294.88272289402084</v>
      </c>
      <c r="L76" s="20">
        <v>37.260255784150765</v>
      </c>
      <c r="M76" s="20">
        <v>81.492700198373129</v>
      </c>
      <c r="N76" s="27">
        <f t="shared" si="6"/>
        <v>10987.405681358066</v>
      </c>
      <c r="O76" s="20">
        <f t="shared" si="7"/>
        <v>24030.789330482381</v>
      </c>
      <c r="Q76" s="27">
        <v>294.88272289402084</v>
      </c>
      <c r="R76" s="20">
        <v>70.692376824137426</v>
      </c>
      <c r="T76" s="41">
        <v>294.88272289402084</v>
      </c>
      <c r="U76" s="38">
        <v>114.9248212383598</v>
      </c>
      <c r="W76" s="27">
        <v>294.88272289402084</v>
      </c>
      <c r="X76" s="27">
        <f t="shared" si="10"/>
        <v>70.692376824137426</v>
      </c>
      <c r="Y76" s="19">
        <f t="shared" si="11"/>
        <v>114.9248212383598</v>
      </c>
      <c r="Z76" s="27">
        <f t="shared" si="8"/>
        <v>20845.960565751819</v>
      </c>
      <c r="AA76" s="20">
        <f t="shared" si="9"/>
        <v>33889.344214876131</v>
      </c>
    </row>
    <row r="77" spans="1:27" x14ac:dyDescent="0.3">
      <c r="A77" s="50">
        <v>285.66961891928077</v>
      </c>
      <c r="B77" s="29">
        <v>118.87025411401132</v>
      </c>
      <c r="E77" s="27">
        <v>0.10897010393728124</v>
      </c>
      <c r="F77" s="20">
        <v>20.113909940059667</v>
      </c>
      <c r="H77" s="27">
        <v>0.67572199072856165</v>
      </c>
      <c r="I77" s="20">
        <v>38.721173513539817</v>
      </c>
      <c r="K77" s="27">
        <v>289.79205167769396</v>
      </c>
      <c r="L77" s="20">
        <v>55.421232967412706</v>
      </c>
      <c r="M77" s="20">
        <v>99.653677381635077</v>
      </c>
      <c r="N77" s="27">
        <f t="shared" si="6"/>
        <v>16060.63280813398</v>
      </c>
      <c r="O77" s="20">
        <f t="shared" si="7"/>
        <v>28878.843625651036</v>
      </c>
      <c r="Q77" s="27">
        <v>289.79205167769396</v>
      </c>
      <c r="R77" s="20">
        <v>86.629357224620392</v>
      </c>
      <c r="T77" s="41">
        <v>289.79205167769396</v>
      </c>
      <c r="U77" s="38">
        <v>130.86180163884276</v>
      </c>
      <c r="W77" s="27">
        <v>289.79205167769396</v>
      </c>
      <c r="X77" s="27">
        <f t="shared" si="10"/>
        <v>86.629357224620392</v>
      </c>
      <c r="Y77" s="19">
        <f t="shared" si="11"/>
        <v>130.86180163884276</v>
      </c>
      <c r="Z77" s="27">
        <f t="shared" si="8"/>
        <v>25104.499165642603</v>
      </c>
      <c r="AA77" s="20">
        <f t="shared" si="9"/>
        <v>37922.709983159657</v>
      </c>
    </row>
    <row r="78" spans="1:27" x14ac:dyDescent="0.3">
      <c r="A78" s="50">
        <v>280.68568669431261</v>
      </c>
      <c r="B78" s="29">
        <v>137.10628504002324</v>
      </c>
      <c r="E78" s="27">
        <v>2.2851257109323342E-2</v>
      </c>
      <c r="F78" s="20">
        <v>20.113909940059667</v>
      </c>
      <c r="H78" s="27">
        <v>3.8883227505721152E-2</v>
      </c>
      <c r="I78" s="20">
        <v>38.752660850014522</v>
      </c>
      <c r="K78" s="27">
        <v>288.83896219663438</v>
      </c>
      <c r="L78" s="20">
        <v>38.072095157959012</v>
      </c>
      <c r="M78" s="20">
        <v>75.385628474578894</v>
      </c>
      <c r="N78" s="27">
        <f t="shared" si="6"/>
        <v>10996.704454076391</v>
      </c>
      <c r="O78" s="20">
        <f t="shared" si="7"/>
        <v>21774.306693138416</v>
      </c>
      <c r="Q78" s="27">
        <v>288.83896219663438</v>
      </c>
      <c r="R78" s="20">
        <v>103.280981328555</v>
      </c>
      <c r="T78" s="41">
        <v>288.83896219663438</v>
      </c>
      <c r="U78" s="38">
        <v>140.59451464517488</v>
      </c>
      <c r="W78" s="27">
        <v>288.83896219663438</v>
      </c>
      <c r="X78" s="27">
        <f t="shared" si="10"/>
        <v>103.280981328555</v>
      </c>
      <c r="Y78" s="19">
        <f t="shared" si="11"/>
        <v>140.59451464517488</v>
      </c>
      <c r="Z78" s="27">
        <f t="shared" si="8"/>
        <v>29831.5714615898</v>
      </c>
      <c r="AA78" s="20">
        <f t="shared" si="9"/>
        <v>40609.173700651831</v>
      </c>
    </row>
    <row r="79" spans="1:27" x14ac:dyDescent="0.3">
      <c r="A79" s="50">
        <v>280.56196640059352</v>
      </c>
      <c r="B79" s="29">
        <v>135.25127372811832</v>
      </c>
      <c r="E79" s="27">
        <v>1.3610984477736565E-2</v>
      </c>
      <c r="F79" s="20">
        <v>20.113909940059667</v>
      </c>
      <c r="H79" s="27">
        <v>5.0038868874253239E-2</v>
      </c>
      <c r="I79" s="20">
        <v>38.896388087100433</v>
      </c>
      <c r="K79" s="27">
        <v>287.52410313813743</v>
      </c>
      <c r="L79" s="20">
        <v>35.855357584580545</v>
      </c>
      <c r="M79" s="20">
        <v>74.049363970438861</v>
      </c>
      <c r="N79" s="27">
        <f t="shared" si="6"/>
        <v>10309.279532203735</v>
      </c>
      <c r="O79" s="20">
        <f t="shared" si="7"/>
        <v>21290.97696354994</v>
      </c>
      <c r="Q79" s="27">
        <v>287.52410313813743</v>
      </c>
      <c r="R79" s="20">
        <v>61.292179093709137</v>
      </c>
      <c r="T79" s="41">
        <v>287.52410313813743</v>
      </c>
      <c r="U79" s="38">
        <v>99.486185479567467</v>
      </c>
      <c r="W79" s="27">
        <v>287.52410313813743</v>
      </c>
      <c r="X79" s="27">
        <f t="shared" si="10"/>
        <v>61.292179093709137</v>
      </c>
      <c r="Y79" s="19">
        <f t="shared" si="11"/>
        <v>99.486185479567467</v>
      </c>
      <c r="Z79" s="27">
        <f t="shared" si="8"/>
        <v>17622.978823300818</v>
      </c>
      <c r="AA79" s="20">
        <f t="shared" si="9"/>
        <v>28604.676254647027</v>
      </c>
    </row>
    <row r="80" spans="1:27" x14ac:dyDescent="0.3">
      <c r="A80" s="50">
        <v>279.32369387992367</v>
      </c>
      <c r="B80" s="29">
        <v>161.22681521590249</v>
      </c>
      <c r="E80" s="27">
        <v>2.9958157038836362</v>
      </c>
      <c r="F80" s="20">
        <v>20.324873410530891</v>
      </c>
      <c r="H80" s="27">
        <v>1.1037120418413906</v>
      </c>
      <c r="I80" s="20">
        <v>39.021293635525062</v>
      </c>
      <c r="K80" s="27">
        <v>285.66961891928077</v>
      </c>
      <c r="L80" s="20">
        <v>44.268646064841008</v>
      </c>
      <c r="M80" s="20">
        <v>82.898921513159152</v>
      </c>
      <c r="N80" s="27">
        <f t="shared" si="6"/>
        <v>12646.207251415648</v>
      </c>
      <c r="O80" s="20">
        <f t="shared" si="7"/>
        <v>23681.703317483541</v>
      </c>
      <c r="Q80" s="27">
        <v>285.66961891928077</v>
      </c>
      <c r="R80" s="20">
        <v>80.239978665693172</v>
      </c>
      <c r="T80" s="41">
        <v>285.66961891928077</v>
      </c>
      <c r="U80" s="38">
        <v>118.87025411401132</v>
      </c>
      <c r="W80" s="27">
        <v>285.66961891928077</v>
      </c>
      <c r="X80" s="27">
        <f t="shared" si="10"/>
        <v>80.239978665693172</v>
      </c>
      <c r="Y80" s="19">
        <f t="shared" si="11"/>
        <v>118.87025411401132</v>
      </c>
      <c r="Z80" s="27">
        <f t="shared" si="8"/>
        <v>22922.124127519786</v>
      </c>
      <c r="AA80" s="20">
        <f t="shared" si="9"/>
        <v>33957.620193587682</v>
      </c>
    </row>
    <row r="81" spans="1:27" x14ac:dyDescent="0.3">
      <c r="A81" s="50">
        <v>275.45082099601882</v>
      </c>
      <c r="B81" s="29">
        <v>54.018491887182385</v>
      </c>
      <c r="E81" s="27">
        <v>171.02840521005965</v>
      </c>
      <c r="F81" s="20">
        <v>20.540565600117329</v>
      </c>
      <c r="H81" s="27">
        <v>34.748092905602789</v>
      </c>
      <c r="I81" s="20">
        <v>39.056838073162993</v>
      </c>
      <c r="K81" s="27">
        <v>280.68568669431261</v>
      </c>
      <c r="L81" s="20">
        <v>39.156222181034387</v>
      </c>
      <c r="M81" s="20">
        <v>91.131450585878738</v>
      </c>
      <c r="N81" s="27">
        <f t="shared" si="6"/>
        <v>10990.591111238711</v>
      </c>
      <c r="O81" s="20">
        <f t="shared" si="7"/>
        <v>25579.293787146191</v>
      </c>
      <c r="Q81" s="27">
        <v>280.68568669431261</v>
      </c>
      <c r="R81" s="20">
        <v>85.131056635178865</v>
      </c>
      <c r="T81" s="41">
        <v>280.68568669431261</v>
      </c>
      <c r="U81" s="38">
        <v>137.10628504002324</v>
      </c>
      <c r="W81" s="27">
        <v>280.68568669431261</v>
      </c>
      <c r="X81" s="27">
        <f t="shared" si="10"/>
        <v>85.131056635178865</v>
      </c>
      <c r="Y81" s="19">
        <f t="shared" si="11"/>
        <v>137.10628504002324</v>
      </c>
      <c r="Z81" s="27">
        <f t="shared" si="8"/>
        <v>23895.069090657598</v>
      </c>
      <c r="AA81" s="20">
        <f t="shared" si="9"/>
        <v>38483.771766565085</v>
      </c>
    </row>
    <row r="82" spans="1:27" x14ac:dyDescent="0.3">
      <c r="A82" s="50">
        <v>275.24079034173337</v>
      </c>
      <c r="B82" s="29">
        <v>847.21810221576891</v>
      </c>
      <c r="E82" s="27">
        <v>7.4443553395358322</v>
      </c>
      <c r="F82" s="20">
        <v>20.996835336580325</v>
      </c>
      <c r="H82" s="27">
        <v>47.488616815033311</v>
      </c>
      <c r="I82" s="20">
        <v>39.210930208635915</v>
      </c>
      <c r="K82" s="27">
        <v>280.56196640059352</v>
      </c>
      <c r="L82" s="20">
        <v>48.838533898094347</v>
      </c>
      <c r="M82" s="20">
        <v>100.94933337454324</v>
      </c>
      <c r="N82" s="27">
        <f t="shared" si="6"/>
        <v>13702.235106571394</v>
      </c>
      <c r="O82" s="20">
        <f t="shared" si="7"/>
        <v>28322.543478390915</v>
      </c>
      <c r="Q82" s="27">
        <v>280.56196640059352</v>
      </c>
      <c r="R82" s="20">
        <v>83.140474251669417</v>
      </c>
      <c r="T82" s="41">
        <v>280.56196640059352</v>
      </c>
      <c r="U82" s="38">
        <v>135.25127372811832</v>
      </c>
      <c r="W82" s="27">
        <v>280.56196640059352</v>
      </c>
      <c r="X82" s="27">
        <f t="shared" si="10"/>
        <v>83.140474251669417</v>
      </c>
      <c r="Y82" s="19">
        <f t="shared" si="11"/>
        <v>135.25127372811832</v>
      </c>
      <c r="Z82" s="27">
        <f t="shared" si="8"/>
        <v>23326.054943526287</v>
      </c>
      <c r="AA82" s="20">
        <f t="shared" si="9"/>
        <v>37946.363315345807</v>
      </c>
    </row>
    <row r="83" spans="1:27" x14ac:dyDescent="0.3">
      <c r="A83" s="50">
        <v>272.7529821922144</v>
      </c>
      <c r="B83" s="29">
        <v>117.96508431916337</v>
      </c>
      <c r="E83" s="27">
        <v>333.01405387704108</v>
      </c>
      <c r="F83" s="20">
        <v>21.26378236486137</v>
      </c>
      <c r="H83" s="27">
        <v>1.2658989027841017E-2</v>
      </c>
      <c r="I83" s="20">
        <v>39.985365902880694</v>
      </c>
      <c r="K83" s="27">
        <v>279.32369387992367</v>
      </c>
      <c r="L83" s="20">
        <v>59.566687273177877</v>
      </c>
      <c r="M83" s="20">
        <v>112.03948764516882</v>
      </c>
      <c r="N83" s="27">
        <f t="shared" si="6"/>
        <v>16638.387121334283</v>
      </c>
      <c r="O83" s="20">
        <f t="shared" si="7"/>
        <v>31295.283549462623</v>
      </c>
      <c r="Q83" s="27">
        <v>279.32369387992367</v>
      </c>
      <c r="R83" s="20">
        <v>108.75401484391155</v>
      </c>
      <c r="T83" s="41">
        <v>279.32369387992367</v>
      </c>
      <c r="U83" s="38">
        <v>161.22681521590249</v>
      </c>
      <c r="W83" s="27">
        <v>279.32369387992367</v>
      </c>
      <c r="X83" s="27">
        <f t="shared" si="10"/>
        <v>108.75401484391155</v>
      </c>
      <c r="Y83" s="19">
        <f t="shared" si="11"/>
        <v>161.22681521590249</v>
      </c>
      <c r="Z83" s="27">
        <f t="shared" si="8"/>
        <v>30377.573150473425</v>
      </c>
      <c r="AA83" s="20">
        <f t="shared" si="9"/>
        <v>45034.469578601769</v>
      </c>
    </row>
    <row r="84" spans="1:27" x14ac:dyDescent="0.3">
      <c r="A84" s="50">
        <v>270.00654828044389</v>
      </c>
      <c r="B84" s="29">
        <v>66.634941243162743</v>
      </c>
      <c r="E84" s="27">
        <v>4.5568279455019365</v>
      </c>
      <c r="F84" s="20">
        <v>21.319326130004526</v>
      </c>
      <c r="H84" s="27">
        <v>0.34539036161004333</v>
      </c>
      <c r="I84" s="20">
        <v>40.004125291353574</v>
      </c>
      <c r="K84" s="27">
        <v>275.45082099601882</v>
      </c>
      <c r="L84" s="20">
        <v>15.753734904357827</v>
      </c>
      <c r="M84" s="20">
        <v>33.852287329547167</v>
      </c>
      <c r="N84" s="27">
        <f t="shared" si="6"/>
        <v>4339.3792131590017</v>
      </c>
      <c r="O84" s="20">
        <f t="shared" si="7"/>
        <v>9324.640337516892</v>
      </c>
      <c r="Q84" s="27">
        <v>275.45082099601882</v>
      </c>
      <c r="R84" s="20">
        <v>35.919939461993046</v>
      </c>
      <c r="T84" s="41">
        <v>275.45082099601882</v>
      </c>
      <c r="U84" s="38">
        <v>54.018491887182385</v>
      </c>
      <c r="W84" s="27">
        <v>275.45082099601882</v>
      </c>
      <c r="X84" s="27">
        <f t="shared" si="10"/>
        <v>35.919939461993046</v>
      </c>
      <c r="Y84" s="19">
        <f t="shared" si="11"/>
        <v>54.018491887182385</v>
      </c>
      <c r="Z84" s="27">
        <f t="shared" si="8"/>
        <v>9894.1768149332784</v>
      </c>
      <c r="AA84" s="20">
        <f t="shared" si="9"/>
        <v>14879.437939291171</v>
      </c>
    </row>
    <row r="85" spans="1:27" x14ac:dyDescent="0.3">
      <c r="A85" s="50">
        <v>268.12245264351077</v>
      </c>
      <c r="B85" s="29">
        <v>111.80082317143953</v>
      </c>
      <c r="E85" s="27">
        <v>2.3950470403724466</v>
      </c>
      <c r="F85" s="20">
        <v>21.439891163637647</v>
      </c>
      <c r="H85" s="27">
        <v>134.03817511947273</v>
      </c>
      <c r="I85" s="20">
        <v>40.082704745652521</v>
      </c>
      <c r="K85" s="27">
        <v>275.24079034173337</v>
      </c>
      <c r="L85" s="20">
        <v>309.82244754225985</v>
      </c>
      <c r="M85" s="20">
        <v>798.75473083830934</v>
      </c>
      <c r="N85" s="27">
        <f t="shared" si="6"/>
        <v>85275.775327141833</v>
      </c>
      <c r="O85" s="20">
        <f t="shared" si="7"/>
        <v>219849.88340513478</v>
      </c>
      <c r="Q85" s="27">
        <v>275.24079034173337</v>
      </c>
      <c r="R85" s="20">
        <v>358.2858189197193</v>
      </c>
      <c r="T85" s="41">
        <v>275.24079034173337</v>
      </c>
      <c r="U85" s="38">
        <v>847.21810221576891</v>
      </c>
      <c r="W85" s="27">
        <v>275.24079034173337</v>
      </c>
      <c r="X85" s="27">
        <f t="shared" si="10"/>
        <v>358.2858189197193</v>
      </c>
      <c r="Y85" s="19">
        <f t="shared" si="11"/>
        <v>847.21810221576891</v>
      </c>
      <c r="Z85" s="27">
        <f t="shared" si="8"/>
        <v>98614.871967698709</v>
      </c>
      <c r="AA85" s="20">
        <f t="shared" si="9"/>
        <v>233188.98004569169</v>
      </c>
    </row>
    <row r="86" spans="1:27" x14ac:dyDescent="0.3">
      <c r="A86" s="50">
        <v>267.50119549933879</v>
      </c>
      <c r="B86" s="29">
        <v>102.24776762444587</v>
      </c>
      <c r="E86" s="27">
        <v>328.45875891864125</v>
      </c>
      <c r="F86" s="20">
        <v>21.50835684999457</v>
      </c>
      <c r="H86" s="27">
        <v>170.38278020875578</v>
      </c>
      <c r="I86" s="20">
        <v>40.838368647457628</v>
      </c>
      <c r="K86" s="27">
        <v>272.7529821922144</v>
      </c>
      <c r="L86" s="20">
        <v>31.766709385326813</v>
      </c>
      <c r="M86" s="20">
        <v>63.306267632009664</v>
      </c>
      <c r="N86" s="27">
        <f t="shared" si="6"/>
        <v>8664.4647192812936</v>
      </c>
      <c r="O86" s="20">
        <f t="shared" si="7"/>
        <v>17266.973288089092</v>
      </c>
      <c r="Q86" s="27">
        <v>272.7529821922144</v>
      </c>
      <c r="R86" s="20">
        <v>86.425526072480508</v>
      </c>
      <c r="T86" s="41">
        <v>272.7529821922144</v>
      </c>
      <c r="U86" s="38">
        <v>117.96508431916337</v>
      </c>
      <c r="W86" s="27">
        <v>272.7529821922144</v>
      </c>
      <c r="X86" s="27">
        <f t="shared" si="10"/>
        <v>86.425526072480508</v>
      </c>
      <c r="Y86" s="19">
        <f t="shared" si="11"/>
        <v>117.96508431916337</v>
      </c>
      <c r="Z86" s="27">
        <f t="shared" si="8"/>
        <v>23572.819973800037</v>
      </c>
      <c r="AA86" s="20">
        <f t="shared" si="9"/>
        <v>32175.328542607836</v>
      </c>
    </row>
    <row r="87" spans="1:27" x14ac:dyDescent="0.3">
      <c r="A87" s="50">
        <v>265.5677127811141</v>
      </c>
      <c r="B87" s="29">
        <v>86.171723522610762</v>
      </c>
      <c r="E87" s="27">
        <v>8.9405170728077792</v>
      </c>
      <c r="F87" s="20">
        <v>21.539490418663796</v>
      </c>
      <c r="H87" s="27">
        <v>37.428713547264124</v>
      </c>
      <c r="I87" s="20">
        <v>40.838368647457628</v>
      </c>
      <c r="K87" s="27">
        <v>270.00654828044389</v>
      </c>
      <c r="L87" s="20">
        <v>29.281155501184834</v>
      </c>
      <c r="M87" s="20">
        <v>45.134843020814827</v>
      </c>
      <c r="N87" s="27">
        <f t="shared" si="6"/>
        <v>7906.1037265378482</v>
      </c>
      <c r="O87" s="20">
        <f t="shared" si="7"/>
        <v>12186.703171229894</v>
      </c>
      <c r="Q87" s="27">
        <v>270.00654828044389</v>
      </c>
      <c r="R87" s="20">
        <v>50.78125372353275</v>
      </c>
      <c r="T87" s="41">
        <v>270.00654828044389</v>
      </c>
      <c r="U87" s="38">
        <v>66.634941243162743</v>
      </c>
      <c r="W87" s="27">
        <v>270.00654828044389</v>
      </c>
      <c r="X87" s="27">
        <f t="shared" si="10"/>
        <v>50.78125372353275</v>
      </c>
      <c r="Y87" s="19">
        <f t="shared" si="11"/>
        <v>66.634941243162743</v>
      </c>
      <c r="Z87" s="27">
        <f t="shared" si="8"/>
        <v>13711.271035244517</v>
      </c>
      <c r="AA87" s="20">
        <f t="shared" si="9"/>
        <v>17991.870479936562</v>
      </c>
    </row>
    <row r="88" spans="1:27" x14ac:dyDescent="0.3">
      <c r="A88" s="50">
        <v>263.24983105088177</v>
      </c>
      <c r="B88" s="29">
        <v>104.91990797405359</v>
      </c>
      <c r="E88" s="27">
        <v>1.1240202080443851E-2</v>
      </c>
      <c r="F88" s="20">
        <v>21.635087086993884</v>
      </c>
      <c r="H88" s="27">
        <v>16.25030794603299</v>
      </c>
      <c r="I88" s="20">
        <v>40.880011372797085</v>
      </c>
      <c r="K88" s="27">
        <v>268.12245264351077</v>
      </c>
      <c r="L88" s="20">
        <v>40.985783467779889</v>
      </c>
      <c r="M88" s="20">
        <v>82.860020668579139</v>
      </c>
      <c r="N88" s="27">
        <f t="shared" si="6"/>
        <v>10989.208786896999</v>
      </c>
      <c r="O88" s="20">
        <f t="shared" si="7"/>
        <v>22216.631967751433</v>
      </c>
      <c r="Q88" s="27">
        <v>268.12245264351077</v>
      </c>
      <c r="R88" s="20">
        <v>69.926585970640275</v>
      </c>
      <c r="T88" s="41">
        <v>268.12245264351077</v>
      </c>
      <c r="U88" s="38">
        <v>111.80082317143953</v>
      </c>
      <c r="W88" s="27">
        <v>268.12245264351077</v>
      </c>
      <c r="X88" s="27">
        <f t="shared" si="10"/>
        <v>69.926585970640275</v>
      </c>
      <c r="Y88" s="19">
        <f t="shared" si="11"/>
        <v>111.80082317143953</v>
      </c>
      <c r="Z88" s="27">
        <f t="shared" si="8"/>
        <v>18748.887735435383</v>
      </c>
      <c r="AA88" s="20">
        <f t="shared" si="9"/>
        <v>29976.310916289818</v>
      </c>
    </row>
    <row r="89" spans="1:27" x14ac:dyDescent="0.3">
      <c r="A89" s="50">
        <v>260.88871350455565</v>
      </c>
      <c r="B89" s="29">
        <v>56.205904038138769</v>
      </c>
      <c r="E89" s="27">
        <v>3.0065589934501418</v>
      </c>
      <c r="F89" s="20">
        <v>21.796378545877566</v>
      </c>
      <c r="H89" s="27">
        <v>16.742732756290934</v>
      </c>
      <c r="I89" s="20">
        <v>41.007957984675741</v>
      </c>
      <c r="K89" s="27">
        <v>267.50119549933879</v>
      </c>
      <c r="L89" s="20">
        <v>47.707711757106821</v>
      </c>
      <c r="M89" s="20">
        <v>79.778303412735681</v>
      </c>
      <c r="N89" s="27">
        <f t="shared" si="6"/>
        <v>12761.869929563936</v>
      </c>
      <c r="O89" s="20">
        <f t="shared" si="7"/>
        <v>21340.791537815774</v>
      </c>
      <c r="Q89" s="27">
        <v>267.50119549933879</v>
      </c>
      <c r="R89" s="20">
        <v>70.177175968817025</v>
      </c>
      <c r="T89" s="41">
        <v>267.50119549933879</v>
      </c>
      <c r="U89" s="38">
        <v>102.24776762444587</v>
      </c>
      <c r="W89" s="27">
        <v>267.50119549933879</v>
      </c>
      <c r="X89" s="27">
        <f t="shared" si="10"/>
        <v>70.177175968817025</v>
      </c>
      <c r="Y89" s="19">
        <f t="shared" si="11"/>
        <v>102.24776762444587</v>
      </c>
      <c r="Z89" s="27">
        <f t="shared" si="8"/>
        <v>18772.478468426023</v>
      </c>
      <c r="AA89" s="20">
        <f t="shared" si="9"/>
        <v>27351.400076677859</v>
      </c>
    </row>
    <row r="90" spans="1:27" x14ac:dyDescent="0.3">
      <c r="A90" s="50">
        <v>256.51352450097329</v>
      </c>
      <c r="B90" s="29">
        <v>461.17218587802751</v>
      </c>
      <c r="E90" s="27">
        <v>0.95282660654538631</v>
      </c>
      <c r="F90" s="20">
        <v>21.796378545877566</v>
      </c>
      <c r="H90" s="27">
        <v>1.0412170063027588</v>
      </c>
      <c r="I90" s="20">
        <v>41.369411912695767</v>
      </c>
      <c r="K90" s="27">
        <v>265.5677127811141</v>
      </c>
      <c r="L90" s="20">
        <v>45.189864184477592</v>
      </c>
      <c r="M90" s="20">
        <v>69.699611386995969</v>
      </c>
      <c r="N90" s="27">
        <f t="shared" si="6"/>
        <v>12000.9688723609</v>
      </c>
      <c r="O90" s="20">
        <f t="shared" si="7"/>
        <v>18509.966377777015</v>
      </c>
      <c r="Q90" s="27">
        <v>265.5677127811141</v>
      </c>
      <c r="R90" s="20">
        <v>61.661976320092371</v>
      </c>
      <c r="T90" s="41">
        <v>265.5677127811141</v>
      </c>
      <c r="U90" s="38">
        <v>86.171723522610762</v>
      </c>
      <c r="W90" s="27">
        <v>265.5677127811141</v>
      </c>
      <c r="X90" s="27">
        <f t="shared" si="10"/>
        <v>61.661976320092371</v>
      </c>
      <c r="Y90" s="19">
        <f t="shared" si="11"/>
        <v>86.171723522610762</v>
      </c>
      <c r="Z90" s="27">
        <f t="shared" si="8"/>
        <v>16375.43001689015</v>
      </c>
      <c r="AA90" s="20">
        <f t="shared" si="9"/>
        <v>22884.427522306269</v>
      </c>
    </row>
    <row r="91" spans="1:27" x14ac:dyDescent="0.3">
      <c r="A91" s="50">
        <v>255.46218273527217</v>
      </c>
      <c r="B91" s="29">
        <v>46.220028556524753</v>
      </c>
      <c r="E91" s="27">
        <v>0.28263211744069849</v>
      </c>
      <c r="F91" s="20">
        <v>21.796378545877566</v>
      </c>
      <c r="H91" s="27">
        <v>1.0432546335032384</v>
      </c>
      <c r="I91" s="20">
        <v>41.370924334053996</v>
      </c>
      <c r="K91" s="27">
        <v>263.24983105088177</v>
      </c>
      <c r="L91" s="20">
        <v>26.287255745923421</v>
      </c>
      <c r="M91" s="20">
        <v>54.029016785910763</v>
      </c>
      <c r="N91" s="27">
        <f t="shared" si="6"/>
        <v>6920.1156339056615</v>
      </c>
      <c r="O91" s="20">
        <f t="shared" si="7"/>
        <v>14223.129540736263</v>
      </c>
      <c r="Q91" s="27">
        <v>263.24983105088177</v>
      </c>
      <c r="R91" s="20">
        <v>77.178146934066248</v>
      </c>
      <c r="T91" s="41">
        <v>263.24983105088177</v>
      </c>
      <c r="U91" s="38">
        <v>104.91990797405359</v>
      </c>
      <c r="W91" s="27">
        <v>263.24983105088177</v>
      </c>
      <c r="X91" s="27">
        <f t="shared" si="10"/>
        <v>77.178146934066248</v>
      </c>
      <c r="Y91" s="19">
        <f t="shared" si="11"/>
        <v>104.91990797405359</v>
      </c>
      <c r="Z91" s="27">
        <f t="shared" si="8"/>
        <v>20317.134141213068</v>
      </c>
      <c r="AA91" s="20">
        <f t="shared" si="9"/>
        <v>27620.148048043669</v>
      </c>
    </row>
    <row r="92" spans="1:27" x14ac:dyDescent="0.3">
      <c r="A92" s="50">
        <v>254.27991634330101</v>
      </c>
      <c r="B92" s="29">
        <v>113.5027118640435</v>
      </c>
      <c r="E92" s="27">
        <v>9.327644268705626E-2</v>
      </c>
      <c r="F92" s="20">
        <v>21.796378545877566</v>
      </c>
      <c r="H92" s="27">
        <v>59.410771201881289</v>
      </c>
      <c r="I92" s="20">
        <v>41.676594893443571</v>
      </c>
      <c r="K92" s="27">
        <v>260.88871350455565</v>
      </c>
      <c r="L92" s="20">
        <v>21.944092992526382</v>
      </c>
      <c r="M92" s="20">
        <v>44.682079965021494</v>
      </c>
      <c r="N92" s="27">
        <f t="shared" si="6"/>
        <v>5724.9661898445429</v>
      </c>
      <c r="O92" s="20">
        <f t="shared" si="7"/>
        <v>11657.050358782139</v>
      </c>
      <c r="Q92" s="27">
        <v>260.88871350455565</v>
      </c>
      <c r="R92" s="20">
        <v>33.467917065643654</v>
      </c>
      <c r="T92" s="41">
        <v>260.88871350455565</v>
      </c>
      <c r="U92" s="38">
        <v>56.205904038138769</v>
      </c>
      <c r="W92" s="27">
        <v>260.88871350455565</v>
      </c>
      <c r="X92" s="27">
        <f t="shared" si="10"/>
        <v>33.467917065643654</v>
      </c>
      <c r="Y92" s="19">
        <f t="shared" si="11"/>
        <v>56.205904038138769</v>
      </c>
      <c r="Z92" s="27">
        <f t="shared" si="8"/>
        <v>8731.4018269329354</v>
      </c>
      <c r="AA92" s="20">
        <f t="shared" si="9"/>
        <v>14663.485995870533</v>
      </c>
    </row>
    <row r="93" spans="1:27" x14ac:dyDescent="0.3">
      <c r="A93" s="50">
        <v>251.88417356138962</v>
      </c>
      <c r="B93" s="29">
        <v>81.174781698686971</v>
      </c>
      <c r="E93" s="27">
        <v>6.4841259489320464</v>
      </c>
      <c r="F93" s="20">
        <v>21.929381433950191</v>
      </c>
      <c r="H93" s="27">
        <v>2.3950470403724466</v>
      </c>
      <c r="I93" s="20">
        <v>41.676723628783037</v>
      </c>
      <c r="K93" s="56">
        <v>256.51352450097329</v>
      </c>
      <c r="L93" s="20">
        <v>206.73882813238023</v>
      </c>
      <c r="M93" s="20">
        <v>395.96329970743147</v>
      </c>
      <c r="N93" s="27">
        <f t="shared" si="6"/>
        <v>53031.305455437825</v>
      </c>
      <c r="O93" s="20">
        <f t="shared" si="7"/>
        <v>101569.94158098845</v>
      </c>
      <c r="Q93" s="27">
        <v>256.51352450097329</v>
      </c>
      <c r="R93" s="20">
        <v>271.94771430297624</v>
      </c>
      <c r="T93" s="41">
        <v>256.51352450097329</v>
      </c>
      <c r="U93" s="38">
        <v>461.17218587802751</v>
      </c>
      <c r="W93" s="27">
        <v>256.51352450097329</v>
      </c>
      <c r="X93" s="27">
        <f t="shared" si="10"/>
        <v>271.94771430297624</v>
      </c>
      <c r="Y93" s="19">
        <f t="shared" si="11"/>
        <v>461.17218587802751</v>
      </c>
      <c r="Z93" s="27">
        <f t="shared" si="8"/>
        <v>69758.266675840176</v>
      </c>
      <c r="AA93" s="20">
        <f t="shared" si="9"/>
        <v>118296.90280139081</v>
      </c>
    </row>
    <row r="94" spans="1:27" x14ac:dyDescent="0.3">
      <c r="A94" s="50">
        <v>249.80602332972921</v>
      </c>
      <c r="B94" s="29">
        <v>181.57590044779894</v>
      </c>
      <c r="E94" s="27">
        <v>0.67572199072856165</v>
      </c>
      <c r="F94" s="20">
        <v>21.933726861664493</v>
      </c>
      <c r="H94" s="27">
        <v>153.69448663468393</v>
      </c>
      <c r="I94" s="20">
        <v>41.799091783098667</v>
      </c>
      <c r="K94" s="27">
        <v>255.46218273527217</v>
      </c>
      <c r="L94" s="20">
        <v>11.516188976722624</v>
      </c>
      <c r="M94" s="20">
        <v>27.680880815115529</v>
      </c>
      <c r="N94" s="27">
        <f t="shared" si="6"/>
        <v>2941.950772785442</v>
      </c>
      <c r="O94" s="20">
        <f t="shared" si="7"/>
        <v>7071.4182330643325</v>
      </c>
      <c r="Q94" s="27">
        <v>255.46218273527217</v>
      </c>
      <c r="R94" s="20">
        <v>30.055336718131841</v>
      </c>
      <c r="T94" s="41">
        <v>255.46218273527217</v>
      </c>
      <c r="U94" s="38">
        <v>46.220028556524753</v>
      </c>
      <c r="W94" s="27">
        <v>255.46218273527217</v>
      </c>
      <c r="X94" s="27">
        <f t="shared" si="10"/>
        <v>30.055336718131841</v>
      </c>
      <c r="Y94" s="19">
        <f t="shared" si="11"/>
        <v>46.220028556524753</v>
      </c>
      <c r="Z94" s="27">
        <f t="shared" si="8"/>
        <v>7678.0019208575313</v>
      </c>
      <c r="AA94" s="20">
        <f t="shared" si="9"/>
        <v>11807.469381136425</v>
      </c>
    </row>
    <row r="95" spans="1:27" x14ac:dyDescent="0.3">
      <c r="A95" s="50">
        <v>248.88486271519582</v>
      </c>
      <c r="B95" s="29">
        <v>79.837217965198874</v>
      </c>
      <c r="E95" s="27">
        <v>437.79341479651248</v>
      </c>
      <c r="F95" s="20">
        <v>21.944092992526382</v>
      </c>
      <c r="H95" s="27">
        <v>84.846564695355482</v>
      </c>
      <c r="I95" s="20">
        <v>41.99138104222007</v>
      </c>
      <c r="K95" s="27">
        <v>254.27991634330101</v>
      </c>
      <c r="L95" s="20">
        <v>36.341755278177807</v>
      </c>
      <c r="M95" s="20">
        <v>74.972030726495944</v>
      </c>
      <c r="N95" s="27">
        <f t="shared" si="6"/>
        <v>9240.9784919037702</v>
      </c>
      <c r="O95" s="20">
        <f t="shared" si="7"/>
        <v>19063.88170122078</v>
      </c>
      <c r="Q95" s="27">
        <v>254.27991634330101</v>
      </c>
      <c r="R95" s="20">
        <v>74.87243641572536</v>
      </c>
      <c r="T95" s="41">
        <v>254.27991634330101</v>
      </c>
      <c r="U95" s="38">
        <v>113.5027118640435</v>
      </c>
      <c r="W95" s="27">
        <v>254.27991634330101</v>
      </c>
      <c r="X95" s="27">
        <f t="shared" si="10"/>
        <v>74.87243641572536</v>
      </c>
      <c r="Y95" s="19">
        <f t="shared" si="11"/>
        <v>113.5027118640435</v>
      </c>
      <c r="Z95" s="27">
        <f t="shared" si="8"/>
        <v>19038.556868209769</v>
      </c>
      <c r="AA95" s="20">
        <f t="shared" si="9"/>
        <v>28861.460077526783</v>
      </c>
    </row>
    <row r="96" spans="1:27" x14ac:dyDescent="0.3">
      <c r="A96" s="50">
        <v>246.21774222729437</v>
      </c>
      <c r="B96" s="29">
        <v>224.99800887413275</v>
      </c>
      <c r="E96" s="27">
        <v>260.88871350455565</v>
      </c>
      <c r="F96" s="20">
        <v>21.944092992526382</v>
      </c>
      <c r="H96" s="27">
        <v>32.415860726723622</v>
      </c>
      <c r="I96" s="20">
        <v>42.042396959950608</v>
      </c>
      <c r="K96" s="27">
        <v>251.88417356138962</v>
      </c>
      <c r="L96" s="20">
        <v>32.266714387972456</v>
      </c>
      <c r="M96" s="20">
        <v>48.120401907602442</v>
      </c>
      <c r="N96" s="27">
        <f t="shared" si="6"/>
        <v>8127.4746871558418</v>
      </c>
      <c r="O96" s="20">
        <f t="shared" si="7"/>
        <v>12120.767665938358</v>
      </c>
      <c r="Q96" s="27">
        <v>251.88417356138962</v>
      </c>
      <c r="R96" s="20">
        <v>65.321094179056985</v>
      </c>
      <c r="T96" s="41">
        <v>251.88417356138962</v>
      </c>
      <c r="U96" s="38">
        <v>81.174781698686971</v>
      </c>
      <c r="W96" s="27">
        <v>251.88417356138962</v>
      </c>
      <c r="X96" s="27">
        <f t="shared" si="10"/>
        <v>65.321094179056985</v>
      </c>
      <c r="Y96" s="19">
        <f t="shared" si="11"/>
        <v>81.174781698686971</v>
      </c>
      <c r="Z96" s="27">
        <f t="shared" si="8"/>
        <v>16453.349823417466</v>
      </c>
      <c r="AA96" s="20">
        <f t="shared" si="9"/>
        <v>20446.642802199982</v>
      </c>
    </row>
    <row r="97" spans="1:27" x14ac:dyDescent="0.3">
      <c r="A97" s="50">
        <v>244.07994559711369</v>
      </c>
      <c r="B97" s="29">
        <v>194.12659170476536</v>
      </c>
      <c r="E97" s="27">
        <v>2.3737892117164847</v>
      </c>
      <c r="F97" s="20">
        <v>21.944092992526382</v>
      </c>
      <c r="H97" s="27">
        <v>62.188307433134469</v>
      </c>
      <c r="I97" s="20">
        <v>42.102022875294907</v>
      </c>
      <c r="K97" s="27">
        <v>249.80602332972921</v>
      </c>
      <c r="L97" s="20">
        <v>66.038502066389711</v>
      </c>
      <c r="M97" s="20">
        <v>113.49136547169226</v>
      </c>
      <c r="N97" s="27">
        <f t="shared" si="6"/>
        <v>16496.81558785692</v>
      </c>
      <c r="O97" s="20">
        <f t="shared" si="7"/>
        <v>28350.826690744383</v>
      </c>
      <c r="Q97" s="27">
        <v>249.80602332972921</v>
      </c>
      <c r="R97" s="20">
        <v>134.12303704249638</v>
      </c>
      <c r="T97" s="41">
        <v>249.80602332972921</v>
      </c>
      <c r="U97" s="38">
        <v>181.57590044779894</v>
      </c>
      <c r="W97" s="27">
        <v>249.80602332972921</v>
      </c>
      <c r="X97" s="27">
        <f t="shared" si="10"/>
        <v>134.12303704249638</v>
      </c>
      <c r="Y97" s="19">
        <f t="shared" si="11"/>
        <v>181.57590044779894</v>
      </c>
      <c r="Z97" s="27">
        <f t="shared" si="8"/>
        <v>33504.742520491985</v>
      </c>
      <c r="AA97" s="20">
        <f t="shared" si="9"/>
        <v>45358.753623379453</v>
      </c>
    </row>
    <row r="98" spans="1:27" x14ac:dyDescent="0.3">
      <c r="A98" s="50">
        <v>241.75661617895821</v>
      </c>
      <c r="B98" s="29">
        <v>99.501823151959769</v>
      </c>
      <c r="E98" s="27">
        <v>1.4317781905460834</v>
      </c>
      <c r="F98" s="20">
        <v>21.944092992526382</v>
      </c>
      <c r="H98" s="27">
        <v>0.27926445121920551</v>
      </c>
      <c r="I98" s="20">
        <v>42.541007262694407</v>
      </c>
      <c r="K98" s="27">
        <v>248.88486271519582</v>
      </c>
      <c r="L98" s="20">
        <v>34.983340014919662</v>
      </c>
      <c r="M98" s="20">
        <v>79.837217965198874</v>
      </c>
      <c r="N98" s="27">
        <f t="shared" si="6"/>
        <v>8706.8237769322968</v>
      </c>
      <c r="O98" s="20">
        <f t="shared" si="7"/>
        <v>19870.275032831687</v>
      </c>
      <c r="Q98" s="27">
        <v>248.88486271519582</v>
      </c>
      <c r="R98" s="20">
        <v>34.983340014919662</v>
      </c>
      <c r="T98" s="41">
        <v>248.88486271519582</v>
      </c>
      <c r="U98" s="38">
        <v>79.837217965198874</v>
      </c>
      <c r="W98" s="27">
        <v>248.88486271519582</v>
      </c>
      <c r="X98" s="27">
        <f t="shared" si="10"/>
        <v>34.983340014919662</v>
      </c>
      <c r="Y98" s="19">
        <f t="shared" si="11"/>
        <v>79.837217965198874</v>
      </c>
      <c r="Z98" s="27">
        <f t="shared" si="8"/>
        <v>8706.8237769322968</v>
      </c>
      <c r="AA98" s="20">
        <f t="shared" si="9"/>
        <v>19870.275032831687</v>
      </c>
    </row>
    <row r="99" spans="1:27" x14ac:dyDescent="0.3">
      <c r="A99" s="50">
        <v>227.69771981894155</v>
      </c>
      <c r="B99" s="29">
        <v>209.55383000262674</v>
      </c>
      <c r="E99" s="27">
        <v>1.2064787591408503</v>
      </c>
      <c r="F99" s="20">
        <v>21.944092992526382</v>
      </c>
      <c r="H99" s="27">
        <v>333.01405387704108</v>
      </c>
      <c r="I99" s="20">
        <v>42.599067735459727</v>
      </c>
      <c r="K99" s="27">
        <v>246.21774222729437</v>
      </c>
      <c r="L99" s="20">
        <v>85.258551736167377</v>
      </c>
      <c r="M99" s="20">
        <v>177.99712877706207</v>
      </c>
      <c r="N99" s="27">
        <f t="shared" si="6"/>
        <v>20992.168114048101</v>
      </c>
      <c r="O99" s="20">
        <f t="shared" si="7"/>
        <v>43826.051170429193</v>
      </c>
      <c r="Q99" s="27">
        <v>246.21774222729437</v>
      </c>
      <c r="R99" s="20">
        <v>132.25943183323807</v>
      </c>
      <c r="T99" s="41">
        <v>246.21774222729437</v>
      </c>
      <c r="U99" s="38">
        <v>224.99800887413275</v>
      </c>
      <c r="W99" s="27">
        <v>246.21774222729437</v>
      </c>
      <c r="X99" s="27">
        <f t="shared" si="10"/>
        <v>132.25943183323807</v>
      </c>
      <c r="Y99" s="19">
        <f t="shared" si="11"/>
        <v>224.99800887413275</v>
      </c>
      <c r="Z99" s="27">
        <f t="shared" si="8"/>
        <v>32564.618694244622</v>
      </c>
      <c r="AA99" s="20">
        <f t="shared" si="9"/>
        <v>55398.501750625706</v>
      </c>
    </row>
    <row r="100" spans="1:27" x14ac:dyDescent="0.3">
      <c r="A100" s="50">
        <v>226.96515725884819</v>
      </c>
      <c r="B100" s="29">
        <v>99.924514164138003</v>
      </c>
      <c r="E100" s="27">
        <v>6.4383592107333243E-2</v>
      </c>
      <c r="F100" s="20">
        <v>21.944092992526382</v>
      </c>
      <c r="H100" s="27">
        <v>114.51746489668949</v>
      </c>
      <c r="I100" s="20">
        <v>42.609351653992626</v>
      </c>
      <c r="K100" s="27">
        <v>244.07994559711369</v>
      </c>
      <c r="L100" s="20">
        <v>95.537452960780726</v>
      </c>
      <c r="M100" s="20">
        <v>170.66580424153645</v>
      </c>
      <c r="N100" s="27">
        <f t="shared" si="6"/>
        <v>23318.776321154168</v>
      </c>
      <c r="O100" s="20">
        <f t="shared" si="7"/>
        <v>41656.10021456187</v>
      </c>
      <c r="Q100" s="27">
        <v>244.07994559711369</v>
      </c>
      <c r="R100" s="20">
        <v>118.99824042400967</v>
      </c>
      <c r="T100" s="41">
        <v>244.07994559711369</v>
      </c>
      <c r="U100" s="38">
        <v>194.12659170476536</v>
      </c>
      <c r="W100" s="27">
        <v>244.07994559711369</v>
      </c>
      <c r="X100" s="27">
        <f t="shared" si="10"/>
        <v>118.99824042400967</v>
      </c>
      <c r="Y100" s="19">
        <f t="shared" si="11"/>
        <v>194.12659170476536</v>
      </c>
      <c r="Z100" s="27">
        <f t="shared" si="8"/>
        <v>29045.084048844536</v>
      </c>
      <c r="AA100" s="20">
        <f t="shared" si="9"/>
        <v>47382.407942252234</v>
      </c>
    </row>
    <row r="101" spans="1:27" x14ac:dyDescent="0.3">
      <c r="A101" s="50">
        <v>225.46279909016812</v>
      </c>
      <c r="B101" s="29">
        <v>87.531636178489279</v>
      </c>
      <c r="E101" s="27">
        <v>5.600650422701392E-2</v>
      </c>
      <c r="F101" s="20">
        <v>21.944092992526382</v>
      </c>
      <c r="H101" s="27">
        <v>19.617514143596964</v>
      </c>
      <c r="I101" s="20">
        <v>42.609351653992626</v>
      </c>
      <c r="K101" s="27">
        <v>241.75661617895821</v>
      </c>
      <c r="L101" s="20">
        <v>29.618198364264078</v>
      </c>
      <c r="M101" s="20">
        <v>47.899522040165309</v>
      </c>
      <c r="N101" s="27">
        <f t="shared" si="6"/>
        <v>7160.3954138616382</v>
      </c>
      <c r="O101" s="20">
        <f t="shared" si="7"/>
        <v>11580.026365019794</v>
      </c>
      <c r="Q101" s="27">
        <v>241.75661617895821</v>
      </c>
      <c r="R101" s="20">
        <v>81.220499476058521</v>
      </c>
      <c r="T101" s="41">
        <v>241.75661617895821</v>
      </c>
      <c r="U101" s="38">
        <v>99.501823151959769</v>
      </c>
      <c r="W101" s="27">
        <v>241.75661617895821</v>
      </c>
      <c r="X101" s="27">
        <f t="shared" si="10"/>
        <v>81.220499476058521</v>
      </c>
      <c r="Y101" s="19">
        <f t="shared" si="11"/>
        <v>99.501823151959769</v>
      </c>
      <c r="Z101" s="27">
        <f t="shared" si="8"/>
        <v>19635.593117696757</v>
      </c>
      <c r="AA101" s="20">
        <f t="shared" si="9"/>
        <v>24055.224068854917</v>
      </c>
    </row>
    <row r="102" spans="1:27" x14ac:dyDescent="0.3">
      <c r="A102" s="50">
        <v>224.92743978984799</v>
      </c>
      <c r="B102" s="29">
        <v>110.21619724596331</v>
      </c>
      <c r="E102" s="27">
        <v>6.3027967498783255E-3</v>
      </c>
      <c r="F102" s="20">
        <v>21.944092992526382</v>
      </c>
      <c r="H102" s="27">
        <v>16.147271665265976</v>
      </c>
      <c r="I102" s="20">
        <v>42.609351653992626</v>
      </c>
      <c r="K102" s="27">
        <v>227.69771981894155</v>
      </c>
      <c r="L102" s="20">
        <v>98.523011847568341</v>
      </c>
      <c r="M102" s="20">
        <v>173.65136312832408</v>
      </c>
      <c r="N102" s="27">
        <f t="shared" si="6"/>
        <v>22433.465147385876</v>
      </c>
      <c r="O102" s="20">
        <f t="shared" si="7"/>
        <v>39540.019427770414</v>
      </c>
      <c r="Q102" s="27">
        <v>227.69771981894155</v>
      </c>
      <c r="R102" s="20">
        <v>134.42547872187106</v>
      </c>
      <c r="T102" s="41">
        <v>227.69771981894155</v>
      </c>
      <c r="U102" s="38">
        <v>209.55383000262674</v>
      </c>
      <c r="W102" s="27">
        <v>227.69771981894155</v>
      </c>
      <c r="X102" s="27">
        <f t="shared" si="10"/>
        <v>134.42547872187106</v>
      </c>
      <c r="Y102" s="19">
        <f t="shared" si="11"/>
        <v>209.55383000262674</v>
      </c>
      <c r="Z102" s="27">
        <f t="shared" si="8"/>
        <v>30608.374990539687</v>
      </c>
      <c r="AA102" s="20">
        <f t="shared" si="9"/>
        <v>47714.929270924215</v>
      </c>
    </row>
    <row r="103" spans="1:27" x14ac:dyDescent="0.3">
      <c r="A103" s="50">
        <v>221.90940354797931</v>
      </c>
      <c r="B103" s="29">
        <v>157.07852244514757</v>
      </c>
      <c r="E103" s="27">
        <v>131.70273361357613</v>
      </c>
      <c r="F103" s="20">
        <v>22.118273130750723</v>
      </c>
      <c r="H103" s="27">
        <v>3.0786518822458788</v>
      </c>
      <c r="I103" s="20">
        <v>42.609351653992626</v>
      </c>
      <c r="K103" s="27">
        <v>226.96515725884819</v>
      </c>
      <c r="L103" s="20">
        <v>48.512998057497946</v>
      </c>
      <c r="M103" s="20">
        <v>64.043247419010427</v>
      </c>
      <c r="N103" s="27">
        <f t="shared" si="6"/>
        <v>11010.760233218218</v>
      </c>
      <c r="O103" s="20">
        <f t="shared" si="7"/>
        <v>14535.585721823025</v>
      </c>
      <c r="Q103" s="27">
        <v>226.96515725884819</v>
      </c>
      <c r="R103" s="20">
        <v>84.394264802625528</v>
      </c>
      <c r="T103" s="41">
        <v>226.96515725884819</v>
      </c>
      <c r="U103" s="38">
        <v>99.924514164138003</v>
      </c>
      <c r="W103" s="27">
        <v>226.96515725884819</v>
      </c>
      <c r="X103" s="27">
        <f t="shared" si="10"/>
        <v>84.394264802625528</v>
      </c>
      <c r="Y103" s="19">
        <f t="shared" si="11"/>
        <v>99.924514164138003</v>
      </c>
      <c r="Z103" s="27">
        <f t="shared" si="8"/>
        <v>19154.55758267278</v>
      </c>
      <c r="AA103" s="20">
        <f t="shared" si="9"/>
        <v>22679.383071277585</v>
      </c>
    </row>
    <row r="104" spans="1:27" x14ac:dyDescent="0.3">
      <c r="A104" s="50">
        <v>215.71361893940775</v>
      </c>
      <c r="B104" s="29">
        <v>127.30706912638749</v>
      </c>
      <c r="E104" s="27">
        <v>6.0170943963794343</v>
      </c>
      <c r="F104" s="20">
        <v>22.118273130750723</v>
      </c>
      <c r="H104" s="27">
        <v>1.3636402962229113</v>
      </c>
      <c r="I104" s="20">
        <v>42.609351653992626</v>
      </c>
      <c r="K104" s="27">
        <v>225.46279909016812</v>
      </c>
      <c r="L104" s="20">
        <v>44.311972662363807</v>
      </c>
      <c r="M104" s="20">
        <v>70.437215361497749</v>
      </c>
      <c r="N104" s="27">
        <f t="shared" si="6"/>
        <v>9990.7013896635526</v>
      </c>
      <c r="O104" s="20">
        <f t="shared" si="7"/>
        <v>15880.97173552027</v>
      </c>
      <c r="Q104" s="27">
        <v>225.46279909016812</v>
      </c>
      <c r="R104" s="20">
        <v>61.406393479355323</v>
      </c>
      <c r="T104" s="41">
        <v>225.46279909016812</v>
      </c>
      <c r="U104" s="38">
        <v>87.531636178489279</v>
      </c>
      <c r="W104" s="27">
        <v>225.46279909016812</v>
      </c>
      <c r="X104" s="27">
        <f t="shared" si="10"/>
        <v>61.406393479355323</v>
      </c>
      <c r="Y104" s="19">
        <f t="shared" si="11"/>
        <v>87.531636178489279</v>
      </c>
      <c r="Z104" s="27">
        <f t="shared" si="8"/>
        <v>13844.8573558877</v>
      </c>
      <c r="AA104" s="20">
        <f t="shared" si="9"/>
        <v>19735.127701744419</v>
      </c>
    </row>
    <row r="105" spans="1:27" x14ac:dyDescent="0.3">
      <c r="A105" s="50">
        <v>211.1649972700543</v>
      </c>
      <c r="B105" s="29">
        <v>182.67836798482523</v>
      </c>
      <c r="E105" s="27">
        <v>1.6633393091462381</v>
      </c>
      <c r="F105" s="20">
        <v>22.118273130750723</v>
      </c>
      <c r="H105" s="27">
        <v>0.89566136990924861</v>
      </c>
      <c r="I105" s="20">
        <v>42.609351653992626</v>
      </c>
      <c r="K105" s="27">
        <v>224.92743978984799</v>
      </c>
      <c r="L105" s="20">
        <v>29.675071275567678</v>
      </c>
      <c r="M105" s="20">
        <v>42.784243544183141</v>
      </c>
      <c r="N105" s="27">
        <f t="shared" si="6"/>
        <v>6674.7378075946963</v>
      </c>
      <c r="O105" s="20">
        <f t="shared" si="7"/>
        <v>9623.3503637384456</v>
      </c>
      <c r="Q105" s="27">
        <v>224.92743978984799</v>
      </c>
      <c r="R105" s="20">
        <v>97.107024977347848</v>
      </c>
      <c r="T105" s="41">
        <v>224.92743978984799</v>
      </c>
      <c r="U105" s="38">
        <v>110.21619724596331</v>
      </c>
      <c r="W105" s="27">
        <v>224.92743978984799</v>
      </c>
      <c r="X105" s="27">
        <f t="shared" si="10"/>
        <v>97.107024977347848</v>
      </c>
      <c r="Y105" s="19">
        <f t="shared" si="11"/>
        <v>110.21619724596331</v>
      </c>
      <c r="Z105" s="27">
        <f t="shared" si="8"/>
        <v>21842.034513763672</v>
      </c>
      <c r="AA105" s="20">
        <f t="shared" si="9"/>
        <v>24790.647069907423</v>
      </c>
    </row>
    <row r="106" spans="1:27" x14ac:dyDescent="0.3">
      <c r="A106" s="50">
        <v>209.59412514284486</v>
      </c>
      <c r="B106" s="29">
        <v>116.49856067889561</v>
      </c>
      <c r="E106" s="27">
        <v>22.441823056054091</v>
      </c>
      <c r="F106" s="20">
        <v>22.362121957922518</v>
      </c>
      <c r="H106" s="27">
        <v>0.61222096546134708</v>
      </c>
      <c r="I106" s="20">
        <v>42.609351653992626</v>
      </c>
      <c r="K106" s="27">
        <v>221.90940354797931</v>
      </c>
      <c r="L106" s="20">
        <v>59.143580554574783</v>
      </c>
      <c r="M106" s="20">
        <v>110.07764234807689</v>
      </c>
      <c r="N106" s="27">
        <f t="shared" si="6"/>
        <v>13124.516684557557</v>
      </c>
      <c r="O106" s="20">
        <f t="shared" si="7"/>
        <v>24427.263957429532</v>
      </c>
      <c r="Q106" s="27">
        <v>221.90940354797931</v>
      </c>
      <c r="R106" s="20">
        <v>106.14446065164546</v>
      </c>
      <c r="T106" s="41">
        <v>221.90940354797931</v>
      </c>
      <c r="U106" s="38">
        <v>157.07852244514757</v>
      </c>
      <c r="W106" s="27">
        <v>221.90940354797931</v>
      </c>
      <c r="X106" s="27">
        <f t="shared" si="10"/>
        <v>106.14446065164546</v>
      </c>
      <c r="Y106" s="19">
        <f t="shared" si="11"/>
        <v>157.07852244514757</v>
      </c>
      <c r="Z106" s="27">
        <f t="shared" si="8"/>
        <v>23554.453953128603</v>
      </c>
      <c r="AA106" s="20">
        <f t="shared" si="9"/>
        <v>34857.201226000579</v>
      </c>
    </row>
    <row r="107" spans="1:27" x14ac:dyDescent="0.3">
      <c r="A107" s="50">
        <v>209.42718957252509</v>
      </c>
      <c r="B107" s="29">
        <v>112.91549561296696</v>
      </c>
      <c r="E107" s="27">
        <v>22.485740960572002</v>
      </c>
      <c r="F107" s="20">
        <v>22.36363437928075</v>
      </c>
      <c r="H107" s="27">
        <v>6.1597622928275086</v>
      </c>
      <c r="I107" s="20">
        <v>42.665912811119036</v>
      </c>
      <c r="K107" s="27">
        <v>215.71361893940775</v>
      </c>
      <c r="L107" s="20">
        <v>47.789994628438961</v>
      </c>
      <c r="M107" s="20">
        <v>68.633644680598962</v>
      </c>
      <c r="N107" s="27">
        <f t="shared" si="6"/>
        <v>10308.952690395425</v>
      </c>
      <c r="O107" s="20">
        <f t="shared" si="7"/>
        <v>14805.211875053434</v>
      </c>
      <c r="Q107" s="27">
        <v>215.71361893940775</v>
      </c>
      <c r="R107" s="20">
        <v>106.46341907422749</v>
      </c>
      <c r="T107" s="41">
        <v>215.71361893940775</v>
      </c>
      <c r="U107" s="38">
        <v>127.30706912638749</v>
      </c>
      <c r="W107" s="27">
        <v>215.71361893940775</v>
      </c>
      <c r="X107" s="27">
        <f t="shared" si="10"/>
        <v>106.46341907422749</v>
      </c>
      <c r="Y107" s="19">
        <f t="shared" si="11"/>
        <v>127.30706912638749</v>
      </c>
      <c r="Z107" s="27">
        <f t="shared" si="8"/>
        <v>22965.609413164384</v>
      </c>
      <c r="AA107" s="20">
        <f t="shared" si="9"/>
        <v>27461.868597822391</v>
      </c>
    </row>
    <row r="108" spans="1:27" x14ac:dyDescent="0.3">
      <c r="A108" s="50">
        <v>209.02850249732728</v>
      </c>
      <c r="B108" s="29">
        <v>105.68480256487121</v>
      </c>
      <c r="E108" s="27">
        <v>1.2658989027841017E-2</v>
      </c>
      <c r="F108" s="20">
        <v>22.556302565293592</v>
      </c>
      <c r="H108" s="27">
        <v>77.616534745105128</v>
      </c>
      <c r="I108" s="20">
        <v>42.751374841314188</v>
      </c>
      <c r="K108" s="27">
        <v>211.1649972700543</v>
      </c>
      <c r="L108" s="20">
        <v>59.308948704155874</v>
      </c>
      <c r="M108" s="20">
        <v>138.19277081545519</v>
      </c>
      <c r="N108" s="27">
        <f t="shared" si="6"/>
        <v>12523.973991202865</v>
      </c>
      <c r="O108" s="20">
        <f t="shared" si="7"/>
        <v>29181.476071986835</v>
      </c>
      <c r="Q108" s="27">
        <v>211.1649972700543</v>
      </c>
      <c r="R108" s="20">
        <v>103.79454587352589</v>
      </c>
      <c r="T108" s="41">
        <v>211.1649972700543</v>
      </c>
      <c r="U108" s="38">
        <v>182.67836798482523</v>
      </c>
      <c r="W108" s="27">
        <v>211.1649972700543</v>
      </c>
      <c r="X108" s="27">
        <f t="shared" si="10"/>
        <v>103.79454587352589</v>
      </c>
      <c r="Y108" s="19">
        <f t="shared" si="11"/>
        <v>182.67836798482523</v>
      </c>
      <c r="Z108" s="27">
        <f t="shared" si="8"/>
        <v>21917.774996029621</v>
      </c>
      <c r="AA108" s="20">
        <f t="shared" si="9"/>
        <v>38575.277076813596</v>
      </c>
    </row>
    <row r="109" spans="1:27" x14ac:dyDescent="0.3">
      <c r="A109" s="50">
        <v>201.20948090111051</v>
      </c>
      <c r="B109" s="29">
        <v>120.87360448016481</v>
      </c>
      <c r="E109" s="27">
        <v>2.3539780078281183</v>
      </c>
      <c r="F109" s="20">
        <v>23.10631948054403</v>
      </c>
      <c r="H109" s="27">
        <v>224.92743978984799</v>
      </c>
      <c r="I109" s="20">
        <v>42.784243544183141</v>
      </c>
      <c r="K109" s="27">
        <v>209.59412514284486</v>
      </c>
      <c r="L109" s="20">
        <v>45.855229454092282</v>
      </c>
      <c r="M109" s="20">
        <v>94.114632630925286</v>
      </c>
      <c r="N109" s="27">
        <f t="shared" si="6"/>
        <v>9610.986700654883</v>
      </c>
      <c r="O109" s="20">
        <f t="shared" si="7"/>
        <v>19725.874089419023</v>
      </c>
      <c r="Q109" s="27">
        <v>209.59412514284486</v>
      </c>
      <c r="R109" s="20">
        <v>68.239157502062611</v>
      </c>
      <c r="T109" s="41">
        <v>209.59412514284486</v>
      </c>
      <c r="U109" s="38">
        <v>116.49856067889561</v>
      </c>
      <c r="W109" s="27">
        <v>209.59412514284486</v>
      </c>
      <c r="X109" s="27">
        <f t="shared" si="10"/>
        <v>68.239157502062611</v>
      </c>
      <c r="Y109" s="19">
        <f t="shared" si="11"/>
        <v>116.49856067889561</v>
      </c>
      <c r="Z109" s="27">
        <f t="shared" si="8"/>
        <v>14302.526517129612</v>
      </c>
      <c r="AA109" s="20">
        <f t="shared" si="9"/>
        <v>24417.413905893754</v>
      </c>
    </row>
    <row r="110" spans="1:27" x14ac:dyDescent="0.3">
      <c r="A110" s="50">
        <v>200.18770145209601</v>
      </c>
      <c r="B110" s="29">
        <v>77.764220894708927</v>
      </c>
      <c r="E110" s="27">
        <v>0.91800971859265701</v>
      </c>
      <c r="F110" s="20">
        <v>23.486662626884844</v>
      </c>
      <c r="H110" s="27">
        <v>50.731287282520498</v>
      </c>
      <c r="I110" s="20">
        <v>42.934613345451353</v>
      </c>
      <c r="K110" s="27">
        <v>209.42718957252509</v>
      </c>
      <c r="L110" s="20">
        <v>64.011813695779978</v>
      </c>
      <c r="M110" s="20">
        <v>90.137056394913927</v>
      </c>
      <c r="N110" s="27">
        <f t="shared" si="6"/>
        <v>13405.814241747272</v>
      </c>
      <c r="O110" s="20">
        <f t="shared" si="7"/>
        <v>18877.150397127025</v>
      </c>
      <c r="Q110" s="27">
        <v>209.42718957252509</v>
      </c>
      <c r="R110" s="20">
        <v>86.790252913833015</v>
      </c>
      <c r="T110" s="41">
        <v>209.42718957252509</v>
      </c>
      <c r="U110" s="38">
        <v>112.91549561296696</v>
      </c>
      <c r="W110" s="27">
        <v>209.42718957252509</v>
      </c>
      <c r="X110" s="27">
        <f t="shared" si="10"/>
        <v>86.790252913833015</v>
      </c>
      <c r="Y110" s="19">
        <f t="shared" si="11"/>
        <v>112.91549561296696</v>
      </c>
      <c r="Z110" s="27">
        <f t="shared" si="8"/>
        <v>18176.238750032706</v>
      </c>
      <c r="AA110" s="20">
        <f t="shared" si="9"/>
        <v>23647.574905412457</v>
      </c>
    </row>
    <row r="111" spans="1:27" x14ac:dyDescent="0.3">
      <c r="A111" s="50">
        <v>196.0650574855099</v>
      </c>
      <c r="B111" s="29">
        <v>115.77021199093809</v>
      </c>
      <c r="E111" s="27">
        <v>77.616534745105128</v>
      </c>
      <c r="F111" s="20">
        <v>23.537545972762949</v>
      </c>
      <c r="H111" s="27">
        <v>3.4016456657845993</v>
      </c>
      <c r="I111" s="20">
        <v>43.268539377190862</v>
      </c>
      <c r="K111" s="27">
        <v>209.02850249732728</v>
      </c>
      <c r="L111" s="20">
        <v>44.114553929368071</v>
      </c>
      <c r="M111" s="20">
        <v>82.744829377686216</v>
      </c>
      <c r="N111" s="27">
        <f t="shared" si="6"/>
        <v>9221.1991461933922</v>
      </c>
      <c r="O111" s="20">
        <f t="shared" si="7"/>
        <v>17296.027774214603</v>
      </c>
      <c r="Q111" s="27">
        <v>209.02850249732728</v>
      </c>
      <c r="R111" s="20">
        <v>67.054527116553075</v>
      </c>
      <c r="T111" s="41">
        <v>209.02850249732728</v>
      </c>
      <c r="U111" s="38">
        <v>105.68480256487121</v>
      </c>
      <c r="W111" s="27">
        <v>209.02850249732728</v>
      </c>
      <c r="X111" s="27">
        <f t="shared" si="10"/>
        <v>67.054527116553075</v>
      </c>
      <c r="Y111" s="19">
        <f t="shared" si="11"/>
        <v>105.68480256487121</v>
      </c>
      <c r="Z111" s="27">
        <f t="shared" si="8"/>
        <v>14016.307388839514</v>
      </c>
      <c r="AA111" s="20">
        <f t="shared" si="9"/>
        <v>22091.136016860721</v>
      </c>
    </row>
    <row r="112" spans="1:27" x14ac:dyDescent="0.3">
      <c r="A112" s="50">
        <v>195.55817803927494</v>
      </c>
      <c r="B112" s="29">
        <v>76.519137534742796</v>
      </c>
      <c r="E112" s="27">
        <v>2.5925868892363724</v>
      </c>
      <c r="F112" s="20">
        <v>23.859424798103653</v>
      </c>
      <c r="H112" s="27">
        <v>0.2229072613408789</v>
      </c>
      <c r="I112" s="20">
        <v>43.556914299857219</v>
      </c>
      <c r="K112" s="27">
        <v>201.20948090111051</v>
      </c>
      <c r="L112" s="20">
        <v>41.805750321184853</v>
      </c>
      <c r="M112" s="20">
        <v>83.07754689393434</v>
      </c>
      <c r="N112" s="27">
        <f t="shared" si="6"/>
        <v>8411.7133208070391</v>
      </c>
      <c r="O112" s="20">
        <f t="shared" si="7"/>
        <v>16715.990085066194</v>
      </c>
      <c r="Q112" s="27">
        <v>201.20948090111051</v>
      </c>
      <c r="R112" s="20">
        <v>79.601807907415335</v>
      </c>
      <c r="T112" s="41">
        <v>201.20948090111051</v>
      </c>
      <c r="U112" s="38">
        <v>120.87360448016481</v>
      </c>
      <c r="W112" s="27">
        <v>201.20948090111051</v>
      </c>
      <c r="X112" s="27">
        <f t="shared" si="10"/>
        <v>79.601807907415335</v>
      </c>
      <c r="Y112" s="19">
        <f t="shared" si="11"/>
        <v>120.87360448016481</v>
      </c>
      <c r="Z112" s="27">
        <f t="shared" si="8"/>
        <v>16016.638447840953</v>
      </c>
      <c r="AA112" s="20">
        <f t="shared" si="9"/>
        <v>24320.91521210011</v>
      </c>
    </row>
    <row r="113" spans="1:27" x14ac:dyDescent="0.3">
      <c r="A113" s="50">
        <v>194.99886924085877</v>
      </c>
      <c r="B113" s="29">
        <v>120.87632300638731</v>
      </c>
      <c r="E113" s="27">
        <v>1.7213312732930603</v>
      </c>
      <c r="F113" s="20">
        <v>23.859424798103653</v>
      </c>
      <c r="H113" s="27">
        <v>2.9958157038836362</v>
      </c>
      <c r="I113" s="20">
        <v>43.70731071743144</v>
      </c>
      <c r="K113" s="27">
        <v>200.18770145209601</v>
      </c>
      <c r="L113" s="20">
        <v>32.814339774887138</v>
      </c>
      <c r="M113" s="20">
        <v>61.292108759094162</v>
      </c>
      <c r="N113" s="27">
        <f t="shared" si="6"/>
        <v>6569.027254202746</v>
      </c>
      <c r="O113" s="20">
        <f t="shared" si="7"/>
        <v>12269.926369634941</v>
      </c>
      <c r="Q113" s="27">
        <v>200.18770145209601</v>
      </c>
      <c r="R113" s="20">
        <v>49.286451910501917</v>
      </c>
      <c r="T113" s="41">
        <v>200.18770145209601</v>
      </c>
      <c r="U113" s="38">
        <v>77.764220894708927</v>
      </c>
      <c r="W113" s="27">
        <v>200.18770145209601</v>
      </c>
      <c r="X113" s="27">
        <f t="shared" si="10"/>
        <v>49.286451910501917</v>
      </c>
      <c r="Y113" s="19">
        <f t="shared" si="11"/>
        <v>77.764220894708927</v>
      </c>
      <c r="Z113" s="27">
        <f t="shared" si="8"/>
        <v>9866.5415206926446</v>
      </c>
      <c r="AA113" s="20">
        <f t="shared" si="9"/>
        <v>15567.440636124837</v>
      </c>
    </row>
    <row r="114" spans="1:27" x14ac:dyDescent="0.3">
      <c r="A114" s="50">
        <v>192.64228253003967</v>
      </c>
      <c r="B114" s="29">
        <v>104.86701312564915</v>
      </c>
      <c r="E114" s="27">
        <v>1.2616501186838605</v>
      </c>
      <c r="F114" s="20">
        <v>23.859424798103653</v>
      </c>
      <c r="H114" s="27">
        <v>437.79341479651248</v>
      </c>
      <c r="I114" s="20">
        <v>44.682079965021494</v>
      </c>
      <c r="K114" s="27">
        <v>196.0650574855099</v>
      </c>
      <c r="L114" s="20">
        <v>47.818353590181651</v>
      </c>
      <c r="M114" s="20">
        <v>79.888945245810504</v>
      </c>
      <c r="N114" s="27">
        <f t="shared" si="6"/>
        <v>9375.5082455214033</v>
      </c>
      <c r="O114" s="20">
        <f t="shared" si="7"/>
        <v>15663.43064207659</v>
      </c>
      <c r="Q114" s="27">
        <v>196.0650574855099</v>
      </c>
      <c r="R114" s="20">
        <v>83.699620335309234</v>
      </c>
      <c r="T114" s="41">
        <v>196.0650574855099</v>
      </c>
      <c r="U114" s="38">
        <v>115.77021199093809</v>
      </c>
      <c r="W114" s="27">
        <v>196.0650574855099</v>
      </c>
      <c r="X114" s="27">
        <f t="shared" si="10"/>
        <v>83.699620335309234</v>
      </c>
      <c r="Y114" s="19">
        <f t="shared" si="11"/>
        <v>115.77021199093809</v>
      </c>
      <c r="Z114" s="27">
        <f t="shared" si="8"/>
        <v>16410.570872557757</v>
      </c>
      <c r="AA114" s="20">
        <f t="shared" si="9"/>
        <v>22698.493269112943</v>
      </c>
    </row>
    <row r="115" spans="1:27" x14ac:dyDescent="0.3">
      <c r="A115" s="50">
        <v>192.58839023095061</v>
      </c>
      <c r="B115" s="29">
        <v>142.41799140637892</v>
      </c>
      <c r="E115" s="27">
        <v>0.96342900319723412</v>
      </c>
      <c r="F115" s="20">
        <v>23.859424798103653</v>
      </c>
      <c r="H115" s="27">
        <v>260.88871350455565</v>
      </c>
      <c r="I115" s="20">
        <v>44.682079965021494</v>
      </c>
      <c r="K115" s="27">
        <v>195.55817803927494</v>
      </c>
      <c r="L115" s="20">
        <v>35.537276376668274</v>
      </c>
      <c r="M115" s="20">
        <v>60.047025399128017</v>
      </c>
      <c r="N115" s="27">
        <f t="shared" si="6"/>
        <v>6949.6050206994132</v>
      </c>
      <c r="O115" s="20">
        <f t="shared" si="7"/>
        <v>11742.686883731541</v>
      </c>
      <c r="Q115" s="27">
        <v>195.55817803927494</v>
      </c>
      <c r="R115" s="20">
        <v>52.009388512283046</v>
      </c>
      <c r="T115" s="41">
        <v>195.55817803927494</v>
      </c>
      <c r="U115" s="38">
        <v>76.519137534742796</v>
      </c>
      <c r="W115" s="27">
        <v>195.55817803927494</v>
      </c>
      <c r="X115" s="27">
        <f t="shared" si="10"/>
        <v>52.009388512283046</v>
      </c>
      <c r="Y115" s="19">
        <f t="shared" si="11"/>
        <v>76.519137534742796</v>
      </c>
      <c r="Z115" s="27">
        <f t="shared" si="8"/>
        <v>10170.861258398869</v>
      </c>
      <c r="AA115" s="20">
        <f t="shared" si="9"/>
        <v>14963.943121430997</v>
      </c>
    </row>
    <row r="116" spans="1:27" x14ac:dyDescent="0.3">
      <c r="A116" s="50">
        <v>186.75230842952442</v>
      </c>
      <c r="B116" s="29">
        <v>291.82119640225233</v>
      </c>
      <c r="E116" s="27">
        <v>0.85756632876291405</v>
      </c>
      <c r="F116" s="20">
        <v>23.859424798103653</v>
      </c>
      <c r="H116" s="27">
        <v>2.3737892117164847</v>
      </c>
      <c r="I116" s="20">
        <v>44.682079965021494</v>
      </c>
      <c r="K116" s="27">
        <v>194.99886924085877</v>
      </c>
      <c r="L116" s="20">
        <v>47.100112816155686</v>
      </c>
      <c r="M116" s="20">
        <v>85.730388264473831</v>
      </c>
      <c r="N116" s="27">
        <f t="shared" si="6"/>
        <v>9184.4687402672389</v>
      </c>
      <c r="O116" s="20">
        <f t="shared" si="7"/>
        <v>16717.328771152184</v>
      </c>
      <c r="Q116" s="27">
        <v>194.99886924085877</v>
      </c>
      <c r="R116" s="20">
        <v>82.246047558069165</v>
      </c>
      <c r="T116" s="41">
        <v>194.99886924085877</v>
      </c>
      <c r="U116" s="38">
        <v>120.87632300638731</v>
      </c>
      <c r="W116" s="27">
        <v>194.99886924085877</v>
      </c>
      <c r="X116" s="27">
        <f t="shared" si="10"/>
        <v>82.246047558069165</v>
      </c>
      <c r="Y116" s="19">
        <f t="shared" si="11"/>
        <v>120.87632300638731</v>
      </c>
      <c r="Z116" s="27">
        <f t="shared" si="8"/>
        <v>16037.886273353381</v>
      </c>
      <c r="AA116" s="20">
        <f t="shared" si="9"/>
        <v>23570.746304238328</v>
      </c>
    </row>
    <row r="117" spans="1:27" x14ac:dyDescent="0.3">
      <c r="A117" s="50">
        <v>184.01057274192135</v>
      </c>
      <c r="B117" s="29">
        <v>93.674361004806684</v>
      </c>
      <c r="E117" s="27">
        <v>0.70495463452698459</v>
      </c>
      <c r="F117" s="20">
        <v>23.859424798103653</v>
      </c>
      <c r="H117" s="27">
        <v>1.4317781905460834</v>
      </c>
      <c r="I117" s="20">
        <v>44.682079965021494</v>
      </c>
      <c r="K117" s="27">
        <v>192.64228253003967</v>
      </c>
      <c r="L117" s="20">
        <v>30.30819426978994</v>
      </c>
      <c r="M117" s="20">
        <v>58.892178671504674</v>
      </c>
      <c r="N117" s="27">
        <f t="shared" si="6"/>
        <v>5838.6397234962033</v>
      </c>
      <c r="O117" s="20">
        <f t="shared" si="7"/>
        <v>11345.12372244558</v>
      </c>
      <c r="Q117" s="27">
        <v>192.64228253003967</v>
      </c>
      <c r="R117" s="20">
        <v>76.283028723934422</v>
      </c>
      <c r="T117" s="41">
        <v>192.64228253003967</v>
      </c>
      <c r="U117" s="38">
        <v>104.86701312564915</v>
      </c>
      <c r="W117" s="27">
        <v>192.64228253003967</v>
      </c>
      <c r="X117" s="27">
        <f t="shared" si="10"/>
        <v>76.283028723934422</v>
      </c>
      <c r="Y117" s="19">
        <f t="shared" si="11"/>
        <v>104.86701312564915</v>
      </c>
      <c r="Z117" s="27">
        <f t="shared" si="8"/>
        <v>14695.336771683305</v>
      </c>
      <c r="AA117" s="20">
        <f t="shared" si="9"/>
        <v>20201.820770632683</v>
      </c>
    </row>
    <row r="118" spans="1:27" x14ac:dyDescent="0.3">
      <c r="A118" s="50">
        <v>182.8837885446477</v>
      </c>
      <c r="B118" s="29">
        <v>33.852287329547167</v>
      </c>
      <c r="E118" s="27">
        <v>0.65763929299828305</v>
      </c>
      <c r="F118" s="20">
        <v>23.859424798103653</v>
      </c>
      <c r="H118" s="27">
        <v>1.2064787591408503</v>
      </c>
      <c r="I118" s="20">
        <v>44.682079965021494</v>
      </c>
      <c r="K118" s="27">
        <v>192.58839023095061</v>
      </c>
      <c r="L118" s="20">
        <v>56.344765465165736</v>
      </c>
      <c r="M118" s="20">
        <v>125.76336376660866</v>
      </c>
      <c r="N118" s="27">
        <f t="shared" si="6"/>
        <v>10851.347678876728</v>
      </c>
      <c r="O118" s="20">
        <f t="shared" si="7"/>
        <v>24220.563777840624</v>
      </c>
      <c r="Q118" s="27">
        <v>192.58839023095061</v>
      </c>
      <c r="R118" s="20">
        <v>72.999393104936004</v>
      </c>
      <c r="T118" s="41">
        <v>192.58839023095061</v>
      </c>
      <c r="U118" s="38">
        <v>142.41799140637892</v>
      </c>
      <c r="W118" s="27">
        <v>192.58839023095061</v>
      </c>
      <c r="X118" s="27">
        <f t="shared" si="10"/>
        <v>72.999393104936004</v>
      </c>
      <c r="Y118" s="19">
        <f t="shared" si="11"/>
        <v>142.41799140637892</v>
      </c>
      <c r="Z118" s="27">
        <f t="shared" si="8"/>
        <v>14058.83560591598</v>
      </c>
      <c r="AA118" s="20">
        <f t="shared" si="9"/>
        <v>27428.051704879872</v>
      </c>
    </row>
    <row r="119" spans="1:27" x14ac:dyDescent="0.3">
      <c r="A119" s="50">
        <v>182.42021245714068</v>
      </c>
      <c r="B119" s="29">
        <v>79.837217965198874</v>
      </c>
      <c r="E119" s="27">
        <v>0.12041461016724497</v>
      </c>
      <c r="F119" s="20">
        <v>23.859424798103653</v>
      </c>
      <c r="H119" s="27">
        <v>6.4383592107333243E-2</v>
      </c>
      <c r="I119" s="20">
        <v>44.682079965021494</v>
      </c>
      <c r="K119" s="27">
        <v>186.75230842952442</v>
      </c>
      <c r="L119" s="20">
        <v>127.46205357284985</v>
      </c>
      <c r="M119" s="20">
        <v>221.56033792101118</v>
      </c>
      <c r="N119" s="27">
        <f t="shared" si="6"/>
        <v>23803.832741897422</v>
      </c>
      <c r="O119" s="20">
        <f t="shared" si="7"/>
        <v>41376.904563174336</v>
      </c>
      <c r="Q119" s="27">
        <v>186.75230842952442</v>
      </c>
      <c r="R119" s="20">
        <v>197.72291205409098</v>
      </c>
      <c r="T119" s="41">
        <v>186.75230842952442</v>
      </c>
      <c r="U119" s="38">
        <v>291.82119640225233</v>
      </c>
      <c r="W119" s="27">
        <v>186.75230842952442</v>
      </c>
      <c r="X119" s="27">
        <f t="shared" si="10"/>
        <v>197.72291205409098</v>
      </c>
      <c r="Y119" s="19">
        <f t="shared" si="11"/>
        <v>291.82119640225233</v>
      </c>
      <c r="Z119" s="27">
        <f t="shared" si="8"/>
        <v>36925.21025550933</v>
      </c>
      <c r="AA119" s="20">
        <f t="shared" si="9"/>
        <v>54498.28207678625</v>
      </c>
    </row>
    <row r="120" spans="1:27" x14ac:dyDescent="0.3">
      <c r="A120" s="50">
        <v>180.15749987320305</v>
      </c>
      <c r="B120" s="29">
        <v>116.25733118385081</v>
      </c>
      <c r="E120" s="27">
        <v>0.10042843459086725</v>
      </c>
      <c r="F120" s="20">
        <v>23.859424798103653</v>
      </c>
      <c r="H120" s="27">
        <v>5.600650422701392E-2</v>
      </c>
      <c r="I120" s="20">
        <v>44.682079965021494</v>
      </c>
      <c r="K120" s="27">
        <v>184.01057274192135</v>
      </c>
      <c r="L120" s="20">
        <v>36.108138021005864</v>
      </c>
      <c r="M120" s="20">
        <v>72.805672146462456</v>
      </c>
      <c r="N120" s="27">
        <f t="shared" si="6"/>
        <v>6644.2791578896358</v>
      </c>
      <c r="O120" s="20">
        <f t="shared" si="7"/>
        <v>13397.013430531108</v>
      </c>
      <c r="Q120" s="27">
        <v>184.01057274192135</v>
      </c>
      <c r="R120" s="20">
        <v>56.976826879350085</v>
      </c>
      <c r="T120" s="41">
        <v>184.01057274192135</v>
      </c>
      <c r="U120" s="38">
        <v>93.674361004806684</v>
      </c>
      <c r="W120" s="27">
        <v>184.01057274192135</v>
      </c>
      <c r="X120" s="27">
        <f t="shared" si="10"/>
        <v>56.976826879350085</v>
      </c>
      <c r="Y120" s="19">
        <f t="shared" si="11"/>
        <v>93.674361004806684</v>
      </c>
      <c r="Z120" s="27">
        <f t="shared" si="8"/>
        <v>10484.338547086509</v>
      </c>
      <c r="AA120" s="20">
        <f t="shared" si="9"/>
        <v>17237.072819727982</v>
      </c>
    </row>
    <row r="121" spans="1:27" x14ac:dyDescent="0.3">
      <c r="A121" s="50">
        <v>177.80197199674512</v>
      </c>
      <c r="B121" s="29">
        <v>50.753330118579363</v>
      </c>
      <c r="E121" s="27">
        <v>6.9011150730148074E-2</v>
      </c>
      <c r="F121" s="20">
        <v>23.859424798103653</v>
      </c>
      <c r="H121" s="27">
        <v>6.3027967498783255E-3</v>
      </c>
      <c r="I121" s="20">
        <v>44.682079965021494</v>
      </c>
      <c r="K121" s="27">
        <v>182.8837885446477</v>
      </c>
      <c r="L121" s="20">
        <v>15.753734904357827</v>
      </c>
      <c r="M121" s="20">
        <v>33.852287329547167</v>
      </c>
      <c r="N121" s="27">
        <f t="shared" si="6"/>
        <v>2881.1027230370128</v>
      </c>
      <c r="O121" s="20">
        <f t="shared" si="7"/>
        <v>6191.0345577295602</v>
      </c>
      <c r="Q121" s="27">
        <v>182.8837885446477</v>
      </c>
      <c r="R121" s="20">
        <v>15.753734904357827</v>
      </c>
      <c r="T121" s="41">
        <v>182.8837885446477</v>
      </c>
      <c r="U121" s="38">
        <v>33.852287329547167</v>
      </c>
      <c r="W121" s="27">
        <v>182.8837885446477</v>
      </c>
      <c r="X121" s="27">
        <f t="shared" si="10"/>
        <v>15.753734904357827</v>
      </c>
      <c r="Y121" s="19">
        <f t="shared" si="11"/>
        <v>33.852287329547167</v>
      </c>
      <c r="Z121" s="27">
        <f t="shared" si="8"/>
        <v>2881.1027230370128</v>
      </c>
      <c r="AA121" s="20">
        <f t="shared" si="9"/>
        <v>6191.0345577295602</v>
      </c>
    </row>
    <row r="122" spans="1:27" x14ac:dyDescent="0.3">
      <c r="A122" s="50">
        <v>173.34746488065866</v>
      </c>
      <c r="B122" s="29">
        <v>207.14889765329087</v>
      </c>
      <c r="E122" s="27">
        <v>5.1453906876304245E-3</v>
      </c>
      <c r="F122" s="20">
        <v>23.859424798103653</v>
      </c>
      <c r="H122" s="27">
        <v>0.31044998132892943</v>
      </c>
      <c r="I122" s="20">
        <v>44.90140023787788</v>
      </c>
      <c r="K122" s="27">
        <v>182.42021245714068</v>
      </c>
      <c r="L122" s="20">
        <v>34.983340014919662</v>
      </c>
      <c r="M122" s="20">
        <v>79.837217965198874</v>
      </c>
      <c r="N122" s="27">
        <f t="shared" si="6"/>
        <v>6381.6683179820357</v>
      </c>
      <c r="O122" s="20">
        <f t="shared" si="7"/>
        <v>14563.922263198627</v>
      </c>
      <c r="Q122" s="27">
        <v>182.42021245714068</v>
      </c>
      <c r="R122" s="20">
        <v>34.983340014919662</v>
      </c>
      <c r="T122" s="41">
        <v>182.42021245714068</v>
      </c>
      <c r="U122" s="38">
        <v>79.837217965198874</v>
      </c>
      <c r="W122" s="27">
        <v>182.42021245714068</v>
      </c>
      <c r="X122" s="27">
        <f t="shared" si="10"/>
        <v>34.983340014919662</v>
      </c>
      <c r="Y122" s="19">
        <f t="shared" si="11"/>
        <v>79.837217965198874</v>
      </c>
      <c r="Z122" s="27">
        <f t="shared" si="8"/>
        <v>6381.6683179820357</v>
      </c>
      <c r="AA122" s="20">
        <f t="shared" si="9"/>
        <v>14563.922263198627</v>
      </c>
    </row>
    <row r="123" spans="1:27" x14ac:dyDescent="0.3">
      <c r="A123" s="50">
        <v>173.31652569927974</v>
      </c>
      <c r="B123" s="29">
        <v>86.512410706589534</v>
      </c>
      <c r="E123" s="27">
        <v>3.538043912158173E-3</v>
      </c>
      <c r="F123" s="20">
        <v>23.859424798103653</v>
      </c>
      <c r="H123" s="27">
        <v>270.00654828044389</v>
      </c>
      <c r="I123" s="20">
        <v>45.134843020814827</v>
      </c>
      <c r="K123" s="27">
        <v>180.15749987320305</v>
      </c>
      <c r="L123" s="20">
        <v>52.626506928746615</v>
      </c>
      <c r="M123" s="20">
        <v>90.820509674722217</v>
      </c>
      <c r="N123" s="27">
        <f t="shared" si="6"/>
        <v>9481.0599153427884</v>
      </c>
      <c r="O123" s="20">
        <f t="shared" si="7"/>
        <v>16361.995960208003</v>
      </c>
      <c r="Q123" s="27">
        <v>180.15749987320305</v>
      </c>
      <c r="R123" s="20">
        <v>78.063328437875199</v>
      </c>
      <c r="T123" s="41">
        <v>180.15749987320305</v>
      </c>
      <c r="U123" s="38">
        <v>116.25733118385081</v>
      </c>
      <c r="W123" s="27">
        <v>180.15749987320305</v>
      </c>
      <c r="X123" s="27">
        <f t="shared" si="10"/>
        <v>78.063328437875199</v>
      </c>
      <c r="Y123" s="19">
        <f t="shared" si="11"/>
        <v>116.25733118385081</v>
      </c>
      <c r="Z123" s="27">
        <f t="shared" si="8"/>
        <v>14063.69408314831</v>
      </c>
      <c r="AA123" s="20">
        <f t="shared" si="9"/>
        <v>20944.630128013527</v>
      </c>
    </row>
    <row r="124" spans="1:27" x14ac:dyDescent="0.3">
      <c r="A124" s="50">
        <v>171.02840521005965</v>
      </c>
      <c r="B124" s="29">
        <v>59.732782906938468</v>
      </c>
      <c r="E124" s="27">
        <v>1.2303084790837602</v>
      </c>
      <c r="F124" s="20">
        <v>23.870782741864172</v>
      </c>
      <c r="H124" s="27">
        <v>369.00550322782874</v>
      </c>
      <c r="I124" s="20">
        <v>45.288935156287749</v>
      </c>
      <c r="K124" s="27">
        <v>177.80197199674512</v>
      </c>
      <c r="L124" s="20">
        <v>13.321829294164509</v>
      </c>
      <c r="M124" s="20">
        <v>25.316508609450771</v>
      </c>
      <c r="N124" s="27">
        <f t="shared" si="6"/>
        <v>2368.6475191064569</v>
      </c>
      <c r="O124" s="20">
        <f t="shared" si="7"/>
        <v>4501.3251548329226</v>
      </c>
      <c r="Q124" s="27">
        <v>177.80197199674512</v>
      </c>
      <c r="R124" s="20">
        <v>38.758650803293101</v>
      </c>
      <c r="T124" s="41">
        <v>177.80197199674512</v>
      </c>
      <c r="U124" s="38">
        <v>50.753330118579363</v>
      </c>
      <c r="W124" s="27">
        <v>177.80197199674512</v>
      </c>
      <c r="X124" s="27">
        <f t="shared" si="10"/>
        <v>38.758650803293101</v>
      </c>
      <c r="Y124" s="19">
        <f t="shared" si="11"/>
        <v>50.753330118579363</v>
      </c>
      <c r="Z124" s="27">
        <f t="shared" si="8"/>
        <v>6891.3645447587432</v>
      </c>
      <c r="AA124" s="20">
        <f t="shared" si="9"/>
        <v>9024.0421804852085</v>
      </c>
    </row>
    <row r="125" spans="1:27" x14ac:dyDescent="0.3">
      <c r="A125" s="50">
        <v>170.38278020875578</v>
      </c>
      <c r="B125" s="29">
        <v>58.129135885810136</v>
      </c>
      <c r="E125" s="27">
        <v>4.175168182775451</v>
      </c>
      <c r="F125" s="20">
        <v>24.236865102871878</v>
      </c>
      <c r="H125" s="27">
        <v>1.1240202080443851E-2</v>
      </c>
      <c r="I125" s="20">
        <v>45.587630123845095</v>
      </c>
      <c r="K125" s="27">
        <v>173.34746488065866</v>
      </c>
      <c r="L125" s="20">
        <v>63.056189371395561</v>
      </c>
      <c r="M125" s="20">
        <v>141.94001148269487</v>
      </c>
      <c r="N125" s="27">
        <f t="shared" si="6"/>
        <v>10930.630572566153</v>
      </c>
      <c r="O125" s="20">
        <f t="shared" si="7"/>
        <v>24604.941155656736</v>
      </c>
      <c r="Q125" s="27">
        <v>173.34746488065866</v>
      </c>
      <c r="R125" s="20">
        <v>128.26507554199156</v>
      </c>
      <c r="T125" s="41">
        <v>173.34746488065866</v>
      </c>
      <c r="U125" s="38">
        <v>207.14889765329087</v>
      </c>
      <c r="W125" s="27">
        <v>173.34746488065866</v>
      </c>
      <c r="X125" s="27">
        <f t="shared" si="10"/>
        <v>128.26507554199156</v>
      </c>
      <c r="Y125" s="19">
        <f t="shared" si="11"/>
        <v>207.14889765329087</v>
      </c>
      <c r="Z125" s="27">
        <f t="shared" si="8"/>
        <v>22234.425677930412</v>
      </c>
      <c r="AA125" s="20">
        <f t="shared" si="9"/>
        <v>35908.736261020997</v>
      </c>
    </row>
    <row r="126" spans="1:27" x14ac:dyDescent="0.3">
      <c r="A126" s="50">
        <v>165.7557541211645</v>
      </c>
      <c r="B126" s="29">
        <v>99.531373519661372</v>
      </c>
      <c r="E126" s="27">
        <v>16.25030794603299</v>
      </c>
      <c r="F126" s="20">
        <v>24.746329515195004</v>
      </c>
      <c r="H126" s="27">
        <v>9.4171263869502582</v>
      </c>
      <c r="I126" s="20">
        <v>45.806479161290298</v>
      </c>
      <c r="K126" s="27">
        <v>173.31652569927974</v>
      </c>
      <c r="L126" s="20">
        <v>45.621905390838961</v>
      </c>
      <c r="M126" s="20">
        <v>61.152154752351436</v>
      </c>
      <c r="N126" s="27">
        <f t="shared" si="6"/>
        <v>7907.0301381214495</v>
      </c>
      <c r="O126" s="20">
        <f t="shared" si="7"/>
        <v>10598.679000702248</v>
      </c>
      <c r="Q126" s="27">
        <v>173.31652569927974</v>
      </c>
      <c r="R126" s="20">
        <v>70.98216134507706</v>
      </c>
      <c r="T126" s="41">
        <v>173.31652569927974</v>
      </c>
      <c r="U126" s="38">
        <v>86.512410706589534</v>
      </c>
      <c r="W126" s="27">
        <v>173.31652569927974</v>
      </c>
      <c r="X126" s="27">
        <f t="shared" si="10"/>
        <v>70.98216134507706</v>
      </c>
      <c r="Y126" s="19">
        <f t="shared" si="11"/>
        <v>86.512410706589534</v>
      </c>
      <c r="Z126" s="27">
        <f t="shared" si="8"/>
        <v>12302.381590954468</v>
      </c>
      <c r="AA126" s="20">
        <f t="shared" si="9"/>
        <v>14994.030453535268</v>
      </c>
    </row>
    <row r="127" spans="1:27" x14ac:dyDescent="0.3">
      <c r="A127" s="50">
        <v>165.64746410406951</v>
      </c>
      <c r="B127" s="29">
        <v>158.88354986327539</v>
      </c>
      <c r="E127" s="27">
        <v>2.767440661918954</v>
      </c>
      <c r="F127" s="20">
        <v>24.851949248227044</v>
      </c>
      <c r="H127" s="27">
        <v>1.6392987308790907E-3</v>
      </c>
      <c r="I127" s="20">
        <v>45.998908380693095</v>
      </c>
      <c r="K127" s="27">
        <v>171.02840521005965</v>
      </c>
      <c r="L127" s="20">
        <v>20.540565600117329</v>
      </c>
      <c r="M127" s="20">
        <v>35.481753632469882</v>
      </c>
      <c r="N127" s="27">
        <f t="shared" si="6"/>
        <v>3513.0201767006783</v>
      </c>
      <c r="O127" s="20">
        <f t="shared" si="7"/>
        <v>6068.3877378175648</v>
      </c>
      <c r="Q127" s="27">
        <v>171.02840521005965</v>
      </c>
      <c r="R127" s="20">
        <v>44.791594874585918</v>
      </c>
      <c r="T127" s="41">
        <v>171.02840521005965</v>
      </c>
      <c r="U127" s="38">
        <v>59.732782906938468</v>
      </c>
      <c r="W127" s="27">
        <v>171.02840521005965</v>
      </c>
      <c r="X127" s="27">
        <f t="shared" si="10"/>
        <v>44.791594874585918</v>
      </c>
      <c r="Y127" s="19">
        <f t="shared" si="11"/>
        <v>59.732782906938468</v>
      </c>
      <c r="Z127" s="27">
        <f t="shared" si="8"/>
        <v>7660.6350382155115</v>
      </c>
      <c r="AA127" s="20">
        <f t="shared" si="9"/>
        <v>10216.002599332396</v>
      </c>
    </row>
    <row r="128" spans="1:27" x14ac:dyDescent="0.3">
      <c r="A128" s="50">
        <v>165.05787933035026</v>
      </c>
      <c r="B128" s="29">
        <v>147.37048596413396</v>
      </c>
      <c r="E128" s="27">
        <v>2.7728564516437473</v>
      </c>
      <c r="F128" s="20">
        <v>24.853461669585272</v>
      </c>
      <c r="H128" s="27">
        <v>0.93588540995006042</v>
      </c>
      <c r="I128" s="20">
        <v>46.266686859220073</v>
      </c>
      <c r="K128" s="27">
        <v>170.38278020875578</v>
      </c>
      <c r="L128" s="20">
        <v>18.8935011989226</v>
      </c>
      <c r="M128" s="20">
        <v>40.838368647457628</v>
      </c>
      <c r="N128" s="27">
        <f t="shared" si="6"/>
        <v>3219.1272621498929</v>
      </c>
      <c r="O128" s="20">
        <f t="shared" si="7"/>
        <v>6958.1547893439156</v>
      </c>
      <c r="Q128" s="27">
        <v>170.38278020875578</v>
      </c>
      <c r="R128" s="20">
        <v>36.184268437275108</v>
      </c>
      <c r="T128" s="41">
        <v>170.38278020875578</v>
      </c>
      <c r="U128" s="38">
        <v>58.129135885810136</v>
      </c>
      <c r="W128" s="27">
        <v>170.38278020875578</v>
      </c>
      <c r="X128" s="27">
        <f t="shared" si="10"/>
        <v>36.184268437275108</v>
      </c>
      <c r="Y128" s="19">
        <f t="shared" si="11"/>
        <v>58.129135885810136</v>
      </c>
      <c r="Z128" s="27">
        <f t="shared" si="8"/>
        <v>6165.1762561628639</v>
      </c>
      <c r="AA128" s="20">
        <f t="shared" si="9"/>
        <v>9904.2037833568866</v>
      </c>
    </row>
    <row r="129" spans="1:27" x14ac:dyDescent="0.3">
      <c r="A129" s="50">
        <v>163.93159357688273</v>
      </c>
      <c r="B129" s="29">
        <v>890.79394002012339</v>
      </c>
      <c r="E129" s="27">
        <v>59.724903052367154</v>
      </c>
      <c r="F129" s="20">
        <v>24.899228776963689</v>
      </c>
      <c r="H129" s="27">
        <v>0.93771690670291719</v>
      </c>
      <c r="I129" s="20">
        <v>46.268199280578301</v>
      </c>
      <c r="K129" s="27">
        <v>165.7557541211645</v>
      </c>
      <c r="L129" s="20">
        <v>26.609025913131294</v>
      </c>
      <c r="M129" s="20">
        <v>53.556539065516894</v>
      </c>
      <c r="N129" s="27">
        <f t="shared" si="6"/>
        <v>4410.5991566606854</v>
      </c>
      <c r="O129" s="20">
        <f t="shared" si="7"/>
        <v>8877.3045209243592</v>
      </c>
      <c r="Q129" s="27">
        <v>165.7557541211645</v>
      </c>
      <c r="R129" s="20">
        <v>72.583860367275776</v>
      </c>
      <c r="T129" s="41">
        <v>165.7557541211645</v>
      </c>
      <c r="U129" s="38">
        <v>99.531373519661372</v>
      </c>
      <c r="W129" s="27">
        <v>165.7557541211645</v>
      </c>
      <c r="X129" s="27">
        <f t="shared" si="10"/>
        <v>72.583860367275776</v>
      </c>
      <c r="Y129" s="19">
        <f t="shared" si="11"/>
        <v>99.531373519661372</v>
      </c>
      <c r="Z129" s="27">
        <f t="shared" si="8"/>
        <v>12031.192512203101</v>
      </c>
      <c r="AA129" s="20">
        <f t="shared" si="9"/>
        <v>16497.897876466774</v>
      </c>
    </row>
    <row r="130" spans="1:27" x14ac:dyDescent="0.3">
      <c r="A130" s="50">
        <v>160.67634172252292</v>
      </c>
      <c r="B130" s="29">
        <v>112.28217918395258</v>
      </c>
      <c r="E130" s="27">
        <v>3.8012914133123559</v>
      </c>
      <c r="F130" s="20">
        <v>25.301320774256215</v>
      </c>
      <c r="H130" s="27">
        <v>48.827780878033082</v>
      </c>
      <c r="I130" s="20">
        <v>46.358190892600028</v>
      </c>
      <c r="K130" s="27">
        <v>165.64746410406951</v>
      </c>
      <c r="L130" s="20">
        <v>60.948604332819897</v>
      </c>
      <c r="M130" s="20">
        <v>111.88266976620471</v>
      </c>
      <c r="N130" s="27">
        <f t="shared" si="6"/>
        <v>10095.98174841392</v>
      </c>
      <c r="O130" s="20">
        <f t="shared" si="7"/>
        <v>18533.080523964858</v>
      </c>
      <c r="Q130" s="27">
        <v>165.64746410406951</v>
      </c>
      <c r="R130" s="20">
        <v>107.94948442989059</v>
      </c>
      <c r="T130" s="41">
        <v>165.64746410406951</v>
      </c>
      <c r="U130" s="38">
        <v>158.88354986327539</v>
      </c>
      <c r="W130" s="27">
        <v>165.64746410406951</v>
      </c>
      <c r="X130" s="27">
        <f t="shared" si="10"/>
        <v>107.94948442989059</v>
      </c>
      <c r="Y130" s="19">
        <f t="shared" si="11"/>
        <v>158.88354986327539</v>
      </c>
      <c r="Z130" s="27">
        <f t="shared" si="8"/>
        <v>17881.558347153114</v>
      </c>
      <c r="AA130" s="20">
        <f t="shared" si="9"/>
        <v>26318.657122704048</v>
      </c>
    </row>
    <row r="131" spans="1:27" x14ac:dyDescent="0.3">
      <c r="A131" s="50">
        <v>159.74729194904648</v>
      </c>
      <c r="B131" s="29">
        <v>143.58300945185985</v>
      </c>
      <c r="E131" s="27">
        <v>12.58650095455414</v>
      </c>
      <c r="F131" s="20">
        <v>25.602151724214075</v>
      </c>
      <c r="H131" s="27">
        <v>74.85792985385342</v>
      </c>
      <c r="I131" s="20">
        <v>46.40662156426778</v>
      </c>
      <c r="K131" s="27">
        <v>165.05787933035026</v>
      </c>
      <c r="L131" s="20">
        <v>46.926398419303062</v>
      </c>
      <c r="M131" s="20">
        <v>102.88488879476392</v>
      </c>
      <c r="N131" s="27">
        <f t="shared" si="6"/>
        <v>7745.5718077012643</v>
      </c>
      <c r="O131" s="20">
        <f t="shared" si="7"/>
        <v>16981.961559602649</v>
      </c>
      <c r="Q131" s="27">
        <v>165.05787933035026</v>
      </c>
      <c r="R131" s="20">
        <v>91.411995588673079</v>
      </c>
      <c r="T131" s="41">
        <v>165.05787933035026</v>
      </c>
      <c r="U131" s="38">
        <v>147.37048596413396</v>
      </c>
      <c r="W131" s="27">
        <v>165.05787933035026</v>
      </c>
      <c r="X131" s="27">
        <f t="shared" si="10"/>
        <v>91.411995588673079</v>
      </c>
      <c r="Y131" s="19">
        <f t="shared" si="11"/>
        <v>147.37048596413396</v>
      </c>
      <c r="Z131" s="27">
        <f t="shared" si="8"/>
        <v>15088.270137221711</v>
      </c>
      <c r="AA131" s="20">
        <f t="shared" si="9"/>
        <v>24324.659889123101</v>
      </c>
    </row>
    <row r="132" spans="1:27" x14ac:dyDescent="0.3">
      <c r="A132" s="50">
        <v>154.27230876859903</v>
      </c>
      <c r="B132" s="29">
        <v>81.406596586996727</v>
      </c>
      <c r="E132" s="27">
        <v>12.611132320096658</v>
      </c>
      <c r="F132" s="20">
        <v>25.603664145572303</v>
      </c>
      <c r="H132" s="27">
        <v>3.8012914133123559</v>
      </c>
      <c r="I132" s="20">
        <v>46.636606144854568</v>
      </c>
      <c r="K132" s="27">
        <v>163.93159357688273</v>
      </c>
      <c r="L132" s="20">
        <v>331.60079824283264</v>
      </c>
      <c r="M132" s="20">
        <v>820.53308153888224</v>
      </c>
      <c r="N132" s="27">
        <f t="shared" si="6"/>
        <v>54359.847287313933</v>
      </c>
      <c r="O132" s="20">
        <f t="shared" si="7"/>
        <v>134511.29563921923</v>
      </c>
      <c r="Q132" s="27">
        <v>163.93159357688273</v>
      </c>
      <c r="R132" s="20">
        <v>401.86165672407384</v>
      </c>
      <c r="T132" s="41">
        <v>163.93159357688273</v>
      </c>
      <c r="U132" s="38">
        <v>890.79394002012339</v>
      </c>
      <c r="W132" s="27">
        <v>163.93159357688273</v>
      </c>
      <c r="X132" s="27">
        <f t="shared" si="10"/>
        <v>401.86165672407384</v>
      </c>
      <c r="Y132" s="19">
        <f t="shared" si="11"/>
        <v>890.79394002012339</v>
      </c>
      <c r="Z132" s="27">
        <f t="shared" si="8"/>
        <v>65877.821784223634</v>
      </c>
      <c r="AA132" s="20">
        <f t="shared" si="9"/>
        <v>146029.27013612891</v>
      </c>
    </row>
    <row r="133" spans="1:27" x14ac:dyDescent="0.3">
      <c r="A133" s="50">
        <v>153.69448663468393</v>
      </c>
      <c r="B133" s="29">
        <v>75.231212823085329</v>
      </c>
      <c r="E133" s="27">
        <v>114.51746489668949</v>
      </c>
      <c r="F133" s="20">
        <v>25.611745453916054</v>
      </c>
      <c r="H133" s="27">
        <v>3.7206559765400016</v>
      </c>
      <c r="I133" s="20">
        <v>46.731428502392731</v>
      </c>
      <c r="K133" s="27">
        <v>160.67634172252292</v>
      </c>
      <c r="L133" s="20">
        <v>40.253997935493757</v>
      </c>
      <c r="M133" s="20">
        <v>71.793559822059308</v>
      </c>
      <c r="N133" s="27">
        <f t="shared" si="6"/>
        <v>6467.8651279811274</v>
      </c>
      <c r="O133" s="20">
        <f t="shared" si="7"/>
        <v>11535.526551445593</v>
      </c>
      <c r="Q133" s="27">
        <v>160.67634172252292</v>
      </c>
      <c r="R133" s="20">
        <v>80.742617297387028</v>
      </c>
      <c r="T133" s="41">
        <v>160.67634172252292</v>
      </c>
      <c r="U133" s="38">
        <v>112.28217918395258</v>
      </c>
      <c r="W133" s="27">
        <v>160.67634172252292</v>
      </c>
      <c r="X133" s="27">
        <f t="shared" si="10"/>
        <v>80.742617297387028</v>
      </c>
      <c r="Y133" s="19">
        <f t="shared" si="11"/>
        <v>112.28217918395258</v>
      </c>
      <c r="Z133" s="27">
        <f t="shared" si="8"/>
        <v>12973.428368445848</v>
      </c>
      <c r="AA133" s="20">
        <f t="shared" si="9"/>
        <v>18041.089791910315</v>
      </c>
    </row>
    <row r="134" spans="1:27" x14ac:dyDescent="0.3">
      <c r="A134" s="50">
        <v>152.24727868053014</v>
      </c>
      <c r="B134" s="29">
        <v>117.71008976071943</v>
      </c>
      <c r="E134" s="27">
        <v>19.617514143596964</v>
      </c>
      <c r="F134" s="20">
        <v>25.611745453916054</v>
      </c>
      <c r="H134" s="27">
        <v>20.111795001961582</v>
      </c>
      <c r="I134" s="20">
        <v>46.779042688118437</v>
      </c>
      <c r="K134" s="27">
        <v>159.74729194904648</v>
      </c>
      <c r="L134" s="20">
        <v>56.313322781537522</v>
      </c>
      <c r="M134" s="20">
        <v>113.78043898578565</v>
      </c>
      <c r="N134" s="27">
        <f t="shared" si="6"/>
        <v>8995.9008150031641</v>
      </c>
      <c r="O134" s="20">
        <f t="shared" si="7"/>
        <v>18176.11700475297</v>
      </c>
      <c r="Q134" s="27">
        <v>159.74729194904648</v>
      </c>
      <c r="R134" s="20">
        <v>86.115893247611709</v>
      </c>
      <c r="T134" s="41">
        <v>159.74729194904648</v>
      </c>
      <c r="U134" s="38">
        <v>143.58300945185985</v>
      </c>
      <c r="W134" s="27">
        <v>159.74729194904648</v>
      </c>
      <c r="X134" s="27">
        <f t="shared" si="10"/>
        <v>86.115893247611709</v>
      </c>
      <c r="Y134" s="19">
        <f t="shared" si="11"/>
        <v>143.58300945185985</v>
      </c>
      <c r="Z134" s="27">
        <f t="shared" si="8"/>
        <v>13756.780740079148</v>
      </c>
      <c r="AA134" s="20">
        <f t="shared" si="9"/>
        <v>22936.996929828958</v>
      </c>
    </row>
    <row r="135" spans="1:27" x14ac:dyDescent="0.3">
      <c r="A135" s="50">
        <v>151.67115754983388</v>
      </c>
      <c r="B135" s="29">
        <v>263.81375600950821</v>
      </c>
      <c r="E135" s="27">
        <v>16.147271665265976</v>
      </c>
      <c r="F135" s="20">
        <v>25.611745453916054</v>
      </c>
      <c r="H135" s="27">
        <v>59.724903052367154</v>
      </c>
      <c r="I135" s="20">
        <v>47.16865910737517</v>
      </c>
      <c r="K135" s="27">
        <v>154.27230876859903</v>
      </c>
      <c r="L135" s="20">
        <v>37.695014604175768</v>
      </c>
      <c r="M135" s="20">
        <v>53.225263965688242</v>
      </c>
      <c r="N135" s="27">
        <f t="shared" ref="N135:N198" si="12">K135 * L135</f>
        <v>5815.2969320522543</v>
      </c>
      <c r="O135" s="20">
        <f t="shared" ref="O135:O198" si="13">K135 * M135</f>
        <v>8211.1843568048444</v>
      </c>
      <c r="Q135" s="27">
        <v>154.27230876859903</v>
      </c>
      <c r="R135" s="20">
        <v>65.876347225484253</v>
      </c>
      <c r="T135" s="41">
        <v>154.27230876859903</v>
      </c>
      <c r="U135" s="38">
        <v>81.406596586996727</v>
      </c>
      <c r="W135" s="27">
        <v>154.27230876859903</v>
      </c>
      <c r="X135" s="27">
        <f t="shared" si="10"/>
        <v>65.876347225484253</v>
      </c>
      <c r="Y135" s="19">
        <f t="shared" si="11"/>
        <v>81.406596586996727</v>
      </c>
      <c r="Z135" s="27">
        <f t="shared" ref="Z135:Z198" si="14">W135 * X135</f>
        <v>10162.896179717349</v>
      </c>
      <c r="AA135" s="20">
        <f t="shared" ref="AA135:AA198" si="15">W135 * Y135</f>
        <v>12558.78360446994</v>
      </c>
    </row>
    <row r="136" spans="1:27" x14ac:dyDescent="0.3">
      <c r="A136" s="50">
        <v>151.04120097745181</v>
      </c>
      <c r="B136" s="29">
        <v>91.168193223568295</v>
      </c>
      <c r="E136" s="27">
        <v>3.0786518822458788</v>
      </c>
      <c r="F136" s="20">
        <v>25.611745453916054</v>
      </c>
      <c r="H136" s="27">
        <v>9.5475915979186539</v>
      </c>
      <c r="I136" s="20">
        <v>47.221781429904532</v>
      </c>
      <c r="K136" s="27">
        <v>153.69448663468393</v>
      </c>
      <c r="L136" s="20">
        <v>18.330345577258978</v>
      </c>
      <c r="M136" s="20">
        <v>41.799091783098667</v>
      </c>
      <c r="N136" s="27">
        <f t="shared" si="12"/>
        <v>2817.2730533331678</v>
      </c>
      <c r="O136" s="20">
        <f t="shared" si="13"/>
        <v>6424.289953399385</v>
      </c>
      <c r="Q136" s="27">
        <v>153.69448663468393</v>
      </c>
      <c r="R136" s="20">
        <v>51.762466617245643</v>
      </c>
      <c r="T136" s="41">
        <v>153.69448663468393</v>
      </c>
      <c r="U136" s="38">
        <v>75.231212823085329</v>
      </c>
      <c r="W136" s="27">
        <v>153.69448663468393</v>
      </c>
      <c r="X136" s="27">
        <f t="shared" ref="X136:X199" si="16">R136</f>
        <v>51.762466617245643</v>
      </c>
      <c r="Y136" s="19">
        <f t="shared" ref="Y136:Y199" si="17">U136</f>
        <v>75.231212823085329</v>
      </c>
      <c r="Z136" s="27">
        <f t="shared" si="14"/>
        <v>7955.6057336825334</v>
      </c>
      <c r="AA136" s="20">
        <f t="shared" si="15"/>
        <v>11562.62263374875</v>
      </c>
    </row>
    <row r="137" spans="1:27" x14ac:dyDescent="0.3">
      <c r="A137" s="50">
        <v>149.72040195431327</v>
      </c>
      <c r="B137" s="29">
        <v>102.35810853338961</v>
      </c>
      <c r="E137" s="27">
        <v>1.3636402962229113</v>
      </c>
      <c r="F137" s="20">
        <v>25.611745453916054</v>
      </c>
      <c r="H137" s="27">
        <v>3.0065589934501418</v>
      </c>
      <c r="I137" s="20">
        <v>47.261118136459501</v>
      </c>
      <c r="K137" s="27">
        <v>152.24727868053014</v>
      </c>
      <c r="L137" s="20">
        <v>44.51591415710115</v>
      </c>
      <c r="M137" s="20">
        <v>79.254092137283777</v>
      </c>
      <c r="N137" s="27">
        <f t="shared" si="12"/>
        <v>6777.4267883947359</v>
      </c>
      <c r="O137" s="20">
        <f t="shared" si="13"/>
        <v>12066.219852197457</v>
      </c>
      <c r="Q137" s="27">
        <v>152.24727868053014</v>
      </c>
      <c r="R137" s="20">
        <v>82.9719117805368</v>
      </c>
      <c r="T137" s="41">
        <v>152.24727868053014</v>
      </c>
      <c r="U137" s="38">
        <v>117.71008976071943</v>
      </c>
      <c r="W137" s="27">
        <v>152.24727868053014</v>
      </c>
      <c r="X137" s="27">
        <f t="shared" si="16"/>
        <v>82.9719117805368</v>
      </c>
      <c r="Y137" s="19">
        <f t="shared" si="17"/>
        <v>117.71008976071943</v>
      </c>
      <c r="Z137" s="27">
        <f t="shared" si="14"/>
        <v>12632.247775507749</v>
      </c>
      <c r="AA137" s="20">
        <f t="shared" si="15"/>
        <v>17921.04083931047</v>
      </c>
    </row>
    <row r="138" spans="1:27" x14ac:dyDescent="0.3">
      <c r="A138" s="50">
        <v>148.36688338007662</v>
      </c>
      <c r="B138" s="29">
        <v>452.91439952550292</v>
      </c>
      <c r="E138" s="27">
        <v>0.89566136990924861</v>
      </c>
      <c r="F138" s="20">
        <v>25.611745453916054</v>
      </c>
      <c r="H138" s="27">
        <v>0.95282660654538631</v>
      </c>
      <c r="I138" s="20">
        <v>47.261118136459501</v>
      </c>
      <c r="K138" s="27">
        <v>151.67115754983388</v>
      </c>
      <c r="L138" s="20">
        <v>102.99064399250686</v>
      </c>
      <c r="M138" s="20">
        <v>195.72922103340153</v>
      </c>
      <c r="N138" s="27">
        <f t="shared" si="12"/>
        <v>15620.71019114636</v>
      </c>
      <c r="O138" s="20">
        <f t="shared" si="13"/>
        <v>29686.477520463304</v>
      </c>
      <c r="Q138" s="27">
        <v>151.67115754983388</v>
      </c>
      <c r="R138" s="20">
        <v>171.07517896861353</v>
      </c>
      <c r="T138" s="41">
        <v>151.67115754983388</v>
      </c>
      <c r="U138" s="38">
        <v>263.81375600950821</v>
      </c>
      <c r="W138" s="27">
        <v>151.67115754983388</v>
      </c>
      <c r="X138" s="27">
        <f t="shared" si="16"/>
        <v>171.07517896861353</v>
      </c>
      <c r="Y138" s="19">
        <f t="shared" si="17"/>
        <v>263.81375600950821</v>
      </c>
      <c r="Z138" s="27">
        <f t="shared" si="14"/>
        <v>25947.170422214611</v>
      </c>
      <c r="AA138" s="20">
        <f t="shared" si="15"/>
        <v>40012.937751531557</v>
      </c>
    </row>
    <row r="139" spans="1:27" x14ac:dyDescent="0.3">
      <c r="A139" s="50">
        <v>145.22091267122414</v>
      </c>
      <c r="B139" s="29">
        <v>87.126491598882524</v>
      </c>
      <c r="E139" s="27">
        <v>0.61222096546134708</v>
      </c>
      <c r="F139" s="20">
        <v>25.611745453916054</v>
      </c>
      <c r="H139" s="27">
        <v>0.28263211744069849</v>
      </c>
      <c r="I139" s="20">
        <v>47.261118136459501</v>
      </c>
      <c r="K139" s="27">
        <v>151.04120097745181</v>
      </c>
      <c r="L139" s="20">
        <v>36.491322760520923</v>
      </c>
      <c r="M139" s="20">
        <v>59.960068966360609</v>
      </c>
      <c r="N139" s="27">
        <f t="shared" si="12"/>
        <v>5511.6932150049024</v>
      </c>
      <c r="O139" s="20">
        <f t="shared" si="13"/>
        <v>9056.4408273699446</v>
      </c>
      <c r="Q139" s="27">
        <v>151.04120097745181</v>
      </c>
      <c r="R139" s="20">
        <v>67.699447017728602</v>
      </c>
      <c r="T139" s="41">
        <v>151.04120097745181</v>
      </c>
      <c r="U139" s="38">
        <v>91.168193223568295</v>
      </c>
      <c r="W139" s="27">
        <v>151.04120097745181</v>
      </c>
      <c r="X139" s="27">
        <f t="shared" si="16"/>
        <v>67.699447017728602</v>
      </c>
      <c r="Y139" s="19">
        <f t="shared" si="17"/>
        <v>91.168193223568295</v>
      </c>
      <c r="Z139" s="27">
        <f t="shared" si="14"/>
        <v>10225.405783067095</v>
      </c>
      <c r="AA139" s="20">
        <f t="shared" si="15"/>
        <v>13770.153395432138</v>
      </c>
    </row>
    <row r="140" spans="1:27" x14ac:dyDescent="0.3">
      <c r="A140" s="50">
        <v>144.87731686863117</v>
      </c>
      <c r="B140" s="29">
        <v>160.70155782914321</v>
      </c>
      <c r="E140" s="27">
        <v>1.6392987308790907E-3</v>
      </c>
      <c r="F140" s="20">
        <v>25.762075915547705</v>
      </c>
      <c r="H140" s="27">
        <v>9.327644268705626E-2</v>
      </c>
      <c r="I140" s="20">
        <v>47.261118136459501</v>
      </c>
      <c r="K140" s="27">
        <v>149.72040195431327</v>
      </c>
      <c r="L140" s="20">
        <v>44.927260923522667</v>
      </c>
      <c r="M140" s="20">
        <v>76.997852579151527</v>
      </c>
      <c r="N140" s="27">
        <f t="shared" si="12"/>
        <v>6726.5275641761255</v>
      </c>
      <c r="O140" s="20">
        <f t="shared" si="13"/>
        <v>11528.149437769524</v>
      </c>
      <c r="Q140" s="27">
        <v>149.72040195431327</v>
      </c>
      <c r="R140" s="20">
        <v>70.287516877760766</v>
      </c>
      <c r="T140" s="41">
        <v>149.72040195431327</v>
      </c>
      <c r="U140" s="38">
        <v>102.35810853338961</v>
      </c>
      <c r="W140" s="27">
        <v>149.72040195431327</v>
      </c>
      <c r="X140" s="27">
        <f t="shared" si="16"/>
        <v>70.287516877760766</v>
      </c>
      <c r="Y140" s="19">
        <f t="shared" si="17"/>
        <v>102.35810853338961</v>
      </c>
      <c r="Z140" s="27">
        <f t="shared" si="14"/>
        <v>10523.475279308921</v>
      </c>
      <c r="AA140" s="20">
        <f t="shared" si="15"/>
        <v>15325.097152902315</v>
      </c>
    </row>
    <row r="141" spans="1:27" x14ac:dyDescent="0.3">
      <c r="A141" s="50">
        <v>139.30084168971189</v>
      </c>
      <c r="B141" s="29">
        <v>94.235437708449268</v>
      </c>
      <c r="E141" s="27">
        <v>3.7206559765400016</v>
      </c>
      <c r="F141" s="20">
        <v>25.910820727760331</v>
      </c>
      <c r="H141" s="27">
        <v>5.9353862736024894</v>
      </c>
      <c r="I141" s="20">
        <v>47.412417530855691</v>
      </c>
      <c r="K141" s="27">
        <v>148.36688338007662</v>
      </c>
      <c r="L141" s="20">
        <v>192.46540292762305</v>
      </c>
      <c r="M141" s="20">
        <v>408.42880235613291</v>
      </c>
      <c r="N141" s="27">
        <f t="shared" si="12"/>
        <v>28555.491990862105</v>
      </c>
      <c r="O141" s="20">
        <f t="shared" si="13"/>
        <v>60597.308488236733</v>
      </c>
      <c r="Q141" s="27">
        <v>148.36688338007662</v>
      </c>
      <c r="R141" s="20">
        <v>236.95100009699308</v>
      </c>
      <c r="T141" s="41">
        <v>148.36688338007662</v>
      </c>
      <c r="U141" s="38">
        <v>452.91439952550292</v>
      </c>
      <c r="W141" s="27">
        <v>148.36688338007662</v>
      </c>
      <c r="X141" s="27">
        <f t="shared" si="16"/>
        <v>236.95100009699308</v>
      </c>
      <c r="Y141" s="19">
        <f t="shared" si="17"/>
        <v>452.91439952550292</v>
      </c>
      <c r="Z141" s="27">
        <f t="shared" si="14"/>
        <v>35155.681398183093</v>
      </c>
      <c r="AA141" s="20">
        <f t="shared" si="15"/>
        <v>67197.497895557724</v>
      </c>
    </row>
    <row r="142" spans="1:27" x14ac:dyDescent="0.3">
      <c r="A142" s="50">
        <v>139.28160494499753</v>
      </c>
      <c r="B142" s="29">
        <v>140.33224547983642</v>
      </c>
      <c r="E142" s="27">
        <v>5.665417523198812</v>
      </c>
      <c r="F142" s="20">
        <v>25.919500684802859</v>
      </c>
      <c r="H142" s="27">
        <v>4.9502427597708447</v>
      </c>
      <c r="I142" s="20">
        <v>47.488738935224205</v>
      </c>
      <c r="K142" s="27">
        <v>145.22091267122414</v>
      </c>
      <c r="L142" s="20">
        <v>32.979360008498546</v>
      </c>
      <c r="M142" s="20">
        <v>73.607574358870124</v>
      </c>
      <c r="N142" s="27">
        <f t="shared" si="12"/>
        <v>4789.2927597470289</v>
      </c>
      <c r="O142" s="20">
        <f t="shared" si="13"/>
        <v>10689.359127910117</v>
      </c>
      <c r="Q142" s="27">
        <v>145.22091267122414</v>
      </c>
      <c r="R142" s="20">
        <v>46.498277248510938</v>
      </c>
      <c r="T142" s="41">
        <v>145.22091267122414</v>
      </c>
      <c r="U142" s="38">
        <v>87.126491598882524</v>
      </c>
      <c r="W142" s="27">
        <v>145.22091267122414</v>
      </c>
      <c r="X142" s="27">
        <f t="shared" si="16"/>
        <v>46.498277248510938</v>
      </c>
      <c r="Y142" s="19">
        <f t="shared" si="17"/>
        <v>87.126491598882524</v>
      </c>
      <c r="Z142" s="27">
        <f t="shared" si="14"/>
        <v>6752.5222596683752</v>
      </c>
      <c r="AA142" s="20">
        <f t="shared" si="15"/>
        <v>12652.588627831463</v>
      </c>
    </row>
    <row r="143" spans="1:27" x14ac:dyDescent="0.3">
      <c r="A143" s="50">
        <v>139.15866187735355</v>
      </c>
      <c r="B143" s="29">
        <v>94.114632630925286</v>
      </c>
      <c r="E143" s="27">
        <v>1.2445464814089178</v>
      </c>
      <c r="F143" s="20">
        <v>25.919500684802859</v>
      </c>
      <c r="H143" s="27">
        <v>0.1586975922655256</v>
      </c>
      <c r="I143" s="20">
        <v>47.77135582849624</v>
      </c>
      <c r="K143" s="27">
        <v>144.87731686863117</v>
      </c>
      <c r="L143" s="20">
        <v>59.403430781960644</v>
      </c>
      <c r="M143" s="20">
        <v>111.51423025840953</v>
      </c>
      <c r="N143" s="27">
        <f t="shared" si="12"/>
        <v>8606.2096644819103</v>
      </c>
      <c r="O143" s="20">
        <f t="shared" si="13"/>
        <v>16155.882472509094</v>
      </c>
      <c r="Q143" s="27">
        <v>144.87731686863117</v>
      </c>
      <c r="R143" s="20">
        <v>108.59075835269432</v>
      </c>
      <c r="T143" s="41">
        <v>144.87731686863117</v>
      </c>
      <c r="U143" s="38">
        <v>160.70155782914321</v>
      </c>
      <c r="W143" s="27">
        <v>144.87731686863117</v>
      </c>
      <c r="X143" s="27">
        <f t="shared" si="16"/>
        <v>108.59075835269432</v>
      </c>
      <c r="Y143" s="19">
        <f t="shared" si="17"/>
        <v>160.70155782914321</v>
      </c>
      <c r="Z143" s="27">
        <f t="shared" si="14"/>
        <v>15732.337706868253</v>
      </c>
      <c r="AA143" s="20">
        <f t="shared" si="15"/>
        <v>23282.010514895439</v>
      </c>
    </row>
    <row r="144" spans="1:27" x14ac:dyDescent="0.3">
      <c r="A144" s="50">
        <v>138.06469837181794</v>
      </c>
      <c r="B144" s="29">
        <v>134.41484973057783</v>
      </c>
      <c r="E144" s="27">
        <v>34.748092905602789</v>
      </c>
      <c r="F144" s="20">
        <v>25.988667258112862</v>
      </c>
      <c r="H144" s="27">
        <v>600.36102369763103</v>
      </c>
      <c r="I144" s="20">
        <v>47.774842385983661</v>
      </c>
      <c r="K144" s="27">
        <v>139.30084168971189</v>
      </c>
      <c r="L144" s="20">
        <v>34.983340014919662</v>
      </c>
      <c r="M144" s="20">
        <v>79.837217965198874</v>
      </c>
      <c r="N144" s="27">
        <f t="shared" si="12"/>
        <v>4873.2087091956873</v>
      </c>
      <c r="O144" s="20">
        <f t="shared" si="13"/>
        <v>11121.39166071719</v>
      </c>
      <c r="Q144" s="27">
        <v>139.30084168971189</v>
      </c>
      <c r="R144" s="20">
        <v>49.381559758170063</v>
      </c>
      <c r="T144" s="41">
        <v>139.30084168971189</v>
      </c>
      <c r="U144" s="38">
        <v>94.235437708449268</v>
      </c>
      <c r="W144" s="27">
        <v>139.30084168971189</v>
      </c>
      <c r="X144" s="27">
        <f t="shared" si="16"/>
        <v>49.381559758170063</v>
      </c>
      <c r="Y144" s="19">
        <f t="shared" si="17"/>
        <v>94.235437708449268</v>
      </c>
      <c r="Z144" s="27">
        <f t="shared" si="14"/>
        <v>6878.8928382638951</v>
      </c>
      <c r="AA144" s="20">
        <f t="shared" si="15"/>
        <v>13127.075789785398</v>
      </c>
    </row>
    <row r="145" spans="1:27" x14ac:dyDescent="0.3">
      <c r="A145" s="50">
        <v>136.69711939866829</v>
      </c>
      <c r="B145" s="29">
        <v>195.89426958052306</v>
      </c>
      <c r="E145" s="27">
        <v>16.742732756290934</v>
      </c>
      <c r="F145" s="20">
        <v>26.066769952323188</v>
      </c>
      <c r="H145" s="27">
        <v>1.7795520889194449E-2</v>
      </c>
      <c r="I145" s="20">
        <v>47.780920188034507</v>
      </c>
      <c r="K145" s="27">
        <v>139.28160494499753</v>
      </c>
      <c r="L145" s="20">
        <v>52.247846078031586</v>
      </c>
      <c r="M145" s="20">
        <v>121.79309773842721</v>
      </c>
      <c r="N145" s="27">
        <f t="shared" si="12"/>
        <v>7277.1638566674337</v>
      </c>
      <c r="O145" s="20">
        <f t="shared" si="13"/>
        <v>16963.53812423109</v>
      </c>
      <c r="Q145" s="27">
        <v>139.28160494499753</v>
      </c>
      <c r="R145" s="20">
        <v>70.786993819440795</v>
      </c>
      <c r="T145" s="41">
        <v>139.28160494499753</v>
      </c>
      <c r="U145" s="38">
        <v>140.33224547983642</v>
      </c>
      <c r="W145" s="27">
        <v>139.28160494499753</v>
      </c>
      <c r="X145" s="27">
        <f t="shared" si="16"/>
        <v>70.786993819440795</v>
      </c>
      <c r="Y145" s="19">
        <f t="shared" si="17"/>
        <v>140.33224547983642</v>
      </c>
      <c r="Z145" s="27">
        <f t="shared" si="14"/>
        <v>9859.3261084033347</v>
      </c>
      <c r="AA145" s="20">
        <f t="shared" si="15"/>
        <v>19545.70037596699</v>
      </c>
    </row>
    <row r="146" spans="1:27" x14ac:dyDescent="0.3">
      <c r="A146" s="50">
        <v>135.4976691705233</v>
      </c>
      <c r="B146" s="29">
        <v>171.84101563259961</v>
      </c>
      <c r="E146" s="27">
        <v>47.488616815033311</v>
      </c>
      <c r="F146" s="20">
        <v>26.142759393585795</v>
      </c>
      <c r="H146" s="27">
        <v>3.5004077336889168</v>
      </c>
      <c r="I146" s="20">
        <v>47.896261376920862</v>
      </c>
      <c r="K146" s="27">
        <v>139.15866187735355</v>
      </c>
      <c r="L146" s="20">
        <v>45.855229454092282</v>
      </c>
      <c r="M146" s="20">
        <v>94.114632630925286</v>
      </c>
      <c r="N146" s="27">
        <f t="shared" si="12"/>
        <v>6381.1523709104913</v>
      </c>
      <c r="O146" s="20">
        <f t="shared" si="13"/>
        <v>13096.866339998278</v>
      </c>
      <c r="Q146" s="27">
        <v>139.15866187735355</v>
      </c>
      <c r="R146" s="20">
        <v>45.855229454092282</v>
      </c>
      <c r="T146" s="41">
        <v>139.15866187735355</v>
      </c>
      <c r="U146" s="38">
        <v>94.114632630925286</v>
      </c>
      <c r="W146" s="27">
        <v>139.15866187735355</v>
      </c>
      <c r="X146" s="27">
        <f t="shared" si="16"/>
        <v>45.855229454092282</v>
      </c>
      <c r="Y146" s="19">
        <f t="shared" si="17"/>
        <v>94.114632630925286</v>
      </c>
      <c r="Z146" s="27">
        <f t="shared" si="14"/>
        <v>6381.1523709104913</v>
      </c>
      <c r="AA146" s="20">
        <f t="shared" si="15"/>
        <v>13096.866339998278</v>
      </c>
    </row>
    <row r="147" spans="1:27" x14ac:dyDescent="0.3">
      <c r="A147" s="50">
        <v>134.89235355287542</v>
      </c>
      <c r="B147" s="29">
        <v>73.607574358870124</v>
      </c>
      <c r="E147" s="27">
        <v>263.24983105088177</v>
      </c>
      <c r="F147" s="20">
        <v>26.287255745923421</v>
      </c>
      <c r="H147" s="27">
        <v>241.75661617895821</v>
      </c>
      <c r="I147" s="20">
        <v>47.899522040165309</v>
      </c>
      <c r="K147" s="27">
        <v>138.06469837181794</v>
      </c>
      <c r="L147" s="20">
        <v>48.1376809721584</v>
      </c>
      <c r="M147" s="20">
        <v>100.11290937700275</v>
      </c>
      <c r="N147" s="27">
        <f t="shared" si="12"/>
        <v>6646.114403739849</v>
      </c>
      <c r="O147" s="20">
        <f t="shared" si="13"/>
        <v>13822.058636261028</v>
      </c>
      <c r="Q147" s="27">
        <v>138.06469837181794</v>
      </c>
      <c r="R147" s="20">
        <v>82.439621325733469</v>
      </c>
      <c r="T147" s="41">
        <v>138.06469837181794</v>
      </c>
      <c r="U147" s="38">
        <v>134.41484973057783</v>
      </c>
      <c r="W147" s="27">
        <v>138.06469837181794</v>
      </c>
      <c r="X147" s="27">
        <f t="shared" si="16"/>
        <v>82.439621325733469</v>
      </c>
      <c r="Y147" s="19">
        <f t="shared" si="17"/>
        <v>134.41484973057783</v>
      </c>
      <c r="Z147" s="27">
        <f t="shared" si="14"/>
        <v>11382.001452224282</v>
      </c>
      <c r="AA147" s="20">
        <f t="shared" si="15"/>
        <v>18557.94568474546</v>
      </c>
    </row>
    <row r="148" spans="1:27" x14ac:dyDescent="0.3">
      <c r="A148" s="50">
        <v>134.04471126658242</v>
      </c>
      <c r="B148" s="29">
        <v>33.852287329547167</v>
      </c>
      <c r="E148" s="27">
        <v>0.53197673248268984</v>
      </c>
      <c r="F148" s="20">
        <v>26.326813952805828</v>
      </c>
      <c r="H148" s="27">
        <v>444.9999153201934</v>
      </c>
      <c r="I148" s="20">
        <v>47.899569141583378</v>
      </c>
      <c r="K148" s="27">
        <v>136.69711939866829</v>
      </c>
      <c r="L148" s="20">
        <v>76.875672810914267</v>
      </c>
      <c r="M148" s="20">
        <v>127.80973460441638</v>
      </c>
      <c r="N148" s="27">
        <f t="shared" si="12"/>
        <v>10508.683025086506</v>
      </c>
      <c r="O148" s="20">
        <f t="shared" si="13"/>
        <v>17471.222551532013</v>
      </c>
      <c r="Q148" s="27">
        <v>136.69711939866829</v>
      </c>
      <c r="R148" s="20">
        <v>144.96020778702095</v>
      </c>
      <c r="T148" s="41">
        <v>136.69711939866829</v>
      </c>
      <c r="U148" s="38">
        <v>195.89426958052306</v>
      </c>
      <c r="W148" s="27">
        <v>136.69711939866829</v>
      </c>
      <c r="X148" s="27">
        <f t="shared" si="16"/>
        <v>144.96020778702095</v>
      </c>
      <c r="Y148" s="19">
        <f t="shared" si="17"/>
        <v>195.89426958052306</v>
      </c>
      <c r="Z148" s="27">
        <f t="shared" si="14"/>
        <v>19815.642831918169</v>
      </c>
      <c r="AA148" s="20">
        <f t="shared" si="15"/>
        <v>26778.182358363676</v>
      </c>
    </row>
    <row r="149" spans="1:27" x14ac:dyDescent="0.3">
      <c r="A149" s="50">
        <v>134.03817511947273</v>
      </c>
      <c r="B149" s="29">
        <v>90.973595933795352</v>
      </c>
      <c r="E149" s="27">
        <v>11.733860873067897</v>
      </c>
      <c r="F149" s="20">
        <v>26.451720411201133</v>
      </c>
      <c r="H149" s="27">
        <v>81.085566089577696</v>
      </c>
      <c r="I149" s="20">
        <v>48.017641888759137</v>
      </c>
      <c r="K149" s="27">
        <v>135.4976691705233</v>
      </c>
      <c r="L149" s="20">
        <v>50.67363908654275</v>
      </c>
      <c r="M149" s="20">
        <v>106.63212946200362</v>
      </c>
      <c r="N149" s="27">
        <f t="shared" si="12"/>
        <v>6866.1599846148674</v>
      </c>
      <c r="O149" s="20">
        <f t="shared" si="13"/>
        <v>14448.405000790977</v>
      </c>
      <c r="Q149" s="27">
        <v>135.4976691705233</v>
      </c>
      <c r="R149" s="20">
        <v>115.88252525713874</v>
      </c>
      <c r="T149" s="41">
        <v>135.4976691705233</v>
      </c>
      <c r="U149" s="38">
        <v>171.84101563259961</v>
      </c>
      <c r="W149" s="27">
        <v>135.4976691705233</v>
      </c>
      <c r="X149" s="27">
        <f t="shared" si="16"/>
        <v>115.88252525713874</v>
      </c>
      <c r="Y149" s="19">
        <f t="shared" si="17"/>
        <v>171.84101563259961</v>
      </c>
      <c r="Z149" s="27">
        <f t="shared" si="14"/>
        <v>15701.812069936595</v>
      </c>
      <c r="AA149" s="20">
        <f t="shared" si="15"/>
        <v>23284.057086112702</v>
      </c>
    </row>
    <row r="150" spans="1:27" x14ac:dyDescent="0.3">
      <c r="A150" s="50">
        <v>133.59173163920059</v>
      </c>
      <c r="B150" s="29">
        <v>128.84062823472163</v>
      </c>
      <c r="E150" s="27">
        <v>165.7557541211645</v>
      </c>
      <c r="F150" s="20">
        <v>26.609025913131294</v>
      </c>
      <c r="H150" s="27">
        <v>659.29166613780762</v>
      </c>
      <c r="I150" s="20">
        <v>48.069385989871904</v>
      </c>
      <c r="K150" s="27">
        <v>134.89235355287542</v>
      </c>
      <c r="L150" s="20">
        <v>32.979360008498546</v>
      </c>
      <c r="M150" s="20">
        <v>73.607574358870124</v>
      </c>
      <c r="N150" s="27">
        <f t="shared" si="12"/>
        <v>4448.6634902139467</v>
      </c>
      <c r="O150" s="20">
        <f t="shared" si="13"/>
        <v>9929.098944586276</v>
      </c>
      <c r="Q150" s="27">
        <v>134.89235355287542</v>
      </c>
      <c r="R150" s="20">
        <v>32.979360008498546</v>
      </c>
      <c r="T150" s="41">
        <v>134.89235355287542</v>
      </c>
      <c r="U150" s="38">
        <v>73.607574358870124</v>
      </c>
      <c r="W150" s="27">
        <v>134.89235355287542</v>
      </c>
      <c r="X150" s="27">
        <f t="shared" si="16"/>
        <v>32.979360008498546</v>
      </c>
      <c r="Y150" s="19">
        <f t="shared" si="17"/>
        <v>73.607574358870124</v>
      </c>
      <c r="Z150" s="27">
        <f t="shared" si="14"/>
        <v>4448.6634902139467</v>
      </c>
      <c r="AA150" s="20">
        <f t="shared" si="15"/>
        <v>9929.098944586276</v>
      </c>
    </row>
    <row r="151" spans="1:27" x14ac:dyDescent="0.3">
      <c r="A151" s="50">
        <v>133.26895393305313</v>
      </c>
      <c r="B151" s="29">
        <v>97.252294413796818</v>
      </c>
      <c r="E151" s="27">
        <v>7.015945816425301</v>
      </c>
      <c r="F151" s="20">
        <v>26.622674680322255</v>
      </c>
      <c r="H151" s="27">
        <v>251.88417356138962</v>
      </c>
      <c r="I151" s="20">
        <v>48.120401907602442</v>
      </c>
      <c r="K151" s="27">
        <v>134.04471126658242</v>
      </c>
      <c r="L151" s="20">
        <v>15.753734904357827</v>
      </c>
      <c r="M151" s="20">
        <v>33.852287329547167</v>
      </c>
      <c r="N151" s="27">
        <f t="shared" si="12"/>
        <v>2111.7048466249266</v>
      </c>
      <c r="O151" s="20">
        <f t="shared" si="13"/>
        <v>4537.7200808025364</v>
      </c>
      <c r="Q151" s="27">
        <v>134.04471126658242</v>
      </c>
      <c r="R151" s="20">
        <v>15.753734904357827</v>
      </c>
      <c r="T151" s="41">
        <v>134.04471126658242</v>
      </c>
      <c r="U151" s="38">
        <v>33.852287329547167</v>
      </c>
      <c r="W151" s="27">
        <v>134.04471126658242</v>
      </c>
      <c r="X151" s="27">
        <f t="shared" si="16"/>
        <v>15.753734904357827</v>
      </c>
      <c r="Y151" s="19">
        <f t="shared" si="17"/>
        <v>33.852287329547167</v>
      </c>
      <c r="Z151" s="27">
        <f t="shared" si="14"/>
        <v>2111.7048466249266</v>
      </c>
      <c r="AA151" s="20">
        <f t="shared" si="15"/>
        <v>4537.7200808025364</v>
      </c>
    </row>
    <row r="152" spans="1:27" x14ac:dyDescent="0.3">
      <c r="A152" s="50">
        <v>131.70273361357613</v>
      </c>
      <c r="B152" s="29">
        <v>66.948583262138413</v>
      </c>
      <c r="E152" s="27">
        <v>24.023885065287686</v>
      </c>
      <c r="F152" s="20">
        <v>26.737137538250938</v>
      </c>
      <c r="H152" s="27">
        <v>483.22796531706263</v>
      </c>
      <c r="I152" s="20">
        <v>48.180027822946741</v>
      </c>
      <c r="K152" s="27">
        <v>134.03817511947273</v>
      </c>
      <c r="L152" s="20">
        <v>26.973532477037054</v>
      </c>
      <c r="M152" s="20">
        <v>40.082704745652521</v>
      </c>
      <c r="N152" s="27">
        <f t="shared" si="12"/>
        <v>3615.4830697478774</v>
      </c>
      <c r="O152" s="20">
        <f t="shared" si="13"/>
        <v>5372.6125979598928</v>
      </c>
      <c r="Q152" s="27">
        <v>134.03817511947273</v>
      </c>
      <c r="R152" s="20">
        <v>77.864423665179885</v>
      </c>
      <c r="T152" s="41">
        <v>134.03817511947273</v>
      </c>
      <c r="U152" s="38">
        <v>90.973595933795352</v>
      </c>
      <c r="W152" s="27">
        <v>134.03817511947273</v>
      </c>
      <c r="X152" s="27">
        <f t="shared" si="16"/>
        <v>77.864423665179885</v>
      </c>
      <c r="Y152" s="19">
        <f t="shared" si="17"/>
        <v>90.973595933795352</v>
      </c>
      <c r="Z152" s="27">
        <f t="shared" si="14"/>
        <v>10436.805254810197</v>
      </c>
      <c r="AA152" s="20">
        <f t="shared" si="15"/>
        <v>12193.934783022214</v>
      </c>
    </row>
    <row r="153" spans="1:27" x14ac:dyDescent="0.3">
      <c r="A153" s="50">
        <v>130.28597309485485</v>
      </c>
      <c r="B153" s="29">
        <v>172.29926667469763</v>
      </c>
      <c r="E153" s="27">
        <v>600.36102369763103</v>
      </c>
      <c r="F153" s="20">
        <v>26.93119233382367</v>
      </c>
      <c r="H153" s="27">
        <v>10.149324591387995</v>
      </c>
      <c r="I153" s="20">
        <v>48.295465211516131</v>
      </c>
      <c r="K153" s="27">
        <v>133.59173163920059</v>
      </c>
      <c r="L153" s="20">
        <v>56.397186848965973</v>
      </c>
      <c r="M153" s="20">
        <v>97.668983421715467</v>
      </c>
      <c r="N153" s="27">
        <f t="shared" si="12"/>
        <v>7534.197850732915</v>
      </c>
      <c r="O153" s="20">
        <f t="shared" si="13"/>
        <v>13047.768622747344</v>
      </c>
      <c r="Q153" s="27">
        <v>133.59173163920059</v>
      </c>
      <c r="R153" s="20">
        <v>87.568831661972169</v>
      </c>
      <c r="T153" s="41">
        <v>133.59173163920059</v>
      </c>
      <c r="U153" s="38">
        <v>128.84062823472163</v>
      </c>
      <c r="W153" s="27">
        <v>133.59173163920059</v>
      </c>
      <c r="X153" s="27">
        <f t="shared" si="16"/>
        <v>87.568831661972169</v>
      </c>
      <c r="Y153" s="19">
        <f t="shared" si="17"/>
        <v>128.84062823472163</v>
      </c>
      <c r="Z153" s="27">
        <f t="shared" si="14"/>
        <v>11698.471859344518</v>
      </c>
      <c r="AA153" s="20">
        <f t="shared" si="15"/>
        <v>17212.042631358941</v>
      </c>
    </row>
    <row r="154" spans="1:27" x14ac:dyDescent="0.3">
      <c r="A154" s="50">
        <v>127.80324816177381</v>
      </c>
      <c r="B154" s="29">
        <v>79.637870202878133</v>
      </c>
      <c r="E154" s="27">
        <v>134.03817511947273</v>
      </c>
      <c r="F154" s="20">
        <v>26.973532477037054</v>
      </c>
      <c r="H154" s="27">
        <v>2.6388586411485448E-3</v>
      </c>
      <c r="I154" s="20">
        <v>48.39532273963583</v>
      </c>
      <c r="K154" s="27">
        <v>133.26895393305313</v>
      </c>
      <c r="L154" s="20">
        <v>37.000370136859473</v>
      </c>
      <c r="M154" s="20">
        <v>69.070961792488333</v>
      </c>
      <c r="N154" s="27">
        <f t="shared" si="12"/>
        <v>4931.0006232750393</v>
      </c>
      <c r="O154" s="20">
        <f t="shared" si="13"/>
        <v>9205.0148252348008</v>
      </c>
      <c r="Q154" s="27">
        <v>133.26895393305313</v>
      </c>
      <c r="R154" s="20">
        <v>65.181702758167958</v>
      </c>
      <c r="T154" s="41">
        <v>133.26895393305313</v>
      </c>
      <c r="U154" s="38">
        <v>97.252294413796818</v>
      </c>
      <c r="W154" s="27">
        <v>133.26895393305313</v>
      </c>
      <c r="X154" s="27">
        <f t="shared" si="16"/>
        <v>65.181702758167958</v>
      </c>
      <c r="Y154" s="19">
        <f t="shared" si="17"/>
        <v>97.252294413796818</v>
      </c>
      <c r="Z154" s="27">
        <f t="shared" si="14"/>
        <v>8686.697342156247</v>
      </c>
      <c r="AA154" s="20">
        <f t="shared" si="15"/>
        <v>12960.711544116008</v>
      </c>
    </row>
    <row r="155" spans="1:27" x14ac:dyDescent="0.3">
      <c r="A155" s="50">
        <v>127.79184032663397</v>
      </c>
      <c r="B155" s="29">
        <v>59.28682328670449</v>
      </c>
      <c r="E155" s="27">
        <v>1.7628445166337769E-3</v>
      </c>
      <c r="F155" s="20">
        <v>27.006728146416542</v>
      </c>
      <c r="H155" s="27">
        <v>47.272134753315186</v>
      </c>
      <c r="I155" s="20">
        <v>48.763112577469812</v>
      </c>
      <c r="K155" s="27">
        <v>131.70273361357613</v>
      </c>
      <c r="L155" s="20">
        <v>22.118273130750723</v>
      </c>
      <c r="M155" s="20">
        <v>49.451515574097748</v>
      </c>
      <c r="N155" s="27">
        <f t="shared" si="12"/>
        <v>2913.0370341315811</v>
      </c>
      <c r="O155" s="20">
        <f t="shared" si="13"/>
        <v>6512.8997824430071</v>
      </c>
      <c r="Q155" s="27">
        <v>131.70273361357613</v>
      </c>
      <c r="R155" s="20">
        <v>39.615340818791388</v>
      </c>
      <c r="T155" s="41">
        <v>131.70273361357613</v>
      </c>
      <c r="U155" s="38">
        <v>66.948583262138413</v>
      </c>
      <c r="W155" s="27">
        <v>131.70273361357613</v>
      </c>
      <c r="X155" s="27">
        <f t="shared" si="16"/>
        <v>39.615340818791388</v>
      </c>
      <c r="Y155" s="19">
        <f t="shared" si="17"/>
        <v>66.948583262138413</v>
      </c>
      <c r="Z155" s="27">
        <f t="shared" si="14"/>
        <v>5217.4486788683107</v>
      </c>
      <c r="AA155" s="20">
        <f t="shared" si="15"/>
        <v>8817.3114271797367</v>
      </c>
    </row>
    <row r="156" spans="1:27" x14ac:dyDescent="0.3">
      <c r="A156" s="50">
        <v>126.81815434911914</v>
      </c>
      <c r="B156" s="29">
        <v>77.008002873035338</v>
      </c>
      <c r="E156" s="27">
        <v>3.8883227505721152E-2</v>
      </c>
      <c r="F156" s="20">
        <v>27.131634604811847</v>
      </c>
      <c r="H156" s="27">
        <v>87.013527467053791</v>
      </c>
      <c r="I156" s="20">
        <v>48.763159678887881</v>
      </c>
      <c r="K156" s="27">
        <v>130.28597309485485</v>
      </c>
      <c r="L156" s="20">
        <v>66.280787806748165</v>
      </c>
      <c r="M156" s="20">
        <v>137.76121223165899</v>
      </c>
      <c r="N156" s="27">
        <f t="shared" si="12"/>
        <v>8635.4569368957746</v>
      </c>
      <c r="O156" s="20">
        <f t="shared" si="13"/>
        <v>17948.353590328512</v>
      </c>
      <c r="Q156" s="27">
        <v>130.28597309485485</v>
      </c>
      <c r="R156" s="20">
        <v>100.81884224978681</v>
      </c>
      <c r="T156" s="41">
        <v>130.28597309485485</v>
      </c>
      <c r="U156" s="38">
        <v>172.29926667469763</v>
      </c>
      <c r="W156" s="27">
        <v>130.28597309485485</v>
      </c>
      <c r="X156" s="27">
        <f t="shared" si="16"/>
        <v>100.81884224978681</v>
      </c>
      <c r="Y156" s="19">
        <f t="shared" si="17"/>
        <v>172.29926667469763</v>
      </c>
      <c r="Z156" s="27">
        <f t="shared" si="14"/>
        <v>13135.280968810141</v>
      </c>
      <c r="AA156" s="20">
        <f t="shared" si="15"/>
        <v>22448.177622242878</v>
      </c>
    </row>
    <row r="157" spans="1:27" x14ac:dyDescent="0.3">
      <c r="A157" s="50">
        <v>126.52329828139045</v>
      </c>
      <c r="B157" s="29">
        <v>169.25816623232032</v>
      </c>
      <c r="E157" s="27">
        <v>7.2191378831994371</v>
      </c>
      <c r="F157" s="20">
        <v>27.148278984997052</v>
      </c>
      <c r="H157" s="27">
        <v>22.051061658309209</v>
      </c>
      <c r="I157" s="20">
        <v>49.022338927462627</v>
      </c>
      <c r="K157" s="27">
        <v>127.80324816177381</v>
      </c>
      <c r="L157" s="20">
        <v>35.148539717572255</v>
      </c>
      <c r="M157" s="20">
        <v>57.417970047983736</v>
      </c>
      <c r="N157" s="27">
        <f t="shared" si="12"/>
        <v>4492.0975440488501</v>
      </c>
      <c r="O157" s="20">
        <f t="shared" si="13"/>
        <v>7338.2030749877613</v>
      </c>
      <c r="Q157" s="27">
        <v>127.80324816177381</v>
      </c>
      <c r="R157" s="20">
        <v>57.368439872466652</v>
      </c>
      <c r="T157" s="41">
        <v>127.80324816177381</v>
      </c>
      <c r="U157" s="38">
        <v>79.637870202878133</v>
      </c>
      <c r="W157" s="27">
        <v>127.80324816177381</v>
      </c>
      <c r="X157" s="27">
        <f t="shared" si="16"/>
        <v>57.368439872466652</v>
      </c>
      <c r="Y157" s="19">
        <f t="shared" si="17"/>
        <v>79.637870202878133</v>
      </c>
      <c r="Z157" s="27">
        <f t="shared" si="14"/>
        <v>7331.8729576746546</v>
      </c>
      <c r="AA157" s="20">
        <f t="shared" si="15"/>
        <v>10177.978488613566</v>
      </c>
    </row>
    <row r="158" spans="1:27" x14ac:dyDescent="0.3">
      <c r="A158" s="50">
        <v>126.45085601454048</v>
      </c>
      <c r="B158" s="29">
        <v>99.414252338339381</v>
      </c>
      <c r="E158" s="27">
        <v>1709.2286064803993</v>
      </c>
      <c r="F158" s="20">
        <v>27.216040298813578</v>
      </c>
      <c r="H158" s="27">
        <v>10.304883003264649</v>
      </c>
      <c r="I158" s="20">
        <v>49.022338927462627</v>
      </c>
      <c r="K158" s="27">
        <v>127.79184032663397</v>
      </c>
      <c r="L158" s="20">
        <v>14.331773699388826</v>
      </c>
      <c r="M158" s="20">
        <v>27.39994451443895</v>
      </c>
      <c r="N158" s="27">
        <f t="shared" si="12"/>
        <v>1831.4837361897492</v>
      </c>
      <c r="O158" s="20">
        <f t="shared" si="13"/>
        <v>3501.4893343478129</v>
      </c>
      <c r="Q158" s="27">
        <v>127.79184032663397</v>
      </c>
      <c r="R158" s="20">
        <v>46.218652471654366</v>
      </c>
      <c r="T158" s="41">
        <v>127.79184032663397</v>
      </c>
      <c r="U158" s="38">
        <v>59.28682328670449</v>
      </c>
      <c r="W158" s="27">
        <v>127.79184032663397</v>
      </c>
      <c r="X158" s="27">
        <f t="shared" si="16"/>
        <v>46.218652471654366</v>
      </c>
      <c r="Y158" s="19">
        <f t="shared" si="17"/>
        <v>59.28682328670449</v>
      </c>
      <c r="Z158" s="27">
        <f t="shared" si="14"/>
        <v>5906.366656769841</v>
      </c>
      <c r="AA158" s="20">
        <f t="shared" si="15"/>
        <v>7576.3722549279046</v>
      </c>
    </row>
    <row r="159" spans="1:27" x14ac:dyDescent="0.3">
      <c r="A159" s="50">
        <v>123.99430679892976</v>
      </c>
      <c r="B159" s="29">
        <v>94.129543416205166</v>
      </c>
      <c r="E159" s="27">
        <v>5.0038868874253239E-2</v>
      </c>
      <c r="F159" s="20">
        <v>27.275360931927082</v>
      </c>
      <c r="H159" s="27">
        <v>10.12698593700884</v>
      </c>
      <c r="I159" s="20">
        <v>49.022338927462627</v>
      </c>
      <c r="K159" s="27">
        <v>126.81815434911914</v>
      </c>
      <c r="L159" s="20">
        <v>45.467813255366025</v>
      </c>
      <c r="M159" s="20">
        <v>60.998062616878499</v>
      </c>
      <c r="N159" s="27">
        <f t="shared" si="12"/>
        <v>5766.1441593359341</v>
      </c>
      <c r="O159" s="20">
        <f t="shared" si="13"/>
        <v>7735.6617199445318</v>
      </c>
      <c r="Q159" s="27">
        <v>126.81815434911914</v>
      </c>
      <c r="R159" s="20">
        <v>61.477753511522856</v>
      </c>
      <c r="T159" s="41">
        <v>126.81815434911914</v>
      </c>
      <c r="U159" s="38">
        <v>77.008002873035338</v>
      </c>
      <c r="W159" s="27">
        <v>126.81815434911914</v>
      </c>
      <c r="X159" s="27">
        <f t="shared" si="16"/>
        <v>61.477753511522856</v>
      </c>
      <c r="Y159" s="19">
        <f t="shared" si="17"/>
        <v>77.008002873035338</v>
      </c>
      <c r="Z159" s="27">
        <f t="shared" si="14"/>
        <v>7796.4952338614066</v>
      </c>
      <c r="AA159" s="20">
        <f t="shared" si="15"/>
        <v>9766.0127944700052</v>
      </c>
    </row>
    <row r="160" spans="1:27" x14ac:dyDescent="0.3">
      <c r="A160" s="50">
        <v>123.44016892574291</v>
      </c>
      <c r="B160" s="29">
        <v>143.9081223057546</v>
      </c>
      <c r="E160" s="27">
        <v>29.223186627816176</v>
      </c>
      <c r="F160" s="20">
        <v>27.275616377667028</v>
      </c>
      <c r="H160" s="27">
        <v>1.5136703567382028</v>
      </c>
      <c r="I160" s="20">
        <v>49.022338927462627</v>
      </c>
      <c r="K160" s="27">
        <v>126.52329828139045</v>
      </c>
      <c r="L160" s="20">
        <v>61.75519410674174</v>
      </c>
      <c r="M160" s="20">
        <v>99.65356193871871</v>
      </c>
      <c r="N160" s="27">
        <f t="shared" si="12"/>
        <v>7813.470844392451</v>
      </c>
      <c r="O160" s="20">
        <f t="shared" si="13"/>
        <v>12608.497341975526</v>
      </c>
      <c r="Q160" s="27">
        <v>126.52329828139045</v>
      </c>
      <c r="R160" s="20">
        <v>131.35979840034335</v>
      </c>
      <c r="T160" s="41">
        <v>126.52329828139045</v>
      </c>
      <c r="U160" s="38">
        <v>169.25816623232032</v>
      </c>
      <c r="W160" s="27">
        <v>126.52329828139045</v>
      </c>
      <c r="X160" s="27">
        <f t="shared" si="16"/>
        <v>131.35979840034335</v>
      </c>
      <c r="Y160" s="19">
        <f t="shared" si="17"/>
        <v>169.25816623232032</v>
      </c>
      <c r="Z160" s="27">
        <f t="shared" si="14"/>
        <v>16620.074955189957</v>
      </c>
      <c r="AA160" s="20">
        <f t="shared" si="15"/>
        <v>21415.101452773033</v>
      </c>
    </row>
    <row r="161" spans="1:27" x14ac:dyDescent="0.3">
      <c r="A161" s="50">
        <v>122.1726279617792</v>
      </c>
      <c r="B161" s="29">
        <v>72.805672146462456</v>
      </c>
      <c r="E161" s="27">
        <v>1.1037120418413906</v>
      </c>
      <c r="F161" s="20">
        <v>27.400267390322387</v>
      </c>
      <c r="H161" s="27">
        <v>1.3791479342303319</v>
      </c>
      <c r="I161" s="20">
        <v>49.022338927462627</v>
      </c>
      <c r="K161" s="27">
        <v>126.45085601454048</v>
      </c>
      <c r="L161" s="20">
        <v>47.552002428655356</v>
      </c>
      <c r="M161" s="20">
        <v>73.677245127789305</v>
      </c>
      <c r="N161" s="27">
        <f t="shared" si="12"/>
        <v>6012.9914123089775</v>
      </c>
      <c r="O161" s="20">
        <f t="shared" si="13"/>
        <v>9316.5507152020891</v>
      </c>
      <c r="Q161" s="27">
        <v>126.45085601454048</v>
      </c>
      <c r="R161" s="20">
        <v>73.289009639205432</v>
      </c>
      <c r="T161" s="41">
        <v>126.45085601454048</v>
      </c>
      <c r="U161" s="38">
        <v>99.414252338339381</v>
      </c>
      <c r="W161" s="27">
        <v>126.45085601454048</v>
      </c>
      <c r="X161" s="27">
        <f t="shared" si="16"/>
        <v>73.289009639205432</v>
      </c>
      <c r="Y161" s="19">
        <f t="shared" si="17"/>
        <v>99.414252338339381</v>
      </c>
      <c r="Z161" s="27">
        <f t="shared" si="14"/>
        <v>9267.4580053354348</v>
      </c>
      <c r="AA161" s="20">
        <f t="shared" si="15"/>
        <v>12571.017308228547</v>
      </c>
    </row>
    <row r="162" spans="1:27" x14ac:dyDescent="0.3">
      <c r="A162" s="50">
        <v>121.79586313392792</v>
      </c>
      <c r="B162" s="29">
        <v>477.38492919396856</v>
      </c>
      <c r="E162" s="27">
        <v>16.624423985613248</v>
      </c>
      <c r="F162" s="20">
        <v>27.413019103644789</v>
      </c>
      <c r="H162" s="27">
        <v>0.67902737969689042</v>
      </c>
      <c r="I162" s="20">
        <v>49.022338927462627</v>
      </c>
      <c r="K162" s="27">
        <v>123.99430679892976</v>
      </c>
      <c r="L162" s="20">
        <v>34.983340014919662</v>
      </c>
      <c r="M162" s="20">
        <v>79.837217965198874</v>
      </c>
      <c r="N162" s="27">
        <f t="shared" si="12"/>
        <v>4337.7349946612248</v>
      </c>
      <c r="O162" s="20">
        <f t="shared" si="13"/>
        <v>9899.3604983498954</v>
      </c>
      <c r="Q162" s="27">
        <v>123.99430679892976</v>
      </c>
      <c r="R162" s="20">
        <v>49.275665465925961</v>
      </c>
      <c r="T162" s="41">
        <v>123.99430679892976</v>
      </c>
      <c r="U162" s="38">
        <v>94.129543416205166</v>
      </c>
      <c r="W162" s="27">
        <v>123.99430679892976</v>
      </c>
      <c r="X162" s="27">
        <f t="shared" si="16"/>
        <v>49.275665465925961</v>
      </c>
      <c r="Y162" s="19">
        <f t="shared" si="17"/>
        <v>94.129543416205166</v>
      </c>
      <c r="Z162" s="27">
        <f t="shared" si="14"/>
        <v>6109.9019815034517</v>
      </c>
      <c r="AA162" s="20">
        <f t="shared" si="15"/>
        <v>11671.527485192122</v>
      </c>
    </row>
    <row r="163" spans="1:27" x14ac:dyDescent="0.3">
      <c r="A163" s="50">
        <v>121.51308684484684</v>
      </c>
      <c r="B163" s="29">
        <v>147.60334574472608</v>
      </c>
      <c r="E163" s="27">
        <v>1.0099725741820293</v>
      </c>
      <c r="F163" s="20">
        <v>27.618023409103859</v>
      </c>
      <c r="H163" s="27">
        <v>0.3863518651207869</v>
      </c>
      <c r="I163" s="20">
        <v>49.022338927462627</v>
      </c>
      <c r="K163" s="27">
        <v>123.44016892574291</v>
      </c>
      <c r="L163" s="20">
        <v>49.454371523615961</v>
      </c>
      <c r="M163" s="20">
        <v>96.90724220868394</v>
      </c>
      <c r="N163" s="27">
        <f t="shared" si="12"/>
        <v>6104.6559749916041</v>
      </c>
      <c r="O163" s="20">
        <f t="shared" si="13"/>
        <v>11962.246348367829</v>
      </c>
      <c r="Q163" s="27">
        <v>123.44016892574291</v>
      </c>
      <c r="R163" s="20">
        <v>96.455251620686653</v>
      </c>
      <c r="T163" s="41">
        <v>123.44016892574291</v>
      </c>
      <c r="U163" s="38">
        <v>143.9081223057546</v>
      </c>
      <c r="W163" s="27">
        <v>123.44016892574291</v>
      </c>
      <c r="X163" s="27">
        <f t="shared" si="16"/>
        <v>96.455251620686653</v>
      </c>
      <c r="Y163" s="19">
        <f t="shared" si="17"/>
        <v>143.9081223057546</v>
      </c>
      <c r="Z163" s="27">
        <f t="shared" si="14"/>
        <v>11906.452553832598</v>
      </c>
      <c r="AA163" s="20">
        <f t="shared" si="15"/>
        <v>17764.042927208819</v>
      </c>
    </row>
    <row r="164" spans="1:27" x14ac:dyDescent="0.3">
      <c r="A164" s="50">
        <v>121.27500529553799</v>
      </c>
      <c r="B164" s="29">
        <v>214.35369874706305</v>
      </c>
      <c r="E164" s="27">
        <v>1.2653487615898484</v>
      </c>
      <c r="F164" s="20">
        <v>27.954750730723852</v>
      </c>
      <c r="H164" s="27">
        <v>0.15412616329740558</v>
      </c>
      <c r="I164" s="20">
        <v>49.022338927462627</v>
      </c>
      <c r="K164" s="27">
        <v>122.1726279617792</v>
      </c>
      <c r="L164" s="20">
        <v>36.108138021005864</v>
      </c>
      <c r="M164" s="20">
        <v>72.805672146462456</v>
      </c>
      <c r="N164" s="27">
        <f t="shared" si="12"/>
        <v>4411.4261128329235</v>
      </c>
      <c r="O164" s="20">
        <f t="shared" si="13"/>
        <v>8894.8602966570288</v>
      </c>
      <c r="Q164" s="27">
        <v>122.1726279617792</v>
      </c>
      <c r="R164" s="20">
        <v>36.108138021005864</v>
      </c>
      <c r="T164" s="41">
        <v>122.1726279617792</v>
      </c>
      <c r="U164" s="38">
        <v>72.805672146462456</v>
      </c>
      <c r="W164" s="27">
        <v>122.1726279617792</v>
      </c>
      <c r="X164" s="27">
        <f t="shared" si="16"/>
        <v>36.108138021005864</v>
      </c>
      <c r="Y164" s="19">
        <f t="shared" si="17"/>
        <v>72.805672146462456</v>
      </c>
      <c r="Z164" s="27">
        <f t="shared" si="14"/>
        <v>4411.4261128329235</v>
      </c>
      <c r="AA164" s="20">
        <f t="shared" si="15"/>
        <v>8894.8602966570288</v>
      </c>
    </row>
    <row r="165" spans="1:27" x14ac:dyDescent="0.3">
      <c r="A165" s="50">
        <v>118.30633813973691</v>
      </c>
      <c r="B165" s="29">
        <v>89.063026136877028</v>
      </c>
      <c r="E165" s="27">
        <v>50.731287282520498</v>
      </c>
      <c r="F165" s="20">
        <v>27.993425313098808</v>
      </c>
      <c r="H165" s="27">
        <v>0.15300586738840138</v>
      </c>
      <c r="I165" s="20">
        <v>49.022338927462627</v>
      </c>
      <c r="K165" s="27">
        <v>121.79586313392792</v>
      </c>
      <c r="L165" s="20">
        <v>196.21264359486273</v>
      </c>
      <c r="M165" s="20">
        <v>412.17604302337259</v>
      </c>
      <c r="N165" s="27">
        <f t="shared" si="12"/>
        <v>23897.888284426081</v>
      </c>
      <c r="O165" s="20">
        <f t="shared" si="13"/>
        <v>50201.336923158677</v>
      </c>
      <c r="Q165" s="27">
        <v>121.79586313392792</v>
      </c>
      <c r="R165" s="20">
        <v>261.42152976545867</v>
      </c>
      <c r="T165" s="41">
        <v>121.79586313392792</v>
      </c>
      <c r="U165" s="38">
        <v>477.38492919396856</v>
      </c>
      <c r="W165" s="27">
        <v>121.79586313392792</v>
      </c>
      <c r="X165" s="27">
        <f t="shared" si="16"/>
        <v>261.42152976545867</v>
      </c>
      <c r="Y165" s="19">
        <f t="shared" si="17"/>
        <v>477.38492919396856</v>
      </c>
      <c r="Z165" s="27">
        <f t="shared" si="14"/>
        <v>31840.060859575868</v>
      </c>
      <c r="AA165" s="20">
        <f t="shared" si="15"/>
        <v>58143.509498308471</v>
      </c>
    </row>
    <row r="166" spans="1:27" x14ac:dyDescent="0.3">
      <c r="A166" s="50">
        <v>117.14906416853773</v>
      </c>
      <c r="B166" s="29">
        <v>54.507179806533117</v>
      </c>
      <c r="E166" s="27">
        <v>0.34539036161004333</v>
      </c>
      <c r="F166" s="20">
        <v>28.009445976067308</v>
      </c>
      <c r="H166" s="27">
        <v>0.13501093731065339</v>
      </c>
      <c r="I166" s="20">
        <v>49.022338927462627</v>
      </c>
      <c r="K166" s="27">
        <v>121.51308684484684</v>
      </c>
      <c r="L166" s="20">
        <v>51.837168739005932</v>
      </c>
      <c r="M166" s="20">
        <v>70.118492414907166</v>
      </c>
      <c r="N166" s="27">
        <f t="shared" si="12"/>
        <v>6298.8943867738071</v>
      </c>
      <c r="O166" s="20">
        <f t="shared" si="13"/>
        <v>8520.3144582423483</v>
      </c>
      <c r="Q166" s="27">
        <v>121.51308684484684</v>
      </c>
      <c r="R166" s="20">
        <v>129.32202206882485</v>
      </c>
      <c r="T166" s="41">
        <v>121.51308684484684</v>
      </c>
      <c r="U166" s="38">
        <v>147.60334574472608</v>
      </c>
      <c r="W166" s="27">
        <v>121.51308684484684</v>
      </c>
      <c r="X166" s="27">
        <f t="shared" si="16"/>
        <v>129.32202206882485</v>
      </c>
      <c r="Y166" s="19">
        <f t="shared" si="17"/>
        <v>147.60334574472608</v>
      </c>
      <c r="Z166" s="27">
        <f t="shared" si="14"/>
        <v>15714.318098600314</v>
      </c>
      <c r="AA166" s="20">
        <f t="shared" si="15"/>
        <v>17935.738170068857</v>
      </c>
    </row>
    <row r="167" spans="1:27" x14ac:dyDescent="0.3">
      <c r="A167" s="50">
        <v>116.57794322240807</v>
      </c>
      <c r="B167" s="29">
        <v>186.82390222982508</v>
      </c>
      <c r="E167" s="27">
        <v>48.827780878033082</v>
      </c>
      <c r="F167" s="20">
        <v>28.076867216698794</v>
      </c>
      <c r="H167" s="27">
        <v>0.10897010393728124</v>
      </c>
      <c r="I167" s="20">
        <v>49.022338927462627</v>
      </c>
      <c r="K167" s="27">
        <v>121.27500529553799</v>
      </c>
      <c r="L167" s="20">
        <v>89.652419899017872</v>
      </c>
      <c r="M167" s="20">
        <v>188.92960945156446</v>
      </c>
      <c r="N167" s="27">
        <f t="shared" si="12"/>
        <v>10872.597698011188</v>
      </c>
      <c r="O167" s="20">
        <f t="shared" si="13"/>
        <v>22912.439386722406</v>
      </c>
      <c r="Q167" s="27">
        <v>121.27500529553799</v>
      </c>
      <c r="R167" s="20">
        <v>115.07650919451645</v>
      </c>
      <c r="T167" s="41">
        <v>121.27500529553799</v>
      </c>
      <c r="U167" s="38">
        <v>214.35369874706305</v>
      </c>
      <c r="W167" s="27">
        <v>121.27500529553799</v>
      </c>
      <c r="X167" s="27">
        <f t="shared" si="16"/>
        <v>115.07650919451645</v>
      </c>
      <c r="Y167" s="19">
        <f t="shared" si="17"/>
        <v>214.35369874706305</v>
      </c>
      <c r="Z167" s="27">
        <f t="shared" si="14"/>
        <v>13955.904261957008</v>
      </c>
      <c r="AA167" s="20">
        <f t="shared" si="15"/>
        <v>25995.745950668228</v>
      </c>
    </row>
    <row r="168" spans="1:27" x14ac:dyDescent="0.3">
      <c r="A168" s="50">
        <v>114.51746489668949</v>
      </c>
      <c r="B168" s="29">
        <v>69.538174651572987</v>
      </c>
      <c r="E168" s="27">
        <v>12.903478385462222</v>
      </c>
      <c r="F168" s="20">
        <v>28.426420090156462</v>
      </c>
      <c r="H168" s="27">
        <v>2.2851257109323342E-2</v>
      </c>
      <c r="I168" s="20">
        <v>49.022338927462627</v>
      </c>
      <c r="K168" s="27">
        <v>118.30633813973691</v>
      </c>
      <c r="L168" s="20">
        <v>48.453372142153647</v>
      </c>
      <c r="M168" s="20">
        <v>63.983621503666129</v>
      </c>
      <c r="N168" s="27">
        <f t="shared" si="12"/>
        <v>5732.3410286601375</v>
      </c>
      <c r="O168" s="20">
        <f t="shared" si="13"/>
        <v>7569.667961017667</v>
      </c>
      <c r="Q168" s="27">
        <v>118.30633813973691</v>
      </c>
      <c r="R168" s="20">
        <v>73.532776775364539</v>
      </c>
      <c r="T168" s="41">
        <v>118.30633813973691</v>
      </c>
      <c r="U168" s="38">
        <v>89.063026136877028</v>
      </c>
      <c r="W168" s="27">
        <v>118.30633813973691</v>
      </c>
      <c r="X168" s="27">
        <f t="shared" si="16"/>
        <v>73.532776775364539</v>
      </c>
      <c r="Y168" s="19">
        <f t="shared" si="17"/>
        <v>89.063026136877028</v>
      </c>
      <c r="Z168" s="27">
        <f t="shared" si="14"/>
        <v>8699.3935535400706</v>
      </c>
      <c r="AA168" s="20">
        <f t="shared" si="15"/>
        <v>10536.7204858976</v>
      </c>
    </row>
    <row r="169" spans="1:27" x14ac:dyDescent="0.3">
      <c r="A169" s="50">
        <v>109.55253671077298</v>
      </c>
      <c r="B169" s="29">
        <v>92.853700699835429</v>
      </c>
      <c r="E169" s="27">
        <v>2.2104416121746908</v>
      </c>
      <c r="F169" s="20">
        <v>28.426420090156462</v>
      </c>
      <c r="H169" s="27">
        <v>1.3610984477736565E-2</v>
      </c>
      <c r="I169" s="20">
        <v>49.022338927462627</v>
      </c>
      <c r="K169" s="27">
        <v>117.14906416853773</v>
      </c>
      <c r="L169" s="20">
        <v>13.411888434104032</v>
      </c>
      <c r="M169" s="20">
        <v>27.191746407042586</v>
      </c>
      <c r="N169" s="27">
        <f t="shared" si="12"/>
        <v>1571.1901787881222</v>
      </c>
      <c r="O169" s="20">
        <f t="shared" si="13"/>
        <v>3185.4876446932371</v>
      </c>
      <c r="Q169" s="27">
        <v>117.14906416853773</v>
      </c>
      <c r="R169" s="20">
        <v>40.727321833594573</v>
      </c>
      <c r="T169" s="41">
        <v>117.14906416853773</v>
      </c>
      <c r="U169" s="38">
        <v>54.507179806533117</v>
      </c>
      <c r="W169" s="27">
        <v>117.14906416853773</v>
      </c>
      <c r="X169" s="27">
        <f t="shared" si="16"/>
        <v>40.727321833594573</v>
      </c>
      <c r="Y169" s="19">
        <f t="shared" si="17"/>
        <v>54.507179806533117</v>
      </c>
      <c r="Z169" s="27">
        <f t="shared" si="14"/>
        <v>4771.1676388964588</v>
      </c>
      <c r="AA169" s="20">
        <f t="shared" si="15"/>
        <v>6385.4651048015721</v>
      </c>
    </row>
    <row r="170" spans="1:27" x14ac:dyDescent="0.3">
      <c r="A170" s="50">
        <v>108.95126322206488</v>
      </c>
      <c r="B170" s="29">
        <v>141.74115466421387</v>
      </c>
      <c r="E170" s="27">
        <v>1.8194252824660566</v>
      </c>
      <c r="F170" s="20">
        <v>28.426420090156462</v>
      </c>
      <c r="H170" s="27">
        <v>4.9158126719703432E-2</v>
      </c>
      <c r="I170" s="20">
        <v>49.138640716967302</v>
      </c>
      <c r="K170" s="27">
        <v>116.57794322240807</v>
      </c>
      <c r="L170" s="20">
        <v>66.880106427454834</v>
      </c>
      <c r="M170" s="20">
        <v>138.36053085236566</v>
      </c>
      <c r="N170" s="27">
        <f t="shared" si="12"/>
        <v>7796.7452498084385</v>
      </c>
      <c r="O170" s="20">
        <f t="shared" si="13"/>
        <v>16129.786109929322</v>
      </c>
      <c r="Q170" s="27">
        <v>116.57794322240807</v>
      </c>
      <c r="R170" s="20">
        <v>115.34347780491427</v>
      </c>
      <c r="T170" s="41">
        <v>116.57794322240807</v>
      </c>
      <c r="U170" s="38">
        <v>186.82390222982508</v>
      </c>
      <c r="W170" s="27">
        <v>116.57794322240807</v>
      </c>
      <c r="X170" s="27">
        <f t="shared" si="16"/>
        <v>115.34347780491427</v>
      </c>
      <c r="Y170" s="19">
        <f t="shared" si="17"/>
        <v>186.82390222982508</v>
      </c>
      <c r="Z170" s="27">
        <f t="shared" si="14"/>
        <v>13446.505406616381</v>
      </c>
      <c r="AA170" s="20">
        <f t="shared" si="15"/>
        <v>21779.546266737263</v>
      </c>
    </row>
    <row r="171" spans="1:27" x14ac:dyDescent="0.3">
      <c r="A171" s="50">
        <v>108.51506379237981</v>
      </c>
      <c r="B171" s="29">
        <v>205.90728995633708</v>
      </c>
      <c r="E171" s="27">
        <v>0.34689309665350265</v>
      </c>
      <c r="F171" s="20">
        <v>28.426420090156462</v>
      </c>
      <c r="H171" s="27">
        <v>17.050355921805021</v>
      </c>
      <c r="I171" s="20">
        <v>49.188334526569498</v>
      </c>
      <c r="K171" s="27">
        <v>114.51746489668949</v>
      </c>
      <c r="L171" s="20">
        <v>25.611745453916054</v>
      </c>
      <c r="M171" s="20">
        <v>42.609351653992626</v>
      </c>
      <c r="N171" s="27">
        <f t="shared" si="12"/>
        <v>2932.9921609617782</v>
      </c>
      <c r="O171" s="20">
        <f t="shared" si="13"/>
        <v>4879.514932306799</v>
      </c>
      <c r="Q171" s="27">
        <v>114.51746489668949</v>
      </c>
      <c r="R171" s="20">
        <v>52.540568451496419</v>
      </c>
      <c r="T171" s="41">
        <v>114.51746489668949</v>
      </c>
      <c r="U171" s="38">
        <v>69.538174651572987</v>
      </c>
      <c r="W171" s="27">
        <v>114.51746489668949</v>
      </c>
      <c r="X171" s="27">
        <f t="shared" si="16"/>
        <v>52.540568451496419</v>
      </c>
      <c r="Y171" s="19">
        <f t="shared" si="17"/>
        <v>69.538174651572987</v>
      </c>
      <c r="Z171" s="27">
        <f t="shared" si="14"/>
        <v>6016.8127032963521</v>
      </c>
      <c r="AA171" s="20">
        <f t="shared" si="15"/>
        <v>7963.3354746413725</v>
      </c>
    </row>
    <row r="172" spans="1:27" x14ac:dyDescent="0.3">
      <c r="A172" s="50">
        <v>105.72409340454033</v>
      </c>
      <c r="B172" s="29">
        <v>567.0911120993992</v>
      </c>
      <c r="E172" s="27">
        <v>0.15365082613152481</v>
      </c>
      <c r="F172" s="20">
        <v>28.426420090156462</v>
      </c>
      <c r="H172" s="27">
        <v>12.903478385462222</v>
      </c>
      <c r="I172" s="20">
        <v>49.211293316233913</v>
      </c>
      <c r="K172" s="27">
        <v>109.55253671077298</v>
      </c>
      <c r="L172" s="20">
        <v>44.77316878804973</v>
      </c>
      <c r="M172" s="20">
        <v>76.84376044367859</v>
      </c>
      <c r="N172" s="27">
        <f t="shared" si="12"/>
        <v>4905.0142173104532</v>
      </c>
      <c r="O172" s="20">
        <f t="shared" si="13"/>
        <v>8418.4288869999436</v>
      </c>
      <c r="Q172" s="27">
        <v>109.55253671077298</v>
      </c>
      <c r="R172" s="20">
        <v>60.783109044206562</v>
      </c>
      <c r="T172" s="41">
        <v>109.55253671077298</v>
      </c>
      <c r="U172" s="38">
        <v>92.853700699835429</v>
      </c>
      <c r="W172" s="27">
        <v>109.55253671077298</v>
      </c>
      <c r="X172" s="27">
        <f t="shared" si="16"/>
        <v>60.783109044206562</v>
      </c>
      <c r="Y172" s="19">
        <f t="shared" si="17"/>
        <v>92.853700699835429</v>
      </c>
      <c r="Z172" s="27">
        <f t="shared" si="14"/>
        <v>6658.9437849603564</v>
      </c>
      <c r="AA172" s="20">
        <f t="shared" si="15"/>
        <v>10172.358454649848</v>
      </c>
    </row>
    <row r="173" spans="1:27" x14ac:dyDescent="0.3">
      <c r="A173" s="50">
        <v>105.04794255941306</v>
      </c>
      <c r="B173" s="29">
        <v>116.81544048128433</v>
      </c>
      <c r="E173" s="27">
        <v>0.10092038919719926</v>
      </c>
      <c r="F173" s="20">
        <v>28.426420090156462</v>
      </c>
      <c r="H173" s="27">
        <v>2.2104416121746908</v>
      </c>
      <c r="I173" s="20">
        <v>49.211293316233913</v>
      </c>
      <c r="K173" s="27">
        <v>108.95126322206488</v>
      </c>
      <c r="L173" s="20">
        <v>48.678830933900883</v>
      </c>
      <c r="M173" s="20">
        <v>96.131694339203435</v>
      </c>
      <c r="N173" s="27">
        <f t="shared" si="12"/>
        <v>5303.6201224218294</v>
      </c>
      <c r="O173" s="20">
        <f t="shared" si="13"/>
        <v>10473.669533933638</v>
      </c>
      <c r="Q173" s="27">
        <v>108.95126322206488</v>
      </c>
      <c r="R173" s="20">
        <v>94.288291258911315</v>
      </c>
      <c r="T173" s="41">
        <v>108.95126322206488</v>
      </c>
      <c r="U173" s="38">
        <v>141.74115466421387</v>
      </c>
      <c r="W173" s="27">
        <v>108.95126322206488</v>
      </c>
      <c r="X173" s="27">
        <f t="shared" si="16"/>
        <v>94.288291258911315</v>
      </c>
      <c r="Y173" s="19">
        <f t="shared" si="17"/>
        <v>141.74115466421387</v>
      </c>
      <c r="Z173" s="27">
        <f t="shared" si="14"/>
        <v>10272.828439708366</v>
      </c>
      <c r="AA173" s="20">
        <f t="shared" si="15"/>
        <v>15442.877851220173</v>
      </c>
    </row>
    <row r="174" spans="1:27" x14ac:dyDescent="0.3">
      <c r="A174" s="50">
        <v>104.42943971190107</v>
      </c>
      <c r="B174" s="29">
        <v>120.17980553187229</v>
      </c>
      <c r="E174" s="27">
        <v>6.898318961248151E-2</v>
      </c>
      <c r="F174" s="20">
        <v>28.426420090156462</v>
      </c>
      <c r="H174" s="27">
        <v>1.8194252824660566</v>
      </c>
      <c r="I174" s="20">
        <v>49.211293316233913</v>
      </c>
      <c r="K174" s="27">
        <v>108.51506379237981</v>
      </c>
      <c r="L174" s="20">
        <v>89.652419899017872</v>
      </c>
      <c r="M174" s="20">
        <v>188.92960945156446</v>
      </c>
      <c r="N174" s="27">
        <f t="shared" si="12"/>
        <v>9728.6380644831443</v>
      </c>
      <c r="O174" s="20">
        <f t="shared" si="13"/>
        <v>20501.70862190592</v>
      </c>
      <c r="Q174" s="27">
        <v>108.51506379237981</v>
      </c>
      <c r="R174" s="20">
        <v>106.63010040379049</v>
      </c>
      <c r="T174" s="41">
        <v>108.51506379237981</v>
      </c>
      <c r="U174" s="38">
        <v>205.90728995633708</v>
      </c>
      <c r="W174" s="27">
        <v>108.51506379237981</v>
      </c>
      <c r="X174" s="27">
        <f t="shared" si="16"/>
        <v>106.63010040379049</v>
      </c>
      <c r="Y174" s="19">
        <f t="shared" si="17"/>
        <v>205.90728995633708</v>
      </c>
      <c r="Z174" s="27">
        <f t="shared" si="14"/>
        <v>11570.972147505188</v>
      </c>
      <c r="AA174" s="20">
        <f t="shared" si="15"/>
        <v>22344.042704927964</v>
      </c>
    </row>
    <row r="175" spans="1:27" x14ac:dyDescent="0.3">
      <c r="A175" s="50">
        <v>103.01514344483439</v>
      </c>
      <c r="B175" s="29">
        <v>164.76276935717814</v>
      </c>
      <c r="E175" s="27">
        <v>328.88550022838172</v>
      </c>
      <c r="F175" s="20">
        <v>28.579656517867548</v>
      </c>
      <c r="H175" s="27">
        <v>0.34689309665350265</v>
      </c>
      <c r="I175" s="20">
        <v>49.211293316233913</v>
      </c>
      <c r="K175" s="27">
        <v>105.72409340454033</v>
      </c>
      <c r="L175" s="20">
        <v>563.56188278367017</v>
      </c>
      <c r="M175" s="20">
        <v>563.56188278367017</v>
      </c>
      <c r="N175" s="27">
        <f t="shared" si="12"/>
        <v>59582.069134659352</v>
      </c>
      <c r="O175" s="20">
        <f t="shared" si="13"/>
        <v>59582.069134659352</v>
      </c>
      <c r="Q175" s="27">
        <v>105.72409340454033</v>
      </c>
      <c r="R175" s="20">
        <v>567.0911120993992</v>
      </c>
      <c r="T175" s="41">
        <v>105.72409340454033</v>
      </c>
      <c r="U175" s="38">
        <v>567.0911120993992</v>
      </c>
      <c r="W175" s="27">
        <v>105.72409340454033</v>
      </c>
      <c r="X175" s="27">
        <f t="shared" si="16"/>
        <v>567.0911120993992</v>
      </c>
      <c r="Y175" s="19">
        <f t="shared" si="17"/>
        <v>567.0911120993992</v>
      </c>
      <c r="Z175" s="27">
        <f t="shared" si="14"/>
        <v>59955.193704481528</v>
      </c>
      <c r="AA175" s="20">
        <f t="shared" si="15"/>
        <v>59955.193704481528</v>
      </c>
    </row>
    <row r="176" spans="1:27" x14ac:dyDescent="0.3">
      <c r="A176" s="50">
        <v>102.36004471202182</v>
      </c>
      <c r="B176" s="29">
        <v>50.387728651895365</v>
      </c>
      <c r="E176" s="27">
        <v>0.10964443596822093</v>
      </c>
      <c r="F176" s="20">
        <v>28.585830054130021</v>
      </c>
      <c r="H176" s="27">
        <v>0.15365082613152481</v>
      </c>
      <c r="I176" s="20">
        <v>49.211293316233913</v>
      </c>
      <c r="K176" s="27">
        <v>105.04794255941306</v>
      </c>
      <c r="L176" s="20">
        <v>41.34878238797026</v>
      </c>
      <c r="M176" s="20">
        <v>99.30624539217564</v>
      </c>
      <c r="N176" s="27">
        <f t="shared" si="12"/>
        <v>4343.6045171931701</v>
      </c>
      <c r="O176" s="20">
        <f t="shared" si="13"/>
        <v>10431.916761748244</v>
      </c>
      <c r="Q176" s="27">
        <v>105.04794255941306</v>
      </c>
      <c r="R176" s="20">
        <v>58.857977477078961</v>
      </c>
      <c r="T176" s="41">
        <v>105.04794255941306</v>
      </c>
      <c r="U176" s="38">
        <v>116.81544048128433</v>
      </c>
      <c r="W176" s="27">
        <v>105.04794255941306</v>
      </c>
      <c r="X176" s="27">
        <f t="shared" si="16"/>
        <v>58.857977477078961</v>
      </c>
      <c r="Y176" s="19">
        <f t="shared" si="17"/>
        <v>116.81544048128433</v>
      </c>
      <c r="Z176" s="27">
        <f t="shared" si="14"/>
        <v>6182.9094371754181</v>
      </c>
      <c r="AA176" s="20">
        <f t="shared" si="15"/>
        <v>12271.221681730491</v>
      </c>
    </row>
    <row r="177" spans="1:27" x14ac:dyDescent="0.3">
      <c r="A177" s="50">
        <v>102.19955903545633</v>
      </c>
      <c r="B177" s="29">
        <v>104.9087239636771</v>
      </c>
      <c r="E177" s="27">
        <v>8.3583108106431609</v>
      </c>
      <c r="F177" s="20">
        <v>28.639741737119166</v>
      </c>
      <c r="H177" s="27">
        <v>0.10092038919719926</v>
      </c>
      <c r="I177" s="20">
        <v>49.211293316233913</v>
      </c>
      <c r="K177" s="27">
        <v>104.42943971190107</v>
      </c>
      <c r="L177" s="20">
        <v>39.153134995963619</v>
      </c>
      <c r="M177" s="20">
        <v>86.605998401266163</v>
      </c>
      <c r="N177" s="27">
        <f t="shared" si="12"/>
        <v>4088.7399505929066</v>
      </c>
      <c r="O177" s="20">
        <f t="shared" si="13"/>
        <v>9044.2158887340247</v>
      </c>
      <c r="Q177" s="27">
        <v>104.42943971190107</v>
      </c>
      <c r="R177" s="20">
        <v>72.726942126569739</v>
      </c>
      <c r="T177" s="41">
        <v>104.42943971190107</v>
      </c>
      <c r="U177" s="38">
        <v>120.17980553187229</v>
      </c>
      <c r="W177" s="27">
        <v>104.42943971190107</v>
      </c>
      <c r="X177" s="27">
        <f t="shared" si="16"/>
        <v>72.726942126569739</v>
      </c>
      <c r="Y177" s="19">
        <f t="shared" si="17"/>
        <v>120.17980553187229</v>
      </c>
      <c r="Z177" s="27">
        <f t="shared" si="14"/>
        <v>7594.8338182375328</v>
      </c>
      <c r="AA177" s="20">
        <f t="shared" si="15"/>
        <v>12550.309756378652</v>
      </c>
    </row>
    <row r="178" spans="1:27" x14ac:dyDescent="0.3">
      <c r="A178" s="50">
        <v>102.039529721078</v>
      </c>
      <c r="B178" s="29">
        <v>197.69929699865088</v>
      </c>
      <c r="E178" s="27">
        <v>84.846564695355482</v>
      </c>
      <c r="F178" s="20">
        <v>28.923210227169946</v>
      </c>
      <c r="H178" s="27">
        <v>6.898318961248151E-2</v>
      </c>
      <c r="I178" s="20">
        <v>49.211293316233913</v>
      </c>
      <c r="K178" s="27">
        <v>103.01514344483439</v>
      </c>
      <c r="L178" s="20">
        <v>70.393187770745129</v>
      </c>
      <c r="M178" s="20">
        <v>127.86030397499326</v>
      </c>
      <c r="N178" s="27">
        <f t="shared" si="12"/>
        <v>7251.5643357424715</v>
      </c>
      <c r="O178" s="20">
        <f t="shared" si="13"/>
        <v>13171.54755488406</v>
      </c>
      <c r="Q178" s="27">
        <v>103.01514344483439</v>
      </c>
      <c r="R178" s="20">
        <v>107.29565315293</v>
      </c>
      <c r="T178" s="41">
        <v>103.01514344483439</v>
      </c>
      <c r="U178" s="38">
        <v>164.76276935717814</v>
      </c>
      <c r="W178" s="27">
        <v>103.01514344483439</v>
      </c>
      <c r="X178" s="27">
        <f t="shared" si="16"/>
        <v>107.29565315293</v>
      </c>
      <c r="Y178" s="19">
        <f t="shared" si="17"/>
        <v>164.76276935717814</v>
      </c>
      <c r="Z178" s="27">
        <f t="shared" si="14"/>
        <v>11053.077100556282</v>
      </c>
      <c r="AA178" s="20">
        <f t="shared" si="15"/>
        <v>16973.06031969787</v>
      </c>
    </row>
    <row r="179" spans="1:27" x14ac:dyDescent="0.3">
      <c r="A179" s="50">
        <v>101.9963704822303</v>
      </c>
      <c r="B179" s="29">
        <v>94.114632630925286</v>
      </c>
      <c r="E179" s="27">
        <v>9.5475915979186539</v>
      </c>
      <c r="F179" s="20">
        <v>28.940457754003297</v>
      </c>
      <c r="H179" s="27">
        <v>466.39467020901429</v>
      </c>
      <c r="I179" s="20">
        <v>49.341169058154478</v>
      </c>
      <c r="K179" s="27">
        <v>102.36004471202182</v>
      </c>
      <c r="L179" s="20">
        <v>15.753734904357827</v>
      </c>
      <c r="M179" s="20">
        <v>33.852287329547167</v>
      </c>
      <c r="N179" s="27">
        <f t="shared" si="12"/>
        <v>1612.5530091914059</v>
      </c>
      <c r="O179" s="20">
        <f t="shared" si="13"/>
        <v>3465.1216446566577</v>
      </c>
      <c r="Q179" s="27">
        <v>102.36004471202182</v>
      </c>
      <c r="R179" s="20">
        <v>32.289176226706033</v>
      </c>
      <c r="T179" s="41">
        <v>102.36004471202182</v>
      </c>
      <c r="U179" s="38">
        <v>50.387728651895365</v>
      </c>
      <c r="W179" s="27">
        <v>102.36004471202182</v>
      </c>
      <c r="X179" s="27">
        <f t="shared" si="16"/>
        <v>32.289176226706033</v>
      </c>
      <c r="Y179" s="19">
        <f t="shared" si="17"/>
        <v>50.387728651895365</v>
      </c>
      <c r="Z179" s="27">
        <f t="shared" si="14"/>
        <v>3305.1215222799815</v>
      </c>
      <c r="AA179" s="20">
        <f t="shared" si="15"/>
        <v>5157.6901577452327</v>
      </c>
    </row>
    <row r="180" spans="1:27" x14ac:dyDescent="0.3">
      <c r="A180" s="50">
        <v>101.92839702441415</v>
      </c>
      <c r="B180" s="29">
        <v>94.656160338218115</v>
      </c>
      <c r="E180" s="27">
        <v>32.415860726723622</v>
      </c>
      <c r="F180" s="20">
        <v>28.974226144900477</v>
      </c>
      <c r="H180" s="27">
        <v>26.432144267237163</v>
      </c>
      <c r="I180" s="20">
        <v>49.346544324842696</v>
      </c>
      <c r="K180" s="27">
        <v>102.19955903545633</v>
      </c>
      <c r="L180" s="20">
        <v>47.758727674837353</v>
      </c>
      <c r="M180" s="20">
        <v>79.829319330466205</v>
      </c>
      <c r="N180" s="27">
        <f t="shared" si="12"/>
        <v>4880.9209084628219</v>
      </c>
      <c r="O180" s="20">
        <f t="shared" si="13"/>
        <v>8158.5212336742761</v>
      </c>
      <c r="Q180" s="27">
        <v>102.19955903545633</v>
      </c>
      <c r="R180" s="20">
        <v>72.838132308048245</v>
      </c>
      <c r="T180" s="41">
        <v>102.19955903545633</v>
      </c>
      <c r="U180" s="38">
        <v>104.9087239636771</v>
      </c>
      <c r="W180" s="27">
        <v>102.19955903545633</v>
      </c>
      <c r="X180" s="27">
        <f t="shared" si="16"/>
        <v>72.838132308048245</v>
      </c>
      <c r="Y180" s="19">
        <f t="shared" si="17"/>
        <v>104.9087239636771</v>
      </c>
      <c r="Z180" s="27">
        <f t="shared" si="14"/>
        <v>7444.0250028487553</v>
      </c>
      <c r="AA180" s="20">
        <f t="shared" si="15"/>
        <v>10721.62532806021</v>
      </c>
    </row>
    <row r="181" spans="1:27" x14ac:dyDescent="0.3">
      <c r="A181" s="50">
        <v>101.08359459604253</v>
      </c>
      <c r="B181" s="29">
        <v>125.67117035441711</v>
      </c>
      <c r="E181" s="27">
        <v>74.85792985385342</v>
      </c>
      <c r="F181" s="20">
        <v>28.977558226680678</v>
      </c>
      <c r="H181" s="27">
        <v>131.70273361357613</v>
      </c>
      <c r="I181" s="20">
        <v>49.451515574097748</v>
      </c>
      <c r="K181" s="27">
        <v>102.039529721078</v>
      </c>
      <c r="L181" s="20">
        <v>78.680696589159382</v>
      </c>
      <c r="M181" s="20">
        <v>129.6147620225442</v>
      </c>
      <c r="N181" s="27">
        <f t="shared" si="12"/>
        <v>8028.5412780846491</v>
      </c>
      <c r="O181" s="20">
        <f t="shared" si="13"/>
        <v>13225.82936168985</v>
      </c>
      <c r="Q181" s="27">
        <v>102.039529721078</v>
      </c>
      <c r="R181" s="20">
        <v>146.76523156526605</v>
      </c>
      <c r="T181" s="41">
        <v>102.039529721078</v>
      </c>
      <c r="U181" s="38">
        <v>197.69929699865088</v>
      </c>
      <c r="W181" s="27">
        <v>102.039529721078</v>
      </c>
      <c r="X181" s="27">
        <f t="shared" si="16"/>
        <v>146.76523156526605</v>
      </c>
      <c r="Y181" s="19">
        <f t="shared" si="17"/>
        <v>197.69929699865088</v>
      </c>
      <c r="Z181" s="27">
        <f t="shared" si="14"/>
        <v>14975.85520832486</v>
      </c>
      <c r="AA181" s="20">
        <f t="shared" si="15"/>
        <v>20173.143291930064</v>
      </c>
    </row>
    <row r="182" spans="1:27" x14ac:dyDescent="0.3">
      <c r="A182" s="50">
        <v>99.449293126461271</v>
      </c>
      <c r="B182" s="29">
        <v>125.76336376660866</v>
      </c>
      <c r="E182" s="27">
        <v>441.75557053508965</v>
      </c>
      <c r="F182" s="20">
        <v>28.988794544454045</v>
      </c>
      <c r="H182" s="27">
        <v>6.0170943963794343</v>
      </c>
      <c r="I182" s="20">
        <v>49.451515574097748</v>
      </c>
      <c r="K182" s="27">
        <v>101.9963704822303</v>
      </c>
      <c r="L182" s="20">
        <v>45.855229454092282</v>
      </c>
      <c r="M182" s="20">
        <v>94.114632630925286</v>
      </c>
      <c r="N182" s="27">
        <f t="shared" si="12"/>
        <v>4677.0669719472753</v>
      </c>
      <c r="O182" s="20">
        <f t="shared" si="13"/>
        <v>9599.3509376228576</v>
      </c>
      <c r="Q182" s="27">
        <v>101.9963704822303</v>
      </c>
      <c r="R182" s="20">
        <v>45.855229454092282</v>
      </c>
      <c r="T182" s="41">
        <v>101.9963704822303</v>
      </c>
      <c r="U182" s="38">
        <v>94.114632630925286</v>
      </c>
      <c r="W182" s="27">
        <v>101.9963704822303</v>
      </c>
      <c r="X182" s="27">
        <f t="shared" si="16"/>
        <v>45.855229454092282</v>
      </c>
      <c r="Y182" s="19">
        <f t="shared" si="17"/>
        <v>94.114632630925286</v>
      </c>
      <c r="Z182" s="27">
        <f t="shared" si="14"/>
        <v>4677.0669719472753</v>
      </c>
      <c r="AA182" s="20">
        <f t="shared" si="15"/>
        <v>9599.3509376228576</v>
      </c>
    </row>
    <row r="183" spans="1:27" x14ac:dyDescent="0.3">
      <c r="A183" s="50">
        <v>98.474055029873853</v>
      </c>
      <c r="B183" s="29">
        <v>157.91501407021667</v>
      </c>
      <c r="E183" s="27">
        <v>62.188307433134469</v>
      </c>
      <c r="F183" s="20">
        <v>29.033852060244779</v>
      </c>
      <c r="H183" s="27">
        <v>1.6633393091462381</v>
      </c>
      <c r="I183" s="20">
        <v>49.451515574097748</v>
      </c>
      <c r="K183" s="27">
        <v>101.92839702441415</v>
      </c>
      <c r="L183" s="20">
        <v>34.983340014919662</v>
      </c>
      <c r="M183" s="20">
        <v>79.837217965198874</v>
      </c>
      <c r="N183" s="27">
        <f t="shared" si="12"/>
        <v>3565.7957702808058</v>
      </c>
      <c r="O183" s="20">
        <f t="shared" si="13"/>
        <v>8137.6796500814808</v>
      </c>
      <c r="Q183" s="27">
        <v>101.92839702441415</v>
      </c>
      <c r="R183" s="20">
        <v>49.802282387938909</v>
      </c>
      <c r="T183" s="41">
        <v>101.92839702441415</v>
      </c>
      <c r="U183" s="38">
        <v>94.656160338218115</v>
      </c>
      <c r="W183" s="27">
        <v>101.92839702441415</v>
      </c>
      <c r="X183" s="27">
        <f t="shared" si="16"/>
        <v>49.802282387938909</v>
      </c>
      <c r="Y183" s="19">
        <f t="shared" si="17"/>
        <v>94.656160338218115</v>
      </c>
      <c r="Z183" s="27">
        <f t="shared" si="14"/>
        <v>5076.2668119598256</v>
      </c>
      <c r="AA183" s="20">
        <f t="shared" si="15"/>
        <v>9648.1506917605002</v>
      </c>
    </row>
    <row r="184" spans="1:27" x14ac:dyDescent="0.3">
      <c r="A184" s="50">
        <v>97.916087793681072</v>
      </c>
      <c r="B184" s="29">
        <v>149.451164277419</v>
      </c>
      <c r="E184" s="27">
        <v>416.73724097399099</v>
      </c>
      <c r="F184" s="20">
        <v>29.083168707555743</v>
      </c>
      <c r="H184" s="27">
        <v>1.3207126743509434E-2</v>
      </c>
      <c r="I184" s="20">
        <v>49.511061840817959</v>
      </c>
      <c r="K184" s="27">
        <v>101.08359459604253</v>
      </c>
      <c r="L184" s="20">
        <v>59.10735068488227</v>
      </c>
      <c r="M184" s="20">
        <v>93.845528665064904</v>
      </c>
      <c r="N184" s="27">
        <f t="shared" si="12"/>
        <v>5974.7834742767564</v>
      </c>
      <c r="O184" s="20">
        <f t="shared" si="13"/>
        <v>9486.2433742307094</v>
      </c>
      <c r="Q184" s="27">
        <v>101.08359459604253</v>
      </c>
      <c r="R184" s="20">
        <v>90.932992374234473</v>
      </c>
      <c r="T184" s="41">
        <v>101.08359459604253</v>
      </c>
      <c r="U184" s="38">
        <v>125.67117035441711</v>
      </c>
      <c r="W184" s="27">
        <v>101.08359459604253</v>
      </c>
      <c r="X184" s="27">
        <f t="shared" si="16"/>
        <v>90.932992374234473</v>
      </c>
      <c r="Y184" s="19">
        <f t="shared" si="17"/>
        <v>125.67117035441711</v>
      </c>
      <c r="Z184" s="27">
        <f t="shared" si="14"/>
        <v>9191.8337365621446</v>
      </c>
      <c r="AA184" s="20">
        <f t="shared" si="15"/>
        <v>12703.293636516099</v>
      </c>
    </row>
    <row r="185" spans="1:27" x14ac:dyDescent="0.3">
      <c r="A185" s="50">
        <v>95.08713848030493</v>
      </c>
      <c r="B185" s="29">
        <v>95.462746950664183</v>
      </c>
      <c r="E185" s="27">
        <v>18.84908379920671</v>
      </c>
      <c r="F185" s="20">
        <v>29.095398100308806</v>
      </c>
      <c r="H185" s="27">
        <v>1.2303084790837602</v>
      </c>
      <c r="I185" s="20">
        <v>49.528024809596673</v>
      </c>
      <c r="K185" s="27">
        <v>99.449293126461271</v>
      </c>
      <c r="L185" s="20">
        <v>56.344765465165736</v>
      </c>
      <c r="M185" s="20">
        <v>125.76336376660866</v>
      </c>
      <c r="N185" s="27">
        <f t="shared" si="12"/>
        <v>5603.4470968869791</v>
      </c>
      <c r="O185" s="20">
        <f t="shared" si="13"/>
        <v>12507.077627795243</v>
      </c>
      <c r="Q185" s="27">
        <v>99.449293126461271</v>
      </c>
      <c r="R185" s="20">
        <v>56.344765465165736</v>
      </c>
      <c r="T185" s="41">
        <v>99.449293126461271</v>
      </c>
      <c r="U185" s="38">
        <v>125.76336376660866</v>
      </c>
      <c r="W185" s="27">
        <v>99.449293126461271</v>
      </c>
      <c r="X185" s="27">
        <f t="shared" si="16"/>
        <v>56.344765465165736</v>
      </c>
      <c r="Y185" s="19">
        <f t="shared" si="17"/>
        <v>125.76336376660866</v>
      </c>
      <c r="Z185" s="27">
        <f t="shared" si="14"/>
        <v>5603.4470968869791</v>
      </c>
      <c r="AA185" s="20">
        <f t="shared" si="15"/>
        <v>12507.077627795243</v>
      </c>
    </row>
    <row r="186" spans="1:27" x14ac:dyDescent="0.3">
      <c r="A186" s="50">
        <v>94.757587906984554</v>
      </c>
      <c r="B186" s="29">
        <v>102.17557781620376</v>
      </c>
      <c r="E186" s="27">
        <v>50.980911132592155</v>
      </c>
      <c r="F186" s="20">
        <v>29.261320805179572</v>
      </c>
      <c r="H186" s="27">
        <v>416.73724097399099</v>
      </c>
      <c r="I186" s="20">
        <v>49.926818759715736</v>
      </c>
      <c r="K186" s="27">
        <v>98.474055029873853</v>
      </c>
      <c r="L186" s="20">
        <v>78.59819512293538</v>
      </c>
      <c r="M186" s="20">
        <v>136.06531132718351</v>
      </c>
      <c r="N186" s="27">
        <f t="shared" si="12"/>
        <v>7739.8829917847015</v>
      </c>
      <c r="O186" s="20">
        <f t="shared" si="13"/>
        <v>13398.902955289986</v>
      </c>
      <c r="Q186" s="27">
        <v>98.474055029873853</v>
      </c>
      <c r="R186" s="20">
        <v>100.44789786596853</v>
      </c>
      <c r="T186" s="41">
        <v>98.474055029873853</v>
      </c>
      <c r="U186" s="38">
        <v>157.91501407021667</v>
      </c>
      <c r="W186" s="27">
        <v>98.474055029873853</v>
      </c>
      <c r="X186" s="27">
        <f t="shared" si="16"/>
        <v>100.44789786596853</v>
      </c>
      <c r="Y186" s="19">
        <f t="shared" si="17"/>
        <v>157.91501407021667</v>
      </c>
      <c r="Z186" s="27">
        <f t="shared" si="14"/>
        <v>9891.5118220885324</v>
      </c>
      <c r="AA186" s="20">
        <f t="shared" si="15"/>
        <v>15550.531785593821</v>
      </c>
    </row>
    <row r="187" spans="1:27" x14ac:dyDescent="0.3">
      <c r="A187" s="50">
        <v>93.190181807629415</v>
      </c>
      <c r="B187" s="29">
        <v>154.67978740505092</v>
      </c>
      <c r="E187" s="27">
        <v>270.00654828044389</v>
      </c>
      <c r="F187" s="20">
        <v>29.281155501184834</v>
      </c>
      <c r="H187" s="27">
        <v>0.61985897750128061</v>
      </c>
      <c r="I187" s="20">
        <v>50.108056545242569</v>
      </c>
      <c r="K187" s="27">
        <v>97.916087793681072</v>
      </c>
      <c r="L187" s="20">
        <v>56.50782868204081</v>
      </c>
      <c r="M187" s="20">
        <v>97.77962525479029</v>
      </c>
      <c r="N187" s="27">
        <f t="shared" si="12"/>
        <v>5533.0255142609976</v>
      </c>
      <c r="O187" s="20">
        <f t="shared" si="13"/>
        <v>9574.1983708812804</v>
      </c>
      <c r="Q187" s="27">
        <v>97.916087793681072</v>
      </c>
      <c r="R187" s="20">
        <v>108.17936770466952</v>
      </c>
      <c r="T187" s="41">
        <v>97.916087793681072</v>
      </c>
      <c r="U187" s="38">
        <v>149.451164277419</v>
      </c>
      <c r="W187" s="27">
        <v>97.916087793681072</v>
      </c>
      <c r="X187" s="27">
        <f t="shared" si="16"/>
        <v>108.17936770466952</v>
      </c>
      <c r="Y187" s="19">
        <f t="shared" si="17"/>
        <v>149.451164277419</v>
      </c>
      <c r="Z187" s="27">
        <f t="shared" si="14"/>
        <v>10592.500465635327</v>
      </c>
      <c r="AA187" s="20">
        <f t="shared" si="15"/>
        <v>14633.67332225561</v>
      </c>
    </row>
    <row r="188" spans="1:27" x14ac:dyDescent="0.3">
      <c r="A188" s="50">
        <v>92.707220535521628</v>
      </c>
      <c r="B188" s="29">
        <v>203.19649225617655</v>
      </c>
      <c r="E188" s="27">
        <v>20.111795001961582</v>
      </c>
      <c r="F188" s="20">
        <v>29.349979350531328</v>
      </c>
      <c r="H188" s="27">
        <v>0.65305829256976722</v>
      </c>
      <c r="I188" s="20">
        <v>50.323756796018685</v>
      </c>
      <c r="K188" s="27">
        <v>95.08713848030493</v>
      </c>
      <c r="L188" s="20">
        <v>34.983340014919662</v>
      </c>
      <c r="M188" s="20">
        <v>79.837217965198874</v>
      </c>
      <c r="N188" s="27">
        <f t="shared" si="12"/>
        <v>3326.4656965022587</v>
      </c>
      <c r="O188" s="20">
        <f t="shared" si="13"/>
        <v>7591.4926005391535</v>
      </c>
      <c r="Q188" s="27">
        <v>95.08713848030493</v>
      </c>
      <c r="R188" s="20">
        <v>50.608869000384978</v>
      </c>
      <c r="T188" s="41">
        <v>95.08713848030493</v>
      </c>
      <c r="U188" s="38">
        <v>95.462746950664183</v>
      </c>
      <c r="W188" s="27">
        <v>95.08713848030493</v>
      </c>
      <c r="X188" s="27">
        <f t="shared" si="16"/>
        <v>50.608869000384978</v>
      </c>
      <c r="Y188" s="19">
        <f t="shared" si="17"/>
        <v>95.462746950664183</v>
      </c>
      <c r="Z188" s="27">
        <f t="shared" si="14"/>
        <v>4812.2525349712178</v>
      </c>
      <c r="AA188" s="20">
        <f t="shared" si="15"/>
        <v>9077.2794390081126</v>
      </c>
    </row>
    <row r="189" spans="1:27" x14ac:dyDescent="0.3">
      <c r="A189" s="50">
        <v>92.677691104694532</v>
      </c>
      <c r="B189" s="29">
        <v>99.483950491400165</v>
      </c>
      <c r="E189" s="27">
        <v>1.0412170063027588</v>
      </c>
      <c r="F189" s="20">
        <v>29.374732597409505</v>
      </c>
      <c r="H189" s="27">
        <v>3.054323820542777</v>
      </c>
      <c r="I189" s="20">
        <v>50.478669169632411</v>
      </c>
      <c r="K189" s="27">
        <v>94.757587906984554</v>
      </c>
      <c r="L189" s="20">
        <v>39.289653060913949</v>
      </c>
      <c r="M189" s="20">
        <v>67.873637462628679</v>
      </c>
      <c r="N189" s="27">
        <f t="shared" si="12"/>
        <v>3722.9927537544781</v>
      </c>
      <c r="O189" s="20">
        <f t="shared" si="13"/>
        <v>6431.5421684318371</v>
      </c>
      <c r="Q189" s="27">
        <v>94.757587906984554</v>
      </c>
      <c r="R189" s="20">
        <v>73.591593414489026</v>
      </c>
      <c r="T189" s="41">
        <v>94.757587906984554</v>
      </c>
      <c r="U189" s="38">
        <v>102.17557781620376</v>
      </c>
      <c r="W189" s="27">
        <v>94.757587906984554</v>
      </c>
      <c r="X189" s="27">
        <f t="shared" si="16"/>
        <v>73.591593414489026</v>
      </c>
      <c r="Y189" s="19">
        <f t="shared" si="17"/>
        <v>102.17557781620376</v>
      </c>
      <c r="Z189" s="27">
        <f t="shared" si="14"/>
        <v>6973.3618821885093</v>
      </c>
      <c r="AA189" s="20">
        <f t="shared" si="15"/>
        <v>9681.9112968658683</v>
      </c>
    </row>
    <row r="190" spans="1:27" x14ac:dyDescent="0.3">
      <c r="A190" s="50">
        <v>91.578243521533295</v>
      </c>
      <c r="B190" s="29">
        <v>76.064136427109219</v>
      </c>
      <c r="E190" s="27">
        <v>1.0432546335032384</v>
      </c>
      <c r="F190" s="20">
        <v>29.376245018767733</v>
      </c>
      <c r="H190" s="27">
        <v>29.223186627816176</v>
      </c>
      <c r="I190" s="20">
        <v>50.658053684567577</v>
      </c>
      <c r="K190" s="27">
        <v>93.190181807629415</v>
      </c>
      <c r="L190" s="20">
        <v>57.938745313523533</v>
      </c>
      <c r="M190" s="20">
        <v>105.39160871882609</v>
      </c>
      <c r="N190" s="27">
        <f t="shared" si="12"/>
        <v>5399.3222094731946</v>
      </c>
      <c r="O190" s="20">
        <f t="shared" si="13"/>
        <v>9821.4631775059443</v>
      </c>
      <c r="Q190" s="27">
        <v>93.190181807629415</v>
      </c>
      <c r="R190" s="20">
        <v>107.22692399974837</v>
      </c>
      <c r="T190" s="41">
        <v>93.190181807629415</v>
      </c>
      <c r="U190" s="38">
        <v>154.67978740505092</v>
      </c>
      <c r="W190" s="27">
        <v>93.190181807629415</v>
      </c>
      <c r="X190" s="27">
        <f t="shared" si="16"/>
        <v>107.22692399974837</v>
      </c>
      <c r="Y190" s="19">
        <f t="shared" si="17"/>
        <v>154.67978740505092</v>
      </c>
      <c r="Z190" s="27">
        <f t="shared" si="14"/>
        <v>9992.4965422094119</v>
      </c>
      <c r="AA190" s="20">
        <f t="shared" si="15"/>
        <v>14414.637510242161</v>
      </c>
    </row>
    <row r="191" spans="1:27" x14ac:dyDescent="0.3">
      <c r="A191" s="50">
        <v>91.112606600366234</v>
      </c>
      <c r="B191" s="29">
        <v>50.266115779818264</v>
      </c>
      <c r="E191" s="27">
        <v>369.00550322782874</v>
      </c>
      <c r="F191" s="20">
        <v>29.435247636657763</v>
      </c>
      <c r="H191" s="27">
        <v>0.73561225879529957</v>
      </c>
      <c r="I191" s="20">
        <v>50.950575468289195</v>
      </c>
      <c r="K191" s="27">
        <v>92.707220535521628</v>
      </c>
      <c r="L191" s="20">
        <v>67.054933680046261</v>
      </c>
      <c r="M191" s="20">
        <v>104.36846699666614</v>
      </c>
      <c r="N191" s="27">
        <f t="shared" si="12"/>
        <v>6216.4765246708257</v>
      </c>
      <c r="O191" s="20">
        <f t="shared" si="13"/>
        <v>9675.7104868142396</v>
      </c>
      <c r="Q191" s="27">
        <v>92.707220535521628</v>
      </c>
      <c r="R191" s="20">
        <v>165.88295893955669</v>
      </c>
      <c r="T191" s="41">
        <v>92.707220535521628</v>
      </c>
      <c r="U191" s="38">
        <v>203.19649225617655</v>
      </c>
      <c r="W191" s="27">
        <v>92.707220535521628</v>
      </c>
      <c r="X191" s="27">
        <f t="shared" si="16"/>
        <v>165.88295893955669</v>
      </c>
      <c r="Y191" s="19">
        <f t="shared" si="17"/>
        <v>203.19649225617655</v>
      </c>
      <c r="Z191" s="27">
        <f t="shared" si="14"/>
        <v>15378.548057494361</v>
      </c>
      <c r="AA191" s="20">
        <f t="shared" si="15"/>
        <v>18837.782019637772</v>
      </c>
    </row>
    <row r="192" spans="1:27" x14ac:dyDescent="0.3">
      <c r="A192" s="50">
        <v>89.546453352360459</v>
      </c>
      <c r="B192" s="29">
        <v>72.805672146462456</v>
      </c>
      <c r="E192" s="27">
        <v>2.0136508773066453</v>
      </c>
      <c r="F192" s="20">
        <v>29.470415180399726</v>
      </c>
      <c r="H192" s="27">
        <v>6.664915599685628E-3</v>
      </c>
      <c r="I192" s="20">
        <v>51.027484364215667</v>
      </c>
      <c r="K192" s="27">
        <v>92.677691104694532</v>
      </c>
      <c r="L192" s="20">
        <v>35.85312259641325</v>
      </c>
      <c r="M192" s="20">
        <v>74.047128982271573</v>
      </c>
      <c r="N192" s="27">
        <f t="shared" si="12"/>
        <v>3322.7846211291308</v>
      </c>
      <c r="O192" s="20">
        <f t="shared" si="13"/>
        <v>6862.5169470084393</v>
      </c>
      <c r="Q192" s="27">
        <v>92.677691104694532</v>
      </c>
      <c r="R192" s="20">
        <v>61.289944105541842</v>
      </c>
      <c r="T192" s="41">
        <v>92.677691104694532</v>
      </c>
      <c r="U192" s="38">
        <v>99.483950491400165</v>
      </c>
      <c r="W192" s="27">
        <v>92.677691104694532</v>
      </c>
      <c r="X192" s="27">
        <f t="shared" si="16"/>
        <v>61.289944105541842</v>
      </c>
      <c r="Y192" s="19">
        <f t="shared" si="17"/>
        <v>99.483950491400165</v>
      </c>
      <c r="Z192" s="27">
        <f t="shared" si="14"/>
        <v>5680.2105076374</v>
      </c>
      <c r="AA192" s="20">
        <f t="shared" si="15"/>
        <v>9219.9428335167086</v>
      </c>
    </row>
    <row r="193" spans="1:27" x14ac:dyDescent="0.3">
      <c r="A193" s="50">
        <v>88.288210385391722</v>
      </c>
      <c r="B193" s="29">
        <v>109.15393607382049</v>
      </c>
      <c r="E193" s="27">
        <v>0.18078463192796335</v>
      </c>
      <c r="F193" s="20">
        <v>29.606114107058826</v>
      </c>
      <c r="H193" s="27">
        <v>0.67202870929395431</v>
      </c>
      <c r="I193" s="20">
        <v>51.220051208259264</v>
      </c>
      <c r="K193" s="27">
        <v>91.578243521533295</v>
      </c>
      <c r="L193" s="20">
        <v>35.104713802260008</v>
      </c>
      <c r="M193" s="20">
        <v>56.98326622760964</v>
      </c>
      <c r="N193" s="27">
        <f t="shared" si="12"/>
        <v>3214.8280293370981</v>
      </c>
      <c r="O193" s="20">
        <f t="shared" si="13"/>
        <v>5218.4274312443995</v>
      </c>
      <c r="Q193" s="27">
        <v>91.578243521533295</v>
      </c>
      <c r="R193" s="20">
        <v>54.185584001759594</v>
      </c>
      <c r="T193" s="41">
        <v>91.578243521533295</v>
      </c>
      <c r="U193" s="38">
        <v>76.064136427109219</v>
      </c>
      <c r="W193" s="27">
        <v>91.578243521533295</v>
      </c>
      <c r="X193" s="27">
        <f t="shared" si="16"/>
        <v>54.185584001759594</v>
      </c>
      <c r="Y193" s="19">
        <f t="shared" si="17"/>
        <v>76.064136427109219</v>
      </c>
      <c r="Z193" s="27">
        <f t="shared" si="14"/>
        <v>4962.2206070696384</v>
      </c>
      <c r="AA193" s="20">
        <f t="shared" si="15"/>
        <v>6965.8200089769398</v>
      </c>
    </row>
    <row r="194" spans="1:27" x14ac:dyDescent="0.3">
      <c r="A194" s="50">
        <v>87.825438633532031</v>
      </c>
      <c r="B194" s="29">
        <v>158.488523317827</v>
      </c>
      <c r="E194" s="27">
        <v>241.75661617895821</v>
      </c>
      <c r="F194" s="20">
        <v>29.618198364264078</v>
      </c>
      <c r="H194" s="27">
        <v>14.82300051121274</v>
      </c>
      <c r="I194" s="20">
        <v>51.344956756683892</v>
      </c>
      <c r="K194" s="27">
        <v>91.112606600366234</v>
      </c>
      <c r="L194" s="20">
        <v>15.753734904357827</v>
      </c>
      <c r="M194" s="20">
        <v>33.852287329547167</v>
      </c>
      <c r="N194" s="27">
        <f t="shared" si="12"/>
        <v>1435.3638508272129</v>
      </c>
      <c r="O194" s="20">
        <f t="shared" si="13"/>
        <v>3084.3701379795934</v>
      </c>
      <c r="Q194" s="27">
        <v>91.112606600366234</v>
      </c>
      <c r="R194" s="20">
        <v>32.167563354628925</v>
      </c>
      <c r="T194" s="41">
        <v>91.112606600366234</v>
      </c>
      <c r="U194" s="38">
        <v>50.266115779818264</v>
      </c>
      <c r="W194" s="27">
        <v>91.112606600366234</v>
      </c>
      <c r="X194" s="27">
        <f t="shared" si="16"/>
        <v>32.167563354628925</v>
      </c>
      <c r="Y194" s="19">
        <f t="shared" si="17"/>
        <v>50.266115779818264</v>
      </c>
      <c r="Z194" s="27">
        <f t="shared" si="14"/>
        <v>2930.8705452226623</v>
      </c>
      <c r="AA194" s="20">
        <f t="shared" si="15"/>
        <v>4579.8768323750428</v>
      </c>
    </row>
    <row r="195" spans="1:27" x14ac:dyDescent="0.3">
      <c r="A195" s="50">
        <v>87.013527467053791</v>
      </c>
      <c r="B195" s="29">
        <v>102.08106185137518</v>
      </c>
      <c r="E195" s="27">
        <v>444.9999153201934</v>
      </c>
      <c r="F195" s="20">
        <v>29.618245465682147</v>
      </c>
      <c r="H195" s="27">
        <v>15.214391854449786</v>
      </c>
      <c r="I195" s="20">
        <v>51.396619211817523</v>
      </c>
      <c r="K195" s="27">
        <v>89.546453352360459</v>
      </c>
      <c r="L195" s="20">
        <v>36.108138021005864</v>
      </c>
      <c r="M195" s="20">
        <v>72.805672146462456</v>
      </c>
      <c r="N195" s="27">
        <f t="shared" si="12"/>
        <v>3233.3556969385945</v>
      </c>
      <c r="O195" s="20">
        <f t="shared" si="13"/>
        <v>6519.4897246504497</v>
      </c>
      <c r="Q195" s="27">
        <v>89.546453352360459</v>
      </c>
      <c r="R195" s="20">
        <v>36.108138021005864</v>
      </c>
      <c r="T195" s="41">
        <v>89.546453352360459</v>
      </c>
      <c r="U195" s="38">
        <v>72.805672146462456</v>
      </c>
      <c r="W195" s="27">
        <v>89.546453352360459</v>
      </c>
      <c r="X195" s="27">
        <f t="shared" si="16"/>
        <v>36.108138021005864</v>
      </c>
      <c r="Y195" s="19">
        <f t="shared" si="17"/>
        <v>72.805672146462456</v>
      </c>
      <c r="Z195" s="27">
        <f t="shared" si="14"/>
        <v>3233.3556969385945</v>
      </c>
      <c r="AA195" s="20">
        <f t="shared" si="15"/>
        <v>6519.4897246504497</v>
      </c>
    </row>
    <row r="196" spans="1:27" x14ac:dyDescent="0.3">
      <c r="A196" s="50">
        <v>86.439780165168486</v>
      </c>
      <c r="B196" s="29">
        <v>93.142394830176954</v>
      </c>
      <c r="E196" s="27">
        <v>3.054323820542777</v>
      </c>
      <c r="F196" s="20">
        <v>29.658061395000018</v>
      </c>
      <c r="H196" s="27">
        <v>1.8927558183058864</v>
      </c>
      <c r="I196" s="20">
        <v>51.65442613622595</v>
      </c>
      <c r="K196" s="27">
        <v>88.288210385391722</v>
      </c>
      <c r="L196" s="20">
        <v>50.12252217067482</v>
      </c>
      <c r="M196" s="20">
        <v>84.305709033881016</v>
      </c>
      <c r="N196" s="27">
        <f t="shared" si="12"/>
        <v>4425.2277824509993</v>
      </c>
      <c r="O196" s="20">
        <f t="shared" si="13"/>
        <v>7443.2001758729066</v>
      </c>
      <c r="Q196" s="27">
        <v>88.288210385391722</v>
      </c>
      <c r="R196" s="20">
        <v>74.970749210614301</v>
      </c>
      <c r="T196" s="41">
        <v>88.288210385391722</v>
      </c>
      <c r="U196" s="38">
        <v>109.15393607382049</v>
      </c>
      <c r="W196" s="27">
        <v>88.288210385391722</v>
      </c>
      <c r="X196" s="27">
        <f t="shared" si="16"/>
        <v>74.970749210614301</v>
      </c>
      <c r="Y196" s="19">
        <f t="shared" si="17"/>
        <v>109.15393607382049</v>
      </c>
      <c r="Z196" s="27">
        <f t="shared" si="14"/>
        <v>6619.0332790571556</v>
      </c>
      <c r="AA196" s="20">
        <f t="shared" si="15"/>
        <v>9637.0056724790629</v>
      </c>
    </row>
    <row r="197" spans="1:27" x14ac:dyDescent="0.3">
      <c r="A197" s="50">
        <v>85.798050361066998</v>
      </c>
      <c r="B197" s="29">
        <v>121.79309773842721</v>
      </c>
      <c r="E197" s="27">
        <v>224.92743978984799</v>
      </c>
      <c r="F197" s="20">
        <v>29.675071275567678</v>
      </c>
      <c r="H197" s="27">
        <v>3.2334290057842736</v>
      </c>
      <c r="I197" s="20">
        <v>51.865087943583966</v>
      </c>
      <c r="K197" s="27">
        <v>87.825438633532031</v>
      </c>
      <c r="L197" s="20">
        <v>63.907170480473816</v>
      </c>
      <c r="M197" s="20">
        <v>101.80553831245078</v>
      </c>
      <c r="N197" s="27">
        <f t="shared" si="12"/>
        <v>5612.6752792755224</v>
      </c>
      <c r="O197" s="20">
        <f t="shared" si="13"/>
        <v>8941.1160576138391</v>
      </c>
      <c r="Q197" s="27">
        <v>87.825438633532031</v>
      </c>
      <c r="R197" s="20">
        <v>120.59015548585005</v>
      </c>
      <c r="T197" s="41">
        <v>87.825438633532031</v>
      </c>
      <c r="U197" s="38">
        <v>158.488523317827</v>
      </c>
      <c r="W197" s="27">
        <v>87.825438633532031</v>
      </c>
      <c r="X197" s="27">
        <f t="shared" si="16"/>
        <v>120.59015548585005</v>
      </c>
      <c r="Y197" s="19">
        <f t="shared" si="17"/>
        <v>158.488523317827</v>
      </c>
      <c r="Z197" s="27">
        <f t="shared" si="14"/>
        <v>10590.883300430609</v>
      </c>
      <c r="AA197" s="20">
        <f t="shared" si="15"/>
        <v>13919.324078768926</v>
      </c>
    </row>
    <row r="198" spans="1:27" x14ac:dyDescent="0.3">
      <c r="A198" s="50">
        <v>84.846564695355482</v>
      </c>
      <c r="B198" s="29">
        <v>67.307062785506233</v>
      </c>
      <c r="E198" s="27">
        <v>57.809255600630422</v>
      </c>
      <c r="F198" s="20">
        <v>29.734571853849676</v>
      </c>
      <c r="H198" s="27">
        <v>5.9517528682772536</v>
      </c>
      <c r="I198" s="20">
        <v>51.865135045002035</v>
      </c>
      <c r="K198" s="27">
        <v>87.013527467053791</v>
      </c>
      <c r="L198" s="20">
        <v>30.481836002986647</v>
      </c>
      <c r="M198" s="20">
        <v>48.763159678887881</v>
      </c>
      <c r="N198" s="27">
        <f t="shared" si="12"/>
        <v>2652.3320742921078</v>
      </c>
      <c r="O198" s="20">
        <f t="shared" si="13"/>
        <v>4243.0545340992403</v>
      </c>
      <c r="Q198" s="27">
        <v>87.013527467053791</v>
      </c>
      <c r="R198" s="20">
        <v>83.799738175473948</v>
      </c>
      <c r="T198" s="41">
        <v>87.013527467053791</v>
      </c>
      <c r="U198" s="38">
        <v>102.08106185137518</v>
      </c>
      <c r="W198" s="27">
        <v>87.013527467053791</v>
      </c>
      <c r="X198" s="27">
        <f t="shared" si="16"/>
        <v>83.799738175473948</v>
      </c>
      <c r="Y198" s="19">
        <f t="shared" si="17"/>
        <v>102.08106185137518</v>
      </c>
      <c r="Z198" s="27">
        <f t="shared" si="14"/>
        <v>7291.7108194635184</v>
      </c>
      <c r="AA198" s="20">
        <f t="shared" si="15"/>
        <v>8882.4332792706518</v>
      </c>
    </row>
    <row r="199" spans="1:27" x14ac:dyDescent="0.3">
      <c r="A199" s="50">
        <v>84.800287695252337</v>
      </c>
      <c r="B199" s="29">
        <v>138.69852864123979</v>
      </c>
      <c r="E199" s="27">
        <v>7.1752435442504066</v>
      </c>
      <c r="F199" s="20">
        <v>29.812670399424469</v>
      </c>
      <c r="H199" s="27">
        <v>328.88550022838172</v>
      </c>
      <c r="I199" s="20">
        <v>52.048402723707234</v>
      </c>
      <c r="K199" s="27">
        <v>86.439780165168486</v>
      </c>
      <c r="L199" s="20">
        <v>37.351807309025517</v>
      </c>
      <c r="M199" s="20">
        <v>68.891365555708362</v>
      </c>
      <c r="N199" s="27">
        <f t="shared" ref="N199:N262" si="18">K199 * L199</f>
        <v>3228.6820125638992</v>
      </c>
      <c r="O199" s="20">
        <f t="shared" ref="O199:O262" si="19">K199 * M199</f>
        <v>5954.9544939136913</v>
      </c>
      <c r="Q199" s="27">
        <v>86.439780165168486</v>
      </c>
      <c r="R199" s="20">
        <v>61.602836583494103</v>
      </c>
      <c r="T199" s="41">
        <v>86.439780165168486</v>
      </c>
      <c r="U199" s="38">
        <v>93.142394830176954</v>
      </c>
      <c r="W199" s="27">
        <v>86.439780165168486</v>
      </c>
      <c r="X199" s="27">
        <f t="shared" si="16"/>
        <v>61.602836583494103</v>
      </c>
      <c r="Y199" s="19">
        <f t="shared" si="17"/>
        <v>93.142394830176954</v>
      </c>
      <c r="Z199" s="27">
        <f t="shared" ref="Z199:Z262" si="20">W199 * X199</f>
        <v>5324.9356518280292</v>
      </c>
      <c r="AA199" s="20">
        <f t="shared" ref="AA199:AA262" si="21">W199 * Y199</f>
        <v>8051.2081331778218</v>
      </c>
    </row>
    <row r="200" spans="1:27" x14ac:dyDescent="0.3">
      <c r="A200" s="50">
        <v>84.356586031761253</v>
      </c>
      <c r="B200" s="29">
        <v>126.02150263582205</v>
      </c>
      <c r="E200" s="27">
        <v>12.114326385824825</v>
      </c>
      <c r="F200" s="20">
        <v>29.849817783527676</v>
      </c>
      <c r="H200" s="27">
        <v>0.10964443596822093</v>
      </c>
      <c r="I200" s="20">
        <v>52.538373090981231</v>
      </c>
      <c r="K200" s="27">
        <v>85.798050361066998</v>
      </c>
      <c r="L200" s="20">
        <v>52.247846078031586</v>
      </c>
      <c r="M200" s="20">
        <v>121.79309773842721</v>
      </c>
      <c r="N200" s="27">
        <f t="shared" si="18"/>
        <v>4482.7633290602307</v>
      </c>
      <c r="O200" s="20">
        <f t="shared" si="19"/>
        <v>10449.610333391933</v>
      </c>
      <c r="Q200" s="27">
        <v>85.798050361066998</v>
      </c>
      <c r="R200" s="20">
        <v>52.247846078031586</v>
      </c>
      <c r="T200" s="41">
        <v>85.798050361066998</v>
      </c>
      <c r="U200" s="38">
        <v>121.79309773842721</v>
      </c>
      <c r="W200" s="27">
        <v>85.798050361066998</v>
      </c>
      <c r="X200" s="27">
        <f t="shared" ref="X200:X263" si="22">R200</f>
        <v>52.247846078031586</v>
      </c>
      <c r="Y200" s="19">
        <f t="shared" ref="Y200:Y263" si="23">U200</f>
        <v>121.79309773842721</v>
      </c>
      <c r="Z200" s="27">
        <f t="shared" si="20"/>
        <v>4482.7633290602307</v>
      </c>
      <c r="AA200" s="20">
        <f t="shared" si="21"/>
        <v>10449.610333391933</v>
      </c>
    </row>
    <row r="201" spans="1:27" x14ac:dyDescent="0.3">
      <c r="A201" s="50">
        <v>83.996456967361155</v>
      </c>
      <c r="B201" s="29">
        <v>258.38326561390812</v>
      </c>
      <c r="E201" s="27">
        <v>17.050355921805021</v>
      </c>
      <c r="F201" s="20">
        <v>29.974505658018263</v>
      </c>
      <c r="H201" s="27">
        <v>6.1722760023912997</v>
      </c>
      <c r="I201" s="20">
        <v>52.656993193589585</v>
      </c>
      <c r="K201" s="27">
        <v>84.846564695355482</v>
      </c>
      <c r="L201" s="20">
        <v>28.923210227169946</v>
      </c>
      <c r="M201" s="20">
        <v>41.99138104222007</v>
      </c>
      <c r="N201" s="27">
        <f t="shared" si="18"/>
        <v>2454.0350277369421</v>
      </c>
      <c r="O201" s="20">
        <f t="shared" si="19"/>
        <v>3562.8244282460487</v>
      </c>
      <c r="Q201" s="27">
        <v>84.846564695355482</v>
      </c>
      <c r="R201" s="20">
        <v>54.238891970456102</v>
      </c>
      <c r="T201" s="41">
        <v>84.846564695355482</v>
      </c>
      <c r="U201" s="38">
        <v>67.307062785506233</v>
      </c>
      <c r="W201" s="27">
        <v>84.846564695355482</v>
      </c>
      <c r="X201" s="27">
        <f t="shared" si="22"/>
        <v>54.238891970456102</v>
      </c>
      <c r="Y201" s="19">
        <f t="shared" si="23"/>
        <v>67.307062785506233</v>
      </c>
      <c r="Z201" s="27">
        <f t="shared" si="20"/>
        <v>4601.9836565757005</v>
      </c>
      <c r="AA201" s="20">
        <f t="shared" si="21"/>
        <v>5710.773057084808</v>
      </c>
    </row>
    <row r="202" spans="1:27" x14ac:dyDescent="0.3">
      <c r="A202" s="50">
        <v>83.764665264450741</v>
      </c>
      <c r="B202" s="29">
        <v>93.182924284506015</v>
      </c>
      <c r="E202" s="27">
        <v>15.214391854449786</v>
      </c>
      <c r="F202" s="20">
        <v>30.061333841219174</v>
      </c>
      <c r="H202" s="27">
        <v>6.9148898320672743</v>
      </c>
      <c r="I202" s="20">
        <v>52.691355685282758</v>
      </c>
      <c r="K202" s="27">
        <v>84.800287695252337</v>
      </c>
      <c r="L202" s="20">
        <v>43.524813899472278</v>
      </c>
      <c r="M202" s="20">
        <v>71.266574939459616</v>
      </c>
      <c r="N202" s="27">
        <f t="shared" si="18"/>
        <v>3690.9167405575668</v>
      </c>
      <c r="O202" s="20">
        <f t="shared" si="19"/>
        <v>6043.426057921436</v>
      </c>
      <c r="Q202" s="27">
        <v>84.800287695252337</v>
      </c>
      <c r="R202" s="20">
        <v>110.95676760125245</v>
      </c>
      <c r="T202" s="41">
        <v>84.800287695252337</v>
      </c>
      <c r="U202" s="38">
        <v>138.69852864123979</v>
      </c>
      <c r="W202" s="27">
        <v>84.800287695252337</v>
      </c>
      <c r="X202" s="27">
        <f t="shared" si="22"/>
        <v>110.95676760125245</v>
      </c>
      <c r="Y202" s="19">
        <f t="shared" si="23"/>
        <v>138.69852864123979</v>
      </c>
      <c r="Z202" s="27">
        <f t="shared" si="20"/>
        <v>9409.1658143214609</v>
      </c>
      <c r="AA202" s="20">
        <f t="shared" si="21"/>
        <v>11761.67513168533</v>
      </c>
    </row>
    <row r="203" spans="1:27" x14ac:dyDescent="0.3">
      <c r="A203" s="50">
        <v>83.112793952161155</v>
      </c>
      <c r="B203" s="29">
        <v>58.503332610250382</v>
      </c>
      <c r="E203" s="27">
        <v>42.439670446219679</v>
      </c>
      <c r="F203" s="20">
        <v>30.070657225494987</v>
      </c>
      <c r="H203" s="27">
        <v>0.25362272250640672</v>
      </c>
      <c r="I203" s="20">
        <v>52.752554363160357</v>
      </c>
      <c r="K203" s="27">
        <v>84.356586031761253</v>
      </c>
      <c r="L203" s="20">
        <v>39.823127701985484</v>
      </c>
      <c r="M203" s="20">
        <v>71.362685948668329</v>
      </c>
      <c r="N203" s="27">
        <f t="shared" si="18"/>
        <v>3359.3430980463531</v>
      </c>
      <c r="O203" s="20">
        <f t="shared" si="19"/>
        <v>6019.9125566863995</v>
      </c>
      <c r="Q203" s="27">
        <v>84.356586031761253</v>
      </c>
      <c r="R203" s="20">
        <v>94.481944389139187</v>
      </c>
      <c r="T203" s="41">
        <v>84.356586031761253</v>
      </c>
      <c r="U203" s="38">
        <v>126.02150263582205</v>
      </c>
      <c r="W203" s="27">
        <v>84.356586031761253</v>
      </c>
      <c r="X203" s="27">
        <f t="shared" si="22"/>
        <v>94.481944389139187</v>
      </c>
      <c r="Y203" s="19">
        <f t="shared" si="23"/>
        <v>126.02150263582205</v>
      </c>
      <c r="Z203" s="27">
        <f t="shared" si="20"/>
        <v>7970.1742703105019</v>
      </c>
      <c r="AA203" s="20">
        <f t="shared" si="21"/>
        <v>10630.743728950551</v>
      </c>
    </row>
    <row r="204" spans="1:27" x14ac:dyDescent="0.3">
      <c r="A204" s="50">
        <v>82.331883847669815</v>
      </c>
      <c r="B204" s="29">
        <v>523.77416348902921</v>
      </c>
      <c r="E204" s="27">
        <v>1900.8894053737386</v>
      </c>
      <c r="F204" s="20">
        <v>30.110049154258089</v>
      </c>
      <c r="H204" s="27">
        <v>49.412714418809628</v>
      </c>
      <c r="I204" s="20">
        <v>52.788503458427499</v>
      </c>
      <c r="K204" s="27">
        <v>83.996456967361155</v>
      </c>
      <c r="L204" s="20">
        <v>117.28808279491484</v>
      </c>
      <c r="M204" s="20">
        <v>211.38636714307614</v>
      </c>
      <c r="N204" s="27">
        <f t="shared" si="18"/>
        <v>9851.7833992673568</v>
      </c>
      <c r="O204" s="20">
        <f t="shared" si="19"/>
        <v>17755.705891220201</v>
      </c>
      <c r="Q204" s="27">
        <v>83.996456967361155</v>
      </c>
      <c r="R204" s="20">
        <v>164.28498126574681</v>
      </c>
      <c r="T204" s="41">
        <v>83.996456967361155</v>
      </c>
      <c r="U204" s="38">
        <v>258.38326561390812</v>
      </c>
      <c r="W204" s="27">
        <v>83.996456967361155</v>
      </c>
      <c r="X204" s="27">
        <f t="shared" si="22"/>
        <v>164.28498126574681</v>
      </c>
      <c r="Y204" s="19">
        <f t="shared" si="23"/>
        <v>258.38326561390812</v>
      </c>
      <c r="Z204" s="27">
        <f t="shared" si="20"/>
        <v>13799.356359272035</v>
      </c>
      <c r="AA204" s="20">
        <f t="shared" si="21"/>
        <v>21703.278851224881</v>
      </c>
    </row>
    <row r="205" spans="1:27" x14ac:dyDescent="0.3">
      <c r="A205" s="50">
        <v>81.784739051945508</v>
      </c>
      <c r="B205" s="29">
        <v>83.934698888869491</v>
      </c>
      <c r="E205" s="27">
        <v>3.4016456657845993</v>
      </c>
      <c r="F205" s="20">
        <v>30.200368562140735</v>
      </c>
      <c r="H205" s="27">
        <v>2.0136508773066453</v>
      </c>
      <c r="I205" s="20">
        <v>52.939161386239412</v>
      </c>
      <c r="K205" s="27">
        <v>83.764665264450741</v>
      </c>
      <c r="L205" s="20">
        <v>42.450901481804408</v>
      </c>
      <c r="M205" s="20">
        <v>80.776391350978301</v>
      </c>
      <c r="N205" s="27">
        <f t="shared" si="18"/>
        <v>3555.885552797522</v>
      </c>
      <c r="O205" s="20">
        <f t="shared" si="19"/>
        <v>6766.2073827849717</v>
      </c>
      <c r="Q205" s="27">
        <v>83.764665264450741</v>
      </c>
      <c r="R205" s="20">
        <v>54.857434415332136</v>
      </c>
      <c r="T205" s="41">
        <v>83.764665264450741</v>
      </c>
      <c r="U205" s="38">
        <v>93.182924284506015</v>
      </c>
      <c r="W205" s="27">
        <v>83.764665264450741</v>
      </c>
      <c r="X205" s="27">
        <f t="shared" si="22"/>
        <v>54.857434415332136</v>
      </c>
      <c r="Y205" s="19">
        <f t="shared" si="23"/>
        <v>93.182924284506015</v>
      </c>
      <c r="Z205" s="27">
        <f t="shared" si="20"/>
        <v>4595.1146310668564</v>
      </c>
      <c r="AA205" s="20">
        <f t="shared" si="21"/>
        <v>7805.4364610543043</v>
      </c>
    </row>
    <row r="206" spans="1:27" x14ac:dyDescent="0.3">
      <c r="A206" s="50">
        <v>81.532544340443565</v>
      </c>
      <c r="B206" s="29">
        <v>96.83993821021599</v>
      </c>
      <c r="E206" s="27">
        <v>192.64228253003967</v>
      </c>
      <c r="F206" s="20">
        <v>30.30819426978994</v>
      </c>
      <c r="H206" s="27">
        <v>0.18078463192796335</v>
      </c>
      <c r="I206" s="20">
        <v>52.988551413959371</v>
      </c>
      <c r="K206" s="27">
        <v>83.112793952161155</v>
      </c>
      <c r="L206" s="20">
        <v>56.124475884543578</v>
      </c>
      <c r="M206" s="20">
        <v>56.124475884543578</v>
      </c>
      <c r="N206" s="27">
        <f t="shared" si="18"/>
        <v>4664.6619998651086</v>
      </c>
      <c r="O206" s="20">
        <f t="shared" si="19"/>
        <v>4664.6619998651086</v>
      </c>
      <c r="Q206" s="27">
        <v>83.112793952161155</v>
      </c>
      <c r="R206" s="20">
        <v>58.503332610250382</v>
      </c>
      <c r="T206" s="41">
        <v>83.112793952161155</v>
      </c>
      <c r="U206" s="38">
        <v>58.503332610250382</v>
      </c>
      <c r="W206" s="27">
        <v>83.112793952161155</v>
      </c>
      <c r="X206" s="27">
        <f t="shared" si="22"/>
        <v>58.503332610250382</v>
      </c>
      <c r="Y206" s="19">
        <f t="shared" si="23"/>
        <v>58.503332610250382</v>
      </c>
      <c r="Z206" s="27">
        <f t="shared" si="20"/>
        <v>4862.3754287504908</v>
      </c>
      <c r="AA206" s="20">
        <f t="shared" si="21"/>
        <v>4862.3754287504908</v>
      </c>
    </row>
    <row r="207" spans="1:27" x14ac:dyDescent="0.3">
      <c r="A207" s="50">
        <v>81.447177949501565</v>
      </c>
      <c r="B207" s="29">
        <v>88.368783975346361</v>
      </c>
      <c r="E207" s="27">
        <v>47.272134753315186</v>
      </c>
      <c r="F207" s="20">
        <v>30.481788901568578</v>
      </c>
      <c r="H207" s="27">
        <v>154.27230876859903</v>
      </c>
      <c r="I207" s="20">
        <v>53.225263965688242</v>
      </c>
      <c r="K207" s="27">
        <v>82.331883847669815</v>
      </c>
      <c r="L207" s="20">
        <v>235.72166665446747</v>
      </c>
      <c r="M207" s="20">
        <v>424.94613822951874</v>
      </c>
      <c r="N207" s="27">
        <f t="shared" si="18"/>
        <v>19407.408879374758</v>
      </c>
      <c r="O207" s="20">
        <f t="shared" si="19"/>
        <v>34986.616094228579</v>
      </c>
      <c r="Q207" s="27">
        <v>82.331883847669815</v>
      </c>
      <c r="R207" s="20">
        <v>334.54969191397794</v>
      </c>
      <c r="T207" s="41">
        <v>82.331883847669815</v>
      </c>
      <c r="U207" s="38">
        <v>523.77416348902921</v>
      </c>
      <c r="W207" s="27">
        <v>82.331883847669815</v>
      </c>
      <c r="X207" s="27">
        <f t="shared" si="22"/>
        <v>334.54969191397794</v>
      </c>
      <c r="Y207" s="19">
        <f t="shared" si="23"/>
        <v>523.77416348902921</v>
      </c>
      <c r="Z207" s="27">
        <f t="shared" si="20"/>
        <v>27544.106375935353</v>
      </c>
      <c r="AA207" s="20">
        <f t="shared" si="21"/>
        <v>43123.31359078917</v>
      </c>
    </row>
    <row r="208" spans="1:27" x14ac:dyDescent="0.3">
      <c r="A208" s="50">
        <v>81.085566089577696</v>
      </c>
      <c r="B208" s="29">
        <v>75.333075288249674</v>
      </c>
      <c r="E208" s="27">
        <v>87.013527467053791</v>
      </c>
      <c r="F208" s="20">
        <v>30.481836002986647</v>
      </c>
      <c r="H208" s="27">
        <v>12.141234788177826</v>
      </c>
      <c r="I208" s="20">
        <v>53.240523925484247</v>
      </c>
      <c r="K208" s="27">
        <v>81.784739051945508</v>
      </c>
      <c r="L208" s="20">
        <v>32.571898598252602</v>
      </c>
      <c r="M208" s="20">
        <v>59.220515501726879</v>
      </c>
      <c r="N208" s="27">
        <f t="shared" si="18"/>
        <v>2663.8842272845186</v>
      </c>
      <c r="O208" s="20">
        <f t="shared" si="19"/>
        <v>4843.3344068304268</v>
      </c>
      <c r="Q208" s="27">
        <v>81.784739051945508</v>
      </c>
      <c r="R208" s="20">
        <v>57.286081985395221</v>
      </c>
      <c r="T208" s="41">
        <v>81.784739051945508</v>
      </c>
      <c r="U208" s="38">
        <v>83.934698888869491</v>
      </c>
      <c r="W208" s="27">
        <v>81.784739051945508</v>
      </c>
      <c r="X208" s="27">
        <f t="shared" si="22"/>
        <v>57.286081985395221</v>
      </c>
      <c r="Y208" s="19">
        <f t="shared" si="23"/>
        <v>83.934698888869491</v>
      </c>
      <c r="Z208" s="27">
        <f t="shared" si="20"/>
        <v>4685.1272664839044</v>
      </c>
      <c r="AA208" s="20">
        <f t="shared" si="21"/>
        <v>6864.5774460298117</v>
      </c>
    </row>
    <row r="209" spans="1:27" x14ac:dyDescent="0.3">
      <c r="A209" s="50">
        <v>80.979635051240621</v>
      </c>
      <c r="B209" s="29">
        <v>115.99737232038331</v>
      </c>
      <c r="E209" s="27">
        <v>1.8927558183058864</v>
      </c>
      <c r="F209" s="20">
        <v>30.81077608406596</v>
      </c>
      <c r="H209" s="27">
        <v>1.0099725741820293</v>
      </c>
      <c r="I209" s="20">
        <v>53.275265476836367</v>
      </c>
      <c r="K209" s="27">
        <v>81.532544340443565</v>
      </c>
      <c r="L209" s="20">
        <v>35.590484704255303</v>
      </c>
      <c r="M209" s="20">
        <v>62.537997856640899</v>
      </c>
      <c r="N209" s="27">
        <f t="shared" si="18"/>
        <v>2901.782772247574</v>
      </c>
      <c r="O209" s="20">
        <f t="shared" si="19"/>
        <v>5098.8820832091387</v>
      </c>
      <c r="Q209" s="27">
        <v>81.532544340443565</v>
      </c>
      <c r="R209" s="20">
        <v>69.89242505783038</v>
      </c>
      <c r="T209" s="41">
        <v>81.532544340443565</v>
      </c>
      <c r="U209" s="38">
        <v>96.83993821021599</v>
      </c>
      <c r="W209" s="27">
        <v>81.532544340443565</v>
      </c>
      <c r="X209" s="27">
        <f t="shared" si="22"/>
        <v>69.89242505783038</v>
      </c>
      <c r="Y209" s="19">
        <f t="shared" si="23"/>
        <v>96.83993821021599</v>
      </c>
      <c r="Z209" s="27">
        <f t="shared" si="20"/>
        <v>5698.5072450886846</v>
      </c>
      <c r="AA209" s="20">
        <f t="shared" si="21"/>
        <v>7895.6065560502502</v>
      </c>
    </row>
    <row r="210" spans="1:27" x14ac:dyDescent="0.3">
      <c r="A210" s="50">
        <v>80.593987659623963</v>
      </c>
      <c r="B210" s="29">
        <v>274.77168222655064</v>
      </c>
      <c r="E210" s="27">
        <v>10.149324591387995</v>
      </c>
      <c r="F210" s="20">
        <v>30.866401873929028</v>
      </c>
      <c r="H210" s="27">
        <v>8.8080969461007044</v>
      </c>
      <c r="I210" s="20">
        <v>53.441062094899948</v>
      </c>
      <c r="K210" s="27">
        <v>81.447177949501565</v>
      </c>
      <c r="L210" s="20">
        <v>32.979360008498546</v>
      </c>
      <c r="M210" s="20">
        <v>73.607574358870124</v>
      </c>
      <c r="N210" s="27">
        <f t="shared" si="18"/>
        <v>2686.0758032728563</v>
      </c>
      <c r="O210" s="20">
        <f t="shared" si="19"/>
        <v>5995.1292072380638</v>
      </c>
      <c r="Q210" s="27">
        <v>81.447177949501565</v>
      </c>
      <c r="R210" s="20">
        <v>47.740569624974789</v>
      </c>
      <c r="T210" s="41">
        <v>81.447177949501565</v>
      </c>
      <c r="U210" s="38">
        <v>88.368783975346361</v>
      </c>
      <c r="W210" s="27">
        <v>81.447177949501565</v>
      </c>
      <c r="X210" s="27">
        <f t="shared" si="22"/>
        <v>47.740569624974789</v>
      </c>
      <c r="Y210" s="19">
        <f t="shared" si="23"/>
        <v>88.368783975346361</v>
      </c>
      <c r="Z210" s="27">
        <f t="shared" si="20"/>
        <v>3888.334669655891</v>
      </c>
      <c r="AA210" s="20">
        <f t="shared" si="21"/>
        <v>7197.3880736210976</v>
      </c>
    </row>
    <row r="211" spans="1:27" x14ac:dyDescent="0.3">
      <c r="A211" s="50">
        <v>78.128970040503191</v>
      </c>
      <c r="B211" s="29">
        <v>658.17133035268648</v>
      </c>
      <c r="E211" s="27">
        <v>6.7829799809260294E-4</v>
      </c>
      <c r="F211" s="20">
        <v>30.916327783521815</v>
      </c>
      <c r="H211" s="27">
        <v>46.120319892102998</v>
      </c>
      <c r="I211" s="20">
        <v>53.490422478507512</v>
      </c>
      <c r="K211" s="27">
        <v>81.085566089577696</v>
      </c>
      <c r="L211" s="20">
        <v>19.476639042084997</v>
      </c>
      <c r="M211" s="20">
        <v>48.017641888759137</v>
      </c>
      <c r="N211" s="27">
        <f t="shared" si="18"/>
        <v>1579.2743022498323</v>
      </c>
      <c r="O211" s="20">
        <f t="shared" si="19"/>
        <v>3893.5376748366534</v>
      </c>
      <c r="Q211" s="27">
        <v>81.085566089577696</v>
      </c>
      <c r="R211" s="20">
        <v>46.792072441575534</v>
      </c>
      <c r="T211" s="41">
        <v>81.085566089577696</v>
      </c>
      <c r="U211" s="38">
        <v>75.333075288249674</v>
      </c>
      <c r="W211" s="27">
        <v>81.085566089577696</v>
      </c>
      <c r="X211" s="27">
        <f t="shared" si="22"/>
        <v>46.792072441575534</v>
      </c>
      <c r="Y211" s="19">
        <f t="shared" si="23"/>
        <v>75.333075288249674</v>
      </c>
      <c r="Z211" s="27">
        <f t="shared" si="20"/>
        <v>3794.1616824296802</v>
      </c>
      <c r="AA211" s="20">
        <f t="shared" si="21"/>
        <v>6108.4250550165016</v>
      </c>
    </row>
    <row r="212" spans="1:27" x14ac:dyDescent="0.3">
      <c r="A212" s="50">
        <v>77.887094122361304</v>
      </c>
      <c r="B212" s="29">
        <v>112.46851413317067</v>
      </c>
      <c r="E212" s="27">
        <v>0.27926445121920551</v>
      </c>
      <c r="F212" s="20">
        <v>30.919980107521056</v>
      </c>
      <c r="H212" s="27">
        <v>165.7557541211645</v>
      </c>
      <c r="I212" s="20">
        <v>53.556539065516894</v>
      </c>
      <c r="K212" s="27">
        <v>80.979635051240621</v>
      </c>
      <c r="L212" s="20">
        <v>42.266660759554128</v>
      </c>
      <c r="M212" s="20">
        <v>60.547984435455362</v>
      </c>
      <c r="N212" s="27">
        <f t="shared" si="18"/>
        <v>3422.7387631432862</v>
      </c>
      <c r="O212" s="20">
        <f t="shared" si="19"/>
        <v>4903.1536826713727</v>
      </c>
      <c r="Q212" s="27">
        <v>80.979635051240621</v>
      </c>
      <c r="R212" s="20">
        <v>97.716048644482072</v>
      </c>
      <c r="T212" s="41">
        <v>80.979635051240621</v>
      </c>
      <c r="U212" s="38">
        <v>115.99737232038331</v>
      </c>
      <c r="W212" s="27">
        <v>80.979635051240621</v>
      </c>
      <c r="X212" s="27">
        <f t="shared" si="22"/>
        <v>97.716048644482072</v>
      </c>
      <c r="Y212" s="19">
        <f t="shared" si="23"/>
        <v>115.99737232038331</v>
      </c>
      <c r="Z212" s="27">
        <f t="shared" si="20"/>
        <v>7913.0099578794343</v>
      </c>
      <c r="AA212" s="20">
        <f t="shared" si="21"/>
        <v>9393.4248774075204</v>
      </c>
    </row>
    <row r="213" spans="1:27" x14ac:dyDescent="0.3">
      <c r="A213" s="50">
        <v>77.821184125437867</v>
      </c>
      <c r="B213" s="29">
        <v>124.05214605383927</v>
      </c>
      <c r="E213" s="27">
        <v>1.7795520889194449E-2</v>
      </c>
      <c r="F213" s="20">
        <v>30.993475356100539</v>
      </c>
      <c r="H213" s="27">
        <v>38.465361663063959</v>
      </c>
      <c r="I213" s="20">
        <v>53.56674388287604</v>
      </c>
      <c r="K213" s="27">
        <v>80.593987659623963</v>
      </c>
      <c r="L213" s="20">
        <v>115.78001205245501</v>
      </c>
      <c r="M213" s="20">
        <v>230.28608505718057</v>
      </c>
      <c r="N213" s="27">
        <f t="shared" si="18"/>
        <v>9331.1728625866726</v>
      </c>
      <c r="O213" s="20">
        <f t="shared" si="19"/>
        <v>18559.673897281526</v>
      </c>
      <c r="Q213" s="27">
        <v>80.593987659623963</v>
      </c>
      <c r="R213" s="20">
        <v>160.26560922182503</v>
      </c>
      <c r="T213" s="41">
        <v>80.593987659623963</v>
      </c>
      <c r="U213" s="38">
        <v>274.77168222655064</v>
      </c>
      <c r="W213" s="27">
        <v>80.593987659623963</v>
      </c>
      <c r="X213" s="27">
        <f t="shared" si="22"/>
        <v>160.26560922182503</v>
      </c>
      <c r="Y213" s="19">
        <f t="shared" si="23"/>
        <v>274.77168222655064</v>
      </c>
      <c r="Z213" s="27">
        <f t="shared" si="20"/>
        <v>12916.444531885883</v>
      </c>
      <c r="AA213" s="20">
        <f t="shared" si="21"/>
        <v>22144.94556658074</v>
      </c>
    </row>
    <row r="214" spans="1:27" x14ac:dyDescent="0.3">
      <c r="A214" s="50">
        <v>77.616534745105128</v>
      </c>
      <c r="B214" s="29">
        <v>59.22348697692896</v>
      </c>
      <c r="E214" s="27">
        <v>6.1597622928275086</v>
      </c>
      <c r="F214" s="20">
        <v>31.044886565916361</v>
      </c>
      <c r="H214" s="27">
        <v>0.62110224745993037</v>
      </c>
      <c r="I214" s="20">
        <v>53.59506003873409</v>
      </c>
      <c r="K214" s="27">
        <v>78.128970040503191</v>
      </c>
      <c r="L214" s="20">
        <v>655.93238003164549</v>
      </c>
      <c r="M214" s="20">
        <v>657.89794720173484</v>
      </c>
      <c r="N214" s="27">
        <f t="shared" si="18"/>
        <v>51247.321268088381</v>
      </c>
      <c r="O214" s="20">
        <f t="shared" si="19"/>
        <v>51400.88900663289</v>
      </c>
      <c r="Q214" s="27">
        <v>78.128970040503191</v>
      </c>
      <c r="R214" s="20">
        <v>656.20576318259714</v>
      </c>
      <c r="T214" s="41">
        <v>78.128970040503191</v>
      </c>
      <c r="U214" s="38">
        <v>658.17133035268648</v>
      </c>
      <c r="W214" s="27">
        <v>78.128970040503191</v>
      </c>
      <c r="X214" s="27">
        <f t="shared" si="22"/>
        <v>656.20576318259714</v>
      </c>
      <c r="Y214" s="19">
        <f t="shared" si="23"/>
        <v>658.17133035268648</v>
      </c>
      <c r="Z214" s="27">
        <f t="shared" si="20"/>
        <v>51268.680412098664</v>
      </c>
      <c r="AA214" s="20">
        <f t="shared" si="21"/>
        <v>51422.248150643172</v>
      </c>
    </row>
    <row r="215" spans="1:27" x14ac:dyDescent="0.3">
      <c r="A215" s="50">
        <v>77.509184997841658</v>
      </c>
      <c r="B215" s="29">
        <v>140.37285114683581</v>
      </c>
      <c r="E215" s="27">
        <v>5.6158138124592369</v>
      </c>
      <c r="F215" s="20">
        <v>31.101582723531919</v>
      </c>
      <c r="H215" s="27">
        <v>3.2033102936111391E-2</v>
      </c>
      <c r="I215" s="20">
        <v>53.629603355071808</v>
      </c>
      <c r="K215" s="27">
        <v>77.887094122361304</v>
      </c>
      <c r="L215" s="20">
        <v>45.855229454092282</v>
      </c>
      <c r="M215" s="20">
        <v>94.114632630925286</v>
      </c>
      <c r="N215" s="27">
        <f t="shared" si="18"/>
        <v>3571.5305724933601</v>
      </c>
      <c r="O215" s="20">
        <f t="shared" si="19"/>
        <v>7330.3152500163342</v>
      </c>
      <c r="Q215" s="27">
        <v>77.887094122361304</v>
      </c>
      <c r="R215" s="20">
        <v>64.209110956337653</v>
      </c>
      <c r="T215" s="41">
        <v>77.887094122361304</v>
      </c>
      <c r="U215" s="38">
        <v>112.46851413317067</v>
      </c>
      <c r="W215" s="27">
        <v>77.887094122361304</v>
      </c>
      <c r="X215" s="27">
        <f t="shared" si="22"/>
        <v>64.209110956337653</v>
      </c>
      <c r="Y215" s="19">
        <f t="shared" si="23"/>
        <v>112.46851413317067</v>
      </c>
      <c r="Z215" s="27">
        <f t="shared" si="20"/>
        <v>5001.061068569411</v>
      </c>
      <c r="AA215" s="20">
        <f t="shared" si="21"/>
        <v>8759.8457460923873</v>
      </c>
    </row>
    <row r="216" spans="1:27" x14ac:dyDescent="0.3">
      <c r="A216" s="50">
        <v>76.25240317533644</v>
      </c>
      <c r="B216" s="29">
        <v>71.089314098066467</v>
      </c>
      <c r="E216" s="27">
        <v>50.396015034384618</v>
      </c>
      <c r="F216" s="20">
        <v>31.13611712094184</v>
      </c>
      <c r="H216" s="27">
        <v>13.699710747874633</v>
      </c>
      <c r="I216" s="20">
        <v>53.719965587158718</v>
      </c>
      <c r="K216" s="27">
        <v>77.821184125437867</v>
      </c>
      <c r="L216" s="20">
        <v>53.418787269128728</v>
      </c>
      <c r="M216" s="20">
        <v>74.262437321288729</v>
      </c>
      <c r="N216" s="27">
        <f t="shared" si="18"/>
        <v>4157.1132798284634</v>
      </c>
      <c r="O216" s="20">
        <f t="shared" si="19"/>
        <v>5779.1908083837989</v>
      </c>
      <c r="Q216" s="27">
        <v>77.821184125437867</v>
      </c>
      <c r="R216" s="20">
        <v>103.20849600167926</v>
      </c>
      <c r="T216" s="41">
        <v>77.821184125437867</v>
      </c>
      <c r="U216" s="38">
        <v>124.05214605383927</v>
      </c>
      <c r="W216" s="27">
        <v>77.821184125437867</v>
      </c>
      <c r="X216" s="27">
        <f t="shared" si="22"/>
        <v>103.20849600167926</v>
      </c>
      <c r="Y216" s="19">
        <f t="shared" si="23"/>
        <v>124.05214605383927</v>
      </c>
      <c r="Z216" s="27">
        <f t="shared" si="20"/>
        <v>8031.8073706562</v>
      </c>
      <c r="AA216" s="20">
        <f t="shared" si="21"/>
        <v>9653.8848992115363</v>
      </c>
    </row>
    <row r="217" spans="1:27" x14ac:dyDescent="0.3">
      <c r="A217" s="50">
        <v>76.039659610847593</v>
      </c>
      <c r="B217" s="29">
        <v>182.72386944113009</v>
      </c>
      <c r="E217" s="27">
        <v>29.636461206289823</v>
      </c>
      <c r="F217" s="20">
        <v>31.337905614853216</v>
      </c>
      <c r="H217" s="27">
        <v>0.4683180473948596</v>
      </c>
      <c r="I217" s="20">
        <v>53.780380670496712</v>
      </c>
      <c r="K217" s="27">
        <v>77.616534745105128</v>
      </c>
      <c r="L217" s="20">
        <v>23.537545972762949</v>
      </c>
      <c r="M217" s="20">
        <v>42.751374841314188</v>
      </c>
      <c r="N217" s="27">
        <f t="shared" si="18"/>
        <v>1826.9027548094648</v>
      </c>
      <c r="O217" s="20">
        <f t="shared" si="19"/>
        <v>3318.2135707718758</v>
      </c>
      <c r="Q217" s="27">
        <v>77.616534745105128</v>
      </c>
      <c r="R217" s="20">
        <v>40.009658108377728</v>
      </c>
      <c r="T217" s="41">
        <v>77.616534745105128</v>
      </c>
      <c r="U217" s="38">
        <v>59.22348697692896</v>
      </c>
      <c r="W217" s="27">
        <v>77.616534745105128</v>
      </c>
      <c r="X217" s="27">
        <f t="shared" si="22"/>
        <v>40.009658108377728</v>
      </c>
      <c r="Y217" s="19">
        <f t="shared" si="23"/>
        <v>59.22348697692896</v>
      </c>
      <c r="Z217" s="27">
        <f t="shared" si="20"/>
        <v>3105.4110187086771</v>
      </c>
      <c r="AA217" s="20">
        <f t="shared" si="21"/>
        <v>4596.7218346710879</v>
      </c>
    </row>
    <row r="218" spans="1:27" x14ac:dyDescent="0.3">
      <c r="A218" s="50">
        <v>75.843797343593906</v>
      </c>
      <c r="B218" s="29">
        <v>123.76729759282583</v>
      </c>
      <c r="E218" s="27">
        <v>1.2071641965776507</v>
      </c>
      <c r="F218" s="20">
        <v>31.406465180092688</v>
      </c>
      <c r="H218" s="27">
        <v>6.4841259489320464</v>
      </c>
      <c r="I218" s="20">
        <v>53.916903686256298</v>
      </c>
      <c r="K218" s="27">
        <v>77.509184997841658</v>
      </c>
      <c r="L218" s="20">
        <v>65.180770627571349</v>
      </c>
      <c r="M218" s="20">
        <v>115.6586677596932</v>
      </c>
      <c r="N218" s="27">
        <f t="shared" si="18"/>
        <v>5052.108408874311</v>
      </c>
      <c r="O218" s="20">
        <f t="shared" si="19"/>
        <v>8964.6090759899653</v>
      </c>
      <c r="Q218" s="27">
        <v>77.509184997841658</v>
      </c>
      <c r="R218" s="20">
        <v>89.894954014713974</v>
      </c>
      <c r="T218" s="41">
        <v>77.509184997841658</v>
      </c>
      <c r="U218" s="38">
        <v>140.37285114683581</v>
      </c>
      <c r="W218" s="27">
        <v>77.509184997841658</v>
      </c>
      <c r="X218" s="27">
        <f t="shared" si="22"/>
        <v>89.894954014713974</v>
      </c>
      <c r="Y218" s="19">
        <f t="shared" si="23"/>
        <v>140.37285114683581</v>
      </c>
      <c r="Z218" s="27">
        <f t="shared" si="20"/>
        <v>6967.6846210989343</v>
      </c>
      <c r="AA218" s="20">
        <f t="shared" si="21"/>
        <v>10880.185288214587</v>
      </c>
    </row>
    <row r="219" spans="1:27" x14ac:dyDescent="0.3">
      <c r="A219" s="50">
        <v>74.898293149468145</v>
      </c>
      <c r="B219" s="29">
        <v>50.870901883140711</v>
      </c>
      <c r="E219" s="27">
        <v>2.6388586411485448E-3</v>
      </c>
      <c r="F219" s="20">
        <v>31.607876087760506</v>
      </c>
      <c r="H219" s="27">
        <v>263.24983105088177</v>
      </c>
      <c r="I219" s="20">
        <v>54.029016785910763</v>
      </c>
      <c r="K219" s="27">
        <v>76.25240317533644</v>
      </c>
      <c r="L219" s="20">
        <v>17.693301554177836</v>
      </c>
      <c r="M219" s="20">
        <v>35.97462523007907</v>
      </c>
      <c r="N219" s="27">
        <f t="shared" si="18"/>
        <v>1349.1567636119753</v>
      </c>
      <c r="O219" s="20">
        <f t="shared" si="19"/>
        <v>2743.1516271256196</v>
      </c>
      <c r="Q219" s="27">
        <v>76.25240317533644</v>
      </c>
      <c r="R219" s="20">
        <v>52.80799042216524</v>
      </c>
      <c r="T219" s="41">
        <v>76.25240317533644</v>
      </c>
      <c r="U219" s="38">
        <v>71.089314098066467</v>
      </c>
      <c r="W219" s="27">
        <v>76.25240317533644</v>
      </c>
      <c r="X219" s="27">
        <f t="shared" si="22"/>
        <v>52.80799042216524</v>
      </c>
      <c r="Y219" s="19">
        <f t="shared" si="23"/>
        <v>71.089314098066467</v>
      </c>
      <c r="Z219" s="27">
        <f t="shared" si="20"/>
        <v>4026.7361765502492</v>
      </c>
      <c r="AA219" s="20">
        <f t="shared" si="21"/>
        <v>5420.7310400638926</v>
      </c>
    </row>
    <row r="220" spans="1:27" x14ac:dyDescent="0.3">
      <c r="A220" s="50">
        <v>74.85792985385342</v>
      </c>
      <c r="B220" s="29">
        <v>93.407501661338472</v>
      </c>
      <c r="E220" s="27">
        <v>4.9158126719703432E-2</v>
      </c>
      <c r="F220" s="20">
        <v>31.7095773793802</v>
      </c>
      <c r="H220" s="27">
        <v>20.845691397778864</v>
      </c>
      <c r="I220" s="20">
        <v>54.056642306624951</v>
      </c>
      <c r="K220" s="27">
        <v>76.039659610847593</v>
      </c>
      <c r="L220" s="20">
        <v>67.186463779955446</v>
      </c>
      <c r="M220" s="20">
        <v>114.63933446502342</v>
      </c>
      <c r="N220" s="27">
        <f t="shared" si="18"/>
        <v>5108.8358362843528</v>
      </c>
      <c r="O220" s="20">
        <f t="shared" si="19"/>
        <v>8717.1359707344909</v>
      </c>
      <c r="Q220" s="27">
        <v>76.039659610847593</v>
      </c>
      <c r="R220" s="20">
        <v>135.27099875606211</v>
      </c>
      <c r="T220" s="41">
        <v>76.039659610847593</v>
      </c>
      <c r="U220" s="38">
        <v>182.72386944113009</v>
      </c>
      <c r="W220" s="27">
        <v>76.039659610847593</v>
      </c>
      <c r="X220" s="27">
        <f t="shared" si="22"/>
        <v>135.27099875606211</v>
      </c>
      <c r="Y220" s="19">
        <f t="shared" si="23"/>
        <v>182.72386944113009</v>
      </c>
      <c r="Z220" s="27">
        <f t="shared" si="20"/>
        <v>10285.96070063035</v>
      </c>
      <c r="AA220" s="20">
        <f t="shared" si="21"/>
        <v>13894.260835080489</v>
      </c>
    </row>
    <row r="221" spans="1:27" x14ac:dyDescent="0.3">
      <c r="A221" s="50">
        <v>74.771283625319484</v>
      </c>
      <c r="B221" s="29">
        <v>130.85986518898346</v>
      </c>
      <c r="E221" s="27">
        <v>272.7529821922144</v>
      </c>
      <c r="F221" s="20">
        <v>31.766709385326813</v>
      </c>
      <c r="H221" s="27">
        <v>20.886485725503007</v>
      </c>
      <c r="I221" s="20">
        <v>54.05815472798318</v>
      </c>
      <c r="K221" s="27">
        <v>75.843797343593906</v>
      </c>
      <c r="L221" s="20">
        <v>49.301520588043218</v>
      </c>
      <c r="M221" s="20">
        <v>89.22924314978718</v>
      </c>
      <c r="N221" s="27">
        <f t="shared" si="18"/>
        <v>3739.2145362105725</v>
      </c>
      <c r="O221" s="20">
        <f t="shared" si="19"/>
        <v>6767.4846345747237</v>
      </c>
      <c r="Q221" s="27">
        <v>75.843797343593906</v>
      </c>
      <c r="R221" s="20">
        <v>83.83957503108185</v>
      </c>
      <c r="T221" s="41">
        <v>75.843797343593906</v>
      </c>
      <c r="U221" s="38">
        <v>123.76729759282583</v>
      </c>
      <c r="W221" s="27">
        <v>75.843797343593906</v>
      </c>
      <c r="X221" s="27">
        <f t="shared" si="22"/>
        <v>83.83957503108185</v>
      </c>
      <c r="Y221" s="19">
        <f t="shared" si="23"/>
        <v>123.76729759282583</v>
      </c>
      <c r="Z221" s="27">
        <f t="shared" si="20"/>
        <v>6358.7117380304071</v>
      </c>
      <c r="AA221" s="20">
        <f t="shared" si="21"/>
        <v>9386.9818363945597</v>
      </c>
    </row>
    <row r="222" spans="1:27" x14ac:dyDescent="0.3">
      <c r="A222" s="50">
        <v>74.120397646132915</v>
      </c>
      <c r="B222" s="29">
        <v>56.806562371893889</v>
      </c>
      <c r="E222" s="27">
        <v>6.9127943424973637E-4</v>
      </c>
      <c r="F222" s="20">
        <v>31.940208161013917</v>
      </c>
      <c r="H222" s="27">
        <v>7.015945816425301</v>
      </c>
      <c r="I222" s="20">
        <v>54.081418459742665</v>
      </c>
      <c r="K222" s="27">
        <v>74.898293149468145</v>
      </c>
      <c r="L222" s="20">
        <v>15.753734904357827</v>
      </c>
      <c r="M222" s="20">
        <v>33.852287329547167</v>
      </c>
      <c r="N222" s="27">
        <f t="shared" si="18"/>
        <v>1179.9278550656011</v>
      </c>
      <c r="O222" s="20">
        <f t="shared" si="19"/>
        <v>2535.4785401884496</v>
      </c>
      <c r="Q222" s="27">
        <v>74.898293149468145</v>
      </c>
      <c r="R222" s="20">
        <v>32.772349457951378</v>
      </c>
      <c r="T222" s="41">
        <v>74.898293149468145</v>
      </c>
      <c r="U222" s="38">
        <v>50.870901883140711</v>
      </c>
      <c r="W222" s="27">
        <v>74.898293149468145</v>
      </c>
      <c r="X222" s="27">
        <f t="shared" si="22"/>
        <v>32.772349457951378</v>
      </c>
      <c r="Y222" s="19">
        <f t="shared" si="23"/>
        <v>50.870901883140711</v>
      </c>
      <c r="Z222" s="27">
        <f t="shared" si="20"/>
        <v>2454.5930368984559</v>
      </c>
      <c r="AA222" s="20">
        <f t="shared" si="21"/>
        <v>3810.1437220213043</v>
      </c>
    </row>
    <row r="223" spans="1:27" x14ac:dyDescent="0.3">
      <c r="A223" s="50">
        <v>74.089241912806756</v>
      </c>
      <c r="B223" s="29">
        <v>146.81439929650131</v>
      </c>
      <c r="E223" s="27">
        <v>0.65305829256976722</v>
      </c>
      <c r="F223" s="20">
        <v>32.042433120117451</v>
      </c>
      <c r="H223" s="27">
        <v>3.342035376408603E-2</v>
      </c>
      <c r="I223" s="20">
        <v>54.166035125349524</v>
      </c>
      <c r="K223" s="27">
        <v>74.85792985385342</v>
      </c>
      <c r="L223" s="20">
        <v>28.977558226680678</v>
      </c>
      <c r="M223" s="20">
        <v>46.40662156426778</v>
      </c>
      <c r="N223" s="27">
        <f t="shared" si="18"/>
        <v>2169.2000210688152</v>
      </c>
      <c r="O223" s="20">
        <f t="shared" si="19"/>
        <v>3473.9036218122792</v>
      </c>
      <c r="Q223" s="27">
        <v>74.85792985385342</v>
      </c>
      <c r="R223" s="20">
        <v>75.978438323751362</v>
      </c>
      <c r="T223" s="41">
        <v>74.85792985385342</v>
      </c>
      <c r="U223" s="38">
        <v>93.407501661338472</v>
      </c>
      <c r="W223" s="27">
        <v>74.85792985385342</v>
      </c>
      <c r="X223" s="27">
        <f t="shared" si="22"/>
        <v>75.978438323751362</v>
      </c>
      <c r="Y223" s="19">
        <f t="shared" si="23"/>
        <v>93.407501661338472</v>
      </c>
      <c r="Z223" s="27">
        <f t="shared" si="20"/>
        <v>5687.5886064447077</v>
      </c>
      <c r="AA223" s="20">
        <f t="shared" si="21"/>
        <v>6992.2922071881721</v>
      </c>
    </row>
    <row r="224" spans="1:27" x14ac:dyDescent="0.3">
      <c r="A224" s="50">
        <v>73.974560830075461</v>
      </c>
      <c r="B224" s="29">
        <v>50.915163823156547</v>
      </c>
      <c r="E224" s="27">
        <v>1.3207126743509434E-2</v>
      </c>
      <c r="F224" s="20">
        <v>32.081998503230857</v>
      </c>
      <c r="H224" s="27">
        <v>0.99847322670393623</v>
      </c>
      <c r="I224" s="20">
        <v>54.346567995925369</v>
      </c>
      <c r="K224" s="27">
        <v>74.771283625319484</v>
      </c>
      <c r="L224" s="20">
        <v>53.616736015381818</v>
      </c>
      <c r="M224" s="20">
        <v>94.888532588131312</v>
      </c>
      <c r="N224" s="27">
        <f t="shared" si="18"/>
        <v>4008.992175669996</v>
      </c>
      <c r="O224" s="20">
        <f t="shared" si="19"/>
        <v>7094.9373829375372</v>
      </c>
      <c r="Q224" s="27">
        <v>74.771283625319484</v>
      </c>
      <c r="R224" s="20">
        <v>89.588068616233983</v>
      </c>
      <c r="T224" s="41">
        <v>74.771283625319484</v>
      </c>
      <c r="U224" s="38">
        <v>130.85986518898346</v>
      </c>
      <c r="W224" s="27">
        <v>74.771283625319484</v>
      </c>
      <c r="X224" s="27">
        <f t="shared" si="22"/>
        <v>89.588068616233983</v>
      </c>
      <c r="Y224" s="19">
        <f t="shared" si="23"/>
        <v>130.85986518898346</v>
      </c>
      <c r="Z224" s="27">
        <f t="shared" si="20"/>
        <v>6698.6148879490147</v>
      </c>
      <c r="AA224" s="20">
        <f t="shared" si="21"/>
        <v>9784.5600952165551</v>
      </c>
    </row>
    <row r="225" spans="1:27" x14ac:dyDescent="0.3">
      <c r="A225" s="50">
        <v>73.968325597292278</v>
      </c>
      <c r="B225" s="29">
        <v>150.09088087781467</v>
      </c>
      <c r="E225" s="27">
        <v>659.29166613780762</v>
      </c>
      <c r="F225" s="20">
        <v>32.215698470241918</v>
      </c>
      <c r="H225" s="27">
        <v>1.2195942468388239</v>
      </c>
      <c r="I225" s="20">
        <v>54.630839894425037</v>
      </c>
      <c r="K225" s="27">
        <v>74.120397646132915</v>
      </c>
      <c r="L225" s="20">
        <v>19.660861974170121</v>
      </c>
      <c r="M225" s="20">
        <v>38.267414630484666</v>
      </c>
      <c r="N225" s="27">
        <f t="shared" si="18"/>
        <v>1457.2709075912232</v>
      </c>
      <c r="O225" s="20">
        <f t="shared" si="19"/>
        <v>2836.3959893009678</v>
      </c>
      <c r="Q225" s="27">
        <v>74.120397646132915</v>
      </c>
      <c r="R225" s="20">
        <v>38.200009715579341</v>
      </c>
      <c r="T225" s="41">
        <v>74.120397646132915</v>
      </c>
      <c r="U225" s="38">
        <v>56.806562371893889</v>
      </c>
      <c r="W225" s="27">
        <v>74.120397646132915</v>
      </c>
      <c r="X225" s="27">
        <f t="shared" si="22"/>
        <v>38.200009715579341</v>
      </c>
      <c r="Y225" s="19">
        <f t="shared" si="23"/>
        <v>56.806562371893889</v>
      </c>
      <c r="Z225" s="27">
        <f t="shared" si="20"/>
        <v>2831.3999102048815</v>
      </c>
      <c r="AA225" s="20">
        <f t="shared" si="21"/>
        <v>4210.5249919146263</v>
      </c>
    </row>
    <row r="226" spans="1:27" x14ac:dyDescent="0.3">
      <c r="A226" s="50">
        <v>73.732277588773286</v>
      </c>
      <c r="B226" s="29">
        <v>857.35600923177913</v>
      </c>
      <c r="E226" s="27">
        <v>251.88417356138962</v>
      </c>
      <c r="F226" s="20">
        <v>32.266714387972456</v>
      </c>
      <c r="H226" s="27">
        <v>5.665417523198812</v>
      </c>
      <c r="I226" s="20">
        <v>54.670188074983926</v>
      </c>
      <c r="K226" s="27">
        <v>74.089241912806756</v>
      </c>
      <c r="L226" s="20">
        <v>59.2179925179571</v>
      </c>
      <c r="M226" s="20">
        <v>93.956170498139727</v>
      </c>
      <c r="N226" s="27">
        <f t="shared" si="18"/>
        <v>4387.4161732537041</v>
      </c>
      <c r="O226" s="20">
        <f t="shared" si="19"/>
        <v>6961.1414452375911</v>
      </c>
      <c r="Q226" s="27">
        <v>74.089241912806756</v>
      </c>
      <c r="R226" s="20">
        <v>112.07622131631867</v>
      </c>
      <c r="T226" s="41">
        <v>74.089241912806756</v>
      </c>
      <c r="U226" s="38">
        <v>146.81439929650131</v>
      </c>
      <c r="W226" s="27">
        <v>74.089241912806756</v>
      </c>
      <c r="X226" s="27">
        <f t="shared" si="22"/>
        <v>112.07622131631867</v>
      </c>
      <c r="Y226" s="19">
        <f t="shared" si="23"/>
        <v>146.81439929650131</v>
      </c>
      <c r="Z226" s="27">
        <f t="shared" si="20"/>
        <v>8303.6422737780031</v>
      </c>
      <c r="AA226" s="20">
        <f t="shared" si="21"/>
        <v>10877.367545761892</v>
      </c>
    </row>
    <row r="227" spans="1:27" x14ac:dyDescent="0.3">
      <c r="A227" s="50">
        <v>73.634310234701843</v>
      </c>
      <c r="B227" s="29">
        <v>106.72269341167927</v>
      </c>
      <c r="E227" s="27">
        <v>483.22796531706263</v>
      </c>
      <c r="F227" s="20">
        <v>32.326340303316755</v>
      </c>
      <c r="H227" s="27">
        <v>1.2445464814089178</v>
      </c>
      <c r="I227" s="20">
        <v>54.670188074983926</v>
      </c>
      <c r="K227" s="27">
        <v>73.974560830075461</v>
      </c>
      <c r="L227" s="20">
        <v>18.309369829939691</v>
      </c>
      <c r="M227" s="20">
        <v>34.443051687541775</v>
      </c>
      <c r="N227" s="27">
        <f t="shared" si="18"/>
        <v>1354.4275922452221</v>
      </c>
      <c r="O227" s="20">
        <f t="shared" si="19"/>
        <v>2547.9096222334924</v>
      </c>
      <c r="Q227" s="27">
        <v>73.974560830075461</v>
      </c>
      <c r="R227" s="20">
        <v>34.78148196555447</v>
      </c>
      <c r="T227" s="41">
        <v>73.974560830075461</v>
      </c>
      <c r="U227" s="38">
        <v>50.915163823156547</v>
      </c>
      <c r="W227" s="27">
        <v>73.974560830075461</v>
      </c>
      <c r="X227" s="27">
        <f t="shared" si="22"/>
        <v>34.78148196555447</v>
      </c>
      <c r="Y227" s="19">
        <f t="shared" si="23"/>
        <v>50.915163823156547</v>
      </c>
      <c r="Z227" s="27">
        <f t="shared" si="20"/>
        <v>2572.9448534210819</v>
      </c>
      <c r="AA227" s="20">
        <f t="shared" si="21"/>
        <v>3766.4268834093514</v>
      </c>
    </row>
    <row r="228" spans="1:27" x14ac:dyDescent="0.3">
      <c r="A228" s="50">
        <v>71.294207518585608</v>
      </c>
      <c r="B228" s="29">
        <v>159.86513383160272</v>
      </c>
      <c r="E228" s="27">
        <v>9.7140764807518281</v>
      </c>
      <c r="F228" s="20">
        <v>32.338910093777812</v>
      </c>
      <c r="H228" s="27">
        <v>2.0905431447317824E-3</v>
      </c>
      <c r="I228" s="20">
        <v>54.800853921542469</v>
      </c>
      <c r="K228" s="27">
        <v>73.968325597292278</v>
      </c>
      <c r="L228" s="20">
        <v>56.256339771905779</v>
      </c>
      <c r="M228" s="20">
        <v>129.42460693084453</v>
      </c>
      <c r="N228" s="27">
        <f t="shared" si="18"/>
        <v>4161.1872571602298</v>
      </c>
      <c r="O228" s="20">
        <f t="shared" si="19"/>
        <v>9573.3214657622793</v>
      </c>
      <c r="Q228" s="27">
        <v>73.968325597292278</v>
      </c>
      <c r="R228" s="20">
        <v>76.922613718875922</v>
      </c>
      <c r="T228" s="41">
        <v>73.968325597292278</v>
      </c>
      <c r="U228" s="38">
        <v>150.09088087781467</v>
      </c>
      <c r="W228" s="27">
        <v>73.968325597292278</v>
      </c>
      <c r="X228" s="27">
        <f t="shared" si="22"/>
        <v>76.922613718875922</v>
      </c>
      <c r="Y228" s="19">
        <f t="shared" si="23"/>
        <v>150.09088087781467</v>
      </c>
      <c r="Z228" s="27">
        <f t="shared" si="20"/>
        <v>5689.8369373525557</v>
      </c>
      <c r="AA228" s="20">
        <f t="shared" si="21"/>
        <v>11101.971145954605</v>
      </c>
    </row>
    <row r="229" spans="1:27" x14ac:dyDescent="0.3">
      <c r="A229" s="50">
        <v>70.305290322285146</v>
      </c>
      <c r="B229" s="29">
        <v>123.06443029031627</v>
      </c>
      <c r="E229" s="27">
        <v>768.73677894841967</v>
      </c>
      <c r="F229" s="20">
        <v>32.457660370644035</v>
      </c>
      <c r="H229" s="27">
        <v>6.7829799809260294E-4</v>
      </c>
      <c r="I229" s="20">
        <v>54.868870820373026</v>
      </c>
      <c r="K229" s="27">
        <v>73.732277588773286</v>
      </c>
      <c r="L229" s="20">
        <v>321.42682746489766</v>
      </c>
      <c r="M229" s="20">
        <v>810.35911076094726</v>
      </c>
      <c r="N229" s="27">
        <f t="shared" si="18"/>
        <v>23699.53206712057</v>
      </c>
      <c r="O229" s="20">
        <f t="shared" si="19"/>
        <v>59749.622901217641</v>
      </c>
      <c r="Q229" s="27">
        <v>73.732277588773286</v>
      </c>
      <c r="R229" s="20">
        <v>368.42372593572958</v>
      </c>
      <c r="T229" s="41">
        <v>73.732277588773286</v>
      </c>
      <c r="U229" s="38">
        <v>857.35600923177913</v>
      </c>
      <c r="W229" s="27">
        <v>73.732277588773286</v>
      </c>
      <c r="X229" s="27">
        <f t="shared" si="22"/>
        <v>368.42372593572958</v>
      </c>
      <c r="Y229" s="19">
        <f t="shared" si="23"/>
        <v>857.35600923177913</v>
      </c>
      <c r="Z229" s="27">
        <f t="shared" si="20"/>
        <v>27164.720430983347</v>
      </c>
      <c r="AA229" s="20">
        <f t="shared" si="21"/>
        <v>63214.811265080411</v>
      </c>
    </row>
    <row r="230" spans="1:27" x14ac:dyDescent="0.3">
      <c r="A230" s="50">
        <v>69.871248646597905</v>
      </c>
      <c r="B230" s="29">
        <v>51.797215402403801</v>
      </c>
      <c r="E230" s="27">
        <v>1.6252590328167571</v>
      </c>
      <c r="F230" s="20">
        <v>32.54740633508019</v>
      </c>
      <c r="H230" s="27">
        <v>7.2191378831994371</v>
      </c>
      <c r="I230" s="20">
        <v>54.890040024984394</v>
      </c>
      <c r="K230" s="27">
        <v>73.634310234701843</v>
      </c>
      <c r="L230" s="20">
        <v>50.198843575043341</v>
      </c>
      <c r="M230" s="20">
        <v>84.382030438249544</v>
      </c>
      <c r="N230" s="27">
        <f t="shared" si="18"/>
        <v>3696.3572212280105</v>
      </c>
      <c r="O230" s="20">
        <f t="shared" si="19"/>
        <v>6213.4126075241211</v>
      </c>
      <c r="Q230" s="27">
        <v>73.634310234701843</v>
      </c>
      <c r="R230" s="20">
        <v>72.539506548473071</v>
      </c>
      <c r="T230" s="41">
        <v>73.634310234701843</v>
      </c>
      <c r="U230" s="38">
        <v>106.72269341167927</v>
      </c>
      <c r="W230" s="27">
        <v>73.634310234701843</v>
      </c>
      <c r="X230" s="27">
        <f t="shared" si="22"/>
        <v>72.539506548473071</v>
      </c>
      <c r="Y230" s="19">
        <f t="shared" si="23"/>
        <v>106.72269341167927</v>
      </c>
      <c r="Z230" s="27">
        <f t="shared" si="20"/>
        <v>5341.3965294624522</v>
      </c>
      <c r="AA230" s="20">
        <f t="shared" si="21"/>
        <v>7858.4519157585619</v>
      </c>
    </row>
    <row r="231" spans="1:27" x14ac:dyDescent="0.3">
      <c r="A231" s="50">
        <v>69.433051636849996</v>
      </c>
      <c r="B231" s="29">
        <v>230.39974003417962</v>
      </c>
      <c r="E231" s="27">
        <v>81.784739051945508</v>
      </c>
      <c r="F231" s="20">
        <v>32.571898598252602</v>
      </c>
      <c r="H231" s="27">
        <v>3.8393360904592555E-2</v>
      </c>
      <c r="I231" s="20">
        <v>54.949314414206043</v>
      </c>
      <c r="K231" s="27">
        <v>71.294207518585608</v>
      </c>
      <c r="L231" s="20">
        <v>58.702577856024696</v>
      </c>
      <c r="M231" s="20">
        <v>110.67780626086905</v>
      </c>
      <c r="N231" s="27">
        <f t="shared" si="18"/>
        <v>4185.1537675433528</v>
      </c>
      <c r="O231" s="20">
        <f t="shared" si="19"/>
        <v>7890.6864872642118</v>
      </c>
      <c r="Q231" s="27">
        <v>71.294207518585608</v>
      </c>
      <c r="R231" s="20">
        <v>107.88990542675838</v>
      </c>
      <c r="T231" s="41">
        <v>71.294207518585608</v>
      </c>
      <c r="U231" s="38">
        <v>159.86513383160272</v>
      </c>
      <c r="W231" s="27">
        <v>71.294207518585608</v>
      </c>
      <c r="X231" s="27">
        <f t="shared" si="22"/>
        <v>107.88990542675838</v>
      </c>
      <c r="Y231" s="19">
        <f t="shared" si="23"/>
        <v>159.86513383160272</v>
      </c>
      <c r="Z231" s="27">
        <f t="shared" si="20"/>
        <v>7691.9253066558867</v>
      </c>
      <c r="AA231" s="20">
        <f t="shared" si="21"/>
        <v>11397.458026376746</v>
      </c>
    </row>
    <row r="232" spans="1:27" x14ac:dyDescent="0.3">
      <c r="A232" s="50">
        <v>69.328771650907584</v>
      </c>
      <c r="B232" s="29">
        <v>112.3335272162969</v>
      </c>
      <c r="E232" s="27">
        <v>65.715699552694787</v>
      </c>
      <c r="F232" s="20">
        <v>32.63952185373293</v>
      </c>
      <c r="H232" s="27">
        <v>0.32304182228108402</v>
      </c>
      <c r="I232" s="20">
        <v>54.970274692247322</v>
      </c>
      <c r="K232" s="27">
        <v>70.305290322285146</v>
      </c>
      <c r="L232" s="20">
        <v>41.547967027150676</v>
      </c>
      <c r="M232" s="20">
        <v>62.39161707931067</v>
      </c>
      <c r="N232" s="27">
        <f t="shared" si="18"/>
        <v>2921.0418841445589</v>
      </c>
      <c r="O232" s="20">
        <f t="shared" si="19"/>
        <v>4386.4607524377807</v>
      </c>
      <c r="Q232" s="27">
        <v>70.305290322285146</v>
      </c>
      <c r="R232" s="20">
        <v>102.22078023815629</v>
      </c>
      <c r="T232" s="41">
        <v>70.305290322285146</v>
      </c>
      <c r="U232" s="38">
        <v>123.06443029031627</v>
      </c>
      <c r="W232" s="27">
        <v>70.305290322285146</v>
      </c>
      <c r="X232" s="27">
        <f t="shared" si="22"/>
        <v>102.22078023815629</v>
      </c>
      <c r="Y232" s="19">
        <f t="shared" si="23"/>
        <v>123.06443029031627</v>
      </c>
      <c r="Z232" s="27">
        <f t="shared" si="20"/>
        <v>7186.6616316140862</v>
      </c>
      <c r="AA232" s="20">
        <f t="shared" si="21"/>
        <v>8652.080499907308</v>
      </c>
    </row>
    <row r="233" spans="1:27" x14ac:dyDescent="0.3">
      <c r="A233" s="50">
        <v>68.380012029878344</v>
      </c>
      <c r="B233" s="29">
        <v>89.917121110756682</v>
      </c>
      <c r="E233" s="27">
        <v>8.3078117240728488</v>
      </c>
      <c r="F233" s="20">
        <v>32.63952185373293</v>
      </c>
      <c r="H233" s="27">
        <v>1.5535614526015706E-2</v>
      </c>
      <c r="I233" s="20">
        <v>55.371594804137743</v>
      </c>
      <c r="K233" s="27">
        <v>69.871248646597905</v>
      </c>
      <c r="L233" s="20">
        <v>15.753734904357827</v>
      </c>
      <c r="M233" s="20">
        <v>33.852287329547167</v>
      </c>
      <c r="N233" s="27">
        <f t="shared" si="18"/>
        <v>1100.733128614974</v>
      </c>
      <c r="O233" s="20">
        <f t="shared" si="19"/>
        <v>2365.301585258866</v>
      </c>
      <c r="Q233" s="27">
        <v>69.871248646597905</v>
      </c>
      <c r="R233" s="20">
        <v>33.698662977214461</v>
      </c>
      <c r="T233" s="41">
        <v>69.871248646597905</v>
      </c>
      <c r="U233" s="38">
        <v>51.797215402403801</v>
      </c>
      <c r="W233" s="27">
        <v>69.871248646597905</v>
      </c>
      <c r="X233" s="27">
        <f t="shared" si="22"/>
        <v>33.698662977214461</v>
      </c>
      <c r="Y233" s="19">
        <f t="shared" si="23"/>
        <v>51.797215402403801</v>
      </c>
      <c r="Z233" s="27">
        <f t="shared" si="20"/>
        <v>2354.5676599388548</v>
      </c>
      <c r="AA233" s="20">
        <f t="shared" si="21"/>
        <v>3619.1361165827466</v>
      </c>
    </row>
    <row r="234" spans="1:27" x14ac:dyDescent="0.3">
      <c r="A234" s="50">
        <v>67.863897321134573</v>
      </c>
      <c r="B234" s="29">
        <v>138.29193314795327</v>
      </c>
      <c r="E234" s="27">
        <v>6.7261040591665733</v>
      </c>
      <c r="F234" s="20">
        <v>32.63952185373293</v>
      </c>
      <c r="H234" s="27">
        <v>0.17366935852078313</v>
      </c>
      <c r="I234" s="20">
        <v>55.434157621212378</v>
      </c>
      <c r="K234" s="27">
        <v>69.433051636849996</v>
      </c>
      <c r="L234" s="20">
        <v>88.658457128027621</v>
      </c>
      <c r="M234" s="20">
        <v>160.13888155293844</v>
      </c>
      <c r="N234" s="27">
        <f t="shared" si="18"/>
        <v>6155.8272318137933</v>
      </c>
      <c r="O234" s="20">
        <f t="shared" si="19"/>
        <v>11118.93123193258</v>
      </c>
      <c r="Q234" s="27">
        <v>69.433051636849996</v>
      </c>
      <c r="R234" s="20">
        <v>158.91931560926875</v>
      </c>
      <c r="T234" s="41">
        <v>69.433051636849996</v>
      </c>
      <c r="U234" s="38">
        <v>230.39974003417962</v>
      </c>
      <c r="W234" s="27">
        <v>69.433051636849996</v>
      </c>
      <c r="X234" s="27">
        <f t="shared" si="22"/>
        <v>158.91931560926875</v>
      </c>
      <c r="Y234" s="19">
        <f t="shared" si="23"/>
        <v>230.39974003417962</v>
      </c>
      <c r="Z234" s="27">
        <f t="shared" si="20"/>
        <v>11034.253046791218</v>
      </c>
      <c r="AA234" s="20">
        <f t="shared" si="21"/>
        <v>15997.357046910009</v>
      </c>
    </row>
    <row r="235" spans="1:27" x14ac:dyDescent="0.3">
      <c r="A235" s="50">
        <v>67.729346995100059</v>
      </c>
      <c r="B235" s="29">
        <v>97.794068407168481</v>
      </c>
      <c r="E235" s="27">
        <v>6.5073280176748085</v>
      </c>
      <c r="F235" s="20">
        <v>32.63952185373293</v>
      </c>
      <c r="H235" s="27">
        <v>0.34267051225469913</v>
      </c>
      <c r="I235" s="20">
        <v>55.496500352562371</v>
      </c>
      <c r="K235" s="27">
        <v>69.328771650907584</v>
      </c>
      <c r="L235" s="20">
        <v>45.855229454092282</v>
      </c>
      <c r="M235" s="20">
        <v>94.114632630925286</v>
      </c>
      <c r="N235" s="27">
        <f t="shared" si="18"/>
        <v>3179.0867318227356</v>
      </c>
      <c r="O235" s="20">
        <f t="shared" si="19"/>
        <v>6524.8518746784748</v>
      </c>
      <c r="Q235" s="27">
        <v>69.328771650907584</v>
      </c>
      <c r="R235" s="20">
        <v>64.074124039463896</v>
      </c>
      <c r="T235" s="41">
        <v>69.328771650907584</v>
      </c>
      <c r="U235" s="38">
        <v>112.3335272162969</v>
      </c>
      <c r="W235" s="27">
        <v>69.328771650907584</v>
      </c>
      <c r="X235" s="27">
        <f t="shared" si="22"/>
        <v>64.074124039463896</v>
      </c>
      <c r="Y235" s="19">
        <f t="shared" si="23"/>
        <v>112.3335272162969</v>
      </c>
      <c r="Z235" s="27">
        <f t="shared" si="20"/>
        <v>4442.180314263921</v>
      </c>
      <c r="AA235" s="20">
        <f t="shared" si="21"/>
        <v>7787.9454571196602</v>
      </c>
    </row>
    <row r="236" spans="1:27" x14ac:dyDescent="0.3">
      <c r="A236" s="50">
        <v>66.956559176760493</v>
      </c>
      <c r="B236" s="29">
        <v>261.90692453380177</v>
      </c>
      <c r="E236" s="27">
        <v>4.5786732846390805</v>
      </c>
      <c r="F236" s="20">
        <v>32.63952185373293</v>
      </c>
      <c r="H236" s="27">
        <v>5.6932670195237733E-3</v>
      </c>
      <c r="I236" s="20">
        <v>55.563716965807373</v>
      </c>
      <c r="K236" s="27">
        <v>68.380012029878344</v>
      </c>
      <c r="L236" s="20">
        <v>36.108138021005864</v>
      </c>
      <c r="M236" s="20">
        <v>72.805672146462456</v>
      </c>
      <c r="N236" s="27">
        <f t="shared" si="18"/>
        <v>2469.0749122528887</v>
      </c>
      <c r="O236" s="20">
        <f t="shared" si="19"/>
        <v>4978.4527372184812</v>
      </c>
      <c r="Q236" s="27">
        <v>68.380012029878344</v>
      </c>
      <c r="R236" s="20">
        <v>53.219586985300083</v>
      </c>
      <c r="T236" s="41">
        <v>68.380012029878344</v>
      </c>
      <c r="U236" s="38">
        <v>89.917121110756682</v>
      </c>
      <c r="W236" s="27">
        <v>68.380012029878344</v>
      </c>
      <c r="X236" s="27">
        <f t="shared" si="22"/>
        <v>53.219586985300083</v>
      </c>
      <c r="Y236" s="19">
        <f t="shared" si="23"/>
        <v>89.917121110756682</v>
      </c>
      <c r="Z236" s="27">
        <f t="shared" si="20"/>
        <v>3639.1559982799768</v>
      </c>
      <c r="AA236" s="20">
        <f t="shared" si="21"/>
        <v>6148.5338232455697</v>
      </c>
    </row>
    <row r="237" spans="1:27" x14ac:dyDescent="0.3">
      <c r="A237" s="50">
        <v>66.55532995442627</v>
      </c>
      <c r="B237" s="29">
        <v>125.49232293901568</v>
      </c>
      <c r="E237" s="27">
        <v>1.5922523976187222</v>
      </c>
      <c r="F237" s="20">
        <v>32.63952185373293</v>
      </c>
      <c r="H237" s="27">
        <v>8.3583108106431609</v>
      </c>
      <c r="I237" s="20">
        <v>55.587254889504763</v>
      </c>
      <c r="K237" s="27">
        <v>67.863897321134573</v>
      </c>
      <c r="L237" s="20">
        <v>49.900839208749879</v>
      </c>
      <c r="M237" s="20">
        <v>89.828561770493835</v>
      </c>
      <c r="N237" s="27">
        <f t="shared" si="18"/>
        <v>3386.4654283010482</v>
      </c>
      <c r="O237" s="20">
        <f t="shared" si="19"/>
        <v>6096.1162924979881</v>
      </c>
      <c r="Q237" s="27">
        <v>67.863897321134573</v>
      </c>
      <c r="R237" s="20">
        <v>98.364210586209325</v>
      </c>
      <c r="T237" s="41">
        <v>67.863897321134573</v>
      </c>
      <c r="U237" s="38">
        <v>138.29193314795327</v>
      </c>
      <c r="W237" s="27">
        <v>67.863897321134573</v>
      </c>
      <c r="X237" s="27">
        <f t="shared" si="22"/>
        <v>98.364210586209325</v>
      </c>
      <c r="Y237" s="19">
        <f t="shared" si="23"/>
        <v>138.29193314795327</v>
      </c>
      <c r="Z237" s="27">
        <f t="shared" si="20"/>
        <v>6675.3786872969677</v>
      </c>
      <c r="AA237" s="20">
        <f t="shared" si="21"/>
        <v>9385.029551493908</v>
      </c>
    </row>
    <row r="238" spans="1:27" x14ac:dyDescent="0.3">
      <c r="A238" s="50">
        <v>66.160413070509094</v>
      </c>
      <c r="B238" s="29">
        <v>299.24221189501623</v>
      </c>
      <c r="E238" s="27">
        <v>7.0563580798989278E-2</v>
      </c>
      <c r="F238" s="20">
        <v>32.63952185373293</v>
      </c>
      <c r="H238" s="27">
        <v>1.27226478070952E-4</v>
      </c>
      <c r="I238" s="20">
        <v>55.629228607816756</v>
      </c>
      <c r="K238" s="27">
        <v>67.729346995100059</v>
      </c>
      <c r="L238" s="20">
        <v>42.505644844201349</v>
      </c>
      <c r="M238" s="20">
        <v>80.699647590176951</v>
      </c>
      <c r="N238" s="27">
        <f t="shared" si="18"/>
        <v>2878.8795689033991</v>
      </c>
      <c r="O238" s="20">
        <f t="shared" si="19"/>
        <v>5465.734434017385</v>
      </c>
      <c r="Q238" s="27">
        <v>67.729346995100059</v>
      </c>
      <c r="R238" s="20">
        <v>59.600065661192865</v>
      </c>
      <c r="T238" s="41">
        <v>67.729346995100059</v>
      </c>
      <c r="U238" s="38">
        <v>97.794068407168481</v>
      </c>
      <c r="W238" s="27">
        <v>67.729346995100059</v>
      </c>
      <c r="X238" s="27">
        <f t="shared" si="22"/>
        <v>59.600065661192865</v>
      </c>
      <c r="Y238" s="19">
        <f t="shared" si="23"/>
        <v>97.794068407168481</v>
      </c>
      <c r="Z238" s="27">
        <f t="shared" si="20"/>
        <v>4036.6735280976791</v>
      </c>
      <c r="AA238" s="20">
        <f t="shared" si="21"/>
        <v>6623.5283932116663</v>
      </c>
    </row>
    <row r="239" spans="1:27" x14ac:dyDescent="0.3">
      <c r="A239" s="50">
        <v>66.150383362037246</v>
      </c>
      <c r="B239" s="29">
        <v>223.97901022592313</v>
      </c>
      <c r="E239" s="27">
        <v>54.80205264810138</v>
      </c>
      <c r="F239" s="20">
        <v>32.639891417104124</v>
      </c>
      <c r="H239" s="27">
        <v>4.2058000704637379</v>
      </c>
      <c r="I239" s="20">
        <v>55.635655221201787</v>
      </c>
      <c r="K239" s="27">
        <v>66.956559176760493</v>
      </c>
      <c r="L239" s="20">
        <v>117.09404338306604</v>
      </c>
      <c r="M239" s="20">
        <v>211.19232773122735</v>
      </c>
      <c r="N239" s="27">
        <f t="shared" si="18"/>
        <v>7840.2142450244219</v>
      </c>
      <c r="O239" s="20">
        <f t="shared" si="19"/>
        <v>14140.711589413721</v>
      </c>
      <c r="Q239" s="27">
        <v>66.956559176760493</v>
      </c>
      <c r="R239" s="20">
        <v>167.80864018564043</v>
      </c>
      <c r="T239" s="41">
        <v>66.956559176760493</v>
      </c>
      <c r="U239" s="38">
        <v>261.90692453380177</v>
      </c>
      <c r="W239" s="27">
        <v>66.956559176760493</v>
      </c>
      <c r="X239" s="27">
        <f t="shared" si="22"/>
        <v>167.80864018564043</v>
      </c>
      <c r="Y239" s="19">
        <f t="shared" si="23"/>
        <v>261.90692453380177</v>
      </c>
      <c r="Z239" s="27">
        <f t="shared" si="20"/>
        <v>11235.889146961543</v>
      </c>
      <c r="AA239" s="20">
        <f t="shared" si="21"/>
        <v>17536.386491350844</v>
      </c>
    </row>
    <row r="240" spans="1:27" x14ac:dyDescent="0.3">
      <c r="A240" s="50">
        <v>66.149290208944876</v>
      </c>
      <c r="B240" s="29">
        <v>127.57410713010221</v>
      </c>
      <c r="E240" s="27">
        <v>0.32304182228108402</v>
      </c>
      <c r="F240" s="20">
        <v>32.723351576604315</v>
      </c>
      <c r="H240" s="27">
        <v>0.16547120291943429</v>
      </c>
      <c r="I240" s="20">
        <v>55.707366272914811</v>
      </c>
      <c r="K240" s="27">
        <v>66.55532995442627</v>
      </c>
      <c r="L240" s="20">
        <v>45.689845228718625</v>
      </c>
      <c r="M240" s="20">
        <v>86.961641801468119</v>
      </c>
      <c r="N240" s="27">
        <f t="shared" si="18"/>
        <v>3040.902724764037</v>
      </c>
      <c r="O240" s="20">
        <f t="shared" si="19"/>
        <v>5787.7607634753385</v>
      </c>
      <c r="Q240" s="27">
        <v>66.55532995442627</v>
      </c>
      <c r="R240" s="20">
        <v>84.220526366266185</v>
      </c>
      <c r="T240" s="41">
        <v>66.55532995442627</v>
      </c>
      <c r="U240" s="38">
        <v>125.49232293901568</v>
      </c>
      <c r="W240" s="27">
        <v>66.55532995442627</v>
      </c>
      <c r="X240" s="27">
        <f t="shared" si="22"/>
        <v>84.220526366266185</v>
      </c>
      <c r="Y240" s="19">
        <f t="shared" si="23"/>
        <v>125.49232293901568</v>
      </c>
      <c r="Z240" s="27">
        <f t="shared" si="20"/>
        <v>5605.3249212423034</v>
      </c>
      <c r="AA240" s="20">
        <f t="shared" si="21"/>
        <v>8352.1829599536049</v>
      </c>
    </row>
    <row r="241" spans="1:27" x14ac:dyDescent="0.3">
      <c r="A241" s="50">
        <v>66.014827611666988</v>
      </c>
      <c r="B241" s="29">
        <v>147.60329864330802</v>
      </c>
      <c r="E241" s="27">
        <v>541.68186836567111</v>
      </c>
      <c r="F241" s="20">
        <v>32.801138222512279</v>
      </c>
      <c r="H241" s="27">
        <v>0.30458182469010353</v>
      </c>
      <c r="I241" s="20">
        <v>55.70741337433288</v>
      </c>
      <c r="K241" s="27">
        <v>66.160413070509094</v>
      </c>
      <c r="L241" s="20">
        <v>119.52725271969469</v>
      </c>
      <c r="M241" s="20">
        <v>234.03332572442025</v>
      </c>
      <c r="N241" s="27">
        <f t="shared" si="18"/>
        <v>7907.972413118132</v>
      </c>
      <c r="O241" s="20">
        <f t="shared" si="19"/>
        <v>15483.741502192646</v>
      </c>
      <c r="Q241" s="27">
        <v>66.160413070509094</v>
      </c>
      <c r="R241" s="20">
        <v>184.73613889029068</v>
      </c>
      <c r="T241" s="41">
        <v>66.160413070509094</v>
      </c>
      <c r="U241" s="38">
        <v>299.24221189501623</v>
      </c>
      <c r="W241" s="27">
        <v>66.160413070509094</v>
      </c>
      <c r="X241" s="27">
        <f t="shared" si="22"/>
        <v>184.73613889029068</v>
      </c>
      <c r="Y241" s="19">
        <f t="shared" si="23"/>
        <v>299.24221189501623</v>
      </c>
      <c r="Z241" s="27">
        <f t="shared" si="20"/>
        <v>12222.21925803257</v>
      </c>
      <c r="AA241" s="20">
        <f t="shared" si="21"/>
        <v>19797.988347107083</v>
      </c>
    </row>
    <row r="242" spans="1:27" x14ac:dyDescent="0.3">
      <c r="A242" s="50">
        <v>65.941829287752626</v>
      </c>
      <c r="B242" s="29">
        <v>185.19194622811267</v>
      </c>
      <c r="E242" s="27">
        <v>200.18770145209601</v>
      </c>
      <c r="F242" s="20">
        <v>32.814339774887138</v>
      </c>
      <c r="H242" s="27">
        <v>3.6113616151851602E-3</v>
      </c>
      <c r="I242" s="20">
        <v>55.897861393327304</v>
      </c>
      <c r="K242" s="27">
        <v>66.150383362037246</v>
      </c>
      <c r="L242" s="20">
        <v>85.630972860018034</v>
      </c>
      <c r="M242" s="20">
        <v>178.36954990091272</v>
      </c>
      <c r="N242" s="27">
        <f t="shared" si="18"/>
        <v>5664.5216823543997</v>
      </c>
      <c r="O242" s="20">
        <f t="shared" si="19"/>
        <v>11799.214106059409</v>
      </c>
      <c r="Q242" s="27">
        <v>66.150383362037246</v>
      </c>
      <c r="R242" s="20">
        <v>131.24043318502848</v>
      </c>
      <c r="T242" s="41">
        <v>66.150383362037246</v>
      </c>
      <c r="U242" s="38">
        <v>223.97901022592313</v>
      </c>
      <c r="W242" s="27">
        <v>66.150383362037246</v>
      </c>
      <c r="X242" s="27">
        <f t="shared" si="22"/>
        <v>131.24043318502848</v>
      </c>
      <c r="Y242" s="19">
        <f t="shared" si="23"/>
        <v>223.97901022592313</v>
      </c>
      <c r="Z242" s="27">
        <f t="shared" si="20"/>
        <v>8681.604967789468</v>
      </c>
      <c r="AA242" s="20">
        <f t="shared" si="21"/>
        <v>14816.297391494476</v>
      </c>
    </row>
    <row r="243" spans="1:27" x14ac:dyDescent="0.3">
      <c r="A243" s="50">
        <v>65.715699552694787</v>
      </c>
      <c r="B243" s="29">
        <v>88.523064190913175</v>
      </c>
      <c r="E243" s="27">
        <v>17.018536456336733</v>
      </c>
      <c r="F243" s="20">
        <v>32.817449692312572</v>
      </c>
      <c r="H243" s="27">
        <v>1.6252590328167571</v>
      </c>
      <c r="I243" s="20">
        <v>56.016152540919876</v>
      </c>
      <c r="K243" s="27">
        <v>66.149290208944876</v>
      </c>
      <c r="L243" s="20">
        <v>45.258731073800796</v>
      </c>
      <c r="M243" s="20">
        <v>96.144255031297789</v>
      </c>
      <c r="N243" s="27">
        <f t="shared" si="18"/>
        <v>2993.8329362894401</v>
      </c>
      <c r="O243" s="20">
        <f t="shared" si="19"/>
        <v>6359.8742279881262</v>
      </c>
      <c r="Q243" s="27">
        <v>66.149290208944876</v>
      </c>
      <c r="R243" s="20">
        <v>76.68858317260522</v>
      </c>
      <c r="T243" s="41">
        <v>66.149290208944876</v>
      </c>
      <c r="U243" s="38">
        <v>127.57410713010221</v>
      </c>
      <c r="W243" s="27">
        <v>66.149290208944876</v>
      </c>
      <c r="X243" s="27">
        <f t="shared" si="22"/>
        <v>76.68858317260522</v>
      </c>
      <c r="Y243" s="19">
        <f t="shared" si="23"/>
        <v>127.57410713010221</v>
      </c>
      <c r="Z243" s="27">
        <f t="shared" si="20"/>
        <v>5072.8953439974694</v>
      </c>
      <c r="AA243" s="20">
        <f t="shared" si="21"/>
        <v>8438.9366356961546</v>
      </c>
    </row>
    <row r="244" spans="1:27" x14ac:dyDescent="0.3">
      <c r="A244" s="50">
        <v>64.630853996946826</v>
      </c>
      <c r="B244" s="29">
        <v>188.92960945156446</v>
      </c>
      <c r="E244" s="27">
        <v>0.31044998132892943</v>
      </c>
      <c r="F244" s="20">
        <v>32.906720922591617</v>
      </c>
      <c r="H244" s="27">
        <v>17.202387354525854</v>
      </c>
      <c r="I244" s="20">
        <v>56.038957067741094</v>
      </c>
      <c r="K244" s="27">
        <v>66.014827611666988</v>
      </c>
      <c r="L244" s="20">
        <v>51.837121637587863</v>
      </c>
      <c r="M244" s="20">
        <v>70.118445313489104</v>
      </c>
      <c r="N244" s="27">
        <f t="shared" si="18"/>
        <v>3422.0186487903757</v>
      </c>
      <c r="O244" s="20">
        <f t="shared" si="19"/>
        <v>4628.8570797680823</v>
      </c>
      <c r="Q244" s="27">
        <v>66.014827611666988</v>
      </c>
      <c r="R244" s="20">
        <v>129.32197496740676</v>
      </c>
      <c r="T244" s="41">
        <v>66.014827611666988</v>
      </c>
      <c r="U244" s="38">
        <v>147.60329864330802</v>
      </c>
      <c r="W244" s="27">
        <v>66.014827611666988</v>
      </c>
      <c r="X244" s="27">
        <f t="shared" si="22"/>
        <v>129.32197496740676</v>
      </c>
      <c r="Y244" s="19">
        <f t="shared" si="23"/>
        <v>147.60329864330802</v>
      </c>
      <c r="Z244" s="27">
        <f t="shared" si="20"/>
        <v>8537.1678838736716</v>
      </c>
      <c r="AA244" s="20">
        <f t="shared" si="21"/>
        <v>9744.0063148513782</v>
      </c>
    </row>
    <row r="245" spans="1:27" x14ac:dyDescent="0.3">
      <c r="A245" s="50">
        <v>63.630724152229959</v>
      </c>
      <c r="B245" s="29">
        <v>164.21374572869186</v>
      </c>
      <c r="E245" s="27">
        <v>3468.4755724893021</v>
      </c>
      <c r="F245" s="20">
        <v>32.979360008498546</v>
      </c>
      <c r="H245" s="27">
        <v>83.112793952161155</v>
      </c>
      <c r="I245" s="20">
        <v>56.124475884543578</v>
      </c>
      <c r="K245" s="27">
        <v>65.941829287752626</v>
      </c>
      <c r="L245" s="20">
        <v>73.925107640312532</v>
      </c>
      <c r="M245" s="20">
        <v>138.19106613104196</v>
      </c>
      <c r="N245" s="27">
        <f t="shared" si="18"/>
        <v>4874.7568280962259</v>
      </c>
      <c r="O245" s="20">
        <f t="shared" si="19"/>
        <v>9112.5716919057031</v>
      </c>
      <c r="Q245" s="27">
        <v>65.941829287752626</v>
      </c>
      <c r="R245" s="20">
        <v>120.92598773738322</v>
      </c>
      <c r="T245" s="41">
        <v>65.941829287752626</v>
      </c>
      <c r="U245" s="38">
        <v>185.19194622811267</v>
      </c>
      <c r="W245" s="27">
        <v>65.941829287752626</v>
      </c>
      <c r="X245" s="27">
        <f t="shared" si="22"/>
        <v>120.92598773738322</v>
      </c>
      <c r="Y245" s="19">
        <f t="shared" si="23"/>
        <v>185.19194622811267</v>
      </c>
      <c r="Z245" s="27">
        <f t="shared" si="20"/>
        <v>7974.080839831392</v>
      </c>
      <c r="AA245" s="20">
        <f t="shared" si="21"/>
        <v>12211.89570364087</v>
      </c>
    </row>
    <row r="246" spans="1:27" x14ac:dyDescent="0.3">
      <c r="A246" s="50">
        <v>63.404932324148831</v>
      </c>
      <c r="B246" s="29">
        <v>202.41766109358156</v>
      </c>
      <c r="E246" s="27">
        <v>145.22091267122414</v>
      </c>
      <c r="F246" s="20">
        <v>32.979360008498546</v>
      </c>
      <c r="H246" s="27">
        <v>5.5080844632393564</v>
      </c>
      <c r="I246" s="20">
        <v>56.150074792862554</v>
      </c>
      <c r="K246" s="27">
        <v>65.715699552694787</v>
      </c>
      <c r="L246" s="20">
        <v>32.63952185373293</v>
      </c>
      <c r="M246" s="20">
        <v>69.442193991413589</v>
      </c>
      <c r="N246" s="27">
        <f t="shared" si="18"/>
        <v>2144.9290116835286</v>
      </c>
      <c r="O246" s="20">
        <f t="shared" si="19"/>
        <v>4563.4423566196829</v>
      </c>
      <c r="Q246" s="27">
        <v>65.715699552694787</v>
      </c>
      <c r="R246" s="20">
        <v>51.720392053232516</v>
      </c>
      <c r="T246" s="41">
        <v>65.715699552694787</v>
      </c>
      <c r="U246" s="38">
        <v>88.523064190913175</v>
      </c>
      <c r="W246" s="27">
        <v>65.715699552694787</v>
      </c>
      <c r="X246" s="27">
        <f t="shared" si="22"/>
        <v>51.720392053232516</v>
      </c>
      <c r="Y246" s="19">
        <f t="shared" si="23"/>
        <v>88.523064190913175</v>
      </c>
      <c r="Z246" s="27">
        <f t="shared" si="20"/>
        <v>3398.841744917811</v>
      </c>
      <c r="AA246" s="20">
        <f t="shared" si="21"/>
        <v>5817.3550898539652</v>
      </c>
    </row>
    <row r="247" spans="1:27" x14ac:dyDescent="0.3">
      <c r="A247" s="50">
        <v>63.139209068760465</v>
      </c>
      <c r="B247" s="29">
        <v>48.420731055202168</v>
      </c>
      <c r="E247" s="27">
        <v>134.89235355287542</v>
      </c>
      <c r="F247" s="20">
        <v>32.979360008498546</v>
      </c>
      <c r="H247" s="27">
        <v>1.8866136088036001E-5</v>
      </c>
      <c r="I247" s="20">
        <v>56.243631159418086</v>
      </c>
      <c r="K247" s="27">
        <v>64.630853996946826</v>
      </c>
      <c r="L247" s="20">
        <v>89.652419899017872</v>
      </c>
      <c r="M247" s="20">
        <v>188.92960945156446</v>
      </c>
      <c r="N247" s="27">
        <f t="shared" si="18"/>
        <v>5794.3124609663946</v>
      </c>
      <c r="O247" s="20">
        <f t="shared" si="19"/>
        <v>12210.682004164248</v>
      </c>
      <c r="Q247" s="27">
        <v>64.630853996946826</v>
      </c>
      <c r="R247" s="20">
        <v>89.652419899017872</v>
      </c>
      <c r="T247" s="41">
        <v>64.630853996946826</v>
      </c>
      <c r="U247" s="38">
        <v>188.92960945156446</v>
      </c>
      <c r="W247" s="27">
        <v>64.630853996946826</v>
      </c>
      <c r="X247" s="27">
        <f t="shared" si="22"/>
        <v>89.652419899017872</v>
      </c>
      <c r="Y247" s="19">
        <f t="shared" si="23"/>
        <v>188.92960945156446</v>
      </c>
      <c r="Z247" s="27">
        <f t="shared" si="20"/>
        <v>5794.3124609663946</v>
      </c>
      <c r="AA247" s="20">
        <f t="shared" si="21"/>
        <v>12210.682004164248</v>
      </c>
    </row>
    <row r="248" spans="1:27" x14ac:dyDescent="0.3">
      <c r="A248" s="50">
        <v>62.912226983811706</v>
      </c>
      <c r="B248" s="29">
        <v>123.17792784164615</v>
      </c>
      <c r="E248" s="27">
        <v>81.447177949501565</v>
      </c>
      <c r="F248" s="20">
        <v>32.979360008498546</v>
      </c>
      <c r="H248" s="27">
        <v>5.355208704713732E-4</v>
      </c>
      <c r="I248" s="20">
        <v>56.51226394492862</v>
      </c>
      <c r="K248" s="27">
        <v>63.630724152229959</v>
      </c>
      <c r="L248" s="20">
        <v>57.46196348279576</v>
      </c>
      <c r="M248" s="20">
        <v>94.775496799415635</v>
      </c>
      <c r="N248" s="27">
        <f t="shared" si="18"/>
        <v>3656.3463476192883</v>
      </c>
      <c r="O248" s="20">
        <f t="shared" si="19"/>
        <v>6030.6334932341697</v>
      </c>
      <c r="Q248" s="27">
        <v>63.630724152229959</v>
      </c>
      <c r="R248" s="20">
        <v>126.90021241207197</v>
      </c>
      <c r="T248" s="41">
        <v>63.630724152229959</v>
      </c>
      <c r="U248" s="38">
        <v>164.21374572869186</v>
      </c>
      <c r="W248" s="27">
        <v>63.630724152229959</v>
      </c>
      <c r="X248" s="27">
        <f t="shared" si="22"/>
        <v>126.90021241207197</v>
      </c>
      <c r="Y248" s="19">
        <f t="shared" si="23"/>
        <v>164.21374572869186</v>
      </c>
      <c r="Z248" s="27">
        <f t="shared" si="20"/>
        <v>8074.7524108519401</v>
      </c>
      <c r="AA248" s="20">
        <f t="shared" si="21"/>
        <v>10449.039556466823</v>
      </c>
    </row>
    <row r="249" spans="1:27" x14ac:dyDescent="0.3">
      <c r="A249" s="50">
        <v>62.188307433134469</v>
      </c>
      <c r="B249" s="29">
        <v>83.147805486467419</v>
      </c>
      <c r="E249" s="27">
        <v>25.093425574418688</v>
      </c>
      <c r="F249" s="20">
        <v>32.979360008498546</v>
      </c>
      <c r="H249" s="27">
        <v>2.4940617278880381</v>
      </c>
      <c r="I249" s="20">
        <v>56.628352782909907</v>
      </c>
      <c r="K249" s="27">
        <v>63.404932324148831</v>
      </c>
      <c r="L249" s="20">
        <v>76.105276922080776</v>
      </c>
      <c r="M249" s="20">
        <v>168.84385396297546</v>
      </c>
      <c r="N249" s="27">
        <f t="shared" si="18"/>
        <v>4825.4499327551375</v>
      </c>
      <c r="O249" s="20">
        <f t="shared" si="19"/>
        <v>10705.533133870927</v>
      </c>
      <c r="Q249" s="27">
        <v>63.404932324148831</v>
      </c>
      <c r="R249" s="20">
        <v>109.6790840526869</v>
      </c>
      <c r="T249" s="41">
        <v>63.404932324148831</v>
      </c>
      <c r="U249" s="38">
        <v>202.41766109358156</v>
      </c>
      <c r="W249" s="27">
        <v>63.404932324148831</v>
      </c>
      <c r="X249" s="27">
        <f t="shared" si="22"/>
        <v>109.6790840526869</v>
      </c>
      <c r="Y249" s="19">
        <f t="shared" si="23"/>
        <v>202.41766109358156</v>
      </c>
      <c r="Z249" s="27">
        <f t="shared" si="20"/>
        <v>6954.1949017352445</v>
      </c>
      <c r="AA249" s="20">
        <f t="shared" si="21"/>
        <v>12834.278102851033</v>
      </c>
    </row>
    <row r="250" spans="1:27" x14ac:dyDescent="0.3">
      <c r="A250" s="50">
        <v>60.866338549723878</v>
      </c>
      <c r="B250" s="29">
        <v>89.791271887057036</v>
      </c>
      <c r="E250" s="27">
        <v>17.908093192038905</v>
      </c>
      <c r="F250" s="20">
        <v>32.979360008498546</v>
      </c>
      <c r="H250" s="27">
        <v>18.174505029637658</v>
      </c>
      <c r="I250" s="20">
        <v>56.641312562642909</v>
      </c>
      <c r="K250" s="27">
        <v>63.139209068760465</v>
      </c>
      <c r="L250" s="20">
        <v>9.4842705005382744</v>
      </c>
      <c r="M250" s="20">
        <v>21.105297655711627</v>
      </c>
      <c r="N250" s="27">
        <f t="shared" si="18"/>
        <v>598.82933799816362</v>
      </c>
      <c r="O250" s="20">
        <f t="shared" si="19"/>
        <v>1332.5718011423967</v>
      </c>
      <c r="Q250" s="27">
        <v>63.139209068760465</v>
      </c>
      <c r="R250" s="20">
        <v>36.79970390002881</v>
      </c>
      <c r="T250" s="41">
        <v>63.139209068760465</v>
      </c>
      <c r="U250" s="38">
        <v>48.420731055202168</v>
      </c>
      <c r="W250" s="27">
        <v>63.139209068760465</v>
      </c>
      <c r="X250" s="27">
        <f t="shared" si="22"/>
        <v>36.79970390002881</v>
      </c>
      <c r="Y250" s="19">
        <f t="shared" si="23"/>
        <v>48.420731055202168</v>
      </c>
      <c r="Z250" s="27">
        <f t="shared" si="20"/>
        <v>2323.5041982123989</v>
      </c>
      <c r="AA250" s="20">
        <f t="shared" si="21"/>
        <v>3057.2466613566321</v>
      </c>
    </row>
    <row r="251" spans="1:27" x14ac:dyDescent="0.3">
      <c r="A251" s="50">
        <v>59.828507106023608</v>
      </c>
      <c r="B251" s="29">
        <v>327.30693099432312</v>
      </c>
      <c r="E251" s="27">
        <v>6.737709479586556</v>
      </c>
      <c r="F251" s="20">
        <v>32.979360008498546</v>
      </c>
      <c r="H251" s="27">
        <v>441.75557053508965</v>
      </c>
      <c r="I251" s="20">
        <v>56.73055558444139</v>
      </c>
      <c r="K251" s="27">
        <v>62.912226983811706</v>
      </c>
      <c r="L251" s="20">
        <v>62.205485877617512</v>
      </c>
      <c r="M251" s="20">
        <v>100.39948862359313</v>
      </c>
      <c r="N251" s="27">
        <f t="shared" si="18"/>
        <v>3913.4856471709663</v>
      </c>
      <c r="O251" s="20">
        <f t="shared" si="19"/>
        <v>6316.3554173461125</v>
      </c>
      <c r="Q251" s="27">
        <v>62.912226983811706</v>
      </c>
      <c r="R251" s="20">
        <v>84.983925095670557</v>
      </c>
      <c r="T251" s="41">
        <v>62.912226983811706</v>
      </c>
      <c r="U251" s="38">
        <v>123.17792784164615</v>
      </c>
      <c r="W251" s="27">
        <v>62.912226983811706</v>
      </c>
      <c r="X251" s="27">
        <f t="shared" si="22"/>
        <v>84.983925095670557</v>
      </c>
      <c r="Y251" s="19">
        <f t="shared" si="23"/>
        <v>123.17792784164615</v>
      </c>
      <c r="Z251" s="27">
        <f t="shared" si="20"/>
        <v>5346.527985594078</v>
      </c>
      <c r="AA251" s="20">
        <f t="shared" si="21"/>
        <v>7749.3977557692224</v>
      </c>
    </row>
    <row r="252" spans="1:27" x14ac:dyDescent="0.3">
      <c r="A252" s="50">
        <v>59.724903052367154</v>
      </c>
      <c r="B252" s="29">
        <v>80.600780147361831</v>
      </c>
      <c r="E252" s="27">
        <v>6.1371010908778771</v>
      </c>
      <c r="F252" s="20">
        <v>32.979360008498546</v>
      </c>
      <c r="H252" s="27">
        <v>28.190446549899207</v>
      </c>
      <c r="I252" s="20">
        <v>56.893434005664041</v>
      </c>
      <c r="K252" s="27">
        <v>62.188307433134469</v>
      </c>
      <c r="L252" s="20">
        <v>29.033852060244779</v>
      </c>
      <c r="M252" s="20">
        <v>42.102022875294907</v>
      </c>
      <c r="N252" s="27">
        <f t="shared" si="18"/>
        <v>1805.5661178906469</v>
      </c>
      <c r="O252" s="20">
        <f t="shared" si="19"/>
        <v>2618.2535421256998</v>
      </c>
      <c r="Q252" s="27">
        <v>62.188307433134469</v>
      </c>
      <c r="R252" s="20">
        <v>70.079634671417296</v>
      </c>
      <c r="T252" s="41">
        <v>62.188307433134469</v>
      </c>
      <c r="U252" s="38">
        <v>83.147805486467419</v>
      </c>
      <c r="W252" s="27">
        <v>62.188307433134469</v>
      </c>
      <c r="X252" s="27">
        <f t="shared" si="22"/>
        <v>70.079634671417296</v>
      </c>
      <c r="Y252" s="19">
        <f t="shared" si="23"/>
        <v>83.147805486467419</v>
      </c>
      <c r="Z252" s="27">
        <f t="shared" si="20"/>
        <v>4358.1338657478482</v>
      </c>
      <c r="AA252" s="20">
        <f t="shared" si="21"/>
        <v>5170.8212899829005</v>
      </c>
    </row>
    <row r="253" spans="1:27" x14ac:dyDescent="0.3">
      <c r="A253" s="50">
        <v>59.61955455991847</v>
      </c>
      <c r="B253" s="29">
        <v>156.05952379693798</v>
      </c>
      <c r="E253" s="27">
        <v>6.0561093031137716</v>
      </c>
      <c r="F253" s="20">
        <v>32.979360008498546</v>
      </c>
      <c r="H253" s="27">
        <v>91.578243521533295</v>
      </c>
      <c r="I253" s="20">
        <v>56.98326622760964</v>
      </c>
      <c r="K253" s="27">
        <v>60.866338549723878</v>
      </c>
      <c r="L253" s="20">
        <v>36.108138021005864</v>
      </c>
      <c r="M253" s="20">
        <v>72.805672146462456</v>
      </c>
      <c r="N253" s="27">
        <f t="shared" si="18"/>
        <v>2197.7701531866996</v>
      </c>
      <c r="O253" s="20">
        <f t="shared" si="19"/>
        <v>4431.4146892067856</v>
      </c>
      <c r="Q253" s="27">
        <v>60.866338549723878</v>
      </c>
      <c r="R253" s="20">
        <v>53.093737761600437</v>
      </c>
      <c r="T253" s="41">
        <v>60.866338549723878</v>
      </c>
      <c r="U253" s="38">
        <v>89.791271887057036</v>
      </c>
      <c r="W253" s="27">
        <v>60.866338549723878</v>
      </c>
      <c r="X253" s="27">
        <f t="shared" si="22"/>
        <v>53.093737761600437</v>
      </c>
      <c r="Y253" s="19">
        <f t="shared" si="23"/>
        <v>89.791271887057036</v>
      </c>
      <c r="Z253" s="27">
        <f t="shared" si="20"/>
        <v>3231.6214174678312</v>
      </c>
      <c r="AA253" s="20">
        <f t="shared" si="21"/>
        <v>5465.2659534879176</v>
      </c>
    </row>
    <row r="254" spans="1:27" x14ac:dyDescent="0.3">
      <c r="A254" s="50">
        <v>59.46104857508908</v>
      </c>
      <c r="B254" s="29">
        <v>142.75931537135034</v>
      </c>
      <c r="E254" s="27">
        <v>0.59285952810387244</v>
      </c>
      <c r="F254" s="20">
        <v>32.979360008498546</v>
      </c>
      <c r="H254" s="27">
        <v>20.117384161295377</v>
      </c>
      <c r="I254" s="20">
        <v>56.98326622760964</v>
      </c>
      <c r="K254" s="27">
        <v>59.828507106023608</v>
      </c>
      <c r="L254" s="20">
        <v>133.45950454834696</v>
      </c>
      <c r="M254" s="20">
        <v>292.64066082450609</v>
      </c>
      <c r="N254" s="27">
        <f t="shared" si="18"/>
        <v>7984.682916237166</v>
      </c>
      <c r="O254" s="20">
        <f t="shared" si="19"/>
        <v>17508.253855650408</v>
      </c>
      <c r="Q254" s="27">
        <v>59.828507106023608</v>
      </c>
      <c r="R254" s="20">
        <v>168.12577471816405</v>
      </c>
      <c r="T254" s="41">
        <v>59.828507106023608</v>
      </c>
      <c r="U254" s="38">
        <v>327.30693099432312</v>
      </c>
      <c r="W254" s="27">
        <v>59.828507106023608</v>
      </c>
      <c r="X254" s="27">
        <f t="shared" si="22"/>
        <v>168.12577471816405</v>
      </c>
      <c r="Y254" s="19">
        <f t="shared" si="23"/>
        <v>327.30693099432312</v>
      </c>
      <c r="Z254" s="27">
        <f t="shared" si="20"/>
        <v>10058.714107431402</v>
      </c>
      <c r="AA254" s="20">
        <f t="shared" si="21"/>
        <v>19582.285046844641</v>
      </c>
    </row>
    <row r="255" spans="1:27" x14ac:dyDescent="0.3">
      <c r="A255" s="50">
        <v>59.410771201881289</v>
      </c>
      <c r="B255" s="29">
        <v>87.651429347588049</v>
      </c>
      <c r="E255" s="27">
        <v>28.410870524756319</v>
      </c>
      <c r="F255" s="20">
        <v>33.01449934857186</v>
      </c>
      <c r="H255" s="27">
        <v>6.5568301943130791E-4</v>
      </c>
      <c r="I255" s="20">
        <v>57.078587148624891</v>
      </c>
      <c r="K255" s="27">
        <v>59.724903052367154</v>
      </c>
      <c r="L255" s="20">
        <v>24.899228776963689</v>
      </c>
      <c r="M255" s="20">
        <v>47.16865910737517</v>
      </c>
      <c r="N255" s="27">
        <f t="shared" si="18"/>
        <v>1487.1040247828666</v>
      </c>
      <c r="O255" s="20">
        <f t="shared" si="19"/>
        <v>2817.1435922981368</v>
      </c>
      <c r="Q255" s="27">
        <v>59.724903052367154</v>
      </c>
      <c r="R255" s="20">
        <v>58.331349816950357</v>
      </c>
      <c r="T255" s="41">
        <v>59.724903052367154</v>
      </c>
      <c r="U255" s="38">
        <v>80.600780147361831</v>
      </c>
      <c r="W255" s="27">
        <v>59.724903052367154</v>
      </c>
      <c r="X255" s="27">
        <f t="shared" si="22"/>
        <v>58.331349816950357</v>
      </c>
      <c r="Y255" s="19">
        <f t="shared" si="23"/>
        <v>80.600780147361831</v>
      </c>
      <c r="Z255" s="27">
        <f t="shared" si="20"/>
        <v>3483.8342127310748</v>
      </c>
      <c r="AA255" s="20">
        <f t="shared" si="21"/>
        <v>4813.8737802463447</v>
      </c>
    </row>
    <row r="256" spans="1:27" x14ac:dyDescent="0.3">
      <c r="A256" s="50">
        <v>58.774617238072096</v>
      </c>
      <c r="B256" s="29">
        <v>860.87966815167283</v>
      </c>
      <c r="E256" s="27">
        <v>18.863213471757717</v>
      </c>
      <c r="F256" s="20">
        <v>33.01449934857186</v>
      </c>
      <c r="H256" s="27">
        <v>127.80324816177381</v>
      </c>
      <c r="I256" s="20">
        <v>57.417970047983736</v>
      </c>
      <c r="K256" s="27">
        <v>59.61955455991847</v>
      </c>
      <c r="L256" s="20">
        <v>59.51600167842544</v>
      </c>
      <c r="M256" s="20">
        <v>110.45006347192755</v>
      </c>
      <c r="N256" s="27">
        <f t="shared" si="18"/>
        <v>3548.3175092550846</v>
      </c>
      <c r="O256" s="20">
        <f t="shared" si="19"/>
        <v>6584.9835853110426</v>
      </c>
      <c r="Q256" s="27">
        <v>59.61955455991847</v>
      </c>
      <c r="R256" s="20">
        <v>105.12546200343586</v>
      </c>
      <c r="T256" s="41">
        <v>59.61955455991847</v>
      </c>
      <c r="U256" s="38">
        <v>156.05952379693798</v>
      </c>
      <c r="W256" s="27">
        <v>59.61955455991847</v>
      </c>
      <c r="X256" s="27">
        <f t="shared" si="22"/>
        <v>105.12546200343586</v>
      </c>
      <c r="Y256" s="19">
        <f t="shared" si="23"/>
        <v>156.05952379693798</v>
      </c>
      <c r="Z256" s="27">
        <f t="shared" si="20"/>
        <v>6267.53321755048</v>
      </c>
      <c r="AA256" s="20">
        <f t="shared" si="21"/>
        <v>9304.199293606438</v>
      </c>
    </row>
    <row r="257" spans="1:27" x14ac:dyDescent="0.3">
      <c r="A257" s="50">
        <v>58.693849615650834</v>
      </c>
      <c r="B257" s="29">
        <v>96.537760547844798</v>
      </c>
      <c r="E257" s="27">
        <v>13.825796280266559</v>
      </c>
      <c r="F257" s="20">
        <v>33.01449934857186</v>
      </c>
      <c r="H257" s="27">
        <v>12.114326385824825</v>
      </c>
      <c r="I257" s="20">
        <v>57.591578823515022</v>
      </c>
      <c r="K257" s="27">
        <v>59.46104857508908</v>
      </c>
      <c r="L257" s="20">
        <v>48.305560949328978</v>
      </c>
      <c r="M257" s="20">
        <v>95.758435274279663</v>
      </c>
      <c r="N257" s="27">
        <f t="shared" si="18"/>
        <v>2872.2993060549766</v>
      </c>
      <c r="O257" s="20">
        <f t="shared" si="19"/>
        <v>5693.896971318467</v>
      </c>
      <c r="Q257" s="27">
        <v>59.46104857508908</v>
      </c>
      <c r="R257" s="20">
        <v>95.306441046399669</v>
      </c>
      <c r="T257" s="41">
        <v>59.46104857508908</v>
      </c>
      <c r="U257" s="38">
        <v>142.75931537135034</v>
      </c>
      <c r="W257" s="27">
        <v>59.46104857508908</v>
      </c>
      <c r="X257" s="27">
        <f t="shared" si="22"/>
        <v>95.306441046399669</v>
      </c>
      <c r="Y257" s="19">
        <f t="shared" si="23"/>
        <v>142.75931537135034</v>
      </c>
      <c r="Z257" s="27">
        <f t="shared" si="20"/>
        <v>5667.0209205788342</v>
      </c>
      <c r="AA257" s="20">
        <f t="shared" si="21"/>
        <v>8488.6185858423232</v>
      </c>
    </row>
    <row r="258" spans="1:27" x14ac:dyDescent="0.3">
      <c r="A258" s="50">
        <v>58.338394507401972</v>
      </c>
      <c r="B258" s="29">
        <v>113.07090926570785</v>
      </c>
      <c r="E258" s="27">
        <v>10.557739369611227</v>
      </c>
      <c r="F258" s="20">
        <v>33.01449934857186</v>
      </c>
      <c r="H258" s="27">
        <v>6.9127943424973637E-4</v>
      </c>
      <c r="I258" s="20">
        <v>57.597450228746425</v>
      </c>
      <c r="K258" s="27">
        <v>59.410771201881289</v>
      </c>
      <c r="L258" s="20">
        <v>18.294157586543022</v>
      </c>
      <c r="M258" s="20">
        <v>41.676594893443571</v>
      </c>
      <c r="N258" s="27">
        <f t="shared" si="18"/>
        <v>1086.8700107052682</v>
      </c>
      <c r="O258" s="20">
        <f t="shared" si="19"/>
        <v>2476.0386436878703</v>
      </c>
      <c r="Q258" s="27">
        <v>59.410771201881289</v>
      </c>
      <c r="R258" s="20">
        <v>64.268992040687507</v>
      </c>
      <c r="T258" s="41">
        <v>59.410771201881289</v>
      </c>
      <c r="U258" s="38">
        <v>87.651429347588049</v>
      </c>
      <c r="W258" s="27">
        <v>59.410771201881289</v>
      </c>
      <c r="X258" s="27">
        <f t="shared" si="22"/>
        <v>64.268992040687507</v>
      </c>
      <c r="Y258" s="19">
        <f t="shared" si="23"/>
        <v>87.651429347588049</v>
      </c>
      <c r="Z258" s="27">
        <f t="shared" si="20"/>
        <v>3818.2703815048153</v>
      </c>
      <c r="AA258" s="20">
        <f t="shared" si="21"/>
        <v>5207.4390144874169</v>
      </c>
    </row>
    <row r="259" spans="1:27" x14ac:dyDescent="0.3">
      <c r="A259" s="50">
        <v>58.144773087398789</v>
      </c>
      <c r="B259" s="29">
        <v>96.108711394579515</v>
      </c>
      <c r="E259" s="27">
        <v>9.3976429619488044</v>
      </c>
      <c r="F259" s="20">
        <v>33.01449934857186</v>
      </c>
      <c r="H259" s="27">
        <v>1.9318911807786208</v>
      </c>
      <c r="I259" s="20">
        <v>57.787175706639054</v>
      </c>
      <c r="K259" s="27">
        <v>58.774617238072096</v>
      </c>
      <c r="L259" s="20">
        <v>321.23278805304881</v>
      </c>
      <c r="M259" s="20">
        <v>810.1650713490983</v>
      </c>
      <c r="N259" s="27">
        <f t="shared" si="18"/>
        <v>18880.334162136682</v>
      </c>
      <c r="O259" s="20">
        <f t="shared" si="19"/>
        <v>47617.141968198623</v>
      </c>
      <c r="Q259" s="27">
        <v>58.774617238072096</v>
      </c>
      <c r="R259" s="20">
        <v>371.94738485562323</v>
      </c>
      <c r="T259" s="41">
        <v>58.774617238072096</v>
      </c>
      <c r="U259" s="38">
        <v>860.87966815167283</v>
      </c>
      <c r="W259" s="27">
        <v>58.774617238072096</v>
      </c>
      <c r="X259" s="27">
        <f t="shared" si="22"/>
        <v>371.94738485562323</v>
      </c>
      <c r="Y259" s="19">
        <f t="shared" si="23"/>
        <v>860.87966815167283</v>
      </c>
      <c r="Z259" s="27">
        <f t="shared" si="20"/>
        <v>21861.06517759115</v>
      </c>
      <c r="AA259" s="20">
        <f t="shared" si="21"/>
        <v>50597.872983653098</v>
      </c>
    </row>
    <row r="260" spans="1:27" x14ac:dyDescent="0.3">
      <c r="A260" s="50">
        <v>57.917216974004987</v>
      </c>
      <c r="B260" s="29">
        <v>185.97067093425377</v>
      </c>
      <c r="E260" s="27">
        <v>7.725247292784843</v>
      </c>
      <c r="F260" s="20">
        <v>33.01449934857186</v>
      </c>
      <c r="H260" s="27">
        <v>4.4822134911082685</v>
      </c>
      <c r="I260" s="20">
        <v>57.868833730128209</v>
      </c>
      <c r="K260" s="27">
        <v>58.693849615650834</v>
      </c>
      <c r="L260" s="20">
        <v>43.06020596022563</v>
      </c>
      <c r="M260" s="20">
        <v>65.329636290637112</v>
      </c>
      <c r="N260" s="27">
        <f t="shared" si="18"/>
        <v>2527.369253048435</v>
      </c>
      <c r="O260" s="20">
        <f t="shared" si="19"/>
        <v>3834.44784788782</v>
      </c>
      <c r="Q260" s="27">
        <v>58.693849615650834</v>
      </c>
      <c r="R260" s="20">
        <v>74.268330217433316</v>
      </c>
      <c r="T260" s="41">
        <v>58.693849615650834</v>
      </c>
      <c r="U260" s="38">
        <v>96.537760547844798</v>
      </c>
      <c r="W260" s="27">
        <v>58.693849615650834</v>
      </c>
      <c r="X260" s="27">
        <f t="shared" si="22"/>
        <v>74.268330217433316</v>
      </c>
      <c r="Y260" s="19">
        <f t="shared" si="23"/>
        <v>96.537760547844798</v>
      </c>
      <c r="Z260" s="27">
        <f t="shared" si="20"/>
        <v>4359.0942049875275</v>
      </c>
      <c r="AA260" s="20">
        <f t="shared" si="21"/>
        <v>5666.1727998269125</v>
      </c>
    </row>
    <row r="261" spans="1:27" x14ac:dyDescent="0.3">
      <c r="A261" s="50">
        <v>57.809255600630422</v>
      </c>
      <c r="B261" s="29">
        <v>100.59239391796009</v>
      </c>
      <c r="E261" s="27">
        <v>7.2067419930845062</v>
      </c>
      <c r="F261" s="20">
        <v>33.01449934857186</v>
      </c>
      <c r="H261" s="27">
        <v>17.018536456336733</v>
      </c>
      <c r="I261" s="20">
        <v>58.109889974753798</v>
      </c>
      <c r="K261" s="27">
        <v>58.338394507401972</v>
      </c>
      <c r="L261" s="20">
        <v>51.62682386973291</v>
      </c>
      <c r="M261" s="20">
        <v>76.136571072251286</v>
      </c>
      <c r="N261" s="27">
        <f t="shared" si="18"/>
        <v>3011.8260180766356</v>
      </c>
      <c r="O261" s="20">
        <f t="shared" si="19"/>
        <v>4441.6853196538441</v>
      </c>
      <c r="Q261" s="27">
        <v>58.338394507401972</v>
      </c>
      <c r="R261" s="20">
        <v>88.561162063189457</v>
      </c>
      <c r="T261" s="41">
        <v>58.338394507401972</v>
      </c>
      <c r="U261" s="38">
        <v>113.07090926570785</v>
      </c>
      <c r="W261" s="27">
        <v>58.338394507401972</v>
      </c>
      <c r="X261" s="27">
        <f t="shared" si="22"/>
        <v>88.561162063189457</v>
      </c>
      <c r="Y261" s="19">
        <f t="shared" si="23"/>
        <v>113.07090926570785</v>
      </c>
      <c r="Z261" s="27">
        <f t="shared" si="20"/>
        <v>5166.5160104763081</v>
      </c>
      <c r="AA261" s="20">
        <f t="shared" si="21"/>
        <v>6596.3753120535175</v>
      </c>
    </row>
    <row r="262" spans="1:27" x14ac:dyDescent="0.3">
      <c r="A262" s="50">
        <v>57.145153662655503</v>
      </c>
      <c r="B262" s="29">
        <v>134.49817466459641</v>
      </c>
      <c r="E262" s="27">
        <v>1.3195638352408423</v>
      </c>
      <c r="F262" s="20">
        <v>33.01449934857186</v>
      </c>
      <c r="H262" s="27">
        <v>2.282040294190665</v>
      </c>
      <c r="I262" s="20">
        <v>58.209286637437579</v>
      </c>
      <c r="K262" s="27">
        <v>58.144773087398789</v>
      </c>
      <c r="L262" s="20">
        <v>42.450901481804408</v>
      </c>
      <c r="M262" s="20">
        <v>80.776391350978301</v>
      </c>
      <c r="N262" s="27">
        <f t="shared" si="18"/>
        <v>2468.2980340150384</v>
      </c>
      <c r="O262" s="20">
        <f t="shared" si="19"/>
        <v>4696.7249459215554</v>
      </c>
      <c r="Q262" s="27">
        <v>58.144773087398789</v>
      </c>
      <c r="R262" s="20">
        <v>57.783221525405629</v>
      </c>
      <c r="T262" s="41">
        <v>58.144773087398789</v>
      </c>
      <c r="U262" s="38">
        <v>96.108711394579515</v>
      </c>
      <c r="W262" s="27">
        <v>58.144773087398789</v>
      </c>
      <c r="X262" s="27">
        <f t="shared" si="22"/>
        <v>57.783221525405629</v>
      </c>
      <c r="Y262" s="19">
        <f t="shared" si="23"/>
        <v>96.108711394579515</v>
      </c>
      <c r="Z262" s="27">
        <f t="shared" si="20"/>
        <v>3359.7923038536078</v>
      </c>
      <c r="AA262" s="20">
        <f t="shared" si="21"/>
        <v>5588.2192157601239</v>
      </c>
    </row>
    <row r="263" spans="1:27" x14ac:dyDescent="0.3">
      <c r="A263" s="50">
        <v>56.991088901428157</v>
      </c>
      <c r="B263" s="29">
        <v>113.00482302619965</v>
      </c>
      <c r="E263" s="27">
        <v>1.1005452754616272</v>
      </c>
      <c r="F263" s="20">
        <v>33.01449934857186</v>
      </c>
      <c r="H263" s="27">
        <v>0.7824945843021851</v>
      </c>
      <c r="I263" s="20">
        <v>58.308728710515922</v>
      </c>
      <c r="K263" s="27">
        <v>57.917216974004987</v>
      </c>
      <c r="L263" s="20">
        <v>74.703817786922798</v>
      </c>
      <c r="M263" s="20">
        <v>138.9697908371831</v>
      </c>
      <c r="N263" s="27">
        <f t="shared" ref="N263:N326" si="24">K263 * L263</f>
        <v>4326.637223551741</v>
      </c>
      <c r="O263" s="20">
        <f t="shared" ref="O263:O326" si="25">K263 * M263</f>
        <v>8048.7435287492235</v>
      </c>
      <c r="Q263" s="27">
        <v>57.917216974004987</v>
      </c>
      <c r="R263" s="20">
        <v>121.70469788399348</v>
      </c>
      <c r="T263" s="41">
        <v>57.917216974004987</v>
      </c>
      <c r="U263" s="38">
        <v>185.97067093425377</v>
      </c>
      <c r="W263" s="27">
        <v>57.917216974004987</v>
      </c>
      <c r="X263" s="27">
        <f t="shared" si="22"/>
        <v>121.70469788399348</v>
      </c>
      <c r="Y263" s="19">
        <f t="shared" si="23"/>
        <v>185.97067093425377</v>
      </c>
      <c r="Z263" s="27">
        <f t="shared" ref="Z263:Z326" si="26">W263 * X263</f>
        <v>7048.7973941029759</v>
      </c>
      <c r="AA263" s="20">
        <f t="shared" ref="AA263:AA326" si="27">W263 * Y263</f>
        <v>10770.903699300459</v>
      </c>
    </row>
    <row r="264" spans="1:27" x14ac:dyDescent="0.3">
      <c r="A264" s="50">
        <v>56.712453864405688</v>
      </c>
      <c r="B264" s="29">
        <v>120.68041153544138</v>
      </c>
      <c r="E264" s="27">
        <v>0.75625888425201993</v>
      </c>
      <c r="F264" s="20">
        <v>33.01449934857186</v>
      </c>
      <c r="H264" s="27">
        <v>0.1743945958223776</v>
      </c>
      <c r="I264" s="20">
        <v>58.413560937127215</v>
      </c>
      <c r="K264" s="27">
        <v>57.809255600630422</v>
      </c>
      <c r="L264" s="20">
        <v>29.734571853849676</v>
      </c>
      <c r="M264" s="20">
        <v>62.79633633172962</v>
      </c>
      <c r="N264" s="27">
        <f t="shared" si="24"/>
        <v>1718.9334644745072</v>
      </c>
      <c r="O264" s="20">
        <f t="shared" si="25"/>
        <v>3630.2094577841121</v>
      </c>
      <c r="Q264" s="27">
        <v>57.809255600630422</v>
      </c>
      <c r="R264" s="20">
        <v>67.530629440080162</v>
      </c>
      <c r="T264" s="41">
        <v>57.809255600630422</v>
      </c>
      <c r="U264" s="38">
        <v>100.59239391796009</v>
      </c>
      <c r="W264" s="27">
        <v>57.809255600630422</v>
      </c>
      <c r="X264" s="27">
        <f t="shared" ref="X264:X327" si="28">R264</f>
        <v>67.530629440080162</v>
      </c>
      <c r="Y264" s="19">
        <f t="shared" ref="Y264:Y327" si="29">U264</f>
        <v>100.59239391796009</v>
      </c>
      <c r="Z264" s="27">
        <f t="shared" si="26"/>
        <v>3903.8954181730519</v>
      </c>
      <c r="AA264" s="20">
        <f t="shared" si="27"/>
        <v>5815.1714114826564</v>
      </c>
    </row>
    <row r="265" spans="1:27" x14ac:dyDescent="0.3">
      <c r="A265" s="50">
        <v>56.580952527263435</v>
      </c>
      <c r="B265" s="29">
        <v>236.91764296676018</v>
      </c>
      <c r="E265" s="27">
        <v>5.6385777939794934E-2</v>
      </c>
      <c r="F265" s="20">
        <v>33.01449934857186</v>
      </c>
      <c r="H265" s="27">
        <v>18.84908379920671</v>
      </c>
      <c r="I265" s="20">
        <v>58.432173945442287</v>
      </c>
      <c r="K265" s="27">
        <v>57.145153662655503</v>
      </c>
      <c r="L265" s="20">
        <v>49.990305740488175</v>
      </c>
      <c r="M265" s="20">
        <v>100.92436753399028</v>
      </c>
      <c r="N265" s="27">
        <f t="shared" si="24"/>
        <v>2856.7037031833261</v>
      </c>
      <c r="O265" s="20">
        <f t="shared" si="25"/>
        <v>5767.3384910361947</v>
      </c>
      <c r="Q265" s="27">
        <v>57.145153662655503</v>
      </c>
      <c r="R265" s="20">
        <v>83.564112871094295</v>
      </c>
      <c r="T265" s="41">
        <v>57.145153662655503</v>
      </c>
      <c r="U265" s="38">
        <v>134.49817466459641</v>
      </c>
      <c r="W265" s="27">
        <v>57.145153662655503</v>
      </c>
      <c r="X265" s="27">
        <f t="shared" si="28"/>
        <v>83.564112871094295</v>
      </c>
      <c r="Y265" s="19">
        <f t="shared" si="29"/>
        <v>134.49817466459641</v>
      </c>
      <c r="Z265" s="27">
        <f t="shared" si="26"/>
        <v>4775.2840707021724</v>
      </c>
      <c r="AA265" s="20">
        <f t="shared" si="27"/>
        <v>7685.918858555041</v>
      </c>
    </row>
    <row r="266" spans="1:27" x14ac:dyDescent="0.3">
      <c r="A266" s="50">
        <v>56.576481408446853</v>
      </c>
      <c r="B266" s="29">
        <v>127.83386698943082</v>
      </c>
      <c r="E266" s="27">
        <v>3.8771663899751729E-2</v>
      </c>
      <c r="F266" s="20">
        <v>33.01449934857186</v>
      </c>
      <c r="H266" s="27">
        <v>1.0573471206698741</v>
      </c>
      <c r="I266" s="20">
        <v>58.553164080359792</v>
      </c>
      <c r="K266" s="27">
        <v>56.991088901428157</v>
      </c>
      <c r="L266" s="20">
        <v>45.855229454092282</v>
      </c>
      <c r="M266" s="20">
        <v>94.114632630925286</v>
      </c>
      <c r="N266" s="27">
        <f t="shared" si="24"/>
        <v>2613.3394584135604</v>
      </c>
      <c r="O266" s="20">
        <f t="shared" si="25"/>
        <v>5363.6953951943142</v>
      </c>
      <c r="Q266" s="27">
        <v>56.991088901428157</v>
      </c>
      <c r="R266" s="20">
        <v>64.745419849366627</v>
      </c>
      <c r="T266" s="41">
        <v>56.991088901428157</v>
      </c>
      <c r="U266" s="38">
        <v>113.00482302619965</v>
      </c>
      <c r="W266" s="27">
        <v>56.991088901428157</v>
      </c>
      <c r="X266" s="27">
        <f t="shared" si="28"/>
        <v>64.745419849366627</v>
      </c>
      <c r="Y266" s="19">
        <f t="shared" si="29"/>
        <v>113.00482302619965</v>
      </c>
      <c r="Z266" s="27">
        <f t="shared" si="26"/>
        <v>3689.9119785955445</v>
      </c>
      <c r="AA266" s="20">
        <f t="shared" si="27"/>
        <v>6440.2679153762992</v>
      </c>
    </row>
    <row r="267" spans="1:27" x14ac:dyDescent="0.3">
      <c r="A267" s="50">
        <v>56.509486098089837</v>
      </c>
      <c r="B267" s="29">
        <v>484.79141696154448</v>
      </c>
      <c r="E267" s="27">
        <v>1.1138237808663689</v>
      </c>
      <c r="F267" s="20">
        <v>33.106098149168929</v>
      </c>
      <c r="H267" s="27">
        <v>8.4646881142471102</v>
      </c>
      <c r="I267" s="20">
        <v>58.684674345197706</v>
      </c>
      <c r="K267" s="27">
        <v>56.712453864405688</v>
      </c>
      <c r="L267" s="20">
        <v>43.63157027773812</v>
      </c>
      <c r="M267" s="20">
        <v>103.74044419879408</v>
      </c>
      <c r="N267" s="27">
        <f t="shared" si="24"/>
        <v>2474.4534164077977</v>
      </c>
      <c r="O267" s="20">
        <f t="shared" si="25"/>
        <v>5883.3751554970622</v>
      </c>
      <c r="Q267" s="27">
        <v>56.712453864405688</v>
      </c>
      <c r="R267" s="20">
        <v>60.57153761438542</v>
      </c>
      <c r="T267" s="41">
        <v>56.712453864405688</v>
      </c>
      <c r="U267" s="38">
        <v>120.68041153544138</v>
      </c>
      <c r="W267" s="27">
        <v>56.712453864405688</v>
      </c>
      <c r="X267" s="27">
        <f t="shared" si="28"/>
        <v>60.57153761438542</v>
      </c>
      <c r="Y267" s="19">
        <f t="shared" si="29"/>
        <v>120.68041153544138</v>
      </c>
      <c r="Z267" s="27">
        <f t="shared" si="26"/>
        <v>3435.1605324519469</v>
      </c>
      <c r="AA267" s="20">
        <f t="shared" si="27"/>
        <v>6844.0822715412114</v>
      </c>
    </row>
    <row r="268" spans="1:27" x14ac:dyDescent="0.3">
      <c r="A268" s="50">
        <v>56.478430906150606</v>
      </c>
      <c r="B268" s="29">
        <v>155.14981771109501</v>
      </c>
      <c r="E268" s="27">
        <v>10.648256190352186</v>
      </c>
      <c r="F268" s="20">
        <v>33.106834173526011</v>
      </c>
      <c r="H268" s="27">
        <v>1709.2286064803993</v>
      </c>
      <c r="I268" s="20">
        <v>58.755602185379132</v>
      </c>
      <c r="K268" s="27">
        <v>56.580952527263435</v>
      </c>
      <c r="L268" s="20">
        <v>94.890887239640676</v>
      </c>
      <c r="M268" s="20">
        <v>187.62946428053536</v>
      </c>
      <c r="N268" s="27">
        <f t="shared" si="24"/>
        <v>5369.0167861760165</v>
      </c>
      <c r="O268" s="20">
        <f t="shared" si="25"/>
        <v>10616.253811172841</v>
      </c>
      <c r="Q268" s="27">
        <v>56.580952527263435</v>
      </c>
      <c r="R268" s="20">
        <v>144.1790659258655</v>
      </c>
      <c r="T268" s="41">
        <v>56.580952527263435</v>
      </c>
      <c r="U268" s="38">
        <v>236.91764296676018</v>
      </c>
      <c r="W268" s="27">
        <v>56.580952527263435</v>
      </c>
      <c r="X268" s="27">
        <f t="shared" si="28"/>
        <v>144.1790659258655</v>
      </c>
      <c r="Y268" s="19">
        <f t="shared" si="29"/>
        <v>236.91764296676018</v>
      </c>
      <c r="Z268" s="27">
        <f t="shared" si="26"/>
        <v>8157.788884576581</v>
      </c>
      <c r="AA268" s="20">
        <f t="shared" si="27"/>
        <v>13405.025909573405</v>
      </c>
    </row>
    <row r="269" spans="1:27" x14ac:dyDescent="0.3">
      <c r="A269" s="50">
        <v>55.638482889378793</v>
      </c>
      <c r="B269" s="29">
        <v>269.75087526429252</v>
      </c>
      <c r="E269" s="27">
        <v>8.7412603407774441</v>
      </c>
      <c r="F269" s="20">
        <v>33.106834173526011</v>
      </c>
      <c r="H269" s="27">
        <v>1.1296560551272705E-2</v>
      </c>
      <c r="I269" s="20">
        <v>58.770976220440616</v>
      </c>
      <c r="K269" s="27">
        <v>56.576481408446853</v>
      </c>
      <c r="L269" s="20">
        <v>56.326899851298116</v>
      </c>
      <c r="M269" s="20">
        <v>91.06507783148075</v>
      </c>
      <c r="N269" s="27">
        <f t="shared" si="24"/>
        <v>3186.7778022324155</v>
      </c>
      <c r="O269" s="20">
        <f t="shared" si="25"/>
        <v>5152.1416828915362</v>
      </c>
      <c r="Q269" s="27">
        <v>56.576481408446853</v>
      </c>
      <c r="R269" s="20">
        <v>93.09568900924819</v>
      </c>
      <c r="T269" s="41">
        <v>56.576481408446853</v>
      </c>
      <c r="U269" s="38">
        <v>127.83386698943082</v>
      </c>
      <c r="W269" s="27">
        <v>56.576481408446853</v>
      </c>
      <c r="X269" s="27">
        <f t="shared" si="28"/>
        <v>93.09568900924819</v>
      </c>
      <c r="Y269" s="19">
        <f t="shared" si="29"/>
        <v>127.83386698943082</v>
      </c>
      <c r="Z269" s="27">
        <f t="shared" si="26"/>
        <v>5267.0265184382806</v>
      </c>
      <c r="AA269" s="20">
        <f t="shared" si="27"/>
        <v>7232.3903990974004</v>
      </c>
    </row>
    <row r="270" spans="1:27" x14ac:dyDescent="0.3">
      <c r="A270" s="50">
        <v>55.452828160799982</v>
      </c>
      <c r="B270" s="29">
        <v>124.32641826024056</v>
      </c>
      <c r="E270" s="27">
        <v>2.805639322368279</v>
      </c>
      <c r="F270" s="20">
        <v>33.106834173526011</v>
      </c>
      <c r="H270" s="27">
        <v>1.7312389750040893</v>
      </c>
      <c r="I270" s="20">
        <v>58.780329156641983</v>
      </c>
      <c r="K270" s="27">
        <v>56.509486098089837</v>
      </c>
      <c r="L270" s="20">
        <v>226.12869645721699</v>
      </c>
      <c r="M270" s="20">
        <v>415.35316803226829</v>
      </c>
      <c r="N270" s="27">
        <f t="shared" si="24"/>
        <v>12778.416428828281</v>
      </c>
      <c r="O270" s="20">
        <f t="shared" si="25"/>
        <v>23471.394074717038</v>
      </c>
      <c r="Q270" s="27">
        <v>56.509486098089837</v>
      </c>
      <c r="R270" s="20">
        <v>295.56694538649322</v>
      </c>
      <c r="T270" s="41">
        <v>56.509486098089837</v>
      </c>
      <c r="U270" s="38">
        <v>484.79141696154448</v>
      </c>
      <c r="W270" s="27">
        <v>56.509486098089837</v>
      </c>
      <c r="X270" s="27">
        <f t="shared" si="28"/>
        <v>295.56694538649322</v>
      </c>
      <c r="Y270" s="19">
        <f t="shared" si="29"/>
        <v>484.79141696154448</v>
      </c>
      <c r="Z270" s="27">
        <f t="shared" si="26"/>
        <v>16702.336191372917</v>
      </c>
      <c r="AA270" s="20">
        <f t="shared" si="27"/>
        <v>27395.31383726167</v>
      </c>
    </row>
    <row r="271" spans="1:27" x14ac:dyDescent="0.3">
      <c r="A271" s="50">
        <v>54.981752497704292</v>
      </c>
      <c r="B271" s="29">
        <v>128.63551286209525</v>
      </c>
      <c r="E271" s="27">
        <v>1.9256845449690445</v>
      </c>
      <c r="F271" s="20">
        <v>33.106834173526011</v>
      </c>
      <c r="H271" s="27">
        <v>1.9707497633135063</v>
      </c>
      <c r="I271" s="20">
        <v>58.830559310812191</v>
      </c>
      <c r="K271" s="27">
        <v>56.478430906150606</v>
      </c>
      <c r="L271" s="20">
        <v>50.175752199672687</v>
      </c>
      <c r="M271" s="20">
        <v>87.489285516292568</v>
      </c>
      <c r="N271" s="27">
        <f t="shared" si="24"/>
        <v>2833.8477537733484</v>
      </c>
      <c r="O271" s="20">
        <f t="shared" si="25"/>
        <v>4941.2575670604128</v>
      </c>
      <c r="Q271" s="27">
        <v>56.478430906150606</v>
      </c>
      <c r="R271" s="20">
        <v>117.83628439447511</v>
      </c>
      <c r="T271" s="41">
        <v>56.478430906150606</v>
      </c>
      <c r="U271" s="38">
        <v>155.14981771109501</v>
      </c>
      <c r="W271" s="27">
        <v>56.478430906150606</v>
      </c>
      <c r="X271" s="27">
        <f t="shared" si="28"/>
        <v>117.83628439447511</v>
      </c>
      <c r="Y271" s="19">
        <f t="shared" si="29"/>
        <v>155.14981771109501</v>
      </c>
      <c r="Z271" s="27">
        <f t="shared" si="26"/>
        <v>6655.2084464108757</v>
      </c>
      <c r="AA271" s="20">
        <f t="shared" si="27"/>
        <v>8762.6182596979415</v>
      </c>
    </row>
    <row r="272" spans="1:27" x14ac:dyDescent="0.3">
      <c r="A272" s="50">
        <v>54.80205264810138</v>
      </c>
      <c r="B272" s="29">
        <v>93.852041990478696</v>
      </c>
      <c r="E272" s="27">
        <v>1.7092315539248375</v>
      </c>
      <c r="F272" s="20">
        <v>33.106834173526011</v>
      </c>
      <c r="H272" s="27">
        <v>0.10685458246734925</v>
      </c>
      <c r="I272" s="20">
        <v>58.854369599781094</v>
      </c>
      <c r="K272" s="27">
        <v>55.638482889378793</v>
      </c>
      <c r="L272" s="20">
        <v>92.03902789348281</v>
      </c>
      <c r="M272" s="20">
        <v>170.92285000478213</v>
      </c>
      <c r="N272" s="27">
        <f t="shared" si="24"/>
        <v>5120.911878606601</v>
      </c>
      <c r="O272" s="20">
        <f t="shared" si="25"/>
        <v>9509.8880653949291</v>
      </c>
      <c r="Q272" s="27">
        <v>55.638482889378793</v>
      </c>
      <c r="R272" s="20">
        <v>190.86705315299324</v>
      </c>
      <c r="T272" s="41">
        <v>55.638482889378793</v>
      </c>
      <c r="U272" s="38">
        <v>269.75087526429252</v>
      </c>
      <c r="W272" s="27">
        <v>55.638482889378793</v>
      </c>
      <c r="X272" s="27">
        <f t="shared" si="28"/>
        <v>190.86705315299324</v>
      </c>
      <c r="Y272" s="19">
        <f t="shared" si="29"/>
        <v>269.75087526429252</v>
      </c>
      <c r="Z272" s="27">
        <f t="shared" si="26"/>
        <v>10619.553270998967</v>
      </c>
      <c r="AA272" s="20">
        <f t="shared" si="27"/>
        <v>15008.529457787292</v>
      </c>
    </row>
    <row r="273" spans="1:27" x14ac:dyDescent="0.3">
      <c r="A273" s="50">
        <v>54.711206270832918</v>
      </c>
      <c r="B273" s="29">
        <v>117.67441363984338</v>
      </c>
      <c r="E273" s="27">
        <v>0.34641705813351109</v>
      </c>
      <c r="F273" s="20">
        <v>33.106834173526011</v>
      </c>
      <c r="H273" s="27">
        <v>192.64228253003967</v>
      </c>
      <c r="I273" s="20">
        <v>58.892178671504674</v>
      </c>
      <c r="K273" s="27">
        <v>55.452828160799982</v>
      </c>
      <c r="L273" s="20">
        <v>42.051047422175444</v>
      </c>
      <c r="M273" s="20">
        <v>94.523847794166386</v>
      </c>
      <c r="N273" s="27">
        <f t="shared" si="24"/>
        <v>2331.8495066835458</v>
      </c>
      <c r="O273" s="20">
        <f t="shared" si="25"/>
        <v>5241.6146888275207</v>
      </c>
      <c r="Q273" s="27">
        <v>55.452828160799982</v>
      </c>
      <c r="R273" s="20">
        <v>71.85361788824963</v>
      </c>
      <c r="T273" s="41">
        <v>55.452828160799982</v>
      </c>
      <c r="U273" s="38">
        <v>124.32641826024056</v>
      </c>
      <c r="W273" s="27">
        <v>55.452828160799982</v>
      </c>
      <c r="X273" s="27">
        <f t="shared" si="28"/>
        <v>71.85361788824963</v>
      </c>
      <c r="Y273" s="19">
        <f t="shared" si="29"/>
        <v>124.32641826024056</v>
      </c>
      <c r="Z273" s="27">
        <f t="shared" si="26"/>
        <v>3984.4863254888905</v>
      </c>
      <c r="AA273" s="20">
        <f t="shared" si="27"/>
        <v>6894.2515076328646</v>
      </c>
    </row>
    <row r="274" spans="1:27" x14ac:dyDescent="0.3">
      <c r="A274" s="50">
        <v>53.165945121410914</v>
      </c>
      <c r="B274" s="29">
        <v>114.03300535499571</v>
      </c>
      <c r="E274" s="27">
        <v>0.344426494639265</v>
      </c>
      <c r="F274" s="20">
        <v>33.106834173526011</v>
      </c>
      <c r="H274" s="27">
        <v>8.8855205130093964</v>
      </c>
      <c r="I274" s="20">
        <v>59.006606186472006</v>
      </c>
      <c r="K274" s="27">
        <v>54.981752497704292</v>
      </c>
      <c r="L274" s="20">
        <v>50.195253457298584</v>
      </c>
      <c r="M274" s="20">
        <v>97.648116862601142</v>
      </c>
      <c r="N274" s="27">
        <f t="shared" si="24"/>
        <v>2759.8230021487266</v>
      </c>
      <c r="O274" s="20">
        <f t="shared" si="25"/>
        <v>5368.864593206441</v>
      </c>
      <c r="Q274" s="27">
        <v>54.981752497704292</v>
      </c>
      <c r="R274" s="20">
        <v>81.182649456792703</v>
      </c>
      <c r="T274" s="41">
        <v>54.981752497704292</v>
      </c>
      <c r="U274" s="38">
        <v>128.63551286209525</v>
      </c>
      <c r="W274" s="27">
        <v>54.981752497704292</v>
      </c>
      <c r="X274" s="27">
        <f t="shared" si="28"/>
        <v>81.182649456792703</v>
      </c>
      <c r="Y274" s="19">
        <f t="shared" si="29"/>
        <v>128.63551286209525</v>
      </c>
      <c r="Z274" s="27">
        <f t="shared" si="26"/>
        <v>4463.5643395412644</v>
      </c>
      <c r="AA274" s="20">
        <f t="shared" si="27"/>
        <v>7072.6059305989784</v>
      </c>
    </row>
    <row r="275" spans="1:27" x14ac:dyDescent="0.3">
      <c r="A275" s="50">
        <v>53.027652043150738</v>
      </c>
      <c r="B275" s="29">
        <v>124.81165618013111</v>
      </c>
      <c r="E275" s="27">
        <v>0.11691198023800098</v>
      </c>
      <c r="F275" s="20">
        <v>33.106834173526011</v>
      </c>
      <c r="H275" s="27">
        <v>29.636461206289823</v>
      </c>
      <c r="I275" s="20">
        <v>59.079668474781919</v>
      </c>
      <c r="K275" s="27">
        <v>54.80205264810138</v>
      </c>
      <c r="L275" s="20">
        <v>32.639891417104124</v>
      </c>
      <c r="M275" s="20">
        <v>66.536608590988152</v>
      </c>
      <c r="N275" s="27">
        <f t="shared" si="24"/>
        <v>1788.7330478684526</v>
      </c>
      <c r="O275" s="20">
        <f t="shared" si="25"/>
        <v>3646.3427270294474</v>
      </c>
      <c r="Q275" s="27">
        <v>54.80205264810138</v>
      </c>
      <c r="R275" s="20">
        <v>59.955324816594661</v>
      </c>
      <c r="T275" s="41">
        <v>54.80205264810138</v>
      </c>
      <c r="U275" s="38">
        <v>93.852041990478696</v>
      </c>
      <c r="W275" s="27">
        <v>54.80205264810138</v>
      </c>
      <c r="X275" s="27">
        <f t="shared" si="28"/>
        <v>59.955324816594661</v>
      </c>
      <c r="Y275" s="19">
        <f t="shared" si="29"/>
        <v>93.852041990478696</v>
      </c>
      <c r="Z275" s="27">
        <f t="shared" si="26"/>
        <v>3285.6748671330397</v>
      </c>
      <c r="AA275" s="20">
        <f t="shared" si="27"/>
        <v>5143.284546294035</v>
      </c>
    </row>
    <row r="276" spans="1:27" x14ac:dyDescent="0.3">
      <c r="A276" s="50">
        <v>51.718072477146052</v>
      </c>
      <c r="B276" s="29">
        <v>623.22957290057275</v>
      </c>
      <c r="E276" s="27">
        <v>3.3717444457579404E-2</v>
      </c>
      <c r="F276" s="20">
        <v>33.106834173526011</v>
      </c>
      <c r="H276" s="27">
        <v>4.3590514214884024</v>
      </c>
      <c r="I276" s="20">
        <v>59.132536803678953</v>
      </c>
      <c r="K276" s="27">
        <v>54.711206270832918</v>
      </c>
      <c r="L276" s="20">
        <v>53.462643879908882</v>
      </c>
      <c r="M276" s="20">
        <v>94.734440452658362</v>
      </c>
      <c r="N276" s="27">
        <f t="shared" si="24"/>
        <v>2925.0057370977779</v>
      </c>
      <c r="O276" s="20">
        <f t="shared" si="25"/>
        <v>5183.0355125573296</v>
      </c>
      <c r="Q276" s="27">
        <v>54.711206270832918</v>
      </c>
      <c r="R276" s="20">
        <v>76.402617067093885</v>
      </c>
      <c r="T276" s="41">
        <v>54.711206270832918</v>
      </c>
      <c r="U276" s="38">
        <v>117.67441363984338</v>
      </c>
      <c r="W276" s="27">
        <v>54.711206270832918</v>
      </c>
      <c r="X276" s="27">
        <f t="shared" si="28"/>
        <v>76.402617067093885</v>
      </c>
      <c r="Y276" s="19">
        <f t="shared" si="29"/>
        <v>117.67441363984338</v>
      </c>
      <c r="Z276" s="27">
        <f t="shared" si="26"/>
        <v>4180.0793419892334</v>
      </c>
      <c r="AA276" s="20">
        <f t="shared" si="27"/>
        <v>6438.1091174487856</v>
      </c>
    </row>
    <row r="277" spans="1:27" x14ac:dyDescent="0.3">
      <c r="A277" s="50">
        <v>51.039084288291633</v>
      </c>
      <c r="B277" s="29">
        <v>132.86593408135946</v>
      </c>
      <c r="E277" s="27">
        <v>5.9829877100128215E-3</v>
      </c>
      <c r="F277" s="20">
        <v>33.106834173526011</v>
      </c>
      <c r="H277" s="27">
        <v>50.396015034384618</v>
      </c>
      <c r="I277" s="20">
        <v>59.149360633172151</v>
      </c>
      <c r="K277" s="27">
        <v>53.165945121410914</v>
      </c>
      <c r="L277" s="20">
        <v>45.855229454092282</v>
      </c>
      <c r="M277" s="20">
        <v>94.114632630925286</v>
      </c>
      <c r="N277" s="27">
        <f t="shared" si="24"/>
        <v>2437.9366126859754</v>
      </c>
      <c r="O277" s="20">
        <f t="shared" si="25"/>
        <v>5003.6933935775223</v>
      </c>
      <c r="Q277" s="27">
        <v>53.165945121410914</v>
      </c>
      <c r="R277" s="20">
        <v>65.77360217816269</v>
      </c>
      <c r="T277" s="41">
        <v>53.165945121410914</v>
      </c>
      <c r="U277" s="38">
        <v>114.03300535499571</v>
      </c>
      <c r="W277" s="27">
        <v>53.165945121410914</v>
      </c>
      <c r="X277" s="27">
        <f t="shared" si="28"/>
        <v>65.77360217816269</v>
      </c>
      <c r="Y277" s="19">
        <f t="shared" si="29"/>
        <v>114.03300535499571</v>
      </c>
      <c r="Z277" s="27">
        <f t="shared" si="26"/>
        <v>3496.915723841711</v>
      </c>
      <c r="AA277" s="20">
        <f t="shared" si="27"/>
        <v>6062.6725047332584</v>
      </c>
    </row>
    <row r="278" spans="1:27" x14ac:dyDescent="0.3">
      <c r="A278" s="50">
        <v>50.9948849092616</v>
      </c>
      <c r="B278" s="29">
        <v>168.99815653777503</v>
      </c>
      <c r="E278" s="27">
        <v>402.89751488673573</v>
      </c>
      <c r="F278" s="20">
        <v>33.116275229325701</v>
      </c>
      <c r="H278" s="27">
        <v>7.1752435442504066</v>
      </c>
      <c r="I278" s="20">
        <v>59.149444424616597</v>
      </c>
      <c r="K278" s="27">
        <v>53.027652043150738</v>
      </c>
      <c r="L278" s="20">
        <v>38.327342574718138</v>
      </c>
      <c r="M278" s="20">
        <v>69.866904461283696</v>
      </c>
      <c r="N278" s="27">
        <f t="shared" si="24"/>
        <v>2032.4089857907904</v>
      </c>
      <c r="O278" s="20">
        <f t="shared" si="25"/>
        <v>3704.8778991050076</v>
      </c>
      <c r="Q278" s="27">
        <v>53.027652043150738</v>
      </c>
      <c r="R278" s="20">
        <v>93.272094293565544</v>
      </c>
      <c r="T278" s="41">
        <v>53.027652043150738</v>
      </c>
      <c r="U278" s="38">
        <v>124.81165618013111</v>
      </c>
      <c r="W278" s="27">
        <v>53.027652043150738</v>
      </c>
      <c r="X278" s="27">
        <f t="shared" si="28"/>
        <v>93.272094293565544</v>
      </c>
      <c r="Y278" s="19">
        <f t="shared" si="29"/>
        <v>124.81165618013111</v>
      </c>
      <c r="Z278" s="27">
        <f t="shared" si="26"/>
        <v>4946.0001615351393</v>
      </c>
      <c r="AA278" s="20">
        <f t="shared" si="27"/>
        <v>6618.4690748493567</v>
      </c>
    </row>
    <row r="279" spans="1:27" x14ac:dyDescent="0.3">
      <c r="A279" s="50">
        <v>50.980911132592155</v>
      </c>
      <c r="B279" s="29">
        <v>100.69081741090204</v>
      </c>
      <c r="E279" s="27">
        <v>5.2774295107737998</v>
      </c>
      <c r="F279" s="20">
        <v>33.174097223506251</v>
      </c>
      <c r="H279" s="27">
        <v>81.784739051945508</v>
      </c>
      <c r="I279" s="20">
        <v>59.220515501726879</v>
      </c>
      <c r="K279" s="27">
        <v>51.718072477146052</v>
      </c>
      <c r="L279" s="20">
        <v>221.22569017408807</v>
      </c>
      <c r="M279" s="20">
        <v>576.22869280350199</v>
      </c>
      <c r="N279" s="27">
        <f t="shared" si="24"/>
        <v>11441.366278230144</v>
      </c>
      <c r="O279" s="20">
        <f t="shared" si="25"/>
        <v>29801.437297822642</v>
      </c>
      <c r="Q279" s="27">
        <v>51.718072477146052</v>
      </c>
      <c r="R279" s="20">
        <v>268.22657027115878</v>
      </c>
      <c r="T279" s="41">
        <v>51.718072477146052</v>
      </c>
      <c r="U279" s="38">
        <v>623.22957290057275</v>
      </c>
      <c r="W279" s="27">
        <v>51.718072477146052</v>
      </c>
      <c r="X279" s="27">
        <f t="shared" si="28"/>
        <v>268.22657027115878</v>
      </c>
      <c r="Y279" s="19">
        <f t="shared" si="29"/>
        <v>623.22957290057275</v>
      </c>
      <c r="Z279" s="27">
        <f t="shared" si="26"/>
        <v>13872.161201580098</v>
      </c>
      <c r="AA279" s="20">
        <f t="shared" si="27"/>
        <v>32232.232221172599</v>
      </c>
    </row>
    <row r="280" spans="1:27" x14ac:dyDescent="0.3">
      <c r="A280" s="50">
        <v>50.731287282520498</v>
      </c>
      <c r="B280" s="29">
        <v>83.423232707344624</v>
      </c>
      <c r="E280" s="27">
        <v>40.661140354015515</v>
      </c>
      <c r="F280" s="20">
        <v>33.325212522633528</v>
      </c>
      <c r="H280" s="27">
        <v>0.14705930826676195</v>
      </c>
      <c r="I280" s="20">
        <v>59.224737584930303</v>
      </c>
      <c r="K280" s="27">
        <v>51.039084288291633</v>
      </c>
      <c r="L280" s="20">
        <v>56.448202766696504</v>
      </c>
      <c r="M280" s="20">
        <v>97.719999339445991</v>
      </c>
      <c r="N280" s="27">
        <f t="shared" si="24"/>
        <v>2881.0645789319997</v>
      </c>
      <c r="O280" s="20">
        <f t="shared" si="25"/>
        <v>4987.539282937787</v>
      </c>
      <c r="Q280" s="27">
        <v>51.039084288291633</v>
      </c>
      <c r="R280" s="20">
        <v>91.59413750860999</v>
      </c>
      <c r="T280" s="41">
        <v>51.039084288291633</v>
      </c>
      <c r="U280" s="38">
        <v>132.86593408135946</v>
      </c>
      <c r="W280" s="27">
        <v>51.039084288291633</v>
      </c>
      <c r="X280" s="27">
        <f t="shared" si="28"/>
        <v>91.59413750860999</v>
      </c>
      <c r="Y280" s="19">
        <f t="shared" si="29"/>
        <v>132.86593408135946</v>
      </c>
      <c r="Z280" s="27">
        <f t="shared" si="26"/>
        <v>4674.8809046153192</v>
      </c>
      <c r="AA280" s="20">
        <f t="shared" si="27"/>
        <v>6781.3556086211056</v>
      </c>
    </row>
    <row r="281" spans="1:27" x14ac:dyDescent="0.3">
      <c r="A281" s="50">
        <v>50.599100775150873</v>
      </c>
      <c r="B281" s="29">
        <v>129.38453795126316</v>
      </c>
      <c r="E281" s="27">
        <v>26.037123667978449</v>
      </c>
      <c r="F281" s="20">
        <v>33.325212522633528</v>
      </c>
      <c r="H281" s="27">
        <v>3.299755873013055E-2</v>
      </c>
      <c r="I281" s="20">
        <v>59.471204932004184</v>
      </c>
      <c r="K281" s="27">
        <v>50.9948849092616</v>
      </c>
      <c r="L281" s="20">
        <v>68.775916058048097</v>
      </c>
      <c r="M281" s="20">
        <v>119.70997785155021</v>
      </c>
      <c r="N281" s="27">
        <f t="shared" si="24"/>
        <v>3507.2199239091992</v>
      </c>
      <c r="O281" s="20">
        <f t="shared" si="25"/>
        <v>6104.5965430300585</v>
      </c>
      <c r="Q281" s="27">
        <v>50.9948849092616</v>
      </c>
      <c r="R281" s="20">
        <v>118.06409474427292</v>
      </c>
      <c r="T281" s="41">
        <v>50.9948849092616</v>
      </c>
      <c r="U281" s="38">
        <v>168.99815653777503</v>
      </c>
      <c r="W281" s="27">
        <v>50.9948849092616</v>
      </c>
      <c r="X281" s="27">
        <f t="shared" si="28"/>
        <v>118.06409474427292</v>
      </c>
      <c r="Y281" s="19">
        <f t="shared" si="29"/>
        <v>168.99815653777503</v>
      </c>
      <c r="Z281" s="27">
        <f t="shared" si="26"/>
        <v>6020.6649234003553</v>
      </c>
      <c r="AA281" s="20">
        <f t="shared" si="27"/>
        <v>8618.0415425212141</v>
      </c>
    </row>
    <row r="282" spans="1:27" x14ac:dyDescent="0.3">
      <c r="A282" s="50">
        <v>50.533966966846492</v>
      </c>
      <c r="B282" s="29">
        <v>119.45592732907183</v>
      </c>
      <c r="E282" s="27">
        <v>7.1097794865434025</v>
      </c>
      <c r="F282" s="20">
        <v>33.325212522633528</v>
      </c>
      <c r="H282" s="27">
        <v>1.2653487615898484</v>
      </c>
      <c r="I282" s="20">
        <v>59.494308977406703</v>
      </c>
      <c r="K282" s="27">
        <v>50.980911132592155</v>
      </c>
      <c r="L282" s="20">
        <v>29.261320805179572</v>
      </c>
      <c r="M282" s="20">
        <v>65.576128542914645</v>
      </c>
      <c r="N282" s="27">
        <f t="shared" si="24"/>
        <v>1491.7687955911297</v>
      </c>
      <c r="O282" s="20">
        <f t="shared" si="25"/>
        <v>3343.1307816657713</v>
      </c>
      <c r="Q282" s="27">
        <v>50.980911132592155</v>
      </c>
      <c r="R282" s="20">
        <v>64.376009673166976</v>
      </c>
      <c r="T282" s="41">
        <v>50.980911132592155</v>
      </c>
      <c r="U282" s="38">
        <v>100.69081741090204</v>
      </c>
      <c r="W282" s="27">
        <v>50.980911132592155</v>
      </c>
      <c r="X282" s="27">
        <f t="shared" si="28"/>
        <v>64.376009673166976</v>
      </c>
      <c r="Y282" s="19">
        <f t="shared" si="29"/>
        <v>100.69081741090204</v>
      </c>
      <c r="Z282" s="27">
        <f t="shared" si="26"/>
        <v>3281.9476282186188</v>
      </c>
      <c r="AA282" s="20">
        <f t="shared" si="27"/>
        <v>5133.30961429326</v>
      </c>
    </row>
    <row r="283" spans="1:27" x14ac:dyDescent="0.3">
      <c r="A283" s="50">
        <v>50.396015034384618</v>
      </c>
      <c r="B283" s="29">
        <v>91.036239405437698</v>
      </c>
      <c r="E283" s="27">
        <v>5.0911964192546293</v>
      </c>
      <c r="F283" s="20">
        <v>33.325212522633528</v>
      </c>
      <c r="H283" s="27">
        <v>3.3078698870667722E-2</v>
      </c>
      <c r="I283" s="20">
        <v>59.528114840949328</v>
      </c>
      <c r="K283" s="27">
        <v>50.731287282520498</v>
      </c>
      <c r="L283" s="20">
        <v>27.993425313098808</v>
      </c>
      <c r="M283" s="20">
        <v>42.934613345451353</v>
      </c>
      <c r="N283" s="27">
        <f t="shared" si="24"/>
        <v>1420.1425015805969</v>
      </c>
      <c r="O283" s="20">
        <f t="shared" si="25"/>
        <v>2178.1282039920311</v>
      </c>
      <c r="Q283" s="27">
        <v>50.731287282520498</v>
      </c>
      <c r="R283" s="20">
        <v>68.482044674992082</v>
      </c>
      <c r="T283" s="41">
        <v>50.731287282520498</v>
      </c>
      <c r="U283" s="38">
        <v>83.423232707344624</v>
      </c>
      <c r="W283" s="27">
        <v>50.731287282520498</v>
      </c>
      <c r="X283" s="27">
        <f t="shared" si="28"/>
        <v>68.482044674992082</v>
      </c>
      <c r="Y283" s="19">
        <f t="shared" si="29"/>
        <v>83.423232707344624</v>
      </c>
      <c r="Z283" s="27">
        <f t="shared" si="26"/>
        <v>3474.1822821014262</v>
      </c>
      <c r="AA283" s="20">
        <f t="shared" si="27"/>
        <v>4232.1679845128601</v>
      </c>
    </row>
    <row r="284" spans="1:27" x14ac:dyDescent="0.3">
      <c r="A284" s="50">
        <v>50.359793295356212</v>
      </c>
      <c r="B284" s="29">
        <v>122.44665502820794</v>
      </c>
      <c r="E284" s="27">
        <v>4.7381509520055261</v>
      </c>
      <c r="F284" s="20">
        <v>33.325212522633528</v>
      </c>
      <c r="H284" s="27">
        <v>2.0154830483079422E-2</v>
      </c>
      <c r="I284" s="20">
        <v>59.542480568921277</v>
      </c>
      <c r="K284" s="27">
        <v>50.599100775150873</v>
      </c>
      <c r="L284" s="20">
        <v>45.978644017009998</v>
      </c>
      <c r="M284" s="20">
        <v>80.161830880216201</v>
      </c>
      <c r="N284" s="27">
        <f t="shared" si="24"/>
        <v>2326.4780421214768</v>
      </c>
      <c r="O284" s="20">
        <f t="shared" si="25"/>
        <v>4056.116559028661</v>
      </c>
      <c r="Q284" s="27">
        <v>50.599100775150873</v>
      </c>
      <c r="R284" s="20">
        <v>95.201351088056953</v>
      </c>
      <c r="T284" s="41">
        <v>50.599100775150873</v>
      </c>
      <c r="U284" s="38">
        <v>129.38453795126316</v>
      </c>
      <c r="W284" s="27">
        <v>50.599100775150873</v>
      </c>
      <c r="X284" s="27">
        <f t="shared" si="28"/>
        <v>95.201351088056953</v>
      </c>
      <c r="Y284" s="19">
        <f t="shared" si="29"/>
        <v>129.38453795126316</v>
      </c>
      <c r="Z284" s="27">
        <f t="shared" si="26"/>
        <v>4817.1027576351125</v>
      </c>
      <c r="AA284" s="20">
        <f t="shared" si="27"/>
        <v>6546.7412745422971</v>
      </c>
    </row>
    <row r="285" spans="1:27" x14ac:dyDescent="0.3">
      <c r="A285" s="50">
        <v>50.157642375677824</v>
      </c>
      <c r="B285" s="29">
        <v>475.72748894394761</v>
      </c>
      <c r="E285" s="27">
        <v>1.0259247392086763</v>
      </c>
      <c r="F285" s="20">
        <v>33.325212522633528</v>
      </c>
      <c r="H285" s="27">
        <v>0.2641649442302878</v>
      </c>
      <c r="I285" s="20">
        <v>59.602715196842098</v>
      </c>
      <c r="K285" s="27">
        <v>50.533966966846492</v>
      </c>
      <c r="L285" s="20">
        <v>40.82327510094165</v>
      </c>
      <c r="M285" s="20">
        <v>68.565036140928996</v>
      </c>
      <c r="N285" s="27">
        <f t="shared" si="24"/>
        <v>2062.9620354294721</v>
      </c>
      <c r="O285" s="20">
        <f t="shared" si="25"/>
        <v>3464.8632714263417</v>
      </c>
      <c r="Q285" s="27">
        <v>50.533966966846492</v>
      </c>
      <c r="R285" s="20">
        <v>91.714166289084474</v>
      </c>
      <c r="T285" s="41">
        <v>50.533966966846492</v>
      </c>
      <c r="U285" s="38">
        <v>119.45592732907183</v>
      </c>
      <c r="W285" s="27">
        <v>50.533966966846492</v>
      </c>
      <c r="X285" s="27">
        <f t="shared" si="28"/>
        <v>91.714166289084474</v>
      </c>
      <c r="Y285" s="19">
        <f t="shared" si="29"/>
        <v>119.45592732907183</v>
      </c>
      <c r="Z285" s="27">
        <f t="shared" si="26"/>
        <v>4634.6806496444606</v>
      </c>
      <c r="AA285" s="20">
        <f t="shared" si="27"/>
        <v>6036.5818856413307</v>
      </c>
    </row>
    <row r="286" spans="1:27" x14ac:dyDescent="0.3">
      <c r="A286" s="50">
        <v>50.034622405519258</v>
      </c>
      <c r="B286" s="29">
        <v>90.417125551290951</v>
      </c>
      <c r="E286" s="27">
        <v>0.78240832641131419</v>
      </c>
      <c r="F286" s="20">
        <v>33.325212522633528</v>
      </c>
      <c r="H286" s="27">
        <v>10.127506008593627</v>
      </c>
      <c r="I286" s="20">
        <v>59.661042856528901</v>
      </c>
      <c r="K286" s="27">
        <v>50.396015034384618</v>
      </c>
      <c r="L286" s="20">
        <v>31.13611712094184</v>
      </c>
      <c r="M286" s="20">
        <v>59.149360633172151</v>
      </c>
      <c r="N286" s="27">
        <f t="shared" si="24"/>
        <v>1569.1362265393452</v>
      </c>
      <c r="O286" s="20">
        <f t="shared" si="25"/>
        <v>2980.8920677435813</v>
      </c>
      <c r="Q286" s="27">
        <v>50.396015034384618</v>
      </c>
      <c r="R286" s="20">
        <v>63.02299589320738</v>
      </c>
      <c r="T286" s="41">
        <v>50.396015034384618</v>
      </c>
      <c r="U286" s="38">
        <v>91.036239405437698</v>
      </c>
      <c r="W286" s="27">
        <v>50.396015034384618</v>
      </c>
      <c r="X286" s="27">
        <f t="shared" si="28"/>
        <v>63.02299589320738</v>
      </c>
      <c r="Y286" s="19">
        <f t="shared" si="29"/>
        <v>91.036239405437698</v>
      </c>
      <c r="Z286" s="27">
        <f t="shared" si="26"/>
        <v>3176.1078485460393</v>
      </c>
      <c r="AA286" s="20">
        <f t="shared" si="27"/>
        <v>4587.8636897502756</v>
      </c>
    </row>
    <row r="287" spans="1:27" x14ac:dyDescent="0.3">
      <c r="A287" s="50">
        <v>49.945491828751983</v>
      </c>
      <c r="B287" s="29">
        <v>208.3677151905184</v>
      </c>
      <c r="E287" s="27">
        <v>0.34823944935124018</v>
      </c>
      <c r="F287" s="20">
        <v>33.325212522633528</v>
      </c>
      <c r="H287" s="27">
        <v>7.2483922267565504E-3</v>
      </c>
      <c r="I287" s="20">
        <v>59.667495113052709</v>
      </c>
      <c r="K287" s="27">
        <v>50.359793295356212</v>
      </c>
      <c r="L287" s="20">
        <v>48.400009064634922</v>
      </c>
      <c r="M287" s="20">
        <v>83.138187044817556</v>
      </c>
      <c r="N287" s="27">
        <f t="shared" si="24"/>
        <v>2437.4144519883816</v>
      </c>
      <c r="O287" s="20">
        <f t="shared" si="25"/>
        <v>4186.8219145276735</v>
      </c>
      <c r="Q287" s="27">
        <v>50.359793295356212</v>
      </c>
      <c r="R287" s="20">
        <v>87.708477048025316</v>
      </c>
      <c r="T287" s="41">
        <v>50.359793295356212</v>
      </c>
      <c r="U287" s="38">
        <v>122.44665502820794</v>
      </c>
      <c r="W287" s="27">
        <v>50.359793295356212</v>
      </c>
      <c r="X287" s="27">
        <f t="shared" si="28"/>
        <v>87.708477048025316</v>
      </c>
      <c r="Y287" s="19">
        <f t="shared" si="29"/>
        <v>122.44665502820794</v>
      </c>
      <c r="Z287" s="27">
        <f t="shared" si="26"/>
        <v>4416.9807743890497</v>
      </c>
      <c r="AA287" s="20">
        <f t="shared" si="27"/>
        <v>6166.388236928341</v>
      </c>
    </row>
    <row r="288" spans="1:27" x14ac:dyDescent="0.3">
      <c r="A288" s="50">
        <v>49.898291446777876</v>
      </c>
      <c r="B288" s="29">
        <v>324.78696943064352</v>
      </c>
      <c r="E288" s="27">
        <v>0.10043234464683337</v>
      </c>
      <c r="F288" s="20">
        <v>33.325212522633528</v>
      </c>
      <c r="H288" s="27">
        <v>4.8008399367972743E-2</v>
      </c>
      <c r="I288" s="20">
        <v>59.673193630596629</v>
      </c>
      <c r="K288" s="27">
        <v>50.157642375677824</v>
      </c>
      <c r="L288" s="20">
        <v>218.84248517409389</v>
      </c>
      <c r="M288" s="20">
        <v>408.06695674914516</v>
      </c>
      <c r="N288" s="27">
        <f t="shared" si="24"/>
        <v>10976.623107966778</v>
      </c>
      <c r="O288" s="20">
        <f t="shared" si="25"/>
        <v>20467.676481954812</v>
      </c>
      <c r="Q288" s="27">
        <v>50.157642375677824</v>
      </c>
      <c r="R288" s="20">
        <v>286.50301736889634</v>
      </c>
      <c r="T288" s="41">
        <v>50.157642375677824</v>
      </c>
      <c r="U288" s="38">
        <v>475.72748894394761</v>
      </c>
      <c r="W288" s="27">
        <v>50.157642375677824</v>
      </c>
      <c r="X288" s="27">
        <f t="shared" si="28"/>
        <v>286.50301736889634</v>
      </c>
      <c r="Y288" s="19">
        <f t="shared" si="29"/>
        <v>475.72748894394761</v>
      </c>
      <c r="Z288" s="27">
        <f t="shared" si="26"/>
        <v>14370.315884741714</v>
      </c>
      <c r="AA288" s="20">
        <f t="shared" si="27"/>
        <v>23861.369258729748</v>
      </c>
    </row>
    <row r="289" spans="1:27" x14ac:dyDescent="0.3">
      <c r="A289" s="50">
        <v>49.732498503653915</v>
      </c>
      <c r="B289" s="29">
        <v>129.21316097509271</v>
      </c>
      <c r="E289" s="27">
        <v>1.7821204821302672E-2</v>
      </c>
      <c r="F289" s="20">
        <v>33.325212522633528</v>
      </c>
      <c r="H289" s="27">
        <v>0.60129721710109152</v>
      </c>
      <c r="I289" s="20">
        <v>59.828806997979214</v>
      </c>
      <c r="K289" s="27">
        <v>50.034622405519258</v>
      </c>
      <c r="L289" s="20">
        <v>36.108138021005864</v>
      </c>
      <c r="M289" s="20">
        <v>72.805672146462456</v>
      </c>
      <c r="N289" s="27">
        <f t="shared" si="24"/>
        <v>1806.6570516474019</v>
      </c>
      <c r="O289" s="20">
        <f t="shared" si="25"/>
        <v>3642.8043148282795</v>
      </c>
      <c r="Q289" s="27">
        <v>50.034622405519258</v>
      </c>
      <c r="R289" s="20">
        <v>53.719591425834352</v>
      </c>
      <c r="T289" s="41">
        <v>50.034622405519258</v>
      </c>
      <c r="U289" s="38">
        <v>90.417125551290951</v>
      </c>
      <c r="W289" s="27">
        <v>50.034622405519258</v>
      </c>
      <c r="X289" s="27">
        <f t="shared" si="28"/>
        <v>53.719591425834352</v>
      </c>
      <c r="Y289" s="19">
        <f t="shared" si="29"/>
        <v>90.417125551290951</v>
      </c>
      <c r="Z289" s="27">
        <f t="shared" si="26"/>
        <v>2687.8394727703917</v>
      </c>
      <c r="AA289" s="20">
        <f t="shared" si="27"/>
        <v>4523.98673595127</v>
      </c>
    </row>
    <row r="290" spans="1:27" x14ac:dyDescent="0.3">
      <c r="A290" s="50">
        <v>49.412714418809628</v>
      </c>
      <c r="B290" s="29">
        <v>102.39006817519379</v>
      </c>
      <c r="E290" s="27">
        <v>3.2033102936111391E-2</v>
      </c>
      <c r="F290" s="20">
        <v>33.39277088992641</v>
      </c>
      <c r="H290" s="27">
        <v>41.074846015690127</v>
      </c>
      <c r="I290" s="20">
        <v>59.844742059672207</v>
      </c>
      <c r="K290" s="27">
        <v>49.945491828751983</v>
      </c>
      <c r="L290" s="20">
        <v>102.76984429558992</v>
      </c>
      <c r="M290" s="20">
        <v>186.14781503562401</v>
      </c>
      <c r="N290" s="27">
        <f t="shared" si="24"/>
        <v>5132.8904185074998</v>
      </c>
      <c r="O290" s="20">
        <f t="shared" si="25"/>
        <v>9297.2441748017936</v>
      </c>
      <c r="Q290" s="27">
        <v>49.945491828751983</v>
      </c>
      <c r="R290" s="20">
        <v>124.98974445048431</v>
      </c>
      <c r="T290" s="41">
        <v>49.945491828751983</v>
      </c>
      <c r="U290" s="38">
        <v>208.3677151905184</v>
      </c>
      <c r="W290" s="27">
        <v>49.945491828751983</v>
      </c>
      <c r="X290" s="27">
        <f t="shared" si="28"/>
        <v>124.98974445048431</v>
      </c>
      <c r="Y290" s="19">
        <f t="shared" si="29"/>
        <v>208.3677151905184</v>
      </c>
      <c r="Z290" s="27">
        <f t="shared" si="26"/>
        <v>6242.6742601294627</v>
      </c>
      <c r="AA290" s="20">
        <f t="shared" si="27"/>
        <v>10407.028016423757</v>
      </c>
    </row>
    <row r="291" spans="1:27" x14ac:dyDescent="0.3">
      <c r="A291" s="50">
        <v>49.090913380150596</v>
      </c>
      <c r="B291" s="29">
        <v>115.82854156465639</v>
      </c>
      <c r="E291" s="27">
        <v>15.951181127598829</v>
      </c>
      <c r="F291" s="20">
        <v>33.47498914281578</v>
      </c>
      <c r="H291" s="27">
        <v>151.04120097745181</v>
      </c>
      <c r="I291" s="20">
        <v>59.960068966360609</v>
      </c>
      <c r="K291" s="27">
        <v>49.898291446777876</v>
      </c>
      <c r="L291" s="20">
        <v>133.53582595271547</v>
      </c>
      <c r="M291" s="20">
        <v>292.7169822288746</v>
      </c>
      <c r="N291" s="27">
        <f t="shared" si="24"/>
        <v>6663.2095619748015</v>
      </c>
      <c r="O291" s="20">
        <f t="shared" si="25"/>
        <v>14606.077290677686</v>
      </c>
      <c r="Q291" s="27">
        <v>49.898291446777876</v>
      </c>
      <c r="R291" s="20">
        <v>165.60581315448442</v>
      </c>
      <c r="T291" s="41">
        <v>49.898291446777876</v>
      </c>
      <c r="U291" s="38">
        <v>324.78696943064352</v>
      </c>
      <c r="W291" s="27">
        <v>49.898291446777876</v>
      </c>
      <c r="X291" s="27">
        <f t="shared" si="28"/>
        <v>165.60581315448442</v>
      </c>
      <c r="Y291" s="19">
        <f t="shared" si="29"/>
        <v>324.78696943064352</v>
      </c>
      <c r="Z291" s="27">
        <f t="shared" si="26"/>
        <v>8263.4471300631049</v>
      </c>
      <c r="AA291" s="20">
        <f t="shared" si="27"/>
        <v>16206.314858765987</v>
      </c>
    </row>
    <row r="292" spans="1:27" x14ac:dyDescent="0.3">
      <c r="A292" s="50">
        <v>48.931169342125941</v>
      </c>
      <c r="B292" s="29">
        <v>127.62586191722865</v>
      </c>
      <c r="E292" s="27">
        <v>26.432144267237163</v>
      </c>
      <c r="F292" s="20">
        <v>33.492856805212703</v>
      </c>
      <c r="H292" s="27">
        <v>195.55817803927494</v>
      </c>
      <c r="I292" s="20">
        <v>60.047025399128017</v>
      </c>
      <c r="K292" s="27">
        <v>49.732498503653915</v>
      </c>
      <c r="L292" s="20">
        <v>34.039444413383841</v>
      </c>
      <c r="M292" s="20">
        <v>61.781207273312539</v>
      </c>
      <c r="N292" s="27">
        <f t="shared" si="24"/>
        <v>1692.8666183538226</v>
      </c>
      <c r="O292" s="20">
        <f t="shared" si="25"/>
        <v>3072.5337982739484</v>
      </c>
      <c r="Q292" s="27">
        <v>49.732498503653915</v>
      </c>
      <c r="R292" s="20">
        <v>101.47139811516401</v>
      </c>
      <c r="T292" s="41">
        <v>49.732498503653915</v>
      </c>
      <c r="U292" s="38">
        <v>129.21316097509271</v>
      </c>
      <c r="W292" s="27">
        <v>49.732498503653915</v>
      </c>
      <c r="X292" s="27">
        <f t="shared" si="28"/>
        <v>101.47139811516401</v>
      </c>
      <c r="Y292" s="19">
        <f t="shared" si="29"/>
        <v>129.21316097509271</v>
      </c>
      <c r="Z292" s="27">
        <f t="shared" si="26"/>
        <v>5046.4261549260646</v>
      </c>
      <c r="AA292" s="20">
        <f t="shared" si="27"/>
        <v>6426.0933348461904</v>
      </c>
    </row>
    <row r="293" spans="1:27" x14ac:dyDescent="0.3">
      <c r="A293" s="50">
        <v>48.827780878033082</v>
      </c>
      <c r="B293" s="29">
        <v>97.960492004394467</v>
      </c>
      <c r="E293" s="27">
        <v>0.40100924985381425</v>
      </c>
      <c r="F293" s="20">
        <v>33.539848654422556</v>
      </c>
      <c r="H293" s="27">
        <v>2.9887154669268057E-3</v>
      </c>
      <c r="I293" s="20">
        <v>60.156883120522593</v>
      </c>
      <c r="K293" s="27">
        <v>49.412714418809628</v>
      </c>
      <c r="L293" s="20">
        <v>36.008454868170503</v>
      </c>
      <c r="M293" s="20">
        <v>52.788503458427499</v>
      </c>
      <c r="N293" s="27">
        <f t="shared" si="24"/>
        <v>1779.2754970635044</v>
      </c>
      <c r="O293" s="20">
        <f t="shared" si="25"/>
        <v>2608.4232459876225</v>
      </c>
      <c r="Q293" s="27">
        <v>49.412714418809628</v>
      </c>
      <c r="R293" s="20">
        <v>85.610019584936794</v>
      </c>
      <c r="T293" s="41">
        <v>49.412714418809628</v>
      </c>
      <c r="U293" s="38">
        <v>102.39006817519379</v>
      </c>
      <c r="W293" s="27">
        <v>49.412714418809628</v>
      </c>
      <c r="X293" s="27">
        <f t="shared" si="28"/>
        <v>85.610019584936794</v>
      </c>
      <c r="Y293" s="19">
        <f t="shared" si="29"/>
        <v>102.39006817519379</v>
      </c>
      <c r="Z293" s="27">
        <f t="shared" si="26"/>
        <v>4230.223449139181</v>
      </c>
      <c r="AA293" s="20">
        <f t="shared" si="27"/>
        <v>5059.3711980632988</v>
      </c>
    </row>
    <row r="294" spans="1:27" x14ac:dyDescent="0.3">
      <c r="A294" s="50">
        <v>48.483979053620715</v>
      </c>
      <c r="B294" s="29">
        <v>179.62819396428685</v>
      </c>
      <c r="E294" s="27">
        <v>0.4683180473948596</v>
      </c>
      <c r="F294" s="20">
        <v>33.543548205351321</v>
      </c>
      <c r="H294" s="27">
        <v>24.023885065287686</v>
      </c>
      <c r="I294" s="20">
        <v>60.273954028919505</v>
      </c>
      <c r="K294" s="27">
        <v>49.090913380150596</v>
      </c>
      <c r="L294" s="20">
        <v>41.34878238797026</v>
      </c>
      <c r="M294" s="20">
        <v>99.30624539217564</v>
      </c>
      <c r="N294" s="27">
        <f t="shared" si="24"/>
        <v>2029.8494945825446</v>
      </c>
      <c r="O294" s="20">
        <f t="shared" si="25"/>
        <v>4875.0342906552733</v>
      </c>
      <c r="Q294" s="27">
        <v>49.090913380150596</v>
      </c>
      <c r="R294" s="20">
        <v>57.871078560451018</v>
      </c>
      <c r="T294" s="41">
        <v>49.090913380150596</v>
      </c>
      <c r="U294" s="38">
        <v>115.82854156465639</v>
      </c>
      <c r="W294" s="27">
        <v>49.090913380150596</v>
      </c>
      <c r="X294" s="27">
        <f t="shared" si="28"/>
        <v>57.871078560451018</v>
      </c>
      <c r="Y294" s="19">
        <f t="shared" si="29"/>
        <v>115.82854156465639</v>
      </c>
      <c r="Z294" s="27">
        <f t="shared" si="26"/>
        <v>2840.944104826991</v>
      </c>
      <c r="AA294" s="20">
        <f t="shared" si="27"/>
        <v>5686.1289008997201</v>
      </c>
    </row>
    <row r="295" spans="1:27" x14ac:dyDescent="0.3">
      <c r="A295" s="50">
        <v>48.41034272282559</v>
      </c>
      <c r="B295" s="29">
        <v>130.53575077025425</v>
      </c>
      <c r="E295" s="27">
        <v>3.2334290057842736</v>
      </c>
      <c r="F295" s="20">
        <v>33.583764267682731</v>
      </c>
      <c r="H295" s="27">
        <v>1.2071641965776507</v>
      </c>
      <c r="I295" s="20">
        <v>60.312988688894322</v>
      </c>
      <c r="K295" s="27">
        <v>48.931169342125941</v>
      </c>
      <c r="L295" s="20">
        <v>49.854549944780246</v>
      </c>
      <c r="M295" s="20">
        <v>78.438534346494976</v>
      </c>
      <c r="N295" s="27">
        <f t="shared" si="24"/>
        <v>2439.4414258235179</v>
      </c>
      <c r="O295" s="20">
        <f t="shared" si="25"/>
        <v>3838.0892070565073</v>
      </c>
      <c r="Q295" s="27">
        <v>48.931169342125941</v>
      </c>
      <c r="R295" s="20">
        <v>99.041877515513917</v>
      </c>
      <c r="T295" s="41">
        <v>48.931169342125941</v>
      </c>
      <c r="U295" s="38">
        <v>127.62586191722865</v>
      </c>
      <c r="W295" s="27">
        <v>48.931169342125941</v>
      </c>
      <c r="X295" s="27">
        <f t="shared" si="28"/>
        <v>99.041877515513917</v>
      </c>
      <c r="Y295" s="19">
        <f t="shared" si="29"/>
        <v>127.62586191722865</v>
      </c>
      <c r="Z295" s="27">
        <f t="shared" si="26"/>
        <v>4846.2348806737073</v>
      </c>
      <c r="AA295" s="20">
        <f t="shared" si="27"/>
        <v>6244.8826619066967</v>
      </c>
    </row>
    <row r="296" spans="1:27" x14ac:dyDescent="0.3">
      <c r="A296" s="50">
        <v>48.243438501747733</v>
      </c>
      <c r="B296" s="29">
        <v>99.306245392175626</v>
      </c>
      <c r="E296" s="27">
        <v>5.9517528682772536</v>
      </c>
      <c r="F296" s="20">
        <v>33.5838113691008</v>
      </c>
      <c r="H296" s="27">
        <v>7.8630185162182897E-3</v>
      </c>
      <c r="I296" s="20">
        <v>60.507936533152204</v>
      </c>
      <c r="K296" s="27">
        <v>48.827780878033082</v>
      </c>
      <c r="L296" s="20">
        <v>28.076867216698794</v>
      </c>
      <c r="M296" s="20">
        <v>46.358190892600028</v>
      </c>
      <c r="N296" s="27">
        <f t="shared" si="24"/>
        <v>1370.9311201985993</v>
      </c>
      <c r="O296" s="20">
        <f t="shared" si="25"/>
        <v>2263.5675868059029</v>
      </c>
      <c r="Q296" s="27">
        <v>48.827780878033082</v>
      </c>
      <c r="R296" s="20">
        <v>79.679168328493247</v>
      </c>
      <c r="T296" s="41">
        <v>48.827780878033082</v>
      </c>
      <c r="U296" s="38">
        <v>97.960492004394467</v>
      </c>
      <c r="W296" s="27">
        <v>48.827780878033082</v>
      </c>
      <c r="X296" s="27">
        <f t="shared" si="28"/>
        <v>79.679168328493247</v>
      </c>
      <c r="Y296" s="19">
        <f t="shared" si="29"/>
        <v>97.960492004394467</v>
      </c>
      <c r="Z296" s="27">
        <f t="shared" si="26"/>
        <v>3890.5569716875816</v>
      </c>
      <c r="AA296" s="20">
        <f t="shared" si="27"/>
        <v>4783.1934382948848</v>
      </c>
    </row>
    <row r="297" spans="1:27" x14ac:dyDescent="0.3">
      <c r="A297" s="50">
        <v>48.168094836015371</v>
      </c>
      <c r="B297" s="29">
        <v>106.06921992279653</v>
      </c>
      <c r="E297" s="27">
        <v>6.664915599685628E-3</v>
      </c>
      <c r="F297" s="20">
        <v>33.598421026628557</v>
      </c>
      <c r="H297" s="27">
        <v>43.994081516415463</v>
      </c>
      <c r="I297" s="20">
        <v>60.547937334037286</v>
      </c>
      <c r="K297" s="27">
        <v>48.483979053620715</v>
      </c>
      <c r="L297" s="20">
        <v>85.746535909019372</v>
      </c>
      <c r="M297" s="20">
        <v>143.2136521132675</v>
      </c>
      <c r="N297" s="27">
        <f t="shared" si="24"/>
        <v>4157.3332509334314</v>
      </c>
      <c r="O297" s="20">
        <f t="shared" si="25"/>
        <v>6943.5677092521855</v>
      </c>
      <c r="Q297" s="27">
        <v>48.483979053620715</v>
      </c>
      <c r="R297" s="20">
        <v>122.16107776003874</v>
      </c>
      <c r="T297" s="41">
        <v>48.483979053620715</v>
      </c>
      <c r="U297" s="38">
        <v>179.62819396428685</v>
      </c>
      <c r="W297" s="27">
        <v>48.483979053620715</v>
      </c>
      <c r="X297" s="27">
        <f t="shared" si="28"/>
        <v>122.16107776003874</v>
      </c>
      <c r="Y297" s="19">
        <f t="shared" si="29"/>
        <v>179.62819396428685</v>
      </c>
      <c r="Z297" s="27">
        <f t="shared" si="26"/>
        <v>5922.8551352854493</v>
      </c>
      <c r="AA297" s="20">
        <f t="shared" si="27"/>
        <v>8709.0895936042034</v>
      </c>
    </row>
    <row r="298" spans="1:27" x14ac:dyDescent="0.3">
      <c r="A298" s="50">
        <v>47.488616815033311</v>
      </c>
      <c r="B298" s="29">
        <v>68.04174529790177</v>
      </c>
      <c r="E298" s="27">
        <v>19.121932344780362</v>
      </c>
      <c r="F298" s="20">
        <v>33.618666761383452</v>
      </c>
      <c r="H298" s="27">
        <v>80.979635051240621</v>
      </c>
      <c r="I298" s="20">
        <v>60.547984435455362</v>
      </c>
      <c r="K298" s="27">
        <v>48.41034272282559</v>
      </c>
      <c r="L298" s="20">
        <v>51.46789661127427</v>
      </c>
      <c r="M298" s="20">
        <v>92.739693184023764</v>
      </c>
      <c r="N298" s="27">
        <f t="shared" si="24"/>
        <v>2491.578514174741</v>
      </c>
      <c r="O298" s="20">
        <f t="shared" si="25"/>
        <v>4489.5603310482829</v>
      </c>
      <c r="Q298" s="27">
        <v>48.41034272282559</v>
      </c>
      <c r="R298" s="20">
        <v>89.263954197504745</v>
      </c>
      <c r="T298" s="41">
        <v>48.41034272282559</v>
      </c>
      <c r="U298" s="38">
        <v>130.53575077025425</v>
      </c>
      <c r="W298" s="27">
        <v>48.41034272282559</v>
      </c>
      <c r="X298" s="27">
        <f t="shared" si="28"/>
        <v>89.263954197504745</v>
      </c>
      <c r="Y298" s="19">
        <f t="shared" si="29"/>
        <v>130.53575077025425</v>
      </c>
      <c r="Z298" s="27">
        <f t="shared" si="26"/>
        <v>4321.2986154958107</v>
      </c>
      <c r="AA298" s="20">
        <f t="shared" si="27"/>
        <v>6319.2804323693526</v>
      </c>
    </row>
    <row r="299" spans="1:27" x14ac:dyDescent="0.3">
      <c r="A299" s="50">
        <v>47.272134753315186</v>
      </c>
      <c r="B299" s="29">
        <v>102.08101474995712</v>
      </c>
      <c r="E299" s="27">
        <v>466.39467020901429</v>
      </c>
      <c r="F299" s="20">
        <v>33.810919696641996</v>
      </c>
      <c r="H299" s="27">
        <v>1.2135756100033177</v>
      </c>
      <c r="I299" s="20">
        <v>60.562951724129384</v>
      </c>
      <c r="K299" s="27">
        <v>48.243438501747733</v>
      </c>
      <c r="L299" s="20">
        <v>41.34878238797026</v>
      </c>
      <c r="M299" s="20">
        <v>99.30624539217564</v>
      </c>
      <c r="N299" s="27">
        <f t="shared" si="24"/>
        <v>1994.8074402561931</v>
      </c>
      <c r="O299" s="20">
        <f t="shared" si="25"/>
        <v>4790.8747424168951</v>
      </c>
      <c r="Q299" s="27">
        <v>48.243438501747733</v>
      </c>
      <c r="R299" s="20">
        <v>41.34878238797026</v>
      </c>
      <c r="T299" s="41">
        <v>48.243438501747733</v>
      </c>
      <c r="U299" s="38">
        <v>99.306245392175626</v>
      </c>
      <c r="W299" s="27">
        <v>48.243438501747733</v>
      </c>
      <c r="X299" s="27">
        <f t="shared" si="28"/>
        <v>41.34878238797026</v>
      </c>
      <c r="Y299" s="19">
        <f t="shared" si="29"/>
        <v>99.306245392175626</v>
      </c>
      <c r="Z299" s="27">
        <f t="shared" si="26"/>
        <v>1994.8074402561931</v>
      </c>
      <c r="AA299" s="20">
        <f t="shared" si="27"/>
        <v>4790.8747424168942</v>
      </c>
    </row>
    <row r="300" spans="1:27" x14ac:dyDescent="0.3">
      <c r="A300" s="50">
        <v>46.67638468153018</v>
      </c>
      <c r="B300" s="29">
        <v>91.375706952343933</v>
      </c>
      <c r="E300" s="27">
        <v>1.2135756100033177</v>
      </c>
      <c r="F300" s="20">
        <v>33.914334820655107</v>
      </c>
      <c r="H300" s="27">
        <v>3.6122066576062934</v>
      </c>
      <c r="I300" s="20">
        <v>60.643471096595718</v>
      </c>
      <c r="K300" s="27">
        <v>48.168094836015371</v>
      </c>
      <c r="L300" s="20">
        <v>45.298270452960665</v>
      </c>
      <c r="M300" s="20">
        <v>78.75378652330599</v>
      </c>
      <c r="N300" s="27">
        <f t="shared" si="24"/>
        <v>2181.9313870856822</v>
      </c>
      <c r="O300" s="20">
        <f t="shared" si="25"/>
        <v>3793.4198579499121</v>
      </c>
      <c r="Q300" s="27">
        <v>48.168094836015371</v>
      </c>
      <c r="R300" s="20">
        <v>72.613703852451209</v>
      </c>
      <c r="T300" s="41">
        <v>48.168094836015371</v>
      </c>
      <c r="U300" s="38">
        <v>106.06921992279653</v>
      </c>
      <c r="W300" s="27">
        <v>48.168094836015371</v>
      </c>
      <c r="X300" s="27">
        <f t="shared" si="28"/>
        <v>72.613703852451209</v>
      </c>
      <c r="Y300" s="19">
        <f t="shared" si="29"/>
        <v>106.06921992279653</v>
      </c>
      <c r="Z300" s="27">
        <f t="shared" si="26"/>
        <v>3497.6637735592044</v>
      </c>
      <c r="AA300" s="20">
        <f t="shared" si="27"/>
        <v>5109.1522444234342</v>
      </c>
    </row>
    <row r="301" spans="1:27" x14ac:dyDescent="0.3">
      <c r="A301" s="50">
        <v>46.265665503888158</v>
      </c>
      <c r="B301" s="29">
        <v>286.18814382496834</v>
      </c>
      <c r="E301" s="27">
        <v>2.0905431447317824E-3</v>
      </c>
      <c r="F301" s="20">
        <v>33.980246146910076</v>
      </c>
      <c r="H301" s="27">
        <v>9.7140764807518281</v>
      </c>
      <c r="I301" s="20">
        <v>60.922894495492542</v>
      </c>
      <c r="K301" s="27">
        <v>47.488616815033311</v>
      </c>
      <c r="L301" s="20">
        <v>26.142759393585795</v>
      </c>
      <c r="M301" s="20">
        <v>39.210930208635915</v>
      </c>
      <c r="N301" s="27">
        <f t="shared" si="24"/>
        <v>1241.4834833296084</v>
      </c>
      <c r="O301" s="20">
        <f t="shared" si="25"/>
        <v>1862.0728396389252</v>
      </c>
      <c r="Q301" s="27">
        <v>47.488616815033311</v>
      </c>
      <c r="R301" s="20">
        <v>54.973574482851653</v>
      </c>
      <c r="T301" s="41">
        <v>47.488616815033311</v>
      </c>
      <c r="U301" s="38">
        <v>68.04174529790177</v>
      </c>
      <c r="W301" s="27">
        <v>47.488616815033311</v>
      </c>
      <c r="X301" s="27">
        <f t="shared" si="28"/>
        <v>54.973574482851653</v>
      </c>
      <c r="Y301" s="19">
        <f t="shared" si="29"/>
        <v>68.04174529790177</v>
      </c>
      <c r="Z301" s="27">
        <f t="shared" si="26"/>
        <v>2610.6190135688353</v>
      </c>
      <c r="AA301" s="20">
        <f t="shared" si="27"/>
        <v>3231.2083698781516</v>
      </c>
    </row>
    <row r="302" spans="1:27" x14ac:dyDescent="0.3">
      <c r="A302" s="50">
        <v>46.120319892102998</v>
      </c>
      <c r="B302" s="29">
        <v>78.338649518446999</v>
      </c>
      <c r="E302" s="27">
        <v>628.76918629741704</v>
      </c>
      <c r="F302" s="20">
        <v>33.994144061791864</v>
      </c>
      <c r="H302" s="27">
        <v>126.81815434911914</v>
      </c>
      <c r="I302" s="20">
        <v>60.998062616878499</v>
      </c>
      <c r="K302" s="27">
        <v>47.272134753315186</v>
      </c>
      <c r="L302" s="20">
        <v>30.481788901568578</v>
      </c>
      <c r="M302" s="20">
        <v>48.763112577469812</v>
      </c>
      <c r="N302" s="27">
        <f t="shared" si="24"/>
        <v>1440.9392324770572</v>
      </c>
      <c r="O302" s="20">
        <f t="shared" si="25"/>
        <v>2305.1364287532315</v>
      </c>
      <c r="Q302" s="27">
        <v>47.272134753315186</v>
      </c>
      <c r="R302" s="20">
        <v>83.799691074055886</v>
      </c>
      <c r="T302" s="41">
        <v>47.272134753315186</v>
      </c>
      <c r="U302" s="38">
        <v>102.08101474995712</v>
      </c>
      <c r="W302" s="27">
        <v>47.272134753315186</v>
      </c>
      <c r="X302" s="27">
        <f t="shared" si="28"/>
        <v>83.799691074055886</v>
      </c>
      <c r="Y302" s="19">
        <f t="shared" si="29"/>
        <v>102.08101474995712</v>
      </c>
      <c r="Z302" s="27">
        <f t="shared" si="26"/>
        <v>3961.3902887389536</v>
      </c>
      <c r="AA302" s="20">
        <f t="shared" si="27"/>
        <v>4825.5874850151276</v>
      </c>
    </row>
    <row r="303" spans="1:27" x14ac:dyDescent="0.3">
      <c r="A303" s="50">
        <v>46.11279743698833</v>
      </c>
      <c r="B303" s="29">
        <v>132.22324879671393</v>
      </c>
      <c r="E303" s="27">
        <v>49.732498503653915</v>
      </c>
      <c r="F303" s="20">
        <v>34.039444413383841</v>
      </c>
      <c r="H303" s="27">
        <v>0.52762472347239964</v>
      </c>
      <c r="I303" s="20">
        <v>61.066591953619792</v>
      </c>
      <c r="K303" s="27">
        <v>46.67638468153018</v>
      </c>
      <c r="L303" s="20">
        <v>36.108138021005864</v>
      </c>
      <c r="M303" s="20">
        <v>72.805672146462456</v>
      </c>
      <c r="N303" s="27">
        <f t="shared" si="24"/>
        <v>1685.3973404022556</v>
      </c>
      <c r="O303" s="20">
        <f t="shared" si="25"/>
        <v>3398.3055601056485</v>
      </c>
      <c r="Q303" s="27">
        <v>46.67638468153018</v>
      </c>
      <c r="R303" s="20">
        <v>54.678172826887348</v>
      </c>
      <c r="T303" s="41">
        <v>46.67638468153018</v>
      </c>
      <c r="U303" s="38">
        <v>91.375706952343933</v>
      </c>
      <c r="W303" s="27">
        <v>46.67638468153018</v>
      </c>
      <c r="X303" s="27">
        <f t="shared" si="28"/>
        <v>54.678172826887348</v>
      </c>
      <c r="Y303" s="19">
        <f t="shared" si="29"/>
        <v>91.375706952343933</v>
      </c>
      <c r="Z303" s="27">
        <f t="shared" si="26"/>
        <v>2552.1794285509845</v>
      </c>
      <c r="AA303" s="20">
        <f t="shared" si="27"/>
        <v>4265.0876482543772</v>
      </c>
    </row>
    <row r="304" spans="1:27" x14ac:dyDescent="0.3">
      <c r="A304" s="50">
        <v>45.521495758868696</v>
      </c>
      <c r="B304" s="29">
        <v>135.90213620838176</v>
      </c>
      <c r="E304" s="27">
        <v>2.4213407081260812</v>
      </c>
      <c r="F304" s="20">
        <v>34.053609906622064</v>
      </c>
      <c r="H304" s="27">
        <v>16.624423985613248</v>
      </c>
      <c r="I304" s="20">
        <v>61.082017935110201</v>
      </c>
      <c r="K304" s="27">
        <v>46.265665503888158</v>
      </c>
      <c r="L304" s="20">
        <v>101.01923772287645</v>
      </c>
      <c r="M304" s="20">
        <v>239.18726372789763</v>
      </c>
      <c r="N304" s="27">
        <f t="shared" si="24"/>
        <v>4673.7222619443628</v>
      </c>
      <c r="O304" s="20">
        <f t="shared" si="25"/>
        <v>11066.157936425192</v>
      </c>
      <c r="Q304" s="27">
        <v>46.265665503888158</v>
      </c>
      <c r="R304" s="20">
        <v>148.02011781994713</v>
      </c>
      <c r="T304" s="41">
        <v>46.265665503888158</v>
      </c>
      <c r="U304" s="38">
        <v>286.18814382496834</v>
      </c>
      <c r="W304" s="27">
        <v>46.265665503888158</v>
      </c>
      <c r="X304" s="27">
        <f t="shared" si="28"/>
        <v>148.02011781994713</v>
      </c>
      <c r="Y304" s="19">
        <f t="shared" si="29"/>
        <v>286.18814382496834</v>
      </c>
      <c r="Z304" s="27">
        <f t="shared" si="26"/>
        <v>6848.2492589037893</v>
      </c>
      <c r="AA304" s="20">
        <f t="shared" si="27"/>
        <v>13240.68493338462</v>
      </c>
    </row>
    <row r="305" spans="1:27" x14ac:dyDescent="0.3">
      <c r="A305" s="50">
        <v>45.460643637939938</v>
      </c>
      <c r="B305" s="29">
        <v>179.18578867912254</v>
      </c>
      <c r="E305" s="27">
        <v>0.17366935852078313</v>
      </c>
      <c r="F305" s="20">
        <v>34.098872250614022</v>
      </c>
      <c r="H305" s="27">
        <v>173.31652569927974</v>
      </c>
      <c r="I305" s="20">
        <v>61.152154752351436</v>
      </c>
      <c r="K305" s="27">
        <v>46.120319892102998</v>
      </c>
      <c r="L305" s="20">
        <v>37.636734958877526</v>
      </c>
      <c r="M305" s="20">
        <v>53.490422478507512</v>
      </c>
      <c r="N305" s="27">
        <f t="shared" si="24"/>
        <v>1735.8182559977274</v>
      </c>
      <c r="O305" s="20">
        <f t="shared" si="25"/>
        <v>2466.9953958725032</v>
      </c>
      <c r="Q305" s="27">
        <v>46.120319892102998</v>
      </c>
      <c r="R305" s="20">
        <v>62.484961998816999</v>
      </c>
      <c r="T305" s="41">
        <v>46.120319892102998</v>
      </c>
      <c r="U305" s="38">
        <v>78.338649518446999</v>
      </c>
      <c r="W305" s="27">
        <v>46.120319892102998</v>
      </c>
      <c r="X305" s="27">
        <f t="shared" si="28"/>
        <v>62.484961998816999</v>
      </c>
      <c r="Y305" s="19">
        <f t="shared" si="29"/>
        <v>78.338649518446999</v>
      </c>
      <c r="Z305" s="27">
        <f t="shared" si="26"/>
        <v>2881.8264358313395</v>
      </c>
      <c r="AA305" s="20">
        <f t="shared" si="27"/>
        <v>3613.003575706116</v>
      </c>
    </row>
    <row r="306" spans="1:27" x14ac:dyDescent="0.3">
      <c r="A306" s="50">
        <v>44.503873499576002</v>
      </c>
      <c r="B306" s="29">
        <v>157.8645512150658</v>
      </c>
      <c r="E306" s="27">
        <v>0.93588540995006042</v>
      </c>
      <c r="F306" s="20">
        <v>34.27200754393381</v>
      </c>
      <c r="H306" s="27">
        <v>15.090345007578435</v>
      </c>
      <c r="I306" s="20">
        <v>61.22295056843388</v>
      </c>
      <c r="K306" s="27">
        <v>46.11279743698833</v>
      </c>
      <c r="L306" s="20">
        <v>46.709650483020155</v>
      </c>
      <c r="M306" s="20">
        <v>64.138713820607265</v>
      </c>
      <c r="N306" s="27">
        <f t="shared" si="24"/>
        <v>2153.9126510760325</v>
      </c>
      <c r="O306" s="20">
        <f t="shared" si="25"/>
        <v>2957.6155182786265</v>
      </c>
      <c r="Q306" s="27">
        <v>46.11279743698833</v>
      </c>
      <c r="R306" s="20">
        <v>114.79418545912684</v>
      </c>
      <c r="T306" s="41">
        <v>46.11279743698833</v>
      </c>
      <c r="U306" s="38">
        <v>132.22324879671393</v>
      </c>
      <c r="W306" s="27">
        <v>46.11279743698833</v>
      </c>
      <c r="X306" s="27">
        <f t="shared" si="28"/>
        <v>114.79418545912684</v>
      </c>
      <c r="Y306" s="19">
        <f t="shared" si="29"/>
        <v>132.22324879671393</v>
      </c>
      <c r="Z306" s="27">
        <f t="shared" si="26"/>
        <v>5293.481021020787</v>
      </c>
      <c r="AA306" s="20">
        <f t="shared" si="27"/>
        <v>6097.1838882233806</v>
      </c>
    </row>
    <row r="307" spans="1:27" x14ac:dyDescent="0.3">
      <c r="A307" s="50">
        <v>43.994081516415463</v>
      </c>
      <c r="B307" s="29">
        <v>115.99732521896524</v>
      </c>
      <c r="E307" s="27">
        <v>0.93771690670291719</v>
      </c>
      <c r="F307" s="20">
        <v>34.273519965292039</v>
      </c>
      <c r="H307" s="27">
        <v>200.18770145209601</v>
      </c>
      <c r="I307" s="20">
        <v>61.292108759094162</v>
      </c>
      <c r="K307" s="27">
        <v>45.521495758868696</v>
      </c>
      <c r="L307" s="20">
        <v>49.321216029422089</v>
      </c>
      <c r="M307" s="20">
        <v>120.35801154902327</v>
      </c>
      <c r="N307" s="27">
        <f t="shared" si="24"/>
        <v>2245.1755263055843</v>
      </c>
      <c r="O307" s="20">
        <f t="shared" si="25"/>
        <v>5478.8767122747322</v>
      </c>
      <c r="Q307" s="27">
        <v>45.521495758868696</v>
      </c>
      <c r="R307" s="20">
        <v>64.865340688780577</v>
      </c>
      <c r="T307" s="41">
        <v>45.521495758868696</v>
      </c>
      <c r="U307" s="38">
        <v>135.90213620838176</v>
      </c>
      <c r="W307" s="27">
        <v>45.521495758868696</v>
      </c>
      <c r="X307" s="27">
        <f t="shared" si="28"/>
        <v>64.865340688780577</v>
      </c>
      <c r="Y307" s="19">
        <f t="shared" si="29"/>
        <v>135.90213620838176</v>
      </c>
      <c r="Z307" s="27">
        <f t="shared" si="26"/>
        <v>2952.7673310618979</v>
      </c>
      <c r="AA307" s="20">
        <f t="shared" si="27"/>
        <v>6186.4685170310458</v>
      </c>
    </row>
    <row r="308" spans="1:27" x14ac:dyDescent="0.3">
      <c r="A308" s="50">
        <v>43.976087983515754</v>
      </c>
      <c r="B308" s="29">
        <v>104.66340663780602</v>
      </c>
      <c r="E308" s="27">
        <v>4.2058000704637379</v>
      </c>
      <c r="F308" s="20">
        <v>34.300369850603431</v>
      </c>
      <c r="H308" s="27">
        <v>0.16593354690121487</v>
      </c>
      <c r="I308" s="20">
        <v>61.333691303408017</v>
      </c>
      <c r="K308" s="27">
        <v>45.460643637939938</v>
      </c>
      <c r="L308" s="20">
        <v>82.613996401357042</v>
      </c>
      <c r="M308" s="20">
        <v>120.51236423333401</v>
      </c>
      <c r="N308" s="27">
        <f t="shared" si="24"/>
        <v>3755.6854499081451</v>
      </c>
      <c r="O308" s="20">
        <f t="shared" si="25"/>
        <v>5478.5696443772167</v>
      </c>
      <c r="Q308" s="27">
        <v>45.460643637939938</v>
      </c>
      <c r="R308" s="20">
        <v>141.28742084714557</v>
      </c>
      <c r="T308" s="41">
        <v>45.460643637939938</v>
      </c>
      <c r="U308" s="38">
        <v>179.18578867912254</v>
      </c>
      <c r="W308" s="27">
        <v>45.460643637939938</v>
      </c>
      <c r="X308" s="27">
        <f t="shared" si="28"/>
        <v>141.28742084714557</v>
      </c>
      <c r="Y308" s="19">
        <f t="shared" si="29"/>
        <v>179.18578867912254</v>
      </c>
      <c r="Z308" s="27">
        <f t="shared" si="26"/>
        <v>6423.0170896557311</v>
      </c>
      <c r="AA308" s="20">
        <f t="shared" si="27"/>
        <v>8145.9012841248023</v>
      </c>
    </row>
    <row r="309" spans="1:27" x14ac:dyDescent="0.3">
      <c r="A309" s="50">
        <v>43.490020190860378</v>
      </c>
      <c r="B309" s="29">
        <v>234.44299324360128</v>
      </c>
      <c r="E309" s="27">
        <v>351.8521525868855</v>
      </c>
      <c r="F309" s="20">
        <v>34.324854490719325</v>
      </c>
      <c r="H309" s="27">
        <v>0.63156747060565976</v>
      </c>
      <c r="I309" s="20">
        <v>61.385719865196378</v>
      </c>
      <c r="K309" s="27">
        <v>44.503873499576002</v>
      </c>
      <c r="L309" s="20">
        <v>61.321025456670554</v>
      </c>
      <c r="M309" s="20">
        <v>112.25509089005538</v>
      </c>
      <c r="N309" s="27">
        <f t="shared" si="24"/>
        <v>2729.023159787946</v>
      </c>
      <c r="O309" s="20">
        <f t="shared" si="25"/>
        <v>4995.7863646544311</v>
      </c>
      <c r="Q309" s="27">
        <v>44.503873499576002</v>
      </c>
      <c r="R309" s="20">
        <v>106.93048578168099</v>
      </c>
      <c r="T309" s="41">
        <v>44.503873499576002</v>
      </c>
      <c r="U309" s="38">
        <v>157.8645512150658</v>
      </c>
      <c r="W309" s="27">
        <v>44.503873499576002</v>
      </c>
      <c r="X309" s="27">
        <f t="shared" si="28"/>
        <v>106.93048578168099</v>
      </c>
      <c r="Y309" s="19">
        <f t="shared" si="29"/>
        <v>157.8645512150658</v>
      </c>
      <c r="Z309" s="27">
        <f t="shared" si="26"/>
        <v>4758.8208124761413</v>
      </c>
      <c r="AA309" s="20">
        <f t="shared" si="27"/>
        <v>7025.5840173426259</v>
      </c>
    </row>
    <row r="310" spans="1:27" x14ac:dyDescent="0.3">
      <c r="A310" s="50">
        <v>43.314925188140478</v>
      </c>
      <c r="B310" s="29">
        <v>127.44461581663879</v>
      </c>
      <c r="E310" s="27">
        <v>5.9353862736024894</v>
      </c>
      <c r="F310" s="20">
        <v>34.344246715805561</v>
      </c>
      <c r="H310" s="27">
        <v>1.3283960345215746</v>
      </c>
      <c r="I310" s="20">
        <v>61.465201568245931</v>
      </c>
      <c r="K310" s="27">
        <v>43.994081516415463</v>
      </c>
      <c r="L310" s="20">
        <v>42.266613658136052</v>
      </c>
      <c r="M310" s="20">
        <v>60.547937334037286</v>
      </c>
      <c r="N310" s="27">
        <f t="shared" si="24"/>
        <v>1859.4808466988766</v>
      </c>
      <c r="O310" s="20">
        <f t="shared" si="25"/>
        <v>2663.7508907244514</v>
      </c>
      <c r="Q310" s="27">
        <v>43.994081516415463</v>
      </c>
      <c r="R310" s="20">
        <v>97.716001543063996</v>
      </c>
      <c r="T310" s="41">
        <v>43.994081516415463</v>
      </c>
      <c r="U310" s="38">
        <v>115.99732521896524</v>
      </c>
      <c r="W310" s="27">
        <v>43.994081516415463</v>
      </c>
      <c r="X310" s="27">
        <f t="shared" si="28"/>
        <v>97.716001543063996</v>
      </c>
      <c r="Y310" s="19">
        <f t="shared" si="29"/>
        <v>115.99732521896524</v>
      </c>
      <c r="Z310" s="27">
        <f t="shared" si="26"/>
        <v>4298.9257373437367</v>
      </c>
      <c r="AA310" s="20">
        <f t="shared" si="27"/>
        <v>5103.1957813693125</v>
      </c>
    </row>
    <row r="311" spans="1:27" x14ac:dyDescent="0.3">
      <c r="A311" s="50">
        <v>42.959100788757496</v>
      </c>
      <c r="B311" s="29">
        <v>103.41832327783987</v>
      </c>
      <c r="E311" s="27">
        <v>1.9318911807786208</v>
      </c>
      <c r="F311" s="20">
        <v>34.404738399738505</v>
      </c>
      <c r="H311" s="27">
        <v>0.87030757704633288</v>
      </c>
      <c r="I311" s="20">
        <v>61.527004044423066</v>
      </c>
      <c r="K311" s="27">
        <v>43.976087983515754</v>
      </c>
      <c r="L311" s="20">
        <v>39.251299460142455</v>
      </c>
      <c r="M311" s="20">
        <v>67.72906844434948</v>
      </c>
      <c r="N311" s="27">
        <f t="shared" si="24"/>
        <v>1726.118598526549</v>
      </c>
      <c r="O311" s="20">
        <f t="shared" si="25"/>
        <v>2978.4594729502733</v>
      </c>
      <c r="Q311" s="27">
        <v>43.976087983515754</v>
      </c>
      <c r="R311" s="20">
        <v>76.185637653599017</v>
      </c>
      <c r="T311" s="41">
        <v>43.976087983515754</v>
      </c>
      <c r="U311" s="38">
        <v>104.66340663780602</v>
      </c>
      <c r="W311" s="27">
        <v>43.976087983515754</v>
      </c>
      <c r="X311" s="27">
        <f t="shared" si="28"/>
        <v>76.185637653599017</v>
      </c>
      <c r="Y311" s="19">
        <f t="shared" si="29"/>
        <v>104.66340663780602</v>
      </c>
      <c r="Z311" s="27">
        <f t="shared" si="26"/>
        <v>3350.3463045349213</v>
      </c>
      <c r="AA311" s="20">
        <f t="shared" si="27"/>
        <v>4602.6871789586439</v>
      </c>
    </row>
    <row r="312" spans="1:27" x14ac:dyDescent="0.3">
      <c r="A312" s="50">
        <v>42.65682138165721</v>
      </c>
      <c r="B312" s="29">
        <v>136.30320208272423</v>
      </c>
      <c r="E312" s="27">
        <v>4.9502427597708447</v>
      </c>
      <c r="F312" s="20">
        <v>34.420568120174075</v>
      </c>
      <c r="H312" s="27">
        <v>6.9673261118587106</v>
      </c>
      <c r="I312" s="20">
        <v>61.65851430926098</v>
      </c>
      <c r="K312" s="27">
        <v>43.490020190860378</v>
      </c>
      <c r="L312" s="20">
        <v>79.656477608629999</v>
      </c>
      <c r="M312" s="20">
        <v>135.61496798409087</v>
      </c>
      <c r="N312" s="27">
        <f t="shared" si="24"/>
        <v>3464.2618195321361</v>
      </c>
      <c r="O312" s="20">
        <f t="shared" si="25"/>
        <v>5897.8976958109952</v>
      </c>
      <c r="Q312" s="27">
        <v>43.490020190860378</v>
      </c>
      <c r="R312" s="20">
        <v>178.48450286814042</v>
      </c>
      <c r="T312" s="41">
        <v>43.490020190860378</v>
      </c>
      <c r="U312" s="38">
        <v>234.44299324360128</v>
      </c>
      <c r="W312" s="27">
        <v>43.490020190860378</v>
      </c>
      <c r="X312" s="27">
        <f t="shared" si="28"/>
        <v>178.48450286814042</v>
      </c>
      <c r="Y312" s="19">
        <f t="shared" si="29"/>
        <v>234.44299324360128</v>
      </c>
      <c r="Z312" s="27">
        <f t="shared" si="26"/>
        <v>7762.2946334911039</v>
      </c>
      <c r="AA312" s="20">
        <f t="shared" si="27"/>
        <v>10195.930509769963</v>
      </c>
    </row>
    <row r="313" spans="1:27" x14ac:dyDescent="0.3">
      <c r="A313" s="50">
        <v>42.439670446219679</v>
      </c>
      <c r="B313" s="29">
        <v>101.50015383121746</v>
      </c>
      <c r="E313" s="27">
        <v>7.3349005378149741</v>
      </c>
      <c r="F313" s="20">
        <v>34.482789722525212</v>
      </c>
      <c r="H313" s="27">
        <v>25.779609564458951</v>
      </c>
      <c r="I313" s="20">
        <v>61.667257348757836</v>
      </c>
      <c r="K313" s="27">
        <v>43.314925188140478</v>
      </c>
      <c r="L313" s="20">
        <v>63.318123826391002</v>
      </c>
      <c r="M313" s="20">
        <v>107.55056824061336</v>
      </c>
      <c r="N313" s="27">
        <f t="shared" si="24"/>
        <v>2742.6197965935412</v>
      </c>
      <c r="O313" s="20">
        <f t="shared" si="25"/>
        <v>4658.5448172841652</v>
      </c>
      <c r="Q313" s="27">
        <v>43.314925188140478</v>
      </c>
      <c r="R313" s="20">
        <v>83.212171402416416</v>
      </c>
      <c r="T313" s="41">
        <v>43.314925188140478</v>
      </c>
      <c r="U313" s="38">
        <v>127.44461581663879</v>
      </c>
      <c r="W313" s="27">
        <v>43.314925188140478</v>
      </c>
      <c r="X313" s="27">
        <f t="shared" si="28"/>
        <v>83.212171402416416</v>
      </c>
      <c r="Y313" s="19">
        <f t="shared" si="29"/>
        <v>127.44461581663879</v>
      </c>
      <c r="Z313" s="27">
        <f t="shared" si="26"/>
        <v>3604.3289790383897</v>
      </c>
      <c r="AA313" s="20">
        <f t="shared" si="27"/>
        <v>5520.2539997290141</v>
      </c>
    </row>
    <row r="314" spans="1:27" x14ac:dyDescent="0.3">
      <c r="A314" s="50">
        <v>42.388424613774987</v>
      </c>
      <c r="B314" s="29">
        <v>246.86361976922643</v>
      </c>
      <c r="E314" s="27">
        <v>2.9339600084349513</v>
      </c>
      <c r="F314" s="20">
        <v>34.482794898505219</v>
      </c>
      <c r="H314" s="27">
        <v>49.732498503653915</v>
      </c>
      <c r="I314" s="20">
        <v>61.781207273312539</v>
      </c>
      <c r="K314" s="27">
        <v>42.959100788757496</v>
      </c>
      <c r="L314" s="20">
        <v>41.974236061923591</v>
      </c>
      <c r="M314" s="20">
        <v>66.483985084383335</v>
      </c>
      <c r="N314" s="27">
        <f t="shared" si="24"/>
        <v>1803.175437515275</v>
      </c>
      <c r="O314" s="20">
        <f t="shared" si="25"/>
        <v>2856.0922160782739</v>
      </c>
      <c r="Q314" s="27">
        <v>42.959100788757496</v>
      </c>
      <c r="R314" s="20">
        <v>78.908574255380145</v>
      </c>
      <c r="T314" s="41">
        <v>42.959100788757496</v>
      </c>
      <c r="U314" s="38">
        <v>103.41832327783987</v>
      </c>
      <c r="W314" s="27">
        <v>42.959100788757496</v>
      </c>
      <c r="X314" s="27">
        <f t="shared" si="28"/>
        <v>78.908574255380145</v>
      </c>
      <c r="Y314" s="19">
        <f t="shared" si="29"/>
        <v>103.41832327783987</v>
      </c>
      <c r="Z314" s="27">
        <f t="shared" si="26"/>
        <v>3389.8413945340308</v>
      </c>
      <c r="AA314" s="20">
        <f t="shared" si="27"/>
        <v>4442.7581730970287</v>
      </c>
    </row>
    <row r="315" spans="1:27" x14ac:dyDescent="0.3">
      <c r="A315" s="50">
        <v>42.270513597726676</v>
      </c>
      <c r="B315" s="29">
        <v>62.850327899394145</v>
      </c>
      <c r="E315" s="27">
        <v>2.282040294190665</v>
      </c>
      <c r="F315" s="20">
        <v>34.740540431597893</v>
      </c>
      <c r="H315" s="27">
        <v>13.970687324239407</v>
      </c>
      <c r="I315" s="20">
        <v>61.857130641993479</v>
      </c>
      <c r="K315" s="27">
        <v>42.65682138165721</v>
      </c>
      <c r="L315" s="20">
        <v>51.79532951873329</v>
      </c>
      <c r="M315" s="20">
        <v>102.72939495211811</v>
      </c>
      <c r="N315" s="27">
        <f t="shared" si="24"/>
        <v>2209.4241196846829</v>
      </c>
      <c r="O315" s="20">
        <f t="shared" si="25"/>
        <v>4382.10945111822</v>
      </c>
      <c r="Q315" s="27">
        <v>42.65682138165721</v>
      </c>
      <c r="R315" s="20">
        <v>85.36913664933941</v>
      </c>
      <c r="T315" s="41">
        <v>42.65682138165721</v>
      </c>
      <c r="U315" s="38">
        <v>136.30320208272423</v>
      </c>
      <c r="W315" s="27">
        <v>42.65682138165721</v>
      </c>
      <c r="X315" s="27">
        <f t="shared" si="28"/>
        <v>85.36913664933941</v>
      </c>
      <c r="Y315" s="19">
        <f t="shared" si="29"/>
        <v>136.30320208272423</v>
      </c>
      <c r="Z315" s="27">
        <f t="shared" si="26"/>
        <v>3641.5760135571577</v>
      </c>
      <c r="AA315" s="20">
        <f t="shared" si="27"/>
        <v>5814.2613449906939</v>
      </c>
    </row>
    <row r="316" spans="1:27" x14ac:dyDescent="0.3">
      <c r="A316" s="50">
        <v>42.101986997942731</v>
      </c>
      <c r="B316" s="29">
        <v>122.29022231124088</v>
      </c>
      <c r="E316" s="27">
        <v>1617.6567222449885</v>
      </c>
      <c r="F316" s="20">
        <v>34.830638801785533</v>
      </c>
      <c r="H316" s="27">
        <v>0.35755566867010202</v>
      </c>
      <c r="I316" s="20">
        <v>62.264147614844433</v>
      </c>
      <c r="K316" s="27">
        <v>42.439670446219679</v>
      </c>
      <c r="L316" s="20">
        <v>30.070657225494987</v>
      </c>
      <c r="M316" s="20">
        <v>66.385464963230064</v>
      </c>
      <c r="N316" s="27">
        <f t="shared" si="24"/>
        <v>1276.1887827512419</v>
      </c>
      <c r="O316" s="20">
        <f t="shared" si="25"/>
        <v>2817.3772554585471</v>
      </c>
      <c r="Q316" s="27">
        <v>42.439670446219679</v>
      </c>
      <c r="R316" s="20">
        <v>65.18534609348238</v>
      </c>
      <c r="T316" s="41">
        <v>42.439670446219679</v>
      </c>
      <c r="U316" s="38">
        <v>101.50015383121746</v>
      </c>
      <c r="W316" s="27">
        <v>42.439670446219679</v>
      </c>
      <c r="X316" s="27">
        <f t="shared" si="28"/>
        <v>65.18534609348238</v>
      </c>
      <c r="Y316" s="19">
        <f t="shared" si="29"/>
        <v>101.50015383121746</v>
      </c>
      <c r="Z316" s="27">
        <f t="shared" si="26"/>
        <v>2766.4446061301655</v>
      </c>
      <c r="AA316" s="20">
        <f t="shared" si="27"/>
        <v>4307.6330788374707</v>
      </c>
    </row>
    <row r="317" spans="1:27" x14ac:dyDescent="0.3">
      <c r="A317" s="50">
        <v>41.691748744153301</v>
      </c>
      <c r="B317" s="29">
        <v>205.8489856928108</v>
      </c>
      <c r="E317" s="27">
        <v>374.8584842534874</v>
      </c>
      <c r="F317" s="20">
        <v>34.983340014919662</v>
      </c>
      <c r="H317" s="27">
        <v>70.305290322285146</v>
      </c>
      <c r="I317" s="20">
        <v>62.39161707931067</v>
      </c>
      <c r="K317" s="27">
        <v>42.388424613774987</v>
      </c>
      <c r="L317" s="20">
        <v>120.82240534875646</v>
      </c>
      <c r="M317" s="20">
        <v>214.92068969691778</v>
      </c>
      <c r="N317" s="27">
        <f t="shared" si="24"/>
        <v>5121.4714207807274</v>
      </c>
      <c r="O317" s="20">
        <f t="shared" si="25"/>
        <v>9110.1494531583248</v>
      </c>
      <c r="Q317" s="27">
        <v>42.388424613774987</v>
      </c>
      <c r="R317" s="20">
        <v>152.76533542106512</v>
      </c>
      <c r="T317" s="41">
        <v>42.388424613774987</v>
      </c>
      <c r="U317" s="38">
        <v>246.86361976922643</v>
      </c>
      <c r="W317" s="27">
        <v>42.388424613774987</v>
      </c>
      <c r="X317" s="27">
        <f t="shared" si="28"/>
        <v>152.76533542106512</v>
      </c>
      <c r="Y317" s="19">
        <f t="shared" si="29"/>
        <v>246.86361976922643</v>
      </c>
      <c r="Z317" s="27">
        <f t="shared" si="26"/>
        <v>6475.4819040938683</v>
      </c>
      <c r="AA317" s="20">
        <f t="shared" si="27"/>
        <v>10464.159936471468</v>
      </c>
    </row>
    <row r="318" spans="1:27" x14ac:dyDescent="0.3">
      <c r="A318" s="50">
        <v>41.397812025352323</v>
      </c>
      <c r="B318" s="29">
        <v>114.37177315923674</v>
      </c>
      <c r="E318" s="27">
        <v>248.88486271519582</v>
      </c>
      <c r="F318" s="20">
        <v>34.983340014919662</v>
      </c>
      <c r="H318" s="27">
        <v>5.5743894968763925</v>
      </c>
      <c r="I318" s="20">
        <v>62.415040091350534</v>
      </c>
      <c r="K318" s="27">
        <v>42.270513597726676</v>
      </c>
      <c r="L318" s="20">
        <v>18.215868606922598</v>
      </c>
      <c r="M318" s="20">
        <v>31.284039421972722</v>
      </c>
      <c r="N318" s="27">
        <f t="shared" si="24"/>
        <v>769.99412164332421</v>
      </c>
      <c r="O318" s="20">
        <f t="shared" si="25"/>
        <v>1322.3924137783154</v>
      </c>
      <c r="Q318" s="27">
        <v>42.270513597726676</v>
      </c>
      <c r="R318" s="20">
        <v>49.782157084344021</v>
      </c>
      <c r="T318" s="41">
        <v>42.270513597726676</v>
      </c>
      <c r="U318" s="38">
        <v>62.850327899394145</v>
      </c>
      <c r="W318" s="27">
        <v>42.270513597726676</v>
      </c>
      <c r="X318" s="27">
        <f t="shared" si="28"/>
        <v>49.782157084344021</v>
      </c>
      <c r="Y318" s="19">
        <f t="shared" si="29"/>
        <v>62.850327899394145</v>
      </c>
      <c r="Z318" s="27">
        <f t="shared" si="26"/>
        <v>2104.3173479579295</v>
      </c>
      <c r="AA318" s="20">
        <f t="shared" si="27"/>
        <v>2656.7156400929207</v>
      </c>
    </row>
    <row r="319" spans="1:27" x14ac:dyDescent="0.3">
      <c r="A319" s="50">
        <v>41.325939659276628</v>
      </c>
      <c r="B319" s="29">
        <v>339.88969363852306</v>
      </c>
      <c r="E319" s="27">
        <v>182.42021245714068</v>
      </c>
      <c r="F319" s="20">
        <v>34.983340014919662</v>
      </c>
      <c r="H319" s="27">
        <v>4.0850750607205555E-2</v>
      </c>
      <c r="I319" s="20">
        <v>62.431548895921182</v>
      </c>
      <c r="K319" s="27">
        <v>42.101986997942731</v>
      </c>
      <c r="L319" s="20">
        <v>46.1553815881216</v>
      </c>
      <c r="M319" s="20">
        <v>73.102894740507196</v>
      </c>
      <c r="N319" s="27">
        <f t="shared" si="24"/>
        <v>1943.2332755081809</v>
      </c>
      <c r="O319" s="20">
        <f t="shared" si="25"/>
        <v>3077.77712387681</v>
      </c>
      <c r="Q319" s="27">
        <v>42.101986997942731</v>
      </c>
      <c r="R319" s="20">
        <v>95.342709158855271</v>
      </c>
      <c r="T319" s="41">
        <v>42.101986997942731</v>
      </c>
      <c r="U319" s="38">
        <v>122.29022231124088</v>
      </c>
      <c r="W319" s="27">
        <v>42.101986997942731</v>
      </c>
      <c r="X319" s="27">
        <f t="shared" si="28"/>
        <v>95.342709158855271</v>
      </c>
      <c r="Y319" s="19">
        <f t="shared" si="29"/>
        <v>122.29022231124088</v>
      </c>
      <c r="Z319" s="27">
        <f t="shared" si="26"/>
        <v>4014.11750135476</v>
      </c>
      <c r="AA319" s="20">
        <f t="shared" si="27"/>
        <v>5148.6613497233893</v>
      </c>
    </row>
    <row r="320" spans="1:27" x14ac:dyDescent="0.3">
      <c r="A320" s="50">
        <v>41.249885404511588</v>
      </c>
      <c r="B320" s="29">
        <v>441.14106675582593</v>
      </c>
      <c r="E320" s="27">
        <v>139.30084168971189</v>
      </c>
      <c r="F320" s="20">
        <v>34.983340014919662</v>
      </c>
      <c r="H320" s="27">
        <v>81.532544340443565</v>
      </c>
      <c r="I320" s="20">
        <v>62.537997856640899</v>
      </c>
      <c r="K320" s="27">
        <v>41.691748744153301</v>
      </c>
      <c r="L320" s="20">
        <v>103.89303241847342</v>
      </c>
      <c r="M320" s="20">
        <v>179.02138369922915</v>
      </c>
      <c r="N320" s="27">
        <f t="shared" si="24"/>
        <v>4331.4822038591674</v>
      </c>
      <c r="O320" s="20">
        <f t="shared" si="25"/>
        <v>7463.7145490189232</v>
      </c>
      <c r="Q320" s="27">
        <v>41.691748744153301</v>
      </c>
      <c r="R320" s="20">
        <v>130.72063441205509</v>
      </c>
      <c r="T320" s="41">
        <v>41.691748744153301</v>
      </c>
      <c r="U320" s="38">
        <v>205.8489856928108</v>
      </c>
      <c r="W320" s="27">
        <v>41.691748744153301</v>
      </c>
      <c r="X320" s="27">
        <f t="shared" si="28"/>
        <v>130.72063441205509</v>
      </c>
      <c r="Y320" s="19">
        <f t="shared" si="29"/>
        <v>205.8489856928108</v>
      </c>
      <c r="Z320" s="27">
        <f t="shared" si="26"/>
        <v>5449.971845583721</v>
      </c>
      <c r="AA320" s="20">
        <f t="shared" si="27"/>
        <v>8582.2041907434759</v>
      </c>
    </row>
    <row r="321" spans="1:27" x14ac:dyDescent="0.3">
      <c r="A321" s="50">
        <v>41.074846015690127</v>
      </c>
      <c r="B321" s="29">
        <v>98.458517779306419</v>
      </c>
      <c r="E321" s="27">
        <v>123.99430679892976</v>
      </c>
      <c r="F321" s="20">
        <v>34.983340014919662</v>
      </c>
      <c r="H321" s="27">
        <v>0.59723042747646105</v>
      </c>
      <c r="I321" s="20">
        <v>62.582326211346086</v>
      </c>
      <c r="K321" s="27">
        <v>41.397812025352323</v>
      </c>
      <c r="L321" s="20">
        <v>56.172807715825186</v>
      </c>
      <c r="M321" s="20">
        <v>90.910985696007813</v>
      </c>
      <c r="N321" s="27">
        <f t="shared" si="24"/>
        <v>2325.4313347559914</v>
      </c>
      <c r="O321" s="20">
        <f t="shared" si="25"/>
        <v>3763.5158968828255</v>
      </c>
      <c r="Q321" s="27">
        <v>41.397812025352323</v>
      </c>
      <c r="R321" s="20">
        <v>79.633595179054126</v>
      </c>
      <c r="T321" s="41">
        <v>41.397812025352323</v>
      </c>
      <c r="U321" s="38">
        <v>114.37177315923674</v>
      </c>
      <c r="W321" s="27">
        <v>41.397812025352323</v>
      </c>
      <c r="X321" s="27">
        <f t="shared" si="28"/>
        <v>79.633595179054126</v>
      </c>
      <c r="Y321" s="19">
        <f t="shared" si="29"/>
        <v>114.37177315923674</v>
      </c>
      <c r="Z321" s="27">
        <f t="shared" si="26"/>
        <v>3296.6566041254855</v>
      </c>
      <c r="AA321" s="20">
        <f t="shared" si="27"/>
        <v>4734.7411662523191</v>
      </c>
    </row>
    <row r="322" spans="1:27" x14ac:dyDescent="0.3">
      <c r="A322" s="50">
        <v>40.705762257508468</v>
      </c>
      <c r="B322" s="29">
        <v>164.46779992338963</v>
      </c>
      <c r="E322" s="27">
        <v>101.92839702441415</v>
      </c>
      <c r="F322" s="20">
        <v>34.983340014919662</v>
      </c>
      <c r="H322" s="27">
        <v>3.0391332162253093E-2</v>
      </c>
      <c r="I322" s="20">
        <v>62.602723515164072</v>
      </c>
      <c r="K322" s="27">
        <v>41.325939659276628</v>
      </c>
      <c r="L322" s="20">
        <v>157.85593823440965</v>
      </c>
      <c r="M322" s="20">
        <v>317.66979348362867</v>
      </c>
      <c r="N322" s="27">
        <f t="shared" si="24"/>
        <v>6523.5449783337117</v>
      </c>
      <c r="O322" s="20">
        <f t="shared" si="25"/>
        <v>13128.002717079306</v>
      </c>
      <c r="Q322" s="27">
        <v>41.325939659276628</v>
      </c>
      <c r="R322" s="20">
        <v>180.07583838930404</v>
      </c>
      <c r="T322" s="41">
        <v>41.325939659276628</v>
      </c>
      <c r="U322" s="38">
        <v>339.88969363852306</v>
      </c>
      <c r="W322" s="27">
        <v>41.325939659276628</v>
      </c>
      <c r="X322" s="27">
        <f t="shared" si="28"/>
        <v>180.07583838930404</v>
      </c>
      <c r="Y322" s="19">
        <f t="shared" si="29"/>
        <v>339.88969363852306</v>
      </c>
      <c r="Z322" s="27">
        <f t="shared" si="26"/>
        <v>7441.8032313700287</v>
      </c>
      <c r="AA322" s="20">
        <f t="shared" si="27"/>
        <v>14046.260970115623</v>
      </c>
    </row>
    <row r="323" spans="1:27" x14ac:dyDescent="0.3">
      <c r="A323" s="50">
        <v>40.661140354015515</v>
      </c>
      <c r="B323" s="29">
        <v>90.438108497968628</v>
      </c>
      <c r="E323" s="27">
        <v>95.08713848030493</v>
      </c>
      <c r="F323" s="20">
        <v>34.983340014919662</v>
      </c>
      <c r="H323" s="27">
        <v>5384.983448766503</v>
      </c>
      <c r="I323" s="20">
        <v>62.76220931908194</v>
      </c>
      <c r="K323" s="27">
        <v>41.249885404511588</v>
      </c>
      <c r="L323" s="20">
        <v>180.57375407121881</v>
      </c>
      <c r="M323" s="20">
        <v>424.16215984180684</v>
      </c>
      <c r="N323" s="27">
        <f t="shared" si="24"/>
        <v>7448.646662500234</v>
      </c>
      <c r="O323" s="20">
        <f t="shared" si="25"/>
        <v>17496.64048640466</v>
      </c>
      <c r="Q323" s="27">
        <v>41.249885404511588</v>
      </c>
      <c r="R323" s="20">
        <v>197.55266098523794</v>
      </c>
      <c r="T323" s="41">
        <v>41.249885404511588</v>
      </c>
      <c r="U323" s="38">
        <v>441.14106675582593</v>
      </c>
      <c r="W323" s="27">
        <v>41.249885404511588</v>
      </c>
      <c r="X323" s="27">
        <f t="shared" si="28"/>
        <v>197.55266098523794</v>
      </c>
      <c r="Y323" s="19">
        <f t="shared" si="29"/>
        <v>441.14106675582593</v>
      </c>
      <c r="Z323" s="27">
        <f t="shared" si="26"/>
        <v>8149.0246269973923</v>
      </c>
      <c r="AA323" s="20">
        <f t="shared" si="27"/>
        <v>18197.018450901815</v>
      </c>
    </row>
    <row r="324" spans="1:27" x14ac:dyDescent="0.3">
      <c r="A324" s="50">
        <v>40.620442249826738</v>
      </c>
      <c r="B324" s="29">
        <v>224.00769336348816</v>
      </c>
      <c r="E324" s="27">
        <v>17.410578768529376</v>
      </c>
      <c r="F324" s="20">
        <v>34.983340014919662</v>
      </c>
      <c r="H324" s="27">
        <v>57.809255600630422</v>
      </c>
      <c r="I324" s="20">
        <v>62.79633633172962</v>
      </c>
      <c r="K324" s="27">
        <v>41.074846015690127</v>
      </c>
      <c r="L324" s="20">
        <v>39.001092007512213</v>
      </c>
      <c r="M324" s="20">
        <v>59.844742059672207</v>
      </c>
      <c r="N324" s="27">
        <f t="shared" si="24"/>
        <v>1601.963848652327</v>
      </c>
      <c r="O324" s="20">
        <f t="shared" si="25"/>
        <v>2458.1135649497305</v>
      </c>
      <c r="Q324" s="27">
        <v>41.074846015690127</v>
      </c>
      <c r="R324" s="20">
        <v>77.614867727146432</v>
      </c>
      <c r="T324" s="41">
        <v>41.074846015690127</v>
      </c>
      <c r="U324" s="38">
        <v>98.458517779306419</v>
      </c>
      <c r="W324" s="27">
        <v>41.074846015690127</v>
      </c>
      <c r="X324" s="27">
        <f t="shared" si="28"/>
        <v>77.614867727146432</v>
      </c>
      <c r="Y324" s="19">
        <f t="shared" si="29"/>
        <v>98.458517779306419</v>
      </c>
      <c r="Z324" s="27">
        <f t="shared" si="26"/>
        <v>3188.0187404206968</v>
      </c>
      <c r="AA324" s="20">
        <f t="shared" si="27"/>
        <v>4044.1684567181001</v>
      </c>
    </row>
    <row r="325" spans="1:27" x14ac:dyDescent="0.3">
      <c r="A325" s="50">
        <v>40.419288218065049</v>
      </c>
      <c r="B325" s="29">
        <v>181.86777095230778</v>
      </c>
      <c r="E325" s="27">
        <v>14.52080581100563</v>
      </c>
      <c r="F325" s="20">
        <v>34.983340014919662</v>
      </c>
      <c r="H325" s="27">
        <v>2.3539780078281183</v>
      </c>
      <c r="I325" s="20">
        <v>62.912863066938726</v>
      </c>
      <c r="K325" s="27">
        <v>40.705762257508468</v>
      </c>
      <c r="L325" s="20">
        <v>58.275783889919772</v>
      </c>
      <c r="M325" s="20">
        <v>108.75367374227621</v>
      </c>
      <c r="N325" s="27">
        <f t="shared" si="24"/>
        <v>2372.1602043930161</v>
      </c>
      <c r="O325" s="20">
        <f t="shared" si="25"/>
        <v>4426.9011879837362</v>
      </c>
      <c r="Q325" s="27">
        <v>40.705762257508468</v>
      </c>
      <c r="R325" s="20">
        <v>113.98991007103321</v>
      </c>
      <c r="T325" s="41">
        <v>40.705762257508468</v>
      </c>
      <c r="U325" s="38">
        <v>164.46779992338963</v>
      </c>
      <c r="W325" s="27">
        <v>40.705762257508468</v>
      </c>
      <c r="X325" s="27">
        <f t="shared" si="28"/>
        <v>113.98991007103321</v>
      </c>
      <c r="Y325" s="19">
        <f t="shared" si="29"/>
        <v>164.46779992338963</v>
      </c>
      <c r="Z325" s="27">
        <f t="shared" si="26"/>
        <v>4640.046179106248</v>
      </c>
      <c r="AA325" s="20">
        <f t="shared" si="27"/>
        <v>6694.7871626969682</v>
      </c>
    </row>
    <row r="326" spans="1:27" x14ac:dyDescent="0.3">
      <c r="A326" s="50">
        <v>39.465455162440776</v>
      </c>
      <c r="B326" s="29">
        <v>118.62617821462987</v>
      </c>
      <c r="E326" s="27">
        <v>9.9782250180069241</v>
      </c>
      <c r="F326" s="20">
        <v>34.983340014919662</v>
      </c>
      <c r="H326" s="27">
        <v>2.4213407081260812</v>
      </c>
      <c r="I326" s="20">
        <v>62.960133415423698</v>
      </c>
      <c r="K326" s="27">
        <v>40.661140354015515</v>
      </c>
      <c r="L326" s="20">
        <v>33.325212522633528</v>
      </c>
      <c r="M326" s="20">
        <v>79.315982359777934</v>
      </c>
      <c r="N326" s="27">
        <f t="shared" si="24"/>
        <v>1355.0411437101973</v>
      </c>
      <c r="O326" s="20">
        <f t="shared" si="25"/>
        <v>3225.0782910475491</v>
      </c>
      <c r="Q326" s="27">
        <v>40.661140354015515</v>
      </c>
      <c r="R326" s="20">
        <v>44.447338660824222</v>
      </c>
      <c r="T326" s="41">
        <v>40.661140354015515</v>
      </c>
      <c r="U326" s="38">
        <v>90.438108497968628</v>
      </c>
      <c r="W326" s="27">
        <v>40.661140354015515</v>
      </c>
      <c r="X326" s="27">
        <f t="shared" si="28"/>
        <v>44.447338660824222</v>
      </c>
      <c r="Y326" s="19">
        <f t="shared" si="29"/>
        <v>90.438108497968628</v>
      </c>
      <c r="Z326" s="27">
        <f t="shared" si="26"/>
        <v>1807.2794756502337</v>
      </c>
      <c r="AA326" s="20">
        <f t="shared" si="27"/>
        <v>3677.3166229875856</v>
      </c>
    </row>
    <row r="327" spans="1:27" x14ac:dyDescent="0.3">
      <c r="A327" s="50">
        <v>39.092218923658947</v>
      </c>
      <c r="B327" s="29">
        <v>539.9869068049702</v>
      </c>
      <c r="E327" s="27">
        <v>0.74396478748531081</v>
      </c>
      <c r="F327" s="20">
        <v>34.983340014919662</v>
      </c>
      <c r="H327" s="27">
        <v>16.669807973165007</v>
      </c>
      <c r="I327" s="20">
        <v>63.033455540705923</v>
      </c>
      <c r="K327" s="27">
        <v>40.620442249826738</v>
      </c>
      <c r="L327" s="20">
        <v>91.657199896652017</v>
      </c>
      <c r="M327" s="20">
        <v>155.92315838738148</v>
      </c>
      <c r="N327" s="27">
        <f t="shared" ref="N327:N390" si="30">K327 * L327</f>
        <v>3723.1559951827785</v>
      </c>
      <c r="O327" s="20">
        <f t="shared" ref="O327:O390" si="31">K327 * M327</f>
        <v>6333.6676506852164</v>
      </c>
      <c r="Q327" s="27">
        <v>40.620442249826738</v>
      </c>
      <c r="R327" s="20">
        <v>159.74173487275868</v>
      </c>
      <c r="T327" s="41">
        <v>40.620442249826738</v>
      </c>
      <c r="U327" s="38">
        <v>224.00769336348816</v>
      </c>
      <c r="W327" s="27">
        <v>40.620442249826738</v>
      </c>
      <c r="X327" s="27">
        <f t="shared" si="28"/>
        <v>159.74173487275868</v>
      </c>
      <c r="Y327" s="19">
        <f t="shared" si="29"/>
        <v>224.00769336348816</v>
      </c>
      <c r="Z327" s="27">
        <f t="shared" ref="Z327:Z390" si="32">W327 * X327</f>
        <v>6488.7799162860283</v>
      </c>
      <c r="AA327" s="20">
        <f t="shared" ref="AA327:AA390" si="33">W327 * Y327</f>
        <v>9099.2915717884662</v>
      </c>
    </row>
    <row r="328" spans="1:27" x14ac:dyDescent="0.3">
      <c r="A328" s="50">
        <v>38.958810165157047</v>
      </c>
      <c r="B328" s="29">
        <v>85.96790535518366</v>
      </c>
      <c r="E328" s="27">
        <v>0.51156078264648386</v>
      </c>
      <c r="F328" s="20">
        <v>34.983340014919662</v>
      </c>
      <c r="H328" s="27">
        <v>5.6618478607560974E-2</v>
      </c>
      <c r="I328" s="20">
        <v>63.103269974847528</v>
      </c>
      <c r="K328" s="27">
        <v>40.419288218065049</v>
      </c>
      <c r="L328" s="20">
        <v>71.679189909322673</v>
      </c>
      <c r="M328" s="20">
        <v>111.60691247106664</v>
      </c>
      <c r="N328" s="27">
        <f t="shared" si="30"/>
        <v>2897.2218361823329</v>
      </c>
      <c r="O328" s="20">
        <f t="shared" si="31"/>
        <v>4511.0719622964007</v>
      </c>
      <c r="Q328" s="27">
        <v>40.419288218065049</v>
      </c>
      <c r="R328" s="20">
        <v>141.94004839056382</v>
      </c>
      <c r="T328" s="41">
        <v>40.419288218065049</v>
      </c>
      <c r="U328" s="38">
        <v>181.86777095230778</v>
      </c>
      <c r="W328" s="27">
        <v>40.419288218065049</v>
      </c>
      <c r="X328" s="27">
        <f t="shared" ref="X328:X391" si="34">R328</f>
        <v>141.94004839056382</v>
      </c>
      <c r="Y328" s="19">
        <f t="shared" ref="Y328:Y391" si="35">U328</f>
        <v>181.86777095230778</v>
      </c>
      <c r="Z328" s="27">
        <f t="shared" si="32"/>
        <v>5737.1157255842991</v>
      </c>
      <c r="AA328" s="20">
        <f t="shared" si="33"/>
        <v>7350.9658516983664</v>
      </c>
    </row>
    <row r="329" spans="1:27" x14ac:dyDescent="0.3">
      <c r="A329" s="50">
        <v>38.61926214628329</v>
      </c>
      <c r="B329" s="29">
        <v>129.79901145709812</v>
      </c>
      <c r="E329" s="27">
        <v>1.8575781796025694</v>
      </c>
      <c r="F329" s="20">
        <v>34.985677631065691</v>
      </c>
      <c r="H329" s="27">
        <v>1.4672612384674721</v>
      </c>
      <c r="I329" s="20">
        <v>63.110228207495652</v>
      </c>
      <c r="K329" s="27">
        <v>39.465455162440776</v>
      </c>
      <c r="L329" s="20">
        <v>60.434741796664014</v>
      </c>
      <c r="M329" s="20">
        <v>104.66718621088637</v>
      </c>
      <c r="N329" s="27">
        <f t="shared" si="30"/>
        <v>2385.0845926299289</v>
      </c>
      <c r="O329" s="20">
        <f t="shared" si="31"/>
        <v>4130.7381443845752</v>
      </c>
      <c r="Q329" s="27">
        <v>39.465455162440776</v>
      </c>
      <c r="R329" s="20">
        <v>74.393733800407517</v>
      </c>
      <c r="T329" s="41">
        <v>39.465455162440776</v>
      </c>
      <c r="U329" s="38">
        <v>118.62617821462987</v>
      </c>
      <c r="W329" s="27">
        <v>39.465455162440776</v>
      </c>
      <c r="X329" s="27">
        <f t="shared" si="34"/>
        <v>74.393733800407517</v>
      </c>
      <c r="Y329" s="19">
        <f t="shared" si="35"/>
        <v>118.62617821462987</v>
      </c>
      <c r="Z329" s="27">
        <f t="shared" si="32"/>
        <v>2935.9825656665375</v>
      </c>
      <c r="AA329" s="20">
        <f t="shared" si="33"/>
        <v>4681.6361174211843</v>
      </c>
    </row>
    <row r="330" spans="1:27" x14ac:dyDescent="0.3">
      <c r="A330" s="50">
        <v>38.501160585525213</v>
      </c>
      <c r="B330" s="29">
        <v>236.44404203918657</v>
      </c>
      <c r="E330" s="27">
        <v>16.669807973165007</v>
      </c>
      <c r="F330" s="20">
        <v>35.020212028475612</v>
      </c>
      <c r="H330" s="27">
        <v>0.90612214992870577</v>
      </c>
      <c r="I330" s="20">
        <v>63.189199782396614</v>
      </c>
      <c r="K330" s="27">
        <v>39.092218923658947</v>
      </c>
      <c r="L330" s="20">
        <v>225.19548211694996</v>
      </c>
      <c r="M330" s="20">
        <v>441.15888154545979</v>
      </c>
      <c r="N330" s="27">
        <f t="shared" si="30"/>
        <v>8803.3910875347319</v>
      </c>
      <c r="O330" s="20">
        <f t="shared" si="31"/>
        <v>17245.87957749164</v>
      </c>
      <c r="Q330" s="27">
        <v>39.092218923658947</v>
      </c>
      <c r="R330" s="20">
        <v>324.02350737646037</v>
      </c>
      <c r="T330" s="41">
        <v>39.092218923658947</v>
      </c>
      <c r="U330" s="38">
        <v>539.9869068049702</v>
      </c>
      <c r="W330" s="27">
        <v>39.092218923658947</v>
      </c>
      <c r="X330" s="27">
        <f t="shared" si="34"/>
        <v>324.02350737646037</v>
      </c>
      <c r="Y330" s="19">
        <f t="shared" si="35"/>
        <v>539.9869068049702</v>
      </c>
      <c r="Z330" s="27">
        <f t="shared" si="32"/>
        <v>12666.797886772409</v>
      </c>
      <c r="AA330" s="20">
        <f t="shared" si="33"/>
        <v>21109.286376729317</v>
      </c>
    </row>
    <row r="331" spans="1:27" x14ac:dyDescent="0.3">
      <c r="A331" s="50">
        <v>38.465361663063959</v>
      </c>
      <c r="B331" s="29">
        <v>75.907406856305769</v>
      </c>
      <c r="E331" s="27">
        <v>91.578243521533295</v>
      </c>
      <c r="F331" s="20">
        <v>35.104713802260008</v>
      </c>
      <c r="H331" s="27">
        <v>272.7529821922144</v>
      </c>
      <c r="I331" s="20">
        <v>63.306267632009664</v>
      </c>
      <c r="K331" s="27">
        <v>38.958810165157047</v>
      </c>
      <c r="L331" s="20">
        <v>40.341297733383627</v>
      </c>
      <c r="M331" s="20">
        <v>66.466540432517576</v>
      </c>
      <c r="N331" s="27">
        <f t="shared" si="30"/>
        <v>1571.648960210973</v>
      </c>
      <c r="O331" s="20">
        <f t="shared" si="31"/>
        <v>2589.4573310451874</v>
      </c>
      <c r="Q331" s="27">
        <v>38.958810165157047</v>
      </c>
      <c r="R331" s="20">
        <v>59.842662656049718</v>
      </c>
      <c r="T331" s="41">
        <v>38.958810165157047</v>
      </c>
      <c r="U331" s="38">
        <v>85.96790535518366</v>
      </c>
      <c r="W331" s="27">
        <v>38.958810165157047</v>
      </c>
      <c r="X331" s="27">
        <f t="shared" si="34"/>
        <v>59.842662656049718</v>
      </c>
      <c r="Y331" s="19">
        <f t="shared" si="35"/>
        <v>85.96790535518366</v>
      </c>
      <c r="Z331" s="27">
        <f t="shared" si="32"/>
        <v>2331.3989341945739</v>
      </c>
      <c r="AA331" s="20">
        <f t="shared" si="33"/>
        <v>3349.2073050287881</v>
      </c>
    </row>
    <row r="332" spans="1:27" x14ac:dyDescent="0.3">
      <c r="A332" s="50">
        <v>38.382080833740474</v>
      </c>
      <c r="B332" s="29">
        <v>108.55941767251693</v>
      </c>
      <c r="E332" s="27">
        <v>20.117384161295377</v>
      </c>
      <c r="F332" s="20">
        <v>35.104713802260008</v>
      </c>
      <c r="H332" s="27">
        <v>2.3720842000329867E-3</v>
      </c>
      <c r="I332" s="20">
        <v>63.37549024929524</v>
      </c>
      <c r="K332" s="27">
        <v>38.61926214628329</v>
      </c>
      <c r="L332" s="20">
        <v>59.158366602612801</v>
      </c>
      <c r="M332" s="20">
        <v>93.896544582795428</v>
      </c>
      <c r="N332" s="27">
        <f t="shared" si="30"/>
        <v>2284.6524679722343</v>
      </c>
      <c r="O332" s="20">
        <f t="shared" si="31"/>
        <v>3626.2152698731529</v>
      </c>
      <c r="Q332" s="27">
        <v>38.61926214628329</v>
      </c>
      <c r="R332" s="20">
        <v>95.060833476915505</v>
      </c>
      <c r="T332" s="41">
        <v>38.61926214628329</v>
      </c>
      <c r="U332" s="38">
        <v>129.79901145709812</v>
      </c>
      <c r="W332" s="27">
        <v>38.61926214628329</v>
      </c>
      <c r="X332" s="27">
        <f t="shared" si="34"/>
        <v>95.060833476915505</v>
      </c>
      <c r="Y332" s="19">
        <f t="shared" si="35"/>
        <v>129.79901145709812</v>
      </c>
      <c r="Z332" s="27">
        <f t="shared" si="32"/>
        <v>3671.1792478891825</v>
      </c>
      <c r="AA332" s="20">
        <f t="shared" si="33"/>
        <v>5012.7420497901003</v>
      </c>
    </row>
    <row r="333" spans="1:27" x14ac:dyDescent="0.3">
      <c r="A333" s="50">
        <v>38.18814690518775</v>
      </c>
      <c r="B333" s="29">
        <v>230.76812873680785</v>
      </c>
      <c r="E333" s="27">
        <v>4.0672810813703109E-2</v>
      </c>
      <c r="F333" s="20">
        <v>35.148108344878267</v>
      </c>
      <c r="H333" s="27">
        <v>0.88678935931238811</v>
      </c>
      <c r="I333" s="20">
        <v>63.578853961714081</v>
      </c>
      <c r="K333" s="27">
        <v>38.501160585525213</v>
      </c>
      <c r="L333" s="20">
        <v>102.07951962910791</v>
      </c>
      <c r="M333" s="20">
        <v>189.44316194211589</v>
      </c>
      <c r="N333" s="27">
        <f t="shared" si="30"/>
        <v>3930.1799777335568</v>
      </c>
      <c r="O333" s="20">
        <f t="shared" si="31"/>
        <v>7293.7815997630623</v>
      </c>
      <c r="Q333" s="27">
        <v>38.501160585525213</v>
      </c>
      <c r="R333" s="20">
        <v>149.0803997261786</v>
      </c>
      <c r="T333" s="41">
        <v>38.501160585525213</v>
      </c>
      <c r="U333" s="38">
        <v>236.44404203918657</v>
      </c>
      <c r="W333" s="27">
        <v>38.501160585525213</v>
      </c>
      <c r="X333" s="27">
        <f t="shared" si="34"/>
        <v>149.0803997261786</v>
      </c>
      <c r="Y333" s="19">
        <f t="shared" si="35"/>
        <v>236.44404203918657</v>
      </c>
      <c r="Z333" s="27">
        <f t="shared" si="32"/>
        <v>5739.7684100118913</v>
      </c>
      <c r="AA333" s="20">
        <f t="shared" si="33"/>
        <v>9103.3700320413973</v>
      </c>
    </row>
    <row r="334" spans="1:27" x14ac:dyDescent="0.3">
      <c r="A334" s="50">
        <v>38.065864863965544</v>
      </c>
      <c r="B334" s="29">
        <v>170.80318395590285</v>
      </c>
      <c r="E334" s="27">
        <v>127.80324816177381</v>
      </c>
      <c r="F334" s="20">
        <v>35.148539717572255</v>
      </c>
      <c r="H334" s="27">
        <v>0.20638062557554804</v>
      </c>
      <c r="I334" s="20">
        <v>63.627132847164184</v>
      </c>
      <c r="K334" s="27">
        <v>38.465361663063959</v>
      </c>
      <c r="L334" s="20">
        <v>37.713056363246054</v>
      </c>
      <c r="M334" s="20">
        <v>53.56674388287604</v>
      </c>
      <c r="N334" s="27">
        <f t="shared" si="30"/>
        <v>1450.6463524317751</v>
      </c>
      <c r="O334" s="20">
        <f t="shared" si="31"/>
        <v>2060.464176567546</v>
      </c>
      <c r="Q334" s="27">
        <v>38.465361663063959</v>
      </c>
      <c r="R334" s="20">
        <v>60.053719336675783</v>
      </c>
      <c r="T334" s="41">
        <v>38.465361663063959</v>
      </c>
      <c r="U334" s="38">
        <v>75.907406856305769</v>
      </c>
      <c r="W334" s="27">
        <v>38.465361663063959</v>
      </c>
      <c r="X334" s="27">
        <f t="shared" si="34"/>
        <v>60.053719336675783</v>
      </c>
      <c r="Y334" s="19">
        <f t="shared" si="35"/>
        <v>75.907406856305769</v>
      </c>
      <c r="Z334" s="27">
        <f t="shared" si="32"/>
        <v>2309.9880334973714</v>
      </c>
      <c r="AA334" s="20">
        <f t="shared" si="33"/>
        <v>2919.8058576331423</v>
      </c>
    </row>
    <row r="335" spans="1:27" x14ac:dyDescent="0.3">
      <c r="A335" s="50">
        <v>37.986017823772272</v>
      </c>
      <c r="B335" s="29">
        <v>109.67668456701858</v>
      </c>
      <c r="E335" s="27">
        <v>15.232529311964754</v>
      </c>
      <c r="F335" s="20">
        <v>35.262661612680809</v>
      </c>
      <c r="H335" s="27">
        <v>2.7398973987146746E-2</v>
      </c>
      <c r="I335" s="20">
        <v>63.755567685838678</v>
      </c>
      <c r="K335" s="27">
        <v>38.382080833740474</v>
      </c>
      <c r="L335" s="20">
        <v>44.3260083816308</v>
      </c>
      <c r="M335" s="20">
        <v>77.387772859510747</v>
      </c>
      <c r="N335" s="27">
        <f t="shared" si="30"/>
        <v>1701.3244367408111</v>
      </c>
      <c r="O335" s="20">
        <f t="shared" si="31"/>
        <v>2970.3037534368887</v>
      </c>
      <c r="Q335" s="27">
        <v>38.382080833740474</v>
      </c>
      <c r="R335" s="20">
        <v>75.497653194636996</v>
      </c>
      <c r="T335" s="41">
        <v>38.382080833740474</v>
      </c>
      <c r="U335" s="38">
        <v>108.55941767251693</v>
      </c>
      <c r="W335" s="27">
        <v>38.382080833740474</v>
      </c>
      <c r="X335" s="27">
        <f t="shared" si="34"/>
        <v>75.497653194636996</v>
      </c>
      <c r="Y335" s="19">
        <f t="shared" si="35"/>
        <v>108.55941767251693</v>
      </c>
      <c r="Z335" s="27">
        <f t="shared" si="32"/>
        <v>2897.7570276742617</v>
      </c>
      <c r="AA335" s="20">
        <f t="shared" si="33"/>
        <v>4166.7363443703389</v>
      </c>
    </row>
    <row r="336" spans="1:27" x14ac:dyDescent="0.3">
      <c r="A336" s="50">
        <v>37.653866424800981</v>
      </c>
      <c r="B336" s="29">
        <v>103.74044419879408</v>
      </c>
      <c r="E336" s="27">
        <v>195.55817803927494</v>
      </c>
      <c r="F336" s="20">
        <v>35.537276376668274</v>
      </c>
      <c r="H336" s="27">
        <v>3.4798330102494219</v>
      </c>
      <c r="I336" s="20">
        <v>63.799481926959395</v>
      </c>
      <c r="K336" s="27">
        <v>38.18814690518775</v>
      </c>
      <c r="L336" s="20">
        <v>82.446057696232316</v>
      </c>
      <c r="M336" s="20">
        <v>161.32987980753163</v>
      </c>
      <c r="N336" s="27">
        <f t="shared" si="30"/>
        <v>3148.4621630573047</v>
      </c>
      <c r="O336" s="20">
        <f t="shared" si="31"/>
        <v>6160.8891502863007</v>
      </c>
      <c r="Q336" s="27">
        <v>38.18814690518775</v>
      </c>
      <c r="R336" s="20">
        <v>151.88430662550854</v>
      </c>
      <c r="T336" s="41">
        <v>38.18814690518775</v>
      </c>
      <c r="U336" s="38">
        <v>230.76812873680785</v>
      </c>
      <c r="W336" s="27">
        <v>38.18814690518775</v>
      </c>
      <c r="X336" s="27">
        <f t="shared" si="34"/>
        <v>151.88430662550854</v>
      </c>
      <c r="Y336" s="19">
        <f t="shared" si="35"/>
        <v>230.76812873680785</v>
      </c>
      <c r="Z336" s="27">
        <f t="shared" si="32"/>
        <v>5800.1802140075015</v>
      </c>
      <c r="AA336" s="20">
        <f t="shared" si="33"/>
        <v>8812.6072012364966</v>
      </c>
    </row>
    <row r="337" spans="1:27" x14ac:dyDescent="0.3">
      <c r="A337" s="50">
        <v>37.428713547264124</v>
      </c>
      <c r="B337" s="29">
        <v>40.838368647457628</v>
      </c>
      <c r="E337" s="27">
        <v>81.532544340443565</v>
      </c>
      <c r="F337" s="20">
        <v>35.590484704255303</v>
      </c>
      <c r="H337" s="27">
        <v>309.65972051355493</v>
      </c>
      <c r="I337" s="20">
        <v>63.93260558593559</v>
      </c>
      <c r="K337" s="27">
        <v>38.065864863965544</v>
      </c>
      <c r="L337" s="20">
        <v>70.580939836293197</v>
      </c>
      <c r="M337" s="20">
        <v>121.51500526967803</v>
      </c>
      <c r="N337" s="27">
        <f t="shared" si="30"/>
        <v>2686.7245177800191</v>
      </c>
      <c r="O337" s="20">
        <f t="shared" si="31"/>
        <v>4625.5737695396247</v>
      </c>
      <c r="Q337" s="27">
        <v>38.065864863965544</v>
      </c>
      <c r="R337" s="20">
        <v>119.86911852251802</v>
      </c>
      <c r="T337" s="41">
        <v>38.065864863965544</v>
      </c>
      <c r="U337" s="38">
        <v>170.80318395590285</v>
      </c>
      <c r="W337" s="27">
        <v>38.065864863965544</v>
      </c>
      <c r="X337" s="27">
        <f t="shared" si="34"/>
        <v>119.86911852251802</v>
      </c>
      <c r="Y337" s="19">
        <f t="shared" si="35"/>
        <v>170.80318395590285</v>
      </c>
      <c r="Z337" s="27">
        <f t="shared" si="32"/>
        <v>4562.9216670408405</v>
      </c>
      <c r="AA337" s="20">
        <f t="shared" si="33"/>
        <v>6501.7709188004455</v>
      </c>
    </row>
    <row r="338" spans="1:27" x14ac:dyDescent="0.3">
      <c r="A338" s="50">
        <v>37.420258503894729</v>
      </c>
      <c r="B338" s="29">
        <v>141.91252886011233</v>
      </c>
      <c r="E338" s="27">
        <v>7.2483922267565504E-3</v>
      </c>
      <c r="F338" s="20">
        <v>35.714952076201499</v>
      </c>
      <c r="H338" s="27">
        <v>9.1617993457475677E-2</v>
      </c>
      <c r="I338" s="20">
        <v>63.968010136506265</v>
      </c>
      <c r="K338" s="27">
        <v>37.986017823772272</v>
      </c>
      <c r="L338" s="20">
        <v>45.745674610492898</v>
      </c>
      <c r="M338" s="20">
        <v>83.939677356468508</v>
      </c>
      <c r="N338" s="27">
        <f t="shared" si="30"/>
        <v>1737.69601111467</v>
      </c>
      <c r="O338" s="20">
        <f t="shared" si="31"/>
        <v>3188.5340801845064</v>
      </c>
      <c r="Q338" s="27">
        <v>37.986017823772272</v>
      </c>
      <c r="R338" s="20">
        <v>71.482681821042974</v>
      </c>
      <c r="T338" s="41">
        <v>37.986017823772272</v>
      </c>
      <c r="U338" s="38">
        <v>109.67668456701858</v>
      </c>
      <c r="W338" s="27">
        <v>37.986017823772272</v>
      </c>
      <c r="X338" s="27">
        <f t="shared" si="34"/>
        <v>71.482681821042974</v>
      </c>
      <c r="Y338" s="19">
        <f t="shared" si="35"/>
        <v>109.67668456701858</v>
      </c>
      <c r="Z338" s="27">
        <f t="shared" si="32"/>
        <v>2715.3424257451807</v>
      </c>
      <c r="AA338" s="20">
        <f t="shared" si="33"/>
        <v>4166.1804948150175</v>
      </c>
    </row>
    <row r="339" spans="1:27" x14ac:dyDescent="0.3">
      <c r="A339" s="50">
        <v>37.208653829147806</v>
      </c>
      <c r="B339" s="29">
        <v>845.83636338709744</v>
      </c>
      <c r="E339" s="27">
        <v>92.677691104694532</v>
      </c>
      <c r="F339" s="20">
        <v>35.85312259641325</v>
      </c>
      <c r="H339" s="27">
        <v>9.1797286833752878E-2</v>
      </c>
      <c r="I339" s="20">
        <v>63.969522557864508</v>
      </c>
      <c r="K339" s="27">
        <v>37.653866424800981</v>
      </c>
      <c r="L339" s="20">
        <v>43.63157027773812</v>
      </c>
      <c r="M339" s="20">
        <v>103.74044419879408</v>
      </c>
      <c r="N339" s="27">
        <f t="shared" si="30"/>
        <v>1642.8973191422679</v>
      </c>
      <c r="O339" s="20">
        <f t="shared" si="31"/>
        <v>3906.2288287109122</v>
      </c>
      <c r="Q339" s="27">
        <v>37.653866424800981</v>
      </c>
      <c r="R339" s="20">
        <v>43.63157027773812</v>
      </c>
      <c r="T339" s="41">
        <v>37.653866424800981</v>
      </c>
      <c r="U339" s="38">
        <v>103.74044419879408</v>
      </c>
      <c r="W339" s="27">
        <v>37.653866424800981</v>
      </c>
      <c r="X339" s="27">
        <f t="shared" si="34"/>
        <v>43.63157027773812</v>
      </c>
      <c r="Y339" s="19">
        <f t="shared" si="35"/>
        <v>103.74044419879408</v>
      </c>
      <c r="Z339" s="27">
        <f t="shared" si="32"/>
        <v>1642.8973191422679</v>
      </c>
      <c r="AA339" s="20">
        <f t="shared" si="33"/>
        <v>3906.2288287109122</v>
      </c>
    </row>
    <row r="340" spans="1:27" x14ac:dyDescent="0.3">
      <c r="A340" s="50">
        <v>36.65055908789509</v>
      </c>
      <c r="B340" s="29">
        <v>190.51068644303933</v>
      </c>
      <c r="E340" s="27">
        <v>287.52410313813743</v>
      </c>
      <c r="F340" s="20">
        <v>35.855357584580545</v>
      </c>
      <c r="H340" s="27">
        <v>118.30633813973691</v>
      </c>
      <c r="I340" s="20">
        <v>63.983621503666129</v>
      </c>
      <c r="K340" s="27">
        <v>37.428713547264124</v>
      </c>
      <c r="L340" s="20">
        <v>18.8935011989226</v>
      </c>
      <c r="M340" s="20">
        <v>40.838368647457628</v>
      </c>
      <c r="N340" s="27">
        <f t="shared" si="30"/>
        <v>707.15944427936529</v>
      </c>
      <c r="O340" s="20">
        <f t="shared" si="31"/>
        <v>1528.5276018432637</v>
      </c>
      <c r="Q340" s="27">
        <v>37.428713547264124</v>
      </c>
      <c r="R340" s="20">
        <v>18.8935011989226</v>
      </c>
      <c r="T340" s="41">
        <v>37.428713547264124</v>
      </c>
      <c r="U340" s="38">
        <v>40.838368647457628</v>
      </c>
      <c r="W340" s="27">
        <v>37.428713547264124</v>
      </c>
      <c r="X340" s="27">
        <f t="shared" si="34"/>
        <v>18.8935011989226</v>
      </c>
      <c r="Y340" s="19">
        <f t="shared" si="35"/>
        <v>40.838368647457628</v>
      </c>
      <c r="Z340" s="27">
        <f t="shared" si="32"/>
        <v>707.15944427936529</v>
      </c>
      <c r="AA340" s="20">
        <f t="shared" si="33"/>
        <v>1528.5276018432637</v>
      </c>
    </row>
    <row r="341" spans="1:27" x14ac:dyDescent="0.3">
      <c r="A341" s="50">
        <v>36.628254263603594</v>
      </c>
      <c r="B341" s="29">
        <v>181.57506250672583</v>
      </c>
      <c r="E341" s="27">
        <v>6.1722760023912997</v>
      </c>
      <c r="F341" s="20">
        <v>35.876944603332589</v>
      </c>
      <c r="H341" s="27">
        <v>226.96515725884819</v>
      </c>
      <c r="I341" s="20">
        <v>64.043247419010427</v>
      </c>
      <c r="K341" s="27">
        <v>37.420258503894729</v>
      </c>
      <c r="L341" s="20">
        <v>52.247846078031586</v>
      </c>
      <c r="M341" s="20">
        <v>121.79309773842721</v>
      </c>
      <c r="N341" s="27">
        <f t="shared" si="30"/>
        <v>1955.1279065116444</v>
      </c>
      <c r="O341" s="20">
        <f t="shared" si="31"/>
        <v>4557.5292013620628</v>
      </c>
      <c r="Q341" s="27">
        <v>37.420258503894729</v>
      </c>
      <c r="R341" s="20">
        <v>72.367277199716725</v>
      </c>
      <c r="T341" s="41">
        <v>37.420258503894729</v>
      </c>
      <c r="U341" s="38">
        <v>141.91252886011233</v>
      </c>
      <c r="W341" s="27">
        <v>37.420258503894729</v>
      </c>
      <c r="X341" s="27">
        <f t="shared" si="34"/>
        <v>72.367277199716725</v>
      </c>
      <c r="Y341" s="19">
        <f t="shared" si="35"/>
        <v>141.91252886011233</v>
      </c>
      <c r="Z341" s="27">
        <f t="shared" si="32"/>
        <v>2708.0022200364069</v>
      </c>
      <c r="AA341" s="20">
        <f t="shared" si="33"/>
        <v>5310.4035148868243</v>
      </c>
    </row>
    <row r="342" spans="1:27" x14ac:dyDescent="0.3">
      <c r="A342" s="50">
        <v>35.867198909589206</v>
      </c>
      <c r="B342" s="29">
        <v>149.55548539247272</v>
      </c>
      <c r="E342" s="27">
        <v>3.342035376408603E-2</v>
      </c>
      <c r="F342" s="20">
        <v>35.884711449448289</v>
      </c>
      <c r="H342" s="27">
        <v>1.2173977373167872</v>
      </c>
      <c r="I342" s="20">
        <v>64.054368585500811</v>
      </c>
      <c r="K342" s="27">
        <v>37.208653829147806</v>
      </c>
      <c r="L342" s="20">
        <v>324.96115001873926</v>
      </c>
      <c r="M342" s="20">
        <v>813.89343331478881</v>
      </c>
      <c r="N342" s="27">
        <f t="shared" si="30"/>
        <v>12091.366938969037</v>
      </c>
      <c r="O342" s="20">
        <f t="shared" si="31"/>
        <v>30283.87901402657</v>
      </c>
      <c r="Q342" s="27">
        <v>37.208653829147806</v>
      </c>
      <c r="R342" s="20">
        <v>356.90408009104789</v>
      </c>
      <c r="T342" s="41">
        <v>37.208653829147806</v>
      </c>
      <c r="U342" s="38">
        <v>845.83636338709744</v>
      </c>
      <c r="W342" s="27">
        <v>37.208653829147806</v>
      </c>
      <c r="X342" s="27">
        <f t="shared" si="34"/>
        <v>356.90408009104789</v>
      </c>
      <c r="Y342" s="19">
        <f t="shared" si="35"/>
        <v>845.83636338709744</v>
      </c>
      <c r="Z342" s="27">
        <f t="shared" si="32"/>
        <v>13279.920366318245</v>
      </c>
      <c r="AA342" s="20">
        <f t="shared" si="33"/>
        <v>31472.432441375779</v>
      </c>
    </row>
    <row r="343" spans="1:27" x14ac:dyDescent="0.3">
      <c r="A343" s="50">
        <v>35.759485983828199</v>
      </c>
      <c r="B343" s="29">
        <v>145.50617816555888</v>
      </c>
      <c r="E343" s="27">
        <v>49.412714418809628</v>
      </c>
      <c r="F343" s="20">
        <v>36.008454868170503</v>
      </c>
      <c r="H343" s="27">
        <v>46.11279743698833</v>
      </c>
      <c r="I343" s="20">
        <v>64.138713820607265</v>
      </c>
      <c r="K343" s="27">
        <v>36.65055908789509</v>
      </c>
      <c r="L343" s="20">
        <v>87.569489904903989</v>
      </c>
      <c r="M343" s="20">
        <v>143.50980634596863</v>
      </c>
      <c r="N343" s="27">
        <f t="shared" si="30"/>
        <v>3209.4707640565161</v>
      </c>
      <c r="O343" s="20">
        <f t="shared" si="31"/>
        <v>5259.7146371753051</v>
      </c>
      <c r="Q343" s="27">
        <v>36.65055908789509</v>
      </c>
      <c r="R343" s="20">
        <v>134.57037000197468</v>
      </c>
      <c r="T343" s="41">
        <v>36.65055908789509</v>
      </c>
      <c r="U343" s="38">
        <v>190.51068644303933</v>
      </c>
      <c r="W343" s="27">
        <v>36.65055908789509</v>
      </c>
      <c r="X343" s="27">
        <f t="shared" si="34"/>
        <v>134.57037000197468</v>
      </c>
      <c r="Y343" s="19">
        <f t="shared" si="35"/>
        <v>190.51068644303933</v>
      </c>
      <c r="Z343" s="27">
        <f t="shared" si="32"/>
        <v>4932.0792972372783</v>
      </c>
      <c r="AA343" s="20">
        <f t="shared" si="33"/>
        <v>6982.3231703560668</v>
      </c>
    </row>
    <row r="344" spans="1:27" x14ac:dyDescent="0.3">
      <c r="A344" s="50">
        <v>35.704546660592314</v>
      </c>
      <c r="B344" s="29">
        <v>117.40223310141135</v>
      </c>
      <c r="E344" s="27">
        <v>0.7824945843021851</v>
      </c>
      <c r="F344" s="20">
        <v>36.039298380104441</v>
      </c>
      <c r="H344" s="27">
        <v>2.5925868892363724</v>
      </c>
      <c r="I344" s="20">
        <v>64.256743188446379</v>
      </c>
      <c r="K344" s="27">
        <v>36.628254263603594</v>
      </c>
      <c r="L344" s="20">
        <v>66.037653205668462</v>
      </c>
      <c r="M344" s="20">
        <v>113.49052753061915</v>
      </c>
      <c r="N344" s="27">
        <f t="shared" si="30"/>
        <v>2418.8439525889016</v>
      </c>
      <c r="O344" s="20">
        <f t="shared" si="31"/>
        <v>4156.9598989020215</v>
      </c>
      <c r="Q344" s="27">
        <v>36.628254263603594</v>
      </c>
      <c r="R344" s="20">
        <v>134.12218818177513</v>
      </c>
      <c r="T344" s="41">
        <v>36.628254263603594</v>
      </c>
      <c r="U344" s="38">
        <v>181.57506250672583</v>
      </c>
      <c r="W344" s="27">
        <v>36.628254263603594</v>
      </c>
      <c r="X344" s="27">
        <f t="shared" si="34"/>
        <v>134.12218818177513</v>
      </c>
      <c r="Y344" s="19">
        <f t="shared" si="35"/>
        <v>181.57506250672583</v>
      </c>
      <c r="Z344" s="27">
        <f t="shared" si="32"/>
        <v>4912.6616111129488</v>
      </c>
      <c r="AA344" s="20">
        <f t="shared" si="33"/>
        <v>6650.7775574260695</v>
      </c>
    </row>
    <row r="345" spans="1:27" x14ac:dyDescent="0.3">
      <c r="A345" s="50">
        <v>35.677247549465392</v>
      </c>
      <c r="B345" s="29">
        <v>224.78641806962924</v>
      </c>
      <c r="E345" s="27">
        <v>184.01057274192135</v>
      </c>
      <c r="F345" s="20">
        <v>36.108138021005864</v>
      </c>
      <c r="H345" s="27">
        <v>1.7213312732930603</v>
      </c>
      <c r="I345" s="20">
        <v>64.256743188446379</v>
      </c>
      <c r="K345" s="27">
        <v>35.867198909589206</v>
      </c>
      <c r="L345" s="20">
        <v>52.247846078031586</v>
      </c>
      <c r="M345" s="20">
        <v>121.79309773842721</v>
      </c>
      <c r="N345" s="27">
        <f t="shared" si="30"/>
        <v>1873.9838878783592</v>
      </c>
      <c r="O345" s="20">
        <f t="shared" si="31"/>
        <v>4368.3772623992081</v>
      </c>
      <c r="Q345" s="27">
        <v>35.867198909589206</v>
      </c>
      <c r="R345" s="20">
        <v>80.010233732077097</v>
      </c>
      <c r="T345" s="41">
        <v>35.867198909589206</v>
      </c>
      <c r="U345" s="38">
        <v>149.55548539247272</v>
      </c>
      <c r="W345" s="27">
        <v>35.867198909589206</v>
      </c>
      <c r="X345" s="27">
        <f t="shared" si="34"/>
        <v>80.010233732077097</v>
      </c>
      <c r="Y345" s="19">
        <f t="shared" si="35"/>
        <v>149.55548539247272</v>
      </c>
      <c r="Z345" s="27">
        <f t="shared" si="32"/>
        <v>2869.742968071133</v>
      </c>
      <c r="AA345" s="20">
        <f t="shared" si="33"/>
        <v>5364.1363425919817</v>
      </c>
    </row>
    <row r="346" spans="1:27" x14ac:dyDescent="0.3">
      <c r="A346" s="50">
        <v>35.563645390051533</v>
      </c>
      <c r="B346" s="29">
        <v>212.59703758532191</v>
      </c>
      <c r="E346" s="27">
        <v>122.1726279617792</v>
      </c>
      <c r="F346" s="20">
        <v>36.108138021005864</v>
      </c>
      <c r="H346" s="27">
        <v>1.2616501186838605</v>
      </c>
      <c r="I346" s="20">
        <v>64.256743188446379</v>
      </c>
      <c r="K346" s="27">
        <v>35.759485983828199</v>
      </c>
      <c r="L346" s="20">
        <v>56.130912411383058</v>
      </c>
      <c r="M346" s="20">
        <v>108.60371278337399</v>
      </c>
      <c r="N346" s="27">
        <f t="shared" si="30"/>
        <v>2007.2125756343407</v>
      </c>
      <c r="O346" s="20">
        <f t="shared" si="31"/>
        <v>3883.6129450687658</v>
      </c>
      <c r="Q346" s="27">
        <v>35.759485983828199</v>
      </c>
      <c r="R346" s="20">
        <v>93.033377793567922</v>
      </c>
      <c r="T346" s="41">
        <v>35.759485983828199</v>
      </c>
      <c r="U346" s="38">
        <v>145.50617816555888</v>
      </c>
      <c r="W346" s="27">
        <v>35.759485983828199</v>
      </c>
      <c r="X346" s="27">
        <f t="shared" si="34"/>
        <v>93.033377793567922</v>
      </c>
      <c r="Y346" s="19">
        <f t="shared" si="35"/>
        <v>145.50617816555888</v>
      </c>
      <c r="Z346" s="27">
        <f t="shared" si="32"/>
        <v>3326.8257692372858</v>
      </c>
      <c r="AA346" s="20">
        <f t="shared" si="33"/>
        <v>5203.2261386717119</v>
      </c>
    </row>
    <row r="347" spans="1:27" x14ac:dyDescent="0.3">
      <c r="A347" s="50">
        <v>35.477607798078679</v>
      </c>
      <c r="B347" s="29">
        <v>105.05547040381717</v>
      </c>
      <c r="E347" s="27">
        <v>89.546453352360459</v>
      </c>
      <c r="F347" s="20">
        <v>36.108138021005864</v>
      </c>
      <c r="H347" s="27">
        <v>0.96342900319723412</v>
      </c>
      <c r="I347" s="20">
        <v>64.256743188446379</v>
      </c>
      <c r="K347" s="27">
        <v>35.704546660592314</v>
      </c>
      <c r="L347" s="20">
        <v>52.47013338706077</v>
      </c>
      <c r="M347" s="20">
        <v>91.100408835378914</v>
      </c>
      <c r="N347" s="27">
        <f t="shared" si="30"/>
        <v>1873.4223258058139</v>
      </c>
      <c r="O347" s="20">
        <f t="shared" si="31"/>
        <v>3252.6987980618228</v>
      </c>
      <c r="Q347" s="27">
        <v>35.704546660592314</v>
      </c>
      <c r="R347" s="20">
        <v>78.771957653093196</v>
      </c>
      <c r="T347" s="41">
        <v>35.704546660592314</v>
      </c>
      <c r="U347" s="38">
        <v>117.40223310141135</v>
      </c>
      <c r="W347" s="27">
        <v>35.704546660592314</v>
      </c>
      <c r="X347" s="27">
        <f t="shared" si="34"/>
        <v>78.771957653093196</v>
      </c>
      <c r="Y347" s="19">
        <f t="shared" si="35"/>
        <v>117.40223310141135</v>
      </c>
      <c r="Z347" s="27">
        <f t="shared" si="32"/>
        <v>2812.5170375710677</v>
      </c>
      <c r="AA347" s="20">
        <f t="shared" si="33"/>
        <v>4191.7935098270773</v>
      </c>
    </row>
    <row r="348" spans="1:27" x14ac:dyDescent="0.3">
      <c r="A348" s="50">
        <v>35.121176996704889</v>
      </c>
      <c r="B348" s="29">
        <v>262.95871220653169</v>
      </c>
      <c r="E348" s="27">
        <v>68.380012029878344</v>
      </c>
      <c r="F348" s="20">
        <v>36.108138021005864</v>
      </c>
      <c r="H348" s="27">
        <v>0.85756632876291405</v>
      </c>
      <c r="I348" s="20">
        <v>64.256743188446379</v>
      </c>
      <c r="K348" s="27">
        <v>35.677247549465392</v>
      </c>
      <c r="L348" s="20">
        <v>92.435910043262282</v>
      </c>
      <c r="M348" s="20">
        <v>156.70188309352258</v>
      </c>
      <c r="N348" s="27">
        <f t="shared" si="30"/>
        <v>3297.8588450735829</v>
      </c>
      <c r="O348" s="20">
        <f t="shared" si="31"/>
        <v>5590.6918745949906</v>
      </c>
      <c r="Q348" s="27">
        <v>35.677247549465392</v>
      </c>
      <c r="R348" s="20">
        <v>160.52044501936896</v>
      </c>
      <c r="T348" s="41">
        <v>35.677247549465392</v>
      </c>
      <c r="U348" s="38">
        <v>224.78641806962924</v>
      </c>
      <c r="W348" s="27">
        <v>35.677247549465392</v>
      </c>
      <c r="X348" s="27">
        <f t="shared" si="34"/>
        <v>160.52044501936896</v>
      </c>
      <c r="Y348" s="19">
        <f t="shared" si="35"/>
        <v>224.78641806962924</v>
      </c>
      <c r="Z348" s="27">
        <f t="shared" si="32"/>
        <v>5726.9276537063752</v>
      </c>
      <c r="AA348" s="20">
        <f t="shared" si="33"/>
        <v>8019.7606832277825</v>
      </c>
    </row>
    <row r="349" spans="1:27" x14ac:dyDescent="0.3">
      <c r="A349" s="50">
        <v>34.771835875406396</v>
      </c>
      <c r="B349" s="29">
        <v>203.39985678090505</v>
      </c>
      <c r="E349" s="27">
        <v>60.866338549723878</v>
      </c>
      <c r="F349" s="20">
        <v>36.108138021005864</v>
      </c>
      <c r="H349" s="27">
        <v>0.70495463452698459</v>
      </c>
      <c r="I349" s="20">
        <v>64.256743188446379</v>
      </c>
      <c r="K349" s="27">
        <v>35.563645390051533</v>
      </c>
      <c r="L349" s="20">
        <v>73.392978075677874</v>
      </c>
      <c r="M349" s="20">
        <v>165.59615748825121</v>
      </c>
      <c r="N349" s="27">
        <f t="shared" si="30"/>
        <v>2610.1218464032345</v>
      </c>
      <c r="O349" s="20">
        <f t="shared" si="31"/>
        <v>5889.2030228672929</v>
      </c>
      <c r="Q349" s="27">
        <v>35.563645390051533</v>
      </c>
      <c r="R349" s="20">
        <v>120.39385817274857</v>
      </c>
      <c r="T349" s="41">
        <v>35.563645390051533</v>
      </c>
      <c r="U349" s="38">
        <v>212.59703758532191</v>
      </c>
      <c r="W349" s="27">
        <v>35.563645390051533</v>
      </c>
      <c r="X349" s="27">
        <f t="shared" si="34"/>
        <v>120.39385817274857</v>
      </c>
      <c r="Y349" s="19">
        <f t="shared" si="35"/>
        <v>212.59703758532191</v>
      </c>
      <c r="Z349" s="27">
        <f t="shared" si="32"/>
        <v>4281.6444791957874</v>
      </c>
      <c r="AA349" s="20">
        <f t="shared" si="33"/>
        <v>7560.7256556598459</v>
      </c>
    </row>
    <row r="350" spans="1:27" x14ac:dyDescent="0.3">
      <c r="A350" s="50">
        <v>34.748092905602789</v>
      </c>
      <c r="B350" s="29">
        <v>57.33338047496521</v>
      </c>
      <c r="E350" s="27">
        <v>50.034622405519258</v>
      </c>
      <c r="F350" s="20">
        <v>36.108138021005864</v>
      </c>
      <c r="H350" s="27">
        <v>0.65763929299828305</v>
      </c>
      <c r="I350" s="20">
        <v>64.256743188446379</v>
      </c>
      <c r="K350" s="27">
        <v>35.477607798078679</v>
      </c>
      <c r="L350" s="20">
        <v>46.445241973674982</v>
      </c>
      <c r="M350" s="20">
        <v>67.288892025834969</v>
      </c>
      <c r="N350" s="27">
        <f t="shared" si="30"/>
        <v>1647.7660788289027</v>
      </c>
      <c r="O350" s="20">
        <f t="shared" si="31"/>
        <v>2387.2489204598369</v>
      </c>
      <c r="Q350" s="27">
        <v>35.477607798078679</v>
      </c>
      <c r="R350" s="20">
        <v>84.211820351657181</v>
      </c>
      <c r="T350" s="41">
        <v>35.477607798078679</v>
      </c>
      <c r="U350" s="38">
        <v>105.05547040381717</v>
      </c>
      <c r="W350" s="27">
        <v>35.477607798078679</v>
      </c>
      <c r="X350" s="27">
        <f t="shared" si="34"/>
        <v>84.211820351657181</v>
      </c>
      <c r="Y350" s="19">
        <f t="shared" si="35"/>
        <v>105.05547040381717</v>
      </c>
      <c r="Z350" s="27">
        <f t="shared" si="32"/>
        <v>2987.6339343983536</v>
      </c>
      <c r="AA350" s="20">
        <f t="shared" si="33"/>
        <v>3727.1167760292878</v>
      </c>
    </row>
    <row r="351" spans="1:27" x14ac:dyDescent="0.3">
      <c r="A351" s="50">
        <v>34.288481407318613</v>
      </c>
      <c r="B351" s="29">
        <v>357.94861797058491</v>
      </c>
      <c r="E351" s="27">
        <v>46.67638468153018</v>
      </c>
      <c r="F351" s="20">
        <v>36.108138021005864</v>
      </c>
      <c r="H351" s="27">
        <v>0.12041461016724497</v>
      </c>
      <c r="I351" s="20">
        <v>64.256743188446379</v>
      </c>
      <c r="K351" s="27">
        <v>35.121176996704889</v>
      </c>
      <c r="L351" s="20">
        <v>253.74611559878963</v>
      </c>
      <c r="M351" s="20">
        <v>253.74611559878963</v>
      </c>
      <c r="N351" s="27">
        <f t="shared" si="30"/>
        <v>8911.8622381714304</v>
      </c>
      <c r="O351" s="20">
        <f t="shared" si="31"/>
        <v>8911.8622381714304</v>
      </c>
      <c r="Q351" s="27">
        <v>35.121176996704889</v>
      </c>
      <c r="R351" s="20">
        <v>262.95871220653169</v>
      </c>
      <c r="T351" s="41">
        <v>35.121176996704889</v>
      </c>
      <c r="U351" s="38">
        <v>262.95871220653169</v>
      </c>
      <c r="W351" s="27">
        <v>35.121176996704889</v>
      </c>
      <c r="X351" s="27">
        <f t="shared" si="34"/>
        <v>262.95871220653169</v>
      </c>
      <c r="Y351" s="19">
        <f t="shared" si="35"/>
        <v>262.95871220653169</v>
      </c>
      <c r="Z351" s="27">
        <f t="shared" si="32"/>
        <v>9235.4194742311811</v>
      </c>
      <c r="AA351" s="20">
        <f t="shared" si="33"/>
        <v>9235.4194742311811</v>
      </c>
    </row>
    <row r="352" spans="1:27" x14ac:dyDescent="0.3">
      <c r="A352" s="50">
        <v>34.183145048933511</v>
      </c>
      <c r="B352" s="29">
        <v>138.65842287859738</v>
      </c>
      <c r="E352" s="27">
        <v>8.5465067633340368</v>
      </c>
      <c r="F352" s="20">
        <v>36.108138021005864</v>
      </c>
      <c r="H352" s="27">
        <v>0.10042843459086725</v>
      </c>
      <c r="I352" s="20">
        <v>64.256743188446379</v>
      </c>
      <c r="K352" s="27">
        <v>34.771835875406396</v>
      </c>
      <c r="L352" s="20">
        <v>103.96935382284194</v>
      </c>
      <c r="M352" s="20">
        <v>179.09770510359766</v>
      </c>
      <c r="N352" s="27">
        <f t="shared" si="30"/>
        <v>3615.2053071999162</v>
      </c>
      <c r="O352" s="20">
        <f t="shared" si="31"/>
        <v>6227.556007524232</v>
      </c>
      <c r="Q352" s="27">
        <v>34.771835875406396</v>
      </c>
      <c r="R352" s="20">
        <v>128.27150550014932</v>
      </c>
      <c r="T352" s="41">
        <v>34.771835875406396</v>
      </c>
      <c r="U352" s="38">
        <v>203.39985678090505</v>
      </c>
      <c r="W352" s="27">
        <v>34.771835875406396</v>
      </c>
      <c r="X352" s="27">
        <f t="shared" si="34"/>
        <v>128.27150550014932</v>
      </c>
      <c r="Y352" s="19">
        <f t="shared" si="35"/>
        <v>203.39985678090505</v>
      </c>
      <c r="Z352" s="27">
        <f t="shared" si="32"/>
        <v>4460.2357367424811</v>
      </c>
      <c r="AA352" s="20">
        <f t="shared" si="33"/>
        <v>7072.5864370667969</v>
      </c>
    </row>
    <row r="353" spans="1:27" x14ac:dyDescent="0.3">
      <c r="A353" s="50">
        <v>33.895679251727415</v>
      </c>
      <c r="B353" s="29">
        <v>221.70420071921097</v>
      </c>
      <c r="E353" s="27">
        <v>7.1279747056505585</v>
      </c>
      <c r="F353" s="20">
        <v>36.108138021005864</v>
      </c>
      <c r="H353" s="27">
        <v>6.9011150730148074E-2</v>
      </c>
      <c r="I353" s="20">
        <v>64.256743188446379</v>
      </c>
      <c r="K353" s="27">
        <v>34.748092905602789</v>
      </c>
      <c r="L353" s="20">
        <v>25.988667258112862</v>
      </c>
      <c r="M353" s="20">
        <v>39.056838073162993</v>
      </c>
      <c r="N353" s="27">
        <f t="shared" si="30"/>
        <v>903.05662437770309</v>
      </c>
      <c r="O353" s="20">
        <f t="shared" si="31"/>
        <v>1357.150637965352</v>
      </c>
      <c r="Q353" s="27">
        <v>34.748092905602789</v>
      </c>
      <c r="R353" s="20">
        <v>44.265209659915079</v>
      </c>
      <c r="T353" s="41">
        <v>34.748092905602789</v>
      </c>
      <c r="U353" s="38">
        <v>57.33338047496521</v>
      </c>
      <c r="W353" s="27">
        <v>34.748092905602789</v>
      </c>
      <c r="X353" s="27">
        <f t="shared" si="34"/>
        <v>44.265209659915079</v>
      </c>
      <c r="Y353" s="19">
        <f t="shared" si="35"/>
        <v>57.33338047496521</v>
      </c>
      <c r="Z353" s="27">
        <f t="shared" si="32"/>
        <v>1538.1316177487151</v>
      </c>
      <c r="AA353" s="20">
        <f t="shared" si="33"/>
        <v>1992.2256313363641</v>
      </c>
    </row>
    <row r="354" spans="1:27" x14ac:dyDescent="0.3">
      <c r="A354" s="50">
        <v>33.862444789294386</v>
      </c>
      <c r="B354" s="29">
        <v>444.28159096349202</v>
      </c>
      <c r="E354" s="27">
        <v>4.898112161361496</v>
      </c>
      <c r="F354" s="20">
        <v>36.108138021005864</v>
      </c>
      <c r="H354" s="27">
        <v>5.1453906876304245E-3</v>
      </c>
      <c r="I354" s="20">
        <v>64.256743188446379</v>
      </c>
      <c r="K354" s="27">
        <v>34.288481407318613</v>
      </c>
      <c r="L354" s="20">
        <v>129.31562639468214</v>
      </c>
      <c r="M354" s="20">
        <v>288.49678267084124</v>
      </c>
      <c r="N354" s="27">
        <f t="shared" si="30"/>
        <v>4434.0364513098184</v>
      </c>
      <c r="O354" s="20">
        <f t="shared" si="31"/>
        <v>9892.1165686803779</v>
      </c>
      <c r="Q354" s="27">
        <v>34.288481407318613</v>
      </c>
      <c r="R354" s="20">
        <v>198.76746169442586</v>
      </c>
      <c r="T354" s="41">
        <v>34.288481407318613</v>
      </c>
      <c r="U354" s="38">
        <v>357.94861797058491</v>
      </c>
      <c r="W354" s="27">
        <v>34.288481407318613</v>
      </c>
      <c r="X354" s="27">
        <f t="shared" si="34"/>
        <v>198.76746169442586</v>
      </c>
      <c r="Y354" s="19">
        <f t="shared" si="35"/>
        <v>357.94861797058491</v>
      </c>
      <c r="Z354" s="27">
        <f t="shared" si="32"/>
        <v>6815.4344146892363</v>
      </c>
      <c r="AA354" s="20">
        <f t="shared" si="33"/>
        <v>12273.514532059793</v>
      </c>
    </row>
    <row r="355" spans="1:27" x14ac:dyDescent="0.3">
      <c r="A355" s="50">
        <v>33.802475077718555</v>
      </c>
      <c r="B355" s="29">
        <v>117.79577523250676</v>
      </c>
      <c r="E355" s="27">
        <v>0.36519751424930291</v>
      </c>
      <c r="F355" s="20">
        <v>36.108138021005864</v>
      </c>
      <c r="H355" s="27">
        <v>3.538043912158173E-3</v>
      </c>
      <c r="I355" s="20">
        <v>64.256743188446379</v>
      </c>
      <c r="K355" s="27">
        <v>34.183145048933511</v>
      </c>
      <c r="L355" s="20">
        <v>64.335919763573301</v>
      </c>
      <c r="M355" s="20">
        <v>116.80872013556424</v>
      </c>
      <c r="N355" s="27">
        <f t="shared" si="30"/>
        <v>2199.2040771347743</v>
      </c>
      <c r="O355" s="20">
        <f t="shared" si="31"/>
        <v>3992.8894233742731</v>
      </c>
      <c r="Q355" s="27">
        <v>34.183145048933511</v>
      </c>
      <c r="R355" s="20">
        <v>86.185622506606464</v>
      </c>
      <c r="T355" s="41">
        <v>34.183145048933511</v>
      </c>
      <c r="U355" s="38">
        <v>138.65842287859738</v>
      </c>
      <c r="W355" s="27">
        <v>34.183145048933511</v>
      </c>
      <c r="X355" s="27">
        <f t="shared" si="34"/>
        <v>86.185622506606464</v>
      </c>
      <c r="Y355" s="19">
        <f t="shared" si="35"/>
        <v>138.65842287859738</v>
      </c>
      <c r="Z355" s="27">
        <f t="shared" si="32"/>
        <v>2946.0956352759572</v>
      </c>
      <c r="AA355" s="20">
        <f t="shared" si="33"/>
        <v>4739.7809815154551</v>
      </c>
    </row>
    <row r="356" spans="1:27" x14ac:dyDescent="0.3">
      <c r="A356" s="50">
        <v>33.460107774284552</v>
      </c>
      <c r="B356" s="29">
        <v>99.056478904239441</v>
      </c>
      <c r="E356" s="27">
        <v>0.25111501156061422</v>
      </c>
      <c r="F356" s="20">
        <v>36.108138021005864</v>
      </c>
      <c r="H356" s="27">
        <v>1900.8894053737386</v>
      </c>
      <c r="I356" s="20">
        <v>64.293236017464295</v>
      </c>
      <c r="K356" s="27">
        <v>33.895679251727415</v>
      </c>
      <c r="L356" s="20">
        <v>75.159846413109236</v>
      </c>
      <c r="M356" s="20">
        <v>154.04366852440856</v>
      </c>
      <c r="N356" s="27">
        <f t="shared" si="30"/>
        <v>2547.5940466278457</v>
      </c>
      <c r="O356" s="20">
        <f t="shared" si="31"/>
        <v>5221.4147790627703</v>
      </c>
      <c r="Q356" s="27">
        <v>33.895679251727415</v>
      </c>
      <c r="R356" s="20">
        <v>142.82037860791166</v>
      </c>
      <c r="T356" s="41">
        <v>33.895679251727415</v>
      </c>
      <c r="U356" s="38">
        <v>221.70420071921097</v>
      </c>
      <c r="W356" s="27">
        <v>33.895679251727415</v>
      </c>
      <c r="X356" s="27">
        <f t="shared" si="34"/>
        <v>142.82037860791166</v>
      </c>
      <c r="Y356" s="19">
        <f t="shared" si="35"/>
        <v>221.70420071921097</v>
      </c>
      <c r="Z356" s="27">
        <f t="shared" si="32"/>
        <v>4840.993743904045</v>
      </c>
      <c r="AA356" s="20">
        <f t="shared" si="33"/>
        <v>7514.8144763389701</v>
      </c>
    </row>
    <row r="357" spans="1:27" x14ac:dyDescent="0.3">
      <c r="A357" s="50">
        <v>33.382485875597922</v>
      </c>
      <c r="B357" s="29">
        <v>210.87336842380452</v>
      </c>
      <c r="E357" s="27">
        <v>0.1586975922655256</v>
      </c>
      <c r="F357" s="20">
        <v>36.150328673322882</v>
      </c>
      <c r="H357" s="27">
        <v>541.68186836567111</v>
      </c>
      <c r="I357" s="20">
        <v>64.340700109077829</v>
      </c>
      <c r="K357" s="27">
        <v>33.862444789294386</v>
      </c>
      <c r="L357" s="20">
        <v>180.57375407121881</v>
      </c>
      <c r="M357" s="20">
        <v>424.16215984180684</v>
      </c>
      <c r="N357" s="27">
        <f t="shared" si="30"/>
        <v>6114.6687776322697</v>
      </c>
      <c r="O357" s="20">
        <f t="shared" si="31"/>
        <v>14363.167719351044</v>
      </c>
      <c r="Q357" s="27">
        <v>33.862444789294386</v>
      </c>
      <c r="R357" s="20">
        <v>200.69318519290397</v>
      </c>
      <c r="T357" s="41">
        <v>33.862444789294386</v>
      </c>
      <c r="U357" s="38">
        <v>444.28159096349202</v>
      </c>
      <c r="W357" s="27">
        <v>33.862444789294386</v>
      </c>
      <c r="X357" s="27">
        <f t="shared" si="34"/>
        <v>200.69318519290397</v>
      </c>
      <c r="Y357" s="19">
        <f t="shared" si="35"/>
        <v>444.28159096349202</v>
      </c>
      <c r="Z357" s="27">
        <f t="shared" si="32"/>
        <v>6795.961903182344</v>
      </c>
      <c r="AA357" s="20">
        <f t="shared" si="33"/>
        <v>15044.460844901121</v>
      </c>
    </row>
    <row r="358" spans="1:27" x14ac:dyDescent="0.3">
      <c r="A358" s="50">
        <v>33.312504885972885</v>
      </c>
      <c r="B358" s="29">
        <v>151.35026456869289</v>
      </c>
      <c r="E358" s="27">
        <v>4.3590514214884024</v>
      </c>
      <c r="F358" s="20">
        <v>36.17186908644284</v>
      </c>
      <c r="H358" s="27">
        <v>1.3551156026223907</v>
      </c>
      <c r="I358" s="20">
        <v>64.49156588477905</v>
      </c>
      <c r="K358" s="27">
        <v>33.802475077718555</v>
      </c>
      <c r="L358" s="20">
        <v>46.980739168729833</v>
      </c>
      <c r="M358" s="20">
        <v>88.854972729646363</v>
      </c>
      <c r="N358" s="27">
        <f t="shared" si="30"/>
        <v>1588.0652648837861</v>
      </c>
      <c r="O358" s="20">
        <f t="shared" si="31"/>
        <v>3003.5180012252331</v>
      </c>
      <c r="Q358" s="27">
        <v>33.802475077718555</v>
      </c>
      <c r="R358" s="20">
        <v>75.921541671590219</v>
      </c>
      <c r="T358" s="41">
        <v>33.802475077718555</v>
      </c>
      <c r="U358" s="38">
        <v>117.79577523250676</v>
      </c>
      <c r="W358" s="27">
        <v>33.802475077718555</v>
      </c>
      <c r="X358" s="27">
        <f t="shared" si="34"/>
        <v>75.921541671590219</v>
      </c>
      <c r="Y358" s="19">
        <f t="shared" si="35"/>
        <v>117.79577523250676</v>
      </c>
      <c r="Z358" s="27">
        <f t="shared" si="32"/>
        <v>2566.3360202158992</v>
      </c>
      <c r="AA358" s="20">
        <f t="shared" si="33"/>
        <v>3981.788756557346</v>
      </c>
    </row>
    <row r="359" spans="1:27" x14ac:dyDescent="0.3">
      <c r="A359" s="50">
        <v>33.288827033742564</v>
      </c>
      <c r="B359" s="29">
        <v>171.43114946664747</v>
      </c>
      <c r="E359" s="27">
        <v>10.127506008593627</v>
      </c>
      <c r="F359" s="20">
        <v>36.192296650689215</v>
      </c>
      <c r="H359" s="27">
        <v>7.2647190939896973</v>
      </c>
      <c r="I359" s="20">
        <v>64.65155935506094</v>
      </c>
      <c r="K359" s="27">
        <v>33.460107774284552</v>
      </c>
      <c r="L359" s="20">
        <v>45.72755364872296</v>
      </c>
      <c r="M359" s="20">
        <v>73.740797160953264</v>
      </c>
      <c r="N359" s="27">
        <f t="shared" si="30"/>
        <v>1530.0488733406492</v>
      </c>
      <c r="O359" s="20">
        <f t="shared" si="31"/>
        <v>2467.3750203671525</v>
      </c>
      <c r="Q359" s="27">
        <v>33.460107774284552</v>
      </c>
      <c r="R359" s="20">
        <v>71.043235392009123</v>
      </c>
      <c r="T359" s="41">
        <v>33.460107774284552</v>
      </c>
      <c r="U359" s="38">
        <v>99.056478904239441</v>
      </c>
      <c r="W359" s="27">
        <v>33.460107774284552</v>
      </c>
      <c r="X359" s="27">
        <f t="shared" si="34"/>
        <v>71.043235392009123</v>
      </c>
      <c r="Y359" s="19">
        <f t="shared" si="35"/>
        <v>99.056478904239441</v>
      </c>
      <c r="Z359" s="27">
        <f t="shared" si="32"/>
        <v>2377.1143128504918</v>
      </c>
      <c r="AA359" s="20">
        <f t="shared" si="33"/>
        <v>3314.4404598769956</v>
      </c>
    </row>
    <row r="360" spans="1:27" x14ac:dyDescent="0.3">
      <c r="A360" s="50">
        <v>33.164200202816573</v>
      </c>
      <c r="B360" s="29">
        <v>142.88912365754501</v>
      </c>
      <c r="E360" s="27">
        <v>3.5004077336889168</v>
      </c>
      <c r="F360" s="20">
        <v>36.27523513171819</v>
      </c>
      <c r="H360" s="27">
        <v>13.372123719913361</v>
      </c>
      <c r="I360" s="20">
        <v>64.651606456479016</v>
      </c>
      <c r="K360" s="27">
        <v>33.382485875597922</v>
      </c>
      <c r="L360" s="20">
        <v>87.147395383415727</v>
      </c>
      <c r="M360" s="20">
        <v>179.88597242431041</v>
      </c>
      <c r="N360" s="27">
        <f t="shared" si="30"/>
        <v>2909.1966954820232</v>
      </c>
      <c r="O360" s="20">
        <f t="shared" si="31"/>
        <v>6005.0409336727398</v>
      </c>
      <c r="Q360" s="27">
        <v>33.382485875597922</v>
      </c>
      <c r="R360" s="20">
        <v>118.13479138290984</v>
      </c>
      <c r="T360" s="41">
        <v>33.382485875597922</v>
      </c>
      <c r="U360" s="38">
        <v>210.87336842380452</v>
      </c>
      <c r="W360" s="27">
        <v>33.382485875597922</v>
      </c>
      <c r="X360" s="27">
        <f t="shared" si="34"/>
        <v>118.13479138290984</v>
      </c>
      <c r="Y360" s="19">
        <f t="shared" si="35"/>
        <v>210.87336842380452</v>
      </c>
      <c r="Z360" s="27">
        <f t="shared" si="32"/>
        <v>3943.6330047566948</v>
      </c>
      <c r="AA360" s="20">
        <f t="shared" si="33"/>
        <v>7039.4772429474115</v>
      </c>
    </row>
    <row r="361" spans="1:27" x14ac:dyDescent="0.3">
      <c r="A361" s="50">
        <v>32.95587356154283</v>
      </c>
      <c r="B361" s="29">
        <v>140.71739189544661</v>
      </c>
      <c r="E361" s="27">
        <v>2.7398973987146746E-2</v>
      </c>
      <c r="F361" s="20">
        <v>36.296823906418268</v>
      </c>
      <c r="H361" s="27">
        <v>0.14591499417292653</v>
      </c>
      <c r="I361" s="20">
        <v>64.663249061345113</v>
      </c>
      <c r="K361" s="27">
        <v>33.312504885972885</v>
      </c>
      <c r="L361" s="20">
        <v>58.615877115650207</v>
      </c>
      <c r="M361" s="20">
        <v>119.92041246988846</v>
      </c>
      <c r="N361" s="27">
        <f t="shared" si="30"/>
        <v>1952.6416928106837</v>
      </c>
      <c r="O361" s="20">
        <f t="shared" si="31"/>
        <v>3994.8493263310429</v>
      </c>
      <c r="Q361" s="27">
        <v>33.312504885972885</v>
      </c>
      <c r="R361" s="20">
        <v>90.045729214454639</v>
      </c>
      <c r="T361" s="41">
        <v>33.312504885972885</v>
      </c>
      <c r="U361" s="38">
        <v>151.35026456869289</v>
      </c>
      <c r="W361" s="27">
        <v>33.312504885972885</v>
      </c>
      <c r="X361" s="27">
        <f t="shared" si="34"/>
        <v>90.045729214454639</v>
      </c>
      <c r="Y361" s="19">
        <f t="shared" si="35"/>
        <v>151.35026456869289</v>
      </c>
      <c r="Z361" s="27">
        <f t="shared" si="32"/>
        <v>2999.6487944175115</v>
      </c>
      <c r="AA361" s="20">
        <f t="shared" si="33"/>
        <v>5041.8564279378706</v>
      </c>
    </row>
    <row r="362" spans="1:27" x14ac:dyDescent="0.3">
      <c r="A362" s="50">
        <v>32.852303402556572</v>
      </c>
      <c r="B362" s="29">
        <v>147.41006836898248</v>
      </c>
      <c r="E362" s="27">
        <v>1.2173977373167872</v>
      </c>
      <c r="F362" s="20">
        <v>36.312607545513465</v>
      </c>
      <c r="H362" s="27">
        <v>1.9815956876409473</v>
      </c>
      <c r="I362" s="20">
        <v>64.672629990062646</v>
      </c>
      <c r="K362" s="27">
        <v>33.288827033742564</v>
      </c>
      <c r="L362" s="20">
        <v>67.989198808254841</v>
      </c>
      <c r="M362" s="20">
        <v>125.45631501250298</v>
      </c>
      <c r="N362" s="27">
        <f t="shared" si="30"/>
        <v>2263.2806792907313</v>
      </c>
      <c r="O362" s="20">
        <f t="shared" si="31"/>
        <v>4176.2935707419319</v>
      </c>
      <c r="Q362" s="27">
        <v>33.288827033742564</v>
      </c>
      <c r="R362" s="20">
        <v>113.96403326239931</v>
      </c>
      <c r="T362" s="41">
        <v>33.288827033742564</v>
      </c>
      <c r="U362" s="38">
        <v>171.43114946664747</v>
      </c>
      <c r="W362" s="27">
        <v>33.288827033742564</v>
      </c>
      <c r="X362" s="27">
        <f t="shared" si="34"/>
        <v>113.96403326239931</v>
      </c>
      <c r="Y362" s="19">
        <f t="shared" si="35"/>
        <v>171.43114946664747</v>
      </c>
      <c r="Z362" s="27">
        <f t="shared" si="32"/>
        <v>3793.7289913396949</v>
      </c>
      <c r="AA362" s="20">
        <f t="shared" si="33"/>
        <v>5706.7418827908959</v>
      </c>
    </row>
    <row r="363" spans="1:27" x14ac:dyDescent="0.3">
      <c r="A363" s="50">
        <v>32.645328594044258</v>
      </c>
      <c r="B363" s="29">
        <v>127.56199531723004</v>
      </c>
      <c r="E363" s="27">
        <v>254.27991634330101</v>
      </c>
      <c r="F363" s="20">
        <v>36.341755278177807</v>
      </c>
      <c r="H363" s="27">
        <v>1.1453384260676103E-2</v>
      </c>
      <c r="I363" s="20">
        <v>64.772829134723096</v>
      </c>
      <c r="K363" s="27">
        <v>33.164200202816573</v>
      </c>
      <c r="L363" s="20">
        <v>49.826792647466618</v>
      </c>
      <c r="M363" s="20">
        <v>97.279663332534597</v>
      </c>
      <c r="N363" s="27">
        <f t="shared" si="30"/>
        <v>1652.4657268248118</v>
      </c>
      <c r="O363" s="20">
        <f t="shared" si="31"/>
        <v>3226.2022304227717</v>
      </c>
      <c r="Q363" s="27">
        <v>33.164200202816573</v>
      </c>
      <c r="R363" s="20">
        <v>95.43625297247705</v>
      </c>
      <c r="T363" s="41">
        <v>33.164200202816573</v>
      </c>
      <c r="U363" s="38">
        <v>142.88912365754501</v>
      </c>
      <c r="W363" s="27">
        <v>33.164200202816573</v>
      </c>
      <c r="X363" s="27">
        <f t="shared" si="34"/>
        <v>95.43625297247705</v>
      </c>
      <c r="Y363" s="19">
        <f t="shared" si="35"/>
        <v>142.88912365754501</v>
      </c>
      <c r="Z363" s="27">
        <f t="shared" si="32"/>
        <v>3165.0670001858771</v>
      </c>
      <c r="AA363" s="20">
        <f t="shared" si="33"/>
        <v>4738.8035037838372</v>
      </c>
    </row>
    <row r="364" spans="1:27" x14ac:dyDescent="0.3">
      <c r="A364" s="50">
        <v>32.415860726723622</v>
      </c>
      <c r="B364" s="29">
        <v>70.414256184745085</v>
      </c>
      <c r="E364" s="27">
        <v>151.04120097745181</v>
      </c>
      <c r="F364" s="20">
        <v>36.491322760520923</v>
      </c>
      <c r="H364" s="27">
        <v>0.5043882176905754</v>
      </c>
      <c r="I364" s="20">
        <v>64.868495586032694</v>
      </c>
      <c r="K364" s="27">
        <v>32.95587356154283</v>
      </c>
      <c r="L364" s="20">
        <v>56.839946087618166</v>
      </c>
      <c r="M364" s="20">
        <v>107.3178359399746</v>
      </c>
      <c r="N364" s="27">
        <f t="shared" si="30"/>
        <v>1873.2100765084554</v>
      </c>
      <c r="O364" s="20">
        <f t="shared" si="31"/>
        <v>3536.7530321362001</v>
      </c>
      <c r="Q364" s="27">
        <v>32.95587356154283</v>
      </c>
      <c r="R364" s="20">
        <v>90.239502043090184</v>
      </c>
      <c r="T364" s="41">
        <v>32.95587356154283</v>
      </c>
      <c r="U364" s="38">
        <v>140.71739189544661</v>
      </c>
      <c r="W364" s="27">
        <v>32.95587356154283</v>
      </c>
      <c r="X364" s="27">
        <f t="shared" si="34"/>
        <v>90.239502043090184</v>
      </c>
      <c r="Y364" s="19">
        <f t="shared" si="35"/>
        <v>140.71739189544661</v>
      </c>
      <c r="Z364" s="27">
        <f t="shared" si="32"/>
        <v>2973.9216195886661</v>
      </c>
      <c r="AA364" s="20">
        <f t="shared" si="33"/>
        <v>4637.4645752164106</v>
      </c>
    </row>
    <row r="365" spans="1:27" x14ac:dyDescent="0.3">
      <c r="A365" s="50">
        <v>32.141733503936848</v>
      </c>
      <c r="B365" s="29">
        <v>138.50277452481106</v>
      </c>
      <c r="E365" s="27">
        <v>13.970687324239407</v>
      </c>
      <c r="F365" s="20">
        <v>36.564690359552259</v>
      </c>
      <c r="H365" s="27">
        <v>1.4447361930651823</v>
      </c>
      <c r="I365" s="20">
        <v>64.896887508547437</v>
      </c>
      <c r="K365" s="27">
        <v>32.852303402556572</v>
      </c>
      <c r="L365" s="20">
        <v>52.328977181696096</v>
      </c>
      <c r="M365" s="20">
        <v>97.808503652216203</v>
      </c>
      <c r="N365" s="27">
        <f t="shared" si="30"/>
        <v>1719.1274351185398</v>
      </c>
      <c r="O365" s="20">
        <f t="shared" si="31"/>
        <v>3213.2346373326691</v>
      </c>
      <c r="Q365" s="27">
        <v>32.852303402556572</v>
      </c>
      <c r="R365" s="20">
        <v>101.93054189846239</v>
      </c>
      <c r="T365" s="41">
        <v>32.852303402556572</v>
      </c>
      <c r="U365" s="38">
        <v>147.41006836898248</v>
      </c>
      <c r="W365" s="27">
        <v>32.852303402556572</v>
      </c>
      <c r="X365" s="27">
        <f t="shared" si="34"/>
        <v>101.93054189846239</v>
      </c>
      <c r="Y365" s="19">
        <f t="shared" si="35"/>
        <v>147.41006836898248</v>
      </c>
      <c r="Z365" s="27">
        <f t="shared" si="32"/>
        <v>3348.6530884352915</v>
      </c>
      <c r="AA365" s="20">
        <f t="shared" si="33"/>
        <v>4842.7602906494203</v>
      </c>
    </row>
    <row r="366" spans="1:27" x14ac:dyDescent="0.3">
      <c r="A366" s="50">
        <v>32.006978075682127</v>
      </c>
      <c r="B366" s="29">
        <v>140.19589598914291</v>
      </c>
      <c r="E366" s="27">
        <v>0.10685458246734925</v>
      </c>
      <c r="F366" s="20">
        <v>36.607446484138087</v>
      </c>
      <c r="H366" s="27">
        <v>3.3384872804163024E-2</v>
      </c>
      <c r="I366" s="20">
        <v>64.915391824574442</v>
      </c>
      <c r="K366" s="27">
        <v>32.645328594044258</v>
      </c>
      <c r="L366" s="20">
        <v>39.64488646770053</v>
      </c>
      <c r="M366" s="20">
        <v>75.959694205435596</v>
      </c>
      <c r="N366" s="27">
        <f t="shared" si="30"/>
        <v>1294.2203458116624</v>
      </c>
      <c r="O366" s="20">
        <f t="shared" si="31"/>
        <v>2479.7291772395647</v>
      </c>
      <c r="Q366" s="27">
        <v>32.645328594044258</v>
      </c>
      <c r="R366" s="20">
        <v>91.247187579494977</v>
      </c>
      <c r="T366" s="41">
        <v>32.645328594044258</v>
      </c>
      <c r="U366" s="38">
        <v>127.56199531723004</v>
      </c>
      <c r="W366" s="27">
        <v>32.645328594044258</v>
      </c>
      <c r="X366" s="27">
        <f t="shared" si="34"/>
        <v>91.247187579494977</v>
      </c>
      <c r="Y366" s="19">
        <f t="shared" si="35"/>
        <v>127.56199531723004</v>
      </c>
      <c r="Z366" s="27">
        <f t="shared" si="32"/>
        <v>2978.7944218150074</v>
      </c>
      <c r="AA366" s="20">
        <f t="shared" si="33"/>
        <v>4164.3032532429097</v>
      </c>
    </row>
    <row r="367" spans="1:27" x14ac:dyDescent="0.3">
      <c r="A367" s="50">
        <v>31.883937192687881</v>
      </c>
      <c r="B367" s="29">
        <v>154.64053907653306</v>
      </c>
      <c r="E367" s="27">
        <v>5384.983448766503</v>
      </c>
      <c r="F367" s="20">
        <v>36.636966619947991</v>
      </c>
      <c r="H367" s="27">
        <v>20.56961089977267</v>
      </c>
      <c r="I367" s="20">
        <v>64.973577795611916</v>
      </c>
      <c r="K367" s="27">
        <v>32.415860726723622</v>
      </c>
      <c r="L367" s="20">
        <v>28.974226144900477</v>
      </c>
      <c r="M367" s="20">
        <v>42.042396959950608</v>
      </c>
      <c r="N367" s="27">
        <f t="shared" si="30"/>
        <v>939.22447937768811</v>
      </c>
      <c r="O367" s="20">
        <f t="shared" si="31"/>
        <v>1362.8404844713875</v>
      </c>
      <c r="Q367" s="27">
        <v>32.415860726723622</v>
      </c>
      <c r="R367" s="20">
        <v>57.346085369694954</v>
      </c>
      <c r="T367" s="41">
        <v>32.415860726723622</v>
      </c>
      <c r="U367" s="38">
        <v>70.414256184745085</v>
      </c>
      <c r="W367" s="27">
        <v>32.415860726723622</v>
      </c>
      <c r="X367" s="27">
        <f t="shared" si="34"/>
        <v>57.346085369694954</v>
      </c>
      <c r="Y367" s="19">
        <f t="shared" si="35"/>
        <v>70.414256184745085</v>
      </c>
      <c r="Z367" s="27">
        <f t="shared" si="32"/>
        <v>1858.9227165668347</v>
      </c>
      <c r="AA367" s="20">
        <f t="shared" si="33"/>
        <v>2282.5387216605341</v>
      </c>
    </row>
    <row r="368" spans="1:27" x14ac:dyDescent="0.3">
      <c r="A368" s="50">
        <v>31.858548648437136</v>
      </c>
      <c r="B368" s="29">
        <v>662.04532003594818</v>
      </c>
      <c r="E368" s="27">
        <v>0.99847322670393623</v>
      </c>
      <c r="F368" s="20">
        <v>36.91750465833826</v>
      </c>
      <c r="H368" s="27">
        <v>10.343203745476785</v>
      </c>
      <c r="I368" s="20">
        <v>64.989981979673516</v>
      </c>
      <c r="K368" s="27">
        <v>32.141733503936848</v>
      </c>
      <c r="L368" s="20">
        <v>66.059333139055383</v>
      </c>
      <c r="M368" s="20">
        <v>107.33112971180486</v>
      </c>
      <c r="N368" s="27">
        <f t="shared" si="30"/>
        <v>2123.2614812033021</v>
      </c>
      <c r="O368" s="20">
        <f t="shared" si="31"/>
        <v>3449.80856787331</v>
      </c>
      <c r="Q368" s="27">
        <v>32.141733503936848</v>
      </c>
      <c r="R368" s="20">
        <v>97.230977952061579</v>
      </c>
      <c r="T368" s="41">
        <v>32.141733503936848</v>
      </c>
      <c r="U368" s="38">
        <v>138.50277452481106</v>
      </c>
      <c r="W368" s="27">
        <v>32.141733503936848</v>
      </c>
      <c r="X368" s="27">
        <f t="shared" si="34"/>
        <v>97.230977952061579</v>
      </c>
      <c r="Y368" s="19">
        <f t="shared" si="35"/>
        <v>138.50277452481106</v>
      </c>
      <c r="Z368" s="27">
        <f t="shared" si="32"/>
        <v>3125.1721816623226</v>
      </c>
      <c r="AA368" s="20">
        <f t="shared" si="33"/>
        <v>4451.719268332331</v>
      </c>
    </row>
    <row r="369" spans="1:27" x14ac:dyDescent="0.3">
      <c r="A369" s="50">
        <v>31.787780547478178</v>
      </c>
      <c r="B369" s="29">
        <v>121.32777452520345</v>
      </c>
      <c r="E369" s="27">
        <v>0.61985897750128061</v>
      </c>
      <c r="F369" s="20">
        <v>36.998884276627102</v>
      </c>
      <c r="H369" s="27">
        <v>2.3480167146772146E-4</v>
      </c>
      <c r="I369" s="20">
        <v>64.996166767543968</v>
      </c>
      <c r="K369" s="27">
        <v>32.006978075682127</v>
      </c>
      <c r="L369" s="20">
        <v>52.247846078031586</v>
      </c>
      <c r="M369" s="20">
        <v>121.79309773842721</v>
      </c>
      <c r="N369" s="27">
        <f t="shared" si="30"/>
        <v>1672.2956639211714</v>
      </c>
      <c r="O369" s="20">
        <f t="shared" si="31"/>
        <v>3898.2290090832503</v>
      </c>
      <c r="Q369" s="27">
        <v>32.006978075682127</v>
      </c>
      <c r="R369" s="20">
        <v>70.650644328747291</v>
      </c>
      <c r="T369" s="41">
        <v>32.006978075682127</v>
      </c>
      <c r="U369" s="38">
        <v>140.19589598914291</v>
      </c>
      <c r="W369" s="27">
        <v>32.006978075682127</v>
      </c>
      <c r="X369" s="27">
        <f t="shared" si="34"/>
        <v>70.650644328747291</v>
      </c>
      <c r="Y369" s="19">
        <f t="shared" si="35"/>
        <v>140.19589598914291</v>
      </c>
      <c r="Z369" s="27">
        <f t="shared" si="32"/>
        <v>2261.3136240630301</v>
      </c>
      <c r="AA369" s="20">
        <f t="shared" si="33"/>
        <v>4487.2469692251088</v>
      </c>
    </row>
    <row r="370" spans="1:27" x14ac:dyDescent="0.3">
      <c r="A370" s="50">
        <v>31.500673438931699</v>
      </c>
      <c r="B370" s="29">
        <v>113.98784689992004</v>
      </c>
      <c r="E370" s="27">
        <v>133.26895393305313</v>
      </c>
      <c r="F370" s="20">
        <v>37.000370136859473</v>
      </c>
      <c r="H370" s="27">
        <v>3.9354978032715735</v>
      </c>
      <c r="I370" s="20">
        <v>65.030610180805411</v>
      </c>
      <c r="K370" s="27">
        <v>31.883937192687881</v>
      </c>
      <c r="L370" s="20">
        <v>66.439505892521197</v>
      </c>
      <c r="M370" s="20">
        <v>116.91739574487762</v>
      </c>
      <c r="N370" s="27">
        <f t="shared" si="30"/>
        <v>2118.3530329903624</v>
      </c>
      <c r="O370" s="20">
        <f t="shared" si="31"/>
        <v>3727.7869026623116</v>
      </c>
      <c r="Q370" s="27">
        <v>31.883937192687881</v>
      </c>
      <c r="R370" s="20">
        <v>104.16264922417666</v>
      </c>
      <c r="T370" s="41">
        <v>31.883937192687881</v>
      </c>
      <c r="U370" s="38">
        <v>154.64053907653306</v>
      </c>
      <c r="W370" s="27">
        <v>31.883937192687881</v>
      </c>
      <c r="X370" s="27">
        <f t="shared" si="34"/>
        <v>104.16264922417666</v>
      </c>
      <c r="Y370" s="19">
        <f t="shared" si="35"/>
        <v>154.64053907653306</v>
      </c>
      <c r="Z370" s="27">
        <f t="shared" si="32"/>
        <v>3321.1153656876277</v>
      </c>
      <c r="AA370" s="20">
        <f t="shared" si="33"/>
        <v>4930.5492353595764</v>
      </c>
    </row>
    <row r="371" spans="1:27" x14ac:dyDescent="0.3">
      <c r="A371" s="50">
        <v>31.229227541931323</v>
      </c>
      <c r="B371" s="29">
        <v>196.96180924583538</v>
      </c>
      <c r="E371" s="27">
        <v>4.4822134911082685</v>
      </c>
      <c r="F371" s="20">
        <v>37.025183677968215</v>
      </c>
      <c r="H371" s="27">
        <v>0.40100924985381425</v>
      </c>
      <c r="I371" s="20">
        <v>65.079406901105401</v>
      </c>
      <c r="K371" s="27">
        <v>31.858548648437136</v>
      </c>
      <c r="L371" s="20">
        <v>238.95778243042756</v>
      </c>
      <c r="M371" s="20">
        <v>593.96078505984144</v>
      </c>
      <c r="N371" s="27">
        <f t="shared" si="30"/>
        <v>7612.8481364824329</v>
      </c>
      <c r="O371" s="20">
        <f t="shared" si="31"/>
        <v>18922.728566092872</v>
      </c>
      <c r="Q371" s="27">
        <v>31.858548648437136</v>
      </c>
      <c r="R371" s="20">
        <v>307.04231740653427</v>
      </c>
      <c r="T371" s="41">
        <v>31.858548648437136</v>
      </c>
      <c r="U371" s="38">
        <v>662.04532003594818</v>
      </c>
      <c r="W371" s="27">
        <v>31.858548648437136</v>
      </c>
      <c r="X371" s="27">
        <f t="shared" si="34"/>
        <v>307.04231740653427</v>
      </c>
      <c r="Y371" s="19">
        <f t="shared" si="35"/>
        <v>662.04532003594818</v>
      </c>
      <c r="Z371" s="27">
        <f t="shared" si="32"/>
        <v>9781.922606224949</v>
      </c>
      <c r="AA371" s="20">
        <f t="shared" si="33"/>
        <v>21091.803035835386</v>
      </c>
    </row>
    <row r="372" spans="1:27" x14ac:dyDescent="0.3">
      <c r="A372" s="50">
        <v>30.881379212418324</v>
      </c>
      <c r="B372" s="29">
        <v>57.610799523663452</v>
      </c>
      <c r="E372" s="27">
        <v>1.4447361930651823</v>
      </c>
      <c r="F372" s="20">
        <v>37.155126468560098</v>
      </c>
      <c r="H372" s="27">
        <v>9.4915963767562062E-2</v>
      </c>
      <c r="I372" s="20">
        <v>65.113034308651038</v>
      </c>
      <c r="K372" s="27">
        <v>31.787780547478178</v>
      </c>
      <c r="L372" s="20">
        <v>40.301096709529354</v>
      </c>
      <c r="M372" s="20">
        <v>87.753967394597325</v>
      </c>
      <c r="N372" s="27">
        <f t="shared" si="30"/>
        <v>1281.0824180252141</v>
      </c>
      <c r="O372" s="20">
        <f t="shared" si="31"/>
        <v>2789.5038577100149</v>
      </c>
      <c r="Q372" s="27">
        <v>31.787780547478178</v>
      </c>
      <c r="R372" s="20">
        <v>73.874903840135474</v>
      </c>
      <c r="T372" s="41">
        <v>31.787780547478178</v>
      </c>
      <c r="U372" s="38">
        <v>121.32777452520345</v>
      </c>
      <c r="W372" s="27">
        <v>31.787780547478178</v>
      </c>
      <c r="X372" s="27">
        <f t="shared" si="34"/>
        <v>73.874903840135474</v>
      </c>
      <c r="Y372" s="19">
        <f t="shared" si="35"/>
        <v>121.32777452520345</v>
      </c>
      <c r="Z372" s="27">
        <f t="shared" si="32"/>
        <v>2348.3192312362794</v>
      </c>
      <c r="AA372" s="20">
        <f t="shared" si="33"/>
        <v>3856.7406709210809</v>
      </c>
    </row>
    <row r="373" spans="1:27" x14ac:dyDescent="0.3">
      <c r="A373" s="50">
        <v>30.521812977152877</v>
      </c>
      <c r="B373" s="29">
        <v>455.00351388325799</v>
      </c>
      <c r="E373" s="27">
        <v>3.3384872804163024E-2</v>
      </c>
      <c r="F373" s="20">
        <v>37.173630784587097</v>
      </c>
      <c r="H373" s="27">
        <v>8.3707952446566196</v>
      </c>
      <c r="I373" s="20">
        <v>65.175030869623043</v>
      </c>
      <c r="K373" s="27">
        <v>31.500673438931699</v>
      </c>
      <c r="L373" s="20">
        <v>52.831044383110438</v>
      </c>
      <c r="M373" s="20">
        <v>86.672413500429514</v>
      </c>
      <c r="N373" s="27">
        <f t="shared" si="30"/>
        <v>1664.2134765500687</v>
      </c>
      <c r="O373" s="20">
        <f t="shared" si="31"/>
        <v>2730.2393938410851</v>
      </c>
      <c r="Q373" s="27">
        <v>31.500673438931699</v>
      </c>
      <c r="R373" s="20">
        <v>80.146477782600982</v>
      </c>
      <c r="T373" s="41">
        <v>31.500673438931699</v>
      </c>
      <c r="U373" s="38">
        <v>113.98784689992004</v>
      </c>
      <c r="W373" s="27">
        <v>31.500673438931699</v>
      </c>
      <c r="X373" s="27">
        <f t="shared" si="34"/>
        <v>80.146477782600982</v>
      </c>
      <c r="Y373" s="19">
        <f t="shared" si="35"/>
        <v>113.98784689992004</v>
      </c>
      <c r="Z373" s="27">
        <f t="shared" si="32"/>
        <v>2524.6680239103084</v>
      </c>
      <c r="AA373" s="20">
        <f t="shared" si="33"/>
        <v>3590.6939412013244</v>
      </c>
    </row>
    <row r="374" spans="1:27" x14ac:dyDescent="0.3">
      <c r="A374" s="50">
        <v>30.097188808420469</v>
      </c>
      <c r="B374" s="29">
        <v>94.904432287509763</v>
      </c>
      <c r="E374" s="27">
        <v>294.88272289402084</v>
      </c>
      <c r="F374" s="20">
        <v>37.260255784150765</v>
      </c>
      <c r="H374" s="27">
        <v>402.89751488673573</v>
      </c>
      <c r="I374" s="20">
        <v>65.186866884954554</v>
      </c>
      <c r="K374" s="27">
        <v>31.229227541931323</v>
      </c>
      <c r="L374" s="20">
        <v>78.48448635009261</v>
      </c>
      <c r="M374" s="20">
        <v>149.96491077500343</v>
      </c>
      <c r="N374" s="27">
        <f t="shared" si="30"/>
        <v>2451.009882738645</v>
      </c>
      <c r="O374" s="20">
        <f t="shared" si="31"/>
        <v>4683.2883218980105</v>
      </c>
      <c r="Q374" s="27">
        <v>31.229227541931323</v>
      </c>
      <c r="R374" s="20">
        <v>125.48138482092456</v>
      </c>
      <c r="T374" s="41">
        <v>31.229227541931323</v>
      </c>
      <c r="U374" s="38">
        <v>196.96180924583538</v>
      </c>
      <c r="W374" s="27">
        <v>31.229227541931323</v>
      </c>
      <c r="X374" s="27">
        <f t="shared" si="34"/>
        <v>125.48138482092456</v>
      </c>
      <c r="Y374" s="19">
        <f t="shared" si="35"/>
        <v>196.96180924583538</v>
      </c>
      <c r="Z374" s="27">
        <f t="shared" si="32"/>
        <v>3918.6867188493002</v>
      </c>
      <c r="AA374" s="20">
        <f t="shared" si="33"/>
        <v>6150.9651580086656</v>
      </c>
    </row>
    <row r="375" spans="1:27" x14ac:dyDescent="0.3">
      <c r="A375" s="50">
        <v>30.086733241041657</v>
      </c>
      <c r="B375" s="29">
        <v>142.95388199481937</v>
      </c>
      <c r="E375" s="27">
        <v>86.439780165168486</v>
      </c>
      <c r="F375" s="20">
        <v>37.351807309025517</v>
      </c>
      <c r="H375" s="27">
        <v>12.414794281132345</v>
      </c>
      <c r="I375" s="20">
        <v>65.209763920906383</v>
      </c>
      <c r="K375" s="27">
        <v>30.881379212418324</v>
      </c>
      <c r="L375" s="20">
        <v>16.488510231166195</v>
      </c>
      <c r="M375" s="20">
        <v>30.295366124172912</v>
      </c>
      <c r="N375" s="27">
        <f t="shared" si="30"/>
        <v>509.18793709648259</v>
      </c>
      <c r="O375" s="20">
        <f t="shared" si="31"/>
        <v>935.56268965963568</v>
      </c>
      <c r="Q375" s="27">
        <v>30.881379212418324</v>
      </c>
      <c r="R375" s="20">
        <v>43.803943630656732</v>
      </c>
      <c r="T375" s="41">
        <v>30.881379212418324</v>
      </c>
      <c r="U375" s="38">
        <v>57.610799523663452</v>
      </c>
      <c r="W375" s="27">
        <v>30.881379212418324</v>
      </c>
      <c r="X375" s="27">
        <f t="shared" si="34"/>
        <v>43.803943630656732</v>
      </c>
      <c r="Y375" s="19">
        <f t="shared" si="35"/>
        <v>57.610799523663452</v>
      </c>
      <c r="Z375" s="27">
        <f t="shared" si="32"/>
        <v>1352.7261942577068</v>
      </c>
      <c r="AA375" s="20">
        <f t="shared" si="33"/>
        <v>1779.1009468208599</v>
      </c>
    </row>
    <row r="376" spans="1:27" x14ac:dyDescent="0.3">
      <c r="A376" s="50">
        <v>29.849902328583994</v>
      </c>
      <c r="B376" s="29">
        <v>195.46024671611656</v>
      </c>
      <c r="E376" s="27">
        <v>0.16547120291943429</v>
      </c>
      <c r="F376" s="20">
        <v>37.426042597013577</v>
      </c>
      <c r="H376" s="27">
        <v>1.3508108560927212E-2</v>
      </c>
      <c r="I376" s="20">
        <v>65.228145203125138</v>
      </c>
      <c r="K376" s="27">
        <v>30.521812977152877</v>
      </c>
      <c r="L376" s="20">
        <v>194.55454640443983</v>
      </c>
      <c r="M376" s="20">
        <v>410.51791671388798</v>
      </c>
      <c r="N376" s="27">
        <f t="shared" si="30"/>
        <v>5938.1574792111232</v>
      </c>
      <c r="O376" s="20">
        <f t="shared" si="31"/>
        <v>12529.75107771171</v>
      </c>
      <c r="Q376" s="27">
        <v>30.521812977152877</v>
      </c>
      <c r="R376" s="20">
        <v>239.04014357380987</v>
      </c>
      <c r="T376" s="41">
        <v>30.521812977152877</v>
      </c>
      <c r="U376" s="38">
        <v>455.00351388325799</v>
      </c>
      <c r="W376" s="27">
        <v>30.521812977152877</v>
      </c>
      <c r="X376" s="27">
        <f t="shared" si="34"/>
        <v>239.04014357380987</v>
      </c>
      <c r="Y376" s="19">
        <f t="shared" si="35"/>
        <v>455.00351388325799</v>
      </c>
      <c r="Z376" s="27">
        <f t="shared" si="32"/>
        <v>7295.9385561915969</v>
      </c>
      <c r="AA376" s="20">
        <f t="shared" si="33"/>
        <v>13887.532154692182</v>
      </c>
    </row>
    <row r="377" spans="1:27" x14ac:dyDescent="0.3">
      <c r="A377" s="50">
        <v>29.778377589929732</v>
      </c>
      <c r="B377" s="29">
        <v>114.95785528112583</v>
      </c>
      <c r="E377" s="27">
        <v>0.30458182469010353</v>
      </c>
      <c r="F377" s="20">
        <v>37.426089698431646</v>
      </c>
      <c r="H377" s="27">
        <v>5.6158138124592369</v>
      </c>
      <c r="I377" s="20">
        <v>65.284773226620828</v>
      </c>
      <c r="K377" s="27">
        <v>30.097188808420469</v>
      </c>
      <c r="L377" s="20">
        <v>42.450901481804408</v>
      </c>
      <c r="M377" s="20">
        <v>80.776391350978301</v>
      </c>
      <c r="N377" s="27">
        <f t="shared" si="30"/>
        <v>1277.6527969855235</v>
      </c>
      <c r="O377" s="20">
        <f t="shared" si="31"/>
        <v>2431.1423017532561</v>
      </c>
      <c r="Q377" s="27">
        <v>30.097188808420469</v>
      </c>
      <c r="R377" s="20">
        <v>56.57894241833587</v>
      </c>
      <c r="T377" s="41">
        <v>30.097188808420469</v>
      </c>
      <c r="U377" s="38">
        <v>94.904432287509763</v>
      </c>
      <c r="W377" s="27">
        <v>30.097188808420469</v>
      </c>
      <c r="X377" s="27">
        <f t="shared" si="34"/>
        <v>56.57894241833587</v>
      </c>
      <c r="Y377" s="19">
        <f t="shared" si="35"/>
        <v>94.904432287509763</v>
      </c>
      <c r="Z377" s="27">
        <f t="shared" si="32"/>
        <v>1702.8671125454046</v>
      </c>
      <c r="AA377" s="20">
        <f t="shared" si="33"/>
        <v>2856.3566173131371</v>
      </c>
    </row>
    <row r="378" spans="1:27" x14ac:dyDescent="0.3">
      <c r="A378" s="50">
        <v>29.636461206289823</v>
      </c>
      <c r="B378" s="29">
        <v>109.97055966292476</v>
      </c>
      <c r="E378" s="27">
        <v>46.120319892102998</v>
      </c>
      <c r="F378" s="20">
        <v>37.636734958877526</v>
      </c>
      <c r="H378" s="27">
        <v>58.693849615650834</v>
      </c>
      <c r="I378" s="20">
        <v>65.329636290637112</v>
      </c>
      <c r="K378" s="27">
        <v>30.086733241041657</v>
      </c>
      <c r="L378" s="20">
        <v>61.03242420182314</v>
      </c>
      <c r="M378" s="20">
        <v>111.96648599532524</v>
      </c>
      <c r="N378" s="27">
        <f t="shared" si="30"/>
        <v>1836.2662660143476</v>
      </c>
      <c r="O378" s="20">
        <f t="shared" si="31"/>
        <v>3368.7057960781772</v>
      </c>
      <c r="Q378" s="27">
        <v>30.086733241041657</v>
      </c>
      <c r="R378" s="20">
        <v>92.019820201317259</v>
      </c>
      <c r="T378" s="41">
        <v>30.086733241041657</v>
      </c>
      <c r="U378" s="38">
        <v>142.95388199481937</v>
      </c>
      <c r="W378" s="27">
        <v>30.086733241041657</v>
      </c>
      <c r="X378" s="27">
        <f t="shared" si="34"/>
        <v>92.019820201317259</v>
      </c>
      <c r="Y378" s="19">
        <f t="shared" si="35"/>
        <v>142.95388199481937</v>
      </c>
      <c r="Z378" s="27">
        <f t="shared" si="32"/>
        <v>2768.5757832856484</v>
      </c>
      <c r="AA378" s="20">
        <f t="shared" si="33"/>
        <v>4301.0153133494787</v>
      </c>
    </row>
    <row r="379" spans="1:27" x14ac:dyDescent="0.3">
      <c r="A379" s="50">
        <v>29.223186627816176</v>
      </c>
      <c r="B379" s="29">
        <v>84.959994038142653</v>
      </c>
      <c r="E379" s="27">
        <v>154.27230876859903</v>
      </c>
      <c r="F379" s="20">
        <v>37.695014604175768</v>
      </c>
      <c r="H379" s="27">
        <v>0.19748605179484002</v>
      </c>
      <c r="I379" s="20">
        <v>65.378922518550041</v>
      </c>
      <c r="K379" s="27">
        <v>29.849902328583994</v>
      </c>
      <c r="L379" s="20">
        <v>70.063507411379504</v>
      </c>
      <c r="M379" s="20">
        <v>126.02199778684037</v>
      </c>
      <c r="N379" s="27">
        <f t="shared" si="30"/>
        <v>2091.388853027699</v>
      </c>
      <c r="O379" s="20">
        <f t="shared" si="31"/>
        <v>3761.7443251902132</v>
      </c>
      <c r="Q379" s="27">
        <v>29.849902328583994</v>
      </c>
      <c r="R379" s="20">
        <v>139.50175634065573</v>
      </c>
      <c r="T379" s="41">
        <v>29.849902328583994</v>
      </c>
      <c r="U379" s="38">
        <v>195.46024671611656</v>
      </c>
      <c r="W379" s="27">
        <v>29.849902328583994</v>
      </c>
      <c r="X379" s="27">
        <f t="shared" si="34"/>
        <v>139.50175634065573</v>
      </c>
      <c r="Y379" s="19">
        <f t="shared" si="35"/>
        <v>195.46024671611656</v>
      </c>
      <c r="Z379" s="27">
        <f t="shared" si="32"/>
        <v>4164.1138014344961</v>
      </c>
      <c r="AA379" s="20">
        <f t="shared" si="33"/>
        <v>5834.4692735970093</v>
      </c>
    </row>
    <row r="380" spans="1:27" x14ac:dyDescent="0.3">
      <c r="A380" s="50">
        <v>29.160757494733843</v>
      </c>
      <c r="B380" s="29">
        <v>142.70794743192926</v>
      </c>
      <c r="E380" s="27">
        <v>38.465361663063959</v>
      </c>
      <c r="F380" s="20">
        <v>37.713056363246054</v>
      </c>
      <c r="H380" s="27">
        <v>1.6983971545414533E-3</v>
      </c>
      <c r="I380" s="20">
        <v>65.387231686324427</v>
      </c>
      <c r="K380" s="27">
        <v>29.778377589929732</v>
      </c>
      <c r="L380" s="20">
        <v>52.546454791429284</v>
      </c>
      <c r="M380" s="20">
        <v>91.176730239747428</v>
      </c>
      <c r="N380" s="27">
        <f t="shared" si="30"/>
        <v>1564.7481717913536</v>
      </c>
      <c r="O380" s="20">
        <f t="shared" si="31"/>
        <v>2715.0951004943636</v>
      </c>
      <c r="Q380" s="27">
        <v>29.778377589929732</v>
      </c>
      <c r="R380" s="20">
        <v>76.327579832807686</v>
      </c>
      <c r="T380" s="41">
        <v>29.778377589929732</v>
      </c>
      <c r="U380" s="38">
        <v>114.95785528112583</v>
      </c>
      <c r="W380" s="27">
        <v>29.778377589929732</v>
      </c>
      <c r="X380" s="27">
        <f t="shared" si="34"/>
        <v>76.327579832807686</v>
      </c>
      <c r="Y380" s="19">
        <f t="shared" si="35"/>
        <v>114.95785528112583</v>
      </c>
      <c r="Z380" s="27">
        <f t="shared" si="32"/>
        <v>2272.9114927868532</v>
      </c>
      <c r="AA380" s="20">
        <f t="shared" si="33"/>
        <v>3423.2584214898629</v>
      </c>
    </row>
    <row r="381" spans="1:27" x14ac:dyDescent="0.3">
      <c r="A381" s="50">
        <v>29.069320707043516</v>
      </c>
      <c r="B381" s="29">
        <v>207.3544733280624</v>
      </c>
      <c r="E381" s="27">
        <v>15.090345007578435</v>
      </c>
      <c r="F381" s="20">
        <v>37.840513261533332</v>
      </c>
      <c r="H381" s="27">
        <v>7.7433332626242191E-4</v>
      </c>
      <c r="I381" s="20">
        <v>65.507452253577839</v>
      </c>
      <c r="K381" s="27">
        <v>29.636461206289823</v>
      </c>
      <c r="L381" s="20">
        <v>31.337905614853216</v>
      </c>
      <c r="M381" s="20">
        <v>59.079668474781919</v>
      </c>
      <c r="N381" s="27">
        <f t="shared" si="30"/>
        <v>928.74462404096937</v>
      </c>
      <c r="O381" s="20">
        <f t="shared" si="31"/>
        <v>1750.9123028333381</v>
      </c>
      <c r="Q381" s="27">
        <v>29.636461206289823</v>
      </c>
      <c r="R381" s="20">
        <v>82.228796802996044</v>
      </c>
      <c r="T381" s="41">
        <v>29.636461206289823</v>
      </c>
      <c r="U381" s="38">
        <v>109.97055966292476</v>
      </c>
      <c r="W381" s="27">
        <v>29.636461206289823</v>
      </c>
      <c r="X381" s="27">
        <f t="shared" si="34"/>
        <v>82.228796802996044</v>
      </c>
      <c r="Y381" s="19">
        <f t="shared" si="35"/>
        <v>109.97055966292476</v>
      </c>
      <c r="Z381" s="27">
        <f t="shared" si="32"/>
        <v>2436.9705464918807</v>
      </c>
      <c r="AA381" s="20">
        <f t="shared" si="33"/>
        <v>3259.13822528425</v>
      </c>
    </row>
    <row r="382" spans="1:27" x14ac:dyDescent="0.3">
      <c r="A382" s="50">
        <v>28.797801986103877</v>
      </c>
      <c r="B382" s="29">
        <v>188.09011409280265</v>
      </c>
      <c r="E382" s="27">
        <v>0.73561225879529957</v>
      </c>
      <c r="F382" s="20">
        <v>37.841403199673728</v>
      </c>
      <c r="H382" s="27">
        <v>8.5272841666010208</v>
      </c>
      <c r="I382" s="20">
        <v>65.551352256291608</v>
      </c>
      <c r="K382" s="27">
        <v>29.223186627816176</v>
      </c>
      <c r="L382" s="20">
        <v>27.275616377667028</v>
      </c>
      <c r="M382" s="20">
        <v>50.658053684567577</v>
      </c>
      <c r="N382" s="27">
        <f t="shared" si="30"/>
        <v>797.08042779328298</v>
      </c>
      <c r="O382" s="20">
        <f t="shared" si="31"/>
        <v>1480.3897570260492</v>
      </c>
      <c r="Q382" s="27">
        <v>29.223186627816176</v>
      </c>
      <c r="R382" s="20">
        <v>61.577556731242105</v>
      </c>
      <c r="T382" s="41">
        <v>29.223186627816176</v>
      </c>
      <c r="U382" s="38">
        <v>84.959994038142653</v>
      </c>
      <c r="W382" s="27">
        <v>29.223186627816176</v>
      </c>
      <c r="X382" s="27">
        <f t="shared" si="34"/>
        <v>61.577556731242105</v>
      </c>
      <c r="Y382" s="19">
        <f t="shared" si="35"/>
        <v>84.959994038142653</v>
      </c>
      <c r="Z382" s="27">
        <f t="shared" si="32"/>
        <v>1799.4924324420263</v>
      </c>
      <c r="AA382" s="20">
        <f t="shared" si="33"/>
        <v>2482.8017616747925</v>
      </c>
    </row>
    <row r="383" spans="1:27" x14ac:dyDescent="0.3">
      <c r="A383" s="50">
        <v>28.761816962680314</v>
      </c>
      <c r="B383" s="29">
        <v>123.80116087348128</v>
      </c>
      <c r="E383" s="27">
        <v>0.5043882176905754</v>
      </c>
      <c r="F383" s="20">
        <v>37.920982433647097</v>
      </c>
      <c r="H383" s="27">
        <v>50.980911132592155</v>
      </c>
      <c r="I383" s="20">
        <v>65.576128542914645</v>
      </c>
      <c r="K383" s="27">
        <v>29.160757494733843</v>
      </c>
      <c r="L383" s="20">
        <v>44.827824919310004</v>
      </c>
      <c r="M383" s="20">
        <v>96.733112977784771</v>
      </c>
      <c r="N383" s="27">
        <f t="shared" si="30"/>
        <v>1307.2133314883858</v>
      </c>
      <c r="O383" s="20">
        <f t="shared" si="31"/>
        <v>2820.8108492558727</v>
      </c>
      <c r="Q383" s="27">
        <v>29.160757494733843</v>
      </c>
      <c r="R383" s="20">
        <v>90.802659373454475</v>
      </c>
      <c r="T383" s="41">
        <v>29.160757494733843</v>
      </c>
      <c r="U383" s="38">
        <v>142.70794743192926</v>
      </c>
      <c r="W383" s="27">
        <v>29.160757494733843</v>
      </c>
      <c r="X383" s="27">
        <f t="shared" si="34"/>
        <v>90.802659373454475</v>
      </c>
      <c r="Y383" s="19">
        <f t="shared" si="35"/>
        <v>142.70794743192926</v>
      </c>
      <c r="Z383" s="27">
        <f t="shared" si="32"/>
        <v>2647.8743298662271</v>
      </c>
      <c r="AA383" s="20">
        <f t="shared" si="33"/>
        <v>4161.4718476337148</v>
      </c>
    </row>
    <row r="384" spans="1:27" x14ac:dyDescent="0.3">
      <c r="A384" s="50">
        <v>28.499843180718017</v>
      </c>
      <c r="B384" s="29">
        <v>325.00389096034382</v>
      </c>
      <c r="E384" s="27">
        <v>2.8622726691537537</v>
      </c>
      <c r="F384" s="20">
        <v>37.930900502172257</v>
      </c>
      <c r="H384" s="27">
        <v>3.9619207891519181E-2</v>
      </c>
      <c r="I384" s="20">
        <v>65.757910747621068</v>
      </c>
      <c r="K384" s="27">
        <v>29.069320707043516</v>
      </c>
      <c r="L384" s="20">
        <v>89.652419899017872</v>
      </c>
      <c r="M384" s="20">
        <v>188.92960945156446</v>
      </c>
      <c r="N384" s="27">
        <f t="shared" si="30"/>
        <v>2606.1349462070802</v>
      </c>
      <c r="O384" s="20">
        <f t="shared" si="31"/>
        <v>5492.0554082040071</v>
      </c>
      <c r="Q384" s="27">
        <v>29.069320707043516</v>
      </c>
      <c r="R384" s="20">
        <v>108.07728377551584</v>
      </c>
      <c r="T384" s="41">
        <v>29.069320707043516</v>
      </c>
      <c r="U384" s="38">
        <v>207.3544733280624</v>
      </c>
      <c r="W384" s="27">
        <v>29.069320707043516</v>
      </c>
      <c r="X384" s="27">
        <f t="shared" si="34"/>
        <v>108.07728377551584</v>
      </c>
      <c r="Y384" s="19">
        <f t="shared" si="35"/>
        <v>207.3544733280624</v>
      </c>
      <c r="Z384" s="27">
        <f t="shared" si="32"/>
        <v>3141.7332232166209</v>
      </c>
      <c r="AA384" s="20">
        <f t="shared" si="33"/>
        <v>6027.6536852135469</v>
      </c>
    </row>
    <row r="385" spans="1:27" x14ac:dyDescent="0.3">
      <c r="A385" s="50">
        <v>28.410870524756319</v>
      </c>
      <c r="B385" s="29">
        <v>92.793483954989185</v>
      </c>
      <c r="E385" s="27">
        <v>3.9619207891519181E-2</v>
      </c>
      <c r="F385" s="20">
        <v>38.01614970763373</v>
      </c>
      <c r="H385" s="27">
        <v>2.1510408842004836E-2</v>
      </c>
      <c r="I385" s="20">
        <v>65.824224018958574</v>
      </c>
      <c r="K385" s="27">
        <v>28.797801986103877</v>
      </c>
      <c r="L385" s="20">
        <v>66.429077883426658</v>
      </c>
      <c r="M385" s="20">
        <v>169.55096635139341</v>
      </c>
      <c r="N385" s="27">
        <f t="shared" si="30"/>
        <v>1913.0114310063934</v>
      </c>
      <c r="O385" s="20">
        <f t="shared" si="31"/>
        <v>4882.6951555399892</v>
      </c>
      <c r="Q385" s="27">
        <v>28.797801986103877</v>
      </c>
      <c r="R385" s="20">
        <v>84.968225624835867</v>
      </c>
      <c r="T385" s="41">
        <v>28.797801986103877</v>
      </c>
      <c r="U385" s="38">
        <v>188.09011409280265</v>
      </c>
      <c r="W385" s="27">
        <v>28.797801986103877</v>
      </c>
      <c r="X385" s="27">
        <f t="shared" si="34"/>
        <v>84.968225624835867</v>
      </c>
      <c r="Y385" s="19">
        <f t="shared" si="35"/>
        <v>188.09011409280265</v>
      </c>
      <c r="Z385" s="27">
        <f t="shared" si="32"/>
        <v>2446.8981366546209</v>
      </c>
      <c r="AA385" s="20">
        <f t="shared" si="33"/>
        <v>5416.5818611882169</v>
      </c>
    </row>
    <row r="386" spans="1:27" x14ac:dyDescent="0.3">
      <c r="A386" s="50">
        <v>28.366608656069729</v>
      </c>
      <c r="B386" s="29">
        <v>155.82775639838206</v>
      </c>
      <c r="E386" s="27">
        <v>1.9815956876409473</v>
      </c>
      <c r="F386" s="20">
        <v>38.024013086588369</v>
      </c>
      <c r="H386" s="27">
        <v>9.5281593043109751</v>
      </c>
      <c r="I386" s="20">
        <v>65.862471019468671</v>
      </c>
      <c r="K386" s="27">
        <v>28.761816962680314</v>
      </c>
      <c r="L386" s="20">
        <v>41.887790930958211</v>
      </c>
      <c r="M386" s="20">
        <v>93.998590407407107</v>
      </c>
      <c r="N386" s="27">
        <f t="shared" si="30"/>
        <v>1204.7689757272406</v>
      </c>
      <c r="O386" s="20">
        <f t="shared" si="31"/>
        <v>2703.5702520478008</v>
      </c>
      <c r="Q386" s="27">
        <v>28.761816962680314</v>
      </c>
      <c r="R386" s="20">
        <v>71.690361397032405</v>
      </c>
      <c r="T386" s="41">
        <v>28.761816962680314</v>
      </c>
      <c r="U386" s="38">
        <v>123.80116087348128</v>
      </c>
      <c r="W386" s="27">
        <v>28.761816962680314</v>
      </c>
      <c r="X386" s="27">
        <f t="shared" si="34"/>
        <v>71.690361397032405</v>
      </c>
      <c r="Y386" s="19">
        <f t="shared" si="35"/>
        <v>123.80116087348128</v>
      </c>
      <c r="Z386" s="27">
        <f t="shared" si="32"/>
        <v>2061.9450524898484</v>
      </c>
      <c r="AA386" s="20">
        <f t="shared" si="33"/>
        <v>3560.7463288104082</v>
      </c>
    </row>
    <row r="387" spans="1:27" x14ac:dyDescent="0.3">
      <c r="A387" s="50">
        <v>28.190446549899207</v>
      </c>
      <c r="B387" s="29">
        <v>59.739029266871214</v>
      </c>
      <c r="E387" s="27">
        <v>288.83896219663438</v>
      </c>
      <c r="F387" s="20">
        <v>38.072095157959012</v>
      </c>
      <c r="H387" s="27">
        <v>5.9503739612409845E-4</v>
      </c>
      <c r="I387" s="20">
        <v>65.921218935096135</v>
      </c>
      <c r="K387" s="27">
        <v>28.499843180718017</v>
      </c>
      <c r="L387" s="20">
        <v>118.75132997921594</v>
      </c>
      <c r="M387" s="20">
        <v>256.91935598423714</v>
      </c>
      <c r="N387" s="27">
        <f t="shared" si="30"/>
        <v>3384.3942819093522</v>
      </c>
      <c r="O387" s="20">
        <f t="shared" si="31"/>
        <v>7322.1613556418251</v>
      </c>
      <c r="Q387" s="27">
        <v>28.499843180718017</v>
      </c>
      <c r="R387" s="20">
        <v>186.83586495532259</v>
      </c>
      <c r="T387" s="41">
        <v>28.499843180718017</v>
      </c>
      <c r="U387" s="38">
        <v>325.00389096034382</v>
      </c>
      <c r="W387" s="27">
        <v>28.499843180718017</v>
      </c>
      <c r="X387" s="27">
        <f t="shared" si="34"/>
        <v>186.83586495532259</v>
      </c>
      <c r="Y387" s="19">
        <f t="shared" si="35"/>
        <v>325.00389096034382</v>
      </c>
      <c r="Z387" s="27">
        <f t="shared" si="32"/>
        <v>5324.7928517605033</v>
      </c>
      <c r="AA387" s="20">
        <f t="shared" si="33"/>
        <v>9262.5599254929766</v>
      </c>
    </row>
    <row r="388" spans="1:27" x14ac:dyDescent="0.3">
      <c r="A388" s="50">
        <v>28.132154217229981</v>
      </c>
      <c r="B388" s="29">
        <v>129.16995371521429</v>
      </c>
      <c r="E388" s="27">
        <v>3.8393360904592555E-2</v>
      </c>
      <c r="F388" s="20">
        <v>38.161869582272075</v>
      </c>
      <c r="H388" s="27">
        <v>15.951181127598829</v>
      </c>
      <c r="I388" s="20">
        <v>65.977875108979632</v>
      </c>
      <c r="K388" s="27">
        <v>28.410870524756319</v>
      </c>
      <c r="L388" s="20">
        <v>33.01449934857186</v>
      </c>
      <c r="M388" s="20">
        <v>70.506638070136276</v>
      </c>
      <c r="N388" s="27">
        <f t="shared" si="30"/>
        <v>937.97066643192693</v>
      </c>
      <c r="O388" s="20">
        <f t="shared" si="31"/>
        <v>2003.1549653464965</v>
      </c>
      <c r="Q388" s="27">
        <v>28.410870524756319</v>
      </c>
      <c r="R388" s="20">
        <v>55.301345233424769</v>
      </c>
      <c r="T388" s="41">
        <v>28.410870524756319</v>
      </c>
      <c r="U388" s="38">
        <v>92.793483954989185</v>
      </c>
      <c r="W388" s="27">
        <v>28.410870524756319</v>
      </c>
      <c r="X388" s="27">
        <f t="shared" si="34"/>
        <v>55.301345233424769</v>
      </c>
      <c r="Y388" s="19">
        <f t="shared" si="35"/>
        <v>92.793483954989185</v>
      </c>
      <c r="Z388" s="27">
        <f t="shared" si="32"/>
        <v>1571.1593592716811</v>
      </c>
      <c r="AA388" s="20">
        <f t="shared" si="33"/>
        <v>2636.3436581862507</v>
      </c>
    </row>
    <row r="389" spans="1:27" x14ac:dyDescent="0.3">
      <c r="A389" s="50">
        <v>27.922392906693858</v>
      </c>
      <c r="B389" s="29">
        <v>164.77565138653546</v>
      </c>
      <c r="E389" s="27">
        <v>53.027652043150738</v>
      </c>
      <c r="F389" s="20">
        <v>38.327342574718138</v>
      </c>
      <c r="H389" s="27">
        <v>1.8467300251795677</v>
      </c>
      <c r="I389" s="20">
        <v>65.992183058829298</v>
      </c>
      <c r="K389" s="27">
        <v>28.366608656069729</v>
      </c>
      <c r="L389" s="20">
        <v>59.086707027089268</v>
      </c>
      <c r="M389" s="20">
        <v>106.53957771215724</v>
      </c>
      <c r="N389" s="27">
        <f t="shared" si="30"/>
        <v>1676.0894950132865</v>
      </c>
      <c r="O389" s="20">
        <f t="shared" si="31"/>
        <v>3022.166507343693</v>
      </c>
      <c r="Q389" s="27">
        <v>28.366608656069729</v>
      </c>
      <c r="R389" s="20">
        <v>108.3748857133141</v>
      </c>
      <c r="T389" s="41">
        <v>28.366608656069729</v>
      </c>
      <c r="U389" s="38">
        <v>155.82775639838206</v>
      </c>
      <c r="W389" s="27">
        <v>28.366608656069729</v>
      </c>
      <c r="X389" s="27">
        <f t="shared" si="34"/>
        <v>108.3748857133141</v>
      </c>
      <c r="Y389" s="19">
        <f t="shared" si="35"/>
        <v>155.82775639838206</v>
      </c>
      <c r="Z389" s="27">
        <f t="shared" si="32"/>
        <v>3074.2279711758633</v>
      </c>
      <c r="AA389" s="20">
        <f t="shared" si="33"/>
        <v>4420.3049835062702</v>
      </c>
    </row>
    <row r="390" spans="1:27" x14ac:dyDescent="0.3">
      <c r="A390" s="50">
        <v>27.803218855849991</v>
      </c>
      <c r="B390" s="29">
        <v>109.36895042480847</v>
      </c>
      <c r="E390" s="27">
        <v>4.8008399367972743E-2</v>
      </c>
      <c r="F390" s="20">
        <v>38.337908259998272</v>
      </c>
      <c r="H390" s="27">
        <v>2.9404216766124591E-2</v>
      </c>
      <c r="I390" s="20">
        <v>66.015066212465143</v>
      </c>
      <c r="K390" s="27">
        <v>28.190446549899207</v>
      </c>
      <c r="L390" s="20">
        <v>56.893434005664041</v>
      </c>
      <c r="M390" s="20">
        <v>56.893434005664041</v>
      </c>
      <c r="N390" s="27">
        <f t="shared" si="30"/>
        <v>1603.8513103768901</v>
      </c>
      <c r="O390" s="20">
        <f t="shared" si="31"/>
        <v>1603.8513103768901</v>
      </c>
      <c r="Q390" s="27">
        <v>28.190446549899207</v>
      </c>
      <c r="R390" s="20">
        <v>59.739029266871214</v>
      </c>
      <c r="T390" s="41">
        <v>28.190446549899207</v>
      </c>
      <c r="U390" s="38">
        <v>59.739029266871214</v>
      </c>
      <c r="W390" s="27">
        <v>28.190446549899207</v>
      </c>
      <c r="X390" s="27">
        <f t="shared" si="34"/>
        <v>59.739029266871214</v>
      </c>
      <c r="Y390" s="19">
        <f t="shared" si="35"/>
        <v>59.739029266871214</v>
      </c>
      <c r="Z390" s="27">
        <f t="shared" si="32"/>
        <v>1684.0699114905974</v>
      </c>
      <c r="AA390" s="20">
        <f t="shared" si="33"/>
        <v>1684.0699114905974</v>
      </c>
    </row>
    <row r="391" spans="1:27" x14ac:dyDescent="0.3">
      <c r="A391" s="50">
        <v>27.634966286597773</v>
      </c>
      <c r="B391" s="29">
        <v>377.11937094793814</v>
      </c>
      <c r="E391" s="27">
        <v>2.4262113459626562</v>
      </c>
      <c r="F391" s="20">
        <v>38.366884630058983</v>
      </c>
      <c r="H391" s="27">
        <v>9.5622881926828995E-3</v>
      </c>
      <c r="I391" s="20">
        <v>66.179315393903536</v>
      </c>
      <c r="K391" s="27">
        <v>28.132154217229981</v>
      </c>
      <c r="L391" s="20">
        <v>44.436650214705629</v>
      </c>
      <c r="M391" s="20">
        <v>77.498414692585584</v>
      </c>
      <c r="N391" s="27">
        <f t="shared" ref="N391:N454" si="36">K391 * L391</f>
        <v>1250.0986967372046</v>
      </c>
      <c r="O391" s="20">
        <f t="shared" ref="O391:O454" si="37">K391 * M391</f>
        <v>2180.1973537226595</v>
      </c>
      <c r="Q391" s="27">
        <v>28.132154217229981</v>
      </c>
      <c r="R391" s="20">
        <v>96.108189237334344</v>
      </c>
      <c r="T391" s="41">
        <v>28.132154217229981</v>
      </c>
      <c r="U391" s="38">
        <v>129.16995371521429</v>
      </c>
      <c r="W391" s="27">
        <v>28.132154217229981</v>
      </c>
      <c r="X391" s="27">
        <f t="shared" si="34"/>
        <v>96.108189237334344</v>
      </c>
      <c r="Y391" s="19">
        <f t="shared" si="35"/>
        <v>129.16995371521429</v>
      </c>
      <c r="Z391" s="27">
        <f t="shared" ref="Z391:Z454" si="38">W391 * X391</f>
        <v>2703.7304011634124</v>
      </c>
      <c r="AA391" s="20">
        <f t="shared" ref="AA391:AA454" si="39">W391 * Y391</f>
        <v>3633.8290581488673</v>
      </c>
    </row>
    <row r="392" spans="1:27" x14ac:dyDescent="0.3">
      <c r="A392" s="50">
        <v>27.59840931308554</v>
      </c>
      <c r="B392" s="29">
        <v>103.74044419879408</v>
      </c>
      <c r="E392" s="27">
        <v>0.97048447001725435</v>
      </c>
      <c r="F392" s="20">
        <v>38.366889806038991</v>
      </c>
      <c r="H392" s="27">
        <v>0.42911983332305681</v>
      </c>
      <c r="I392" s="20">
        <v>66.28930921726392</v>
      </c>
      <c r="K392" s="27">
        <v>27.922392906693858</v>
      </c>
      <c r="L392" s="20">
        <v>62.642286886806232</v>
      </c>
      <c r="M392" s="20">
        <v>144.10937743956532</v>
      </c>
      <c r="N392" s="27">
        <f t="shared" si="36"/>
        <v>1749.12254702724</v>
      </c>
      <c r="O392" s="20">
        <f t="shared" si="37"/>
        <v>4023.8786584065865</v>
      </c>
      <c r="Q392" s="27">
        <v>27.922392906693858</v>
      </c>
      <c r="R392" s="20">
        <v>83.308560833776369</v>
      </c>
      <c r="T392" s="41">
        <v>27.922392906693858</v>
      </c>
      <c r="U392" s="38">
        <v>164.77565138653546</v>
      </c>
      <c r="W392" s="27">
        <v>27.922392906693858</v>
      </c>
      <c r="X392" s="27">
        <f t="shared" ref="X392:X455" si="40">R392</f>
        <v>83.308560833776369</v>
      </c>
      <c r="Y392" s="19">
        <f t="shared" ref="Y392:Y455" si="41">U392</f>
        <v>164.77565138653546</v>
      </c>
      <c r="Z392" s="27">
        <f t="shared" si="38"/>
        <v>2326.1743680919112</v>
      </c>
      <c r="AA392" s="20">
        <f t="shared" si="39"/>
        <v>4600.930479471258</v>
      </c>
    </row>
    <row r="393" spans="1:27" x14ac:dyDescent="0.3">
      <c r="A393" s="50">
        <v>27.586333476283471</v>
      </c>
      <c r="B393" s="29">
        <v>161.59338791057115</v>
      </c>
      <c r="E393" s="27">
        <v>8.3707952446566196</v>
      </c>
      <c r="F393" s="20">
        <v>38.526413966148759</v>
      </c>
      <c r="H393" s="27">
        <v>42.439670446219679</v>
      </c>
      <c r="I393" s="20">
        <v>66.385464963230064</v>
      </c>
      <c r="K393" s="27">
        <v>27.803218855849991</v>
      </c>
      <c r="L393" s="20">
        <v>46.801799952668325</v>
      </c>
      <c r="M393" s="20">
        <v>72.927042651802282</v>
      </c>
      <c r="N393" s="27">
        <f t="shared" si="36"/>
        <v>1301.2406869317472</v>
      </c>
      <c r="O393" s="20">
        <f t="shared" si="37"/>
        <v>2027.6065273579657</v>
      </c>
      <c r="Q393" s="27">
        <v>27.803218855849991</v>
      </c>
      <c r="R393" s="20">
        <v>83.243707725674525</v>
      </c>
      <c r="T393" s="41">
        <v>27.803218855849991</v>
      </c>
      <c r="U393" s="38">
        <v>109.36895042480847</v>
      </c>
      <c r="W393" s="27">
        <v>27.803218855849991</v>
      </c>
      <c r="X393" s="27">
        <f t="shared" si="40"/>
        <v>83.243707725674525</v>
      </c>
      <c r="Y393" s="19">
        <f t="shared" si="41"/>
        <v>109.36895042480847</v>
      </c>
      <c r="Z393" s="27">
        <f t="shared" si="38"/>
        <v>2314.4430242693397</v>
      </c>
      <c r="AA393" s="20">
        <f t="shared" si="39"/>
        <v>3040.808864695558</v>
      </c>
    </row>
    <row r="394" spans="1:27" x14ac:dyDescent="0.3">
      <c r="A394" s="50">
        <v>27.175995021680137</v>
      </c>
      <c r="B394" s="29">
        <v>128.37133173754546</v>
      </c>
      <c r="E394" s="27">
        <v>11.703282239199325</v>
      </c>
      <c r="F394" s="20">
        <v>38.534969915221168</v>
      </c>
      <c r="H394" s="27">
        <v>38.958810165157047</v>
      </c>
      <c r="I394" s="20">
        <v>66.466540432517576</v>
      </c>
      <c r="K394" s="27">
        <v>27.634966286597773</v>
      </c>
      <c r="L394" s="20">
        <v>144.71195049374998</v>
      </c>
      <c r="M394" s="20">
        <v>330.11849085086749</v>
      </c>
      <c r="N394" s="27">
        <f t="shared" si="36"/>
        <v>3999.1098731625866</v>
      </c>
      <c r="O394" s="20">
        <f t="shared" si="37"/>
        <v>9122.8133652462584</v>
      </c>
      <c r="Q394" s="27">
        <v>27.634966286597773</v>
      </c>
      <c r="R394" s="20">
        <v>191.71283059082066</v>
      </c>
      <c r="T394" s="41">
        <v>27.634966286597773</v>
      </c>
      <c r="U394" s="38">
        <v>377.11937094793814</v>
      </c>
      <c r="W394" s="27">
        <v>27.634966286597773</v>
      </c>
      <c r="X394" s="27">
        <f t="shared" si="40"/>
        <v>191.71283059082066</v>
      </c>
      <c r="Y394" s="19">
        <f t="shared" si="41"/>
        <v>377.11937094793814</v>
      </c>
      <c r="Z394" s="27">
        <f t="shared" si="38"/>
        <v>5297.9776100855588</v>
      </c>
      <c r="AA394" s="20">
        <f t="shared" si="39"/>
        <v>10421.68110216923</v>
      </c>
    </row>
    <row r="395" spans="1:27" x14ac:dyDescent="0.3">
      <c r="A395" s="50">
        <v>27.015502817241213</v>
      </c>
      <c r="B395" s="29">
        <v>102.94780543929508</v>
      </c>
      <c r="E395" s="27">
        <v>17.202387354525854</v>
      </c>
      <c r="F395" s="20">
        <v>38.609893730153985</v>
      </c>
      <c r="H395" s="27">
        <v>42.959100788757496</v>
      </c>
      <c r="I395" s="20">
        <v>66.483985084383335</v>
      </c>
      <c r="K395" s="27">
        <v>27.59840931308554</v>
      </c>
      <c r="L395" s="20">
        <v>43.63157027773812</v>
      </c>
      <c r="M395" s="20">
        <v>103.74044419879408</v>
      </c>
      <c r="N395" s="27">
        <f t="shared" si="36"/>
        <v>1204.161935497674</v>
      </c>
      <c r="O395" s="20">
        <f t="shared" si="37"/>
        <v>2863.0712413196293</v>
      </c>
      <c r="Q395" s="27">
        <v>27.59840931308554</v>
      </c>
      <c r="R395" s="20">
        <v>43.63157027773812</v>
      </c>
      <c r="T395" s="41">
        <v>27.59840931308554</v>
      </c>
      <c r="U395" s="38">
        <v>103.74044419879408</v>
      </c>
      <c r="W395" s="27">
        <v>27.59840931308554</v>
      </c>
      <c r="X395" s="27">
        <f t="shared" si="40"/>
        <v>43.63157027773812</v>
      </c>
      <c r="Y395" s="19">
        <f t="shared" si="41"/>
        <v>103.74044419879408</v>
      </c>
      <c r="Z395" s="27">
        <f t="shared" si="38"/>
        <v>1204.161935497674</v>
      </c>
      <c r="AA395" s="20">
        <f t="shared" si="39"/>
        <v>2863.0712413196293</v>
      </c>
    </row>
    <row r="396" spans="1:27" x14ac:dyDescent="0.3">
      <c r="A396" s="50">
        <v>26.831418140471214</v>
      </c>
      <c r="B396" s="29">
        <v>501.00416027748554</v>
      </c>
      <c r="E396" s="27">
        <v>5.6932670195237733E-3</v>
      </c>
      <c r="F396" s="20">
        <v>38.776270313932045</v>
      </c>
      <c r="H396" s="27">
        <v>0.12421135119802784</v>
      </c>
      <c r="I396" s="20">
        <v>66.517467092025541</v>
      </c>
      <c r="K396" s="27">
        <v>27.586333476283471</v>
      </c>
      <c r="L396" s="20">
        <v>81.435861662398594</v>
      </c>
      <c r="M396" s="20">
        <v>138.90297786664672</v>
      </c>
      <c r="N396" s="27">
        <f t="shared" si="36"/>
        <v>2246.5168367474162</v>
      </c>
      <c r="O396" s="20">
        <f t="shared" si="37"/>
        <v>3831.8238682781384</v>
      </c>
      <c r="Q396" s="27">
        <v>27.586333476283471</v>
      </c>
      <c r="R396" s="20">
        <v>104.12627170632304</v>
      </c>
      <c r="T396" s="41">
        <v>27.586333476283471</v>
      </c>
      <c r="U396" s="38">
        <v>161.59338791057115</v>
      </c>
      <c r="W396" s="27">
        <v>27.586333476283471</v>
      </c>
      <c r="X396" s="27">
        <f t="shared" si="40"/>
        <v>104.12627170632304</v>
      </c>
      <c r="Y396" s="19">
        <f t="shared" si="41"/>
        <v>161.59338791057115</v>
      </c>
      <c r="Z396" s="27">
        <f t="shared" si="38"/>
        <v>2872.4620549327278</v>
      </c>
      <c r="AA396" s="20">
        <f t="shared" si="39"/>
        <v>4457.7690864634496</v>
      </c>
    </row>
    <row r="397" spans="1:27" x14ac:dyDescent="0.3">
      <c r="A397" s="50">
        <v>26.733950600515527</v>
      </c>
      <c r="B397" s="29">
        <v>101.19881314683562</v>
      </c>
      <c r="E397" s="27">
        <v>1.27226478070952E-4</v>
      </c>
      <c r="F397" s="20">
        <v>38.841783775882789</v>
      </c>
      <c r="H397" s="27">
        <v>54.80205264810138</v>
      </c>
      <c r="I397" s="20">
        <v>66.536608590988152</v>
      </c>
      <c r="K397" s="27">
        <v>27.175995021680137</v>
      </c>
      <c r="L397" s="20">
        <v>40.454222888015948</v>
      </c>
      <c r="M397" s="20">
        <v>76.769030625751014</v>
      </c>
      <c r="N397" s="27">
        <f t="shared" si="36"/>
        <v>1099.38375981066</v>
      </c>
      <c r="O397" s="20">
        <f t="shared" si="37"/>
        <v>2086.2747941046196</v>
      </c>
      <c r="Q397" s="27">
        <v>27.175995021680137</v>
      </c>
      <c r="R397" s="20">
        <v>92.056523999810395</v>
      </c>
      <c r="T397" s="41">
        <v>27.175995021680137</v>
      </c>
      <c r="U397" s="38">
        <v>128.37133173754546</v>
      </c>
      <c r="W397" s="27">
        <v>27.175995021680137</v>
      </c>
      <c r="X397" s="27">
        <f t="shared" si="40"/>
        <v>92.056523999810395</v>
      </c>
      <c r="Y397" s="19">
        <f t="shared" si="41"/>
        <v>128.37133173754546</v>
      </c>
      <c r="Z397" s="27">
        <f t="shared" si="38"/>
        <v>2501.7276379320256</v>
      </c>
      <c r="AA397" s="20">
        <f t="shared" si="39"/>
        <v>3488.6186722259849</v>
      </c>
    </row>
    <row r="398" spans="1:27" x14ac:dyDescent="0.3">
      <c r="A398" s="50">
        <v>26.542462009238079</v>
      </c>
      <c r="B398" s="29">
        <v>295.90169041827744</v>
      </c>
      <c r="E398" s="27">
        <v>2.3016521333447599</v>
      </c>
      <c r="F398" s="20">
        <v>38.892574646741437</v>
      </c>
      <c r="H398" s="27">
        <v>5.4746826208429411E-4</v>
      </c>
      <c r="I398" s="20">
        <v>66.543568467758774</v>
      </c>
      <c r="K398" s="27">
        <v>27.015502817241213</v>
      </c>
      <c r="L398" s="20">
        <v>43.324984236035291</v>
      </c>
      <c r="M398" s="20">
        <v>87.085597933671849</v>
      </c>
      <c r="N398" s="27">
        <f t="shared" si="36"/>
        <v>1170.4462336855427</v>
      </c>
      <c r="O398" s="20">
        <f t="shared" si="37"/>
        <v>2352.6612163182476</v>
      </c>
      <c r="Q398" s="27">
        <v>27.015502817241213</v>
      </c>
      <c r="R398" s="20">
        <v>59.18719174165853</v>
      </c>
      <c r="T398" s="41">
        <v>27.015502817241213</v>
      </c>
      <c r="U398" s="38">
        <v>102.94780543929508</v>
      </c>
      <c r="W398" s="27">
        <v>27.015502817241213</v>
      </c>
      <c r="X398" s="27">
        <f t="shared" si="40"/>
        <v>59.18719174165853</v>
      </c>
      <c r="Y398" s="19">
        <f t="shared" si="41"/>
        <v>102.94780543929508</v>
      </c>
      <c r="Z398" s="27">
        <f t="shared" si="38"/>
        <v>1598.971745241372</v>
      </c>
      <c r="AA398" s="20">
        <f t="shared" si="39"/>
        <v>2781.1867278740765</v>
      </c>
    </row>
    <row r="399" spans="1:27" x14ac:dyDescent="0.3">
      <c r="A399" s="50">
        <v>26.494679554278264</v>
      </c>
      <c r="B399" s="29">
        <v>186.39631869851971</v>
      </c>
      <c r="E399" s="27">
        <v>1.8894493287734804</v>
      </c>
      <c r="F399" s="20">
        <v>38.892574646741437</v>
      </c>
      <c r="H399" s="27">
        <v>7.3349005378149741</v>
      </c>
      <c r="I399" s="20">
        <v>66.553377738271351</v>
      </c>
      <c r="K399" s="27">
        <v>26.831418140471214</v>
      </c>
      <c r="L399" s="20">
        <v>215.60251191969948</v>
      </c>
      <c r="M399" s="20">
        <v>431.56591134820928</v>
      </c>
      <c r="N399" s="27">
        <f t="shared" si="36"/>
        <v>5784.9211494533856</v>
      </c>
      <c r="O399" s="20">
        <f t="shared" si="37"/>
        <v>11579.525422557335</v>
      </c>
      <c r="Q399" s="27">
        <v>26.831418140471214</v>
      </c>
      <c r="R399" s="20">
        <v>285.04076084897571</v>
      </c>
      <c r="T399" s="41">
        <v>26.831418140471214</v>
      </c>
      <c r="U399" s="38">
        <v>501.00416027748554</v>
      </c>
      <c r="W399" s="27">
        <v>26.831418140471214</v>
      </c>
      <c r="X399" s="27">
        <f t="shared" si="40"/>
        <v>285.04076084897571</v>
      </c>
      <c r="Y399" s="19">
        <f t="shared" si="41"/>
        <v>501.00416027748554</v>
      </c>
      <c r="Z399" s="27">
        <f t="shared" si="38"/>
        <v>7648.0478414169238</v>
      </c>
      <c r="AA399" s="20">
        <f t="shared" si="39"/>
        <v>13442.652114520874</v>
      </c>
    </row>
    <row r="400" spans="1:27" x14ac:dyDescent="0.3">
      <c r="A400" s="50">
        <v>26.432144267237163</v>
      </c>
      <c r="B400" s="29">
        <v>98.569251395889651</v>
      </c>
      <c r="E400" s="27">
        <v>0.60644725448855752</v>
      </c>
      <c r="F400" s="20">
        <v>38.892574646741437</v>
      </c>
      <c r="H400" s="27">
        <v>2.9339600084349513</v>
      </c>
      <c r="I400" s="20">
        <v>66.553390194016799</v>
      </c>
      <c r="K400" s="27">
        <v>26.733950600515527</v>
      </c>
      <c r="L400" s="20">
        <v>45.408225625684189</v>
      </c>
      <c r="M400" s="20">
        <v>76.94778387236704</v>
      </c>
      <c r="N400" s="27">
        <f t="shared" si="36"/>
        <v>1213.9412607341044</v>
      </c>
      <c r="O400" s="20">
        <f t="shared" si="37"/>
        <v>2057.1182528630056</v>
      </c>
      <c r="Q400" s="27">
        <v>26.733950600515527</v>
      </c>
      <c r="R400" s="20">
        <v>69.659254900152789</v>
      </c>
      <c r="T400" s="41">
        <v>26.733950600515527</v>
      </c>
      <c r="U400" s="38">
        <v>101.19881314683562</v>
      </c>
      <c r="W400" s="27">
        <v>26.733950600515527</v>
      </c>
      <c r="X400" s="27">
        <f t="shared" si="40"/>
        <v>69.659254900152789</v>
      </c>
      <c r="Y400" s="19">
        <f t="shared" si="41"/>
        <v>101.19881314683562</v>
      </c>
      <c r="Z400" s="27">
        <f t="shared" si="38"/>
        <v>1862.2670793694037</v>
      </c>
      <c r="AA400" s="20">
        <f t="shared" si="39"/>
        <v>2705.4440714983048</v>
      </c>
    </row>
    <row r="401" spans="1:27" x14ac:dyDescent="0.3">
      <c r="A401" s="50">
        <v>26.037123667978449</v>
      </c>
      <c r="B401" s="29">
        <v>92.495326112423101</v>
      </c>
      <c r="E401" s="27">
        <v>0.41624242146644974</v>
      </c>
      <c r="F401" s="20">
        <v>38.892574646741437</v>
      </c>
      <c r="H401" s="27">
        <v>10.339267763578391</v>
      </c>
      <c r="I401" s="20">
        <v>66.610868671924635</v>
      </c>
      <c r="K401" s="27">
        <v>26.542462009238079</v>
      </c>
      <c r="L401" s="20">
        <v>146.27280297931355</v>
      </c>
      <c r="M401" s="20">
        <v>248.90081032120679</v>
      </c>
      <c r="N401" s="27">
        <f t="shared" si="36"/>
        <v>3882.4403160631964</v>
      </c>
      <c r="O401" s="20">
        <f t="shared" si="37"/>
        <v>6606.4403020192049</v>
      </c>
      <c r="Q401" s="27">
        <v>26.542462009238079</v>
      </c>
      <c r="R401" s="20">
        <v>193.27368307638423</v>
      </c>
      <c r="T401" s="41">
        <v>26.542462009238079</v>
      </c>
      <c r="U401" s="38">
        <v>295.90169041827744</v>
      </c>
      <c r="W401" s="27">
        <v>26.542462009238079</v>
      </c>
      <c r="X401" s="27">
        <f t="shared" si="40"/>
        <v>193.27368307638423</v>
      </c>
      <c r="Y401" s="19">
        <f t="shared" si="41"/>
        <v>295.90169041827744</v>
      </c>
      <c r="Z401" s="27">
        <f t="shared" si="38"/>
        <v>5129.9593904404492</v>
      </c>
      <c r="AA401" s="20">
        <f t="shared" si="39"/>
        <v>7853.9593763964567</v>
      </c>
    </row>
    <row r="402" spans="1:27" x14ac:dyDescent="0.3">
      <c r="A402" s="50">
        <v>26.009907462139381</v>
      </c>
      <c r="B402" s="29">
        <v>159.85843323220709</v>
      </c>
      <c r="E402" s="27">
        <v>0.36945546595961787</v>
      </c>
      <c r="F402" s="20">
        <v>38.892574646741437</v>
      </c>
      <c r="H402" s="27">
        <v>8.7838841856864747E-2</v>
      </c>
      <c r="I402" s="20">
        <v>66.627168250971351</v>
      </c>
      <c r="K402" s="27">
        <v>26.494679554278264</v>
      </c>
      <c r="L402" s="20">
        <v>62.777296128256424</v>
      </c>
      <c r="M402" s="20">
        <v>118.73578650371729</v>
      </c>
      <c r="N402" s="27">
        <f t="shared" si="36"/>
        <v>1663.2643442021874</v>
      </c>
      <c r="O402" s="20">
        <f t="shared" si="37"/>
        <v>3145.8666150411877</v>
      </c>
      <c r="Q402" s="27">
        <v>26.494679554278264</v>
      </c>
      <c r="R402" s="20">
        <v>130.43782832305885</v>
      </c>
      <c r="T402" s="41">
        <v>26.494679554278264</v>
      </c>
      <c r="U402" s="38">
        <v>186.39631869851971</v>
      </c>
      <c r="W402" s="27">
        <v>26.494679554278264</v>
      </c>
      <c r="X402" s="27">
        <f t="shared" si="40"/>
        <v>130.43782832305885</v>
      </c>
      <c r="Y402" s="19">
        <f t="shared" si="41"/>
        <v>186.39631869851971</v>
      </c>
      <c r="Z402" s="27">
        <f t="shared" si="38"/>
        <v>3455.9084631754058</v>
      </c>
      <c r="AA402" s="20">
        <f t="shared" si="39"/>
        <v>4938.510734014405</v>
      </c>
    </row>
    <row r="403" spans="1:27" x14ac:dyDescent="0.3">
      <c r="A403" s="50">
        <v>25.779609564458951</v>
      </c>
      <c r="B403" s="29">
        <v>70.879853956499915</v>
      </c>
      <c r="E403" s="27">
        <v>7.4879073777992744E-2</v>
      </c>
      <c r="F403" s="20">
        <v>38.892574646741437</v>
      </c>
      <c r="H403" s="27">
        <v>19.121932344780362</v>
      </c>
      <c r="I403" s="20">
        <v>66.680431239263399</v>
      </c>
      <c r="K403" s="27">
        <v>26.432144267237163</v>
      </c>
      <c r="L403" s="20">
        <v>33.492856805212703</v>
      </c>
      <c r="M403" s="20">
        <v>49.346544324842696</v>
      </c>
      <c r="N403" s="27">
        <f t="shared" si="36"/>
        <v>885.28802299729819</v>
      </c>
      <c r="O403" s="20">
        <f t="shared" si="37"/>
        <v>1304.3349786838555</v>
      </c>
      <c r="Q403" s="27">
        <v>26.432144267237163</v>
      </c>
      <c r="R403" s="20">
        <v>82.715563876259665</v>
      </c>
      <c r="T403" s="41">
        <v>26.432144267237163</v>
      </c>
      <c r="U403" s="38">
        <v>98.569251395889651</v>
      </c>
      <c r="W403" s="27">
        <v>26.432144267237163</v>
      </c>
      <c r="X403" s="27">
        <f t="shared" si="40"/>
        <v>82.715563876259665</v>
      </c>
      <c r="Y403" s="19">
        <f t="shared" si="41"/>
        <v>98.569251395889651</v>
      </c>
      <c r="Z403" s="27">
        <f t="shared" si="38"/>
        <v>2186.3497175231664</v>
      </c>
      <c r="AA403" s="20">
        <f t="shared" si="39"/>
        <v>2605.3966732097233</v>
      </c>
    </row>
    <row r="404" spans="1:27" x14ac:dyDescent="0.3">
      <c r="A404" s="50">
        <v>25.640193012448435</v>
      </c>
      <c r="B404" s="29">
        <v>116.83284463058311</v>
      </c>
      <c r="E404" s="27">
        <v>7.4448807579756249E-2</v>
      </c>
      <c r="F404" s="20">
        <v>38.892574646741437</v>
      </c>
      <c r="H404" s="27">
        <v>5.2774295107737998</v>
      </c>
      <c r="I404" s="20">
        <v>66.710913714174808</v>
      </c>
      <c r="K404" s="27">
        <v>26.037123667978449</v>
      </c>
      <c r="L404" s="20">
        <v>33.325212522633528</v>
      </c>
      <c r="M404" s="20">
        <v>79.315982359777934</v>
      </c>
      <c r="N404" s="27">
        <f t="shared" si="36"/>
        <v>867.69267971347324</v>
      </c>
      <c r="O404" s="20">
        <f t="shared" si="37"/>
        <v>2065.1600415487351</v>
      </c>
      <c r="Q404" s="27">
        <v>26.037123667978449</v>
      </c>
      <c r="R404" s="20">
        <v>46.504556275278702</v>
      </c>
      <c r="T404" s="41">
        <v>26.037123667978449</v>
      </c>
      <c r="U404" s="38">
        <v>92.495326112423101</v>
      </c>
      <c r="W404" s="27">
        <v>26.037123667978449</v>
      </c>
      <c r="X404" s="27">
        <f t="shared" si="40"/>
        <v>46.504556275278702</v>
      </c>
      <c r="Y404" s="19">
        <f t="shared" si="41"/>
        <v>92.495326112423101</v>
      </c>
      <c r="Z404" s="27">
        <f t="shared" si="38"/>
        <v>1210.8448828638948</v>
      </c>
      <c r="AA404" s="20">
        <f t="shared" si="39"/>
        <v>2408.3122446991565</v>
      </c>
    </row>
    <row r="405" spans="1:27" x14ac:dyDescent="0.3">
      <c r="A405" s="50">
        <v>25.093425574418688</v>
      </c>
      <c r="B405" s="29">
        <v>85.238623138189723</v>
      </c>
      <c r="E405" s="27">
        <v>2.5270871014072327E-2</v>
      </c>
      <c r="F405" s="20">
        <v>38.892574646741437</v>
      </c>
      <c r="H405" s="27">
        <v>1.8620324575749692E-2</v>
      </c>
      <c r="I405" s="20">
        <v>66.722344127054455</v>
      </c>
      <c r="K405" s="27">
        <v>26.009907462139381</v>
      </c>
      <c r="L405" s="20">
        <v>59.515361708248975</v>
      </c>
      <c r="M405" s="20">
        <v>145.02893171461949</v>
      </c>
      <c r="N405" s="27">
        <f t="shared" si="36"/>
        <v>1547.9890506073093</v>
      </c>
      <c r="O405" s="20">
        <f t="shared" si="37"/>
        <v>3772.189093230184</v>
      </c>
      <c r="Q405" s="27">
        <v>26.009907462139381</v>
      </c>
      <c r="R405" s="20">
        <v>74.344863225836562</v>
      </c>
      <c r="T405" s="41">
        <v>26.009907462139381</v>
      </c>
      <c r="U405" s="38">
        <v>159.85843323220709</v>
      </c>
      <c r="W405" s="27">
        <v>26.009907462139381</v>
      </c>
      <c r="X405" s="27">
        <f t="shared" si="40"/>
        <v>74.344863225836562</v>
      </c>
      <c r="Y405" s="19">
        <f t="shared" si="41"/>
        <v>159.85843323220709</v>
      </c>
      <c r="Z405" s="27">
        <f t="shared" si="38"/>
        <v>1933.7030127894182</v>
      </c>
      <c r="AA405" s="20">
        <f t="shared" si="39"/>
        <v>4157.9030554122928</v>
      </c>
    </row>
    <row r="406" spans="1:27" x14ac:dyDescent="0.3">
      <c r="A406" s="50">
        <v>25.055662498765741</v>
      </c>
      <c r="B406" s="29">
        <v>479.47404355172364</v>
      </c>
      <c r="E406" s="27">
        <v>7.2881255473475903E-3</v>
      </c>
      <c r="F406" s="20">
        <v>38.892574646741437</v>
      </c>
      <c r="H406" s="27">
        <v>1.9239309611220961</v>
      </c>
      <c r="I406" s="20">
        <v>66.737783833917035</v>
      </c>
      <c r="K406" s="27">
        <v>25.779609564458951</v>
      </c>
      <c r="L406" s="20">
        <v>61.667257348757836</v>
      </c>
      <c r="M406" s="20">
        <v>61.667257348757836</v>
      </c>
      <c r="N406" s="27">
        <f t="shared" si="36"/>
        <v>1589.7578173619891</v>
      </c>
      <c r="O406" s="20">
        <f t="shared" si="37"/>
        <v>1589.7578173619891</v>
      </c>
      <c r="Q406" s="27">
        <v>25.779609564458951</v>
      </c>
      <c r="R406" s="20">
        <v>70.879853956499915</v>
      </c>
      <c r="T406" s="41">
        <v>25.779609564458951</v>
      </c>
      <c r="U406" s="38">
        <v>70.879853956499915</v>
      </c>
      <c r="W406" s="27">
        <v>25.779609564458951</v>
      </c>
      <c r="X406" s="27">
        <f t="shared" si="40"/>
        <v>70.879853956499915</v>
      </c>
      <c r="Y406" s="19">
        <f t="shared" si="41"/>
        <v>70.879853956499915</v>
      </c>
      <c r="Z406" s="27">
        <f t="shared" si="38"/>
        <v>1827.2549609844389</v>
      </c>
      <c r="AA406" s="20">
        <f t="shared" si="39"/>
        <v>1827.2549609844389</v>
      </c>
    </row>
    <row r="407" spans="1:27" x14ac:dyDescent="0.3">
      <c r="A407" s="50">
        <v>24.893926451783045</v>
      </c>
      <c r="B407" s="29">
        <v>200.485468165729</v>
      </c>
      <c r="E407" s="27">
        <v>1.2932405261381064E-3</v>
      </c>
      <c r="F407" s="20">
        <v>38.892574646741437</v>
      </c>
      <c r="H407" s="27">
        <v>0.12004529612022452</v>
      </c>
      <c r="I407" s="20">
        <v>66.781260386444302</v>
      </c>
      <c r="K407" s="27">
        <v>25.640193012448435</v>
      </c>
      <c r="L407" s="20">
        <v>44.804667022006996</v>
      </c>
      <c r="M407" s="20">
        <v>76.34422526868984</v>
      </c>
      <c r="N407" s="27">
        <f t="shared" si="36"/>
        <v>1148.8003103027427</v>
      </c>
      <c r="O407" s="20">
        <f t="shared" si="37"/>
        <v>1957.4806712750506</v>
      </c>
      <c r="Q407" s="27">
        <v>25.640193012448435</v>
      </c>
      <c r="R407" s="20">
        <v>85.293286383900266</v>
      </c>
      <c r="T407" s="41">
        <v>25.640193012448435</v>
      </c>
      <c r="U407" s="38">
        <v>116.83284463058311</v>
      </c>
      <c r="W407" s="27">
        <v>25.640193012448435</v>
      </c>
      <c r="X407" s="27">
        <f t="shared" si="40"/>
        <v>85.293286383900266</v>
      </c>
      <c r="Y407" s="19">
        <f t="shared" si="41"/>
        <v>116.83284463058311</v>
      </c>
      <c r="Z407" s="27">
        <f t="shared" si="38"/>
        <v>2186.9363255492431</v>
      </c>
      <c r="AA407" s="20">
        <f t="shared" si="39"/>
        <v>2995.6166865215509</v>
      </c>
    </row>
    <row r="408" spans="1:27" x14ac:dyDescent="0.3">
      <c r="A408" s="50">
        <v>24.839872417360311</v>
      </c>
      <c r="B408" s="29">
        <v>201.06661048885263</v>
      </c>
      <c r="E408" s="27">
        <v>3.3388718467904255E-2</v>
      </c>
      <c r="F408" s="20">
        <v>38.895349012117954</v>
      </c>
      <c r="H408" s="27">
        <v>2.298749198562291</v>
      </c>
      <c r="I408" s="20">
        <v>66.830811091489991</v>
      </c>
      <c r="K408" s="27">
        <v>25.093425574418688</v>
      </c>
      <c r="L408" s="20">
        <v>32.979360008498546</v>
      </c>
      <c r="M408" s="20">
        <v>73.607574358870124</v>
      </c>
      <c r="N408" s="27">
        <f t="shared" si="36"/>
        <v>827.56511586521833</v>
      </c>
      <c r="O408" s="20">
        <f t="shared" si="37"/>
        <v>1847.0661888877969</v>
      </c>
      <c r="Q408" s="27">
        <v>25.093425574418688</v>
      </c>
      <c r="R408" s="20">
        <v>44.610408787818137</v>
      </c>
      <c r="T408" s="41">
        <v>25.093425574418688</v>
      </c>
      <c r="U408" s="38">
        <v>85.238623138189723</v>
      </c>
      <c r="W408" s="27">
        <v>25.093425574418688</v>
      </c>
      <c r="X408" s="27">
        <f t="shared" si="40"/>
        <v>44.610408787818137</v>
      </c>
      <c r="Y408" s="19">
        <f t="shared" si="41"/>
        <v>85.238623138189723</v>
      </c>
      <c r="Z408" s="27">
        <f t="shared" si="38"/>
        <v>1119.4279727615078</v>
      </c>
      <c r="AA408" s="20">
        <f t="shared" si="39"/>
        <v>2138.9290457840866</v>
      </c>
    </row>
    <row r="409" spans="1:27" x14ac:dyDescent="0.3">
      <c r="A409" s="50">
        <v>24.760319540975615</v>
      </c>
      <c r="B409" s="29">
        <v>663.86540141247428</v>
      </c>
      <c r="E409" s="27">
        <v>0.1639833832741715</v>
      </c>
      <c r="F409" s="20">
        <v>38.953384296799975</v>
      </c>
      <c r="H409" s="27">
        <v>3.0281611368991435E-2</v>
      </c>
      <c r="I409" s="20">
        <v>66.870732973306787</v>
      </c>
      <c r="K409" s="27">
        <v>25.055662498765741</v>
      </c>
      <c r="L409" s="20">
        <v>198.30178707167951</v>
      </c>
      <c r="M409" s="20">
        <v>414.26515738112766</v>
      </c>
      <c r="N409" s="27">
        <f t="shared" si="36"/>
        <v>4968.5826497701091</v>
      </c>
      <c r="O409" s="20">
        <f t="shared" si="37"/>
        <v>10379.687968339609</v>
      </c>
      <c r="Q409" s="27">
        <v>25.055662498765741</v>
      </c>
      <c r="R409" s="20">
        <v>263.51067324227552</v>
      </c>
      <c r="T409" s="41">
        <v>25.055662498765741</v>
      </c>
      <c r="U409" s="38">
        <v>479.47404355172364</v>
      </c>
      <c r="W409" s="27">
        <v>25.055662498765741</v>
      </c>
      <c r="X409" s="27">
        <f t="shared" si="40"/>
        <v>263.51067324227552</v>
      </c>
      <c r="Y409" s="19">
        <f t="shared" si="41"/>
        <v>479.47404355172364</v>
      </c>
      <c r="Z409" s="27">
        <f t="shared" si="38"/>
        <v>6602.4344935809959</v>
      </c>
      <c r="AA409" s="20">
        <f t="shared" si="39"/>
        <v>12013.539812150493</v>
      </c>
    </row>
    <row r="410" spans="1:27" x14ac:dyDescent="0.3">
      <c r="A410" s="50">
        <v>24.524593028414529</v>
      </c>
      <c r="B410" s="29">
        <v>114.89722160520061</v>
      </c>
      <c r="E410" s="27">
        <v>0.50874352439132053</v>
      </c>
      <c r="F410" s="20">
        <v>38.95561928496727</v>
      </c>
      <c r="H410" s="27">
        <v>1.9516650405712426</v>
      </c>
      <c r="I410" s="20">
        <v>67.039511693250944</v>
      </c>
      <c r="K410" s="27">
        <v>24.893926451783045</v>
      </c>
      <c r="L410" s="20">
        <v>78.290446938243804</v>
      </c>
      <c r="M410" s="20">
        <v>149.77087136315464</v>
      </c>
      <c r="N410" s="27">
        <f t="shared" si="36"/>
        <v>1948.9566279578644</v>
      </c>
      <c r="O410" s="20">
        <f t="shared" si="37"/>
        <v>3728.385056333831</v>
      </c>
      <c r="Q410" s="27">
        <v>24.893926451783045</v>
      </c>
      <c r="R410" s="20">
        <v>129.00504374081819</v>
      </c>
      <c r="T410" s="41">
        <v>24.893926451783045</v>
      </c>
      <c r="U410" s="38">
        <v>200.485468165729</v>
      </c>
      <c r="W410" s="27">
        <v>24.893926451783045</v>
      </c>
      <c r="X410" s="27">
        <f t="shared" si="40"/>
        <v>129.00504374081819</v>
      </c>
      <c r="Y410" s="19">
        <f t="shared" si="41"/>
        <v>200.485468165729</v>
      </c>
      <c r="Z410" s="27">
        <f t="shared" si="38"/>
        <v>3211.442070792983</v>
      </c>
      <c r="AA410" s="20">
        <f t="shared" si="39"/>
        <v>4990.8704991689492</v>
      </c>
    </row>
    <row r="411" spans="1:27" x14ac:dyDescent="0.3">
      <c r="A411" s="50">
        <v>24.308475442740018</v>
      </c>
      <c r="B411" s="29">
        <v>120.2924755487817</v>
      </c>
      <c r="E411" s="27">
        <v>41.074846015690127</v>
      </c>
      <c r="F411" s="20">
        <v>39.001092007512213</v>
      </c>
      <c r="H411" s="27">
        <v>5.6982669641656685</v>
      </c>
      <c r="I411" s="20">
        <v>67.282391548822829</v>
      </c>
      <c r="K411" s="27">
        <v>24.839872417360311</v>
      </c>
      <c r="L411" s="20">
        <v>126.06365727898506</v>
      </c>
      <c r="M411" s="20">
        <v>178.84671033395824</v>
      </c>
      <c r="N411" s="27">
        <f t="shared" si="36"/>
        <v>3131.4051632758246</v>
      </c>
      <c r="O411" s="20">
        <f t="shared" si="37"/>
        <v>4442.529466960119</v>
      </c>
      <c r="Q411" s="27">
        <v>24.839872417360311</v>
      </c>
      <c r="R411" s="20">
        <v>148.28355743387945</v>
      </c>
      <c r="T411" s="41">
        <v>24.839872417360311</v>
      </c>
      <c r="U411" s="38">
        <v>201.06661048885263</v>
      </c>
      <c r="W411" s="27">
        <v>24.839872417360311</v>
      </c>
      <c r="X411" s="27">
        <f t="shared" si="40"/>
        <v>148.28355743387945</v>
      </c>
      <c r="Y411" s="19">
        <f t="shared" si="41"/>
        <v>201.06661048885263</v>
      </c>
      <c r="Z411" s="27">
        <f t="shared" si="38"/>
        <v>3683.3446482498857</v>
      </c>
      <c r="AA411" s="20">
        <f t="shared" si="39"/>
        <v>4994.46895193418</v>
      </c>
    </row>
    <row r="412" spans="1:27" x14ac:dyDescent="0.3">
      <c r="A412" s="50">
        <v>24.023885065287686</v>
      </c>
      <c r="B412" s="29">
        <v>76.746066164534284</v>
      </c>
      <c r="E412" s="27">
        <v>3.9256582524103578E-2</v>
      </c>
      <c r="F412" s="20">
        <v>39.066053006628415</v>
      </c>
      <c r="H412" s="27">
        <v>35.477607798078679</v>
      </c>
      <c r="I412" s="20">
        <v>67.288892025834969</v>
      </c>
      <c r="K412" s="27">
        <v>24.760319540975615</v>
      </c>
      <c r="L412" s="20">
        <v>661.51747795534425</v>
      </c>
      <c r="M412" s="20">
        <v>663.48304512543359</v>
      </c>
      <c r="N412" s="27">
        <f t="shared" si="36"/>
        <v>16379.384136114617</v>
      </c>
      <c r="O412" s="20">
        <f t="shared" si="37"/>
        <v>16428.05220732528</v>
      </c>
      <c r="Q412" s="27">
        <v>24.760319540975615</v>
      </c>
      <c r="R412" s="20">
        <v>661.89983424238494</v>
      </c>
      <c r="T412" s="41">
        <v>24.760319540975615</v>
      </c>
      <c r="U412" s="38">
        <v>663.86540141247428</v>
      </c>
      <c r="W412" s="27">
        <v>24.760319540975615</v>
      </c>
      <c r="X412" s="27">
        <f t="shared" si="40"/>
        <v>661.89983424238494</v>
      </c>
      <c r="Y412" s="19">
        <f t="shared" si="41"/>
        <v>663.86540141247428</v>
      </c>
      <c r="Z412" s="27">
        <f t="shared" si="38"/>
        <v>16388.851399960244</v>
      </c>
      <c r="AA412" s="20">
        <f t="shared" si="39"/>
        <v>16437.519471170908</v>
      </c>
    </row>
    <row r="413" spans="1:27" x14ac:dyDescent="0.3">
      <c r="A413" s="50">
        <v>23.894073591363849</v>
      </c>
      <c r="B413" s="29">
        <v>228.17852325552545</v>
      </c>
      <c r="E413" s="27">
        <v>3.6113616151851602E-3</v>
      </c>
      <c r="F413" s="20">
        <v>39.110416561393336</v>
      </c>
      <c r="H413" s="27">
        <v>43.976087983515754</v>
      </c>
      <c r="I413" s="20">
        <v>67.72906844434948</v>
      </c>
      <c r="K413" s="27">
        <v>24.524593028414529</v>
      </c>
      <c r="L413" s="20">
        <v>45.838195481797797</v>
      </c>
      <c r="M413" s="20">
        <v>73.851438994028115</v>
      </c>
      <c r="N413" s="27">
        <f t="shared" si="36"/>
        <v>1124.1630893480005</v>
      </c>
      <c r="O413" s="20">
        <f t="shared" si="37"/>
        <v>1811.1764858913227</v>
      </c>
      <c r="Q413" s="27">
        <v>24.524593028414529</v>
      </c>
      <c r="R413" s="20">
        <v>86.88397809297031</v>
      </c>
      <c r="T413" s="41">
        <v>24.524593028414529</v>
      </c>
      <c r="U413" s="38">
        <v>114.89722160520061</v>
      </c>
      <c r="W413" s="27">
        <v>24.524593028414529</v>
      </c>
      <c r="X413" s="27">
        <f t="shared" si="40"/>
        <v>86.88397809297031</v>
      </c>
      <c r="Y413" s="19">
        <f t="shared" si="41"/>
        <v>114.89722160520061</v>
      </c>
      <c r="Z413" s="27">
        <f t="shared" si="38"/>
        <v>2130.7942034197804</v>
      </c>
      <c r="AA413" s="20">
        <f t="shared" si="39"/>
        <v>2817.8075999631023</v>
      </c>
    </row>
    <row r="414" spans="1:27" x14ac:dyDescent="0.3">
      <c r="A414" s="50">
        <v>23.815482469362905</v>
      </c>
      <c r="B414" s="29">
        <v>491.94023225988866</v>
      </c>
      <c r="E414" s="27">
        <v>0.63156747060565976</v>
      </c>
      <c r="F414" s="20">
        <v>39.116289534784897</v>
      </c>
      <c r="H414" s="27">
        <v>22.575975713582011</v>
      </c>
      <c r="I414" s="20">
        <v>67.856959825338905</v>
      </c>
      <c r="K414" s="27">
        <v>24.308475442740018</v>
      </c>
      <c r="L414" s="20">
        <v>47.605568356559267</v>
      </c>
      <c r="M414" s="20">
        <v>104.57657946639496</v>
      </c>
      <c r="N414" s="27">
        <f t="shared" si="36"/>
        <v>1157.2187893331022</v>
      </c>
      <c r="O414" s="20">
        <f t="shared" si="37"/>
        <v>2542.0972138446118</v>
      </c>
      <c r="Q414" s="27">
        <v>24.308475442740018</v>
      </c>
      <c r="R414" s="20">
        <v>63.321464438946002</v>
      </c>
      <c r="T414" s="41">
        <v>24.308475442740018</v>
      </c>
      <c r="U414" s="38">
        <v>120.2924755487817</v>
      </c>
      <c r="W414" s="27">
        <v>24.308475442740018</v>
      </c>
      <c r="X414" s="27">
        <f t="shared" si="40"/>
        <v>63.321464438946002</v>
      </c>
      <c r="Y414" s="19">
        <f t="shared" si="41"/>
        <v>120.2924755487817</v>
      </c>
      <c r="Z414" s="27">
        <f t="shared" si="38"/>
        <v>1539.2482633124544</v>
      </c>
      <c r="AA414" s="20">
        <f t="shared" si="39"/>
        <v>2924.1266878239639</v>
      </c>
    </row>
    <row r="415" spans="1:27" x14ac:dyDescent="0.3">
      <c r="A415" s="50">
        <v>23.716875722253462</v>
      </c>
      <c r="B415" s="29">
        <v>275.25978917456206</v>
      </c>
      <c r="E415" s="27">
        <v>5.6618478607560974E-2</v>
      </c>
      <c r="F415" s="20">
        <v>39.150726937996318</v>
      </c>
      <c r="H415" s="27">
        <v>6.9288703707570676E-3</v>
      </c>
      <c r="I415" s="20">
        <v>67.872502465242945</v>
      </c>
      <c r="K415" s="27">
        <v>24.023885065287686</v>
      </c>
      <c r="L415" s="20">
        <v>26.737137538250938</v>
      </c>
      <c r="M415" s="20">
        <v>60.273954028919505</v>
      </c>
      <c r="N415" s="27">
        <f t="shared" si="36"/>
        <v>642.32991919372944</v>
      </c>
      <c r="O415" s="20">
        <f t="shared" si="37"/>
        <v>1448.0145440211959</v>
      </c>
      <c r="Q415" s="27">
        <v>24.023885065287686</v>
      </c>
      <c r="R415" s="20">
        <v>43.209249673865713</v>
      </c>
      <c r="T415" s="41">
        <v>24.023885065287686</v>
      </c>
      <c r="U415" s="38">
        <v>76.746066164534284</v>
      </c>
      <c r="W415" s="27">
        <v>24.023885065287686</v>
      </c>
      <c r="X415" s="27">
        <f t="shared" si="40"/>
        <v>43.209249673865713</v>
      </c>
      <c r="Y415" s="19">
        <f t="shared" si="41"/>
        <v>76.746066164534284</v>
      </c>
      <c r="Z415" s="27">
        <f t="shared" si="38"/>
        <v>1038.0540479222693</v>
      </c>
      <c r="AA415" s="20">
        <f t="shared" si="39"/>
        <v>1843.7386727497358</v>
      </c>
    </row>
    <row r="416" spans="1:27" x14ac:dyDescent="0.3">
      <c r="A416" s="50">
        <v>23.558290329761803</v>
      </c>
      <c r="B416" s="29">
        <v>159.11331056750842</v>
      </c>
      <c r="E416" s="27">
        <v>15.312153083374142</v>
      </c>
      <c r="F416" s="20">
        <v>39.15228613524237</v>
      </c>
      <c r="H416" s="27">
        <v>94.757587906984554</v>
      </c>
      <c r="I416" s="20">
        <v>67.873637462628679</v>
      </c>
      <c r="K416" s="27">
        <v>23.894073591363849</v>
      </c>
      <c r="L416" s="20">
        <v>99.749154264808595</v>
      </c>
      <c r="M416" s="20">
        <v>174.8775055455643</v>
      </c>
      <c r="N416" s="27">
        <f t="shared" si="36"/>
        <v>2383.4136326796415</v>
      </c>
      <c r="O416" s="20">
        <f t="shared" si="37"/>
        <v>4178.5359869798531</v>
      </c>
      <c r="Q416" s="27">
        <v>23.894073591363849</v>
      </c>
      <c r="R416" s="20">
        <v>153.05017197476974</v>
      </c>
      <c r="T416" s="41">
        <v>23.894073591363849</v>
      </c>
      <c r="U416" s="38">
        <v>228.17852325552545</v>
      </c>
      <c r="W416" s="27">
        <v>23.894073591363849</v>
      </c>
      <c r="X416" s="27">
        <f t="shared" si="40"/>
        <v>153.05017197476974</v>
      </c>
      <c r="Y416" s="19">
        <f t="shared" si="41"/>
        <v>228.17852325552545</v>
      </c>
      <c r="Z416" s="27">
        <f t="shared" si="38"/>
        <v>3656.992072336041</v>
      </c>
      <c r="AA416" s="20">
        <f t="shared" si="39"/>
        <v>5452.1144266362526</v>
      </c>
    </row>
    <row r="417" spans="1:27" x14ac:dyDescent="0.3">
      <c r="A417" s="50">
        <v>23.49162734260608</v>
      </c>
      <c r="B417" s="29">
        <v>158.43002402225852</v>
      </c>
      <c r="E417" s="27">
        <v>104.42943971190107</v>
      </c>
      <c r="F417" s="20">
        <v>39.153134995963619</v>
      </c>
      <c r="H417" s="27">
        <v>2.8774758102372289E-2</v>
      </c>
      <c r="I417" s="20">
        <v>67.92447623600907</v>
      </c>
      <c r="K417" s="27">
        <v>23.815482469362905</v>
      </c>
      <c r="L417" s="20">
        <v>208.31630063657639</v>
      </c>
      <c r="M417" s="20">
        <v>424.27970006508622</v>
      </c>
      <c r="N417" s="27">
        <f t="shared" si="36"/>
        <v>4961.1532058929179</v>
      </c>
      <c r="O417" s="20">
        <f t="shared" si="37"/>
        <v>10104.425759006612</v>
      </c>
      <c r="Q417" s="27">
        <v>23.815482469362905</v>
      </c>
      <c r="R417" s="20">
        <v>275.97683283137883</v>
      </c>
      <c r="T417" s="41">
        <v>23.815482469362905</v>
      </c>
      <c r="U417" s="38">
        <v>491.94023225988866</v>
      </c>
      <c r="W417" s="27">
        <v>23.815482469362905</v>
      </c>
      <c r="X417" s="27">
        <f t="shared" si="40"/>
        <v>275.97683283137883</v>
      </c>
      <c r="Y417" s="19">
        <f t="shared" si="41"/>
        <v>491.94023225988866</v>
      </c>
      <c r="Z417" s="27">
        <f t="shared" si="38"/>
        <v>6572.5214242459997</v>
      </c>
      <c r="AA417" s="20">
        <f t="shared" si="39"/>
        <v>11715.793977359694</v>
      </c>
    </row>
    <row r="418" spans="1:27" x14ac:dyDescent="0.3">
      <c r="A418" s="50">
        <v>23.341348981193732</v>
      </c>
      <c r="B418" s="29">
        <v>324.07555869748057</v>
      </c>
      <c r="E418" s="27">
        <v>280.68568669431261</v>
      </c>
      <c r="F418" s="20">
        <v>39.156222181034387</v>
      </c>
      <c r="H418" s="27">
        <v>0.15342083778523374</v>
      </c>
      <c r="I418" s="20">
        <v>67.953304894327147</v>
      </c>
      <c r="K418" s="27">
        <v>23.716875722253462</v>
      </c>
      <c r="L418" s="20">
        <v>119.81161188544739</v>
      </c>
      <c r="M418" s="20">
        <v>207.17525419845538</v>
      </c>
      <c r="N418" s="27">
        <f t="shared" si="36"/>
        <v>2841.5571091700217</v>
      </c>
      <c r="O418" s="20">
        <f t="shared" si="37"/>
        <v>4913.5497565510359</v>
      </c>
      <c r="Q418" s="27">
        <v>23.716875722253462</v>
      </c>
      <c r="R418" s="20">
        <v>187.89614686155406</v>
      </c>
      <c r="T418" s="41">
        <v>23.716875722253462</v>
      </c>
      <c r="U418" s="38">
        <v>275.25978917456206</v>
      </c>
      <c r="W418" s="27">
        <v>23.716875722253462</v>
      </c>
      <c r="X418" s="27">
        <f t="shared" si="40"/>
        <v>187.89614686155406</v>
      </c>
      <c r="Y418" s="19">
        <f t="shared" si="41"/>
        <v>275.25978917456206</v>
      </c>
      <c r="Z418" s="27">
        <f t="shared" si="38"/>
        <v>4456.3095638057621</v>
      </c>
      <c r="AA418" s="20">
        <f t="shared" si="39"/>
        <v>6528.3022111867776</v>
      </c>
    </row>
    <row r="419" spans="1:27" x14ac:dyDescent="0.3">
      <c r="A419" s="50">
        <v>23.340483910069452</v>
      </c>
      <c r="B419" s="29">
        <v>209.33062513500209</v>
      </c>
      <c r="E419" s="27">
        <v>43.976087983515754</v>
      </c>
      <c r="F419" s="20">
        <v>39.251299460142455</v>
      </c>
      <c r="H419" s="27">
        <v>628.76918629741704</v>
      </c>
      <c r="I419" s="20">
        <v>68.17733092499806</v>
      </c>
      <c r="K419" s="27">
        <v>23.558290329761803</v>
      </c>
      <c r="L419" s="20">
        <v>66.16997497213022</v>
      </c>
      <c r="M419" s="20">
        <v>107.44177154487971</v>
      </c>
      <c r="N419" s="27">
        <f t="shared" si="36"/>
        <v>1558.8514815065159</v>
      </c>
      <c r="O419" s="20">
        <f t="shared" si="37"/>
        <v>2531.1444475982166</v>
      </c>
      <c r="Q419" s="27">
        <v>23.558290329761803</v>
      </c>
      <c r="R419" s="20">
        <v>117.84151399475893</v>
      </c>
      <c r="T419" s="41">
        <v>23.558290329761803</v>
      </c>
      <c r="U419" s="38">
        <v>159.11331056750842</v>
      </c>
      <c r="W419" s="27">
        <v>23.558290329761803</v>
      </c>
      <c r="X419" s="27">
        <f t="shared" si="40"/>
        <v>117.84151399475893</v>
      </c>
      <c r="Y419" s="19">
        <f t="shared" si="41"/>
        <v>159.11331056750842</v>
      </c>
      <c r="Z419" s="27">
        <f t="shared" si="38"/>
        <v>2776.1445995872195</v>
      </c>
      <c r="AA419" s="20">
        <f t="shared" si="39"/>
        <v>3748.4375656789202</v>
      </c>
    </row>
    <row r="420" spans="1:27" x14ac:dyDescent="0.3">
      <c r="A420" s="50">
        <v>23.318477992113912</v>
      </c>
      <c r="B420" s="29">
        <v>271.18314738777792</v>
      </c>
      <c r="E420" s="27">
        <v>94.757587906984554</v>
      </c>
      <c r="F420" s="20">
        <v>39.289653060913949</v>
      </c>
      <c r="H420" s="27">
        <v>4.8501070064958185E-2</v>
      </c>
      <c r="I420" s="20">
        <v>68.221524514486134</v>
      </c>
      <c r="K420" s="27">
        <v>23.49162734260608</v>
      </c>
      <c r="L420" s="20">
        <v>54.988073363865901</v>
      </c>
      <c r="M420" s="20">
        <v>112.45518956811404</v>
      </c>
      <c r="N420" s="27">
        <f t="shared" si="36"/>
        <v>1291.7593277518213</v>
      </c>
      <c r="O420" s="20">
        <f t="shared" si="37"/>
        <v>2641.7554060762577</v>
      </c>
      <c r="Q420" s="27">
        <v>23.49162734260608</v>
      </c>
      <c r="R420" s="20">
        <v>100.96290781801038</v>
      </c>
      <c r="T420" s="41">
        <v>23.49162734260608</v>
      </c>
      <c r="U420" s="38">
        <v>158.43002402225852</v>
      </c>
      <c r="W420" s="27">
        <v>23.49162734260608</v>
      </c>
      <c r="X420" s="27">
        <f t="shared" si="40"/>
        <v>100.96290781801038</v>
      </c>
      <c r="Y420" s="19">
        <f t="shared" si="41"/>
        <v>158.43002402225852</v>
      </c>
      <c r="Z420" s="27">
        <f t="shared" si="38"/>
        <v>2371.7830058865898</v>
      </c>
      <c r="AA420" s="20">
        <f t="shared" si="39"/>
        <v>3721.7790842110262</v>
      </c>
    </row>
    <row r="421" spans="1:27" x14ac:dyDescent="0.3">
      <c r="A421" s="50">
        <v>23.172187999618473</v>
      </c>
      <c r="B421" s="29">
        <v>205.78242455679057</v>
      </c>
      <c r="E421" s="27">
        <v>2.9404216766124591E-2</v>
      </c>
      <c r="F421" s="20">
        <v>39.366449308990866</v>
      </c>
      <c r="H421" s="27">
        <v>9.5257869712513639</v>
      </c>
      <c r="I421" s="20">
        <v>68.279114981482323</v>
      </c>
      <c r="K421" s="27">
        <v>23.341348981193732</v>
      </c>
      <c r="L421" s="20">
        <v>118.23707539158565</v>
      </c>
      <c r="M421" s="20">
        <v>301.46568464639074</v>
      </c>
      <c r="N421" s="27">
        <f t="shared" si="36"/>
        <v>2759.8128392307144</v>
      </c>
      <c r="O421" s="20">
        <f t="shared" si="37"/>
        <v>7036.6157511859037</v>
      </c>
      <c r="Q421" s="27">
        <v>23.341348981193732</v>
      </c>
      <c r="R421" s="20">
        <v>140.84694944267548</v>
      </c>
      <c r="T421" s="41">
        <v>23.341348981193732</v>
      </c>
      <c r="U421" s="38">
        <v>324.07555869748057</v>
      </c>
      <c r="W421" s="27">
        <v>23.341348981193732</v>
      </c>
      <c r="X421" s="27">
        <f t="shared" si="40"/>
        <v>140.84694944267548</v>
      </c>
      <c r="Y421" s="19">
        <f t="shared" si="41"/>
        <v>324.07555869748057</v>
      </c>
      <c r="Z421" s="27">
        <f t="shared" si="38"/>
        <v>3287.5577998780386</v>
      </c>
      <c r="AA421" s="20">
        <f t="shared" si="39"/>
        <v>7564.3607118332275</v>
      </c>
    </row>
    <row r="422" spans="1:27" x14ac:dyDescent="0.3">
      <c r="A422" s="50">
        <v>23.073322217351233</v>
      </c>
      <c r="B422" s="29">
        <v>124.40741906772638</v>
      </c>
      <c r="E422" s="27">
        <v>1.8866136088036001E-5</v>
      </c>
      <c r="F422" s="20">
        <v>39.456184507542758</v>
      </c>
      <c r="H422" s="27">
        <v>17.534057444063365</v>
      </c>
      <c r="I422" s="20">
        <v>68.279162082900399</v>
      </c>
      <c r="K422" s="27">
        <v>23.340483910069452</v>
      </c>
      <c r="L422" s="20">
        <v>92.520533354981339</v>
      </c>
      <c r="M422" s="20">
        <v>175.89850409501543</v>
      </c>
      <c r="N422" s="27">
        <f t="shared" si="36"/>
        <v>2159.4740201229861</v>
      </c>
      <c r="O422" s="20">
        <f t="shared" si="37"/>
        <v>4105.5562046349933</v>
      </c>
      <c r="Q422" s="27">
        <v>23.340483910069452</v>
      </c>
      <c r="R422" s="20">
        <v>125.95265439496799</v>
      </c>
      <c r="T422" s="41">
        <v>23.340483910069452</v>
      </c>
      <c r="U422" s="38">
        <v>209.33062513500209</v>
      </c>
      <c r="W422" s="27">
        <v>23.340483910069452</v>
      </c>
      <c r="X422" s="27">
        <f t="shared" si="40"/>
        <v>125.95265439496799</v>
      </c>
      <c r="Y422" s="19">
        <f t="shared" si="41"/>
        <v>209.33062513500209</v>
      </c>
      <c r="Z422" s="27">
        <f t="shared" si="38"/>
        <v>2939.795903336289</v>
      </c>
      <c r="AA422" s="20">
        <f t="shared" si="39"/>
        <v>4885.8780878482967</v>
      </c>
    </row>
    <row r="423" spans="1:27" x14ac:dyDescent="0.3">
      <c r="A423" s="50">
        <v>22.937548368616262</v>
      </c>
      <c r="B423" s="29">
        <v>225.26760553548507</v>
      </c>
      <c r="E423" s="27">
        <v>0.67049650358967483</v>
      </c>
      <c r="F423" s="20">
        <v>39.557453709848886</v>
      </c>
      <c r="H423" s="27">
        <v>0.95492565169115551</v>
      </c>
      <c r="I423" s="20">
        <v>68.311210978120741</v>
      </c>
      <c r="K423" s="27">
        <v>23.318477992113912</v>
      </c>
      <c r="L423" s="20">
        <v>268.33755212657076</v>
      </c>
      <c r="M423" s="20">
        <v>268.33755212657076</v>
      </c>
      <c r="N423" s="27">
        <f t="shared" si="36"/>
        <v>6257.2233037211599</v>
      </c>
      <c r="O423" s="20">
        <f t="shared" si="37"/>
        <v>6257.2233037211599</v>
      </c>
      <c r="Q423" s="27">
        <v>23.318477992113912</v>
      </c>
      <c r="R423" s="20">
        <v>271.18314738777792</v>
      </c>
      <c r="T423" s="41">
        <v>23.318477992113912</v>
      </c>
      <c r="U423" s="38">
        <v>271.18314738777792</v>
      </c>
      <c r="W423" s="27">
        <v>23.318477992113912</v>
      </c>
      <c r="X423" s="27">
        <f t="shared" si="40"/>
        <v>271.18314738777792</v>
      </c>
      <c r="Y423" s="19">
        <f t="shared" si="41"/>
        <v>271.18314738777792</v>
      </c>
      <c r="Z423" s="27">
        <f t="shared" si="38"/>
        <v>6323.5782541940825</v>
      </c>
      <c r="AA423" s="20">
        <f t="shared" si="39"/>
        <v>6323.5782541940825</v>
      </c>
    </row>
    <row r="424" spans="1:27" x14ac:dyDescent="0.3">
      <c r="A424" s="50">
        <v>22.905331882779137</v>
      </c>
      <c r="B424" s="29">
        <v>171.64362537682067</v>
      </c>
      <c r="E424" s="27">
        <v>2.0801543883353588</v>
      </c>
      <c r="F424" s="20">
        <v>39.559688698016181</v>
      </c>
      <c r="H424" s="27">
        <v>50.533966966846492</v>
      </c>
      <c r="I424" s="20">
        <v>68.565036140928996</v>
      </c>
      <c r="K424" s="27">
        <v>23.172187999618473</v>
      </c>
      <c r="L424" s="20">
        <v>89.652419899017872</v>
      </c>
      <c r="M424" s="20">
        <v>188.92960945156446</v>
      </c>
      <c r="N424" s="27">
        <f t="shared" si="36"/>
        <v>2077.4427285207785</v>
      </c>
      <c r="O424" s="20">
        <f t="shared" si="37"/>
        <v>4377.9124289061465</v>
      </c>
      <c r="Q424" s="27">
        <v>23.172187999618473</v>
      </c>
      <c r="R424" s="20">
        <v>106.50523500424399</v>
      </c>
      <c r="T424" s="41">
        <v>23.172187999618473</v>
      </c>
      <c r="U424" s="38">
        <v>205.78242455679057</v>
      </c>
      <c r="W424" s="27">
        <v>23.172187999618473</v>
      </c>
      <c r="X424" s="27">
        <f t="shared" si="40"/>
        <v>106.50523500424399</v>
      </c>
      <c r="Y424" s="19">
        <f t="shared" si="41"/>
        <v>205.78242455679057</v>
      </c>
      <c r="Z424" s="27">
        <f t="shared" si="38"/>
        <v>2467.9593284618877</v>
      </c>
      <c r="AA424" s="20">
        <f t="shared" si="39"/>
        <v>4768.4290288472566</v>
      </c>
    </row>
    <row r="425" spans="1:27" x14ac:dyDescent="0.3">
      <c r="A425" s="50">
        <v>22.57689747060067</v>
      </c>
      <c r="B425" s="29">
        <v>229.32643357841479</v>
      </c>
      <c r="E425" s="27">
        <v>1.3508108560927212E-2</v>
      </c>
      <c r="F425" s="20">
        <v>39.570903135392626</v>
      </c>
      <c r="H425" s="27">
        <v>13.333068555759382</v>
      </c>
      <c r="I425" s="20">
        <v>68.577114165923817</v>
      </c>
      <c r="K425" s="27">
        <v>23.073322217351233</v>
      </c>
      <c r="L425" s="20">
        <v>47.98108603317776</v>
      </c>
      <c r="M425" s="20">
        <v>86.611361481495905</v>
      </c>
      <c r="N425" s="27">
        <f t="shared" si="36"/>
        <v>1107.0830583819613</v>
      </c>
      <c r="O425" s="20">
        <f t="shared" si="37"/>
        <v>1998.4118511460383</v>
      </c>
      <c r="Q425" s="27">
        <v>23.073322217351233</v>
      </c>
      <c r="R425" s="20">
        <v>85.777143619408236</v>
      </c>
      <c r="T425" s="41">
        <v>23.073322217351233</v>
      </c>
      <c r="U425" s="38">
        <v>124.40741906772638</v>
      </c>
      <c r="W425" s="27">
        <v>23.073322217351233</v>
      </c>
      <c r="X425" s="27">
        <f t="shared" si="40"/>
        <v>85.777143619408236</v>
      </c>
      <c r="Y425" s="19">
        <f t="shared" si="41"/>
        <v>124.40741906772638</v>
      </c>
      <c r="Z425" s="27">
        <f t="shared" si="38"/>
        <v>1979.1636736146197</v>
      </c>
      <c r="AA425" s="20">
        <f t="shared" si="39"/>
        <v>2870.4924663786965</v>
      </c>
    </row>
    <row r="426" spans="1:27" x14ac:dyDescent="0.3">
      <c r="A426" s="50">
        <v>22.575975713582011</v>
      </c>
      <c r="B426" s="29">
        <v>87.751007401364319</v>
      </c>
      <c r="E426" s="27">
        <v>0.67202870929395431</v>
      </c>
      <c r="F426" s="20">
        <v>39.599024053085913</v>
      </c>
      <c r="H426" s="27">
        <v>2.3952726836723741</v>
      </c>
      <c r="I426" s="20">
        <v>68.577151934683272</v>
      </c>
      <c r="K426" s="27">
        <v>22.937548368616262</v>
      </c>
      <c r="L426" s="20">
        <v>110.68151053824329</v>
      </c>
      <c r="M426" s="20">
        <v>194.05948127827736</v>
      </c>
      <c r="N426" s="27">
        <f t="shared" si="36"/>
        <v>2538.7625014824662</v>
      </c>
      <c r="O426" s="20">
        <f t="shared" si="37"/>
        <v>4451.2487382090694</v>
      </c>
      <c r="Q426" s="27">
        <v>22.937548368616262</v>
      </c>
      <c r="R426" s="20">
        <v>141.88963479545095</v>
      </c>
      <c r="T426" s="41">
        <v>22.937548368616262</v>
      </c>
      <c r="U426" s="38">
        <v>225.26760553548507</v>
      </c>
      <c r="W426" s="27">
        <v>22.937548368616262</v>
      </c>
      <c r="X426" s="27">
        <f t="shared" si="40"/>
        <v>141.88963479545095</v>
      </c>
      <c r="Y426" s="19">
        <f t="shared" si="41"/>
        <v>225.26760553548507</v>
      </c>
      <c r="Z426" s="27">
        <f t="shared" si="38"/>
        <v>3254.600361125953</v>
      </c>
      <c r="AA426" s="20">
        <f t="shared" si="39"/>
        <v>5167.0865978525571</v>
      </c>
    </row>
    <row r="427" spans="1:27" x14ac:dyDescent="0.3">
      <c r="A427" s="50">
        <v>22.485740960572002</v>
      </c>
      <c r="B427" s="29">
        <v>51.452734511558532</v>
      </c>
      <c r="E427" s="27">
        <v>32.645328594044258</v>
      </c>
      <c r="F427" s="20">
        <v>39.64488646770053</v>
      </c>
      <c r="H427" s="27">
        <v>8.4554623361327685E-2</v>
      </c>
      <c r="I427" s="20">
        <v>68.624827771225341</v>
      </c>
      <c r="K427" s="27">
        <v>22.905331882779137</v>
      </c>
      <c r="L427" s="20">
        <v>61.765940963044407</v>
      </c>
      <c r="M427" s="20">
        <v>127.15802820745064</v>
      </c>
      <c r="N427" s="27">
        <f t="shared" si="36"/>
        <v>1414.7693768106749</v>
      </c>
      <c r="O427" s="20">
        <f t="shared" si="37"/>
        <v>2912.5968376514479</v>
      </c>
      <c r="Q427" s="27">
        <v>22.905331882779137</v>
      </c>
      <c r="R427" s="20">
        <v>106.25153813241442</v>
      </c>
      <c r="T427" s="41">
        <v>22.905331882779137</v>
      </c>
      <c r="U427" s="38">
        <v>171.64362537682067</v>
      </c>
      <c r="W427" s="27">
        <v>22.905331882779137</v>
      </c>
      <c r="X427" s="27">
        <f t="shared" si="40"/>
        <v>106.25153813241442</v>
      </c>
      <c r="Y427" s="19">
        <f t="shared" si="41"/>
        <v>171.64362537682067</v>
      </c>
      <c r="Z427" s="27">
        <f t="shared" si="38"/>
        <v>2433.7267439787156</v>
      </c>
      <c r="AA427" s="20">
        <f t="shared" si="39"/>
        <v>3931.5542048194884</v>
      </c>
    </row>
    <row r="428" spans="1:27" x14ac:dyDescent="0.3">
      <c r="A428" s="50">
        <v>22.45867450802325</v>
      </c>
      <c r="B428" s="29">
        <v>144.75890941294722</v>
      </c>
      <c r="E428" s="27">
        <v>6.5568301943130791E-4</v>
      </c>
      <c r="F428" s="20">
        <v>39.649523811037781</v>
      </c>
      <c r="H428" s="27">
        <v>215.71361893940775</v>
      </c>
      <c r="I428" s="20">
        <v>68.633644680598962</v>
      </c>
      <c r="K428" s="27">
        <v>22.57689747060067</v>
      </c>
      <c r="L428" s="20">
        <v>105.30158216124347</v>
      </c>
      <c r="M428" s="20">
        <v>161.24189860230814</v>
      </c>
      <c r="N428" s="27">
        <f t="shared" si="36"/>
        <v>2377.3830239464264</v>
      </c>
      <c r="O428" s="20">
        <f t="shared" si="37"/>
        <v>3640.3418127093005</v>
      </c>
      <c r="Q428" s="27">
        <v>22.57689747060067</v>
      </c>
      <c r="R428" s="20">
        <v>173.38611713735014</v>
      </c>
      <c r="T428" s="41">
        <v>22.57689747060067</v>
      </c>
      <c r="U428" s="38">
        <v>229.32643357841479</v>
      </c>
      <c r="W428" s="27">
        <v>22.57689747060067</v>
      </c>
      <c r="X428" s="27">
        <f t="shared" si="40"/>
        <v>173.38611713735014</v>
      </c>
      <c r="Y428" s="19">
        <f t="shared" si="41"/>
        <v>229.32643357841479</v>
      </c>
      <c r="Z428" s="27">
        <f t="shared" si="38"/>
        <v>3914.5205894355117</v>
      </c>
      <c r="AA428" s="20">
        <f t="shared" si="39"/>
        <v>5177.4793781983853</v>
      </c>
    </row>
    <row r="429" spans="1:27" x14ac:dyDescent="0.3">
      <c r="A429" s="50">
        <v>22.441823056054091</v>
      </c>
      <c r="B429" s="29">
        <v>51.451222090200304</v>
      </c>
      <c r="E429" s="27">
        <v>0.25362272250640672</v>
      </c>
      <c r="F429" s="20">
        <v>39.684383548110233</v>
      </c>
      <c r="H429" s="27">
        <v>0.17063599631364923</v>
      </c>
      <c r="I429" s="20">
        <v>68.698252456598453</v>
      </c>
      <c r="K429" s="27">
        <v>22.575975713582011</v>
      </c>
      <c r="L429" s="20">
        <v>44.388213619499219</v>
      </c>
      <c r="M429" s="20">
        <v>67.856959825338905</v>
      </c>
      <c r="N429" s="27">
        <f t="shared" si="36"/>
        <v>1002.1072326431046</v>
      </c>
      <c r="O429" s="20">
        <f t="shared" si="37"/>
        <v>1531.9370770143614</v>
      </c>
      <c r="Q429" s="27">
        <v>22.575975713582011</v>
      </c>
      <c r="R429" s="20">
        <v>64.28226119552464</v>
      </c>
      <c r="T429" s="41">
        <v>22.575975713582011</v>
      </c>
      <c r="U429" s="38">
        <v>87.751007401364319</v>
      </c>
      <c r="W429" s="27">
        <v>22.575975713582011</v>
      </c>
      <c r="X429" s="27">
        <f t="shared" si="40"/>
        <v>64.28226119552464</v>
      </c>
      <c r="Y429" s="19">
        <f t="shared" si="41"/>
        <v>87.751007401364319</v>
      </c>
      <c r="Z429" s="27">
        <f t="shared" si="38"/>
        <v>1451.2347675642995</v>
      </c>
      <c r="AA429" s="20">
        <f t="shared" si="39"/>
        <v>1981.0646119355561</v>
      </c>
    </row>
    <row r="430" spans="1:27" x14ac:dyDescent="0.3">
      <c r="A430" s="50">
        <v>22.434112901144545</v>
      </c>
      <c r="B430" s="29">
        <v>150.60549282827736</v>
      </c>
      <c r="E430" s="27">
        <v>0.19748605179484002</v>
      </c>
      <c r="F430" s="20">
        <v>39.72168045081753</v>
      </c>
      <c r="H430" s="27">
        <v>5.7623314647316874</v>
      </c>
      <c r="I430" s="20">
        <v>68.780459570572532</v>
      </c>
      <c r="K430" s="27">
        <v>22.485740960572002</v>
      </c>
      <c r="L430" s="20">
        <v>22.36363437928075</v>
      </c>
      <c r="M430" s="20">
        <v>34.358313694567016</v>
      </c>
      <c r="N430" s="27">
        <f t="shared" si="36"/>
        <v>502.86288958944937</v>
      </c>
      <c r="O430" s="20">
        <f t="shared" si="37"/>
        <v>772.57214157810756</v>
      </c>
      <c r="Q430" s="27">
        <v>22.485740960572002</v>
      </c>
      <c r="R430" s="20">
        <v>39.458055196272269</v>
      </c>
      <c r="T430" s="41">
        <v>22.485740960572002</v>
      </c>
      <c r="U430" s="38">
        <v>51.452734511558532</v>
      </c>
      <c r="W430" s="27">
        <v>22.485740960572002</v>
      </c>
      <c r="X430" s="27">
        <f t="shared" si="40"/>
        <v>39.458055196272269</v>
      </c>
      <c r="Y430" s="19">
        <f t="shared" si="41"/>
        <v>51.452734511558532</v>
      </c>
      <c r="Z430" s="27">
        <f t="shared" si="38"/>
        <v>887.24360795133032</v>
      </c>
      <c r="AA430" s="20">
        <f t="shared" si="39"/>
        <v>1156.9528599399885</v>
      </c>
    </row>
    <row r="431" spans="1:27" x14ac:dyDescent="0.3">
      <c r="A431" s="50">
        <v>22.177297309626738</v>
      </c>
      <c r="B431" s="29">
        <v>105.88177798008921</v>
      </c>
      <c r="E431" s="27">
        <v>14.82300051121274</v>
      </c>
      <c r="F431" s="20">
        <v>39.723930511481214</v>
      </c>
      <c r="H431" s="27">
        <v>9.4370562648691703E-2</v>
      </c>
      <c r="I431" s="20">
        <v>68.797671355120428</v>
      </c>
      <c r="K431" s="27">
        <v>22.45867450802325</v>
      </c>
      <c r="L431" s="20">
        <v>62.837447980068255</v>
      </c>
      <c r="M431" s="20">
        <v>113.77151341345308</v>
      </c>
      <c r="N431" s="27">
        <f t="shared" si="36"/>
        <v>1411.2457910991959</v>
      </c>
      <c r="O431" s="20">
        <f t="shared" si="37"/>
        <v>2555.1573880379437</v>
      </c>
      <c r="Q431" s="27">
        <v>22.45867450802325</v>
      </c>
      <c r="R431" s="20">
        <v>93.824843979562374</v>
      </c>
      <c r="T431" s="41">
        <v>22.45867450802325</v>
      </c>
      <c r="U431" s="38">
        <v>144.75890941294722</v>
      </c>
      <c r="W431" s="27">
        <v>22.45867450802325</v>
      </c>
      <c r="X431" s="27">
        <f t="shared" si="40"/>
        <v>93.824843979562374</v>
      </c>
      <c r="Y431" s="19">
        <f t="shared" si="41"/>
        <v>144.75890941294722</v>
      </c>
      <c r="Z431" s="27">
        <f t="shared" si="38"/>
        <v>2107.1816317030562</v>
      </c>
      <c r="AA431" s="20">
        <f t="shared" si="39"/>
        <v>3251.0932286418047</v>
      </c>
    </row>
    <row r="432" spans="1:27" x14ac:dyDescent="0.3">
      <c r="A432" s="50">
        <v>22.095854357496137</v>
      </c>
      <c r="B432" s="29">
        <v>166.19183310975114</v>
      </c>
      <c r="E432" s="27">
        <v>5.355208704713732E-4</v>
      </c>
      <c r="F432" s="20">
        <v>39.724817293053299</v>
      </c>
      <c r="H432" s="27">
        <v>0.51733941798011074</v>
      </c>
      <c r="I432" s="20">
        <v>68.829849598292498</v>
      </c>
      <c r="K432" s="27">
        <v>22.441823056054091</v>
      </c>
      <c r="L432" s="20">
        <v>22.362121957922518</v>
      </c>
      <c r="M432" s="20">
        <v>34.356801273208781</v>
      </c>
      <c r="N432" s="27">
        <f t="shared" si="36"/>
        <v>501.846784137599</v>
      </c>
      <c r="O432" s="20">
        <f t="shared" si="37"/>
        <v>771.02925494536532</v>
      </c>
      <c r="Q432" s="27">
        <v>22.441823056054091</v>
      </c>
      <c r="R432" s="20">
        <v>39.456542774914034</v>
      </c>
      <c r="T432" s="41">
        <v>22.441823056054091</v>
      </c>
      <c r="U432" s="38">
        <v>51.451222090200304</v>
      </c>
      <c r="W432" s="27">
        <v>22.441823056054091</v>
      </c>
      <c r="X432" s="27">
        <f t="shared" si="40"/>
        <v>39.456542774914034</v>
      </c>
      <c r="Y432" s="19">
        <f t="shared" si="41"/>
        <v>51.451222090200304</v>
      </c>
      <c r="Z432" s="27">
        <f t="shared" si="38"/>
        <v>885.47675135825023</v>
      </c>
      <c r="AA432" s="20">
        <f t="shared" si="39"/>
        <v>1154.6592221660167</v>
      </c>
    </row>
    <row r="433" spans="1:27" x14ac:dyDescent="0.3">
      <c r="A433" s="50">
        <v>22.051061658309209</v>
      </c>
      <c r="B433" s="29">
        <v>65.009551390125807</v>
      </c>
      <c r="E433" s="27">
        <v>9.5281593043109751</v>
      </c>
      <c r="F433" s="20">
        <v>39.737228320334715</v>
      </c>
      <c r="H433" s="27">
        <v>7.1921169728739187E-3</v>
      </c>
      <c r="I433" s="20">
        <v>68.83592706608745</v>
      </c>
      <c r="K433" s="27">
        <v>22.434112901144545</v>
      </c>
      <c r="L433" s="20">
        <v>58.947306766817967</v>
      </c>
      <c r="M433" s="20">
        <v>109.4251966191744</v>
      </c>
      <c r="N433" s="27">
        <f t="shared" si="36"/>
        <v>1322.4305352251961</v>
      </c>
      <c r="O433" s="20">
        <f t="shared" si="37"/>
        <v>2454.8572151844987</v>
      </c>
      <c r="Q433" s="27">
        <v>22.434112901144545</v>
      </c>
      <c r="R433" s="20">
        <v>100.12760297592095</v>
      </c>
      <c r="T433" s="41">
        <v>22.434112901144545</v>
      </c>
      <c r="U433" s="38">
        <v>150.60549282827736</v>
      </c>
      <c r="W433" s="27">
        <v>22.434112901144545</v>
      </c>
      <c r="X433" s="27">
        <f t="shared" si="40"/>
        <v>100.12760297592095</v>
      </c>
      <c r="Y433" s="19">
        <f t="shared" si="41"/>
        <v>150.60549282827736</v>
      </c>
      <c r="Z433" s="27">
        <f t="shared" si="38"/>
        <v>2246.2739496827871</v>
      </c>
      <c r="AA433" s="20">
        <f t="shared" si="39"/>
        <v>3378.7006296420896</v>
      </c>
    </row>
    <row r="434" spans="1:27" x14ac:dyDescent="0.3">
      <c r="A434" s="50">
        <v>21.907354093200411</v>
      </c>
      <c r="B434" s="29">
        <v>251.41278472069737</v>
      </c>
      <c r="E434" s="27">
        <v>84.356586031761253</v>
      </c>
      <c r="F434" s="20">
        <v>39.823127701985484</v>
      </c>
      <c r="H434" s="27">
        <v>86.439780165168486</v>
      </c>
      <c r="I434" s="20">
        <v>68.891365555708362</v>
      </c>
      <c r="K434" s="27">
        <v>22.177297309626738</v>
      </c>
      <c r="L434" s="20">
        <v>43.324984236035291</v>
      </c>
      <c r="M434" s="20">
        <v>87.085597933671849</v>
      </c>
      <c r="N434" s="27">
        <f t="shared" si="36"/>
        <v>960.83105633744628</v>
      </c>
      <c r="O434" s="20">
        <f t="shared" si="37"/>
        <v>1931.3231967616564</v>
      </c>
      <c r="Q434" s="27">
        <v>22.177297309626738</v>
      </c>
      <c r="R434" s="20">
        <v>62.121164282452654</v>
      </c>
      <c r="T434" s="41">
        <v>22.177297309626738</v>
      </c>
      <c r="U434" s="38">
        <v>105.88177798008921</v>
      </c>
      <c r="W434" s="27">
        <v>22.177297309626738</v>
      </c>
      <c r="X434" s="27">
        <f t="shared" si="40"/>
        <v>62.121164282452654</v>
      </c>
      <c r="Y434" s="19">
        <f t="shared" si="41"/>
        <v>105.88177798008921</v>
      </c>
      <c r="Z434" s="27">
        <f t="shared" si="38"/>
        <v>1377.6795295121178</v>
      </c>
      <c r="AA434" s="20">
        <f t="shared" si="39"/>
        <v>2348.1716699363278</v>
      </c>
    </row>
    <row r="435" spans="1:27" x14ac:dyDescent="0.3">
      <c r="A435" s="50">
        <v>21.662044435426651</v>
      </c>
      <c r="B435" s="29">
        <v>88.659388978834158</v>
      </c>
      <c r="E435" s="27">
        <v>570.38279247442551</v>
      </c>
      <c r="F435" s="20">
        <v>39.857075106970335</v>
      </c>
      <c r="H435" s="27">
        <v>133.26895393305313</v>
      </c>
      <c r="I435" s="20">
        <v>69.070961792488333</v>
      </c>
      <c r="K435" s="27">
        <v>22.095854357496137</v>
      </c>
      <c r="L435" s="20">
        <v>134.68827017128385</v>
      </c>
      <c r="M435" s="20">
        <v>164.76010577118973</v>
      </c>
      <c r="N435" s="27">
        <f t="shared" si="36"/>
        <v>2976.0524013677791</v>
      </c>
      <c r="O435" s="20">
        <f t="shared" si="37"/>
        <v>3640.5153010458671</v>
      </c>
      <c r="Q435" s="27">
        <v>22.095854357496137</v>
      </c>
      <c r="R435" s="20">
        <v>136.11999750984526</v>
      </c>
      <c r="T435" s="41">
        <v>22.095854357496137</v>
      </c>
      <c r="U435" s="38">
        <v>166.19183310975114</v>
      </c>
      <c r="W435" s="27">
        <v>22.095854357496137</v>
      </c>
      <c r="X435" s="27">
        <f t="shared" si="40"/>
        <v>136.11999750984526</v>
      </c>
      <c r="Y435" s="19">
        <f t="shared" si="41"/>
        <v>166.19183310975114</v>
      </c>
      <c r="Z435" s="27">
        <f t="shared" si="38"/>
        <v>3007.6876401202776</v>
      </c>
      <c r="AA435" s="20">
        <f t="shared" si="39"/>
        <v>3672.1505397983656</v>
      </c>
    </row>
    <row r="436" spans="1:27" x14ac:dyDescent="0.3">
      <c r="A436" s="50">
        <v>21.482448179507628</v>
      </c>
      <c r="B436" s="29">
        <v>110.57865462677876</v>
      </c>
      <c r="E436" s="27">
        <v>0.12421135119802784</v>
      </c>
      <c r="F436" s="20">
        <v>39.868850188551264</v>
      </c>
      <c r="H436" s="27">
        <v>0.13705369029776193</v>
      </c>
      <c r="I436" s="20">
        <v>69.105020274371952</v>
      </c>
      <c r="K436" s="27">
        <v>22.051061658309209</v>
      </c>
      <c r="L436" s="20">
        <v>20.113909940059667</v>
      </c>
      <c r="M436" s="20">
        <v>49.022338927462627</v>
      </c>
      <c r="N436" s="27">
        <f t="shared" si="36"/>
        <v>443.53306827793421</v>
      </c>
      <c r="O436" s="20">
        <f t="shared" si="37"/>
        <v>1080.9946183240102</v>
      </c>
      <c r="Q436" s="27">
        <v>22.051061658309209</v>
      </c>
      <c r="R436" s="20">
        <v>36.101122402722837</v>
      </c>
      <c r="T436" s="41">
        <v>22.051061658309209</v>
      </c>
      <c r="U436" s="38">
        <v>65.009551390125807</v>
      </c>
      <c r="W436" s="27">
        <v>22.051061658309209</v>
      </c>
      <c r="X436" s="27">
        <f t="shared" si="40"/>
        <v>36.101122402722837</v>
      </c>
      <c r="Y436" s="19">
        <f t="shared" si="41"/>
        <v>65.009551390125807</v>
      </c>
      <c r="Z436" s="27">
        <f t="shared" si="38"/>
        <v>796.06807603660911</v>
      </c>
      <c r="AA436" s="20">
        <f t="shared" si="39"/>
        <v>1433.5296260826854</v>
      </c>
    </row>
    <row r="437" spans="1:27" x14ac:dyDescent="0.3">
      <c r="A437" s="50">
        <v>21.351793993468164</v>
      </c>
      <c r="B437" s="29">
        <v>162.60139005147971</v>
      </c>
      <c r="E437" s="27">
        <v>10.339267763578391</v>
      </c>
      <c r="F437" s="20">
        <v>39.962251768450365</v>
      </c>
      <c r="H437" s="27">
        <v>1.8575781796025694</v>
      </c>
      <c r="I437" s="20">
        <v>69.168868134154593</v>
      </c>
      <c r="K437" s="27">
        <v>21.907354093200411</v>
      </c>
      <c r="L437" s="20">
        <v>91.125070332017359</v>
      </c>
      <c r="M437" s="20">
        <v>183.32824974459069</v>
      </c>
      <c r="N437" s="27">
        <f t="shared" si="36"/>
        <v>1996.3091825312958</v>
      </c>
      <c r="O437" s="20">
        <f t="shared" si="37"/>
        <v>4016.2368824414261</v>
      </c>
      <c r="Q437" s="27">
        <v>21.907354093200411</v>
      </c>
      <c r="R437" s="20">
        <v>159.20960530812403</v>
      </c>
      <c r="T437" s="41">
        <v>21.907354093200411</v>
      </c>
      <c r="U437" s="38">
        <v>251.41278472069737</v>
      </c>
      <c r="W437" s="27">
        <v>21.907354093200411</v>
      </c>
      <c r="X437" s="27">
        <f t="shared" si="40"/>
        <v>159.20960530812403</v>
      </c>
      <c r="Y437" s="19">
        <f t="shared" si="41"/>
        <v>251.41278472069737</v>
      </c>
      <c r="Z437" s="27">
        <f t="shared" si="38"/>
        <v>3487.8611985237526</v>
      </c>
      <c r="AA437" s="20">
        <f t="shared" si="39"/>
        <v>5507.7888984338833</v>
      </c>
    </row>
    <row r="438" spans="1:27" x14ac:dyDescent="0.3">
      <c r="A438" s="50">
        <v>21.235182257281849</v>
      </c>
      <c r="B438" s="29">
        <v>361.84418950601793</v>
      </c>
      <c r="E438" s="27">
        <v>1099.6989174224436</v>
      </c>
      <c r="F438" s="20">
        <v>40.020331598187568</v>
      </c>
      <c r="H438" s="27">
        <v>2.9801202137605287E-2</v>
      </c>
      <c r="I438" s="20">
        <v>69.229251829765133</v>
      </c>
      <c r="K438" s="27">
        <v>21.662044435426651</v>
      </c>
      <c r="L438" s="20">
        <v>53.823392713058723</v>
      </c>
      <c r="M438" s="20">
        <v>69.353642074571198</v>
      </c>
      <c r="N438" s="27">
        <f t="shared" si="36"/>
        <v>1165.9247246156972</v>
      </c>
      <c r="O438" s="20">
        <f t="shared" si="37"/>
        <v>1502.3416763780367</v>
      </c>
      <c r="Q438" s="27">
        <v>21.662044435426651</v>
      </c>
      <c r="R438" s="20">
        <v>73.129139617321684</v>
      </c>
      <c r="T438" s="41">
        <v>21.662044435426651</v>
      </c>
      <c r="U438" s="38">
        <v>88.659388978834158</v>
      </c>
      <c r="W438" s="27">
        <v>21.662044435426651</v>
      </c>
      <c r="X438" s="27">
        <f t="shared" si="40"/>
        <v>73.129139617321684</v>
      </c>
      <c r="Y438" s="19">
        <f t="shared" si="41"/>
        <v>88.659388978834158</v>
      </c>
      <c r="Z438" s="27">
        <f t="shared" si="38"/>
        <v>1584.1266719149419</v>
      </c>
      <c r="AA438" s="20">
        <f t="shared" si="39"/>
        <v>1920.5436236772814</v>
      </c>
    </row>
    <row r="439" spans="1:27" x14ac:dyDescent="0.3">
      <c r="A439" s="50">
        <v>21.074866621554975</v>
      </c>
      <c r="B439" s="29">
        <v>117.63050641139685</v>
      </c>
      <c r="E439" s="27">
        <v>0.20638062557554804</v>
      </c>
      <c r="F439" s="20">
        <v>40.244695540263635</v>
      </c>
      <c r="H439" s="27">
        <v>21.662044435426651</v>
      </c>
      <c r="I439" s="20">
        <v>69.353642074571198</v>
      </c>
      <c r="K439" s="27">
        <v>21.482448179507628</v>
      </c>
      <c r="L439" s="20">
        <v>41.545557548046645</v>
      </c>
      <c r="M439" s="20">
        <v>74.607322025926592</v>
      </c>
      <c r="N439" s="27">
        <f t="shared" si="36"/>
        <v>892.50028711466405</v>
      </c>
      <c r="O439" s="20">
        <f t="shared" si="37"/>
        <v>1602.7479292338062</v>
      </c>
      <c r="Q439" s="27">
        <v>21.482448179507628</v>
      </c>
      <c r="R439" s="20">
        <v>77.51689014889881</v>
      </c>
      <c r="T439" s="41">
        <v>21.482448179507628</v>
      </c>
      <c r="U439" s="38">
        <v>110.57865462677876</v>
      </c>
      <c r="W439" s="27">
        <v>21.482448179507628</v>
      </c>
      <c r="X439" s="27">
        <f t="shared" si="40"/>
        <v>77.51689014889881</v>
      </c>
      <c r="Y439" s="19">
        <f t="shared" si="41"/>
        <v>110.57865462677876</v>
      </c>
      <c r="Z439" s="27">
        <f t="shared" si="38"/>
        <v>1665.252575660304</v>
      </c>
      <c r="AA439" s="20">
        <f t="shared" si="39"/>
        <v>2375.5002177794458</v>
      </c>
    </row>
    <row r="440" spans="1:27" x14ac:dyDescent="0.3">
      <c r="A440" s="50">
        <v>20.886485725503007</v>
      </c>
      <c r="B440" s="29">
        <v>76.836593946036217</v>
      </c>
      <c r="E440" s="27">
        <v>160.67634172252292</v>
      </c>
      <c r="F440" s="20">
        <v>40.253997935493757</v>
      </c>
      <c r="H440" s="27">
        <v>18.066621730278712</v>
      </c>
      <c r="I440" s="20">
        <v>69.429963478939726</v>
      </c>
      <c r="K440" s="27">
        <v>21.351793993468164</v>
      </c>
      <c r="L440" s="20">
        <v>59.515361708248975</v>
      </c>
      <c r="M440" s="20">
        <v>145.02893171461949</v>
      </c>
      <c r="N440" s="27">
        <f t="shared" si="36"/>
        <v>1270.7597426412756</v>
      </c>
      <c r="O440" s="20">
        <f t="shared" si="37"/>
        <v>3096.6278730633167</v>
      </c>
      <c r="Q440" s="27">
        <v>21.351793993468164</v>
      </c>
      <c r="R440" s="20">
        <v>77.087820045109197</v>
      </c>
      <c r="T440" s="41">
        <v>21.351793993468164</v>
      </c>
      <c r="U440" s="38">
        <v>162.60139005147971</v>
      </c>
      <c r="W440" s="27">
        <v>21.351793993468164</v>
      </c>
      <c r="X440" s="27">
        <f t="shared" si="40"/>
        <v>77.087820045109197</v>
      </c>
      <c r="Y440" s="19">
        <f t="shared" si="41"/>
        <v>162.60139005147971</v>
      </c>
      <c r="Z440" s="27">
        <f t="shared" si="38"/>
        <v>1645.9632530087172</v>
      </c>
      <c r="AA440" s="20">
        <f t="shared" si="39"/>
        <v>3471.8313834307587</v>
      </c>
    </row>
    <row r="441" spans="1:27" x14ac:dyDescent="0.3">
      <c r="A441" s="50">
        <v>20.845691397778864</v>
      </c>
      <c r="B441" s="29">
        <v>76.835081524677989</v>
      </c>
      <c r="E441" s="27">
        <v>31.787780547478178</v>
      </c>
      <c r="F441" s="20">
        <v>40.301096709529354</v>
      </c>
      <c r="H441" s="27">
        <v>0.35361500713042915</v>
      </c>
      <c r="I441" s="20">
        <v>69.436383714078246</v>
      </c>
      <c r="K441" s="27">
        <v>21.235182257281849</v>
      </c>
      <c r="L441" s="20">
        <v>148.51009124178194</v>
      </c>
      <c r="M441" s="20">
        <v>263.01616424650751</v>
      </c>
      <c r="N441" s="27">
        <f t="shared" si="36"/>
        <v>3153.6388545647965</v>
      </c>
      <c r="O441" s="20">
        <f t="shared" si="37"/>
        <v>5585.1961843857653</v>
      </c>
      <c r="Q441" s="27">
        <v>21.235182257281849</v>
      </c>
      <c r="R441" s="20">
        <v>247.33811650129235</v>
      </c>
      <c r="T441" s="41">
        <v>21.235182257281849</v>
      </c>
      <c r="U441" s="38">
        <v>361.84418950601793</v>
      </c>
      <c r="W441" s="27">
        <v>21.235182257281849</v>
      </c>
      <c r="X441" s="27">
        <f t="shared" si="40"/>
        <v>247.33811650129235</v>
      </c>
      <c r="Y441" s="19">
        <f t="shared" si="41"/>
        <v>361.84418950601793</v>
      </c>
      <c r="Z441" s="27">
        <f t="shared" si="38"/>
        <v>5252.2699830777547</v>
      </c>
      <c r="AA441" s="20">
        <f t="shared" si="39"/>
        <v>7683.827312898723</v>
      </c>
    </row>
    <row r="442" spans="1:27" x14ac:dyDescent="0.3">
      <c r="A442" s="50">
        <v>20.696134371304652</v>
      </c>
      <c r="B442" s="29">
        <v>169.14394825579228</v>
      </c>
      <c r="E442" s="27">
        <v>38.958810165157047</v>
      </c>
      <c r="F442" s="20">
        <v>40.341297733383627</v>
      </c>
      <c r="H442" s="27">
        <v>6.5685906432918273E-2</v>
      </c>
      <c r="I442" s="20">
        <v>69.438175173756903</v>
      </c>
      <c r="K442" s="27">
        <v>21.074866621554975</v>
      </c>
      <c r="L442" s="20">
        <v>43.63157027773812</v>
      </c>
      <c r="M442" s="20">
        <v>103.74044419879408</v>
      </c>
      <c r="N442" s="27">
        <f t="shared" si="36"/>
        <v>919.52952409233319</v>
      </c>
      <c r="O442" s="20">
        <f t="shared" si="37"/>
        <v>2186.3160247504516</v>
      </c>
      <c r="Q442" s="27">
        <v>21.074866621554975</v>
      </c>
      <c r="R442" s="20">
        <v>57.521632490340885</v>
      </c>
      <c r="T442" s="41">
        <v>21.074866621554975</v>
      </c>
      <c r="U442" s="38">
        <v>117.63050641139685</v>
      </c>
      <c r="W442" s="27">
        <v>21.074866621554975</v>
      </c>
      <c r="X442" s="27">
        <f t="shared" si="40"/>
        <v>57.521632490340885</v>
      </c>
      <c r="Y442" s="19">
        <f t="shared" si="41"/>
        <v>117.63050641139685</v>
      </c>
      <c r="Z442" s="27">
        <f t="shared" si="38"/>
        <v>1212.2607325880372</v>
      </c>
      <c r="AA442" s="20">
        <f t="shared" si="39"/>
        <v>2479.0472332461559</v>
      </c>
    </row>
    <row r="443" spans="1:27" x14ac:dyDescent="0.3">
      <c r="A443" s="50">
        <v>20.56961089977267</v>
      </c>
      <c r="B443" s="29">
        <v>78.932569799355406</v>
      </c>
      <c r="E443" s="27">
        <v>6.1762451789763873</v>
      </c>
      <c r="F443" s="20">
        <v>40.444481097909815</v>
      </c>
      <c r="H443" s="27">
        <v>65.715699552694787</v>
      </c>
      <c r="I443" s="20">
        <v>69.442193991413589</v>
      </c>
      <c r="K443" s="27">
        <v>20.886485725503007</v>
      </c>
      <c r="L443" s="20">
        <v>42.063475412696917</v>
      </c>
      <c r="M443" s="20">
        <v>54.05815472798318</v>
      </c>
      <c r="N443" s="27">
        <f t="shared" si="36"/>
        <v>878.55817877234085</v>
      </c>
      <c r="O443" s="20">
        <f t="shared" si="37"/>
        <v>1129.0848770730536</v>
      </c>
      <c r="Q443" s="27">
        <v>20.886485725503007</v>
      </c>
      <c r="R443" s="20">
        <v>64.841914630749955</v>
      </c>
      <c r="T443" s="41">
        <v>20.886485725503007</v>
      </c>
      <c r="U443" s="38">
        <v>76.836593946036217</v>
      </c>
      <c r="W443" s="27">
        <v>20.886485725503007</v>
      </c>
      <c r="X443" s="27">
        <f t="shared" si="40"/>
        <v>64.841914630749955</v>
      </c>
      <c r="Y443" s="19">
        <f t="shared" si="41"/>
        <v>76.836593946036217</v>
      </c>
      <c r="Z443" s="27">
        <f t="shared" si="38"/>
        <v>1354.3197243494435</v>
      </c>
      <c r="AA443" s="20">
        <f t="shared" si="39"/>
        <v>1604.8464226501562</v>
      </c>
    </row>
    <row r="444" spans="1:27" x14ac:dyDescent="0.3">
      <c r="A444" s="50">
        <v>20.462731623221771</v>
      </c>
      <c r="B444" s="29">
        <v>139.17423423938564</v>
      </c>
      <c r="E444" s="27">
        <v>27.175995021680137</v>
      </c>
      <c r="F444" s="20">
        <v>40.454222888015948</v>
      </c>
      <c r="H444" s="27">
        <v>8.3078117240728488</v>
      </c>
      <c r="I444" s="20">
        <v>69.442193991413589</v>
      </c>
      <c r="K444" s="27">
        <v>20.845691397778864</v>
      </c>
      <c r="L444" s="20">
        <v>42.061962991338689</v>
      </c>
      <c r="M444" s="20">
        <v>54.056642306624951</v>
      </c>
      <c r="N444" s="27">
        <f t="shared" si="36"/>
        <v>876.81070010224187</v>
      </c>
      <c r="O444" s="20">
        <f t="shared" si="37"/>
        <v>1126.8480835240207</v>
      </c>
      <c r="Q444" s="27">
        <v>20.845691397778864</v>
      </c>
      <c r="R444" s="20">
        <v>64.840402209391726</v>
      </c>
      <c r="T444" s="41">
        <v>20.845691397778864</v>
      </c>
      <c r="U444" s="38">
        <v>76.835081524677989</v>
      </c>
      <c r="W444" s="27">
        <v>20.845691397778864</v>
      </c>
      <c r="X444" s="27">
        <f t="shared" si="40"/>
        <v>64.840402209391726</v>
      </c>
      <c r="Y444" s="19">
        <f t="shared" si="41"/>
        <v>76.835081524677989</v>
      </c>
      <c r="Z444" s="27">
        <f t="shared" si="38"/>
        <v>1351.6430145648387</v>
      </c>
      <c r="AA444" s="20">
        <f t="shared" si="39"/>
        <v>1601.6803979866177</v>
      </c>
    </row>
    <row r="445" spans="1:27" x14ac:dyDescent="0.3">
      <c r="A445" s="50">
        <v>20.117384161295377</v>
      </c>
      <c r="B445" s="29">
        <v>56.983266227609633</v>
      </c>
      <c r="E445" s="27">
        <v>6.3833387344493531</v>
      </c>
      <c r="F445" s="20">
        <v>40.508477005005034</v>
      </c>
      <c r="H445" s="27">
        <v>6.7261040591665733</v>
      </c>
      <c r="I445" s="20">
        <v>69.442193991413589</v>
      </c>
      <c r="K445" s="27">
        <v>20.696134371304652</v>
      </c>
      <c r="L445" s="20">
        <v>99.071445942264688</v>
      </c>
      <c r="M445" s="20">
        <v>141.82851485630172</v>
      </c>
      <c r="N445" s="27">
        <f t="shared" si="36"/>
        <v>2050.3959575805552</v>
      </c>
      <c r="O445" s="20">
        <f t="shared" si="37"/>
        <v>2935.3020011485987</v>
      </c>
      <c r="Q445" s="27">
        <v>20.696134371304652</v>
      </c>
      <c r="R445" s="20">
        <v>126.38687934175522</v>
      </c>
      <c r="T445" s="41">
        <v>20.696134371304652</v>
      </c>
      <c r="U445" s="38">
        <v>169.14394825579228</v>
      </c>
      <c r="W445" s="27">
        <v>20.696134371304652</v>
      </c>
      <c r="X445" s="27">
        <f t="shared" si="40"/>
        <v>126.38687934175522</v>
      </c>
      <c r="Y445" s="19">
        <f t="shared" si="41"/>
        <v>169.14394825579228</v>
      </c>
      <c r="Z445" s="27">
        <f t="shared" si="38"/>
        <v>2615.7198376268339</v>
      </c>
      <c r="AA445" s="20">
        <f t="shared" si="39"/>
        <v>3500.6258811948783</v>
      </c>
    </row>
    <row r="446" spans="1:27" x14ac:dyDescent="0.3">
      <c r="A446" s="50">
        <v>20.111795001961582</v>
      </c>
      <c r="B446" s="29">
        <v>92.388503013128869</v>
      </c>
      <c r="E446" s="27">
        <v>4.6877306241658516</v>
      </c>
      <c r="F446" s="20">
        <v>40.559739994179296</v>
      </c>
      <c r="H446" s="27">
        <v>6.5073280176748085</v>
      </c>
      <c r="I446" s="20">
        <v>69.442193991413589</v>
      </c>
      <c r="K446" s="27">
        <v>20.56961089977267</v>
      </c>
      <c r="L446" s="20">
        <v>41.50483158977223</v>
      </c>
      <c r="M446" s="20">
        <v>64.973577795611916</v>
      </c>
      <c r="N446" s="27">
        <f t="shared" si="36"/>
        <v>853.73823626220792</v>
      </c>
      <c r="O446" s="20">
        <f t="shared" si="37"/>
        <v>1336.4812140218464</v>
      </c>
      <c r="Q446" s="27">
        <v>20.56961089977267</v>
      </c>
      <c r="R446" s="20">
        <v>55.463823593515727</v>
      </c>
      <c r="T446" s="41">
        <v>20.56961089977267</v>
      </c>
      <c r="U446" s="38">
        <v>78.932569799355406</v>
      </c>
      <c r="W446" s="27">
        <v>20.56961089977267</v>
      </c>
      <c r="X446" s="27">
        <f t="shared" si="40"/>
        <v>55.463823593515727</v>
      </c>
      <c r="Y446" s="19">
        <f t="shared" si="41"/>
        <v>78.932569799355406</v>
      </c>
      <c r="Z446" s="27">
        <f t="shared" si="38"/>
        <v>1140.8692703322497</v>
      </c>
      <c r="AA446" s="20">
        <f t="shared" si="39"/>
        <v>1623.612248091888</v>
      </c>
    </row>
    <row r="447" spans="1:27" x14ac:dyDescent="0.3">
      <c r="A447" s="50">
        <v>19.743203613888909</v>
      </c>
      <c r="B447" s="29">
        <v>125.76336376660866</v>
      </c>
      <c r="E447" s="27">
        <v>5.6982669641656685</v>
      </c>
      <c r="F447" s="20">
        <v>40.633774645348559</v>
      </c>
      <c r="H447" s="27">
        <v>4.5786732846390805</v>
      </c>
      <c r="I447" s="20">
        <v>69.442193991413589</v>
      </c>
      <c r="K447" s="27">
        <v>20.462731623221771</v>
      </c>
      <c r="L447" s="20">
        <v>48.326255233395941</v>
      </c>
      <c r="M447" s="20">
        <v>86.956530681714085</v>
      </c>
      <c r="N447" s="27">
        <f t="shared" si="36"/>
        <v>988.88719119629775</v>
      </c>
      <c r="O447" s="20">
        <f t="shared" si="37"/>
        <v>1779.3681502263651</v>
      </c>
      <c r="Q447" s="27">
        <v>20.462731623221771</v>
      </c>
      <c r="R447" s="20">
        <v>100.5439587910675</v>
      </c>
      <c r="T447" s="41">
        <v>20.462731623221771</v>
      </c>
      <c r="U447" s="38">
        <v>139.17423423938564</v>
      </c>
      <c r="W447" s="27">
        <v>20.462731623221771</v>
      </c>
      <c r="X447" s="27">
        <f t="shared" si="40"/>
        <v>100.5439587910675</v>
      </c>
      <c r="Y447" s="19">
        <f t="shared" si="41"/>
        <v>139.17423423938564</v>
      </c>
      <c r="Z447" s="27">
        <f t="shared" si="38"/>
        <v>2057.4040450778834</v>
      </c>
      <c r="AA447" s="20">
        <f t="shared" si="39"/>
        <v>2847.8850041079509</v>
      </c>
    </row>
    <row r="448" spans="1:27" x14ac:dyDescent="0.3">
      <c r="A448" s="50">
        <v>19.617514143596964</v>
      </c>
      <c r="B448" s="29">
        <v>57.941871666825534</v>
      </c>
      <c r="E448" s="27">
        <v>6.9148898320672743</v>
      </c>
      <c r="F448" s="20">
        <v>40.696676369996489</v>
      </c>
      <c r="H448" s="27">
        <v>1.5922523976187222</v>
      </c>
      <c r="I448" s="20">
        <v>69.442193991413589</v>
      </c>
      <c r="K448" s="27">
        <v>20.117384161295377</v>
      </c>
      <c r="L448" s="20">
        <v>35.104713802260008</v>
      </c>
      <c r="M448" s="20">
        <v>56.98326622760964</v>
      </c>
      <c r="N448" s="27">
        <f t="shared" si="36"/>
        <v>706.21501343239265</v>
      </c>
      <c r="O448" s="20">
        <f t="shared" si="37"/>
        <v>1146.3542574661919</v>
      </c>
      <c r="Q448" s="27">
        <v>20.117384161295377</v>
      </c>
      <c r="R448" s="20">
        <v>35.104713802260008</v>
      </c>
      <c r="T448" s="41">
        <v>20.117384161295377</v>
      </c>
      <c r="U448" s="38">
        <v>56.983266227609633</v>
      </c>
      <c r="W448" s="27">
        <v>20.117384161295377</v>
      </c>
      <c r="X448" s="27">
        <f t="shared" si="40"/>
        <v>35.104713802260008</v>
      </c>
      <c r="Y448" s="19">
        <f t="shared" si="41"/>
        <v>56.983266227609633</v>
      </c>
      <c r="Z448" s="27">
        <f t="shared" si="38"/>
        <v>706.21501343239265</v>
      </c>
      <c r="AA448" s="20">
        <f t="shared" si="39"/>
        <v>1146.3542574661917</v>
      </c>
    </row>
    <row r="449" spans="1:27" x14ac:dyDescent="0.3">
      <c r="A449" s="50">
        <v>19.568341777907335</v>
      </c>
      <c r="B449" s="29">
        <v>140.13942976315576</v>
      </c>
      <c r="E449" s="27">
        <v>8.8855205130093964</v>
      </c>
      <c r="F449" s="20">
        <v>40.725282510570771</v>
      </c>
      <c r="H449" s="27">
        <v>7.0563580798989278E-2</v>
      </c>
      <c r="I449" s="20">
        <v>69.442193991413589</v>
      </c>
      <c r="K449" s="27">
        <v>20.111795001961582</v>
      </c>
      <c r="L449" s="20">
        <v>29.349979350531328</v>
      </c>
      <c r="M449" s="20">
        <v>46.779042688118437</v>
      </c>
      <c r="N449" s="27">
        <f t="shared" si="36"/>
        <v>590.28076800969154</v>
      </c>
      <c r="O449" s="20">
        <f t="shared" si="37"/>
        <v>940.81051693144786</v>
      </c>
      <c r="Q449" s="27">
        <v>20.111795001961582</v>
      </c>
      <c r="R449" s="20">
        <v>74.959439675541759</v>
      </c>
      <c r="T449" s="41">
        <v>20.111795001961582</v>
      </c>
      <c r="U449" s="38">
        <v>92.388503013128869</v>
      </c>
      <c r="W449" s="27">
        <v>20.111795001961582</v>
      </c>
      <c r="X449" s="27">
        <f t="shared" si="40"/>
        <v>74.959439675541759</v>
      </c>
      <c r="Y449" s="19">
        <f t="shared" si="41"/>
        <v>92.388503013128869</v>
      </c>
      <c r="Z449" s="27">
        <f t="shared" si="38"/>
        <v>1507.5688842164016</v>
      </c>
      <c r="AA449" s="20">
        <f t="shared" si="39"/>
        <v>1858.0986331381578</v>
      </c>
    </row>
    <row r="450" spans="1:27" x14ac:dyDescent="0.3">
      <c r="A450" s="50">
        <v>19.430928287220013</v>
      </c>
      <c r="B450" s="29">
        <v>125.77062707271919</v>
      </c>
      <c r="E450" s="27">
        <v>50.533966966846492</v>
      </c>
      <c r="F450" s="20">
        <v>40.82327510094165</v>
      </c>
      <c r="H450" s="27">
        <v>4.6877306241658516</v>
      </c>
      <c r="I450" s="20">
        <v>69.466263502980937</v>
      </c>
      <c r="K450" s="27">
        <v>19.743203613888909</v>
      </c>
      <c r="L450" s="20">
        <v>56.344765465165736</v>
      </c>
      <c r="M450" s="20">
        <v>125.76336376660866</v>
      </c>
      <c r="N450" s="27">
        <f t="shared" si="36"/>
        <v>1112.4261771555832</v>
      </c>
      <c r="O450" s="20">
        <f t="shared" si="37"/>
        <v>2482.9716980117337</v>
      </c>
      <c r="Q450" s="27">
        <v>19.743203613888909</v>
      </c>
      <c r="R450" s="20">
        <v>56.344765465165736</v>
      </c>
      <c r="T450" s="41">
        <v>19.743203613888909</v>
      </c>
      <c r="U450" s="38">
        <v>125.76336376660866</v>
      </c>
      <c r="W450" s="27">
        <v>19.743203613888909</v>
      </c>
      <c r="X450" s="27">
        <f t="shared" si="40"/>
        <v>56.344765465165736</v>
      </c>
      <c r="Y450" s="19">
        <f t="shared" si="41"/>
        <v>125.76336376660866</v>
      </c>
      <c r="Z450" s="27">
        <f t="shared" si="38"/>
        <v>1112.4261771555832</v>
      </c>
      <c r="AA450" s="20">
        <f t="shared" si="39"/>
        <v>2482.9716980117337</v>
      </c>
    </row>
    <row r="451" spans="1:27" x14ac:dyDescent="0.3">
      <c r="A451" s="50">
        <v>19.312402268318692</v>
      </c>
      <c r="B451" s="29">
        <v>340.85260358300678</v>
      </c>
      <c r="E451" s="27">
        <v>0.52762472347239964</v>
      </c>
      <c r="F451" s="20">
        <v>40.829759488474394</v>
      </c>
      <c r="H451" s="27">
        <v>0.21448152560333256</v>
      </c>
      <c r="I451" s="20">
        <v>69.561711220028442</v>
      </c>
      <c r="K451" s="27">
        <v>19.617514143596964</v>
      </c>
      <c r="L451" s="20">
        <v>25.611745453916054</v>
      </c>
      <c r="M451" s="20">
        <v>42.609351653992626</v>
      </c>
      <c r="N451" s="27">
        <f t="shared" si="36"/>
        <v>502.43877868440342</v>
      </c>
      <c r="O451" s="20">
        <f t="shared" si="37"/>
        <v>835.88955872169697</v>
      </c>
      <c r="Q451" s="27">
        <v>19.617514143596964</v>
      </c>
      <c r="R451" s="20">
        <v>40.944265466748959</v>
      </c>
      <c r="T451" s="41">
        <v>19.617514143596964</v>
      </c>
      <c r="U451" s="38">
        <v>57.941871666825534</v>
      </c>
      <c r="W451" s="27">
        <v>19.617514143596964</v>
      </c>
      <c r="X451" s="27">
        <f t="shared" si="40"/>
        <v>40.944265466748959</v>
      </c>
      <c r="Y451" s="19">
        <f t="shared" si="41"/>
        <v>57.941871666825534</v>
      </c>
      <c r="Z451" s="27">
        <f t="shared" si="38"/>
        <v>803.22470689313639</v>
      </c>
      <c r="AA451" s="20">
        <f t="shared" si="39"/>
        <v>1136.67548693043</v>
      </c>
    </row>
    <row r="452" spans="1:27" x14ac:dyDescent="0.3">
      <c r="A452" s="50">
        <v>19.277091623753222</v>
      </c>
      <c r="B452" s="29">
        <v>70.827153880787293</v>
      </c>
      <c r="E452" s="27">
        <v>2.3952726836723741</v>
      </c>
      <c r="F452" s="20">
        <v>40.835390894695934</v>
      </c>
      <c r="H452" s="27">
        <v>8.1943249999312684E-2</v>
      </c>
      <c r="I452" s="20">
        <v>69.612727137758981</v>
      </c>
      <c r="K452" s="27">
        <v>19.568341777907335</v>
      </c>
      <c r="L452" s="20">
        <v>62.543259342378164</v>
      </c>
      <c r="M452" s="20">
        <v>109.99612274768072</v>
      </c>
      <c r="N452" s="27">
        <f t="shared" si="36"/>
        <v>1223.867874715952</v>
      </c>
      <c r="O452" s="20">
        <f t="shared" si="37"/>
        <v>2152.441724171264</v>
      </c>
      <c r="Q452" s="27">
        <v>19.568341777907335</v>
      </c>
      <c r="R452" s="20">
        <v>92.686566357853224</v>
      </c>
      <c r="T452" s="41">
        <v>19.568341777907335</v>
      </c>
      <c r="U452" s="38">
        <v>140.13942976315576</v>
      </c>
      <c r="W452" s="27">
        <v>19.568341777907335</v>
      </c>
      <c r="X452" s="27">
        <f t="shared" si="40"/>
        <v>92.686566357853224</v>
      </c>
      <c r="Y452" s="19">
        <f t="shared" si="41"/>
        <v>140.13942976315576</v>
      </c>
      <c r="Z452" s="27">
        <f t="shared" si="38"/>
        <v>1813.7224087111597</v>
      </c>
      <c r="AA452" s="20">
        <f t="shared" si="39"/>
        <v>2742.2962581664715</v>
      </c>
    </row>
    <row r="453" spans="1:27" x14ac:dyDescent="0.3">
      <c r="A453" s="50">
        <v>19.121932344780362</v>
      </c>
      <c r="B453" s="29">
        <v>105.21111237681096</v>
      </c>
      <c r="E453" s="27">
        <v>9.5622881926828995E-3</v>
      </c>
      <c r="F453" s="20">
        <v>40.886875111462317</v>
      </c>
      <c r="H453" s="27">
        <v>5.389966719369113</v>
      </c>
      <c r="I453" s="20">
        <v>69.667119878712384</v>
      </c>
      <c r="K453" s="27">
        <v>19.430928287220013</v>
      </c>
      <c r="L453" s="20">
        <v>55.122206857581006</v>
      </c>
      <c r="M453" s="20">
        <v>99.354651271803363</v>
      </c>
      <c r="N453" s="27">
        <f t="shared" si="36"/>
        <v>1071.0756484829637</v>
      </c>
      <c r="O453" s="20">
        <f t="shared" si="37"/>
        <v>1930.5531038641639</v>
      </c>
      <c r="Q453" s="27">
        <v>19.430928287220013</v>
      </c>
      <c r="R453" s="20">
        <v>81.538182658496837</v>
      </c>
      <c r="T453" s="41">
        <v>19.430928287220013</v>
      </c>
      <c r="U453" s="38">
        <v>125.77062707271919</v>
      </c>
      <c r="W453" s="27">
        <v>19.430928287220013</v>
      </c>
      <c r="X453" s="27">
        <f t="shared" si="40"/>
        <v>81.538182658496837</v>
      </c>
      <c r="Y453" s="19">
        <f t="shared" si="41"/>
        <v>125.77062707271919</v>
      </c>
      <c r="Z453" s="27">
        <f t="shared" si="38"/>
        <v>1584.3625799074985</v>
      </c>
      <c r="AA453" s="20">
        <f t="shared" si="39"/>
        <v>2443.8400352886983</v>
      </c>
    </row>
    <row r="454" spans="1:27" x14ac:dyDescent="0.3">
      <c r="A454" s="50">
        <v>19.120230573586014</v>
      </c>
      <c r="B454" s="29">
        <v>123.58750947153362</v>
      </c>
      <c r="E454" s="27">
        <v>1.2594347388658207</v>
      </c>
      <c r="F454" s="20">
        <v>40.932161118029953</v>
      </c>
      <c r="H454" s="27">
        <v>0.157204279290454</v>
      </c>
      <c r="I454" s="20">
        <v>69.672353053103279</v>
      </c>
      <c r="K454" s="27">
        <v>19.312402268318692</v>
      </c>
      <c r="L454" s="20">
        <v>147.6066272938011</v>
      </c>
      <c r="M454" s="20">
        <v>307.42048254302011</v>
      </c>
      <c r="N454" s="27">
        <f t="shared" si="36"/>
        <v>2850.6385637676763</v>
      </c>
      <c r="O454" s="20">
        <f t="shared" si="37"/>
        <v>5937.0280243914485</v>
      </c>
      <c r="Q454" s="27">
        <v>19.312402268318692</v>
      </c>
      <c r="R454" s="20">
        <v>181.03874833378777</v>
      </c>
      <c r="T454" s="41">
        <v>19.312402268318692</v>
      </c>
      <c r="U454" s="38">
        <v>340.85260358300678</v>
      </c>
      <c r="W454" s="27">
        <v>19.312402268318692</v>
      </c>
      <c r="X454" s="27">
        <f t="shared" si="40"/>
        <v>181.03874833378777</v>
      </c>
      <c r="Y454" s="19">
        <f t="shared" si="41"/>
        <v>340.85260358300678</v>
      </c>
      <c r="Z454" s="27">
        <f t="shared" si="38"/>
        <v>3496.2931339750198</v>
      </c>
      <c r="AA454" s="20">
        <f t="shared" si="39"/>
        <v>6582.6825945987921</v>
      </c>
    </row>
    <row r="455" spans="1:27" x14ac:dyDescent="0.3">
      <c r="A455" s="50">
        <v>18.979005013374262</v>
      </c>
      <c r="B455" s="29">
        <v>356.78958398348971</v>
      </c>
      <c r="E455" s="27">
        <v>268.12245264351077</v>
      </c>
      <c r="F455" s="20">
        <v>40.985783467779889</v>
      </c>
      <c r="H455" s="27">
        <v>15.232529311964754</v>
      </c>
      <c r="I455" s="20">
        <v>69.675998259959272</v>
      </c>
      <c r="K455" s="27">
        <v>19.277091623753222</v>
      </c>
      <c r="L455" s="20">
        <v>19.824283412594067</v>
      </c>
      <c r="M455" s="20">
        <v>37.253346750181173</v>
      </c>
      <c r="N455" s="27">
        <f t="shared" ref="N455:N518" si="42">K455 * L455</f>
        <v>382.154527719827</v>
      </c>
      <c r="O455" s="20">
        <f t="shared" ref="O455:O518" si="43">K455 * M455</f>
        <v>718.13617859469184</v>
      </c>
      <c r="Q455" s="27">
        <v>19.277091623753222</v>
      </c>
      <c r="R455" s="20">
        <v>53.39809054320019</v>
      </c>
      <c r="T455" s="41">
        <v>19.277091623753222</v>
      </c>
      <c r="U455" s="38">
        <v>70.827153880787293</v>
      </c>
      <c r="W455" s="27">
        <v>19.277091623753222</v>
      </c>
      <c r="X455" s="27">
        <f t="shared" si="40"/>
        <v>53.39809054320019</v>
      </c>
      <c r="Y455" s="19">
        <f t="shared" si="41"/>
        <v>70.827153880787293</v>
      </c>
      <c r="Z455" s="27">
        <f t="shared" ref="Z455:Z518" si="44">W455 * X455</f>
        <v>1029.3598839347405</v>
      </c>
      <c r="AA455" s="20">
        <f t="shared" ref="AA455:AA518" si="45">W455 * Y455</f>
        <v>1365.3415348096053</v>
      </c>
    </row>
    <row r="456" spans="1:27" x14ac:dyDescent="0.3">
      <c r="A456" s="50">
        <v>18.926380123171839</v>
      </c>
      <c r="B456" s="29">
        <v>199.98290735400408</v>
      </c>
      <c r="E456" s="27">
        <v>0.11894933728763135</v>
      </c>
      <c r="F456" s="20">
        <v>40.992708367404035</v>
      </c>
      <c r="H456" s="27">
        <v>265.5677127811141</v>
      </c>
      <c r="I456" s="20">
        <v>69.699611386995969</v>
      </c>
      <c r="K456" s="27">
        <v>19.121932344780362</v>
      </c>
      <c r="L456" s="20">
        <v>33.618666761383452</v>
      </c>
      <c r="M456" s="20">
        <v>66.680431239263399</v>
      </c>
      <c r="N456" s="27">
        <f t="shared" si="42"/>
        <v>642.85387133289066</v>
      </c>
      <c r="O456" s="20">
        <f t="shared" si="43"/>
        <v>1275.0586948779737</v>
      </c>
      <c r="Q456" s="27">
        <v>19.121932344780362</v>
      </c>
      <c r="R456" s="20">
        <v>72.149347898931012</v>
      </c>
      <c r="T456" s="41">
        <v>19.121932344780362</v>
      </c>
      <c r="U456" s="38">
        <v>105.21111237681096</v>
      </c>
      <c r="W456" s="27">
        <v>19.121932344780362</v>
      </c>
      <c r="X456" s="27">
        <f t="shared" ref="X456:X519" si="46">R456</f>
        <v>72.149347898931012</v>
      </c>
      <c r="Y456" s="19">
        <f t="shared" ref="Y456:Y519" si="47">U456</f>
        <v>105.21111237681096</v>
      </c>
      <c r="Z456" s="27">
        <f t="shared" si="44"/>
        <v>1379.6349492433799</v>
      </c>
      <c r="AA456" s="20">
        <f t="shared" si="45"/>
        <v>2011.8397727884628</v>
      </c>
    </row>
    <row r="457" spans="1:27" x14ac:dyDescent="0.3">
      <c r="A457" s="50">
        <v>18.883960870356532</v>
      </c>
      <c r="B457" s="29">
        <v>138.77200465244633</v>
      </c>
      <c r="E457" s="27">
        <v>4.3596761034277733</v>
      </c>
      <c r="F457" s="20">
        <v>41.090198352189233</v>
      </c>
      <c r="H457" s="27">
        <v>1.2594347388658207</v>
      </c>
      <c r="I457" s="20">
        <v>69.838684626831594</v>
      </c>
      <c r="K457" s="27">
        <v>19.120230573586014</v>
      </c>
      <c r="L457" s="20">
        <v>57.135164902416854</v>
      </c>
      <c r="M457" s="20">
        <v>101.36760931663922</v>
      </c>
      <c r="N457" s="27">
        <f t="shared" si="42"/>
        <v>1092.4375267940693</v>
      </c>
      <c r="O457" s="20">
        <f t="shared" si="43"/>
        <v>1938.1720628273276</v>
      </c>
      <c r="Q457" s="27">
        <v>19.120230573586014</v>
      </c>
      <c r="R457" s="20">
        <v>79.355065057311251</v>
      </c>
      <c r="T457" s="41">
        <v>19.120230573586014</v>
      </c>
      <c r="U457" s="38">
        <v>123.58750947153362</v>
      </c>
      <c r="W457" s="27">
        <v>19.120230573586014</v>
      </c>
      <c r="X457" s="27">
        <f t="shared" si="46"/>
        <v>79.355065057311251</v>
      </c>
      <c r="Y457" s="19">
        <f t="shared" si="47"/>
        <v>123.58750947153362</v>
      </c>
      <c r="Z457" s="27">
        <f t="shared" si="44"/>
        <v>1517.2871410777097</v>
      </c>
      <c r="AA457" s="20">
        <f t="shared" si="45"/>
        <v>2363.0216771109681</v>
      </c>
    </row>
    <row r="458" spans="1:27" x14ac:dyDescent="0.3">
      <c r="A458" s="50">
        <v>18.867708017627592</v>
      </c>
      <c r="B458" s="29">
        <v>419.26411160281748</v>
      </c>
      <c r="E458" s="27">
        <v>14.153705987031572</v>
      </c>
      <c r="F458" s="20">
        <v>41.186938005022263</v>
      </c>
      <c r="H458" s="27">
        <v>53.027652043150738</v>
      </c>
      <c r="I458" s="20">
        <v>69.866904461283696</v>
      </c>
      <c r="K458" s="27">
        <v>18.979005013374262</v>
      </c>
      <c r="L458" s="20">
        <v>165.76760447706303</v>
      </c>
      <c r="M458" s="20">
        <v>325.58145972628205</v>
      </c>
      <c r="N458" s="27">
        <f t="shared" si="42"/>
        <v>3146.1041964252213</v>
      </c>
      <c r="O458" s="20">
        <f t="shared" si="43"/>
        <v>6179.2121564068175</v>
      </c>
      <c r="Q458" s="27">
        <v>18.979005013374262</v>
      </c>
      <c r="R458" s="20">
        <v>196.97572873427069</v>
      </c>
      <c r="T458" s="41">
        <v>18.979005013374262</v>
      </c>
      <c r="U458" s="38">
        <v>356.78958398348971</v>
      </c>
      <c r="W458" s="27">
        <v>18.979005013374262</v>
      </c>
      <c r="X458" s="27">
        <f t="shared" si="46"/>
        <v>196.97572873427069</v>
      </c>
      <c r="Y458" s="19">
        <f t="shared" si="47"/>
        <v>356.78958398348971</v>
      </c>
      <c r="Z458" s="27">
        <f t="shared" si="44"/>
        <v>3738.4033431607722</v>
      </c>
      <c r="AA458" s="20">
        <f t="shared" si="45"/>
        <v>6771.5113031423689</v>
      </c>
    </row>
    <row r="459" spans="1:27" x14ac:dyDescent="0.3">
      <c r="A459" s="50">
        <v>18.863213471757717</v>
      </c>
      <c r="B459" s="29">
        <v>70.506638070136276</v>
      </c>
      <c r="E459" s="27">
        <v>0.14591499417292653</v>
      </c>
      <c r="F459" s="20">
        <v>41.280811754444571</v>
      </c>
      <c r="H459" s="27">
        <v>0.67286225866700988</v>
      </c>
      <c r="I459" s="20">
        <v>69.868537494469166</v>
      </c>
      <c r="K459" s="27">
        <v>18.926380123171839</v>
      </c>
      <c r="L459" s="20">
        <v>112.89417902037113</v>
      </c>
      <c r="M459" s="20">
        <v>172.66747395451353</v>
      </c>
      <c r="N459" s="27">
        <f t="shared" si="42"/>
        <v>2136.6781458329551</v>
      </c>
      <c r="O459" s="20">
        <f t="shared" si="43"/>
        <v>3267.970246970996</v>
      </c>
      <c r="Q459" s="27">
        <v>18.926380123171839</v>
      </c>
      <c r="R459" s="20">
        <v>140.20961241986166</v>
      </c>
      <c r="T459" s="41">
        <v>18.926380123171839</v>
      </c>
      <c r="U459" s="38">
        <v>199.98290735400408</v>
      </c>
      <c r="W459" s="27">
        <v>18.926380123171839</v>
      </c>
      <c r="X459" s="27">
        <f t="shared" si="46"/>
        <v>140.20961241986166</v>
      </c>
      <c r="Y459" s="19">
        <f t="shared" si="47"/>
        <v>199.98290735400408</v>
      </c>
      <c r="Z459" s="27">
        <f t="shared" si="44"/>
        <v>2653.660421580897</v>
      </c>
      <c r="AA459" s="20">
        <f t="shared" si="45"/>
        <v>3784.9525227189383</v>
      </c>
    </row>
    <row r="460" spans="1:27" x14ac:dyDescent="0.3">
      <c r="A460" s="50">
        <v>18.84908379920671</v>
      </c>
      <c r="B460" s="29">
        <v>85.747607344932817</v>
      </c>
      <c r="E460" s="27">
        <v>0.15342083778523374</v>
      </c>
      <c r="F460" s="20">
        <v>41.304687990852869</v>
      </c>
      <c r="H460" s="27">
        <v>0.16264727679663338</v>
      </c>
      <c r="I460" s="20">
        <v>69.947539197418592</v>
      </c>
      <c r="K460" s="27">
        <v>18.883960870356532</v>
      </c>
      <c r="L460" s="20">
        <v>52.247846078031586</v>
      </c>
      <c r="M460" s="20">
        <v>121.79309773842721</v>
      </c>
      <c r="N460" s="27">
        <f t="shared" si="42"/>
        <v>986.6462808979594</v>
      </c>
      <c r="O460" s="20">
        <f t="shared" si="43"/>
        <v>2299.9360919719679</v>
      </c>
      <c r="Q460" s="27">
        <v>18.883960870356532</v>
      </c>
      <c r="R460" s="20">
        <v>69.226752992050706</v>
      </c>
      <c r="T460" s="41">
        <v>18.883960870356532</v>
      </c>
      <c r="U460" s="38">
        <v>138.77200465244633</v>
      </c>
      <c r="W460" s="27">
        <v>18.883960870356532</v>
      </c>
      <c r="X460" s="27">
        <f t="shared" si="46"/>
        <v>69.226752992050706</v>
      </c>
      <c r="Y460" s="19">
        <f t="shared" si="47"/>
        <v>138.77200465244633</v>
      </c>
      <c r="Z460" s="27">
        <f t="shared" si="44"/>
        <v>1307.2752946837224</v>
      </c>
      <c r="AA460" s="20">
        <f t="shared" si="45"/>
        <v>2620.5651057577311</v>
      </c>
    </row>
    <row r="461" spans="1:27" x14ac:dyDescent="0.3">
      <c r="A461" s="50">
        <v>18.803216752115986</v>
      </c>
      <c r="B461" s="29">
        <v>196.11415504528634</v>
      </c>
      <c r="E461" s="27">
        <v>0.88678935931238811</v>
      </c>
      <c r="F461" s="20">
        <v>41.3094236313026</v>
      </c>
      <c r="H461" s="27">
        <v>66.014827611666988</v>
      </c>
      <c r="I461" s="20">
        <v>70.118445313489104</v>
      </c>
      <c r="K461" s="27">
        <v>18.867708017627592</v>
      </c>
      <c r="L461" s="20">
        <v>167.27052421106362</v>
      </c>
      <c r="M461" s="20">
        <v>384.72605715977886</v>
      </c>
      <c r="N461" s="27">
        <f t="shared" si="42"/>
        <v>3156.011410769855</v>
      </c>
      <c r="O461" s="20">
        <f t="shared" si="43"/>
        <v>7258.8989132638108</v>
      </c>
      <c r="Q461" s="27">
        <v>18.867708017627592</v>
      </c>
      <c r="R461" s="20">
        <v>201.80857865410226</v>
      </c>
      <c r="T461" s="41">
        <v>18.867708017627592</v>
      </c>
      <c r="U461" s="38">
        <v>419.26411160281748</v>
      </c>
      <c r="W461" s="27">
        <v>18.867708017627592</v>
      </c>
      <c r="X461" s="27">
        <f t="shared" si="46"/>
        <v>201.80857865410226</v>
      </c>
      <c r="Y461" s="19">
        <f t="shared" si="47"/>
        <v>419.26411160281748</v>
      </c>
      <c r="Z461" s="27">
        <f t="shared" si="44"/>
        <v>3807.6653374980338</v>
      </c>
      <c r="AA461" s="20">
        <f t="shared" si="45"/>
        <v>7910.5528399919885</v>
      </c>
    </row>
    <row r="462" spans="1:27" x14ac:dyDescent="0.3">
      <c r="A462" s="50">
        <v>18.759136311899056</v>
      </c>
      <c r="B462" s="29">
        <v>117.52834945494953</v>
      </c>
      <c r="E462" s="27">
        <v>5.3138868297610315</v>
      </c>
      <c r="F462" s="20">
        <v>41.317813425320445</v>
      </c>
      <c r="H462" s="27">
        <v>121.51308684484684</v>
      </c>
      <c r="I462" s="20">
        <v>70.118492414907166</v>
      </c>
      <c r="K462" s="27">
        <v>18.863213471757717</v>
      </c>
      <c r="L462" s="20">
        <v>33.01449934857186</v>
      </c>
      <c r="M462" s="20">
        <v>70.506638070136276</v>
      </c>
      <c r="N462" s="27">
        <f t="shared" si="42"/>
        <v>622.75954887531714</v>
      </c>
      <c r="O462" s="20">
        <f t="shared" si="43"/>
        <v>1329.9817650929401</v>
      </c>
      <c r="Q462" s="27">
        <v>18.863213471757717</v>
      </c>
      <c r="R462" s="20">
        <v>33.01449934857186</v>
      </c>
      <c r="T462" s="41">
        <v>18.863213471757717</v>
      </c>
      <c r="U462" s="38">
        <v>70.506638070136276</v>
      </c>
      <c r="W462" s="27">
        <v>18.863213471757717</v>
      </c>
      <c r="X462" s="27">
        <f t="shared" si="46"/>
        <v>33.01449934857186</v>
      </c>
      <c r="Y462" s="19">
        <f t="shared" si="47"/>
        <v>70.506638070136276</v>
      </c>
      <c r="Z462" s="27">
        <f t="shared" si="44"/>
        <v>622.75954887531714</v>
      </c>
      <c r="AA462" s="20">
        <f t="shared" si="45"/>
        <v>1329.9817650929401</v>
      </c>
    </row>
    <row r="463" spans="1:27" x14ac:dyDescent="0.3">
      <c r="A463" s="50">
        <v>18.727620173987816</v>
      </c>
      <c r="B463" s="29">
        <v>99.791161416634978</v>
      </c>
      <c r="E463" s="27">
        <v>1.1296560551272705E-2</v>
      </c>
      <c r="F463" s="20">
        <v>41.341912882853507</v>
      </c>
      <c r="H463" s="27">
        <v>0.58620286247605691</v>
      </c>
      <c r="I463" s="20">
        <v>70.204135192020473</v>
      </c>
      <c r="K463" s="27">
        <v>18.84908379920671</v>
      </c>
      <c r="L463" s="20">
        <v>29.095398100308806</v>
      </c>
      <c r="M463" s="20">
        <v>58.432173945442287</v>
      </c>
      <c r="N463" s="27">
        <f t="shared" si="42"/>
        <v>548.4215969640004</v>
      </c>
      <c r="O463" s="20">
        <f t="shared" si="43"/>
        <v>1101.3929432674647</v>
      </c>
      <c r="Q463" s="27">
        <v>18.84908379920671</v>
      </c>
      <c r="R463" s="20">
        <v>56.410831499799343</v>
      </c>
      <c r="T463" s="41">
        <v>18.84908379920671</v>
      </c>
      <c r="U463" s="38">
        <v>85.747607344932817</v>
      </c>
      <c r="W463" s="27">
        <v>18.84908379920671</v>
      </c>
      <c r="X463" s="27">
        <f t="shared" si="46"/>
        <v>56.410831499799343</v>
      </c>
      <c r="Y463" s="19">
        <f t="shared" si="47"/>
        <v>85.747607344932817</v>
      </c>
      <c r="Z463" s="27">
        <f t="shared" si="44"/>
        <v>1063.2924901226475</v>
      </c>
      <c r="AA463" s="20">
        <f t="shared" si="45"/>
        <v>1616.2638364261115</v>
      </c>
    </row>
    <row r="464" spans="1:27" x14ac:dyDescent="0.3">
      <c r="A464" s="50">
        <v>18.712872225769388</v>
      </c>
      <c r="B464" s="29">
        <v>104.50508680563425</v>
      </c>
      <c r="E464" s="27">
        <v>105.04794255941306</v>
      </c>
      <c r="F464" s="20">
        <v>41.34878238797026</v>
      </c>
      <c r="H464" s="27">
        <v>7.9932471470747259</v>
      </c>
      <c r="I464" s="20">
        <v>70.343145119888419</v>
      </c>
      <c r="K464" s="27">
        <v>18.803216752115986</v>
      </c>
      <c r="L464" s="20">
        <v>65.513181630284095</v>
      </c>
      <c r="M464" s="20">
        <v>130.90526887469034</v>
      </c>
      <c r="N464" s="27">
        <f t="shared" si="42"/>
        <v>1231.8585543149752</v>
      </c>
      <c r="O464" s="20">
        <f t="shared" si="43"/>
        <v>2461.4401446448246</v>
      </c>
      <c r="Q464" s="27">
        <v>18.803216752115986</v>
      </c>
      <c r="R464" s="20">
        <v>130.7220678008801</v>
      </c>
      <c r="T464" s="41">
        <v>18.803216752115986</v>
      </c>
      <c r="U464" s="38">
        <v>196.11415504528634</v>
      </c>
      <c r="W464" s="27">
        <v>18.803216752115986</v>
      </c>
      <c r="X464" s="27">
        <f t="shared" si="46"/>
        <v>130.7220678008801</v>
      </c>
      <c r="Y464" s="19">
        <f t="shared" si="47"/>
        <v>196.11415504528634</v>
      </c>
      <c r="Z464" s="27">
        <f t="shared" si="44"/>
        <v>2457.9953751447506</v>
      </c>
      <c r="AA464" s="20">
        <f t="shared" si="45"/>
        <v>3687.5769654746</v>
      </c>
    </row>
    <row r="465" spans="1:27" x14ac:dyDescent="0.3">
      <c r="A465" s="50">
        <v>18.54743616617634</v>
      </c>
      <c r="B465" s="29">
        <v>144.9809207787996</v>
      </c>
      <c r="E465" s="27">
        <v>49.090913380150596</v>
      </c>
      <c r="F465" s="20">
        <v>41.34878238797026</v>
      </c>
      <c r="H465" s="27">
        <v>225.46279909016812</v>
      </c>
      <c r="I465" s="20">
        <v>70.437215361497749</v>
      </c>
      <c r="K465" s="27">
        <v>18.759136311899056</v>
      </c>
      <c r="L465" s="20">
        <v>43.63157027773812</v>
      </c>
      <c r="M465" s="20">
        <v>103.74044419879408</v>
      </c>
      <c r="N465" s="27">
        <f t="shared" si="42"/>
        <v>818.49057434229269</v>
      </c>
      <c r="O465" s="20">
        <f t="shared" si="43"/>
        <v>1946.0811337821358</v>
      </c>
      <c r="Q465" s="27">
        <v>18.759136311899056</v>
      </c>
      <c r="R465" s="20">
        <v>57.419475533893568</v>
      </c>
      <c r="T465" s="41">
        <v>18.759136311899056</v>
      </c>
      <c r="U465" s="38">
        <v>117.52834945494953</v>
      </c>
      <c r="W465" s="27">
        <v>18.759136311899056</v>
      </c>
      <c r="X465" s="27">
        <f t="shared" si="46"/>
        <v>57.419475533893568</v>
      </c>
      <c r="Y465" s="19">
        <f t="shared" si="47"/>
        <v>117.52834945494953</v>
      </c>
      <c r="Z465" s="27">
        <f t="shared" si="44"/>
        <v>1077.1397684980623</v>
      </c>
      <c r="AA465" s="20">
        <f t="shared" si="45"/>
        <v>2204.7303279379053</v>
      </c>
    </row>
    <row r="466" spans="1:27" x14ac:dyDescent="0.3">
      <c r="A466" s="50">
        <v>18.179571819011471</v>
      </c>
      <c r="B466" s="29">
        <v>148.42984016396358</v>
      </c>
      <c r="E466" s="27">
        <v>48.243438501747733</v>
      </c>
      <c r="F466" s="20">
        <v>41.34878238797026</v>
      </c>
      <c r="H466" s="27">
        <v>2.4262113459626562</v>
      </c>
      <c r="I466" s="20">
        <v>70.437472645805116</v>
      </c>
      <c r="K466" s="27">
        <v>18.727620173987816</v>
      </c>
      <c r="L466" s="20">
        <v>42.947102815138805</v>
      </c>
      <c r="M466" s="20">
        <v>70.960346327369109</v>
      </c>
      <c r="N466" s="27">
        <f t="shared" si="42"/>
        <v>804.29702909512241</v>
      </c>
      <c r="O466" s="20">
        <f t="shared" si="43"/>
        <v>1328.9184134335999</v>
      </c>
      <c r="Q466" s="27">
        <v>18.727620173987816</v>
      </c>
      <c r="R466" s="20">
        <v>71.77791790440466</v>
      </c>
      <c r="T466" s="41">
        <v>18.727620173987816</v>
      </c>
      <c r="U466" s="38">
        <v>99.791161416634978</v>
      </c>
      <c r="W466" s="27">
        <v>18.727620173987816</v>
      </c>
      <c r="X466" s="27">
        <f t="shared" si="46"/>
        <v>71.77791790440466</v>
      </c>
      <c r="Y466" s="19">
        <f t="shared" si="47"/>
        <v>99.791161416634978</v>
      </c>
      <c r="Z466" s="27">
        <f t="shared" si="44"/>
        <v>1344.2295833933699</v>
      </c>
      <c r="AA466" s="20">
        <f t="shared" si="45"/>
        <v>1868.8509677318477</v>
      </c>
    </row>
    <row r="467" spans="1:27" x14ac:dyDescent="0.3">
      <c r="A467" s="50">
        <v>18.174505029637658</v>
      </c>
      <c r="B467" s="29">
        <v>58.073039901204325</v>
      </c>
      <c r="E467" s="27">
        <v>7.2108980126404276</v>
      </c>
      <c r="F467" s="20">
        <v>41.34878238797026</v>
      </c>
      <c r="H467" s="27">
        <v>0.97048447001725435</v>
      </c>
      <c r="I467" s="20">
        <v>70.437485101550564</v>
      </c>
      <c r="K467" s="27">
        <v>18.712872225769388</v>
      </c>
      <c r="L467" s="20">
        <v>53.128748245742429</v>
      </c>
      <c r="M467" s="20">
        <v>85.199339901371275</v>
      </c>
      <c r="N467" s="27">
        <f t="shared" si="42"/>
        <v>994.19147743764756</v>
      </c>
      <c r="O467" s="20">
        <f t="shared" si="43"/>
        <v>1594.3243612942561</v>
      </c>
      <c r="Q467" s="27">
        <v>18.712872225769388</v>
      </c>
      <c r="R467" s="20">
        <v>72.43449515000539</v>
      </c>
      <c r="T467" s="41">
        <v>18.712872225769388</v>
      </c>
      <c r="U467" s="38">
        <v>104.50508680563425</v>
      </c>
      <c r="W467" s="27">
        <v>18.712872225769388</v>
      </c>
      <c r="X467" s="27">
        <f t="shared" si="46"/>
        <v>72.43449515000539</v>
      </c>
      <c r="Y467" s="19">
        <f t="shared" si="47"/>
        <v>104.50508680563425</v>
      </c>
      <c r="Z467" s="27">
        <f t="shared" si="44"/>
        <v>1355.4574524801633</v>
      </c>
      <c r="AA467" s="20">
        <f t="shared" si="45"/>
        <v>1955.590336336772</v>
      </c>
    </row>
    <row r="468" spans="1:27" x14ac:dyDescent="0.3">
      <c r="A468" s="50">
        <v>18.066621730278712</v>
      </c>
      <c r="B468" s="29">
        <v>86.278229896784282</v>
      </c>
      <c r="E468" s="27">
        <v>6.5700534160605457</v>
      </c>
      <c r="F468" s="20">
        <v>41.34878238797026</v>
      </c>
      <c r="H468" s="27">
        <v>28.410870524756319</v>
      </c>
      <c r="I468" s="20">
        <v>70.506638070136276</v>
      </c>
      <c r="K468" s="27">
        <v>18.54743616617634</v>
      </c>
      <c r="L468" s="20">
        <v>55.967655920165825</v>
      </c>
      <c r="M468" s="20">
        <v>108.07845539661471</v>
      </c>
      <c r="N468" s="27">
        <f t="shared" si="42"/>
        <v>1038.056525549797</v>
      </c>
      <c r="O468" s="20">
        <f t="shared" si="43"/>
        <v>2004.5782524076481</v>
      </c>
      <c r="Q468" s="27">
        <v>18.54743616617634</v>
      </c>
      <c r="R468" s="20">
        <v>92.870121302350697</v>
      </c>
      <c r="T468" s="41">
        <v>18.54743616617634</v>
      </c>
      <c r="U468" s="38">
        <v>144.9809207787996</v>
      </c>
      <c r="W468" s="27">
        <v>18.54743616617634</v>
      </c>
      <c r="X468" s="27">
        <f t="shared" si="46"/>
        <v>92.870121302350697</v>
      </c>
      <c r="Y468" s="19">
        <f t="shared" si="47"/>
        <v>144.9809207787996</v>
      </c>
      <c r="Z468" s="27">
        <f t="shared" si="44"/>
        <v>1722.5026466004031</v>
      </c>
      <c r="AA468" s="20">
        <f t="shared" si="45"/>
        <v>2689.0243734582546</v>
      </c>
    </row>
    <row r="469" spans="1:27" x14ac:dyDescent="0.3">
      <c r="A469" s="50">
        <v>17.989726179483114</v>
      </c>
      <c r="B469" s="29">
        <v>140.52201147907289</v>
      </c>
      <c r="E469" s="27">
        <v>3.2347843511561223</v>
      </c>
      <c r="F469" s="20">
        <v>41.34878238797026</v>
      </c>
      <c r="H469" s="27">
        <v>18.863213471757717</v>
      </c>
      <c r="I469" s="20">
        <v>70.506638070136276</v>
      </c>
      <c r="K469" s="27">
        <v>18.179571819011471</v>
      </c>
      <c r="L469" s="20">
        <v>61.505219131387655</v>
      </c>
      <c r="M469" s="20">
        <v>101.43294169313161</v>
      </c>
      <c r="N469" s="27">
        <f t="shared" si="42"/>
        <v>1118.1385484431003</v>
      </c>
      <c r="O469" s="20">
        <f t="shared" si="43"/>
        <v>1844.0074483238891</v>
      </c>
      <c r="Q469" s="27">
        <v>18.179571819011471</v>
      </c>
      <c r="R469" s="20">
        <v>108.50211760221961</v>
      </c>
      <c r="T469" s="41">
        <v>18.179571819011471</v>
      </c>
      <c r="U469" s="38">
        <v>148.42984016396358</v>
      </c>
      <c r="W469" s="27">
        <v>18.179571819011471</v>
      </c>
      <c r="X469" s="27">
        <f t="shared" si="46"/>
        <v>108.50211760221961</v>
      </c>
      <c r="Y469" s="19">
        <f t="shared" si="47"/>
        <v>148.42984016396358</v>
      </c>
      <c r="Z469" s="27">
        <f t="shared" si="44"/>
        <v>1972.5220394643802</v>
      </c>
      <c r="AA469" s="20">
        <f t="shared" si="45"/>
        <v>2698.390939345169</v>
      </c>
    </row>
    <row r="470" spans="1:27" x14ac:dyDescent="0.3">
      <c r="A470" s="50">
        <v>17.908093192038905</v>
      </c>
      <c r="B470" s="29">
        <v>73.607574358870124</v>
      </c>
      <c r="E470" s="27">
        <v>1.840522200873238</v>
      </c>
      <c r="F470" s="20">
        <v>41.34878238797026</v>
      </c>
      <c r="H470" s="27">
        <v>13.825796280266559</v>
      </c>
      <c r="I470" s="20">
        <v>70.506638070136276</v>
      </c>
      <c r="K470" s="27">
        <v>18.174505029637658</v>
      </c>
      <c r="L470" s="20">
        <v>56.641312562642909</v>
      </c>
      <c r="M470" s="20">
        <v>56.641312562642909</v>
      </c>
      <c r="N470" s="27">
        <f t="shared" si="42"/>
        <v>1029.4278200550323</v>
      </c>
      <c r="O470" s="20">
        <f t="shared" si="43"/>
        <v>1029.4278200550323</v>
      </c>
      <c r="Q470" s="27">
        <v>18.174505029637658</v>
      </c>
      <c r="R470" s="20">
        <v>58.073039901204325</v>
      </c>
      <c r="T470" s="41">
        <v>18.174505029637658</v>
      </c>
      <c r="U470" s="38">
        <v>58.073039901204325</v>
      </c>
      <c r="W470" s="27">
        <v>18.174505029637658</v>
      </c>
      <c r="X470" s="27">
        <f t="shared" si="46"/>
        <v>58.073039901204325</v>
      </c>
      <c r="Y470" s="19">
        <f t="shared" si="47"/>
        <v>58.073039901204325</v>
      </c>
      <c r="Z470" s="27">
        <f t="shared" si="44"/>
        <v>1055.4487557707864</v>
      </c>
      <c r="AA470" s="20">
        <f t="shared" si="45"/>
        <v>1055.4487557707864</v>
      </c>
    </row>
    <row r="471" spans="1:27" x14ac:dyDescent="0.3">
      <c r="A471" s="50">
        <v>17.806180975208918</v>
      </c>
      <c r="B471" s="29">
        <v>57.239924725548704</v>
      </c>
      <c r="E471" s="27">
        <v>0.73423387045477284</v>
      </c>
      <c r="F471" s="20">
        <v>41.34878238797026</v>
      </c>
      <c r="H471" s="27">
        <v>10.557739369611227</v>
      </c>
      <c r="I471" s="20">
        <v>70.506638070136276</v>
      </c>
      <c r="K471" s="27">
        <v>18.066621730278712</v>
      </c>
      <c r="L471" s="20">
        <v>53.899714117427244</v>
      </c>
      <c r="M471" s="20">
        <v>69.429963478939726</v>
      </c>
      <c r="N471" s="27">
        <f t="shared" si="42"/>
        <v>973.78574632972129</v>
      </c>
      <c r="O471" s="20">
        <f t="shared" si="43"/>
        <v>1254.3648869210699</v>
      </c>
      <c r="Q471" s="27">
        <v>18.066621730278712</v>
      </c>
      <c r="R471" s="20">
        <v>70.747980535271793</v>
      </c>
      <c r="T471" s="41">
        <v>18.066621730278712</v>
      </c>
      <c r="U471" s="38">
        <v>86.278229896784282</v>
      </c>
      <c r="W471" s="27">
        <v>18.066621730278712</v>
      </c>
      <c r="X471" s="27">
        <f t="shared" si="46"/>
        <v>70.747980535271793</v>
      </c>
      <c r="Y471" s="19">
        <f t="shared" si="47"/>
        <v>86.278229896784282</v>
      </c>
      <c r="Z471" s="27">
        <f t="shared" si="44"/>
        <v>1278.1770025118767</v>
      </c>
      <c r="AA471" s="20">
        <f t="shared" si="45"/>
        <v>1558.7561431032252</v>
      </c>
    </row>
    <row r="472" spans="1:27" x14ac:dyDescent="0.3">
      <c r="A472" s="50">
        <v>17.739566298558202</v>
      </c>
      <c r="B472" s="29">
        <v>169.55096635139344</v>
      </c>
      <c r="E472" s="27">
        <v>0.72889694916739245</v>
      </c>
      <c r="F472" s="20">
        <v>41.34878238797026</v>
      </c>
      <c r="H472" s="27">
        <v>9.3976429619488044</v>
      </c>
      <c r="I472" s="20">
        <v>70.506638070136276</v>
      </c>
      <c r="K472" s="27">
        <v>17.989726179483114</v>
      </c>
      <c r="L472" s="20">
        <v>63.278882305471242</v>
      </c>
      <c r="M472" s="20">
        <v>104.55067887822074</v>
      </c>
      <c r="N472" s="27">
        <f t="shared" si="42"/>
        <v>1138.3697656191669</v>
      </c>
      <c r="O472" s="20">
        <f t="shared" si="43"/>
        <v>1880.8380848982599</v>
      </c>
      <c r="Q472" s="27">
        <v>17.989726179483114</v>
      </c>
      <c r="R472" s="20">
        <v>99.250214906323407</v>
      </c>
      <c r="T472" s="41">
        <v>17.989726179483114</v>
      </c>
      <c r="U472" s="38">
        <v>140.52201147907289</v>
      </c>
      <c r="W472" s="27">
        <v>17.989726179483114</v>
      </c>
      <c r="X472" s="27">
        <f t="shared" si="46"/>
        <v>99.250214906323407</v>
      </c>
      <c r="Y472" s="19">
        <f t="shared" si="47"/>
        <v>140.52201147907289</v>
      </c>
      <c r="Z472" s="27">
        <f t="shared" si="44"/>
        <v>1785.4841894196113</v>
      </c>
      <c r="AA472" s="20">
        <f t="shared" si="45"/>
        <v>2527.9525086987042</v>
      </c>
    </row>
    <row r="473" spans="1:27" x14ac:dyDescent="0.3">
      <c r="A473" s="50">
        <v>17.729832611155871</v>
      </c>
      <c r="B473" s="29">
        <v>138.1331654918381</v>
      </c>
      <c r="E473" s="27">
        <v>0.64317180765647208</v>
      </c>
      <c r="F473" s="20">
        <v>41.34878238797026</v>
      </c>
      <c r="H473" s="27">
        <v>7.725247292784843</v>
      </c>
      <c r="I473" s="20">
        <v>70.506638070136276</v>
      </c>
      <c r="K473" s="27">
        <v>17.908093192038905</v>
      </c>
      <c r="L473" s="20">
        <v>32.979360008498546</v>
      </c>
      <c r="M473" s="20">
        <v>73.607574358870124</v>
      </c>
      <c r="N473" s="27">
        <f t="shared" si="42"/>
        <v>590.59745244599287</v>
      </c>
      <c r="O473" s="20">
        <f t="shared" si="43"/>
        <v>1318.1713012585794</v>
      </c>
      <c r="Q473" s="27">
        <v>17.908093192038905</v>
      </c>
      <c r="R473" s="20">
        <v>32.979360008498546</v>
      </c>
      <c r="T473" s="41">
        <v>17.908093192038905</v>
      </c>
      <c r="U473" s="38">
        <v>73.607574358870124</v>
      </c>
      <c r="W473" s="27">
        <v>17.908093192038905</v>
      </c>
      <c r="X473" s="27">
        <f t="shared" si="46"/>
        <v>32.979360008498546</v>
      </c>
      <c r="Y473" s="19">
        <f t="shared" si="47"/>
        <v>73.607574358870124</v>
      </c>
      <c r="Z473" s="27">
        <f t="shared" si="44"/>
        <v>590.59745244599287</v>
      </c>
      <c r="AA473" s="20">
        <f t="shared" si="45"/>
        <v>1318.1713012585794</v>
      </c>
    </row>
    <row r="474" spans="1:27" x14ac:dyDescent="0.3">
      <c r="A474" s="50">
        <v>17.716340209764894</v>
      </c>
      <c r="B474" s="29">
        <v>184.17294757990305</v>
      </c>
      <c r="E474" s="27">
        <v>0.51911719247436849</v>
      </c>
      <c r="F474" s="20">
        <v>41.34878238797026</v>
      </c>
      <c r="H474" s="27">
        <v>7.2067419930845062</v>
      </c>
      <c r="I474" s="20">
        <v>70.506638070136276</v>
      </c>
      <c r="K474" s="27">
        <v>17.806180975208918</v>
      </c>
      <c r="L474" s="20">
        <v>14.534790575763068</v>
      </c>
      <c r="M474" s="20">
        <v>29.924491326058167</v>
      </c>
      <c r="N474" s="27">
        <f t="shared" si="42"/>
        <v>258.80911142879819</v>
      </c>
      <c r="O474" s="20">
        <f t="shared" si="43"/>
        <v>532.84090814286117</v>
      </c>
      <c r="Q474" s="27">
        <v>17.806180975208918</v>
      </c>
      <c r="R474" s="20">
        <v>41.850223975253606</v>
      </c>
      <c r="T474" s="41">
        <v>17.806180975208918</v>
      </c>
      <c r="U474" s="38">
        <v>57.239924725548704</v>
      </c>
      <c r="W474" s="27">
        <v>17.806180975208918</v>
      </c>
      <c r="X474" s="27">
        <f t="shared" si="46"/>
        <v>41.850223975253606</v>
      </c>
      <c r="Y474" s="19">
        <f t="shared" si="47"/>
        <v>57.239924725548704</v>
      </c>
      <c r="Z474" s="27">
        <f t="shared" si="44"/>
        <v>745.19266195639284</v>
      </c>
      <c r="AA474" s="20">
        <f t="shared" si="45"/>
        <v>1019.2244586704559</v>
      </c>
    </row>
    <row r="475" spans="1:27" x14ac:dyDescent="0.3">
      <c r="A475" s="50">
        <v>17.534057444063365</v>
      </c>
      <c r="B475" s="29">
        <v>102.54807976603922</v>
      </c>
      <c r="E475" s="27">
        <v>0.10885995338685461</v>
      </c>
      <c r="F475" s="20">
        <v>41.34878238797026</v>
      </c>
      <c r="H475" s="27">
        <v>1.3195638352408423</v>
      </c>
      <c r="I475" s="20">
        <v>70.506638070136276</v>
      </c>
      <c r="K475" s="27">
        <v>17.739566298558202</v>
      </c>
      <c r="L475" s="20">
        <v>66.429077883426658</v>
      </c>
      <c r="M475" s="20">
        <v>169.55096635139341</v>
      </c>
      <c r="N475" s="27">
        <f t="shared" si="42"/>
        <v>1178.4230312651337</v>
      </c>
      <c r="O475" s="20">
        <f t="shared" si="43"/>
        <v>3007.7606085751545</v>
      </c>
      <c r="Q475" s="27">
        <v>17.739566298558202</v>
      </c>
      <c r="R475" s="20">
        <v>66.429077883426658</v>
      </c>
      <c r="T475" s="41">
        <v>17.739566298558202</v>
      </c>
      <c r="U475" s="38">
        <v>169.55096635139344</v>
      </c>
      <c r="W475" s="27">
        <v>17.739566298558202</v>
      </c>
      <c r="X475" s="27">
        <f t="shared" si="46"/>
        <v>66.429077883426658</v>
      </c>
      <c r="Y475" s="19">
        <f t="shared" si="47"/>
        <v>169.55096635139344</v>
      </c>
      <c r="Z475" s="27">
        <f t="shared" si="44"/>
        <v>1178.4230312651337</v>
      </c>
      <c r="AA475" s="20">
        <f t="shared" si="45"/>
        <v>3007.7606085751549</v>
      </c>
    </row>
    <row r="476" spans="1:27" x14ac:dyDescent="0.3">
      <c r="A476" s="50">
        <v>17.410578768529376</v>
      </c>
      <c r="B476" s="29">
        <v>101.39856283475892</v>
      </c>
      <c r="E476" s="27">
        <v>6.484068376084906E-2</v>
      </c>
      <c r="F476" s="20">
        <v>41.34878238797026</v>
      </c>
      <c r="H476" s="27">
        <v>1.1005452754616272</v>
      </c>
      <c r="I476" s="20">
        <v>70.506638070136276</v>
      </c>
      <c r="K476" s="27">
        <v>17.729832611155871</v>
      </c>
      <c r="L476" s="20">
        <v>64.172663272356061</v>
      </c>
      <c r="M476" s="20">
        <v>116.28346274880495</v>
      </c>
      <c r="N476" s="27">
        <f t="shared" si="42"/>
        <v>1137.7705780309432</v>
      </c>
      <c r="O476" s="20">
        <f t="shared" si="43"/>
        <v>2061.686329981891</v>
      </c>
      <c r="Q476" s="27">
        <v>17.729832611155871</v>
      </c>
      <c r="R476" s="20">
        <v>86.02236601538921</v>
      </c>
      <c r="T476" s="41">
        <v>17.729832611155871</v>
      </c>
      <c r="U476" s="38">
        <v>138.1331654918381</v>
      </c>
      <c r="W476" s="27">
        <v>17.729832611155871</v>
      </c>
      <c r="X476" s="27">
        <f t="shared" si="46"/>
        <v>86.02236601538921</v>
      </c>
      <c r="Y476" s="19">
        <f t="shared" si="47"/>
        <v>138.1331654918381</v>
      </c>
      <c r="Z476" s="27">
        <f t="shared" si="44"/>
        <v>1525.1621502684341</v>
      </c>
      <c r="AA476" s="20">
        <f t="shared" si="45"/>
        <v>2449.0779022193819</v>
      </c>
    </row>
    <row r="477" spans="1:27" x14ac:dyDescent="0.3">
      <c r="A477" s="50">
        <v>17.202387354525854</v>
      </c>
      <c r="B477" s="29">
        <v>105.32713575396592</v>
      </c>
      <c r="E477" s="27">
        <v>0.13705369029776193</v>
      </c>
      <c r="F477" s="20">
        <v>41.363257414443261</v>
      </c>
      <c r="H477" s="27">
        <v>0.75625888425201993</v>
      </c>
      <c r="I477" s="20">
        <v>70.506638070136276</v>
      </c>
      <c r="K477" s="27">
        <v>17.716340209764894</v>
      </c>
      <c r="L477" s="20">
        <v>74.297528764163189</v>
      </c>
      <c r="M477" s="20">
        <v>138.56348725489264</v>
      </c>
      <c r="N477" s="27">
        <f t="shared" si="42"/>
        <v>1316.2802963307081</v>
      </c>
      <c r="O477" s="20">
        <f t="shared" si="43"/>
        <v>2454.8378808590996</v>
      </c>
      <c r="Q477" s="27">
        <v>17.716340209764894</v>
      </c>
      <c r="R477" s="20">
        <v>119.90698908917362</v>
      </c>
      <c r="T477" s="41">
        <v>17.716340209764894</v>
      </c>
      <c r="U477" s="38">
        <v>184.17294757990305</v>
      </c>
      <c r="W477" s="27">
        <v>17.716340209764894</v>
      </c>
      <c r="X477" s="27">
        <f t="shared" si="46"/>
        <v>119.90698908917362</v>
      </c>
      <c r="Y477" s="19">
        <f t="shared" si="47"/>
        <v>184.17294757990305</v>
      </c>
      <c r="Z477" s="27">
        <f t="shared" si="44"/>
        <v>2124.3130122323669</v>
      </c>
      <c r="AA477" s="20">
        <f t="shared" si="45"/>
        <v>3262.8705967607584</v>
      </c>
    </row>
    <row r="478" spans="1:27" x14ac:dyDescent="0.3">
      <c r="A478" s="50">
        <v>17.116204799465777</v>
      </c>
      <c r="B478" s="29">
        <v>79.104289137746136</v>
      </c>
      <c r="E478" s="27">
        <v>15.719011317782133</v>
      </c>
      <c r="F478" s="20">
        <v>41.391465412573709</v>
      </c>
      <c r="H478" s="27">
        <v>5.6385777939794934E-2</v>
      </c>
      <c r="I478" s="20">
        <v>70.506638070136276</v>
      </c>
      <c r="K478" s="27">
        <v>17.534057444063365</v>
      </c>
      <c r="L478" s="20">
        <v>49.997838406999165</v>
      </c>
      <c r="M478" s="20">
        <v>68.279162082900399</v>
      </c>
      <c r="N478" s="27">
        <f t="shared" si="42"/>
        <v>876.66497070732089</v>
      </c>
      <c r="O478" s="20">
        <f t="shared" si="43"/>
        <v>1197.2107501940889</v>
      </c>
      <c r="Q478" s="27">
        <v>17.534057444063365</v>
      </c>
      <c r="R478" s="20">
        <v>84.266756090138003</v>
      </c>
      <c r="T478" s="41">
        <v>17.534057444063365</v>
      </c>
      <c r="U478" s="38">
        <v>102.54807976603922</v>
      </c>
      <c r="W478" s="27">
        <v>17.534057444063365</v>
      </c>
      <c r="X478" s="27">
        <f t="shared" si="46"/>
        <v>84.266756090138003</v>
      </c>
      <c r="Y478" s="19">
        <f t="shared" si="47"/>
        <v>102.54807976603922</v>
      </c>
      <c r="Z478" s="27">
        <f t="shared" si="44"/>
        <v>1477.538141909356</v>
      </c>
      <c r="AA478" s="20">
        <f t="shared" si="45"/>
        <v>1798.0839213961237</v>
      </c>
    </row>
    <row r="479" spans="1:27" x14ac:dyDescent="0.3">
      <c r="A479" s="50">
        <v>17.091283347210265</v>
      </c>
      <c r="B479" s="29">
        <v>268.72157711059731</v>
      </c>
      <c r="E479" s="27">
        <v>20.56961089977267</v>
      </c>
      <c r="F479" s="20">
        <v>41.50483158977223</v>
      </c>
      <c r="H479" s="27">
        <v>3.8771663899751729E-2</v>
      </c>
      <c r="I479" s="20">
        <v>70.506638070136276</v>
      </c>
      <c r="K479" s="27">
        <v>17.410578768529376</v>
      </c>
      <c r="L479" s="20">
        <v>34.983340014919662</v>
      </c>
      <c r="M479" s="20">
        <v>79.837217965198874</v>
      </c>
      <c r="N479" s="27">
        <f t="shared" si="42"/>
        <v>609.08019691600441</v>
      </c>
      <c r="O479" s="20">
        <f t="shared" si="43"/>
        <v>1390.0121720433435</v>
      </c>
      <c r="Q479" s="27">
        <v>17.410578768529376</v>
      </c>
      <c r="R479" s="20">
        <v>56.544684884479707</v>
      </c>
      <c r="T479" s="41">
        <v>17.410578768529376</v>
      </c>
      <c r="U479" s="38">
        <v>101.39856283475892</v>
      </c>
      <c r="W479" s="27">
        <v>17.410578768529376</v>
      </c>
      <c r="X479" s="27">
        <f t="shared" si="46"/>
        <v>56.544684884479707</v>
      </c>
      <c r="Y479" s="19">
        <f t="shared" si="47"/>
        <v>101.39856283475892</v>
      </c>
      <c r="Z479" s="27">
        <f t="shared" si="44"/>
        <v>984.47569012290637</v>
      </c>
      <c r="AA479" s="20">
        <f t="shared" si="45"/>
        <v>1765.4076652502456</v>
      </c>
    </row>
    <row r="480" spans="1:27" x14ac:dyDescent="0.3">
      <c r="A480" s="50">
        <v>17.050355921805021</v>
      </c>
      <c r="B480" s="29">
        <v>86.12267272002606</v>
      </c>
      <c r="E480" s="27">
        <v>7.3541248995752539E-2</v>
      </c>
      <c r="F480" s="20">
        <v>41.508324369165784</v>
      </c>
      <c r="H480" s="27">
        <v>4.48256498639239E-2</v>
      </c>
      <c r="I480" s="20">
        <v>70.59653334496096</v>
      </c>
      <c r="K480" s="27">
        <v>17.202387354525854</v>
      </c>
      <c r="L480" s="20">
        <v>38.609893730153985</v>
      </c>
      <c r="M480" s="20">
        <v>56.038957067741094</v>
      </c>
      <c r="N480" s="27">
        <f t="shared" si="42"/>
        <v>664.18234766318801</v>
      </c>
      <c r="O480" s="20">
        <f t="shared" si="43"/>
        <v>964.00384642292659</v>
      </c>
      <c r="Q480" s="27">
        <v>17.202387354525854</v>
      </c>
      <c r="R480" s="20">
        <v>87.898072416378824</v>
      </c>
      <c r="T480" s="41">
        <v>17.202387354525854</v>
      </c>
      <c r="U480" s="38">
        <v>105.32713575396592</v>
      </c>
      <c r="W480" s="27">
        <v>17.202387354525854</v>
      </c>
      <c r="X480" s="27">
        <f t="shared" si="46"/>
        <v>87.898072416378824</v>
      </c>
      <c r="Y480" s="19">
        <f t="shared" si="47"/>
        <v>105.32713575396592</v>
      </c>
      <c r="Z480" s="27">
        <f t="shared" si="44"/>
        <v>1512.0566894227129</v>
      </c>
      <c r="AA480" s="20">
        <f t="shared" si="45"/>
        <v>1811.8781881824514</v>
      </c>
    </row>
    <row r="481" spans="1:27" x14ac:dyDescent="0.3">
      <c r="A481" s="50">
        <v>17.02325465103786</v>
      </c>
      <c r="B481" s="29">
        <v>415.93511808331363</v>
      </c>
      <c r="E481" s="27">
        <v>1.2195942468388239</v>
      </c>
      <c r="F481" s="20">
        <v>41.52166762580957</v>
      </c>
      <c r="H481" s="27">
        <v>3.9256582524103578E-2</v>
      </c>
      <c r="I481" s="20">
        <v>70.605611253311267</v>
      </c>
      <c r="K481" s="27">
        <v>17.116204799465777</v>
      </c>
      <c r="L481" s="20">
        <v>76.258693876538956</v>
      </c>
      <c r="M481" s="20">
        <v>76.258693876538956</v>
      </c>
      <c r="N481" s="27">
        <f t="shared" si="42"/>
        <v>1305.2594221306076</v>
      </c>
      <c r="O481" s="20">
        <f t="shared" si="43"/>
        <v>1305.2594221306076</v>
      </c>
      <c r="Q481" s="27">
        <v>17.116204799465777</v>
      </c>
      <c r="R481" s="20">
        <v>79.104289137746136</v>
      </c>
      <c r="T481" s="41">
        <v>17.116204799465777</v>
      </c>
      <c r="U481" s="38">
        <v>79.104289137746136</v>
      </c>
      <c r="W481" s="27">
        <v>17.116204799465777</v>
      </c>
      <c r="X481" s="27">
        <f t="shared" si="46"/>
        <v>79.104289137746136</v>
      </c>
      <c r="Y481" s="19">
        <f t="shared" si="47"/>
        <v>79.104289137746136</v>
      </c>
      <c r="Z481" s="27">
        <f t="shared" si="44"/>
        <v>1353.9652133978188</v>
      </c>
      <c r="AA481" s="20">
        <f t="shared" si="45"/>
        <v>1353.9652133978188</v>
      </c>
    </row>
    <row r="482" spans="1:27" x14ac:dyDescent="0.3">
      <c r="A482" s="50">
        <v>17.018536456336733</v>
      </c>
      <c r="B482" s="29">
        <v>102.59548714412382</v>
      </c>
      <c r="E482" s="27">
        <v>21.482448179507628</v>
      </c>
      <c r="F482" s="20">
        <v>41.545557548046645</v>
      </c>
      <c r="H482" s="27">
        <v>0.76872646431729663</v>
      </c>
      <c r="I482" s="20">
        <v>70.6595621508703</v>
      </c>
      <c r="K482" s="27">
        <v>17.091283347210265</v>
      </c>
      <c r="L482" s="20">
        <v>268.44819395964561</v>
      </c>
      <c r="M482" s="20">
        <v>268.44819395964561</v>
      </c>
      <c r="N482" s="27">
        <f t="shared" si="42"/>
        <v>4588.1241470111618</v>
      </c>
      <c r="O482" s="20">
        <f t="shared" si="43"/>
        <v>4588.1241470111618</v>
      </c>
      <c r="Q482" s="27">
        <v>17.091283347210265</v>
      </c>
      <c r="R482" s="20">
        <v>268.72157711059731</v>
      </c>
      <c r="T482" s="41">
        <v>17.091283347210265</v>
      </c>
      <c r="U482" s="38">
        <v>268.72157711059731</v>
      </c>
      <c r="W482" s="27">
        <v>17.091283347210265</v>
      </c>
      <c r="X482" s="27">
        <f t="shared" si="46"/>
        <v>268.72157711059731</v>
      </c>
      <c r="Y482" s="19">
        <f t="shared" si="47"/>
        <v>268.72157711059731</v>
      </c>
      <c r="Z482" s="27">
        <f t="shared" si="44"/>
        <v>4592.7966159064308</v>
      </c>
      <c r="AA482" s="20">
        <f t="shared" si="45"/>
        <v>4592.7966159064308</v>
      </c>
    </row>
    <row r="483" spans="1:27" x14ac:dyDescent="0.3">
      <c r="A483" s="50">
        <v>16.981055814656429</v>
      </c>
      <c r="B483" s="29">
        <v>162.61159844756151</v>
      </c>
      <c r="E483" s="27">
        <v>70.305290322285146</v>
      </c>
      <c r="F483" s="20">
        <v>41.547967027150676</v>
      </c>
      <c r="H483" s="27">
        <v>1.9410405002417974E-3</v>
      </c>
      <c r="I483" s="20">
        <v>70.71016900470616</v>
      </c>
      <c r="K483" s="27">
        <v>17.050355921805021</v>
      </c>
      <c r="L483" s="20">
        <v>29.974505658018263</v>
      </c>
      <c r="M483" s="20">
        <v>49.188334526569498</v>
      </c>
      <c r="N483" s="27">
        <f t="shared" si="42"/>
        <v>511.07599004936981</v>
      </c>
      <c r="O483" s="20">
        <f t="shared" si="43"/>
        <v>838.67861087882068</v>
      </c>
      <c r="Q483" s="27">
        <v>17.050355921805021</v>
      </c>
      <c r="R483" s="20">
        <v>66.908843851474813</v>
      </c>
      <c r="T483" s="41">
        <v>17.050355921805021</v>
      </c>
      <c r="U483" s="38">
        <v>86.12267272002606</v>
      </c>
      <c r="W483" s="27">
        <v>17.050355921805021</v>
      </c>
      <c r="X483" s="27">
        <f t="shared" si="46"/>
        <v>66.908843851474813</v>
      </c>
      <c r="Y483" s="19">
        <f t="shared" si="47"/>
        <v>86.12267272002606</v>
      </c>
      <c r="Z483" s="27">
        <f t="shared" si="44"/>
        <v>1140.8196019841212</v>
      </c>
      <c r="AA483" s="20">
        <f t="shared" si="45"/>
        <v>1468.422222813572</v>
      </c>
    </row>
    <row r="484" spans="1:27" x14ac:dyDescent="0.3">
      <c r="A484" s="50">
        <v>16.882543391024228</v>
      </c>
      <c r="B484" s="29">
        <v>433.78874715794495</v>
      </c>
      <c r="E484" s="27">
        <v>7.7433332626242191E-4</v>
      </c>
      <c r="F484" s="20">
        <v>41.554909216726628</v>
      </c>
      <c r="H484" s="27">
        <v>13.703264684278111</v>
      </c>
      <c r="I484" s="20">
        <v>70.806254191896187</v>
      </c>
      <c r="K484" s="27">
        <v>17.02325465103786</v>
      </c>
      <c r="L484" s="20">
        <v>162.44404275008947</v>
      </c>
      <c r="M484" s="20">
        <v>347.85058310720694</v>
      </c>
      <c r="N484" s="27">
        <f t="shared" si="42"/>
        <v>2765.3263062788533</v>
      </c>
      <c r="O484" s="20">
        <f t="shared" si="43"/>
        <v>5921.5490567459919</v>
      </c>
      <c r="Q484" s="27">
        <v>17.02325465103786</v>
      </c>
      <c r="R484" s="20">
        <v>230.52857772619612</v>
      </c>
      <c r="T484" s="41">
        <v>17.02325465103786</v>
      </c>
      <c r="U484" s="38">
        <v>415.93511808331363</v>
      </c>
      <c r="W484" s="27">
        <v>17.02325465103786</v>
      </c>
      <c r="X484" s="27">
        <f t="shared" si="46"/>
        <v>230.52857772619612</v>
      </c>
      <c r="Y484" s="19">
        <f t="shared" si="47"/>
        <v>415.93511808331363</v>
      </c>
      <c r="Z484" s="27">
        <f t="shared" si="44"/>
        <v>3924.3466829746108</v>
      </c>
      <c r="AA484" s="20">
        <f t="shared" si="45"/>
        <v>7080.5694334417503</v>
      </c>
    </row>
    <row r="485" spans="1:27" x14ac:dyDescent="0.3">
      <c r="A485" s="50">
        <v>16.830167987252935</v>
      </c>
      <c r="B485" s="29">
        <v>160.37160277266759</v>
      </c>
      <c r="E485" s="27">
        <v>1.606121504541079</v>
      </c>
      <c r="F485" s="20">
        <v>41.58682522295404</v>
      </c>
      <c r="H485" s="27">
        <v>0.16145129120559432</v>
      </c>
      <c r="I485" s="20">
        <v>70.812092566446381</v>
      </c>
      <c r="K485" s="27">
        <v>17.018536456336733</v>
      </c>
      <c r="L485" s="20">
        <v>32.817449692312572</v>
      </c>
      <c r="M485" s="20">
        <v>58.109889974753798</v>
      </c>
      <c r="N485" s="27">
        <f t="shared" si="42"/>
        <v>558.50496399261817</v>
      </c>
      <c r="O485" s="20">
        <f t="shared" si="43"/>
        <v>988.94528100906393</v>
      </c>
      <c r="Q485" s="27">
        <v>17.018536456336733</v>
      </c>
      <c r="R485" s="20">
        <v>77.303046861682589</v>
      </c>
      <c r="T485" s="41">
        <v>17.018536456336733</v>
      </c>
      <c r="U485" s="38">
        <v>102.59548714412382</v>
      </c>
      <c r="W485" s="27">
        <v>17.018536456336733</v>
      </c>
      <c r="X485" s="27">
        <f t="shared" si="46"/>
        <v>77.303046861682589</v>
      </c>
      <c r="Y485" s="19">
        <f t="shared" si="47"/>
        <v>102.59548714412382</v>
      </c>
      <c r="Z485" s="27">
        <f t="shared" si="44"/>
        <v>1315.5847212014521</v>
      </c>
      <c r="AA485" s="20">
        <f t="shared" si="45"/>
        <v>1746.0250382178979</v>
      </c>
    </row>
    <row r="486" spans="1:27" x14ac:dyDescent="0.3">
      <c r="A486" s="50">
        <v>16.742732756290934</v>
      </c>
      <c r="B486" s="29">
        <v>95.952709703523155</v>
      </c>
      <c r="E486" s="27">
        <v>4.0850750607205555E-2</v>
      </c>
      <c r="F486" s="20">
        <v>41.610941121288782</v>
      </c>
      <c r="H486" s="27">
        <v>8.5989356739446521E-3</v>
      </c>
      <c r="I486" s="20">
        <v>70.838869554999235</v>
      </c>
      <c r="K486" s="27">
        <v>16.981055814656429</v>
      </c>
      <c r="L486" s="20">
        <v>64.771832826225932</v>
      </c>
      <c r="M486" s="20">
        <v>129.03779131695538</v>
      </c>
      <c r="N486" s="27">
        <f t="shared" si="42"/>
        <v>1099.8941084397379</v>
      </c>
      <c r="O486" s="20">
        <f t="shared" si="43"/>
        <v>2191.1979365532079</v>
      </c>
      <c r="Q486" s="27">
        <v>16.981055814656429</v>
      </c>
      <c r="R486" s="20">
        <v>98.345639956832059</v>
      </c>
      <c r="T486" s="41">
        <v>16.981055814656429</v>
      </c>
      <c r="U486" s="38">
        <v>162.61159844756151</v>
      </c>
      <c r="W486" s="27">
        <v>16.981055814656429</v>
      </c>
      <c r="X486" s="27">
        <f t="shared" si="46"/>
        <v>98.345639956832059</v>
      </c>
      <c r="Y486" s="19">
        <f t="shared" si="47"/>
        <v>162.61159844756151</v>
      </c>
      <c r="Z486" s="27">
        <f t="shared" si="44"/>
        <v>1670.0128012350706</v>
      </c>
      <c r="AA486" s="20">
        <f t="shared" si="45"/>
        <v>2761.3166293485406</v>
      </c>
    </row>
    <row r="487" spans="1:27" x14ac:dyDescent="0.3">
      <c r="A487" s="50">
        <v>16.736160677821317</v>
      </c>
      <c r="B487" s="29">
        <v>129.78348185542643</v>
      </c>
      <c r="E487" s="27">
        <v>0.58620286247605691</v>
      </c>
      <c r="F487" s="20">
        <v>41.620150790305743</v>
      </c>
      <c r="H487" s="27">
        <v>5.9112554397870554E-2</v>
      </c>
      <c r="I487" s="20">
        <v>70.923961912010213</v>
      </c>
      <c r="K487" s="27">
        <v>16.882543391024228</v>
      </c>
      <c r="L487" s="20">
        <v>167.86984283177026</v>
      </c>
      <c r="M487" s="20">
        <v>385.3253757804855</v>
      </c>
      <c r="N487" s="27">
        <f t="shared" si="42"/>
        <v>2834.0699056517788</v>
      </c>
      <c r="O487" s="20">
        <f t="shared" si="43"/>
        <v>6505.2723762767628</v>
      </c>
      <c r="Q487" s="27">
        <v>16.882543391024228</v>
      </c>
      <c r="R487" s="20">
        <v>216.33321420922971</v>
      </c>
      <c r="T487" s="41">
        <v>16.882543391024228</v>
      </c>
      <c r="U487" s="38">
        <v>433.78874715794495</v>
      </c>
      <c r="W487" s="27">
        <v>16.882543391024228</v>
      </c>
      <c r="X487" s="27">
        <f t="shared" si="46"/>
        <v>216.33321420922971</v>
      </c>
      <c r="Y487" s="19">
        <f t="shared" si="47"/>
        <v>433.78874715794495</v>
      </c>
      <c r="Z487" s="27">
        <f t="shared" si="44"/>
        <v>3652.2548758070598</v>
      </c>
      <c r="AA487" s="20">
        <f t="shared" si="45"/>
        <v>7323.4573464320438</v>
      </c>
    </row>
    <row r="488" spans="1:27" x14ac:dyDescent="0.3">
      <c r="A488" s="50">
        <v>16.734363635885529</v>
      </c>
      <c r="B488" s="29">
        <v>145.73041544912473</v>
      </c>
      <c r="E488" s="27">
        <v>6.5685906432918273E-2</v>
      </c>
      <c r="F488" s="20">
        <v>41.696414133769565</v>
      </c>
      <c r="H488" s="27">
        <v>18.727620173987816</v>
      </c>
      <c r="I488" s="20">
        <v>70.960346327369109</v>
      </c>
      <c r="K488" s="27">
        <v>16.830167987252935</v>
      </c>
      <c r="L488" s="20">
        <v>71.484260549657279</v>
      </c>
      <c r="M488" s="20">
        <v>123.95706092164822</v>
      </c>
      <c r="N488" s="27">
        <f t="shared" si="42"/>
        <v>1203.0921134952898</v>
      </c>
      <c r="O488" s="20">
        <f t="shared" si="43"/>
        <v>2086.2181585174858</v>
      </c>
      <c r="Q488" s="27">
        <v>16.830167987252935</v>
      </c>
      <c r="R488" s="20">
        <v>107.89880240067664</v>
      </c>
      <c r="T488" s="41">
        <v>16.830167987252935</v>
      </c>
      <c r="U488" s="38">
        <v>160.37160277266759</v>
      </c>
      <c r="W488" s="27">
        <v>16.830167987252935</v>
      </c>
      <c r="X488" s="27">
        <f t="shared" si="46"/>
        <v>107.89880240067664</v>
      </c>
      <c r="Y488" s="19">
        <f t="shared" si="47"/>
        <v>160.37160277266759</v>
      </c>
      <c r="Z488" s="27">
        <f t="shared" si="44"/>
        <v>1815.9549700267983</v>
      </c>
      <c r="AA488" s="20">
        <f t="shared" si="45"/>
        <v>2699.0810150489942</v>
      </c>
    </row>
    <row r="489" spans="1:27" x14ac:dyDescent="0.3">
      <c r="A489" s="50">
        <v>16.669807973165007</v>
      </c>
      <c r="B489" s="29">
        <v>94.599744018127353</v>
      </c>
      <c r="E489" s="27">
        <v>0.59723042747646105</v>
      </c>
      <c r="F489" s="20">
        <v>41.761718436713693</v>
      </c>
      <c r="H489" s="27">
        <v>768.73677894841967</v>
      </c>
      <c r="I489" s="20">
        <v>71.08793581896218</v>
      </c>
      <c r="K489" s="27">
        <v>16.742732756290934</v>
      </c>
      <c r="L489" s="20">
        <v>26.066769952323188</v>
      </c>
      <c r="M489" s="20">
        <v>41.007957984675741</v>
      </c>
      <c r="N489" s="27">
        <f t="shared" si="42"/>
        <v>436.42896313146173</v>
      </c>
      <c r="O489" s="20">
        <f t="shared" si="43"/>
        <v>686.58528141863292</v>
      </c>
      <c r="Q489" s="27">
        <v>16.742732756290934</v>
      </c>
      <c r="R489" s="20">
        <v>81.011521671170584</v>
      </c>
      <c r="T489" s="41">
        <v>16.742732756290934</v>
      </c>
      <c r="U489" s="38">
        <v>95.952709703523155</v>
      </c>
      <c r="W489" s="27">
        <v>16.742732756290934</v>
      </c>
      <c r="X489" s="27">
        <f t="shared" si="46"/>
        <v>81.011521671170584</v>
      </c>
      <c r="Y489" s="19">
        <f t="shared" si="47"/>
        <v>95.952709703523155</v>
      </c>
      <c r="Z489" s="27">
        <f t="shared" si="44"/>
        <v>1356.3542575208805</v>
      </c>
      <c r="AA489" s="20">
        <f t="shared" si="45"/>
        <v>1606.5105758080522</v>
      </c>
    </row>
    <row r="490" spans="1:27" x14ac:dyDescent="0.3">
      <c r="A490" s="50">
        <v>16.624423985613248</v>
      </c>
      <c r="B490" s="29">
        <v>88.397451334600731</v>
      </c>
      <c r="E490" s="27">
        <v>516.87401552692245</v>
      </c>
      <c r="F490" s="20">
        <v>41.766942712982122</v>
      </c>
      <c r="H490" s="27">
        <v>0.14986015218164539</v>
      </c>
      <c r="I490" s="20">
        <v>71.091738201168965</v>
      </c>
      <c r="K490" s="27">
        <v>16.736160677821317</v>
      </c>
      <c r="L490" s="20">
        <v>51.343215170864319</v>
      </c>
      <c r="M490" s="20">
        <v>98.79608585593229</v>
      </c>
      <c r="N490" s="27">
        <f t="shared" si="42"/>
        <v>859.28829881553827</v>
      </c>
      <c r="O490" s="20">
        <f t="shared" si="43"/>
        <v>1653.4671672247127</v>
      </c>
      <c r="Q490" s="27">
        <v>16.736160677821317</v>
      </c>
      <c r="R490" s="20">
        <v>82.330611170358438</v>
      </c>
      <c r="T490" s="41">
        <v>16.736160677821317</v>
      </c>
      <c r="U490" s="38">
        <v>129.78348185542643</v>
      </c>
      <c r="W490" s="27">
        <v>16.736160677821317</v>
      </c>
      <c r="X490" s="27">
        <f t="shared" si="46"/>
        <v>82.330611170358438</v>
      </c>
      <c r="Y490" s="19">
        <f t="shared" si="47"/>
        <v>129.78348185542643</v>
      </c>
      <c r="Z490" s="27">
        <f t="shared" si="44"/>
        <v>1377.8983372503494</v>
      </c>
      <c r="AA490" s="20">
        <f t="shared" si="45"/>
        <v>2172.0772056595242</v>
      </c>
    </row>
    <row r="491" spans="1:27" x14ac:dyDescent="0.3">
      <c r="A491" s="50">
        <v>16.594988524127984</v>
      </c>
      <c r="B491" s="29">
        <v>168.1371273432776</v>
      </c>
      <c r="E491" s="27">
        <v>1.0573471206698741</v>
      </c>
      <c r="F491" s="20">
        <v>41.773115490102796</v>
      </c>
      <c r="H491" s="27">
        <v>6.6470969977672212E-3</v>
      </c>
      <c r="I491" s="20">
        <v>71.210935896562276</v>
      </c>
      <c r="K491" s="27">
        <v>16.734363635885529</v>
      </c>
      <c r="L491" s="20">
        <v>51.877224170369075</v>
      </c>
      <c r="M491" s="20">
        <v>127.19126770771551</v>
      </c>
      <c r="N491" s="27">
        <f t="shared" si="42"/>
        <v>868.13233368730607</v>
      </c>
      <c r="O491" s="20">
        <f t="shared" si="43"/>
        <v>2128.4649251301757</v>
      </c>
      <c r="Q491" s="27">
        <v>16.734363635885529</v>
      </c>
      <c r="R491" s="20">
        <v>70.416371911778299</v>
      </c>
      <c r="T491" s="41">
        <v>16.734363635885529</v>
      </c>
      <c r="U491" s="38">
        <v>145.73041544912473</v>
      </c>
      <c r="W491" s="27">
        <v>16.734363635885529</v>
      </c>
      <c r="X491" s="27">
        <f t="shared" si="46"/>
        <v>70.416371911778299</v>
      </c>
      <c r="Y491" s="19">
        <f t="shared" si="47"/>
        <v>145.73041544912473</v>
      </c>
      <c r="Z491" s="27">
        <f t="shared" si="44"/>
        <v>1178.3731734914541</v>
      </c>
      <c r="AA491" s="20">
        <f t="shared" si="45"/>
        <v>2438.7057649343237</v>
      </c>
    </row>
    <row r="492" spans="1:27" x14ac:dyDescent="0.3">
      <c r="A492" s="50">
        <v>16.400453232403379</v>
      </c>
      <c r="B492" s="29">
        <v>175.93086560657432</v>
      </c>
      <c r="E492" s="27">
        <v>201.20948090111051</v>
      </c>
      <c r="F492" s="20">
        <v>41.805750321184853</v>
      </c>
      <c r="H492" s="27">
        <v>0.29206715116015403</v>
      </c>
      <c r="I492" s="20">
        <v>71.245127476236917</v>
      </c>
      <c r="K492" s="27">
        <v>16.669807973165007</v>
      </c>
      <c r="L492" s="20">
        <v>35.020212028475612</v>
      </c>
      <c r="M492" s="20">
        <v>63.033455540705923</v>
      </c>
      <c r="N492" s="27">
        <f t="shared" si="42"/>
        <v>583.78020969421186</v>
      </c>
      <c r="O492" s="20">
        <f t="shared" si="43"/>
        <v>1050.7555997486015</v>
      </c>
      <c r="Q492" s="27">
        <v>16.669807973165007</v>
      </c>
      <c r="R492" s="20">
        <v>66.586500505897035</v>
      </c>
      <c r="T492" s="41">
        <v>16.669807973165007</v>
      </c>
      <c r="U492" s="38">
        <v>94.599744018127353</v>
      </c>
      <c r="W492" s="27">
        <v>16.669807973165007</v>
      </c>
      <c r="X492" s="27">
        <f t="shared" si="46"/>
        <v>66.586500505897035</v>
      </c>
      <c r="Y492" s="19">
        <f t="shared" si="47"/>
        <v>94.599744018127353</v>
      </c>
      <c r="Z492" s="27">
        <f t="shared" si="44"/>
        <v>1109.9841770383582</v>
      </c>
      <c r="AA492" s="20">
        <f t="shared" si="45"/>
        <v>1576.9595670927481</v>
      </c>
    </row>
    <row r="493" spans="1:27" x14ac:dyDescent="0.3">
      <c r="A493" s="50">
        <v>16.374229543711408</v>
      </c>
      <c r="B493" s="29">
        <v>168.73971415720206</v>
      </c>
      <c r="E493" s="27">
        <v>28.761816962680314</v>
      </c>
      <c r="F493" s="20">
        <v>41.887790930958211</v>
      </c>
      <c r="H493" s="27">
        <v>84.800287695252337</v>
      </c>
      <c r="I493" s="20">
        <v>71.266574939459616</v>
      </c>
      <c r="K493" s="27">
        <v>16.624423985613248</v>
      </c>
      <c r="L493" s="20">
        <v>27.413019103644789</v>
      </c>
      <c r="M493" s="20">
        <v>61.082017935110201</v>
      </c>
      <c r="N493" s="27">
        <f t="shared" si="42"/>
        <v>455.72565230470661</v>
      </c>
      <c r="O493" s="20">
        <f t="shared" si="43"/>
        <v>1015.4533640501046</v>
      </c>
      <c r="Q493" s="27">
        <v>16.624423985613248</v>
      </c>
      <c r="R493" s="20">
        <v>54.72845250313533</v>
      </c>
      <c r="T493" s="41">
        <v>16.624423985613248</v>
      </c>
      <c r="U493" s="38">
        <v>88.397451334600731</v>
      </c>
      <c r="W493" s="27">
        <v>16.624423985613248</v>
      </c>
      <c r="X493" s="27">
        <f t="shared" si="46"/>
        <v>54.72845250313533</v>
      </c>
      <c r="Y493" s="19">
        <f t="shared" si="47"/>
        <v>88.397451334600731</v>
      </c>
      <c r="Z493" s="27">
        <f t="shared" si="44"/>
        <v>909.82899848861837</v>
      </c>
      <c r="AA493" s="20">
        <f t="shared" si="45"/>
        <v>1469.5567102340162</v>
      </c>
    </row>
    <row r="494" spans="1:27" x14ac:dyDescent="0.3">
      <c r="A494" s="50">
        <v>16.350267453293782</v>
      </c>
      <c r="B494" s="29">
        <v>334.71743755365299</v>
      </c>
      <c r="E494" s="27">
        <v>8.4646881142471102</v>
      </c>
      <c r="F494" s="20">
        <v>41.90462575494071</v>
      </c>
      <c r="H494" s="27">
        <v>0.78600396590627497</v>
      </c>
      <c r="I494" s="20">
        <v>71.285050942184029</v>
      </c>
      <c r="K494" s="27">
        <v>16.594988524127984</v>
      </c>
      <c r="L494" s="20">
        <v>49.938438090415495</v>
      </c>
      <c r="M494" s="20">
        <v>123.65153017390756</v>
      </c>
      <c r="N494" s="27">
        <f t="shared" si="42"/>
        <v>828.72780702332091</v>
      </c>
      <c r="O494" s="20">
        <f t="shared" si="43"/>
        <v>2051.9957242268611</v>
      </c>
      <c r="Q494" s="27">
        <v>16.594988524127984</v>
      </c>
      <c r="R494" s="20">
        <v>94.424035259785512</v>
      </c>
      <c r="T494" s="41">
        <v>16.594988524127984</v>
      </c>
      <c r="U494" s="38">
        <v>168.1371273432776</v>
      </c>
      <c r="W494" s="27">
        <v>16.594988524127984</v>
      </c>
      <c r="X494" s="27">
        <f t="shared" si="46"/>
        <v>94.424035259785512</v>
      </c>
      <c r="Y494" s="19">
        <f t="shared" si="47"/>
        <v>168.1371273432776</v>
      </c>
      <c r="Z494" s="27">
        <f t="shared" si="44"/>
        <v>1566.9657815379967</v>
      </c>
      <c r="AA494" s="20">
        <f t="shared" si="45"/>
        <v>2790.2336987415374</v>
      </c>
    </row>
    <row r="495" spans="1:27" x14ac:dyDescent="0.3">
      <c r="A495" s="50">
        <v>16.270964655159332</v>
      </c>
      <c r="B495" s="29">
        <v>137.59886087021746</v>
      </c>
      <c r="E495" s="27">
        <v>706.3878910329222</v>
      </c>
      <c r="F495" s="20">
        <v>41.921034848455058</v>
      </c>
      <c r="H495" s="27">
        <v>0.63556793241150444</v>
      </c>
      <c r="I495" s="20">
        <v>71.355107150229287</v>
      </c>
      <c r="K495" s="27">
        <v>16.400453232403379</v>
      </c>
      <c r="L495" s="20">
        <v>88.242789042046809</v>
      </c>
      <c r="M495" s="20">
        <v>126.14115687402378</v>
      </c>
      <c r="N495" s="27">
        <f t="shared" si="42"/>
        <v>1447.221734780926</v>
      </c>
      <c r="O495" s="20">
        <f t="shared" si="43"/>
        <v>2068.7721439936849</v>
      </c>
      <c r="Q495" s="27">
        <v>16.400453232403379</v>
      </c>
      <c r="R495" s="20">
        <v>138.03249777459735</v>
      </c>
      <c r="T495" s="41">
        <v>16.400453232403379</v>
      </c>
      <c r="U495" s="38">
        <v>175.93086560657432</v>
      </c>
      <c r="W495" s="27">
        <v>16.400453232403379</v>
      </c>
      <c r="X495" s="27">
        <f t="shared" si="46"/>
        <v>138.03249777459735</v>
      </c>
      <c r="Y495" s="19">
        <f t="shared" si="47"/>
        <v>175.93086560657432</v>
      </c>
      <c r="Z495" s="27">
        <f t="shared" si="44"/>
        <v>2263.7955243041074</v>
      </c>
      <c r="AA495" s="20">
        <f t="shared" si="45"/>
        <v>2885.3459335168664</v>
      </c>
    </row>
    <row r="496" spans="1:27" x14ac:dyDescent="0.3">
      <c r="A496" s="50">
        <v>16.25030794603299</v>
      </c>
      <c r="B496" s="29">
        <v>77.81434956625364</v>
      </c>
      <c r="E496" s="27">
        <v>0.62110224745993037</v>
      </c>
      <c r="F496" s="20">
        <v>41.974032883560731</v>
      </c>
      <c r="H496" s="27">
        <v>84.356586031761253</v>
      </c>
      <c r="I496" s="20">
        <v>71.362685948668329</v>
      </c>
      <c r="K496" s="27">
        <v>16.374229543711408</v>
      </c>
      <c r="L496" s="20">
        <v>76.970657599378853</v>
      </c>
      <c r="M496" s="20">
        <v>134.43777380362698</v>
      </c>
      <c r="N496" s="27">
        <f t="shared" si="42"/>
        <v>1260.3352156626443</v>
      </c>
      <c r="O496" s="20">
        <f t="shared" si="43"/>
        <v>2201.3149676061407</v>
      </c>
      <c r="Q496" s="27">
        <v>16.374229543711408</v>
      </c>
      <c r="R496" s="20">
        <v>111.27259795295393</v>
      </c>
      <c r="T496" s="41">
        <v>16.374229543711408</v>
      </c>
      <c r="U496" s="38">
        <v>168.73971415720206</v>
      </c>
      <c r="W496" s="27">
        <v>16.374229543711408</v>
      </c>
      <c r="X496" s="27">
        <f t="shared" si="46"/>
        <v>111.27259795295393</v>
      </c>
      <c r="Y496" s="19">
        <f t="shared" si="47"/>
        <v>168.73971415720206</v>
      </c>
      <c r="Z496" s="27">
        <f t="shared" si="44"/>
        <v>1822.0030608067798</v>
      </c>
      <c r="AA496" s="20">
        <f t="shared" si="45"/>
        <v>2762.982812750276</v>
      </c>
    </row>
    <row r="497" spans="1:27" x14ac:dyDescent="0.3">
      <c r="A497" s="50">
        <v>16.147271665265976</v>
      </c>
      <c r="B497" s="29">
        <v>42.609351653992626</v>
      </c>
      <c r="E497" s="27">
        <v>42.959100788757496</v>
      </c>
      <c r="F497" s="20">
        <v>41.974236061923591</v>
      </c>
      <c r="H497" s="27">
        <v>1.9588496070355177E-4</v>
      </c>
      <c r="I497" s="20">
        <v>71.603876105620941</v>
      </c>
      <c r="K497" s="27">
        <v>16.350267453293782</v>
      </c>
      <c r="L497" s="20">
        <v>164.00489523565304</v>
      </c>
      <c r="M497" s="20">
        <v>266.63290257754625</v>
      </c>
      <c r="N497" s="27">
        <f t="shared" si="42"/>
        <v>2681.5239007523542</v>
      </c>
      <c r="O497" s="20">
        <f t="shared" si="43"/>
        <v>4359.5192689909063</v>
      </c>
      <c r="Q497" s="27">
        <v>16.350267453293782</v>
      </c>
      <c r="R497" s="20">
        <v>232.08943021175972</v>
      </c>
      <c r="T497" s="41">
        <v>16.350267453293782</v>
      </c>
      <c r="U497" s="38">
        <v>334.71743755365299</v>
      </c>
      <c r="W497" s="27">
        <v>16.350267453293782</v>
      </c>
      <c r="X497" s="27">
        <f t="shared" si="46"/>
        <v>232.08943021175972</v>
      </c>
      <c r="Y497" s="19">
        <f t="shared" si="47"/>
        <v>334.71743755365299</v>
      </c>
      <c r="Z497" s="27">
        <f t="shared" si="44"/>
        <v>3794.7242570448334</v>
      </c>
      <c r="AA497" s="20">
        <f t="shared" si="45"/>
        <v>5472.7196252833864</v>
      </c>
    </row>
    <row r="498" spans="1:27" x14ac:dyDescent="0.3">
      <c r="A498" s="50">
        <v>16.012994609867746</v>
      </c>
      <c r="B498" s="29">
        <v>135.15446922910508</v>
      </c>
      <c r="E498" s="27">
        <v>8.4554623361327685E-2</v>
      </c>
      <c r="F498" s="20">
        <v>41.976210867751064</v>
      </c>
      <c r="H498" s="27">
        <v>351.8521525868855</v>
      </c>
      <c r="I498" s="20">
        <v>71.638387807339214</v>
      </c>
      <c r="K498" s="27">
        <v>16.270964655159332</v>
      </c>
      <c r="L498" s="20">
        <v>53.06746018304915</v>
      </c>
      <c r="M498" s="20">
        <v>119.05971312880824</v>
      </c>
      <c r="N498" s="27">
        <f t="shared" si="42"/>
        <v>863.45876897746791</v>
      </c>
      <c r="O498" s="20">
        <f t="shared" si="43"/>
        <v>1937.2163841722484</v>
      </c>
      <c r="Q498" s="27">
        <v>16.270964655159332</v>
      </c>
      <c r="R498" s="20">
        <v>71.606607924458359</v>
      </c>
      <c r="T498" s="41">
        <v>16.270964655159332</v>
      </c>
      <c r="U498" s="38">
        <v>137.59886087021746</v>
      </c>
      <c r="W498" s="27">
        <v>16.270964655159332</v>
      </c>
      <c r="X498" s="27">
        <f t="shared" si="46"/>
        <v>71.606607924458359</v>
      </c>
      <c r="Y498" s="19">
        <f t="shared" si="47"/>
        <v>137.59886087021746</v>
      </c>
      <c r="Z498" s="27">
        <f t="shared" si="44"/>
        <v>1165.1085866147141</v>
      </c>
      <c r="AA498" s="20">
        <f t="shared" si="45"/>
        <v>2238.8662018094947</v>
      </c>
    </row>
    <row r="499" spans="1:27" x14ac:dyDescent="0.3">
      <c r="A499" s="50">
        <v>15.97517353042349</v>
      </c>
      <c r="B499" s="29">
        <v>141.74031672314072</v>
      </c>
      <c r="E499" s="27">
        <v>55.452828160799982</v>
      </c>
      <c r="F499" s="20">
        <v>42.051047422175444</v>
      </c>
      <c r="H499" s="27">
        <v>0.18834217557741795</v>
      </c>
      <c r="I499" s="20">
        <v>71.766893632345003</v>
      </c>
      <c r="K499" s="27">
        <v>16.25030794603299</v>
      </c>
      <c r="L499" s="20">
        <v>24.746329515195004</v>
      </c>
      <c r="M499" s="20">
        <v>40.880011372797085</v>
      </c>
      <c r="N499" s="27">
        <f t="shared" si="42"/>
        <v>402.1354751559241</v>
      </c>
      <c r="O499" s="20">
        <f t="shared" si="43"/>
        <v>664.31277364528353</v>
      </c>
      <c r="Q499" s="27">
        <v>16.25030794603299</v>
      </c>
      <c r="R499" s="20">
        <v>61.680667708651555</v>
      </c>
      <c r="T499" s="41">
        <v>16.25030794603299</v>
      </c>
      <c r="U499" s="38">
        <v>77.81434956625364</v>
      </c>
      <c r="W499" s="27">
        <v>16.25030794603299</v>
      </c>
      <c r="X499" s="27">
        <f t="shared" si="46"/>
        <v>61.680667708651555</v>
      </c>
      <c r="Y499" s="19">
        <f t="shared" si="47"/>
        <v>77.81434956625364</v>
      </c>
      <c r="Z499" s="27">
        <f t="shared" si="44"/>
        <v>1002.3298445825209</v>
      </c>
      <c r="AA499" s="20">
        <f t="shared" si="45"/>
        <v>1264.5071430718804</v>
      </c>
    </row>
    <row r="500" spans="1:27" x14ac:dyDescent="0.3">
      <c r="A500" s="50">
        <v>15.96808293608774</v>
      </c>
      <c r="B500" s="29">
        <v>124.26150838723269</v>
      </c>
      <c r="E500" s="27">
        <v>20.845691397778864</v>
      </c>
      <c r="F500" s="20">
        <v>42.061962991338689</v>
      </c>
      <c r="H500" s="27">
        <v>1.8225610961962957E-2</v>
      </c>
      <c r="I500" s="20">
        <v>71.788721561862673</v>
      </c>
      <c r="K500" s="27">
        <v>16.147271665265976</v>
      </c>
      <c r="L500" s="20">
        <v>25.611745453916054</v>
      </c>
      <c r="M500" s="20">
        <v>42.609351653992626</v>
      </c>
      <c r="N500" s="27">
        <f t="shared" si="42"/>
        <v>413.55981166602334</v>
      </c>
      <c r="O500" s="20">
        <f t="shared" si="43"/>
        <v>688.02477663786908</v>
      </c>
      <c r="Q500" s="27">
        <v>16.147271665265976</v>
      </c>
      <c r="R500" s="20">
        <v>25.611745453916054</v>
      </c>
      <c r="T500" s="41">
        <v>16.147271665265976</v>
      </c>
      <c r="U500" s="38">
        <v>42.609351653992626</v>
      </c>
      <c r="W500" s="27">
        <v>16.147271665265976</v>
      </c>
      <c r="X500" s="27">
        <f t="shared" si="46"/>
        <v>25.611745453916054</v>
      </c>
      <c r="Y500" s="19">
        <f t="shared" si="47"/>
        <v>42.609351653992626</v>
      </c>
      <c r="Z500" s="27">
        <f t="shared" si="44"/>
        <v>413.55981166602334</v>
      </c>
      <c r="AA500" s="20">
        <f t="shared" si="45"/>
        <v>688.02477663786908</v>
      </c>
    </row>
    <row r="501" spans="1:27" x14ac:dyDescent="0.3">
      <c r="A501" s="50">
        <v>15.951181127598829</v>
      </c>
      <c r="B501" s="29">
        <v>93.293308508470162</v>
      </c>
      <c r="E501" s="27">
        <v>20.886485725503007</v>
      </c>
      <c r="F501" s="20">
        <v>42.063475412696917</v>
      </c>
      <c r="H501" s="27">
        <v>160.67634172252292</v>
      </c>
      <c r="I501" s="20">
        <v>71.793559822059308</v>
      </c>
      <c r="K501" s="27">
        <v>16.012994609867746</v>
      </c>
      <c r="L501" s="20">
        <v>55.351991518808042</v>
      </c>
      <c r="M501" s="20">
        <v>96.623788091557529</v>
      </c>
      <c r="N501" s="27">
        <f t="shared" si="42"/>
        <v>886.35114183611836</v>
      </c>
      <c r="O501" s="20">
        <f t="shared" si="43"/>
        <v>1547.2361978951142</v>
      </c>
      <c r="Q501" s="27">
        <v>16.012994609867746</v>
      </c>
      <c r="R501" s="20">
        <v>93.882672656355595</v>
      </c>
      <c r="T501" s="41">
        <v>16.012994609867746</v>
      </c>
      <c r="U501" s="38">
        <v>135.15446922910508</v>
      </c>
      <c r="W501" s="27">
        <v>16.012994609867746</v>
      </c>
      <c r="X501" s="27">
        <f t="shared" si="46"/>
        <v>93.882672656355595</v>
      </c>
      <c r="Y501" s="19">
        <f t="shared" si="47"/>
        <v>135.15446922910508</v>
      </c>
      <c r="Z501" s="27">
        <f t="shared" si="44"/>
        <v>1503.3427312062001</v>
      </c>
      <c r="AA501" s="20">
        <f t="shared" si="45"/>
        <v>2164.2277872651957</v>
      </c>
    </row>
    <row r="502" spans="1:27" x14ac:dyDescent="0.3">
      <c r="A502" s="50">
        <v>15.899855226365617</v>
      </c>
      <c r="B502" s="29">
        <v>178.19600503625412</v>
      </c>
      <c r="E502" s="27">
        <v>13.699710747874633</v>
      </c>
      <c r="F502" s="20">
        <v>42.09893934195604</v>
      </c>
      <c r="H502" s="27">
        <v>5.5602532556804363E-3</v>
      </c>
      <c r="I502" s="20">
        <v>71.872508891131474</v>
      </c>
      <c r="K502" s="27">
        <v>15.97517353042349</v>
      </c>
      <c r="L502" s="20">
        <v>48.677982073179635</v>
      </c>
      <c r="M502" s="20">
        <v>96.130856398130334</v>
      </c>
      <c r="N502" s="27">
        <f t="shared" si="42"/>
        <v>777.63921072988842</v>
      </c>
      <c r="O502" s="20">
        <f t="shared" si="43"/>
        <v>1535.7071125883533</v>
      </c>
      <c r="Q502" s="27">
        <v>15.97517353042349</v>
      </c>
      <c r="R502" s="20">
        <v>94.287442398190066</v>
      </c>
      <c r="T502" s="41">
        <v>15.97517353042349</v>
      </c>
      <c r="U502" s="38">
        <v>141.74031672314072</v>
      </c>
      <c r="W502" s="27">
        <v>15.97517353042349</v>
      </c>
      <c r="X502" s="27">
        <f t="shared" si="46"/>
        <v>94.287442398190066</v>
      </c>
      <c r="Y502" s="19">
        <f t="shared" si="47"/>
        <v>141.74031672314072</v>
      </c>
      <c r="Z502" s="27">
        <f t="shared" si="44"/>
        <v>1506.2582540508954</v>
      </c>
      <c r="AA502" s="20">
        <f t="shared" si="45"/>
        <v>2264.3261559093594</v>
      </c>
    </row>
    <row r="503" spans="1:27" x14ac:dyDescent="0.3">
      <c r="A503" s="50">
        <v>15.759685648663435</v>
      </c>
      <c r="B503" s="29">
        <v>185.44216340115369</v>
      </c>
      <c r="E503" s="27">
        <v>5.2811281874237466</v>
      </c>
      <c r="F503" s="20">
        <v>42.193666845868599</v>
      </c>
      <c r="H503" s="27">
        <v>10.648256190352186</v>
      </c>
      <c r="I503" s="20">
        <v>71.936265804597824</v>
      </c>
      <c r="K503" s="27">
        <v>15.96808293608774</v>
      </c>
      <c r="L503" s="20">
        <v>42.98586583332051</v>
      </c>
      <c r="M503" s="20">
        <v>79.775911217862671</v>
      </c>
      <c r="N503" s="27">
        <f t="shared" si="42"/>
        <v>686.40187070600223</v>
      </c>
      <c r="O503" s="20">
        <f t="shared" si="43"/>
        <v>1273.8683666288034</v>
      </c>
      <c r="Q503" s="27">
        <v>15.96808293608774</v>
      </c>
      <c r="R503" s="20">
        <v>87.471463002690541</v>
      </c>
      <c r="T503" s="41">
        <v>15.96808293608774</v>
      </c>
      <c r="U503" s="38">
        <v>124.26150838723269</v>
      </c>
      <c r="W503" s="27">
        <v>15.96808293608774</v>
      </c>
      <c r="X503" s="27">
        <f t="shared" si="46"/>
        <v>87.471463002690541</v>
      </c>
      <c r="Y503" s="19">
        <f t="shared" si="47"/>
        <v>124.26150838723269</v>
      </c>
      <c r="Z503" s="27">
        <f t="shared" si="44"/>
        <v>1396.751575767893</v>
      </c>
      <c r="AA503" s="20">
        <f t="shared" si="45"/>
        <v>1984.2180716906939</v>
      </c>
    </row>
    <row r="504" spans="1:27" x14ac:dyDescent="0.3">
      <c r="A504" s="50">
        <v>15.719011317782133</v>
      </c>
      <c r="B504" s="29">
        <v>97.39320307763866</v>
      </c>
      <c r="E504" s="27">
        <v>5.5743894968763925</v>
      </c>
      <c r="F504" s="20">
        <v>42.204416601694824</v>
      </c>
      <c r="H504" s="27">
        <v>8.7412603407774441</v>
      </c>
      <c r="I504" s="20">
        <v>71.936265804597824</v>
      </c>
      <c r="K504" s="27">
        <v>15.951181127598829</v>
      </c>
      <c r="L504" s="20">
        <v>33.47498914281578</v>
      </c>
      <c r="M504" s="20">
        <v>65.977875108979632</v>
      </c>
      <c r="N504" s="27">
        <f t="shared" si="42"/>
        <v>533.96561506145872</v>
      </c>
      <c r="O504" s="20">
        <f t="shared" si="43"/>
        <v>1052.4250362774285</v>
      </c>
      <c r="Q504" s="27">
        <v>15.951181127598829</v>
      </c>
      <c r="R504" s="20">
        <v>60.790422542306317</v>
      </c>
      <c r="T504" s="41">
        <v>15.951181127598829</v>
      </c>
      <c r="U504" s="38">
        <v>93.293308508470162</v>
      </c>
      <c r="W504" s="27">
        <v>15.951181127598829</v>
      </c>
      <c r="X504" s="27">
        <f t="shared" si="46"/>
        <v>60.790422542306317</v>
      </c>
      <c r="Y504" s="19">
        <f t="shared" si="47"/>
        <v>93.293308508470162</v>
      </c>
      <c r="Z504" s="27">
        <f t="shared" si="44"/>
        <v>969.67904079559491</v>
      </c>
      <c r="AA504" s="20">
        <f t="shared" si="45"/>
        <v>1488.1384620115646</v>
      </c>
    </row>
    <row r="505" spans="1:27" x14ac:dyDescent="0.3">
      <c r="A505" s="50">
        <v>15.606947211177612</v>
      </c>
      <c r="B505" s="29">
        <v>102.12392772358436</v>
      </c>
      <c r="E505" s="27">
        <v>0.16264727679663338</v>
      </c>
      <c r="F505" s="20">
        <v>42.205776337489894</v>
      </c>
      <c r="H505" s="27">
        <v>2.805639322368279</v>
      </c>
      <c r="I505" s="20">
        <v>71.936265804597824</v>
      </c>
      <c r="K505" s="27">
        <v>15.899855226365617</v>
      </c>
      <c r="L505" s="20">
        <v>58.53688564758675</v>
      </c>
      <c r="M505" s="20">
        <v>131.70515280652552</v>
      </c>
      <c r="N505" s="27">
        <f t="shared" si="42"/>
        <v>930.7280071989486</v>
      </c>
      <c r="O505" s="20">
        <f t="shared" si="43"/>
        <v>2094.0928621901171</v>
      </c>
      <c r="Q505" s="27">
        <v>15.899855226365617</v>
      </c>
      <c r="R505" s="20">
        <v>105.02773787731537</v>
      </c>
      <c r="T505" s="41">
        <v>15.899855226365617</v>
      </c>
      <c r="U505" s="38">
        <v>178.19600503625412</v>
      </c>
      <c r="W505" s="27">
        <v>15.899855226365617</v>
      </c>
      <c r="X505" s="27">
        <f t="shared" si="46"/>
        <v>105.02773787731537</v>
      </c>
      <c r="Y505" s="19">
        <f t="shared" si="47"/>
        <v>178.19600503625412</v>
      </c>
      <c r="Z505" s="27">
        <f t="shared" si="44"/>
        <v>1669.9258270019909</v>
      </c>
      <c r="AA505" s="20">
        <f t="shared" si="45"/>
        <v>2833.2906819931586</v>
      </c>
    </row>
    <row r="506" spans="1:27" x14ac:dyDescent="0.3">
      <c r="A506" s="50">
        <v>15.560398172106943</v>
      </c>
      <c r="B506" s="29">
        <v>184.95167228604419</v>
      </c>
      <c r="E506" s="27">
        <v>43.994081516415463</v>
      </c>
      <c r="F506" s="20">
        <v>42.266613658136052</v>
      </c>
      <c r="H506" s="27">
        <v>1.9256845449690445</v>
      </c>
      <c r="I506" s="20">
        <v>71.936265804597824</v>
      </c>
      <c r="K506" s="27">
        <v>15.759685648663435</v>
      </c>
      <c r="L506" s="20">
        <v>82.018808903934229</v>
      </c>
      <c r="M506" s="20">
        <v>153.49923332884504</v>
      </c>
      <c r="N506" s="27">
        <f t="shared" si="42"/>
        <v>1292.590645603801</v>
      </c>
      <c r="O506" s="20">
        <f t="shared" si="43"/>
        <v>2419.099664573439</v>
      </c>
      <c r="Q506" s="27">
        <v>15.759685648663435</v>
      </c>
      <c r="R506" s="20">
        <v>113.96173897624287</v>
      </c>
      <c r="T506" s="41">
        <v>15.759685648663435</v>
      </c>
      <c r="U506" s="38">
        <v>185.44216340115369</v>
      </c>
      <c r="W506" s="27">
        <v>15.759685648663435</v>
      </c>
      <c r="X506" s="27">
        <f t="shared" si="46"/>
        <v>113.96173897624287</v>
      </c>
      <c r="Y506" s="19">
        <f t="shared" si="47"/>
        <v>185.44216340115369</v>
      </c>
      <c r="Z506" s="27">
        <f t="shared" si="44"/>
        <v>1796.0011822406232</v>
      </c>
      <c r="AA506" s="20">
        <f t="shared" si="45"/>
        <v>2922.5102012102616</v>
      </c>
    </row>
    <row r="507" spans="1:27" x14ac:dyDescent="0.3">
      <c r="A507" s="50">
        <v>15.497337477470865</v>
      </c>
      <c r="B507" s="29">
        <v>301.46568464639074</v>
      </c>
      <c r="E507" s="27">
        <v>80.979635051240621</v>
      </c>
      <c r="F507" s="20">
        <v>42.266660759554128</v>
      </c>
      <c r="H507" s="27">
        <v>1.7092315539248375</v>
      </c>
      <c r="I507" s="20">
        <v>71.936265804597824</v>
      </c>
      <c r="K507" s="27">
        <v>15.719011317782133</v>
      </c>
      <c r="L507" s="20">
        <v>41.391465412573709</v>
      </c>
      <c r="M507" s="20">
        <v>74.453229890453656</v>
      </c>
      <c r="N507" s="27">
        <f t="shared" si="42"/>
        <v>650.63291327983382</v>
      </c>
      <c r="O507" s="20">
        <f t="shared" si="43"/>
        <v>1170.331163293476</v>
      </c>
      <c r="Q507" s="27">
        <v>15.719011317782133</v>
      </c>
      <c r="R507" s="20">
        <v>64.331438599758712</v>
      </c>
      <c r="T507" s="41">
        <v>15.719011317782133</v>
      </c>
      <c r="U507" s="38">
        <v>97.39320307763866</v>
      </c>
      <c r="W507" s="27">
        <v>15.719011317782133</v>
      </c>
      <c r="X507" s="27">
        <f t="shared" si="46"/>
        <v>64.331438599758712</v>
      </c>
      <c r="Y507" s="19">
        <f t="shared" si="47"/>
        <v>97.39320307763866</v>
      </c>
      <c r="Z507" s="27">
        <f t="shared" si="44"/>
        <v>1011.2266114388136</v>
      </c>
      <c r="AA507" s="20">
        <f t="shared" si="45"/>
        <v>1530.9248614524558</v>
      </c>
    </row>
    <row r="508" spans="1:27" x14ac:dyDescent="0.3">
      <c r="A508" s="50">
        <v>15.420778124393109</v>
      </c>
      <c r="B508" s="29">
        <v>118.03638044346103</v>
      </c>
      <c r="E508" s="27">
        <v>0.1976968873932492</v>
      </c>
      <c r="F508" s="20">
        <v>42.39427990986907</v>
      </c>
      <c r="H508" s="27">
        <v>0.34641705813351109</v>
      </c>
      <c r="I508" s="20">
        <v>71.936265804597824</v>
      </c>
      <c r="K508" s="27">
        <v>15.606947211177612</v>
      </c>
      <c r="L508" s="20">
        <v>53.20506965011095</v>
      </c>
      <c r="M508" s="20">
        <v>85.275661305739817</v>
      </c>
      <c r="N508" s="27">
        <f t="shared" si="42"/>
        <v>830.36871339630966</v>
      </c>
      <c r="O508" s="20">
        <f t="shared" si="43"/>
        <v>1330.8927443969426</v>
      </c>
      <c r="Q508" s="27">
        <v>15.606947211177612</v>
      </c>
      <c r="R508" s="20">
        <v>70.053336067955499</v>
      </c>
      <c r="T508" s="41">
        <v>15.606947211177612</v>
      </c>
      <c r="U508" s="38">
        <v>102.12392772358436</v>
      </c>
      <c r="W508" s="27">
        <v>15.606947211177612</v>
      </c>
      <c r="X508" s="27">
        <f t="shared" si="46"/>
        <v>70.053336067955499</v>
      </c>
      <c r="Y508" s="19">
        <f t="shared" si="47"/>
        <v>102.12392772358436</v>
      </c>
      <c r="Z508" s="27">
        <f t="shared" si="44"/>
        <v>1093.3187179794661</v>
      </c>
      <c r="AA508" s="20">
        <f t="shared" si="45"/>
        <v>1593.842748980099</v>
      </c>
    </row>
    <row r="509" spans="1:27" x14ac:dyDescent="0.3">
      <c r="A509" s="50">
        <v>15.31938284359785</v>
      </c>
      <c r="B509" s="29">
        <v>132.37444282228321</v>
      </c>
      <c r="E509" s="27">
        <v>0.63556793241150444</v>
      </c>
      <c r="F509" s="20">
        <v>42.448583641427653</v>
      </c>
      <c r="H509" s="27">
        <v>0.344426494639265</v>
      </c>
      <c r="I509" s="20">
        <v>71.936265804597824</v>
      </c>
      <c r="K509" s="27">
        <v>15.560398172106943</v>
      </c>
      <c r="L509" s="20">
        <v>75.076238910773455</v>
      </c>
      <c r="M509" s="20">
        <v>139.34221196103374</v>
      </c>
      <c r="N509" s="27">
        <f t="shared" si="42"/>
        <v>1168.2161707158634</v>
      </c>
      <c r="O509" s="20">
        <f t="shared" si="43"/>
        <v>2168.2203002958076</v>
      </c>
      <c r="Q509" s="27">
        <v>15.560398172106943</v>
      </c>
      <c r="R509" s="20">
        <v>120.68569923578387</v>
      </c>
      <c r="T509" s="41">
        <v>15.560398172106943</v>
      </c>
      <c r="U509" s="38">
        <v>184.95167228604419</v>
      </c>
      <c r="W509" s="27">
        <v>15.560398172106943</v>
      </c>
      <c r="X509" s="27">
        <f t="shared" si="46"/>
        <v>120.68569923578387</v>
      </c>
      <c r="Y509" s="19">
        <f t="shared" si="47"/>
        <v>184.95167228604419</v>
      </c>
      <c r="Z509" s="27">
        <f t="shared" si="44"/>
        <v>1877.9175337879396</v>
      </c>
      <c r="AA509" s="20">
        <f t="shared" si="45"/>
        <v>2877.9216633678843</v>
      </c>
    </row>
    <row r="510" spans="1:27" x14ac:dyDescent="0.3">
      <c r="A510" s="50">
        <v>15.312153083374142</v>
      </c>
      <c r="B510" s="29">
        <v>120.17896759079918</v>
      </c>
      <c r="E510" s="27">
        <v>83.764665264450741</v>
      </c>
      <c r="F510" s="20">
        <v>42.450901481804408</v>
      </c>
      <c r="H510" s="27">
        <v>0.11691198023800098</v>
      </c>
      <c r="I510" s="20">
        <v>71.936265804597824</v>
      </c>
      <c r="K510" s="27">
        <v>15.497337477470865</v>
      </c>
      <c r="L510" s="20">
        <v>118.23707539158565</v>
      </c>
      <c r="M510" s="20">
        <v>301.46568464639074</v>
      </c>
      <c r="N510" s="27">
        <f t="shared" si="42"/>
        <v>1832.3598596925683</v>
      </c>
      <c r="O510" s="20">
        <f t="shared" si="43"/>
        <v>4671.915452841924</v>
      </c>
      <c r="Q510" s="27">
        <v>15.497337477470865</v>
      </c>
      <c r="R510" s="20">
        <v>118.23707539158565</v>
      </c>
      <c r="T510" s="41">
        <v>15.497337477470865</v>
      </c>
      <c r="U510" s="38">
        <v>301.46568464639074</v>
      </c>
      <c r="W510" s="27">
        <v>15.497337477470865</v>
      </c>
      <c r="X510" s="27">
        <f t="shared" si="46"/>
        <v>118.23707539158565</v>
      </c>
      <c r="Y510" s="19">
        <f t="shared" si="47"/>
        <v>301.46568464639074</v>
      </c>
      <c r="Z510" s="27">
        <f t="shared" si="44"/>
        <v>1832.3598596925683</v>
      </c>
      <c r="AA510" s="20">
        <f t="shared" si="45"/>
        <v>4671.915452841924</v>
      </c>
    </row>
    <row r="511" spans="1:27" x14ac:dyDescent="0.3">
      <c r="A511" s="50">
        <v>15.232529311964754</v>
      </c>
      <c r="B511" s="29">
        <v>96.991431659449816</v>
      </c>
      <c r="E511" s="27">
        <v>58.144773087398789</v>
      </c>
      <c r="F511" s="20">
        <v>42.450901481804408</v>
      </c>
      <c r="H511" s="27">
        <v>3.3717444457579404E-2</v>
      </c>
      <c r="I511" s="20">
        <v>71.936265804597824</v>
      </c>
      <c r="K511" s="27">
        <v>15.420778124393109</v>
      </c>
      <c r="L511" s="20">
        <v>43.63157027773812</v>
      </c>
      <c r="M511" s="20">
        <v>103.74044419879408</v>
      </c>
      <c r="N511" s="27">
        <f t="shared" si="42"/>
        <v>672.83276447186461</v>
      </c>
      <c r="O511" s="20">
        <f t="shared" si="43"/>
        <v>1599.7583725155878</v>
      </c>
      <c r="Q511" s="27">
        <v>15.420778124393109</v>
      </c>
      <c r="R511" s="20">
        <v>57.927506522405068</v>
      </c>
      <c r="T511" s="41">
        <v>15.420778124393109</v>
      </c>
      <c r="U511" s="38">
        <v>118.03638044346103</v>
      </c>
      <c r="W511" s="27">
        <v>15.420778124393109</v>
      </c>
      <c r="X511" s="27">
        <f t="shared" si="46"/>
        <v>57.927506522405068</v>
      </c>
      <c r="Y511" s="19">
        <f t="shared" si="47"/>
        <v>118.03638044346103</v>
      </c>
      <c r="Z511" s="27">
        <f t="shared" si="44"/>
        <v>893.28722538134321</v>
      </c>
      <c r="AA511" s="20">
        <f t="shared" si="45"/>
        <v>1820.2128334250665</v>
      </c>
    </row>
    <row r="512" spans="1:27" x14ac:dyDescent="0.3">
      <c r="A512" s="50">
        <v>15.214391854449786</v>
      </c>
      <c r="B512" s="29">
        <v>67.915108511522405</v>
      </c>
      <c r="E512" s="27">
        <v>30.097188808420469</v>
      </c>
      <c r="F512" s="20">
        <v>42.450901481804408</v>
      </c>
      <c r="H512" s="27">
        <v>5.9829877100128215E-3</v>
      </c>
      <c r="I512" s="20">
        <v>71.936265804597824</v>
      </c>
      <c r="K512" s="27">
        <v>15.31938284359785</v>
      </c>
      <c r="L512" s="20">
        <v>62.57252256095888</v>
      </c>
      <c r="M512" s="20">
        <v>101.20279800927702</v>
      </c>
      <c r="N512" s="27">
        <f t="shared" si="42"/>
        <v>958.57242860099291</v>
      </c>
      <c r="O512" s="20">
        <f t="shared" si="43"/>
        <v>1550.3644075474169</v>
      </c>
      <c r="Q512" s="27">
        <v>15.31938284359785</v>
      </c>
      <c r="R512" s="20">
        <v>93.74416737396507</v>
      </c>
      <c r="T512" s="41">
        <v>15.31938284359785</v>
      </c>
      <c r="U512" s="38">
        <v>132.37444282228321</v>
      </c>
      <c r="W512" s="27">
        <v>15.31938284359785</v>
      </c>
      <c r="X512" s="27">
        <f t="shared" si="46"/>
        <v>93.74416737396507</v>
      </c>
      <c r="Y512" s="19">
        <f t="shared" si="47"/>
        <v>132.37444282228321</v>
      </c>
      <c r="Z512" s="27">
        <f t="shared" si="44"/>
        <v>1436.1027893560859</v>
      </c>
      <c r="AA512" s="20">
        <f t="shared" si="45"/>
        <v>2027.8947683025101</v>
      </c>
    </row>
    <row r="513" spans="1:27" x14ac:dyDescent="0.3">
      <c r="A513" s="50">
        <v>15.153463266862673</v>
      </c>
      <c r="B513" s="29">
        <v>197.11158032074013</v>
      </c>
      <c r="E513" s="27">
        <v>10.857909127081257</v>
      </c>
      <c r="F513" s="20">
        <v>42.450901481804408</v>
      </c>
      <c r="H513" s="27">
        <v>1.1138237808663689</v>
      </c>
      <c r="I513" s="20">
        <v>72.070398354481284</v>
      </c>
      <c r="K513" s="27">
        <v>15.312153083374142</v>
      </c>
      <c r="L513" s="20">
        <v>39.15228613524237</v>
      </c>
      <c r="M513" s="20">
        <v>86.605160460193062</v>
      </c>
      <c r="N513" s="27">
        <f t="shared" si="42"/>
        <v>599.50579886689809</v>
      </c>
      <c r="O513" s="20">
        <f t="shared" si="43"/>
        <v>1326.1114747766576</v>
      </c>
      <c r="Q513" s="27">
        <v>15.312153083374142</v>
      </c>
      <c r="R513" s="20">
        <v>72.72609326584849</v>
      </c>
      <c r="T513" s="41">
        <v>15.312153083374142</v>
      </c>
      <c r="U513" s="38">
        <v>120.17896759079918</v>
      </c>
      <c r="W513" s="27">
        <v>15.312153083374142</v>
      </c>
      <c r="X513" s="27">
        <f t="shared" si="46"/>
        <v>72.72609326584849</v>
      </c>
      <c r="Y513" s="19">
        <f t="shared" si="47"/>
        <v>120.17896759079918</v>
      </c>
      <c r="Z513" s="27">
        <f t="shared" si="44"/>
        <v>1113.5930732424174</v>
      </c>
      <c r="AA513" s="20">
        <f t="shared" si="45"/>
        <v>1840.1987491521766</v>
      </c>
    </row>
    <row r="514" spans="1:27" x14ac:dyDescent="0.3">
      <c r="A514" s="50">
        <v>15.090345007578435</v>
      </c>
      <c r="B514" s="29">
        <v>110.41027813916756</v>
      </c>
      <c r="E514" s="27">
        <v>9.8092628896774841</v>
      </c>
      <c r="F514" s="20">
        <v>42.450901481804408</v>
      </c>
      <c r="H514" s="27">
        <v>9.4026918800373096</v>
      </c>
      <c r="I514" s="20">
        <v>72.113408229510313</v>
      </c>
      <c r="K514" s="27">
        <v>15.232529311964754</v>
      </c>
      <c r="L514" s="20">
        <v>35.262661612680809</v>
      </c>
      <c r="M514" s="20">
        <v>69.675998259959272</v>
      </c>
      <c r="N514" s="27">
        <f t="shared" si="42"/>
        <v>537.13952663305474</v>
      </c>
      <c r="O514" s="20">
        <f t="shared" si="43"/>
        <v>1061.3416858352348</v>
      </c>
      <c r="Q514" s="27">
        <v>15.232529311964754</v>
      </c>
      <c r="R514" s="20">
        <v>62.578095012171346</v>
      </c>
      <c r="T514" s="41">
        <v>15.232529311964754</v>
      </c>
      <c r="U514" s="38">
        <v>96.991431659449816</v>
      </c>
      <c r="W514" s="27">
        <v>15.232529311964754</v>
      </c>
      <c r="X514" s="27">
        <f t="shared" si="46"/>
        <v>62.578095012171346</v>
      </c>
      <c r="Y514" s="19">
        <f t="shared" si="47"/>
        <v>96.991431659449816</v>
      </c>
      <c r="Z514" s="27">
        <f t="shared" si="44"/>
        <v>953.22266655981537</v>
      </c>
      <c r="AA514" s="20">
        <f t="shared" si="45"/>
        <v>1477.4248257619956</v>
      </c>
    </row>
    <row r="515" spans="1:27" x14ac:dyDescent="0.3">
      <c r="A515" s="50">
        <v>15.086299410046195</v>
      </c>
      <c r="B515" s="29">
        <v>242.49678339691479</v>
      </c>
      <c r="E515" s="27">
        <v>5.7309195492125582</v>
      </c>
      <c r="F515" s="20">
        <v>42.450901481804408</v>
      </c>
      <c r="H515" s="27">
        <v>2.3221388983074576E-4</v>
      </c>
      <c r="I515" s="20">
        <v>72.168402866777768</v>
      </c>
      <c r="K515" s="27">
        <v>15.214391854449786</v>
      </c>
      <c r="L515" s="20">
        <v>30.061333841219174</v>
      </c>
      <c r="M515" s="20">
        <v>51.396619211817523</v>
      </c>
      <c r="N515" s="27">
        <f t="shared" si="42"/>
        <v>457.36491272774072</v>
      </c>
      <c r="O515" s="20">
        <f t="shared" si="43"/>
        <v>781.96830468253393</v>
      </c>
      <c r="Q515" s="27">
        <v>15.214391854449786</v>
      </c>
      <c r="R515" s="20">
        <v>46.579823140924056</v>
      </c>
      <c r="T515" s="41">
        <v>15.214391854449786</v>
      </c>
      <c r="U515" s="38">
        <v>67.915108511522405</v>
      </c>
      <c r="W515" s="27">
        <v>15.214391854449786</v>
      </c>
      <c r="X515" s="27">
        <f t="shared" si="46"/>
        <v>46.579823140924056</v>
      </c>
      <c r="Y515" s="19">
        <f t="shared" si="47"/>
        <v>67.915108511522405</v>
      </c>
      <c r="Z515" s="27">
        <f t="shared" si="44"/>
        <v>708.68368177698665</v>
      </c>
      <c r="AA515" s="20">
        <f t="shared" si="45"/>
        <v>1033.2870737317799</v>
      </c>
    </row>
    <row r="516" spans="1:27" x14ac:dyDescent="0.3">
      <c r="A516" s="50">
        <v>14.981275934886071</v>
      </c>
      <c r="B516" s="29">
        <v>815.93381400655903</v>
      </c>
      <c r="E516" s="27">
        <v>4.9499714743069489</v>
      </c>
      <c r="F516" s="20">
        <v>42.450901481804408</v>
      </c>
      <c r="H516" s="27">
        <v>0.89328235535504064</v>
      </c>
      <c r="I516" s="20">
        <v>72.200378415766494</v>
      </c>
      <c r="K516" s="27">
        <v>15.153463266862673</v>
      </c>
      <c r="L516" s="20">
        <v>83.557443143785832</v>
      </c>
      <c r="M516" s="20">
        <v>147.82340163451528</v>
      </c>
      <c r="N516" s="27">
        <f t="shared" si="42"/>
        <v>1266.1846453523249</v>
      </c>
      <c r="O516" s="20">
        <f t="shared" si="43"/>
        <v>2240.036486651315</v>
      </c>
      <c r="Q516" s="27">
        <v>15.153463266862673</v>
      </c>
      <c r="R516" s="20">
        <v>132.84562183001066</v>
      </c>
      <c r="T516" s="41">
        <v>15.153463266862673</v>
      </c>
      <c r="U516" s="38">
        <v>197.11158032074013</v>
      </c>
      <c r="W516" s="27">
        <v>15.153463266862673</v>
      </c>
      <c r="X516" s="27">
        <f t="shared" si="46"/>
        <v>132.84562183001066</v>
      </c>
      <c r="Y516" s="19">
        <f t="shared" si="47"/>
        <v>197.11158032074013</v>
      </c>
      <c r="Z516" s="27">
        <f t="shared" si="44"/>
        <v>2013.0712505645965</v>
      </c>
      <c r="AA516" s="20">
        <f t="shared" si="45"/>
        <v>2986.9230918635867</v>
      </c>
    </row>
    <row r="517" spans="1:27" x14ac:dyDescent="0.3">
      <c r="A517" s="50">
        <v>14.914592219960468</v>
      </c>
      <c r="B517" s="29">
        <v>163.39032315370261</v>
      </c>
      <c r="E517" s="27">
        <v>0.62537556221377599</v>
      </c>
      <c r="F517" s="20">
        <v>42.450901481804408</v>
      </c>
      <c r="H517" s="27">
        <v>1.1212228273507208E-3</v>
      </c>
      <c r="I517" s="20">
        <v>72.373068110364613</v>
      </c>
      <c r="K517" s="27">
        <v>15.090345007578435</v>
      </c>
      <c r="L517" s="20">
        <v>37.840513261533332</v>
      </c>
      <c r="M517" s="20">
        <v>61.22295056843388</v>
      </c>
      <c r="N517" s="27">
        <f t="shared" si="42"/>
        <v>571.0264003803851</v>
      </c>
      <c r="O517" s="20">
        <f t="shared" si="43"/>
        <v>923.87544645958747</v>
      </c>
      <c r="Q517" s="27">
        <v>15.090345007578435</v>
      </c>
      <c r="R517" s="20">
        <v>87.027840832267017</v>
      </c>
      <c r="T517" s="41">
        <v>15.090345007578435</v>
      </c>
      <c r="U517" s="38">
        <v>110.41027813916756</v>
      </c>
      <c r="W517" s="27">
        <v>15.090345007578435</v>
      </c>
      <c r="X517" s="27">
        <f t="shared" si="46"/>
        <v>87.027840832267017</v>
      </c>
      <c r="Y517" s="19">
        <f t="shared" si="47"/>
        <v>110.41027813916756</v>
      </c>
      <c r="Z517" s="27">
        <f t="shared" si="44"/>
        <v>1313.2801434235312</v>
      </c>
      <c r="AA517" s="20">
        <f t="shared" si="45"/>
        <v>1666.1291895027337</v>
      </c>
    </row>
    <row r="518" spans="1:27" x14ac:dyDescent="0.3">
      <c r="A518" s="50">
        <v>14.82300051121274</v>
      </c>
      <c r="B518" s="29">
        <v>75.41786874309247</v>
      </c>
      <c r="E518" s="27">
        <v>0.26408452795840276</v>
      </c>
      <c r="F518" s="20">
        <v>42.450901481804408</v>
      </c>
      <c r="H518" s="27">
        <v>4.0672810813703109E-2</v>
      </c>
      <c r="I518" s="20">
        <v>72.461641661498149</v>
      </c>
      <c r="K518" s="27">
        <v>15.086299410046195</v>
      </c>
      <c r="L518" s="20">
        <v>117.30004741676395</v>
      </c>
      <c r="M518" s="20">
        <v>211.39833176492527</v>
      </c>
      <c r="N518" s="27">
        <f t="shared" si="42"/>
        <v>1769.6236361419167</v>
      </c>
      <c r="O518" s="20">
        <f t="shared" si="43"/>
        <v>3189.2185277899421</v>
      </c>
      <c r="Q518" s="27">
        <v>15.086299410046195</v>
      </c>
      <c r="R518" s="20">
        <v>148.39849904875345</v>
      </c>
      <c r="T518" s="41">
        <v>15.086299410046195</v>
      </c>
      <c r="U518" s="38">
        <v>242.49678339691479</v>
      </c>
      <c r="W518" s="27">
        <v>15.086299410046195</v>
      </c>
      <c r="X518" s="27">
        <f t="shared" si="46"/>
        <v>148.39849904875345</v>
      </c>
      <c r="Y518" s="19">
        <f t="shared" si="47"/>
        <v>242.49678339691479</v>
      </c>
      <c r="Z518" s="27">
        <f t="shared" si="44"/>
        <v>2238.78418865095</v>
      </c>
      <c r="AA518" s="20">
        <f t="shared" si="45"/>
        <v>3658.3790802989756</v>
      </c>
    </row>
    <row r="519" spans="1:27" x14ac:dyDescent="0.3">
      <c r="A519" s="50">
        <v>14.8165135095187</v>
      </c>
      <c r="B519" s="29">
        <v>174.94314984305134</v>
      </c>
      <c r="E519" s="27">
        <v>0.11567536611983087</v>
      </c>
      <c r="F519" s="20">
        <v>42.450901481804408</v>
      </c>
      <c r="H519" s="27">
        <v>2.5261854278796818</v>
      </c>
      <c r="I519" s="20">
        <v>72.48582935336097</v>
      </c>
      <c r="K519" s="27">
        <v>14.981275934886071</v>
      </c>
      <c r="L519" s="20">
        <v>302.13735572680366</v>
      </c>
      <c r="M519" s="20">
        <v>791.00982847007958</v>
      </c>
      <c r="N519" s="27">
        <f t="shared" ref="N519:N582" si="48">K519 * L519</f>
        <v>4526.403096380076</v>
      </c>
      <c r="O519" s="20">
        <f t="shared" ref="O519:O582" si="49">K519 * M519</f>
        <v>11850.336507517162</v>
      </c>
      <c r="Q519" s="27">
        <v>14.981275934886071</v>
      </c>
      <c r="R519" s="20">
        <v>327.06134126328305</v>
      </c>
      <c r="T519" s="41">
        <v>14.981275934886071</v>
      </c>
      <c r="U519" s="38">
        <v>815.93381400655903</v>
      </c>
      <c r="W519" s="27">
        <v>14.981275934886071</v>
      </c>
      <c r="X519" s="27">
        <f t="shared" si="46"/>
        <v>327.06134126328305</v>
      </c>
      <c r="Y519" s="19">
        <f t="shared" si="47"/>
        <v>815.93381400655903</v>
      </c>
      <c r="Z519" s="27">
        <f t="shared" ref="Z519:Z582" si="50">W519 * X519</f>
        <v>4899.7962010991832</v>
      </c>
      <c r="AA519" s="20">
        <f t="shared" ref="AA519:AA582" si="51">W519 * Y519</f>
        <v>12223.72961223627</v>
      </c>
    </row>
    <row r="520" spans="1:27" x14ac:dyDescent="0.3">
      <c r="A520" s="50">
        <v>14.669698626006721</v>
      </c>
      <c r="B520" s="29">
        <v>204.47846104535296</v>
      </c>
      <c r="E520" s="27">
        <v>67.729346995100059</v>
      </c>
      <c r="F520" s="20">
        <v>42.505644844201349</v>
      </c>
      <c r="H520" s="27">
        <v>0.11894933728763135</v>
      </c>
      <c r="I520" s="20">
        <v>72.532266614086879</v>
      </c>
      <c r="K520" s="27">
        <v>14.914592219960468</v>
      </c>
      <c r="L520" s="20">
        <v>65.550542972836197</v>
      </c>
      <c r="M520" s="20">
        <v>129.81651602309648</v>
      </c>
      <c r="N520" s="27">
        <f t="shared" si="48"/>
        <v>977.65961823684711</v>
      </c>
      <c r="O520" s="20">
        <f t="shared" si="49"/>
        <v>1936.1603999004483</v>
      </c>
      <c r="Q520" s="27">
        <v>14.914592219960468</v>
      </c>
      <c r="R520" s="20">
        <v>99.124350103442325</v>
      </c>
      <c r="T520" s="41">
        <v>14.914592219960468</v>
      </c>
      <c r="U520" s="38">
        <v>163.39032315370261</v>
      </c>
      <c r="W520" s="27">
        <v>14.914592219960468</v>
      </c>
      <c r="X520" s="27">
        <f t="shared" ref="X520:X583" si="52">R520</f>
        <v>99.124350103442325</v>
      </c>
      <c r="Y520" s="19">
        <f t="shared" ref="Y520:Y583" si="53">U520</f>
        <v>163.39032315370261</v>
      </c>
      <c r="Z520" s="27">
        <f t="shared" si="50"/>
        <v>1478.3992608614385</v>
      </c>
      <c r="AA520" s="20">
        <f t="shared" si="51"/>
        <v>2436.9000425250397</v>
      </c>
    </row>
    <row r="521" spans="1:27" x14ac:dyDescent="0.3">
      <c r="A521" s="50">
        <v>14.663978337550361</v>
      </c>
      <c r="B521" s="29">
        <v>112.58472351915476</v>
      </c>
      <c r="E521" s="27">
        <v>5.4746826208429411E-4</v>
      </c>
      <c r="F521" s="20">
        <v>42.591025430907564</v>
      </c>
      <c r="H521" s="27">
        <v>0.2224952124961419</v>
      </c>
      <c r="I521" s="20">
        <v>72.665133801673107</v>
      </c>
      <c r="K521" s="27">
        <v>14.82300051121274</v>
      </c>
      <c r="L521" s="20">
        <v>39.723930511481214</v>
      </c>
      <c r="M521" s="20">
        <v>51.344956756683892</v>
      </c>
      <c r="N521" s="27">
        <f t="shared" si="48"/>
        <v>588.82784227906541</v>
      </c>
      <c r="O521" s="20">
        <f t="shared" si="49"/>
        <v>761.08632025252132</v>
      </c>
      <c r="Q521" s="27">
        <v>14.82300051121274</v>
      </c>
      <c r="R521" s="20">
        <v>63.796842497889791</v>
      </c>
      <c r="T521" s="41">
        <v>14.82300051121274</v>
      </c>
      <c r="U521" s="38">
        <v>75.41786874309247</v>
      </c>
      <c r="W521" s="27">
        <v>14.82300051121274</v>
      </c>
      <c r="X521" s="27">
        <f t="shared" si="52"/>
        <v>63.796842497889791</v>
      </c>
      <c r="Y521" s="19">
        <f t="shared" si="53"/>
        <v>75.41786874309247</v>
      </c>
      <c r="Z521" s="27">
        <f t="shared" si="50"/>
        <v>945.66062895997902</v>
      </c>
      <c r="AA521" s="20">
        <f t="shared" si="51"/>
        <v>1117.9191069334349</v>
      </c>
    </row>
    <row r="522" spans="1:27" x14ac:dyDescent="0.3">
      <c r="A522" s="50">
        <v>14.575024649966508</v>
      </c>
      <c r="B522" s="29">
        <v>322.8614429785332</v>
      </c>
      <c r="E522" s="27">
        <v>1.8467300251795677</v>
      </c>
      <c r="F522" s="20">
        <v>42.609745751928749</v>
      </c>
      <c r="H522" s="27">
        <v>184.01057274192135</v>
      </c>
      <c r="I522" s="20">
        <v>72.805672146462456</v>
      </c>
      <c r="K522" s="27">
        <v>14.8165135095187</v>
      </c>
      <c r="L522" s="20">
        <v>76.371968800068743</v>
      </c>
      <c r="M522" s="20">
        <v>114.27033663204571</v>
      </c>
      <c r="N522" s="27">
        <f t="shared" si="48"/>
        <v>1131.5663074747592</v>
      </c>
      <c r="O522" s="20">
        <f t="shared" si="49"/>
        <v>1693.0879864459548</v>
      </c>
      <c r="Q522" s="27">
        <v>14.8165135095187</v>
      </c>
      <c r="R522" s="20">
        <v>137.04478201107435</v>
      </c>
      <c r="T522" s="41">
        <v>14.8165135095187</v>
      </c>
      <c r="U522" s="38">
        <v>174.94314984305134</v>
      </c>
      <c r="W522" s="27">
        <v>14.8165135095187</v>
      </c>
      <c r="X522" s="27">
        <f t="shared" si="52"/>
        <v>137.04478201107435</v>
      </c>
      <c r="Y522" s="19">
        <f t="shared" si="53"/>
        <v>174.94314984305134</v>
      </c>
      <c r="Z522" s="27">
        <f t="shared" si="50"/>
        <v>2030.5258640761283</v>
      </c>
      <c r="AA522" s="20">
        <f t="shared" si="51"/>
        <v>2592.0475430473243</v>
      </c>
    </row>
    <row r="523" spans="1:27" x14ac:dyDescent="0.3">
      <c r="A523" s="50">
        <v>14.52080581100563</v>
      </c>
      <c r="B523" s="29">
        <v>93.023694288606066</v>
      </c>
      <c r="E523" s="27">
        <v>3.299755873013055E-2</v>
      </c>
      <c r="F523" s="20">
        <v>42.691156341747188</v>
      </c>
      <c r="H523" s="27">
        <v>122.1726279617792</v>
      </c>
      <c r="I523" s="20">
        <v>72.805672146462456</v>
      </c>
      <c r="K523" s="27">
        <v>14.669698626006721</v>
      </c>
      <c r="L523" s="20">
        <v>89.652419899017872</v>
      </c>
      <c r="M523" s="20">
        <v>188.92960945156446</v>
      </c>
      <c r="N523" s="27">
        <f t="shared" si="48"/>
        <v>1315.1739810108002</v>
      </c>
      <c r="O523" s="20">
        <f t="shared" si="49"/>
        <v>2771.5404321836013</v>
      </c>
      <c r="Q523" s="27">
        <v>14.669698626006721</v>
      </c>
      <c r="R523" s="20">
        <v>105.20127149280638</v>
      </c>
      <c r="T523" s="41">
        <v>14.669698626006721</v>
      </c>
      <c r="U523" s="38">
        <v>204.47846104535296</v>
      </c>
      <c r="W523" s="27">
        <v>14.669698626006721</v>
      </c>
      <c r="X523" s="27">
        <f t="shared" si="52"/>
        <v>105.20127149280638</v>
      </c>
      <c r="Y523" s="19">
        <f t="shared" si="53"/>
        <v>204.47846104535296</v>
      </c>
      <c r="Z523" s="27">
        <f t="shared" si="50"/>
        <v>1543.2709478721818</v>
      </c>
      <c r="AA523" s="20">
        <f t="shared" si="51"/>
        <v>2999.6373990449829</v>
      </c>
    </row>
    <row r="524" spans="1:27" x14ac:dyDescent="0.3">
      <c r="A524" s="50">
        <v>14.491582386399386</v>
      </c>
      <c r="B524" s="29">
        <v>151.9534990838572</v>
      </c>
      <c r="E524" s="27">
        <v>5.389966719369113</v>
      </c>
      <c r="F524" s="20">
        <v>42.719606726326781</v>
      </c>
      <c r="H524" s="27">
        <v>89.546453352360459</v>
      </c>
      <c r="I524" s="20">
        <v>72.805672146462456</v>
      </c>
      <c r="K524" s="27">
        <v>14.663978337550361</v>
      </c>
      <c r="L524" s="20">
        <v>44.377024299361324</v>
      </c>
      <c r="M524" s="20">
        <v>77.438788777241271</v>
      </c>
      <c r="N524" s="27">
        <f t="shared" si="48"/>
        <v>650.7437230107804</v>
      </c>
      <c r="O524" s="20">
        <f t="shared" si="49"/>
        <v>1135.5607211156041</v>
      </c>
      <c r="Q524" s="27">
        <v>14.663978337550361</v>
      </c>
      <c r="R524" s="20">
        <v>79.522959041274802</v>
      </c>
      <c r="T524" s="41">
        <v>14.663978337550361</v>
      </c>
      <c r="U524" s="38">
        <v>112.58472351915476</v>
      </c>
      <c r="W524" s="27">
        <v>14.663978337550361</v>
      </c>
      <c r="X524" s="27">
        <f t="shared" si="52"/>
        <v>79.522959041274802</v>
      </c>
      <c r="Y524" s="19">
        <f t="shared" si="53"/>
        <v>112.58472351915476</v>
      </c>
      <c r="Z524" s="27">
        <f t="shared" si="50"/>
        <v>1166.1229487191583</v>
      </c>
      <c r="AA524" s="20">
        <f t="shared" si="51"/>
        <v>1650.9399468239822</v>
      </c>
    </row>
    <row r="525" spans="1:27" x14ac:dyDescent="0.3">
      <c r="A525" s="50">
        <v>14.385762042711576</v>
      </c>
      <c r="B525" s="29">
        <v>118.81450012954099</v>
      </c>
      <c r="E525" s="27">
        <v>2.0154830483079422E-2</v>
      </c>
      <c r="F525" s="20">
        <v>42.75503573698731</v>
      </c>
      <c r="H525" s="27">
        <v>68.380012029878344</v>
      </c>
      <c r="I525" s="20">
        <v>72.805672146462456</v>
      </c>
      <c r="K525" s="27">
        <v>14.575024649966508</v>
      </c>
      <c r="L525" s="20">
        <v>138.91712104453143</v>
      </c>
      <c r="M525" s="20">
        <v>253.42319404925701</v>
      </c>
      <c r="N525" s="27">
        <f t="shared" si="48"/>
        <v>2024.7204635264268</v>
      </c>
      <c r="O525" s="20">
        <f t="shared" si="49"/>
        <v>3693.6493001411663</v>
      </c>
      <c r="Q525" s="27">
        <v>14.575024649966508</v>
      </c>
      <c r="R525" s="20">
        <v>208.35536997380763</v>
      </c>
      <c r="T525" s="41">
        <v>14.575024649966508</v>
      </c>
      <c r="U525" s="38">
        <v>322.8614429785332</v>
      </c>
      <c r="W525" s="27">
        <v>14.575024649966508</v>
      </c>
      <c r="X525" s="27">
        <f t="shared" si="52"/>
        <v>208.35536997380763</v>
      </c>
      <c r="Y525" s="19">
        <f t="shared" si="53"/>
        <v>322.8614429785332</v>
      </c>
      <c r="Z525" s="27">
        <f t="shared" si="50"/>
        <v>3036.7846533211377</v>
      </c>
      <c r="AA525" s="20">
        <f t="shared" si="51"/>
        <v>4705.713489935878</v>
      </c>
    </row>
    <row r="526" spans="1:27" x14ac:dyDescent="0.3">
      <c r="A526" s="50">
        <v>14.343699656434183</v>
      </c>
      <c r="B526" s="29">
        <v>140.01651212248385</v>
      </c>
      <c r="E526" s="27">
        <v>1.5270053205058502</v>
      </c>
      <c r="F526" s="20">
        <v>42.758476282255955</v>
      </c>
      <c r="H526" s="27">
        <v>60.866338549723878</v>
      </c>
      <c r="I526" s="20">
        <v>72.805672146462456</v>
      </c>
      <c r="K526" s="27">
        <v>14.52080581100563</v>
      </c>
      <c r="L526" s="20">
        <v>34.983340014919662</v>
      </c>
      <c r="M526" s="20">
        <v>79.837217965198874</v>
      </c>
      <c r="N526" s="27">
        <f t="shared" si="48"/>
        <v>507.98628697703123</v>
      </c>
      <c r="O526" s="20">
        <f t="shared" si="49"/>
        <v>1159.3007385635829</v>
      </c>
      <c r="Q526" s="27">
        <v>14.52080581100563</v>
      </c>
      <c r="R526" s="20">
        <v>48.169816338326861</v>
      </c>
      <c r="T526" s="41">
        <v>14.52080581100563</v>
      </c>
      <c r="U526" s="38">
        <v>93.023694288606066</v>
      </c>
      <c r="W526" s="27">
        <v>14.52080581100563</v>
      </c>
      <c r="X526" s="27">
        <f t="shared" si="52"/>
        <v>48.169816338326861</v>
      </c>
      <c r="Y526" s="19">
        <f t="shared" si="53"/>
        <v>93.023694288606066</v>
      </c>
      <c r="Z526" s="27">
        <f t="shared" si="50"/>
        <v>699.46454900065066</v>
      </c>
      <c r="AA526" s="20">
        <f t="shared" si="51"/>
        <v>1350.7790005872023</v>
      </c>
    </row>
    <row r="527" spans="1:27" x14ac:dyDescent="0.3">
      <c r="A527" s="50">
        <v>14.153705987031572</v>
      </c>
      <c r="B527" s="29">
        <v>122.96473687594079</v>
      </c>
      <c r="E527" s="27">
        <v>3.9354978032715735</v>
      </c>
      <c r="F527" s="20">
        <v>42.76117985039393</v>
      </c>
      <c r="H527" s="27">
        <v>50.034622405519258</v>
      </c>
      <c r="I527" s="20">
        <v>72.805672146462456</v>
      </c>
      <c r="K527" s="27">
        <v>14.491582386399386</v>
      </c>
      <c r="L527" s="20">
        <v>61.311179719538849</v>
      </c>
      <c r="M527" s="20">
        <v>101.2389022812828</v>
      </c>
      <c r="N527" s="27">
        <f t="shared" si="48"/>
        <v>888.4960121130365</v>
      </c>
      <c r="O527" s="20">
        <f t="shared" si="49"/>
        <v>1467.1118931178466</v>
      </c>
      <c r="Q527" s="27">
        <v>14.491582386399386</v>
      </c>
      <c r="R527" s="20">
        <v>112.02577652211323</v>
      </c>
      <c r="T527" s="41">
        <v>14.491582386399386</v>
      </c>
      <c r="U527" s="38">
        <v>151.9534990838572</v>
      </c>
      <c r="W527" s="27">
        <v>14.491582386399386</v>
      </c>
      <c r="X527" s="27">
        <f t="shared" si="52"/>
        <v>112.02577652211323</v>
      </c>
      <c r="Y527" s="19">
        <f t="shared" si="53"/>
        <v>151.9534990838572</v>
      </c>
      <c r="Z527" s="27">
        <f t="shared" si="50"/>
        <v>1623.43076987057</v>
      </c>
      <c r="AA527" s="20">
        <f t="shared" si="51"/>
        <v>2202.0466508753802</v>
      </c>
    </row>
    <row r="528" spans="1:27" x14ac:dyDescent="0.3">
      <c r="A528" s="50">
        <v>13.970687324239407</v>
      </c>
      <c r="B528" s="29">
        <v>127.06601681258945</v>
      </c>
      <c r="E528" s="27">
        <v>13.703264684278111</v>
      </c>
      <c r="F528" s="20">
        <v>42.793010679665876</v>
      </c>
      <c r="H528" s="27">
        <v>46.67638468153018</v>
      </c>
      <c r="I528" s="20">
        <v>72.805672146462456</v>
      </c>
      <c r="K528" s="27">
        <v>14.385762042711576</v>
      </c>
      <c r="L528" s="20">
        <v>43.63157027773812</v>
      </c>
      <c r="M528" s="20">
        <v>103.74044419879408</v>
      </c>
      <c r="N528" s="27">
        <f t="shared" si="48"/>
        <v>627.67338756538766</v>
      </c>
      <c r="O528" s="20">
        <f t="shared" si="49"/>
        <v>1492.3853444490503</v>
      </c>
      <c r="Q528" s="27">
        <v>14.385762042711576</v>
      </c>
      <c r="R528" s="20">
        <v>58.705626208485036</v>
      </c>
      <c r="T528" s="41">
        <v>14.385762042711576</v>
      </c>
      <c r="U528" s="38">
        <v>118.81450012954099</v>
      </c>
      <c r="W528" s="27">
        <v>14.385762042711576</v>
      </c>
      <c r="X528" s="27">
        <f t="shared" si="52"/>
        <v>58.705626208485036</v>
      </c>
      <c r="Y528" s="19">
        <f t="shared" si="53"/>
        <v>118.81450012954099</v>
      </c>
      <c r="Z528" s="27">
        <f t="shared" si="50"/>
        <v>844.52516920363792</v>
      </c>
      <c r="AA528" s="20">
        <f t="shared" si="51"/>
        <v>1709.2371260873003</v>
      </c>
    </row>
    <row r="529" spans="1:27" x14ac:dyDescent="0.3">
      <c r="A529" s="50">
        <v>13.894897622565622</v>
      </c>
      <c r="B529" s="29">
        <v>622.21057425236313</v>
      </c>
      <c r="E529" s="27">
        <v>0.2641649442302878</v>
      </c>
      <c r="F529" s="20">
        <v>42.822666606585102</v>
      </c>
      <c r="H529" s="27">
        <v>8.5465067633340368</v>
      </c>
      <c r="I529" s="20">
        <v>72.805672146462456</v>
      </c>
      <c r="K529" s="27">
        <v>14.343699656434183</v>
      </c>
      <c r="L529" s="20">
        <v>53.809283710434016</v>
      </c>
      <c r="M529" s="20">
        <v>105.71457176890877</v>
      </c>
      <c r="N529" s="27">
        <f t="shared" si="48"/>
        <v>771.82420427032184</v>
      </c>
      <c r="O529" s="20">
        <f t="shared" si="49"/>
        <v>1516.3380667617835</v>
      </c>
      <c r="Q529" s="27">
        <v>14.343699656434183</v>
      </c>
      <c r="R529" s="20">
        <v>88.111224064009093</v>
      </c>
      <c r="T529" s="41">
        <v>14.343699656434183</v>
      </c>
      <c r="U529" s="38">
        <v>140.01651212248385</v>
      </c>
      <c r="W529" s="27">
        <v>14.343699656434183</v>
      </c>
      <c r="X529" s="27">
        <f t="shared" si="52"/>
        <v>88.111224064009093</v>
      </c>
      <c r="Y529" s="19">
        <f t="shared" si="53"/>
        <v>140.01651212248385</v>
      </c>
      <c r="Z529" s="27">
        <f t="shared" si="50"/>
        <v>1263.8409343349224</v>
      </c>
      <c r="AA529" s="20">
        <f t="shared" si="51"/>
        <v>2008.354796826384</v>
      </c>
    </row>
    <row r="530" spans="1:27" x14ac:dyDescent="0.3">
      <c r="A530" s="50">
        <v>13.825796280266559</v>
      </c>
      <c r="B530" s="29">
        <v>70.506638070136276</v>
      </c>
      <c r="E530" s="27">
        <v>8.4619752902435721</v>
      </c>
      <c r="F530" s="20">
        <v>42.878011661231376</v>
      </c>
      <c r="H530" s="27">
        <v>7.1279747056505585</v>
      </c>
      <c r="I530" s="20">
        <v>72.805672146462456</v>
      </c>
      <c r="K530" s="27">
        <v>14.153705987031572</v>
      </c>
      <c r="L530" s="20">
        <v>41.186938005022263</v>
      </c>
      <c r="M530" s="20">
        <v>93.162166409866614</v>
      </c>
      <c r="N530" s="27">
        <f t="shared" si="48"/>
        <v>582.94781102918182</v>
      </c>
      <c r="O530" s="20">
        <f t="shared" si="49"/>
        <v>1318.5899124801606</v>
      </c>
      <c r="Q530" s="27">
        <v>14.153705987031572</v>
      </c>
      <c r="R530" s="20">
        <v>70.989508471096457</v>
      </c>
      <c r="T530" s="41">
        <v>14.153705987031572</v>
      </c>
      <c r="U530" s="38">
        <v>122.96473687594079</v>
      </c>
      <c r="W530" s="27">
        <v>14.153705987031572</v>
      </c>
      <c r="X530" s="27">
        <f t="shared" si="52"/>
        <v>70.989508471096457</v>
      </c>
      <c r="Y530" s="19">
        <f t="shared" si="53"/>
        <v>122.96473687594079</v>
      </c>
      <c r="Z530" s="27">
        <f t="shared" si="50"/>
        <v>1004.7646310637864</v>
      </c>
      <c r="AA530" s="20">
        <f t="shared" si="51"/>
        <v>1740.4067325147651</v>
      </c>
    </row>
    <row r="531" spans="1:27" x14ac:dyDescent="0.3">
      <c r="A531" s="50">
        <v>13.703264684278111</v>
      </c>
      <c r="B531" s="29">
        <v>89.08279659369839</v>
      </c>
      <c r="E531" s="27">
        <v>2.0868877822140348</v>
      </c>
      <c r="F531" s="20">
        <v>42.912568417728885</v>
      </c>
      <c r="H531" s="27">
        <v>4.898112161361496</v>
      </c>
      <c r="I531" s="20">
        <v>72.805672146462456</v>
      </c>
      <c r="K531" s="27">
        <v>13.970687324239407</v>
      </c>
      <c r="L531" s="20">
        <v>36.564690359552259</v>
      </c>
      <c r="M531" s="20">
        <v>61.857130641993479</v>
      </c>
      <c r="N531" s="27">
        <f t="shared" si="48"/>
        <v>510.83385612093559</v>
      </c>
      <c r="O531" s="20">
        <f t="shared" si="49"/>
        <v>864.18663097391925</v>
      </c>
      <c r="Q531" s="27">
        <v>13.970687324239407</v>
      </c>
      <c r="R531" s="20">
        <v>101.77357653014825</v>
      </c>
      <c r="T531" s="41">
        <v>13.970687324239407</v>
      </c>
      <c r="U531" s="38">
        <v>127.06601681258945</v>
      </c>
      <c r="W531" s="27">
        <v>13.970687324239407</v>
      </c>
      <c r="X531" s="27">
        <f t="shared" si="52"/>
        <v>101.77357653014825</v>
      </c>
      <c r="Y531" s="19">
        <f t="shared" si="53"/>
        <v>127.06601681258945</v>
      </c>
      <c r="Z531" s="27">
        <f t="shared" si="50"/>
        <v>1421.8468155722512</v>
      </c>
      <c r="AA531" s="20">
        <f t="shared" si="51"/>
        <v>1775.1995904252349</v>
      </c>
    </row>
    <row r="532" spans="1:27" x14ac:dyDescent="0.3">
      <c r="A532" s="50">
        <v>13.699710747874633</v>
      </c>
      <c r="B532" s="29">
        <v>92.510718828288248</v>
      </c>
      <c r="E532" s="27">
        <v>18.727620173987816</v>
      </c>
      <c r="F532" s="20">
        <v>42.947102815138805</v>
      </c>
      <c r="H532" s="27">
        <v>0.36519751424930291</v>
      </c>
      <c r="I532" s="20">
        <v>72.805672146462456</v>
      </c>
      <c r="K532" s="27">
        <v>13.894897622565622</v>
      </c>
      <c r="L532" s="20">
        <v>221.59811129793871</v>
      </c>
      <c r="M532" s="20">
        <v>576.60111392735257</v>
      </c>
      <c r="N532" s="27">
        <f t="shared" si="48"/>
        <v>3079.0830698387608</v>
      </c>
      <c r="O532" s="20">
        <f t="shared" si="49"/>
        <v>8011.8134470778605</v>
      </c>
      <c r="Q532" s="27">
        <v>13.894897622565622</v>
      </c>
      <c r="R532" s="20">
        <v>267.2075716229491</v>
      </c>
      <c r="T532" s="41">
        <v>13.894897622565622</v>
      </c>
      <c r="U532" s="38">
        <v>622.21057425236313</v>
      </c>
      <c r="W532" s="27">
        <v>13.894897622565622</v>
      </c>
      <c r="X532" s="27">
        <f t="shared" si="52"/>
        <v>267.2075716229491</v>
      </c>
      <c r="Y532" s="19">
        <f t="shared" si="53"/>
        <v>622.21057425236313</v>
      </c>
      <c r="Z532" s="27">
        <f t="shared" si="50"/>
        <v>3712.8218516752486</v>
      </c>
      <c r="AA532" s="20">
        <f t="shared" si="51"/>
        <v>8645.5522289143519</v>
      </c>
    </row>
    <row r="533" spans="1:27" x14ac:dyDescent="0.3">
      <c r="A533" s="50">
        <v>13.664176822567242</v>
      </c>
      <c r="B533" s="29">
        <v>154.6789494639778</v>
      </c>
      <c r="E533" s="27">
        <v>1.9707497633135063</v>
      </c>
      <c r="F533" s="20">
        <v>42.976871791182205</v>
      </c>
      <c r="H533" s="27">
        <v>0.25111501156061422</v>
      </c>
      <c r="I533" s="20">
        <v>72.805672146462456</v>
      </c>
      <c r="K533" s="27">
        <v>13.825796280266559</v>
      </c>
      <c r="L533" s="20">
        <v>33.01449934857186</v>
      </c>
      <c r="M533" s="20">
        <v>70.506638070136276</v>
      </c>
      <c r="N533" s="27">
        <f t="shared" si="48"/>
        <v>456.45174228834753</v>
      </c>
      <c r="O533" s="20">
        <f t="shared" si="49"/>
        <v>974.81041436419071</v>
      </c>
      <c r="Q533" s="27">
        <v>13.825796280266559</v>
      </c>
      <c r="R533" s="20">
        <v>33.01449934857186</v>
      </c>
      <c r="T533" s="41">
        <v>13.825796280266559</v>
      </c>
      <c r="U533" s="38">
        <v>70.506638070136276</v>
      </c>
      <c r="W533" s="27">
        <v>13.825796280266559</v>
      </c>
      <c r="X533" s="27">
        <f t="shared" si="52"/>
        <v>33.01449934857186</v>
      </c>
      <c r="Y533" s="19">
        <f t="shared" si="53"/>
        <v>70.506638070136276</v>
      </c>
      <c r="Z533" s="27">
        <f t="shared" si="50"/>
        <v>456.45174228834753</v>
      </c>
      <c r="AA533" s="20">
        <f t="shared" si="51"/>
        <v>974.81041436419071</v>
      </c>
    </row>
    <row r="534" spans="1:27" x14ac:dyDescent="0.3">
      <c r="A534" s="50">
        <v>13.622992577234982</v>
      </c>
      <c r="B534" s="29">
        <v>192.60765701174324</v>
      </c>
      <c r="E534" s="27">
        <v>15.96808293608774</v>
      </c>
      <c r="F534" s="20">
        <v>42.98586583332051</v>
      </c>
      <c r="H534" s="27">
        <v>8.7818041676655412E-2</v>
      </c>
      <c r="I534" s="20">
        <v>72.824314318159409</v>
      </c>
      <c r="K534" s="27">
        <v>13.703264684278111</v>
      </c>
      <c r="L534" s="20">
        <v>42.793010679665876</v>
      </c>
      <c r="M534" s="20">
        <v>70.806254191896187</v>
      </c>
      <c r="N534" s="27">
        <f t="shared" si="48"/>
        <v>586.40395198060139</v>
      </c>
      <c r="O534" s="20">
        <f t="shared" si="49"/>
        <v>970.27684249382992</v>
      </c>
      <c r="Q534" s="27">
        <v>13.703264684278111</v>
      </c>
      <c r="R534" s="20">
        <v>61.069553081468094</v>
      </c>
      <c r="T534" s="41">
        <v>13.703264684278111</v>
      </c>
      <c r="U534" s="38">
        <v>89.08279659369839</v>
      </c>
      <c r="W534" s="27">
        <v>13.703264684278111</v>
      </c>
      <c r="X534" s="27">
        <f t="shared" si="52"/>
        <v>61.069553081468094</v>
      </c>
      <c r="Y534" s="19">
        <f t="shared" si="53"/>
        <v>89.08279659369839</v>
      </c>
      <c r="Z534" s="27">
        <f t="shared" si="50"/>
        <v>836.85225002592915</v>
      </c>
      <c r="AA534" s="20">
        <f t="shared" si="51"/>
        <v>1220.7251405391576</v>
      </c>
    </row>
    <row r="535" spans="1:27" x14ac:dyDescent="0.3">
      <c r="A535" s="50">
        <v>13.405021997750737</v>
      </c>
      <c r="B535" s="29">
        <v>807.65355003767343</v>
      </c>
      <c r="E535" s="27">
        <v>58.693849615650834</v>
      </c>
      <c r="F535" s="20">
        <v>43.06020596022563</v>
      </c>
      <c r="H535" s="27">
        <v>27.803218855849991</v>
      </c>
      <c r="I535" s="20">
        <v>72.927042651802282</v>
      </c>
      <c r="K535" s="27">
        <v>13.699710747874633</v>
      </c>
      <c r="L535" s="20">
        <v>42.09893934195604</v>
      </c>
      <c r="M535" s="20">
        <v>53.719965587158718</v>
      </c>
      <c r="N535" s="27">
        <f t="shared" si="48"/>
        <v>576.74329177711741</v>
      </c>
      <c r="O535" s="20">
        <f t="shared" si="49"/>
        <v>735.94798992985375</v>
      </c>
      <c r="Q535" s="27">
        <v>13.699710747874633</v>
      </c>
      <c r="R535" s="20">
        <v>80.889692583085562</v>
      </c>
      <c r="T535" s="41">
        <v>13.699710747874633</v>
      </c>
      <c r="U535" s="38">
        <v>92.510718828288248</v>
      </c>
      <c r="W535" s="27">
        <v>13.699710747874633</v>
      </c>
      <c r="X535" s="27">
        <f t="shared" si="52"/>
        <v>80.889692583085562</v>
      </c>
      <c r="Y535" s="19">
        <f t="shared" si="53"/>
        <v>92.510718828288248</v>
      </c>
      <c r="Z535" s="27">
        <f t="shared" si="50"/>
        <v>1108.1653908727722</v>
      </c>
      <c r="AA535" s="20">
        <f t="shared" si="51"/>
        <v>1267.3700890255086</v>
      </c>
    </row>
    <row r="536" spans="1:27" x14ac:dyDescent="0.3">
      <c r="A536" s="50">
        <v>13.402771399414632</v>
      </c>
      <c r="B536" s="29">
        <v>222.77408626318078</v>
      </c>
      <c r="E536" s="27">
        <v>9.4026918800373096</v>
      </c>
      <c r="F536" s="20">
        <v>43.206884720708672</v>
      </c>
      <c r="H536" s="27">
        <v>1.6626366414129734E-4</v>
      </c>
      <c r="I536" s="20">
        <v>72.987470661965943</v>
      </c>
      <c r="K536" s="27">
        <v>13.664176822567242</v>
      </c>
      <c r="L536" s="20">
        <v>57.937896452802285</v>
      </c>
      <c r="M536" s="20">
        <v>105.39077077775298</v>
      </c>
      <c r="N536" s="27">
        <f t="shared" si="48"/>
        <v>791.67366185868184</v>
      </c>
      <c r="O536" s="20">
        <f t="shared" si="49"/>
        <v>1440.0781273738692</v>
      </c>
      <c r="Q536" s="27">
        <v>13.664176822567242</v>
      </c>
      <c r="R536" s="20">
        <v>107.22607513902712</v>
      </c>
      <c r="T536" s="41">
        <v>13.664176822567242</v>
      </c>
      <c r="U536" s="38">
        <v>154.6789494639778</v>
      </c>
      <c r="W536" s="27">
        <v>13.664176822567242</v>
      </c>
      <c r="X536" s="27">
        <f t="shared" si="52"/>
        <v>107.22607513902712</v>
      </c>
      <c r="Y536" s="19">
        <f t="shared" si="53"/>
        <v>154.6789494639778</v>
      </c>
      <c r="Z536" s="27">
        <f t="shared" si="50"/>
        <v>1465.156050689548</v>
      </c>
      <c r="AA536" s="20">
        <f t="shared" si="51"/>
        <v>2113.5605162047354</v>
      </c>
    </row>
    <row r="537" spans="1:27" x14ac:dyDescent="0.3">
      <c r="A537" s="50">
        <v>13.372123719913361</v>
      </c>
      <c r="B537" s="29">
        <v>110.04923287838091</v>
      </c>
      <c r="E537" s="27">
        <v>3.6122066576062934</v>
      </c>
      <c r="F537" s="20">
        <v>43.214407759008608</v>
      </c>
      <c r="H537" s="27">
        <v>4.640813241712749E-2</v>
      </c>
      <c r="I537" s="20">
        <v>72.992618245130103</v>
      </c>
      <c r="K537" s="27">
        <v>13.622992577234982</v>
      </c>
      <c r="L537" s="20">
        <v>53.685678757655182</v>
      </c>
      <c r="M537" s="20">
        <v>127.39877084114724</v>
      </c>
      <c r="N537" s="27">
        <f t="shared" si="48"/>
        <v>731.35960321935829</v>
      </c>
      <c r="O537" s="20">
        <f t="shared" si="49"/>
        <v>1735.5525095178093</v>
      </c>
      <c r="Q537" s="27">
        <v>13.622992577234982</v>
      </c>
      <c r="R537" s="20">
        <v>118.89456492825117</v>
      </c>
      <c r="T537" s="41">
        <v>13.622992577234982</v>
      </c>
      <c r="U537" s="38">
        <v>192.60765701174324</v>
      </c>
      <c r="W537" s="27">
        <v>13.622992577234982</v>
      </c>
      <c r="X537" s="27">
        <f t="shared" si="52"/>
        <v>118.89456492825117</v>
      </c>
      <c r="Y537" s="19">
        <f t="shared" si="53"/>
        <v>192.60765701174324</v>
      </c>
      <c r="Z537" s="27">
        <f t="shared" si="50"/>
        <v>1619.6997754911483</v>
      </c>
      <c r="AA537" s="20">
        <f t="shared" si="51"/>
        <v>2623.8926817895995</v>
      </c>
    </row>
    <row r="538" spans="1:27" x14ac:dyDescent="0.3">
      <c r="A538" s="50">
        <v>13.333068555759382</v>
      </c>
      <c r="B538" s="29">
        <v>146.06196749574272</v>
      </c>
      <c r="E538" s="27">
        <v>2.285303344251588E-5</v>
      </c>
      <c r="F538" s="20">
        <v>43.217533764028012</v>
      </c>
      <c r="H538" s="27">
        <v>1617.6567222449885</v>
      </c>
      <c r="I538" s="20">
        <v>73.024641547761135</v>
      </c>
      <c r="K538" s="27">
        <v>13.405021997750737</v>
      </c>
      <c r="L538" s="20">
        <v>302.13735572680366</v>
      </c>
      <c r="M538" s="20">
        <v>791.00982847007958</v>
      </c>
      <c r="N538" s="27">
        <f t="shared" si="48"/>
        <v>4050.1578998600426</v>
      </c>
      <c r="O538" s="20">
        <f t="shared" si="49"/>
        <v>10603.504151078454</v>
      </c>
      <c r="Q538" s="27">
        <v>13.405021997750737</v>
      </c>
      <c r="R538" s="20">
        <v>318.78107729439751</v>
      </c>
      <c r="T538" s="41">
        <v>13.405021997750737</v>
      </c>
      <c r="U538" s="38">
        <v>807.65355003767343</v>
      </c>
      <c r="W538" s="27">
        <v>13.405021997750737</v>
      </c>
      <c r="X538" s="27">
        <f t="shared" si="52"/>
        <v>318.78107729439751</v>
      </c>
      <c r="Y538" s="19">
        <f t="shared" si="53"/>
        <v>807.65355003767343</v>
      </c>
      <c r="Z538" s="27">
        <f t="shared" si="50"/>
        <v>4273.2673535980766</v>
      </c>
      <c r="AA538" s="20">
        <f t="shared" si="51"/>
        <v>10826.613604816488</v>
      </c>
    </row>
    <row r="539" spans="1:27" x14ac:dyDescent="0.3">
      <c r="A539" s="50">
        <v>13.318215233739465</v>
      </c>
      <c r="B539" s="29">
        <v>600.64922512002147</v>
      </c>
      <c r="E539" s="27">
        <v>27.015502817241213</v>
      </c>
      <c r="F539" s="20">
        <v>43.324984236035291</v>
      </c>
      <c r="H539" s="27">
        <v>42.101986997942731</v>
      </c>
      <c r="I539" s="20">
        <v>73.102894740507196</v>
      </c>
      <c r="K539" s="27">
        <v>13.402771399414632</v>
      </c>
      <c r="L539" s="20">
        <v>115.27111413760218</v>
      </c>
      <c r="M539" s="20">
        <v>153.16948196957915</v>
      </c>
      <c r="N539" s="27">
        <f t="shared" si="48"/>
        <v>1544.9523917421143</v>
      </c>
      <c r="O539" s="20">
        <f t="shared" si="49"/>
        <v>2052.8955522050305</v>
      </c>
      <c r="Q539" s="27">
        <v>13.402771399414632</v>
      </c>
      <c r="R539" s="20">
        <v>184.87571843120378</v>
      </c>
      <c r="T539" s="41">
        <v>13.402771399414632</v>
      </c>
      <c r="U539" s="38">
        <v>222.77408626318078</v>
      </c>
      <c r="W539" s="27">
        <v>13.402771399414632</v>
      </c>
      <c r="X539" s="27">
        <f t="shared" si="52"/>
        <v>184.87571843120378</v>
      </c>
      <c r="Y539" s="19">
        <f t="shared" si="53"/>
        <v>222.77408626318078</v>
      </c>
      <c r="Z539" s="27">
        <f t="shared" si="50"/>
        <v>2477.8469914359707</v>
      </c>
      <c r="AA539" s="20">
        <f t="shared" si="51"/>
        <v>2985.7901518988874</v>
      </c>
    </row>
    <row r="540" spans="1:27" x14ac:dyDescent="0.3">
      <c r="A540" s="50">
        <v>13.309403597289929</v>
      </c>
      <c r="B540" s="29">
        <v>197.89030502688124</v>
      </c>
      <c r="E540" s="27">
        <v>22.177297309626738</v>
      </c>
      <c r="F540" s="20">
        <v>43.324984236035291</v>
      </c>
      <c r="H540" s="27">
        <v>0.90924274248391157</v>
      </c>
      <c r="I540" s="20">
        <v>73.140523844913275</v>
      </c>
      <c r="K540" s="27">
        <v>13.372123719913361</v>
      </c>
      <c r="L540" s="20">
        <v>46.370282780577774</v>
      </c>
      <c r="M540" s="20">
        <v>64.651606456479016</v>
      </c>
      <c r="N540" s="27">
        <f t="shared" si="48"/>
        <v>620.0691582692541</v>
      </c>
      <c r="O540" s="20">
        <f t="shared" si="49"/>
        <v>864.52928022718686</v>
      </c>
      <c r="Q540" s="27">
        <v>13.372123719913361</v>
      </c>
      <c r="R540" s="20">
        <v>91.767909202479672</v>
      </c>
      <c r="T540" s="41">
        <v>13.372123719913361</v>
      </c>
      <c r="U540" s="38">
        <v>110.04923287838091</v>
      </c>
      <c r="W540" s="27">
        <v>13.372123719913361</v>
      </c>
      <c r="X540" s="27">
        <f t="shared" si="52"/>
        <v>91.767909202479672</v>
      </c>
      <c r="Y540" s="19">
        <f t="shared" si="53"/>
        <v>110.04923287838091</v>
      </c>
      <c r="Z540" s="27">
        <f t="shared" si="50"/>
        <v>1227.1318353733341</v>
      </c>
      <c r="AA540" s="20">
        <f t="shared" si="51"/>
        <v>1471.5919573312667</v>
      </c>
    </row>
    <row r="541" spans="1:27" x14ac:dyDescent="0.3">
      <c r="A541" s="50">
        <v>13.242787327573751</v>
      </c>
      <c r="B541" s="29">
        <v>841.46952701478585</v>
      </c>
      <c r="E541" s="27">
        <v>7.1181379995605312</v>
      </c>
      <c r="F541" s="20">
        <v>43.324984236035291</v>
      </c>
      <c r="H541" s="27">
        <v>8.7729104038153309</v>
      </c>
      <c r="I541" s="20">
        <v>73.226527149615407</v>
      </c>
      <c r="K541" s="27">
        <v>13.333068555759382</v>
      </c>
      <c r="L541" s="20">
        <v>50.295790490022583</v>
      </c>
      <c r="M541" s="20">
        <v>68.577114165923817</v>
      </c>
      <c r="N541" s="27">
        <f t="shared" si="48"/>
        <v>670.59722266958192</v>
      </c>
      <c r="O541" s="20">
        <f t="shared" si="49"/>
        <v>914.34336453040009</v>
      </c>
      <c r="Q541" s="27">
        <v>13.333068555759382</v>
      </c>
      <c r="R541" s="20">
        <v>127.7806438198415</v>
      </c>
      <c r="T541" s="41">
        <v>13.333068555759382</v>
      </c>
      <c r="U541" s="38">
        <v>146.06196749574272</v>
      </c>
      <c r="W541" s="27">
        <v>13.333068555759382</v>
      </c>
      <c r="X541" s="27">
        <f t="shared" si="52"/>
        <v>127.7806438198415</v>
      </c>
      <c r="Y541" s="19">
        <f t="shared" si="53"/>
        <v>146.06196749574272</v>
      </c>
      <c r="Z541" s="27">
        <f t="shared" si="50"/>
        <v>1703.7080841490181</v>
      </c>
      <c r="AA541" s="20">
        <f t="shared" si="51"/>
        <v>1947.4542260098362</v>
      </c>
    </row>
    <row r="542" spans="1:27" x14ac:dyDescent="0.3">
      <c r="A542" s="50">
        <v>13.163337207013683</v>
      </c>
      <c r="B542" s="29">
        <v>127.33655992993278</v>
      </c>
      <c r="E542" s="27">
        <v>4.8856202668066544</v>
      </c>
      <c r="F542" s="20">
        <v>43.324984236035291</v>
      </c>
      <c r="H542" s="27">
        <v>0.93252173729706556</v>
      </c>
      <c r="I542" s="20">
        <v>73.30822477991029</v>
      </c>
      <c r="K542" s="27">
        <v>13.318215233739465</v>
      </c>
      <c r="L542" s="20">
        <v>212.07241536000146</v>
      </c>
      <c r="M542" s="20">
        <v>567.07541798941543</v>
      </c>
      <c r="N542" s="27">
        <f t="shared" si="48"/>
        <v>2824.426072903495</v>
      </c>
      <c r="O542" s="20">
        <f t="shared" si="49"/>
        <v>7552.4324705458075</v>
      </c>
      <c r="Q542" s="27">
        <v>13.318215233739465</v>
      </c>
      <c r="R542" s="20">
        <v>245.64622249060758</v>
      </c>
      <c r="T542" s="41">
        <v>13.318215233739465</v>
      </c>
      <c r="U542" s="38">
        <v>600.64922512002147</v>
      </c>
      <c r="W542" s="27">
        <v>13.318215233739465</v>
      </c>
      <c r="X542" s="27">
        <f t="shared" si="52"/>
        <v>245.64622249060758</v>
      </c>
      <c r="Y542" s="19">
        <f t="shared" si="53"/>
        <v>600.64922512002147</v>
      </c>
      <c r="Z542" s="27">
        <f t="shared" si="50"/>
        <v>3271.5692624849639</v>
      </c>
      <c r="AA542" s="20">
        <f t="shared" si="51"/>
        <v>7999.5756601272751</v>
      </c>
    </row>
    <row r="543" spans="1:27" x14ac:dyDescent="0.3">
      <c r="A543" s="50">
        <v>13.108359490259318</v>
      </c>
      <c r="B543" s="29">
        <v>148.73203805569835</v>
      </c>
      <c r="E543" s="27">
        <v>4.3364612040604698</v>
      </c>
      <c r="F543" s="20">
        <v>43.324984236035291</v>
      </c>
      <c r="H543" s="27">
        <v>1.7164870218985016</v>
      </c>
      <c r="I543" s="20">
        <v>73.308271881328352</v>
      </c>
      <c r="K543" s="27">
        <v>13.309403597289929</v>
      </c>
      <c r="L543" s="20">
        <v>84.336153290396112</v>
      </c>
      <c r="M543" s="20">
        <v>148.60212634065641</v>
      </c>
      <c r="N543" s="27">
        <f t="shared" si="48"/>
        <v>1122.463901984793</v>
      </c>
      <c r="O543" s="20">
        <f t="shared" si="49"/>
        <v>1977.8056748832651</v>
      </c>
      <c r="Q543" s="27">
        <v>13.309403597289929</v>
      </c>
      <c r="R543" s="20">
        <v>133.62433197662094</v>
      </c>
      <c r="T543" s="41">
        <v>13.309403597289929</v>
      </c>
      <c r="U543" s="38">
        <v>197.89030502688124</v>
      </c>
      <c r="W543" s="27">
        <v>13.309403597289929</v>
      </c>
      <c r="X543" s="27">
        <f t="shared" si="52"/>
        <v>133.62433197662094</v>
      </c>
      <c r="Y543" s="19">
        <f t="shared" si="53"/>
        <v>197.89030502688124</v>
      </c>
      <c r="Z543" s="27">
        <f t="shared" si="50"/>
        <v>1778.4601646951023</v>
      </c>
      <c r="AA543" s="20">
        <f t="shared" si="51"/>
        <v>2633.8019375935746</v>
      </c>
    </row>
    <row r="544" spans="1:27" x14ac:dyDescent="0.3">
      <c r="A544" s="50">
        <v>13.051350635738345</v>
      </c>
      <c r="B544" s="29">
        <v>266.98882863154802</v>
      </c>
      <c r="E544" s="27">
        <v>0.8788886032280061</v>
      </c>
      <c r="F544" s="20">
        <v>43.324984236035291</v>
      </c>
      <c r="H544" s="27">
        <v>7.009776726954442</v>
      </c>
      <c r="I544" s="20">
        <v>73.324150907481865</v>
      </c>
      <c r="K544" s="27">
        <v>13.242787327573751</v>
      </c>
      <c r="L544" s="20">
        <v>321.43879208674673</v>
      </c>
      <c r="M544" s="20">
        <v>810.37107538279633</v>
      </c>
      <c r="N544" s="27">
        <f t="shared" si="48"/>
        <v>4256.7455624369832</v>
      </c>
      <c r="O544" s="20">
        <f t="shared" si="49"/>
        <v>10731.571807711609</v>
      </c>
      <c r="Q544" s="27">
        <v>13.242787327573751</v>
      </c>
      <c r="R544" s="20">
        <v>352.53724371873625</v>
      </c>
      <c r="T544" s="41">
        <v>13.242787327573751</v>
      </c>
      <c r="U544" s="38">
        <v>841.46952701478585</v>
      </c>
      <c r="W544" s="27">
        <v>13.242787327573751</v>
      </c>
      <c r="X544" s="27">
        <f t="shared" si="52"/>
        <v>352.53724371873625</v>
      </c>
      <c r="Y544" s="19">
        <f t="shared" si="53"/>
        <v>841.46952701478585</v>
      </c>
      <c r="Z544" s="27">
        <f t="shared" si="50"/>
        <v>4668.5757436162594</v>
      </c>
      <c r="AA544" s="20">
        <f t="shared" si="51"/>
        <v>11143.401988890884</v>
      </c>
    </row>
    <row r="545" spans="1:27" x14ac:dyDescent="0.3">
      <c r="A545" s="50">
        <v>12.936746102073812</v>
      </c>
      <c r="B545" s="29">
        <v>313.79751496093638</v>
      </c>
      <c r="E545" s="27">
        <v>0.87383837972447509</v>
      </c>
      <c r="F545" s="20">
        <v>43.324984236035291</v>
      </c>
      <c r="H545" s="27">
        <v>6.4966282050590962E-2</v>
      </c>
      <c r="I545" s="20">
        <v>73.474426881207563</v>
      </c>
      <c r="K545" s="27">
        <v>13.163337207013683</v>
      </c>
      <c r="L545" s="20">
        <v>63.124790169998306</v>
      </c>
      <c r="M545" s="20">
        <v>104.39658674274779</v>
      </c>
      <c r="N545" s="27">
        <f t="shared" si="48"/>
        <v>830.93289912967032</v>
      </c>
      <c r="O545" s="20">
        <f t="shared" si="49"/>
        <v>1374.2074745560433</v>
      </c>
      <c r="Q545" s="27">
        <v>13.163337207013683</v>
      </c>
      <c r="R545" s="20">
        <v>86.06476335718331</v>
      </c>
      <c r="T545" s="41">
        <v>13.163337207013683</v>
      </c>
      <c r="U545" s="38">
        <v>127.33655992993278</v>
      </c>
      <c r="W545" s="27">
        <v>13.163337207013683</v>
      </c>
      <c r="X545" s="27">
        <f t="shared" si="52"/>
        <v>86.06476335718331</v>
      </c>
      <c r="Y545" s="19">
        <f t="shared" si="53"/>
        <v>127.33655992993278</v>
      </c>
      <c r="Z545" s="27">
        <f t="shared" si="50"/>
        <v>1132.8995017124389</v>
      </c>
      <c r="AA545" s="20">
        <f t="shared" si="51"/>
        <v>1676.1740771388118</v>
      </c>
    </row>
    <row r="546" spans="1:27" x14ac:dyDescent="0.3">
      <c r="A546" s="50">
        <v>12.903478385462222</v>
      </c>
      <c r="B546" s="29">
        <v>81.326956893893012</v>
      </c>
      <c r="E546" s="27">
        <v>0.29661532132740831</v>
      </c>
      <c r="F546" s="20">
        <v>43.324984236035291</v>
      </c>
      <c r="H546" s="27">
        <v>9.5799387278457289</v>
      </c>
      <c r="I546" s="20">
        <v>73.478243042954801</v>
      </c>
      <c r="K546" s="27">
        <v>13.108359490259318</v>
      </c>
      <c r="L546" s="20">
        <v>46.733106500560197</v>
      </c>
      <c r="M546" s="20">
        <v>83.523151885102365</v>
      </c>
      <c r="N546" s="27">
        <f t="shared" si="48"/>
        <v>612.59436010591764</v>
      </c>
      <c r="O546" s="20">
        <f t="shared" si="49"/>
        <v>1094.851500669452</v>
      </c>
      <c r="Q546" s="27">
        <v>13.108359490259318</v>
      </c>
      <c r="R546" s="20">
        <v>111.94199267115619</v>
      </c>
      <c r="T546" s="41">
        <v>13.108359490259318</v>
      </c>
      <c r="U546" s="38">
        <v>148.73203805569835</v>
      </c>
      <c r="W546" s="27">
        <v>13.108359490259318</v>
      </c>
      <c r="X546" s="27">
        <f t="shared" si="52"/>
        <v>111.94199267115619</v>
      </c>
      <c r="Y546" s="19">
        <f t="shared" si="53"/>
        <v>148.73203805569835</v>
      </c>
      <c r="Z546" s="27">
        <f t="shared" si="50"/>
        <v>1467.3758819894892</v>
      </c>
      <c r="AA546" s="20">
        <f t="shared" si="51"/>
        <v>1949.6330225530235</v>
      </c>
    </row>
    <row r="547" spans="1:27" x14ac:dyDescent="0.3">
      <c r="A547" s="50">
        <v>12.852801562097738</v>
      </c>
      <c r="B547" s="29">
        <v>324.82816232519173</v>
      </c>
      <c r="E547" s="27">
        <v>8.5543933164444752E-2</v>
      </c>
      <c r="F547" s="20">
        <v>43.324984236035291</v>
      </c>
      <c r="H547" s="27">
        <v>3468.4755724893021</v>
      </c>
      <c r="I547" s="20">
        <v>73.607574358870124</v>
      </c>
      <c r="K547" s="27">
        <v>13.051350635738345</v>
      </c>
      <c r="L547" s="20">
        <v>265.5571012929866</v>
      </c>
      <c r="M547" s="20">
        <v>265.5571012929866</v>
      </c>
      <c r="N547" s="27">
        <f t="shared" si="48"/>
        <v>3465.8788427850527</v>
      </c>
      <c r="O547" s="20">
        <f t="shared" si="49"/>
        <v>3465.8788427850527</v>
      </c>
      <c r="Q547" s="27">
        <v>13.051350635738345</v>
      </c>
      <c r="R547" s="20">
        <v>266.98882863154802</v>
      </c>
      <c r="T547" s="41">
        <v>13.051350635738345</v>
      </c>
      <c r="U547" s="38">
        <v>266.98882863154802</v>
      </c>
      <c r="W547" s="27">
        <v>13.051350635738345</v>
      </c>
      <c r="X547" s="27">
        <f t="shared" si="52"/>
        <v>266.98882863154802</v>
      </c>
      <c r="Y547" s="19">
        <f t="shared" si="53"/>
        <v>266.98882863154802</v>
      </c>
      <c r="Z547" s="27">
        <f t="shared" si="50"/>
        <v>3484.5648182953901</v>
      </c>
      <c r="AA547" s="20">
        <f t="shared" si="51"/>
        <v>3484.5648182953901</v>
      </c>
    </row>
    <row r="548" spans="1:27" x14ac:dyDescent="0.3">
      <c r="A548" s="50">
        <v>12.793516532932699</v>
      </c>
      <c r="B548" s="29">
        <v>58.614123117520606</v>
      </c>
      <c r="E548" s="27">
        <v>1.5179332509433152E-2</v>
      </c>
      <c r="F548" s="20">
        <v>43.324984236035291</v>
      </c>
      <c r="H548" s="27">
        <v>145.22091267122414</v>
      </c>
      <c r="I548" s="20">
        <v>73.607574358870124</v>
      </c>
      <c r="K548" s="27">
        <v>12.936746102073812</v>
      </c>
      <c r="L548" s="20">
        <v>131.63090976140836</v>
      </c>
      <c r="M548" s="20">
        <v>246.13698276613394</v>
      </c>
      <c r="N548" s="27">
        <f t="shared" si="48"/>
        <v>1702.8756587683292</v>
      </c>
      <c r="O548" s="20">
        <f t="shared" si="49"/>
        <v>3184.2116523759923</v>
      </c>
      <c r="Q548" s="27">
        <v>12.936746102073812</v>
      </c>
      <c r="R548" s="20">
        <v>199.2914419562108</v>
      </c>
      <c r="T548" s="41">
        <v>12.936746102073812</v>
      </c>
      <c r="U548" s="38">
        <v>313.79751496093638</v>
      </c>
      <c r="W548" s="27">
        <v>12.936746102073812</v>
      </c>
      <c r="X548" s="27">
        <f t="shared" si="52"/>
        <v>199.2914419562108</v>
      </c>
      <c r="Y548" s="19">
        <f t="shared" si="53"/>
        <v>313.79751496093638</v>
      </c>
      <c r="Z548" s="27">
        <f t="shared" si="50"/>
        <v>2578.1827849036795</v>
      </c>
      <c r="AA548" s="20">
        <f t="shared" si="51"/>
        <v>4059.5187785113426</v>
      </c>
    </row>
    <row r="549" spans="1:27" x14ac:dyDescent="0.3">
      <c r="A549" s="50">
        <v>12.783525148093759</v>
      </c>
      <c r="B549" s="29">
        <v>102.16367230347828</v>
      </c>
      <c r="E549" s="27">
        <v>2.298749198562291</v>
      </c>
      <c r="F549" s="20">
        <v>43.362064885650305</v>
      </c>
      <c r="H549" s="27">
        <v>134.89235355287542</v>
      </c>
      <c r="I549" s="20">
        <v>73.607574358870124</v>
      </c>
      <c r="K549" s="27">
        <v>12.903478385462222</v>
      </c>
      <c r="L549" s="20">
        <v>28.426420090156462</v>
      </c>
      <c r="M549" s="20">
        <v>49.211293316233913</v>
      </c>
      <c r="N549" s="27">
        <f t="shared" si="48"/>
        <v>366.79969720940295</v>
      </c>
      <c r="O549" s="20">
        <f t="shared" si="49"/>
        <v>634.99685962666581</v>
      </c>
      <c r="Q549" s="27">
        <v>12.903478385462222</v>
      </c>
      <c r="R549" s="20">
        <v>60.542083667815561</v>
      </c>
      <c r="T549" s="41">
        <v>12.903478385462222</v>
      </c>
      <c r="U549" s="38">
        <v>81.326956893893012</v>
      </c>
      <c r="W549" s="27">
        <v>12.903478385462222</v>
      </c>
      <c r="X549" s="27">
        <f t="shared" si="52"/>
        <v>60.542083667815561</v>
      </c>
      <c r="Y549" s="19">
        <f t="shared" si="53"/>
        <v>81.326956893893012</v>
      </c>
      <c r="Z549" s="27">
        <f t="shared" si="50"/>
        <v>781.20346801850349</v>
      </c>
      <c r="AA549" s="20">
        <f t="shared" si="51"/>
        <v>1049.4006304357663</v>
      </c>
    </row>
    <row r="550" spans="1:27" x14ac:dyDescent="0.3">
      <c r="A550" s="50">
        <v>12.731664665676362</v>
      </c>
      <c r="B550" s="29">
        <v>142.29550195713091</v>
      </c>
      <c r="E550" s="27">
        <v>2.9887154669268057E-3</v>
      </c>
      <c r="F550" s="20">
        <v>43.369436468647272</v>
      </c>
      <c r="H550" s="27">
        <v>81.447177949501565</v>
      </c>
      <c r="I550" s="20">
        <v>73.607574358870124</v>
      </c>
      <c r="K550" s="27">
        <v>12.852801562097738</v>
      </c>
      <c r="L550" s="20">
        <v>161.50560366088371</v>
      </c>
      <c r="M550" s="20">
        <v>306.28901458378255</v>
      </c>
      <c r="N550" s="27">
        <f t="shared" si="48"/>
        <v>2075.7994750201442</v>
      </c>
      <c r="O550" s="20">
        <f t="shared" si="49"/>
        <v>3936.6719250958172</v>
      </c>
      <c r="Q550" s="27">
        <v>12.852801562097738</v>
      </c>
      <c r="R550" s="20">
        <v>180.04475140229292</v>
      </c>
      <c r="T550" s="41">
        <v>12.852801562097738</v>
      </c>
      <c r="U550" s="38">
        <v>324.82816232519173</v>
      </c>
      <c r="W550" s="27">
        <v>12.852801562097738</v>
      </c>
      <c r="X550" s="27">
        <f t="shared" si="52"/>
        <v>180.04475140229292</v>
      </c>
      <c r="Y550" s="19">
        <f t="shared" si="53"/>
        <v>324.82816232519173</v>
      </c>
      <c r="Z550" s="27">
        <f t="shared" si="50"/>
        <v>2314.0794620708893</v>
      </c>
      <c r="AA550" s="20">
        <f t="shared" si="51"/>
        <v>4174.9519121465619</v>
      </c>
    </row>
    <row r="551" spans="1:27" x14ac:dyDescent="0.3">
      <c r="A551" s="50">
        <v>12.611132320096658</v>
      </c>
      <c r="B551" s="29">
        <v>63.335350671408634</v>
      </c>
      <c r="E551" s="27">
        <v>5.9112554397870554E-2</v>
      </c>
      <c r="F551" s="20">
        <v>43.465218132589811</v>
      </c>
      <c r="H551" s="27">
        <v>25.093425574418688</v>
      </c>
      <c r="I551" s="20">
        <v>73.607574358870124</v>
      </c>
      <c r="K551" s="27">
        <v>12.793516532932699</v>
      </c>
      <c r="L551" s="20">
        <v>15.753734904357827</v>
      </c>
      <c r="M551" s="20">
        <v>33.852287329547167</v>
      </c>
      <c r="N551" s="27">
        <f t="shared" si="48"/>
        <v>201.54566795434079</v>
      </c>
      <c r="O551" s="20">
        <f t="shared" si="49"/>
        <v>433.08979762814982</v>
      </c>
      <c r="Q551" s="27">
        <v>12.793516532932699</v>
      </c>
      <c r="R551" s="20">
        <v>40.515570692331266</v>
      </c>
      <c r="T551" s="41">
        <v>12.793516532932699</v>
      </c>
      <c r="U551" s="38">
        <v>58.614123117520606</v>
      </c>
      <c r="W551" s="27">
        <v>12.793516532932699</v>
      </c>
      <c r="X551" s="27">
        <f t="shared" si="52"/>
        <v>40.515570692331266</v>
      </c>
      <c r="Y551" s="19">
        <f t="shared" si="53"/>
        <v>58.614123117520606</v>
      </c>
      <c r="Z551" s="27">
        <f t="shared" si="50"/>
        <v>518.33662349354358</v>
      </c>
      <c r="AA551" s="20">
        <f t="shared" si="51"/>
        <v>749.88075316735262</v>
      </c>
    </row>
    <row r="552" spans="1:27" x14ac:dyDescent="0.3">
      <c r="A552" s="50">
        <v>12.58650095455414</v>
      </c>
      <c r="B552" s="29">
        <v>63.333838250050405</v>
      </c>
      <c r="E552" s="27">
        <v>84.800287695252337</v>
      </c>
      <c r="F552" s="20">
        <v>43.524813899472278</v>
      </c>
      <c r="H552" s="27">
        <v>17.908093192038905</v>
      </c>
      <c r="I552" s="20">
        <v>73.607574358870124</v>
      </c>
      <c r="K552" s="27">
        <v>12.783525148093759</v>
      </c>
      <c r="L552" s="20">
        <v>45.778569566453491</v>
      </c>
      <c r="M552" s="20">
        <v>73.791813078683802</v>
      </c>
      <c r="N552" s="27">
        <f t="shared" si="48"/>
        <v>585.2114952965178</v>
      </c>
      <c r="O552" s="20">
        <f t="shared" si="49"/>
        <v>943.31949821478827</v>
      </c>
      <c r="Q552" s="27">
        <v>12.783525148093759</v>
      </c>
      <c r="R552" s="20">
        <v>74.150428791247961</v>
      </c>
      <c r="T552" s="41">
        <v>12.783525148093759</v>
      </c>
      <c r="U552" s="38">
        <v>102.16367230347828</v>
      </c>
      <c r="W552" s="27">
        <v>12.783525148093759</v>
      </c>
      <c r="X552" s="27">
        <f t="shared" si="52"/>
        <v>74.150428791247961</v>
      </c>
      <c r="Y552" s="19">
        <f t="shared" si="53"/>
        <v>102.16367230347828</v>
      </c>
      <c r="Z552" s="27">
        <f t="shared" si="50"/>
        <v>947.90387119485376</v>
      </c>
      <c r="AA552" s="20">
        <f t="shared" si="51"/>
        <v>1306.0118741131243</v>
      </c>
    </row>
    <row r="553" spans="1:27" x14ac:dyDescent="0.3">
      <c r="A553" s="50">
        <v>12.553817347346921</v>
      </c>
      <c r="B553" s="29">
        <v>213.96758222595486</v>
      </c>
      <c r="E553" s="27">
        <v>3.880303783378622</v>
      </c>
      <c r="F553" s="20">
        <v>43.528128638829067</v>
      </c>
      <c r="H553" s="27">
        <v>6.737709479586556</v>
      </c>
      <c r="I553" s="20">
        <v>73.607574358870124</v>
      </c>
      <c r="K553" s="27">
        <v>12.731664665676362</v>
      </c>
      <c r="L553" s="20">
        <v>56.344765465165736</v>
      </c>
      <c r="M553" s="20">
        <v>125.76336376660866</v>
      </c>
      <c r="N553" s="27">
        <f t="shared" si="48"/>
        <v>717.36265956867237</v>
      </c>
      <c r="O553" s="20">
        <f t="shared" si="49"/>
        <v>1601.1769747039343</v>
      </c>
      <c r="Q553" s="27">
        <v>12.731664665676362</v>
      </c>
      <c r="R553" s="20">
        <v>72.876903655687997</v>
      </c>
      <c r="T553" s="41">
        <v>12.731664665676362</v>
      </c>
      <c r="U553" s="38">
        <v>142.29550195713091</v>
      </c>
      <c r="W553" s="27">
        <v>12.731664665676362</v>
      </c>
      <c r="X553" s="27">
        <f t="shared" si="52"/>
        <v>72.876903655687997</v>
      </c>
      <c r="Y553" s="19">
        <f t="shared" si="53"/>
        <v>142.29550195713091</v>
      </c>
      <c r="Z553" s="27">
        <f t="shared" si="50"/>
        <v>927.84429921702338</v>
      </c>
      <c r="AA553" s="20">
        <f t="shared" si="51"/>
        <v>1811.6586143522852</v>
      </c>
    </row>
    <row r="554" spans="1:27" x14ac:dyDescent="0.3">
      <c r="A554" s="50">
        <v>12.545325906590733</v>
      </c>
      <c r="B554" s="29">
        <v>76.642718860565481</v>
      </c>
      <c r="E554" s="27">
        <v>12.038289386808174</v>
      </c>
      <c r="F554" s="20">
        <v>43.530363626996362</v>
      </c>
      <c r="H554" s="27">
        <v>6.1371010908778771</v>
      </c>
      <c r="I554" s="20">
        <v>73.607574358870124</v>
      </c>
      <c r="K554" s="27">
        <v>12.611132320096658</v>
      </c>
      <c r="L554" s="20">
        <v>25.603664145572303</v>
      </c>
      <c r="M554" s="20">
        <v>37.598343460858565</v>
      </c>
      <c r="N554" s="27">
        <f t="shared" si="48"/>
        <v>322.89119641912686</v>
      </c>
      <c r="O554" s="20">
        <f t="shared" si="49"/>
        <v>474.15768440132831</v>
      </c>
      <c r="Q554" s="27">
        <v>12.611132320096658</v>
      </c>
      <c r="R554" s="20">
        <v>51.340671356122371</v>
      </c>
      <c r="T554" s="41">
        <v>12.611132320096658</v>
      </c>
      <c r="U554" s="38">
        <v>63.335350671408634</v>
      </c>
      <c r="W554" s="27">
        <v>12.611132320096658</v>
      </c>
      <c r="X554" s="27">
        <f t="shared" si="52"/>
        <v>51.340671356122371</v>
      </c>
      <c r="Y554" s="19">
        <f t="shared" si="53"/>
        <v>63.335350671408634</v>
      </c>
      <c r="Z554" s="27">
        <f t="shared" si="50"/>
        <v>647.46399987465554</v>
      </c>
      <c r="AA554" s="20">
        <f t="shared" si="51"/>
        <v>798.73048785685694</v>
      </c>
    </row>
    <row r="555" spans="1:27" x14ac:dyDescent="0.3">
      <c r="A555" s="50">
        <v>12.43002020039421</v>
      </c>
      <c r="B555" s="29">
        <v>285.16914517675872</v>
      </c>
      <c r="E555" s="27">
        <v>2.5261854278796818</v>
      </c>
      <c r="F555" s="20">
        <v>43.579305844559329</v>
      </c>
      <c r="H555" s="27">
        <v>6.0561093031137716</v>
      </c>
      <c r="I555" s="20">
        <v>73.607574358870124</v>
      </c>
      <c r="K555" s="27">
        <v>12.58650095455414</v>
      </c>
      <c r="L555" s="20">
        <v>25.602151724214075</v>
      </c>
      <c r="M555" s="20">
        <v>37.596831039500337</v>
      </c>
      <c r="N555" s="27">
        <f t="shared" si="48"/>
        <v>322.24150711546037</v>
      </c>
      <c r="O555" s="20">
        <f t="shared" si="49"/>
        <v>473.21254976688169</v>
      </c>
      <c r="Q555" s="27">
        <v>12.58650095455414</v>
      </c>
      <c r="R555" s="20">
        <v>51.339158934764143</v>
      </c>
      <c r="T555" s="41">
        <v>12.58650095455414</v>
      </c>
      <c r="U555" s="38">
        <v>63.333838250050405</v>
      </c>
      <c r="W555" s="27">
        <v>12.58650095455414</v>
      </c>
      <c r="X555" s="27">
        <f t="shared" si="52"/>
        <v>51.339158934764143</v>
      </c>
      <c r="Y555" s="19">
        <f t="shared" si="53"/>
        <v>63.333838250050405</v>
      </c>
      <c r="Z555" s="27">
        <f t="shared" si="50"/>
        <v>646.18037293841553</v>
      </c>
      <c r="AA555" s="20">
        <f t="shared" si="51"/>
        <v>797.15141558983692</v>
      </c>
    </row>
    <row r="556" spans="1:27" x14ac:dyDescent="0.3">
      <c r="A556" s="50">
        <v>12.414794281132345</v>
      </c>
      <c r="B556" s="29">
        <v>103.0127267632475</v>
      </c>
      <c r="E556" s="27">
        <v>0.43662239341938403</v>
      </c>
      <c r="F556" s="20">
        <v>43.61045237111918</v>
      </c>
      <c r="H556" s="27">
        <v>0.59285952810387244</v>
      </c>
      <c r="I556" s="20">
        <v>73.607574358870124</v>
      </c>
      <c r="K556" s="27">
        <v>12.553817347346921</v>
      </c>
      <c r="L556" s="20">
        <v>74.763522716310831</v>
      </c>
      <c r="M556" s="20">
        <v>166.96670212888415</v>
      </c>
      <c r="N556" s="27">
        <f t="shared" si="48"/>
        <v>938.56760842478855</v>
      </c>
      <c r="O556" s="20">
        <f t="shared" si="49"/>
        <v>2096.0694816148921</v>
      </c>
      <c r="Q556" s="27">
        <v>12.553817347346921</v>
      </c>
      <c r="R556" s="20">
        <v>121.76440281338151</v>
      </c>
      <c r="T556" s="41">
        <v>12.553817347346921</v>
      </c>
      <c r="U556" s="38">
        <v>213.96758222595486</v>
      </c>
      <c r="W556" s="27">
        <v>12.553817347346921</v>
      </c>
      <c r="X556" s="27">
        <f t="shared" si="52"/>
        <v>121.76440281338151</v>
      </c>
      <c r="Y556" s="19">
        <f t="shared" si="53"/>
        <v>213.96758222595486</v>
      </c>
      <c r="Z556" s="27">
        <f t="shared" si="50"/>
        <v>1528.608072327967</v>
      </c>
      <c r="AA556" s="20">
        <f t="shared" si="51"/>
        <v>2686.1099455180711</v>
      </c>
    </row>
    <row r="557" spans="1:27" x14ac:dyDescent="0.3">
      <c r="A557" s="50">
        <v>12.279836673653335</v>
      </c>
      <c r="B557" s="29">
        <v>142.52808037144888</v>
      </c>
      <c r="E557" s="27">
        <v>56.712453864405688</v>
      </c>
      <c r="F557" s="20">
        <v>43.63157027773812</v>
      </c>
      <c r="H557" s="27">
        <v>0.26965793552517425</v>
      </c>
      <c r="I557" s="20">
        <v>73.627803623554428</v>
      </c>
      <c r="K557" s="27">
        <v>12.545325906590733</v>
      </c>
      <c r="L557" s="20">
        <v>76.369335709613793</v>
      </c>
      <c r="M557" s="20">
        <v>76.369335709613793</v>
      </c>
      <c r="N557" s="27">
        <f t="shared" si="48"/>
        <v>958.07820574694267</v>
      </c>
      <c r="O557" s="20">
        <f t="shared" si="49"/>
        <v>958.07820574694267</v>
      </c>
      <c r="Q557" s="27">
        <v>12.545325906590733</v>
      </c>
      <c r="R557" s="20">
        <v>76.642718860565481</v>
      </c>
      <c r="T557" s="41">
        <v>12.545325906590733</v>
      </c>
      <c r="U557" s="38">
        <v>76.642718860565481</v>
      </c>
      <c r="W557" s="27">
        <v>12.545325906590733</v>
      </c>
      <c r="X557" s="27">
        <f t="shared" si="52"/>
        <v>76.642718860565481</v>
      </c>
      <c r="Y557" s="19">
        <f t="shared" si="53"/>
        <v>76.642718860565481</v>
      </c>
      <c r="Z557" s="27">
        <f t="shared" si="50"/>
        <v>961.50788647300237</v>
      </c>
      <c r="AA557" s="20">
        <f t="shared" si="51"/>
        <v>961.50788647300237</v>
      </c>
    </row>
    <row r="558" spans="1:27" x14ac:dyDescent="0.3">
      <c r="A558" s="50">
        <v>12.249693404832215</v>
      </c>
      <c r="B558" s="29">
        <v>108.17606144464183</v>
      </c>
      <c r="E558" s="27">
        <v>37.653866424800981</v>
      </c>
      <c r="F558" s="20">
        <v>43.63157027773812</v>
      </c>
      <c r="H558" s="27">
        <v>6.8381894379854202E-5</v>
      </c>
      <c r="I558" s="20">
        <v>73.66904096827632</v>
      </c>
      <c r="K558" s="27">
        <v>12.43002020039421</v>
      </c>
      <c r="L558" s="20">
        <v>101.39165884672711</v>
      </c>
      <c r="M558" s="20">
        <v>239.5596848517483</v>
      </c>
      <c r="N558" s="27">
        <f t="shared" si="48"/>
        <v>1260.3003676162964</v>
      </c>
      <c r="O558" s="20">
        <f t="shared" si="49"/>
        <v>2977.7317219073025</v>
      </c>
      <c r="Q558" s="27">
        <v>12.43002020039421</v>
      </c>
      <c r="R558" s="20">
        <v>147.00111917173754</v>
      </c>
      <c r="T558" s="41">
        <v>12.43002020039421</v>
      </c>
      <c r="U558" s="38">
        <v>285.16914517675872</v>
      </c>
      <c r="W558" s="27">
        <v>12.43002020039421</v>
      </c>
      <c r="X558" s="27">
        <f t="shared" si="52"/>
        <v>147.00111917173754</v>
      </c>
      <c r="Y558" s="19">
        <f t="shared" si="53"/>
        <v>285.16914517675872</v>
      </c>
      <c r="Z558" s="27">
        <f t="shared" si="50"/>
        <v>1827.2268807852543</v>
      </c>
      <c r="AA558" s="20">
        <f t="shared" si="51"/>
        <v>3544.6582350762601</v>
      </c>
    </row>
    <row r="559" spans="1:27" x14ac:dyDescent="0.3">
      <c r="A559" s="50">
        <v>12.170430530743033</v>
      </c>
      <c r="B559" s="29">
        <v>142.90464731685773</v>
      </c>
      <c r="E559" s="27">
        <v>27.59840931308554</v>
      </c>
      <c r="F559" s="20">
        <v>43.63157027773812</v>
      </c>
      <c r="H559" s="27">
        <v>1.5378552780020982E-4</v>
      </c>
      <c r="I559" s="20">
        <v>73.672532438740816</v>
      </c>
      <c r="K559" s="27">
        <v>12.414794281132345</v>
      </c>
      <c r="L559" s="20">
        <v>49.679514559393901</v>
      </c>
      <c r="M559" s="20">
        <v>65.209763920906383</v>
      </c>
      <c r="N559" s="27">
        <f t="shared" si="48"/>
        <v>616.76095324139442</v>
      </c>
      <c r="O559" s="20">
        <f t="shared" si="49"/>
        <v>809.56580419925888</v>
      </c>
      <c r="Q559" s="27">
        <v>12.414794281132345</v>
      </c>
      <c r="R559" s="20">
        <v>87.482477401735025</v>
      </c>
      <c r="T559" s="41">
        <v>12.414794281132345</v>
      </c>
      <c r="U559" s="38">
        <v>103.0127267632475</v>
      </c>
      <c r="W559" s="27">
        <v>12.414794281132345</v>
      </c>
      <c r="X559" s="27">
        <f t="shared" si="52"/>
        <v>87.482477401735025</v>
      </c>
      <c r="Y559" s="19">
        <f t="shared" si="53"/>
        <v>103.0127267632475</v>
      </c>
      <c r="Z559" s="27">
        <f t="shared" si="50"/>
        <v>1086.0769601463496</v>
      </c>
      <c r="AA559" s="20">
        <f t="shared" si="51"/>
        <v>1278.881811104214</v>
      </c>
    </row>
    <row r="560" spans="1:27" x14ac:dyDescent="0.3">
      <c r="A560" s="50">
        <v>12.141234788177826</v>
      </c>
      <c r="B560" s="29">
        <v>54.672251264045663</v>
      </c>
      <c r="E560" s="27">
        <v>21.074866621554975</v>
      </c>
      <c r="F560" s="20">
        <v>43.63157027773812</v>
      </c>
      <c r="H560" s="27">
        <v>126.45085601454048</v>
      </c>
      <c r="I560" s="20">
        <v>73.677245127789305</v>
      </c>
      <c r="K560" s="27">
        <v>12.279836673653335</v>
      </c>
      <c r="L560" s="20">
        <v>66.110349056785921</v>
      </c>
      <c r="M560" s="20">
        <v>107.38214562953542</v>
      </c>
      <c r="N560" s="27">
        <f t="shared" si="48"/>
        <v>811.82428885554293</v>
      </c>
      <c r="O560" s="20">
        <f t="shared" si="49"/>
        <v>1318.6352099971523</v>
      </c>
      <c r="Q560" s="27">
        <v>12.279836673653335</v>
      </c>
      <c r="R560" s="20">
        <v>101.2562837986994</v>
      </c>
      <c r="T560" s="41">
        <v>12.279836673653335</v>
      </c>
      <c r="U560" s="38">
        <v>142.52808037144888</v>
      </c>
      <c r="W560" s="27">
        <v>12.279836673653335</v>
      </c>
      <c r="X560" s="27">
        <f t="shared" si="52"/>
        <v>101.2562837986994</v>
      </c>
      <c r="Y560" s="19">
        <f t="shared" si="53"/>
        <v>142.52808037144888</v>
      </c>
      <c r="Z560" s="27">
        <f t="shared" si="50"/>
        <v>1243.410627229119</v>
      </c>
      <c r="AA560" s="20">
        <f t="shared" si="51"/>
        <v>1750.221548370728</v>
      </c>
    </row>
    <row r="561" spans="1:27" x14ac:dyDescent="0.3">
      <c r="A561" s="50">
        <v>12.114326385824825</v>
      </c>
      <c r="B561" s="29">
        <v>125.0235325252952</v>
      </c>
      <c r="E561" s="27">
        <v>18.759136311899056</v>
      </c>
      <c r="F561" s="20">
        <v>43.63157027773812</v>
      </c>
      <c r="H561" s="27">
        <v>33.460107774284552</v>
      </c>
      <c r="I561" s="20">
        <v>73.740797160953264</v>
      </c>
      <c r="K561" s="27">
        <v>12.249693404832215</v>
      </c>
      <c r="L561" s="20">
        <v>49.783334944137692</v>
      </c>
      <c r="M561" s="20">
        <v>91.65757214493695</v>
      </c>
      <c r="N561" s="27">
        <f t="shared" si="48"/>
        <v>609.83058973575658</v>
      </c>
      <c r="O561" s="20">
        <f t="shared" si="49"/>
        <v>1122.7771570067671</v>
      </c>
      <c r="Q561" s="27">
        <v>12.249693404832215</v>
      </c>
      <c r="R561" s="20">
        <v>66.301824243842574</v>
      </c>
      <c r="T561" s="41">
        <v>12.249693404832215</v>
      </c>
      <c r="U561" s="38">
        <v>108.17606144464183</v>
      </c>
      <c r="W561" s="27">
        <v>12.249693404832215</v>
      </c>
      <c r="X561" s="27">
        <f t="shared" si="52"/>
        <v>66.301824243842574</v>
      </c>
      <c r="Y561" s="19">
        <f t="shared" si="53"/>
        <v>108.17606144464183</v>
      </c>
      <c r="Z561" s="27">
        <f t="shared" si="50"/>
        <v>812.17701916814303</v>
      </c>
      <c r="AA561" s="20">
        <f t="shared" si="51"/>
        <v>1325.1235864391535</v>
      </c>
    </row>
    <row r="562" spans="1:27" x14ac:dyDescent="0.3">
      <c r="A562" s="50">
        <v>12.038289386808174</v>
      </c>
      <c r="B562" s="29">
        <v>98.818790829846208</v>
      </c>
      <c r="E562" s="27">
        <v>15.420778124393109</v>
      </c>
      <c r="F562" s="20">
        <v>43.63157027773812</v>
      </c>
      <c r="H562" s="27">
        <v>12.783525148093759</v>
      </c>
      <c r="I562" s="20">
        <v>73.791813078683802</v>
      </c>
      <c r="K562" s="27">
        <v>12.170430530743033</v>
      </c>
      <c r="L562" s="20">
        <v>56.344765465165736</v>
      </c>
      <c r="M562" s="20">
        <v>125.76336376660866</v>
      </c>
      <c r="N562" s="27">
        <f t="shared" si="48"/>
        <v>685.74005386480871</v>
      </c>
      <c r="O562" s="20">
        <f t="shared" si="49"/>
        <v>1530.5942820340763</v>
      </c>
      <c r="Q562" s="27">
        <v>12.170430530743033</v>
      </c>
      <c r="R562" s="20">
        <v>73.486049015414793</v>
      </c>
      <c r="T562" s="41">
        <v>12.170430530743033</v>
      </c>
      <c r="U562" s="38">
        <v>142.90464731685773</v>
      </c>
      <c r="W562" s="27">
        <v>12.170430530743033</v>
      </c>
      <c r="X562" s="27">
        <f t="shared" si="52"/>
        <v>73.486049015414793</v>
      </c>
      <c r="Y562" s="19">
        <f t="shared" si="53"/>
        <v>142.90464731685773</v>
      </c>
      <c r="Z562" s="27">
        <f t="shared" si="50"/>
        <v>894.35685452088319</v>
      </c>
      <c r="AA562" s="20">
        <f t="shared" si="51"/>
        <v>1739.2110826901508</v>
      </c>
    </row>
    <row r="563" spans="1:27" x14ac:dyDescent="0.3">
      <c r="A563" s="50">
        <v>11.956941479296802</v>
      </c>
      <c r="B563" s="29">
        <v>121.23120710616523</v>
      </c>
      <c r="E563" s="27">
        <v>14.385762042711576</v>
      </c>
      <c r="F563" s="20">
        <v>43.63157027773812</v>
      </c>
      <c r="H563" s="27">
        <v>0.18685414422361646</v>
      </c>
      <c r="I563" s="20">
        <v>73.810010368282235</v>
      </c>
      <c r="K563" s="27">
        <v>12.141234788177826</v>
      </c>
      <c r="L563" s="20">
        <v>53.240523925484247</v>
      </c>
      <c r="M563" s="20">
        <v>53.240523925484247</v>
      </c>
      <c r="N563" s="27">
        <f t="shared" si="48"/>
        <v>646.40570122490317</v>
      </c>
      <c r="O563" s="20">
        <f t="shared" si="49"/>
        <v>646.40570122490317</v>
      </c>
      <c r="Q563" s="27">
        <v>12.141234788177826</v>
      </c>
      <c r="R563" s="20">
        <v>54.672251264045663</v>
      </c>
      <c r="T563" s="41">
        <v>12.141234788177826</v>
      </c>
      <c r="U563" s="38">
        <v>54.672251264045663</v>
      </c>
      <c r="W563" s="27">
        <v>12.141234788177826</v>
      </c>
      <c r="X563" s="27">
        <f t="shared" si="52"/>
        <v>54.672251264045663</v>
      </c>
      <c r="Y563" s="19">
        <f t="shared" si="53"/>
        <v>54.672251264045663</v>
      </c>
      <c r="Z563" s="27">
        <f t="shared" si="50"/>
        <v>663.78863899503028</v>
      </c>
      <c r="AA563" s="20">
        <f t="shared" si="51"/>
        <v>663.78863899503028</v>
      </c>
    </row>
    <row r="564" spans="1:27" x14ac:dyDescent="0.3">
      <c r="A564" s="50">
        <v>11.938029567332705</v>
      </c>
      <c r="B564" s="29">
        <v>170.35292688358635</v>
      </c>
      <c r="E564" s="27">
        <v>2.6340517465650919</v>
      </c>
      <c r="F564" s="20">
        <v>43.63157027773812</v>
      </c>
      <c r="H564" s="27">
        <v>9.2383549344958737E-3</v>
      </c>
      <c r="I564" s="20">
        <v>73.82678115354841</v>
      </c>
      <c r="K564" s="27">
        <v>12.114326385824825</v>
      </c>
      <c r="L564" s="20">
        <v>29.849817783527676</v>
      </c>
      <c r="M564" s="20">
        <v>57.591578823515022</v>
      </c>
      <c r="N564" s="27">
        <f t="shared" si="48"/>
        <v>361.61043518705242</v>
      </c>
      <c r="O564" s="20">
        <f t="shared" si="49"/>
        <v>697.68318294301821</v>
      </c>
      <c r="Q564" s="27">
        <v>12.114326385824825</v>
      </c>
      <c r="R564" s="20">
        <v>97.281771485307857</v>
      </c>
      <c r="T564" s="41">
        <v>12.114326385824825</v>
      </c>
      <c r="U564" s="38">
        <v>125.0235325252952</v>
      </c>
      <c r="W564" s="27">
        <v>12.114326385824825</v>
      </c>
      <c r="X564" s="27">
        <f t="shared" si="52"/>
        <v>97.281771485307857</v>
      </c>
      <c r="Y564" s="19">
        <f t="shared" si="53"/>
        <v>125.0235325252952</v>
      </c>
      <c r="Z564" s="27">
        <f t="shared" si="50"/>
        <v>1178.503131164246</v>
      </c>
      <c r="AA564" s="20">
        <f t="shared" si="51"/>
        <v>1514.5758789202118</v>
      </c>
    </row>
    <row r="565" spans="1:27" x14ac:dyDescent="0.3">
      <c r="A565" s="50">
        <v>11.914134877806646</v>
      </c>
      <c r="B565" s="29">
        <v>263.60779604441717</v>
      </c>
      <c r="E565" s="27">
        <v>2.1968571186807822</v>
      </c>
      <c r="F565" s="20">
        <v>43.63157027773812</v>
      </c>
      <c r="H565" s="27">
        <v>24.524593028414529</v>
      </c>
      <c r="I565" s="20">
        <v>73.851438994028115</v>
      </c>
      <c r="K565" s="27">
        <v>12.038289386808174</v>
      </c>
      <c r="L565" s="20">
        <v>43.530363626996362</v>
      </c>
      <c r="M565" s="20">
        <v>81.724370012854678</v>
      </c>
      <c r="N565" s="27">
        <f t="shared" si="48"/>
        <v>524.03111445477089</v>
      </c>
      <c r="O565" s="20">
        <f t="shared" si="49"/>
        <v>983.82161616933263</v>
      </c>
      <c r="Q565" s="27">
        <v>12.038289386808174</v>
      </c>
      <c r="R565" s="20">
        <v>60.624784443987885</v>
      </c>
      <c r="T565" s="41">
        <v>12.038289386808174</v>
      </c>
      <c r="U565" s="38">
        <v>98.818790829846208</v>
      </c>
      <c r="W565" s="27">
        <v>12.038289386808174</v>
      </c>
      <c r="X565" s="27">
        <f t="shared" si="52"/>
        <v>60.624784443987885</v>
      </c>
      <c r="Y565" s="19">
        <f t="shared" si="53"/>
        <v>98.818790829846208</v>
      </c>
      <c r="Z565" s="27">
        <f t="shared" si="50"/>
        <v>729.81869914959259</v>
      </c>
      <c r="AA565" s="20">
        <f t="shared" si="51"/>
        <v>1189.6092008641544</v>
      </c>
    </row>
    <row r="566" spans="1:27" x14ac:dyDescent="0.3">
      <c r="A566" s="50">
        <v>11.884837287347182</v>
      </c>
      <c r="B566" s="29">
        <v>635.1492069932001</v>
      </c>
      <c r="E566" s="27">
        <v>1.5096086916892091</v>
      </c>
      <c r="F566" s="20">
        <v>43.63157027773812</v>
      </c>
      <c r="H566" s="27">
        <v>0.1210431712679565</v>
      </c>
      <c r="I566" s="20">
        <v>73.914979849500412</v>
      </c>
      <c r="K566" s="27">
        <v>11.956941479296802</v>
      </c>
      <c r="L566" s="20">
        <v>47.605568356559267</v>
      </c>
      <c r="M566" s="20">
        <v>104.57657946639496</v>
      </c>
      <c r="N566" s="27">
        <f t="shared" si="48"/>
        <v>569.21699492804282</v>
      </c>
      <c r="O566" s="20">
        <f t="shared" si="49"/>
        <v>1250.4160407847162</v>
      </c>
      <c r="Q566" s="27">
        <v>11.956941479296802</v>
      </c>
      <c r="R566" s="20">
        <v>64.260195996329543</v>
      </c>
      <c r="T566" s="41">
        <v>11.956941479296802</v>
      </c>
      <c r="U566" s="38">
        <v>121.23120710616523</v>
      </c>
      <c r="W566" s="27">
        <v>11.956941479296802</v>
      </c>
      <c r="X566" s="27">
        <f t="shared" si="52"/>
        <v>64.260195996329543</v>
      </c>
      <c r="Y566" s="19">
        <f t="shared" si="53"/>
        <v>121.23120710616523</v>
      </c>
      <c r="Z566" s="27">
        <f t="shared" si="50"/>
        <v>768.35540297625494</v>
      </c>
      <c r="AA566" s="20">
        <f t="shared" si="51"/>
        <v>1449.5544488329283</v>
      </c>
    </row>
    <row r="567" spans="1:27" x14ac:dyDescent="0.3">
      <c r="A567" s="50">
        <v>11.881030766293406</v>
      </c>
      <c r="B567" s="29">
        <v>222.37728532486506</v>
      </c>
      <c r="E567" s="27">
        <v>0.11255465851718327</v>
      </c>
      <c r="F567" s="20">
        <v>43.63157027773812</v>
      </c>
      <c r="H567" s="27">
        <v>4.3652481617755257E-3</v>
      </c>
      <c r="I567" s="20">
        <v>73.941165224251364</v>
      </c>
      <c r="K567" s="27">
        <v>11.938029567332705</v>
      </c>
      <c r="L567" s="20">
        <v>74.886675479866071</v>
      </c>
      <c r="M567" s="20">
        <v>135.81487244054773</v>
      </c>
      <c r="N567" s="27">
        <f t="shared" si="48"/>
        <v>893.99934607789032</v>
      </c>
      <c r="O567" s="20">
        <f t="shared" si="49"/>
        <v>1621.3619628787785</v>
      </c>
      <c r="Q567" s="27">
        <v>11.938029567332705</v>
      </c>
      <c r="R567" s="20">
        <v>109.42472992290472</v>
      </c>
      <c r="T567" s="41">
        <v>11.938029567332705</v>
      </c>
      <c r="U567" s="38">
        <v>170.35292688358635</v>
      </c>
      <c r="W567" s="27">
        <v>11.938029567332705</v>
      </c>
      <c r="X567" s="27">
        <f t="shared" si="52"/>
        <v>109.42472992290472</v>
      </c>
      <c r="Y567" s="19">
        <f t="shared" si="53"/>
        <v>170.35292688358635</v>
      </c>
      <c r="Z567" s="27">
        <f t="shared" si="50"/>
        <v>1306.3156612170324</v>
      </c>
      <c r="AA567" s="20">
        <f t="shared" si="51"/>
        <v>2033.6782780179203</v>
      </c>
    </row>
    <row r="568" spans="1:27" x14ac:dyDescent="0.3">
      <c r="A568" s="50">
        <v>11.747899765483453</v>
      </c>
      <c r="B568" s="29">
        <v>384.3982259879291</v>
      </c>
      <c r="E568" s="27">
        <v>7.7394186082528904E-2</v>
      </c>
      <c r="F568" s="20">
        <v>43.63157027773812</v>
      </c>
      <c r="H568" s="27">
        <v>2.7317730708891759</v>
      </c>
      <c r="I568" s="20">
        <v>73.960787683707167</v>
      </c>
      <c r="K568" s="27">
        <v>11.914134877806646</v>
      </c>
      <c r="L568" s="20">
        <v>91.865962908789854</v>
      </c>
      <c r="M568" s="20">
        <v>230.03398891381104</v>
      </c>
      <c r="N568" s="27">
        <f t="shared" si="48"/>
        <v>1094.5034727749048</v>
      </c>
      <c r="O568" s="20">
        <f t="shared" si="49"/>
        <v>2740.6559703990233</v>
      </c>
      <c r="Q568" s="27">
        <v>11.914134877806646</v>
      </c>
      <c r="R568" s="20">
        <v>125.43977003939598</v>
      </c>
      <c r="T568" s="41">
        <v>11.914134877806646</v>
      </c>
      <c r="U568" s="38">
        <v>263.60779604441717</v>
      </c>
      <c r="W568" s="27">
        <v>11.914134877806646</v>
      </c>
      <c r="X568" s="27">
        <f t="shared" si="52"/>
        <v>125.43977003939598</v>
      </c>
      <c r="Y568" s="19">
        <f t="shared" si="53"/>
        <v>263.60779604441717</v>
      </c>
      <c r="Z568" s="27">
        <f t="shared" si="50"/>
        <v>1494.5063392904128</v>
      </c>
      <c r="AA568" s="20">
        <f t="shared" si="51"/>
        <v>3140.6588369145315</v>
      </c>
    </row>
    <row r="569" spans="1:27" x14ac:dyDescent="0.3">
      <c r="A569" s="50">
        <v>11.733860873067897</v>
      </c>
      <c r="B569" s="29">
        <v>58.693370158225591</v>
      </c>
      <c r="E569" s="27">
        <v>1.5535614526015706E-2</v>
      </c>
      <c r="F569" s="20">
        <v>43.750567648964392</v>
      </c>
      <c r="H569" s="27">
        <v>1.2748278253202443</v>
      </c>
      <c r="I569" s="20">
        <v>74.002251876758663</v>
      </c>
      <c r="K569" s="27">
        <v>11.884837287347182</v>
      </c>
      <c r="L569" s="20">
        <v>230.85802567756139</v>
      </c>
      <c r="M569" s="20">
        <v>585.8610283069753</v>
      </c>
      <c r="N569" s="27">
        <f t="shared" si="48"/>
        <v>2743.7100716560349</v>
      </c>
      <c r="O569" s="20">
        <f t="shared" si="49"/>
        <v>6962.862994426303</v>
      </c>
      <c r="Q569" s="27">
        <v>11.884837287347182</v>
      </c>
      <c r="R569" s="20">
        <v>280.14620436378624</v>
      </c>
      <c r="T569" s="41">
        <v>11.884837287347182</v>
      </c>
      <c r="U569" s="38">
        <v>635.1492069932001</v>
      </c>
      <c r="W569" s="27">
        <v>11.884837287347182</v>
      </c>
      <c r="X569" s="27">
        <f t="shared" si="52"/>
        <v>280.14620436378624</v>
      </c>
      <c r="Y569" s="19">
        <f t="shared" si="53"/>
        <v>635.1492069932001</v>
      </c>
      <c r="Z569" s="27">
        <f t="shared" si="50"/>
        <v>3329.4920555315102</v>
      </c>
      <c r="AA569" s="20">
        <f t="shared" si="51"/>
        <v>7548.6449783017779</v>
      </c>
    </row>
    <row r="570" spans="1:27" x14ac:dyDescent="0.3">
      <c r="A570" s="50">
        <v>11.719483454678993</v>
      </c>
      <c r="B570" s="29">
        <v>133.96310993316069</v>
      </c>
      <c r="E570" s="27">
        <v>1.3090717678205692</v>
      </c>
      <c r="F570" s="20">
        <v>43.856757235564004</v>
      </c>
      <c r="H570" s="27">
        <v>92.677691104694532</v>
      </c>
      <c r="I570" s="20">
        <v>74.047128982271573</v>
      </c>
      <c r="K570" s="27">
        <v>11.881030766293406</v>
      </c>
      <c r="L570" s="20">
        <v>99.495401268495314</v>
      </c>
      <c r="M570" s="20">
        <v>192.23397830939001</v>
      </c>
      <c r="N570" s="27">
        <f t="shared" si="48"/>
        <v>1182.1079235757009</v>
      </c>
      <c r="O570" s="20">
        <f t="shared" si="49"/>
        <v>2283.9378106208419</v>
      </c>
      <c r="Q570" s="27">
        <v>11.881030766293406</v>
      </c>
      <c r="R570" s="20">
        <v>129.63870828397035</v>
      </c>
      <c r="T570" s="41">
        <v>11.881030766293406</v>
      </c>
      <c r="U570" s="38">
        <v>222.37728532486506</v>
      </c>
      <c r="W570" s="27">
        <v>11.881030766293406</v>
      </c>
      <c r="X570" s="27">
        <f t="shared" si="52"/>
        <v>129.63870828397035</v>
      </c>
      <c r="Y570" s="19">
        <f t="shared" si="53"/>
        <v>222.37728532486506</v>
      </c>
      <c r="Z570" s="27">
        <f t="shared" si="50"/>
        <v>1540.2414816243877</v>
      </c>
      <c r="AA570" s="20">
        <f t="shared" si="51"/>
        <v>2642.071368669529</v>
      </c>
    </row>
    <row r="571" spans="1:27" x14ac:dyDescent="0.3">
      <c r="A571" s="50">
        <v>11.703282239199325</v>
      </c>
      <c r="B571" s="29">
        <v>96.230337583862863</v>
      </c>
      <c r="E571" s="27">
        <v>0.34267051225469913</v>
      </c>
      <c r="F571" s="20">
        <v>43.8754741073597</v>
      </c>
      <c r="H571" s="27">
        <v>287.52410313813743</v>
      </c>
      <c r="I571" s="20">
        <v>74.049363970438861</v>
      </c>
      <c r="K571" s="27">
        <v>11.747899765483453</v>
      </c>
      <c r="L571" s="20">
        <v>164.95007970796453</v>
      </c>
      <c r="M571" s="20">
        <v>346.60216840169858</v>
      </c>
      <c r="N571" s="27">
        <f t="shared" si="48"/>
        <v>1937.8170027176734</v>
      </c>
      <c r="O571" s="20">
        <f t="shared" si="49"/>
        <v>4071.8475328823711</v>
      </c>
      <c r="Q571" s="27">
        <v>11.747899765483453</v>
      </c>
      <c r="R571" s="20">
        <v>202.74613729419502</v>
      </c>
      <c r="T571" s="41">
        <v>11.747899765483453</v>
      </c>
      <c r="U571" s="38">
        <v>384.3982259879291</v>
      </c>
      <c r="W571" s="27">
        <v>11.747899765483453</v>
      </c>
      <c r="X571" s="27">
        <f t="shared" si="52"/>
        <v>202.74613729419502</v>
      </c>
      <c r="Y571" s="19">
        <f t="shared" si="53"/>
        <v>384.3982259879291</v>
      </c>
      <c r="Z571" s="27">
        <f t="shared" si="50"/>
        <v>2381.8412987711495</v>
      </c>
      <c r="AA571" s="20">
        <f t="shared" si="51"/>
        <v>4515.8718289358476</v>
      </c>
    </row>
    <row r="572" spans="1:27" x14ac:dyDescent="0.3">
      <c r="A572" s="50">
        <v>11.617253386546508</v>
      </c>
      <c r="B572" s="29">
        <v>262.47322503118693</v>
      </c>
      <c r="E572" s="27">
        <v>6.9288703707570676E-3</v>
      </c>
      <c r="F572" s="20">
        <v>43.919959428391735</v>
      </c>
      <c r="H572" s="27">
        <v>2.2392129712825408</v>
      </c>
      <c r="I572" s="20">
        <v>74.150026894849049</v>
      </c>
      <c r="K572" s="27">
        <v>11.733860873067897</v>
      </c>
      <c r="L572" s="20">
        <v>26.451720411201133</v>
      </c>
      <c r="M572" s="20">
        <v>38.072746656403808</v>
      </c>
      <c r="N572" s="27">
        <f t="shared" si="48"/>
        <v>310.38080715832444</v>
      </c>
      <c r="O572" s="20">
        <f t="shared" si="49"/>
        <v>446.74031232180323</v>
      </c>
      <c r="Q572" s="27">
        <v>11.733860873067897</v>
      </c>
      <c r="R572" s="20">
        <v>47.072343913022912</v>
      </c>
      <c r="T572" s="41">
        <v>11.733860873067897</v>
      </c>
      <c r="U572" s="38">
        <v>58.693370158225591</v>
      </c>
      <c r="W572" s="27">
        <v>11.733860873067897</v>
      </c>
      <c r="X572" s="27">
        <f t="shared" si="52"/>
        <v>47.072343913022912</v>
      </c>
      <c r="Y572" s="19">
        <f t="shared" si="53"/>
        <v>58.693370158225591</v>
      </c>
      <c r="Z572" s="27">
        <f t="shared" si="50"/>
        <v>552.34033444461534</v>
      </c>
      <c r="AA572" s="20">
        <f t="shared" si="51"/>
        <v>688.69983960809418</v>
      </c>
    </row>
    <row r="573" spans="1:27" x14ac:dyDescent="0.3">
      <c r="A573" s="50">
        <v>11.608147627688595</v>
      </c>
      <c r="B573" s="29">
        <v>202.02952043333633</v>
      </c>
      <c r="E573" s="27">
        <v>209.02850249732728</v>
      </c>
      <c r="F573" s="20">
        <v>44.114553929368071</v>
      </c>
      <c r="H573" s="27">
        <v>1.3031017151661217E-3</v>
      </c>
      <c r="I573" s="20">
        <v>74.166750540561907</v>
      </c>
      <c r="K573" s="27">
        <v>11.719483454678993</v>
      </c>
      <c r="L573" s="20">
        <v>50.073455437876312</v>
      </c>
      <c r="M573" s="20">
        <v>118.24721385077396</v>
      </c>
      <c r="N573" s="27">
        <f t="shared" si="48"/>
        <v>586.83503252279729</v>
      </c>
      <c r="O573" s="20">
        <f t="shared" si="49"/>
        <v>1385.7962662860341</v>
      </c>
      <c r="Q573" s="27">
        <v>11.719483454678993</v>
      </c>
      <c r="R573" s="20">
        <v>65.78935152026304</v>
      </c>
      <c r="T573" s="41">
        <v>11.719483454678993</v>
      </c>
      <c r="U573" s="38">
        <v>133.96310993316069</v>
      </c>
      <c r="W573" s="27">
        <v>11.719483454678993</v>
      </c>
      <c r="X573" s="27">
        <f t="shared" si="52"/>
        <v>65.78935152026304</v>
      </c>
      <c r="Y573" s="19">
        <f t="shared" si="53"/>
        <v>133.96310993316069</v>
      </c>
      <c r="Z573" s="27">
        <f t="shared" si="50"/>
        <v>771.01721663578303</v>
      </c>
      <c r="AA573" s="20">
        <f t="shared" si="51"/>
        <v>1569.9784503990199</v>
      </c>
    </row>
    <row r="574" spans="1:27" x14ac:dyDescent="0.3">
      <c r="A574" s="50">
        <v>11.555147259263322</v>
      </c>
      <c r="B574" s="29">
        <v>155.73858871281311</v>
      </c>
      <c r="E574" s="27">
        <v>1.9588496070355177E-4</v>
      </c>
      <c r="F574" s="20">
        <v>44.145132326200525</v>
      </c>
      <c r="H574" s="27">
        <v>77.821184125437867</v>
      </c>
      <c r="I574" s="20">
        <v>74.262437321288729</v>
      </c>
      <c r="K574" s="27">
        <v>11.703282239199325</v>
      </c>
      <c r="L574" s="20">
        <v>38.534969915221168</v>
      </c>
      <c r="M574" s="20">
        <v>76.728972661196778</v>
      </c>
      <c r="N574" s="27">
        <f t="shared" si="48"/>
        <v>450.98562899688824</v>
      </c>
      <c r="O574" s="20">
        <f t="shared" si="49"/>
        <v>897.98082297779479</v>
      </c>
      <c r="Q574" s="27">
        <v>11.703282239199325</v>
      </c>
      <c r="R574" s="20">
        <v>58.03633483788726</v>
      </c>
      <c r="T574" s="41">
        <v>11.703282239199325</v>
      </c>
      <c r="U574" s="38">
        <v>96.230337583862863</v>
      </c>
      <c r="W574" s="27">
        <v>11.703282239199325</v>
      </c>
      <c r="X574" s="27">
        <f t="shared" si="52"/>
        <v>58.03633483788726</v>
      </c>
      <c r="Y574" s="19">
        <f t="shared" si="53"/>
        <v>96.230337583862863</v>
      </c>
      <c r="Z574" s="27">
        <f t="shared" si="50"/>
        <v>679.21560673647105</v>
      </c>
      <c r="AA574" s="20">
        <f t="shared" si="51"/>
        <v>1126.2108007173774</v>
      </c>
    </row>
    <row r="575" spans="1:27" x14ac:dyDescent="0.3">
      <c r="A575" s="50">
        <v>11.446718168517691</v>
      </c>
      <c r="B575" s="29">
        <v>155.98200598729269</v>
      </c>
      <c r="E575" s="27">
        <v>285.66961891928077</v>
      </c>
      <c r="F575" s="20">
        <v>44.268646064841008</v>
      </c>
      <c r="H575" s="27">
        <v>1.7815796745708212E-3</v>
      </c>
      <c r="I575" s="20">
        <v>74.335450120281195</v>
      </c>
      <c r="K575" s="27">
        <v>11.617253386546508</v>
      </c>
      <c r="L575" s="20">
        <v>257.63021050632341</v>
      </c>
      <c r="M575" s="20">
        <v>257.63021050632341</v>
      </c>
      <c r="N575" s="27">
        <f t="shared" si="48"/>
        <v>2992.9554354812753</v>
      </c>
      <c r="O575" s="20">
        <f t="shared" si="49"/>
        <v>2992.9554354812753</v>
      </c>
      <c r="Q575" s="27">
        <v>11.617253386546508</v>
      </c>
      <c r="R575" s="20">
        <v>262.47322503118693</v>
      </c>
      <c r="T575" s="41">
        <v>11.617253386546508</v>
      </c>
      <c r="U575" s="38">
        <v>262.47322503118693</v>
      </c>
      <c r="W575" s="27">
        <v>11.617253386546508</v>
      </c>
      <c r="X575" s="27">
        <f t="shared" si="52"/>
        <v>262.47322503118693</v>
      </c>
      <c r="Y575" s="19">
        <f t="shared" si="53"/>
        <v>262.47322503118693</v>
      </c>
      <c r="Z575" s="27">
        <f t="shared" si="50"/>
        <v>3049.21796237134</v>
      </c>
      <c r="AA575" s="20">
        <f t="shared" si="51"/>
        <v>3049.21796237134</v>
      </c>
    </row>
    <row r="576" spans="1:27" x14ac:dyDescent="0.3">
      <c r="A576" s="50">
        <v>11.407751814665971</v>
      </c>
      <c r="B576" s="29">
        <v>217.96650083381928</v>
      </c>
      <c r="E576" s="27">
        <v>225.46279909016812</v>
      </c>
      <c r="F576" s="20">
        <v>44.311972662363807</v>
      </c>
      <c r="H576" s="27">
        <v>8.4619752902435721</v>
      </c>
      <c r="I576" s="20">
        <v>74.417569907914228</v>
      </c>
      <c r="K576" s="27">
        <v>11.608147627688595</v>
      </c>
      <c r="L576" s="20">
        <v>115.81434633837648</v>
      </c>
      <c r="M576" s="20">
        <v>168.59739939334969</v>
      </c>
      <c r="N576" s="27">
        <f t="shared" si="48"/>
        <v>1344.3900297001303</v>
      </c>
      <c r="O576" s="20">
        <f t="shared" si="49"/>
        <v>1957.1035018023788</v>
      </c>
      <c r="Q576" s="27">
        <v>11.608147627688595</v>
      </c>
      <c r="R576" s="20">
        <v>149.24646737836315</v>
      </c>
      <c r="T576" s="41">
        <v>11.608147627688595</v>
      </c>
      <c r="U576" s="38">
        <v>202.02952043333633</v>
      </c>
      <c r="W576" s="27">
        <v>11.608147627688595</v>
      </c>
      <c r="X576" s="27">
        <f t="shared" si="52"/>
        <v>149.24646737836315</v>
      </c>
      <c r="Y576" s="19">
        <f t="shared" si="53"/>
        <v>202.02952043333633</v>
      </c>
      <c r="Z576" s="27">
        <f t="shared" si="50"/>
        <v>1732.4750262390494</v>
      </c>
      <c r="AA576" s="20">
        <f t="shared" si="51"/>
        <v>2345.1884983412979</v>
      </c>
    </row>
    <row r="577" spans="1:27" x14ac:dyDescent="0.3">
      <c r="A577" s="50">
        <v>11.380943638156168</v>
      </c>
      <c r="B577" s="29">
        <v>146.14258279335195</v>
      </c>
      <c r="E577" s="27">
        <v>38.382080833740474</v>
      </c>
      <c r="F577" s="20">
        <v>44.3260083816308</v>
      </c>
      <c r="H577" s="27">
        <v>15.719011317782133</v>
      </c>
      <c r="I577" s="20">
        <v>74.453229890453656</v>
      </c>
      <c r="K577" s="27">
        <v>11.555147259263322</v>
      </c>
      <c r="L577" s="20">
        <v>63.969532154989913</v>
      </c>
      <c r="M577" s="20">
        <v>121.43664835923805</v>
      </c>
      <c r="N577" s="27">
        <f t="shared" si="48"/>
        <v>739.17736415708862</v>
      </c>
      <c r="O577" s="20">
        <f t="shared" si="49"/>
        <v>1403.2183544623733</v>
      </c>
      <c r="Q577" s="27">
        <v>11.555147259263322</v>
      </c>
      <c r="R577" s="20">
        <v>98.271472508564983</v>
      </c>
      <c r="T577" s="41">
        <v>11.555147259263322</v>
      </c>
      <c r="U577" s="38">
        <v>155.73858871281311</v>
      </c>
      <c r="W577" s="27">
        <v>11.555147259263322</v>
      </c>
      <c r="X577" s="27">
        <f t="shared" si="52"/>
        <v>98.271472508564983</v>
      </c>
      <c r="Y577" s="19">
        <f t="shared" si="53"/>
        <v>155.73858871281311</v>
      </c>
      <c r="Z577" s="27">
        <f t="shared" si="50"/>
        <v>1135.5413362211154</v>
      </c>
      <c r="AA577" s="20">
        <f t="shared" si="51"/>
        <v>1799.5823265264</v>
      </c>
    </row>
    <row r="578" spans="1:27" x14ac:dyDescent="0.3">
      <c r="A578" s="50">
        <v>11.358776762557682</v>
      </c>
      <c r="B578" s="29">
        <v>301.46568464639074</v>
      </c>
      <c r="E578" s="27">
        <v>14.663978337550361</v>
      </c>
      <c r="F578" s="20">
        <v>44.377024299361324</v>
      </c>
      <c r="H578" s="27">
        <v>21.482448179507628</v>
      </c>
      <c r="I578" s="20">
        <v>74.607322025926592</v>
      </c>
      <c r="K578" s="27">
        <v>11.446718168517691</v>
      </c>
      <c r="L578" s="20">
        <v>61.508405837826999</v>
      </c>
      <c r="M578" s="20">
        <v>98.821939154446881</v>
      </c>
      <c r="N578" s="27">
        <f t="shared" si="48"/>
        <v>704.06938662041387</v>
      </c>
      <c r="O578" s="20">
        <f t="shared" si="49"/>
        <v>1131.1868863673569</v>
      </c>
      <c r="Q578" s="27">
        <v>11.446718168517691</v>
      </c>
      <c r="R578" s="20">
        <v>118.66847267067278</v>
      </c>
      <c r="T578" s="41">
        <v>11.446718168517691</v>
      </c>
      <c r="U578" s="38">
        <v>155.98200598729269</v>
      </c>
      <c r="W578" s="27">
        <v>11.446718168517691</v>
      </c>
      <c r="X578" s="27">
        <f t="shared" si="52"/>
        <v>118.66847267067278</v>
      </c>
      <c r="Y578" s="19">
        <f t="shared" si="53"/>
        <v>155.98200598729269</v>
      </c>
      <c r="Z578" s="27">
        <f t="shared" si="50"/>
        <v>1358.3645621496353</v>
      </c>
      <c r="AA578" s="20">
        <f t="shared" si="51"/>
        <v>1785.4820618965787</v>
      </c>
    </row>
    <row r="579" spans="1:27" x14ac:dyDescent="0.3">
      <c r="A579" s="50">
        <v>11.228344876231859</v>
      </c>
      <c r="B579" s="29">
        <v>152.98497886498058</v>
      </c>
      <c r="E579" s="27">
        <v>8.7838841856864747E-2</v>
      </c>
      <c r="F579" s="20">
        <v>44.380245135328352</v>
      </c>
      <c r="H579" s="27">
        <v>0.9256325420938083</v>
      </c>
      <c r="I579" s="20">
        <v>74.693778906875878</v>
      </c>
      <c r="K579" s="27">
        <v>11.407751814665971</v>
      </c>
      <c r="L579" s="20">
        <v>133.97532352163844</v>
      </c>
      <c r="M579" s="20">
        <v>186.75837657661162</v>
      </c>
      <c r="N579" s="27">
        <f t="shared" si="48"/>
        <v>1528.3572400244316</v>
      </c>
      <c r="O579" s="20">
        <f t="shared" si="49"/>
        <v>2130.493209295912</v>
      </c>
      <c r="Q579" s="27">
        <v>11.407751814665971</v>
      </c>
      <c r="R579" s="20">
        <v>165.1834477788461</v>
      </c>
      <c r="T579" s="41">
        <v>11.407751814665971</v>
      </c>
      <c r="U579" s="38">
        <v>217.96650083381928</v>
      </c>
      <c r="W579" s="27">
        <v>11.407751814665971</v>
      </c>
      <c r="X579" s="27">
        <f t="shared" si="52"/>
        <v>165.1834477788461</v>
      </c>
      <c r="Y579" s="19">
        <f t="shared" si="53"/>
        <v>217.96650083381928</v>
      </c>
      <c r="Z579" s="27">
        <f t="shared" si="50"/>
        <v>1884.3717761519133</v>
      </c>
      <c r="AA579" s="20">
        <f t="shared" si="51"/>
        <v>2486.5077454233938</v>
      </c>
    </row>
    <row r="580" spans="1:27" x14ac:dyDescent="0.3">
      <c r="A580" s="50">
        <v>11.182089123853075</v>
      </c>
      <c r="B580" s="29">
        <v>124.20265026432389</v>
      </c>
      <c r="E580" s="27">
        <v>22.575975713582011</v>
      </c>
      <c r="F580" s="20">
        <v>44.388213619499219</v>
      </c>
      <c r="H580" s="27">
        <v>8.0985232976818224</v>
      </c>
      <c r="I580" s="20">
        <v>74.774590674526053</v>
      </c>
      <c r="K580" s="27">
        <v>11.380943638156168</v>
      </c>
      <c r="L580" s="20">
        <v>65.193042884296403</v>
      </c>
      <c r="M580" s="20">
        <v>102.5065762009163</v>
      </c>
      <c r="N580" s="27">
        <f t="shared" si="48"/>
        <v>741.95834666607539</v>
      </c>
      <c r="O580" s="20">
        <f t="shared" si="49"/>
        <v>1166.6215662829889</v>
      </c>
      <c r="Q580" s="27">
        <v>11.380943638156168</v>
      </c>
      <c r="R580" s="20">
        <v>108.82904947673207</v>
      </c>
      <c r="T580" s="41">
        <v>11.380943638156168</v>
      </c>
      <c r="U580" s="38">
        <v>146.14258279335195</v>
      </c>
      <c r="W580" s="27">
        <v>11.380943638156168</v>
      </c>
      <c r="X580" s="27">
        <f t="shared" si="52"/>
        <v>108.82904947673207</v>
      </c>
      <c r="Y580" s="19">
        <f t="shared" si="53"/>
        <v>146.14258279335195</v>
      </c>
      <c r="Z580" s="27">
        <f t="shared" si="50"/>
        <v>1238.5772782887966</v>
      </c>
      <c r="AA580" s="20">
        <f t="shared" si="51"/>
        <v>1663.2404979057098</v>
      </c>
    </row>
    <row r="581" spans="1:27" x14ac:dyDescent="0.3">
      <c r="A581" s="50">
        <v>11.134980759044993</v>
      </c>
      <c r="B581" s="29">
        <v>305.55438857683197</v>
      </c>
      <c r="E581" s="27">
        <v>5.5602532556804363E-3</v>
      </c>
      <c r="F581" s="20">
        <v>44.413765111711058</v>
      </c>
      <c r="H581" s="27">
        <v>254.27991634330101</v>
      </c>
      <c r="I581" s="20">
        <v>74.972030726495944</v>
      </c>
      <c r="K581" s="27">
        <v>11.358776762557682</v>
      </c>
      <c r="L581" s="20">
        <v>118.23707539158565</v>
      </c>
      <c r="M581" s="20">
        <v>301.46568464639074</v>
      </c>
      <c r="N581" s="27">
        <f t="shared" si="48"/>
        <v>1343.0285444307237</v>
      </c>
      <c r="O581" s="20">
        <f t="shared" si="49"/>
        <v>3424.2814134699652</v>
      </c>
      <c r="Q581" s="27">
        <v>11.358776762557682</v>
      </c>
      <c r="R581" s="20">
        <v>118.23707539158565</v>
      </c>
      <c r="T581" s="41">
        <v>11.358776762557682</v>
      </c>
      <c r="U581" s="38">
        <v>301.46568464639074</v>
      </c>
      <c r="W581" s="27">
        <v>11.358776762557682</v>
      </c>
      <c r="X581" s="27">
        <f t="shared" si="52"/>
        <v>118.23707539158565</v>
      </c>
      <c r="Y581" s="19">
        <f t="shared" si="53"/>
        <v>301.46568464639074</v>
      </c>
      <c r="Z581" s="27">
        <f t="shared" si="50"/>
        <v>1343.0285444307237</v>
      </c>
      <c r="AA581" s="20">
        <f t="shared" si="51"/>
        <v>3424.2814134699652</v>
      </c>
    </row>
    <row r="582" spans="1:27" x14ac:dyDescent="0.3">
      <c r="A582" s="50">
        <v>11.055777144283638</v>
      </c>
      <c r="B582" s="29">
        <v>123.27054988553979</v>
      </c>
      <c r="E582" s="27">
        <v>0.36347154404211324</v>
      </c>
      <c r="F582" s="20">
        <v>44.419788791434598</v>
      </c>
      <c r="H582" s="27">
        <v>1.5003915686975233E-2</v>
      </c>
      <c r="I582" s="20">
        <v>74.98274770866405</v>
      </c>
      <c r="K582" s="27">
        <v>11.228344876231859</v>
      </c>
      <c r="L582" s="20">
        <v>62.68316439403371</v>
      </c>
      <c r="M582" s="20">
        <v>101.31343984235185</v>
      </c>
      <c r="N582" s="27">
        <f t="shared" si="48"/>
        <v>703.82818774974771</v>
      </c>
      <c r="O582" s="20">
        <f t="shared" si="49"/>
        <v>1137.5822431472961</v>
      </c>
      <c r="Q582" s="27">
        <v>11.228344876231859</v>
      </c>
      <c r="R582" s="20">
        <v>114.35470341666242</v>
      </c>
      <c r="T582" s="41">
        <v>11.228344876231859</v>
      </c>
      <c r="U582" s="38">
        <v>152.98497886498058</v>
      </c>
      <c r="W582" s="27">
        <v>11.228344876231859</v>
      </c>
      <c r="X582" s="27">
        <f t="shared" si="52"/>
        <v>114.35470341666242</v>
      </c>
      <c r="Y582" s="19">
        <f t="shared" si="53"/>
        <v>152.98497886498058</v>
      </c>
      <c r="Z582" s="27">
        <f t="shared" si="50"/>
        <v>1284.0140481814954</v>
      </c>
      <c r="AA582" s="20">
        <f t="shared" si="51"/>
        <v>1717.7681035790438</v>
      </c>
    </row>
    <row r="583" spans="1:27" x14ac:dyDescent="0.3">
      <c r="A583" s="50">
        <v>11.004931312607368</v>
      </c>
      <c r="B583" s="29">
        <v>167.26247463100839</v>
      </c>
      <c r="E583" s="27">
        <v>28.132154217229981</v>
      </c>
      <c r="F583" s="20">
        <v>44.436650214705629</v>
      </c>
      <c r="H583" s="27">
        <v>6.2642500532529084</v>
      </c>
      <c r="I583" s="20">
        <v>75.002759484700164</v>
      </c>
      <c r="K583" s="27">
        <v>11.182089123853075</v>
      </c>
      <c r="L583" s="20">
        <v>63.230204660412525</v>
      </c>
      <c r="M583" s="20">
        <v>101.42421104627084</v>
      </c>
      <c r="N583" s="27">
        <f t="shared" ref="N583:N646" si="54">K583 * L583</f>
        <v>707.04578383220291</v>
      </c>
      <c r="O583" s="20">
        <f t="shared" ref="O583:O646" si="55">K583 * M583</f>
        <v>1134.1345672358841</v>
      </c>
      <c r="Q583" s="27">
        <v>11.182089123853075</v>
      </c>
      <c r="R583" s="20">
        <v>86.008643878465577</v>
      </c>
      <c r="T583" s="41">
        <v>11.182089123853075</v>
      </c>
      <c r="U583" s="38">
        <v>124.20265026432389</v>
      </c>
      <c r="W583" s="27">
        <v>11.182089123853075</v>
      </c>
      <c r="X583" s="27">
        <f t="shared" si="52"/>
        <v>86.008643878465577</v>
      </c>
      <c r="Y583" s="19">
        <f t="shared" si="53"/>
        <v>124.20265026432389</v>
      </c>
      <c r="Z583" s="27">
        <f t="shared" ref="Z583:Z646" si="56">W583 * X583</f>
        <v>961.75632127074232</v>
      </c>
      <c r="AA583" s="20">
        <f t="shared" ref="AA583:AA646" si="57">W583 * Y583</f>
        <v>1388.8451046744235</v>
      </c>
    </row>
    <row r="584" spans="1:27" x14ac:dyDescent="0.3">
      <c r="A584" s="50">
        <v>10.868662292225054</v>
      </c>
      <c r="B584" s="29">
        <v>424.16215984180684</v>
      </c>
      <c r="E584" s="27">
        <v>152.24727868053014</v>
      </c>
      <c r="F584" s="20">
        <v>44.51591415710115</v>
      </c>
      <c r="H584" s="27">
        <v>1.3414736471167998</v>
      </c>
      <c r="I584" s="20">
        <v>75.01795549592407</v>
      </c>
      <c r="K584" s="27">
        <v>11.134980759044993</v>
      </c>
      <c r="L584" s="20">
        <v>126.71440983724399</v>
      </c>
      <c r="M584" s="20">
        <v>288.04519348772328</v>
      </c>
      <c r="N584" s="27">
        <f t="shared" si="54"/>
        <v>1410.9625154314533</v>
      </c>
      <c r="O584" s="20">
        <f t="shared" si="55"/>
        <v>3207.3776872211906</v>
      </c>
      <c r="Q584" s="27">
        <v>11.134980759044993</v>
      </c>
      <c r="R584" s="20">
        <v>144.22360492635269</v>
      </c>
      <c r="T584" s="41">
        <v>11.134980759044993</v>
      </c>
      <c r="U584" s="38">
        <v>305.55438857683197</v>
      </c>
      <c r="W584" s="27">
        <v>11.134980759044993</v>
      </c>
      <c r="X584" s="27">
        <f t="shared" ref="X584:X647" si="58">R584</f>
        <v>144.22360492635269</v>
      </c>
      <c r="Y584" s="19">
        <f t="shared" ref="Y584:Y647" si="59">U584</f>
        <v>305.55438857683197</v>
      </c>
      <c r="Z584" s="27">
        <f t="shared" si="56"/>
        <v>1605.9270658550438</v>
      </c>
      <c r="AA584" s="20">
        <f t="shared" si="57"/>
        <v>3402.3422376447811</v>
      </c>
    </row>
    <row r="585" spans="1:27" x14ac:dyDescent="0.3">
      <c r="A585" s="50">
        <v>10.857909127081257</v>
      </c>
      <c r="B585" s="29">
        <v>80.776391350978287</v>
      </c>
      <c r="E585" s="27">
        <v>0.12004529612022452</v>
      </c>
      <c r="F585" s="20">
        <v>44.534337270801288</v>
      </c>
      <c r="H585" s="27">
        <v>3.4114488953491673E-3</v>
      </c>
      <c r="I585" s="20">
        <v>75.020843251326937</v>
      </c>
      <c r="K585" s="27">
        <v>11.055777144283638</v>
      </c>
      <c r="L585" s="20">
        <v>64.241623571624643</v>
      </c>
      <c r="M585" s="20">
        <v>108.474067985847</v>
      </c>
      <c r="N585" s="27">
        <f t="shared" si="54"/>
        <v>710.24107359484071</v>
      </c>
      <c r="O585" s="20">
        <f t="shared" si="55"/>
        <v>1199.2651215853969</v>
      </c>
      <c r="Q585" s="27">
        <v>11.055777144283638</v>
      </c>
      <c r="R585" s="20">
        <v>79.038105471317422</v>
      </c>
      <c r="T585" s="41">
        <v>11.055777144283638</v>
      </c>
      <c r="U585" s="38">
        <v>123.27054988553979</v>
      </c>
      <c r="W585" s="27">
        <v>11.055777144283638</v>
      </c>
      <c r="X585" s="27">
        <f t="shared" si="58"/>
        <v>79.038105471317422</v>
      </c>
      <c r="Y585" s="19">
        <f t="shared" si="59"/>
        <v>123.27054988553979</v>
      </c>
      <c r="Z585" s="27">
        <f t="shared" si="56"/>
        <v>873.82767999727071</v>
      </c>
      <c r="AA585" s="20">
        <f t="shared" si="57"/>
        <v>1362.851727987827</v>
      </c>
    </row>
    <row r="586" spans="1:27" x14ac:dyDescent="0.3">
      <c r="A586" s="50">
        <v>10.724586028089107</v>
      </c>
      <c r="B586" s="29">
        <v>118.85842459004758</v>
      </c>
      <c r="E586" s="27">
        <v>0.16593354690121487</v>
      </c>
      <c r="F586" s="20">
        <v>44.553642713151021</v>
      </c>
      <c r="H586" s="27">
        <v>1.2513595844211522E-2</v>
      </c>
      <c r="I586" s="20">
        <v>75.059069113032564</v>
      </c>
      <c r="K586" s="27">
        <v>11.004931312607368</v>
      </c>
      <c r="L586" s="20">
        <v>76.233144911270273</v>
      </c>
      <c r="M586" s="20">
        <v>133.7002611155184</v>
      </c>
      <c r="N586" s="27">
        <f t="shared" si="54"/>
        <v>838.94052349257333</v>
      </c>
      <c r="O586" s="20">
        <f t="shared" si="55"/>
        <v>1471.3621900539499</v>
      </c>
      <c r="Q586" s="27">
        <v>11.004931312607368</v>
      </c>
      <c r="R586" s="20">
        <v>109.79535842676025</v>
      </c>
      <c r="T586" s="41">
        <v>11.004931312607368</v>
      </c>
      <c r="U586" s="38">
        <v>167.26247463100839</v>
      </c>
      <c r="W586" s="27">
        <v>11.004931312607368</v>
      </c>
      <c r="X586" s="27">
        <f t="shared" si="58"/>
        <v>109.79535842676025</v>
      </c>
      <c r="Y586" s="19">
        <f t="shared" si="59"/>
        <v>167.26247463100839</v>
      </c>
      <c r="Z586" s="27">
        <f t="shared" si="56"/>
        <v>1208.2903779296032</v>
      </c>
      <c r="AA586" s="20">
        <f t="shared" si="57"/>
        <v>1840.7120444909799</v>
      </c>
    </row>
    <row r="587" spans="1:27" x14ac:dyDescent="0.3">
      <c r="A587" s="50">
        <v>10.70805225908407</v>
      </c>
      <c r="B587" s="29">
        <v>154.45779889587988</v>
      </c>
      <c r="E587" s="27">
        <v>1.3283960345215746</v>
      </c>
      <c r="F587" s="20">
        <v>44.685152977988935</v>
      </c>
      <c r="H587" s="27">
        <v>288.83896219663438</v>
      </c>
      <c r="I587" s="20">
        <v>75.385628474578894</v>
      </c>
      <c r="K587" s="27">
        <v>10.868662292225054</v>
      </c>
      <c r="L587" s="20">
        <v>180.57375407121881</v>
      </c>
      <c r="M587" s="20">
        <v>424.16215984180684</v>
      </c>
      <c r="N587" s="27">
        <f t="shared" si="54"/>
        <v>1962.5951518393763</v>
      </c>
      <c r="O587" s="20">
        <f t="shared" si="55"/>
        <v>4610.0752724613822</v>
      </c>
      <c r="Q587" s="27">
        <v>10.868662292225054</v>
      </c>
      <c r="R587" s="20">
        <v>180.57375407121881</v>
      </c>
      <c r="T587" s="41">
        <v>10.868662292225054</v>
      </c>
      <c r="U587" s="38">
        <v>424.16215984180684</v>
      </c>
      <c r="W587" s="27">
        <v>10.868662292225054</v>
      </c>
      <c r="X587" s="27">
        <f t="shared" si="58"/>
        <v>180.57375407121881</v>
      </c>
      <c r="Y587" s="19">
        <f t="shared" si="59"/>
        <v>424.16215984180684</v>
      </c>
      <c r="Z587" s="27">
        <f t="shared" si="56"/>
        <v>1962.5951518393763</v>
      </c>
      <c r="AA587" s="20">
        <f t="shared" si="57"/>
        <v>4610.0752724613822</v>
      </c>
    </row>
    <row r="588" spans="1:27" x14ac:dyDescent="0.3">
      <c r="A588" s="50">
        <v>10.681970591525896</v>
      </c>
      <c r="B588" s="29">
        <v>184.87756243871382</v>
      </c>
      <c r="E588" s="27">
        <v>1262.0832089084797</v>
      </c>
      <c r="F588" s="20">
        <v>44.701485682039205</v>
      </c>
      <c r="H588" s="27">
        <v>0.57580091179261217</v>
      </c>
      <c r="I588" s="20">
        <v>75.507077019237499</v>
      </c>
      <c r="K588" s="27">
        <v>10.857909127081257</v>
      </c>
      <c r="L588" s="20">
        <v>42.450901481804408</v>
      </c>
      <c r="M588" s="20">
        <v>80.776391350978301</v>
      </c>
      <c r="N588" s="27">
        <f t="shared" si="54"/>
        <v>460.92803065211132</v>
      </c>
      <c r="O588" s="20">
        <f t="shared" si="55"/>
        <v>877.06271690247479</v>
      </c>
      <c r="Q588" s="27">
        <v>10.857909127081257</v>
      </c>
      <c r="R588" s="20">
        <v>42.450901481804408</v>
      </c>
      <c r="T588" s="41">
        <v>10.857909127081257</v>
      </c>
      <c r="U588" s="38">
        <v>80.776391350978287</v>
      </c>
      <c r="W588" s="27">
        <v>10.857909127081257</v>
      </c>
      <c r="X588" s="27">
        <f t="shared" si="58"/>
        <v>42.450901481804408</v>
      </c>
      <c r="Y588" s="19">
        <f t="shared" si="59"/>
        <v>80.776391350978287</v>
      </c>
      <c r="Z588" s="27">
        <f t="shared" si="56"/>
        <v>460.92803065211132</v>
      </c>
      <c r="AA588" s="20">
        <f t="shared" si="57"/>
        <v>877.06271690247468</v>
      </c>
    </row>
    <row r="589" spans="1:27" x14ac:dyDescent="0.3">
      <c r="A589" s="50">
        <v>10.670074308524249</v>
      </c>
      <c r="B589" s="29">
        <v>48.996118260204298</v>
      </c>
      <c r="E589" s="27">
        <v>0.87030757704633288</v>
      </c>
      <c r="F589" s="20">
        <v>44.74695545416607</v>
      </c>
      <c r="H589" s="27">
        <v>3.1031498292577453E-2</v>
      </c>
      <c r="I589" s="20">
        <v>75.517128066725434</v>
      </c>
      <c r="K589" s="27">
        <v>10.724586028089107</v>
      </c>
      <c r="L589" s="20">
        <v>48.984870092077607</v>
      </c>
      <c r="M589" s="20">
        <v>81.05546174770646</v>
      </c>
      <c r="N589" s="27">
        <f t="shared" si="54"/>
        <v>525.34245337725542</v>
      </c>
      <c r="O589" s="20">
        <f t="shared" si="55"/>
        <v>869.28627255976369</v>
      </c>
      <c r="Q589" s="27">
        <v>10.724586028089107</v>
      </c>
      <c r="R589" s="20">
        <v>86.787832934418731</v>
      </c>
      <c r="T589" s="41">
        <v>10.724586028089107</v>
      </c>
      <c r="U589" s="38">
        <v>118.85842459004758</v>
      </c>
      <c r="W589" s="27">
        <v>10.724586028089107</v>
      </c>
      <c r="X589" s="27">
        <f t="shared" si="58"/>
        <v>86.787832934418731</v>
      </c>
      <c r="Y589" s="19">
        <f t="shared" si="59"/>
        <v>118.85842459004758</v>
      </c>
      <c r="Z589" s="27">
        <f t="shared" si="56"/>
        <v>930.76358049659871</v>
      </c>
      <c r="AA589" s="20">
        <f t="shared" si="57"/>
        <v>1274.7073996791069</v>
      </c>
    </row>
    <row r="590" spans="1:27" x14ac:dyDescent="0.3">
      <c r="A590" s="50">
        <v>10.648256190352186</v>
      </c>
      <c r="B590" s="29">
        <v>88.91517271861693</v>
      </c>
      <c r="E590" s="27">
        <v>482.18232137515588</v>
      </c>
      <c r="F590" s="20">
        <v>44.752501599769744</v>
      </c>
      <c r="H590" s="27">
        <v>0.14511855543969432</v>
      </c>
      <c r="I590" s="20">
        <v>75.709367512970687</v>
      </c>
      <c r="K590" s="27">
        <v>10.70805225908407</v>
      </c>
      <c r="L590" s="20">
        <v>73.38043008690272</v>
      </c>
      <c r="M590" s="20">
        <v>124.31449188040483</v>
      </c>
      <c r="N590" s="27">
        <f t="shared" si="54"/>
        <v>785.76148016461934</v>
      </c>
      <c r="O590" s="20">
        <f t="shared" si="55"/>
        <v>1331.1660756168571</v>
      </c>
      <c r="Q590" s="27">
        <v>10.70805225908407</v>
      </c>
      <c r="R590" s="20">
        <v>103.52373710237778</v>
      </c>
      <c r="T590" s="41">
        <v>10.70805225908407</v>
      </c>
      <c r="U590" s="38">
        <v>154.45779889587988</v>
      </c>
      <c r="W590" s="27">
        <v>10.70805225908407</v>
      </c>
      <c r="X590" s="27">
        <f t="shared" si="58"/>
        <v>103.52373710237778</v>
      </c>
      <c r="Y590" s="19">
        <f t="shared" si="59"/>
        <v>154.45779889587988</v>
      </c>
      <c r="Z590" s="27">
        <f t="shared" si="56"/>
        <v>1108.5375869479417</v>
      </c>
      <c r="AA590" s="20">
        <f t="shared" si="57"/>
        <v>1653.9421824001795</v>
      </c>
    </row>
    <row r="591" spans="1:27" x14ac:dyDescent="0.3">
      <c r="A591" s="50">
        <v>10.63187161021051</v>
      </c>
      <c r="B591" s="29">
        <v>298.10777791759574</v>
      </c>
      <c r="E591" s="27">
        <v>109.55253671077298</v>
      </c>
      <c r="F591" s="20">
        <v>44.77316878804973</v>
      </c>
      <c r="H591" s="27">
        <v>516.87401552692245</v>
      </c>
      <c r="I591" s="20">
        <v>75.950129576188317</v>
      </c>
      <c r="K591" s="27">
        <v>10.681970591525896</v>
      </c>
      <c r="L591" s="20">
        <v>75.485994100572739</v>
      </c>
      <c r="M591" s="20">
        <v>136.4141910612544</v>
      </c>
      <c r="N591" s="27">
        <f t="shared" si="54"/>
        <v>806.33916905441527</v>
      </c>
      <c r="O591" s="20">
        <f t="shared" si="55"/>
        <v>1457.1723771831143</v>
      </c>
      <c r="Q591" s="27">
        <v>10.681970591525896</v>
      </c>
      <c r="R591" s="20">
        <v>123.94936547803218</v>
      </c>
      <c r="T591" s="41">
        <v>10.681970591525896</v>
      </c>
      <c r="U591" s="38">
        <v>184.87756243871382</v>
      </c>
      <c r="W591" s="27">
        <v>10.681970591525896</v>
      </c>
      <c r="X591" s="27">
        <f t="shared" si="58"/>
        <v>123.94936547803218</v>
      </c>
      <c r="Y591" s="19">
        <f t="shared" si="59"/>
        <v>184.87756243871382</v>
      </c>
      <c r="Z591" s="27">
        <f t="shared" si="56"/>
        <v>1324.023476874635</v>
      </c>
      <c r="AA591" s="20">
        <f t="shared" si="57"/>
        <v>1974.8566850033337</v>
      </c>
    </row>
    <row r="592" spans="1:27" x14ac:dyDescent="0.3">
      <c r="A592" s="50">
        <v>10.557739369611227</v>
      </c>
      <c r="B592" s="29">
        <v>88.780916273352986</v>
      </c>
      <c r="E592" s="27">
        <v>7.4623755448556039E-2</v>
      </c>
      <c r="F592" s="20">
        <v>44.799626055136898</v>
      </c>
      <c r="H592" s="27">
        <v>32.645328594044258</v>
      </c>
      <c r="I592" s="20">
        <v>75.959694205435596</v>
      </c>
      <c r="K592" s="27">
        <v>10.670074308524249</v>
      </c>
      <c r="L592" s="20">
        <v>15.753734904357827</v>
      </c>
      <c r="M592" s="20">
        <v>33.852287329547167</v>
      </c>
      <c r="N592" s="27">
        <f t="shared" si="54"/>
        <v>168.09352206629018</v>
      </c>
      <c r="O592" s="20">
        <f t="shared" si="55"/>
        <v>361.20642131978218</v>
      </c>
      <c r="Q592" s="27">
        <v>10.670074308524249</v>
      </c>
      <c r="R592" s="20">
        <v>30.897565835014959</v>
      </c>
      <c r="T592" s="41">
        <v>10.670074308524249</v>
      </c>
      <c r="U592" s="38">
        <v>48.996118260204298</v>
      </c>
      <c r="W592" s="27">
        <v>10.670074308524249</v>
      </c>
      <c r="X592" s="27">
        <f t="shared" si="58"/>
        <v>30.897565835014959</v>
      </c>
      <c r="Y592" s="19">
        <f t="shared" si="59"/>
        <v>48.996118260204298</v>
      </c>
      <c r="Z592" s="27">
        <f t="shared" si="56"/>
        <v>329.67932341212969</v>
      </c>
      <c r="AA592" s="20">
        <f t="shared" si="57"/>
        <v>522.79222266562169</v>
      </c>
    </row>
    <row r="593" spans="1:27" x14ac:dyDescent="0.3">
      <c r="A593" s="50">
        <v>10.511747622789699</v>
      </c>
      <c r="B593" s="29">
        <v>144.86681539987353</v>
      </c>
      <c r="E593" s="27">
        <v>25.640193012448435</v>
      </c>
      <c r="F593" s="20">
        <v>44.804667022006996</v>
      </c>
      <c r="H593" s="27">
        <v>706.3878910329222</v>
      </c>
      <c r="I593" s="20">
        <v>76.104221711661253</v>
      </c>
      <c r="K593" s="27">
        <v>10.648256190352186</v>
      </c>
      <c r="L593" s="20">
        <v>33.106834173526011</v>
      </c>
      <c r="M593" s="20">
        <v>71.936265804597824</v>
      </c>
      <c r="N593" s="27">
        <f t="shared" si="54"/>
        <v>352.53005193121163</v>
      </c>
      <c r="O593" s="20">
        <f t="shared" si="55"/>
        <v>765.99578766462901</v>
      </c>
      <c r="Q593" s="27">
        <v>10.648256190352186</v>
      </c>
      <c r="R593" s="20">
        <v>50.085741087545124</v>
      </c>
      <c r="T593" s="41">
        <v>10.648256190352186</v>
      </c>
      <c r="U593" s="38">
        <v>88.91517271861693</v>
      </c>
      <c r="W593" s="27">
        <v>10.648256190352186</v>
      </c>
      <c r="X593" s="27">
        <f t="shared" si="58"/>
        <v>50.085741087545124</v>
      </c>
      <c r="Y593" s="19">
        <f t="shared" si="59"/>
        <v>88.91517271861693</v>
      </c>
      <c r="Z593" s="27">
        <f t="shared" si="56"/>
        <v>533.32580258382916</v>
      </c>
      <c r="AA593" s="20">
        <f t="shared" si="57"/>
        <v>946.79153831724648</v>
      </c>
    </row>
    <row r="594" spans="1:27" x14ac:dyDescent="0.3">
      <c r="A594" s="50">
        <v>10.460634152354032</v>
      </c>
      <c r="B594" s="29">
        <v>105.99861709850239</v>
      </c>
      <c r="E594" s="27">
        <v>925.04415333258657</v>
      </c>
      <c r="F594" s="20">
        <v>44.812127515114042</v>
      </c>
      <c r="H594" s="27">
        <v>0.12017120143718785</v>
      </c>
      <c r="I594" s="20">
        <v>76.117026896928564</v>
      </c>
      <c r="K594" s="27">
        <v>10.63187161021051</v>
      </c>
      <c r="L594" s="20">
        <v>110.65157322634977</v>
      </c>
      <c r="M594" s="20">
        <v>248.81959923137094</v>
      </c>
      <c r="N594" s="27">
        <f t="shared" si="54"/>
        <v>1176.4333200103574</v>
      </c>
      <c r="O594" s="20">
        <f t="shared" si="55"/>
        <v>2645.4180331319694</v>
      </c>
      <c r="Q594" s="27">
        <v>10.63187161021051</v>
      </c>
      <c r="R594" s="20">
        <v>159.93975191257459</v>
      </c>
      <c r="T594" s="41">
        <v>10.63187161021051</v>
      </c>
      <c r="U594" s="38">
        <v>298.10777791759574</v>
      </c>
      <c r="W594" s="27">
        <v>10.63187161021051</v>
      </c>
      <c r="X594" s="27">
        <f t="shared" si="58"/>
        <v>159.93975191257459</v>
      </c>
      <c r="Y594" s="19">
        <f t="shared" si="59"/>
        <v>298.10777791759574</v>
      </c>
      <c r="Z594" s="27">
        <f t="shared" si="56"/>
        <v>1700.4589077034138</v>
      </c>
      <c r="AA594" s="20">
        <f t="shared" si="57"/>
        <v>3169.4436208250258</v>
      </c>
    </row>
    <row r="595" spans="1:27" x14ac:dyDescent="0.3">
      <c r="A595" s="50">
        <v>10.34396022632427</v>
      </c>
      <c r="B595" s="29">
        <v>235.42504339097695</v>
      </c>
      <c r="E595" s="27">
        <v>29.160757494733843</v>
      </c>
      <c r="F595" s="20">
        <v>44.827824919310004</v>
      </c>
      <c r="H595" s="27">
        <v>2.8622726691537537</v>
      </c>
      <c r="I595" s="20">
        <v>76.124903248147859</v>
      </c>
      <c r="K595" s="27">
        <v>10.557739369611227</v>
      </c>
      <c r="L595" s="20">
        <v>33.01449934857186</v>
      </c>
      <c r="M595" s="20">
        <v>70.506638070136276</v>
      </c>
      <c r="N595" s="27">
        <f t="shared" si="54"/>
        <v>348.55847954042133</v>
      </c>
      <c r="O595" s="20">
        <f t="shared" si="55"/>
        <v>744.3907085720075</v>
      </c>
      <c r="Q595" s="27">
        <v>10.557739369611227</v>
      </c>
      <c r="R595" s="20">
        <v>51.28877755178857</v>
      </c>
      <c r="T595" s="41">
        <v>10.557739369611227</v>
      </c>
      <c r="U595" s="38">
        <v>88.780916273352986</v>
      </c>
      <c r="W595" s="27">
        <v>10.557739369611227</v>
      </c>
      <c r="X595" s="27">
        <f t="shared" si="58"/>
        <v>51.28877755178857</v>
      </c>
      <c r="Y595" s="19">
        <f t="shared" si="59"/>
        <v>88.780916273352986</v>
      </c>
      <c r="Z595" s="27">
        <f t="shared" si="56"/>
        <v>541.49354597775073</v>
      </c>
      <c r="AA595" s="20">
        <f t="shared" si="57"/>
        <v>937.32577500933689</v>
      </c>
    </row>
    <row r="596" spans="1:27" x14ac:dyDescent="0.3">
      <c r="A596" s="50">
        <v>10.343203745476785</v>
      </c>
      <c r="B596" s="29">
        <v>66.421709318234932</v>
      </c>
      <c r="E596" s="27">
        <v>1.4672612384674721</v>
      </c>
      <c r="F596" s="20">
        <v>44.828904531594418</v>
      </c>
      <c r="H596" s="27">
        <v>58.338394507401972</v>
      </c>
      <c r="I596" s="20">
        <v>76.136571072251286</v>
      </c>
      <c r="K596" s="27">
        <v>10.511747622789699</v>
      </c>
      <c r="L596" s="20">
        <v>47.424760051775337</v>
      </c>
      <c r="M596" s="20">
        <v>98.891980945729046</v>
      </c>
      <c r="N596" s="27">
        <f t="shared" si="54"/>
        <v>498.51710873562126</v>
      </c>
      <c r="O596" s="20">
        <f t="shared" si="55"/>
        <v>1039.5275456192314</v>
      </c>
      <c r="Q596" s="27">
        <v>10.511747622789699</v>
      </c>
      <c r="R596" s="20">
        <v>93.399594505919822</v>
      </c>
      <c r="T596" s="41">
        <v>10.511747622789699</v>
      </c>
      <c r="U596" s="38">
        <v>144.86681539987353</v>
      </c>
      <c r="W596" s="27">
        <v>10.511747622789699</v>
      </c>
      <c r="X596" s="27">
        <f t="shared" si="58"/>
        <v>93.399594505919822</v>
      </c>
      <c r="Y596" s="19">
        <f t="shared" si="59"/>
        <v>144.86681539987353</v>
      </c>
      <c r="Z596" s="27">
        <f t="shared" si="56"/>
        <v>981.79296551712446</v>
      </c>
      <c r="AA596" s="20">
        <f t="shared" si="57"/>
        <v>1522.8034024007347</v>
      </c>
    </row>
    <row r="597" spans="1:27" x14ac:dyDescent="0.3">
      <c r="A597" s="50">
        <v>10.339267763578391</v>
      </c>
      <c r="B597" s="29">
        <v>122.32499485303808</v>
      </c>
      <c r="E597" s="27">
        <v>0.35755566867010202</v>
      </c>
      <c r="F597" s="20">
        <v>44.83508427725733</v>
      </c>
      <c r="H597" s="27">
        <v>0.14738355808367487</v>
      </c>
      <c r="I597" s="20">
        <v>76.142402422761222</v>
      </c>
      <c r="K597" s="27">
        <v>10.460634152354032</v>
      </c>
      <c r="L597" s="20">
        <v>51.324583301850794</v>
      </c>
      <c r="M597" s="20">
        <v>77.449826000984743</v>
      </c>
      <c r="N597" s="27">
        <f t="shared" si="54"/>
        <v>536.88768894267992</v>
      </c>
      <c r="O597" s="20">
        <f t="shared" si="55"/>
        <v>810.17429495977831</v>
      </c>
      <c r="Q597" s="27">
        <v>10.460634152354032</v>
      </c>
      <c r="R597" s="20">
        <v>79.873374399368444</v>
      </c>
      <c r="T597" s="41">
        <v>10.460634152354032</v>
      </c>
      <c r="U597" s="38">
        <v>105.99861709850239</v>
      </c>
      <c r="W597" s="27">
        <v>10.460634152354032</v>
      </c>
      <c r="X597" s="27">
        <f t="shared" si="58"/>
        <v>79.873374399368444</v>
      </c>
      <c r="Y597" s="19">
        <f t="shared" si="59"/>
        <v>105.99861709850239</v>
      </c>
      <c r="Z597" s="27">
        <f t="shared" si="56"/>
        <v>835.52614810579382</v>
      </c>
      <c r="AA597" s="20">
        <f t="shared" si="57"/>
        <v>1108.8127541228921</v>
      </c>
    </row>
    <row r="598" spans="1:27" x14ac:dyDescent="0.3">
      <c r="A598" s="50">
        <v>10.308437891413632</v>
      </c>
      <c r="B598" s="29">
        <v>127.19126770771551</v>
      </c>
      <c r="E598" s="27">
        <v>3.5789018539944664</v>
      </c>
      <c r="F598" s="20">
        <v>44.837439019428921</v>
      </c>
      <c r="H598" s="27">
        <v>0.20300407789909514</v>
      </c>
      <c r="I598" s="20">
        <v>76.172851300899623</v>
      </c>
      <c r="K598" s="27">
        <v>10.34396022632427</v>
      </c>
      <c r="L598" s="20">
        <v>102.45194075295856</v>
      </c>
      <c r="M598" s="20">
        <v>189.81558306596656</v>
      </c>
      <c r="N598" s="27">
        <f t="shared" si="54"/>
        <v>1059.7588002583341</v>
      </c>
      <c r="O598" s="20">
        <f t="shared" si="55"/>
        <v>1963.4448415709089</v>
      </c>
      <c r="Q598" s="27">
        <v>10.34396022632427</v>
      </c>
      <c r="R598" s="20">
        <v>148.06140107796901</v>
      </c>
      <c r="T598" s="41">
        <v>10.34396022632427</v>
      </c>
      <c r="U598" s="38">
        <v>235.42504339097695</v>
      </c>
      <c r="W598" s="27">
        <v>10.34396022632427</v>
      </c>
      <c r="X598" s="27">
        <f t="shared" si="58"/>
        <v>148.06140107796901</v>
      </c>
      <c r="Y598" s="19">
        <f t="shared" si="59"/>
        <v>235.42504339097695</v>
      </c>
      <c r="Z598" s="27">
        <f t="shared" si="56"/>
        <v>1531.541243804357</v>
      </c>
      <c r="AA598" s="20">
        <f t="shared" si="57"/>
        <v>2435.2272851169309</v>
      </c>
    </row>
    <row r="599" spans="1:27" x14ac:dyDescent="0.3">
      <c r="A599" s="50">
        <v>10.304883003264649</v>
      </c>
      <c r="B599" s="29">
        <v>64.108438427536356</v>
      </c>
      <c r="E599" s="27">
        <v>9.4915963767562062E-2</v>
      </c>
      <c r="F599" s="20">
        <v>44.876201843505633</v>
      </c>
      <c r="H599" s="27">
        <v>3.3388718467904255E-2</v>
      </c>
      <c r="I599" s="20">
        <v>76.208882328737843</v>
      </c>
      <c r="K599" s="27">
        <v>10.343203745476785</v>
      </c>
      <c r="L599" s="20">
        <v>64.989981979673516</v>
      </c>
      <c r="M599" s="20">
        <v>64.989981979673516</v>
      </c>
      <c r="N599" s="27">
        <f t="shared" si="54"/>
        <v>672.20462503062788</v>
      </c>
      <c r="O599" s="20">
        <f t="shared" si="55"/>
        <v>672.20462503062788</v>
      </c>
      <c r="Q599" s="27">
        <v>10.343203745476785</v>
      </c>
      <c r="R599" s="20">
        <v>66.421709318234932</v>
      </c>
      <c r="T599" s="41">
        <v>10.343203745476785</v>
      </c>
      <c r="U599" s="38">
        <v>66.421709318234932</v>
      </c>
      <c r="W599" s="27">
        <v>10.343203745476785</v>
      </c>
      <c r="X599" s="27">
        <f t="shared" si="58"/>
        <v>66.421709318234932</v>
      </c>
      <c r="Y599" s="19">
        <f t="shared" si="59"/>
        <v>66.421709318234932</v>
      </c>
      <c r="Z599" s="27">
        <f t="shared" si="56"/>
        <v>687.0132726013378</v>
      </c>
      <c r="AA599" s="20">
        <f t="shared" si="57"/>
        <v>687.0132726013378</v>
      </c>
    </row>
    <row r="600" spans="1:27" x14ac:dyDescent="0.3">
      <c r="A600" s="50">
        <v>10.165657704361365</v>
      </c>
      <c r="B600" s="29">
        <v>476.55967722014526</v>
      </c>
      <c r="E600" s="27">
        <v>6.9673261118587106</v>
      </c>
      <c r="F600" s="20">
        <v>44.878465719003984</v>
      </c>
      <c r="H600" s="27">
        <v>17.116204799465777</v>
      </c>
      <c r="I600" s="20">
        <v>76.258693876538956</v>
      </c>
      <c r="K600" s="27">
        <v>10.339267763578391</v>
      </c>
      <c r="L600" s="20">
        <v>39.962251768450365</v>
      </c>
      <c r="M600" s="20">
        <v>66.610868671924635</v>
      </c>
      <c r="N600" s="27">
        <f t="shared" si="54"/>
        <v>413.18042146954241</v>
      </c>
      <c r="O600" s="20">
        <f t="shared" si="55"/>
        <v>688.70760716358416</v>
      </c>
      <c r="Q600" s="27">
        <v>10.339267763578391</v>
      </c>
      <c r="R600" s="20">
        <v>95.676377949563786</v>
      </c>
      <c r="T600" s="41">
        <v>10.339267763578391</v>
      </c>
      <c r="U600" s="38">
        <v>122.32499485303808</v>
      </c>
      <c r="W600" s="27">
        <v>10.339267763578391</v>
      </c>
      <c r="X600" s="27">
        <f t="shared" si="58"/>
        <v>95.676377949563786</v>
      </c>
      <c r="Y600" s="19">
        <f t="shared" si="59"/>
        <v>122.32499485303808</v>
      </c>
      <c r="Z600" s="27">
        <f t="shared" si="56"/>
        <v>989.22369026986723</v>
      </c>
      <c r="AA600" s="20">
        <f t="shared" si="57"/>
        <v>1264.7508759639093</v>
      </c>
    </row>
    <row r="601" spans="1:27" x14ac:dyDescent="0.3">
      <c r="A601" s="50">
        <v>10.149324591387995</v>
      </c>
      <c r="B601" s="29">
        <v>79.282861211010257</v>
      </c>
      <c r="E601" s="27">
        <v>149.72040195431327</v>
      </c>
      <c r="F601" s="20">
        <v>44.927260923522667</v>
      </c>
      <c r="H601" s="27">
        <v>6.5392925799824297</v>
      </c>
      <c r="I601" s="20">
        <v>76.309709794269494</v>
      </c>
      <c r="K601" s="27">
        <v>10.308437891413632</v>
      </c>
      <c r="L601" s="20">
        <v>51.877224170369075</v>
      </c>
      <c r="M601" s="20">
        <v>127.19126770771551</v>
      </c>
      <c r="N601" s="27">
        <f t="shared" si="54"/>
        <v>534.77314333919173</v>
      </c>
      <c r="O601" s="20">
        <f t="shared" si="55"/>
        <v>1311.1432834951497</v>
      </c>
      <c r="Q601" s="27">
        <v>10.308437891413632</v>
      </c>
      <c r="R601" s="20">
        <v>51.877224170369075</v>
      </c>
      <c r="T601" s="41">
        <v>10.308437891413632</v>
      </c>
      <c r="U601" s="38">
        <v>127.19126770771551</v>
      </c>
      <c r="W601" s="27">
        <v>10.308437891413632</v>
      </c>
      <c r="X601" s="27">
        <f t="shared" si="58"/>
        <v>51.877224170369075</v>
      </c>
      <c r="Y601" s="19">
        <f t="shared" si="59"/>
        <v>127.19126770771551</v>
      </c>
      <c r="Z601" s="27">
        <f t="shared" si="56"/>
        <v>534.77314333919173</v>
      </c>
      <c r="AA601" s="20">
        <f t="shared" si="57"/>
        <v>1311.1432834951497</v>
      </c>
    </row>
    <row r="602" spans="1:27" x14ac:dyDescent="0.3">
      <c r="A602" s="50">
        <v>10.127506008593627</v>
      </c>
      <c r="B602" s="29">
        <v>86.077018657444739</v>
      </c>
      <c r="E602" s="27">
        <v>8.3521266704192385</v>
      </c>
      <c r="F602" s="20">
        <v>44.995472134505867</v>
      </c>
      <c r="H602" s="27">
        <v>25.640193012448435</v>
      </c>
      <c r="I602" s="20">
        <v>76.34422526868984</v>
      </c>
      <c r="K602" s="27">
        <v>10.304883003264649</v>
      </c>
      <c r="L602" s="20">
        <v>20.113909940059667</v>
      </c>
      <c r="M602" s="20">
        <v>49.022338927462627</v>
      </c>
      <c r="N602" s="27">
        <f t="shared" si="54"/>
        <v>207.27148867051673</v>
      </c>
      <c r="O602" s="20">
        <f t="shared" si="55"/>
        <v>505.16946719388858</v>
      </c>
      <c r="Q602" s="27">
        <v>10.304883003264649</v>
      </c>
      <c r="R602" s="20">
        <v>35.200009440133407</v>
      </c>
      <c r="T602" s="41">
        <v>10.304883003264649</v>
      </c>
      <c r="U602" s="38">
        <v>64.108438427536356</v>
      </c>
      <c r="W602" s="27">
        <v>10.304883003264649</v>
      </c>
      <c r="X602" s="27">
        <f t="shared" si="58"/>
        <v>35.200009440133407</v>
      </c>
      <c r="Y602" s="19">
        <f t="shared" si="59"/>
        <v>64.108438427536356</v>
      </c>
      <c r="Z602" s="27">
        <f t="shared" si="56"/>
        <v>362.73197899438594</v>
      </c>
      <c r="AA602" s="20">
        <f t="shared" si="57"/>
        <v>660.6299575177577</v>
      </c>
    </row>
    <row r="603" spans="1:27" x14ac:dyDescent="0.3">
      <c r="A603" s="50">
        <v>10.12698593700884</v>
      </c>
      <c r="B603" s="29">
        <v>49.022338927462627</v>
      </c>
      <c r="E603" s="27">
        <v>1.1675751507282257</v>
      </c>
      <c r="F603" s="20">
        <v>45.019666806912078</v>
      </c>
      <c r="H603" s="27">
        <v>12.545325906590733</v>
      </c>
      <c r="I603" s="20">
        <v>76.369335709613793</v>
      </c>
      <c r="K603" s="27">
        <v>10.165657704361365</v>
      </c>
      <c r="L603" s="20">
        <v>230.17513881224824</v>
      </c>
      <c r="M603" s="20">
        <v>419.3996103872995</v>
      </c>
      <c r="N603" s="27">
        <f t="shared" si="54"/>
        <v>2339.8816732191781</v>
      </c>
      <c r="O603" s="20">
        <f t="shared" si="55"/>
        <v>4263.4728805398063</v>
      </c>
      <c r="Q603" s="27">
        <v>10.165657704361365</v>
      </c>
      <c r="R603" s="20">
        <v>287.33520564509399</v>
      </c>
      <c r="T603" s="41">
        <v>10.165657704361365</v>
      </c>
      <c r="U603" s="38">
        <v>476.55967722014526</v>
      </c>
      <c r="W603" s="27">
        <v>10.165657704361365</v>
      </c>
      <c r="X603" s="27">
        <f t="shared" si="58"/>
        <v>287.33520564509399</v>
      </c>
      <c r="Y603" s="19">
        <f t="shared" si="59"/>
        <v>476.55967722014526</v>
      </c>
      <c r="Z603" s="27">
        <f t="shared" si="56"/>
        <v>2920.9513470003071</v>
      </c>
      <c r="AA603" s="20">
        <f t="shared" si="57"/>
        <v>4844.5425543209349</v>
      </c>
    </row>
    <row r="604" spans="1:27" x14ac:dyDescent="0.3">
      <c r="A604" s="50">
        <v>10.107244336308213</v>
      </c>
      <c r="B604" s="29">
        <v>466.72025402620454</v>
      </c>
      <c r="E604" s="27">
        <v>1.2748278253202443</v>
      </c>
      <c r="F604" s="20">
        <v>45.09572836795703</v>
      </c>
      <c r="H604" s="27">
        <v>0.40710210299585015</v>
      </c>
      <c r="I604" s="20">
        <v>76.543193233418435</v>
      </c>
      <c r="K604" s="27">
        <v>10.149324591387995</v>
      </c>
      <c r="L604" s="20">
        <v>30.866401873929028</v>
      </c>
      <c r="M604" s="20">
        <v>48.295465211516131</v>
      </c>
      <c r="N604" s="27">
        <f t="shared" si="54"/>
        <v>313.27313158673235</v>
      </c>
      <c r="O604" s="20">
        <f t="shared" si="55"/>
        <v>490.16635272376408</v>
      </c>
      <c r="Q604" s="27">
        <v>10.149324591387995</v>
      </c>
      <c r="R604" s="20">
        <v>61.853797873423154</v>
      </c>
      <c r="T604" s="41">
        <v>10.149324591387995</v>
      </c>
      <c r="U604" s="38">
        <v>79.282861211010257</v>
      </c>
      <c r="W604" s="27">
        <v>10.149324591387995</v>
      </c>
      <c r="X604" s="27">
        <f t="shared" si="58"/>
        <v>61.853797873423154</v>
      </c>
      <c r="Y604" s="19">
        <f t="shared" si="59"/>
        <v>79.282861211010257</v>
      </c>
      <c r="Z604" s="27">
        <f t="shared" si="56"/>
        <v>627.77427182747601</v>
      </c>
      <c r="AA604" s="20">
        <f t="shared" si="57"/>
        <v>804.6674929645078</v>
      </c>
    </row>
    <row r="605" spans="1:27" x14ac:dyDescent="0.3">
      <c r="A605" s="50">
        <v>10.055131139117293</v>
      </c>
      <c r="B605" s="29">
        <v>477.36458496229943</v>
      </c>
      <c r="E605" s="27">
        <v>265.5677127811141</v>
      </c>
      <c r="F605" s="20">
        <v>45.189864184477592</v>
      </c>
      <c r="H605" s="27">
        <v>4.0025318347034045E-2</v>
      </c>
      <c r="I605" s="20">
        <v>76.711576156704353</v>
      </c>
      <c r="K605" s="27">
        <v>10.127506008593627</v>
      </c>
      <c r="L605" s="20">
        <v>36.192296650689215</v>
      </c>
      <c r="M605" s="20">
        <v>59.661042856528901</v>
      </c>
      <c r="N605" s="27">
        <f t="shared" si="54"/>
        <v>366.53770179465806</v>
      </c>
      <c r="O605" s="20">
        <f t="shared" si="55"/>
        <v>604.21757000845832</v>
      </c>
      <c r="Q605" s="27">
        <v>10.127506008593627</v>
      </c>
      <c r="R605" s="20">
        <v>62.608272451605046</v>
      </c>
      <c r="T605" s="41">
        <v>10.127506008593627</v>
      </c>
      <c r="U605" s="38">
        <v>86.077018657444739</v>
      </c>
      <c r="W605" s="27">
        <v>10.127506008593627</v>
      </c>
      <c r="X605" s="27">
        <f t="shared" si="58"/>
        <v>62.608272451605046</v>
      </c>
      <c r="Y605" s="19">
        <f t="shared" si="59"/>
        <v>86.077018657444739</v>
      </c>
      <c r="Z605" s="27">
        <f t="shared" si="56"/>
        <v>634.06565544129694</v>
      </c>
      <c r="AA605" s="20">
        <f t="shared" si="57"/>
        <v>871.74552365509737</v>
      </c>
    </row>
    <row r="606" spans="1:27" x14ac:dyDescent="0.3">
      <c r="A606" s="50">
        <v>10.04245382778754</v>
      </c>
      <c r="B606" s="29">
        <v>153.86146713754388</v>
      </c>
      <c r="E606" s="27">
        <v>6.0370749139110558E-2</v>
      </c>
      <c r="F606" s="20">
        <v>45.255565036405471</v>
      </c>
      <c r="H606" s="27">
        <v>11.703282239199325</v>
      </c>
      <c r="I606" s="20">
        <v>76.728972661196778</v>
      </c>
      <c r="K606" s="27">
        <v>10.12698593700884</v>
      </c>
      <c r="L606" s="20">
        <v>20.113909940059667</v>
      </c>
      <c r="M606" s="20">
        <v>49.022338927462627</v>
      </c>
      <c r="N606" s="27">
        <f t="shared" si="54"/>
        <v>203.69328310124655</v>
      </c>
      <c r="O606" s="20">
        <f t="shared" si="55"/>
        <v>496.44853691769504</v>
      </c>
      <c r="Q606" s="27">
        <v>10.12698593700884</v>
      </c>
      <c r="R606" s="20">
        <v>20.113909940059667</v>
      </c>
      <c r="T606" s="41">
        <v>10.12698593700884</v>
      </c>
      <c r="U606" s="38">
        <v>49.022338927462627</v>
      </c>
      <c r="W606" s="27">
        <v>10.12698593700884</v>
      </c>
      <c r="X606" s="27">
        <f t="shared" si="58"/>
        <v>20.113909940059667</v>
      </c>
      <c r="Y606" s="19">
        <f t="shared" si="59"/>
        <v>49.022338927462627</v>
      </c>
      <c r="Z606" s="27">
        <f t="shared" si="56"/>
        <v>203.69328310124655</v>
      </c>
      <c r="AA606" s="20">
        <f t="shared" si="57"/>
        <v>496.44853691769504</v>
      </c>
    </row>
    <row r="607" spans="1:27" x14ac:dyDescent="0.3">
      <c r="A607" s="50">
        <v>9.9782250180069241</v>
      </c>
      <c r="B607" s="29">
        <v>105.86403389893835</v>
      </c>
      <c r="E607" s="27">
        <v>66.149290208944876</v>
      </c>
      <c r="F607" s="20">
        <v>45.258731073800796</v>
      </c>
      <c r="H607" s="27">
        <v>6.1762451789763873</v>
      </c>
      <c r="I607" s="20">
        <v>76.759288835644895</v>
      </c>
      <c r="K607" s="27">
        <v>10.107244336308213</v>
      </c>
      <c r="L607" s="20">
        <v>233.85977585871763</v>
      </c>
      <c r="M607" s="20">
        <v>423.08424743376889</v>
      </c>
      <c r="N607" s="27">
        <f t="shared" si="54"/>
        <v>2363.6778950383318</v>
      </c>
      <c r="O607" s="20">
        <f t="shared" si="55"/>
        <v>4276.2158636561835</v>
      </c>
      <c r="Q607" s="27">
        <v>10.107244336308213</v>
      </c>
      <c r="R607" s="20">
        <v>277.49578245115327</v>
      </c>
      <c r="T607" s="41">
        <v>10.107244336308213</v>
      </c>
      <c r="U607" s="38">
        <v>466.72025402620454</v>
      </c>
      <c r="W607" s="27">
        <v>10.107244336308213</v>
      </c>
      <c r="X607" s="27">
        <f t="shared" si="58"/>
        <v>277.49578245115327</v>
      </c>
      <c r="Y607" s="19">
        <f t="shared" si="59"/>
        <v>466.72025402620454</v>
      </c>
      <c r="Z607" s="27">
        <f t="shared" si="56"/>
        <v>2804.7176755288351</v>
      </c>
      <c r="AA607" s="20">
        <f t="shared" si="57"/>
        <v>4717.2556441466859</v>
      </c>
    </row>
    <row r="608" spans="1:27" x14ac:dyDescent="0.3">
      <c r="A608" s="50">
        <v>9.9314506911177887</v>
      </c>
      <c r="B608" s="29">
        <v>219.45075744640056</v>
      </c>
      <c r="E608" s="27">
        <v>48.168094836015371</v>
      </c>
      <c r="F608" s="20">
        <v>45.298270452960665</v>
      </c>
      <c r="H608" s="27">
        <v>27.175995021680137</v>
      </c>
      <c r="I608" s="20">
        <v>76.769030625751014</v>
      </c>
      <c r="K608" s="27">
        <v>10.055131139117293</v>
      </c>
      <c r="L608" s="20">
        <v>189.64819353234307</v>
      </c>
      <c r="M608" s="20">
        <v>407.10372648105829</v>
      </c>
      <c r="N608" s="27">
        <f t="shared" si="54"/>
        <v>1906.9374562644057</v>
      </c>
      <c r="O608" s="20">
        <f t="shared" si="55"/>
        <v>4093.4813569903786</v>
      </c>
      <c r="Q608" s="27">
        <v>10.055131139117293</v>
      </c>
      <c r="R608" s="20">
        <v>259.90905201358424</v>
      </c>
      <c r="T608" s="41">
        <v>10.055131139117293</v>
      </c>
      <c r="U608" s="38">
        <v>477.36458496229943</v>
      </c>
      <c r="W608" s="27">
        <v>10.055131139117293</v>
      </c>
      <c r="X608" s="27">
        <f t="shared" si="58"/>
        <v>259.90905201358424</v>
      </c>
      <c r="Y608" s="19">
        <f t="shared" si="59"/>
        <v>477.36458496229943</v>
      </c>
      <c r="Z608" s="27">
        <f t="shared" si="56"/>
        <v>2613.4196022402471</v>
      </c>
      <c r="AA608" s="20">
        <f t="shared" si="57"/>
        <v>4799.9635029662195</v>
      </c>
    </row>
    <row r="609" spans="1:27" x14ac:dyDescent="0.3">
      <c r="A609" s="50">
        <v>9.9146530190773774</v>
      </c>
      <c r="B609" s="29">
        <v>213.86369425863541</v>
      </c>
      <c r="E609" s="27">
        <v>5.7623314647316874</v>
      </c>
      <c r="F609" s="20">
        <v>45.311713364732853</v>
      </c>
      <c r="H609" s="27">
        <v>6.3833387344493531</v>
      </c>
      <c r="I609" s="20">
        <v>76.8232847427401</v>
      </c>
      <c r="K609" s="27">
        <v>10.04245382778754</v>
      </c>
      <c r="L609" s="20">
        <v>51.586955372971332</v>
      </c>
      <c r="M609" s="20">
        <v>109.37586996817384</v>
      </c>
      <c r="N609" s="27">
        <f t="shared" si="54"/>
        <v>518.05961744920091</v>
      </c>
      <c r="O609" s="20">
        <f t="shared" si="55"/>
        <v>1098.4021240294796</v>
      </c>
      <c r="Q609" s="27">
        <v>10.04245382778754</v>
      </c>
      <c r="R609" s="20">
        <v>96.072552542341356</v>
      </c>
      <c r="T609" s="41">
        <v>10.04245382778754</v>
      </c>
      <c r="U609" s="38">
        <v>153.86146713754388</v>
      </c>
      <c r="W609" s="27">
        <v>10.04245382778754</v>
      </c>
      <c r="X609" s="27">
        <f t="shared" si="58"/>
        <v>96.072552542341356</v>
      </c>
      <c r="Y609" s="19">
        <f t="shared" si="59"/>
        <v>153.86146713754388</v>
      </c>
      <c r="Z609" s="27">
        <f t="shared" si="56"/>
        <v>964.80417302415549</v>
      </c>
      <c r="AA609" s="20">
        <f t="shared" si="57"/>
        <v>1545.1466796044344</v>
      </c>
    </row>
    <row r="610" spans="1:27" x14ac:dyDescent="0.3">
      <c r="A610" s="50">
        <v>9.8467661678878358</v>
      </c>
      <c r="B610" s="29">
        <v>189.49168779482972</v>
      </c>
      <c r="E610" s="27">
        <v>1.3184812573163072</v>
      </c>
      <c r="F610" s="20">
        <v>45.334065890193727</v>
      </c>
      <c r="H610" s="27">
        <v>109.55253671077298</v>
      </c>
      <c r="I610" s="20">
        <v>76.84376044367859</v>
      </c>
      <c r="K610" s="27">
        <v>9.9782250180069241</v>
      </c>
      <c r="L610" s="20">
        <v>34.983340014919662</v>
      </c>
      <c r="M610" s="20">
        <v>79.837217965198874</v>
      </c>
      <c r="N610" s="27">
        <f t="shared" si="54"/>
        <v>349.07163855031411</v>
      </c>
      <c r="O610" s="20">
        <f t="shared" si="55"/>
        <v>796.63372566841929</v>
      </c>
      <c r="Q610" s="27">
        <v>9.9782250180069241</v>
      </c>
      <c r="R610" s="20">
        <v>61.01015594865914</v>
      </c>
      <c r="T610" s="41">
        <v>9.9782250180069241</v>
      </c>
      <c r="U610" s="38">
        <v>105.86403389893835</v>
      </c>
      <c r="W610" s="27">
        <v>9.9782250180069241</v>
      </c>
      <c r="X610" s="27">
        <f t="shared" si="58"/>
        <v>61.01015594865914</v>
      </c>
      <c r="Y610" s="19">
        <f t="shared" si="59"/>
        <v>105.86403389893835</v>
      </c>
      <c r="Z610" s="27">
        <f t="shared" si="56"/>
        <v>608.77306443941461</v>
      </c>
      <c r="AA610" s="20">
        <f t="shared" si="57"/>
        <v>1056.3351515575198</v>
      </c>
    </row>
    <row r="611" spans="1:27" x14ac:dyDescent="0.3">
      <c r="A611" s="50">
        <v>9.8092628896774841</v>
      </c>
      <c r="B611" s="29">
        <v>94.800525073809183</v>
      </c>
      <c r="E611" s="27">
        <v>0.1743945958223776</v>
      </c>
      <c r="F611" s="20">
        <v>45.345390122077092</v>
      </c>
      <c r="H611" s="27">
        <v>1.5270053205058502</v>
      </c>
      <c r="I611" s="20">
        <v>76.941666785344864</v>
      </c>
      <c r="K611" s="27">
        <v>9.9314506911177887</v>
      </c>
      <c r="L611" s="20">
        <v>219.06840115935992</v>
      </c>
      <c r="M611" s="20">
        <v>219.06840115935992</v>
      </c>
      <c r="N611" s="27">
        <f t="shared" si="54"/>
        <v>2175.6670240961939</v>
      </c>
      <c r="O611" s="20">
        <f t="shared" si="55"/>
        <v>2175.6670240961939</v>
      </c>
      <c r="Q611" s="27">
        <v>9.9314506911177887</v>
      </c>
      <c r="R611" s="20">
        <v>219.45075744640056</v>
      </c>
      <c r="T611" s="41">
        <v>9.9314506911177887</v>
      </c>
      <c r="U611" s="38">
        <v>219.45075744640056</v>
      </c>
      <c r="W611" s="27">
        <v>9.9314506911177887</v>
      </c>
      <c r="X611" s="27">
        <f t="shared" si="58"/>
        <v>219.45075744640056</v>
      </c>
      <c r="Y611" s="19">
        <f t="shared" si="59"/>
        <v>219.45075744640056</v>
      </c>
      <c r="Z611" s="27">
        <f t="shared" si="56"/>
        <v>2179.4643767073771</v>
      </c>
      <c r="AA611" s="20">
        <f t="shared" si="57"/>
        <v>2179.4643767073771</v>
      </c>
    </row>
    <row r="612" spans="1:27" x14ac:dyDescent="0.3">
      <c r="A612" s="50">
        <v>9.7987500738963718</v>
      </c>
      <c r="B612" s="29">
        <v>178.7631471110044</v>
      </c>
      <c r="E612" s="27">
        <v>6.6772222045983654E-2</v>
      </c>
      <c r="F612" s="20">
        <v>45.398944675843559</v>
      </c>
      <c r="H612" s="27">
        <v>26.733950600515527</v>
      </c>
      <c r="I612" s="20">
        <v>76.94778387236704</v>
      </c>
      <c r="K612" s="27">
        <v>9.9146530190773774</v>
      </c>
      <c r="L612" s="20">
        <v>92.926244815021306</v>
      </c>
      <c r="M612" s="20">
        <v>180.28988712802931</v>
      </c>
      <c r="N612" s="27">
        <f t="shared" si="54"/>
        <v>921.33147370677443</v>
      </c>
      <c r="O612" s="20">
        <f t="shared" si="55"/>
        <v>1787.5116737230353</v>
      </c>
      <c r="Q612" s="27">
        <v>9.9146530190773774</v>
      </c>
      <c r="R612" s="20">
        <v>126.50005194562743</v>
      </c>
      <c r="T612" s="41">
        <v>9.9146530190773774</v>
      </c>
      <c r="U612" s="38">
        <v>213.86369425863541</v>
      </c>
      <c r="W612" s="27">
        <v>9.9146530190773774</v>
      </c>
      <c r="X612" s="27">
        <f t="shared" si="58"/>
        <v>126.50005194562743</v>
      </c>
      <c r="Y612" s="19">
        <f t="shared" si="59"/>
        <v>213.86369425863541</v>
      </c>
      <c r="Z612" s="27">
        <f t="shared" si="56"/>
        <v>1254.2041219361602</v>
      </c>
      <c r="AA612" s="20">
        <f t="shared" si="57"/>
        <v>2120.3843219524206</v>
      </c>
    </row>
    <row r="613" spans="1:27" x14ac:dyDescent="0.3">
      <c r="A613" s="50">
        <v>9.785069303770797</v>
      </c>
      <c r="B613" s="29">
        <v>120.35801154902327</v>
      </c>
      <c r="E613" s="27">
        <v>26.733950600515527</v>
      </c>
      <c r="F613" s="20">
        <v>45.408225625684189</v>
      </c>
      <c r="H613" s="27">
        <v>149.72040195431327</v>
      </c>
      <c r="I613" s="20">
        <v>76.997852579151527</v>
      </c>
      <c r="K613" s="27">
        <v>9.8467661678878358</v>
      </c>
      <c r="L613" s="20">
        <v>87.941911028754646</v>
      </c>
      <c r="M613" s="20">
        <v>143.8822274698193</v>
      </c>
      <c r="N613" s="27">
        <f t="shared" si="54"/>
        <v>865.94343425734337</v>
      </c>
      <c r="O613" s="20">
        <f t="shared" si="55"/>
        <v>1416.7746496101586</v>
      </c>
      <c r="Q613" s="27">
        <v>9.8467661678878358</v>
      </c>
      <c r="R613" s="20">
        <v>133.55137135376509</v>
      </c>
      <c r="T613" s="41">
        <v>9.8467661678878358</v>
      </c>
      <c r="U613" s="38">
        <v>189.49168779482972</v>
      </c>
      <c r="W613" s="27">
        <v>9.8467661678878358</v>
      </c>
      <c r="X613" s="27">
        <f t="shared" si="58"/>
        <v>133.55137135376509</v>
      </c>
      <c r="Y613" s="19">
        <f t="shared" si="59"/>
        <v>189.49168779482972</v>
      </c>
      <c r="Z613" s="27">
        <f t="shared" si="56"/>
        <v>1315.0491251212788</v>
      </c>
      <c r="AA613" s="20">
        <f t="shared" si="57"/>
        <v>1865.8803404740936</v>
      </c>
    </row>
    <row r="614" spans="1:27" x14ac:dyDescent="0.3">
      <c r="A614" s="50">
        <v>9.7347537230962189</v>
      </c>
      <c r="B614" s="29">
        <v>121.59958395280408</v>
      </c>
      <c r="E614" s="27">
        <v>0.51733941798011074</v>
      </c>
      <c r="F614" s="20">
        <v>45.447412291391956</v>
      </c>
      <c r="H614" s="27">
        <v>2.0868877822140348</v>
      </c>
      <c r="I614" s="20">
        <v>77.095758920817786</v>
      </c>
      <c r="K614" s="27">
        <v>9.8092628896774841</v>
      </c>
      <c r="L614" s="20">
        <v>42.450901481804408</v>
      </c>
      <c r="M614" s="20">
        <v>80.776391350978301</v>
      </c>
      <c r="N614" s="27">
        <f t="shared" si="54"/>
        <v>416.4120525388189</v>
      </c>
      <c r="O614" s="20">
        <f t="shared" si="55"/>
        <v>792.3568580412167</v>
      </c>
      <c r="Q614" s="27">
        <v>9.8092628896774841</v>
      </c>
      <c r="R614" s="20">
        <v>56.475035204635304</v>
      </c>
      <c r="T614" s="41">
        <v>9.8092628896774841</v>
      </c>
      <c r="U614" s="38">
        <v>94.800525073809183</v>
      </c>
      <c r="W614" s="27">
        <v>9.8092628896774841</v>
      </c>
      <c r="X614" s="27">
        <f t="shared" si="58"/>
        <v>56.475035204635304</v>
      </c>
      <c r="Y614" s="19">
        <f t="shared" si="59"/>
        <v>94.800525073809183</v>
      </c>
      <c r="Z614" s="27">
        <f t="shared" si="56"/>
        <v>553.97846702605852</v>
      </c>
      <c r="AA614" s="20">
        <f t="shared" si="57"/>
        <v>929.92327252845621</v>
      </c>
    </row>
    <row r="615" spans="1:27" x14ac:dyDescent="0.3">
      <c r="A615" s="50">
        <v>9.7140764807518281</v>
      </c>
      <c r="B615" s="29">
        <v>90.725464961566729</v>
      </c>
      <c r="E615" s="27">
        <v>126.81815434911914</v>
      </c>
      <c r="F615" s="20">
        <v>45.467813255366025</v>
      </c>
      <c r="H615" s="27">
        <v>0.1639833832741715</v>
      </c>
      <c r="I615" s="20">
        <v>77.147390682658298</v>
      </c>
      <c r="K615" s="27">
        <v>9.7987500738963718</v>
      </c>
      <c r="L615" s="20">
        <v>72.571123797769104</v>
      </c>
      <c r="M615" s="20">
        <v>123.04902092989096</v>
      </c>
      <c r="N615" s="27">
        <f t="shared" si="54"/>
        <v>711.10630467613271</v>
      </c>
      <c r="O615" s="20">
        <f t="shared" si="55"/>
        <v>1205.7266029296452</v>
      </c>
      <c r="Q615" s="27">
        <v>9.7987500738963718</v>
      </c>
      <c r="R615" s="20">
        <v>128.28524997888252</v>
      </c>
      <c r="T615" s="41">
        <v>9.7987500738963718</v>
      </c>
      <c r="U615" s="38">
        <v>178.7631471110044</v>
      </c>
      <c r="W615" s="27">
        <v>9.7987500738963718</v>
      </c>
      <c r="X615" s="27">
        <f t="shared" si="58"/>
        <v>128.28524997888252</v>
      </c>
      <c r="Y615" s="19">
        <f t="shared" si="59"/>
        <v>178.7631471110044</v>
      </c>
      <c r="Z615" s="27">
        <f t="shared" si="56"/>
        <v>1257.0351027103895</v>
      </c>
      <c r="AA615" s="20">
        <f t="shared" si="57"/>
        <v>1751.6554009639024</v>
      </c>
    </row>
    <row r="616" spans="1:27" x14ac:dyDescent="0.3">
      <c r="A616" s="50">
        <v>9.6400640862411819</v>
      </c>
      <c r="B616" s="29">
        <v>173.01157788920949</v>
      </c>
      <c r="E616" s="27">
        <v>1.7891082486166852</v>
      </c>
      <c r="F616" s="20">
        <v>45.563421158810002</v>
      </c>
      <c r="H616" s="27">
        <v>0.50874352439132053</v>
      </c>
      <c r="I616" s="20">
        <v>77.1496256708256</v>
      </c>
      <c r="K616" s="27">
        <v>9.785069303770797</v>
      </c>
      <c r="L616" s="20">
        <v>49.321216029422089</v>
      </c>
      <c r="M616" s="20">
        <v>120.35801154902327</v>
      </c>
      <c r="N616" s="27">
        <f t="shared" si="54"/>
        <v>482.61151699414626</v>
      </c>
      <c r="O616" s="20">
        <f t="shared" si="55"/>
        <v>1177.7114842712388</v>
      </c>
      <c r="Q616" s="27">
        <v>9.785069303770797</v>
      </c>
      <c r="R616" s="20">
        <v>49.321216029422089</v>
      </c>
      <c r="T616" s="41">
        <v>9.785069303770797</v>
      </c>
      <c r="U616" s="38">
        <v>120.35801154902327</v>
      </c>
      <c r="W616" s="27">
        <v>9.785069303770797</v>
      </c>
      <c r="X616" s="27">
        <f t="shared" si="58"/>
        <v>49.321216029422089</v>
      </c>
      <c r="Y616" s="19">
        <f t="shared" si="59"/>
        <v>120.35801154902327</v>
      </c>
      <c r="Z616" s="27">
        <f t="shared" si="56"/>
        <v>482.61151699414626</v>
      </c>
      <c r="AA616" s="20">
        <f t="shared" si="57"/>
        <v>1177.7114842712388</v>
      </c>
    </row>
    <row r="617" spans="1:27" x14ac:dyDescent="0.3">
      <c r="A617" s="50">
        <v>9.5949025331647135</v>
      </c>
      <c r="B617" s="29">
        <v>131.44571648145049</v>
      </c>
      <c r="E617" s="27">
        <v>1.6008673448995978</v>
      </c>
      <c r="F617" s="20">
        <v>45.563421158810002</v>
      </c>
      <c r="H617" s="27">
        <v>3.2382212375523522E-3</v>
      </c>
      <c r="I617" s="20">
        <v>77.229438118235535</v>
      </c>
      <c r="K617" s="27">
        <v>9.7347537230962189</v>
      </c>
      <c r="L617" s="20">
        <v>45.855229454092282</v>
      </c>
      <c r="M617" s="20">
        <v>94.114632630925286</v>
      </c>
      <c r="N617" s="27">
        <f t="shared" si="54"/>
        <v>446.38936565165625</v>
      </c>
      <c r="O617" s="20">
        <f t="shared" si="55"/>
        <v>916.1827704017328</v>
      </c>
      <c r="Q617" s="27">
        <v>9.7347537230962189</v>
      </c>
      <c r="R617" s="20">
        <v>73.340180775971078</v>
      </c>
      <c r="T617" s="41">
        <v>9.7347537230962189</v>
      </c>
      <c r="U617" s="38">
        <v>121.59958395280408</v>
      </c>
      <c r="W617" s="27">
        <v>9.7347537230962189</v>
      </c>
      <c r="X617" s="27">
        <f t="shared" si="58"/>
        <v>73.340180775971078</v>
      </c>
      <c r="Y617" s="19">
        <f t="shared" si="59"/>
        <v>121.59958395280408</v>
      </c>
      <c r="Z617" s="27">
        <f t="shared" si="56"/>
        <v>713.94859786143422</v>
      </c>
      <c r="AA617" s="20">
        <f t="shared" si="57"/>
        <v>1183.7420026115108</v>
      </c>
    </row>
    <row r="618" spans="1:27" x14ac:dyDescent="0.3">
      <c r="A618" s="50">
        <v>9.5799387278457289</v>
      </c>
      <c r="B618" s="29">
        <v>74.909970381516217</v>
      </c>
      <c r="E618" s="27">
        <v>0.95346599836830137</v>
      </c>
      <c r="F618" s="20">
        <v>45.563421158810002</v>
      </c>
      <c r="H618" s="27">
        <v>38.382080833740474</v>
      </c>
      <c r="I618" s="20">
        <v>77.387772859510747</v>
      </c>
      <c r="K618" s="27">
        <v>9.7140764807518281</v>
      </c>
      <c r="L618" s="20">
        <v>32.338910093777812</v>
      </c>
      <c r="M618" s="20">
        <v>60.922894495492542</v>
      </c>
      <c r="N618" s="27">
        <f t="shared" si="54"/>
        <v>314.14264595511492</v>
      </c>
      <c r="O618" s="20">
        <f t="shared" si="55"/>
        <v>591.80965655798911</v>
      </c>
      <c r="Q618" s="27">
        <v>9.7140764807518281</v>
      </c>
      <c r="R618" s="20">
        <v>62.141480559851992</v>
      </c>
      <c r="T618" s="41">
        <v>9.7140764807518281</v>
      </c>
      <c r="U618" s="38">
        <v>90.725464961566729</v>
      </c>
      <c r="W618" s="27">
        <v>9.7140764807518281</v>
      </c>
      <c r="X618" s="27">
        <f t="shared" si="58"/>
        <v>62.141480559851992</v>
      </c>
      <c r="Y618" s="19">
        <f t="shared" si="59"/>
        <v>90.725464961566729</v>
      </c>
      <c r="Z618" s="27">
        <f t="shared" si="56"/>
        <v>603.64709478555517</v>
      </c>
      <c r="AA618" s="20">
        <f t="shared" si="57"/>
        <v>881.31410538842943</v>
      </c>
    </row>
    <row r="619" spans="1:27" x14ac:dyDescent="0.3">
      <c r="A619" s="50">
        <v>9.5760008897996158</v>
      </c>
      <c r="B619" s="29">
        <v>142.33679671895189</v>
      </c>
      <c r="E619" s="27">
        <v>0.42884485003378359</v>
      </c>
      <c r="F619" s="20">
        <v>45.563421158810002</v>
      </c>
      <c r="H619" s="27">
        <v>6.2526088171580341E-2</v>
      </c>
      <c r="I619" s="20">
        <v>77.406209934638525</v>
      </c>
      <c r="K619" s="27">
        <v>9.6400640862411819</v>
      </c>
      <c r="L619" s="20">
        <v>65.594563478065453</v>
      </c>
      <c r="M619" s="20">
        <v>123.06167968231358</v>
      </c>
      <c r="N619" s="27">
        <f t="shared" si="54"/>
        <v>632.33579563756621</v>
      </c>
      <c r="O619" s="20">
        <f t="shared" si="55"/>
        <v>1186.3224786979872</v>
      </c>
      <c r="Q619" s="27">
        <v>9.6400640862411819</v>
      </c>
      <c r="R619" s="20">
        <v>115.54446168496136</v>
      </c>
      <c r="T619" s="41">
        <v>9.6400640862411819</v>
      </c>
      <c r="U619" s="38">
        <v>173.01157788920949</v>
      </c>
      <c r="W619" s="27">
        <v>9.6400640862411819</v>
      </c>
      <c r="X619" s="27">
        <f t="shared" si="58"/>
        <v>115.54446168496136</v>
      </c>
      <c r="Y619" s="19">
        <f t="shared" si="59"/>
        <v>173.01157788920949</v>
      </c>
      <c r="Z619" s="27">
        <f t="shared" si="56"/>
        <v>1113.8560154532663</v>
      </c>
      <c r="AA619" s="20">
        <f t="shared" si="57"/>
        <v>1667.8426985136873</v>
      </c>
    </row>
    <row r="620" spans="1:27" x14ac:dyDescent="0.3">
      <c r="A620" s="50">
        <v>9.5547492029727437</v>
      </c>
      <c r="B620" s="29">
        <v>211.5780389371123</v>
      </c>
      <c r="E620" s="27">
        <v>0.34184746137543698</v>
      </c>
      <c r="F620" s="20">
        <v>45.563421158810002</v>
      </c>
      <c r="H620" s="27">
        <v>14.663978337550361</v>
      </c>
      <c r="I620" s="20">
        <v>77.438788777241271</v>
      </c>
      <c r="K620" s="27">
        <v>9.5949025331647135</v>
      </c>
      <c r="L620" s="20">
        <v>50.742320677965594</v>
      </c>
      <c r="M620" s="20">
        <v>115.72982039906375</v>
      </c>
      <c r="N620" s="27">
        <f t="shared" si="54"/>
        <v>486.86762121166828</v>
      </c>
      <c r="O620" s="20">
        <f t="shared" si="55"/>
        <v>1110.4163469096741</v>
      </c>
      <c r="Q620" s="27">
        <v>9.5949025331647135</v>
      </c>
      <c r="R620" s="20">
        <v>66.458216760352329</v>
      </c>
      <c r="T620" s="41">
        <v>9.5949025331647135</v>
      </c>
      <c r="U620" s="38">
        <v>131.44571648145049</v>
      </c>
      <c r="W620" s="27">
        <v>9.5949025331647135</v>
      </c>
      <c r="X620" s="27">
        <f t="shared" si="58"/>
        <v>66.458216760352329</v>
      </c>
      <c r="Y620" s="19">
        <f t="shared" si="59"/>
        <v>131.44571648145049</v>
      </c>
      <c r="Z620" s="27">
        <f t="shared" si="56"/>
        <v>637.66011234351413</v>
      </c>
      <c r="AA620" s="20">
        <f t="shared" si="57"/>
        <v>1261.20883804152</v>
      </c>
    </row>
    <row r="621" spans="1:27" x14ac:dyDescent="0.3">
      <c r="A621" s="50">
        <v>9.5498579417617293</v>
      </c>
      <c r="B621" s="29">
        <v>265.78536544455432</v>
      </c>
      <c r="E621" s="27">
        <v>0.21641457571968203</v>
      </c>
      <c r="F621" s="20">
        <v>45.563421158810002</v>
      </c>
      <c r="H621" s="27">
        <v>10.460634152354032</v>
      </c>
      <c r="I621" s="20">
        <v>77.449826000984743</v>
      </c>
      <c r="K621" s="27">
        <v>9.5799387278457289</v>
      </c>
      <c r="L621" s="20">
        <v>73.478243042954801</v>
      </c>
      <c r="M621" s="20">
        <v>73.478243042954801</v>
      </c>
      <c r="N621" s="27">
        <f t="shared" si="54"/>
        <v>703.91706618126375</v>
      </c>
      <c r="O621" s="20">
        <f t="shared" si="55"/>
        <v>703.91706618126375</v>
      </c>
      <c r="Q621" s="27">
        <v>9.5799387278457289</v>
      </c>
      <c r="R621" s="20">
        <v>74.909970381516217</v>
      </c>
      <c r="T621" s="41">
        <v>9.5799387278457289</v>
      </c>
      <c r="U621" s="38">
        <v>74.909970381516217</v>
      </c>
      <c r="W621" s="27">
        <v>9.5799387278457289</v>
      </c>
      <c r="X621" s="27">
        <f t="shared" si="58"/>
        <v>74.909970381516217</v>
      </c>
      <c r="Y621" s="19">
        <f t="shared" si="59"/>
        <v>74.909970381516217</v>
      </c>
      <c r="Z621" s="27">
        <f t="shared" si="56"/>
        <v>717.63292635966366</v>
      </c>
      <c r="AA621" s="20">
        <f t="shared" si="57"/>
        <v>717.63292635966366</v>
      </c>
    </row>
    <row r="622" spans="1:27" x14ac:dyDescent="0.3">
      <c r="A622" s="50">
        <v>9.5475915979186539</v>
      </c>
      <c r="B622" s="29">
        <v>100.53968360239182</v>
      </c>
      <c r="E622" s="27">
        <v>7.7023270285280887E-2</v>
      </c>
      <c r="F622" s="20">
        <v>45.563421158810002</v>
      </c>
      <c r="H622" s="27">
        <v>1.1675751507282257</v>
      </c>
      <c r="I622" s="20">
        <v>77.480184538272795</v>
      </c>
      <c r="K622" s="27">
        <v>9.5760008897996158</v>
      </c>
      <c r="L622" s="20">
        <v>67.173586303036501</v>
      </c>
      <c r="M622" s="20">
        <v>119.64638667502744</v>
      </c>
      <c r="N622" s="27">
        <f t="shared" si="54"/>
        <v>643.25432220890877</v>
      </c>
      <c r="O622" s="20">
        <f t="shared" si="55"/>
        <v>1145.7339052613718</v>
      </c>
      <c r="Q622" s="27">
        <v>9.5760008897996158</v>
      </c>
      <c r="R622" s="20">
        <v>89.863996346960946</v>
      </c>
      <c r="T622" s="41">
        <v>9.5760008897996158</v>
      </c>
      <c r="U622" s="38">
        <v>142.33679671895189</v>
      </c>
      <c r="W622" s="27">
        <v>9.5760008897996158</v>
      </c>
      <c r="X622" s="27">
        <f t="shared" si="58"/>
        <v>89.863996346960946</v>
      </c>
      <c r="Y622" s="19">
        <f t="shared" si="59"/>
        <v>142.33679671895189</v>
      </c>
      <c r="Z622" s="27">
        <f t="shared" si="56"/>
        <v>860.53770897944742</v>
      </c>
      <c r="AA622" s="20">
        <f t="shared" si="57"/>
        <v>1363.0172920319103</v>
      </c>
    </row>
    <row r="623" spans="1:27" x14ac:dyDescent="0.3">
      <c r="A623" s="50">
        <v>9.5281593043109751</v>
      </c>
      <c r="B623" s="29">
        <v>96.058516859644982</v>
      </c>
      <c r="E623" s="27">
        <v>2.129049650466186E-2</v>
      </c>
      <c r="F623" s="20">
        <v>45.563421158810002</v>
      </c>
      <c r="H623" s="27">
        <v>0.89613259346515406</v>
      </c>
      <c r="I623" s="20">
        <v>77.487155077525202</v>
      </c>
      <c r="K623" s="27">
        <v>9.5547492029727437</v>
      </c>
      <c r="L623" s="20">
        <v>73.765399199528531</v>
      </c>
      <c r="M623" s="20">
        <v>165.96857861210185</v>
      </c>
      <c r="N623" s="27">
        <f t="shared" si="54"/>
        <v>704.8098892086615</v>
      </c>
      <c r="O623" s="20">
        <f t="shared" si="55"/>
        <v>1585.7881442124992</v>
      </c>
      <c r="Q623" s="27">
        <v>9.5547492029727437</v>
      </c>
      <c r="R623" s="20">
        <v>119.37485952453896</v>
      </c>
      <c r="T623" s="41">
        <v>9.5547492029727437</v>
      </c>
      <c r="U623" s="38">
        <v>211.5780389371123</v>
      </c>
      <c r="W623" s="27">
        <v>9.5547492029727437</v>
      </c>
      <c r="X623" s="27">
        <f t="shared" si="58"/>
        <v>119.37485952453896</v>
      </c>
      <c r="Y623" s="19">
        <f t="shared" si="59"/>
        <v>211.5780389371123</v>
      </c>
      <c r="Z623" s="27">
        <f t="shared" si="56"/>
        <v>1140.5968438970719</v>
      </c>
      <c r="AA623" s="20">
        <f t="shared" si="57"/>
        <v>2021.5750989009098</v>
      </c>
    </row>
    <row r="624" spans="1:27" x14ac:dyDescent="0.3">
      <c r="A624" s="50">
        <v>9.5257869712513639</v>
      </c>
      <c r="B624" s="29">
        <v>102.54803266462116</v>
      </c>
      <c r="E624" s="27">
        <v>1.1680960264129681E-2</v>
      </c>
      <c r="F624" s="20">
        <v>45.563421158810002</v>
      </c>
      <c r="H624" s="27">
        <v>28.132154217229981</v>
      </c>
      <c r="I624" s="20">
        <v>77.498414692585584</v>
      </c>
      <c r="K624" s="27">
        <v>9.5498579417617293</v>
      </c>
      <c r="L624" s="20">
        <v>265.40300915751368</v>
      </c>
      <c r="M624" s="20">
        <v>265.40300915751368</v>
      </c>
      <c r="N624" s="27">
        <f t="shared" si="54"/>
        <v>2534.5610347703428</v>
      </c>
      <c r="O624" s="20">
        <f t="shared" si="55"/>
        <v>2534.5610347703428</v>
      </c>
      <c r="Q624" s="27">
        <v>9.5498579417617293</v>
      </c>
      <c r="R624" s="20">
        <v>265.78536544455432</v>
      </c>
      <c r="T624" s="41">
        <v>9.5498579417617293</v>
      </c>
      <c r="U624" s="38">
        <v>265.78536544455432</v>
      </c>
      <c r="W624" s="27">
        <v>9.5498579417617293</v>
      </c>
      <c r="X624" s="27">
        <f t="shared" si="58"/>
        <v>265.78536544455432</v>
      </c>
      <c r="Y624" s="19">
        <f t="shared" si="59"/>
        <v>265.78536544455432</v>
      </c>
      <c r="Z624" s="27">
        <f t="shared" si="56"/>
        <v>2538.2124829947206</v>
      </c>
      <c r="AA624" s="20">
        <f t="shared" si="57"/>
        <v>2538.2124829947206</v>
      </c>
    </row>
    <row r="625" spans="1:27" x14ac:dyDescent="0.3">
      <c r="A625" s="50">
        <v>9.4380940934206592</v>
      </c>
      <c r="B625" s="29">
        <v>167.93033866248817</v>
      </c>
      <c r="E625" s="27">
        <v>7.6241781061980873E-3</v>
      </c>
      <c r="F625" s="20">
        <v>45.563421158810002</v>
      </c>
      <c r="H625" s="27">
        <v>0.68621828214236302</v>
      </c>
      <c r="I625" s="20">
        <v>77.535852211509734</v>
      </c>
      <c r="K625" s="27">
        <v>9.5475915979186539</v>
      </c>
      <c r="L625" s="20">
        <v>28.940457754003297</v>
      </c>
      <c r="M625" s="20">
        <v>47.221781429904532</v>
      </c>
      <c r="N625" s="27">
        <f t="shared" si="54"/>
        <v>276.31167129204164</v>
      </c>
      <c r="O625" s="20">
        <f t="shared" si="55"/>
        <v>450.85428361890763</v>
      </c>
      <c r="Q625" s="27">
        <v>9.5475915979186539</v>
      </c>
      <c r="R625" s="20">
        <v>82.258359926490598</v>
      </c>
      <c r="T625" s="41">
        <v>9.5475915979186539</v>
      </c>
      <c r="U625" s="38">
        <v>100.53968360239182</v>
      </c>
      <c r="W625" s="27">
        <v>9.5475915979186539</v>
      </c>
      <c r="X625" s="27">
        <f t="shared" si="58"/>
        <v>82.258359926490598</v>
      </c>
      <c r="Y625" s="19">
        <f t="shared" si="59"/>
        <v>100.53968360239182</v>
      </c>
      <c r="Z625" s="27">
        <f t="shared" si="56"/>
        <v>785.36922609273017</v>
      </c>
      <c r="AA625" s="20">
        <f t="shared" si="57"/>
        <v>959.91183841959594</v>
      </c>
    </row>
    <row r="626" spans="1:27" x14ac:dyDescent="0.3">
      <c r="A626" s="50">
        <v>9.4171263869502582</v>
      </c>
      <c r="B626" s="29">
        <v>47.238206499851714</v>
      </c>
      <c r="E626" s="27">
        <v>7.5401511712698266E-3</v>
      </c>
      <c r="F626" s="20">
        <v>45.563421158810002</v>
      </c>
      <c r="H626" s="27">
        <v>2.4362233983993065E-2</v>
      </c>
      <c r="I626" s="20">
        <v>77.585784399845338</v>
      </c>
      <c r="K626" s="27">
        <v>9.5281593043109751</v>
      </c>
      <c r="L626" s="20">
        <v>39.737228320334715</v>
      </c>
      <c r="M626" s="20">
        <v>65.862471019468671</v>
      </c>
      <c r="N626" s="27">
        <f t="shared" si="54"/>
        <v>378.62264174792682</v>
      </c>
      <c r="O626" s="20">
        <f t="shared" si="55"/>
        <v>627.5481160490624</v>
      </c>
      <c r="Q626" s="27">
        <v>9.5281593043109751</v>
      </c>
      <c r="R626" s="20">
        <v>69.933274160511019</v>
      </c>
      <c r="T626" s="41">
        <v>9.5281593043109751</v>
      </c>
      <c r="U626" s="38">
        <v>96.058516859644982</v>
      </c>
      <c r="W626" s="27">
        <v>9.5281593043109751</v>
      </c>
      <c r="X626" s="27">
        <f t="shared" si="58"/>
        <v>69.933274160511019</v>
      </c>
      <c r="Y626" s="19">
        <f t="shared" si="59"/>
        <v>96.058516859644982</v>
      </c>
      <c r="Z626" s="27">
        <f t="shared" si="56"/>
        <v>666.33537687340333</v>
      </c>
      <c r="AA626" s="20">
        <f t="shared" si="57"/>
        <v>915.26085117453897</v>
      </c>
    </row>
    <row r="627" spans="1:27" x14ac:dyDescent="0.3">
      <c r="A627" s="50">
        <v>9.4026918800373096</v>
      </c>
      <c r="B627" s="29">
        <v>119.114288326581</v>
      </c>
      <c r="E627" s="27">
        <v>1.5388040680336417</v>
      </c>
      <c r="F627" s="20">
        <v>45.603166716601578</v>
      </c>
      <c r="H627" s="27">
        <v>0.1203476393566234</v>
      </c>
      <c r="I627" s="20">
        <v>77.599616895969802</v>
      </c>
      <c r="K627" s="27">
        <v>9.5257869712513639</v>
      </c>
      <c r="L627" s="20">
        <v>49.997791305581089</v>
      </c>
      <c r="M627" s="20">
        <v>68.279114981482323</v>
      </c>
      <c r="N627" s="27">
        <f t="shared" si="54"/>
        <v>476.26830901004905</v>
      </c>
      <c r="O627" s="20">
        <f t="shared" si="55"/>
        <v>650.41230389917814</v>
      </c>
      <c r="Q627" s="27">
        <v>9.5257869712513639</v>
      </c>
      <c r="R627" s="20">
        <v>84.266708988719913</v>
      </c>
      <c r="T627" s="41">
        <v>9.5257869712513639</v>
      </c>
      <c r="U627" s="38">
        <v>102.54803266462116</v>
      </c>
      <c r="W627" s="27">
        <v>9.5257869712513639</v>
      </c>
      <c r="X627" s="27">
        <f t="shared" si="58"/>
        <v>84.266708988719913</v>
      </c>
      <c r="Y627" s="19">
        <f t="shared" si="59"/>
        <v>102.54803266462116</v>
      </c>
      <c r="Z627" s="27">
        <f t="shared" si="56"/>
        <v>802.70671859497838</v>
      </c>
      <c r="AA627" s="20">
        <f t="shared" si="57"/>
        <v>976.85071348410759</v>
      </c>
    </row>
    <row r="628" spans="1:27" x14ac:dyDescent="0.3">
      <c r="A628" s="50">
        <v>9.4024154645521776</v>
      </c>
      <c r="B628" s="29">
        <v>98.603095275274285</v>
      </c>
      <c r="E628" s="27">
        <v>9.0760046985087683</v>
      </c>
      <c r="F628" s="20">
        <v>45.605571752002149</v>
      </c>
      <c r="H628" s="27">
        <v>5.3138868297610315</v>
      </c>
      <c r="I628" s="20">
        <v>77.632621163055518</v>
      </c>
      <c r="K628" s="27">
        <v>9.4380940934206592</v>
      </c>
      <c r="L628" s="20">
        <v>78.416215090817388</v>
      </c>
      <c r="M628" s="20">
        <v>134.35653153188204</v>
      </c>
      <c r="N628" s="27">
        <f t="shared" si="54"/>
        <v>740.09961647704756</v>
      </c>
      <c r="O628" s="20">
        <f t="shared" si="55"/>
        <v>1268.0695866635424</v>
      </c>
      <c r="Q628" s="27">
        <v>9.4380940934206592</v>
      </c>
      <c r="R628" s="20">
        <v>111.99002222142352</v>
      </c>
      <c r="T628" s="41">
        <v>9.4380940934206592</v>
      </c>
      <c r="U628" s="38">
        <v>167.93033866248817</v>
      </c>
      <c r="W628" s="27">
        <v>9.4380940934206592</v>
      </c>
      <c r="X628" s="27">
        <f t="shared" si="58"/>
        <v>111.99002222142352</v>
      </c>
      <c r="Y628" s="19">
        <f t="shared" si="59"/>
        <v>167.93033866248817</v>
      </c>
      <c r="Z628" s="27">
        <f t="shared" si="56"/>
        <v>1056.9723672500656</v>
      </c>
      <c r="AA628" s="20">
        <f t="shared" si="57"/>
        <v>1584.9423374365606</v>
      </c>
    </row>
    <row r="629" spans="1:27" x14ac:dyDescent="0.3">
      <c r="A629" s="50">
        <v>9.3976429619488044</v>
      </c>
      <c r="B629" s="29">
        <v>88.646514813234376</v>
      </c>
      <c r="E629" s="27">
        <v>4.4643382634822046</v>
      </c>
      <c r="F629" s="20">
        <v>45.605571752002149</v>
      </c>
      <c r="H629" s="27">
        <v>0.67049650358967483</v>
      </c>
      <c r="I629" s="20">
        <v>77.751460095707216</v>
      </c>
      <c r="K629" s="27">
        <v>9.4171263869502582</v>
      </c>
      <c r="L629" s="20">
        <v>45.806479161290298</v>
      </c>
      <c r="M629" s="20">
        <v>45.806479161290298</v>
      </c>
      <c r="N629" s="27">
        <f t="shared" si="54"/>
        <v>431.36540360307401</v>
      </c>
      <c r="O629" s="20">
        <f t="shared" si="55"/>
        <v>431.36540360307401</v>
      </c>
      <c r="Q629" s="27">
        <v>9.4171263869502582</v>
      </c>
      <c r="R629" s="20">
        <v>47.238206499851714</v>
      </c>
      <c r="T629" s="41">
        <v>9.4171263869502582</v>
      </c>
      <c r="U629" s="38">
        <v>47.238206499851714</v>
      </c>
      <c r="W629" s="27">
        <v>9.4171263869502582</v>
      </c>
      <c r="X629" s="27">
        <f t="shared" si="58"/>
        <v>47.238206499851714</v>
      </c>
      <c r="Y629" s="19">
        <f t="shared" si="59"/>
        <v>47.238206499851714</v>
      </c>
      <c r="Z629" s="27">
        <f t="shared" si="56"/>
        <v>444.84816090195875</v>
      </c>
      <c r="AA629" s="20">
        <f t="shared" si="57"/>
        <v>444.84816090195875</v>
      </c>
    </row>
    <row r="630" spans="1:27" x14ac:dyDescent="0.3">
      <c r="A630" s="50">
        <v>9.3453227374047856</v>
      </c>
      <c r="B630" s="29">
        <v>129.3918441763835</v>
      </c>
      <c r="E630" s="27">
        <v>2.3053065870071805</v>
      </c>
      <c r="F630" s="20">
        <v>45.605571752002149</v>
      </c>
      <c r="H630" s="27">
        <v>2.0801543883353588</v>
      </c>
      <c r="I630" s="20">
        <v>77.753695083874504</v>
      </c>
      <c r="K630" s="27">
        <v>9.4026918800373096</v>
      </c>
      <c r="L630" s="20">
        <v>43.206884720708672</v>
      </c>
      <c r="M630" s="20">
        <v>72.113408229510313</v>
      </c>
      <c r="N630" s="27">
        <f t="shared" si="54"/>
        <v>406.26102412511551</v>
      </c>
      <c r="O630" s="20">
        <f t="shared" si="55"/>
        <v>678.06015800143234</v>
      </c>
      <c r="Q630" s="27">
        <v>9.4026918800373096</v>
      </c>
      <c r="R630" s="20">
        <v>90.207764817779349</v>
      </c>
      <c r="T630" s="41">
        <v>9.4026918800373096</v>
      </c>
      <c r="U630" s="38">
        <v>119.114288326581</v>
      </c>
      <c r="W630" s="27">
        <v>9.4026918800373096</v>
      </c>
      <c r="X630" s="27">
        <f t="shared" si="58"/>
        <v>90.207764817779349</v>
      </c>
      <c r="Y630" s="19">
        <f t="shared" si="59"/>
        <v>119.114288326581</v>
      </c>
      <c r="Z630" s="27">
        <f t="shared" si="56"/>
        <v>848.19581776844916</v>
      </c>
      <c r="AA630" s="20">
        <f t="shared" si="57"/>
        <v>1119.9949516447662</v>
      </c>
    </row>
    <row r="631" spans="1:27" x14ac:dyDescent="0.3">
      <c r="A631" s="50">
        <v>9.3373668323474703</v>
      </c>
      <c r="B631" s="29">
        <v>262.51859296354144</v>
      </c>
      <c r="E631" s="27">
        <v>0.4576617481016001</v>
      </c>
      <c r="F631" s="20">
        <v>45.605571752002149</v>
      </c>
      <c r="H631" s="27">
        <v>4.8274463501002174E-2</v>
      </c>
      <c r="I631" s="20">
        <v>77.86767042290812</v>
      </c>
      <c r="K631" s="27">
        <v>9.4024154645521776</v>
      </c>
      <c r="L631" s="20">
        <v>56.221858248375099</v>
      </c>
      <c r="M631" s="20">
        <v>82.347100947509048</v>
      </c>
      <c r="N631" s="27">
        <f t="shared" si="54"/>
        <v>528.62126944038243</v>
      </c>
      <c r="O631" s="20">
        <f t="shared" si="55"/>
        <v>774.26165540989837</v>
      </c>
      <c r="Q631" s="27">
        <v>9.4024154645521776</v>
      </c>
      <c r="R631" s="20">
        <v>72.477852576140336</v>
      </c>
      <c r="T631" s="41">
        <v>9.4024154645521776</v>
      </c>
      <c r="U631" s="38">
        <v>98.603095275274285</v>
      </c>
      <c r="W631" s="27">
        <v>9.4024154645521776</v>
      </c>
      <c r="X631" s="27">
        <f t="shared" si="58"/>
        <v>72.477852576140336</v>
      </c>
      <c r="Y631" s="19">
        <f t="shared" si="59"/>
        <v>98.603095275274285</v>
      </c>
      <c r="Z631" s="27">
        <f t="shared" si="56"/>
        <v>681.46688189943472</v>
      </c>
      <c r="AA631" s="20">
        <f t="shared" si="57"/>
        <v>927.10726786895066</v>
      </c>
    </row>
    <row r="632" spans="1:27" x14ac:dyDescent="0.3">
      <c r="A632" s="50">
        <v>9.3034586755820783</v>
      </c>
      <c r="B632" s="29">
        <v>212.00444334868746</v>
      </c>
      <c r="E632" s="27">
        <v>0.2951292009674944</v>
      </c>
      <c r="F632" s="20">
        <v>45.605571752002149</v>
      </c>
      <c r="H632" s="27">
        <v>5.1523675217395066</v>
      </c>
      <c r="I632" s="20">
        <v>77.872127230902635</v>
      </c>
      <c r="K632" s="27">
        <v>9.3976429619488044</v>
      </c>
      <c r="L632" s="20">
        <v>33.01449934857186</v>
      </c>
      <c r="M632" s="20">
        <v>70.506638070136276</v>
      </c>
      <c r="N632" s="27">
        <f t="shared" si="54"/>
        <v>310.25847744536975</v>
      </c>
      <c r="O632" s="20">
        <f t="shared" si="55"/>
        <v>662.59621103048778</v>
      </c>
      <c r="Q632" s="27">
        <v>9.3976429619488044</v>
      </c>
      <c r="R632" s="20">
        <v>51.15437609166996</v>
      </c>
      <c r="T632" s="41">
        <v>9.3976429619488044</v>
      </c>
      <c r="U632" s="38">
        <v>88.646514813234376</v>
      </c>
      <c r="W632" s="27">
        <v>9.3976429619488044</v>
      </c>
      <c r="X632" s="27">
        <f t="shared" si="58"/>
        <v>51.15437609166996</v>
      </c>
      <c r="Y632" s="19">
        <f t="shared" si="59"/>
        <v>88.646514813234376</v>
      </c>
      <c r="Z632" s="27">
        <f t="shared" si="56"/>
        <v>480.73056245076441</v>
      </c>
      <c r="AA632" s="20">
        <f t="shared" si="57"/>
        <v>833.06829603588244</v>
      </c>
    </row>
    <row r="633" spans="1:27" x14ac:dyDescent="0.3">
      <c r="A633" s="50">
        <v>9.1742370735955774</v>
      </c>
      <c r="B633" s="29">
        <v>136.91019431928189</v>
      </c>
      <c r="E633" s="27">
        <v>0.28211938754975563</v>
      </c>
      <c r="F633" s="20">
        <v>45.605571752002149</v>
      </c>
      <c r="H633" s="27">
        <v>0.38646558869368164</v>
      </c>
      <c r="I633" s="20">
        <v>77.999180687746033</v>
      </c>
      <c r="K633" s="27">
        <v>9.3453227374047856</v>
      </c>
      <c r="L633" s="20">
        <v>61.818223337601594</v>
      </c>
      <c r="M633" s="20">
        <v>103.09001991035109</v>
      </c>
      <c r="N633" s="27">
        <f t="shared" si="54"/>
        <v>577.71124814285531</v>
      </c>
      <c r="O633" s="20">
        <f t="shared" si="55"/>
        <v>963.40950706771605</v>
      </c>
      <c r="Q633" s="27">
        <v>9.3453227374047856</v>
      </c>
      <c r="R633" s="20">
        <v>88.120047603634021</v>
      </c>
      <c r="T633" s="41">
        <v>9.3453227374047856</v>
      </c>
      <c r="U633" s="38">
        <v>129.3918441763835</v>
      </c>
      <c r="W633" s="27">
        <v>9.3453227374047856</v>
      </c>
      <c r="X633" s="27">
        <f t="shared" si="58"/>
        <v>88.120047603634021</v>
      </c>
      <c r="Y633" s="19">
        <f t="shared" si="59"/>
        <v>129.3918441763835</v>
      </c>
      <c r="Z633" s="27">
        <f t="shared" si="56"/>
        <v>823.51028449143314</v>
      </c>
      <c r="AA633" s="20">
        <f t="shared" si="57"/>
        <v>1209.2085434162937</v>
      </c>
    </row>
    <row r="634" spans="1:27" x14ac:dyDescent="0.3">
      <c r="A634" s="50">
        <v>9.1581967601450742</v>
      </c>
      <c r="B634" s="29">
        <v>190.01668980477072</v>
      </c>
      <c r="E634" s="27">
        <v>0.13890227707452141</v>
      </c>
      <c r="F634" s="20">
        <v>45.605571752002149</v>
      </c>
      <c r="H634" s="27">
        <v>1.9944450654293178</v>
      </c>
      <c r="I634" s="20">
        <v>78.210271296995387</v>
      </c>
      <c r="K634" s="27">
        <v>9.3373668323474703</v>
      </c>
      <c r="L634" s="20">
        <v>148.0209668636642</v>
      </c>
      <c r="M634" s="20">
        <v>246.04648082792664</v>
      </c>
      <c r="N634" s="27">
        <f t="shared" si="54"/>
        <v>1382.1260664847821</v>
      </c>
      <c r="O634" s="20">
        <f t="shared" si="55"/>
        <v>2297.4262492984999</v>
      </c>
      <c r="Q634" s="27">
        <v>9.3373668323474703</v>
      </c>
      <c r="R634" s="20">
        <v>164.49307899927896</v>
      </c>
      <c r="T634" s="41">
        <v>9.3373668323474703</v>
      </c>
      <c r="U634" s="38">
        <v>262.51859296354144</v>
      </c>
      <c r="W634" s="27">
        <v>9.3373668323474703</v>
      </c>
      <c r="X634" s="27">
        <f t="shared" si="58"/>
        <v>164.49307899927896</v>
      </c>
      <c r="Y634" s="19">
        <f t="shared" si="59"/>
        <v>262.51859296354144</v>
      </c>
      <c r="Z634" s="27">
        <f t="shared" si="56"/>
        <v>1535.9322199985795</v>
      </c>
      <c r="AA634" s="20">
        <f t="shared" si="57"/>
        <v>2451.232402812298</v>
      </c>
    </row>
    <row r="635" spans="1:27" x14ac:dyDescent="0.3">
      <c r="A635" s="50">
        <v>9.1272035647125449</v>
      </c>
      <c r="B635" s="29">
        <v>144.14449678125908</v>
      </c>
      <c r="E635" s="27">
        <v>7.9032385765458457E-2</v>
      </c>
      <c r="F635" s="20">
        <v>45.605571752002149</v>
      </c>
      <c r="H635" s="27">
        <v>0.79777796996859252</v>
      </c>
      <c r="I635" s="20">
        <v>78.210283752740821</v>
      </c>
      <c r="K635" s="27">
        <v>9.3034586755820783</v>
      </c>
      <c r="L635" s="20">
        <v>117.42309051133425</v>
      </c>
      <c r="M635" s="20">
        <v>155.32145834331124</v>
      </c>
      <c r="N635" s="27">
        <f t="shared" si="54"/>
        <v>1092.4408701313323</v>
      </c>
      <c r="O635" s="20">
        <f t="shared" si="55"/>
        <v>1445.0267691281392</v>
      </c>
      <c r="Q635" s="27">
        <v>9.3034586755820783</v>
      </c>
      <c r="R635" s="20">
        <v>174.10607551671049</v>
      </c>
      <c r="T635" s="41">
        <v>9.3034586755820783</v>
      </c>
      <c r="U635" s="38">
        <v>212.00444334868746</v>
      </c>
      <c r="W635" s="27">
        <v>9.3034586755820783</v>
      </c>
      <c r="X635" s="27">
        <f t="shared" si="58"/>
        <v>174.10607551671049</v>
      </c>
      <c r="Y635" s="19">
        <f t="shared" si="59"/>
        <v>212.00444334868746</v>
      </c>
      <c r="Z635" s="27">
        <f t="shared" si="56"/>
        <v>1619.7886787374887</v>
      </c>
      <c r="AA635" s="20">
        <f t="shared" si="57"/>
        <v>1972.3745777342956</v>
      </c>
    </row>
    <row r="636" spans="1:27" x14ac:dyDescent="0.3">
      <c r="A636" s="50">
        <v>9.0760046985087683</v>
      </c>
      <c r="B636" s="29">
        <v>124.23687890054453</v>
      </c>
      <c r="E636" s="27">
        <v>3.1528146992059192E-2</v>
      </c>
      <c r="F636" s="20">
        <v>45.605571752002149</v>
      </c>
      <c r="H636" s="27">
        <v>2.7257161343513872</v>
      </c>
      <c r="I636" s="20">
        <v>78.364363432468309</v>
      </c>
      <c r="K636" s="27">
        <v>9.1742370735955774</v>
      </c>
      <c r="L636" s="20">
        <v>65.039541685229267</v>
      </c>
      <c r="M636" s="20">
        <v>104.96726424697323</v>
      </c>
      <c r="N636" s="27">
        <f t="shared" si="54"/>
        <v>596.68817457829527</v>
      </c>
      <c r="O636" s="20">
        <f t="shared" si="55"/>
        <v>962.99456716848533</v>
      </c>
      <c r="Q636" s="27">
        <v>9.1742370735955774</v>
      </c>
      <c r="R636" s="20">
        <v>96.982471757537908</v>
      </c>
      <c r="T636" s="41">
        <v>9.1742370735955774</v>
      </c>
      <c r="U636" s="38">
        <v>136.91019431928189</v>
      </c>
      <c r="W636" s="27">
        <v>9.1742370735955774</v>
      </c>
      <c r="X636" s="27">
        <f t="shared" si="58"/>
        <v>96.982471757537908</v>
      </c>
      <c r="Y636" s="19">
        <f t="shared" si="59"/>
        <v>136.91019431928189</v>
      </c>
      <c r="Z636" s="27">
        <f t="shared" si="56"/>
        <v>889.74018788694036</v>
      </c>
      <c r="AA636" s="20">
        <f t="shared" si="57"/>
        <v>1256.0465804771304</v>
      </c>
    </row>
    <row r="637" spans="1:27" x14ac:dyDescent="0.3">
      <c r="A637" s="50">
        <v>9.0681669547484489</v>
      </c>
      <c r="B637" s="29">
        <v>177.4250126668496</v>
      </c>
      <c r="E637" s="27">
        <v>2.7617924082733225E-2</v>
      </c>
      <c r="F637" s="20">
        <v>45.605571752002149</v>
      </c>
      <c r="H637" s="27">
        <v>1.0902863769297255</v>
      </c>
      <c r="I637" s="20">
        <v>78.364375888213758</v>
      </c>
      <c r="K637" s="27">
        <v>9.1581967601450742</v>
      </c>
      <c r="L637" s="20">
        <v>64.239703261591274</v>
      </c>
      <c r="M637" s="20">
        <v>156.44288267416459</v>
      </c>
      <c r="N637" s="27">
        <f t="shared" si="54"/>
        <v>588.3198422829862</v>
      </c>
      <c r="O637" s="20">
        <f t="shared" si="55"/>
        <v>1432.7347012542903</v>
      </c>
      <c r="Q637" s="27">
        <v>9.1581967601450742</v>
      </c>
      <c r="R637" s="20">
        <v>97.813510392197401</v>
      </c>
      <c r="T637" s="41">
        <v>9.1581967601450742</v>
      </c>
      <c r="U637" s="38">
        <v>190.01668980477072</v>
      </c>
      <c r="W637" s="27">
        <v>9.1581967601450742</v>
      </c>
      <c r="X637" s="27">
        <f t="shared" si="58"/>
        <v>97.813510392197401</v>
      </c>
      <c r="Y637" s="19">
        <f t="shared" si="59"/>
        <v>190.01668980477072</v>
      </c>
      <c r="Z637" s="27">
        <f t="shared" si="56"/>
        <v>895.79537397223874</v>
      </c>
      <c r="AA637" s="20">
        <f t="shared" si="57"/>
        <v>1740.2102329435427</v>
      </c>
    </row>
    <row r="638" spans="1:27" x14ac:dyDescent="0.3">
      <c r="A638" s="50">
        <v>8.9405170728077792</v>
      </c>
      <c r="B638" s="29">
        <v>61.549874709163959</v>
      </c>
      <c r="E638" s="27">
        <v>2.2290994478680659E-2</v>
      </c>
      <c r="F638" s="20">
        <v>45.605571752002149</v>
      </c>
      <c r="H638" s="27">
        <v>48.931169342125941</v>
      </c>
      <c r="I638" s="20">
        <v>78.438534346494976</v>
      </c>
      <c r="K638" s="27">
        <v>9.1272035647125449</v>
      </c>
      <c r="L638" s="20">
        <v>55.266802994229877</v>
      </c>
      <c r="M638" s="20">
        <v>107.24203139907422</v>
      </c>
      <c r="N638" s="27">
        <f t="shared" si="54"/>
        <v>504.43136129920089</v>
      </c>
      <c r="O638" s="20">
        <f t="shared" si="55"/>
        <v>978.81985127264488</v>
      </c>
      <c r="Q638" s="27">
        <v>9.1272035647125449</v>
      </c>
      <c r="R638" s="20">
        <v>92.169268376414749</v>
      </c>
      <c r="T638" s="41">
        <v>9.1272035647125449</v>
      </c>
      <c r="U638" s="38">
        <v>144.14449678125908</v>
      </c>
      <c r="W638" s="27">
        <v>9.1272035647125449</v>
      </c>
      <c r="X638" s="27">
        <f t="shared" si="58"/>
        <v>92.169268376414749</v>
      </c>
      <c r="Y638" s="19">
        <f t="shared" si="59"/>
        <v>144.14449678125908</v>
      </c>
      <c r="Z638" s="27">
        <f t="shared" si="56"/>
        <v>841.24767488215991</v>
      </c>
      <c r="AA638" s="20">
        <f t="shared" si="57"/>
        <v>1315.6361648556037</v>
      </c>
    </row>
    <row r="639" spans="1:27" x14ac:dyDescent="0.3">
      <c r="A639" s="50">
        <v>8.940469378430862</v>
      </c>
      <c r="B639" s="29">
        <v>171.06730577778444</v>
      </c>
      <c r="E639" s="27">
        <v>4.6744678365939762E-3</v>
      </c>
      <c r="F639" s="20">
        <v>45.605571752002149</v>
      </c>
      <c r="H639" s="27">
        <v>7.313853500818368E-3</v>
      </c>
      <c r="I639" s="20">
        <v>78.525078570078719</v>
      </c>
      <c r="K639" s="27">
        <v>9.0760046985087683</v>
      </c>
      <c r="L639" s="20">
        <v>45.605571752002149</v>
      </c>
      <c r="M639" s="20">
        <v>106.73238619279564</v>
      </c>
      <c r="N639" s="27">
        <f t="shared" si="54"/>
        <v>413.91638349935027</v>
      </c>
      <c r="O639" s="20">
        <f t="shared" si="55"/>
        <v>968.7036385688657</v>
      </c>
      <c r="Q639" s="27">
        <v>9.0760046985087683</v>
      </c>
      <c r="R639" s="20">
        <v>63.110064459751044</v>
      </c>
      <c r="T639" s="41">
        <v>9.0760046985087683</v>
      </c>
      <c r="U639" s="38">
        <v>124.23687890054453</v>
      </c>
      <c r="W639" s="27">
        <v>9.0760046985087683</v>
      </c>
      <c r="X639" s="27">
        <f t="shared" si="58"/>
        <v>63.110064459751044</v>
      </c>
      <c r="Y639" s="19">
        <f t="shared" si="59"/>
        <v>124.23687890054453</v>
      </c>
      <c r="Z639" s="27">
        <f t="shared" si="56"/>
        <v>572.78724155989175</v>
      </c>
      <c r="AA639" s="20">
        <f t="shared" si="57"/>
        <v>1127.5744966294069</v>
      </c>
    </row>
    <row r="640" spans="1:27" x14ac:dyDescent="0.3">
      <c r="A640" s="50">
        <v>8.9352495634593652</v>
      </c>
      <c r="B640" s="29">
        <v>124.55041941601732</v>
      </c>
      <c r="E640" s="27">
        <v>2.7842717317980714E-3</v>
      </c>
      <c r="F640" s="20">
        <v>45.605571752002149</v>
      </c>
      <c r="H640" s="27">
        <v>0.23369411785097327</v>
      </c>
      <c r="I640" s="20">
        <v>78.590387940519037</v>
      </c>
      <c r="K640" s="27">
        <v>9.0681669547484489</v>
      </c>
      <c r="L640" s="20">
        <v>62.232664643990297</v>
      </c>
      <c r="M640" s="20">
        <v>160.4461057528305</v>
      </c>
      <c r="N640" s="27">
        <f t="shared" si="54"/>
        <v>564.33619303057492</v>
      </c>
      <c r="O640" s="20">
        <f t="shared" si="55"/>
        <v>1454.9520742058926</v>
      </c>
      <c r="Q640" s="27">
        <v>9.0681669547484489</v>
      </c>
      <c r="R640" s="20">
        <v>79.21157155800941</v>
      </c>
      <c r="T640" s="41">
        <v>9.0681669547484489</v>
      </c>
      <c r="U640" s="38">
        <v>177.4250126668496</v>
      </c>
      <c r="W640" s="27">
        <v>9.0681669547484489</v>
      </c>
      <c r="X640" s="27">
        <f t="shared" si="58"/>
        <v>79.21157155800941</v>
      </c>
      <c r="Y640" s="19">
        <f t="shared" si="59"/>
        <v>177.4250126668496</v>
      </c>
      <c r="Z640" s="27">
        <f t="shared" si="56"/>
        <v>718.30375563603309</v>
      </c>
      <c r="AA640" s="20">
        <f t="shared" si="57"/>
        <v>1608.9196368113505</v>
      </c>
    </row>
    <row r="641" spans="1:27" x14ac:dyDescent="0.3">
      <c r="A641" s="50">
        <v>8.9142368615284795</v>
      </c>
      <c r="B641" s="29">
        <v>175.6634708085783</v>
      </c>
      <c r="E641" s="27">
        <v>173.31652569927974</v>
      </c>
      <c r="F641" s="20">
        <v>45.621905390838961</v>
      </c>
      <c r="H641" s="27">
        <v>1.5388040680336417</v>
      </c>
      <c r="I641" s="20">
        <v>78.664931194481525</v>
      </c>
      <c r="K641" s="27">
        <v>8.9405170728077792</v>
      </c>
      <c r="L641" s="20">
        <v>21.539490418663796</v>
      </c>
      <c r="M641" s="20">
        <v>34.234441309673429</v>
      </c>
      <c r="N641" s="27">
        <f t="shared" si="54"/>
        <v>192.57418182764326</v>
      </c>
      <c r="O641" s="20">
        <f t="shared" si="55"/>
        <v>306.07360700717118</v>
      </c>
      <c r="Q641" s="27">
        <v>8.9405170728077792</v>
      </c>
      <c r="R641" s="20">
        <v>48.854923818154333</v>
      </c>
      <c r="T641" s="41">
        <v>8.9405170728077792</v>
      </c>
      <c r="U641" s="38">
        <v>61.549874709163959</v>
      </c>
      <c r="W641" s="27">
        <v>8.9405170728077792</v>
      </c>
      <c r="X641" s="27">
        <f t="shared" si="58"/>
        <v>48.854923818154333</v>
      </c>
      <c r="Y641" s="19">
        <f t="shared" si="59"/>
        <v>61.549874709163959</v>
      </c>
      <c r="Z641" s="27">
        <f t="shared" si="56"/>
        <v>436.78828048693225</v>
      </c>
      <c r="AA641" s="20">
        <f t="shared" si="57"/>
        <v>550.28770566646017</v>
      </c>
    </row>
    <row r="642" spans="1:27" x14ac:dyDescent="0.3">
      <c r="A642" s="50">
        <v>8.9088879162736703</v>
      </c>
      <c r="B642" s="29">
        <v>270.76742477000806</v>
      </c>
      <c r="E642" s="27">
        <v>66.55532995442627</v>
      </c>
      <c r="F642" s="20">
        <v>45.689845228718625</v>
      </c>
      <c r="H642" s="27">
        <v>48.168094836015371</v>
      </c>
      <c r="I642" s="20">
        <v>78.75378652330599</v>
      </c>
      <c r="K642" s="27">
        <v>8.940469378430862</v>
      </c>
      <c r="L642" s="20">
        <v>75.813951287560883</v>
      </c>
      <c r="M642" s="20">
        <v>140.07990977829033</v>
      </c>
      <c r="N642" s="27">
        <f t="shared" si="54"/>
        <v>677.81230994428711</v>
      </c>
      <c r="O642" s="20">
        <f t="shared" si="55"/>
        <v>1252.3801439061626</v>
      </c>
      <c r="Q642" s="27">
        <v>8.940469378430862</v>
      </c>
      <c r="R642" s="20">
        <v>106.80134728705499</v>
      </c>
      <c r="T642" s="41">
        <v>8.940469378430862</v>
      </c>
      <c r="U642" s="38">
        <v>171.06730577778444</v>
      </c>
      <c r="W642" s="27">
        <v>8.940469378430862</v>
      </c>
      <c r="X642" s="27">
        <f t="shared" si="58"/>
        <v>106.80134728705499</v>
      </c>
      <c r="Y642" s="19">
        <f t="shared" si="59"/>
        <v>171.06730577778444</v>
      </c>
      <c r="Z642" s="27">
        <f t="shared" si="56"/>
        <v>954.85417499507514</v>
      </c>
      <c r="AA642" s="20">
        <f t="shared" si="57"/>
        <v>1529.4220089569505</v>
      </c>
    </row>
    <row r="643" spans="1:27" x14ac:dyDescent="0.3">
      <c r="A643" s="50">
        <v>8.8855205130093964</v>
      </c>
      <c r="B643" s="29">
        <v>114.45599407139994</v>
      </c>
      <c r="E643" s="27">
        <v>3.728583207957854</v>
      </c>
      <c r="F643" s="20">
        <v>45.693019251313039</v>
      </c>
      <c r="H643" s="27">
        <v>7.3497647572366986E-2</v>
      </c>
      <c r="I643" s="20">
        <v>78.83775051312908</v>
      </c>
      <c r="K643" s="27">
        <v>8.9352495634593652</v>
      </c>
      <c r="L643" s="20">
        <v>46.885853961808287</v>
      </c>
      <c r="M643" s="20">
        <v>91.118298376030651</v>
      </c>
      <c r="N643" s="27">
        <f t="shared" si="54"/>
        <v>418.93680614466706</v>
      </c>
      <c r="O643" s="20">
        <f t="shared" si="55"/>
        <v>814.16473578758803</v>
      </c>
      <c r="Q643" s="27">
        <v>8.9352495634593652</v>
      </c>
      <c r="R643" s="20">
        <v>80.317975001794949</v>
      </c>
      <c r="T643" s="41">
        <v>8.9352495634593652</v>
      </c>
      <c r="U643" s="38">
        <v>124.55041941601732</v>
      </c>
      <c r="W643" s="27">
        <v>8.9352495634593652</v>
      </c>
      <c r="X643" s="27">
        <f t="shared" si="58"/>
        <v>80.317975001794949</v>
      </c>
      <c r="Y643" s="19">
        <f t="shared" si="59"/>
        <v>124.55041941601732</v>
      </c>
      <c r="Z643" s="27">
        <f t="shared" si="56"/>
        <v>717.66115107272856</v>
      </c>
      <c r="AA643" s="20">
        <f t="shared" si="57"/>
        <v>1112.8890807156497</v>
      </c>
    </row>
    <row r="644" spans="1:27" x14ac:dyDescent="0.3">
      <c r="A644" s="50">
        <v>8.8475847419758793</v>
      </c>
      <c r="B644" s="29">
        <v>248.36367613181403</v>
      </c>
      <c r="E644" s="27">
        <v>33.460107774284552</v>
      </c>
      <c r="F644" s="20">
        <v>45.72755364872296</v>
      </c>
      <c r="H644" s="27">
        <v>1262.0832089084797</v>
      </c>
      <c r="I644" s="20">
        <v>78.884672545245408</v>
      </c>
      <c r="K644" s="27">
        <v>8.9142368615284795</v>
      </c>
      <c r="L644" s="20">
        <v>61.863809741024312</v>
      </c>
      <c r="M644" s="20">
        <v>98.178617478759378</v>
      </c>
      <c r="N644" s="27">
        <f t="shared" si="54"/>
        <v>551.4686531880235</v>
      </c>
      <c r="O644" s="20">
        <f t="shared" si="55"/>
        <v>875.18745094306109</v>
      </c>
      <c r="Q644" s="27">
        <v>8.9142368615284795</v>
      </c>
      <c r="R644" s="20">
        <v>139.34866307084323</v>
      </c>
      <c r="T644" s="41">
        <v>8.9142368615284795</v>
      </c>
      <c r="U644" s="38">
        <v>175.6634708085783</v>
      </c>
      <c r="W644" s="27">
        <v>8.9142368615284795</v>
      </c>
      <c r="X644" s="27">
        <f t="shared" si="58"/>
        <v>139.34866307084323</v>
      </c>
      <c r="Y644" s="19">
        <f t="shared" si="59"/>
        <v>175.6634708085783</v>
      </c>
      <c r="Z644" s="27">
        <f t="shared" si="56"/>
        <v>1242.186988950823</v>
      </c>
      <c r="AA644" s="20">
        <f t="shared" si="57"/>
        <v>1565.9057867058607</v>
      </c>
    </row>
    <row r="645" spans="1:27" x14ac:dyDescent="0.3">
      <c r="A645" s="50">
        <v>8.8080969461007044</v>
      </c>
      <c r="B645" s="29">
        <v>54.872789433461364</v>
      </c>
      <c r="E645" s="27">
        <v>6.4966282050590962E-2</v>
      </c>
      <c r="F645" s="20">
        <v>45.732665841220225</v>
      </c>
      <c r="H645" s="27">
        <v>482.18232137515588</v>
      </c>
      <c r="I645" s="20">
        <v>78.935688462975946</v>
      </c>
      <c r="K645" s="27">
        <v>8.9088879162736703</v>
      </c>
      <c r="L645" s="20">
        <v>268.38856804430128</v>
      </c>
      <c r="M645" s="20">
        <v>268.38856804430128</v>
      </c>
      <c r="N645" s="27">
        <f t="shared" si="54"/>
        <v>2391.0436707158692</v>
      </c>
      <c r="O645" s="20">
        <f t="shared" si="55"/>
        <v>2391.0436707158692</v>
      </c>
      <c r="Q645" s="27">
        <v>8.9088879162736703</v>
      </c>
      <c r="R645" s="20">
        <v>270.76742477000806</v>
      </c>
      <c r="T645" s="41">
        <v>8.9088879162736703</v>
      </c>
      <c r="U645" s="38">
        <v>270.76742477000806</v>
      </c>
      <c r="W645" s="27">
        <v>8.9088879162736703</v>
      </c>
      <c r="X645" s="27">
        <f t="shared" si="58"/>
        <v>270.76742477000806</v>
      </c>
      <c r="Y645" s="19">
        <f t="shared" si="59"/>
        <v>270.76742477000806</v>
      </c>
      <c r="Z645" s="27">
        <f t="shared" si="56"/>
        <v>2412.2366386540648</v>
      </c>
      <c r="AA645" s="20">
        <f t="shared" si="57"/>
        <v>2412.2366386540648</v>
      </c>
    </row>
    <row r="646" spans="1:27" x14ac:dyDescent="0.3">
      <c r="A646" s="50">
        <v>8.7809969937734422</v>
      </c>
      <c r="B646" s="29">
        <v>140.48739981650027</v>
      </c>
      <c r="E646" s="27">
        <v>1.4245153520460008</v>
      </c>
      <c r="F646" s="20">
        <v>45.74403516904357</v>
      </c>
      <c r="H646" s="27">
        <v>0.58839207267010352</v>
      </c>
      <c r="I646" s="20">
        <v>78.969260777966994</v>
      </c>
      <c r="K646" s="27">
        <v>8.8855205130093964</v>
      </c>
      <c r="L646" s="20">
        <v>40.725282510570771</v>
      </c>
      <c r="M646" s="20">
        <v>59.006606186472006</v>
      </c>
      <c r="N646" s="27">
        <f t="shared" si="54"/>
        <v>361.8653331457794</v>
      </c>
      <c r="O646" s="20">
        <f t="shared" si="55"/>
        <v>524.3044096729642</v>
      </c>
      <c r="Q646" s="27">
        <v>8.8855205130093964</v>
      </c>
      <c r="R646" s="20">
        <v>96.174670395498708</v>
      </c>
      <c r="T646" s="41">
        <v>8.8855205130093964</v>
      </c>
      <c r="U646" s="38">
        <v>114.45599407139994</v>
      </c>
      <c r="W646" s="27">
        <v>8.8855205130093964</v>
      </c>
      <c r="X646" s="27">
        <f t="shared" si="58"/>
        <v>96.174670395498708</v>
      </c>
      <c r="Y646" s="19">
        <f t="shared" si="59"/>
        <v>114.45599407139994</v>
      </c>
      <c r="Z646" s="27">
        <f t="shared" si="56"/>
        <v>854.56200663112133</v>
      </c>
      <c r="AA646" s="20">
        <f t="shared" si="57"/>
        <v>1017.0010831583061</v>
      </c>
    </row>
    <row r="647" spans="1:27" x14ac:dyDescent="0.3">
      <c r="A647" s="50">
        <v>8.7729104038153309</v>
      </c>
      <c r="B647" s="29">
        <v>93.120574725640822</v>
      </c>
      <c r="E647" s="27">
        <v>37.986017823772272</v>
      </c>
      <c r="F647" s="20">
        <v>45.745674610492898</v>
      </c>
      <c r="H647" s="27">
        <v>925.04415333258657</v>
      </c>
      <c r="I647" s="20">
        <v>78.995314378320245</v>
      </c>
      <c r="K647" s="27">
        <v>8.8475847419758793</v>
      </c>
      <c r="L647" s="20">
        <v>111.71185513258121</v>
      </c>
      <c r="M647" s="20">
        <v>199.07549744558918</v>
      </c>
      <c r="N647" s="27">
        <f t="shared" ref="N647:N710" si="60">K647 * L647</f>
        <v>988.38010496884533</v>
      </c>
      <c r="O647" s="20">
        <f t="shared" ref="O647:O710" si="61">K647 * M647</f>
        <v>1761.3373337008529</v>
      </c>
      <c r="Q647" s="27">
        <v>8.8475847419758793</v>
      </c>
      <c r="R647" s="20">
        <v>161.00003381880603</v>
      </c>
      <c r="T647" s="41">
        <v>8.8475847419758793</v>
      </c>
      <c r="U647" s="38">
        <v>248.36367613181403</v>
      </c>
      <c r="W647" s="27">
        <v>8.8475847419758793</v>
      </c>
      <c r="X647" s="27">
        <f t="shared" si="58"/>
        <v>161.00003381880603</v>
      </c>
      <c r="Y647" s="19">
        <f t="shared" si="59"/>
        <v>248.36367613181403</v>
      </c>
      <c r="Z647" s="27">
        <f t="shared" ref="Z647:Z710" si="62">W647 * X647</f>
        <v>1424.4614426728688</v>
      </c>
      <c r="AA647" s="20">
        <f t="shared" ref="AA647:AA710" si="63">W647 * Y647</f>
        <v>2197.4186714048765</v>
      </c>
    </row>
    <row r="648" spans="1:27" x14ac:dyDescent="0.3">
      <c r="A648" s="50">
        <v>8.7412603407774441</v>
      </c>
      <c r="B648" s="29">
        <v>92.055696926282963</v>
      </c>
      <c r="E648" s="27">
        <v>0.90612214992870577</v>
      </c>
      <c r="F648" s="20">
        <v>45.760136444809504</v>
      </c>
      <c r="H648" s="27">
        <v>1.0772426938347053</v>
      </c>
      <c r="I648" s="20">
        <v>79.098599006454236</v>
      </c>
      <c r="K648" s="27">
        <v>8.8080969461007044</v>
      </c>
      <c r="L648" s="20">
        <v>53.441062094899948</v>
      </c>
      <c r="M648" s="20">
        <v>53.441062094899948</v>
      </c>
      <c r="N648" s="27">
        <f t="shared" si="60"/>
        <v>470.71405583446636</v>
      </c>
      <c r="O648" s="20">
        <f t="shared" si="61"/>
        <v>470.71405583446636</v>
      </c>
      <c r="Q648" s="27">
        <v>8.8080969461007044</v>
      </c>
      <c r="R648" s="20">
        <v>54.872789433461364</v>
      </c>
      <c r="T648" s="41">
        <v>8.8080969461007044</v>
      </c>
      <c r="U648" s="38">
        <v>54.872789433461364</v>
      </c>
      <c r="W648" s="27">
        <v>8.8080969461007044</v>
      </c>
      <c r="X648" s="27">
        <f t="shared" ref="X648:X711" si="64">R648</f>
        <v>54.872789433461364</v>
      </c>
      <c r="Y648" s="19">
        <f t="shared" ref="Y648:Y711" si="65">U648</f>
        <v>54.872789433461364</v>
      </c>
      <c r="Z648" s="27">
        <f t="shared" si="62"/>
        <v>483.32484903289804</v>
      </c>
      <c r="AA648" s="20">
        <f t="shared" si="63"/>
        <v>483.32484903289804</v>
      </c>
    </row>
    <row r="649" spans="1:27" x14ac:dyDescent="0.3">
      <c r="A649" s="50">
        <v>8.7293331495602615</v>
      </c>
      <c r="B649" s="29">
        <v>159.84634538590831</v>
      </c>
      <c r="E649" s="27">
        <v>12.783525148093759</v>
      </c>
      <c r="F649" s="20">
        <v>45.778569566453491</v>
      </c>
      <c r="H649" s="27">
        <v>2.3406800865777768</v>
      </c>
      <c r="I649" s="20">
        <v>79.161833649588885</v>
      </c>
      <c r="K649" s="27">
        <v>8.7809969937734422</v>
      </c>
      <c r="L649" s="20">
        <v>65.046831145070229</v>
      </c>
      <c r="M649" s="20">
        <v>109.27927555929259</v>
      </c>
      <c r="N649" s="27">
        <f t="shared" si="60"/>
        <v>571.17602873935039</v>
      </c>
      <c r="O649" s="20">
        <f t="shared" si="61"/>
        <v>959.58099016788776</v>
      </c>
      <c r="Q649" s="27">
        <v>8.7809969937734422</v>
      </c>
      <c r="R649" s="20">
        <v>96.254955402277915</v>
      </c>
      <c r="T649" s="41">
        <v>8.7809969937734422</v>
      </c>
      <c r="U649" s="38">
        <v>140.48739981650027</v>
      </c>
      <c r="W649" s="27">
        <v>8.7809969937734422</v>
      </c>
      <c r="X649" s="27">
        <f t="shared" si="64"/>
        <v>96.254955402277915</v>
      </c>
      <c r="Y649" s="19">
        <f t="shared" si="65"/>
        <v>140.48739981650027</v>
      </c>
      <c r="Z649" s="27">
        <f t="shared" si="62"/>
        <v>845.21447402319916</v>
      </c>
      <c r="AA649" s="20">
        <f t="shared" si="63"/>
        <v>1233.6194354517365</v>
      </c>
    </row>
    <row r="650" spans="1:27" x14ac:dyDescent="0.3">
      <c r="A650" s="50">
        <v>8.7248604044434614</v>
      </c>
      <c r="B650" s="29">
        <v>137.29674149429761</v>
      </c>
      <c r="E650" s="27">
        <v>2.7328658462356543</v>
      </c>
      <c r="F650" s="20">
        <v>45.803661084387869</v>
      </c>
      <c r="H650" s="27">
        <v>1.9521786986369989</v>
      </c>
      <c r="I650" s="20">
        <v>79.238155053957399</v>
      </c>
      <c r="K650" s="27">
        <v>8.7729104038153309</v>
      </c>
      <c r="L650" s="20">
        <v>50.957096819203926</v>
      </c>
      <c r="M650" s="20">
        <v>73.226527149615407</v>
      </c>
      <c r="N650" s="27">
        <f t="shared" si="60"/>
        <v>447.04204483341925</v>
      </c>
      <c r="O650" s="20">
        <f t="shared" si="61"/>
        <v>642.40976186612681</v>
      </c>
      <c r="Q650" s="27">
        <v>8.7729104038153309</v>
      </c>
      <c r="R650" s="20">
        <v>70.851144395229355</v>
      </c>
      <c r="T650" s="41">
        <v>8.7729104038153309</v>
      </c>
      <c r="U650" s="38">
        <v>93.120574725640822</v>
      </c>
      <c r="W650" s="27">
        <v>8.7729104038153309</v>
      </c>
      <c r="X650" s="27">
        <f t="shared" si="64"/>
        <v>70.851144395229355</v>
      </c>
      <c r="Y650" s="19">
        <f t="shared" si="65"/>
        <v>93.120574725640822</v>
      </c>
      <c r="Z650" s="27">
        <f t="shared" si="62"/>
        <v>621.57074178712992</v>
      </c>
      <c r="AA650" s="20">
        <f t="shared" si="63"/>
        <v>816.93845881983736</v>
      </c>
    </row>
    <row r="651" spans="1:27" x14ac:dyDescent="0.3">
      <c r="A651" s="50">
        <v>8.6738587916188408</v>
      </c>
      <c r="B651" s="29">
        <v>320.00483238779998</v>
      </c>
      <c r="E651" s="27">
        <v>9.4171263869502582</v>
      </c>
      <c r="F651" s="20">
        <v>45.806479161290298</v>
      </c>
      <c r="H651" s="27">
        <v>152.24727868053014</v>
      </c>
      <c r="I651" s="20">
        <v>79.254092137283777</v>
      </c>
      <c r="K651" s="27">
        <v>8.7412603407774441</v>
      </c>
      <c r="L651" s="20">
        <v>33.106834173526011</v>
      </c>
      <c r="M651" s="20">
        <v>71.936265804597824</v>
      </c>
      <c r="N651" s="27">
        <f t="shared" si="60"/>
        <v>289.39545656973831</v>
      </c>
      <c r="O651" s="20">
        <f t="shared" si="61"/>
        <v>628.81362734135553</v>
      </c>
      <c r="Q651" s="27">
        <v>8.7412603407774441</v>
      </c>
      <c r="R651" s="20">
        <v>53.226265295211149</v>
      </c>
      <c r="T651" s="41">
        <v>8.7412603407774441</v>
      </c>
      <c r="U651" s="38">
        <v>92.055696926282963</v>
      </c>
      <c r="W651" s="27">
        <v>8.7412603407774441</v>
      </c>
      <c r="X651" s="27">
        <f t="shared" si="64"/>
        <v>53.226265295211149</v>
      </c>
      <c r="Y651" s="19">
        <f t="shared" si="65"/>
        <v>92.055696926282963</v>
      </c>
      <c r="Z651" s="27">
        <f t="shared" si="62"/>
        <v>465.26464191272805</v>
      </c>
      <c r="AA651" s="20">
        <f t="shared" si="63"/>
        <v>804.68281268434532</v>
      </c>
    </row>
    <row r="652" spans="1:27" x14ac:dyDescent="0.3">
      <c r="A652" s="50">
        <v>8.6563330882054288</v>
      </c>
      <c r="B652" s="29">
        <v>150.33723733204147</v>
      </c>
      <c r="E652" s="27">
        <v>24.524593028414529</v>
      </c>
      <c r="F652" s="20">
        <v>45.838195481797797</v>
      </c>
      <c r="H652" s="27">
        <v>40.661140354015515</v>
      </c>
      <c r="I652" s="20">
        <v>79.315982359777934</v>
      </c>
      <c r="K652" s="27">
        <v>8.7293331495602615</v>
      </c>
      <c r="L652" s="20">
        <v>71.321004058440053</v>
      </c>
      <c r="M652" s="20">
        <v>123.43180353488894</v>
      </c>
      <c r="N652" s="27">
        <f t="shared" si="60"/>
        <v>622.58480498726271</v>
      </c>
      <c r="O652" s="20">
        <f t="shared" si="61"/>
        <v>1077.4773343071156</v>
      </c>
      <c r="Q652" s="27">
        <v>8.7293331495602615</v>
      </c>
      <c r="R652" s="20">
        <v>107.73554590945942</v>
      </c>
      <c r="T652" s="41">
        <v>8.7293331495602615</v>
      </c>
      <c r="U652" s="38">
        <v>159.84634538590831</v>
      </c>
      <c r="W652" s="27">
        <v>8.7293331495602615</v>
      </c>
      <c r="X652" s="27">
        <f t="shared" si="64"/>
        <v>107.73554590945942</v>
      </c>
      <c r="Y652" s="19">
        <f t="shared" si="65"/>
        <v>159.84634538590831</v>
      </c>
      <c r="Z652" s="27">
        <f t="shared" si="62"/>
        <v>940.4594722934155</v>
      </c>
      <c r="AA652" s="20">
        <f t="shared" si="63"/>
        <v>1395.3520016132684</v>
      </c>
    </row>
    <row r="653" spans="1:27" x14ac:dyDescent="0.3">
      <c r="A653" s="50">
        <v>8.5742575944532291</v>
      </c>
      <c r="B653" s="29">
        <v>134.39367977654504</v>
      </c>
      <c r="E653" s="27">
        <v>209.59412514284486</v>
      </c>
      <c r="F653" s="20">
        <v>45.855229454092282</v>
      </c>
      <c r="H653" s="27">
        <v>26.037123667978449</v>
      </c>
      <c r="I653" s="20">
        <v>79.315982359777934</v>
      </c>
      <c r="K653" s="27">
        <v>8.7248604044434614</v>
      </c>
      <c r="L653" s="20">
        <v>63.471810346420114</v>
      </c>
      <c r="M653" s="20">
        <v>115.44703875126446</v>
      </c>
      <c r="N653" s="27">
        <f t="shared" si="60"/>
        <v>553.78268488982565</v>
      </c>
      <c r="O653" s="20">
        <f t="shared" si="61"/>
        <v>1007.2592972111572</v>
      </c>
      <c r="Q653" s="27">
        <v>8.7248604044434614</v>
      </c>
      <c r="R653" s="20">
        <v>85.321513089453262</v>
      </c>
      <c r="T653" s="41">
        <v>8.7248604044434614</v>
      </c>
      <c r="U653" s="38">
        <v>137.29674149429761</v>
      </c>
      <c r="W653" s="27">
        <v>8.7248604044434614</v>
      </c>
      <c r="X653" s="27">
        <f t="shared" si="64"/>
        <v>85.321513089453262</v>
      </c>
      <c r="Y653" s="19">
        <f t="shared" si="65"/>
        <v>137.29674149429761</v>
      </c>
      <c r="Z653" s="27">
        <f t="shared" si="62"/>
        <v>744.41829120137527</v>
      </c>
      <c r="AA653" s="20">
        <f t="shared" si="63"/>
        <v>1197.8949035227067</v>
      </c>
    </row>
    <row r="654" spans="1:27" x14ac:dyDescent="0.3">
      <c r="A654" s="50">
        <v>8.5465067633340368</v>
      </c>
      <c r="B654" s="29">
        <v>98.430079810470943</v>
      </c>
      <c r="E654" s="27">
        <v>139.15866187735355</v>
      </c>
      <c r="F654" s="20">
        <v>45.855229454092282</v>
      </c>
      <c r="H654" s="27">
        <v>7.1097794865434025</v>
      </c>
      <c r="I654" s="20">
        <v>79.315982359777934</v>
      </c>
      <c r="K654" s="27">
        <v>8.6738587916188408</v>
      </c>
      <c r="L654" s="20">
        <v>118.23707539158565</v>
      </c>
      <c r="M654" s="20">
        <v>301.46568464639074</v>
      </c>
      <c r="N654" s="27">
        <f t="shared" si="60"/>
        <v>1025.5716958806049</v>
      </c>
      <c r="O654" s="20">
        <f t="shared" si="61"/>
        <v>2614.8707791414895</v>
      </c>
      <c r="Q654" s="27">
        <v>8.6738587916188408</v>
      </c>
      <c r="R654" s="20">
        <v>136.77622313299486</v>
      </c>
      <c r="T654" s="41">
        <v>8.6738587916188408</v>
      </c>
      <c r="U654" s="38">
        <v>320.00483238779998</v>
      </c>
      <c r="W654" s="27">
        <v>8.6738587916188408</v>
      </c>
      <c r="X654" s="27">
        <f t="shared" si="64"/>
        <v>136.77622313299486</v>
      </c>
      <c r="Y654" s="19">
        <f t="shared" si="65"/>
        <v>320.00483238779998</v>
      </c>
      <c r="Z654" s="27">
        <f t="shared" si="62"/>
        <v>1186.3776455065477</v>
      </c>
      <c r="AA654" s="20">
        <f t="shared" si="63"/>
        <v>2775.6767287674325</v>
      </c>
    </row>
    <row r="655" spans="1:27" x14ac:dyDescent="0.3">
      <c r="A655" s="50">
        <v>8.5272841666010208</v>
      </c>
      <c r="B655" s="29">
        <v>70.394366781155128</v>
      </c>
      <c r="E655" s="27">
        <v>101.9963704822303</v>
      </c>
      <c r="F655" s="20">
        <v>45.855229454092282</v>
      </c>
      <c r="H655" s="27">
        <v>5.0911964192546293</v>
      </c>
      <c r="I655" s="20">
        <v>79.315982359777934</v>
      </c>
      <c r="K655" s="27">
        <v>8.6563330882054288</v>
      </c>
      <c r="L655" s="20">
        <v>73.825093780430294</v>
      </c>
      <c r="M655" s="20">
        <v>111.72346161240726</v>
      </c>
      <c r="N655" s="27">
        <f t="shared" si="60"/>
        <v>639.05460203140751</v>
      </c>
      <c r="O655" s="20">
        <f t="shared" si="61"/>
        <v>967.11549748433004</v>
      </c>
      <c r="Q655" s="27">
        <v>8.6563330882054288</v>
      </c>
      <c r="R655" s="20">
        <v>112.43886950006451</v>
      </c>
      <c r="T655" s="41">
        <v>8.6563330882054288</v>
      </c>
      <c r="U655" s="38">
        <v>150.33723733204147</v>
      </c>
      <c r="W655" s="27">
        <v>8.6563330882054288</v>
      </c>
      <c r="X655" s="27">
        <f t="shared" si="64"/>
        <v>112.43886950006451</v>
      </c>
      <c r="Y655" s="19">
        <f t="shared" si="65"/>
        <v>150.33723733204147</v>
      </c>
      <c r="Z655" s="27">
        <f t="shared" si="62"/>
        <v>973.30830645382059</v>
      </c>
      <c r="AA655" s="20">
        <f t="shared" si="63"/>
        <v>1301.369201906743</v>
      </c>
    </row>
    <row r="656" spans="1:27" x14ac:dyDescent="0.3">
      <c r="A656" s="50">
        <v>8.5117521204883815</v>
      </c>
      <c r="B656" s="29">
        <v>132.40741549892121</v>
      </c>
      <c r="E656" s="27">
        <v>77.887094122361304</v>
      </c>
      <c r="F656" s="20">
        <v>45.855229454092282</v>
      </c>
      <c r="H656" s="27">
        <v>4.7381509520055261</v>
      </c>
      <c r="I656" s="20">
        <v>79.315982359777934</v>
      </c>
      <c r="K656" s="27">
        <v>8.5742575944532291</v>
      </c>
      <c r="L656" s="20">
        <v>59.792071727374733</v>
      </c>
      <c r="M656" s="20">
        <v>98.422347175692877</v>
      </c>
      <c r="N656" s="27">
        <f t="shared" si="60"/>
        <v>512.67262509653506</v>
      </c>
      <c r="O656" s="20">
        <f t="shared" si="61"/>
        <v>843.89855773509703</v>
      </c>
      <c r="Q656" s="27">
        <v>8.5742575944532291</v>
      </c>
      <c r="R656" s="20">
        <v>95.763404328226898</v>
      </c>
      <c r="T656" s="41">
        <v>8.5742575944532291</v>
      </c>
      <c r="U656" s="38">
        <v>134.39367977654504</v>
      </c>
      <c r="W656" s="27">
        <v>8.5742575944532291</v>
      </c>
      <c r="X656" s="27">
        <f t="shared" si="64"/>
        <v>95.763404328226898</v>
      </c>
      <c r="Y656" s="19">
        <f t="shared" si="65"/>
        <v>134.39367977654504</v>
      </c>
      <c r="Z656" s="27">
        <f t="shared" si="62"/>
        <v>821.10009683199473</v>
      </c>
      <c r="AA656" s="20">
        <f t="shared" si="63"/>
        <v>1152.3260294705567</v>
      </c>
    </row>
    <row r="657" spans="1:27" x14ac:dyDescent="0.3">
      <c r="A657" s="50">
        <v>8.508189741078013</v>
      </c>
      <c r="B657" s="29">
        <v>53.606339985747788</v>
      </c>
      <c r="E657" s="27">
        <v>69.328771650907584</v>
      </c>
      <c r="F657" s="20">
        <v>45.855229454092282</v>
      </c>
      <c r="H657" s="27">
        <v>1.0259247392086763</v>
      </c>
      <c r="I657" s="20">
        <v>79.315982359777934</v>
      </c>
      <c r="K657" s="27">
        <v>8.5465067633340368</v>
      </c>
      <c r="L657" s="20">
        <v>36.108138021005864</v>
      </c>
      <c r="M657" s="20">
        <v>72.805672146462456</v>
      </c>
      <c r="N657" s="27">
        <f t="shared" si="60"/>
        <v>308.59844580792549</v>
      </c>
      <c r="O657" s="20">
        <f t="shared" si="61"/>
        <v>622.23416940882191</v>
      </c>
      <c r="Q657" s="27">
        <v>8.5465067633340368</v>
      </c>
      <c r="R657" s="20">
        <v>61.732545685014344</v>
      </c>
      <c r="T657" s="41">
        <v>8.5465067633340368</v>
      </c>
      <c r="U657" s="38">
        <v>98.430079810470943</v>
      </c>
      <c r="W657" s="27">
        <v>8.5465067633340368</v>
      </c>
      <c r="X657" s="27">
        <f t="shared" si="64"/>
        <v>61.732545685014344</v>
      </c>
      <c r="Y657" s="19">
        <f t="shared" si="65"/>
        <v>98.430079810470943</v>
      </c>
      <c r="Z657" s="27">
        <f t="shared" si="62"/>
        <v>527.59761921480253</v>
      </c>
      <c r="AA657" s="20">
        <f t="shared" si="63"/>
        <v>841.23334281569896</v>
      </c>
    </row>
    <row r="658" spans="1:27" x14ac:dyDescent="0.3">
      <c r="A658" s="50">
        <v>8.4646881142471102</v>
      </c>
      <c r="B658" s="29">
        <v>80.366912226722022</v>
      </c>
      <c r="E658" s="27">
        <v>56.991088901428157</v>
      </c>
      <c r="F658" s="20">
        <v>45.855229454092282</v>
      </c>
      <c r="H658" s="27">
        <v>0.78240832641131419</v>
      </c>
      <c r="I658" s="20">
        <v>79.315982359777934</v>
      </c>
      <c r="K658" s="27">
        <v>8.5272841666010208</v>
      </c>
      <c r="L658" s="20">
        <v>65.551352256291608</v>
      </c>
      <c r="M658" s="20">
        <v>65.551352256291608</v>
      </c>
      <c r="N658" s="27">
        <f t="shared" si="60"/>
        <v>558.97500819436152</v>
      </c>
      <c r="O658" s="20">
        <f t="shared" si="61"/>
        <v>558.97500819436152</v>
      </c>
      <c r="Q658" s="27">
        <v>8.5272841666010208</v>
      </c>
      <c r="R658" s="20">
        <v>70.394366781155128</v>
      </c>
      <c r="T658" s="41">
        <v>8.5272841666010208</v>
      </c>
      <c r="U658" s="38">
        <v>70.394366781155128</v>
      </c>
      <c r="W658" s="27">
        <v>8.5272841666010208</v>
      </c>
      <c r="X658" s="27">
        <f t="shared" si="64"/>
        <v>70.394366781155128</v>
      </c>
      <c r="Y658" s="19">
        <f t="shared" si="65"/>
        <v>70.394366781155128</v>
      </c>
      <c r="Z658" s="27">
        <f t="shared" si="62"/>
        <v>600.27276927084904</v>
      </c>
      <c r="AA658" s="20">
        <f t="shared" si="63"/>
        <v>600.27276927084904</v>
      </c>
    </row>
    <row r="659" spans="1:27" x14ac:dyDescent="0.3">
      <c r="A659" s="50">
        <v>8.4619752902435721</v>
      </c>
      <c r="B659" s="29">
        <v>129.36232162676163</v>
      </c>
      <c r="E659" s="27">
        <v>53.165945121410914</v>
      </c>
      <c r="F659" s="20">
        <v>45.855229454092282</v>
      </c>
      <c r="H659" s="27">
        <v>0.34823944935124018</v>
      </c>
      <c r="I659" s="20">
        <v>79.315982359777934</v>
      </c>
      <c r="K659" s="27">
        <v>8.5117521204883815</v>
      </c>
      <c r="L659" s="20">
        <v>48.499261863843074</v>
      </c>
      <c r="M659" s="20">
        <v>104.6450278448757</v>
      </c>
      <c r="N659" s="27">
        <f t="shared" si="60"/>
        <v>412.81369501168757</v>
      </c>
      <c r="O659" s="20">
        <f t="shared" si="61"/>
        <v>890.71253765718643</v>
      </c>
      <c r="Q659" s="27">
        <v>8.5117521204883815</v>
      </c>
      <c r="R659" s="20">
        <v>76.261649517888586</v>
      </c>
      <c r="T659" s="41">
        <v>8.5117521204883815</v>
      </c>
      <c r="U659" s="38">
        <v>132.40741549892121</v>
      </c>
      <c r="W659" s="27">
        <v>8.5117521204883815</v>
      </c>
      <c r="X659" s="27">
        <f t="shared" si="64"/>
        <v>76.261649517888586</v>
      </c>
      <c r="Y659" s="19">
        <f t="shared" si="65"/>
        <v>132.40741549892121</v>
      </c>
      <c r="Z659" s="27">
        <f t="shared" si="62"/>
        <v>649.12025699582989</v>
      </c>
      <c r="AA659" s="20">
        <f t="shared" si="63"/>
        <v>1127.0190996413287</v>
      </c>
    </row>
    <row r="660" spans="1:27" x14ac:dyDescent="0.3">
      <c r="A660" s="50">
        <v>8.455367177943117</v>
      </c>
      <c r="B660" s="29">
        <v>194.18999825822698</v>
      </c>
      <c r="E660" s="27">
        <v>9.7347537230962189</v>
      </c>
      <c r="F660" s="20">
        <v>45.855229454092282</v>
      </c>
      <c r="H660" s="27">
        <v>0.10043234464683337</v>
      </c>
      <c r="I660" s="20">
        <v>79.315982359777934</v>
      </c>
      <c r="K660" s="27">
        <v>8.508189741078013</v>
      </c>
      <c r="L660" s="20">
        <v>18.202480176410649</v>
      </c>
      <c r="M660" s="20">
        <v>36.250441871743583</v>
      </c>
      <c r="N660" s="27">
        <f t="shared" si="60"/>
        <v>154.87015509911299</v>
      </c>
      <c r="O660" s="20">
        <f t="shared" si="61"/>
        <v>308.42563764271358</v>
      </c>
      <c r="Q660" s="27">
        <v>8.508189741078013</v>
      </c>
      <c r="R660" s="20">
        <v>35.558378290414851</v>
      </c>
      <c r="T660" s="41">
        <v>8.508189741078013</v>
      </c>
      <c r="U660" s="38">
        <v>53.606339985747788</v>
      </c>
      <c r="W660" s="27">
        <v>8.508189741078013</v>
      </c>
      <c r="X660" s="27">
        <f t="shared" si="64"/>
        <v>35.558378290414851</v>
      </c>
      <c r="Y660" s="19">
        <f t="shared" si="65"/>
        <v>53.606339985747788</v>
      </c>
      <c r="Z660" s="27">
        <f t="shared" si="62"/>
        <v>302.53742937987874</v>
      </c>
      <c r="AA660" s="20">
        <f t="shared" si="63"/>
        <v>456.09291192347939</v>
      </c>
    </row>
    <row r="661" spans="1:27" x14ac:dyDescent="0.3">
      <c r="A661" s="50">
        <v>8.4223156507359818</v>
      </c>
      <c r="B661" s="29">
        <v>202.43032053566677</v>
      </c>
      <c r="E661" s="27">
        <v>8.1189988173500751</v>
      </c>
      <c r="F661" s="20">
        <v>45.855229454092282</v>
      </c>
      <c r="H661" s="27">
        <v>1.7821204821302672E-2</v>
      </c>
      <c r="I661" s="20">
        <v>79.315982359777934</v>
      </c>
      <c r="K661" s="27">
        <v>8.4646881142471102</v>
      </c>
      <c r="L661" s="20">
        <v>41.90462575494071</v>
      </c>
      <c r="M661" s="20">
        <v>58.684674345197706</v>
      </c>
      <c r="N661" s="27">
        <f t="shared" si="60"/>
        <v>354.70958755981997</v>
      </c>
      <c r="O661" s="20">
        <f t="shared" si="61"/>
        <v>496.74746541825732</v>
      </c>
      <c r="Q661" s="27">
        <v>8.4646881142471102</v>
      </c>
      <c r="R661" s="20">
        <v>63.586863636465033</v>
      </c>
      <c r="T661" s="41">
        <v>8.4646881142471102</v>
      </c>
      <c r="U661" s="38">
        <v>80.366912226722022</v>
      </c>
      <c r="W661" s="27">
        <v>8.4646881142471102</v>
      </c>
      <c r="X661" s="27">
        <f t="shared" si="64"/>
        <v>63.586863636465033</v>
      </c>
      <c r="Y661" s="19">
        <f t="shared" si="65"/>
        <v>80.366912226722022</v>
      </c>
      <c r="Z661" s="27">
        <f t="shared" si="62"/>
        <v>538.24296884583737</v>
      </c>
      <c r="AA661" s="20">
        <f t="shared" si="63"/>
        <v>680.28084670427461</v>
      </c>
    </row>
    <row r="662" spans="1:27" x14ac:dyDescent="0.3">
      <c r="A662" s="50">
        <v>8.3707952446566196</v>
      </c>
      <c r="B662" s="29">
        <v>98.574586825095039</v>
      </c>
      <c r="E662" s="27">
        <v>5.5791116674154182</v>
      </c>
      <c r="F662" s="20">
        <v>45.855229454092282</v>
      </c>
      <c r="H662" s="27">
        <v>0.27733446500496939</v>
      </c>
      <c r="I662" s="20">
        <v>79.432906863565677</v>
      </c>
      <c r="K662" s="27">
        <v>8.4619752902435721</v>
      </c>
      <c r="L662" s="20">
        <v>42.878011661231376</v>
      </c>
      <c r="M662" s="20">
        <v>74.417569907914228</v>
      </c>
      <c r="N662" s="27">
        <f t="shared" si="60"/>
        <v>362.83267517211567</v>
      </c>
      <c r="O662" s="20">
        <f t="shared" si="61"/>
        <v>629.71963772074378</v>
      </c>
      <c r="Q662" s="27">
        <v>8.4619752902435721</v>
      </c>
      <c r="R662" s="20">
        <v>97.822763380078783</v>
      </c>
      <c r="T662" s="41">
        <v>8.4619752902435721</v>
      </c>
      <c r="U662" s="38">
        <v>129.36232162676163</v>
      </c>
      <c r="W662" s="27">
        <v>8.4619752902435721</v>
      </c>
      <c r="X662" s="27">
        <f t="shared" si="64"/>
        <v>97.822763380078783</v>
      </c>
      <c r="Y662" s="19">
        <f t="shared" si="65"/>
        <v>129.36232162676163</v>
      </c>
      <c r="Z662" s="27">
        <f t="shared" si="62"/>
        <v>827.77380654557044</v>
      </c>
      <c r="AA662" s="20">
        <f t="shared" si="63"/>
        <v>1094.6607690941985</v>
      </c>
    </row>
    <row r="663" spans="1:27" x14ac:dyDescent="0.3">
      <c r="A663" s="50">
        <v>8.3583108106431609</v>
      </c>
      <c r="B663" s="29">
        <v>85.389825355578949</v>
      </c>
      <c r="E663" s="27">
        <v>0.41597204096979112</v>
      </c>
      <c r="F663" s="20">
        <v>45.855229454092282</v>
      </c>
      <c r="H663" s="27">
        <v>0.98033128863607999</v>
      </c>
      <c r="I663" s="20">
        <v>79.461507691719675</v>
      </c>
      <c r="K663" s="27">
        <v>8.455367177943117</v>
      </c>
      <c r="L663" s="20">
        <v>87.53555448324515</v>
      </c>
      <c r="M663" s="20">
        <v>145.00267068749329</v>
      </c>
      <c r="N663" s="27">
        <f t="shared" si="60"/>
        <v>740.14525428068248</v>
      </c>
      <c r="O663" s="20">
        <f t="shared" si="61"/>
        <v>1226.0508224451253</v>
      </c>
      <c r="Q663" s="27">
        <v>8.455367177943117</v>
      </c>
      <c r="R663" s="20">
        <v>136.72288205397882</v>
      </c>
      <c r="T663" s="41">
        <v>8.455367177943117</v>
      </c>
      <c r="U663" s="38">
        <v>194.18999825822698</v>
      </c>
      <c r="W663" s="27">
        <v>8.455367177943117</v>
      </c>
      <c r="X663" s="27">
        <f t="shared" si="64"/>
        <v>136.72288205397882</v>
      </c>
      <c r="Y663" s="19">
        <f t="shared" si="65"/>
        <v>194.18999825822698</v>
      </c>
      <c r="Z663" s="27">
        <f t="shared" si="62"/>
        <v>1156.0421693930004</v>
      </c>
      <c r="AA663" s="20">
        <f t="shared" si="63"/>
        <v>1641.9477375574434</v>
      </c>
    </row>
    <row r="664" spans="1:27" x14ac:dyDescent="0.3">
      <c r="A664" s="50">
        <v>8.3521266704192385</v>
      </c>
      <c r="B664" s="29">
        <v>119.63138265348769</v>
      </c>
      <c r="E664" s="27">
        <v>0.28602829921146622</v>
      </c>
      <c r="F664" s="20">
        <v>45.855229454092282</v>
      </c>
      <c r="H664" s="27">
        <v>3.0598677323723678E-2</v>
      </c>
      <c r="I664" s="20">
        <v>79.696570331785523</v>
      </c>
      <c r="K664" s="27">
        <v>8.4223156507359818</v>
      </c>
      <c r="L664" s="20">
        <v>97.201825408377289</v>
      </c>
      <c r="M664" s="20">
        <v>153.14214184944194</v>
      </c>
      <c r="N664" s="27">
        <f t="shared" si="60"/>
        <v>818.66445541708242</v>
      </c>
      <c r="O664" s="20">
        <f t="shared" si="61"/>
        <v>1289.8114580857846</v>
      </c>
      <c r="Q664" s="27">
        <v>8.4223156507359818</v>
      </c>
      <c r="R664" s="20">
        <v>146.49000409460211</v>
      </c>
      <c r="T664" s="41">
        <v>8.4223156507359818</v>
      </c>
      <c r="U664" s="38">
        <v>202.43032053566677</v>
      </c>
      <c r="W664" s="27">
        <v>8.4223156507359818</v>
      </c>
      <c r="X664" s="27">
        <f t="shared" si="64"/>
        <v>146.49000409460211</v>
      </c>
      <c r="Y664" s="19">
        <f t="shared" si="65"/>
        <v>202.43032053566677</v>
      </c>
      <c r="Z664" s="27">
        <f t="shared" si="62"/>
        <v>1233.7850541623454</v>
      </c>
      <c r="AA664" s="20">
        <f t="shared" si="63"/>
        <v>1704.9320568310477</v>
      </c>
    </row>
    <row r="665" spans="1:27" x14ac:dyDescent="0.3">
      <c r="A665" s="50">
        <v>8.3078117240728488</v>
      </c>
      <c r="B665" s="29">
        <v>69.442193991413589</v>
      </c>
      <c r="E665" s="27">
        <v>0.26965793552517425</v>
      </c>
      <c r="F665" s="20">
        <v>45.886040763625729</v>
      </c>
      <c r="H665" s="27">
        <v>0.1976968873932492</v>
      </c>
      <c r="I665" s="20">
        <v>79.707813226488952</v>
      </c>
      <c r="K665" s="27">
        <v>8.3707952446566196</v>
      </c>
      <c r="L665" s="20">
        <v>38.526413966148759</v>
      </c>
      <c r="M665" s="20">
        <v>65.175030869623043</v>
      </c>
      <c r="N665" s="27">
        <f t="shared" si="60"/>
        <v>322.49672282151039</v>
      </c>
      <c r="O665" s="20">
        <f t="shared" si="61"/>
        <v>545.56683847378895</v>
      </c>
      <c r="Q665" s="27">
        <v>8.3707952446566196</v>
      </c>
      <c r="R665" s="20">
        <v>71.925969921620762</v>
      </c>
      <c r="T665" s="41">
        <v>8.3707952446566196</v>
      </c>
      <c r="U665" s="38">
        <v>98.574586825095039</v>
      </c>
      <c r="W665" s="27">
        <v>8.3707952446566196</v>
      </c>
      <c r="X665" s="27">
        <f t="shared" si="64"/>
        <v>71.925969921620762</v>
      </c>
      <c r="Y665" s="19">
        <f t="shared" si="65"/>
        <v>98.574586825095039</v>
      </c>
      <c r="Z665" s="27">
        <f t="shared" si="62"/>
        <v>602.07756698721812</v>
      </c>
      <c r="AA665" s="20">
        <f t="shared" si="63"/>
        <v>825.14768263949668</v>
      </c>
    </row>
    <row r="666" spans="1:27" x14ac:dyDescent="0.3">
      <c r="A666" s="50">
        <v>8.2439511033298913</v>
      </c>
      <c r="B666" s="29">
        <v>178.3319968060095</v>
      </c>
      <c r="E666" s="27">
        <v>2.3720842000329867E-3</v>
      </c>
      <c r="F666" s="20">
        <v>45.94642691170813</v>
      </c>
      <c r="H666" s="27">
        <v>15.96808293608774</v>
      </c>
      <c r="I666" s="20">
        <v>79.775911217862671</v>
      </c>
      <c r="K666" s="27">
        <v>8.3583108106431609</v>
      </c>
      <c r="L666" s="20">
        <v>28.639741737119166</v>
      </c>
      <c r="M666" s="20">
        <v>55.587254889504763</v>
      </c>
      <c r="N666" s="27">
        <f t="shared" si="60"/>
        <v>239.37986297539126</v>
      </c>
      <c r="O666" s="20">
        <f t="shared" si="61"/>
        <v>464.61555347692456</v>
      </c>
      <c r="Q666" s="27">
        <v>8.3583108106431609</v>
      </c>
      <c r="R666" s="20">
        <v>58.442312203193346</v>
      </c>
      <c r="T666" s="41">
        <v>8.3583108106431609</v>
      </c>
      <c r="U666" s="38">
        <v>85.389825355578949</v>
      </c>
      <c r="W666" s="27">
        <v>8.3583108106431609</v>
      </c>
      <c r="X666" s="27">
        <f t="shared" si="64"/>
        <v>58.442312203193346</v>
      </c>
      <c r="Y666" s="19">
        <f t="shared" si="65"/>
        <v>85.389825355578949</v>
      </c>
      <c r="Z666" s="27">
        <f t="shared" si="62"/>
        <v>488.47900988693368</v>
      </c>
      <c r="AA666" s="20">
        <f t="shared" si="63"/>
        <v>713.71470038846701</v>
      </c>
    </row>
    <row r="667" spans="1:27" x14ac:dyDescent="0.3">
      <c r="A667" s="50">
        <v>8.1725423737079836</v>
      </c>
      <c r="B667" s="29">
        <v>224.51667167794935</v>
      </c>
      <c r="E667" s="27">
        <v>50.599100775150873</v>
      </c>
      <c r="F667" s="20">
        <v>45.978644017009998</v>
      </c>
      <c r="H667" s="27">
        <v>267.50119549933879</v>
      </c>
      <c r="I667" s="20">
        <v>79.778303412735681</v>
      </c>
      <c r="K667" s="27">
        <v>8.3521266704192385</v>
      </c>
      <c r="L667" s="20">
        <v>44.995472134505867</v>
      </c>
      <c r="M667" s="20">
        <v>83.18947488048147</v>
      </c>
      <c r="N667" s="27">
        <f t="shared" si="60"/>
        <v>375.80788286271212</v>
      </c>
      <c r="O667" s="20">
        <f t="shared" si="61"/>
        <v>694.80903184744056</v>
      </c>
      <c r="Q667" s="27">
        <v>8.3521266704192385</v>
      </c>
      <c r="R667" s="20">
        <v>81.437379907512067</v>
      </c>
      <c r="T667" s="41">
        <v>8.3521266704192385</v>
      </c>
      <c r="U667" s="38">
        <v>119.63138265348769</v>
      </c>
      <c r="W667" s="27">
        <v>8.3521266704192385</v>
      </c>
      <c r="X667" s="27">
        <f t="shared" si="64"/>
        <v>81.437379907512067</v>
      </c>
      <c r="Y667" s="19">
        <f t="shared" si="65"/>
        <v>119.63138265348769</v>
      </c>
      <c r="Z667" s="27">
        <f t="shared" si="62"/>
        <v>680.17531269459539</v>
      </c>
      <c r="AA667" s="20">
        <f t="shared" si="63"/>
        <v>999.17646167932401</v>
      </c>
    </row>
    <row r="668" spans="1:27" x14ac:dyDescent="0.3">
      <c r="A668" s="50">
        <v>8.1189988173500751</v>
      </c>
      <c r="B668" s="29">
        <v>110.92386517409686</v>
      </c>
      <c r="E668" s="27">
        <v>0.47850437301531201</v>
      </c>
      <c r="F668" s="20">
        <v>46.017955929133585</v>
      </c>
      <c r="H668" s="27">
        <v>102.19955903545633</v>
      </c>
      <c r="I668" s="20">
        <v>79.829319330466205</v>
      </c>
      <c r="K668" s="27">
        <v>8.3078117240728488</v>
      </c>
      <c r="L668" s="20">
        <v>32.63952185373293</v>
      </c>
      <c r="M668" s="20">
        <v>69.442193991413589</v>
      </c>
      <c r="N668" s="27">
        <f t="shared" si="60"/>
        <v>271.16300232457439</v>
      </c>
      <c r="O668" s="20">
        <f t="shared" si="61"/>
        <v>576.91267338720695</v>
      </c>
      <c r="Q668" s="27">
        <v>8.3078117240728488</v>
      </c>
      <c r="R668" s="20">
        <v>32.63952185373293</v>
      </c>
      <c r="T668" s="41">
        <v>8.3078117240728488</v>
      </c>
      <c r="U668" s="38">
        <v>69.442193991413589</v>
      </c>
      <c r="W668" s="27">
        <v>8.3078117240728488</v>
      </c>
      <c r="X668" s="27">
        <f t="shared" si="64"/>
        <v>32.63952185373293</v>
      </c>
      <c r="Y668" s="19">
        <f t="shared" si="65"/>
        <v>69.442193991413589</v>
      </c>
      <c r="Z668" s="27">
        <f t="shared" si="62"/>
        <v>271.16300232457439</v>
      </c>
      <c r="AA668" s="20">
        <f t="shared" si="63"/>
        <v>576.91267338720695</v>
      </c>
    </row>
    <row r="669" spans="1:27" x14ac:dyDescent="0.3">
      <c r="A669" s="50">
        <v>8.0985232976818224</v>
      </c>
      <c r="B669" s="29">
        <v>112.49773400618152</v>
      </c>
      <c r="E669" s="27">
        <v>1.4845162741767126</v>
      </c>
      <c r="F669" s="20">
        <v>46.02019091730088</v>
      </c>
      <c r="H669" s="27">
        <v>374.8584842534874</v>
      </c>
      <c r="I669" s="20">
        <v>79.837217965198874</v>
      </c>
      <c r="K669" s="27">
        <v>8.2439511033298913</v>
      </c>
      <c r="L669" s="20">
        <v>55.334196040211019</v>
      </c>
      <c r="M669" s="20">
        <v>113.12311063541352</v>
      </c>
      <c r="N669" s="27">
        <f t="shared" si="60"/>
        <v>456.17240649757014</v>
      </c>
      <c r="O669" s="20">
        <f t="shared" si="61"/>
        <v>932.58139273492668</v>
      </c>
      <c r="Q669" s="27">
        <v>8.2439511033298913</v>
      </c>
      <c r="R669" s="20">
        <v>120.54308221080701</v>
      </c>
      <c r="T669" s="41">
        <v>8.2439511033298913</v>
      </c>
      <c r="U669" s="38">
        <v>178.3319968060095</v>
      </c>
      <c r="W669" s="27">
        <v>8.2439511033298913</v>
      </c>
      <c r="X669" s="27">
        <f t="shared" si="64"/>
        <v>120.54308221080701</v>
      </c>
      <c r="Y669" s="19">
        <f t="shared" si="65"/>
        <v>178.3319968060095</v>
      </c>
      <c r="Z669" s="27">
        <f t="shared" si="62"/>
        <v>993.7512755905683</v>
      </c>
      <c r="AA669" s="20">
        <f t="shared" si="63"/>
        <v>1470.1602618279246</v>
      </c>
    </row>
    <row r="670" spans="1:27" x14ac:dyDescent="0.3">
      <c r="A670" s="50">
        <v>8.0617976440335042</v>
      </c>
      <c r="B670" s="29">
        <v>128.63467492102214</v>
      </c>
      <c r="E670" s="27">
        <v>1.746872103001806</v>
      </c>
      <c r="F670" s="20">
        <v>46.07776175340237</v>
      </c>
      <c r="H670" s="27">
        <v>248.88486271519582</v>
      </c>
      <c r="I670" s="20">
        <v>79.837217965198874</v>
      </c>
      <c r="K670" s="27">
        <v>8.1725423737079836</v>
      </c>
      <c r="L670" s="20">
        <v>83.025313579151174</v>
      </c>
      <c r="M670" s="20">
        <v>175.22849299172452</v>
      </c>
      <c r="N670" s="27">
        <f t="shared" si="60"/>
        <v>678.52789331600582</v>
      </c>
      <c r="O670" s="20">
        <f t="shared" si="61"/>
        <v>1432.062284055861</v>
      </c>
      <c r="Q670" s="27">
        <v>8.1725423737079836</v>
      </c>
      <c r="R670" s="20">
        <v>132.313492265376</v>
      </c>
      <c r="T670" s="41">
        <v>8.1725423737079836</v>
      </c>
      <c r="U670" s="38">
        <v>224.51667167794935</v>
      </c>
      <c r="W670" s="27">
        <v>8.1725423737079836</v>
      </c>
      <c r="X670" s="27">
        <f t="shared" si="64"/>
        <v>132.313492265376</v>
      </c>
      <c r="Y670" s="19">
        <f t="shared" si="65"/>
        <v>224.51667167794935</v>
      </c>
      <c r="Z670" s="27">
        <f t="shared" si="62"/>
        <v>1081.3376221520689</v>
      </c>
      <c r="AA670" s="20">
        <f t="shared" si="63"/>
        <v>1834.8720128919242</v>
      </c>
    </row>
    <row r="671" spans="1:27" x14ac:dyDescent="0.3">
      <c r="A671" s="50">
        <v>8.0419927120383363</v>
      </c>
      <c r="B671" s="29">
        <v>542.07602116272528</v>
      </c>
      <c r="E671" s="27">
        <v>1.9944450654293178</v>
      </c>
      <c r="F671" s="20">
        <v>46.139683281249248</v>
      </c>
      <c r="H671" s="27">
        <v>182.42021245714068</v>
      </c>
      <c r="I671" s="20">
        <v>79.837217965198874</v>
      </c>
      <c r="K671" s="27">
        <v>8.1189988173500751</v>
      </c>
      <c r="L671" s="20">
        <v>45.855229454092282</v>
      </c>
      <c r="M671" s="20">
        <v>94.114632630925286</v>
      </c>
      <c r="N671" s="27">
        <f t="shared" si="60"/>
        <v>372.29855370709157</v>
      </c>
      <c r="O671" s="20">
        <f t="shared" si="61"/>
        <v>764.11659102581916</v>
      </c>
      <c r="Q671" s="27">
        <v>8.1189988173500751</v>
      </c>
      <c r="R671" s="20">
        <v>62.664461997263857</v>
      </c>
      <c r="T671" s="41">
        <v>8.1189988173500751</v>
      </c>
      <c r="U671" s="38">
        <v>110.92386517409686</v>
      </c>
      <c r="W671" s="27">
        <v>8.1189988173500751</v>
      </c>
      <c r="X671" s="27">
        <f t="shared" si="64"/>
        <v>62.664461997263857</v>
      </c>
      <c r="Y671" s="19">
        <f t="shared" si="65"/>
        <v>110.92386517409686</v>
      </c>
      <c r="Z671" s="27">
        <f t="shared" si="62"/>
        <v>508.77269284566398</v>
      </c>
      <c r="AA671" s="20">
        <f t="shared" si="63"/>
        <v>900.59073016439163</v>
      </c>
    </row>
    <row r="672" spans="1:27" x14ac:dyDescent="0.3">
      <c r="A672" s="50">
        <v>7.9932471470747259</v>
      </c>
      <c r="B672" s="29">
        <v>84.302137123631923</v>
      </c>
      <c r="E672" s="27">
        <v>0.79777796996859252</v>
      </c>
      <c r="F672" s="20">
        <v>46.139688457229255</v>
      </c>
      <c r="H672" s="27">
        <v>139.30084168971189</v>
      </c>
      <c r="I672" s="20">
        <v>79.837217965198874</v>
      </c>
      <c r="K672" s="27">
        <v>8.0985232976818224</v>
      </c>
      <c r="L672" s="20">
        <v>48.125973771051783</v>
      </c>
      <c r="M672" s="20">
        <v>74.774590674526053</v>
      </c>
      <c r="N672" s="27">
        <f t="shared" si="60"/>
        <v>389.7493198084872</v>
      </c>
      <c r="O672" s="20">
        <f t="shared" si="61"/>
        <v>605.56376465227117</v>
      </c>
      <c r="Q672" s="27">
        <v>8.0985232976818224</v>
      </c>
      <c r="R672" s="20">
        <v>85.84911710270724</v>
      </c>
      <c r="T672" s="41">
        <v>8.0985232976818224</v>
      </c>
      <c r="U672" s="38">
        <v>112.49773400618152</v>
      </c>
      <c r="W672" s="27">
        <v>8.0985232976818224</v>
      </c>
      <c r="X672" s="27">
        <f t="shared" si="64"/>
        <v>85.84911710270724</v>
      </c>
      <c r="Y672" s="19">
        <f t="shared" si="65"/>
        <v>112.49773400618152</v>
      </c>
      <c r="Z672" s="27">
        <f t="shared" si="62"/>
        <v>695.25107494168958</v>
      </c>
      <c r="AA672" s="20">
        <f t="shared" si="63"/>
        <v>911.06551978547361</v>
      </c>
    </row>
    <row r="673" spans="1:27" x14ac:dyDescent="0.3">
      <c r="A673" s="50">
        <v>7.9931795311567839</v>
      </c>
      <c r="B673" s="29">
        <v>156.26282631400773</v>
      </c>
      <c r="E673" s="27">
        <v>42.101986997942731</v>
      </c>
      <c r="F673" s="20">
        <v>46.1553815881216</v>
      </c>
      <c r="H673" s="27">
        <v>123.99430679892976</v>
      </c>
      <c r="I673" s="20">
        <v>79.837217965198874</v>
      </c>
      <c r="K673" s="27">
        <v>8.0617976440335042</v>
      </c>
      <c r="L673" s="20">
        <v>50.194404596577336</v>
      </c>
      <c r="M673" s="20">
        <v>97.647278921528027</v>
      </c>
      <c r="N673" s="27">
        <f t="shared" si="60"/>
        <v>404.65713272035168</v>
      </c>
      <c r="O673" s="20">
        <f t="shared" si="61"/>
        <v>787.2126031558571</v>
      </c>
      <c r="Q673" s="27">
        <v>8.0617976440335042</v>
      </c>
      <c r="R673" s="20">
        <v>81.181800596071454</v>
      </c>
      <c r="T673" s="41">
        <v>8.0617976440335042</v>
      </c>
      <c r="U673" s="38">
        <v>128.63467492102214</v>
      </c>
      <c r="W673" s="27">
        <v>8.0617976440335042</v>
      </c>
      <c r="X673" s="27">
        <f t="shared" si="64"/>
        <v>81.181800596071454</v>
      </c>
      <c r="Y673" s="19">
        <f t="shared" si="65"/>
        <v>128.63467492102214</v>
      </c>
      <c r="Z673" s="27">
        <f t="shared" si="62"/>
        <v>654.47124878380657</v>
      </c>
      <c r="AA673" s="20">
        <f t="shared" si="63"/>
        <v>1037.0267192193119</v>
      </c>
    </row>
    <row r="674" spans="1:27" x14ac:dyDescent="0.3">
      <c r="A674" s="50">
        <v>7.9839424065576168</v>
      </c>
      <c r="B674" s="29">
        <v>791.00982847007958</v>
      </c>
      <c r="E674" s="27">
        <v>8.7818041676655412E-2</v>
      </c>
      <c r="F674" s="20">
        <v>46.175697414685132</v>
      </c>
      <c r="H674" s="27">
        <v>101.92839702441415</v>
      </c>
      <c r="I674" s="20">
        <v>79.837217965198874</v>
      </c>
      <c r="K674" s="27">
        <v>8.0419927120383363</v>
      </c>
      <c r="L674" s="20">
        <v>227.28462559376675</v>
      </c>
      <c r="M674" s="20">
        <v>443.24799590321487</v>
      </c>
      <c r="N674" s="27">
        <f t="shared" si="60"/>
        <v>1827.8213025834341</v>
      </c>
      <c r="O674" s="20">
        <f t="shared" si="61"/>
        <v>3564.5971526792523</v>
      </c>
      <c r="Q674" s="27">
        <v>8.0419927120383363</v>
      </c>
      <c r="R674" s="20">
        <v>326.11265085327722</v>
      </c>
      <c r="T674" s="41">
        <v>8.0419927120383363</v>
      </c>
      <c r="U674" s="38">
        <v>542.07602116272528</v>
      </c>
      <c r="W674" s="27">
        <v>8.0419927120383363</v>
      </c>
      <c r="X674" s="27">
        <f t="shared" si="64"/>
        <v>326.11265085327722</v>
      </c>
      <c r="Y674" s="19">
        <f t="shared" si="65"/>
        <v>542.07602116272528</v>
      </c>
      <c r="Z674" s="27">
        <f t="shared" si="62"/>
        <v>2622.5955614655577</v>
      </c>
      <c r="AA674" s="20">
        <f t="shared" si="63"/>
        <v>4359.3714115613757</v>
      </c>
    </row>
    <row r="675" spans="1:27" x14ac:dyDescent="0.3">
      <c r="A675" s="50">
        <v>7.9331856373028131</v>
      </c>
      <c r="B675" s="29">
        <v>155.01273908306138</v>
      </c>
      <c r="E675" s="27">
        <v>5.1524971339786134</v>
      </c>
      <c r="F675" s="20">
        <v>46.184457496839755</v>
      </c>
      <c r="H675" s="27">
        <v>95.08713848030493</v>
      </c>
      <c r="I675" s="20">
        <v>79.837217965198874</v>
      </c>
      <c r="K675" s="27">
        <v>7.9932471470747259</v>
      </c>
      <c r="L675" s="20">
        <v>48.073714789476938</v>
      </c>
      <c r="M675" s="20">
        <v>70.343145119888419</v>
      </c>
      <c r="N675" s="27">
        <f t="shared" si="60"/>
        <v>384.26508359027059</v>
      </c>
      <c r="O675" s="20">
        <f t="shared" si="61"/>
        <v>562.27014404581155</v>
      </c>
      <c r="Q675" s="27">
        <v>7.9932471470747259</v>
      </c>
      <c r="R675" s="20">
        <v>62.032706793220434</v>
      </c>
      <c r="T675" s="41">
        <v>7.9932471470747259</v>
      </c>
      <c r="U675" s="38">
        <v>84.302137123631923</v>
      </c>
      <c r="W675" s="27">
        <v>7.9932471470747259</v>
      </c>
      <c r="X675" s="27">
        <f t="shared" si="64"/>
        <v>62.032706793220434</v>
      </c>
      <c r="Y675" s="19">
        <f t="shared" si="65"/>
        <v>84.302137123631923</v>
      </c>
      <c r="Z675" s="27">
        <f t="shared" si="62"/>
        <v>495.84275660023224</v>
      </c>
      <c r="AA675" s="20">
        <f t="shared" si="63"/>
        <v>673.84781705577325</v>
      </c>
    </row>
    <row r="676" spans="1:27" x14ac:dyDescent="0.3">
      <c r="A676" s="50">
        <v>7.9299560002618819</v>
      </c>
      <c r="B676" s="29">
        <v>124.88926294724179</v>
      </c>
      <c r="E676" s="27">
        <v>2.7257161343513872</v>
      </c>
      <c r="F676" s="20">
        <v>46.293775416722177</v>
      </c>
      <c r="H676" s="27">
        <v>17.410578768529376</v>
      </c>
      <c r="I676" s="20">
        <v>79.837217965198874</v>
      </c>
      <c r="K676" s="27">
        <v>7.9931795311567839</v>
      </c>
      <c r="L676" s="20">
        <v>75.185453865147835</v>
      </c>
      <c r="M676" s="20">
        <v>126.11951929853265</v>
      </c>
      <c r="N676" s="27">
        <f t="shared" si="60"/>
        <v>600.97083087563237</v>
      </c>
      <c r="O676" s="20">
        <f t="shared" si="61"/>
        <v>1008.0959601363642</v>
      </c>
      <c r="Q676" s="27">
        <v>7.9931795311567839</v>
      </c>
      <c r="R676" s="20">
        <v>105.32876088062289</v>
      </c>
      <c r="T676" s="41">
        <v>7.9931795311567839</v>
      </c>
      <c r="U676" s="38">
        <v>156.26282631400773</v>
      </c>
      <c r="W676" s="27">
        <v>7.9931795311567839</v>
      </c>
      <c r="X676" s="27">
        <f t="shared" si="64"/>
        <v>105.32876088062289</v>
      </c>
      <c r="Y676" s="19">
        <f t="shared" si="65"/>
        <v>156.26282631400773</v>
      </c>
      <c r="Z676" s="27">
        <f t="shared" si="62"/>
        <v>841.91169551310236</v>
      </c>
      <c r="AA676" s="20">
        <f t="shared" si="63"/>
        <v>1249.0368247738343</v>
      </c>
    </row>
    <row r="677" spans="1:27" x14ac:dyDescent="0.3">
      <c r="A677" s="50">
        <v>7.8524831724062096</v>
      </c>
      <c r="B677" s="29">
        <v>171.84603048392557</v>
      </c>
      <c r="E677" s="27">
        <v>1.0902863769297255</v>
      </c>
      <c r="F677" s="20">
        <v>46.293780592702184</v>
      </c>
      <c r="H677" s="27">
        <v>14.52080581100563</v>
      </c>
      <c r="I677" s="20">
        <v>79.837217965198874</v>
      </c>
      <c r="K677" s="27">
        <v>7.9839424065576168</v>
      </c>
      <c r="L677" s="20">
        <v>302.13735572680366</v>
      </c>
      <c r="M677" s="20">
        <v>791.00982847007958</v>
      </c>
      <c r="N677" s="27">
        <f t="shared" si="60"/>
        <v>2412.2472469924114</v>
      </c>
      <c r="O677" s="20">
        <f t="shared" si="61"/>
        <v>6315.3769135261346</v>
      </c>
      <c r="Q677" s="27">
        <v>7.9839424065576168</v>
      </c>
      <c r="R677" s="20">
        <v>302.13735572680366</v>
      </c>
      <c r="T677" s="41">
        <v>7.9839424065576168</v>
      </c>
      <c r="U677" s="38">
        <v>791.00982847007958</v>
      </c>
      <c r="W677" s="27">
        <v>7.9839424065576168</v>
      </c>
      <c r="X677" s="27">
        <f t="shared" si="64"/>
        <v>302.13735572680366</v>
      </c>
      <c r="Y677" s="19">
        <f t="shared" si="65"/>
        <v>791.00982847007958</v>
      </c>
      <c r="Z677" s="27">
        <f t="shared" si="62"/>
        <v>2412.2472469924114</v>
      </c>
      <c r="AA677" s="20">
        <f t="shared" si="63"/>
        <v>6315.3769135261346</v>
      </c>
    </row>
    <row r="678" spans="1:27" x14ac:dyDescent="0.3">
      <c r="A678" s="50">
        <v>7.8015546938404441</v>
      </c>
      <c r="B678" s="29">
        <v>162.72356552679156</v>
      </c>
      <c r="E678" s="27">
        <v>7.2647190939896973</v>
      </c>
      <c r="F678" s="20">
        <v>46.370235679159705</v>
      </c>
      <c r="H678" s="27">
        <v>9.9782250180069241</v>
      </c>
      <c r="I678" s="20">
        <v>79.837217965198874</v>
      </c>
      <c r="K678" s="27">
        <v>7.9331856373028131</v>
      </c>
      <c r="L678" s="20">
        <v>71.135285995467513</v>
      </c>
      <c r="M678" s="20">
        <v>121.61318312758937</v>
      </c>
      <c r="N678" s="27">
        <f t="shared" si="60"/>
        <v>564.32942916467084</v>
      </c>
      <c r="O678" s="20">
        <f t="shared" si="61"/>
        <v>964.77995769446875</v>
      </c>
      <c r="Q678" s="27">
        <v>7.9331856373028131</v>
      </c>
      <c r="R678" s="20">
        <v>104.53484195093952</v>
      </c>
      <c r="T678" s="41">
        <v>7.9331856373028131</v>
      </c>
      <c r="U678" s="38">
        <v>155.01273908306138</v>
      </c>
      <c r="W678" s="27">
        <v>7.9331856373028131</v>
      </c>
      <c r="X678" s="27">
        <f t="shared" si="64"/>
        <v>104.53484195093952</v>
      </c>
      <c r="Y678" s="19">
        <f t="shared" si="65"/>
        <v>155.01273908306138</v>
      </c>
      <c r="Z678" s="27">
        <f t="shared" si="62"/>
        <v>829.29430676291304</v>
      </c>
      <c r="AA678" s="20">
        <f t="shared" si="63"/>
        <v>1229.7448352927111</v>
      </c>
    </row>
    <row r="679" spans="1:27" x14ac:dyDescent="0.3">
      <c r="A679" s="50">
        <v>7.7999419598199893</v>
      </c>
      <c r="B679" s="29">
        <v>392.36524974248596</v>
      </c>
      <c r="E679" s="27">
        <v>13.372123719913361</v>
      </c>
      <c r="F679" s="20">
        <v>46.370282780577774</v>
      </c>
      <c r="H679" s="27">
        <v>0.74396478748531081</v>
      </c>
      <c r="I679" s="20">
        <v>79.837217965198874</v>
      </c>
      <c r="K679" s="27">
        <v>7.9299560002618819</v>
      </c>
      <c r="L679" s="20">
        <v>52.861085338665667</v>
      </c>
      <c r="M679" s="20">
        <v>84.400643585348519</v>
      </c>
      <c r="N679" s="27">
        <f t="shared" si="60"/>
        <v>419.18608086170718</v>
      </c>
      <c r="O679" s="20">
        <f t="shared" si="61"/>
        <v>669.29339002559902</v>
      </c>
      <c r="Q679" s="27">
        <v>7.9299560002618819</v>
      </c>
      <c r="R679" s="20">
        <v>93.349704700558931</v>
      </c>
      <c r="T679" s="41">
        <v>7.9299560002618819</v>
      </c>
      <c r="U679" s="38">
        <v>124.88926294724179</v>
      </c>
      <c r="W679" s="27">
        <v>7.9299560002618819</v>
      </c>
      <c r="X679" s="27">
        <f t="shared" si="64"/>
        <v>93.349704700558931</v>
      </c>
      <c r="Y679" s="19">
        <f t="shared" si="65"/>
        <v>124.88926294724179</v>
      </c>
      <c r="Z679" s="27">
        <f t="shared" si="62"/>
        <v>740.25905091287211</v>
      </c>
      <c r="AA679" s="20">
        <f t="shared" si="63"/>
        <v>990.36636007676395</v>
      </c>
    </row>
    <row r="680" spans="1:27" x14ac:dyDescent="0.3">
      <c r="A680" s="50">
        <v>7.794204805890331</v>
      </c>
      <c r="B680" s="29">
        <v>126.947466356098</v>
      </c>
      <c r="E680" s="27">
        <v>6.2642500532529084</v>
      </c>
      <c r="F680" s="20">
        <v>46.418775082985427</v>
      </c>
      <c r="H680" s="27">
        <v>0.51156078264648386</v>
      </c>
      <c r="I680" s="20">
        <v>79.837217965198874</v>
      </c>
      <c r="K680" s="27">
        <v>7.8524831724062096</v>
      </c>
      <c r="L680" s="20">
        <v>76.592661434171148</v>
      </c>
      <c r="M680" s="20">
        <v>140.85863448443143</v>
      </c>
      <c r="N680" s="27">
        <f t="shared" si="60"/>
        <v>601.44258504163497</v>
      </c>
      <c r="O680" s="20">
        <f t="shared" si="61"/>
        <v>1106.090056977115</v>
      </c>
      <c r="Q680" s="27">
        <v>7.8524831724062096</v>
      </c>
      <c r="R680" s="20">
        <v>107.58005743366527</v>
      </c>
      <c r="T680" s="41">
        <v>7.8524831724062096</v>
      </c>
      <c r="U680" s="38">
        <v>171.84603048392557</v>
      </c>
      <c r="W680" s="27">
        <v>7.8524831724062096</v>
      </c>
      <c r="X680" s="27">
        <f t="shared" si="64"/>
        <v>107.58005743366527</v>
      </c>
      <c r="Y680" s="19">
        <f t="shared" si="65"/>
        <v>171.84603048392557</v>
      </c>
      <c r="Z680" s="27">
        <f t="shared" si="62"/>
        <v>844.77059068435017</v>
      </c>
      <c r="AA680" s="20">
        <f t="shared" si="63"/>
        <v>1349.4180626198302</v>
      </c>
    </row>
    <row r="681" spans="1:27" x14ac:dyDescent="0.3">
      <c r="A681" s="50">
        <v>7.7806939671863802</v>
      </c>
      <c r="B681" s="29">
        <v>159.93754068279645</v>
      </c>
      <c r="E681" s="27">
        <v>3.3078698870667722E-2</v>
      </c>
      <c r="F681" s="20">
        <v>46.418942572333862</v>
      </c>
      <c r="H681" s="27">
        <v>3.728583207957854</v>
      </c>
      <c r="I681" s="20">
        <v>79.876209754401941</v>
      </c>
      <c r="K681" s="27">
        <v>7.8015546938404441</v>
      </c>
      <c r="L681" s="20">
        <v>56.337545208057776</v>
      </c>
      <c r="M681" s="20">
        <v>106.8154350604142</v>
      </c>
      <c r="N681" s="27">
        <f t="shared" si="60"/>
        <v>439.52044025737138</v>
      </c>
      <c r="O681" s="20">
        <f t="shared" si="61"/>
        <v>833.32645877018354</v>
      </c>
      <c r="Q681" s="27">
        <v>7.8015546938404441</v>
      </c>
      <c r="R681" s="20">
        <v>112.24567567443515</v>
      </c>
      <c r="T681" s="41">
        <v>7.8015546938404441</v>
      </c>
      <c r="U681" s="38">
        <v>162.72356552679156</v>
      </c>
      <c r="W681" s="27">
        <v>7.8015546938404441</v>
      </c>
      <c r="X681" s="27">
        <f t="shared" si="64"/>
        <v>112.24567567443515</v>
      </c>
      <c r="Y681" s="19">
        <f t="shared" si="65"/>
        <v>162.72356552679156</v>
      </c>
      <c r="Z681" s="27">
        <f t="shared" si="62"/>
        <v>875.69077792118173</v>
      </c>
      <c r="AA681" s="20">
        <f t="shared" si="63"/>
        <v>1269.4967964339937</v>
      </c>
    </row>
    <row r="682" spans="1:27" x14ac:dyDescent="0.3">
      <c r="A682" s="50">
        <v>7.736995815706905</v>
      </c>
      <c r="B682" s="29">
        <v>189.67039747307857</v>
      </c>
      <c r="E682" s="27">
        <v>35.477607798078679</v>
      </c>
      <c r="F682" s="20">
        <v>46.445241973674982</v>
      </c>
      <c r="H682" s="27">
        <v>196.0650574855099</v>
      </c>
      <c r="I682" s="20">
        <v>79.888945245810504</v>
      </c>
      <c r="K682" s="27">
        <v>7.7999419598199893</v>
      </c>
      <c r="L682" s="20">
        <v>179.54151623574566</v>
      </c>
      <c r="M682" s="20">
        <v>361.19360492947976</v>
      </c>
      <c r="N682" s="27">
        <f t="shared" si="60"/>
        <v>1400.4134060168944</v>
      </c>
      <c r="O682" s="20">
        <f t="shared" si="61"/>
        <v>2817.2891547080935</v>
      </c>
      <c r="Q682" s="27">
        <v>7.7999419598199893</v>
      </c>
      <c r="R682" s="20">
        <v>210.71316104875183</v>
      </c>
      <c r="T682" s="41">
        <v>7.7999419598199893</v>
      </c>
      <c r="U682" s="38">
        <v>392.36524974248596</v>
      </c>
      <c r="W682" s="27">
        <v>7.7999419598199893</v>
      </c>
      <c r="X682" s="27">
        <f t="shared" si="64"/>
        <v>210.71316104875183</v>
      </c>
      <c r="Y682" s="19">
        <f t="shared" si="65"/>
        <v>392.36524974248596</v>
      </c>
      <c r="Z682" s="27">
        <f t="shared" si="62"/>
        <v>1643.5504263504663</v>
      </c>
      <c r="AA682" s="20">
        <f t="shared" si="63"/>
        <v>3060.4261750416654</v>
      </c>
    </row>
    <row r="683" spans="1:27" x14ac:dyDescent="0.3">
      <c r="A683" s="50">
        <v>7.7332039174652891</v>
      </c>
      <c r="B683" s="29">
        <v>252.78332936133035</v>
      </c>
      <c r="E683" s="27">
        <v>1.7815796745708212E-3</v>
      </c>
      <c r="F683" s="20">
        <v>46.593689080293856</v>
      </c>
      <c r="H683" s="27">
        <v>0.43662239341938403</v>
      </c>
      <c r="I683" s="20">
        <v>79.925260108854246</v>
      </c>
      <c r="K683" s="27">
        <v>7.794204805890331</v>
      </c>
      <c r="L683" s="20">
        <v>61.894544741970101</v>
      </c>
      <c r="M683" s="20">
        <v>103.16634131471959</v>
      </c>
      <c r="N683" s="27">
        <f t="shared" si="60"/>
        <v>482.41875808625747</v>
      </c>
      <c r="O683" s="20">
        <f t="shared" si="61"/>
        <v>804.09959328130958</v>
      </c>
      <c r="Q683" s="27">
        <v>7.794204805890331</v>
      </c>
      <c r="R683" s="20">
        <v>85.675669783348496</v>
      </c>
      <c r="T683" s="41">
        <v>7.794204805890331</v>
      </c>
      <c r="U683" s="38">
        <v>126.947466356098</v>
      </c>
      <c r="W683" s="27">
        <v>7.794204805890331</v>
      </c>
      <c r="X683" s="27">
        <f t="shared" si="64"/>
        <v>85.675669783348496</v>
      </c>
      <c r="Y683" s="19">
        <f t="shared" si="65"/>
        <v>126.947466356098</v>
      </c>
      <c r="Z683" s="27">
        <f t="shared" si="62"/>
        <v>667.77371717324786</v>
      </c>
      <c r="AA683" s="20">
        <f t="shared" si="63"/>
        <v>989.45455236830014</v>
      </c>
    </row>
    <row r="684" spans="1:27" x14ac:dyDescent="0.3">
      <c r="A684" s="50">
        <v>7.725247292784843</v>
      </c>
      <c r="B684" s="29">
        <v>89.314899121224784</v>
      </c>
      <c r="E684" s="27">
        <v>46.11279743698833</v>
      </c>
      <c r="F684" s="20">
        <v>46.709650483020155</v>
      </c>
      <c r="H684" s="27">
        <v>1.4245153520460008</v>
      </c>
      <c r="I684" s="20">
        <v>79.927225672132479</v>
      </c>
      <c r="K684" s="27">
        <v>7.7806939671863802</v>
      </c>
      <c r="L684" s="20">
        <v>77.269261125451209</v>
      </c>
      <c r="M684" s="20">
        <v>134.73637732969934</v>
      </c>
      <c r="N684" s="27">
        <f t="shared" si="60"/>
        <v>601.20847388774735</v>
      </c>
      <c r="O684" s="20">
        <f t="shared" si="61"/>
        <v>1048.3425182497394</v>
      </c>
      <c r="Q684" s="27">
        <v>7.7806939671863802</v>
      </c>
      <c r="R684" s="20">
        <v>102.47042447854834</v>
      </c>
      <c r="T684" s="41">
        <v>7.7806939671863802</v>
      </c>
      <c r="U684" s="38">
        <v>159.93754068279645</v>
      </c>
      <c r="W684" s="27">
        <v>7.7806939671863802</v>
      </c>
      <c r="X684" s="27">
        <f t="shared" si="64"/>
        <v>102.47042447854834</v>
      </c>
      <c r="Y684" s="19">
        <f t="shared" si="65"/>
        <v>159.93754068279645</v>
      </c>
      <c r="Z684" s="27">
        <f t="shared" si="62"/>
        <v>797.29101355526859</v>
      </c>
      <c r="AA684" s="20">
        <f t="shared" si="63"/>
        <v>1244.4250579172606</v>
      </c>
    </row>
    <row r="685" spans="1:27" x14ac:dyDescent="0.3">
      <c r="A685" s="50">
        <v>7.7207653241202934</v>
      </c>
      <c r="B685" s="29">
        <v>319.86848289710645</v>
      </c>
      <c r="E685" s="27">
        <v>13.108359490259318</v>
      </c>
      <c r="F685" s="20">
        <v>46.733106500560197</v>
      </c>
      <c r="H685" s="27">
        <v>2.7328658462356543</v>
      </c>
      <c r="I685" s="20">
        <v>79.986851587476778</v>
      </c>
      <c r="K685" s="27">
        <v>7.736995815706905</v>
      </c>
      <c r="L685" s="20">
        <v>66.429077883426658</v>
      </c>
      <c r="M685" s="20">
        <v>169.55096635139341</v>
      </c>
      <c r="N685" s="27">
        <f t="shared" si="60"/>
        <v>513.96149762534014</v>
      </c>
      <c r="O685" s="20">
        <f t="shared" si="61"/>
        <v>1311.815117209793</v>
      </c>
      <c r="Q685" s="27">
        <v>7.736995815706905</v>
      </c>
      <c r="R685" s="20">
        <v>86.548509005111796</v>
      </c>
      <c r="T685" s="41">
        <v>7.736995815706905</v>
      </c>
      <c r="U685" s="38">
        <v>189.67039747307857</v>
      </c>
      <c r="W685" s="27">
        <v>7.736995815706905</v>
      </c>
      <c r="X685" s="27">
        <f t="shared" si="64"/>
        <v>86.548509005111796</v>
      </c>
      <c r="Y685" s="19">
        <f t="shared" si="65"/>
        <v>189.67039747307857</v>
      </c>
      <c r="Z685" s="27">
        <f t="shared" si="62"/>
        <v>669.62545202822139</v>
      </c>
      <c r="AA685" s="20">
        <f t="shared" si="63"/>
        <v>1467.4790716126745</v>
      </c>
    </row>
    <row r="686" spans="1:27" x14ac:dyDescent="0.3">
      <c r="A686" s="50">
        <v>7.6751475613418734</v>
      </c>
      <c r="B686" s="29">
        <v>168.93588626414783</v>
      </c>
      <c r="E686" s="27">
        <v>1.9410405002417974E-3</v>
      </c>
      <c r="F686" s="20">
        <v>46.757625967854949</v>
      </c>
      <c r="H686" s="27">
        <v>0.12541538511140971</v>
      </c>
      <c r="I686" s="20">
        <v>80.053354661167901</v>
      </c>
      <c r="K686" s="27">
        <v>7.7332039174652891</v>
      </c>
      <c r="L686" s="20">
        <v>92.495614972650316</v>
      </c>
      <c r="M686" s="20">
        <v>184.69879438522366</v>
      </c>
      <c r="N686" s="27">
        <f t="shared" si="60"/>
        <v>715.28745205486052</v>
      </c>
      <c r="O686" s="20">
        <f t="shared" si="61"/>
        <v>1428.3134402909275</v>
      </c>
      <c r="Q686" s="27">
        <v>7.7332039174652891</v>
      </c>
      <c r="R686" s="20">
        <v>160.580149948757</v>
      </c>
      <c r="T686" s="41">
        <v>7.7332039174652891</v>
      </c>
      <c r="U686" s="38">
        <v>252.78332936133035</v>
      </c>
      <c r="W686" s="27">
        <v>7.7332039174652891</v>
      </c>
      <c r="X686" s="27">
        <f t="shared" si="64"/>
        <v>160.580149948757</v>
      </c>
      <c r="Y686" s="19">
        <f t="shared" si="65"/>
        <v>252.78332936133035</v>
      </c>
      <c r="Z686" s="27">
        <f t="shared" si="62"/>
        <v>1241.7990446508911</v>
      </c>
      <c r="AA686" s="20">
        <f t="shared" si="63"/>
        <v>1954.8250328869583</v>
      </c>
    </row>
    <row r="687" spans="1:27" x14ac:dyDescent="0.3">
      <c r="A687" s="50">
        <v>7.6321084197552409</v>
      </c>
      <c r="B687" s="29">
        <v>129.02613752657723</v>
      </c>
      <c r="E687" s="27">
        <v>2.1762691538679064</v>
      </c>
      <c r="F687" s="20">
        <v>46.768158405120616</v>
      </c>
      <c r="H687" s="27">
        <v>50.599100775150873</v>
      </c>
      <c r="I687" s="20">
        <v>80.161830880216201</v>
      </c>
      <c r="K687" s="27">
        <v>7.725247292784843</v>
      </c>
      <c r="L687" s="20">
        <v>33.01449934857186</v>
      </c>
      <c r="M687" s="20">
        <v>70.506638070136276</v>
      </c>
      <c r="N687" s="27">
        <f t="shared" si="60"/>
        <v>255.04517171520172</v>
      </c>
      <c r="O687" s="20">
        <f t="shared" si="61"/>
        <v>544.68121487468102</v>
      </c>
      <c r="Q687" s="27">
        <v>7.725247292784843</v>
      </c>
      <c r="R687" s="20">
        <v>51.822760399660375</v>
      </c>
      <c r="T687" s="41">
        <v>7.725247292784843</v>
      </c>
      <c r="U687" s="38">
        <v>89.314899121224784</v>
      </c>
      <c r="W687" s="27">
        <v>7.725247292784843</v>
      </c>
      <c r="X687" s="27">
        <f t="shared" si="64"/>
        <v>51.822760399660375</v>
      </c>
      <c r="Y687" s="19">
        <f t="shared" si="65"/>
        <v>89.314899121224784</v>
      </c>
      <c r="Z687" s="27">
        <f t="shared" si="62"/>
        <v>400.34363948211387</v>
      </c>
      <c r="AA687" s="20">
        <f t="shared" si="63"/>
        <v>689.97968264159306</v>
      </c>
    </row>
    <row r="688" spans="1:27" x14ac:dyDescent="0.3">
      <c r="A688" s="50">
        <v>7.6161886951740598</v>
      </c>
      <c r="B688" s="29">
        <v>123.18417558628491</v>
      </c>
      <c r="E688" s="27">
        <v>6.7516770130387158</v>
      </c>
      <c r="F688" s="20">
        <v>46.770393393287918</v>
      </c>
      <c r="H688" s="27">
        <v>6.4112658583326265E-4</v>
      </c>
      <c r="I688" s="20">
        <v>80.32288454096873</v>
      </c>
      <c r="K688" s="27">
        <v>7.7207653241202934</v>
      </c>
      <c r="L688" s="20">
        <v>118.23707539158565</v>
      </c>
      <c r="M688" s="20">
        <v>301.46568464639074</v>
      </c>
      <c r="N688" s="27">
        <f t="shared" si="60"/>
        <v>912.88071170875128</v>
      </c>
      <c r="O688" s="20">
        <f t="shared" si="61"/>
        <v>2327.5458044300372</v>
      </c>
      <c r="Q688" s="27">
        <v>7.7207653241202934</v>
      </c>
      <c r="R688" s="20">
        <v>136.63987364230135</v>
      </c>
      <c r="T688" s="41">
        <v>7.7207653241202934</v>
      </c>
      <c r="U688" s="38">
        <v>319.86848289710645</v>
      </c>
      <c r="W688" s="27">
        <v>7.7207653241202934</v>
      </c>
      <c r="X688" s="27">
        <f t="shared" si="64"/>
        <v>136.63987364230135</v>
      </c>
      <c r="Y688" s="19">
        <f t="shared" si="65"/>
        <v>319.86848289710645</v>
      </c>
      <c r="Z688" s="27">
        <f t="shared" si="62"/>
        <v>1054.9643983096587</v>
      </c>
      <c r="AA688" s="20">
        <f t="shared" si="63"/>
        <v>2469.6294910309448</v>
      </c>
    </row>
    <row r="689" spans="1:27" x14ac:dyDescent="0.3">
      <c r="A689" s="50">
        <v>7.5777160151046701</v>
      </c>
      <c r="B689" s="29">
        <v>169.39428612912036</v>
      </c>
      <c r="E689" s="27">
        <v>27.803218855849991</v>
      </c>
      <c r="F689" s="20">
        <v>46.801799952668325</v>
      </c>
      <c r="H689" s="27">
        <v>0.63647811784176156</v>
      </c>
      <c r="I689" s="20">
        <v>80.354785480842736</v>
      </c>
      <c r="K689" s="27">
        <v>7.6751475613418734</v>
      </c>
      <c r="L689" s="20">
        <v>80.734845800370522</v>
      </c>
      <c r="M689" s="20">
        <v>131.21274293249238</v>
      </c>
      <c r="N689" s="27">
        <f t="shared" si="60"/>
        <v>619.65185486002599</v>
      </c>
      <c r="O689" s="20">
        <f t="shared" si="61"/>
        <v>1007.077163935297</v>
      </c>
      <c r="Q689" s="27">
        <v>7.6751475613418734</v>
      </c>
      <c r="R689" s="20">
        <v>118.45798913202599</v>
      </c>
      <c r="T689" s="41">
        <v>7.6751475613418734</v>
      </c>
      <c r="U689" s="38">
        <v>168.93588626414783</v>
      </c>
      <c r="W689" s="27">
        <v>7.6751475613418734</v>
      </c>
      <c r="X689" s="27">
        <f t="shared" si="64"/>
        <v>118.45798913202599</v>
      </c>
      <c r="Y689" s="19">
        <f t="shared" si="65"/>
        <v>168.93588626414783</v>
      </c>
      <c r="Z689" s="27">
        <f t="shared" si="62"/>
        <v>909.18254640813143</v>
      </c>
      <c r="AA689" s="20">
        <f t="shared" si="63"/>
        <v>1296.6078554834023</v>
      </c>
    </row>
    <row r="690" spans="1:27" x14ac:dyDescent="0.3">
      <c r="A690" s="50">
        <v>7.5429784668667708</v>
      </c>
      <c r="B690" s="29">
        <v>115.58993653412955</v>
      </c>
      <c r="E690" s="27">
        <v>1.4704447269832599</v>
      </c>
      <c r="F690" s="20">
        <v>46.85854074329788</v>
      </c>
      <c r="H690" s="27">
        <v>3.9795326971216127E-2</v>
      </c>
      <c r="I690" s="20">
        <v>80.396213203173744</v>
      </c>
      <c r="K690" s="27">
        <v>7.6321084197552409</v>
      </c>
      <c r="L690" s="20">
        <v>51.865180940711532</v>
      </c>
      <c r="M690" s="20">
        <v>90.49545638902967</v>
      </c>
      <c r="N690" s="27">
        <f t="shared" si="60"/>
        <v>395.84068414973353</v>
      </c>
      <c r="O690" s="20">
        <f t="shared" si="61"/>
        <v>690.67113465630655</v>
      </c>
      <c r="Q690" s="27">
        <v>7.6321084197552409</v>
      </c>
      <c r="R690" s="20">
        <v>90.395862078259086</v>
      </c>
      <c r="T690" s="41">
        <v>7.6321084197552409</v>
      </c>
      <c r="U690" s="38">
        <v>129.02613752657723</v>
      </c>
      <c r="W690" s="27">
        <v>7.6321084197552409</v>
      </c>
      <c r="X690" s="27">
        <f t="shared" si="64"/>
        <v>90.395862078259086</v>
      </c>
      <c r="Y690" s="19">
        <f t="shared" si="65"/>
        <v>129.02613752657723</v>
      </c>
      <c r="Z690" s="27">
        <f t="shared" si="62"/>
        <v>689.91102007851464</v>
      </c>
      <c r="AA690" s="20">
        <f t="shared" si="63"/>
        <v>984.74147058508777</v>
      </c>
    </row>
    <row r="691" spans="1:27" x14ac:dyDescent="0.3">
      <c r="A691" s="50">
        <v>7.476741121703526</v>
      </c>
      <c r="B691" s="29">
        <v>156.93418995655222</v>
      </c>
      <c r="E691" s="27">
        <v>8.9352495634593652</v>
      </c>
      <c r="F691" s="20">
        <v>46.885853961808287</v>
      </c>
      <c r="H691" s="27">
        <v>2.285303344251588E-5</v>
      </c>
      <c r="I691" s="20">
        <v>80.531067080647901</v>
      </c>
      <c r="K691" s="27">
        <v>7.6161886951740598</v>
      </c>
      <c r="L691" s="20">
        <v>48.499261863843074</v>
      </c>
      <c r="M691" s="20">
        <v>104.6450278448757</v>
      </c>
      <c r="N691" s="27">
        <f t="shared" si="60"/>
        <v>369.37952993168801</v>
      </c>
      <c r="O691" s="20">
        <f t="shared" si="61"/>
        <v>796.996278078317</v>
      </c>
      <c r="Q691" s="27">
        <v>7.6161886951740598</v>
      </c>
      <c r="R691" s="20">
        <v>67.038409605252298</v>
      </c>
      <c r="T691" s="41">
        <v>7.6161886951740598</v>
      </c>
      <c r="U691" s="38">
        <v>123.18417558628491</v>
      </c>
      <c r="W691" s="27">
        <v>7.6161886951740598</v>
      </c>
      <c r="X691" s="27">
        <f t="shared" si="64"/>
        <v>67.038409605252298</v>
      </c>
      <c r="Y691" s="19">
        <f t="shared" si="65"/>
        <v>123.18417558628491</v>
      </c>
      <c r="Z691" s="27">
        <f t="shared" si="62"/>
        <v>510.57717737797066</v>
      </c>
      <c r="AA691" s="20">
        <f t="shared" si="63"/>
        <v>938.19392552459954</v>
      </c>
    </row>
    <row r="692" spans="1:27" x14ac:dyDescent="0.3">
      <c r="A692" s="50">
        <v>7.4598380603565602</v>
      </c>
      <c r="B692" s="29">
        <v>442.56495809252255</v>
      </c>
      <c r="E692" s="27">
        <v>165.05787933035026</v>
      </c>
      <c r="F692" s="20">
        <v>46.926398419303062</v>
      </c>
      <c r="H692" s="27">
        <v>67.729346995100059</v>
      </c>
      <c r="I692" s="20">
        <v>80.699647590176951</v>
      </c>
      <c r="K692" s="27">
        <v>7.5777160151046701</v>
      </c>
      <c r="L692" s="20">
        <v>58.008408817007407</v>
      </c>
      <c r="M692" s="20">
        <v>122.39340603204967</v>
      </c>
      <c r="N692" s="27">
        <f t="shared" si="60"/>
        <v>439.57124850337595</v>
      </c>
      <c r="O692" s="20">
        <f t="shared" si="61"/>
        <v>927.4624730322713</v>
      </c>
      <c r="Q692" s="27">
        <v>7.5777160151046701</v>
      </c>
      <c r="R692" s="20">
        <v>105.0092889140781</v>
      </c>
      <c r="T692" s="41">
        <v>7.5777160151046701</v>
      </c>
      <c r="U692" s="38">
        <v>169.39428612912036</v>
      </c>
      <c r="W692" s="27">
        <v>7.5777160151046701</v>
      </c>
      <c r="X692" s="27">
        <f t="shared" si="64"/>
        <v>105.0092889140781</v>
      </c>
      <c r="Y692" s="19">
        <f t="shared" si="65"/>
        <v>169.39428612912036</v>
      </c>
      <c r="Z692" s="27">
        <f t="shared" si="62"/>
        <v>795.73057033896293</v>
      </c>
      <c r="AA692" s="20">
        <f t="shared" si="63"/>
        <v>1283.6217948678582</v>
      </c>
    </row>
    <row r="693" spans="1:27" x14ac:dyDescent="0.3">
      <c r="A693" s="50">
        <v>7.4443553395358322</v>
      </c>
      <c r="B693" s="29">
        <v>50.085935468858104</v>
      </c>
      <c r="E693" s="27">
        <v>0.14948535576695576</v>
      </c>
      <c r="F693" s="20">
        <v>46.970177586283825</v>
      </c>
      <c r="H693" s="27">
        <v>1.4433743853005581</v>
      </c>
      <c r="I693" s="20">
        <v>80.70979377036582</v>
      </c>
      <c r="K693" s="27">
        <v>7.5429784668667708</v>
      </c>
      <c r="L693" s="20">
        <v>60.301512971162431</v>
      </c>
      <c r="M693" s="20">
        <v>98.495515717138034</v>
      </c>
      <c r="N693" s="27">
        <f t="shared" si="60"/>
        <v>454.85301386096546</v>
      </c>
      <c r="O693" s="20">
        <f t="shared" si="61"/>
        <v>742.94955413730975</v>
      </c>
      <c r="Q693" s="27">
        <v>7.5429784668667708</v>
      </c>
      <c r="R693" s="20">
        <v>77.39593378815394</v>
      </c>
      <c r="T693" s="41">
        <v>7.5429784668667708</v>
      </c>
      <c r="U693" s="38">
        <v>115.58993653412955</v>
      </c>
      <c r="W693" s="27">
        <v>7.5429784668667708</v>
      </c>
      <c r="X693" s="27">
        <f t="shared" si="64"/>
        <v>77.39593378815394</v>
      </c>
      <c r="Y693" s="19">
        <f t="shared" si="65"/>
        <v>115.58993653412955</v>
      </c>
      <c r="Z693" s="27">
        <f t="shared" si="62"/>
        <v>583.79586198709148</v>
      </c>
      <c r="AA693" s="20">
        <f t="shared" si="63"/>
        <v>871.89240226343588</v>
      </c>
    </row>
    <row r="694" spans="1:27" x14ac:dyDescent="0.3">
      <c r="A694" s="50">
        <v>7.444149234208453</v>
      </c>
      <c r="B694" s="29">
        <v>180.56553687451563</v>
      </c>
      <c r="E694" s="27">
        <v>33.802475077718555</v>
      </c>
      <c r="F694" s="20">
        <v>46.980739168729833</v>
      </c>
      <c r="H694" s="27">
        <v>0.36347154404211324</v>
      </c>
      <c r="I694" s="20">
        <v>80.734596529169664</v>
      </c>
      <c r="K694" s="27">
        <v>7.476741121703526</v>
      </c>
      <c r="L694" s="20">
        <v>81.269243746593048</v>
      </c>
      <c r="M694" s="20">
        <v>119.16761157857002</v>
      </c>
      <c r="N694" s="27">
        <f t="shared" si="60"/>
        <v>607.62909664989934</v>
      </c>
      <c r="O694" s="20">
        <f t="shared" si="61"/>
        <v>890.98538186468772</v>
      </c>
      <c r="Q694" s="27">
        <v>7.476741121703526</v>
      </c>
      <c r="R694" s="20">
        <v>119.03582212457523</v>
      </c>
      <c r="T694" s="41">
        <v>7.476741121703526</v>
      </c>
      <c r="U694" s="38">
        <v>156.93418995655222</v>
      </c>
      <c r="W694" s="27">
        <v>7.476741121703526</v>
      </c>
      <c r="X694" s="27">
        <f t="shared" si="64"/>
        <v>119.03582212457523</v>
      </c>
      <c r="Y694" s="19">
        <f t="shared" si="65"/>
        <v>156.93418995655222</v>
      </c>
      <c r="Z694" s="27">
        <f t="shared" si="62"/>
        <v>890.00002623459807</v>
      </c>
      <c r="AA694" s="20">
        <f t="shared" si="63"/>
        <v>1173.3563114493863</v>
      </c>
    </row>
    <row r="695" spans="1:27" x14ac:dyDescent="0.3">
      <c r="A695" s="50">
        <v>7.4245811756700277</v>
      </c>
      <c r="B695" s="29">
        <v>376.10037229972852</v>
      </c>
      <c r="E695" s="27">
        <v>1.3414736471167998</v>
      </c>
      <c r="F695" s="20">
        <v>47.004711983693753</v>
      </c>
      <c r="H695" s="27">
        <v>1.763426759862341E-2</v>
      </c>
      <c r="I695" s="20">
        <v>80.747476632527281</v>
      </c>
      <c r="K695" s="27">
        <v>7.4598380603565602</v>
      </c>
      <c r="L695" s="20">
        <v>180.57375407121881</v>
      </c>
      <c r="M695" s="20">
        <v>424.16215984180684</v>
      </c>
      <c r="N695" s="27">
        <f t="shared" si="60"/>
        <v>1347.0509633219435</v>
      </c>
      <c r="O695" s="20">
        <f t="shared" si="61"/>
        <v>3164.1810237509535</v>
      </c>
      <c r="Q695" s="27">
        <v>7.4598380603565602</v>
      </c>
      <c r="R695" s="20">
        <v>198.97655232193452</v>
      </c>
      <c r="T695" s="41">
        <v>7.4598380603565602</v>
      </c>
      <c r="U695" s="38">
        <v>442.56495809252255</v>
      </c>
      <c r="W695" s="27">
        <v>7.4598380603565602</v>
      </c>
      <c r="X695" s="27">
        <f t="shared" si="64"/>
        <v>198.97655232193452</v>
      </c>
      <c r="Y695" s="19">
        <f t="shared" si="65"/>
        <v>442.56495809252255</v>
      </c>
      <c r="Z695" s="27">
        <f t="shared" si="62"/>
        <v>1484.3328581296955</v>
      </c>
      <c r="AA695" s="20">
        <f t="shared" si="63"/>
        <v>3301.4629185587055</v>
      </c>
    </row>
    <row r="696" spans="1:27" x14ac:dyDescent="0.3">
      <c r="A696" s="50">
        <v>7.4207633068581345</v>
      </c>
      <c r="B696" s="29">
        <v>176.47280722889371</v>
      </c>
      <c r="E696" s="27">
        <v>0.2224952124961419</v>
      </c>
      <c r="F696" s="20">
        <v>47.00789173394061</v>
      </c>
      <c r="H696" s="27">
        <v>83.764665264450741</v>
      </c>
      <c r="I696" s="20">
        <v>80.776391350978301</v>
      </c>
      <c r="K696" s="27">
        <v>7.4443553395358322</v>
      </c>
      <c r="L696" s="20">
        <v>20.996835336580325</v>
      </c>
      <c r="M696" s="20">
        <v>32.991514651866588</v>
      </c>
      <c r="N696" s="27">
        <f t="shared" si="60"/>
        <v>156.30790325122638</v>
      </c>
      <c r="O696" s="20">
        <f t="shared" si="61"/>
        <v>245.60055825799768</v>
      </c>
      <c r="Q696" s="27">
        <v>7.4443553395358322</v>
      </c>
      <c r="R696" s="20">
        <v>38.091256153571841</v>
      </c>
      <c r="T696" s="41">
        <v>7.4443553395358322</v>
      </c>
      <c r="U696" s="38">
        <v>50.085935468858104</v>
      </c>
      <c r="W696" s="27">
        <v>7.4443553395358322</v>
      </c>
      <c r="X696" s="27">
        <f t="shared" si="64"/>
        <v>38.091256153571841</v>
      </c>
      <c r="Y696" s="19">
        <f t="shared" si="65"/>
        <v>50.085935468858104</v>
      </c>
      <c r="Z696" s="27">
        <f t="shared" si="62"/>
        <v>283.56484613646967</v>
      </c>
      <c r="AA696" s="20">
        <f t="shared" si="63"/>
        <v>372.85750114324094</v>
      </c>
    </row>
    <row r="697" spans="1:27" x14ac:dyDescent="0.3">
      <c r="A697" s="50">
        <v>7.4158859125891468</v>
      </c>
      <c r="B697" s="29">
        <v>197.31335400543895</v>
      </c>
      <c r="E697" s="27">
        <v>510.39780538438936</v>
      </c>
      <c r="F697" s="20">
        <v>47.049096898425155</v>
      </c>
      <c r="H697" s="27">
        <v>58.144773087398789</v>
      </c>
      <c r="I697" s="20">
        <v>80.776391350978301</v>
      </c>
      <c r="K697" s="27">
        <v>7.444149234208453</v>
      </c>
      <c r="L697" s="20">
        <v>62.232664643990297</v>
      </c>
      <c r="M697" s="20">
        <v>160.4461057528305</v>
      </c>
      <c r="N697" s="27">
        <f t="shared" si="60"/>
        <v>463.26924285231183</v>
      </c>
      <c r="O697" s="20">
        <f t="shared" si="61"/>
        <v>1194.3847552716616</v>
      </c>
      <c r="Q697" s="27">
        <v>7.444149234208453</v>
      </c>
      <c r="R697" s="20">
        <v>82.352095765675443</v>
      </c>
      <c r="T697" s="41">
        <v>7.444149234208453</v>
      </c>
      <c r="U697" s="38">
        <v>180.56553687451563</v>
      </c>
      <c r="W697" s="27">
        <v>7.444149234208453</v>
      </c>
      <c r="X697" s="27">
        <f t="shared" si="64"/>
        <v>82.352095765675443</v>
      </c>
      <c r="Y697" s="19">
        <f t="shared" si="65"/>
        <v>180.56553687451563</v>
      </c>
      <c r="Z697" s="27">
        <f t="shared" si="62"/>
        <v>613.04129062951404</v>
      </c>
      <c r="AA697" s="20">
        <f t="shared" si="63"/>
        <v>1344.1568030488636</v>
      </c>
    </row>
    <row r="698" spans="1:27" x14ac:dyDescent="0.3">
      <c r="A698" s="50">
        <v>7.4068368811858818</v>
      </c>
      <c r="B698" s="29">
        <v>165.46679622350877</v>
      </c>
      <c r="E698" s="27">
        <v>194.99886924085877</v>
      </c>
      <c r="F698" s="20">
        <v>47.100112816155686</v>
      </c>
      <c r="H698" s="27">
        <v>30.097188808420469</v>
      </c>
      <c r="I698" s="20">
        <v>80.776391350978301</v>
      </c>
      <c r="K698" s="27">
        <v>7.4245811756700277</v>
      </c>
      <c r="L698" s="20">
        <v>145.08437161760062</v>
      </c>
      <c r="M698" s="20">
        <v>330.49091197471807</v>
      </c>
      <c r="N698" s="27">
        <f t="shared" si="60"/>
        <v>1077.1906943959525</v>
      </c>
      <c r="O698" s="20">
        <f t="shared" si="61"/>
        <v>2453.7566037775118</v>
      </c>
      <c r="Q698" s="27">
        <v>7.4245811756700277</v>
      </c>
      <c r="R698" s="20">
        <v>190.69383194261107</v>
      </c>
      <c r="T698" s="41">
        <v>7.4245811756700277</v>
      </c>
      <c r="U698" s="38">
        <v>376.10037229972852</v>
      </c>
      <c r="W698" s="27">
        <v>7.4245811756700277</v>
      </c>
      <c r="X698" s="27">
        <f t="shared" si="64"/>
        <v>190.69383194261107</v>
      </c>
      <c r="Y698" s="19">
        <f t="shared" si="65"/>
        <v>376.10037229972852</v>
      </c>
      <c r="Z698" s="27">
        <f t="shared" si="62"/>
        <v>1415.821834957494</v>
      </c>
      <c r="AA698" s="20">
        <f t="shared" si="63"/>
        <v>2792.3877443390534</v>
      </c>
    </row>
    <row r="699" spans="1:27" x14ac:dyDescent="0.3">
      <c r="A699" s="50">
        <v>7.3445278420113027</v>
      </c>
      <c r="B699" s="29">
        <v>675.77891936327853</v>
      </c>
      <c r="E699" s="27">
        <v>374.09617877171695</v>
      </c>
      <c r="F699" s="20">
        <v>47.159738731499985</v>
      </c>
      <c r="H699" s="27">
        <v>10.857909127081257</v>
      </c>
      <c r="I699" s="20">
        <v>80.776391350978301</v>
      </c>
      <c r="K699" s="27">
        <v>7.4207633068581345</v>
      </c>
      <c r="L699" s="20">
        <v>62.67314616133973</v>
      </c>
      <c r="M699" s="20">
        <v>98.987953899074796</v>
      </c>
      <c r="N699" s="27">
        <f t="shared" si="60"/>
        <v>465.08258335942662</v>
      </c>
      <c r="O699" s="20">
        <f t="shared" si="61"/>
        <v>734.56617611521881</v>
      </c>
      <c r="Q699" s="27">
        <v>7.4207633068581345</v>
      </c>
      <c r="R699" s="20">
        <v>140.15799949115862</v>
      </c>
      <c r="T699" s="41">
        <v>7.4207633068581345</v>
      </c>
      <c r="U699" s="38">
        <v>176.47280722889371</v>
      </c>
      <c r="W699" s="27">
        <v>7.4207633068581345</v>
      </c>
      <c r="X699" s="27">
        <f t="shared" si="64"/>
        <v>140.15799949115862</v>
      </c>
      <c r="Y699" s="19">
        <f t="shared" si="65"/>
        <v>176.47280722889371</v>
      </c>
      <c r="Z699" s="27">
        <f t="shared" si="62"/>
        <v>1040.079339786631</v>
      </c>
      <c r="AA699" s="20">
        <f t="shared" si="63"/>
        <v>1309.5629325424234</v>
      </c>
    </row>
    <row r="700" spans="1:27" x14ac:dyDescent="0.3">
      <c r="A700" s="50">
        <v>7.3349005378149741</v>
      </c>
      <c r="B700" s="29">
        <v>95.568174132748197</v>
      </c>
      <c r="E700" s="27">
        <v>0.21448152560333256</v>
      </c>
      <c r="F700" s="20">
        <v>47.314788104385435</v>
      </c>
      <c r="H700" s="27">
        <v>9.8092628896774841</v>
      </c>
      <c r="I700" s="20">
        <v>80.776391350978301</v>
      </c>
      <c r="K700" s="27">
        <v>7.4158859125891468</v>
      </c>
      <c r="L700" s="20">
        <v>66.429077883426658</v>
      </c>
      <c r="M700" s="20">
        <v>169.55096635139341</v>
      </c>
      <c r="N700" s="27">
        <f t="shared" si="60"/>
        <v>492.63046286199102</v>
      </c>
      <c r="O700" s="20">
        <f t="shared" si="61"/>
        <v>1257.3706228311748</v>
      </c>
      <c r="Q700" s="27">
        <v>7.4158859125891468</v>
      </c>
      <c r="R700" s="20">
        <v>94.191465537472169</v>
      </c>
      <c r="T700" s="41">
        <v>7.4158859125891468</v>
      </c>
      <c r="U700" s="38">
        <v>197.31335400543895</v>
      </c>
      <c r="W700" s="27">
        <v>7.4158859125891468</v>
      </c>
      <c r="X700" s="27">
        <f t="shared" si="64"/>
        <v>94.191465537472169</v>
      </c>
      <c r="Y700" s="19">
        <f t="shared" si="65"/>
        <v>197.31335400543895</v>
      </c>
      <c r="Z700" s="27">
        <f t="shared" si="62"/>
        <v>698.51316236546597</v>
      </c>
      <c r="AA700" s="20">
        <f t="shared" si="63"/>
        <v>1463.25332233465</v>
      </c>
    </row>
    <row r="701" spans="1:27" x14ac:dyDescent="0.3">
      <c r="A701" s="50">
        <v>7.3321276928454608</v>
      </c>
      <c r="B701" s="29">
        <v>63.742433149946443</v>
      </c>
      <c r="E701" s="27">
        <v>8.1943249999312684E-2</v>
      </c>
      <c r="F701" s="20">
        <v>47.365804022115967</v>
      </c>
      <c r="H701" s="27">
        <v>5.7309195492125582</v>
      </c>
      <c r="I701" s="20">
        <v>80.776391350978301</v>
      </c>
      <c r="K701" s="27">
        <v>7.4068368811858818</v>
      </c>
      <c r="L701" s="20">
        <v>64.374180594300313</v>
      </c>
      <c r="M701" s="20">
        <v>116.27946865277508</v>
      </c>
      <c r="N701" s="27">
        <f t="shared" si="60"/>
        <v>476.80905502198402</v>
      </c>
      <c r="O701" s="20">
        <f t="shared" si="61"/>
        <v>861.26305694207213</v>
      </c>
      <c r="Q701" s="27">
        <v>7.4068368811858818</v>
      </c>
      <c r="R701" s="20">
        <v>113.561508165034</v>
      </c>
      <c r="T701" s="41">
        <v>7.4068368811858818</v>
      </c>
      <c r="U701" s="38">
        <v>165.46679622350877</v>
      </c>
      <c r="W701" s="27">
        <v>7.4068368811858818</v>
      </c>
      <c r="X701" s="27">
        <f t="shared" si="64"/>
        <v>113.561508165034</v>
      </c>
      <c r="Y701" s="19">
        <f t="shared" si="65"/>
        <v>165.46679622350877</v>
      </c>
      <c r="Z701" s="27">
        <f t="shared" si="62"/>
        <v>841.13156695986549</v>
      </c>
      <c r="AA701" s="20">
        <f t="shared" si="63"/>
        <v>1225.5855688799536</v>
      </c>
    </row>
    <row r="702" spans="1:27" x14ac:dyDescent="0.3">
      <c r="A702" s="50">
        <v>7.2647190939896973</v>
      </c>
      <c r="B702" s="29">
        <v>110.04918577696284</v>
      </c>
      <c r="E702" s="27">
        <v>10.511747622789699</v>
      </c>
      <c r="F702" s="20">
        <v>47.424760051775337</v>
      </c>
      <c r="H702" s="27">
        <v>4.9499714743069489</v>
      </c>
      <c r="I702" s="20">
        <v>80.776391350978301</v>
      </c>
      <c r="K702" s="27">
        <v>7.3445278420113027</v>
      </c>
      <c r="L702" s="20">
        <v>668.97033766832567</v>
      </c>
      <c r="M702" s="20">
        <v>670.93590483841501</v>
      </c>
      <c r="N702" s="27">
        <f t="shared" si="60"/>
        <v>4913.2712704847208</v>
      </c>
      <c r="O702" s="20">
        <f t="shared" si="61"/>
        <v>4927.707433290785</v>
      </c>
      <c r="Q702" s="27">
        <v>7.3445278420113027</v>
      </c>
      <c r="R702" s="20">
        <v>673.81335219318919</v>
      </c>
      <c r="T702" s="41">
        <v>7.3445278420113027</v>
      </c>
      <c r="U702" s="38">
        <v>675.77891936327853</v>
      </c>
      <c r="W702" s="27">
        <v>7.3445278420113027</v>
      </c>
      <c r="X702" s="27">
        <f t="shared" si="64"/>
        <v>673.81335219318919</v>
      </c>
      <c r="Y702" s="19">
        <f t="shared" si="65"/>
        <v>675.77891936327853</v>
      </c>
      <c r="Z702" s="27">
        <f t="shared" si="62"/>
        <v>4948.840925501846</v>
      </c>
      <c r="AA702" s="20">
        <f t="shared" si="63"/>
        <v>4963.2770883079102</v>
      </c>
    </row>
    <row r="703" spans="1:27" x14ac:dyDescent="0.3">
      <c r="A703" s="50">
        <v>7.2641417567720055</v>
      </c>
      <c r="B703" s="29">
        <v>127.39345361097108</v>
      </c>
      <c r="E703" s="27">
        <v>0.157204279290454</v>
      </c>
      <c r="F703" s="20">
        <v>47.425429937460265</v>
      </c>
      <c r="H703" s="27">
        <v>0.62537556221377599</v>
      </c>
      <c r="I703" s="20">
        <v>80.776391350978301</v>
      </c>
      <c r="K703" s="27">
        <v>7.3349005378149741</v>
      </c>
      <c r="L703" s="20">
        <v>34.482789722525212</v>
      </c>
      <c r="M703" s="20">
        <v>66.553377738271351</v>
      </c>
      <c r="N703" s="27">
        <f t="shared" si="60"/>
        <v>252.92783288111085</v>
      </c>
      <c r="O703" s="20">
        <f t="shared" si="61"/>
        <v>488.16240616584963</v>
      </c>
      <c r="Q703" s="27">
        <v>7.3349005378149741</v>
      </c>
      <c r="R703" s="20">
        <v>63.497586117002072</v>
      </c>
      <c r="T703" s="41">
        <v>7.3349005378149741</v>
      </c>
      <c r="U703" s="38">
        <v>95.568174132748197</v>
      </c>
      <c r="W703" s="27">
        <v>7.3349005378149741</v>
      </c>
      <c r="X703" s="27">
        <f t="shared" si="64"/>
        <v>63.497586117002072</v>
      </c>
      <c r="Y703" s="19">
        <f t="shared" si="65"/>
        <v>95.568174132748197</v>
      </c>
      <c r="Z703" s="27">
        <f t="shared" si="62"/>
        <v>465.74847855955113</v>
      </c>
      <c r="AA703" s="20">
        <f t="shared" si="63"/>
        <v>700.98305184428989</v>
      </c>
    </row>
    <row r="704" spans="1:27" x14ac:dyDescent="0.3">
      <c r="A704" s="50">
        <v>7.2191378831994371</v>
      </c>
      <c r="B704" s="29">
        <v>105.78093121312722</v>
      </c>
      <c r="E704" s="27">
        <v>2.2344214929034933E-2</v>
      </c>
      <c r="F704" s="20">
        <v>47.452730700450033</v>
      </c>
      <c r="H704" s="27">
        <v>0.26408452795840276</v>
      </c>
      <c r="I704" s="20">
        <v>80.776391350978301</v>
      </c>
      <c r="K704" s="27">
        <v>7.3321276928454608</v>
      </c>
      <c r="L704" s="20">
        <v>15.753734904357827</v>
      </c>
      <c r="M704" s="20">
        <v>33.852287329547167</v>
      </c>
      <c r="N704" s="27">
        <f t="shared" si="60"/>
        <v>115.50839595798817</v>
      </c>
      <c r="O704" s="20">
        <f t="shared" si="61"/>
        <v>248.2092933951343</v>
      </c>
      <c r="Q704" s="27">
        <v>7.3321276928454608</v>
      </c>
      <c r="R704" s="20">
        <v>45.643880724757111</v>
      </c>
      <c r="T704" s="41">
        <v>7.3321276928454608</v>
      </c>
      <c r="U704" s="38">
        <v>63.742433149946443</v>
      </c>
      <c r="W704" s="27">
        <v>7.3321276928454608</v>
      </c>
      <c r="X704" s="27">
        <f t="shared" si="64"/>
        <v>45.643880724757111</v>
      </c>
      <c r="Y704" s="19">
        <f t="shared" si="65"/>
        <v>63.742433149946443</v>
      </c>
      <c r="Z704" s="27">
        <f t="shared" si="62"/>
        <v>334.66676187092673</v>
      </c>
      <c r="AA704" s="20">
        <f t="shared" si="63"/>
        <v>467.36765930807286</v>
      </c>
    </row>
    <row r="705" spans="1:27" x14ac:dyDescent="0.3">
      <c r="A705" s="50">
        <v>7.2108980126404276</v>
      </c>
      <c r="B705" s="29">
        <v>99.306245392175626</v>
      </c>
      <c r="E705" s="27">
        <v>631.00930912522017</v>
      </c>
      <c r="F705" s="20">
        <v>47.509566724759331</v>
      </c>
      <c r="H705" s="27">
        <v>0.11567536611983087</v>
      </c>
      <c r="I705" s="20">
        <v>80.776391350978301</v>
      </c>
      <c r="K705" s="27">
        <v>7.2647190939896973</v>
      </c>
      <c r="L705" s="20">
        <v>46.370235679159705</v>
      </c>
      <c r="M705" s="20">
        <v>64.65155935506094</v>
      </c>
      <c r="N705" s="27">
        <f t="shared" si="60"/>
        <v>336.86673653119385</v>
      </c>
      <c r="O705" s="20">
        <f t="shared" si="61"/>
        <v>469.67541770291945</v>
      </c>
      <c r="Q705" s="27">
        <v>7.2647190939896973</v>
      </c>
      <c r="R705" s="20">
        <v>91.767862101061596</v>
      </c>
      <c r="T705" s="41">
        <v>7.2647190939896973</v>
      </c>
      <c r="U705" s="38">
        <v>110.04918577696284</v>
      </c>
      <c r="W705" s="27">
        <v>7.2647190939896973</v>
      </c>
      <c r="X705" s="27">
        <f t="shared" si="64"/>
        <v>91.767862101061596</v>
      </c>
      <c r="Y705" s="19">
        <f t="shared" si="65"/>
        <v>110.04918577696284</v>
      </c>
      <c r="Z705" s="27">
        <f t="shared" si="62"/>
        <v>666.66774002019565</v>
      </c>
      <c r="AA705" s="20">
        <f t="shared" si="63"/>
        <v>799.47642119192142</v>
      </c>
    </row>
    <row r="706" spans="1:27" x14ac:dyDescent="0.3">
      <c r="A706" s="50">
        <v>7.2067419930845062</v>
      </c>
      <c r="B706" s="29">
        <v>90.338622082373462</v>
      </c>
      <c r="E706" s="27">
        <v>1.3031017151661217E-3</v>
      </c>
      <c r="F706" s="20">
        <v>47.518133637087637</v>
      </c>
      <c r="H706" s="27">
        <v>0.66919910273281857</v>
      </c>
      <c r="I706" s="20">
        <v>80.842716625225293</v>
      </c>
      <c r="K706" s="27">
        <v>7.2641417567720055</v>
      </c>
      <c r="L706" s="20">
        <v>56.578417547194171</v>
      </c>
      <c r="M706" s="20">
        <v>98.4526511081107</v>
      </c>
      <c r="N706" s="27">
        <f t="shared" si="60"/>
        <v>410.99364543665513</v>
      </c>
      <c r="O706" s="20">
        <f t="shared" si="61"/>
        <v>715.17401397933259</v>
      </c>
      <c r="Q706" s="27">
        <v>7.2641417567720055</v>
      </c>
      <c r="R706" s="20">
        <v>85.519220050054557</v>
      </c>
      <c r="T706" s="41">
        <v>7.2641417567720055</v>
      </c>
      <c r="U706" s="38">
        <v>127.39345361097108</v>
      </c>
      <c r="W706" s="27">
        <v>7.2641417567720055</v>
      </c>
      <c r="X706" s="27">
        <f t="shared" si="64"/>
        <v>85.519220050054557</v>
      </c>
      <c r="Y706" s="19">
        <f t="shared" si="65"/>
        <v>127.39345361097108</v>
      </c>
      <c r="Z706" s="27">
        <f t="shared" si="62"/>
        <v>621.22373737217504</v>
      </c>
      <c r="AA706" s="20">
        <f t="shared" si="63"/>
        <v>925.40410591485249</v>
      </c>
    </row>
    <row r="707" spans="1:27" x14ac:dyDescent="0.3">
      <c r="A707" s="50">
        <v>7.1752435442504066</v>
      </c>
      <c r="B707" s="29">
        <v>86.464877824107134</v>
      </c>
      <c r="E707" s="27">
        <v>126.45085601454048</v>
      </c>
      <c r="F707" s="20">
        <v>47.552002428655356</v>
      </c>
      <c r="H707" s="27">
        <v>10.724586028089107</v>
      </c>
      <c r="I707" s="20">
        <v>81.05546174770646</v>
      </c>
      <c r="K707" s="27">
        <v>7.2191378831994371</v>
      </c>
      <c r="L707" s="20">
        <v>27.148278984997052</v>
      </c>
      <c r="M707" s="20">
        <v>54.890040024984394</v>
      </c>
      <c r="N707" s="27">
        <f t="shared" si="60"/>
        <v>195.98716928425938</v>
      </c>
      <c r="O707" s="20">
        <f t="shared" si="61"/>
        <v>396.25876735469819</v>
      </c>
      <c r="Q707" s="27">
        <v>7.2191378831994371</v>
      </c>
      <c r="R707" s="20">
        <v>78.03917017313988</v>
      </c>
      <c r="T707" s="41">
        <v>7.2191378831994371</v>
      </c>
      <c r="U707" s="38">
        <v>105.78093121312722</v>
      </c>
      <c r="W707" s="27">
        <v>7.2191378831994371</v>
      </c>
      <c r="X707" s="27">
        <f t="shared" si="64"/>
        <v>78.03917017313988</v>
      </c>
      <c r="Y707" s="19">
        <f t="shared" si="65"/>
        <v>105.78093121312722</v>
      </c>
      <c r="Z707" s="27">
        <f t="shared" si="62"/>
        <v>563.37552977036171</v>
      </c>
      <c r="AA707" s="20">
        <f t="shared" si="63"/>
        <v>763.64712784080052</v>
      </c>
    </row>
    <row r="708" spans="1:27" x14ac:dyDescent="0.3">
      <c r="A708" s="50">
        <v>7.1435432310499891</v>
      </c>
      <c r="B708" s="29">
        <v>106.86707276472228</v>
      </c>
      <c r="E708" s="27">
        <v>2.3480167146772146E-4</v>
      </c>
      <c r="F708" s="20">
        <v>47.567103429956859</v>
      </c>
      <c r="H708" s="27">
        <v>4.8699597049781005</v>
      </c>
      <c r="I708" s="20">
        <v>81.144814266052464</v>
      </c>
      <c r="K708" s="27">
        <v>7.2108980126404276</v>
      </c>
      <c r="L708" s="20">
        <v>41.34878238797026</v>
      </c>
      <c r="M708" s="20">
        <v>99.30624539217564</v>
      </c>
      <c r="N708" s="27">
        <f t="shared" si="60"/>
        <v>298.16185274651627</v>
      </c>
      <c r="O708" s="20">
        <f t="shared" si="61"/>
        <v>716.08720754122191</v>
      </c>
      <c r="Q708" s="27">
        <v>7.2108980126404276</v>
      </c>
      <c r="R708" s="20">
        <v>41.34878238797026</v>
      </c>
      <c r="T708" s="41">
        <v>7.2108980126404276</v>
      </c>
      <c r="U708" s="38">
        <v>99.306245392175626</v>
      </c>
      <c r="W708" s="27">
        <v>7.2108980126404276</v>
      </c>
      <c r="X708" s="27">
        <f t="shared" si="64"/>
        <v>41.34878238797026</v>
      </c>
      <c r="Y708" s="19">
        <f t="shared" si="65"/>
        <v>99.306245392175626</v>
      </c>
      <c r="Z708" s="27">
        <f t="shared" si="62"/>
        <v>298.16185274651627</v>
      </c>
      <c r="AA708" s="20">
        <f t="shared" si="63"/>
        <v>716.0872075412218</v>
      </c>
    </row>
    <row r="709" spans="1:27" x14ac:dyDescent="0.3">
      <c r="A709" s="50">
        <v>7.1310622110322583</v>
      </c>
      <c r="B709" s="29">
        <v>294.88269177006788</v>
      </c>
      <c r="E709" s="27">
        <v>24.308475442740018</v>
      </c>
      <c r="F709" s="20">
        <v>47.605568356559267</v>
      </c>
      <c r="H709" s="27">
        <v>1.9479837447579484</v>
      </c>
      <c r="I709" s="20">
        <v>81.144826721797912</v>
      </c>
      <c r="K709" s="27">
        <v>7.2067419930845062</v>
      </c>
      <c r="L709" s="20">
        <v>33.01449934857186</v>
      </c>
      <c r="M709" s="20">
        <v>70.506638070136276</v>
      </c>
      <c r="N709" s="27">
        <f t="shared" si="60"/>
        <v>237.92697883601389</v>
      </c>
      <c r="O709" s="20">
        <f t="shared" si="61"/>
        <v>508.12314937126183</v>
      </c>
      <c r="Q709" s="27">
        <v>7.2067419930845062</v>
      </c>
      <c r="R709" s="20">
        <v>52.846483360809046</v>
      </c>
      <c r="T709" s="41">
        <v>7.2067419930845062</v>
      </c>
      <c r="U709" s="38">
        <v>90.338622082373462</v>
      </c>
      <c r="W709" s="27">
        <v>7.2067419930845062</v>
      </c>
      <c r="X709" s="27">
        <f t="shared" si="64"/>
        <v>52.846483360809046</v>
      </c>
      <c r="Y709" s="19">
        <f t="shared" si="65"/>
        <v>90.338622082373462</v>
      </c>
      <c r="Z709" s="27">
        <f t="shared" si="62"/>
        <v>380.85097082318418</v>
      </c>
      <c r="AA709" s="20">
        <f t="shared" si="63"/>
        <v>651.0471413584321</v>
      </c>
    </row>
    <row r="710" spans="1:27" x14ac:dyDescent="0.3">
      <c r="A710" s="50">
        <v>7.1279747056505585</v>
      </c>
      <c r="B710" s="29">
        <v>88.477034346128278</v>
      </c>
      <c r="E710" s="27">
        <v>11.956941479296802</v>
      </c>
      <c r="F710" s="20">
        <v>47.605568356559267</v>
      </c>
      <c r="H710" s="27">
        <v>0.14948535576695576</v>
      </c>
      <c r="I710" s="20">
        <v>81.153368089372734</v>
      </c>
      <c r="K710" s="27">
        <v>7.1752435442504066</v>
      </c>
      <c r="L710" s="20">
        <v>29.812670399424469</v>
      </c>
      <c r="M710" s="20">
        <v>59.149444424616597</v>
      </c>
      <c r="N710" s="27">
        <f t="shared" si="60"/>
        <v>213.91317082033561</v>
      </c>
      <c r="O710" s="20">
        <f t="shared" si="61"/>
        <v>424.41166925372846</v>
      </c>
      <c r="Q710" s="27">
        <v>7.1752435442504066</v>
      </c>
      <c r="R710" s="20">
        <v>57.128103798915006</v>
      </c>
      <c r="T710" s="41">
        <v>7.1752435442504066</v>
      </c>
      <c r="U710" s="38">
        <v>86.464877824107134</v>
      </c>
      <c r="W710" s="27">
        <v>7.1752435442504066</v>
      </c>
      <c r="X710" s="27">
        <f t="shared" si="64"/>
        <v>57.128103798915006</v>
      </c>
      <c r="Y710" s="19">
        <f t="shared" si="65"/>
        <v>86.464877824107134</v>
      </c>
      <c r="Z710" s="27">
        <f t="shared" si="62"/>
        <v>409.908057978432</v>
      </c>
      <c r="AA710" s="20">
        <f t="shared" si="63"/>
        <v>620.40655641182491</v>
      </c>
    </row>
    <row r="711" spans="1:27" x14ac:dyDescent="0.3">
      <c r="A711" s="50">
        <v>7.1181379995605312</v>
      </c>
      <c r="B711" s="29">
        <v>87.085597933671849</v>
      </c>
      <c r="E711" s="27">
        <v>6.1743564949301799</v>
      </c>
      <c r="F711" s="20">
        <v>47.605568356559267</v>
      </c>
      <c r="H711" s="27">
        <v>1.8605813459653291</v>
      </c>
      <c r="I711" s="20">
        <v>81.195830183783002</v>
      </c>
      <c r="K711" s="27">
        <v>7.1435432310499891</v>
      </c>
      <c r="L711" s="20">
        <v>49.517934815983601</v>
      </c>
      <c r="M711" s="20">
        <v>90.394960629107501</v>
      </c>
      <c r="N711" s="27">
        <f t="shared" ref="N711:N774" si="66">K711 * L711</f>
        <v>353.73350807029425</v>
      </c>
      <c r="O711" s="20">
        <f t="shared" ref="O711:O774" si="67">K711 * M711</f>
        <v>645.74030912309115</v>
      </c>
      <c r="Q711" s="27">
        <v>7.1435432310499891</v>
      </c>
      <c r="R711" s="20">
        <v>65.990046951598387</v>
      </c>
      <c r="T711" s="41">
        <v>7.1435432310499891</v>
      </c>
      <c r="U711" s="38">
        <v>106.86707276472228</v>
      </c>
      <c r="W711" s="27">
        <v>7.1435432310499891</v>
      </c>
      <c r="X711" s="27">
        <f t="shared" si="64"/>
        <v>65.990046951598387</v>
      </c>
      <c r="Y711" s="19">
        <f t="shared" si="65"/>
        <v>106.86707276472228</v>
      </c>
      <c r="Z711" s="27">
        <f t="shared" ref="Z711:Z774" si="68">W711 * X711</f>
        <v>471.40275321776164</v>
      </c>
      <c r="AA711" s="20">
        <f t="shared" ref="AA711:AA774" si="69">W711 * Y711</f>
        <v>763.40955427055849</v>
      </c>
    </row>
    <row r="712" spans="1:27" x14ac:dyDescent="0.3">
      <c r="A712" s="50">
        <v>7.1164374725049129</v>
      </c>
      <c r="B712" s="29">
        <v>354.53902316738697</v>
      </c>
      <c r="E712" s="27">
        <v>1.2257661531002668</v>
      </c>
      <c r="F712" s="20">
        <v>47.605568356559267</v>
      </c>
      <c r="H712" s="27">
        <v>0.74423248595849145</v>
      </c>
      <c r="I712" s="20">
        <v>81.19584263952845</v>
      </c>
      <c r="K712" s="27">
        <v>7.1310622110322583</v>
      </c>
      <c r="L712" s="20">
        <v>146.6452241031642</v>
      </c>
      <c r="M712" s="20">
        <v>249.27323144505743</v>
      </c>
      <c r="N712" s="27">
        <f t="shared" si="66"/>
        <v>1045.736216030431</v>
      </c>
      <c r="O712" s="20">
        <f t="shared" si="67"/>
        <v>1777.5829209797471</v>
      </c>
      <c r="Q712" s="27">
        <v>7.1310622110322583</v>
      </c>
      <c r="R712" s="20">
        <v>192.25468442817464</v>
      </c>
      <c r="T712" s="41">
        <v>7.1310622110322583</v>
      </c>
      <c r="U712" s="38">
        <v>294.88269177006788</v>
      </c>
      <c r="W712" s="27">
        <v>7.1310622110322583</v>
      </c>
      <c r="X712" s="27">
        <f t="shared" ref="X712:X775" si="70">R712</f>
        <v>192.25468442817464</v>
      </c>
      <c r="Y712" s="19">
        <f t="shared" ref="Y712:Y775" si="71">U712</f>
        <v>294.88269177006788</v>
      </c>
      <c r="Z712" s="27">
        <f t="shared" si="68"/>
        <v>1370.9801150196881</v>
      </c>
      <c r="AA712" s="20">
        <f t="shared" si="69"/>
        <v>2102.8268199690042</v>
      </c>
    </row>
    <row r="713" spans="1:27" x14ac:dyDescent="0.3">
      <c r="A713" s="50">
        <v>7.1097794865434025</v>
      </c>
      <c r="B713" s="29">
        <v>79.315982359777934</v>
      </c>
      <c r="E713" s="27">
        <v>0.79045143457915401</v>
      </c>
      <c r="F713" s="20">
        <v>47.605568356559267</v>
      </c>
      <c r="H713" s="27">
        <v>3.0777182710589841</v>
      </c>
      <c r="I713" s="20">
        <v>81.246998966830233</v>
      </c>
      <c r="K713" s="27">
        <v>7.1279747056505585</v>
      </c>
      <c r="L713" s="20">
        <v>36.108138021005864</v>
      </c>
      <c r="M713" s="20">
        <v>72.805672146462456</v>
      </c>
      <c r="N713" s="27">
        <f t="shared" si="66"/>
        <v>257.37789448186902</v>
      </c>
      <c r="O713" s="20">
        <f t="shared" si="67"/>
        <v>518.95698948787174</v>
      </c>
      <c r="Q713" s="27">
        <v>7.1279747056505585</v>
      </c>
      <c r="R713" s="20">
        <v>51.779500220671686</v>
      </c>
      <c r="T713" s="41">
        <v>7.1279747056505585</v>
      </c>
      <c r="U713" s="38">
        <v>88.477034346128278</v>
      </c>
      <c r="W713" s="27">
        <v>7.1279747056505585</v>
      </c>
      <c r="X713" s="27">
        <f t="shared" si="70"/>
        <v>51.779500220671686</v>
      </c>
      <c r="Y713" s="19">
        <f t="shared" si="71"/>
        <v>88.477034346128278</v>
      </c>
      <c r="Z713" s="27">
        <f t="shared" si="68"/>
        <v>369.0829678441753</v>
      </c>
      <c r="AA713" s="20">
        <f t="shared" si="69"/>
        <v>630.66206285017802</v>
      </c>
    </row>
    <row r="714" spans="1:27" x14ac:dyDescent="0.3">
      <c r="A714" s="50">
        <v>7.0712371444387827</v>
      </c>
      <c r="B714" s="29">
        <v>126.09416714728215</v>
      </c>
      <c r="E714" s="27">
        <v>0.75560694733212586</v>
      </c>
      <c r="F714" s="20">
        <v>47.605568356559267</v>
      </c>
      <c r="H714" s="27">
        <v>3.5694379897104227</v>
      </c>
      <c r="I714" s="20">
        <v>81.255456099127301</v>
      </c>
      <c r="K714" s="27">
        <v>7.1181379995605312</v>
      </c>
      <c r="L714" s="20">
        <v>43.324984236035291</v>
      </c>
      <c r="M714" s="20">
        <v>87.085597933671849</v>
      </c>
      <c r="N714" s="27">
        <f t="shared" si="66"/>
        <v>308.39321662088378</v>
      </c>
      <c r="O714" s="20">
        <f t="shared" si="67"/>
        <v>619.88730386611962</v>
      </c>
      <c r="Q714" s="27">
        <v>7.1181379995605312</v>
      </c>
      <c r="R714" s="20">
        <v>43.324984236035291</v>
      </c>
      <c r="T714" s="41">
        <v>7.1181379995605312</v>
      </c>
      <c r="U714" s="38">
        <v>87.085597933671849</v>
      </c>
      <c r="W714" s="27">
        <v>7.1181379995605312</v>
      </c>
      <c r="X714" s="27">
        <f t="shared" si="70"/>
        <v>43.324984236035291</v>
      </c>
      <c r="Y714" s="19">
        <f t="shared" si="71"/>
        <v>87.085597933671849</v>
      </c>
      <c r="Z714" s="27">
        <f t="shared" si="68"/>
        <v>308.39321662088378</v>
      </c>
      <c r="AA714" s="20">
        <f t="shared" si="69"/>
        <v>619.88730386611962</v>
      </c>
    </row>
    <row r="715" spans="1:27" x14ac:dyDescent="0.3">
      <c r="A715" s="50">
        <v>7.015945816425301</v>
      </c>
      <c r="B715" s="29">
        <v>81.396851859233195</v>
      </c>
      <c r="E715" s="27">
        <v>0.37202521411381895</v>
      </c>
      <c r="F715" s="20">
        <v>47.605568356559267</v>
      </c>
      <c r="H715" s="27">
        <v>1.4277750953042414</v>
      </c>
      <c r="I715" s="20">
        <v>81.255468554872749</v>
      </c>
      <c r="K715" s="27">
        <v>7.1164374725049129</v>
      </c>
      <c r="L715" s="20">
        <v>135.55867567966337</v>
      </c>
      <c r="M715" s="20">
        <v>320.96521603678082</v>
      </c>
      <c r="N715" s="27">
        <f t="shared" si="66"/>
        <v>964.69483932989681</v>
      </c>
      <c r="O715" s="20">
        <f t="shared" si="67"/>
        <v>2284.1288907747817</v>
      </c>
      <c r="Q715" s="27">
        <v>7.1164374725049129</v>
      </c>
      <c r="R715" s="20">
        <v>169.13248281026949</v>
      </c>
      <c r="T715" s="41">
        <v>7.1164374725049129</v>
      </c>
      <c r="U715" s="38">
        <v>354.53902316738697</v>
      </c>
      <c r="W715" s="27">
        <v>7.1164374725049129</v>
      </c>
      <c r="X715" s="27">
        <f t="shared" si="70"/>
        <v>169.13248281026949</v>
      </c>
      <c r="Y715" s="19">
        <f t="shared" si="71"/>
        <v>354.53902316738697</v>
      </c>
      <c r="Z715" s="27">
        <f t="shared" si="68"/>
        <v>1203.6207384887948</v>
      </c>
      <c r="AA715" s="20">
        <f t="shared" si="69"/>
        <v>2523.0547899336802</v>
      </c>
    </row>
    <row r="716" spans="1:27" x14ac:dyDescent="0.3">
      <c r="A716" s="50">
        <v>7.0119960014417302</v>
      </c>
      <c r="B716" s="29">
        <v>609.10493245024452</v>
      </c>
      <c r="E716" s="27">
        <v>0.21167428537228261</v>
      </c>
      <c r="F716" s="20">
        <v>47.605568356559267</v>
      </c>
      <c r="H716" s="27">
        <v>294.88272289402084</v>
      </c>
      <c r="I716" s="20">
        <v>81.492700198373129</v>
      </c>
      <c r="K716" s="27">
        <v>7.1097794865434025</v>
      </c>
      <c r="L716" s="20">
        <v>33.325212522633528</v>
      </c>
      <c r="M716" s="20">
        <v>79.315982359777934</v>
      </c>
      <c r="N716" s="27">
        <f t="shared" si="66"/>
        <v>236.93491237811918</v>
      </c>
      <c r="O716" s="20">
        <f t="shared" si="67"/>
        <v>563.91914433658758</v>
      </c>
      <c r="Q716" s="27">
        <v>7.1097794865434025</v>
      </c>
      <c r="R716" s="20">
        <v>33.325212522633528</v>
      </c>
      <c r="T716" s="41">
        <v>7.1097794865434025</v>
      </c>
      <c r="U716" s="38">
        <v>79.315982359777934</v>
      </c>
      <c r="W716" s="27">
        <v>7.1097794865434025</v>
      </c>
      <c r="X716" s="27">
        <f t="shared" si="70"/>
        <v>33.325212522633528</v>
      </c>
      <c r="Y716" s="19">
        <f t="shared" si="71"/>
        <v>79.315982359777934</v>
      </c>
      <c r="Z716" s="27">
        <f t="shared" si="68"/>
        <v>236.93491237811918</v>
      </c>
      <c r="AA716" s="20">
        <f t="shared" si="69"/>
        <v>563.91914433658758</v>
      </c>
    </row>
    <row r="717" spans="1:27" x14ac:dyDescent="0.3">
      <c r="A717" s="50">
        <v>7.009776726954442</v>
      </c>
      <c r="B717" s="29">
        <v>73.706507194522516</v>
      </c>
      <c r="E717" s="27">
        <v>8.4442572737316368E-2</v>
      </c>
      <c r="F717" s="20">
        <v>47.605568356559267</v>
      </c>
      <c r="H717" s="27">
        <v>7.8886361749027856E-2</v>
      </c>
      <c r="I717" s="20">
        <v>81.542418625176126</v>
      </c>
      <c r="K717" s="27">
        <v>7.0712371444387827</v>
      </c>
      <c r="L717" s="20">
        <v>64.528387173517885</v>
      </c>
      <c r="M717" s="20">
        <v>99.266565153700512</v>
      </c>
      <c r="N717" s="27">
        <f t="shared" si="66"/>
        <v>456.29552825210681</v>
      </c>
      <c r="O717" s="20">
        <f t="shared" si="67"/>
        <v>701.93742271569954</v>
      </c>
      <c r="Q717" s="27">
        <v>7.0712371444387827</v>
      </c>
      <c r="R717" s="20">
        <v>91.355989167099537</v>
      </c>
      <c r="T717" s="41">
        <v>7.0712371444387827</v>
      </c>
      <c r="U717" s="38">
        <v>126.09416714728215</v>
      </c>
      <c r="W717" s="27">
        <v>7.0712371444387827</v>
      </c>
      <c r="X717" s="27">
        <f t="shared" si="70"/>
        <v>91.355989167099537</v>
      </c>
      <c r="Y717" s="19">
        <f t="shared" si="71"/>
        <v>126.09416714728215</v>
      </c>
      <c r="Z717" s="27">
        <f t="shared" si="68"/>
        <v>645.99986396534132</v>
      </c>
      <c r="AA717" s="20">
        <f t="shared" si="69"/>
        <v>891.64175842893394</v>
      </c>
    </row>
    <row r="718" spans="1:27" x14ac:dyDescent="0.3">
      <c r="A718" s="50">
        <v>7.0064985784702003</v>
      </c>
      <c r="B718" s="29">
        <v>140.97379596860725</v>
      </c>
      <c r="E718" s="27">
        <v>7.3969731354736723E-2</v>
      </c>
      <c r="F718" s="20">
        <v>47.605568356559267</v>
      </c>
      <c r="H718" s="27">
        <v>1.1480523244244978E-4</v>
      </c>
      <c r="I718" s="20">
        <v>81.576889738199156</v>
      </c>
      <c r="K718" s="27">
        <v>7.015945816425301</v>
      </c>
      <c r="L718" s="20">
        <v>26.622674680322255</v>
      </c>
      <c r="M718" s="20">
        <v>54.081418459742665</v>
      </c>
      <c r="N718" s="27">
        <f t="shared" si="66"/>
        <v>186.7832430454587</v>
      </c>
      <c r="O718" s="20">
        <f t="shared" si="67"/>
        <v>379.43230158897757</v>
      </c>
      <c r="Q718" s="27">
        <v>7.015945816425301</v>
      </c>
      <c r="R718" s="20">
        <v>53.938108079812793</v>
      </c>
      <c r="T718" s="41">
        <v>7.015945816425301</v>
      </c>
      <c r="U718" s="38">
        <v>81.396851859233195</v>
      </c>
      <c r="W718" s="27">
        <v>7.015945816425301</v>
      </c>
      <c r="X718" s="27">
        <f t="shared" si="70"/>
        <v>53.938108079812793</v>
      </c>
      <c r="Y718" s="19">
        <f t="shared" si="71"/>
        <v>81.396851859233195</v>
      </c>
      <c r="Z718" s="27">
        <f t="shared" si="68"/>
        <v>378.42684372845827</v>
      </c>
      <c r="AA718" s="20">
        <f t="shared" si="69"/>
        <v>571.07590227197716</v>
      </c>
    </row>
    <row r="719" spans="1:27" x14ac:dyDescent="0.3">
      <c r="A719" s="50">
        <v>6.9673261118587106</v>
      </c>
      <c r="B719" s="29">
        <v>110.46426854744978</v>
      </c>
      <c r="E719" s="27">
        <v>5.9702491329517215E-2</v>
      </c>
      <c r="F719" s="20">
        <v>47.605568356559267</v>
      </c>
      <c r="H719" s="27">
        <v>1.1973529793176567</v>
      </c>
      <c r="I719" s="20">
        <v>81.679730365174564</v>
      </c>
      <c r="K719" s="27">
        <v>7.0119960014417302</v>
      </c>
      <c r="L719" s="20">
        <v>223.11453382133644</v>
      </c>
      <c r="M719" s="20">
        <v>578.11753645075032</v>
      </c>
      <c r="N719" s="27">
        <f t="shared" si="66"/>
        <v>1564.4782190187468</v>
      </c>
      <c r="O719" s="20">
        <f t="shared" si="67"/>
        <v>4053.757853956005</v>
      </c>
      <c r="Q719" s="27">
        <v>7.0119960014417302</v>
      </c>
      <c r="R719" s="20">
        <v>254.10192982083055</v>
      </c>
      <c r="T719" s="41">
        <v>7.0119960014417302</v>
      </c>
      <c r="U719" s="38">
        <v>609.10493245024452</v>
      </c>
      <c r="W719" s="27">
        <v>7.0119960014417302</v>
      </c>
      <c r="X719" s="27">
        <f t="shared" si="70"/>
        <v>254.10192982083055</v>
      </c>
      <c r="Y719" s="19">
        <f t="shared" si="71"/>
        <v>609.10493245024452</v>
      </c>
      <c r="Z719" s="27">
        <f t="shared" si="68"/>
        <v>1781.7617158622909</v>
      </c>
      <c r="AA719" s="20">
        <f t="shared" si="69"/>
        <v>4271.0413507995499</v>
      </c>
    </row>
    <row r="720" spans="1:27" x14ac:dyDescent="0.3">
      <c r="A720" s="50">
        <v>6.9148898320672743</v>
      </c>
      <c r="B720" s="29">
        <v>75.469794903335782</v>
      </c>
      <c r="E720" s="27">
        <v>1.2519736425019801E-2</v>
      </c>
      <c r="F720" s="20">
        <v>47.605568356559267</v>
      </c>
      <c r="H720" s="27">
        <v>3.880303783378622</v>
      </c>
      <c r="I720" s="20">
        <v>81.72213502468739</v>
      </c>
      <c r="K720" s="27">
        <v>7.009776726954442</v>
      </c>
      <c r="L720" s="20">
        <v>73.324150907481865</v>
      </c>
      <c r="M720" s="20">
        <v>73.324150907481865</v>
      </c>
      <c r="N720" s="27">
        <f t="shared" si="66"/>
        <v>513.98592655496179</v>
      </c>
      <c r="O720" s="20">
        <f t="shared" si="67"/>
        <v>513.98592655496179</v>
      </c>
      <c r="Q720" s="27">
        <v>7.009776726954442</v>
      </c>
      <c r="R720" s="20">
        <v>73.706507194522516</v>
      </c>
      <c r="T720" s="41">
        <v>7.009776726954442</v>
      </c>
      <c r="U720" s="38">
        <v>73.706507194522516</v>
      </c>
      <c r="W720" s="27">
        <v>7.009776726954442</v>
      </c>
      <c r="X720" s="27">
        <f t="shared" si="70"/>
        <v>73.706507194522516</v>
      </c>
      <c r="Y720" s="19">
        <f t="shared" si="71"/>
        <v>73.706507194522516</v>
      </c>
      <c r="Z720" s="27">
        <f t="shared" si="68"/>
        <v>516.66615875726404</v>
      </c>
      <c r="AA720" s="20">
        <f t="shared" si="69"/>
        <v>516.66615875726404</v>
      </c>
    </row>
    <row r="721" spans="1:27" x14ac:dyDescent="0.3">
      <c r="A721" s="50">
        <v>6.8697780958173098</v>
      </c>
      <c r="B721" s="29">
        <v>222.53638899540863</v>
      </c>
      <c r="E721" s="27">
        <v>7.4571800287230872E-3</v>
      </c>
      <c r="F721" s="20">
        <v>47.605568356559267</v>
      </c>
      <c r="H721" s="27">
        <v>12.038289386808174</v>
      </c>
      <c r="I721" s="20">
        <v>81.724370012854678</v>
      </c>
      <c r="K721" s="27">
        <v>7.0064985784702003</v>
      </c>
      <c r="L721" s="20">
        <v>80.001354004578587</v>
      </c>
      <c r="M721" s="20">
        <v>118.1953567505542</v>
      </c>
      <c r="N721" s="27">
        <f t="shared" si="66"/>
        <v>560.5293731087711</v>
      </c>
      <c r="O721" s="20">
        <f t="shared" si="67"/>
        <v>828.13559905453621</v>
      </c>
      <c r="Q721" s="27">
        <v>7.0064985784702003</v>
      </c>
      <c r="R721" s="20">
        <v>102.77979322263162</v>
      </c>
      <c r="T721" s="41">
        <v>7.0064985784702003</v>
      </c>
      <c r="U721" s="38">
        <v>140.97379596860725</v>
      </c>
      <c r="W721" s="27">
        <v>7.0064985784702003</v>
      </c>
      <c r="X721" s="27">
        <f t="shared" si="70"/>
        <v>102.77979322263162</v>
      </c>
      <c r="Y721" s="19">
        <f t="shared" si="71"/>
        <v>140.97379596860725</v>
      </c>
      <c r="Z721" s="27">
        <f t="shared" si="68"/>
        <v>720.12647510982958</v>
      </c>
      <c r="AA721" s="20">
        <f t="shared" si="69"/>
        <v>987.7327010555947</v>
      </c>
    </row>
    <row r="722" spans="1:27" x14ac:dyDescent="0.3">
      <c r="A722" s="50">
        <v>6.8531802618599613</v>
      </c>
      <c r="B722" s="29">
        <v>145.02893171461949</v>
      </c>
      <c r="E722" s="27">
        <v>267.50119549933879</v>
      </c>
      <c r="F722" s="20">
        <v>47.707711757106821</v>
      </c>
      <c r="H722" s="27">
        <v>2.1607429995929124</v>
      </c>
      <c r="I722" s="20">
        <v>81.745743732983613</v>
      </c>
      <c r="K722" s="27">
        <v>6.9673261118587106</v>
      </c>
      <c r="L722" s="20">
        <v>44.878465719003984</v>
      </c>
      <c r="M722" s="20">
        <v>61.65851430926098</v>
      </c>
      <c r="N722" s="27">
        <f t="shared" si="66"/>
        <v>312.68290606417247</v>
      </c>
      <c r="O722" s="20">
        <f t="shared" si="67"/>
        <v>429.594976765328</v>
      </c>
      <c r="Q722" s="27">
        <v>6.9673261118587106</v>
      </c>
      <c r="R722" s="20">
        <v>93.684219957192781</v>
      </c>
      <c r="T722" s="41">
        <v>6.9673261118587106</v>
      </c>
      <c r="U722" s="38">
        <v>110.46426854744978</v>
      </c>
      <c r="W722" s="27">
        <v>6.9673261118587106</v>
      </c>
      <c r="X722" s="27">
        <f t="shared" si="70"/>
        <v>93.684219957192781</v>
      </c>
      <c r="Y722" s="19">
        <f t="shared" si="71"/>
        <v>110.46426854744978</v>
      </c>
      <c r="Z722" s="27">
        <f t="shared" si="68"/>
        <v>652.72851197686418</v>
      </c>
      <c r="AA722" s="20">
        <f t="shared" si="69"/>
        <v>769.64058267801977</v>
      </c>
    </row>
    <row r="723" spans="1:27" x14ac:dyDescent="0.3">
      <c r="A723" s="50">
        <v>6.8351004772703163</v>
      </c>
      <c r="B723" s="29">
        <v>273.32134263772633</v>
      </c>
      <c r="E723" s="27">
        <v>102.19955903545633</v>
      </c>
      <c r="F723" s="20">
        <v>47.758727674837353</v>
      </c>
      <c r="H723" s="27">
        <v>0.99861873238842236</v>
      </c>
      <c r="I723" s="20">
        <v>81.756051769543092</v>
      </c>
      <c r="K723" s="27">
        <v>6.9148898320672743</v>
      </c>
      <c r="L723" s="20">
        <v>40.696676369996489</v>
      </c>
      <c r="M723" s="20">
        <v>52.691355685282758</v>
      </c>
      <c r="N723" s="27">
        <f t="shared" si="66"/>
        <v>281.4130336298212</v>
      </c>
      <c r="O723" s="20">
        <f t="shared" si="67"/>
        <v>364.35491966600193</v>
      </c>
      <c r="Q723" s="27">
        <v>6.9148898320672743</v>
      </c>
      <c r="R723" s="20">
        <v>63.475115588049526</v>
      </c>
      <c r="T723" s="41">
        <v>6.9148898320672743</v>
      </c>
      <c r="U723" s="38">
        <v>75.469794903335782</v>
      </c>
      <c r="W723" s="27">
        <v>6.9148898320672743</v>
      </c>
      <c r="X723" s="27">
        <f t="shared" si="70"/>
        <v>63.475115588049526</v>
      </c>
      <c r="Y723" s="19">
        <f t="shared" si="71"/>
        <v>75.469794903335782</v>
      </c>
      <c r="Z723" s="27">
        <f t="shared" si="68"/>
        <v>438.92343136909864</v>
      </c>
      <c r="AA723" s="20">
        <f t="shared" si="69"/>
        <v>521.86531740527914</v>
      </c>
    </row>
    <row r="724" spans="1:27" x14ac:dyDescent="0.3">
      <c r="A724" s="50">
        <v>6.8303033379488625</v>
      </c>
      <c r="B724" s="29">
        <v>212.69696580146791</v>
      </c>
      <c r="E724" s="27">
        <v>215.71361893940775</v>
      </c>
      <c r="F724" s="20">
        <v>47.789994628438961</v>
      </c>
      <c r="H724" s="27">
        <v>5.6513379124226049E-2</v>
      </c>
      <c r="I724" s="20">
        <v>81.870788276267305</v>
      </c>
      <c r="K724" s="27">
        <v>6.8697780958173098</v>
      </c>
      <c r="L724" s="20">
        <v>86.492500051263548</v>
      </c>
      <c r="M724" s="20">
        <v>165.37632216256287</v>
      </c>
      <c r="N724" s="27">
        <f t="shared" si="66"/>
        <v>594.18428230464792</v>
      </c>
      <c r="O724" s="20">
        <f t="shared" si="67"/>
        <v>1136.0986355592011</v>
      </c>
      <c r="Q724" s="27">
        <v>6.8697780958173098</v>
      </c>
      <c r="R724" s="20">
        <v>143.65256688410932</v>
      </c>
      <c r="T724" s="41">
        <v>6.8697780958173098</v>
      </c>
      <c r="U724" s="38">
        <v>222.53638899540863</v>
      </c>
      <c r="W724" s="27">
        <v>6.8697780958173098</v>
      </c>
      <c r="X724" s="27">
        <f t="shared" si="70"/>
        <v>143.65256688410932</v>
      </c>
      <c r="Y724" s="19">
        <f t="shared" si="71"/>
        <v>222.53638899540863</v>
      </c>
      <c r="Z724" s="27">
        <f t="shared" si="68"/>
        <v>986.8612573883853</v>
      </c>
      <c r="AA724" s="20">
        <f t="shared" si="69"/>
        <v>1528.7756106429383</v>
      </c>
    </row>
    <row r="725" spans="1:27" x14ac:dyDescent="0.3">
      <c r="A725" s="50">
        <v>6.7516770130387158</v>
      </c>
      <c r="B725" s="29">
        <v>110.70140698969631</v>
      </c>
      <c r="E725" s="27">
        <v>196.0650574855099</v>
      </c>
      <c r="F725" s="20">
        <v>47.818353590181651</v>
      </c>
      <c r="H725" s="27">
        <v>0.47313638527703006</v>
      </c>
      <c r="I725" s="20">
        <v>81.878832839406229</v>
      </c>
      <c r="K725" s="27">
        <v>6.8531802618599613</v>
      </c>
      <c r="L725" s="20">
        <v>59.515361708248975</v>
      </c>
      <c r="M725" s="20">
        <v>145.02893171461949</v>
      </c>
      <c r="N725" s="27">
        <f t="shared" si="66"/>
        <v>407.86950213642803</v>
      </c>
      <c r="O725" s="20">
        <f t="shared" si="67"/>
        <v>993.90941222526646</v>
      </c>
      <c r="Q725" s="27">
        <v>6.8531802618599613</v>
      </c>
      <c r="R725" s="20">
        <v>59.515361708248975</v>
      </c>
      <c r="T725" s="41">
        <v>6.8531802618599613</v>
      </c>
      <c r="U725" s="38">
        <v>145.02893171461949</v>
      </c>
      <c r="W725" s="27">
        <v>6.8531802618599613</v>
      </c>
      <c r="X725" s="27">
        <f t="shared" si="70"/>
        <v>59.515361708248975</v>
      </c>
      <c r="Y725" s="19">
        <f t="shared" si="71"/>
        <v>145.02893171461949</v>
      </c>
      <c r="Z725" s="27">
        <f t="shared" si="68"/>
        <v>407.86950213642803</v>
      </c>
      <c r="AA725" s="20">
        <f t="shared" si="69"/>
        <v>993.90941222526646</v>
      </c>
    </row>
    <row r="726" spans="1:27" x14ac:dyDescent="0.3">
      <c r="A726" s="50">
        <v>6.737709479586556</v>
      </c>
      <c r="B726" s="29">
        <v>88.260220008906259</v>
      </c>
      <c r="E726" s="27">
        <v>23.073322217351233</v>
      </c>
      <c r="F726" s="20">
        <v>47.98108603317776</v>
      </c>
      <c r="H726" s="27">
        <v>1.7891082486166852</v>
      </c>
      <c r="I726" s="20">
        <v>82.115734883584452</v>
      </c>
      <c r="K726" s="27">
        <v>6.8351004772703163</v>
      </c>
      <c r="L726" s="20">
        <v>137.11952816522694</v>
      </c>
      <c r="M726" s="20">
        <v>239.74753550712018</v>
      </c>
      <c r="N726" s="27">
        <f t="shared" si="66"/>
        <v>937.22575240522326</v>
      </c>
      <c r="O726" s="20">
        <f t="shared" si="67"/>
        <v>1638.6984943690993</v>
      </c>
      <c r="Q726" s="27">
        <v>6.8351004772703163</v>
      </c>
      <c r="R726" s="20">
        <v>170.69333529583307</v>
      </c>
      <c r="T726" s="41">
        <v>6.8351004772703163</v>
      </c>
      <c r="U726" s="38">
        <v>273.32134263772633</v>
      </c>
      <c r="W726" s="27">
        <v>6.8351004772703163</v>
      </c>
      <c r="X726" s="27">
        <f t="shared" si="70"/>
        <v>170.69333529583307</v>
      </c>
      <c r="Y726" s="19">
        <f t="shared" si="71"/>
        <v>273.32134263772633</v>
      </c>
      <c r="Z726" s="27">
        <f t="shared" si="68"/>
        <v>1166.7060975474108</v>
      </c>
      <c r="AA726" s="20">
        <f t="shared" si="69"/>
        <v>1868.1788395112869</v>
      </c>
    </row>
    <row r="727" spans="1:27" x14ac:dyDescent="0.3">
      <c r="A727" s="50">
        <v>6.7261040591665733</v>
      </c>
      <c r="B727" s="29">
        <v>69.442193991413589</v>
      </c>
      <c r="E727" s="27">
        <v>1.1453384260676103E-2</v>
      </c>
      <c r="F727" s="20">
        <v>47.985384302789129</v>
      </c>
      <c r="H727" s="27">
        <v>1.6008673448995978</v>
      </c>
      <c r="I727" s="20">
        <v>82.115734883584452</v>
      </c>
      <c r="K727" s="27">
        <v>6.8303033379488625</v>
      </c>
      <c r="L727" s="20">
        <v>90.177137097732952</v>
      </c>
      <c r="M727" s="20">
        <v>169.06095920903226</v>
      </c>
      <c r="N727" s="27">
        <f t="shared" si="66"/>
        <v>615.93720052531762</v>
      </c>
      <c r="O727" s="20">
        <f t="shared" si="67"/>
        <v>1154.7376340022895</v>
      </c>
      <c r="Q727" s="27">
        <v>6.8303033379488625</v>
      </c>
      <c r="R727" s="20">
        <v>133.8131436901686</v>
      </c>
      <c r="T727" s="41">
        <v>6.8303033379488625</v>
      </c>
      <c r="U727" s="38">
        <v>212.69696580146791</v>
      </c>
      <c r="W727" s="27">
        <v>6.8303033379488625</v>
      </c>
      <c r="X727" s="27">
        <f t="shared" si="70"/>
        <v>133.8131436901686</v>
      </c>
      <c r="Y727" s="19">
        <f t="shared" si="71"/>
        <v>212.69696580146791</v>
      </c>
      <c r="Z727" s="27">
        <f t="shared" si="68"/>
        <v>913.98436200838933</v>
      </c>
      <c r="AA727" s="20">
        <f t="shared" si="69"/>
        <v>1452.7847954853614</v>
      </c>
    </row>
    <row r="728" spans="1:27" x14ac:dyDescent="0.3">
      <c r="A728" s="50">
        <v>6.7209170978530892</v>
      </c>
      <c r="B728" s="29">
        <v>140.87396793792678</v>
      </c>
      <c r="E728" s="27">
        <v>3.1031498292577453E-2</v>
      </c>
      <c r="F728" s="20">
        <v>48.058384287305032</v>
      </c>
      <c r="H728" s="27">
        <v>0.95346599836830137</v>
      </c>
      <c r="I728" s="20">
        <v>82.115734883584452</v>
      </c>
      <c r="K728" s="27">
        <v>6.7516770130387158</v>
      </c>
      <c r="L728" s="20">
        <v>46.770393393287918</v>
      </c>
      <c r="M728" s="20">
        <v>84.964399779146248</v>
      </c>
      <c r="N728" s="27">
        <f t="shared" si="66"/>
        <v>315.77858996423987</v>
      </c>
      <c r="O728" s="20">
        <f t="shared" si="67"/>
        <v>573.65218491549342</v>
      </c>
      <c r="Q728" s="27">
        <v>6.7516770130387158</v>
      </c>
      <c r="R728" s="20">
        <v>72.507400603837993</v>
      </c>
      <c r="T728" s="41">
        <v>6.7516770130387158</v>
      </c>
      <c r="U728" s="38">
        <v>110.70140698969631</v>
      </c>
      <c r="W728" s="27">
        <v>6.7516770130387158</v>
      </c>
      <c r="X728" s="27">
        <f t="shared" si="70"/>
        <v>72.507400603837993</v>
      </c>
      <c r="Y728" s="19">
        <f t="shared" si="71"/>
        <v>110.70140698969631</v>
      </c>
      <c r="Z728" s="27">
        <f t="shared" si="68"/>
        <v>489.5465499321225</v>
      </c>
      <c r="AA728" s="20">
        <f t="shared" si="69"/>
        <v>747.420144883376</v>
      </c>
    </row>
    <row r="729" spans="1:27" x14ac:dyDescent="0.3">
      <c r="A729" s="50">
        <v>6.6213288325088797</v>
      </c>
      <c r="B729" s="29">
        <v>442.70130758321608</v>
      </c>
      <c r="E729" s="27">
        <v>7.9932471470747259</v>
      </c>
      <c r="F729" s="20">
        <v>48.073714789476938</v>
      </c>
      <c r="H729" s="27">
        <v>0.42884485003378359</v>
      </c>
      <c r="I729" s="20">
        <v>82.115734883584452</v>
      </c>
      <c r="K729" s="27">
        <v>6.737709479586556</v>
      </c>
      <c r="L729" s="20">
        <v>32.979360008498546</v>
      </c>
      <c r="M729" s="20">
        <v>73.607574358870124</v>
      </c>
      <c r="N729" s="27">
        <f t="shared" si="66"/>
        <v>222.2053465599584</v>
      </c>
      <c r="O729" s="20">
        <f t="shared" si="67"/>
        <v>495.94645152713156</v>
      </c>
      <c r="Q729" s="27">
        <v>6.737709479586556</v>
      </c>
      <c r="R729" s="20">
        <v>47.63200565853468</v>
      </c>
      <c r="T729" s="41">
        <v>6.737709479586556</v>
      </c>
      <c r="U729" s="38">
        <v>88.260220008906259</v>
      </c>
      <c r="W729" s="27">
        <v>6.737709479586556</v>
      </c>
      <c r="X729" s="27">
        <f t="shared" si="70"/>
        <v>47.63200565853468</v>
      </c>
      <c r="Y729" s="19">
        <f t="shared" si="71"/>
        <v>88.260220008906259</v>
      </c>
      <c r="Z729" s="27">
        <f t="shared" si="68"/>
        <v>320.9306160572296</v>
      </c>
      <c r="AA729" s="20">
        <f t="shared" si="69"/>
        <v>594.6717210244027</v>
      </c>
    </row>
    <row r="730" spans="1:27" x14ac:dyDescent="0.3">
      <c r="A730" s="50">
        <v>6.617748389391636</v>
      </c>
      <c r="B730" s="29">
        <v>187.95376460210915</v>
      </c>
      <c r="E730" s="27">
        <v>0.95492565169115551</v>
      </c>
      <c r="F730" s="20">
        <v>48.100587488465024</v>
      </c>
      <c r="H730" s="27">
        <v>0.34184746137543698</v>
      </c>
      <c r="I730" s="20">
        <v>82.115734883584452</v>
      </c>
      <c r="K730" s="27">
        <v>6.7261040591665733</v>
      </c>
      <c r="L730" s="20">
        <v>32.63952185373293</v>
      </c>
      <c r="M730" s="20">
        <v>69.442193991413589</v>
      </c>
      <c r="N730" s="27">
        <f t="shared" si="66"/>
        <v>219.53682042964914</v>
      </c>
      <c r="O730" s="20">
        <f t="shared" si="67"/>
        <v>467.07542288307957</v>
      </c>
      <c r="Q730" s="27">
        <v>6.7261040591665733</v>
      </c>
      <c r="R730" s="20">
        <v>32.63952185373293</v>
      </c>
      <c r="T730" s="41">
        <v>6.7261040591665733</v>
      </c>
      <c r="U730" s="38">
        <v>69.442193991413589</v>
      </c>
      <c r="W730" s="27">
        <v>6.7261040591665733</v>
      </c>
      <c r="X730" s="27">
        <f t="shared" si="70"/>
        <v>32.63952185373293</v>
      </c>
      <c r="Y730" s="19">
        <f t="shared" si="71"/>
        <v>69.442193991413589</v>
      </c>
      <c r="Z730" s="27">
        <f t="shared" si="68"/>
        <v>219.53682042964914</v>
      </c>
      <c r="AA730" s="20">
        <f t="shared" si="69"/>
        <v>467.07542288307957</v>
      </c>
    </row>
    <row r="731" spans="1:27" x14ac:dyDescent="0.3">
      <c r="A731" s="50">
        <v>6.5700534160605457</v>
      </c>
      <c r="B731" s="29">
        <v>117.32706724725858</v>
      </c>
      <c r="E731" s="27">
        <v>8.0985232976818224</v>
      </c>
      <c r="F731" s="20">
        <v>48.125973771051783</v>
      </c>
      <c r="H731" s="27">
        <v>0.21641457571968203</v>
      </c>
      <c r="I731" s="20">
        <v>82.115734883584452</v>
      </c>
      <c r="K731" s="27">
        <v>6.7209170978530892</v>
      </c>
      <c r="L731" s="20">
        <v>52.247846078031586</v>
      </c>
      <c r="M731" s="20">
        <v>121.79309773842721</v>
      </c>
      <c r="N731" s="27">
        <f t="shared" si="66"/>
        <v>351.15344203183895</v>
      </c>
      <c r="O731" s="20">
        <f t="shared" si="67"/>
        <v>818.56131299068784</v>
      </c>
      <c r="Q731" s="27">
        <v>6.7209170978530892</v>
      </c>
      <c r="R731" s="20">
        <v>71.328716277531171</v>
      </c>
      <c r="T731" s="41">
        <v>6.7209170978530892</v>
      </c>
      <c r="U731" s="38">
        <v>140.87396793792678</v>
      </c>
      <c r="W731" s="27">
        <v>6.7209170978530892</v>
      </c>
      <c r="X731" s="27">
        <f t="shared" si="70"/>
        <v>71.328716277531171</v>
      </c>
      <c r="Y731" s="19">
        <f t="shared" si="71"/>
        <v>140.87396793792678</v>
      </c>
      <c r="Z731" s="27">
        <f t="shared" si="68"/>
        <v>479.3943887975712</v>
      </c>
      <c r="AA731" s="20">
        <f t="shared" si="69"/>
        <v>946.80225975641997</v>
      </c>
    </row>
    <row r="732" spans="1:27" x14ac:dyDescent="0.3">
      <c r="A732" s="50">
        <v>6.5392925799824297</v>
      </c>
      <c r="B732" s="29">
        <v>78.688566519976291</v>
      </c>
      <c r="E732" s="27">
        <v>138.06469837181794</v>
      </c>
      <c r="F732" s="20">
        <v>48.1376809721584</v>
      </c>
      <c r="H732" s="27">
        <v>7.7023270285280887E-2</v>
      </c>
      <c r="I732" s="20">
        <v>82.115734883584452</v>
      </c>
      <c r="K732" s="27">
        <v>6.6213288325088797</v>
      </c>
      <c r="L732" s="20">
        <v>180.57375407121881</v>
      </c>
      <c r="M732" s="20">
        <v>424.16215984180684</v>
      </c>
      <c r="N732" s="27">
        <f t="shared" si="66"/>
        <v>1195.6382042261289</v>
      </c>
      <c r="O732" s="20">
        <f t="shared" si="67"/>
        <v>2808.5171386197958</v>
      </c>
      <c r="Q732" s="27">
        <v>6.6213288325088797</v>
      </c>
      <c r="R732" s="20">
        <v>199.11290181262802</v>
      </c>
      <c r="T732" s="41">
        <v>6.6213288325088797</v>
      </c>
      <c r="U732" s="38">
        <v>442.70130758321608</v>
      </c>
      <c r="W732" s="27">
        <v>6.6213288325088797</v>
      </c>
      <c r="X732" s="27">
        <f t="shared" si="70"/>
        <v>199.11290181262802</v>
      </c>
      <c r="Y732" s="19">
        <f t="shared" si="71"/>
        <v>442.70130758321608</v>
      </c>
      <c r="Z732" s="27">
        <f t="shared" si="68"/>
        <v>1318.3919976964635</v>
      </c>
      <c r="AA732" s="20">
        <f t="shared" si="69"/>
        <v>2931.2709320901304</v>
      </c>
    </row>
    <row r="733" spans="1:27" x14ac:dyDescent="0.3">
      <c r="A733" s="50">
        <v>6.5073280176748085</v>
      </c>
      <c r="B733" s="29">
        <v>89.561625113098728</v>
      </c>
      <c r="E733" s="27">
        <v>1.8600709496240597E-2</v>
      </c>
      <c r="F733" s="20">
        <v>48.262067120765444</v>
      </c>
      <c r="H733" s="27">
        <v>2.129049650466186E-2</v>
      </c>
      <c r="I733" s="20">
        <v>82.115734883584452</v>
      </c>
      <c r="K733" s="27">
        <v>6.617748389391636</v>
      </c>
      <c r="L733" s="20">
        <v>66.429077883426658</v>
      </c>
      <c r="M733" s="20">
        <v>169.55096635139341</v>
      </c>
      <c r="N733" s="27">
        <f t="shared" si="66"/>
        <v>439.61092317181829</v>
      </c>
      <c r="O733" s="20">
        <f t="shared" si="67"/>
        <v>1122.0456344917293</v>
      </c>
      <c r="Q733" s="27">
        <v>6.617748389391636</v>
      </c>
      <c r="R733" s="20">
        <v>84.831876134142362</v>
      </c>
      <c r="T733" s="41">
        <v>6.617748389391636</v>
      </c>
      <c r="U733" s="38">
        <v>187.95376460210915</v>
      </c>
      <c r="W733" s="27">
        <v>6.617748389391636</v>
      </c>
      <c r="X733" s="27">
        <f t="shared" si="70"/>
        <v>84.831876134142362</v>
      </c>
      <c r="Y733" s="19">
        <f t="shared" si="71"/>
        <v>187.95376460210915</v>
      </c>
      <c r="Z733" s="27">
        <f t="shared" si="68"/>
        <v>561.39601165579143</v>
      </c>
      <c r="AA733" s="20">
        <f t="shared" si="69"/>
        <v>1243.8307229757024</v>
      </c>
    </row>
    <row r="734" spans="1:27" x14ac:dyDescent="0.3">
      <c r="A734" s="50">
        <v>6.4841259489320464</v>
      </c>
      <c r="B734" s="29">
        <v>53.916903686256298</v>
      </c>
      <c r="E734" s="27">
        <v>59.46104857508908</v>
      </c>
      <c r="F734" s="20">
        <v>48.305560949328978</v>
      </c>
      <c r="H734" s="27">
        <v>1.1680960264129681E-2</v>
      </c>
      <c r="I734" s="20">
        <v>82.115734883584452</v>
      </c>
      <c r="K734" s="27">
        <v>6.5700534160605457</v>
      </c>
      <c r="L734" s="20">
        <v>41.34878238797026</v>
      </c>
      <c r="M734" s="20">
        <v>99.30624539217564</v>
      </c>
      <c r="N734" s="27">
        <f t="shared" si="66"/>
        <v>271.66370897802813</v>
      </c>
      <c r="O734" s="20">
        <f t="shared" si="67"/>
        <v>652.4473367750104</v>
      </c>
      <c r="Q734" s="27">
        <v>6.5700534160605457</v>
      </c>
      <c r="R734" s="20">
        <v>59.369604243053203</v>
      </c>
      <c r="T734" s="41">
        <v>6.5700534160605457</v>
      </c>
      <c r="U734" s="38">
        <v>117.32706724725858</v>
      </c>
      <c r="W734" s="27">
        <v>6.5700534160605457</v>
      </c>
      <c r="X734" s="27">
        <f t="shared" si="70"/>
        <v>59.369604243053203</v>
      </c>
      <c r="Y734" s="19">
        <f t="shared" si="71"/>
        <v>117.32706724725858</v>
      </c>
      <c r="Z734" s="27">
        <f t="shared" si="68"/>
        <v>390.06147116723434</v>
      </c>
      <c r="AA734" s="20">
        <f t="shared" si="69"/>
        <v>770.84509896421662</v>
      </c>
    </row>
    <row r="735" spans="1:27" x14ac:dyDescent="0.3">
      <c r="A735" s="50">
        <v>6.3833387344493531</v>
      </c>
      <c r="B735" s="29">
        <v>130.14118691522742</v>
      </c>
      <c r="E735" s="27">
        <v>405.52650914407423</v>
      </c>
      <c r="F735" s="20">
        <v>48.306409810050226</v>
      </c>
      <c r="H735" s="27">
        <v>7.6241781061980873E-3</v>
      </c>
      <c r="I735" s="20">
        <v>82.115734883584452</v>
      </c>
      <c r="K735" s="27">
        <v>6.5392925799824297</v>
      </c>
      <c r="L735" s="20">
        <v>76.309709794269494</v>
      </c>
      <c r="M735" s="20">
        <v>76.309709794269494</v>
      </c>
      <c r="N735" s="27">
        <f t="shared" si="66"/>
        <v>499.01151903827906</v>
      </c>
      <c r="O735" s="20">
        <f t="shared" si="67"/>
        <v>499.01151903827906</v>
      </c>
      <c r="Q735" s="27">
        <v>6.5392925799824297</v>
      </c>
      <c r="R735" s="20">
        <v>78.688566519976291</v>
      </c>
      <c r="T735" s="41">
        <v>6.5392925799824297</v>
      </c>
      <c r="U735" s="38">
        <v>78.688566519976291</v>
      </c>
      <c r="W735" s="27">
        <v>6.5392925799824297</v>
      </c>
      <c r="X735" s="27">
        <f t="shared" si="70"/>
        <v>78.688566519976291</v>
      </c>
      <c r="Y735" s="19">
        <f t="shared" si="71"/>
        <v>78.688566519976291</v>
      </c>
      <c r="Z735" s="27">
        <f t="shared" si="68"/>
        <v>514.56755917353485</v>
      </c>
      <c r="AA735" s="20">
        <f t="shared" si="69"/>
        <v>514.56755917353485</v>
      </c>
    </row>
    <row r="736" spans="1:27" x14ac:dyDescent="0.3">
      <c r="A736" s="50">
        <v>6.3621110062813386</v>
      </c>
      <c r="B736" s="29">
        <v>228.4534002430683</v>
      </c>
      <c r="E736" s="27">
        <v>20.462731623221771</v>
      </c>
      <c r="F736" s="20">
        <v>48.326255233395941</v>
      </c>
      <c r="H736" s="27">
        <v>7.5401511712698266E-3</v>
      </c>
      <c r="I736" s="20">
        <v>82.115734883584452</v>
      </c>
      <c r="K736" s="27">
        <v>6.5073280176748085</v>
      </c>
      <c r="L736" s="20">
        <v>32.63952185373293</v>
      </c>
      <c r="M736" s="20">
        <v>69.442193991413589</v>
      </c>
      <c r="N736" s="27">
        <f t="shared" si="66"/>
        <v>212.39607504230551</v>
      </c>
      <c r="O736" s="20">
        <f t="shared" si="67"/>
        <v>451.88313456913488</v>
      </c>
      <c r="Q736" s="27">
        <v>6.5073280176748085</v>
      </c>
      <c r="R736" s="20">
        <v>52.758952975418069</v>
      </c>
      <c r="T736" s="41">
        <v>6.5073280176748085</v>
      </c>
      <c r="U736" s="38">
        <v>89.561625113098728</v>
      </c>
      <c r="W736" s="27">
        <v>6.5073280176748085</v>
      </c>
      <c r="X736" s="27">
        <f t="shared" si="70"/>
        <v>52.758952975418069</v>
      </c>
      <c r="Y736" s="19">
        <f t="shared" si="71"/>
        <v>89.561625113098728</v>
      </c>
      <c r="Z736" s="27">
        <f t="shared" si="68"/>
        <v>343.31981288012571</v>
      </c>
      <c r="AA736" s="20">
        <f t="shared" si="69"/>
        <v>582.80687240695511</v>
      </c>
    </row>
    <row r="737" spans="1:27" x14ac:dyDescent="0.3">
      <c r="A737" s="50">
        <v>6.3505282008118229</v>
      </c>
      <c r="B737" s="29">
        <v>389.0390050405656</v>
      </c>
      <c r="E737" s="27">
        <v>50.359793295356212</v>
      </c>
      <c r="F737" s="20">
        <v>48.400009064634922</v>
      </c>
      <c r="H737" s="27">
        <v>0.32416592781373765</v>
      </c>
      <c r="I737" s="20">
        <v>82.258103998923616</v>
      </c>
      <c r="K737" s="27">
        <v>6.4841259489320464</v>
      </c>
      <c r="L737" s="20">
        <v>21.929381433950191</v>
      </c>
      <c r="M737" s="20">
        <v>53.916903686256298</v>
      </c>
      <c r="N737" s="27">
        <f t="shared" si="66"/>
        <v>142.19287119990508</v>
      </c>
      <c r="O737" s="20">
        <f t="shared" si="67"/>
        <v>349.60399427812439</v>
      </c>
      <c r="Q737" s="27">
        <v>6.4841259489320464</v>
      </c>
      <c r="R737" s="20">
        <v>21.929381433950191</v>
      </c>
      <c r="T737" s="41">
        <v>6.4841259489320464</v>
      </c>
      <c r="U737" s="38">
        <v>53.916903686256298</v>
      </c>
      <c r="W737" s="27">
        <v>6.4841259489320464</v>
      </c>
      <c r="X737" s="27">
        <f t="shared" si="70"/>
        <v>21.929381433950191</v>
      </c>
      <c r="Y737" s="19">
        <f t="shared" si="71"/>
        <v>53.916903686256298</v>
      </c>
      <c r="Z737" s="27">
        <f t="shared" si="68"/>
        <v>142.19287119990508</v>
      </c>
      <c r="AA737" s="20">
        <f t="shared" si="69"/>
        <v>349.60399427812439</v>
      </c>
    </row>
    <row r="738" spans="1:27" x14ac:dyDescent="0.3">
      <c r="A738" s="50">
        <v>6.3467852162284544</v>
      </c>
      <c r="B738" s="29">
        <v>320.54655484589034</v>
      </c>
      <c r="E738" s="27">
        <v>3.8634492795390543</v>
      </c>
      <c r="F738" s="20">
        <v>48.400325387291517</v>
      </c>
      <c r="H738" s="27">
        <v>9.4024154645521776</v>
      </c>
      <c r="I738" s="20">
        <v>82.347100947509048</v>
      </c>
      <c r="K738" s="27">
        <v>6.3833387344493531</v>
      </c>
      <c r="L738" s="20">
        <v>40.508477005005034</v>
      </c>
      <c r="M738" s="20">
        <v>76.8232847427401</v>
      </c>
      <c r="N738" s="27">
        <f t="shared" si="66"/>
        <v>258.57933033959955</v>
      </c>
      <c r="O738" s="20">
        <f t="shared" si="67"/>
        <v>490.38904920596491</v>
      </c>
      <c r="Q738" s="27">
        <v>6.3833387344493531</v>
      </c>
      <c r="R738" s="20">
        <v>93.826379177492328</v>
      </c>
      <c r="T738" s="41">
        <v>6.3833387344493531</v>
      </c>
      <c r="U738" s="38">
        <v>130.14118691522742</v>
      </c>
      <c r="W738" s="27">
        <v>6.3833387344493531</v>
      </c>
      <c r="X738" s="27">
        <f t="shared" si="70"/>
        <v>93.826379177492328</v>
      </c>
      <c r="Y738" s="19">
        <f t="shared" si="71"/>
        <v>130.14118691522742</v>
      </c>
      <c r="Z738" s="27">
        <f t="shared" si="68"/>
        <v>598.92556051681902</v>
      </c>
      <c r="AA738" s="20">
        <f t="shared" si="69"/>
        <v>830.73527938318455</v>
      </c>
    </row>
    <row r="739" spans="1:27" x14ac:dyDescent="0.3">
      <c r="A739" s="50">
        <v>6.2739056108766817</v>
      </c>
      <c r="B739" s="29">
        <v>121.20822822740493</v>
      </c>
      <c r="E739" s="27">
        <v>309.65972051355493</v>
      </c>
      <c r="F739" s="20">
        <v>48.402356224423116</v>
      </c>
      <c r="H739" s="27">
        <v>0.1952451154938899</v>
      </c>
      <c r="I739" s="20">
        <v>82.421972601023256</v>
      </c>
      <c r="K739" s="27">
        <v>6.3621110062813386</v>
      </c>
      <c r="L739" s="20">
        <v>97.264344801145526</v>
      </c>
      <c r="M739" s="20">
        <v>158.19254176182719</v>
      </c>
      <c r="N739" s="27">
        <f t="shared" si="66"/>
        <v>618.80655857811109</v>
      </c>
      <c r="O739" s="20">
        <f t="shared" si="67"/>
        <v>1006.4385110545411</v>
      </c>
      <c r="Q739" s="27">
        <v>6.3621110062813386</v>
      </c>
      <c r="R739" s="20">
        <v>167.52520328238668</v>
      </c>
      <c r="T739" s="41">
        <v>6.3621110062813386</v>
      </c>
      <c r="U739" s="38">
        <v>228.4534002430683</v>
      </c>
      <c r="W739" s="27">
        <v>6.3621110062813386</v>
      </c>
      <c r="X739" s="27">
        <f t="shared" si="70"/>
        <v>167.52520328238668</v>
      </c>
      <c r="Y739" s="19">
        <f t="shared" si="71"/>
        <v>228.4534002430683</v>
      </c>
      <c r="Z739" s="27">
        <f t="shared" si="68"/>
        <v>1065.8139396323909</v>
      </c>
      <c r="AA739" s="20">
        <f t="shared" si="69"/>
        <v>1453.4458921088208</v>
      </c>
    </row>
    <row r="740" spans="1:27" x14ac:dyDescent="0.3">
      <c r="A740" s="50">
        <v>6.2727523664070759</v>
      </c>
      <c r="B740" s="29">
        <v>272.06350337464011</v>
      </c>
      <c r="E740" s="27">
        <v>1.8225610961962957E-2</v>
      </c>
      <c r="F740" s="20">
        <v>48.406284254962117</v>
      </c>
      <c r="H740" s="27">
        <v>7.8098040692566428E-2</v>
      </c>
      <c r="I740" s="20">
        <v>82.421985056768705</v>
      </c>
      <c r="K740" s="27">
        <v>6.3505282008118229</v>
      </c>
      <c r="L740" s="20">
        <v>154.3442859972233</v>
      </c>
      <c r="M740" s="20">
        <v>339.7508263543408</v>
      </c>
      <c r="N740" s="27">
        <f t="shared" si="66"/>
        <v>980.16774085953193</v>
      </c>
      <c r="O740" s="20">
        <f t="shared" si="67"/>
        <v>2157.597204012362</v>
      </c>
      <c r="Q740" s="27">
        <v>6.3505282008118229</v>
      </c>
      <c r="R740" s="20">
        <v>203.63246468344812</v>
      </c>
      <c r="T740" s="41">
        <v>6.3505282008118229</v>
      </c>
      <c r="U740" s="38">
        <v>389.0390050405656</v>
      </c>
      <c r="W740" s="27">
        <v>6.3505282008118229</v>
      </c>
      <c r="X740" s="27">
        <f t="shared" si="70"/>
        <v>203.63246468344812</v>
      </c>
      <c r="Y740" s="19">
        <f t="shared" si="71"/>
        <v>389.0390050405656</v>
      </c>
      <c r="Z740" s="27">
        <f t="shared" si="68"/>
        <v>1293.1737095730548</v>
      </c>
      <c r="AA740" s="20">
        <f t="shared" si="69"/>
        <v>2470.6031727258846</v>
      </c>
    </row>
    <row r="741" spans="1:27" x14ac:dyDescent="0.3">
      <c r="A741" s="50">
        <v>6.2642500532529084</v>
      </c>
      <c r="B741" s="29">
        <v>111.90522486688504</v>
      </c>
      <c r="E741" s="27">
        <v>118.30633813973691</v>
      </c>
      <c r="F741" s="20">
        <v>48.453372142153647</v>
      </c>
      <c r="H741" s="27">
        <v>2.6171055613522185</v>
      </c>
      <c r="I741" s="20">
        <v>82.473988224572892</v>
      </c>
      <c r="K741" s="27">
        <v>6.3467852162284544</v>
      </c>
      <c r="L741" s="20">
        <v>118.23707539158565</v>
      </c>
      <c r="M741" s="20">
        <v>301.46568464639074</v>
      </c>
      <c r="N741" s="27">
        <f t="shared" si="66"/>
        <v>750.42532210540503</v>
      </c>
      <c r="O741" s="20">
        <f t="shared" si="67"/>
        <v>1913.3379505139021</v>
      </c>
      <c r="Q741" s="27">
        <v>6.3467852162284544</v>
      </c>
      <c r="R741" s="20">
        <v>137.31794559108522</v>
      </c>
      <c r="T741" s="41">
        <v>6.3467852162284544</v>
      </c>
      <c r="U741" s="38">
        <v>320.54655484589034</v>
      </c>
      <c r="W741" s="27">
        <v>6.3467852162284544</v>
      </c>
      <c r="X741" s="27">
        <f t="shared" si="70"/>
        <v>137.31794559108522</v>
      </c>
      <c r="Y741" s="19">
        <f t="shared" si="71"/>
        <v>320.54655484589034</v>
      </c>
      <c r="Z741" s="27">
        <f t="shared" si="68"/>
        <v>871.5275070003629</v>
      </c>
      <c r="AA741" s="20">
        <f t="shared" si="69"/>
        <v>2034.4401354088602</v>
      </c>
    </row>
    <row r="742" spans="1:27" x14ac:dyDescent="0.3">
      <c r="A742" s="50">
        <v>6.1762451789763873</v>
      </c>
      <c r="B742" s="29">
        <v>111.87397770363229</v>
      </c>
      <c r="E742" s="27">
        <v>1.9239309611220961</v>
      </c>
      <c r="F742" s="20">
        <v>48.456460158015808</v>
      </c>
      <c r="H742" s="27">
        <v>4.3596761034277733</v>
      </c>
      <c r="I742" s="20">
        <v>82.560128300649467</v>
      </c>
      <c r="K742" s="27">
        <v>6.2739056108766817</v>
      </c>
      <c r="L742" s="20">
        <v>59.637979591901797</v>
      </c>
      <c r="M742" s="20">
        <v>98.268255040219941</v>
      </c>
      <c r="N742" s="27">
        <f t="shared" si="66"/>
        <v>374.1630547829817</v>
      </c>
      <c r="O742" s="20">
        <f t="shared" si="67"/>
        <v>616.52575666789664</v>
      </c>
      <c r="Q742" s="27">
        <v>6.2739056108766817</v>
      </c>
      <c r="R742" s="20">
        <v>82.5779527790868</v>
      </c>
      <c r="T742" s="41">
        <v>6.2739056108766817</v>
      </c>
      <c r="U742" s="38">
        <v>121.20822822740493</v>
      </c>
      <c r="W742" s="27">
        <v>6.2739056108766817</v>
      </c>
      <c r="X742" s="27">
        <f t="shared" si="70"/>
        <v>82.5779527790868</v>
      </c>
      <c r="Y742" s="19">
        <f t="shared" si="71"/>
        <v>121.20822822740493</v>
      </c>
      <c r="Z742" s="27">
        <f t="shared" si="68"/>
        <v>518.08628127542238</v>
      </c>
      <c r="AA742" s="20">
        <f t="shared" si="69"/>
        <v>760.44898316033721</v>
      </c>
    </row>
    <row r="743" spans="1:27" x14ac:dyDescent="0.3">
      <c r="A743" s="50">
        <v>6.1743564949301799</v>
      </c>
      <c r="B743" s="29">
        <v>104.57657946639496</v>
      </c>
      <c r="E743" s="27">
        <v>5.9503739612409845E-4</v>
      </c>
      <c r="F743" s="20">
        <v>48.492155597509033</v>
      </c>
      <c r="H743" s="27">
        <v>1.1781366731156595E-2</v>
      </c>
      <c r="I743" s="20">
        <v>82.628726694397784</v>
      </c>
      <c r="K743" s="27">
        <v>6.2727523664070759</v>
      </c>
      <c r="L743" s="20">
        <v>102.9080813701248</v>
      </c>
      <c r="M743" s="20">
        <v>241.07610737514599</v>
      </c>
      <c r="N743" s="27">
        <f t="shared" si="66"/>
        <v>645.51691093686225</v>
      </c>
      <c r="O743" s="20">
        <f t="shared" si="67"/>
        <v>1512.2107230216534</v>
      </c>
      <c r="Q743" s="27">
        <v>6.2727523664070759</v>
      </c>
      <c r="R743" s="20">
        <v>133.89547736961893</v>
      </c>
      <c r="T743" s="41">
        <v>6.2727523664070759</v>
      </c>
      <c r="U743" s="38">
        <v>272.06350337464011</v>
      </c>
      <c r="W743" s="27">
        <v>6.2727523664070759</v>
      </c>
      <c r="X743" s="27">
        <f t="shared" si="70"/>
        <v>133.89547736961893</v>
      </c>
      <c r="Y743" s="19">
        <f t="shared" si="71"/>
        <v>272.06350337464011</v>
      </c>
      <c r="Z743" s="27">
        <f t="shared" si="68"/>
        <v>839.89317252148226</v>
      </c>
      <c r="AA743" s="20">
        <f t="shared" si="69"/>
        <v>1706.5869846062733</v>
      </c>
    </row>
    <row r="744" spans="1:27" x14ac:dyDescent="0.3">
      <c r="A744" s="50">
        <v>6.1722760023912997</v>
      </c>
      <c r="B744" s="29">
        <v>102.25855791035588</v>
      </c>
      <c r="E744" s="27">
        <v>8.5117521204883815</v>
      </c>
      <c r="F744" s="20">
        <v>48.499261863843074</v>
      </c>
      <c r="H744" s="27">
        <v>1.5497745043830946E-3</v>
      </c>
      <c r="I744" s="20">
        <v>82.731811515340937</v>
      </c>
      <c r="K744" s="27">
        <v>6.2642500532529084</v>
      </c>
      <c r="L744" s="20">
        <v>46.418775082985427</v>
      </c>
      <c r="M744" s="20">
        <v>75.002759484700164</v>
      </c>
      <c r="N744" s="27">
        <f t="shared" si="66"/>
        <v>290.77881428552621</v>
      </c>
      <c r="O744" s="20">
        <f t="shared" si="67"/>
        <v>469.83604009614805</v>
      </c>
      <c r="Q744" s="27">
        <v>6.2642500532529084</v>
      </c>
      <c r="R744" s="20">
        <v>83.321240465170291</v>
      </c>
      <c r="T744" s="41">
        <v>6.2642500532529084</v>
      </c>
      <c r="U744" s="38">
        <v>111.90522486688504</v>
      </c>
      <c r="W744" s="27">
        <v>6.2642500532529084</v>
      </c>
      <c r="X744" s="27">
        <f t="shared" si="70"/>
        <v>83.321240465170291</v>
      </c>
      <c r="Y744" s="19">
        <f t="shared" si="71"/>
        <v>111.90522486688504</v>
      </c>
      <c r="Z744" s="27">
        <f t="shared" si="68"/>
        <v>521.94508502104134</v>
      </c>
      <c r="AA744" s="20">
        <f t="shared" si="69"/>
        <v>701.00231083166329</v>
      </c>
    </row>
    <row r="745" spans="1:27" x14ac:dyDescent="0.3">
      <c r="A745" s="50">
        <v>6.1597622928275086</v>
      </c>
      <c r="B745" s="29">
        <v>72.754197334284186</v>
      </c>
      <c r="E745" s="27">
        <v>7.6161886951740598</v>
      </c>
      <c r="F745" s="20">
        <v>48.499261863843074</v>
      </c>
      <c r="H745" s="27">
        <v>209.02850249732728</v>
      </c>
      <c r="I745" s="20">
        <v>82.744829377686216</v>
      </c>
      <c r="K745" s="27">
        <v>6.1762451789763873</v>
      </c>
      <c r="L745" s="20">
        <v>40.444481097909815</v>
      </c>
      <c r="M745" s="20">
        <v>76.759288835644895</v>
      </c>
      <c r="N745" s="27">
        <f t="shared" si="66"/>
        <v>249.79503139716712</v>
      </c>
      <c r="O745" s="20">
        <f t="shared" si="67"/>
        <v>474.0841876128078</v>
      </c>
      <c r="Q745" s="27">
        <v>6.1762451789763873</v>
      </c>
      <c r="R745" s="20">
        <v>75.559169965897212</v>
      </c>
      <c r="T745" s="41">
        <v>6.1762451789763873</v>
      </c>
      <c r="U745" s="38">
        <v>111.87397770363229</v>
      </c>
      <c r="W745" s="27">
        <v>6.1762451789763873</v>
      </c>
      <c r="X745" s="27">
        <f t="shared" si="70"/>
        <v>75.559169965897212</v>
      </c>
      <c r="Y745" s="19">
        <f t="shared" si="71"/>
        <v>111.87397770363229</v>
      </c>
      <c r="Z745" s="27">
        <f t="shared" si="68"/>
        <v>466.67195922933007</v>
      </c>
      <c r="AA745" s="20">
        <f t="shared" si="69"/>
        <v>690.9611154449708</v>
      </c>
    </row>
    <row r="746" spans="1:27" x14ac:dyDescent="0.3">
      <c r="A746" s="50">
        <v>6.1568491886282573</v>
      </c>
      <c r="B746" s="29">
        <v>216.61344758675759</v>
      </c>
      <c r="E746" s="27">
        <v>4.5361515937820513</v>
      </c>
      <c r="F746" s="20">
        <v>48.499261863843074</v>
      </c>
      <c r="H746" s="27">
        <v>2.6849935121208546</v>
      </c>
      <c r="I746" s="20">
        <v>82.808809348146355</v>
      </c>
      <c r="K746" s="27">
        <v>6.1743564949301799</v>
      </c>
      <c r="L746" s="20">
        <v>47.605568356559267</v>
      </c>
      <c r="M746" s="20">
        <v>104.57657946639496</v>
      </c>
      <c r="N746" s="27">
        <f t="shared" si="66"/>
        <v>293.93375017716437</v>
      </c>
      <c r="O746" s="20">
        <f t="shared" si="67"/>
        <v>645.6930826459178</v>
      </c>
      <c r="Q746" s="27">
        <v>6.1743564949301799</v>
      </c>
      <c r="R746" s="20">
        <v>47.605568356559267</v>
      </c>
      <c r="T746" s="41">
        <v>6.1743564949301799</v>
      </c>
      <c r="U746" s="38">
        <v>104.57657946639496</v>
      </c>
      <c r="W746" s="27">
        <v>6.1743564949301799</v>
      </c>
      <c r="X746" s="27">
        <f t="shared" si="70"/>
        <v>47.605568356559267</v>
      </c>
      <c r="Y746" s="19">
        <f t="shared" si="71"/>
        <v>104.57657946639496</v>
      </c>
      <c r="Z746" s="27">
        <f t="shared" si="68"/>
        <v>293.93375017716437</v>
      </c>
      <c r="AA746" s="20">
        <f t="shared" si="69"/>
        <v>645.6930826459178</v>
      </c>
    </row>
    <row r="747" spans="1:27" x14ac:dyDescent="0.3">
      <c r="A747" s="50">
        <v>6.1371010908778771</v>
      </c>
      <c r="B747" s="29">
        <v>86.570124090162153</v>
      </c>
      <c r="E747" s="27">
        <v>2.0402460636178148</v>
      </c>
      <c r="F747" s="20">
        <v>48.499261863843074</v>
      </c>
      <c r="H747" s="27">
        <v>1.3844325185345951E-2</v>
      </c>
      <c r="I747" s="20">
        <v>82.816132965647157</v>
      </c>
      <c r="K747" s="27">
        <v>6.1722760023912997</v>
      </c>
      <c r="L747" s="20">
        <v>35.876944603332589</v>
      </c>
      <c r="M747" s="20">
        <v>52.656993193589585</v>
      </c>
      <c r="N747" s="27">
        <f t="shared" si="66"/>
        <v>221.44240421427179</v>
      </c>
      <c r="O747" s="20">
        <f t="shared" si="67"/>
        <v>325.01349544687503</v>
      </c>
      <c r="Q747" s="27">
        <v>6.1722760023912997</v>
      </c>
      <c r="R747" s="20">
        <v>85.47850932009888</v>
      </c>
      <c r="T747" s="41">
        <v>6.1722760023912997</v>
      </c>
      <c r="U747" s="38">
        <v>102.25855791035588</v>
      </c>
      <c r="W747" s="27">
        <v>6.1722760023912997</v>
      </c>
      <c r="X747" s="27">
        <f t="shared" si="70"/>
        <v>85.47850932009888</v>
      </c>
      <c r="Y747" s="19">
        <f t="shared" si="71"/>
        <v>102.25855791035588</v>
      </c>
      <c r="Z747" s="27">
        <f t="shared" si="68"/>
        <v>527.59695179662742</v>
      </c>
      <c r="AA747" s="20">
        <f t="shared" si="69"/>
        <v>631.1680430292306</v>
      </c>
    </row>
    <row r="748" spans="1:27" x14ac:dyDescent="0.3">
      <c r="A748" s="50">
        <v>6.0994702059833799</v>
      </c>
      <c r="B748" s="29">
        <v>307.8213245109049</v>
      </c>
      <c r="E748" s="27">
        <v>1.6263526013572118</v>
      </c>
      <c r="F748" s="20">
        <v>48.499261863843074</v>
      </c>
      <c r="H748" s="27">
        <v>268.12245264351077</v>
      </c>
      <c r="I748" s="20">
        <v>82.860020668579139</v>
      </c>
      <c r="K748" s="27">
        <v>6.1597622928275086</v>
      </c>
      <c r="L748" s="20">
        <v>31.044886565916361</v>
      </c>
      <c r="M748" s="20">
        <v>42.665912811119036</v>
      </c>
      <c r="N748" s="27">
        <f t="shared" si="66"/>
        <v>191.22912165383889</v>
      </c>
      <c r="O748" s="20">
        <f t="shared" si="67"/>
        <v>262.81188092299715</v>
      </c>
      <c r="Q748" s="27">
        <v>6.1597622928275086</v>
      </c>
      <c r="R748" s="20">
        <v>61.133171089081507</v>
      </c>
      <c r="T748" s="41">
        <v>6.1597622928275086</v>
      </c>
      <c r="U748" s="38">
        <v>72.754197334284186</v>
      </c>
      <c r="W748" s="27">
        <v>6.1597622928275086</v>
      </c>
      <c r="X748" s="27">
        <f t="shared" si="70"/>
        <v>61.133171089081507</v>
      </c>
      <c r="Y748" s="19">
        <f t="shared" si="71"/>
        <v>72.754197334284186</v>
      </c>
      <c r="Z748" s="27">
        <f t="shared" si="68"/>
        <v>376.56580211549709</v>
      </c>
      <c r="AA748" s="20">
        <f t="shared" si="69"/>
        <v>448.14856138465535</v>
      </c>
    </row>
    <row r="749" spans="1:27" x14ac:dyDescent="0.3">
      <c r="A749" s="50">
        <v>6.0561093031137716</v>
      </c>
      <c r="B749" s="29">
        <v>88.800113336833874</v>
      </c>
      <c r="E749" s="27">
        <v>1.0296007663127966</v>
      </c>
      <c r="F749" s="20">
        <v>48.499261863843074</v>
      </c>
      <c r="H749" s="27">
        <v>2.23934367212496</v>
      </c>
      <c r="I749" s="20">
        <v>82.885130752514868</v>
      </c>
      <c r="K749" s="27">
        <v>6.1568491886282573</v>
      </c>
      <c r="L749" s="20">
        <v>117.86267875963979</v>
      </c>
      <c r="M749" s="20">
        <v>144.88967421093247</v>
      </c>
      <c r="N749" s="27">
        <f t="shared" si="66"/>
        <v>725.66273809084123</v>
      </c>
      <c r="O749" s="20">
        <f t="shared" si="67"/>
        <v>892.06387310619209</v>
      </c>
      <c r="Q749" s="27">
        <v>6.1568491886282573</v>
      </c>
      <c r="R749" s="20">
        <v>189.5864521354649</v>
      </c>
      <c r="T749" s="41">
        <v>6.1568491886282573</v>
      </c>
      <c r="U749" s="38">
        <v>216.61344758675759</v>
      </c>
      <c r="W749" s="27">
        <v>6.1568491886282573</v>
      </c>
      <c r="X749" s="27">
        <f t="shared" si="70"/>
        <v>189.5864521354649</v>
      </c>
      <c r="Y749" s="19">
        <f t="shared" si="71"/>
        <v>216.61344758675759</v>
      </c>
      <c r="Z749" s="27">
        <f t="shared" si="68"/>
        <v>1167.2551940051469</v>
      </c>
      <c r="AA749" s="20">
        <f t="shared" si="69"/>
        <v>1333.6563290204979</v>
      </c>
    </row>
    <row r="750" spans="1:27" x14ac:dyDescent="0.3">
      <c r="A750" s="50">
        <v>6.0351759643526748</v>
      </c>
      <c r="B750" s="29">
        <v>258.71613265628798</v>
      </c>
      <c r="E750" s="27">
        <v>0.36644120594428387</v>
      </c>
      <c r="F750" s="20">
        <v>48.499261863843074</v>
      </c>
      <c r="H750" s="27">
        <v>285.66961891928077</v>
      </c>
      <c r="I750" s="20">
        <v>82.898921513159152</v>
      </c>
      <c r="K750" s="27">
        <v>6.1371010908778771</v>
      </c>
      <c r="L750" s="20">
        <v>32.979360008498546</v>
      </c>
      <c r="M750" s="20">
        <v>73.607574358870124</v>
      </c>
      <c r="N750" s="27">
        <f t="shared" si="66"/>
        <v>202.39766628461066</v>
      </c>
      <c r="O750" s="20">
        <f t="shared" si="67"/>
        <v>451.73712489469631</v>
      </c>
      <c r="Q750" s="27">
        <v>6.1371010908778771</v>
      </c>
      <c r="R750" s="20">
        <v>45.941909739790567</v>
      </c>
      <c r="T750" s="41">
        <v>6.1371010908778771</v>
      </c>
      <c r="U750" s="38">
        <v>86.570124090162153</v>
      </c>
      <c r="W750" s="27">
        <v>6.1371010908778771</v>
      </c>
      <c r="X750" s="27">
        <f t="shared" si="70"/>
        <v>45.941909739790567</v>
      </c>
      <c r="Y750" s="19">
        <f t="shared" si="71"/>
        <v>86.570124090162153</v>
      </c>
      <c r="Z750" s="27">
        <f t="shared" si="68"/>
        <v>281.95014438108166</v>
      </c>
      <c r="AA750" s="20">
        <f t="shared" si="69"/>
        <v>531.28960299116738</v>
      </c>
    </row>
    <row r="751" spans="1:27" x14ac:dyDescent="0.3">
      <c r="A751" s="50">
        <v>6.0279520925250836</v>
      </c>
      <c r="B751" s="29">
        <v>120.27460067297494</v>
      </c>
      <c r="E751" s="27">
        <v>0.10129036568832817</v>
      </c>
      <c r="F751" s="20">
        <v>48.499261863843074</v>
      </c>
      <c r="H751" s="27">
        <v>7.3541248995752539E-2</v>
      </c>
      <c r="I751" s="20">
        <v>82.978257957508731</v>
      </c>
      <c r="K751" s="27">
        <v>6.0994702059833799</v>
      </c>
      <c r="L751" s="20">
        <v>155.90513848278687</v>
      </c>
      <c r="M751" s="20">
        <v>258.5331458246801</v>
      </c>
      <c r="N751" s="27">
        <f t="shared" si="66"/>
        <v>950.93874713547143</v>
      </c>
      <c r="O751" s="20">
        <f t="shared" si="67"/>
        <v>1576.9152202167927</v>
      </c>
      <c r="Q751" s="27">
        <v>6.0994702059833799</v>
      </c>
      <c r="R751" s="20">
        <v>205.19331716901169</v>
      </c>
      <c r="T751" s="41">
        <v>6.0994702059833799</v>
      </c>
      <c r="U751" s="38">
        <v>307.8213245109049</v>
      </c>
      <c r="W751" s="27">
        <v>6.0994702059833799</v>
      </c>
      <c r="X751" s="27">
        <f t="shared" si="70"/>
        <v>205.19331716901169</v>
      </c>
      <c r="Y751" s="19">
        <f t="shared" si="71"/>
        <v>307.8213245109049</v>
      </c>
      <c r="Z751" s="27">
        <f t="shared" si="68"/>
        <v>1251.5705245392846</v>
      </c>
      <c r="AA751" s="20">
        <f t="shared" si="69"/>
        <v>1877.5469976206059</v>
      </c>
    </row>
    <row r="752" spans="1:27" x14ac:dyDescent="0.3">
      <c r="A752" s="50">
        <v>6.0170943963794343</v>
      </c>
      <c r="B752" s="29">
        <v>67.593282542302049</v>
      </c>
      <c r="E752" s="27">
        <v>5.5572623050466063E-2</v>
      </c>
      <c r="F752" s="20">
        <v>48.499261863843074</v>
      </c>
      <c r="H752" s="27">
        <v>201.20948090111051</v>
      </c>
      <c r="I752" s="20">
        <v>83.07754689393434</v>
      </c>
      <c r="K752" s="27">
        <v>6.0561093031137716</v>
      </c>
      <c r="L752" s="20">
        <v>32.979360008498546</v>
      </c>
      <c r="M752" s="20">
        <v>73.607574358870124</v>
      </c>
      <c r="N752" s="27">
        <f t="shared" si="66"/>
        <v>199.72660895820633</v>
      </c>
      <c r="O752" s="20">
        <f t="shared" si="67"/>
        <v>445.7755158543921</v>
      </c>
      <c r="Q752" s="27">
        <v>6.0561093031137716</v>
      </c>
      <c r="R752" s="20">
        <v>48.171898986462303</v>
      </c>
      <c r="T752" s="41">
        <v>6.0561093031137716</v>
      </c>
      <c r="U752" s="38">
        <v>88.800113336833874</v>
      </c>
      <c r="W752" s="27">
        <v>6.0561093031137716</v>
      </c>
      <c r="X752" s="27">
        <f t="shared" si="70"/>
        <v>48.171898986462303</v>
      </c>
      <c r="Y752" s="19">
        <f t="shared" si="71"/>
        <v>88.800113336833874</v>
      </c>
      <c r="Z752" s="27">
        <f t="shared" si="68"/>
        <v>291.73428560057124</v>
      </c>
      <c r="AA752" s="20">
        <f t="shared" si="69"/>
        <v>537.7831924967569</v>
      </c>
    </row>
    <row r="753" spans="1:27" x14ac:dyDescent="0.3">
      <c r="A753" s="50">
        <v>6.0063600752619095</v>
      </c>
      <c r="B753" s="29">
        <v>323.78321053111506</v>
      </c>
      <c r="E753" s="27">
        <v>3.6272324050514726E-2</v>
      </c>
      <c r="F753" s="20">
        <v>48.499261863843074</v>
      </c>
      <c r="H753" s="27">
        <v>0.45980136127036531</v>
      </c>
      <c r="I753" s="20">
        <v>83.113171289701512</v>
      </c>
      <c r="K753" s="27">
        <v>6.0351759643526748</v>
      </c>
      <c r="L753" s="20">
        <v>94.496020152371344</v>
      </c>
      <c r="M753" s="20">
        <v>159.88810739677757</v>
      </c>
      <c r="N753" s="27">
        <f t="shared" si="66"/>
        <v>570.30010955057753</v>
      </c>
      <c r="O753" s="20">
        <f t="shared" si="67"/>
        <v>964.95286274687112</v>
      </c>
      <c r="Q753" s="27">
        <v>6.0351759643526748</v>
      </c>
      <c r="R753" s="20">
        <v>193.32404541188177</v>
      </c>
      <c r="T753" s="41">
        <v>6.0351759643526748</v>
      </c>
      <c r="U753" s="38">
        <v>258.71613265628798</v>
      </c>
      <c r="W753" s="27">
        <v>6.0351759643526748</v>
      </c>
      <c r="X753" s="27">
        <f t="shared" si="70"/>
        <v>193.32404541188177</v>
      </c>
      <c r="Y753" s="19">
        <f t="shared" si="71"/>
        <v>258.71613265628798</v>
      </c>
      <c r="Z753" s="27">
        <f t="shared" si="68"/>
        <v>1166.7446322012138</v>
      </c>
      <c r="AA753" s="20">
        <f t="shared" si="69"/>
        <v>1561.3973853975074</v>
      </c>
    </row>
    <row r="754" spans="1:27" x14ac:dyDescent="0.3">
      <c r="A754" s="50">
        <v>6.0020556259114528</v>
      </c>
      <c r="B754" s="29">
        <v>192.88077554497491</v>
      </c>
      <c r="E754" s="27">
        <v>3.5872562657459639E-2</v>
      </c>
      <c r="F754" s="20">
        <v>48.499261863843074</v>
      </c>
      <c r="H754" s="27">
        <v>0.32329020253382623</v>
      </c>
      <c r="I754" s="20">
        <v>83.115947718214969</v>
      </c>
      <c r="K754" s="27">
        <v>6.0279520925250836</v>
      </c>
      <c r="L754" s="20">
        <v>62.656372567206574</v>
      </c>
      <c r="M754" s="20">
        <v>105.45213707438725</v>
      </c>
      <c r="N754" s="27">
        <f t="shared" si="66"/>
        <v>377.68961212652414</v>
      </c>
      <c r="O754" s="20">
        <f t="shared" si="67"/>
        <v>635.66043033879453</v>
      </c>
      <c r="Q754" s="27">
        <v>6.0279520925250836</v>
      </c>
      <c r="R754" s="20">
        <v>77.478836165794263</v>
      </c>
      <c r="T754" s="41">
        <v>6.0279520925250836</v>
      </c>
      <c r="U754" s="38">
        <v>120.27460067297494</v>
      </c>
      <c r="W754" s="27">
        <v>6.0279520925250836</v>
      </c>
      <c r="X754" s="27">
        <f t="shared" si="70"/>
        <v>77.478836165794263</v>
      </c>
      <c r="Y754" s="19">
        <f t="shared" si="71"/>
        <v>120.27460067297494</v>
      </c>
      <c r="Z754" s="27">
        <f t="shared" si="68"/>
        <v>467.03871259200764</v>
      </c>
      <c r="AA754" s="20">
        <f t="shared" si="69"/>
        <v>725.00953080427814</v>
      </c>
    </row>
    <row r="755" spans="1:27" x14ac:dyDescent="0.3">
      <c r="A755" s="50">
        <v>5.9921458372627967</v>
      </c>
      <c r="B755" s="29">
        <v>146.07492493195389</v>
      </c>
      <c r="E755" s="27">
        <v>6.2526088171580341E-2</v>
      </c>
      <c r="F755" s="20">
        <v>48.499686425836884</v>
      </c>
      <c r="H755" s="27">
        <v>5.9090358269240824</v>
      </c>
      <c r="I755" s="20">
        <v>83.130415028955852</v>
      </c>
      <c r="K755" s="27">
        <v>6.0170943963794343</v>
      </c>
      <c r="L755" s="20">
        <v>22.118273130750723</v>
      </c>
      <c r="M755" s="20">
        <v>49.451515574097748</v>
      </c>
      <c r="N755" s="27">
        <f t="shared" si="66"/>
        <v>133.08773731262997</v>
      </c>
      <c r="O755" s="20">
        <f t="shared" si="67"/>
        <v>297.55443725337386</v>
      </c>
      <c r="Q755" s="27">
        <v>6.0170943963794343</v>
      </c>
      <c r="R755" s="20">
        <v>40.260040098955031</v>
      </c>
      <c r="T755" s="41">
        <v>6.0170943963794343</v>
      </c>
      <c r="U755" s="38">
        <v>67.593282542302049</v>
      </c>
      <c r="W755" s="27">
        <v>6.0170943963794343</v>
      </c>
      <c r="X755" s="27">
        <f t="shared" si="70"/>
        <v>40.260040098955031</v>
      </c>
      <c r="Y755" s="19">
        <f t="shared" si="71"/>
        <v>67.593282542302049</v>
      </c>
      <c r="Z755" s="27">
        <f t="shared" si="68"/>
        <v>242.24846167743365</v>
      </c>
      <c r="AA755" s="20">
        <f t="shared" si="69"/>
        <v>406.71516161817749</v>
      </c>
    </row>
    <row r="756" spans="1:27" x14ac:dyDescent="0.3">
      <c r="A756" s="50">
        <v>5.9881109110428952</v>
      </c>
      <c r="B756" s="29">
        <v>105.05746957992355</v>
      </c>
      <c r="E756" s="27">
        <v>226.96515725884819</v>
      </c>
      <c r="F756" s="20">
        <v>48.512998057497946</v>
      </c>
      <c r="H756" s="27">
        <v>50.359793295356212</v>
      </c>
      <c r="I756" s="20">
        <v>83.138187044817556</v>
      </c>
      <c r="K756" s="27">
        <v>6.0063600752619095</v>
      </c>
      <c r="L756" s="20">
        <v>161.50560366088371</v>
      </c>
      <c r="M756" s="20">
        <v>306.28901458378255</v>
      </c>
      <c r="N756" s="27">
        <f t="shared" si="66"/>
        <v>970.06080975980558</v>
      </c>
      <c r="O756" s="20">
        <f t="shared" si="67"/>
        <v>1839.6821086873442</v>
      </c>
      <c r="Q756" s="27">
        <v>6.0063600752619095</v>
      </c>
      <c r="R756" s="20">
        <v>178.99979960821628</v>
      </c>
      <c r="T756" s="41">
        <v>6.0063600752619095</v>
      </c>
      <c r="U756" s="38">
        <v>323.78321053111506</v>
      </c>
      <c r="W756" s="27">
        <v>6.0063600752619095</v>
      </c>
      <c r="X756" s="27">
        <f t="shared" si="70"/>
        <v>178.99979960821628</v>
      </c>
      <c r="Y756" s="19">
        <f t="shared" si="71"/>
        <v>323.78321053111506</v>
      </c>
      <c r="Z756" s="27">
        <f t="shared" si="68"/>
        <v>1075.1372498466726</v>
      </c>
      <c r="AA756" s="20">
        <f t="shared" si="69"/>
        <v>1944.758548774211</v>
      </c>
    </row>
    <row r="757" spans="1:27" x14ac:dyDescent="0.3">
      <c r="A757" s="50">
        <v>5.9857731016309117</v>
      </c>
      <c r="B757" s="29">
        <v>127.16414450405628</v>
      </c>
      <c r="E757" s="27">
        <v>0.18685414422361646</v>
      </c>
      <c r="F757" s="20">
        <v>48.517570085841022</v>
      </c>
      <c r="H757" s="27">
        <v>8.3521266704192385</v>
      </c>
      <c r="I757" s="20">
        <v>83.18947488048147</v>
      </c>
      <c r="K757" s="27">
        <v>6.0020556259114528</v>
      </c>
      <c r="L757" s="20">
        <v>64.922832762487204</v>
      </c>
      <c r="M757" s="20">
        <v>146.38992331524628</v>
      </c>
      <c r="N757" s="27">
        <f t="shared" si="66"/>
        <v>389.67045363219472</v>
      </c>
      <c r="O757" s="20">
        <f t="shared" si="67"/>
        <v>878.64046281102003</v>
      </c>
      <c r="Q757" s="27">
        <v>6.0020556259114528</v>
      </c>
      <c r="R757" s="20">
        <v>111.41368499221583</v>
      </c>
      <c r="T757" s="41">
        <v>6.0020556259114528</v>
      </c>
      <c r="U757" s="38">
        <v>192.88077554497491</v>
      </c>
      <c r="W757" s="27">
        <v>6.0020556259114528</v>
      </c>
      <c r="X757" s="27">
        <f t="shared" si="70"/>
        <v>111.41368499221583</v>
      </c>
      <c r="Y757" s="19">
        <f t="shared" si="71"/>
        <v>192.88077554497491</v>
      </c>
      <c r="Z757" s="27">
        <f t="shared" si="68"/>
        <v>668.71113481105544</v>
      </c>
      <c r="AA757" s="20">
        <f t="shared" si="69"/>
        <v>1157.6811439898809</v>
      </c>
    </row>
    <row r="758" spans="1:27" x14ac:dyDescent="0.3">
      <c r="A758" s="50">
        <v>5.966876952079474</v>
      </c>
      <c r="B758" s="29">
        <v>181.18887281383803</v>
      </c>
      <c r="E758" s="27">
        <v>0.57580091179261217</v>
      </c>
      <c r="F758" s="20">
        <v>48.55956386685191</v>
      </c>
      <c r="H758" s="27">
        <v>5.9881109110428952</v>
      </c>
      <c r="I758" s="20">
        <v>83.2077668368904</v>
      </c>
      <c r="K758" s="27">
        <v>5.9921458372627967</v>
      </c>
      <c r="L758" s="20">
        <v>56.344765465165736</v>
      </c>
      <c r="M758" s="20">
        <v>125.76336376660866</v>
      </c>
      <c r="N758" s="27">
        <f t="shared" si="66"/>
        <v>337.62605183364144</v>
      </c>
      <c r="O758" s="20">
        <f t="shared" si="67"/>
        <v>753.5924166742509</v>
      </c>
      <c r="Q758" s="27">
        <v>5.9921458372627967</v>
      </c>
      <c r="R758" s="20">
        <v>76.656326630510975</v>
      </c>
      <c r="T758" s="41">
        <v>5.9921458372627967</v>
      </c>
      <c r="U758" s="38">
        <v>146.07492493195389</v>
      </c>
      <c r="W758" s="27">
        <v>5.9921458372627967</v>
      </c>
      <c r="X758" s="27">
        <f t="shared" si="70"/>
        <v>76.656326630510975</v>
      </c>
      <c r="Y758" s="19">
        <f t="shared" si="71"/>
        <v>146.07492493195389</v>
      </c>
      <c r="Z758" s="27">
        <f t="shared" si="68"/>
        <v>459.33588851887362</v>
      </c>
      <c r="AA758" s="20">
        <f t="shared" si="69"/>
        <v>875.30225335948296</v>
      </c>
    </row>
    <row r="759" spans="1:27" x14ac:dyDescent="0.3">
      <c r="A759" s="50">
        <v>5.956501881366421</v>
      </c>
      <c r="B759" s="29">
        <v>141.28739875648694</v>
      </c>
      <c r="E759" s="27">
        <v>9.4370562648691703E-2</v>
      </c>
      <c r="F759" s="20">
        <v>48.560838889975038</v>
      </c>
      <c r="H759" s="27">
        <v>0.20001247891195817</v>
      </c>
      <c r="I759" s="20">
        <v>83.376355425043002</v>
      </c>
      <c r="K759" s="27">
        <v>5.9881109110428952</v>
      </c>
      <c r="L759" s="20">
        <v>54.62378243517567</v>
      </c>
      <c r="M759" s="20">
        <v>83.2077668368904</v>
      </c>
      <c r="N759" s="27">
        <f t="shared" si="66"/>
        <v>327.09326760250866</v>
      </c>
      <c r="O759" s="20">
        <f t="shared" si="67"/>
        <v>498.25733647949659</v>
      </c>
      <c r="Q759" s="27">
        <v>5.9881109110428952</v>
      </c>
      <c r="R759" s="20">
        <v>76.473485178208833</v>
      </c>
      <c r="T759" s="41">
        <v>5.9881109110428952</v>
      </c>
      <c r="U759" s="38">
        <v>105.05746957992355</v>
      </c>
      <c r="W759" s="27">
        <v>5.9881109110428952</v>
      </c>
      <c r="X759" s="27">
        <f t="shared" si="70"/>
        <v>76.473485178208833</v>
      </c>
      <c r="Y759" s="19">
        <f t="shared" si="71"/>
        <v>105.05746957992355</v>
      </c>
      <c r="Z759" s="27">
        <f t="shared" si="68"/>
        <v>457.93171100110942</v>
      </c>
      <c r="AA759" s="20">
        <f t="shared" si="69"/>
        <v>629.09577987809723</v>
      </c>
    </row>
    <row r="760" spans="1:27" x14ac:dyDescent="0.3">
      <c r="A760" s="50">
        <v>5.9517528682772536</v>
      </c>
      <c r="B760" s="29">
        <v>115.06183494971316</v>
      </c>
      <c r="E760" s="27">
        <v>0.58373325577485957</v>
      </c>
      <c r="F760" s="20">
        <v>48.57937280840563</v>
      </c>
      <c r="H760" s="27">
        <v>5.2811281874237466</v>
      </c>
      <c r="I760" s="20">
        <v>83.465465440775077</v>
      </c>
      <c r="K760" s="27">
        <v>5.9857731016309117</v>
      </c>
      <c r="L760" s="20">
        <v>75.562825428064357</v>
      </c>
      <c r="M760" s="20">
        <v>110.69203236844152</v>
      </c>
      <c r="N760" s="27">
        <f t="shared" si="66"/>
        <v>452.30192793053993</v>
      </c>
      <c r="O760" s="20">
        <f t="shared" si="67"/>
        <v>662.57738991587541</v>
      </c>
      <c r="Q760" s="27">
        <v>5.9857731016309117</v>
      </c>
      <c r="R760" s="20">
        <v>92.034937563679136</v>
      </c>
      <c r="T760" s="41">
        <v>5.9857731016309117</v>
      </c>
      <c r="U760" s="38">
        <v>127.16414450405628</v>
      </c>
      <c r="W760" s="27">
        <v>5.9857731016309117</v>
      </c>
      <c r="X760" s="27">
        <f t="shared" si="70"/>
        <v>92.034937563679136</v>
      </c>
      <c r="Y760" s="19">
        <f t="shared" si="71"/>
        <v>127.16414450405628</v>
      </c>
      <c r="Z760" s="27">
        <f t="shared" si="68"/>
        <v>550.900253678951</v>
      </c>
      <c r="AA760" s="20">
        <f t="shared" si="69"/>
        <v>761.17571566428637</v>
      </c>
    </row>
    <row r="761" spans="1:27" x14ac:dyDescent="0.3">
      <c r="A761" s="50">
        <v>5.9406905589421513</v>
      </c>
      <c r="B761" s="29">
        <v>144.05749738423552</v>
      </c>
      <c r="E761" s="27">
        <v>8.5989356739446521E-3</v>
      </c>
      <c r="F761" s="20">
        <v>48.591946439356221</v>
      </c>
      <c r="H761" s="27">
        <v>3.2323365560005186</v>
      </c>
      <c r="I761" s="20">
        <v>83.499322960375565</v>
      </c>
      <c r="K761" s="27">
        <v>5.966876952079474</v>
      </c>
      <c r="L761" s="20">
        <v>74.534429038856217</v>
      </c>
      <c r="M761" s="20">
        <v>132.00154524310435</v>
      </c>
      <c r="N761" s="27">
        <f t="shared" si="66"/>
        <v>444.73776676835422</v>
      </c>
      <c r="O761" s="20">
        <f t="shared" si="67"/>
        <v>787.63697794995528</v>
      </c>
      <c r="Q761" s="27">
        <v>5.966876952079474</v>
      </c>
      <c r="R761" s="20">
        <v>123.72175660958989</v>
      </c>
      <c r="T761" s="41">
        <v>5.966876952079474</v>
      </c>
      <c r="U761" s="38">
        <v>181.18887281383803</v>
      </c>
      <c r="W761" s="27">
        <v>5.966876952079474</v>
      </c>
      <c r="X761" s="27">
        <f t="shared" si="70"/>
        <v>123.72175660958989</v>
      </c>
      <c r="Y761" s="19">
        <f t="shared" si="71"/>
        <v>181.18887281383803</v>
      </c>
      <c r="Z761" s="27">
        <f t="shared" si="68"/>
        <v>738.23249798454822</v>
      </c>
      <c r="AA761" s="20">
        <f t="shared" si="69"/>
        <v>1081.1317091661494</v>
      </c>
    </row>
    <row r="762" spans="1:27" x14ac:dyDescent="0.3">
      <c r="A762" s="50">
        <v>5.9353862736024894</v>
      </c>
      <c r="B762" s="29">
        <v>69.00636769722567</v>
      </c>
      <c r="E762" s="27">
        <v>1.6983971545414533E-3</v>
      </c>
      <c r="F762" s="20">
        <v>48.599785034449098</v>
      </c>
      <c r="H762" s="27">
        <v>13.108359490259318</v>
      </c>
      <c r="I762" s="20">
        <v>83.523151885102365</v>
      </c>
      <c r="K762" s="27">
        <v>5.956501881366421</v>
      </c>
      <c r="L762" s="20">
        <v>63.691221055943899</v>
      </c>
      <c r="M762" s="20">
        <v>111.14409174101188</v>
      </c>
      <c r="N762" s="27">
        <f t="shared" si="66"/>
        <v>379.37687804625443</v>
      </c>
      <c r="O762" s="20">
        <f t="shared" si="67"/>
        <v>662.02999155809937</v>
      </c>
      <c r="Q762" s="27">
        <v>5.956501881366421</v>
      </c>
      <c r="R762" s="20">
        <v>93.834528071418958</v>
      </c>
      <c r="T762" s="41">
        <v>5.956501881366421</v>
      </c>
      <c r="U762" s="38">
        <v>141.28739875648694</v>
      </c>
      <c r="W762" s="27">
        <v>5.956501881366421</v>
      </c>
      <c r="X762" s="27">
        <f t="shared" si="70"/>
        <v>93.834528071418958</v>
      </c>
      <c r="Y762" s="19">
        <f t="shared" si="71"/>
        <v>141.28739875648694</v>
      </c>
      <c r="Z762" s="27">
        <f t="shared" si="68"/>
        <v>558.9255429945373</v>
      </c>
      <c r="AA762" s="20">
        <f t="shared" si="69"/>
        <v>841.57865650638212</v>
      </c>
    </row>
    <row r="763" spans="1:27" x14ac:dyDescent="0.3">
      <c r="A763" s="50">
        <v>5.9207999181671767</v>
      </c>
      <c r="B763" s="29">
        <v>321.58511576807587</v>
      </c>
      <c r="E763" s="27">
        <v>1.3551156026223907</v>
      </c>
      <c r="F763" s="20">
        <v>48.637878365149064</v>
      </c>
      <c r="H763" s="27">
        <v>5.0849363309680484E-2</v>
      </c>
      <c r="I763" s="20">
        <v>83.668665733935995</v>
      </c>
      <c r="K763" s="27">
        <v>5.9517528682772536</v>
      </c>
      <c r="L763" s="20">
        <v>33.5838113691008</v>
      </c>
      <c r="M763" s="20">
        <v>51.865135045002035</v>
      </c>
      <c r="N763" s="27">
        <f t="shared" si="66"/>
        <v>199.88254564372792</v>
      </c>
      <c r="O763" s="20">
        <f t="shared" si="67"/>
        <v>308.68846626767794</v>
      </c>
      <c r="Q763" s="27">
        <v>5.9517528682772536</v>
      </c>
      <c r="R763" s="20">
        <v>96.780511273811939</v>
      </c>
      <c r="T763" s="41">
        <v>5.9517528682772536</v>
      </c>
      <c r="U763" s="38">
        <v>115.06183494971316</v>
      </c>
      <c r="W763" s="27">
        <v>5.9517528682772536</v>
      </c>
      <c r="X763" s="27">
        <f t="shared" si="70"/>
        <v>96.780511273811939</v>
      </c>
      <c r="Y763" s="19">
        <f t="shared" si="71"/>
        <v>115.06183494971316</v>
      </c>
      <c r="Z763" s="27">
        <f t="shared" si="68"/>
        <v>576.01368556724924</v>
      </c>
      <c r="AA763" s="20">
        <f t="shared" si="69"/>
        <v>684.81960619119923</v>
      </c>
    </row>
    <row r="764" spans="1:27" x14ac:dyDescent="0.3">
      <c r="A764" s="50">
        <v>5.9090358269240824</v>
      </c>
      <c r="B764" s="29">
        <v>110.44584842844638</v>
      </c>
      <c r="E764" s="27">
        <v>2.7317730708891759</v>
      </c>
      <c r="F764" s="20">
        <v>48.668347401265933</v>
      </c>
      <c r="H764" s="27">
        <v>0.22620251191256102</v>
      </c>
      <c r="I764" s="20">
        <v>83.70311303530886</v>
      </c>
      <c r="K764" s="27">
        <v>5.9406905589421513</v>
      </c>
      <c r="L764" s="20">
        <v>52.293301761572508</v>
      </c>
      <c r="M764" s="20">
        <v>88.608109499307574</v>
      </c>
      <c r="N764" s="27">
        <f t="shared" si="66"/>
        <v>310.65832407088675</v>
      </c>
      <c r="O764" s="20">
        <f t="shared" si="67"/>
        <v>526.3933595482489</v>
      </c>
      <c r="Q764" s="27">
        <v>5.9406905589421513</v>
      </c>
      <c r="R764" s="20">
        <v>107.74268964650045</v>
      </c>
      <c r="T764" s="41">
        <v>5.9406905589421513</v>
      </c>
      <c r="U764" s="38">
        <v>144.05749738423552</v>
      </c>
      <c r="W764" s="27">
        <v>5.9406905589421513</v>
      </c>
      <c r="X764" s="27">
        <f t="shared" si="70"/>
        <v>107.74268964650045</v>
      </c>
      <c r="Y764" s="19">
        <f t="shared" si="71"/>
        <v>144.05749738423552</v>
      </c>
      <c r="Z764" s="27">
        <f t="shared" si="68"/>
        <v>640.06597917799945</v>
      </c>
      <c r="AA764" s="20">
        <f t="shared" si="69"/>
        <v>855.80101465536154</v>
      </c>
    </row>
    <row r="765" spans="1:27" x14ac:dyDescent="0.3">
      <c r="A765" s="50">
        <v>5.9026700250251452</v>
      </c>
      <c r="B765" s="29">
        <v>306.28901458378255</v>
      </c>
      <c r="E765" s="27">
        <v>15.97517353042349</v>
      </c>
      <c r="F765" s="20">
        <v>48.677982073179635</v>
      </c>
      <c r="H765" s="27">
        <v>2.2344214929034933E-2</v>
      </c>
      <c r="I765" s="20">
        <v>83.767538438185113</v>
      </c>
      <c r="K765" s="27">
        <v>5.9353862736024894</v>
      </c>
      <c r="L765" s="20">
        <v>34.344246715805561</v>
      </c>
      <c r="M765" s="20">
        <v>47.412417530855691</v>
      </c>
      <c r="N765" s="27">
        <f t="shared" si="66"/>
        <v>203.84637053420971</v>
      </c>
      <c r="O765" s="20">
        <f t="shared" si="67"/>
        <v>281.4110122109509</v>
      </c>
      <c r="Q765" s="27">
        <v>5.9353862736024894</v>
      </c>
      <c r="R765" s="20">
        <v>55.938196882175546</v>
      </c>
      <c r="T765" s="41">
        <v>5.9353862736024894</v>
      </c>
      <c r="U765" s="38">
        <v>69.00636769722567</v>
      </c>
      <c r="W765" s="27">
        <v>5.9353862736024894</v>
      </c>
      <c r="X765" s="27">
        <f t="shared" si="70"/>
        <v>55.938196882175546</v>
      </c>
      <c r="Y765" s="19">
        <f t="shared" si="71"/>
        <v>69.00636769722567</v>
      </c>
      <c r="Z765" s="27">
        <f t="shared" si="68"/>
        <v>332.0148059445383</v>
      </c>
      <c r="AA765" s="20">
        <f t="shared" si="69"/>
        <v>409.57944762127948</v>
      </c>
    </row>
    <row r="766" spans="1:27" x14ac:dyDescent="0.3">
      <c r="A766" s="50">
        <v>5.8975673803288373</v>
      </c>
      <c r="B766" s="29">
        <v>123.64503823537643</v>
      </c>
      <c r="E766" s="27">
        <v>108.95126322206488</v>
      </c>
      <c r="F766" s="20">
        <v>48.678830933900883</v>
      </c>
      <c r="H766" s="27">
        <v>37.986017823772272</v>
      </c>
      <c r="I766" s="20">
        <v>83.939677356468508</v>
      </c>
      <c r="K766" s="27">
        <v>5.9207999181671767</v>
      </c>
      <c r="L766" s="20">
        <v>118.23707539158565</v>
      </c>
      <c r="M766" s="20">
        <v>301.46568464639074</v>
      </c>
      <c r="N766" s="27">
        <f t="shared" si="66"/>
        <v>700.05806630282666</v>
      </c>
      <c r="O766" s="20">
        <f t="shared" si="67"/>
        <v>1784.9180009845622</v>
      </c>
      <c r="Q766" s="27">
        <v>5.9207999181671767</v>
      </c>
      <c r="R766" s="20">
        <v>138.3565065132708</v>
      </c>
      <c r="T766" s="41">
        <v>5.9207999181671767</v>
      </c>
      <c r="U766" s="38">
        <v>321.58511576807587</v>
      </c>
      <c r="W766" s="27">
        <v>5.9207999181671767</v>
      </c>
      <c r="X766" s="27">
        <f t="shared" si="70"/>
        <v>138.3565065132708</v>
      </c>
      <c r="Y766" s="19">
        <f t="shared" si="71"/>
        <v>321.58511576807587</v>
      </c>
      <c r="Z766" s="27">
        <f t="shared" si="68"/>
        <v>819.18119244167019</v>
      </c>
      <c r="AA766" s="20">
        <f t="shared" si="69"/>
        <v>1904.0411271234057</v>
      </c>
    </row>
    <row r="767" spans="1:27" x14ac:dyDescent="0.3">
      <c r="A767" s="50">
        <v>5.8528118664617068</v>
      </c>
      <c r="B767" s="29">
        <v>136.39974866892103</v>
      </c>
      <c r="E767" s="27">
        <v>0.79697102017962607</v>
      </c>
      <c r="F767" s="20">
        <v>48.786905985840484</v>
      </c>
      <c r="H767" s="27">
        <v>7.4674945746664889E-2</v>
      </c>
      <c r="I767" s="20">
        <v>84.196172012290305</v>
      </c>
      <c r="K767" s="27">
        <v>5.9090358269240824</v>
      </c>
      <c r="L767" s="20">
        <v>49.67489895861052</v>
      </c>
      <c r="M767" s="20">
        <v>83.130415028955852</v>
      </c>
      <c r="N767" s="27">
        <f t="shared" si="66"/>
        <v>293.53075764526335</v>
      </c>
      <c r="O767" s="20">
        <f t="shared" si="67"/>
        <v>491.22060071316832</v>
      </c>
      <c r="Q767" s="27">
        <v>5.9090358269240824</v>
      </c>
      <c r="R767" s="20">
        <v>76.990332358101057</v>
      </c>
      <c r="T767" s="41">
        <v>5.9090358269240824</v>
      </c>
      <c r="U767" s="38">
        <v>110.44584842844638</v>
      </c>
      <c r="W767" s="27">
        <v>5.9090358269240824</v>
      </c>
      <c r="X767" s="27">
        <f t="shared" si="70"/>
        <v>76.990332358101057</v>
      </c>
      <c r="Y767" s="19">
        <f t="shared" si="71"/>
        <v>110.44584842844638</v>
      </c>
      <c r="Z767" s="27">
        <f t="shared" si="68"/>
        <v>454.93863223081161</v>
      </c>
      <c r="AA767" s="20">
        <f t="shared" si="69"/>
        <v>652.62847529871658</v>
      </c>
    </row>
    <row r="768" spans="1:27" x14ac:dyDescent="0.3">
      <c r="A768" s="50">
        <v>5.7920974688022397</v>
      </c>
      <c r="B768" s="29">
        <v>157.93003546195646</v>
      </c>
      <c r="E768" s="27">
        <v>280.56196640059352</v>
      </c>
      <c r="F768" s="20">
        <v>48.838533898094347</v>
      </c>
      <c r="H768" s="27">
        <v>0.47850437301531201</v>
      </c>
      <c r="I768" s="20">
        <v>84.211962314991908</v>
      </c>
      <c r="K768" s="27">
        <v>5.9026700250251452</v>
      </c>
      <c r="L768" s="20">
        <v>161.50560366088371</v>
      </c>
      <c r="M768" s="20">
        <v>306.28901458378255</v>
      </c>
      <c r="N768" s="27">
        <f t="shared" si="66"/>
        <v>953.31428560268955</v>
      </c>
      <c r="O768" s="20">
        <f t="shared" si="67"/>
        <v>1807.9229853781828</v>
      </c>
      <c r="Q768" s="27">
        <v>5.9026700250251452</v>
      </c>
      <c r="R768" s="20">
        <v>161.50560366088371</v>
      </c>
      <c r="T768" s="41">
        <v>5.9026700250251452</v>
      </c>
      <c r="U768" s="38">
        <v>306.28901458378255</v>
      </c>
      <c r="W768" s="27">
        <v>5.9026700250251452</v>
      </c>
      <c r="X768" s="27">
        <f t="shared" si="70"/>
        <v>161.50560366088371</v>
      </c>
      <c r="Y768" s="19">
        <f t="shared" si="71"/>
        <v>306.28901458378255</v>
      </c>
      <c r="Z768" s="27">
        <f t="shared" si="68"/>
        <v>953.31428560268955</v>
      </c>
      <c r="AA768" s="20">
        <f t="shared" si="69"/>
        <v>1807.9229853781828</v>
      </c>
    </row>
    <row r="769" spans="1:27" x14ac:dyDescent="0.3">
      <c r="A769" s="50">
        <v>5.7646222267358098</v>
      </c>
      <c r="B769" s="29">
        <v>134.90184149054423</v>
      </c>
      <c r="E769" s="27">
        <v>1.9513807850016747</v>
      </c>
      <c r="F769" s="20">
        <v>48.855134002920799</v>
      </c>
      <c r="H769" s="27">
        <v>1.4845162741767126</v>
      </c>
      <c r="I769" s="20">
        <v>84.21419730315921</v>
      </c>
      <c r="K769" s="27">
        <v>5.8975673803288373</v>
      </c>
      <c r="L769" s="20">
        <v>64.604708577886399</v>
      </c>
      <c r="M769" s="20">
        <v>99.342886558069026</v>
      </c>
      <c r="N769" s="27">
        <f t="shared" si="66"/>
        <v>381.01062192459347</v>
      </c>
      <c r="O769" s="20">
        <f t="shared" si="67"/>
        <v>585.88136723257605</v>
      </c>
      <c r="Q769" s="27">
        <v>5.8975673803288373</v>
      </c>
      <c r="R769" s="20">
        <v>88.906860255193777</v>
      </c>
      <c r="T769" s="41">
        <v>5.8975673803288373</v>
      </c>
      <c r="U769" s="38">
        <v>123.64503823537643</v>
      </c>
      <c r="W769" s="27">
        <v>5.8975673803288373</v>
      </c>
      <c r="X769" s="27">
        <f t="shared" si="70"/>
        <v>88.906860255193777</v>
      </c>
      <c r="Y769" s="19">
        <f t="shared" si="71"/>
        <v>123.64503823537643</v>
      </c>
      <c r="Z769" s="27">
        <f t="shared" si="68"/>
        <v>524.33419892848519</v>
      </c>
      <c r="AA769" s="20">
        <f t="shared" si="69"/>
        <v>729.2049442364679</v>
      </c>
    </row>
    <row r="770" spans="1:27" x14ac:dyDescent="0.3">
      <c r="A770" s="50">
        <v>5.7623314647316874</v>
      </c>
      <c r="B770" s="29">
        <v>83.576941470265325</v>
      </c>
      <c r="E770" s="27">
        <v>10.724586028089107</v>
      </c>
      <c r="F770" s="20">
        <v>48.984870092077607</v>
      </c>
      <c r="H770" s="27">
        <v>6.2419648093055002E-3</v>
      </c>
      <c r="I770" s="20">
        <v>84.294396276687394</v>
      </c>
      <c r="K770" s="27">
        <v>5.8528118664617068</v>
      </c>
      <c r="L770" s="20">
        <v>62.623538478689412</v>
      </c>
      <c r="M770" s="20">
        <v>101.25381392700756</v>
      </c>
      <c r="N770" s="27">
        <f t="shared" si="66"/>
        <v>366.5237891278947</v>
      </c>
      <c r="O770" s="20">
        <f t="shared" si="67"/>
        <v>592.61952367649542</v>
      </c>
      <c r="Q770" s="27">
        <v>5.8528118664617068</v>
      </c>
      <c r="R770" s="20">
        <v>97.76947322060289</v>
      </c>
      <c r="T770" s="41">
        <v>5.8528118664617068</v>
      </c>
      <c r="U770" s="38">
        <v>136.39974866892103</v>
      </c>
      <c r="W770" s="27">
        <v>5.8528118664617068</v>
      </c>
      <c r="X770" s="27">
        <f t="shared" si="70"/>
        <v>97.76947322060289</v>
      </c>
      <c r="Y770" s="19">
        <f t="shared" si="71"/>
        <v>136.39974866892103</v>
      </c>
      <c r="Z770" s="27">
        <f t="shared" si="68"/>
        <v>572.22633304325461</v>
      </c>
      <c r="AA770" s="20">
        <f t="shared" si="69"/>
        <v>798.32206759185544</v>
      </c>
    </row>
    <row r="771" spans="1:27" x14ac:dyDescent="0.3">
      <c r="A771" s="50">
        <v>5.7309195492125582</v>
      </c>
      <c r="B771" s="29">
        <v>93.715426914248752</v>
      </c>
      <c r="E771" s="27">
        <v>540.92391073400358</v>
      </c>
      <c r="F771" s="20">
        <v>49.00179038931158</v>
      </c>
      <c r="H771" s="27">
        <v>88.288210385391722</v>
      </c>
      <c r="I771" s="20">
        <v>84.305709033881016</v>
      </c>
      <c r="K771" s="27">
        <v>5.7920974688022397</v>
      </c>
      <c r="L771" s="20">
        <v>60.938976977048156</v>
      </c>
      <c r="M771" s="20">
        <v>89.845500485849783</v>
      </c>
      <c r="N771" s="27">
        <f t="shared" si="66"/>
        <v>352.96449430015861</v>
      </c>
      <c r="O771" s="20">
        <f t="shared" si="67"/>
        <v>520.39389594736087</v>
      </c>
      <c r="Q771" s="27">
        <v>5.7920974688022397</v>
      </c>
      <c r="R771" s="20">
        <v>129.02351195315484</v>
      </c>
      <c r="T771" s="41">
        <v>5.7920974688022397</v>
      </c>
      <c r="U771" s="38">
        <v>157.93003546195646</v>
      </c>
      <c r="W771" s="27">
        <v>5.7920974688022397</v>
      </c>
      <c r="X771" s="27">
        <f t="shared" si="70"/>
        <v>129.02351195315484</v>
      </c>
      <c r="Y771" s="19">
        <f t="shared" si="71"/>
        <v>157.93003546195646</v>
      </c>
      <c r="Z771" s="27">
        <f t="shared" si="68"/>
        <v>747.31675699984362</v>
      </c>
      <c r="AA771" s="20">
        <f t="shared" si="69"/>
        <v>914.74615864704595</v>
      </c>
    </row>
    <row r="772" spans="1:27" x14ac:dyDescent="0.3">
      <c r="A772" s="50">
        <v>5.716969099448761</v>
      </c>
      <c r="B772" s="29">
        <v>412.97578578518329</v>
      </c>
      <c r="E772" s="27">
        <v>2.9801202137605287E-2</v>
      </c>
      <c r="F772" s="20">
        <v>49.018628340109416</v>
      </c>
      <c r="H772" s="27">
        <v>73.634310234701843</v>
      </c>
      <c r="I772" s="20">
        <v>84.382030438249544</v>
      </c>
      <c r="K772" s="27">
        <v>5.7646222267358098</v>
      </c>
      <c r="L772" s="20">
        <v>50.073455437876312</v>
      </c>
      <c r="M772" s="20">
        <v>118.24721385077396</v>
      </c>
      <c r="N772" s="27">
        <f t="shared" si="66"/>
        <v>288.65455418664692</v>
      </c>
      <c r="O772" s="20">
        <f t="shared" si="67"/>
        <v>681.65051721375403</v>
      </c>
      <c r="Q772" s="27">
        <v>5.7646222267358098</v>
      </c>
      <c r="R772" s="20">
        <v>66.728083077646573</v>
      </c>
      <c r="T772" s="41">
        <v>5.7646222267358098</v>
      </c>
      <c r="U772" s="38">
        <v>134.90184149054423</v>
      </c>
      <c r="W772" s="27">
        <v>5.7646222267358098</v>
      </c>
      <c r="X772" s="27">
        <f t="shared" si="70"/>
        <v>66.728083077646573</v>
      </c>
      <c r="Y772" s="19">
        <f t="shared" si="71"/>
        <v>134.90184149054423</v>
      </c>
      <c r="Z772" s="27">
        <f t="shared" si="68"/>
        <v>384.6621908568751</v>
      </c>
      <c r="AA772" s="20">
        <f t="shared" si="69"/>
        <v>777.65815388398232</v>
      </c>
    </row>
    <row r="773" spans="1:27" x14ac:dyDescent="0.3">
      <c r="A773" s="50">
        <v>5.6982669641656685</v>
      </c>
      <c r="B773" s="29">
        <v>108.46268775792582</v>
      </c>
      <c r="E773" s="27">
        <v>0.67286225866700988</v>
      </c>
      <c r="F773" s="20">
        <v>49.047929719836766</v>
      </c>
      <c r="H773" s="27">
        <v>7.9299560002618819</v>
      </c>
      <c r="I773" s="20">
        <v>84.400643585348519</v>
      </c>
      <c r="K773" s="27">
        <v>5.7623314647316874</v>
      </c>
      <c r="L773" s="20">
        <v>45.311713364732853</v>
      </c>
      <c r="M773" s="20">
        <v>68.780459570572532</v>
      </c>
      <c r="N773" s="27">
        <f t="shared" si="66"/>
        <v>261.10111164250344</v>
      </c>
      <c r="O773" s="20">
        <f t="shared" si="67"/>
        <v>396.33580634221585</v>
      </c>
      <c r="Q773" s="27">
        <v>5.7623314647316874</v>
      </c>
      <c r="R773" s="20">
        <v>60.108195264425639</v>
      </c>
      <c r="T773" s="41">
        <v>5.7623314647316874</v>
      </c>
      <c r="U773" s="38">
        <v>83.576941470265325</v>
      </c>
      <c r="W773" s="27">
        <v>5.7623314647316874</v>
      </c>
      <c r="X773" s="27">
        <f t="shared" si="70"/>
        <v>60.108195264425639</v>
      </c>
      <c r="Y773" s="19">
        <f t="shared" si="71"/>
        <v>83.576941470265325</v>
      </c>
      <c r="Z773" s="27">
        <f t="shared" si="68"/>
        <v>346.36334486043609</v>
      </c>
      <c r="AA773" s="20">
        <f t="shared" si="69"/>
        <v>481.59803956014849</v>
      </c>
    </row>
    <row r="774" spans="1:27" x14ac:dyDescent="0.3">
      <c r="A774" s="50">
        <v>5.6830393817799632</v>
      </c>
      <c r="B774" s="29">
        <v>106.46997199848686</v>
      </c>
      <c r="E774" s="27">
        <v>4.8699597049781005</v>
      </c>
      <c r="F774" s="20">
        <v>49.074226250306332</v>
      </c>
      <c r="H774" s="27">
        <v>0.10001870623091236</v>
      </c>
      <c r="I774" s="20">
        <v>84.501970481893551</v>
      </c>
      <c r="K774" s="27">
        <v>5.7309195492125582</v>
      </c>
      <c r="L774" s="20">
        <v>42.450901481804408</v>
      </c>
      <c r="M774" s="20">
        <v>80.776391350978301</v>
      </c>
      <c r="N774" s="27">
        <f t="shared" si="66"/>
        <v>243.28270118376923</v>
      </c>
      <c r="O774" s="20">
        <f t="shared" si="67"/>
        <v>462.92300030816574</v>
      </c>
      <c r="Q774" s="27">
        <v>5.7309195492125582</v>
      </c>
      <c r="R774" s="20">
        <v>55.389937045074873</v>
      </c>
      <c r="T774" s="41">
        <v>5.7309195492125582</v>
      </c>
      <c r="U774" s="38">
        <v>93.715426914248752</v>
      </c>
      <c r="W774" s="27">
        <v>5.7309195492125582</v>
      </c>
      <c r="X774" s="27">
        <f t="shared" si="70"/>
        <v>55.389937045074873</v>
      </c>
      <c r="Y774" s="19">
        <f t="shared" si="71"/>
        <v>93.715426914248752</v>
      </c>
      <c r="Z774" s="27">
        <f t="shared" si="68"/>
        <v>317.43527304127247</v>
      </c>
      <c r="AA774" s="20">
        <f t="shared" si="69"/>
        <v>537.07557216566886</v>
      </c>
    </row>
    <row r="775" spans="1:27" x14ac:dyDescent="0.3">
      <c r="A775" s="50">
        <v>5.665417523198812</v>
      </c>
      <c r="B775" s="29">
        <v>73.751058274483512</v>
      </c>
      <c r="E775" s="27">
        <v>1.9479837447579484</v>
      </c>
      <c r="F775" s="20">
        <v>49.074231426286339</v>
      </c>
      <c r="H775" s="27">
        <v>1.8600709496240597E-2</v>
      </c>
      <c r="I775" s="20">
        <v>84.576874858500517</v>
      </c>
      <c r="K775" s="27">
        <v>5.716969099448761</v>
      </c>
      <c r="L775" s="20">
        <v>179.65215806882048</v>
      </c>
      <c r="M775" s="20">
        <v>361.30424676255456</v>
      </c>
      <c r="N775" s="27">
        <f t="shared" ref="N775:N838" si="72">K775 * L775</f>
        <v>1027.0658363287312</v>
      </c>
      <c r="O775" s="20">
        <f t="shared" ref="O775:O838" si="73">K775 * M775</f>
        <v>2065.5652142411345</v>
      </c>
      <c r="Q775" s="27">
        <v>5.716969099448761</v>
      </c>
      <c r="R775" s="20">
        <v>231.32369709144919</v>
      </c>
      <c r="T775" s="41">
        <v>5.716969099448761</v>
      </c>
      <c r="U775" s="38">
        <v>412.97578578518329</v>
      </c>
      <c r="W775" s="27">
        <v>5.716969099448761</v>
      </c>
      <c r="X775" s="27">
        <f t="shared" si="70"/>
        <v>231.32369709144919</v>
      </c>
      <c r="Y775" s="19">
        <f t="shared" si="71"/>
        <v>412.97578578518329</v>
      </c>
      <c r="Z775" s="27">
        <f t="shared" ref="Z775:Z838" si="74">W775 * X775</f>
        <v>1322.4704282420603</v>
      </c>
      <c r="AA775" s="20">
        <f t="shared" ref="AA775:AA838" si="75">W775 * Y775</f>
        <v>2360.9698061544636</v>
      </c>
    </row>
    <row r="776" spans="1:27" x14ac:dyDescent="0.3">
      <c r="A776" s="50">
        <v>5.6277924701789743</v>
      </c>
      <c r="B776" s="29">
        <v>125.38691242051073</v>
      </c>
      <c r="E776" s="27">
        <v>1.8605813459653291</v>
      </c>
      <c r="F776" s="20">
        <v>49.125242168036863</v>
      </c>
      <c r="H776" s="27">
        <v>2.1762691538679064</v>
      </c>
      <c r="I776" s="20">
        <v>84.962164790978932</v>
      </c>
      <c r="K776" s="27">
        <v>5.6982669641656685</v>
      </c>
      <c r="L776" s="20">
        <v>40.633774645348559</v>
      </c>
      <c r="M776" s="20">
        <v>67.282391548822829</v>
      </c>
      <c r="N776" s="27">
        <f t="shared" si="72"/>
        <v>231.54209569094223</v>
      </c>
      <c r="O776" s="20">
        <f t="shared" si="73"/>
        <v>383.39302903271647</v>
      </c>
      <c r="Q776" s="27">
        <v>5.6982669641656685</v>
      </c>
      <c r="R776" s="20">
        <v>81.814070854451543</v>
      </c>
      <c r="T776" s="41">
        <v>5.6982669641656685</v>
      </c>
      <c r="U776" s="38">
        <v>108.46268775792582</v>
      </c>
      <c r="W776" s="27">
        <v>5.6982669641656685</v>
      </c>
      <c r="X776" s="27">
        <f t="shared" ref="X776:X839" si="76">R776</f>
        <v>81.814070854451543</v>
      </c>
      <c r="Y776" s="19">
        <f t="shared" ref="Y776:Y839" si="77">U776</f>
        <v>108.46268775792582</v>
      </c>
      <c r="Z776" s="27">
        <f t="shared" si="74"/>
        <v>466.19841715383052</v>
      </c>
      <c r="AA776" s="20">
        <f t="shared" si="75"/>
        <v>618.04935049560481</v>
      </c>
    </row>
    <row r="777" spans="1:27" x14ac:dyDescent="0.3">
      <c r="A777" s="50">
        <v>5.6158138124592369</v>
      </c>
      <c r="B777" s="29">
        <v>101.25632026931692</v>
      </c>
      <c r="E777" s="27">
        <v>0.74423248595849145</v>
      </c>
      <c r="F777" s="20">
        <v>49.12524734401687</v>
      </c>
      <c r="H777" s="27">
        <v>6.7516770130387158</v>
      </c>
      <c r="I777" s="20">
        <v>84.964399779146248</v>
      </c>
      <c r="K777" s="27">
        <v>5.6830393817799632</v>
      </c>
      <c r="L777" s="20">
        <v>49.883698058419505</v>
      </c>
      <c r="M777" s="20">
        <v>87.930824257077632</v>
      </c>
      <c r="N777" s="27">
        <f t="shared" si="72"/>
        <v>283.49102057481872</v>
      </c>
      <c r="O777" s="20">
        <f t="shared" si="73"/>
        <v>499.71433712534503</v>
      </c>
      <c r="Q777" s="27">
        <v>5.6830393817799632</v>
      </c>
      <c r="R777" s="20">
        <v>68.422845799828721</v>
      </c>
      <c r="T777" s="41">
        <v>5.6830393817799632</v>
      </c>
      <c r="U777" s="38">
        <v>106.46997199848686</v>
      </c>
      <c r="W777" s="27">
        <v>5.6830393817799632</v>
      </c>
      <c r="X777" s="27">
        <f t="shared" si="76"/>
        <v>68.422845799828721</v>
      </c>
      <c r="Y777" s="19">
        <f t="shared" si="77"/>
        <v>106.46997199848686</v>
      </c>
      <c r="Z777" s="27">
        <f t="shared" si="74"/>
        <v>388.84972729388437</v>
      </c>
      <c r="AA777" s="20">
        <f t="shared" si="75"/>
        <v>605.07304384441068</v>
      </c>
    </row>
    <row r="778" spans="1:27" x14ac:dyDescent="0.3">
      <c r="A778" s="50">
        <v>5.6089684500038857</v>
      </c>
      <c r="B778" s="29">
        <v>181.07532702884205</v>
      </c>
      <c r="E778" s="27">
        <v>2.4495925026712939E-3</v>
      </c>
      <c r="F778" s="20">
        <v>49.159623771338978</v>
      </c>
      <c r="H778" s="27">
        <v>2.5367826979854726</v>
      </c>
      <c r="I778" s="20">
        <v>85.020468016986598</v>
      </c>
      <c r="K778" s="27">
        <v>5.665417523198812</v>
      </c>
      <c r="L778" s="20">
        <v>25.919500684802859</v>
      </c>
      <c r="M778" s="20">
        <v>54.670188074983926</v>
      </c>
      <c r="N778" s="27">
        <f t="shared" si="72"/>
        <v>146.84479337224573</v>
      </c>
      <c r="O778" s="20">
        <f t="shared" si="73"/>
        <v>309.72944151658868</v>
      </c>
      <c r="Q778" s="27">
        <v>5.665417523198812</v>
      </c>
      <c r="R778" s="20">
        <v>45.000370884302441</v>
      </c>
      <c r="T778" s="41">
        <v>5.665417523198812</v>
      </c>
      <c r="U778" s="38">
        <v>73.751058274483512</v>
      </c>
      <c r="W778" s="27">
        <v>5.665417523198812</v>
      </c>
      <c r="X778" s="27">
        <f t="shared" si="76"/>
        <v>45.000370884302441</v>
      </c>
      <c r="Y778" s="19">
        <f t="shared" si="77"/>
        <v>73.751058274483512</v>
      </c>
      <c r="Z778" s="27">
        <f t="shared" si="74"/>
        <v>254.94588975837266</v>
      </c>
      <c r="AA778" s="20">
        <f t="shared" si="75"/>
        <v>417.83053790271561</v>
      </c>
    </row>
    <row r="779" spans="1:27" x14ac:dyDescent="0.3">
      <c r="A779" s="50">
        <v>5.5791116674154182</v>
      </c>
      <c r="B779" s="29">
        <v>127.29186593107264</v>
      </c>
      <c r="E779" s="27">
        <v>3.5694379897104227</v>
      </c>
      <c r="F779" s="20">
        <v>49.184868083381161</v>
      </c>
      <c r="H779" s="27">
        <v>18.712872225769388</v>
      </c>
      <c r="I779" s="20">
        <v>85.199339901371275</v>
      </c>
      <c r="K779" s="27">
        <v>5.6277924701789743</v>
      </c>
      <c r="L779" s="20">
        <v>58.225148068466297</v>
      </c>
      <c r="M779" s="20">
        <v>103.7046745389864</v>
      </c>
      <c r="N779" s="27">
        <f t="shared" si="72"/>
        <v>327.6790498747705</v>
      </c>
      <c r="O779" s="20">
        <f t="shared" si="73"/>
        <v>583.6283864928688</v>
      </c>
      <c r="Q779" s="27">
        <v>5.6277924701789743</v>
      </c>
      <c r="R779" s="20">
        <v>79.907385949990626</v>
      </c>
      <c r="T779" s="41">
        <v>5.6277924701789743</v>
      </c>
      <c r="U779" s="38">
        <v>125.38691242051073</v>
      </c>
      <c r="W779" s="27">
        <v>5.6277924701789743</v>
      </c>
      <c r="X779" s="27">
        <f t="shared" si="76"/>
        <v>79.907385949990626</v>
      </c>
      <c r="Y779" s="19">
        <f t="shared" si="77"/>
        <v>125.38691242051073</v>
      </c>
      <c r="Z779" s="27">
        <f t="shared" si="74"/>
        <v>449.70218496104241</v>
      </c>
      <c r="AA779" s="20">
        <f t="shared" si="75"/>
        <v>705.65152157914076</v>
      </c>
    </row>
    <row r="780" spans="1:27" x14ac:dyDescent="0.3">
      <c r="A780" s="50">
        <v>5.5743894968763925</v>
      </c>
      <c r="B780" s="29">
        <v>112.01660480811682</v>
      </c>
      <c r="E780" s="27">
        <v>1.4277750953042414</v>
      </c>
      <c r="F780" s="20">
        <v>49.184873259361169</v>
      </c>
      <c r="H780" s="27">
        <v>0.3408201945858309</v>
      </c>
      <c r="I780" s="20">
        <v>85.224451885171277</v>
      </c>
      <c r="K780" s="27">
        <v>5.6158138124592369</v>
      </c>
      <c r="L780" s="20">
        <v>31.101582723531919</v>
      </c>
      <c r="M780" s="20">
        <v>65.284773226620828</v>
      </c>
      <c r="N780" s="27">
        <f t="shared" si="72"/>
        <v>174.66069784815411</v>
      </c>
      <c r="O780" s="20">
        <f t="shared" si="73"/>
        <v>366.62713122932621</v>
      </c>
      <c r="Q780" s="27">
        <v>5.6158138124592369</v>
      </c>
      <c r="R780" s="20">
        <v>67.073129766227993</v>
      </c>
      <c r="T780" s="41">
        <v>5.6158138124592369</v>
      </c>
      <c r="U780" s="38">
        <v>101.25632026931692</v>
      </c>
      <c r="W780" s="27">
        <v>5.6158138124592369</v>
      </c>
      <c r="X780" s="27">
        <f t="shared" si="76"/>
        <v>67.073129766227993</v>
      </c>
      <c r="Y780" s="19">
        <f t="shared" si="77"/>
        <v>101.25632026931692</v>
      </c>
      <c r="Z780" s="27">
        <f t="shared" si="74"/>
        <v>376.67020858605395</v>
      </c>
      <c r="AA780" s="20">
        <f t="shared" si="75"/>
        <v>568.63664196722618</v>
      </c>
    </row>
    <row r="781" spans="1:27" x14ac:dyDescent="0.3">
      <c r="A781" s="50">
        <v>5.5197191431070678</v>
      </c>
      <c r="B781" s="29">
        <v>503.09327463524062</v>
      </c>
      <c r="E781" s="27">
        <v>75.843797343593906</v>
      </c>
      <c r="F781" s="20">
        <v>49.301520588043218</v>
      </c>
      <c r="H781" s="27">
        <v>15.606947211177612</v>
      </c>
      <c r="I781" s="20">
        <v>85.275661305739817</v>
      </c>
      <c r="K781" s="27">
        <v>5.6089684500038857</v>
      </c>
      <c r="L781" s="20">
        <v>78.496450971941712</v>
      </c>
      <c r="M781" s="20">
        <v>149.97687539685253</v>
      </c>
      <c r="N781" s="27">
        <f t="shared" si="72"/>
        <v>440.28411693889791</v>
      </c>
      <c r="O781" s="20">
        <f t="shared" si="73"/>
        <v>841.21556233110982</v>
      </c>
      <c r="Q781" s="27">
        <v>5.6089684500038857</v>
      </c>
      <c r="R781" s="20">
        <v>109.59490260393123</v>
      </c>
      <c r="T781" s="41">
        <v>5.6089684500038857</v>
      </c>
      <c r="U781" s="38">
        <v>181.07532702884205</v>
      </c>
      <c r="W781" s="27">
        <v>5.6089684500038857</v>
      </c>
      <c r="X781" s="27">
        <f t="shared" si="76"/>
        <v>109.59490260393123</v>
      </c>
      <c r="Y781" s="19">
        <f t="shared" si="77"/>
        <v>181.07532702884205</v>
      </c>
      <c r="Z781" s="27">
        <f t="shared" si="74"/>
        <v>614.71435098669895</v>
      </c>
      <c r="AA781" s="20">
        <f t="shared" si="75"/>
        <v>1015.645796378911</v>
      </c>
    </row>
    <row r="782" spans="1:27" x14ac:dyDescent="0.3">
      <c r="A782" s="50">
        <v>5.5080844632393564</v>
      </c>
      <c r="B782" s="29">
        <v>57.58180213142397</v>
      </c>
      <c r="E782" s="27">
        <v>45.521495758868696</v>
      </c>
      <c r="F782" s="20">
        <v>49.321216029422089</v>
      </c>
      <c r="H782" s="27">
        <v>0.55365979438647628</v>
      </c>
      <c r="I782" s="20">
        <v>85.293441321861479</v>
      </c>
      <c r="K782" s="27">
        <v>5.5791116674154182</v>
      </c>
      <c r="L782" s="20">
        <v>45.855229454092282</v>
      </c>
      <c r="M782" s="20">
        <v>94.114632630925286</v>
      </c>
      <c r="N782" s="27">
        <f t="shared" si="72"/>
        <v>255.83144565933739</v>
      </c>
      <c r="O782" s="20">
        <f t="shared" si="73"/>
        <v>525.07604498571106</v>
      </c>
      <c r="Q782" s="27">
        <v>5.5791116674154182</v>
      </c>
      <c r="R782" s="20">
        <v>79.032462754239631</v>
      </c>
      <c r="T782" s="41">
        <v>5.5791116674154182</v>
      </c>
      <c r="U782" s="38">
        <v>127.29186593107264</v>
      </c>
      <c r="W782" s="27">
        <v>5.5791116674154182</v>
      </c>
      <c r="X782" s="27">
        <f t="shared" si="76"/>
        <v>79.032462754239631</v>
      </c>
      <c r="Y782" s="19">
        <f t="shared" si="77"/>
        <v>127.29186593107264</v>
      </c>
      <c r="Z782" s="27">
        <f t="shared" si="74"/>
        <v>440.93093505675279</v>
      </c>
      <c r="AA782" s="20">
        <f t="shared" si="75"/>
        <v>710.17553438312655</v>
      </c>
    </row>
    <row r="783" spans="1:27" x14ac:dyDescent="0.3">
      <c r="A783" s="50">
        <v>5.4878372685634531</v>
      </c>
      <c r="B783" s="29">
        <v>228.28176471805094</v>
      </c>
      <c r="E783" s="27">
        <v>9.785069303770797</v>
      </c>
      <c r="F783" s="20">
        <v>49.321216029422089</v>
      </c>
      <c r="H783" s="27">
        <v>0.26083061432291288</v>
      </c>
      <c r="I783" s="20">
        <v>85.297246243037563</v>
      </c>
      <c r="K783" s="27">
        <v>5.5743894968763925</v>
      </c>
      <c r="L783" s="20">
        <v>42.204416601694824</v>
      </c>
      <c r="M783" s="20">
        <v>62.415040091350534</v>
      </c>
      <c r="N783" s="27">
        <f t="shared" si="72"/>
        <v>235.26385662628329</v>
      </c>
      <c r="O783" s="20">
        <f t="shared" si="73"/>
        <v>347.92574393234338</v>
      </c>
      <c r="Q783" s="27">
        <v>5.5743894968763925</v>
      </c>
      <c r="R783" s="20">
        <v>91.805981318461107</v>
      </c>
      <c r="T783" s="41">
        <v>5.5743894968763925</v>
      </c>
      <c r="U783" s="38">
        <v>112.01660480811682</v>
      </c>
      <c r="W783" s="27">
        <v>5.5743894968763925</v>
      </c>
      <c r="X783" s="27">
        <f t="shared" si="76"/>
        <v>91.805981318461107</v>
      </c>
      <c r="Y783" s="19">
        <f t="shared" si="77"/>
        <v>112.01660480811682</v>
      </c>
      <c r="Z783" s="27">
        <f t="shared" si="74"/>
        <v>511.76229801205989</v>
      </c>
      <c r="AA783" s="20">
        <f t="shared" si="75"/>
        <v>624.42418531812007</v>
      </c>
    </row>
    <row r="784" spans="1:27" x14ac:dyDescent="0.3">
      <c r="A784" s="50">
        <v>5.4387050617251589</v>
      </c>
      <c r="B784" s="29">
        <v>57.838597366266761</v>
      </c>
      <c r="E784" s="27">
        <v>1.7109006789105479</v>
      </c>
      <c r="F784" s="20">
        <v>49.346698220096414</v>
      </c>
      <c r="H784" s="27">
        <v>2.2390742858988233E-2</v>
      </c>
      <c r="I784" s="20">
        <v>85.323789553557589</v>
      </c>
      <c r="K784" s="27">
        <v>5.5197191431070678</v>
      </c>
      <c r="L784" s="20">
        <v>217.69165539651627</v>
      </c>
      <c r="M784" s="20">
        <v>433.65502570596442</v>
      </c>
      <c r="N784" s="27">
        <f t="shared" si="72"/>
        <v>1201.596797586818</v>
      </c>
      <c r="O784" s="20">
        <f t="shared" si="73"/>
        <v>2393.6539468937995</v>
      </c>
      <c r="Q784" s="27">
        <v>5.5197191431070678</v>
      </c>
      <c r="R784" s="20">
        <v>287.1299043257925</v>
      </c>
      <c r="T784" s="41">
        <v>5.5197191431070678</v>
      </c>
      <c r="U784" s="38">
        <v>503.09327463524062</v>
      </c>
      <c r="W784" s="27">
        <v>5.5197191431070678</v>
      </c>
      <c r="X784" s="27">
        <f t="shared" si="76"/>
        <v>287.1299043257925</v>
      </c>
      <c r="Y784" s="19">
        <f t="shared" si="77"/>
        <v>503.09327463524062</v>
      </c>
      <c r="Z784" s="27">
        <f t="shared" si="74"/>
        <v>1584.8764294655778</v>
      </c>
      <c r="AA784" s="20">
        <f t="shared" si="75"/>
        <v>2776.933578772559</v>
      </c>
    </row>
    <row r="785" spans="1:27" x14ac:dyDescent="0.3">
      <c r="A785" s="50">
        <v>5.4090109476819634</v>
      </c>
      <c r="B785" s="29">
        <v>138.27875060687967</v>
      </c>
      <c r="E785" s="27">
        <v>0.84156406035617692</v>
      </c>
      <c r="F785" s="20">
        <v>49.346698220096414</v>
      </c>
      <c r="H785" s="27">
        <v>0.21753847189393127</v>
      </c>
      <c r="I785" s="20">
        <v>85.373567647406077</v>
      </c>
      <c r="K785" s="27">
        <v>5.5080844632393564</v>
      </c>
      <c r="L785" s="20">
        <v>56.150074792862554</v>
      </c>
      <c r="M785" s="20">
        <v>56.150074792862554</v>
      </c>
      <c r="N785" s="27">
        <f t="shared" si="72"/>
        <v>309.27935457629405</v>
      </c>
      <c r="O785" s="20">
        <f t="shared" si="73"/>
        <v>309.27935457629405</v>
      </c>
      <c r="Q785" s="27">
        <v>5.5080844632393564</v>
      </c>
      <c r="R785" s="20">
        <v>57.58180213142397</v>
      </c>
      <c r="T785" s="41">
        <v>5.5080844632393564</v>
      </c>
      <c r="U785" s="38">
        <v>57.58180213142397</v>
      </c>
      <c r="W785" s="27">
        <v>5.5080844632393564</v>
      </c>
      <c r="X785" s="27">
        <f t="shared" si="76"/>
        <v>57.58180213142397</v>
      </c>
      <c r="Y785" s="19">
        <f t="shared" si="77"/>
        <v>57.58180213142397</v>
      </c>
      <c r="Z785" s="27">
        <f t="shared" si="74"/>
        <v>317.16542968541921</v>
      </c>
      <c r="AA785" s="20">
        <f t="shared" si="75"/>
        <v>317.16542968541921</v>
      </c>
    </row>
    <row r="786" spans="1:27" x14ac:dyDescent="0.3">
      <c r="A786" s="50">
        <v>5.4003721649351064</v>
      </c>
      <c r="B786" s="29">
        <v>164.90084001589213</v>
      </c>
      <c r="E786" s="27">
        <v>0.43456903514561418</v>
      </c>
      <c r="F786" s="20">
        <v>49.346698220096414</v>
      </c>
      <c r="H786" s="27">
        <v>3.8957419019425288E-3</v>
      </c>
      <c r="I786" s="20">
        <v>85.425323001601726</v>
      </c>
      <c r="K786" s="27">
        <v>5.4878372685634531</v>
      </c>
      <c r="L786" s="20">
        <v>226.85003737948952</v>
      </c>
      <c r="M786" s="20">
        <v>226.85003737948952</v>
      </c>
      <c r="N786" s="27">
        <f t="shared" si="72"/>
        <v>1244.916089506175</v>
      </c>
      <c r="O786" s="20">
        <f t="shared" si="73"/>
        <v>1244.916089506175</v>
      </c>
      <c r="Q786" s="27">
        <v>5.4878372685634531</v>
      </c>
      <c r="R786" s="20">
        <v>228.28176471805094</v>
      </c>
      <c r="T786" s="41">
        <v>5.4878372685634531</v>
      </c>
      <c r="U786" s="38">
        <v>228.28176471805094</v>
      </c>
      <c r="W786" s="27">
        <v>5.4878372685634531</v>
      </c>
      <c r="X786" s="27">
        <f t="shared" si="76"/>
        <v>228.28176471805094</v>
      </c>
      <c r="Y786" s="19">
        <f t="shared" si="77"/>
        <v>228.28176471805094</v>
      </c>
      <c r="Z786" s="27">
        <f t="shared" si="74"/>
        <v>1252.7731761531536</v>
      </c>
      <c r="AA786" s="20">
        <f t="shared" si="75"/>
        <v>1252.7731761531536</v>
      </c>
    </row>
    <row r="787" spans="1:27" x14ac:dyDescent="0.3">
      <c r="A787" s="50">
        <v>5.389966719369113</v>
      </c>
      <c r="B787" s="29">
        <v>106.56958526089727</v>
      </c>
      <c r="E787" s="27">
        <v>8.6272960576025071E-2</v>
      </c>
      <c r="F787" s="20">
        <v>49.346698220096414</v>
      </c>
      <c r="H787" s="27">
        <v>510.39780538438936</v>
      </c>
      <c r="I787" s="20">
        <v>85.679372346743293</v>
      </c>
      <c r="K787" s="27">
        <v>5.4387050617251589</v>
      </c>
      <c r="L787" s="20">
        <v>19.283326185029594</v>
      </c>
      <c r="M787" s="20">
        <v>30.904352430232269</v>
      </c>
      <c r="N787" s="27">
        <f t="shared" si="72"/>
        <v>104.87632372941775</v>
      </c>
      <c r="O787" s="20">
        <f t="shared" si="73"/>
        <v>168.07965799164245</v>
      </c>
      <c r="Q787" s="27">
        <v>5.4387050617251589</v>
      </c>
      <c r="R787" s="20">
        <v>46.21757112106409</v>
      </c>
      <c r="T787" s="41">
        <v>5.4387050617251589</v>
      </c>
      <c r="U787" s="38">
        <v>57.838597366266761</v>
      </c>
      <c r="W787" s="27">
        <v>5.4387050617251589</v>
      </c>
      <c r="X787" s="27">
        <f t="shared" si="76"/>
        <v>46.21757112106409</v>
      </c>
      <c r="Y787" s="19">
        <f t="shared" si="77"/>
        <v>57.838597366266761</v>
      </c>
      <c r="Z787" s="27">
        <f t="shared" si="74"/>
        <v>251.36373799677378</v>
      </c>
      <c r="AA787" s="20">
        <f t="shared" si="75"/>
        <v>314.56707225899845</v>
      </c>
    </row>
    <row r="788" spans="1:27" x14ac:dyDescent="0.3">
      <c r="A788" s="50">
        <v>5.3697867479204433</v>
      </c>
      <c r="B788" s="29">
        <v>187.22850697471739</v>
      </c>
      <c r="E788" s="27">
        <v>5.5634253956668545E-2</v>
      </c>
      <c r="F788" s="20">
        <v>49.346698220096414</v>
      </c>
      <c r="H788" s="27">
        <v>194.99886924085877</v>
      </c>
      <c r="I788" s="20">
        <v>85.730388264473831</v>
      </c>
      <c r="K788" s="27">
        <v>5.4090109476819634</v>
      </c>
      <c r="L788" s="20">
        <v>56.246356241707815</v>
      </c>
      <c r="M788" s="20">
        <v>103.69921964701037</v>
      </c>
      <c r="N788" s="27">
        <f t="shared" si="72"/>
        <v>304.23715667861728</v>
      </c>
      <c r="O788" s="20">
        <f t="shared" si="73"/>
        <v>560.91021433675564</v>
      </c>
      <c r="Q788" s="27">
        <v>5.4090109476819634</v>
      </c>
      <c r="R788" s="20">
        <v>90.825887201577117</v>
      </c>
      <c r="T788" s="41">
        <v>5.4090109476819634</v>
      </c>
      <c r="U788" s="38">
        <v>138.27875060687967</v>
      </c>
      <c r="W788" s="27">
        <v>5.4090109476819634</v>
      </c>
      <c r="X788" s="27">
        <f t="shared" si="76"/>
        <v>90.825887201577117</v>
      </c>
      <c r="Y788" s="19">
        <f t="shared" si="77"/>
        <v>138.27875060687967</v>
      </c>
      <c r="Z788" s="27">
        <f t="shared" si="74"/>
        <v>491.27821820625775</v>
      </c>
      <c r="AA788" s="20">
        <f t="shared" si="75"/>
        <v>747.95127586439605</v>
      </c>
    </row>
    <row r="789" spans="1:27" x14ac:dyDescent="0.3">
      <c r="A789" s="50">
        <v>5.355923796640127</v>
      </c>
      <c r="B789" s="29">
        <v>151.16384531435781</v>
      </c>
      <c r="E789" s="27">
        <v>5.3181798350124154E-2</v>
      </c>
      <c r="F789" s="20">
        <v>49.346698220096414</v>
      </c>
      <c r="H789" s="27">
        <v>374.09617877171695</v>
      </c>
      <c r="I789" s="20">
        <v>85.790014179818129</v>
      </c>
      <c r="K789" s="27">
        <v>5.4003721649351064</v>
      </c>
      <c r="L789" s="20">
        <v>73.242646674667299</v>
      </c>
      <c r="M789" s="20">
        <v>123.72054380678915</v>
      </c>
      <c r="N789" s="27">
        <f t="shared" si="72"/>
        <v>395.53755038805014</v>
      </c>
      <c r="O789" s="20">
        <f t="shared" si="73"/>
        <v>668.13698100481861</v>
      </c>
      <c r="Q789" s="27">
        <v>5.4003721649351064</v>
      </c>
      <c r="R789" s="20">
        <v>114.42294288377028</v>
      </c>
      <c r="T789" s="41">
        <v>5.4003721649351064</v>
      </c>
      <c r="U789" s="38">
        <v>164.90084001589213</v>
      </c>
      <c r="W789" s="27">
        <v>5.4003721649351064</v>
      </c>
      <c r="X789" s="27">
        <f t="shared" si="76"/>
        <v>114.42294288377028</v>
      </c>
      <c r="Y789" s="19">
        <f t="shared" si="77"/>
        <v>164.90084001589213</v>
      </c>
      <c r="Z789" s="27">
        <f t="shared" si="74"/>
        <v>617.92647577947253</v>
      </c>
      <c r="AA789" s="20">
        <f t="shared" si="75"/>
        <v>890.525906396241</v>
      </c>
    </row>
    <row r="790" spans="1:27" x14ac:dyDescent="0.3">
      <c r="A790" s="50">
        <v>5.3389311615173938</v>
      </c>
      <c r="B790" s="29">
        <v>177.38908378077667</v>
      </c>
      <c r="E790" s="27">
        <v>2.6184208589256741E-2</v>
      </c>
      <c r="F790" s="20">
        <v>49.346698220096414</v>
      </c>
      <c r="H790" s="27">
        <v>4.408477689139545E-4</v>
      </c>
      <c r="I790" s="20">
        <v>85.983891114935574</v>
      </c>
      <c r="K790" s="27">
        <v>5.389966719369113</v>
      </c>
      <c r="L790" s="20">
        <v>42.719606726326781</v>
      </c>
      <c r="M790" s="20">
        <v>69.667119878712384</v>
      </c>
      <c r="N790" s="27">
        <f t="shared" si="72"/>
        <v>230.25725851943824</v>
      </c>
      <c r="O790" s="20">
        <f t="shared" si="73"/>
        <v>375.50345758055812</v>
      </c>
      <c r="Q790" s="27">
        <v>5.389966719369113</v>
      </c>
      <c r="R790" s="20">
        <v>79.622072108511645</v>
      </c>
      <c r="T790" s="41">
        <v>5.389966719369113</v>
      </c>
      <c r="U790" s="38">
        <v>106.56958526089727</v>
      </c>
      <c r="W790" s="27">
        <v>5.389966719369113</v>
      </c>
      <c r="X790" s="27">
        <f t="shared" si="76"/>
        <v>79.622072108511645</v>
      </c>
      <c r="Y790" s="19">
        <f t="shared" si="77"/>
        <v>106.56958526089727</v>
      </c>
      <c r="Z790" s="27">
        <f t="shared" si="74"/>
        <v>429.16031879208549</v>
      </c>
      <c r="AA790" s="20">
        <f t="shared" si="75"/>
        <v>574.4065178532054</v>
      </c>
    </row>
    <row r="791" spans="1:27" x14ac:dyDescent="0.3">
      <c r="A791" s="50">
        <v>5.3271873189369217</v>
      </c>
      <c r="B791" s="29">
        <v>315.66994363399431</v>
      </c>
      <c r="E791" s="27">
        <v>1.4898247296514455E-2</v>
      </c>
      <c r="F791" s="20">
        <v>49.346698220096414</v>
      </c>
      <c r="H791" s="27">
        <v>1.6774979402980534</v>
      </c>
      <c r="I791" s="20">
        <v>86.045433376353614</v>
      </c>
      <c r="K791" s="27">
        <v>5.3697867479204433</v>
      </c>
      <c r="L791" s="20">
        <v>74.109949766410736</v>
      </c>
      <c r="M791" s="20">
        <v>130.0684401418716</v>
      </c>
      <c r="N791" s="27">
        <f t="shared" si="72"/>
        <v>397.95462614472211</v>
      </c>
      <c r="O791" s="20">
        <f t="shared" si="73"/>
        <v>698.43978619650557</v>
      </c>
      <c r="Q791" s="27">
        <v>5.3697867479204433</v>
      </c>
      <c r="R791" s="20">
        <v>131.27001659925651</v>
      </c>
      <c r="T791" s="41">
        <v>5.3697867479204433</v>
      </c>
      <c r="U791" s="38">
        <v>187.22850697471739</v>
      </c>
      <c r="W791" s="27">
        <v>5.3697867479204433</v>
      </c>
      <c r="X791" s="27">
        <f t="shared" si="76"/>
        <v>131.27001659925651</v>
      </c>
      <c r="Y791" s="19">
        <f t="shared" si="77"/>
        <v>187.22850697471739</v>
      </c>
      <c r="Z791" s="27">
        <f t="shared" si="74"/>
        <v>704.89199553398419</v>
      </c>
      <c r="AA791" s="20">
        <f t="shared" si="75"/>
        <v>1005.3771555857677</v>
      </c>
    </row>
    <row r="792" spans="1:27" x14ac:dyDescent="0.3">
      <c r="A792" s="50">
        <v>5.3138868297610315</v>
      </c>
      <c r="B792" s="29">
        <v>130.95052333554281</v>
      </c>
      <c r="E792" s="27">
        <v>5.9433120477478951E-3</v>
      </c>
      <c r="F792" s="20">
        <v>49.346698220096414</v>
      </c>
      <c r="H792" s="27">
        <v>3.1388726936711464E-2</v>
      </c>
      <c r="I792" s="20">
        <v>86.156882648091226</v>
      </c>
      <c r="K792" s="27">
        <v>5.355923796640127</v>
      </c>
      <c r="L792" s="20">
        <v>57.674345183936758</v>
      </c>
      <c r="M792" s="20">
        <v>98.946141756686245</v>
      </c>
      <c r="N792" s="27">
        <f t="shared" si="72"/>
        <v>308.8993978262838</v>
      </c>
      <c r="O792" s="20">
        <f t="shared" si="73"/>
        <v>529.94799522036317</v>
      </c>
      <c r="Q792" s="27">
        <v>5.355923796640127</v>
      </c>
      <c r="R792" s="20">
        <v>109.89204874160831</v>
      </c>
      <c r="T792" s="41">
        <v>5.355923796640127</v>
      </c>
      <c r="U792" s="38">
        <v>151.16384531435781</v>
      </c>
      <c r="W792" s="27">
        <v>5.355923796640127</v>
      </c>
      <c r="X792" s="27">
        <f t="shared" si="76"/>
        <v>109.89204874160831</v>
      </c>
      <c r="Y792" s="19">
        <f t="shared" si="77"/>
        <v>151.16384531435781</v>
      </c>
      <c r="Z792" s="27">
        <f t="shared" si="74"/>
        <v>588.57343891671667</v>
      </c>
      <c r="AA792" s="20">
        <f t="shared" si="75"/>
        <v>809.62203631079615</v>
      </c>
    </row>
    <row r="793" spans="1:27" x14ac:dyDescent="0.3">
      <c r="A793" s="50">
        <v>5.2811281874237466</v>
      </c>
      <c r="B793" s="29">
        <v>121.26152302700555</v>
      </c>
      <c r="E793" s="27">
        <v>5.2062032409594394E-3</v>
      </c>
      <c r="F793" s="20">
        <v>49.346698220096414</v>
      </c>
      <c r="H793" s="27">
        <v>5.6742906992440112E-2</v>
      </c>
      <c r="I793" s="20">
        <v>86.248841721109756</v>
      </c>
      <c r="K793" s="27">
        <v>5.3389311615173938</v>
      </c>
      <c r="L793" s="20">
        <v>77.794586812880141</v>
      </c>
      <c r="M793" s="20">
        <v>133.75307718834102</v>
      </c>
      <c r="N793" s="27">
        <f t="shared" si="72"/>
        <v>415.33994373265591</v>
      </c>
      <c r="O793" s="20">
        <f t="shared" si="73"/>
        <v>714.09847174967513</v>
      </c>
      <c r="Q793" s="27">
        <v>5.3389311615173938</v>
      </c>
      <c r="R793" s="20">
        <v>121.4305934053158</v>
      </c>
      <c r="T793" s="41">
        <v>5.3389311615173938</v>
      </c>
      <c r="U793" s="38">
        <v>177.38908378077667</v>
      </c>
      <c r="W793" s="27">
        <v>5.3389311615173938</v>
      </c>
      <c r="X793" s="27">
        <f t="shared" si="76"/>
        <v>121.4305934053158</v>
      </c>
      <c r="Y793" s="19">
        <f t="shared" si="77"/>
        <v>177.38908378077667</v>
      </c>
      <c r="Z793" s="27">
        <f t="shared" si="74"/>
        <v>648.30957909318909</v>
      </c>
      <c r="AA793" s="20">
        <f t="shared" si="75"/>
        <v>947.0681071102083</v>
      </c>
    </row>
    <row r="794" spans="1:27" x14ac:dyDescent="0.3">
      <c r="A794" s="50">
        <v>5.2774295107737998</v>
      </c>
      <c r="B794" s="29">
        <v>103.64525190763138</v>
      </c>
      <c r="E794" s="27">
        <v>4.2020336986752227E-3</v>
      </c>
      <c r="F794" s="20">
        <v>49.346698220096414</v>
      </c>
      <c r="H794" s="27">
        <v>5.8625867306545842E-2</v>
      </c>
      <c r="I794" s="20">
        <v>86.264828345410194</v>
      </c>
      <c r="K794" s="27">
        <v>5.3271873189369217</v>
      </c>
      <c r="L794" s="20">
        <v>134.61652188202567</v>
      </c>
      <c r="M794" s="20">
        <v>268.6690635369236</v>
      </c>
      <c r="N794" s="27">
        <f t="shared" si="72"/>
        <v>717.12742828932176</v>
      </c>
      <c r="O794" s="20">
        <f t="shared" si="73"/>
        <v>1431.2504282645575</v>
      </c>
      <c r="Q794" s="27">
        <v>5.3271873189369217</v>
      </c>
      <c r="R794" s="20">
        <v>181.61740197909634</v>
      </c>
      <c r="T794" s="41">
        <v>5.3271873189369217</v>
      </c>
      <c r="U794" s="38">
        <v>315.66994363399431</v>
      </c>
      <c r="W794" s="27">
        <v>5.3271873189369217</v>
      </c>
      <c r="X794" s="27">
        <f t="shared" si="76"/>
        <v>181.61740197909634</v>
      </c>
      <c r="Y794" s="19">
        <f t="shared" si="77"/>
        <v>315.66994363399431</v>
      </c>
      <c r="Z794" s="27">
        <f t="shared" si="74"/>
        <v>967.50992072131146</v>
      </c>
      <c r="AA794" s="20">
        <f t="shared" si="75"/>
        <v>1681.6329206965472</v>
      </c>
    </row>
    <row r="795" spans="1:27" x14ac:dyDescent="0.3">
      <c r="A795" s="50">
        <v>5.2210354063281557</v>
      </c>
      <c r="B795" s="29">
        <v>206.40338562071196</v>
      </c>
      <c r="E795" s="27">
        <v>8.8117519408115186E-4</v>
      </c>
      <c r="F795" s="20">
        <v>49.346698220096414</v>
      </c>
      <c r="H795" s="27">
        <v>3.5789018539944664</v>
      </c>
      <c r="I795" s="20">
        <v>86.307368967889147</v>
      </c>
      <c r="K795" s="27">
        <v>5.3138868297610315</v>
      </c>
      <c r="L795" s="20">
        <v>41.317813425320445</v>
      </c>
      <c r="M795" s="20">
        <v>77.632621163055518</v>
      </c>
      <c r="N795" s="27">
        <f t="shared" si="72"/>
        <v>219.55818459533384</v>
      </c>
      <c r="O795" s="20">
        <f t="shared" si="73"/>
        <v>412.53096315818823</v>
      </c>
      <c r="Q795" s="27">
        <v>5.3138868297610315</v>
      </c>
      <c r="R795" s="20">
        <v>94.635715597807746</v>
      </c>
      <c r="T795" s="41">
        <v>5.3138868297610315</v>
      </c>
      <c r="U795" s="38">
        <v>130.95052333554281</v>
      </c>
      <c r="W795" s="27">
        <v>5.3138868297610315</v>
      </c>
      <c r="X795" s="27">
        <f t="shared" si="76"/>
        <v>94.635715597807746</v>
      </c>
      <c r="Y795" s="19">
        <f t="shared" si="77"/>
        <v>130.95052333554281</v>
      </c>
      <c r="Z795" s="27">
        <f t="shared" si="74"/>
        <v>502.8834827402012</v>
      </c>
      <c r="AA795" s="20">
        <f t="shared" si="75"/>
        <v>695.85626130305559</v>
      </c>
    </row>
    <row r="796" spans="1:27" x14ac:dyDescent="0.3">
      <c r="A796" s="50">
        <v>5.2200318214891013</v>
      </c>
      <c r="B796" s="29">
        <v>222.31940158885837</v>
      </c>
      <c r="E796" s="27">
        <v>5.2485786000033841E-4</v>
      </c>
      <c r="F796" s="20">
        <v>49.346698220096414</v>
      </c>
      <c r="H796" s="27">
        <v>0.16463124786969274</v>
      </c>
      <c r="I796" s="20">
        <v>86.35019538910629</v>
      </c>
      <c r="K796" s="27">
        <v>5.2811281874237466</v>
      </c>
      <c r="L796" s="20">
        <v>42.193666845868599</v>
      </c>
      <c r="M796" s="20">
        <v>83.465465440775077</v>
      </c>
      <c r="N796" s="27">
        <f t="shared" si="72"/>
        <v>222.83016331048347</v>
      </c>
      <c r="O796" s="20">
        <f t="shared" si="73"/>
        <v>440.79182221571983</v>
      </c>
      <c r="Q796" s="27">
        <v>5.2811281874237466</v>
      </c>
      <c r="R796" s="20">
        <v>79.989724432099081</v>
      </c>
      <c r="T796" s="41">
        <v>5.2811281874237466</v>
      </c>
      <c r="U796" s="38">
        <v>121.26152302700555</v>
      </c>
      <c r="W796" s="27">
        <v>5.2811281874237466</v>
      </c>
      <c r="X796" s="27">
        <f t="shared" si="76"/>
        <v>79.989724432099081</v>
      </c>
      <c r="Y796" s="19">
        <f t="shared" si="77"/>
        <v>121.26152302700555</v>
      </c>
      <c r="Z796" s="27">
        <f t="shared" si="74"/>
        <v>422.43598840261637</v>
      </c>
      <c r="AA796" s="20">
        <f t="shared" si="75"/>
        <v>640.39764730785271</v>
      </c>
    </row>
    <row r="797" spans="1:27" x14ac:dyDescent="0.3">
      <c r="A797" s="50">
        <v>5.2035895479202736</v>
      </c>
      <c r="B797" s="29">
        <v>304.56748966020405</v>
      </c>
      <c r="E797" s="27">
        <v>3.0281611368991435E-2</v>
      </c>
      <c r="F797" s="20">
        <v>49.441669635719677</v>
      </c>
      <c r="H797" s="27">
        <v>0.45371901513863122</v>
      </c>
      <c r="I797" s="20">
        <v>86.350257761838236</v>
      </c>
      <c r="K797" s="27">
        <v>5.2774295107737998</v>
      </c>
      <c r="L797" s="20">
        <v>33.174097223506251</v>
      </c>
      <c r="M797" s="20">
        <v>66.710913714174808</v>
      </c>
      <c r="N797" s="27">
        <f t="shared" si="72"/>
        <v>175.07395968061107</v>
      </c>
      <c r="O797" s="20">
        <f t="shared" si="73"/>
        <v>352.06214472587072</v>
      </c>
      <c r="Q797" s="27">
        <v>5.2774295107737998</v>
      </c>
      <c r="R797" s="20">
        <v>70.108435416962806</v>
      </c>
      <c r="T797" s="41">
        <v>5.2774295107737998</v>
      </c>
      <c r="U797" s="38">
        <v>103.64525190763138</v>
      </c>
      <c r="W797" s="27">
        <v>5.2774295107737998</v>
      </c>
      <c r="X797" s="27">
        <f t="shared" si="76"/>
        <v>70.108435416962806</v>
      </c>
      <c r="Y797" s="19">
        <f t="shared" si="77"/>
        <v>103.64525190763138</v>
      </c>
      <c r="Z797" s="27">
        <f t="shared" si="74"/>
        <v>369.99232602365856</v>
      </c>
      <c r="AA797" s="20">
        <f t="shared" si="75"/>
        <v>546.9805110689183</v>
      </c>
    </row>
    <row r="798" spans="1:27" x14ac:dyDescent="0.3">
      <c r="A798" s="50">
        <v>5.1705567248282023</v>
      </c>
      <c r="B798" s="29">
        <v>142.17538009042812</v>
      </c>
      <c r="E798" s="27">
        <v>123.44016892574291</v>
      </c>
      <c r="F798" s="20">
        <v>49.454371523615961</v>
      </c>
      <c r="H798" s="27">
        <v>0.34067486514686607</v>
      </c>
      <c r="I798" s="20">
        <v>86.565850754688086</v>
      </c>
      <c r="K798" s="27">
        <v>5.2210354063281557</v>
      </c>
      <c r="L798" s="20">
        <v>89.652419899017872</v>
      </c>
      <c r="M798" s="20">
        <v>188.92960945156446</v>
      </c>
      <c r="N798" s="27">
        <f t="shared" si="72"/>
        <v>468.07845855577119</v>
      </c>
      <c r="O798" s="20">
        <f t="shared" si="73"/>
        <v>986.40818025036856</v>
      </c>
      <c r="Q798" s="27">
        <v>5.2210354063281557</v>
      </c>
      <c r="R798" s="20">
        <v>107.12619606816537</v>
      </c>
      <c r="T798" s="41">
        <v>5.2210354063281557</v>
      </c>
      <c r="U798" s="38">
        <v>206.40338562071196</v>
      </c>
      <c r="W798" s="27">
        <v>5.2210354063281557</v>
      </c>
      <c r="X798" s="27">
        <f t="shared" si="76"/>
        <v>107.12619606816537</v>
      </c>
      <c r="Y798" s="19">
        <f t="shared" si="77"/>
        <v>206.40338562071196</v>
      </c>
      <c r="Z798" s="27">
        <f t="shared" si="74"/>
        <v>559.30966261714343</v>
      </c>
      <c r="AA798" s="20">
        <f t="shared" si="75"/>
        <v>1077.639384311741</v>
      </c>
    </row>
    <row r="799" spans="1:27" x14ac:dyDescent="0.3">
      <c r="A799" s="50">
        <v>5.1524971339786134</v>
      </c>
      <c r="B799" s="29">
        <v>104.75045120931131</v>
      </c>
      <c r="E799" s="27">
        <v>0.53005975123232929</v>
      </c>
      <c r="F799" s="20">
        <v>49.455475875763213</v>
      </c>
      <c r="H799" s="27">
        <v>0.13626993646175833</v>
      </c>
      <c r="I799" s="20">
        <v>86.56586321043352</v>
      </c>
      <c r="K799" s="27">
        <v>5.2200318214891013</v>
      </c>
      <c r="L799" s="20">
        <v>103.96836327635626</v>
      </c>
      <c r="M799" s="20">
        <v>191.33200558936426</v>
      </c>
      <c r="N799" s="27">
        <f t="shared" si="72"/>
        <v>542.71816473071851</v>
      </c>
      <c r="O799" s="20">
        <f t="shared" si="73"/>
        <v>998.75915764581202</v>
      </c>
      <c r="Q799" s="27">
        <v>5.2200318214891013</v>
      </c>
      <c r="R799" s="20">
        <v>134.95575927585037</v>
      </c>
      <c r="T799" s="41">
        <v>5.2200318214891013</v>
      </c>
      <c r="U799" s="38">
        <v>222.31940158885837</v>
      </c>
      <c r="W799" s="27">
        <v>5.2200318214891013</v>
      </c>
      <c r="X799" s="27">
        <f t="shared" si="76"/>
        <v>134.95575927585037</v>
      </c>
      <c r="Y799" s="19">
        <f t="shared" si="77"/>
        <v>222.31940158885837</v>
      </c>
      <c r="Z799" s="27">
        <f t="shared" si="74"/>
        <v>704.47335791316186</v>
      </c>
      <c r="AA799" s="20">
        <f t="shared" si="75"/>
        <v>1160.5143508282554</v>
      </c>
    </row>
    <row r="800" spans="1:27" x14ac:dyDescent="0.3">
      <c r="A800" s="50">
        <v>5.1523675217395066</v>
      </c>
      <c r="B800" s="29">
        <v>99.721829973935769</v>
      </c>
      <c r="E800" s="27">
        <v>0.86705887715652352</v>
      </c>
      <c r="F800" s="20">
        <v>49.456192389272125</v>
      </c>
      <c r="H800" s="27">
        <v>6.9016064328025095E-2</v>
      </c>
      <c r="I800" s="20">
        <v>86.571180842765131</v>
      </c>
      <c r="K800" s="27">
        <v>5.2035895479202736</v>
      </c>
      <c r="L800" s="20">
        <v>126.71440983724399</v>
      </c>
      <c r="M800" s="20">
        <v>288.04519348772328</v>
      </c>
      <c r="N800" s="27">
        <f t="shared" si="72"/>
        <v>659.36977859996875</v>
      </c>
      <c r="O800" s="20">
        <f t="shared" si="73"/>
        <v>1498.8689581613896</v>
      </c>
      <c r="Q800" s="27">
        <v>5.2035895479202736</v>
      </c>
      <c r="R800" s="20">
        <v>143.23670600972474</v>
      </c>
      <c r="T800" s="41">
        <v>5.2035895479202736</v>
      </c>
      <c r="U800" s="38">
        <v>304.56748966020405</v>
      </c>
      <c r="W800" s="27">
        <v>5.2035895479202736</v>
      </c>
      <c r="X800" s="27">
        <f t="shared" si="76"/>
        <v>143.23670600972474</v>
      </c>
      <c r="Y800" s="19">
        <f t="shared" si="77"/>
        <v>304.56748966020405</v>
      </c>
      <c r="Z800" s="27">
        <f t="shared" si="74"/>
        <v>745.34502627073266</v>
      </c>
      <c r="AA800" s="20">
        <f t="shared" si="75"/>
        <v>1584.8442058321539</v>
      </c>
    </row>
    <row r="801" spans="1:27" x14ac:dyDescent="0.3">
      <c r="A801" s="50">
        <v>5.1137580268550664</v>
      </c>
      <c r="B801" s="29">
        <v>288.04519348772328</v>
      </c>
      <c r="E801" s="27">
        <v>0.12017120143718785</v>
      </c>
      <c r="F801" s="20">
        <v>49.468409993454287</v>
      </c>
      <c r="H801" s="27">
        <v>15.312153083374142</v>
      </c>
      <c r="I801" s="20">
        <v>86.605160460193062</v>
      </c>
      <c r="K801" s="27">
        <v>5.1705567248282023</v>
      </c>
      <c r="L801" s="20">
        <v>56.406218842899349</v>
      </c>
      <c r="M801" s="20">
        <v>107.87343973685306</v>
      </c>
      <c r="N801" s="27">
        <f t="shared" si="72"/>
        <v>291.65155416028449</v>
      </c>
      <c r="O801" s="20">
        <f t="shared" si="73"/>
        <v>557.76573926173535</v>
      </c>
      <c r="Q801" s="27">
        <v>5.1705567248282023</v>
      </c>
      <c r="R801" s="20">
        <v>90.708159196474426</v>
      </c>
      <c r="T801" s="41">
        <v>5.1705567248282023</v>
      </c>
      <c r="U801" s="38">
        <v>142.17538009042812</v>
      </c>
      <c r="W801" s="27">
        <v>5.1705567248282023</v>
      </c>
      <c r="X801" s="27">
        <f t="shared" si="76"/>
        <v>90.708159196474426</v>
      </c>
      <c r="Y801" s="19">
        <f t="shared" si="77"/>
        <v>142.17538009042812</v>
      </c>
      <c r="Z801" s="27">
        <f t="shared" si="74"/>
        <v>469.01168253011798</v>
      </c>
      <c r="AA801" s="20">
        <f t="shared" si="75"/>
        <v>735.12586763156878</v>
      </c>
    </row>
    <row r="802" spans="1:27" x14ac:dyDescent="0.3">
      <c r="A802" s="50">
        <v>5.0911964192546293</v>
      </c>
      <c r="B802" s="29">
        <v>91.460152813074671</v>
      </c>
      <c r="E802" s="27">
        <v>7.1435432310499891</v>
      </c>
      <c r="F802" s="20">
        <v>49.517934815983601</v>
      </c>
      <c r="H802" s="27">
        <v>104.42943971190107</v>
      </c>
      <c r="I802" s="20">
        <v>86.605998401266163</v>
      </c>
      <c r="K802" s="27">
        <v>5.1524971339786134</v>
      </c>
      <c r="L802" s="20">
        <v>46.184457496839755</v>
      </c>
      <c r="M802" s="20">
        <v>89.92094969172372</v>
      </c>
      <c r="N802" s="27">
        <f t="shared" si="72"/>
        <v>237.96528488682392</v>
      </c>
      <c r="O802" s="20">
        <f t="shared" si="73"/>
        <v>463.31743557124156</v>
      </c>
      <c r="Q802" s="27">
        <v>5.1524971339786134</v>
      </c>
      <c r="R802" s="20">
        <v>61.01395901442735</v>
      </c>
      <c r="T802" s="41">
        <v>5.1524971339786134</v>
      </c>
      <c r="U802" s="38">
        <v>104.75045120931131</v>
      </c>
      <c r="W802" s="27">
        <v>5.1524971339786134</v>
      </c>
      <c r="X802" s="27">
        <f t="shared" si="76"/>
        <v>61.01395901442735</v>
      </c>
      <c r="Y802" s="19">
        <f t="shared" si="77"/>
        <v>104.75045120931131</v>
      </c>
      <c r="Z802" s="27">
        <f t="shared" si="74"/>
        <v>314.37424895452551</v>
      </c>
      <c r="AA802" s="20">
        <f t="shared" si="75"/>
        <v>539.72639963894312</v>
      </c>
    </row>
    <row r="803" spans="1:27" x14ac:dyDescent="0.3">
      <c r="A803" s="50">
        <v>4.9691251329641091</v>
      </c>
      <c r="B803" s="29">
        <v>176.3860459927111</v>
      </c>
      <c r="E803" s="27">
        <v>3.1423894458494033</v>
      </c>
      <c r="F803" s="20">
        <v>49.518255483688336</v>
      </c>
      <c r="H803" s="27">
        <v>23.073322217351233</v>
      </c>
      <c r="I803" s="20">
        <v>86.611361481495905</v>
      </c>
      <c r="K803" s="27">
        <v>5.1523675217395066</v>
      </c>
      <c r="L803" s="20">
        <v>50.924614078517024</v>
      </c>
      <c r="M803" s="20">
        <v>77.872127230902635</v>
      </c>
      <c r="N803" s="27">
        <f t="shared" si="72"/>
        <v>262.38232763526958</v>
      </c>
      <c r="O803" s="20">
        <f t="shared" si="73"/>
        <v>401.22581919326933</v>
      </c>
      <c r="Q803" s="27">
        <v>5.1523675217395066</v>
      </c>
      <c r="R803" s="20">
        <v>72.774316821550187</v>
      </c>
      <c r="T803" s="41">
        <v>5.1523675217395066</v>
      </c>
      <c r="U803" s="38">
        <v>99.721829973935769</v>
      </c>
      <c r="W803" s="27">
        <v>5.1523675217395066</v>
      </c>
      <c r="X803" s="27">
        <f t="shared" si="76"/>
        <v>72.774316821550187</v>
      </c>
      <c r="Y803" s="19">
        <f t="shared" si="77"/>
        <v>99.721829973935769</v>
      </c>
      <c r="Z803" s="27">
        <f t="shared" si="74"/>
        <v>374.96002640813623</v>
      </c>
      <c r="AA803" s="20">
        <f t="shared" si="75"/>
        <v>513.80351796613593</v>
      </c>
    </row>
    <row r="804" spans="1:27" x14ac:dyDescent="0.3">
      <c r="A804" s="50">
        <v>4.96680140512035</v>
      </c>
      <c r="B804" s="29">
        <v>141.81153933219261</v>
      </c>
      <c r="E804" s="27">
        <v>4.1320978198200464E-5</v>
      </c>
      <c r="F804" s="20">
        <v>49.577749788315529</v>
      </c>
      <c r="H804" s="27">
        <v>0.28413033405377064</v>
      </c>
      <c r="I804" s="20">
        <v>86.642172159056599</v>
      </c>
      <c r="K804" s="27">
        <v>5.1137580268550664</v>
      </c>
      <c r="L804" s="20">
        <v>126.71440983724399</v>
      </c>
      <c r="M804" s="20">
        <v>288.04519348772328</v>
      </c>
      <c r="N804" s="27">
        <f t="shared" si="72"/>
        <v>647.98683042340906</v>
      </c>
      <c r="O804" s="20">
        <f t="shared" si="73"/>
        <v>1472.9934202948657</v>
      </c>
      <c r="Q804" s="27">
        <v>5.1137580268550664</v>
      </c>
      <c r="R804" s="20">
        <v>126.71440983724399</v>
      </c>
      <c r="T804" s="41">
        <v>5.1137580268550664</v>
      </c>
      <c r="U804" s="38">
        <v>288.04519348772328</v>
      </c>
      <c r="W804" s="27">
        <v>5.1137580268550664</v>
      </c>
      <c r="X804" s="27">
        <f t="shared" si="76"/>
        <v>126.71440983724399</v>
      </c>
      <c r="Y804" s="19">
        <f t="shared" si="77"/>
        <v>288.04519348772328</v>
      </c>
      <c r="Z804" s="27">
        <f t="shared" si="74"/>
        <v>647.98683042340906</v>
      </c>
      <c r="AA804" s="20">
        <f t="shared" si="75"/>
        <v>1472.9934202948657</v>
      </c>
    </row>
    <row r="805" spans="1:27" x14ac:dyDescent="0.3">
      <c r="A805" s="50">
        <v>4.9502427597708447</v>
      </c>
      <c r="B805" s="29">
        <v>66.604531696443075</v>
      </c>
      <c r="E805" s="27">
        <v>0.40710210299585015</v>
      </c>
      <c r="F805" s="20">
        <v>49.595680081032846</v>
      </c>
      <c r="H805" s="27">
        <v>0.11365212561213411</v>
      </c>
      <c r="I805" s="20">
        <v>86.642184614802034</v>
      </c>
      <c r="K805" s="27">
        <v>5.0911964192546293</v>
      </c>
      <c r="L805" s="20">
        <v>33.325212522633528</v>
      </c>
      <c r="M805" s="20">
        <v>79.315982359777934</v>
      </c>
      <c r="N805" s="27">
        <f t="shared" si="72"/>
        <v>169.66520266613134</v>
      </c>
      <c r="O805" s="20">
        <f t="shared" si="73"/>
        <v>403.81324537976474</v>
      </c>
      <c r="Q805" s="27">
        <v>5.0911964192546293</v>
      </c>
      <c r="R805" s="20">
        <v>45.469382975930259</v>
      </c>
      <c r="T805" s="41">
        <v>5.0911964192546293</v>
      </c>
      <c r="U805" s="38">
        <v>91.460152813074671</v>
      </c>
      <c r="W805" s="27">
        <v>5.0911964192546293</v>
      </c>
      <c r="X805" s="27">
        <f t="shared" si="76"/>
        <v>45.469382975930259</v>
      </c>
      <c r="Y805" s="19">
        <f t="shared" si="77"/>
        <v>91.460152813074671</v>
      </c>
      <c r="Z805" s="27">
        <f t="shared" si="74"/>
        <v>231.49355979277354</v>
      </c>
      <c r="AA805" s="20">
        <f t="shared" si="75"/>
        <v>465.64160250640697</v>
      </c>
    </row>
    <row r="806" spans="1:27" x14ac:dyDescent="0.3">
      <c r="A806" s="50">
        <v>4.9499714743069489</v>
      </c>
      <c r="B806" s="29">
        <v>95.317260167781967</v>
      </c>
      <c r="E806" s="27">
        <v>9.0243933664169163E-4</v>
      </c>
      <c r="F806" s="20">
        <v>49.656250642103785</v>
      </c>
      <c r="H806" s="27">
        <v>31.500673438931699</v>
      </c>
      <c r="I806" s="20">
        <v>86.672413500429514</v>
      </c>
      <c r="K806" s="27">
        <v>4.9691251329641091</v>
      </c>
      <c r="L806" s="20">
        <v>89.45833355215234</v>
      </c>
      <c r="M806" s="20">
        <v>145.39864999321699</v>
      </c>
      <c r="N806" s="27">
        <f t="shared" si="72"/>
        <v>444.52965360708663</v>
      </c>
      <c r="O806" s="20">
        <f t="shared" si="73"/>
        <v>722.5040859803463</v>
      </c>
      <c r="Q806" s="27">
        <v>4.9691251329641091</v>
      </c>
      <c r="R806" s="20">
        <v>120.44572955164645</v>
      </c>
      <c r="T806" s="41">
        <v>4.9691251329641091</v>
      </c>
      <c r="U806" s="38">
        <v>176.3860459927111</v>
      </c>
      <c r="W806" s="27">
        <v>4.9691251329641091</v>
      </c>
      <c r="X806" s="27">
        <f t="shared" si="76"/>
        <v>120.44572955164645</v>
      </c>
      <c r="Y806" s="19">
        <f t="shared" si="77"/>
        <v>176.3860459927111</v>
      </c>
      <c r="Z806" s="27">
        <f t="shared" si="74"/>
        <v>598.50990187328432</v>
      </c>
      <c r="AA806" s="20">
        <f t="shared" si="75"/>
        <v>876.48433424654399</v>
      </c>
    </row>
    <row r="807" spans="1:27" x14ac:dyDescent="0.3">
      <c r="A807" s="50">
        <v>4.9453990511974553</v>
      </c>
      <c r="B807" s="29">
        <v>144.86683380455094</v>
      </c>
      <c r="E807" s="27">
        <v>5.9090358269240824</v>
      </c>
      <c r="F807" s="20">
        <v>49.67489895861052</v>
      </c>
      <c r="H807" s="27">
        <v>6.0370749139110558E-2</v>
      </c>
      <c r="I807" s="20">
        <v>86.725498624748411</v>
      </c>
      <c r="K807" s="27">
        <v>4.96680140512035</v>
      </c>
      <c r="L807" s="20">
        <v>67.010329811819275</v>
      </c>
      <c r="M807" s="20">
        <v>119.12112928826816</v>
      </c>
      <c r="N807" s="27">
        <f t="shared" si="72"/>
        <v>332.82700026692203</v>
      </c>
      <c r="O807" s="20">
        <f t="shared" si="73"/>
        <v>591.6509923284932</v>
      </c>
      <c r="Q807" s="27">
        <v>4.96680140512035</v>
      </c>
      <c r="R807" s="20">
        <v>89.70073985574372</v>
      </c>
      <c r="T807" s="41">
        <v>4.96680140512035</v>
      </c>
      <c r="U807" s="38">
        <v>141.81153933219261</v>
      </c>
      <c r="W807" s="27">
        <v>4.96680140512035</v>
      </c>
      <c r="X807" s="27">
        <f t="shared" si="76"/>
        <v>89.70073985574372</v>
      </c>
      <c r="Y807" s="19">
        <f t="shared" si="77"/>
        <v>141.81153933219261</v>
      </c>
      <c r="Z807" s="27">
        <f t="shared" si="74"/>
        <v>445.5257607558429</v>
      </c>
      <c r="AA807" s="20">
        <f t="shared" si="75"/>
        <v>704.34975281741401</v>
      </c>
    </row>
    <row r="808" spans="1:27" x14ac:dyDescent="0.3">
      <c r="A808" s="50">
        <v>4.9087191301659914</v>
      </c>
      <c r="B808" s="29">
        <v>152.75886623665679</v>
      </c>
      <c r="E808" s="27">
        <v>12.414794281132345</v>
      </c>
      <c r="F808" s="20">
        <v>49.679514559393901</v>
      </c>
      <c r="H808" s="27">
        <v>6.362232263199985E-3</v>
      </c>
      <c r="I808" s="20">
        <v>86.921439965138461</v>
      </c>
      <c r="K808" s="27">
        <v>4.9502427597708447</v>
      </c>
      <c r="L808" s="20">
        <v>34.420568120174075</v>
      </c>
      <c r="M808" s="20">
        <v>47.488738935224205</v>
      </c>
      <c r="N808" s="27">
        <f t="shared" si="72"/>
        <v>170.39016812409088</v>
      </c>
      <c r="O808" s="20">
        <f t="shared" si="73"/>
        <v>235.08078608474145</v>
      </c>
      <c r="Q808" s="27">
        <v>4.9502427597708447</v>
      </c>
      <c r="R808" s="20">
        <v>53.536360881392945</v>
      </c>
      <c r="T808" s="41">
        <v>4.9502427597708447</v>
      </c>
      <c r="U808" s="38">
        <v>66.604531696443075</v>
      </c>
      <c r="W808" s="27">
        <v>4.9502427597708447</v>
      </c>
      <c r="X808" s="27">
        <f t="shared" si="76"/>
        <v>53.536360881392945</v>
      </c>
      <c r="Y808" s="19">
        <f t="shared" si="77"/>
        <v>66.604531696443075</v>
      </c>
      <c r="Z808" s="27">
        <f t="shared" si="74"/>
        <v>265.0179828375945</v>
      </c>
      <c r="AA808" s="20">
        <f t="shared" si="75"/>
        <v>329.70860079824507</v>
      </c>
    </row>
    <row r="809" spans="1:27" x14ac:dyDescent="0.3">
      <c r="A809" s="50">
        <v>4.8992853750823997</v>
      </c>
      <c r="B809" s="29">
        <v>494.0293466176438</v>
      </c>
      <c r="E809" s="27">
        <v>6.8381894379854202E-5</v>
      </c>
      <c r="F809" s="20">
        <v>49.71649793142511</v>
      </c>
      <c r="H809" s="27">
        <v>20.462731623221771</v>
      </c>
      <c r="I809" s="20">
        <v>86.956530681714085</v>
      </c>
      <c r="K809" s="27">
        <v>4.9499714743069489</v>
      </c>
      <c r="L809" s="20">
        <v>42.450901481804408</v>
      </c>
      <c r="M809" s="20">
        <v>80.776391350978301</v>
      </c>
      <c r="N809" s="27">
        <f t="shared" si="72"/>
        <v>210.1307513935464</v>
      </c>
      <c r="O809" s="20">
        <f t="shared" si="73"/>
        <v>399.84083298479715</v>
      </c>
      <c r="Q809" s="27">
        <v>4.9499714743069489</v>
      </c>
      <c r="R809" s="20">
        <v>56.991770298608081</v>
      </c>
      <c r="T809" s="41">
        <v>4.9499714743069489</v>
      </c>
      <c r="U809" s="38">
        <v>95.317260167781967</v>
      </c>
      <c r="W809" s="27">
        <v>4.9499714743069489</v>
      </c>
      <c r="X809" s="27">
        <f t="shared" si="76"/>
        <v>56.991770298608081</v>
      </c>
      <c r="Y809" s="19">
        <f t="shared" si="77"/>
        <v>95.317260167781967</v>
      </c>
      <c r="Z809" s="27">
        <f t="shared" si="74"/>
        <v>282.10763724836403</v>
      </c>
      <c r="AA809" s="20">
        <f t="shared" si="75"/>
        <v>471.81771883961471</v>
      </c>
    </row>
    <row r="810" spans="1:27" x14ac:dyDescent="0.3">
      <c r="A810" s="50">
        <v>4.898112161361496</v>
      </c>
      <c r="B810" s="29">
        <v>103.73703314072962</v>
      </c>
      <c r="E810" s="27">
        <v>2.6849935121208546</v>
      </c>
      <c r="F810" s="20">
        <v>49.747044870266414</v>
      </c>
      <c r="H810" s="27">
        <v>66.55532995442627</v>
      </c>
      <c r="I810" s="20">
        <v>86.961641801468119</v>
      </c>
      <c r="K810" s="27">
        <v>4.9453990511974553</v>
      </c>
      <c r="L810" s="20">
        <v>53.102638181887926</v>
      </c>
      <c r="M810" s="20">
        <v>89.417445919622992</v>
      </c>
      <c r="N810" s="27">
        <f t="shared" si="72"/>
        <v>262.61373648079029</v>
      </c>
      <c r="O810" s="20">
        <f t="shared" si="73"/>
        <v>442.20495221140334</v>
      </c>
      <c r="Q810" s="27">
        <v>4.9453990511974553</v>
      </c>
      <c r="R810" s="20">
        <v>108.55202606681587</v>
      </c>
      <c r="T810" s="41">
        <v>4.9453990511974553</v>
      </c>
      <c r="U810" s="38">
        <v>144.86683380455094</v>
      </c>
      <c r="W810" s="27">
        <v>4.9453990511974553</v>
      </c>
      <c r="X810" s="27">
        <f t="shared" si="76"/>
        <v>108.55202606681587</v>
      </c>
      <c r="Y810" s="19">
        <f t="shared" si="77"/>
        <v>144.86683380455094</v>
      </c>
      <c r="Z810" s="27">
        <f t="shared" si="74"/>
        <v>536.83308671639259</v>
      </c>
      <c r="AA810" s="20">
        <f t="shared" si="75"/>
        <v>716.42430244700563</v>
      </c>
    </row>
    <row r="811" spans="1:27" x14ac:dyDescent="0.3">
      <c r="A811" s="50">
        <v>4.8856202668066544</v>
      </c>
      <c r="B811" s="29">
        <v>104.27804771946754</v>
      </c>
      <c r="E811" s="27">
        <v>0.90924274248391157</v>
      </c>
      <c r="F811" s="20">
        <v>49.758086538012734</v>
      </c>
      <c r="H811" s="27">
        <v>5.1163632560928818E-2</v>
      </c>
      <c r="I811" s="20">
        <v>87.019867197479243</v>
      </c>
      <c r="K811" s="27">
        <v>4.9087191301659914</v>
      </c>
      <c r="L811" s="20">
        <v>65.08898802817906</v>
      </c>
      <c r="M811" s="20">
        <v>112.54185143348161</v>
      </c>
      <c r="N811" s="27">
        <f t="shared" si="72"/>
        <v>319.50356069706771</v>
      </c>
      <c r="O811" s="20">
        <f t="shared" si="73"/>
        <v>552.43633907583012</v>
      </c>
      <c r="Q811" s="27">
        <v>4.9087191301659914</v>
      </c>
      <c r="R811" s="20">
        <v>105.30600283135421</v>
      </c>
      <c r="T811" s="41">
        <v>4.9087191301659914</v>
      </c>
      <c r="U811" s="38">
        <v>152.75886623665679</v>
      </c>
      <c r="W811" s="56">
        <v>4.9087191301659914</v>
      </c>
      <c r="X811" s="27">
        <f t="shared" si="76"/>
        <v>105.30600283135421</v>
      </c>
      <c r="Y811" s="19">
        <f t="shared" si="77"/>
        <v>152.75886623665679</v>
      </c>
      <c r="Z811" s="27">
        <f t="shared" si="74"/>
        <v>516.91759061958248</v>
      </c>
      <c r="AA811" s="20">
        <f t="shared" si="75"/>
        <v>749.85036899834495</v>
      </c>
    </row>
    <row r="812" spans="1:27" x14ac:dyDescent="0.3">
      <c r="A812" s="50">
        <v>4.8699597049781005</v>
      </c>
      <c r="B812" s="29">
        <v>103.61427847776267</v>
      </c>
      <c r="E812" s="27">
        <v>12.249693404832215</v>
      </c>
      <c r="F812" s="20">
        <v>49.783334944137692</v>
      </c>
      <c r="H812" s="27">
        <v>27.015502817241213</v>
      </c>
      <c r="I812" s="20">
        <v>87.085597933671849</v>
      </c>
      <c r="K812" s="27">
        <v>4.8992853750823997</v>
      </c>
      <c r="L812" s="20">
        <v>210.40544411339317</v>
      </c>
      <c r="M812" s="20">
        <v>426.3688144228413</v>
      </c>
      <c r="N812" s="27">
        <f t="shared" si="72"/>
        <v>1030.8363151824644</v>
      </c>
      <c r="O812" s="20">
        <f t="shared" si="73"/>
        <v>2088.902496893048</v>
      </c>
      <c r="Q812" s="27">
        <v>4.8992853750823997</v>
      </c>
      <c r="R812" s="20">
        <v>278.06597630819562</v>
      </c>
      <c r="T812" s="41">
        <v>4.8992853750823997</v>
      </c>
      <c r="U812" s="38">
        <v>494.0293466176438</v>
      </c>
      <c r="W812" s="27">
        <v>4.8992853750823997</v>
      </c>
      <c r="X812" s="27">
        <f t="shared" si="76"/>
        <v>278.06597630819562</v>
      </c>
      <c r="Y812" s="19">
        <f t="shared" si="77"/>
        <v>494.0293466176438</v>
      </c>
      <c r="Z812" s="27">
        <f t="shared" si="74"/>
        <v>1362.3245710347519</v>
      </c>
      <c r="AA812" s="20">
        <f t="shared" si="75"/>
        <v>2420.3907527453357</v>
      </c>
    </row>
    <row r="813" spans="1:27" x14ac:dyDescent="0.3">
      <c r="A813" s="50">
        <v>4.8267827469826443</v>
      </c>
      <c r="B813" s="29">
        <v>492.77242053608632</v>
      </c>
      <c r="E813" s="27">
        <v>2.23934367212496</v>
      </c>
      <c r="F813" s="20">
        <v>49.823366274634921</v>
      </c>
      <c r="H813" s="27">
        <v>22.177297309626738</v>
      </c>
      <c r="I813" s="20">
        <v>87.085597933671849</v>
      </c>
      <c r="K813" s="27">
        <v>4.898112161361496</v>
      </c>
      <c r="L813" s="20">
        <v>36.108138021005864</v>
      </c>
      <c r="M813" s="20">
        <v>72.805672146462456</v>
      </c>
      <c r="N813" s="27">
        <f t="shared" si="72"/>
        <v>176.86170996480826</v>
      </c>
      <c r="O813" s="20">
        <f t="shared" si="73"/>
        <v>356.61034815668569</v>
      </c>
      <c r="Q813" s="27">
        <v>4.898112161361496</v>
      </c>
      <c r="R813" s="20">
        <v>67.039499015273023</v>
      </c>
      <c r="T813" s="41">
        <v>4.898112161361496</v>
      </c>
      <c r="U813" s="38">
        <v>103.73703314072962</v>
      </c>
      <c r="W813" s="27">
        <v>4.898112161361496</v>
      </c>
      <c r="X813" s="27">
        <f t="shared" si="76"/>
        <v>67.039499015273023</v>
      </c>
      <c r="Y813" s="19">
        <f t="shared" si="77"/>
        <v>103.73703314072962</v>
      </c>
      <c r="Z813" s="27">
        <f t="shared" si="74"/>
        <v>328.36698541829082</v>
      </c>
      <c r="AA813" s="20">
        <f t="shared" si="75"/>
        <v>508.11562361016831</v>
      </c>
    </row>
    <row r="814" spans="1:27" x14ac:dyDescent="0.3">
      <c r="A814" s="50">
        <v>4.8217601184151135</v>
      </c>
      <c r="B814" s="29">
        <v>198.47239713499368</v>
      </c>
      <c r="E814" s="27">
        <v>33.164200202816573</v>
      </c>
      <c r="F814" s="20">
        <v>49.826792647466618</v>
      </c>
      <c r="H814" s="27">
        <v>7.1181379995605312</v>
      </c>
      <c r="I814" s="20">
        <v>87.085597933671849</v>
      </c>
      <c r="K814" s="27">
        <v>4.8856202668066544</v>
      </c>
      <c r="L814" s="20">
        <v>43.324984236035291</v>
      </c>
      <c r="M814" s="20">
        <v>87.085597933671849</v>
      </c>
      <c r="N814" s="27">
        <f t="shared" si="72"/>
        <v>211.66942104265283</v>
      </c>
      <c r="O814" s="20">
        <f t="shared" si="73"/>
        <v>425.46716221172289</v>
      </c>
      <c r="Q814" s="27">
        <v>4.8856202668066544</v>
      </c>
      <c r="R814" s="20">
        <v>60.517434021830987</v>
      </c>
      <c r="T814" s="41">
        <v>4.8856202668066544</v>
      </c>
      <c r="U814" s="38">
        <v>104.27804771946754</v>
      </c>
      <c r="W814" s="27">
        <v>4.8856202668066544</v>
      </c>
      <c r="X814" s="27">
        <f t="shared" si="76"/>
        <v>60.517434021830987</v>
      </c>
      <c r="Y814" s="19">
        <f t="shared" si="77"/>
        <v>104.27804771946754</v>
      </c>
      <c r="Z814" s="27">
        <f t="shared" si="74"/>
        <v>295.66520215219202</v>
      </c>
      <c r="AA814" s="20">
        <f t="shared" si="75"/>
        <v>509.462943321262</v>
      </c>
    </row>
    <row r="815" spans="1:27" x14ac:dyDescent="0.3">
      <c r="A815" s="50">
        <v>4.8157028991990956</v>
      </c>
      <c r="B815" s="29">
        <v>232.70170870998294</v>
      </c>
      <c r="E815" s="27">
        <v>48.931169342125941</v>
      </c>
      <c r="F815" s="20">
        <v>49.854549944780246</v>
      </c>
      <c r="H815" s="27">
        <v>4.8856202668066544</v>
      </c>
      <c r="I815" s="20">
        <v>87.085597933671849</v>
      </c>
      <c r="K815" s="27">
        <v>4.8699597049781005</v>
      </c>
      <c r="L815" s="20">
        <v>49.074226250306332</v>
      </c>
      <c r="M815" s="20">
        <v>81.144814266052464</v>
      </c>
      <c r="N815" s="27">
        <f t="shared" si="72"/>
        <v>238.98950439197037</v>
      </c>
      <c r="O815" s="20">
        <f t="shared" si="73"/>
        <v>395.17197574360762</v>
      </c>
      <c r="Q815" s="27">
        <v>4.8699597049781005</v>
      </c>
      <c r="R815" s="20">
        <v>71.543690462016528</v>
      </c>
      <c r="T815" s="41">
        <v>4.8699597049781005</v>
      </c>
      <c r="U815" s="38">
        <v>103.61427847776267</v>
      </c>
      <c r="W815" s="27">
        <v>4.8699597049781005</v>
      </c>
      <c r="X815" s="27">
        <f t="shared" si="76"/>
        <v>71.543690462016528</v>
      </c>
      <c r="Y815" s="19">
        <f t="shared" si="77"/>
        <v>103.61427847776267</v>
      </c>
      <c r="Z815" s="27">
        <f t="shared" si="74"/>
        <v>348.41488969544656</v>
      </c>
      <c r="AA815" s="20">
        <f t="shared" si="75"/>
        <v>504.59736104708384</v>
      </c>
    </row>
    <row r="816" spans="1:27" x14ac:dyDescent="0.3">
      <c r="A816" s="50">
        <v>4.7990473416284658</v>
      </c>
      <c r="B816" s="29">
        <v>482.9329973421456</v>
      </c>
      <c r="E816" s="27">
        <v>5.6830393817799632</v>
      </c>
      <c r="F816" s="20">
        <v>49.883698058419505</v>
      </c>
      <c r="H816" s="27">
        <v>4.3364612040604698</v>
      </c>
      <c r="I816" s="20">
        <v>87.085597933671849</v>
      </c>
      <c r="K816" s="27">
        <v>4.8267827469826443</v>
      </c>
      <c r="L816" s="20">
        <v>219.64895427473073</v>
      </c>
      <c r="M816" s="20">
        <v>435.61235370324056</v>
      </c>
      <c r="N816" s="27">
        <f t="shared" si="72"/>
        <v>1060.1977828860499</v>
      </c>
      <c r="O816" s="20">
        <f t="shared" si="73"/>
        <v>2102.6061932273028</v>
      </c>
      <c r="Q816" s="27">
        <v>4.8267827469826443</v>
      </c>
      <c r="R816" s="20">
        <v>276.80902110757648</v>
      </c>
      <c r="T816" s="41">
        <v>4.8267827469826443</v>
      </c>
      <c r="U816" s="38">
        <v>492.77242053608632</v>
      </c>
      <c r="W816" s="27">
        <v>4.8267827469826443</v>
      </c>
      <c r="X816" s="27">
        <f t="shared" si="76"/>
        <v>276.80902110757648</v>
      </c>
      <c r="Y816" s="19">
        <f t="shared" si="77"/>
        <v>492.77242053608632</v>
      </c>
      <c r="Z816" s="27">
        <f t="shared" si="74"/>
        <v>1336.0970072912048</v>
      </c>
      <c r="AA816" s="20">
        <f t="shared" si="75"/>
        <v>2378.5054176324575</v>
      </c>
    </row>
    <row r="817" spans="1:27" x14ac:dyDescent="0.3">
      <c r="A817" s="50">
        <v>4.7381509520055261</v>
      </c>
      <c r="B817" s="29">
        <v>91.370836331039001</v>
      </c>
      <c r="E817" s="27">
        <v>6.0488018094474683E-2</v>
      </c>
      <c r="F817" s="20">
        <v>49.883698058419505</v>
      </c>
      <c r="H817" s="27">
        <v>0.8788886032280061</v>
      </c>
      <c r="I817" s="20">
        <v>87.085597933671849</v>
      </c>
      <c r="K817" s="27">
        <v>4.8217601184151135</v>
      </c>
      <c r="L817" s="20">
        <v>75.281821722926225</v>
      </c>
      <c r="M817" s="20">
        <v>167.48500113549954</v>
      </c>
      <c r="N817" s="27">
        <f t="shared" si="72"/>
        <v>362.99088562524224</v>
      </c>
      <c r="O817" s="20">
        <f t="shared" si="73"/>
        <v>807.5724989078617</v>
      </c>
      <c r="Q817" s="27">
        <v>4.8217601184151135</v>
      </c>
      <c r="R817" s="20">
        <v>106.26921772242034</v>
      </c>
      <c r="T817" s="41">
        <v>4.8217601184151135</v>
      </c>
      <c r="U817" s="38">
        <v>198.47239713499368</v>
      </c>
      <c r="W817" s="27">
        <v>4.8217601184151135</v>
      </c>
      <c r="X817" s="27">
        <f t="shared" si="76"/>
        <v>106.26921772242034</v>
      </c>
      <c r="Y817" s="19">
        <f t="shared" si="77"/>
        <v>198.47239713499368</v>
      </c>
      <c r="Z817" s="27">
        <f t="shared" si="74"/>
        <v>512.40467582913891</v>
      </c>
      <c r="AA817" s="20">
        <f t="shared" si="75"/>
        <v>956.98628911175854</v>
      </c>
    </row>
    <row r="818" spans="1:27" x14ac:dyDescent="0.3">
      <c r="A818" s="50">
        <v>4.7195756212240667</v>
      </c>
      <c r="B818" s="29">
        <v>132.38444803883402</v>
      </c>
      <c r="E818" s="27">
        <v>5.5904224720507045E-2</v>
      </c>
      <c r="F818" s="20">
        <v>49.883698058419505</v>
      </c>
      <c r="H818" s="27">
        <v>0.87383837972447509</v>
      </c>
      <c r="I818" s="20">
        <v>87.085597933671849</v>
      </c>
      <c r="K818" s="27">
        <v>4.8157028991990956</v>
      </c>
      <c r="L818" s="20">
        <v>136.12991643221747</v>
      </c>
      <c r="M818" s="20">
        <v>174.02828426419444</v>
      </c>
      <c r="N818" s="27">
        <f t="shared" si="72"/>
        <v>655.56123323036024</v>
      </c>
      <c r="O818" s="20">
        <f t="shared" si="73"/>
        <v>838.06851307372551</v>
      </c>
      <c r="Q818" s="27">
        <v>4.8157028991990956</v>
      </c>
      <c r="R818" s="20">
        <v>194.803340878006</v>
      </c>
      <c r="T818" s="41">
        <v>4.8157028991990956</v>
      </c>
      <c r="U818" s="38">
        <v>232.70170870998294</v>
      </c>
      <c r="W818" s="27">
        <v>4.8157028991990956</v>
      </c>
      <c r="X818" s="27">
        <f t="shared" si="76"/>
        <v>194.803340878006</v>
      </c>
      <c r="Y818" s="19">
        <f t="shared" si="77"/>
        <v>232.70170870998294</v>
      </c>
      <c r="Z818" s="27">
        <f t="shared" si="74"/>
        <v>938.11501343988311</v>
      </c>
      <c r="AA818" s="20">
        <f t="shared" si="75"/>
        <v>1120.6222932832482</v>
      </c>
    </row>
    <row r="819" spans="1:27" x14ac:dyDescent="0.3">
      <c r="A819" s="50">
        <v>4.7095343482942553</v>
      </c>
      <c r="B819" s="29">
        <v>722.11813556306424</v>
      </c>
      <c r="E819" s="27">
        <v>4.7882207672955701E-2</v>
      </c>
      <c r="F819" s="20">
        <v>49.883698058419505</v>
      </c>
      <c r="H819" s="27">
        <v>0.29661532132740831</v>
      </c>
      <c r="I819" s="20">
        <v>87.085597933671849</v>
      </c>
      <c r="K819" s="27">
        <v>4.7990473416284658</v>
      </c>
      <c r="L819" s="20">
        <v>223.33359132120012</v>
      </c>
      <c r="M819" s="20">
        <v>439.29699074970995</v>
      </c>
      <c r="N819" s="27">
        <f t="shared" si="72"/>
        <v>1071.7884777263437</v>
      </c>
      <c r="O819" s="20">
        <f t="shared" si="73"/>
        <v>2108.2070556427802</v>
      </c>
      <c r="Q819" s="27">
        <v>4.7990473416284658</v>
      </c>
      <c r="R819" s="20">
        <v>266.96959791363577</v>
      </c>
      <c r="T819" s="41">
        <v>4.7990473416284658</v>
      </c>
      <c r="U819" s="38">
        <v>482.9329973421456</v>
      </c>
      <c r="W819" s="27">
        <v>4.7990473416284658</v>
      </c>
      <c r="X819" s="27">
        <f t="shared" si="76"/>
        <v>266.96959791363577</v>
      </c>
      <c r="Y819" s="19">
        <f t="shared" si="77"/>
        <v>482.9329973421456</v>
      </c>
      <c r="Z819" s="27">
        <f t="shared" si="74"/>
        <v>1281.1997391630541</v>
      </c>
      <c r="AA819" s="20">
        <f t="shared" si="75"/>
        <v>2317.6183170794907</v>
      </c>
    </row>
    <row r="820" spans="1:27" x14ac:dyDescent="0.3">
      <c r="A820" s="50">
        <v>4.7037633130312315</v>
      </c>
      <c r="B820" s="29">
        <v>161.10207034296758</v>
      </c>
      <c r="E820" s="27">
        <v>2.5136058837233577E-2</v>
      </c>
      <c r="F820" s="20">
        <v>49.883698058419505</v>
      </c>
      <c r="H820" s="27">
        <v>8.5543933164444752E-2</v>
      </c>
      <c r="I820" s="20">
        <v>87.085597933671849</v>
      </c>
      <c r="K820" s="27">
        <v>4.7381509520055261</v>
      </c>
      <c r="L820" s="20">
        <v>33.325212522633528</v>
      </c>
      <c r="M820" s="20">
        <v>79.315982359777934</v>
      </c>
      <c r="N820" s="27">
        <f t="shared" si="72"/>
        <v>157.89988743990253</v>
      </c>
      <c r="O820" s="20">
        <f t="shared" si="73"/>
        <v>375.8110973272353</v>
      </c>
      <c r="Q820" s="27">
        <v>4.7381509520055261</v>
      </c>
      <c r="R820" s="20">
        <v>45.380066493894589</v>
      </c>
      <c r="T820" s="41">
        <v>4.7381509520055261</v>
      </c>
      <c r="U820" s="38">
        <v>91.370836331039001</v>
      </c>
      <c r="W820" s="27">
        <v>4.7381509520055261</v>
      </c>
      <c r="X820" s="27">
        <f t="shared" si="76"/>
        <v>45.380066493894589</v>
      </c>
      <c r="Y820" s="19">
        <f t="shared" si="77"/>
        <v>91.370836331039001</v>
      </c>
      <c r="Z820" s="27">
        <f t="shared" si="74"/>
        <v>215.01760526012072</v>
      </c>
      <c r="AA820" s="20">
        <f t="shared" si="75"/>
        <v>432.92881514745358</v>
      </c>
    </row>
    <row r="821" spans="1:27" x14ac:dyDescent="0.3">
      <c r="A821" s="50">
        <v>4.6877306241658516</v>
      </c>
      <c r="B821" s="29">
        <v>116.46714360005163</v>
      </c>
      <c r="E821" s="27">
        <v>2.2193650329427328E-2</v>
      </c>
      <c r="F821" s="20">
        <v>49.883698058419505</v>
      </c>
      <c r="H821" s="27">
        <v>1.5179332509433152E-2</v>
      </c>
      <c r="I821" s="20">
        <v>87.085597933671849</v>
      </c>
      <c r="K821" s="27">
        <v>4.7195756212240667</v>
      </c>
      <c r="L821" s="20">
        <v>50.742320677965594</v>
      </c>
      <c r="M821" s="20">
        <v>115.72982039906375</v>
      </c>
      <c r="N821" s="27">
        <f t="shared" si="72"/>
        <v>239.48221963606028</v>
      </c>
      <c r="O821" s="20">
        <f t="shared" si="73"/>
        <v>546.19563900406104</v>
      </c>
      <c r="Q821" s="27">
        <v>4.7195756212240667</v>
      </c>
      <c r="R821" s="20">
        <v>67.396948317735863</v>
      </c>
      <c r="T821" s="41">
        <v>4.7195756212240667</v>
      </c>
      <c r="U821" s="38">
        <v>132.38444803883402</v>
      </c>
      <c r="W821" s="27">
        <v>4.7195756212240667</v>
      </c>
      <c r="X821" s="27">
        <f t="shared" si="76"/>
        <v>67.396948317735863</v>
      </c>
      <c r="Y821" s="19">
        <f t="shared" si="77"/>
        <v>132.38444803883402</v>
      </c>
      <c r="Z821" s="27">
        <f t="shared" si="74"/>
        <v>318.08499422528456</v>
      </c>
      <c r="AA821" s="20">
        <f t="shared" si="75"/>
        <v>624.79841359328532</v>
      </c>
    </row>
    <row r="822" spans="1:27" x14ac:dyDescent="0.3">
      <c r="A822" s="50">
        <v>4.6679047139186878</v>
      </c>
      <c r="B822" s="29">
        <v>208.21003326449585</v>
      </c>
      <c r="E822" s="27">
        <v>1.4284066586697008E-2</v>
      </c>
      <c r="F822" s="20">
        <v>49.883698058419505</v>
      </c>
      <c r="H822" s="27">
        <v>3.95492251640826</v>
      </c>
      <c r="I822" s="20">
        <v>87.142854498165832</v>
      </c>
      <c r="K822" s="27">
        <v>4.7095343482942553</v>
      </c>
      <c r="L822" s="20">
        <v>353.11502698998709</v>
      </c>
      <c r="M822" s="20">
        <v>684.32207797683373</v>
      </c>
      <c r="N822" s="27">
        <f t="shared" si="72"/>
        <v>1663.0073485081973</v>
      </c>
      <c r="O822" s="20">
        <f t="shared" si="73"/>
        <v>3222.838331527998</v>
      </c>
      <c r="Q822" s="27">
        <v>4.7095343482942553</v>
      </c>
      <c r="R822" s="20">
        <v>390.91108457621755</v>
      </c>
      <c r="T822" s="41">
        <v>4.7095343482942553</v>
      </c>
      <c r="U822" s="38">
        <v>722.11813556306424</v>
      </c>
      <c r="W822" s="27">
        <v>4.7095343482942553</v>
      </c>
      <c r="X822" s="27">
        <f t="shared" si="76"/>
        <v>390.91108457621755</v>
      </c>
      <c r="Y822" s="19">
        <f t="shared" si="77"/>
        <v>722.11813556306424</v>
      </c>
      <c r="Z822" s="27">
        <f t="shared" si="74"/>
        <v>1841.0091799406573</v>
      </c>
      <c r="AA822" s="20">
        <f t="shared" si="75"/>
        <v>3400.8401629604587</v>
      </c>
    </row>
    <row r="823" spans="1:27" x14ac:dyDescent="0.3">
      <c r="A823" s="50">
        <v>4.6322634573589312</v>
      </c>
      <c r="B823" s="29">
        <v>155.48426874123845</v>
      </c>
      <c r="E823" s="27">
        <v>4.5039028336759657E-3</v>
      </c>
      <c r="F823" s="20">
        <v>49.883698058419505</v>
      </c>
      <c r="H823" s="27">
        <v>2.8876616429770365</v>
      </c>
      <c r="I823" s="20">
        <v>87.198355759320407</v>
      </c>
      <c r="K823" s="27">
        <v>4.7037633130312315</v>
      </c>
      <c r="L823" s="20">
        <v>59.515361708248975</v>
      </c>
      <c r="M823" s="20">
        <v>145.02893171461949</v>
      </c>
      <c r="N823" s="27">
        <f t="shared" si="72"/>
        <v>279.94617496504532</v>
      </c>
      <c r="O823" s="20">
        <f t="shared" si="73"/>
        <v>682.18176832733877</v>
      </c>
      <c r="Q823" s="27">
        <v>4.7037633130312315</v>
      </c>
      <c r="R823" s="20">
        <v>75.588500336597065</v>
      </c>
      <c r="T823" s="41">
        <v>4.7037633130312315</v>
      </c>
      <c r="U823" s="38">
        <v>161.10207034296758</v>
      </c>
      <c r="W823" s="27">
        <v>4.7037633130312315</v>
      </c>
      <c r="X823" s="27">
        <f t="shared" si="76"/>
        <v>75.588500336597065</v>
      </c>
      <c r="Y823" s="19">
        <f t="shared" si="77"/>
        <v>161.10207034296758</v>
      </c>
      <c r="Z823" s="27">
        <f t="shared" si="74"/>
        <v>355.55041477033416</v>
      </c>
      <c r="AA823" s="20">
        <f t="shared" si="75"/>
        <v>757.78600813262767</v>
      </c>
    </row>
    <row r="824" spans="1:27" x14ac:dyDescent="0.3">
      <c r="A824" s="50">
        <v>4.5786732846390805</v>
      </c>
      <c r="B824" s="29">
        <v>87.844992242129308</v>
      </c>
      <c r="E824" s="27">
        <v>1.3983309327159077E-3</v>
      </c>
      <c r="F824" s="20">
        <v>49.883698058419505</v>
      </c>
      <c r="H824" s="27">
        <v>3.863142581685679</v>
      </c>
      <c r="I824" s="20">
        <v>87.338508200867665</v>
      </c>
      <c r="K824" s="27">
        <v>4.6877306241658516</v>
      </c>
      <c r="L824" s="20">
        <v>40.559739994179296</v>
      </c>
      <c r="M824" s="20">
        <v>69.466263502980937</v>
      </c>
      <c r="N824" s="27">
        <f t="shared" si="72"/>
        <v>190.13313527891876</v>
      </c>
      <c r="O824" s="20">
        <f t="shared" si="73"/>
        <v>325.63913076929833</v>
      </c>
      <c r="Q824" s="27">
        <v>4.6877306241658516</v>
      </c>
      <c r="R824" s="20">
        <v>87.560620091249973</v>
      </c>
      <c r="T824" s="41">
        <v>4.6877306241658516</v>
      </c>
      <c r="U824" s="38">
        <v>116.46714360005163</v>
      </c>
      <c r="W824" s="27">
        <v>4.6877306241658516</v>
      </c>
      <c r="X824" s="27">
        <f t="shared" si="76"/>
        <v>87.560620091249973</v>
      </c>
      <c r="Y824" s="19">
        <f t="shared" si="77"/>
        <v>116.46714360005163</v>
      </c>
      <c r="Z824" s="27">
        <f t="shared" si="74"/>
        <v>410.46060027270426</v>
      </c>
      <c r="AA824" s="20">
        <f t="shared" si="75"/>
        <v>545.96659576308389</v>
      </c>
    </row>
    <row r="825" spans="1:27" x14ac:dyDescent="0.3">
      <c r="A825" s="50">
        <v>4.5568279455019365</v>
      </c>
      <c r="B825" s="29">
        <v>65.422204361429038</v>
      </c>
      <c r="E825" s="27">
        <v>1.5867026377236471E-4</v>
      </c>
      <c r="F825" s="20">
        <v>49.883698058419505</v>
      </c>
      <c r="H825" s="27">
        <v>1.746872103001806</v>
      </c>
      <c r="I825" s="20">
        <v>87.349560348308842</v>
      </c>
      <c r="K825" s="27">
        <v>4.6679047139186878</v>
      </c>
      <c r="L825" s="20">
        <v>75.740501073346891</v>
      </c>
      <c r="M825" s="20">
        <v>140.12549828838917</v>
      </c>
      <c r="N825" s="27">
        <f t="shared" si="72"/>
        <v>353.54944199483941</v>
      </c>
      <c r="O825" s="20">
        <f t="shared" si="73"/>
        <v>654.09247400057677</v>
      </c>
      <c r="Q825" s="27">
        <v>4.6679047139186878</v>
      </c>
      <c r="R825" s="20">
        <v>143.82503604945356</v>
      </c>
      <c r="T825" s="41">
        <v>4.6679047139186878</v>
      </c>
      <c r="U825" s="38">
        <v>208.21003326449585</v>
      </c>
      <c r="W825" s="27">
        <v>4.6679047139186878</v>
      </c>
      <c r="X825" s="27">
        <f t="shared" si="76"/>
        <v>143.82503604945356</v>
      </c>
      <c r="Y825" s="19">
        <f t="shared" si="77"/>
        <v>208.21003326449585</v>
      </c>
      <c r="Z825" s="27">
        <f t="shared" si="74"/>
        <v>671.36156375476946</v>
      </c>
      <c r="AA825" s="20">
        <f t="shared" si="75"/>
        <v>971.90459576050694</v>
      </c>
    </row>
    <row r="826" spans="1:27" x14ac:dyDescent="0.3">
      <c r="A826" s="50">
        <v>4.5361515937820513</v>
      </c>
      <c r="B826" s="29">
        <v>104.6450278448757</v>
      </c>
      <c r="E826" s="27">
        <v>67.863897321134573</v>
      </c>
      <c r="F826" s="20">
        <v>49.900839208749879</v>
      </c>
      <c r="H826" s="27">
        <v>56.478430906150606</v>
      </c>
      <c r="I826" s="20">
        <v>87.489285516292568</v>
      </c>
      <c r="K826" s="27">
        <v>4.6322634573589312</v>
      </c>
      <c r="L826" s="20">
        <v>61.198988032529584</v>
      </c>
      <c r="M826" s="20">
        <v>106.67851450304968</v>
      </c>
      <c r="N826" s="27">
        <f t="shared" si="72"/>
        <v>283.48983589043337</v>
      </c>
      <c r="O826" s="20">
        <f t="shared" si="73"/>
        <v>494.1629844178118</v>
      </c>
      <c r="Q826" s="27">
        <v>4.6322634573589312</v>
      </c>
      <c r="R826" s="20">
        <v>110.00474227071838</v>
      </c>
      <c r="T826" s="41">
        <v>4.6322634573589312</v>
      </c>
      <c r="U826" s="38">
        <v>155.48426874123845</v>
      </c>
      <c r="W826" s="27">
        <v>4.6322634573589312</v>
      </c>
      <c r="X826" s="27">
        <f t="shared" si="76"/>
        <v>110.00474227071838</v>
      </c>
      <c r="Y826" s="19">
        <f t="shared" si="77"/>
        <v>155.48426874123845</v>
      </c>
      <c r="Z826" s="27">
        <f t="shared" si="74"/>
        <v>509.57094775683612</v>
      </c>
      <c r="AA826" s="20">
        <f t="shared" si="75"/>
        <v>720.24409628421438</v>
      </c>
    </row>
    <row r="827" spans="1:27" x14ac:dyDescent="0.3">
      <c r="A827" s="50">
        <v>4.5225432399311103</v>
      </c>
      <c r="B827" s="29">
        <v>443.92665417395523</v>
      </c>
      <c r="E827" s="27">
        <v>0.89328235535504064</v>
      </c>
      <c r="F827" s="20">
        <v>49.930948085355013</v>
      </c>
      <c r="H827" s="27">
        <v>2.3016521333447599</v>
      </c>
      <c r="I827" s="20">
        <v>87.621344339562157</v>
      </c>
      <c r="K827" s="27">
        <v>4.5786732846390805</v>
      </c>
      <c r="L827" s="20">
        <v>32.63952185373293</v>
      </c>
      <c r="M827" s="20">
        <v>69.442193991413589</v>
      </c>
      <c r="N827" s="27">
        <f t="shared" si="72"/>
        <v>149.44570673508039</v>
      </c>
      <c r="O827" s="20">
        <f t="shared" si="73"/>
        <v>317.9531184552099</v>
      </c>
      <c r="Q827" s="27">
        <v>4.5786732846390805</v>
      </c>
      <c r="R827" s="20">
        <v>51.042320104448642</v>
      </c>
      <c r="T827" s="41">
        <v>4.5786732846390805</v>
      </c>
      <c r="U827" s="38">
        <v>87.844992242129308</v>
      </c>
      <c r="W827" s="27">
        <v>4.5786732846390805</v>
      </c>
      <c r="X827" s="27">
        <f t="shared" si="76"/>
        <v>51.042320104448642</v>
      </c>
      <c r="Y827" s="19">
        <f t="shared" si="77"/>
        <v>87.844992242129308</v>
      </c>
      <c r="Z827" s="27">
        <f t="shared" si="74"/>
        <v>233.70610744823523</v>
      </c>
      <c r="AA827" s="20">
        <f t="shared" si="75"/>
        <v>402.21351916836477</v>
      </c>
    </row>
    <row r="828" spans="1:27" x14ac:dyDescent="0.3">
      <c r="A828" s="50">
        <v>4.4959577641275246</v>
      </c>
      <c r="B828" s="29">
        <v>147.31069882940065</v>
      </c>
      <c r="E828" s="27">
        <v>16.594988524127984</v>
      </c>
      <c r="F828" s="20">
        <v>49.938438090415495</v>
      </c>
      <c r="H828" s="27">
        <v>1.8894493287734804</v>
      </c>
      <c r="I828" s="20">
        <v>87.621344339562157</v>
      </c>
      <c r="K828" s="27">
        <v>4.5568279455019365</v>
      </c>
      <c r="L828" s="20">
        <v>21.319326130004526</v>
      </c>
      <c r="M828" s="20">
        <v>38.106770961938494</v>
      </c>
      <c r="N828" s="27">
        <f t="shared" si="72"/>
        <v>97.148501088474276</v>
      </c>
      <c r="O828" s="20">
        <f t="shared" si="73"/>
        <v>173.64599883220305</v>
      </c>
      <c r="Q828" s="27">
        <v>4.5568279455019365</v>
      </c>
      <c r="R828" s="20">
        <v>48.634759529495064</v>
      </c>
      <c r="T828" s="41">
        <v>4.5568279455019365</v>
      </c>
      <c r="U828" s="38">
        <v>65.422204361429038</v>
      </c>
      <c r="W828" s="27">
        <v>4.5568279455019365</v>
      </c>
      <c r="X828" s="27">
        <f t="shared" si="76"/>
        <v>48.634759529495064</v>
      </c>
      <c r="Y828" s="19">
        <f t="shared" si="77"/>
        <v>65.422204361429038</v>
      </c>
      <c r="Z828" s="27">
        <f t="shared" si="74"/>
        <v>221.62023134676971</v>
      </c>
      <c r="AA828" s="20">
        <f t="shared" si="75"/>
        <v>298.11772909049853</v>
      </c>
    </row>
    <row r="829" spans="1:27" x14ac:dyDescent="0.3">
      <c r="A829" s="50">
        <v>4.4841027711518109</v>
      </c>
      <c r="B829" s="29">
        <v>189.66799442359115</v>
      </c>
      <c r="E829" s="27">
        <v>57.145153662655503</v>
      </c>
      <c r="F829" s="20">
        <v>49.990305740488175</v>
      </c>
      <c r="H829" s="27">
        <v>0.60644725448855752</v>
      </c>
      <c r="I829" s="20">
        <v>87.621344339562157</v>
      </c>
      <c r="K829" s="27">
        <v>4.5361515937820513</v>
      </c>
      <c r="L829" s="20">
        <v>48.499261863843074</v>
      </c>
      <c r="M829" s="20">
        <v>104.6450278448757</v>
      </c>
      <c r="N829" s="27">
        <f t="shared" si="72"/>
        <v>220.00000400092483</v>
      </c>
      <c r="O829" s="20">
        <f t="shared" si="73"/>
        <v>474.68570983990003</v>
      </c>
      <c r="Q829" s="27">
        <v>4.5361515937820513</v>
      </c>
      <c r="R829" s="20">
        <v>48.499261863843074</v>
      </c>
      <c r="T829" s="41">
        <v>4.5361515937820513</v>
      </c>
      <c r="U829" s="38">
        <v>104.6450278448757</v>
      </c>
      <c r="W829" s="27">
        <v>4.5361515937820513</v>
      </c>
      <c r="X829" s="27">
        <f t="shared" si="76"/>
        <v>48.499261863843074</v>
      </c>
      <c r="Y829" s="19">
        <f t="shared" si="77"/>
        <v>104.6450278448757</v>
      </c>
      <c r="Z829" s="27">
        <f t="shared" si="74"/>
        <v>220.00000400092483</v>
      </c>
      <c r="AA829" s="20">
        <f t="shared" si="75"/>
        <v>474.68570983990003</v>
      </c>
    </row>
    <row r="830" spans="1:27" x14ac:dyDescent="0.3">
      <c r="A830" s="50">
        <v>4.4822134911082685</v>
      </c>
      <c r="B830" s="29">
        <v>143.32320398079909</v>
      </c>
      <c r="E830" s="27">
        <v>9.5257869712513639</v>
      </c>
      <c r="F830" s="20">
        <v>49.997791305581089</v>
      </c>
      <c r="H830" s="27">
        <v>0.41624242146644974</v>
      </c>
      <c r="I830" s="20">
        <v>87.621344339562157</v>
      </c>
      <c r="K830" s="27">
        <v>4.5225432399311103</v>
      </c>
      <c r="L830" s="20">
        <v>179.47422275440803</v>
      </c>
      <c r="M830" s="20">
        <v>396.92975570312331</v>
      </c>
      <c r="N830" s="27">
        <f t="shared" si="72"/>
        <v>811.67993285983835</v>
      </c>
      <c r="O830" s="20">
        <f t="shared" si="73"/>
        <v>1795.1319833826674</v>
      </c>
      <c r="Q830" s="27">
        <v>4.5225432399311103</v>
      </c>
      <c r="R830" s="20">
        <v>226.47112122524001</v>
      </c>
      <c r="T830" s="41">
        <v>4.5225432399311103</v>
      </c>
      <c r="U830" s="38">
        <v>443.92665417395523</v>
      </c>
      <c r="W830" s="27">
        <v>4.5225432399311103</v>
      </c>
      <c r="X830" s="27">
        <f t="shared" si="76"/>
        <v>226.47112122524001</v>
      </c>
      <c r="Y830" s="19">
        <f t="shared" si="77"/>
        <v>443.92665417395523</v>
      </c>
      <c r="Z830" s="27">
        <f t="shared" si="74"/>
        <v>1024.2254383368281</v>
      </c>
      <c r="AA830" s="20">
        <f t="shared" si="75"/>
        <v>2007.6774888596569</v>
      </c>
    </row>
    <row r="831" spans="1:27" x14ac:dyDescent="0.3">
      <c r="A831" s="50">
        <v>4.4819088998483494</v>
      </c>
      <c r="B831" s="29">
        <v>189.47718103452587</v>
      </c>
      <c r="E831" s="27">
        <v>17.534057444063365</v>
      </c>
      <c r="F831" s="20">
        <v>49.997838406999165</v>
      </c>
      <c r="H831" s="27">
        <v>0.36945546595961787</v>
      </c>
      <c r="I831" s="20">
        <v>87.621344339562157</v>
      </c>
      <c r="K831" s="27">
        <v>4.4959577641275246</v>
      </c>
      <c r="L831" s="20">
        <v>51.877224170369075</v>
      </c>
      <c r="M831" s="20">
        <v>127.19126770771551</v>
      </c>
      <c r="N831" s="27">
        <f t="shared" si="72"/>
        <v>233.23780879015493</v>
      </c>
      <c r="O831" s="20">
        <f t="shared" si="73"/>
        <v>571.84656757972607</v>
      </c>
      <c r="Q831" s="27">
        <v>4.4959577641275246</v>
      </c>
      <c r="R831" s="20">
        <v>71.996655292054214</v>
      </c>
      <c r="T831" s="41">
        <v>4.4959577641275246</v>
      </c>
      <c r="U831" s="38">
        <v>147.31069882940065</v>
      </c>
      <c r="W831" s="55">
        <v>4.4959577641275246</v>
      </c>
      <c r="X831" s="27">
        <f t="shared" si="76"/>
        <v>71.996655292054214</v>
      </c>
      <c r="Y831" s="19">
        <f t="shared" si="77"/>
        <v>147.31069882940065</v>
      </c>
      <c r="Z831" s="27">
        <f t="shared" si="74"/>
        <v>323.69392135152418</v>
      </c>
      <c r="AA831" s="20">
        <f t="shared" si="75"/>
        <v>662.30268014109527</v>
      </c>
    </row>
    <row r="832" spans="1:27" x14ac:dyDescent="0.3">
      <c r="A832" s="50">
        <v>4.4643382634822046</v>
      </c>
      <c r="B832" s="29">
        <v>125.28244573393494</v>
      </c>
      <c r="E832" s="27">
        <v>3.863142581685679</v>
      </c>
      <c r="F832" s="20">
        <v>50.024974884247776</v>
      </c>
      <c r="H832" s="27">
        <v>7.4879073777992744E-2</v>
      </c>
      <c r="I832" s="20">
        <v>87.621344339562157</v>
      </c>
      <c r="K832" s="27">
        <v>4.4841027711518109</v>
      </c>
      <c r="L832" s="20">
        <v>65.547528881639508</v>
      </c>
      <c r="M832" s="20">
        <v>90.839969164080742</v>
      </c>
      <c r="N832" s="27">
        <f t="shared" si="72"/>
        <v>293.92185590031306</v>
      </c>
      <c r="O832" s="20">
        <f t="shared" si="73"/>
        <v>407.33575745999951</v>
      </c>
      <c r="Q832" s="27">
        <v>4.4841027711518109</v>
      </c>
      <c r="R832" s="20">
        <v>164.37555414114993</v>
      </c>
      <c r="T832" s="41">
        <v>4.4841027711518109</v>
      </c>
      <c r="U832" s="38">
        <v>189.66799442359115</v>
      </c>
      <c r="W832" s="55">
        <v>4.4841027711518109</v>
      </c>
      <c r="X832" s="27">
        <f t="shared" si="76"/>
        <v>164.37555414114993</v>
      </c>
      <c r="Y832" s="19">
        <f t="shared" si="77"/>
        <v>189.66799442359115</v>
      </c>
      <c r="Z832" s="27">
        <f t="shared" si="74"/>
        <v>737.07687783394499</v>
      </c>
      <c r="AA832" s="20">
        <f t="shared" si="75"/>
        <v>850.49077939363133</v>
      </c>
    </row>
    <row r="833" spans="1:27" x14ac:dyDescent="0.3">
      <c r="A833" s="50">
        <v>4.41044723050436</v>
      </c>
      <c r="B833" s="29">
        <v>128.62462728192423</v>
      </c>
      <c r="E833" s="27">
        <v>11.719483454678993</v>
      </c>
      <c r="F833" s="20">
        <v>50.073455437876312</v>
      </c>
      <c r="H833" s="27">
        <v>7.4448807579756249E-2</v>
      </c>
      <c r="I833" s="20">
        <v>87.621344339562157</v>
      </c>
      <c r="K833" s="27">
        <v>4.4822134911082685</v>
      </c>
      <c r="L833" s="20">
        <v>37.025183677968215</v>
      </c>
      <c r="M833" s="20">
        <v>57.868833730128209</v>
      </c>
      <c r="N833" s="27">
        <f t="shared" si="72"/>
        <v>165.95477779215079</v>
      </c>
      <c r="O833" s="20">
        <f t="shared" si="73"/>
        <v>259.38046725988187</v>
      </c>
      <c r="Q833" s="27">
        <v>4.4822134911082685</v>
      </c>
      <c r="R833" s="20">
        <v>122.47955392863911</v>
      </c>
      <c r="T833" s="41">
        <v>4.4822134911082685</v>
      </c>
      <c r="U833" s="38">
        <v>143.32320398079909</v>
      </c>
      <c r="W833" s="55">
        <v>4.4822134911082685</v>
      </c>
      <c r="X833" s="27">
        <f t="shared" si="76"/>
        <v>122.47955392863911</v>
      </c>
      <c r="Y833" s="19">
        <f t="shared" si="77"/>
        <v>143.32320398079909</v>
      </c>
      <c r="Z833" s="27">
        <f t="shared" si="74"/>
        <v>548.97950900386888</v>
      </c>
      <c r="AA833" s="20">
        <f t="shared" si="75"/>
        <v>642.40519847159999</v>
      </c>
    </row>
    <row r="834" spans="1:27" x14ac:dyDescent="0.3">
      <c r="A834" s="50">
        <v>4.3783890394479386</v>
      </c>
      <c r="B834" s="29">
        <v>123.02133050394201</v>
      </c>
      <c r="E834" s="27">
        <v>5.7646222267358098</v>
      </c>
      <c r="F834" s="20">
        <v>50.073455437876312</v>
      </c>
      <c r="H834" s="27">
        <v>2.5270871014072327E-2</v>
      </c>
      <c r="I834" s="20">
        <v>87.621344339562157</v>
      </c>
      <c r="K834" s="27">
        <v>4.4819088998483494</v>
      </c>
      <c r="L834" s="20">
        <v>80.869654614231365</v>
      </c>
      <c r="M834" s="20">
        <v>107.89664824558267</v>
      </c>
      <c r="N834" s="27">
        <f t="shared" si="72"/>
        <v>362.45042474318569</v>
      </c>
      <c r="O834" s="20">
        <f t="shared" si="73"/>
        <v>483.58294803568373</v>
      </c>
      <c r="Q834" s="27">
        <v>4.4819088998483494</v>
      </c>
      <c r="R834" s="20">
        <v>162.45018740317457</v>
      </c>
      <c r="T834" s="41">
        <v>4.4819088998483494</v>
      </c>
      <c r="U834" s="38">
        <v>189.47718103452587</v>
      </c>
      <c r="W834" s="55">
        <v>4.4819088998483494</v>
      </c>
      <c r="X834" s="27">
        <f t="shared" si="76"/>
        <v>162.45018740317457</v>
      </c>
      <c r="Y834" s="19">
        <f t="shared" si="77"/>
        <v>189.47718103452587</v>
      </c>
      <c r="Z834" s="27">
        <f t="shared" si="74"/>
        <v>728.08694070432034</v>
      </c>
      <c r="AA834" s="20">
        <f t="shared" si="75"/>
        <v>849.21946399681838</v>
      </c>
    </row>
    <row r="835" spans="1:27" x14ac:dyDescent="0.3">
      <c r="A835" s="50">
        <v>4.3725048989435891</v>
      </c>
      <c r="B835" s="29">
        <v>255.20963462274491</v>
      </c>
      <c r="E835" s="27">
        <v>2.9767505969703052</v>
      </c>
      <c r="F835" s="20">
        <v>50.073455437876312</v>
      </c>
      <c r="H835" s="27">
        <v>7.2881255473475903E-3</v>
      </c>
      <c r="I835" s="20">
        <v>87.621344339562157</v>
      </c>
      <c r="K835" s="27">
        <v>4.4643382634822046</v>
      </c>
      <c r="L835" s="20">
        <v>45.605571752002149</v>
      </c>
      <c r="M835" s="20">
        <v>106.73238619279564</v>
      </c>
      <c r="N835" s="27">
        <f t="shared" si="72"/>
        <v>203.59869900044635</v>
      </c>
      <c r="O835" s="20">
        <f t="shared" si="73"/>
        <v>476.48947563325731</v>
      </c>
      <c r="Q835" s="27">
        <v>4.4643382634822046</v>
      </c>
      <c r="R835" s="20">
        <v>64.155631293141454</v>
      </c>
      <c r="T835" s="41">
        <v>4.4643382634822046</v>
      </c>
      <c r="U835" s="38">
        <v>125.28244573393494</v>
      </c>
      <c r="W835" s="55">
        <v>4.4643382634822046</v>
      </c>
      <c r="X835" s="27">
        <f t="shared" si="76"/>
        <v>64.155631293141454</v>
      </c>
      <c r="Y835" s="19">
        <f t="shared" si="77"/>
        <v>125.28244573393494</v>
      </c>
      <c r="Z835" s="27">
        <f t="shared" si="74"/>
        <v>286.41243959982768</v>
      </c>
      <c r="AA835" s="20">
        <f t="shared" si="75"/>
        <v>559.30321623263865</v>
      </c>
    </row>
    <row r="836" spans="1:27" x14ac:dyDescent="0.3">
      <c r="A836" s="50">
        <v>4.3656270143546863</v>
      </c>
      <c r="B836" s="29">
        <v>394.38448669674779</v>
      </c>
      <c r="E836" s="27">
        <v>0.59096039092946739</v>
      </c>
      <c r="F836" s="20">
        <v>50.073455437876312</v>
      </c>
      <c r="H836" s="27">
        <v>1.2932405261381064E-3</v>
      </c>
      <c r="I836" s="20">
        <v>87.621344339562157</v>
      </c>
      <c r="K836" s="27">
        <v>4.41044723050436</v>
      </c>
      <c r="L836" s="20">
        <v>62.291975092542089</v>
      </c>
      <c r="M836" s="20">
        <v>106.52441950676445</v>
      </c>
      <c r="N836" s="27">
        <f t="shared" si="72"/>
        <v>274.73546902954882</v>
      </c>
      <c r="O836" s="20">
        <f t="shared" si="73"/>
        <v>469.8203309946939</v>
      </c>
      <c r="Q836" s="27">
        <v>4.41044723050436</v>
      </c>
      <c r="R836" s="20">
        <v>84.392182867701862</v>
      </c>
      <c r="T836" s="41">
        <v>4.41044723050436</v>
      </c>
      <c r="U836" s="38">
        <v>128.62462728192423</v>
      </c>
      <c r="W836" s="55">
        <v>4.41044723050436</v>
      </c>
      <c r="X836" s="27">
        <f t="shared" si="76"/>
        <v>84.392182867701862</v>
      </c>
      <c r="Y836" s="19">
        <f t="shared" si="77"/>
        <v>128.62462728192423</v>
      </c>
      <c r="Z836" s="27">
        <f t="shared" si="74"/>
        <v>372.2072692050732</v>
      </c>
      <c r="AA836" s="20">
        <f t="shared" si="75"/>
        <v>567.29213117021834</v>
      </c>
    </row>
    <row r="837" spans="1:27" x14ac:dyDescent="0.3">
      <c r="A837" s="50">
        <v>4.3621175977023086</v>
      </c>
      <c r="B837" s="29">
        <v>137.03872381652525</v>
      </c>
      <c r="E837" s="27">
        <v>0.38108858497434994</v>
      </c>
      <c r="F837" s="20">
        <v>50.073455437876312</v>
      </c>
      <c r="H837" s="27">
        <v>4.3598287273198366E-2</v>
      </c>
      <c r="I837" s="20">
        <v>87.625717320669068</v>
      </c>
      <c r="K837" s="27">
        <v>4.3783890394479386</v>
      </c>
      <c r="L837" s="20">
        <v>53.670450638489676</v>
      </c>
      <c r="M837" s="20">
        <v>97.90289505271204</v>
      </c>
      <c r="N837" s="27">
        <f t="shared" si="72"/>
        <v>234.99011281779482</v>
      </c>
      <c r="O837" s="20">
        <f t="shared" si="73"/>
        <v>428.65696262901622</v>
      </c>
      <c r="Q837" s="27">
        <v>4.3783890394479386</v>
      </c>
      <c r="R837" s="20">
        <v>78.788886089719639</v>
      </c>
      <c r="T837" s="41">
        <v>4.3783890394479386</v>
      </c>
      <c r="U837" s="38">
        <v>123.02133050394201</v>
      </c>
      <c r="W837" s="55">
        <v>4.3783890394479386</v>
      </c>
      <c r="X837" s="27">
        <f t="shared" si="76"/>
        <v>78.788886089719639</v>
      </c>
      <c r="Y837" s="19">
        <f t="shared" si="77"/>
        <v>123.02133050394201</v>
      </c>
      <c r="Z837" s="27">
        <f t="shared" si="74"/>
        <v>344.96839528554062</v>
      </c>
      <c r="AA837" s="20">
        <f t="shared" si="75"/>
        <v>538.63524509676199</v>
      </c>
    </row>
    <row r="838" spans="1:27" x14ac:dyDescent="0.3">
      <c r="A838" s="50">
        <v>4.3596761034277733</v>
      </c>
      <c r="B838" s="29">
        <v>127.04572547001949</v>
      </c>
      <c r="E838" s="27">
        <v>0.36428953096765326</v>
      </c>
      <c r="F838" s="20">
        <v>50.073455437876312</v>
      </c>
      <c r="H838" s="27">
        <v>3.1423894458494033</v>
      </c>
      <c r="I838" s="20">
        <v>87.712258229663945</v>
      </c>
      <c r="K838" s="27">
        <v>4.3725048989435891</v>
      </c>
      <c r="L838" s="20">
        <v>82.668517279742431</v>
      </c>
      <c r="M838" s="20">
        <v>156.3816093632345</v>
      </c>
      <c r="N838" s="27">
        <f t="shared" si="72"/>
        <v>361.46849679407654</v>
      </c>
      <c r="O838" s="20">
        <f t="shared" si="73"/>
        <v>683.77935304542552</v>
      </c>
      <c r="Q838" s="27">
        <v>4.3725048989435891</v>
      </c>
      <c r="R838" s="20">
        <v>181.49654253925283</v>
      </c>
      <c r="T838" s="41">
        <v>4.3725048989435891</v>
      </c>
      <c r="U838" s="38">
        <v>255.20963462274491</v>
      </c>
      <c r="W838" s="55">
        <v>4.3725048989435891</v>
      </c>
      <c r="X838" s="27">
        <f t="shared" si="76"/>
        <v>181.49654253925283</v>
      </c>
      <c r="Y838" s="19">
        <f t="shared" si="77"/>
        <v>255.20963462274491</v>
      </c>
      <c r="Z838" s="27">
        <f t="shared" si="74"/>
        <v>793.59452139420648</v>
      </c>
      <c r="AA838" s="20">
        <f t="shared" si="75"/>
        <v>1115.9053776455555</v>
      </c>
    </row>
    <row r="839" spans="1:27" x14ac:dyDescent="0.3">
      <c r="A839" s="50">
        <v>4.3590514214884024</v>
      </c>
      <c r="B839" s="29">
        <v>77.671684545088169</v>
      </c>
      <c r="E839" s="27">
        <v>0.17935897920688149</v>
      </c>
      <c r="F839" s="20">
        <v>50.073455437876312</v>
      </c>
      <c r="H839" s="27">
        <v>31.787780547478178</v>
      </c>
      <c r="I839" s="20">
        <v>87.753967394597325</v>
      </c>
      <c r="K839" s="27">
        <v>4.3656270143546863</v>
      </c>
      <c r="L839" s="20">
        <v>176.76106540216151</v>
      </c>
      <c r="M839" s="20">
        <v>358.41315409589561</v>
      </c>
      <c r="N839" s="27">
        <f t="shared" ref="N839:N902" si="78">K839 * L839</f>
        <v>771.67288220579178</v>
      </c>
      <c r="O839" s="20">
        <f t="shared" ref="O839:O902" si="79">K839 * M839</f>
        <v>1564.6981478211108</v>
      </c>
      <c r="Q839" s="27">
        <v>4.3656270143546863</v>
      </c>
      <c r="R839" s="20">
        <v>212.73239800301366</v>
      </c>
      <c r="T839" s="41">
        <v>4.3656270143546863</v>
      </c>
      <c r="U839" s="38">
        <v>394.38448669674779</v>
      </c>
      <c r="W839" s="55">
        <v>4.3656270143546863</v>
      </c>
      <c r="X839" s="27">
        <f t="shared" si="76"/>
        <v>212.73239800301366</v>
      </c>
      <c r="Y839" s="19">
        <f t="shared" si="77"/>
        <v>394.38448669674779</v>
      </c>
      <c r="Z839" s="27">
        <f t="shared" ref="Z839:Z902" si="80">W839 * X839</f>
        <v>928.71030355040932</v>
      </c>
      <c r="AA839" s="20">
        <f t="shared" ref="AA839:AA902" si="81">W839 * Y839</f>
        <v>1721.7355691657285</v>
      </c>
    </row>
    <row r="840" spans="1:27" x14ac:dyDescent="0.3">
      <c r="A840" s="50">
        <v>4.3364612040604698</v>
      </c>
      <c r="B840" s="29">
        <v>104.40542953065355</v>
      </c>
      <c r="E840" s="27">
        <v>0.10205137261800701</v>
      </c>
      <c r="F840" s="20">
        <v>50.073455437876312</v>
      </c>
      <c r="H840" s="27">
        <v>8.9720647520152852E-3</v>
      </c>
      <c r="I840" s="20">
        <v>87.845336637012423</v>
      </c>
      <c r="K840" s="27">
        <v>4.3621175977023086</v>
      </c>
      <c r="L840" s="20">
        <v>62.696225999418516</v>
      </c>
      <c r="M840" s="20">
        <v>102.50066937348663</v>
      </c>
      <c r="N840" s="27">
        <f t="shared" si="78"/>
        <v>273.48831074158454</v>
      </c>
      <c r="O840" s="20">
        <f t="shared" si="79"/>
        <v>447.11997365035211</v>
      </c>
      <c r="Q840" s="27">
        <v>4.3621175977023086</v>
      </c>
      <c r="R840" s="20">
        <v>97.234280442457148</v>
      </c>
      <c r="T840" s="41">
        <v>4.3621175977023086</v>
      </c>
      <c r="U840" s="38">
        <v>137.03872381652525</v>
      </c>
      <c r="W840" s="55">
        <v>4.3621175977023086</v>
      </c>
      <c r="X840" s="27">
        <f t="shared" ref="X840:X903" si="82">R840</f>
        <v>97.234280442457148</v>
      </c>
      <c r="Y840" s="19">
        <f t="shared" ref="Y840:Y903" si="83">U840</f>
        <v>137.03872381652525</v>
      </c>
      <c r="Z840" s="27">
        <f t="shared" si="80"/>
        <v>424.14736581796376</v>
      </c>
      <c r="AA840" s="20">
        <f t="shared" si="81"/>
        <v>597.77902872673121</v>
      </c>
    </row>
    <row r="841" spans="1:27" x14ac:dyDescent="0.3">
      <c r="A841" s="50">
        <v>4.3093612353986828</v>
      </c>
      <c r="B841" s="29">
        <v>154.95365536176104</v>
      </c>
      <c r="E841" s="27">
        <v>4.0711040739552118E-2</v>
      </c>
      <c r="F841" s="20">
        <v>50.073455437876312</v>
      </c>
      <c r="H841" s="27">
        <v>5.6830393817799632</v>
      </c>
      <c r="I841" s="20">
        <v>87.930824257077632</v>
      </c>
      <c r="K841" s="27">
        <v>4.3596761034277733</v>
      </c>
      <c r="L841" s="20">
        <v>41.090198352189233</v>
      </c>
      <c r="M841" s="20">
        <v>82.560128300649467</v>
      </c>
      <c r="N841" s="27">
        <f t="shared" si="78"/>
        <v>179.13995584114667</v>
      </c>
      <c r="O841" s="20">
        <f t="shared" si="79"/>
        <v>359.93541844827251</v>
      </c>
      <c r="Q841" s="27">
        <v>4.3596761034277733</v>
      </c>
      <c r="R841" s="20">
        <v>85.575795521559257</v>
      </c>
      <c r="T841" s="41">
        <v>4.3596761034277733</v>
      </c>
      <c r="U841" s="38">
        <v>127.04572547001949</v>
      </c>
      <c r="W841" s="55">
        <v>4.3596761034277733</v>
      </c>
      <c r="X841" s="27">
        <f t="shared" si="82"/>
        <v>85.575795521559257</v>
      </c>
      <c r="Y841" s="19">
        <f t="shared" si="83"/>
        <v>127.04572547001949</v>
      </c>
      <c r="Z841" s="27">
        <f t="shared" si="80"/>
        <v>373.08275076716336</v>
      </c>
      <c r="AA841" s="20">
        <f t="shared" si="81"/>
        <v>553.8782133742892</v>
      </c>
    </row>
    <row r="842" spans="1:27" x14ac:dyDescent="0.3">
      <c r="A842" s="50">
        <v>4.2957096563768573</v>
      </c>
      <c r="B842" s="29">
        <v>159.00992138836779</v>
      </c>
      <c r="E842" s="27">
        <v>3.5661925605381839E-2</v>
      </c>
      <c r="F842" s="20">
        <v>50.073455437876312</v>
      </c>
      <c r="H842" s="27">
        <v>6.0488018094474683E-2</v>
      </c>
      <c r="I842" s="20">
        <v>87.930824257077632</v>
      </c>
      <c r="K842" s="27">
        <v>4.3590514214884024</v>
      </c>
      <c r="L842" s="20">
        <v>36.17186908644284</v>
      </c>
      <c r="M842" s="20">
        <v>59.132536803678953</v>
      </c>
      <c r="N842" s="27">
        <f t="shared" si="78"/>
        <v>157.67503735915105</v>
      </c>
      <c r="O842" s="20">
        <f t="shared" si="79"/>
        <v>257.76176861029199</v>
      </c>
      <c r="Q842" s="27">
        <v>4.3590514214884024</v>
      </c>
      <c r="R842" s="20">
        <v>54.711016827852056</v>
      </c>
      <c r="T842" s="41">
        <v>4.3590514214884024</v>
      </c>
      <c r="U842" s="38">
        <v>77.671684545088169</v>
      </c>
      <c r="W842" s="55">
        <v>4.3590514214884024</v>
      </c>
      <c r="X842" s="27">
        <f t="shared" si="82"/>
        <v>54.711016827852056</v>
      </c>
      <c r="Y842" s="19">
        <f t="shared" si="83"/>
        <v>77.671684545088169</v>
      </c>
      <c r="Z842" s="27">
        <f t="shared" si="80"/>
        <v>238.48813567452441</v>
      </c>
      <c r="AA842" s="20">
        <f t="shared" si="81"/>
        <v>338.57486692566533</v>
      </c>
    </row>
    <row r="843" spans="1:27" x14ac:dyDescent="0.3">
      <c r="A843" s="50">
        <v>4.2304809834895423</v>
      </c>
      <c r="B843" s="29">
        <v>127.47255269397965</v>
      </c>
      <c r="E843" s="27">
        <v>2.8783473528164905E-2</v>
      </c>
      <c r="F843" s="20">
        <v>50.073455437876312</v>
      </c>
      <c r="H843" s="27">
        <v>5.5904224720507045E-2</v>
      </c>
      <c r="I843" s="20">
        <v>87.930824257077632</v>
      </c>
      <c r="K843" s="27">
        <v>4.3364612040604698</v>
      </c>
      <c r="L843" s="20">
        <v>43.324984236035291</v>
      </c>
      <c r="M843" s="20">
        <v>87.085597933671849</v>
      </c>
      <c r="N843" s="27">
        <f t="shared" si="78"/>
        <v>187.87711330609847</v>
      </c>
      <c r="O843" s="20">
        <f t="shared" si="79"/>
        <v>377.64331687177656</v>
      </c>
      <c r="Q843" s="27">
        <v>4.3364612040604698</v>
      </c>
      <c r="R843" s="20">
        <v>60.644815833016999</v>
      </c>
      <c r="T843" s="41">
        <v>4.3364612040604698</v>
      </c>
      <c r="U843" s="38">
        <v>104.40542953065355</v>
      </c>
      <c r="W843" s="27">
        <v>4.3364612040604698</v>
      </c>
      <c r="X843" s="27">
        <f t="shared" si="82"/>
        <v>60.644815833016999</v>
      </c>
      <c r="Y843" s="19">
        <f t="shared" si="83"/>
        <v>104.40542953065355</v>
      </c>
      <c r="Z843" s="27">
        <f t="shared" si="80"/>
        <v>262.98389108727031</v>
      </c>
      <c r="AA843" s="20">
        <f t="shared" si="81"/>
        <v>452.75009465294841</v>
      </c>
    </row>
    <row r="844" spans="1:27" x14ac:dyDescent="0.3">
      <c r="A844" s="50">
        <v>4.2076953125942964</v>
      </c>
      <c r="B844" s="29">
        <v>452.85692334299654</v>
      </c>
      <c r="E844" s="27">
        <v>6.0359541785146575E-3</v>
      </c>
      <c r="F844" s="20">
        <v>50.073455437876312</v>
      </c>
      <c r="H844" s="27">
        <v>4.7882207672955701E-2</v>
      </c>
      <c r="I844" s="20">
        <v>87.930824257077632</v>
      </c>
      <c r="K844" s="27">
        <v>4.3093612353986828</v>
      </c>
      <c r="L844" s="20">
        <v>51.877224170369075</v>
      </c>
      <c r="M844" s="20">
        <v>127.19126770771551</v>
      </c>
      <c r="N844" s="27">
        <f t="shared" si="78"/>
        <v>223.55769883987608</v>
      </c>
      <c r="O844" s="20">
        <f t="shared" si="79"/>
        <v>548.11311854084545</v>
      </c>
      <c r="Q844" s="27">
        <v>4.3093612353986828</v>
      </c>
      <c r="R844" s="20">
        <v>79.639611824414587</v>
      </c>
      <c r="T844" s="41">
        <v>4.3093612353986828</v>
      </c>
      <c r="U844" s="38">
        <v>154.95365536176104</v>
      </c>
      <c r="W844" s="27">
        <v>4.3093612353986828</v>
      </c>
      <c r="X844" s="27">
        <f t="shared" si="82"/>
        <v>79.639611824414587</v>
      </c>
      <c r="Y844" s="19">
        <f t="shared" si="83"/>
        <v>154.95365536176104</v>
      </c>
      <c r="Z844" s="27">
        <f t="shared" si="80"/>
        <v>343.19585599833079</v>
      </c>
      <c r="AA844" s="20">
        <f t="shared" si="81"/>
        <v>667.75127569930021</v>
      </c>
    </row>
    <row r="845" spans="1:27" x14ac:dyDescent="0.3">
      <c r="A845" s="50">
        <v>4.2073256491421489</v>
      </c>
      <c r="B845" s="29">
        <v>211.33401566670003</v>
      </c>
      <c r="E845" s="27">
        <v>3.5952192120021209E-3</v>
      </c>
      <c r="F845" s="20">
        <v>50.073455437876312</v>
      </c>
      <c r="H845" s="27">
        <v>2.5136058837233577E-2</v>
      </c>
      <c r="I845" s="20">
        <v>87.930824257077632</v>
      </c>
      <c r="K845" s="27">
        <v>4.2957096563768573</v>
      </c>
      <c r="L845" s="20">
        <v>70.620151132504105</v>
      </c>
      <c r="M845" s="20">
        <v>122.59537953734845</v>
      </c>
      <c r="N845" s="27">
        <f t="shared" si="78"/>
        <v>303.36366515469092</v>
      </c>
      <c r="O845" s="20">
        <f t="shared" si="79"/>
        <v>526.63415570577354</v>
      </c>
      <c r="Q845" s="27">
        <v>4.2957096563768573</v>
      </c>
      <c r="R845" s="20">
        <v>107.03469298352347</v>
      </c>
      <c r="T845" s="41">
        <v>4.2957096563768573</v>
      </c>
      <c r="U845" s="38">
        <v>159.00992138836779</v>
      </c>
      <c r="W845" s="27">
        <v>4.2957096563768573</v>
      </c>
      <c r="X845" s="27">
        <f t="shared" si="82"/>
        <v>107.03469298352347</v>
      </c>
      <c r="Y845" s="19">
        <f t="shared" si="83"/>
        <v>159.00992138836779</v>
      </c>
      <c r="Z845" s="27">
        <f t="shared" si="80"/>
        <v>459.78996421665403</v>
      </c>
      <c r="AA845" s="20">
        <f t="shared" si="81"/>
        <v>683.06045476773647</v>
      </c>
    </row>
    <row r="846" spans="1:27" x14ac:dyDescent="0.3">
      <c r="A846" s="50">
        <v>4.2058000704637379</v>
      </c>
      <c r="B846" s="29">
        <v>92.67566506957391</v>
      </c>
      <c r="E846" s="27">
        <v>88.288210385391722</v>
      </c>
      <c r="F846" s="20">
        <v>50.12252217067482</v>
      </c>
      <c r="H846" s="27">
        <v>2.2193650329427328E-2</v>
      </c>
      <c r="I846" s="20">
        <v>87.930824257077632</v>
      </c>
      <c r="K846" s="27">
        <v>4.2304809834895423</v>
      </c>
      <c r="L846" s="20">
        <v>63.54154273745398</v>
      </c>
      <c r="M846" s="20">
        <v>101.73554548342958</v>
      </c>
      <c r="N846" s="27">
        <f t="shared" si="78"/>
        <v>268.81128821238707</v>
      </c>
      <c r="O846" s="20">
        <f t="shared" si="79"/>
        <v>430.39029051258422</v>
      </c>
      <c r="Q846" s="27">
        <v>4.2304809834895423</v>
      </c>
      <c r="R846" s="20">
        <v>89.278549948004041</v>
      </c>
      <c r="T846" s="41">
        <v>4.2304809834895423</v>
      </c>
      <c r="U846" s="38">
        <v>127.47255269397965</v>
      </c>
      <c r="W846" s="27">
        <v>4.2304809834895423</v>
      </c>
      <c r="X846" s="27">
        <f t="shared" si="82"/>
        <v>89.278549948004041</v>
      </c>
      <c r="Y846" s="19">
        <f t="shared" si="83"/>
        <v>127.47255269397965</v>
      </c>
      <c r="Z846" s="27">
        <f t="shared" si="80"/>
        <v>377.69120778855233</v>
      </c>
      <c r="AA846" s="20">
        <f t="shared" si="81"/>
        <v>539.27021008874954</v>
      </c>
    </row>
    <row r="847" spans="1:27" x14ac:dyDescent="0.3">
      <c r="A847" s="50">
        <v>4.1908550417583683</v>
      </c>
      <c r="B847" s="29">
        <v>63.880252960317556</v>
      </c>
      <c r="E847" s="27">
        <v>56.478430906150606</v>
      </c>
      <c r="F847" s="20">
        <v>50.175752199672687</v>
      </c>
      <c r="H847" s="27">
        <v>1.4284066586697008E-2</v>
      </c>
      <c r="I847" s="20">
        <v>87.930824257077632</v>
      </c>
      <c r="K847" s="27">
        <v>4.2076953125942964</v>
      </c>
      <c r="L847" s="20">
        <v>262.00970152798266</v>
      </c>
      <c r="M847" s="20">
        <v>430.63702318810215</v>
      </c>
      <c r="N847" s="27">
        <f t="shared" si="78"/>
        <v>1102.4569929735233</v>
      </c>
      <c r="O847" s="20">
        <f t="shared" si="79"/>
        <v>1811.9893838981388</v>
      </c>
      <c r="Q847" s="27">
        <v>4.2076953125942964</v>
      </c>
      <c r="R847" s="20">
        <v>284.22960168287705</v>
      </c>
      <c r="T847" s="41">
        <v>4.2076953125942964</v>
      </c>
      <c r="U847" s="38">
        <v>452.85692334299654</v>
      </c>
      <c r="W847" s="27">
        <v>4.2076953125942964</v>
      </c>
      <c r="X847" s="27">
        <f t="shared" si="82"/>
        <v>284.22960168287705</v>
      </c>
      <c r="Y847" s="19">
        <f t="shared" si="83"/>
        <v>452.85692334299654</v>
      </c>
      <c r="Z847" s="27">
        <f t="shared" si="80"/>
        <v>1195.9515627015858</v>
      </c>
      <c r="AA847" s="20">
        <f t="shared" si="81"/>
        <v>1905.4839536262011</v>
      </c>
    </row>
    <row r="848" spans="1:27" x14ac:dyDescent="0.3">
      <c r="A848" s="50">
        <v>4.175168182775451</v>
      </c>
      <c r="B848" s="29">
        <v>61.968551628708212</v>
      </c>
      <c r="E848" s="27">
        <v>1.0772426938347053</v>
      </c>
      <c r="F848" s="20">
        <v>50.192075497652603</v>
      </c>
      <c r="H848" s="27">
        <v>4.5039028336759657E-3</v>
      </c>
      <c r="I848" s="20">
        <v>87.930824257077632</v>
      </c>
      <c r="K848" s="27">
        <v>4.2073256491421489</v>
      </c>
      <c r="L848" s="20">
        <v>75.715945022647446</v>
      </c>
      <c r="M848" s="20">
        <v>112.50599040718961</v>
      </c>
      <c r="N848" s="27">
        <f t="shared" si="78"/>
        <v>318.56163754282142</v>
      </c>
      <c r="O848" s="20">
        <f t="shared" si="79"/>
        <v>473.3493391223094</v>
      </c>
      <c r="Q848" s="27">
        <v>4.2073256491421489</v>
      </c>
      <c r="R848" s="20">
        <v>174.54397028215786</v>
      </c>
      <c r="T848" s="41">
        <v>4.2073256491421489</v>
      </c>
      <c r="U848" s="38">
        <v>211.33401566670003</v>
      </c>
      <c r="W848" s="27">
        <v>4.2073256491421489</v>
      </c>
      <c r="X848" s="27">
        <f t="shared" si="82"/>
        <v>174.54397028215786</v>
      </c>
      <c r="Y848" s="19">
        <f t="shared" si="83"/>
        <v>211.33401566670003</v>
      </c>
      <c r="Z848" s="27">
        <f t="shared" si="80"/>
        <v>734.3633230712278</v>
      </c>
      <c r="AA848" s="20">
        <f t="shared" si="81"/>
        <v>889.15102465071573</v>
      </c>
    </row>
    <row r="849" spans="1:27" x14ac:dyDescent="0.3">
      <c r="A849" s="50">
        <v>4.175045543066517</v>
      </c>
      <c r="B849" s="29">
        <v>161.2211589856818</v>
      </c>
      <c r="E849" s="27">
        <v>8.0617976440335042</v>
      </c>
      <c r="F849" s="20">
        <v>50.194404596577336</v>
      </c>
      <c r="H849" s="27">
        <v>1.3983309327159077E-3</v>
      </c>
      <c r="I849" s="20">
        <v>87.930824257077632</v>
      </c>
      <c r="K849" s="27">
        <v>4.2058000704637379</v>
      </c>
      <c r="L849" s="20">
        <v>34.300369850603431</v>
      </c>
      <c r="M849" s="20">
        <v>55.635655221201787</v>
      </c>
      <c r="N849" s="27">
        <f t="shared" si="78"/>
        <v>144.26049793460018</v>
      </c>
      <c r="O849" s="20">
        <f t="shared" si="79"/>
        <v>233.9924426496267</v>
      </c>
      <c r="Q849" s="27">
        <v>4.2058000704637379</v>
      </c>
      <c r="R849" s="20">
        <v>71.340379698975553</v>
      </c>
      <c r="T849" s="41">
        <v>4.2058000704637379</v>
      </c>
      <c r="U849" s="38">
        <v>92.67566506957391</v>
      </c>
      <c r="W849" s="27">
        <v>4.2058000704637379</v>
      </c>
      <c r="X849" s="27">
        <f t="shared" si="82"/>
        <v>71.340379698975553</v>
      </c>
      <c r="Y849" s="19">
        <f t="shared" si="83"/>
        <v>92.67566506957391</v>
      </c>
      <c r="Z849" s="27">
        <f t="shared" si="80"/>
        <v>300.04337396486119</v>
      </c>
      <c r="AA849" s="20">
        <f t="shared" si="81"/>
        <v>389.77531867988773</v>
      </c>
    </row>
    <row r="850" spans="1:27" x14ac:dyDescent="0.3">
      <c r="A850" s="50">
        <v>4.1701008493691916</v>
      </c>
      <c r="B850" s="29">
        <v>259.17952261285581</v>
      </c>
      <c r="E850" s="27">
        <v>54.981752497704292</v>
      </c>
      <c r="F850" s="20">
        <v>50.195253457298584</v>
      </c>
      <c r="H850" s="27">
        <v>1.5867026377236471E-4</v>
      </c>
      <c r="I850" s="20">
        <v>87.930824257077632</v>
      </c>
      <c r="K850" s="27">
        <v>4.1908550417583683</v>
      </c>
      <c r="L850" s="20">
        <v>19.461329172569798</v>
      </c>
      <c r="M850" s="20">
        <v>36.564819560827019</v>
      </c>
      <c r="N850" s="27">
        <f t="shared" si="78"/>
        <v>81.559609482183347</v>
      </c>
      <c r="O850" s="20">
        <f t="shared" si="79"/>
        <v>153.23785840747692</v>
      </c>
      <c r="Q850" s="27">
        <v>4.1908550417583683</v>
      </c>
      <c r="R850" s="20">
        <v>46.776762572060335</v>
      </c>
      <c r="T850" s="41">
        <v>4.1908550417583683</v>
      </c>
      <c r="U850" s="38">
        <v>63.880252960317556</v>
      </c>
      <c r="W850" s="27">
        <v>4.1908550417583683</v>
      </c>
      <c r="X850" s="27">
        <f t="shared" si="82"/>
        <v>46.776762572060335</v>
      </c>
      <c r="Y850" s="19">
        <f t="shared" si="83"/>
        <v>63.880252960317556</v>
      </c>
      <c r="Z850" s="27">
        <f t="shared" si="80"/>
        <v>196.03463126225319</v>
      </c>
      <c r="AA850" s="20">
        <f t="shared" si="81"/>
        <v>267.71288018754677</v>
      </c>
    </row>
    <row r="851" spans="1:27" x14ac:dyDescent="0.3">
      <c r="A851" s="50">
        <v>4.1665546921722125</v>
      </c>
      <c r="B851" s="29">
        <v>268.85313303643613</v>
      </c>
      <c r="E851" s="27">
        <v>73.634310234701843</v>
      </c>
      <c r="F851" s="20">
        <v>50.198843575043341</v>
      </c>
      <c r="H851" s="27">
        <v>4.4911551638506353E-2</v>
      </c>
      <c r="I851" s="20">
        <v>87.970934280086965</v>
      </c>
      <c r="K851" s="27">
        <v>4.175168182775451</v>
      </c>
      <c r="L851" s="20">
        <v>24.236865102871878</v>
      </c>
      <c r="M851" s="20">
        <v>36.231544418158137</v>
      </c>
      <c r="N851" s="27">
        <f t="shared" si="78"/>
        <v>101.19298802773132</v>
      </c>
      <c r="O851" s="20">
        <f t="shared" si="79"/>
        <v>151.27279146750934</v>
      </c>
      <c r="Q851" s="27">
        <v>4.175168182775451</v>
      </c>
      <c r="R851" s="20">
        <v>49.97387231342195</v>
      </c>
      <c r="T851" s="41">
        <v>4.175168182775451</v>
      </c>
      <c r="U851" s="38">
        <v>61.968551628708212</v>
      </c>
      <c r="W851" s="27">
        <v>4.175168182775451</v>
      </c>
      <c r="X851" s="27">
        <f t="shared" si="82"/>
        <v>49.97387231342195</v>
      </c>
      <c r="Y851" s="19">
        <f t="shared" si="83"/>
        <v>61.968551628708212</v>
      </c>
      <c r="Z851" s="27">
        <f t="shared" si="80"/>
        <v>208.64932165308235</v>
      </c>
      <c r="AA851" s="20">
        <f t="shared" si="81"/>
        <v>258.72912509286039</v>
      </c>
    </row>
    <row r="852" spans="1:27" x14ac:dyDescent="0.3">
      <c r="A852" s="50">
        <v>4.14231615162862</v>
      </c>
      <c r="B852" s="29">
        <v>219.73338612880329</v>
      </c>
      <c r="E852" s="27">
        <v>13.333068555759382</v>
      </c>
      <c r="F852" s="20">
        <v>50.295790490022583</v>
      </c>
      <c r="H852" s="27">
        <v>0.77332994269090705</v>
      </c>
      <c r="I852" s="20">
        <v>88.006445035470335</v>
      </c>
      <c r="K852" s="27">
        <v>4.175045543066517</v>
      </c>
      <c r="L852" s="20">
        <v>59.515361708248975</v>
      </c>
      <c r="M852" s="20">
        <v>145.02893171461949</v>
      </c>
      <c r="N852" s="27">
        <f t="shared" si="78"/>
        <v>248.47934564401652</v>
      </c>
      <c r="O852" s="20">
        <f t="shared" si="79"/>
        <v>605.50239497082032</v>
      </c>
      <c r="Q852" s="27">
        <v>4.175045543066517</v>
      </c>
      <c r="R852" s="20">
        <v>75.707588979311282</v>
      </c>
      <c r="T852" s="41">
        <v>4.175045543066517</v>
      </c>
      <c r="U852" s="38">
        <v>161.2211589856818</v>
      </c>
      <c r="W852" s="27">
        <v>4.175045543066517</v>
      </c>
      <c r="X852" s="27">
        <f t="shared" si="82"/>
        <v>75.707588979311282</v>
      </c>
      <c r="Y852" s="19">
        <f t="shared" si="83"/>
        <v>161.2211589856818</v>
      </c>
      <c r="Z852" s="27">
        <f t="shared" si="80"/>
        <v>316.08263194438535</v>
      </c>
      <c r="AA852" s="20">
        <f t="shared" si="81"/>
        <v>673.10568127118916</v>
      </c>
    </row>
    <row r="853" spans="1:27" x14ac:dyDescent="0.3">
      <c r="A853" s="50">
        <v>4.052616304194089</v>
      </c>
      <c r="B853" s="29">
        <v>148.42370470999683</v>
      </c>
      <c r="E853" s="27">
        <v>0.1952451154938899</v>
      </c>
      <c r="F853" s="20">
        <v>50.351384585277117</v>
      </c>
      <c r="H853" s="27">
        <v>1.247105814400129E-2</v>
      </c>
      <c r="I853" s="20">
        <v>88.010446236225803</v>
      </c>
      <c r="K853" s="27">
        <v>4.1701008493691916</v>
      </c>
      <c r="L853" s="20">
        <v>129.46465791728664</v>
      </c>
      <c r="M853" s="20">
        <v>223.56294226544796</v>
      </c>
      <c r="N853" s="27">
        <f t="shared" si="78"/>
        <v>539.88067994416883</v>
      </c>
      <c r="O853" s="20">
        <f t="shared" si="79"/>
        <v>932.28001542862012</v>
      </c>
      <c r="Q853" s="27">
        <v>4.1701008493691916</v>
      </c>
      <c r="R853" s="20">
        <v>165.08123826469449</v>
      </c>
      <c r="T853" s="41">
        <v>4.1701008493691916</v>
      </c>
      <c r="U853" s="38">
        <v>259.17952261285581</v>
      </c>
      <c r="W853" s="27">
        <v>4.1701008493691916</v>
      </c>
      <c r="X853" s="27">
        <f t="shared" si="82"/>
        <v>165.08123826469449</v>
      </c>
      <c r="Y853" s="19">
        <f t="shared" si="83"/>
        <v>259.17952261285581</v>
      </c>
      <c r="Z853" s="27">
        <f t="shared" si="80"/>
        <v>688.40541190252043</v>
      </c>
      <c r="AA853" s="20">
        <f t="shared" si="81"/>
        <v>1080.8047473869715</v>
      </c>
    </row>
    <row r="854" spans="1:27" x14ac:dyDescent="0.3">
      <c r="A854" s="50">
        <v>4.0271090923342854</v>
      </c>
      <c r="B854" s="29">
        <v>180.63902277021589</v>
      </c>
      <c r="E854" s="27">
        <v>7.8098040692566428E-2</v>
      </c>
      <c r="F854" s="20">
        <v>50.351389761257124</v>
      </c>
      <c r="H854" s="27">
        <v>0.11473143163311761</v>
      </c>
      <c r="I854" s="20">
        <v>88.148946180451034</v>
      </c>
      <c r="K854" s="27">
        <v>4.1665546921722125</v>
      </c>
      <c r="L854" s="20">
        <v>106.10312358862495</v>
      </c>
      <c r="M854" s="20">
        <v>221.85225293936543</v>
      </c>
      <c r="N854" s="27">
        <f t="shared" si="78"/>
        <v>442.08446744231344</v>
      </c>
      <c r="O854" s="20">
        <f t="shared" si="79"/>
        <v>924.35954545348955</v>
      </c>
      <c r="Q854" s="27">
        <v>4.1665546921722125</v>
      </c>
      <c r="R854" s="20">
        <v>153.10400368569563</v>
      </c>
      <c r="T854" s="41">
        <v>4.1665546921722125</v>
      </c>
      <c r="U854" s="38">
        <v>268.85313303643613</v>
      </c>
      <c r="W854" s="27">
        <v>4.1665546921722125</v>
      </c>
      <c r="X854" s="27">
        <f t="shared" si="82"/>
        <v>153.10400368569563</v>
      </c>
      <c r="Y854" s="19">
        <f t="shared" si="83"/>
        <v>268.85313303643613</v>
      </c>
      <c r="Z854" s="27">
        <f t="shared" si="80"/>
        <v>637.9162049469868</v>
      </c>
      <c r="AA854" s="20">
        <f t="shared" si="81"/>
        <v>1120.1912829581631</v>
      </c>
    </row>
    <row r="855" spans="1:27" x14ac:dyDescent="0.3">
      <c r="A855" s="50">
        <v>3.95492251640826</v>
      </c>
      <c r="B855" s="29">
        <v>138.74515560996028</v>
      </c>
      <c r="E855" s="27">
        <v>2.0009984321004595</v>
      </c>
      <c r="F855" s="20">
        <v>50.373432464806648</v>
      </c>
      <c r="H855" s="27">
        <v>4.4656502723228186E-4</v>
      </c>
      <c r="I855" s="20">
        <v>88.1617620550266</v>
      </c>
      <c r="K855" s="27">
        <v>4.14231615162862</v>
      </c>
      <c r="L855" s="20">
        <v>84.903049955120849</v>
      </c>
      <c r="M855" s="20">
        <v>150.29513719952709</v>
      </c>
      <c r="N855" s="27">
        <f t="shared" si="78"/>
        <v>351.69527515162866</v>
      </c>
      <c r="O855" s="20">
        <f t="shared" si="79"/>
        <v>622.5699743328405</v>
      </c>
      <c r="Q855" s="27">
        <v>4.14231615162862</v>
      </c>
      <c r="R855" s="20">
        <v>154.34129888439708</v>
      </c>
      <c r="T855" s="41">
        <v>4.14231615162862</v>
      </c>
      <c r="U855" s="38">
        <v>219.73338612880329</v>
      </c>
      <c r="W855" s="27">
        <v>4.14231615162862</v>
      </c>
      <c r="X855" s="27">
        <f t="shared" si="82"/>
        <v>154.34129888439708</v>
      </c>
      <c r="Y855" s="19">
        <f t="shared" si="83"/>
        <v>219.73338612880329</v>
      </c>
      <c r="Z855" s="27">
        <f t="shared" si="80"/>
        <v>639.33045523217834</v>
      </c>
      <c r="AA855" s="20">
        <f t="shared" si="81"/>
        <v>910.20515441339001</v>
      </c>
    </row>
    <row r="856" spans="1:27" x14ac:dyDescent="0.3">
      <c r="A856" s="50">
        <v>3.9354978032715735</v>
      </c>
      <c r="B856" s="29">
        <v>91.446585981721242</v>
      </c>
      <c r="E856" s="27">
        <v>0.76872646431729663</v>
      </c>
      <c r="F856" s="20">
        <v>50.422729685724896</v>
      </c>
      <c r="H856" s="27">
        <v>6.5286982571706176E-3</v>
      </c>
      <c r="I856" s="20">
        <v>88.312539370451518</v>
      </c>
      <c r="K856" s="27">
        <v>4.052616304194089</v>
      </c>
      <c r="L856" s="20">
        <v>60.384509019853056</v>
      </c>
      <c r="M856" s="20">
        <v>95.122687000035683</v>
      </c>
      <c r="N856" s="27">
        <f t="shared" si="78"/>
        <v>244.71524577461153</v>
      </c>
      <c r="O856" s="20">
        <f t="shared" si="79"/>
        <v>385.49575223509572</v>
      </c>
      <c r="Q856" s="27">
        <v>4.052616304194089</v>
      </c>
      <c r="R856" s="20">
        <v>113.6855267298142</v>
      </c>
      <c r="T856" s="41">
        <v>4.052616304194089</v>
      </c>
      <c r="U856" s="38">
        <v>148.42370470999683</v>
      </c>
      <c r="W856" s="27">
        <v>4.052616304194089</v>
      </c>
      <c r="X856" s="27">
        <f t="shared" si="82"/>
        <v>113.6855267298142</v>
      </c>
      <c r="Y856" s="19">
        <f t="shared" si="83"/>
        <v>148.42370470999683</v>
      </c>
      <c r="Z856" s="27">
        <f t="shared" si="80"/>
        <v>460.72381917613797</v>
      </c>
      <c r="AA856" s="20">
        <f t="shared" si="81"/>
        <v>601.50432563662218</v>
      </c>
    </row>
    <row r="857" spans="1:27" x14ac:dyDescent="0.3">
      <c r="A857" s="50">
        <v>3.9044392550786142</v>
      </c>
      <c r="B857" s="29">
        <v>186.52987326541256</v>
      </c>
      <c r="E857" s="27">
        <v>0.8541154664271744</v>
      </c>
      <c r="F857" s="20">
        <v>50.468178701550194</v>
      </c>
      <c r="H857" s="27">
        <v>1.7262970359297469E-3</v>
      </c>
      <c r="I857" s="20">
        <v>88.347715608168784</v>
      </c>
      <c r="K857" s="27">
        <v>4.0271090923342854</v>
      </c>
      <c r="L857" s="20">
        <v>101.10255022576222</v>
      </c>
      <c r="M857" s="20">
        <v>164.16691063460109</v>
      </c>
      <c r="N857" s="27">
        <f t="shared" si="78"/>
        <v>407.15099927235076</v>
      </c>
      <c r="O857" s="20">
        <f t="shared" si="79"/>
        <v>661.11805847703215</v>
      </c>
      <c r="Q857" s="27">
        <v>4.0271090923342854</v>
      </c>
      <c r="R857" s="20">
        <v>117.57466236137699</v>
      </c>
      <c r="T857" s="41">
        <v>4.0271090923342854</v>
      </c>
      <c r="U857" s="38">
        <v>180.63902277021589</v>
      </c>
      <c r="W857" s="27">
        <v>4.0271090923342854</v>
      </c>
      <c r="X857" s="27">
        <f t="shared" si="82"/>
        <v>117.57466236137699</v>
      </c>
      <c r="Y857" s="19">
        <f t="shared" si="83"/>
        <v>180.63902277021589</v>
      </c>
      <c r="Z857" s="27">
        <f t="shared" si="80"/>
        <v>473.48599182363495</v>
      </c>
      <c r="AA857" s="20">
        <f t="shared" si="81"/>
        <v>727.45305102831639</v>
      </c>
    </row>
    <row r="858" spans="1:27" x14ac:dyDescent="0.3">
      <c r="A858" s="50">
        <v>3.9031576888519339</v>
      </c>
      <c r="B858" s="29">
        <v>151.56335937165272</v>
      </c>
      <c r="E858" s="27">
        <v>0.18003164354013279</v>
      </c>
      <c r="F858" s="20">
        <v>50.540739278316053</v>
      </c>
      <c r="H858" s="27">
        <v>0.18810811997536803</v>
      </c>
      <c r="I858" s="20">
        <v>88.42793574940201</v>
      </c>
      <c r="K858" s="27">
        <v>3.95492251640826</v>
      </c>
      <c r="L858" s="20">
        <v>50.828046760430766</v>
      </c>
      <c r="M858" s="20">
        <v>87.142854498165832</v>
      </c>
      <c r="N858" s="27">
        <f t="shared" si="78"/>
        <v>201.02098659787956</v>
      </c>
      <c r="O858" s="20">
        <f t="shared" si="79"/>
        <v>344.64323739888488</v>
      </c>
      <c r="Q858" s="27">
        <v>3.95492251640826</v>
      </c>
      <c r="R858" s="20">
        <v>102.43034787222521</v>
      </c>
      <c r="T858" s="41">
        <v>3.95492251640826</v>
      </c>
      <c r="U858" s="38">
        <v>138.74515560996028</v>
      </c>
      <c r="W858" s="27">
        <v>3.95492251640826</v>
      </c>
      <c r="X858" s="27">
        <f t="shared" si="82"/>
        <v>102.43034787222521</v>
      </c>
      <c r="Y858" s="19">
        <f t="shared" si="83"/>
        <v>138.74515560996028</v>
      </c>
      <c r="Z858" s="27">
        <f t="shared" si="80"/>
        <v>405.10408916339441</v>
      </c>
      <c r="AA858" s="20">
        <f t="shared" si="81"/>
        <v>548.7263399643997</v>
      </c>
    </row>
    <row r="859" spans="1:27" x14ac:dyDescent="0.3">
      <c r="A859" s="50">
        <v>3.8859269536478678</v>
      </c>
      <c r="B859" s="29">
        <v>389.01694444677997</v>
      </c>
      <c r="E859" s="27">
        <v>0.55853179151017684</v>
      </c>
      <c r="F859" s="20">
        <v>50.542974266483341</v>
      </c>
      <c r="H859" s="27">
        <v>0.82907250928110443</v>
      </c>
      <c r="I859" s="20">
        <v>88.528625342305446</v>
      </c>
      <c r="K859" s="27">
        <v>3.9354978032715735</v>
      </c>
      <c r="L859" s="20">
        <v>42.76117985039393</v>
      </c>
      <c r="M859" s="20">
        <v>65.030610180805411</v>
      </c>
      <c r="N859" s="27">
        <f t="shared" si="78"/>
        <v>168.28652936652597</v>
      </c>
      <c r="O859" s="20">
        <f t="shared" si="79"/>
        <v>255.92782351196971</v>
      </c>
      <c r="Q859" s="27">
        <v>3.9354978032715735</v>
      </c>
      <c r="R859" s="20">
        <v>69.177155651309761</v>
      </c>
      <c r="T859" s="41">
        <v>3.9354978032715735</v>
      </c>
      <c r="U859" s="38">
        <v>91.446585981721242</v>
      </c>
      <c r="W859" s="27">
        <v>3.9354978032715735</v>
      </c>
      <c r="X859" s="27">
        <f t="shared" si="82"/>
        <v>69.177155651309761</v>
      </c>
      <c r="Y859" s="19">
        <f t="shared" si="83"/>
        <v>91.446585981721242</v>
      </c>
      <c r="Z859" s="27">
        <f t="shared" si="80"/>
        <v>272.24654410230528</v>
      </c>
      <c r="AA859" s="20">
        <f t="shared" si="81"/>
        <v>359.88783824774902</v>
      </c>
    </row>
    <row r="860" spans="1:27" x14ac:dyDescent="0.3">
      <c r="A860" s="50">
        <v>3.8854201981030201</v>
      </c>
      <c r="B860" s="29">
        <v>49.889003688252927</v>
      </c>
      <c r="E860" s="27">
        <v>3.0391332162253093E-2</v>
      </c>
      <c r="F860" s="20">
        <v>50.60804419987781</v>
      </c>
      <c r="H860" s="27">
        <v>6.6378190887917299E-2</v>
      </c>
      <c r="I860" s="20">
        <v>88.595797410890043</v>
      </c>
      <c r="K860" s="27">
        <v>3.9044392550786142</v>
      </c>
      <c r="L860" s="20">
        <v>66.429077883426658</v>
      </c>
      <c r="M860" s="20">
        <v>169.55096635139341</v>
      </c>
      <c r="N860" s="27">
        <f t="shared" si="78"/>
        <v>259.36829936672564</v>
      </c>
      <c r="O860" s="20">
        <f t="shared" si="79"/>
        <v>662.00144875889373</v>
      </c>
      <c r="Q860" s="27">
        <v>3.9044392550786142</v>
      </c>
      <c r="R860" s="20">
        <v>83.407984797445778</v>
      </c>
      <c r="T860" s="41">
        <v>3.9044392550786142</v>
      </c>
      <c r="U860" s="38">
        <v>186.52987326541256</v>
      </c>
      <c r="W860" s="27">
        <v>3.9044392550786142</v>
      </c>
      <c r="X860" s="27">
        <f t="shared" si="82"/>
        <v>83.407984797445778</v>
      </c>
      <c r="Y860" s="19">
        <f t="shared" si="83"/>
        <v>186.52987326541256</v>
      </c>
      <c r="Z860" s="27">
        <f t="shared" si="80"/>
        <v>325.66141003014758</v>
      </c>
      <c r="AA860" s="20">
        <f t="shared" si="81"/>
        <v>728.29455942231573</v>
      </c>
    </row>
    <row r="861" spans="1:27" x14ac:dyDescent="0.3">
      <c r="A861" s="50">
        <v>3.880303783378622</v>
      </c>
      <c r="B861" s="29">
        <v>98.816555841678905</v>
      </c>
      <c r="E861" s="27">
        <v>135.4976691705233</v>
      </c>
      <c r="F861" s="20">
        <v>50.67363908654275</v>
      </c>
      <c r="H861" s="27">
        <v>5.9406905589421513</v>
      </c>
      <c r="I861" s="20">
        <v>88.608109499307574</v>
      </c>
      <c r="K861" s="27">
        <v>3.9031576888519339</v>
      </c>
      <c r="L861" s="20">
        <v>63.295544620125177</v>
      </c>
      <c r="M861" s="20">
        <v>103.0999879941933</v>
      </c>
      <c r="N861" s="27">
        <f t="shared" si="78"/>
        <v>247.05249165411226</v>
      </c>
      <c r="O861" s="20">
        <f t="shared" si="79"/>
        <v>402.41551086007763</v>
      </c>
      <c r="Q861" s="27">
        <v>3.9031576888519339</v>
      </c>
      <c r="R861" s="20">
        <v>111.75891599758462</v>
      </c>
      <c r="T861" s="41">
        <v>3.9031576888519339</v>
      </c>
      <c r="U861" s="38">
        <v>151.56335937165272</v>
      </c>
      <c r="W861" s="27">
        <v>3.9031576888519339</v>
      </c>
      <c r="X861" s="27">
        <f t="shared" si="82"/>
        <v>111.75891599758462</v>
      </c>
      <c r="Y861" s="19">
        <f t="shared" si="83"/>
        <v>151.56335937165272</v>
      </c>
      <c r="Z861" s="27">
        <f t="shared" si="80"/>
        <v>436.21267227372982</v>
      </c>
      <c r="AA861" s="20">
        <f t="shared" si="81"/>
        <v>591.57569147969514</v>
      </c>
    </row>
    <row r="862" spans="1:27" x14ac:dyDescent="0.3">
      <c r="A862" s="50">
        <v>3.8778314104547462</v>
      </c>
      <c r="B862" s="29">
        <v>49.887491266894699</v>
      </c>
      <c r="E862" s="27">
        <v>9.5949025331647135</v>
      </c>
      <c r="F862" s="20">
        <v>50.742320677965594</v>
      </c>
      <c r="H862" s="27">
        <v>5.4183188069146127E-2</v>
      </c>
      <c r="I862" s="20">
        <v>88.63983717588502</v>
      </c>
      <c r="K862" s="27">
        <v>3.8859269536478678</v>
      </c>
      <c r="L862" s="20">
        <v>168.83417461549831</v>
      </c>
      <c r="M862" s="20">
        <v>350.48626330923241</v>
      </c>
      <c r="N862" s="27">
        <f t="shared" si="78"/>
        <v>656.07726983525549</v>
      </c>
      <c r="O862" s="20">
        <f t="shared" si="79"/>
        <v>1361.9640174766701</v>
      </c>
      <c r="Q862" s="27">
        <v>3.8859269536478678</v>
      </c>
      <c r="R862" s="20">
        <v>207.36485575304587</v>
      </c>
      <c r="T862" s="41">
        <v>3.8859269536478678</v>
      </c>
      <c r="U862" s="38">
        <v>389.01694444677997</v>
      </c>
      <c r="W862" s="27">
        <v>3.8859269536478678</v>
      </c>
      <c r="X862" s="27">
        <f t="shared" si="82"/>
        <v>207.36485575304587</v>
      </c>
      <c r="Y862" s="19">
        <f t="shared" si="83"/>
        <v>389.01694444677997</v>
      </c>
      <c r="Z862" s="27">
        <f t="shared" si="80"/>
        <v>805.80468221006311</v>
      </c>
      <c r="AA862" s="20">
        <f t="shared" si="81"/>
        <v>1511.6914298514776</v>
      </c>
    </row>
    <row r="863" spans="1:27" x14ac:dyDescent="0.3">
      <c r="A863" s="50">
        <v>3.8634492795390543</v>
      </c>
      <c r="B863" s="29">
        <v>126.16967971548715</v>
      </c>
      <c r="E863" s="27">
        <v>4.7195756212240667</v>
      </c>
      <c r="F863" s="20">
        <v>50.742320677965594</v>
      </c>
      <c r="H863" s="27">
        <v>0.18003164354013279</v>
      </c>
      <c r="I863" s="20">
        <v>88.734745664174369</v>
      </c>
      <c r="K863" s="27">
        <v>3.8854201981030201</v>
      </c>
      <c r="L863" s="20">
        <v>18.392959450300573</v>
      </c>
      <c r="M863" s="20">
        <v>30.387638765586836</v>
      </c>
      <c r="N863" s="27">
        <f t="shared" si="78"/>
        <v>71.464376151087663</v>
      </c>
      <c r="O863" s="20">
        <f t="shared" si="79"/>
        <v>118.06874543246941</v>
      </c>
      <c r="Q863" s="27">
        <v>3.8854201981030201</v>
      </c>
      <c r="R863" s="20">
        <v>37.894324372966658</v>
      </c>
      <c r="T863" s="41">
        <v>3.8854201981030201</v>
      </c>
      <c r="U863" s="38">
        <v>49.889003688252927</v>
      </c>
      <c r="W863" s="27">
        <v>3.8854201981030201</v>
      </c>
      <c r="X863" s="27">
        <f t="shared" si="82"/>
        <v>37.894324372966658</v>
      </c>
      <c r="Y863" s="19">
        <f t="shared" si="83"/>
        <v>49.889003688252927</v>
      </c>
      <c r="Z863" s="27">
        <f t="shared" si="80"/>
        <v>147.23537331219222</v>
      </c>
      <c r="AA863" s="20">
        <f t="shared" si="81"/>
        <v>193.83974259357399</v>
      </c>
    </row>
    <row r="864" spans="1:27" x14ac:dyDescent="0.3">
      <c r="A864" s="50">
        <v>3.863142581685679</v>
      </c>
      <c r="B864" s="29">
        <v>167.69622381573723</v>
      </c>
      <c r="E864" s="27">
        <v>2.4371067166848661</v>
      </c>
      <c r="F864" s="20">
        <v>50.742320677965594</v>
      </c>
      <c r="H864" s="27">
        <v>0.55853179151017684</v>
      </c>
      <c r="I864" s="20">
        <v>88.736980652341657</v>
      </c>
      <c r="K864" s="27">
        <v>3.880303783378622</v>
      </c>
      <c r="L864" s="20">
        <v>43.528128638829067</v>
      </c>
      <c r="M864" s="20">
        <v>81.72213502468739</v>
      </c>
      <c r="N864" s="27">
        <f t="shared" si="78"/>
        <v>168.90236224063977</v>
      </c>
      <c r="O864" s="20">
        <f t="shared" si="79"/>
        <v>317.10670972207305</v>
      </c>
      <c r="Q864" s="27">
        <v>3.880303783378622</v>
      </c>
      <c r="R864" s="20">
        <v>60.622549455820582</v>
      </c>
      <c r="T864" s="41">
        <v>3.880303783378622</v>
      </c>
      <c r="U864" s="38">
        <v>98.816555841678905</v>
      </c>
      <c r="W864" s="27">
        <v>3.880303783378622</v>
      </c>
      <c r="X864" s="27">
        <f t="shared" si="82"/>
        <v>60.622549455820582</v>
      </c>
      <c r="Y864" s="19">
        <f t="shared" si="83"/>
        <v>98.816555841678905</v>
      </c>
      <c r="Z864" s="27">
        <f t="shared" si="80"/>
        <v>235.23390801147823</v>
      </c>
      <c r="AA864" s="20">
        <f t="shared" si="81"/>
        <v>383.43825549291154</v>
      </c>
    </row>
    <row r="865" spans="1:27" x14ac:dyDescent="0.3">
      <c r="A865" s="50">
        <v>3.8455646042857552</v>
      </c>
      <c r="B865" s="29">
        <v>145.59406595843123</v>
      </c>
      <c r="E865" s="27">
        <v>0.4838274121775612</v>
      </c>
      <c r="F865" s="20">
        <v>50.742320677965594</v>
      </c>
      <c r="H865" s="27">
        <v>33.802475077718555</v>
      </c>
      <c r="I865" s="20">
        <v>88.854972729646363</v>
      </c>
      <c r="K865" s="27">
        <v>3.8778314104547462</v>
      </c>
      <c r="L865" s="20">
        <v>18.391447028942341</v>
      </c>
      <c r="M865" s="20">
        <v>30.386126344228604</v>
      </c>
      <c r="N865" s="27">
        <f t="shared" si="78"/>
        <v>71.318930972547236</v>
      </c>
      <c r="O865" s="20">
        <f t="shared" si="79"/>
        <v>117.83227517969613</v>
      </c>
      <c r="Q865" s="27">
        <v>3.8778314104547462</v>
      </c>
      <c r="R865" s="20">
        <v>37.892811951608429</v>
      </c>
      <c r="T865" s="41">
        <v>3.8778314104547462</v>
      </c>
      <c r="U865" s="38">
        <v>49.887491266894699</v>
      </c>
      <c r="W865" s="27">
        <v>3.8778314104547462</v>
      </c>
      <c r="X865" s="27">
        <f t="shared" si="82"/>
        <v>37.892811951608429</v>
      </c>
      <c r="Y865" s="19">
        <f t="shared" si="83"/>
        <v>49.887491266894699</v>
      </c>
      <c r="Z865" s="27">
        <f t="shared" si="80"/>
        <v>146.94193641640217</v>
      </c>
      <c r="AA865" s="20">
        <f t="shared" si="81"/>
        <v>193.45528062355112</v>
      </c>
    </row>
    <row r="866" spans="1:27" x14ac:dyDescent="0.3">
      <c r="A866" s="50">
        <v>3.8201246328098932</v>
      </c>
      <c r="B866" s="29">
        <v>148.00588343938909</v>
      </c>
      <c r="E866" s="27">
        <v>0.31200247378001222</v>
      </c>
      <c r="F866" s="20">
        <v>50.742320677965594</v>
      </c>
      <c r="H866" s="27">
        <v>0.11381542874732986</v>
      </c>
      <c r="I866" s="20">
        <v>88.895986447639132</v>
      </c>
      <c r="K866" s="27">
        <v>3.8634492795390543</v>
      </c>
      <c r="L866" s="20">
        <v>48.400325387291517</v>
      </c>
      <c r="M866" s="20">
        <v>92.632769801513888</v>
      </c>
      <c r="N866" s="27">
        <f t="shared" si="78"/>
        <v>186.9922022469872</v>
      </c>
      <c r="O866" s="20">
        <f t="shared" si="79"/>
        <v>357.8820077513659</v>
      </c>
      <c r="Q866" s="27">
        <v>3.8634492795390543</v>
      </c>
      <c r="R866" s="20">
        <v>81.937235301264792</v>
      </c>
      <c r="T866" s="41">
        <v>3.8634492795390543</v>
      </c>
      <c r="U866" s="38">
        <v>126.16967971548715</v>
      </c>
      <c r="W866" s="27">
        <v>3.8634492795390543</v>
      </c>
      <c r="X866" s="27">
        <f t="shared" si="82"/>
        <v>81.937235301264792</v>
      </c>
      <c r="Y866" s="19">
        <f t="shared" si="83"/>
        <v>126.16967971548715</v>
      </c>
      <c r="Z866" s="27">
        <f t="shared" si="80"/>
        <v>316.56035269209343</v>
      </c>
      <c r="AA866" s="20">
        <f t="shared" si="81"/>
        <v>487.45015819647205</v>
      </c>
    </row>
    <row r="867" spans="1:27" x14ac:dyDescent="0.3">
      <c r="A867" s="50">
        <v>3.8012914133123559</v>
      </c>
      <c r="B867" s="29">
        <v>75.577408647714947</v>
      </c>
      <c r="E867" s="27">
        <v>0.29824885686684866</v>
      </c>
      <c r="F867" s="20">
        <v>50.742320677965594</v>
      </c>
      <c r="H867" s="27">
        <v>0.55047838357859291</v>
      </c>
      <c r="I867" s="20">
        <v>88.97807836833087</v>
      </c>
      <c r="K867" s="27">
        <v>3.863142581685679</v>
      </c>
      <c r="L867" s="20">
        <v>50.024974884247776</v>
      </c>
      <c r="M867" s="20">
        <v>87.338508200867665</v>
      </c>
      <c r="N867" s="27">
        <f t="shared" si="78"/>
        <v>193.2536106230942</v>
      </c>
      <c r="O867" s="20">
        <f t="shared" si="79"/>
        <v>337.40111005167574</v>
      </c>
      <c r="Q867" s="27">
        <v>3.863142581685679</v>
      </c>
      <c r="R867" s="20">
        <v>130.38269049911733</v>
      </c>
      <c r="T867" s="41">
        <v>3.863142581685679</v>
      </c>
      <c r="U867" s="38">
        <v>167.69622381573723</v>
      </c>
      <c r="W867" s="27">
        <v>3.863142581685679</v>
      </c>
      <c r="X867" s="27">
        <f t="shared" si="82"/>
        <v>130.38269049911733</v>
      </c>
      <c r="Y867" s="19">
        <f t="shared" si="83"/>
        <v>167.69622381573723</v>
      </c>
      <c r="Z867" s="27">
        <f t="shared" si="80"/>
        <v>503.68692358188497</v>
      </c>
      <c r="AA867" s="20">
        <f t="shared" si="81"/>
        <v>647.83442301046659</v>
      </c>
    </row>
    <row r="868" spans="1:27" x14ac:dyDescent="0.3">
      <c r="A868" s="50">
        <v>3.772609776504396</v>
      </c>
      <c r="B868" s="29">
        <v>114.84100274248436</v>
      </c>
      <c r="E868" s="27">
        <v>0.14684366684377892</v>
      </c>
      <c r="F868" s="20">
        <v>50.742320677965594</v>
      </c>
      <c r="H868" s="27">
        <v>5.9097419958561659E-2</v>
      </c>
      <c r="I868" s="20">
        <v>89.004305339923761</v>
      </c>
      <c r="K868" s="27">
        <v>3.8455646042857552</v>
      </c>
      <c r="L868" s="20">
        <v>51.877224170369075</v>
      </c>
      <c r="M868" s="20">
        <v>127.19126770771551</v>
      </c>
      <c r="N868" s="27">
        <f t="shared" si="78"/>
        <v>199.49721703816877</v>
      </c>
      <c r="O868" s="20">
        <f t="shared" si="79"/>
        <v>489.12223707102453</v>
      </c>
      <c r="Q868" s="27">
        <v>3.8455646042857552</v>
      </c>
      <c r="R868" s="20">
        <v>70.280022421084794</v>
      </c>
      <c r="T868" s="41">
        <v>3.8455646042857552</v>
      </c>
      <c r="U868" s="38">
        <v>145.59406595843123</v>
      </c>
      <c r="W868" s="27">
        <v>3.8455646042857552</v>
      </c>
      <c r="X868" s="27">
        <f t="shared" si="82"/>
        <v>70.280022421084794</v>
      </c>
      <c r="Y868" s="19">
        <f t="shared" si="83"/>
        <v>145.59406595843123</v>
      </c>
      <c r="Z868" s="27">
        <f t="shared" si="80"/>
        <v>270.26636661093295</v>
      </c>
      <c r="AA868" s="20">
        <f t="shared" si="81"/>
        <v>559.89138664378868</v>
      </c>
    </row>
    <row r="869" spans="1:27" x14ac:dyDescent="0.3">
      <c r="A869" s="50">
        <v>3.7467806478525745</v>
      </c>
      <c r="B869" s="29">
        <v>362.99473049760991</v>
      </c>
      <c r="E869" s="27">
        <v>8.3550864459539298E-2</v>
      </c>
      <c r="F869" s="20">
        <v>50.742320677965594</v>
      </c>
      <c r="H869" s="27">
        <v>0.12201843989896588</v>
      </c>
      <c r="I869" s="20">
        <v>89.029388173416578</v>
      </c>
      <c r="K869" s="27">
        <v>3.8201246328098932</v>
      </c>
      <c r="L869" s="20">
        <v>61.970869551908187</v>
      </c>
      <c r="M869" s="20">
        <v>114.44366992389912</v>
      </c>
      <c r="N869" s="27">
        <f t="shared" si="78"/>
        <v>236.73644529189306</v>
      </c>
      <c r="O869" s="20">
        <f t="shared" si="79"/>
        <v>437.18908254545175</v>
      </c>
      <c r="Q869" s="27">
        <v>3.8201246328098932</v>
      </c>
      <c r="R869" s="20">
        <v>95.533083067398167</v>
      </c>
      <c r="T869" s="41">
        <v>3.8201246328098932</v>
      </c>
      <c r="U869" s="38">
        <v>148.00588343938909</v>
      </c>
      <c r="W869" s="27">
        <v>3.8201246328098932</v>
      </c>
      <c r="X869" s="27">
        <f t="shared" si="82"/>
        <v>95.533083067398167</v>
      </c>
      <c r="Y869" s="19">
        <f t="shared" si="83"/>
        <v>148.00588343938909</v>
      </c>
      <c r="Z869" s="27">
        <f t="shared" si="80"/>
        <v>364.94828387404146</v>
      </c>
      <c r="AA869" s="20">
        <f t="shared" si="81"/>
        <v>565.4009211276001</v>
      </c>
    </row>
    <row r="870" spans="1:27" x14ac:dyDescent="0.3">
      <c r="A870" s="50">
        <v>3.728583207957854</v>
      </c>
      <c r="B870" s="29">
        <v>109.2397748494611</v>
      </c>
      <c r="E870" s="27">
        <v>3.3330689824651927E-2</v>
      </c>
      <c r="F870" s="20">
        <v>50.742320677965594</v>
      </c>
      <c r="H870" s="27">
        <v>75.843797343593906</v>
      </c>
      <c r="I870" s="20">
        <v>89.22924314978718</v>
      </c>
      <c r="K870" s="27">
        <v>3.8012914133123559</v>
      </c>
      <c r="L870" s="20">
        <v>25.301320774256215</v>
      </c>
      <c r="M870" s="20">
        <v>46.636606144854568</v>
      </c>
      <c r="N870" s="27">
        <f t="shared" si="78"/>
        <v>96.177693404641673</v>
      </c>
      <c r="O870" s="20">
        <f t="shared" si="79"/>
        <v>177.27933048446593</v>
      </c>
      <c r="Q870" s="27">
        <v>3.8012914133123559</v>
      </c>
      <c r="R870" s="20">
        <v>54.242123277116605</v>
      </c>
      <c r="T870" s="41">
        <v>3.8012914133123559</v>
      </c>
      <c r="U870" s="38">
        <v>75.577408647714947</v>
      </c>
      <c r="W870" s="27">
        <v>3.8012914133123559</v>
      </c>
      <c r="X870" s="27">
        <f t="shared" si="82"/>
        <v>54.242123277116605</v>
      </c>
      <c r="Y870" s="19">
        <f t="shared" si="83"/>
        <v>75.577408647714947</v>
      </c>
      <c r="Z870" s="27">
        <f t="shared" si="80"/>
        <v>206.19011745313361</v>
      </c>
      <c r="AA870" s="20">
        <f t="shared" si="81"/>
        <v>287.29175453295784</v>
      </c>
    </row>
    <row r="871" spans="1:27" x14ac:dyDescent="0.3">
      <c r="A871" s="50">
        <v>3.7206559765400016</v>
      </c>
      <c r="B871" s="29">
        <v>91.217025671762769</v>
      </c>
      <c r="E871" s="27">
        <v>2.919690971611999E-2</v>
      </c>
      <c r="F871" s="20">
        <v>50.742320677965594</v>
      </c>
      <c r="H871" s="27">
        <v>4.9453990511974553</v>
      </c>
      <c r="I871" s="20">
        <v>89.417445919622992</v>
      </c>
      <c r="K871" s="27">
        <v>3.772609776504396</v>
      </c>
      <c r="L871" s="20">
        <v>55.4626590029795</v>
      </c>
      <c r="M871" s="20">
        <v>89.645845866185695</v>
      </c>
      <c r="N871" s="27">
        <f t="shared" si="78"/>
        <v>209.23896958557</v>
      </c>
      <c r="O871" s="20">
        <f t="shared" si="79"/>
        <v>338.19879453777833</v>
      </c>
      <c r="Q871" s="27">
        <v>3.772609776504396</v>
      </c>
      <c r="R871" s="20">
        <v>80.657815879278175</v>
      </c>
      <c r="T871" s="41">
        <v>3.772609776504396</v>
      </c>
      <c r="U871" s="38">
        <v>114.84100274248436</v>
      </c>
      <c r="W871" s="27">
        <v>3.772609776504396</v>
      </c>
      <c r="X871" s="27">
        <f t="shared" si="82"/>
        <v>80.657815879278175</v>
      </c>
      <c r="Y871" s="19">
        <f t="shared" si="83"/>
        <v>114.84100274248436</v>
      </c>
      <c r="Z871" s="27">
        <f t="shared" si="80"/>
        <v>304.29046473765635</v>
      </c>
      <c r="AA871" s="20">
        <f t="shared" si="81"/>
        <v>433.25028968986464</v>
      </c>
    </row>
    <row r="872" spans="1:27" x14ac:dyDescent="0.3">
      <c r="A872" s="50">
        <v>3.7135742075333837</v>
      </c>
      <c r="B872" s="29">
        <v>211.21326581703553</v>
      </c>
      <c r="E872" s="27">
        <v>2.3565426250570454E-2</v>
      </c>
      <c r="F872" s="20">
        <v>50.742320677965594</v>
      </c>
      <c r="H872" s="27">
        <v>0.58373325577485957</v>
      </c>
      <c r="I872" s="20">
        <v>89.45639498164681</v>
      </c>
      <c r="K872" s="27">
        <v>3.7467806478525745</v>
      </c>
      <c r="L872" s="20">
        <v>146.60079414099835</v>
      </c>
      <c r="M872" s="20">
        <v>332.00733449811582</v>
      </c>
      <c r="N872" s="27">
        <f t="shared" si="78"/>
        <v>549.28101844731168</v>
      </c>
      <c r="O872" s="20">
        <f t="shared" si="79"/>
        <v>1243.9586558426568</v>
      </c>
      <c r="Q872" s="27">
        <v>3.7467806478525745</v>
      </c>
      <c r="R872" s="20">
        <v>177.58819014049246</v>
      </c>
      <c r="T872" s="41">
        <v>3.7467806478525745</v>
      </c>
      <c r="U872" s="38">
        <v>362.99473049760991</v>
      </c>
      <c r="W872" s="27">
        <v>3.7467806478525745</v>
      </c>
      <c r="X872" s="27">
        <f t="shared" si="82"/>
        <v>177.58819014049246</v>
      </c>
      <c r="Y872" s="19">
        <f t="shared" si="83"/>
        <v>362.99473049760991</v>
      </c>
      <c r="Z872" s="27">
        <f t="shared" si="80"/>
        <v>665.38399410556053</v>
      </c>
      <c r="AA872" s="20">
        <f t="shared" si="81"/>
        <v>1360.0616315009056</v>
      </c>
    </row>
    <row r="873" spans="1:27" x14ac:dyDescent="0.3">
      <c r="A873" s="50">
        <v>3.6767068059998564</v>
      </c>
      <c r="B873" s="29">
        <v>210.66945811120644</v>
      </c>
      <c r="E873" s="27">
        <v>4.9417188274674118E-3</v>
      </c>
      <c r="F873" s="20">
        <v>50.742320677965594</v>
      </c>
      <c r="H873" s="27">
        <v>7.4623755448556039E-2</v>
      </c>
      <c r="I873" s="20">
        <v>89.528215602481566</v>
      </c>
      <c r="K873" s="27">
        <v>3.728583207957854</v>
      </c>
      <c r="L873" s="20">
        <v>45.693019251313039</v>
      </c>
      <c r="M873" s="20">
        <v>79.876209754401941</v>
      </c>
      <c r="N873" s="27">
        <f t="shared" si="78"/>
        <v>170.37022430134076</v>
      </c>
      <c r="O873" s="20">
        <f t="shared" si="79"/>
        <v>297.82509440558243</v>
      </c>
      <c r="Q873" s="27">
        <v>3.728583207957854</v>
      </c>
      <c r="R873" s="20">
        <v>75.056584346372205</v>
      </c>
      <c r="T873" s="41">
        <v>3.728583207957854</v>
      </c>
      <c r="U873" s="38">
        <v>109.2397748494611</v>
      </c>
      <c r="W873" s="27">
        <v>3.728583207957854</v>
      </c>
      <c r="X873" s="27">
        <f t="shared" si="82"/>
        <v>75.056584346372205</v>
      </c>
      <c r="Y873" s="19">
        <f t="shared" si="83"/>
        <v>109.2397748494611</v>
      </c>
      <c r="Z873" s="27">
        <f t="shared" si="80"/>
        <v>279.85472004055572</v>
      </c>
      <c r="AA873" s="20">
        <f t="shared" si="81"/>
        <v>407.30959014479737</v>
      </c>
    </row>
    <row r="874" spans="1:27" x14ac:dyDescent="0.3">
      <c r="A874" s="50">
        <v>3.6605238423217088</v>
      </c>
      <c r="B874" s="29">
        <v>858.15226623072681</v>
      </c>
      <c r="E874" s="27">
        <v>2.9434554926410783E-3</v>
      </c>
      <c r="F874" s="20">
        <v>50.742320677965594</v>
      </c>
      <c r="H874" s="27">
        <v>3.772609776504396</v>
      </c>
      <c r="I874" s="20">
        <v>89.645845866185695</v>
      </c>
      <c r="K874" s="27">
        <v>3.7206559765400016</v>
      </c>
      <c r="L874" s="20">
        <v>25.910820727760331</v>
      </c>
      <c r="M874" s="20">
        <v>46.731428502392731</v>
      </c>
      <c r="N874" s="27">
        <f t="shared" si="78"/>
        <v>96.405249997798023</v>
      </c>
      <c r="O874" s="20">
        <f t="shared" si="79"/>
        <v>173.87156874967928</v>
      </c>
      <c r="Q874" s="27">
        <v>3.7206559765400016</v>
      </c>
      <c r="R874" s="20">
        <v>70.396417897130362</v>
      </c>
      <c r="T874" s="41">
        <v>3.7206559765400016</v>
      </c>
      <c r="U874" s="38">
        <v>91.217025671762769</v>
      </c>
      <c r="W874" s="27">
        <v>3.7206559765400016</v>
      </c>
      <c r="X874" s="27">
        <f t="shared" si="82"/>
        <v>70.396417897130362</v>
      </c>
      <c r="Y874" s="19">
        <f t="shared" si="83"/>
        <v>91.217025671762769</v>
      </c>
      <c r="Z874" s="27">
        <f t="shared" si="80"/>
        <v>261.9208529759656</v>
      </c>
      <c r="AA874" s="20">
        <f t="shared" si="81"/>
        <v>339.38717172784692</v>
      </c>
    </row>
    <row r="875" spans="1:27" x14ac:dyDescent="0.3">
      <c r="A875" s="50">
        <v>3.6122066576062934</v>
      </c>
      <c r="B875" s="29">
        <v>90.786778112070763</v>
      </c>
      <c r="E875" s="27">
        <v>7.313853500818368E-3</v>
      </c>
      <c r="F875" s="20">
        <v>50.783315710150021</v>
      </c>
      <c r="H875" s="27">
        <v>67.863897321134573</v>
      </c>
      <c r="I875" s="20">
        <v>89.828561770493835</v>
      </c>
      <c r="K875" s="27">
        <v>3.7135742075333837</v>
      </c>
      <c r="L875" s="20">
        <v>114.18241433350396</v>
      </c>
      <c r="M875" s="20">
        <v>141.20940978479663</v>
      </c>
      <c r="N875" s="27">
        <f t="shared" si="78"/>
        <v>424.02486882279044</v>
      </c>
      <c r="O875" s="20">
        <f t="shared" si="79"/>
        <v>524.39162203783303</v>
      </c>
      <c r="Q875" s="27">
        <v>3.7135742075333837</v>
      </c>
      <c r="R875" s="20">
        <v>184.18627036574284</v>
      </c>
      <c r="T875" s="41">
        <v>3.7135742075333837</v>
      </c>
      <c r="U875" s="38">
        <v>211.21326581703553</v>
      </c>
      <c r="W875" s="27">
        <v>3.7135742075333837</v>
      </c>
      <c r="X875" s="27">
        <f t="shared" si="82"/>
        <v>184.18627036574284</v>
      </c>
      <c r="Y875" s="19">
        <f t="shared" si="83"/>
        <v>211.21326581703553</v>
      </c>
      <c r="Z875" s="27">
        <f t="shared" si="80"/>
        <v>683.98938301199303</v>
      </c>
      <c r="AA875" s="20">
        <f t="shared" si="81"/>
        <v>784.35613622703568</v>
      </c>
    </row>
    <row r="876" spans="1:27" x14ac:dyDescent="0.3">
      <c r="A876" s="50">
        <v>3.6050798451033188</v>
      </c>
      <c r="B876" s="29">
        <v>447.45031309384888</v>
      </c>
      <c r="E876" s="27">
        <v>3.95492251640826</v>
      </c>
      <c r="F876" s="20">
        <v>50.828046760430766</v>
      </c>
      <c r="H876" s="27">
        <v>5.7920974688022397</v>
      </c>
      <c r="I876" s="20">
        <v>89.845500485849783</v>
      </c>
      <c r="K876" s="27">
        <v>3.6767068059998564</v>
      </c>
      <c r="L876" s="20">
        <v>77.616838671997769</v>
      </c>
      <c r="M876" s="20">
        <v>143.008925916404</v>
      </c>
      <c r="N876" s="27">
        <f t="shared" si="78"/>
        <v>285.37435900552708</v>
      </c>
      <c r="O876" s="20">
        <f t="shared" si="79"/>
        <v>525.80189123557182</v>
      </c>
      <c r="Q876" s="27">
        <v>3.6767068059998564</v>
      </c>
      <c r="R876" s="20">
        <v>145.2773708668002</v>
      </c>
      <c r="T876" s="41">
        <v>3.6767068059998564</v>
      </c>
      <c r="U876" s="38">
        <v>210.66945811120644</v>
      </c>
      <c r="W876" s="27">
        <v>3.6767068059998564</v>
      </c>
      <c r="X876" s="27">
        <f t="shared" si="82"/>
        <v>145.2773708668002</v>
      </c>
      <c r="Y876" s="19">
        <f t="shared" si="83"/>
        <v>210.66945811120644</v>
      </c>
      <c r="Z876" s="27">
        <f t="shared" si="80"/>
        <v>534.14229822372954</v>
      </c>
      <c r="AA876" s="20">
        <f t="shared" si="81"/>
        <v>774.56983045377433</v>
      </c>
    </row>
    <row r="877" spans="1:27" x14ac:dyDescent="0.3">
      <c r="A877" s="50">
        <v>3.6043246128392639</v>
      </c>
      <c r="B877" s="29">
        <v>124.2004152761566</v>
      </c>
      <c r="E877" s="27">
        <v>4.4656502723228186E-4</v>
      </c>
      <c r="F877" s="20">
        <v>50.848228738406718</v>
      </c>
      <c r="H877" s="27">
        <v>5.1524971339786134</v>
      </c>
      <c r="I877" s="20">
        <v>89.92094969172372</v>
      </c>
      <c r="K877" s="27">
        <v>3.6605238423217088</v>
      </c>
      <c r="L877" s="20">
        <v>333.60340258726944</v>
      </c>
      <c r="M877" s="20">
        <v>822.53568588331905</v>
      </c>
      <c r="N877" s="27">
        <f t="shared" si="78"/>
        <v>1221.1632090503474</v>
      </c>
      <c r="O877" s="20">
        <f t="shared" si="79"/>
        <v>3010.9114893363294</v>
      </c>
      <c r="Q877" s="27">
        <v>3.6605238423217088</v>
      </c>
      <c r="R877" s="20">
        <v>369.21998293467732</v>
      </c>
      <c r="T877" s="41">
        <v>3.6605238423217088</v>
      </c>
      <c r="U877" s="38">
        <v>858.15226623072681</v>
      </c>
      <c r="W877" s="27">
        <v>3.6605238423217088</v>
      </c>
      <c r="X877" s="27">
        <f t="shared" si="82"/>
        <v>369.21998293467732</v>
      </c>
      <c r="Y877" s="19">
        <f t="shared" si="83"/>
        <v>858.15226623072681</v>
      </c>
      <c r="Z877" s="27">
        <f t="shared" si="80"/>
        <v>1351.5385505940008</v>
      </c>
      <c r="AA877" s="20">
        <f t="shared" si="81"/>
        <v>3141.2868308799821</v>
      </c>
    </row>
    <row r="878" spans="1:27" x14ac:dyDescent="0.3">
      <c r="A878" s="50">
        <v>3.5986576560680987</v>
      </c>
      <c r="B878" s="29">
        <v>281.77704996794927</v>
      </c>
      <c r="E878" s="27">
        <v>0.23369411785097327</v>
      </c>
      <c r="F878" s="20">
        <v>50.848626900531698</v>
      </c>
      <c r="H878" s="27">
        <v>6.6772222045983654E-2</v>
      </c>
      <c r="I878" s="20">
        <v>90.127534223188221</v>
      </c>
      <c r="K878" s="27">
        <v>3.6122066576062934</v>
      </c>
      <c r="L878" s="20">
        <v>43.214407759008608</v>
      </c>
      <c r="M878" s="20">
        <v>60.643471096595718</v>
      </c>
      <c r="N878" s="27">
        <f t="shared" si="78"/>
        <v>156.09937141160395</v>
      </c>
      <c r="O878" s="20">
        <f t="shared" si="79"/>
        <v>219.05675003547788</v>
      </c>
      <c r="Q878" s="27">
        <v>3.6122066576062934</v>
      </c>
      <c r="R878" s="20">
        <v>73.357714774483668</v>
      </c>
      <c r="T878" s="41">
        <v>3.6122066576062934</v>
      </c>
      <c r="U878" s="38">
        <v>90.786778112070763</v>
      </c>
      <c r="W878" s="27">
        <v>3.6122066576062934</v>
      </c>
      <c r="X878" s="27">
        <f t="shared" si="82"/>
        <v>73.357714774483668</v>
      </c>
      <c r="Y878" s="19">
        <f t="shared" si="83"/>
        <v>90.786778112070763</v>
      </c>
      <c r="Z878" s="27">
        <f t="shared" si="80"/>
        <v>264.98322569517347</v>
      </c>
      <c r="AA878" s="20">
        <f t="shared" si="81"/>
        <v>327.94060431904734</v>
      </c>
    </row>
    <row r="879" spans="1:27" x14ac:dyDescent="0.3">
      <c r="A879" s="50">
        <v>3.5909750215214444</v>
      </c>
      <c r="B879" s="29">
        <v>809.07226663382312</v>
      </c>
      <c r="E879" s="27">
        <v>0.14986015218164539</v>
      </c>
      <c r="F879" s="20">
        <v>50.881114711513248</v>
      </c>
      <c r="H879" s="27">
        <v>209.42718957252509</v>
      </c>
      <c r="I879" s="20">
        <v>90.137056394913927</v>
      </c>
      <c r="K879" s="27">
        <v>3.6050798451033188</v>
      </c>
      <c r="L879" s="20">
        <v>179.28018334255924</v>
      </c>
      <c r="M879" s="20">
        <v>396.73571629127446</v>
      </c>
      <c r="N879" s="27">
        <f t="shared" si="78"/>
        <v>646.31937559468804</v>
      </c>
      <c r="O879" s="20">
        <f t="shared" si="79"/>
        <v>1430.2639346343019</v>
      </c>
      <c r="Q879" s="27">
        <v>3.6050798451033188</v>
      </c>
      <c r="R879" s="20">
        <v>229.99478014513363</v>
      </c>
      <c r="T879" s="41">
        <v>3.6050798451033188</v>
      </c>
      <c r="U879" s="38">
        <v>447.45031309384888</v>
      </c>
      <c r="W879" s="27">
        <v>3.6050798451033188</v>
      </c>
      <c r="X879" s="27">
        <f t="shared" si="82"/>
        <v>229.99478014513363</v>
      </c>
      <c r="Y879" s="19">
        <f t="shared" si="83"/>
        <v>447.45031309384888</v>
      </c>
      <c r="Z879" s="27">
        <f t="shared" si="80"/>
        <v>829.14954638019026</v>
      </c>
      <c r="AA879" s="20">
        <f t="shared" si="81"/>
        <v>1613.0941054198042</v>
      </c>
    </row>
    <row r="880" spans="1:27" x14ac:dyDescent="0.3">
      <c r="A880" s="50">
        <v>3.5789018539944664</v>
      </c>
      <c r="B880" s="29">
        <v>151.51625513848512</v>
      </c>
      <c r="E880" s="27">
        <v>321.98703237658628</v>
      </c>
      <c r="F880" s="20">
        <v>50.885430719722009</v>
      </c>
      <c r="H880" s="27">
        <v>6.8774286766711157E-2</v>
      </c>
      <c r="I880" s="20">
        <v>90.162977055860409</v>
      </c>
      <c r="K880" s="27">
        <v>3.6043246128392639</v>
      </c>
      <c r="L880" s="20">
        <v>63.22796967224523</v>
      </c>
      <c r="M880" s="20">
        <v>101.42197605810355</v>
      </c>
      <c r="N880" s="27">
        <f t="shared" si="78"/>
        <v>227.89412730952802</v>
      </c>
      <c r="O880" s="20">
        <f t="shared" si="79"/>
        <v>365.5577245890172</v>
      </c>
      <c r="Q880" s="27">
        <v>3.6043246128392639</v>
      </c>
      <c r="R880" s="20">
        <v>86.006408890298275</v>
      </c>
      <c r="T880" s="41">
        <v>3.6043246128392639</v>
      </c>
      <c r="U880" s="38">
        <v>124.2004152761566</v>
      </c>
      <c r="W880" s="27">
        <v>3.6043246128392639</v>
      </c>
      <c r="X880" s="27">
        <f t="shared" si="82"/>
        <v>86.006408890298275</v>
      </c>
      <c r="Y880" s="19">
        <f t="shared" si="83"/>
        <v>124.2004152761566</v>
      </c>
      <c r="Z880" s="27">
        <f t="shared" si="80"/>
        <v>309.99501642521977</v>
      </c>
      <c r="AA880" s="20">
        <f t="shared" si="81"/>
        <v>447.65861370470896</v>
      </c>
    </row>
    <row r="881" spans="1:27" x14ac:dyDescent="0.3">
      <c r="A881" s="50">
        <v>3.5694379897104227</v>
      </c>
      <c r="B881" s="29">
        <v>117.13672284425488</v>
      </c>
      <c r="E881" s="27">
        <v>0.20001247891195817</v>
      </c>
      <c r="F881" s="20">
        <v>50.915837693682278</v>
      </c>
      <c r="H881" s="27">
        <v>0.79697102017962607</v>
      </c>
      <c r="I881" s="20">
        <v>90.25683229441799</v>
      </c>
      <c r="K881" s="27">
        <v>3.5986576560680987</v>
      </c>
      <c r="L881" s="20">
        <v>148.16164662656192</v>
      </c>
      <c r="M881" s="20">
        <v>250.78965396845516</v>
      </c>
      <c r="N881" s="27">
        <f t="shared" si="78"/>
        <v>533.18304396833321</v>
      </c>
      <c r="O881" s="20">
        <f t="shared" si="79"/>
        <v>902.50610831625033</v>
      </c>
      <c r="Q881" s="27">
        <v>3.5986576560680987</v>
      </c>
      <c r="R881" s="20">
        <v>179.14904262605603</v>
      </c>
      <c r="T881" s="41">
        <v>3.5986576560680987</v>
      </c>
      <c r="U881" s="38">
        <v>281.77704996794927</v>
      </c>
      <c r="W881" s="27">
        <v>3.5986576560680987</v>
      </c>
      <c r="X881" s="27">
        <f t="shared" si="82"/>
        <v>179.14904262605603</v>
      </c>
      <c r="Y881" s="19">
        <f t="shared" si="83"/>
        <v>281.77704996794927</v>
      </c>
      <c r="Z881" s="27">
        <f t="shared" si="80"/>
        <v>644.69607382352672</v>
      </c>
      <c r="AA881" s="20">
        <f t="shared" si="81"/>
        <v>1014.0191381714438</v>
      </c>
    </row>
    <row r="882" spans="1:27" x14ac:dyDescent="0.3">
      <c r="A882" s="50">
        <v>3.506370854927809</v>
      </c>
      <c r="B882" s="29">
        <v>129.22854678156239</v>
      </c>
      <c r="E882" s="27">
        <v>5.1523675217395066</v>
      </c>
      <c r="F882" s="20">
        <v>50.924614078517024</v>
      </c>
      <c r="H882" s="27">
        <v>2.9482633155857911</v>
      </c>
      <c r="I882" s="20">
        <v>90.356107622974392</v>
      </c>
      <c r="K882" s="27">
        <v>3.5909750215214444</v>
      </c>
      <c r="L882" s="20">
        <v>302.13735572680366</v>
      </c>
      <c r="M882" s="20">
        <v>791.00982847007958</v>
      </c>
      <c r="N882" s="27">
        <f t="shared" si="78"/>
        <v>1084.9676974834911</v>
      </c>
      <c r="O882" s="20">
        <f t="shared" si="79"/>
        <v>2840.496535814018</v>
      </c>
      <c r="Q882" s="27">
        <v>3.5909750215214444</v>
      </c>
      <c r="R882" s="20">
        <v>320.1997938905472</v>
      </c>
      <c r="T882" s="41">
        <v>3.5909750215214444</v>
      </c>
      <c r="U882" s="38">
        <v>809.07226663382312</v>
      </c>
      <c r="W882" s="27">
        <v>3.5909750215214444</v>
      </c>
      <c r="X882" s="27">
        <f t="shared" si="82"/>
        <v>320.1997938905472</v>
      </c>
      <c r="Y882" s="19">
        <f t="shared" si="83"/>
        <v>809.07226663382312</v>
      </c>
      <c r="Z882" s="27">
        <f t="shared" si="80"/>
        <v>1149.8294617572699</v>
      </c>
      <c r="AA882" s="20">
        <f t="shared" si="81"/>
        <v>2905.3583000877966</v>
      </c>
    </row>
    <row r="883" spans="1:27" x14ac:dyDescent="0.3">
      <c r="A883" s="50">
        <v>3.5004077336889168</v>
      </c>
      <c r="B883" s="29">
        <v>65.183116741020726</v>
      </c>
      <c r="E883" s="27">
        <v>2.6171055613522185</v>
      </c>
      <c r="F883" s="20">
        <v>50.934429977890048</v>
      </c>
      <c r="H883" s="27">
        <v>7.1435432310499891</v>
      </c>
      <c r="I883" s="20">
        <v>90.394960629107501</v>
      </c>
      <c r="K883" s="27">
        <v>3.5789018539944664</v>
      </c>
      <c r="L883" s="20">
        <v>44.837439019428921</v>
      </c>
      <c r="M883" s="20">
        <v>86.307368967889147</v>
      </c>
      <c r="N883" s="27">
        <f t="shared" si="78"/>
        <v>160.46879363499798</v>
      </c>
      <c r="O883" s="20">
        <f t="shared" si="79"/>
        <v>308.88560281256292</v>
      </c>
      <c r="Q883" s="27">
        <v>3.5789018539944664</v>
      </c>
      <c r="R883" s="20">
        <v>110.04632519002492</v>
      </c>
      <c r="T883" s="41">
        <v>3.5789018539944664</v>
      </c>
      <c r="U883" s="38">
        <v>151.51625513848512</v>
      </c>
      <c r="W883" s="27">
        <v>3.5789018539944664</v>
      </c>
      <c r="X883" s="27">
        <f t="shared" si="82"/>
        <v>110.04632519002492</v>
      </c>
      <c r="Y883" s="19">
        <f t="shared" si="83"/>
        <v>151.51625513848512</v>
      </c>
      <c r="Z883" s="27">
        <f t="shared" si="80"/>
        <v>393.84499724785815</v>
      </c>
      <c r="AA883" s="20">
        <f t="shared" si="81"/>
        <v>542.26180642542295</v>
      </c>
    </row>
    <row r="884" spans="1:27" x14ac:dyDescent="0.3">
      <c r="A884" s="50">
        <v>3.4798330102494219</v>
      </c>
      <c r="B884" s="29">
        <v>65.013792292417293</v>
      </c>
      <c r="E884" s="27">
        <v>8.7729104038153309</v>
      </c>
      <c r="F884" s="20">
        <v>50.957096819203926</v>
      </c>
      <c r="H884" s="27">
        <v>1.3552826858358458E-3</v>
      </c>
      <c r="I884" s="20">
        <v>90.416371941288673</v>
      </c>
      <c r="K884" s="27">
        <v>3.5694379897104227</v>
      </c>
      <c r="L884" s="20">
        <v>49.184868083381161</v>
      </c>
      <c r="M884" s="20">
        <v>81.255456099127301</v>
      </c>
      <c r="N884" s="27">
        <f t="shared" si="78"/>
        <v>175.56233665571639</v>
      </c>
      <c r="O884" s="20">
        <f t="shared" si="79"/>
        <v>290.03631187147244</v>
      </c>
      <c r="Q884" s="27">
        <v>3.5694379897104227</v>
      </c>
      <c r="R884" s="20">
        <v>85.066134828508737</v>
      </c>
      <c r="T884" s="41">
        <v>3.5694379897104227</v>
      </c>
      <c r="U884" s="38">
        <v>117.13672284425488</v>
      </c>
      <c r="W884" s="27">
        <v>3.5694379897104227</v>
      </c>
      <c r="X884" s="27">
        <f t="shared" si="82"/>
        <v>85.066134828508737</v>
      </c>
      <c r="Y884" s="19">
        <f t="shared" si="83"/>
        <v>117.13672284425488</v>
      </c>
      <c r="Z884" s="27">
        <f t="shared" si="80"/>
        <v>303.63829329470798</v>
      </c>
      <c r="AA884" s="20">
        <f t="shared" si="81"/>
        <v>418.11226851046405</v>
      </c>
    </row>
    <row r="885" spans="1:27" x14ac:dyDescent="0.3">
      <c r="A885" s="50">
        <v>3.4307986420608358</v>
      </c>
      <c r="B885" s="29">
        <v>488.27389504858979</v>
      </c>
      <c r="E885" s="27">
        <v>6.5286982571706176E-3</v>
      </c>
      <c r="F885" s="20">
        <v>50.999006053831629</v>
      </c>
      <c r="H885" s="27">
        <v>7.6321084197552409</v>
      </c>
      <c r="I885" s="20">
        <v>90.49545638902967</v>
      </c>
      <c r="K885" s="27">
        <v>3.506370854927809</v>
      </c>
      <c r="L885" s="20">
        <v>56.785103373649719</v>
      </c>
      <c r="M885" s="20">
        <v>98.05690196855619</v>
      </c>
      <c r="N885" s="27">
        <f t="shared" si="78"/>
        <v>199.10963146342817</v>
      </c>
      <c r="O885" s="20">
        <f t="shared" si="79"/>
        <v>343.82386318705875</v>
      </c>
      <c r="Q885" s="27">
        <v>3.506370854927809</v>
      </c>
      <c r="R885" s="20">
        <v>87.956748186655915</v>
      </c>
      <c r="T885" s="41">
        <v>3.506370854927809</v>
      </c>
      <c r="U885" s="38">
        <v>129.22854678156239</v>
      </c>
      <c r="W885" s="27">
        <v>3.506370854927809</v>
      </c>
      <c r="X885" s="27">
        <f t="shared" si="82"/>
        <v>87.956748186655915</v>
      </c>
      <c r="Y885" s="19">
        <f t="shared" si="83"/>
        <v>129.22854678156239</v>
      </c>
      <c r="Z885" s="27">
        <f t="shared" si="80"/>
        <v>308.4089783359147</v>
      </c>
      <c r="AA885" s="20">
        <f t="shared" si="81"/>
        <v>453.12321005954527</v>
      </c>
    </row>
    <row r="886" spans="1:27" x14ac:dyDescent="0.3">
      <c r="A886" s="50">
        <v>3.4284521809167927</v>
      </c>
      <c r="B886" s="29">
        <v>221.8504197132811</v>
      </c>
      <c r="E886" s="27">
        <v>4.0025318347034045E-2</v>
      </c>
      <c r="F886" s="20">
        <v>51.054334088971842</v>
      </c>
      <c r="H886" s="27">
        <v>0.79961259150149999</v>
      </c>
      <c r="I886" s="20">
        <v>90.539476733675968</v>
      </c>
      <c r="K886" s="27">
        <v>3.5004077336889168</v>
      </c>
      <c r="L886" s="20">
        <v>36.27523513171819</v>
      </c>
      <c r="M886" s="20">
        <v>47.896261376920862</v>
      </c>
      <c r="N886" s="27">
        <f t="shared" si="78"/>
        <v>126.97811359645024</v>
      </c>
      <c r="O886" s="20">
        <f t="shared" si="79"/>
        <v>167.65644373855955</v>
      </c>
      <c r="Q886" s="27">
        <v>3.5004077336889168</v>
      </c>
      <c r="R886" s="20">
        <v>53.562090495818062</v>
      </c>
      <c r="T886" s="41">
        <v>3.5004077336889168</v>
      </c>
      <c r="U886" s="38">
        <v>65.183116741020726</v>
      </c>
      <c r="W886" s="27">
        <v>3.5004077336889168</v>
      </c>
      <c r="X886" s="27">
        <f t="shared" si="82"/>
        <v>53.562090495818062</v>
      </c>
      <c r="Y886" s="19">
        <f t="shared" si="83"/>
        <v>65.183116741020726</v>
      </c>
      <c r="Z886" s="27">
        <f t="shared" si="80"/>
        <v>187.48915580410716</v>
      </c>
      <c r="AA886" s="20">
        <f t="shared" si="81"/>
        <v>228.16748594621646</v>
      </c>
    </row>
    <row r="887" spans="1:27" x14ac:dyDescent="0.3">
      <c r="A887" s="50">
        <v>3.409401136872475</v>
      </c>
      <c r="B887" s="29">
        <v>141.01635038323155</v>
      </c>
      <c r="E887" s="27">
        <v>8.9720647520152852E-3</v>
      </c>
      <c r="F887" s="20">
        <v>51.055291252470255</v>
      </c>
      <c r="H887" s="27">
        <v>0.1324410102533875</v>
      </c>
      <c r="I887" s="20">
        <v>90.594019209447779</v>
      </c>
      <c r="K887" s="27">
        <v>3.4798330102494219</v>
      </c>
      <c r="L887" s="20">
        <v>63.799481926959395</v>
      </c>
      <c r="M887" s="20">
        <v>63.799481926959395</v>
      </c>
      <c r="N887" s="27">
        <f t="shared" si="78"/>
        <v>222.01154324624471</v>
      </c>
      <c r="O887" s="20">
        <f t="shared" si="79"/>
        <v>222.01154324624471</v>
      </c>
      <c r="Q887" s="27">
        <v>3.4798330102494219</v>
      </c>
      <c r="R887" s="20">
        <v>65.013792292417293</v>
      </c>
      <c r="T887" s="41">
        <v>3.4798330102494219</v>
      </c>
      <c r="U887" s="38">
        <v>65.013792292417293</v>
      </c>
      <c r="W887" s="27">
        <v>3.4798330102494219</v>
      </c>
      <c r="X887" s="27">
        <f t="shared" si="82"/>
        <v>65.013792292417293</v>
      </c>
      <c r="Y887" s="19">
        <f t="shared" si="83"/>
        <v>65.013792292417293</v>
      </c>
      <c r="Z887" s="27">
        <f t="shared" si="80"/>
        <v>226.23714054065314</v>
      </c>
      <c r="AA887" s="20">
        <f t="shared" si="81"/>
        <v>226.23714054065314</v>
      </c>
    </row>
    <row r="888" spans="1:27" x14ac:dyDescent="0.3">
      <c r="A888" s="50">
        <v>3.4016456657845993</v>
      </c>
      <c r="B888" s="29">
        <v>85.786123716928302</v>
      </c>
      <c r="E888" s="27">
        <v>3.4114488953491673E-3</v>
      </c>
      <c r="F888" s="20">
        <v>51.068300214475727</v>
      </c>
      <c r="H888" s="27">
        <v>2.4495925026712939E-3</v>
      </c>
      <c r="I888" s="20">
        <v>90.629553719799205</v>
      </c>
      <c r="K888" s="27">
        <v>3.4307986420608358</v>
      </c>
      <c r="L888" s="20">
        <v>218.69170785866899</v>
      </c>
      <c r="M888" s="20">
        <v>407.91617943372023</v>
      </c>
      <c r="N888" s="27">
        <f t="shared" si="78"/>
        <v>750.28721435148657</v>
      </c>
      <c r="O888" s="20">
        <f t="shared" si="79"/>
        <v>1399.4782744758515</v>
      </c>
      <c r="Q888" s="27">
        <v>3.4307986420608358</v>
      </c>
      <c r="R888" s="20">
        <v>299.04942347353852</v>
      </c>
      <c r="T888" s="41">
        <v>3.4307986420608358</v>
      </c>
      <c r="U888" s="38">
        <v>488.27389504858979</v>
      </c>
      <c r="W888" s="27">
        <v>3.4307986420608358</v>
      </c>
      <c r="X888" s="27">
        <f t="shared" si="82"/>
        <v>299.04942347353852</v>
      </c>
      <c r="Y888" s="19">
        <f t="shared" si="83"/>
        <v>488.27389504858979</v>
      </c>
      <c r="Z888" s="27">
        <f t="shared" si="80"/>
        <v>1025.9783559620919</v>
      </c>
      <c r="AA888" s="20">
        <f t="shared" si="81"/>
        <v>1675.169416086457</v>
      </c>
    </row>
    <row r="889" spans="1:27" x14ac:dyDescent="0.3">
      <c r="A889" s="50">
        <v>3.3862517725356156</v>
      </c>
      <c r="B889" s="29">
        <v>132.93661800269331</v>
      </c>
      <c r="E889" s="27">
        <v>0.78600396590627497</v>
      </c>
      <c r="F889" s="20">
        <v>51.074427452528312</v>
      </c>
      <c r="H889" s="27">
        <v>1.1145453296194319E-2</v>
      </c>
      <c r="I889" s="20">
        <v>90.637383075342242</v>
      </c>
      <c r="K889" s="27">
        <v>3.4284521809167927</v>
      </c>
      <c r="L889" s="20">
        <v>118.57840139722158</v>
      </c>
      <c r="M889" s="20">
        <v>201.95637213725567</v>
      </c>
      <c r="N889" s="27">
        <f t="shared" si="78"/>
        <v>406.54037887993121</v>
      </c>
      <c r="O889" s="20">
        <f t="shared" si="79"/>
        <v>692.39776450401757</v>
      </c>
      <c r="Q889" s="27">
        <v>3.4284521809167927</v>
      </c>
      <c r="R889" s="20">
        <v>138.472448973247</v>
      </c>
      <c r="T889" s="41">
        <v>3.4284521809167927</v>
      </c>
      <c r="U889" s="38">
        <v>221.8504197132811</v>
      </c>
      <c r="W889" s="27">
        <v>3.4284521809167927</v>
      </c>
      <c r="X889" s="27">
        <f t="shared" si="82"/>
        <v>138.472448973247</v>
      </c>
      <c r="Y889" s="19">
        <f t="shared" si="83"/>
        <v>221.8504197132811</v>
      </c>
      <c r="Z889" s="27">
        <f t="shared" si="80"/>
        <v>474.74616967921799</v>
      </c>
      <c r="AA889" s="20">
        <f t="shared" si="81"/>
        <v>760.60355530330446</v>
      </c>
    </row>
    <row r="890" spans="1:27" x14ac:dyDescent="0.3">
      <c r="A890" s="50">
        <v>3.3805306775902864</v>
      </c>
      <c r="B890" s="29">
        <v>244.85551278678068</v>
      </c>
      <c r="E890" s="27">
        <v>0.26083061432291288</v>
      </c>
      <c r="F890" s="20">
        <v>51.114055739948654</v>
      </c>
      <c r="H890" s="27">
        <v>180.15749987320305</v>
      </c>
      <c r="I890" s="20">
        <v>90.820509674722217</v>
      </c>
      <c r="K890" s="27">
        <v>3.409401136872475</v>
      </c>
      <c r="L890" s="20">
        <v>56.344765465165736</v>
      </c>
      <c r="M890" s="20">
        <v>125.76336376660866</v>
      </c>
      <c r="N890" s="27">
        <f t="shared" si="78"/>
        <v>192.10190743374903</v>
      </c>
      <c r="O890" s="20">
        <f t="shared" si="79"/>
        <v>428.77775540278219</v>
      </c>
      <c r="Q890" s="27">
        <v>3.409401136872475</v>
      </c>
      <c r="R890" s="20">
        <v>71.597752081788627</v>
      </c>
      <c r="T890" s="41">
        <v>3.409401136872475</v>
      </c>
      <c r="U890" s="38">
        <v>141.01635038323155</v>
      </c>
      <c r="W890" s="27">
        <v>3.409401136872475</v>
      </c>
      <c r="X890" s="27">
        <f t="shared" si="82"/>
        <v>71.597752081788627</v>
      </c>
      <c r="Y890" s="19">
        <f t="shared" si="83"/>
        <v>141.01635038323155</v>
      </c>
      <c r="Z890" s="27">
        <f t="shared" si="80"/>
        <v>244.10545734516376</v>
      </c>
      <c r="AA890" s="20">
        <f t="shared" si="81"/>
        <v>480.78130531419691</v>
      </c>
    </row>
    <row r="891" spans="1:27" x14ac:dyDescent="0.3">
      <c r="A891" s="50">
        <v>3.3727863096719375</v>
      </c>
      <c r="B891" s="29">
        <v>212.94858357774524</v>
      </c>
      <c r="E891" s="27">
        <v>0.12541538511140971</v>
      </c>
      <c r="F891" s="20">
        <v>51.146831152366261</v>
      </c>
      <c r="H891" s="27">
        <v>4.4841027711518109</v>
      </c>
      <c r="I891" s="20">
        <v>90.839969164080742</v>
      </c>
      <c r="K891" s="27">
        <v>3.4016456657845993</v>
      </c>
      <c r="L891" s="20">
        <v>30.200368562140735</v>
      </c>
      <c r="M891" s="20">
        <v>43.268539377190862</v>
      </c>
      <c r="N891" s="27">
        <f t="shared" si="78"/>
        <v>102.7309528245035</v>
      </c>
      <c r="O891" s="20">
        <f t="shared" si="79"/>
        <v>147.18423943725156</v>
      </c>
      <c r="Q891" s="27">
        <v>3.4016456657845993</v>
      </c>
      <c r="R891" s="20">
        <v>72.717952901878192</v>
      </c>
      <c r="T891" s="41">
        <v>3.4016456657845993</v>
      </c>
      <c r="U891" s="38">
        <v>85.786123716928302</v>
      </c>
      <c r="W891" s="27">
        <v>3.4016456657845993</v>
      </c>
      <c r="X891" s="27">
        <f t="shared" si="82"/>
        <v>72.717952901878192</v>
      </c>
      <c r="Y891" s="19">
        <f t="shared" si="83"/>
        <v>85.786123716928302</v>
      </c>
      <c r="Z891" s="27">
        <f t="shared" si="80"/>
        <v>247.36070931340257</v>
      </c>
      <c r="AA891" s="20">
        <f t="shared" si="81"/>
        <v>291.8139959261506</v>
      </c>
    </row>
    <row r="892" spans="1:27" x14ac:dyDescent="0.3">
      <c r="A892" s="50">
        <v>3.3463404024660122</v>
      </c>
      <c r="B892" s="29">
        <v>153.7549866975902</v>
      </c>
      <c r="E892" s="27">
        <v>2.3406800865777768</v>
      </c>
      <c r="F892" s="20">
        <v>51.148590137358575</v>
      </c>
      <c r="H892" s="27">
        <v>41.397812025352323</v>
      </c>
      <c r="I892" s="20">
        <v>90.910985696007813</v>
      </c>
      <c r="K892" s="27">
        <v>3.3862517725356156</v>
      </c>
      <c r="L892" s="20">
        <v>54.02237095352195</v>
      </c>
      <c r="M892" s="20">
        <v>95.8966081543212</v>
      </c>
      <c r="N892" s="27">
        <f t="shared" si="78"/>
        <v>182.93334939794025</v>
      </c>
      <c r="O892" s="20">
        <f t="shared" si="79"/>
        <v>324.73005934272351</v>
      </c>
      <c r="Q892" s="27">
        <v>3.3862517725356156</v>
      </c>
      <c r="R892" s="20">
        <v>91.062380801894065</v>
      </c>
      <c r="T892" s="41">
        <v>3.3862517725356156</v>
      </c>
      <c r="U892" s="38">
        <v>132.93661800269331</v>
      </c>
      <c r="W892" s="27">
        <v>3.3862517725356156</v>
      </c>
      <c r="X892" s="27">
        <f t="shared" si="82"/>
        <v>91.062380801894065</v>
      </c>
      <c r="Y892" s="19">
        <f t="shared" si="83"/>
        <v>132.93661800269331</v>
      </c>
      <c r="Z892" s="27">
        <f t="shared" si="80"/>
        <v>308.36014840172697</v>
      </c>
      <c r="AA892" s="20">
        <f t="shared" si="81"/>
        <v>450.15685834651026</v>
      </c>
    </row>
    <row r="893" spans="1:27" x14ac:dyDescent="0.3">
      <c r="A893" s="50">
        <v>3.2841119709628401</v>
      </c>
      <c r="B893" s="29">
        <v>220.51660616858896</v>
      </c>
      <c r="E893" s="27">
        <v>1.7356523254566127</v>
      </c>
      <c r="F893" s="20">
        <v>51.169031627486142</v>
      </c>
      <c r="H893" s="27">
        <v>4.1320978198200464E-5</v>
      </c>
      <c r="I893" s="20">
        <v>91.047683376658469</v>
      </c>
      <c r="K893" s="27">
        <v>3.3805306775902864</v>
      </c>
      <c r="L893" s="20">
        <v>244.58212963582901</v>
      </c>
      <c r="M893" s="20">
        <v>244.58212963582901</v>
      </c>
      <c r="N893" s="27">
        <f t="shared" si="78"/>
        <v>826.81739242428432</v>
      </c>
      <c r="O893" s="20">
        <f t="shared" si="79"/>
        <v>826.81739242428432</v>
      </c>
      <c r="Q893" s="27">
        <v>3.3805306775902864</v>
      </c>
      <c r="R893" s="20">
        <v>244.85551278678068</v>
      </c>
      <c r="T893" s="41">
        <v>3.3805306775902864</v>
      </c>
      <c r="U893" s="38">
        <v>244.85551278678068</v>
      </c>
      <c r="W893" s="27">
        <v>3.3805306775902864</v>
      </c>
      <c r="X893" s="27">
        <f t="shared" si="82"/>
        <v>244.85551278678068</v>
      </c>
      <c r="Y893" s="19">
        <f t="shared" si="83"/>
        <v>244.85551278678068</v>
      </c>
      <c r="Z893" s="27">
        <f t="shared" si="80"/>
        <v>827.74157255281273</v>
      </c>
      <c r="AA893" s="20">
        <f t="shared" si="81"/>
        <v>827.74157255281273</v>
      </c>
    </row>
    <row r="894" spans="1:27" x14ac:dyDescent="0.3">
      <c r="A894" s="50">
        <v>3.2815696376637788</v>
      </c>
      <c r="B894" s="29">
        <v>354.48569076936974</v>
      </c>
      <c r="E894" s="27">
        <v>0.21753847189393127</v>
      </c>
      <c r="F894" s="20">
        <v>51.190377144317168</v>
      </c>
      <c r="H894" s="27">
        <v>56.576481408446853</v>
      </c>
      <c r="I894" s="20">
        <v>91.06507783148075</v>
      </c>
      <c r="K894" s="27">
        <v>3.3727863096719375</v>
      </c>
      <c r="L894" s="20">
        <v>75.135943840161488</v>
      </c>
      <c r="M894" s="20">
        <v>167.33912325273482</v>
      </c>
      <c r="N894" s="27">
        <f t="shared" si="78"/>
        <v>253.41748274837622</v>
      </c>
      <c r="O894" s="20">
        <f t="shared" si="79"/>
        <v>564.39910397932897</v>
      </c>
      <c r="Q894" s="27">
        <v>3.3727863096719375</v>
      </c>
      <c r="R894" s="20">
        <v>120.74540416517191</v>
      </c>
      <c r="T894" s="41">
        <v>3.3727863096719375</v>
      </c>
      <c r="U894" s="38">
        <v>212.94858357774524</v>
      </c>
      <c r="W894" s="27">
        <v>3.3727863096719375</v>
      </c>
      <c r="X894" s="27">
        <f t="shared" si="82"/>
        <v>120.74540416517191</v>
      </c>
      <c r="Y894" s="19">
        <f t="shared" si="83"/>
        <v>212.94858357774524</v>
      </c>
      <c r="Z894" s="27">
        <f t="shared" si="80"/>
        <v>407.24844612409674</v>
      </c>
      <c r="AA894" s="20">
        <f t="shared" si="81"/>
        <v>718.23006735504953</v>
      </c>
    </row>
    <row r="895" spans="1:27" x14ac:dyDescent="0.3">
      <c r="A895" s="50">
        <v>3.2651670500126784</v>
      </c>
      <c r="B895" s="29">
        <v>132.54335794697025</v>
      </c>
      <c r="E895" s="27">
        <v>1.9521786986369989</v>
      </c>
      <c r="F895" s="20">
        <v>51.224911541727089</v>
      </c>
      <c r="H895" s="27">
        <v>35.704546660592314</v>
      </c>
      <c r="I895" s="20">
        <v>91.100408835378914</v>
      </c>
      <c r="K895" s="27">
        <v>3.3463404024660122</v>
      </c>
      <c r="L895" s="20">
        <v>51.332288118703374</v>
      </c>
      <c r="M895" s="20">
        <v>103.80508849069432</v>
      </c>
      <c r="N895" s="27">
        <f t="shared" si="78"/>
        <v>171.77530968264315</v>
      </c>
      <c r="O895" s="20">
        <f t="shared" si="79"/>
        <v>347.36716159797004</v>
      </c>
      <c r="Q895" s="27">
        <v>3.3463404024660122</v>
      </c>
      <c r="R895" s="20">
        <v>101.28218632559927</v>
      </c>
      <c r="T895" s="41">
        <v>3.3463404024660122</v>
      </c>
      <c r="U895" s="38">
        <v>153.7549866975902</v>
      </c>
      <c r="W895" s="27">
        <v>3.3463404024660122</v>
      </c>
      <c r="X895" s="27">
        <f t="shared" si="82"/>
        <v>101.28218632559927</v>
      </c>
      <c r="Y895" s="19">
        <f t="shared" si="83"/>
        <v>153.7549866975902</v>
      </c>
      <c r="Z895" s="27">
        <f t="shared" si="80"/>
        <v>338.92467215144347</v>
      </c>
      <c r="AA895" s="20">
        <f t="shared" si="81"/>
        <v>514.51652406677033</v>
      </c>
    </row>
    <row r="896" spans="1:27" x14ac:dyDescent="0.3">
      <c r="A896" s="50">
        <v>3.2347843511561223</v>
      </c>
      <c r="B896" s="29">
        <v>120.66001532931602</v>
      </c>
      <c r="E896" s="27">
        <v>10.460634152354032</v>
      </c>
      <c r="F896" s="20">
        <v>51.324583301850794</v>
      </c>
      <c r="H896" s="27">
        <v>5.28960132796783E-2</v>
      </c>
      <c r="I896" s="20">
        <v>91.108420401584496</v>
      </c>
      <c r="K896" s="27">
        <v>3.2841119709628401</v>
      </c>
      <c r="L896" s="20">
        <v>93.198498167824965</v>
      </c>
      <c r="M896" s="20">
        <v>185.93707520871965</v>
      </c>
      <c r="N896" s="27">
        <f t="shared" si="78"/>
        <v>306.07430350871232</v>
      </c>
      <c r="O896" s="20">
        <f t="shared" si="79"/>
        <v>610.63817453877414</v>
      </c>
      <c r="Q896" s="27">
        <v>3.2841119709628401</v>
      </c>
      <c r="R896" s="20">
        <v>127.77802912769427</v>
      </c>
      <c r="T896" s="41">
        <v>3.2841119709628401</v>
      </c>
      <c r="U896" s="38">
        <v>220.51660616858896</v>
      </c>
      <c r="W896" s="27">
        <v>3.2841119709628401</v>
      </c>
      <c r="X896" s="27">
        <f t="shared" si="82"/>
        <v>127.77802912769427</v>
      </c>
      <c r="Y896" s="19">
        <f t="shared" si="83"/>
        <v>220.51660616858896</v>
      </c>
      <c r="Z896" s="27">
        <f t="shared" si="80"/>
        <v>419.6373550842992</v>
      </c>
      <c r="AA896" s="20">
        <f t="shared" si="81"/>
        <v>724.20122611436113</v>
      </c>
    </row>
    <row r="897" spans="1:27" x14ac:dyDescent="0.3">
      <c r="A897" s="50">
        <v>3.2334290057842736</v>
      </c>
      <c r="B897" s="29">
        <v>115.0617878482951</v>
      </c>
      <c r="E897" s="27">
        <v>3.3463404024660122</v>
      </c>
      <c r="F897" s="20">
        <v>51.332288118703374</v>
      </c>
      <c r="H897" s="27">
        <v>8.9352495634593652</v>
      </c>
      <c r="I897" s="20">
        <v>91.118298376030651</v>
      </c>
      <c r="K897" s="27">
        <v>3.2815696376637788</v>
      </c>
      <c r="L897" s="20">
        <v>152.34861413836515</v>
      </c>
      <c r="M897" s="20">
        <v>286.40115579326311</v>
      </c>
      <c r="N897" s="27">
        <f t="shared" si="78"/>
        <v>499.94258649661379</v>
      </c>
      <c r="O897" s="20">
        <f t="shared" si="79"/>
        <v>939.84533704298588</v>
      </c>
      <c r="Q897" s="27">
        <v>3.2815696376637788</v>
      </c>
      <c r="R897" s="20">
        <v>220.43314911447183</v>
      </c>
      <c r="T897" s="41">
        <v>3.2815696376637788</v>
      </c>
      <c r="U897" s="38">
        <v>354.48569076936974</v>
      </c>
      <c r="W897" s="27">
        <v>3.2815696376637788</v>
      </c>
      <c r="X897" s="27">
        <f t="shared" si="82"/>
        <v>220.43314911447183</v>
      </c>
      <c r="Y897" s="19">
        <f t="shared" si="83"/>
        <v>354.48569076936974</v>
      </c>
      <c r="Z897" s="27">
        <f t="shared" si="80"/>
        <v>723.36672926866311</v>
      </c>
      <c r="AA897" s="20">
        <f t="shared" si="81"/>
        <v>1163.2694798150351</v>
      </c>
    </row>
    <row r="898" spans="1:27" x14ac:dyDescent="0.3">
      <c r="A898" s="50">
        <v>3.232804964085517</v>
      </c>
      <c r="B898" s="29">
        <v>191.38723444540369</v>
      </c>
      <c r="E898" s="27">
        <v>16.736160677821317</v>
      </c>
      <c r="F898" s="20">
        <v>51.343215170864319</v>
      </c>
      <c r="H898" s="27">
        <v>280.68568669431261</v>
      </c>
      <c r="I898" s="20">
        <v>91.131450585878738</v>
      </c>
      <c r="K898" s="27">
        <v>3.2651670500126784</v>
      </c>
      <c r="L898" s="20">
        <v>61.517183753236772</v>
      </c>
      <c r="M898" s="20">
        <v>101.44490631498073</v>
      </c>
      <c r="N898" s="27">
        <f t="shared" si="78"/>
        <v>200.86388140064398</v>
      </c>
      <c r="O898" s="20">
        <f t="shared" si="79"/>
        <v>331.23456549129816</v>
      </c>
      <c r="Q898" s="27">
        <v>3.2651670500126784</v>
      </c>
      <c r="R898" s="20">
        <v>92.615635385226284</v>
      </c>
      <c r="T898" s="41">
        <v>3.2651670500126784</v>
      </c>
      <c r="U898" s="38">
        <v>132.54335794697025</v>
      </c>
      <c r="W898" s="27">
        <v>3.2651670500126784</v>
      </c>
      <c r="X898" s="27">
        <f t="shared" si="82"/>
        <v>92.615635385226284</v>
      </c>
      <c r="Y898" s="19">
        <f t="shared" si="83"/>
        <v>132.54335794697025</v>
      </c>
      <c r="Z898" s="27">
        <f t="shared" si="80"/>
        <v>302.40552097582912</v>
      </c>
      <c r="AA898" s="20">
        <f t="shared" si="81"/>
        <v>432.77620506648333</v>
      </c>
    </row>
    <row r="899" spans="1:27" x14ac:dyDescent="0.3">
      <c r="A899" s="50">
        <v>3.2323365560005186</v>
      </c>
      <c r="B899" s="29">
        <v>86.344918221582745</v>
      </c>
      <c r="E899" s="27">
        <v>4.8501070064958185E-2</v>
      </c>
      <c r="F899" s="20">
        <v>51.434079682552166</v>
      </c>
      <c r="H899" s="27">
        <v>6.3598388660466298E-3</v>
      </c>
      <c r="I899" s="20">
        <v>91.175750158493784</v>
      </c>
      <c r="K899" s="27">
        <v>3.2347843511561223</v>
      </c>
      <c r="L899" s="20">
        <v>41.34878238797026</v>
      </c>
      <c r="M899" s="20">
        <v>99.30624539217564</v>
      </c>
      <c r="N899" s="27">
        <f t="shared" si="78"/>
        <v>133.75439420796607</v>
      </c>
      <c r="O899" s="20">
        <f t="shared" si="79"/>
        <v>321.23428856667954</v>
      </c>
      <c r="Q899" s="27">
        <v>3.2347843511561223</v>
      </c>
      <c r="R899" s="20">
        <v>62.702552325110659</v>
      </c>
      <c r="T899" s="41">
        <v>3.2347843511561223</v>
      </c>
      <c r="U899" s="38">
        <v>120.66001532931602</v>
      </c>
      <c r="W899" s="27">
        <v>3.2347843511561223</v>
      </c>
      <c r="X899" s="27">
        <f t="shared" si="82"/>
        <v>62.702552325110659</v>
      </c>
      <c r="Y899" s="19">
        <f t="shared" si="83"/>
        <v>120.66001532931602</v>
      </c>
      <c r="Z899" s="27">
        <f t="shared" si="80"/>
        <v>202.82923503881588</v>
      </c>
      <c r="AA899" s="20">
        <f t="shared" si="81"/>
        <v>390.30912939752932</v>
      </c>
    </row>
    <row r="900" spans="1:27" x14ac:dyDescent="0.3">
      <c r="A900" s="50">
        <v>3.1943910616973881</v>
      </c>
      <c r="B900" s="29">
        <v>381.19903514760767</v>
      </c>
      <c r="E900" s="27">
        <v>48.41034272282559</v>
      </c>
      <c r="F900" s="20">
        <v>51.46789661127427</v>
      </c>
      <c r="H900" s="27">
        <v>29.778377589929732</v>
      </c>
      <c r="I900" s="20">
        <v>91.176730239747428</v>
      </c>
      <c r="K900" s="27">
        <v>3.2334290057842736</v>
      </c>
      <c r="L900" s="20">
        <v>33.583764267682731</v>
      </c>
      <c r="M900" s="20">
        <v>51.865087943583966</v>
      </c>
      <c r="N900" s="27">
        <f t="shared" si="78"/>
        <v>108.5907175065468</v>
      </c>
      <c r="O900" s="20">
        <f t="shared" si="79"/>
        <v>167.70207974433663</v>
      </c>
      <c r="Q900" s="27">
        <v>3.2334290057842736</v>
      </c>
      <c r="R900" s="20">
        <v>96.780464172393863</v>
      </c>
      <c r="T900" s="41">
        <v>3.2334290057842736</v>
      </c>
      <c r="U900" s="38">
        <v>115.0617878482951</v>
      </c>
      <c r="W900" s="27">
        <v>3.2334290057842736</v>
      </c>
      <c r="X900" s="27">
        <f t="shared" si="82"/>
        <v>96.780464172393863</v>
      </c>
      <c r="Y900" s="19">
        <f t="shared" si="83"/>
        <v>115.0617878482951</v>
      </c>
      <c r="Z900" s="27">
        <f t="shared" si="80"/>
        <v>312.93276004828402</v>
      </c>
      <c r="AA900" s="20">
        <f t="shared" si="81"/>
        <v>372.04412228607384</v>
      </c>
    </row>
    <row r="901" spans="1:27" x14ac:dyDescent="0.3">
      <c r="A901" s="50">
        <v>3.1819676984596299</v>
      </c>
      <c r="B901" s="29">
        <v>182.57122267884498</v>
      </c>
      <c r="E901" s="27">
        <v>3.1182693634546013</v>
      </c>
      <c r="F901" s="20">
        <v>51.477316541971973</v>
      </c>
      <c r="H901" s="27">
        <v>8.5370156484714244E-2</v>
      </c>
      <c r="I901" s="20">
        <v>91.576514503858846</v>
      </c>
      <c r="K901" s="27">
        <v>3.232804964085517</v>
      </c>
      <c r="L901" s="20">
        <v>65.610247902224231</v>
      </c>
      <c r="M901" s="20">
        <v>157.81342731479756</v>
      </c>
      <c r="N901" s="27">
        <f t="shared" si="78"/>
        <v>212.10513511319186</v>
      </c>
      <c r="O901" s="20">
        <f t="shared" si="79"/>
        <v>510.1800312226265</v>
      </c>
      <c r="Q901" s="27">
        <v>3.232804964085517</v>
      </c>
      <c r="R901" s="20">
        <v>99.184055032830358</v>
      </c>
      <c r="T901" s="41">
        <v>3.232804964085517</v>
      </c>
      <c r="U901" s="38">
        <v>191.38723444540369</v>
      </c>
      <c r="W901" s="27">
        <v>3.232804964085517</v>
      </c>
      <c r="X901" s="27">
        <f t="shared" si="82"/>
        <v>99.184055032830358</v>
      </c>
      <c r="Y901" s="19">
        <f t="shared" si="83"/>
        <v>191.38723444540369</v>
      </c>
      <c r="Z901" s="27">
        <f t="shared" si="80"/>
        <v>320.64270546826509</v>
      </c>
      <c r="AA901" s="20">
        <f t="shared" si="81"/>
        <v>618.71760157769972</v>
      </c>
    </row>
    <row r="902" spans="1:27" x14ac:dyDescent="0.3">
      <c r="A902" s="50">
        <v>3.1629005866561783</v>
      </c>
      <c r="B902" s="29">
        <v>166.50609413716319</v>
      </c>
      <c r="E902" s="27">
        <v>10.04245382778754</v>
      </c>
      <c r="F902" s="20">
        <v>51.586955372971332</v>
      </c>
      <c r="H902" s="27">
        <v>12.249693404832215</v>
      </c>
      <c r="I902" s="20">
        <v>91.65757214493695</v>
      </c>
      <c r="K902" s="27">
        <v>3.2323365560005186</v>
      </c>
      <c r="L902" s="20">
        <v>83.499322960375565</v>
      </c>
      <c r="M902" s="20">
        <v>83.499322960375565</v>
      </c>
      <c r="N902" s="27">
        <f t="shared" si="78"/>
        <v>269.8979140061154</v>
      </c>
      <c r="O902" s="20">
        <f t="shared" si="79"/>
        <v>269.8979140061154</v>
      </c>
      <c r="Q902" s="27">
        <v>3.2323365560005186</v>
      </c>
      <c r="R902" s="20">
        <v>86.344918221582745</v>
      </c>
      <c r="T902" s="41">
        <v>3.2323365560005186</v>
      </c>
      <c r="U902" s="38">
        <v>86.344918221582745</v>
      </c>
      <c r="W902" s="27">
        <v>3.2323365560005186</v>
      </c>
      <c r="X902" s="27">
        <f t="shared" si="82"/>
        <v>86.344918221582745</v>
      </c>
      <c r="Y902" s="19">
        <f t="shared" si="83"/>
        <v>86.344918221582745</v>
      </c>
      <c r="Z902" s="27">
        <f t="shared" si="80"/>
        <v>279.09583559249717</v>
      </c>
      <c r="AA902" s="20">
        <f t="shared" si="81"/>
        <v>279.09583559249717</v>
      </c>
    </row>
    <row r="903" spans="1:27" x14ac:dyDescent="0.3">
      <c r="A903" s="50">
        <v>3.1423894458494033</v>
      </c>
      <c r="B903" s="29">
        <v>116.26104932718158</v>
      </c>
      <c r="E903" s="27">
        <v>58.338394507401972</v>
      </c>
      <c r="F903" s="20">
        <v>51.62682386973291</v>
      </c>
      <c r="H903" s="27">
        <v>631.00930912522017</v>
      </c>
      <c r="I903" s="20">
        <v>91.742011138981695</v>
      </c>
      <c r="K903" s="27">
        <v>3.1943910616973881</v>
      </c>
      <c r="L903" s="20">
        <v>176.60697326668856</v>
      </c>
      <c r="M903" s="20">
        <v>358.25906196042263</v>
      </c>
      <c r="N903" s="27">
        <f t="shared" ref="N903:N966" si="84">K903 * L903</f>
        <v>564.1517368365395</v>
      </c>
      <c r="O903" s="20">
        <f t="shared" ref="O903:O966" si="85">K903 * M903</f>
        <v>1144.4195452984648</v>
      </c>
      <c r="Q903" s="27">
        <v>3.1943910616973881</v>
      </c>
      <c r="R903" s="20">
        <v>199.54694645387355</v>
      </c>
      <c r="T903" s="41">
        <v>3.1943910616973881</v>
      </c>
      <c r="U903" s="38">
        <v>381.19903514760767</v>
      </c>
      <c r="W903" s="27">
        <v>3.1943910616973881</v>
      </c>
      <c r="X903" s="27">
        <f t="shared" si="82"/>
        <v>199.54694645387355</v>
      </c>
      <c r="Y903" s="19">
        <f t="shared" si="83"/>
        <v>381.19903514760767</v>
      </c>
      <c r="Z903" s="27">
        <f t="shared" ref="Z903:Z966" si="86">W903 * X903</f>
        <v>637.43098214126098</v>
      </c>
      <c r="AA903" s="20">
        <f t="shared" ref="AA903:AA966" si="87">W903 * Y903</f>
        <v>1217.6987906031864</v>
      </c>
    </row>
    <row r="904" spans="1:27" x14ac:dyDescent="0.3">
      <c r="A904" s="50">
        <v>3.129219617578201</v>
      </c>
      <c r="B904" s="29">
        <v>242.68200067071447</v>
      </c>
      <c r="E904" s="27">
        <v>0.27733446500496939</v>
      </c>
      <c r="F904" s="20">
        <v>51.691145823578331</v>
      </c>
      <c r="H904" s="27">
        <v>1.4557247464836109E-2</v>
      </c>
      <c r="I904" s="20">
        <v>91.905987586992765</v>
      </c>
      <c r="K904" s="27">
        <v>3.1819676984596299</v>
      </c>
      <c r="L904" s="20">
        <v>88.16195717264047</v>
      </c>
      <c r="M904" s="20">
        <v>152.4279156633699</v>
      </c>
      <c r="N904" s="27">
        <f t="shared" si="84"/>
        <v>280.52849995632323</v>
      </c>
      <c r="O904" s="20">
        <f t="shared" si="85"/>
        <v>485.02070398437172</v>
      </c>
      <c r="Q904" s="27">
        <v>3.1819676984596299</v>
      </c>
      <c r="R904" s="20">
        <v>118.30526418811553</v>
      </c>
      <c r="T904" s="41">
        <v>3.1819676984596299</v>
      </c>
      <c r="U904" s="38">
        <v>182.57122267884498</v>
      </c>
      <c r="W904" s="27">
        <v>3.1819676984596299</v>
      </c>
      <c r="X904" s="27">
        <f t="shared" ref="X904:X967" si="88">R904</f>
        <v>118.30526418811553</v>
      </c>
      <c r="Y904" s="19">
        <f t="shared" ref="Y904:Y967" si="89">U904</f>
        <v>182.57122267884498</v>
      </c>
      <c r="Z904" s="27">
        <f t="shared" si="86"/>
        <v>376.44352920431646</v>
      </c>
      <c r="AA904" s="20">
        <f t="shared" si="87"/>
        <v>580.9357332323649</v>
      </c>
    </row>
    <row r="905" spans="1:27" x14ac:dyDescent="0.3">
      <c r="A905" s="50">
        <v>3.1268648275727173</v>
      </c>
      <c r="B905" s="29">
        <v>730.08515931762099</v>
      </c>
      <c r="E905" s="27">
        <v>0.77332994269090705</v>
      </c>
      <c r="F905" s="20">
        <v>51.691637297735269</v>
      </c>
      <c r="H905" s="27">
        <v>5.8228985726600513E-3</v>
      </c>
      <c r="I905" s="20">
        <v>91.906000042738214</v>
      </c>
      <c r="K905" s="27">
        <v>3.1629005866561783</v>
      </c>
      <c r="L905" s="20">
        <v>69.172624881430465</v>
      </c>
      <c r="M905" s="20">
        <v>122.02049696779318</v>
      </c>
      <c r="N905" s="27">
        <f t="shared" si="84"/>
        <v>218.78613581802418</v>
      </c>
      <c r="O905" s="20">
        <f t="shared" si="85"/>
        <v>385.93870144351149</v>
      </c>
      <c r="Q905" s="27">
        <v>3.1629005866561783</v>
      </c>
      <c r="R905" s="20">
        <v>113.65822205080049</v>
      </c>
      <c r="T905" s="41">
        <v>3.1629005866561783</v>
      </c>
      <c r="U905" s="38">
        <v>166.50609413716319</v>
      </c>
      <c r="W905" s="27">
        <v>3.1629005866561783</v>
      </c>
      <c r="X905" s="27">
        <f t="shared" si="88"/>
        <v>113.65822205080049</v>
      </c>
      <c r="Y905" s="19">
        <f t="shared" si="89"/>
        <v>166.50609413716319</v>
      </c>
      <c r="Z905" s="27">
        <f t="shared" si="86"/>
        <v>359.48965720277505</v>
      </c>
      <c r="AA905" s="20">
        <f t="shared" si="87"/>
        <v>526.64222282826233</v>
      </c>
    </row>
    <row r="906" spans="1:27" x14ac:dyDescent="0.3">
      <c r="A906" s="50">
        <v>3.123759887253982</v>
      </c>
      <c r="B906" s="29">
        <v>213.03198211127221</v>
      </c>
      <c r="E906" s="27">
        <v>0.12201843989896588</v>
      </c>
      <c r="F906" s="20">
        <v>51.715858496679409</v>
      </c>
      <c r="H906" s="27">
        <v>570.38279247442551</v>
      </c>
      <c r="I906" s="20">
        <v>91.967874583419217</v>
      </c>
      <c r="K906" s="27">
        <v>3.1423894458494033</v>
      </c>
      <c r="L906" s="20">
        <v>49.518255483688336</v>
      </c>
      <c r="M906" s="20">
        <v>87.712258229663945</v>
      </c>
      <c r="N906" s="27">
        <f t="shared" si="84"/>
        <v>155.60564340881658</v>
      </c>
      <c r="O906" s="20">
        <f t="shared" si="85"/>
        <v>275.62607453251343</v>
      </c>
      <c r="Q906" s="27">
        <v>3.1423894458494033</v>
      </c>
      <c r="R906" s="20">
        <v>78.067046581205986</v>
      </c>
      <c r="T906" s="41">
        <v>3.1423894458494033</v>
      </c>
      <c r="U906" s="38">
        <v>116.26104932718158</v>
      </c>
      <c r="W906" s="27">
        <v>3.1423894458494033</v>
      </c>
      <c r="X906" s="27">
        <f t="shared" si="88"/>
        <v>78.067046581205986</v>
      </c>
      <c r="Y906" s="19">
        <f t="shared" si="89"/>
        <v>116.26104932718158</v>
      </c>
      <c r="Z906" s="27">
        <f t="shared" si="86"/>
        <v>245.31706324541543</v>
      </c>
      <c r="AA906" s="20">
        <f t="shared" si="87"/>
        <v>365.33749436911228</v>
      </c>
    </row>
    <row r="907" spans="1:27" x14ac:dyDescent="0.3">
      <c r="A907" s="50">
        <v>3.1182693634546013</v>
      </c>
      <c r="B907" s="29">
        <v>112.94501371105348</v>
      </c>
      <c r="E907" s="27">
        <v>2.8334851449471898E-2</v>
      </c>
      <c r="F907" s="20">
        <v>51.795329259934299</v>
      </c>
      <c r="H907" s="27">
        <v>1.7440677038393915E-4</v>
      </c>
      <c r="I907" s="20">
        <v>92.036773397567416</v>
      </c>
      <c r="K907" s="27">
        <v>3.129219617578201</v>
      </c>
      <c r="L907" s="20">
        <v>113.33989541045733</v>
      </c>
      <c r="M907" s="20">
        <v>140.36689086174999</v>
      </c>
      <c r="N907" s="27">
        <f t="shared" si="84"/>
        <v>354.66542417266459</v>
      </c>
      <c r="O907" s="20">
        <f t="shared" si="85"/>
        <v>439.2388285430464</v>
      </c>
      <c r="Q907" s="27">
        <v>3.129219617578201</v>
      </c>
      <c r="R907" s="20">
        <v>215.65500521942178</v>
      </c>
      <c r="T907" s="41">
        <v>3.129219617578201</v>
      </c>
      <c r="U907" s="38">
        <v>242.68200067071447</v>
      </c>
      <c r="W907" s="27">
        <v>3.129219617578201</v>
      </c>
      <c r="X907" s="27">
        <f t="shared" si="88"/>
        <v>215.65500521942178</v>
      </c>
      <c r="Y907" s="19">
        <f t="shared" si="89"/>
        <v>242.68200067071447</v>
      </c>
      <c r="Z907" s="27">
        <f t="shared" si="86"/>
        <v>674.83187296154392</v>
      </c>
      <c r="AA907" s="20">
        <f t="shared" si="87"/>
        <v>759.40527733192584</v>
      </c>
    </row>
    <row r="908" spans="1:27" x14ac:dyDescent="0.3">
      <c r="A908" s="50">
        <v>3.0786518822458788</v>
      </c>
      <c r="B908" s="29">
        <v>42.609351653992626</v>
      </c>
      <c r="E908" s="27">
        <v>42.65682138165721</v>
      </c>
      <c r="F908" s="20">
        <v>51.79532951873329</v>
      </c>
      <c r="H908" s="27">
        <v>1099.6989174224436</v>
      </c>
      <c r="I908" s="20">
        <v>92.49313197017851</v>
      </c>
      <c r="K908" s="27">
        <v>3.1268648275727173</v>
      </c>
      <c r="L908" s="20">
        <v>367.70646351776821</v>
      </c>
      <c r="M908" s="20">
        <v>698.9135145046148</v>
      </c>
      <c r="N908" s="27">
        <f t="shared" si="84"/>
        <v>1149.76840764486</v>
      </c>
      <c r="O908" s="20">
        <f t="shared" si="85"/>
        <v>2185.4080860197141</v>
      </c>
      <c r="Q908" s="27">
        <v>3.1268648275727173</v>
      </c>
      <c r="R908" s="20">
        <v>398.87810833077441</v>
      </c>
      <c r="T908" s="41">
        <v>3.1268648275727173</v>
      </c>
      <c r="U908" s="38">
        <v>730.08515931762099</v>
      </c>
      <c r="W908" s="27">
        <v>3.1268648275727173</v>
      </c>
      <c r="X908" s="27">
        <f t="shared" si="88"/>
        <v>398.87810833077441</v>
      </c>
      <c r="Y908" s="19">
        <f t="shared" si="89"/>
        <v>730.08515931762099</v>
      </c>
      <c r="Z908" s="27">
        <f t="shared" si="86"/>
        <v>1247.2379274282387</v>
      </c>
      <c r="AA908" s="20">
        <f t="shared" si="87"/>
        <v>2282.877605803093</v>
      </c>
    </row>
    <row r="909" spans="1:27" x14ac:dyDescent="0.3">
      <c r="A909" s="50">
        <v>3.0777182710589841</v>
      </c>
      <c r="B909" s="29">
        <v>150.68524789610643</v>
      </c>
      <c r="E909" s="27">
        <v>6.2419648093055002E-3</v>
      </c>
      <c r="F909" s="20">
        <v>51.833878545326669</v>
      </c>
      <c r="H909" s="27">
        <v>2.2143971946206875E-2</v>
      </c>
      <c r="I909" s="20">
        <v>92.496025652791388</v>
      </c>
      <c r="K909" s="27">
        <v>3.123759887253982</v>
      </c>
      <c r="L909" s="20">
        <v>115.6950193674946</v>
      </c>
      <c r="M909" s="20">
        <v>199.07299010752868</v>
      </c>
      <c r="N909" s="27">
        <f t="shared" si="84"/>
        <v>361.40346065525216</v>
      </c>
      <c r="O909" s="20">
        <f t="shared" si="85"/>
        <v>621.85622113360682</v>
      </c>
      <c r="Q909" s="27">
        <v>3.123759887253982</v>
      </c>
      <c r="R909" s="20">
        <v>129.65401137123808</v>
      </c>
      <c r="T909" s="41">
        <v>3.123759887253982</v>
      </c>
      <c r="U909" s="38">
        <v>213.03198211127221</v>
      </c>
      <c r="W909" s="27">
        <v>3.123759887253982</v>
      </c>
      <c r="X909" s="27">
        <f t="shared" si="88"/>
        <v>129.65401137123808</v>
      </c>
      <c r="Y909" s="19">
        <f t="shared" si="89"/>
        <v>213.03198211127221</v>
      </c>
      <c r="Z909" s="27">
        <f t="shared" si="86"/>
        <v>405.00799994304521</v>
      </c>
      <c r="AA909" s="20">
        <f t="shared" si="87"/>
        <v>665.46076042139998</v>
      </c>
    </row>
    <row r="910" spans="1:27" x14ac:dyDescent="0.3">
      <c r="A910" s="50">
        <v>3.054323820542777</v>
      </c>
      <c r="B910" s="29">
        <v>115.68755534022841</v>
      </c>
      <c r="E910" s="27">
        <v>66.014827611666988</v>
      </c>
      <c r="F910" s="20">
        <v>51.837121637587863</v>
      </c>
      <c r="H910" s="27">
        <v>2.8244990400198731</v>
      </c>
      <c r="I910" s="20">
        <v>92.609533176188251</v>
      </c>
      <c r="K910" s="27">
        <v>3.1182693634546013</v>
      </c>
      <c r="L910" s="20">
        <v>51.477316541971973</v>
      </c>
      <c r="M910" s="20">
        <v>95.709760956194344</v>
      </c>
      <c r="N910" s="27">
        <f t="shared" si="84"/>
        <v>160.52013908568597</v>
      </c>
      <c r="O910" s="20">
        <f t="shared" si="85"/>
        <v>298.44881537326421</v>
      </c>
      <c r="Q910" s="27">
        <v>3.1182693634546013</v>
      </c>
      <c r="R910" s="20">
        <v>68.712569296831106</v>
      </c>
      <c r="T910" s="41">
        <v>3.1182693634546013</v>
      </c>
      <c r="U910" s="38">
        <v>112.94501371105348</v>
      </c>
      <c r="W910" s="27">
        <v>3.1182693634546013</v>
      </c>
      <c r="X910" s="27">
        <f t="shared" si="88"/>
        <v>68.712569296831106</v>
      </c>
      <c r="Y910" s="19">
        <f t="shared" si="89"/>
        <v>112.94501371105348</v>
      </c>
      <c r="Z910" s="27">
        <f t="shared" si="86"/>
        <v>214.26429972255971</v>
      </c>
      <c r="AA910" s="20">
        <f t="shared" si="87"/>
        <v>352.19297601013795</v>
      </c>
    </row>
    <row r="911" spans="1:27" x14ac:dyDescent="0.3">
      <c r="A911" s="50">
        <v>3.0065589934501418</v>
      </c>
      <c r="B911" s="29">
        <v>47.261118136459508</v>
      </c>
      <c r="E911" s="27">
        <v>121.51308684484684</v>
      </c>
      <c r="F911" s="20">
        <v>51.837168739005932</v>
      </c>
      <c r="H911" s="27">
        <v>3.8634492795390543</v>
      </c>
      <c r="I911" s="20">
        <v>92.632769801513888</v>
      </c>
      <c r="K911" s="27">
        <v>3.0786518822458788</v>
      </c>
      <c r="L911" s="20">
        <v>25.611745453916054</v>
      </c>
      <c r="M911" s="20">
        <v>42.609351653992626</v>
      </c>
      <c r="N911" s="27">
        <f t="shared" si="84"/>
        <v>78.849648349300992</v>
      </c>
      <c r="O911" s="20">
        <f t="shared" si="85"/>
        <v>131.17936067084094</v>
      </c>
      <c r="Q911" s="27">
        <v>3.0786518822458788</v>
      </c>
      <c r="R911" s="20">
        <v>25.611745453916054</v>
      </c>
      <c r="T911" s="41">
        <v>3.0786518822458788</v>
      </c>
      <c r="U911" s="38">
        <v>42.609351653992626</v>
      </c>
      <c r="W911" s="27">
        <v>3.0786518822458788</v>
      </c>
      <c r="X911" s="27">
        <f t="shared" si="88"/>
        <v>25.611745453916054</v>
      </c>
      <c r="Y911" s="19">
        <f t="shared" si="89"/>
        <v>42.609351653992626</v>
      </c>
      <c r="Z911" s="27">
        <f t="shared" si="86"/>
        <v>78.849648349300992</v>
      </c>
      <c r="AA911" s="20">
        <f t="shared" si="87"/>
        <v>131.17936067084094</v>
      </c>
    </row>
    <row r="912" spans="1:27" x14ac:dyDescent="0.3">
      <c r="A912" s="50">
        <v>3.0011217192368349</v>
      </c>
      <c r="B912" s="29">
        <v>216.22688809526022</v>
      </c>
      <c r="E912" s="27">
        <v>7.6321084197552409</v>
      </c>
      <c r="F912" s="20">
        <v>51.865180940711532</v>
      </c>
      <c r="H912" s="27">
        <v>3.5180842365662102E-2</v>
      </c>
      <c r="I912" s="20">
        <v>92.680873771446102</v>
      </c>
      <c r="K912" s="27">
        <v>3.0777182710589841</v>
      </c>
      <c r="L912" s="20">
        <v>55.954558684389006</v>
      </c>
      <c r="M912" s="20">
        <v>81.246998966830233</v>
      </c>
      <c r="N912" s="27">
        <f t="shared" si="84"/>
        <v>172.2123676119862</v>
      </c>
      <c r="O912" s="20">
        <f t="shared" si="85"/>
        <v>250.05537318892382</v>
      </c>
      <c r="Q912" s="27">
        <v>3.0777182710589841</v>
      </c>
      <c r="R912" s="20">
        <v>125.39280761366521</v>
      </c>
      <c r="T912" s="41">
        <v>3.0777182710589841</v>
      </c>
      <c r="U912" s="38">
        <v>150.68524789610643</v>
      </c>
      <c r="W912" s="27">
        <v>3.0777182710589841</v>
      </c>
      <c r="X912" s="27">
        <f t="shared" si="88"/>
        <v>125.39280761366521</v>
      </c>
      <c r="Y912" s="19">
        <f t="shared" si="89"/>
        <v>150.68524789610643</v>
      </c>
      <c r="Z912" s="27">
        <f t="shared" si="86"/>
        <v>385.9237350519615</v>
      </c>
      <c r="AA912" s="20">
        <f t="shared" si="87"/>
        <v>463.76674062889913</v>
      </c>
    </row>
    <row r="913" spans="1:27" x14ac:dyDescent="0.3">
      <c r="A913" s="50">
        <v>2.9958157038836362</v>
      </c>
      <c r="B913" s="29">
        <v>73.509881183505627</v>
      </c>
      <c r="E913" s="27">
        <v>16.734363635885529</v>
      </c>
      <c r="F913" s="20">
        <v>51.877224170369075</v>
      </c>
      <c r="H913" s="27">
        <v>0.98098304697487038</v>
      </c>
      <c r="I913" s="20">
        <v>92.711731520331227</v>
      </c>
      <c r="K913" s="27">
        <v>3.054323820542777</v>
      </c>
      <c r="L913" s="20">
        <v>29.658061395000018</v>
      </c>
      <c r="M913" s="20">
        <v>50.478669169632411</v>
      </c>
      <c r="N913" s="27">
        <f t="shared" si="84"/>
        <v>90.585323389868691</v>
      </c>
      <c r="O913" s="20">
        <f t="shared" si="85"/>
        <v>154.17820167410656</v>
      </c>
      <c r="Q913" s="27">
        <v>3.054323820542777</v>
      </c>
      <c r="R913" s="20">
        <v>94.866947565596007</v>
      </c>
      <c r="T913" s="41">
        <v>3.054323820542777</v>
      </c>
      <c r="U913" s="38">
        <v>115.68755534022841</v>
      </c>
      <c r="W913" s="27">
        <v>3.054323820542777</v>
      </c>
      <c r="X913" s="27">
        <f t="shared" si="88"/>
        <v>94.866947565596007</v>
      </c>
      <c r="Y913" s="19">
        <f t="shared" si="89"/>
        <v>115.68755534022841</v>
      </c>
      <c r="Z913" s="27">
        <f t="shared" si="86"/>
        <v>289.75437773178248</v>
      </c>
      <c r="AA913" s="20">
        <f t="shared" si="87"/>
        <v>353.34725601602037</v>
      </c>
    </row>
    <row r="914" spans="1:27" x14ac:dyDescent="0.3">
      <c r="A914" s="50">
        <v>2.9803569290961605</v>
      </c>
      <c r="B914" s="29">
        <v>234.99672179836602</v>
      </c>
      <c r="E914" s="27">
        <v>10.308437891413632</v>
      </c>
      <c r="F914" s="20">
        <v>51.877224170369075</v>
      </c>
      <c r="H914" s="27">
        <v>48.41034272282559</v>
      </c>
      <c r="I914" s="20">
        <v>92.739693184023764</v>
      </c>
      <c r="K914" s="27">
        <v>3.0065589934501418</v>
      </c>
      <c r="L914" s="20">
        <v>21.796378545877566</v>
      </c>
      <c r="M914" s="20">
        <v>47.261118136459501</v>
      </c>
      <c r="N914" s="27">
        <f t="shared" si="84"/>
        <v>65.532097941751914</v>
      </c>
      <c r="O914" s="20">
        <f t="shared" si="85"/>
        <v>142.09333977368192</v>
      </c>
      <c r="Q914" s="27">
        <v>3.0065589934501418</v>
      </c>
      <c r="R914" s="20">
        <v>21.796378545877566</v>
      </c>
      <c r="T914" s="41">
        <v>3.0065589934501418</v>
      </c>
      <c r="U914" s="38">
        <v>47.261118136459508</v>
      </c>
      <c r="W914" s="27">
        <v>3.0065589934501418</v>
      </c>
      <c r="X914" s="27">
        <f t="shared" si="88"/>
        <v>21.796378545877566</v>
      </c>
      <c r="Y914" s="19">
        <f t="shared" si="89"/>
        <v>47.261118136459508</v>
      </c>
      <c r="Z914" s="27">
        <f t="shared" si="86"/>
        <v>65.532097941751914</v>
      </c>
      <c r="AA914" s="20">
        <f t="shared" si="87"/>
        <v>142.09333977368195</v>
      </c>
    </row>
    <row r="915" spans="1:27" x14ac:dyDescent="0.3">
      <c r="A915" s="50">
        <v>2.9799890325957676</v>
      </c>
      <c r="B915" s="29">
        <v>396.39055558912378</v>
      </c>
      <c r="E915" s="27">
        <v>4.4959577641275246</v>
      </c>
      <c r="F915" s="20">
        <v>51.877224170369075</v>
      </c>
      <c r="H915" s="27">
        <v>0.10016616153006908</v>
      </c>
      <c r="I915" s="20">
        <v>92.776628840656272</v>
      </c>
      <c r="K915" s="27">
        <v>3.0011217192368349</v>
      </c>
      <c r="L915" s="20">
        <v>73.075547082491937</v>
      </c>
      <c r="M915" s="20">
        <v>146.78863916598399</v>
      </c>
      <c r="N915" s="27">
        <f t="shared" si="84"/>
        <v>219.30861149438047</v>
      </c>
      <c r="O915" s="20">
        <f t="shared" si="85"/>
        <v>440.53057313825326</v>
      </c>
      <c r="Q915" s="27">
        <v>3.0011217192368349</v>
      </c>
      <c r="R915" s="20">
        <v>142.51379601176814</v>
      </c>
      <c r="T915" s="41">
        <v>3.0011217192368349</v>
      </c>
      <c r="U915" s="38">
        <v>216.22688809526022</v>
      </c>
      <c r="W915" s="27">
        <v>3.0011217192368349</v>
      </c>
      <c r="X915" s="27">
        <f t="shared" si="88"/>
        <v>142.51379601176814</v>
      </c>
      <c r="Y915" s="19">
        <f t="shared" si="89"/>
        <v>216.22688809526022</v>
      </c>
      <c r="Z915" s="27">
        <f t="shared" si="86"/>
        <v>427.7012485018052</v>
      </c>
      <c r="AA915" s="20">
        <f t="shared" si="87"/>
        <v>648.92321014567801</v>
      </c>
    </row>
    <row r="916" spans="1:27" x14ac:dyDescent="0.3">
      <c r="A916" s="50">
        <v>2.9767505969703052</v>
      </c>
      <c r="B916" s="29">
        <v>118.24721385077396</v>
      </c>
      <c r="E916" s="27">
        <v>4.3093612353986828</v>
      </c>
      <c r="F916" s="20">
        <v>51.877224170369075</v>
      </c>
      <c r="H916" s="27">
        <v>2.3076221390510909E-2</v>
      </c>
      <c r="I916" s="20">
        <v>92.804564255051872</v>
      </c>
      <c r="K916" s="27">
        <v>2.9958157038836362</v>
      </c>
      <c r="L916" s="20">
        <v>20.324873410530891</v>
      </c>
      <c r="M916" s="20">
        <v>43.70731071743144</v>
      </c>
      <c r="N916" s="27">
        <f t="shared" si="84"/>
        <v>60.889574942715406</v>
      </c>
      <c r="O916" s="20">
        <f t="shared" si="85"/>
        <v>130.93904782180266</v>
      </c>
      <c r="Q916" s="27">
        <v>2.9958157038836362</v>
      </c>
      <c r="R916" s="20">
        <v>50.127443876605078</v>
      </c>
      <c r="T916" s="41">
        <v>2.9958157038836362</v>
      </c>
      <c r="U916" s="38">
        <v>73.509881183505627</v>
      </c>
      <c r="W916" s="27">
        <v>2.9958157038836362</v>
      </c>
      <c r="X916" s="27">
        <f t="shared" si="88"/>
        <v>50.127443876605078</v>
      </c>
      <c r="Y916" s="19">
        <f t="shared" si="89"/>
        <v>73.509881183505627</v>
      </c>
      <c r="Z916" s="27">
        <f t="shared" si="86"/>
        <v>150.17258356107911</v>
      </c>
      <c r="AA916" s="20">
        <f t="shared" si="87"/>
        <v>220.22205644016637</v>
      </c>
    </row>
    <row r="917" spans="1:27" x14ac:dyDescent="0.3">
      <c r="A917" s="50">
        <v>2.9613166393392021</v>
      </c>
      <c r="B917" s="29">
        <v>142.67448252515189</v>
      </c>
      <c r="E917" s="27">
        <v>3.8455646042857552</v>
      </c>
      <c r="F917" s="20">
        <v>51.877224170369075</v>
      </c>
      <c r="H917" s="27">
        <v>14.153705987031572</v>
      </c>
      <c r="I917" s="20">
        <v>93.162166409866614</v>
      </c>
      <c r="K917" s="27">
        <v>2.9803569290961605</v>
      </c>
      <c r="L917" s="20">
        <v>102.04112995429621</v>
      </c>
      <c r="M917" s="20">
        <v>194.77970699519091</v>
      </c>
      <c r="N917" s="27">
        <f t="shared" si="84"/>
        <v>304.11898871208848</v>
      </c>
      <c r="O917" s="20">
        <f t="shared" si="85"/>
        <v>580.51304939043712</v>
      </c>
      <c r="Q917" s="27">
        <v>2.9803569290961605</v>
      </c>
      <c r="R917" s="20">
        <v>142.25814475747134</v>
      </c>
      <c r="T917" s="41">
        <v>2.9803569290961605</v>
      </c>
      <c r="U917" s="38">
        <v>234.99672179836602</v>
      </c>
      <c r="W917" s="27">
        <v>2.9803569290961605</v>
      </c>
      <c r="X917" s="27">
        <f t="shared" si="88"/>
        <v>142.25814475747134</v>
      </c>
      <c r="Y917" s="19">
        <f t="shared" si="89"/>
        <v>234.99672179836602</v>
      </c>
      <c r="Z917" s="27">
        <f t="shared" si="86"/>
        <v>423.98004744829433</v>
      </c>
      <c r="AA917" s="20">
        <f t="shared" si="87"/>
        <v>700.37410812664291</v>
      </c>
    </row>
    <row r="918" spans="1:27" x14ac:dyDescent="0.3">
      <c r="A918" s="50">
        <v>2.959881453163689</v>
      </c>
      <c r="B918" s="29">
        <v>152.59711973960378</v>
      </c>
      <c r="E918" s="27">
        <v>2.2688643501460319</v>
      </c>
      <c r="F918" s="20">
        <v>51.877224170369075</v>
      </c>
      <c r="H918" s="27">
        <v>492.57930786631186</v>
      </c>
      <c r="I918" s="20">
        <v>93.348513096810166</v>
      </c>
      <c r="K918" s="27">
        <v>2.9799890325957676</v>
      </c>
      <c r="L918" s="20">
        <v>179.59253215347618</v>
      </c>
      <c r="M918" s="20">
        <v>361.24462084721029</v>
      </c>
      <c r="N918" s="27">
        <f t="shared" si="84"/>
        <v>535.18377615346174</v>
      </c>
      <c r="O918" s="20">
        <f t="shared" si="85"/>
        <v>1076.5050082089031</v>
      </c>
      <c r="Q918" s="27">
        <v>2.9799890325957676</v>
      </c>
      <c r="R918" s="20">
        <v>214.73846689538968</v>
      </c>
      <c r="T918" s="41">
        <v>2.9799890325957676</v>
      </c>
      <c r="U918" s="38">
        <v>396.39055558912378</v>
      </c>
      <c r="W918" s="27">
        <v>2.9799890325957676</v>
      </c>
      <c r="X918" s="27">
        <f t="shared" si="88"/>
        <v>214.73846689538968</v>
      </c>
      <c r="Y918" s="19">
        <f t="shared" si="89"/>
        <v>396.39055558912378</v>
      </c>
      <c r="Z918" s="27">
        <f t="shared" si="86"/>
        <v>639.91827622469054</v>
      </c>
      <c r="AA918" s="20">
        <f t="shared" si="87"/>
        <v>1181.2395082801318</v>
      </c>
    </row>
    <row r="919" spans="1:27" x14ac:dyDescent="0.3">
      <c r="A919" s="50">
        <v>2.9482633155857911</v>
      </c>
      <c r="B919" s="29">
        <v>126.77064947399374</v>
      </c>
      <c r="E919" s="27">
        <v>0.80750269015697995</v>
      </c>
      <c r="F919" s="20">
        <v>51.877224170369075</v>
      </c>
      <c r="H919" s="27">
        <v>1.4206302097591106E-2</v>
      </c>
      <c r="I919" s="20">
        <v>93.410690790256879</v>
      </c>
      <c r="K919" s="27">
        <v>2.9767505969703052</v>
      </c>
      <c r="L919" s="20">
        <v>50.073455437876312</v>
      </c>
      <c r="M919" s="20">
        <v>118.24721385077396</v>
      </c>
      <c r="N919" s="27">
        <f t="shared" si="84"/>
        <v>149.05618836706429</v>
      </c>
      <c r="O919" s="20">
        <f t="shared" si="85"/>
        <v>351.99246442036673</v>
      </c>
      <c r="Q919" s="27">
        <v>2.9767505969703052</v>
      </c>
      <c r="R919" s="20">
        <v>50.073455437876312</v>
      </c>
      <c r="T919" s="41">
        <v>2.9767505969703052</v>
      </c>
      <c r="U919" s="38">
        <v>118.24721385077396</v>
      </c>
      <c r="W919" s="27">
        <v>2.9767505969703052</v>
      </c>
      <c r="X919" s="27">
        <f t="shared" si="88"/>
        <v>50.073455437876312</v>
      </c>
      <c r="Y919" s="19">
        <f t="shared" si="89"/>
        <v>118.24721385077396</v>
      </c>
      <c r="Z919" s="27">
        <f t="shared" si="86"/>
        <v>149.05618836706429</v>
      </c>
      <c r="AA919" s="20">
        <f t="shared" si="87"/>
        <v>351.99246442036673</v>
      </c>
    </row>
    <row r="920" spans="1:27" x14ac:dyDescent="0.3">
      <c r="A920" s="50">
        <v>2.9339600084349513</v>
      </c>
      <c r="B920" s="29">
        <v>95.56818658849366</v>
      </c>
      <c r="E920" s="27">
        <v>0.22320700143609429</v>
      </c>
      <c r="F920" s="20">
        <v>51.877224170369075</v>
      </c>
      <c r="H920" s="27">
        <v>0.81663109391229227</v>
      </c>
      <c r="I920" s="20">
        <v>93.521067940646645</v>
      </c>
      <c r="K920" s="27">
        <v>2.9613166393392021</v>
      </c>
      <c r="L920" s="20">
        <v>105.9275715775393</v>
      </c>
      <c r="M920" s="20">
        <v>141.460172159694</v>
      </c>
      <c r="N920" s="27">
        <f t="shared" si="84"/>
        <v>313.68508027736146</v>
      </c>
      <c r="O920" s="20">
        <f t="shared" si="85"/>
        <v>418.90836162029001</v>
      </c>
      <c r="Q920" s="27">
        <v>2.9613166393392021</v>
      </c>
      <c r="R920" s="20">
        <v>107.14188194299719</v>
      </c>
      <c r="T920" s="41">
        <v>2.9613166393392021</v>
      </c>
      <c r="U920" s="38">
        <v>142.67448252515189</v>
      </c>
      <c r="W920" s="27">
        <v>2.9613166393392021</v>
      </c>
      <c r="X920" s="27">
        <f t="shared" si="88"/>
        <v>107.14188194299719</v>
      </c>
      <c r="Y920" s="19">
        <f t="shared" si="89"/>
        <v>142.67448252515189</v>
      </c>
      <c r="Z920" s="27">
        <f t="shared" si="86"/>
        <v>317.28103776791397</v>
      </c>
      <c r="AA920" s="20">
        <f t="shared" si="87"/>
        <v>422.50431911084252</v>
      </c>
    </row>
    <row r="921" spans="1:27" x14ac:dyDescent="0.3">
      <c r="A921" s="50">
        <v>2.9175511859393737</v>
      </c>
      <c r="B921" s="29">
        <v>82.415080130913395</v>
      </c>
      <c r="E921" s="27">
        <v>0.20256207438615093</v>
      </c>
      <c r="F921" s="20">
        <v>51.877224170369075</v>
      </c>
      <c r="H921" s="27">
        <v>0.16181928214791697</v>
      </c>
      <c r="I921" s="20">
        <v>93.632020610698675</v>
      </c>
      <c r="K921" s="27">
        <v>2.959881453163689</v>
      </c>
      <c r="L921" s="20">
        <v>67.083526986232371</v>
      </c>
      <c r="M921" s="20">
        <v>118.01758877973448</v>
      </c>
      <c r="N921" s="27">
        <f t="shared" si="84"/>
        <v>198.55928733935502</v>
      </c>
      <c r="O921" s="20">
        <f t="shared" si="85"/>
        <v>349.31807217623515</v>
      </c>
      <c r="Q921" s="27">
        <v>2.959881453163689</v>
      </c>
      <c r="R921" s="20">
        <v>101.66305794610169</v>
      </c>
      <c r="T921" s="41">
        <v>2.959881453163689</v>
      </c>
      <c r="U921" s="38">
        <v>152.59711973960378</v>
      </c>
      <c r="W921" s="27">
        <v>2.959881453163689</v>
      </c>
      <c r="X921" s="27">
        <f t="shared" si="88"/>
        <v>101.66305794610169</v>
      </c>
      <c r="Y921" s="19">
        <f t="shared" si="89"/>
        <v>152.59711973960378</v>
      </c>
      <c r="Z921" s="27">
        <f t="shared" si="86"/>
        <v>300.9105996865718</v>
      </c>
      <c r="AA921" s="20">
        <f t="shared" si="87"/>
        <v>451.66938452345192</v>
      </c>
    </row>
    <row r="922" spans="1:27" x14ac:dyDescent="0.3">
      <c r="A922" s="50">
        <v>2.887748939654557</v>
      </c>
      <c r="B922" s="29">
        <v>172.35126913921533</v>
      </c>
      <c r="E922" s="27">
        <v>7.9930965111998376E-2</v>
      </c>
      <c r="F922" s="20">
        <v>51.877224170369075</v>
      </c>
      <c r="H922" s="27">
        <v>0.50202959758462384</v>
      </c>
      <c r="I922" s="20">
        <v>93.634255598865963</v>
      </c>
      <c r="K922" s="27">
        <v>2.9482633155857911</v>
      </c>
      <c r="L922" s="20">
        <v>61.772123221259655</v>
      </c>
      <c r="M922" s="20">
        <v>90.356107622974392</v>
      </c>
      <c r="N922" s="27">
        <f t="shared" si="84"/>
        <v>182.12048481908502</v>
      </c>
      <c r="O922" s="20">
        <f t="shared" si="85"/>
        <v>266.39359744393704</v>
      </c>
      <c r="Q922" s="27">
        <v>2.9482633155857911</v>
      </c>
      <c r="R922" s="20">
        <v>98.186665072279013</v>
      </c>
      <c r="T922" s="41">
        <v>2.9482633155857911</v>
      </c>
      <c r="U922" s="38">
        <v>126.77064947399374</v>
      </c>
      <c r="W922" s="27">
        <v>2.9482633155857911</v>
      </c>
      <c r="X922" s="27">
        <f t="shared" si="88"/>
        <v>98.186665072279013</v>
      </c>
      <c r="Y922" s="19">
        <f t="shared" si="89"/>
        <v>126.77064947399374</v>
      </c>
      <c r="Z922" s="27">
        <f t="shared" si="86"/>
        <v>289.48014271230892</v>
      </c>
      <c r="AA922" s="20">
        <f t="shared" si="87"/>
        <v>373.75325533716091</v>
      </c>
    </row>
    <row r="923" spans="1:27" x14ac:dyDescent="0.3">
      <c r="A923" s="50">
        <v>2.8876616429770365</v>
      </c>
      <c r="B923" s="29">
        <v>155.28289073542709</v>
      </c>
      <c r="E923" s="27">
        <v>7.9050036889384501E-2</v>
      </c>
      <c r="F923" s="20">
        <v>51.877224170369075</v>
      </c>
      <c r="H923" s="27">
        <v>2.0009984321004595</v>
      </c>
      <c r="I923" s="20">
        <v>93.719579997446502</v>
      </c>
      <c r="K923" s="27">
        <v>2.9339600084349513</v>
      </c>
      <c r="L923" s="20">
        <v>34.482794898505219</v>
      </c>
      <c r="M923" s="20">
        <v>66.553390194016799</v>
      </c>
      <c r="N923" s="27">
        <f t="shared" si="84"/>
        <v>101.17114121127906</v>
      </c>
      <c r="O923" s="20">
        <f t="shared" si="85"/>
        <v>195.26498525501214</v>
      </c>
      <c r="Q923" s="27">
        <v>2.9339600084349513</v>
      </c>
      <c r="R923" s="20">
        <v>63.497591292982079</v>
      </c>
      <c r="T923" s="41">
        <v>2.9339600084349513</v>
      </c>
      <c r="U923" s="38">
        <v>95.56818658849366</v>
      </c>
      <c r="W923" s="27">
        <v>2.9339600084349513</v>
      </c>
      <c r="X923" s="27">
        <f t="shared" si="88"/>
        <v>63.497591292982079</v>
      </c>
      <c r="Y923" s="19">
        <f t="shared" si="89"/>
        <v>95.56818658849366</v>
      </c>
      <c r="Z923" s="27">
        <f t="shared" si="86"/>
        <v>186.29939348555681</v>
      </c>
      <c r="AA923" s="20">
        <f t="shared" si="87"/>
        <v>280.39323752928988</v>
      </c>
    </row>
    <row r="924" spans="1:27" x14ac:dyDescent="0.3">
      <c r="A924" s="50">
        <v>2.8848731084144674</v>
      </c>
      <c r="B924" s="29">
        <v>225.88721631858232</v>
      </c>
      <c r="E924" s="27">
        <v>2.2392129712825408</v>
      </c>
      <c r="F924" s="20">
        <v>51.880596564437568</v>
      </c>
      <c r="H924" s="27">
        <v>7.8890966280596331E-2</v>
      </c>
      <c r="I924" s="20">
        <v>93.809952754417878</v>
      </c>
      <c r="K924" s="27">
        <v>2.9175511859393737</v>
      </c>
      <c r="L924" s="20">
        <v>17.69265049639796</v>
      </c>
      <c r="M924" s="20">
        <v>37.929482961543357</v>
      </c>
      <c r="N924" s="27">
        <f t="shared" si="84"/>
        <v>51.619213438176715</v>
      </c>
      <c r="O924" s="20">
        <f t="shared" si="85"/>
        <v>110.66120799651809</v>
      </c>
      <c r="Q924" s="27">
        <v>2.9175511859393737</v>
      </c>
      <c r="R924" s="20">
        <v>62.178247665767991</v>
      </c>
      <c r="T924" s="41">
        <v>2.9175511859393737</v>
      </c>
      <c r="U924" s="38">
        <v>82.415080130913395</v>
      </c>
      <c r="W924" s="27">
        <v>2.9175511859393737</v>
      </c>
      <c r="X924" s="27">
        <f t="shared" si="88"/>
        <v>62.178247665767991</v>
      </c>
      <c r="Y924" s="19">
        <f t="shared" si="89"/>
        <v>82.415080130913395</v>
      </c>
      <c r="Z924" s="27">
        <f t="shared" si="86"/>
        <v>181.40822021689348</v>
      </c>
      <c r="AA924" s="20">
        <f t="shared" si="87"/>
        <v>240.45021477523488</v>
      </c>
    </row>
    <row r="925" spans="1:27" x14ac:dyDescent="0.3">
      <c r="A925" s="50">
        <v>2.8692430574883474</v>
      </c>
      <c r="B925" s="29">
        <v>140.13859182208267</v>
      </c>
      <c r="E925" s="27">
        <v>9.1617993457475677E-2</v>
      </c>
      <c r="F925" s="20">
        <v>51.973330821220003</v>
      </c>
      <c r="H925" s="27">
        <v>101.08359459604253</v>
      </c>
      <c r="I925" s="20">
        <v>93.845528665064904</v>
      </c>
      <c r="K925" s="27">
        <v>2.887748939654557</v>
      </c>
      <c r="L925" s="20">
        <v>66.122974825396938</v>
      </c>
      <c r="M925" s="20">
        <v>102.91302020993911</v>
      </c>
      <c r="N925" s="27">
        <f t="shared" si="84"/>
        <v>190.94655043884498</v>
      </c>
      <c r="O925" s="20">
        <f t="shared" si="85"/>
        <v>297.18696498789967</v>
      </c>
      <c r="Q925" s="27">
        <v>2.887748939654557</v>
      </c>
      <c r="R925" s="20">
        <v>135.56122375467316</v>
      </c>
      <c r="T925" s="41">
        <v>2.887748939654557</v>
      </c>
      <c r="U925" s="38">
        <v>172.35126913921533</v>
      </c>
      <c r="W925" s="27">
        <v>2.887748939654557</v>
      </c>
      <c r="X925" s="27">
        <f t="shared" si="88"/>
        <v>135.56122375467316</v>
      </c>
      <c r="Y925" s="19">
        <f t="shared" si="89"/>
        <v>172.35126913921533</v>
      </c>
      <c r="Z925" s="27">
        <f t="shared" si="86"/>
        <v>391.4667801558316</v>
      </c>
      <c r="AA925" s="20">
        <f t="shared" si="87"/>
        <v>497.70719470488626</v>
      </c>
    </row>
    <row r="926" spans="1:27" x14ac:dyDescent="0.3">
      <c r="A926" s="50">
        <v>2.8624937314307317</v>
      </c>
      <c r="B926" s="29">
        <v>807.53114079909142</v>
      </c>
      <c r="E926" s="27">
        <v>9.1797286833752878E-2</v>
      </c>
      <c r="F926" s="20">
        <v>51.974843242578238</v>
      </c>
      <c r="H926" s="27">
        <v>38.61926214628329</v>
      </c>
      <c r="I926" s="20">
        <v>93.896544582795428</v>
      </c>
      <c r="K926" s="27">
        <v>2.8876616429770365</v>
      </c>
      <c r="L926" s="20">
        <v>58.29183225051878</v>
      </c>
      <c r="M926" s="20">
        <v>87.198355759320407</v>
      </c>
      <c r="N926" s="27">
        <f t="shared" si="84"/>
        <v>168.32708808867486</v>
      </c>
      <c r="O926" s="20">
        <f t="shared" si="85"/>
        <v>251.7993472568553</v>
      </c>
      <c r="Q926" s="27">
        <v>2.8876616429770365</v>
      </c>
      <c r="R926" s="20">
        <v>126.37636722662546</v>
      </c>
      <c r="T926" s="41">
        <v>2.8876616429770365</v>
      </c>
      <c r="U926" s="38">
        <v>155.28289073542709</v>
      </c>
      <c r="W926" s="27">
        <v>2.8876616429770365</v>
      </c>
      <c r="X926" s="27">
        <f t="shared" si="88"/>
        <v>126.37636722662546</v>
      </c>
      <c r="Y926" s="19">
        <f t="shared" si="89"/>
        <v>155.28289073542709</v>
      </c>
      <c r="Z926" s="27">
        <f t="shared" si="86"/>
        <v>364.93218821910659</v>
      </c>
      <c r="AA926" s="20">
        <f t="shared" si="87"/>
        <v>448.40444738728701</v>
      </c>
    </row>
    <row r="927" spans="1:27" x14ac:dyDescent="0.3">
      <c r="A927" s="50">
        <v>2.8622726691537537</v>
      </c>
      <c r="B927" s="29">
        <v>106.32094908832417</v>
      </c>
      <c r="E927" s="27">
        <v>0.35361500713042915</v>
      </c>
      <c r="F927" s="20">
        <v>52.007320376491137</v>
      </c>
      <c r="H927" s="27">
        <v>0.31876966289564734</v>
      </c>
      <c r="I927" s="20">
        <v>93.920771375108956</v>
      </c>
      <c r="K927" s="27">
        <v>2.8848731084144674</v>
      </c>
      <c r="L927" s="20">
        <v>84.395858219784145</v>
      </c>
      <c r="M927" s="20">
        <v>176.59903763235747</v>
      </c>
      <c r="N927" s="27">
        <f t="shared" si="84"/>
        <v>243.47134183981538</v>
      </c>
      <c r="O927" s="20">
        <f t="shared" si="85"/>
        <v>509.46581463746259</v>
      </c>
      <c r="Q927" s="27">
        <v>2.8848731084144674</v>
      </c>
      <c r="R927" s="20">
        <v>133.68403690600897</v>
      </c>
      <c r="T927" s="41">
        <v>2.8848731084144674</v>
      </c>
      <c r="U927" s="38">
        <v>225.88721631858232</v>
      </c>
      <c r="W927" s="27">
        <v>2.8848731084144674</v>
      </c>
      <c r="X927" s="27">
        <f t="shared" si="88"/>
        <v>133.68403690600897</v>
      </c>
      <c r="Y927" s="19">
        <f t="shared" si="89"/>
        <v>225.88721631858232</v>
      </c>
      <c r="Z927" s="27">
        <f t="shared" si="86"/>
        <v>385.66148309443247</v>
      </c>
      <c r="AA927" s="20">
        <f t="shared" si="87"/>
        <v>651.65595589207976</v>
      </c>
    </row>
    <row r="928" spans="1:27" x14ac:dyDescent="0.3">
      <c r="A928" s="50">
        <v>2.8615163467329694</v>
      </c>
      <c r="B928" s="29">
        <v>195.0154694547241</v>
      </c>
      <c r="E928" s="27">
        <v>7.1921169728739187E-3</v>
      </c>
      <c r="F928" s="20">
        <v>52.048480414212129</v>
      </c>
      <c r="H928" s="27">
        <v>74.089241912806756</v>
      </c>
      <c r="I928" s="20">
        <v>93.956170498139727</v>
      </c>
      <c r="K928" s="27">
        <v>2.8692430574883474</v>
      </c>
      <c r="L928" s="20">
        <v>62.542410481656916</v>
      </c>
      <c r="M928" s="20">
        <v>109.9952848066076</v>
      </c>
      <c r="N928" s="27">
        <f t="shared" si="84"/>
        <v>179.44937707308054</v>
      </c>
      <c r="O928" s="20">
        <f t="shared" si="85"/>
        <v>315.60320728781238</v>
      </c>
      <c r="Q928" s="27">
        <v>2.8692430574883474</v>
      </c>
      <c r="R928" s="20">
        <v>92.685717497131975</v>
      </c>
      <c r="T928" s="41">
        <v>2.8692430574883474</v>
      </c>
      <c r="U928" s="38">
        <v>140.13859182208267</v>
      </c>
      <c r="W928" s="27">
        <v>2.8692430574883474</v>
      </c>
      <c r="X928" s="27">
        <f t="shared" si="88"/>
        <v>92.685717497131975</v>
      </c>
      <c r="Y928" s="19">
        <f t="shared" si="89"/>
        <v>140.13859182208267</v>
      </c>
      <c r="Z928" s="27">
        <f t="shared" si="86"/>
        <v>265.93785145697217</v>
      </c>
      <c r="AA928" s="20">
        <f t="shared" si="87"/>
        <v>402.09168167170401</v>
      </c>
    </row>
    <row r="929" spans="1:27" x14ac:dyDescent="0.3">
      <c r="A929" s="50">
        <v>2.8367727049044333</v>
      </c>
      <c r="B929" s="29">
        <v>353.37239816128579</v>
      </c>
      <c r="E929" s="27">
        <v>139.28160494499753</v>
      </c>
      <c r="F929" s="20">
        <v>52.247846078031586</v>
      </c>
      <c r="H929" s="27">
        <v>28.761816962680314</v>
      </c>
      <c r="I929" s="20">
        <v>93.998590407407107</v>
      </c>
      <c r="K929" s="27">
        <v>2.8624937314307317</v>
      </c>
      <c r="L929" s="20">
        <v>302.13735572680366</v>
      </c>
      <c r="M929" s="20">
        <v>791.00982847007958</v>
      </c>
      <c r="N929" s="27">
        <f t="shared" si="84"/>
        <v>864.86628679903254</v>
      </c>
      <c r="O929" s="20">
        <f t="shared" si="85"/>
        <v>2264.260675495701</v>
      </c>
      <c r="Q929" s="27">
        <v>2.8624937314307317</v>
      </c>
      <c r="R929" s="20">
        <v>318.65866805581544</v>
      </c>
      <c r="T929" s="41">
        <v>2.8624937314307317</v>
      </c>
      <c r="U929" s="38">
        <v>807.53114079909142</v>
      </c>
      <c r="W929" s="27">
        <v>2.8624937314307317</v>
      </c>
      <c r="X929" s="27">
        <f t="shared" si="88"/>
        <v>318.65866805581544</v>
      </c>
      <c r="Y929" s="19">
        <f t="shared" si="89"/>
        <v>807.53114079909142</v>
      </c>
      <c r="Z929" s="27">
        <f t="shared" si="86"/>
        <v>912.15843977583802</v>
      </c>
      <c r="AA929" s="20">
        <f t="shared" si="87"/>
        <v>2311.5528284725069</v>
      </c>
    </row>
    <row r="930" spans="1:27" x14ac:dyDescent="0.3">
      <c r="A930" s="50">
        <v>2.8323225326166721</v>
      </c>
      <c r="B930" s="29">
        <v>176.43811155205975</v>
      </c>
      <c r="E930" s="27">
        <v>85.798050361066998</v>
      </c>
      <c r="F930" s="20">
        <v>52.247846078031586</v>
      </c>
      <c r="H930" s="27">
        <v>0.65424150649050716</v>
      </c>
      <c r="I930" s="20">
        <v>94.004072961657684</v>
      </c>
      <c r="K930" s="27">
        <v>2.8622726691537537</v>
      </c>
      <c r="L930" s="20">
        <v>37.930900502172257</v>
      </c>
      <c r="M930" s="20">
        <v>76.124903248147859</v>
      </c>
      <c r="N930" s="27">
        <f t="shared" si="84"/>
        <v>108.56857982375804</v>
      </c>
      <c r="O930" s="20">
        <f t="shared" si="85"/>
        <v>217.89023000914742</v>
      </c>
      <c r="Q930" s="27">
        <v>2.8622726691537537</v>
      </c>
      <c r="R930" s="20">
        <v>68.12694634234856</v>
      </c>
      <c r="T930" s="41">
        <v>2.8622726691537537</v>
      </c>
      <c r="U930" s="38">
        <v>106.32094908832417</v>
      </c>
      <c r="W930" s="27">
        <v>2.8622726691537537</v>
      </c>
      <c r="X930" s="27">
        <f t="shared" si="88"/>
        <v>68.12694634234856</v>
      </c>
      <c r="Y930" s="19">
        <f t="shared" si="89"/>
        <v>106.32094908832417</v>
      </c>
      <c r="Z930" s="27">
        <f t="shared" si="86"/>
        <v>194.99789654860857</v>
      </c>
      <c r="AA930" s="20">
        <f t="shared" si="87"/>
        <v>304.31954673399798</v>
      </c>
    </row>
    <row r="931" spans="1:27" x14ac:dyDescent="0.3">
      <c r="A931" s="50">
        <v>2.8244990400198731</v>
      </c>
      <c r="B931" s="29">
        <v>108.86552750395347</v>
      </c>
      <c r="E931" s="27">
        <v>37.420258503894729</v>
      </c>
      <c r="F931" s="20">
        <v>52.247846078031586</v>
      </c>
      <c r="H931" s="27">
        <v>5.3888782116700895E-2</v>
      </c>
      <c r="I931" s="20">
        <v>94.007188166758851</v>
      </c>
      <c r="K931" s="27">
        <v>2.8615163467329694</v>
      </c>
      <c r="L931" s="20">
        <v>87.090374023210515</v>
      </c>
      <c r="M931" s="20">
        <v>148.01857098389218</v>
      </c>
      <c r="N931" s="27">
        <f t="shared" si="84"/>
        <v>249.21052891050525</v>
      </c>
      <c r="O931" s="20">
        <f t="shared" si="85"/>
        <v>423.55756049046187</v>
      </c>
      <c r="Q931" s="27">
        <v>2.8615163467329694</v>
      </c>
      <c r="R931" s="20">
        <v>134.08727249404248</v>
      </c>
      <c r="T931" s="41">
        <v>2.8615163467329694</v>
      </c>
      <c r="U931" s="38">
        <v>195.0154694547241</v>
      </c>
      <c r="W931" s="27">
        <v>2.8615163467329694</v>
      </c>
      <c r="X931" s="27">
        <f t="shared" si="88"/>
        <v>134.08727249404248</v>
      </c>
      <c r="Y931" s="19">
        <f t="shared" si="89"/>
        <v>195.0154694547241</v>
      </c>
      <c r="Z931" s="27">
        <f t="shared" si="86"/>
        <v>383.69292213054064</v>
      </c>
      <c r="AA931" s="20">
        <f t="shared" si="87"/>
        <v>558.03995371049712</v>
      </c>
    </row>
    <row r="932" spans="1:27" x14ac:dyDescent="0.3">
      <c r="A932" s="50">
        <v>2.805639322368279</v>
      </c>
      <c r="B932" s="29">
        <v>71.936265804597824</v>
      </c>
      <c r="E932" s="27">
        <v>35.867198909589206</v>
      </c>
      <c r="F932" s="20">
        <v>52.247846078031586</v>
      </c>
      <c r="H932" s="27">
        <v>209.59412514284486</v>
      </c>
      <c r="I932" s="20">
        <v>94.114632630925286</v>
      </c>
      <c r="K932" s="27">
        <v>2.8367727049044333</v>
      </c>
      <c r="L932" s="20">
        <v>173.66449533604134</v>
      </c>
      <c r="M932" s="20">
        <v>333.47835058526033</v>
      </c>
      <c r="N932" s="27">
        <f t="shared" si="84"/>
        <v>492.64670018028534</v>
      </c>
      <c r="O932" s="20">
        <f t="shared" si="85"/>
        <v>946.00228261681787</v>
      </c>
      <c r="Q932" s="27">
        <v>2.8367727049044333</v>
      </c>
      <c r="R932" s="20">
        <v>193.55854291206674</v>
      </c>
      <c r="T932" s="41">
        <v>2.8367727049044333</v>
      </c>
      <c r="U932" s="38">
        <v>353.37239816128579</v>
      </c>
      <c r="W932" s="27">
        <v>2.8367727049044333</v>
      </c>
      <c r="X932" s="27">
        <f t="shared" si="88"/>
        <v>193.55854291206674</v>
      </c>
      <c r="Y932" s="19">
        <f t="shared" si="89"/>
        <v>353.37239816128579</v>
      </c>
      <c r="Z932" s="27">
        <f t="shared" si="86"/>
        <v>549.08159133402444</v>
      </c>
      <c r="AA932" s="20">
        <f t="shared" si="87"/>
        <v>1002.4371737705571</v>
      </c>
    </row>
    <row r="933" spans="1:27" x14ac:dyDescent="0.3">
      <c r="A933" s="50">
        <v>2.7947467576595955</v>
      </c>
      <c r="B933" s="29">
        <v>183.34994738498608</v>
      </c>
      <c r="E933" s="27">
        <v>32.006978075682127</v>
      </c>
      <c r="F933" s="20">
        <v>52.247846078031586</v>
      </c>
      <c r="H933" s="27">
        <v>139.15866187735355</v>
      </c>
      <c r="I933" s="20">
        <v>94.114632630925286</v>
      </c>
      <c r="K933" s="27">
        <v>2.8323225326166721</v>
      </c>
      <c r="L933" s="20">
        <v>71.392556969443035</v>
      </c>
      <c r="M933" s="20">
        <v>155.77183760508962</v>
      </c>
      <c r="N933" s="27">
        <f t="shared" si="84"/>
        <v>202.20674776567293</v>
      </c>
      <c r="O933" s="20">
        <f t="shared" si="85"/>
        <v>441.19608559600039</v>
      </c>
      <c r="Q933" s="27">
        <v>2.8323225326166721</v>
      </c>
      <c r="R933" s="20">
        <v>92.058830916413172</v>
      </c>
      <c r="T933" s="41">
        <v>2.8323225326166721</v>
      </c>
      <c r="U933" s="38">
        <v>176.43811155205975</v>
      </c>
      <c r="W933" s="27">
        <v>2.8323225326166721</v>
      </c>
      <c r="X933" s="27">
        <f t="shared" si="88"/>
        <v>92.058830916413172</v>
      </c>
      <c r="Y933" s="19">
        <f t="shared" si="89"/>
        <v>176.43811155205975</v>
      </c>
      <c r="Z933" s="27">
        <f t="shared" si="86"/>
        <v>260.74030113090532</v>
      </c>
      <c r="AA933" s="20">
        <f t="shared" si="87"/>
        <v>499.72963896123281</v>
      </c>
    </row>
    <row r="934" spans="1:27" x14ac:dyDescent="0.3">
      <c r="A934" s="50">
        <v>2.7728564516437473</v>
      </c>
      <c r="B934" s="29">
        <v>73.290048757877742</v>
      </c>
      <c r="E934" s="27">
        <v>18.883960870356532</v>
      </c>
      <c r="F934" s="20">
        <v>52.247846078031586</v>
      </c>
      <c r="H934" s="27">
        <v>101.9963704822303</v>
      </c>
      <c r="I934" s="20">
        <v>94.114632630925286</v>
      </c>
      <c r="K934" s="27">
        <v>2.8244990400198731</v>
      </c>
      <c r="L934" s="20">
        <v>54.415530430212641</v>
      </c>
      <c r="M934" s="20">
        <v>92.609533176188251</v>
      </c>
      <c r="N934" s="27">
        <f t="shared" si="84"/>
        <v>153.69661346230779</v>
      </c>
      <c r="O934" s="20">
        <f t="shared" si="85"/>
        <v>261.57553755283232</v>
      </c>
      <c r="Q934" s="27">
        <v>2.8244990400198731</v>
      </c>
      <c r="R934" s="20">
        <v>70.671524757977878</v>
      </c>
      <c r="T934" s="41">
        <v>2.8244990400198731</v>
      </c>
      <c r="U934" s="38">
        <v>108.86552750395347</v>
      </c>
      <c r="W934" s="27">
        <v>2.8244990400198731</v>
      </c>
      <c r="X934" s="27">
        <f t="shared" si="88"/>
        <v>70.671524757977878</v>
      </c>
      <c r="Y934" s="19">
        <f t="shared" si="89"/>
        <v>108.86552750395347</v>
      </c>
      <c r="Z934" s="27">
        <f t="shared" si="86"/>
        <v>199.61165383564921</v>
      </c>
      <c r="AA934" s="20">
        <f t="shared" si="87"/>
        <v>307.49057792617367</v>
      </c>
    </row>
    <row r="935" spans="1:27" x14ac:dyDescent="0.3">
      <c r="A935" s="50">
        <v>2.767440661918954</v>
      </c>
      <c r="B935" s="29">
        <v>73.288536336519513</v>
      </c>
      <c r="E935" s="27">
        <v>6.7209170978530892</v>
      </c>
      <c r="F935" s="20">
        <v>52.247846078031586</v>
      </c>
      <c r="H935" s="27">
        <v>77.887094122361304</v>
      </c>
      <c r="I935" s="20">
        <v>94.114632630925286</v>
      </c>
      <c r="K935" s="27">
        <v>2.805639322368279</v>
      </c>
      <c r="L935" s="20">
        <v>33.106834173526011</v>
      </c>
      <c r="M935" s="20">
        <v>71.936265804597824</v>
      </c>
      <c r="N935" s="27">
        <f t="shared" si="84"/>
        <v>92.8858357963705</v>
      </c>
      <c r="O935" s="20">
        <f t="shared" si="85"/>
        <v>201.82721604571623</v>
      </c>
      <c r="Q935" s="27">
        <v>2.805639322368279</v>
      </c>
      <c r="R935" s="20">
        <v>33.106834173526011</v>
      </c>
      <c r="T935" s="41">
        <v>2.805639322368279</v>
      </c>
      <c r="U935" s="38">
        <v>71.936265804597824</v>
      </c>
      <c r="W935" s="27">
        <v>2.805639322368279</v>
      </c>
      <c r="X935" s="27">
        <f t="shared" si="88"/>
        <v>33.106834173526011</v>
      </c>
      <c r="Y935" s="19">
        <f t="shared" si="89"/>
        <v>71.936265804597824</v>
      </c>
      <c r="Z935" s="27">
        <f t="shared" si="86"/>
        <v>92.8858357963705</v>
      </c>
      <c r="AA935" s="20">
        <f t="shared" si="87"/>
        <v>201.82721604571623</v>
      </c>
    </row>
    <row r="936" spans="1:27" x14ac:dyDescent="0.3">
      <c r="A936" s="50">
        <v>2.7328658462356543</v>
      </c>
      <c r="B936" s="29">
        <v>128.37759555954548</v>
      </c>
      <c r="E936" s="27">
        <v>1.8577718323504087</v>
      </c>
      <c r="F936" s="20">
        <v>52.247846078031586</v>
      </c>
      <c r="H936" s="27">
        <v>69.328771650907584</v>
      </c>
      <c r="I936" s="20">
        <v>94.114632630925286</v>
      </c>
      <c r="K936" s="27">
        <v>2.7947467576595955</v>
      </c>
      <c r="L936" s="20">
        <v>88.940667319250736</v>
      </c>
      <c r="M936" s="20">
        <v>153.20664036951104</v>
      </c>
      <c r="N936" s="27">
        <f t="shared" si="84"/>
        <v>248.56664161455674</v>
      </c>
      <c r="O936" s="20">
        <f t="shared" si="85"/>
        <v>428.17376142461063</v>
      </c>
      <c r="Q936" s="27">
        <v>2.7947467576595955</v>
      </c>
      <c r="R936" s="20">
        <v>119.0839743347258</v>
      </c>
      <c r="T936" s="41">
        <v>2.7947467576595955</v>
      </c>
      <c r="U936" s="38">
        <v>183.34994738498608</v>
      </c>
      <c r="W936" s="27">
        <v>2.7947467576595955</v>
      </c>
      <c r="X936" s="27">
        <f t="shared" si="88"/>
        <v>119.0839743347258</v>
      </c>
      <c r="Y936" s="19">
        <f t="shared" si="89"/>
        <v>183.34994738498608</v>
      </c>
      <c r="Z936" s="27">
        <f t="shared" si="86"/>
        <v>332.80955116119338</v>
      </c>
      <c r="AA936" s="20">
        <f t="shared" si="87"/>
        <v>512.4166709712473</v>
      </c>
    </row>
    <row r="937" spans="1:27" x14ac:dyDescent="0.3">
      <c r="A937" s="50">
        <v>2.7317730708891759</v>
      </c>
      <c r="B937" s="29">
        <v>141.62131987850958</v>
      </c>
      <c r="E937" s="27">
        <v>1.6859422584166168</v>
      </c>
      <c r="F937" s="20">
        <v>52.247846078031586</v>
      </c>
      <c r="H937" s="27">
        <v>56.991088901428157</v>
      </c>
      <c r="I937" s="20">
        <v>94.114632630925286</v>
      </c>
      <c r="K937" s="27">
        <v>2.7728564516437473</v>
      </c>
      <c r="L937" s="20">
        <v>24.853461669585272</v>
      </c>
      <c r="M937" s="20">
        <v>36.848140984871534</v>
      </c>
      <c r="N937" s="27">
        <f t="shared" si="84"/>
        <v>68.915081536190101</v>
      </c>
      <c r="O937" s="20">
        <f t="shared" si="85"/>
        <v>102.17460546097942</v>
      </c>
      <c r="Q937" s="27">
        <v>2.7728564516437473</v>
      </c>
      <c r="R937" s="20">
        <v>61.295369442591479</v>
      </c>
      <c r="T937" s="41">
        <v>2.7728564516437473</v>
      </c>
      <c r="U937" s="38">
        <v>73.290048757877742</v>
      </c>
      <c r="W937" s="27">
        <v>2.7728564516437473</v>
      </c>
      <c r="X937" s="27">
        <f t="shared" si="88"/>
        <v>61.295369442591479</v>
      </c>
      <c r="Y937" s="19">
        <f t="shared" si="89"/>
        <v>73.290048757877742</v>
      </c>
      <c r="Z937" s="27">
        <f t="shared" si="86"/>
        <v>169.96326061477677</v>
      </c>
      <c r="AA937" s="20">
        <f t="shared" si="87"/>
        <v>203.22278453956611</v>
      </c>
    </row>
    <row r="938" spans="1:27" x14ac:dyDescent="0.3">
      <c r="A938" s="50">
        <v>2.7257161343513872</v>
      </c>
      <c r="B938" s="29">
        <v>103.72461938670641</v>
      </c>
      <c r="E938" s="27">
        <v>0.66527257013513008</v>
      </c>
      <c r="F938" s="20">
        <v>52.247846078031586</v>
      </c>
      <c r="H938" s="27">
        <v>53.165945121410914</v>
      </c>
      <c r="I938" s="20">
        <v>94.114632630925286</v>
      </c>
      <c r="K938" s="27">
        <v>2.767440661918954</v>
      </c>
      <c r="L938" s="20">
        <v>24.851949248227044</v>
      </c>
      <c r="M938" s="20">
        <v>36.846628563513306</v>
      </c>
      <c r="N938" s="27">
        <f t="shared" si="84"/>
        <v>68.776294877489704</v>
      </c>
      <c r="O938" s="20">
        <f t="shared" si="85"/>
        <v>101.9708581412911</v>
      </c>
      <c r="Q938" s="27">
        <v>2.767440661918954</v>
      </c>
      <c r="R938" s="20">
        <v>61.293857021233251</v>
      </c>
      <c r="T938" s="41">
        <v>2.767440661918954</v>
      </c>
      <c r="U938" s="38">
        <v>73.288536336519513</v>
      </c>
      <c r="W938" s="27">
        <v>2.767440661918954</v>
      </c>
      <c r="X938" s="27">
        <f t="shared" si="88"/>
        <v>61.293857021233251</v>
      </c>
      <c r="Y938" s="19">
        <f t="shared" si="89"/>
        <v>73.288536336519513</v>
      </c>
      <c r="Z938" s="27">
        <f t="shared" si="86"/>
        <v>169.62711224640748</v>
      </c>
      <c r="AA938" s="20">
        <f t="shared" si="87"/>
        <v>202.82167551020888</v>
      </c>
    </row>
    <row r="939" spans="1:27" x14ac:dyDescent="0.3">
      <c r="A939" s="50">
        <v>2.7190381930458658</v>
      </c>
      <c r="B939" s="29">
        <v>27.680880815115533</v>
      </c>
      <c r="E939" s="27">
        <v>0.65794052577257389</v>
      </c>
      <c r="F939" s="20">
        <v>52.247846078031586</v>
      </c>
      <c r="H939" s="27">
        <v>9.7347537230962189</v>
      </c>
      <c r="I939" s="20">
        <v>94.114632630925286</v>
      </c>
      <c r="K939" s="27">
        <v>2.7328658462356543</v>
      </c>
      <c r="L939" s="20">
        <v>45.803661084387869</v>
      </c>
      <c r="M939" s="20">
        <v>79.986851587476778</v>
      </c>
      <c r="N939" s="27">
        <f t="shared" si="84"/>
        <v>125.17526101007677</v>
      </c>
      <c r="O939" s="20">
        <f t="shared" si="85"/>
        <v>218.59333485133541</v>
      </c>
      <c r="Q939" s="27">
        <v>2.7328658462356543</v>
      </c>
      <c r="R939" s="20">
        <v>94.194405056456588</v>
      </c>
      <c r="T939" s="41">
        <v>2.7328658462356543</v>
      </c>
      <c r="U939" s="38">
        <v>128.37759555954548</v>
      </c>
      <c r="W939" s="27">
        <v>2.7328658462356543</v>
      </c>
      <c r="X939" s="27">
        <f t="shared" si="88"/>
        <v>94.194405056456588</v>
      </c>
      <c r="Y939" s="19">
        <f t="shared" si="89"/>
        <v>128.37759555954548</v>
      </c>
      <c r="Z939" s="27">
        <f t="shared" si="86"/>
        <v>257.42067248527724</v>
      </c>
      <c r="AA939" s="20">
        <f t="shared" si="87"/>
        <v>350.83874632653584</v>
      </c>
    </row>
    <row r="940" spans="1:27" x14ac:dyDescent="0.3">
      <c r="A940" s="50">
        <v>2.7033147606998682</v>
      </c>
      <c r="B940" s="29">
        <v>182.38562942208796</v>
      </c>
      <c r="E940" s="27">
        <v>0.66919910273281857</v>
      </c>
      <c r="F940" s="20">
        <v>52.258732223510556</v>
      </c>
      <c r="H940" s="27">
        <v>8.1189988173500751</v>
      </c>
      <c r="I940" s="20">
        <v>94.114632630925286</v>
      </c>
      <c r="K940" s="27">
        <v>2.7317730708891759</v>
      </c>
      <c r="L940" s="20">
        <v>48.668347401265933</v>
      </c>
      <c r="M940" s="20">
        <v>73.960787683707167</v>
      </c>
      <c r="N940" s="27">
        <f t="shared" si="84"/>
        <v>132.95088083545747</v>
      </c>
      <c r="O940" s="20">
        <f t="shared" si="85"/>
        <v>202.04408809610305</v>
      </c>
      <c r="Q940" s="27">
        <v>2.7317730708891759</v>
      </c>
      <c r="R940" s="20">
        <v>116.32887959606836</v>
      </c>
      <c r="T940" s="41">
        <v>2.7317730708891759</v>
      </c>
      <c r="U940" s="38">
        <v>141.62131987850958</v>
      </c>
      <c r="W940" s="27">
        <v>2.7317730708891759</v>
      </c>
      <c r="X940" s="27">
        <f t="shared" si="88"/>
        <v>116.32887959606836</v>
      </c>
      <c r="Y940" s="19">
        <f t="shared" si="89"/>
        <v>141.62131987850958</v>
      </c>
      <c r="Z940" s="27">
        <f t="shared" si="86"/>
        <v>317.78410064724886</v>
      </c>
      <c r="AA940" s="20">
        <f t="shared" si="87"/>
        <v>386.87730790789442</v>
      </c>
    </row>
    <row r="941" spans="1:27" x14ac:dyDescent="0.3">
      <c r="A941" s="50">
        <v>2.7009001546757645</v>
      </c>
      <c r="B941" s="29">
        <v>140.68094949117719</v>
      </c>
      <c r="E941" s="27">
        <v>5.9406905589421513</v>
      </c>
      <c r="F941" s="20">
        <v>52.293301761572508</v>
      </c>
      <c r="H941" s="27">
        <v>5.5791116674154182</v>
      </c>
      <c r="I941" s="20">
        <v>94.114632630925286</v>
      </c>
      <c r="K941" s="27">
        <v>2.7257161343513872</v>
      </c>
      <c r="L941" s="20">
        <v>46.293775416722177</v>
      </c>
      <c r="M941" s="20">
        <v>78.364363432468309</v>
      </c>
      <c r="N941" s="27">
        <f t="shared" si="84"/>
        <v>126.18369057339925</v>
      </c>
      <c r="O941" s="20">
        <f t="shared" si="85"/>
        <v>213.59900976605471</v>
      </c>
      <c r="Q941" s="27">
        <v>2.7257161343513872</v>
      </c>
      <c r="R941" s="20">
        <v>71.654031370960269</v>
      </c>
      <c r="T941" s="41">
        <v>2.7257161343513872</v>
      </c>
      <c r="U941" s="38">
        <v>103.72461938670641</v>
      </c>
      <c r="W941" s="27">
        <v>2.7257161343513872</v>
      </c>
      <c r="X941" s="27">
        <f t="shared" si="88"/>
        <v>71.654031370960269</v>
      </c>
      <c r="Y941" s="19">
        <f t="shared" si="89"/>
        <v>103.72461938670641</v>
      </c>
      <c r="Z941" s="27">
        <f t="shared" si="86"/>
        <v>195.30854939914684</v>
      </c>
      <c r="AA941" s="20">
        <f t="shared" si="87"/>
        <v>282.72386859180233</v>
      </c>
    </row>
    <row r="942" spans="1:27" x14ac:dyDescent="0.3">
      <c r="A942" s="50">
        <v>2.6861152348865289</v>
      </c>
      <c r="B942" s="29">
        <v>167.0772353693809</v>
      </c>
      <c r="E942" s="27">
        <v>32.852303402556572</v>
      </c>
      <c r="F942" s="20">
        <v>52.328977181696096</v>
      </c>
      <c r="H942" s="27">
        <v>0.41597204096979112</v>
      </c>
      <c r="I942" s="20">
        <v>94.114632630925286</v>
      </c>
      <c r="K942" s="27">
        <v>2.7190381930458658</v>
      </c>
      <c r="L942" s="20">
        <v>11.516188976722624</v>
      </c>
      <c r="M942" s="20">
        <v>27.680880815115529</v>
      </c>
      <c r="N942" s="27">
        <f t="shared" si="84"/>
        <v>31.312957666042603</v>
      </c>
      <c r="O942" s="20">
        <f t="shared" si="85"/>
        <v>75.265372153449704</v>
      </c>
      <c r="Q942" s="27">
        <v>2.7190381930458658</v>
      </c>
      <c r="R942" s="20">
        <v>11.516188976722624</v>
      </c>
      <c r="T942" s="41">
        <v>2.7190381930458658</v>
      </c>
      <c r="U942" s="38">
        <v>27.680880815115533</v>
      </c>
      <c r="W942" s="27">
        <v>2.7190381930458658</v>
      </c>
      <c r="X942" s="27">
        <f t="shared" si="88"/>
        <v>11.516188976722624</v>
      </c>
      <c r="Y942" s="19">
        <f t="shared" si="89"/>
        <v>27.680880815115533</v>
      </c>
      <c r="Z942" s="27">
        <f t="shared" si="86"/>
        <v>31.312957666042603</v>
      </c>
      <c r="AA942" s="20">
        <f t="shared" si="87"/>
        <v>75.265372153449704</v>
      </c>
    </row>
    <row r="943" spans="1:27" x14ac:dyDescent="0.3">
      <c r="A943" s="50">
        <v>2.6849935121208546</v>
      </c>
      <c r="B943" s="29">
        <v>109.11063361417879</v>
      </c>
      <c r="E943" s="27">
        <v>35.704546660592314</v>
      </c>
      <c r="F943" s="20">
        <v>52.47013338706077</v>
      </c>
      <c r="H943" s="27">
        <v>0.28602829921146622</v>
      </c>
      <c r="I943" s="20">
        <v>94.114632630925286</v>
      </c>
      <c r="K943" s="27">
        <v>2.7033147606998682</v>
      </c>
      <c r="L943" s="20">
        <v>77.18939018809553</v>
      </c>
      <c r="M943" s="20">
        <v>104.21638381944685</v>
      </c>
      <c r="N943" s="27">
        <f t="shared" si="84"/>
        <v>208.66721786490021</v>
      </c>
      <c r="O943" s="20">
        <f t="shared" si="85"/>
        <v>281.72968868587355</v>
      </c>
      <c r="Q943" s="27">
        <v>2.7033147606998682</v>
      </c>
      <c r="R943" s="20">
        <v>155.35863579073663</v>
      </c>
      <c r="T943" s="41">
        <v>2.7033147606998682</v>
      </c>
      <c r="U943" s="38">
        <v>182.38562942208796</v>
      </c>
      <c r="W943" s="27">
        <v>2.7033147606998682</v>
      </c>
      <c r="X943" s="27">
        <f t="shared" si="88"/>
        <v>155.35863579073663</v>
      </c>
      <c r="Y943" s="19">
        <f t="shared" si="89"/>
        <v>182.38562942208796</v>
      </c>
      <c r="Z943" s="27">
        <f t="shared" si="86"/>
        <v>419.98329333529318</v>
      </c>
      <c r="AA943" s="20">
        <f t="shared" si="87"/>
        <v>493.04576415626656</v>
      </c>
    </row>
    <row r="944" spans="1:27" x14ac:dyDescent="0.3">
      <c r="A944" s="50">
        <v>2.6699855102342553</v>
      </c>
      <c r="B944" s="29">
        <v>167.62566419145304</v>
      </c>
      <c r="E944" s="27">
        <v>0.65424150649050716</v>
      </c>
      <c r="F944" s="20">
        <v>52.534146653080171</v>
      </c>
      <c r="H944" s="27">
        <v>55.452828160799982</v>
      </c>
      <c r="I944" s="20">
        <v>94.523847794166386</v>
      </c>
      <c r="K944" s="27">
        <v>2.7009001546757645</v>
      </c>
      <c r="L944" s="20">
        <v>63.006985766089123</v>
      </c>
      <c r="M944" s="20">
        <v>115.47978613808006</v>
      </c>
      <c r="N944" s="27">
        <f t="shared" si="84"/>
        <v>170.17557760128381</v>
      </c>
      <c r="O944" s="20">
        <f t="shared" si="85"/>
        <v>311.89937224226463</v>
      </c>
      <c r="Q944" s="27">
        <v>2.7009001546757645</v>
      </c>
      <c r="R944" s="20">
        <v>88.20814911918626</v>
      </c>
      <c r="T944" s="41">
        <v>2.7009001546757645</v>
      </c>
      <c r="U944" s="38">
        <v>140.68094949117719</v>
      </c>
      <c r="W944" s="27">
        <v>2.7009001546757645</v>
      </c>
      <c r="X944" s="27">
        <f t="shared" si="88"/>
        <v>88.20814911918626</v>
      </c>
      <c r="Y944" s="19">
        <f t="shared" si="89"/>
        <v>140.68094949117719</v>
      </c>
      <c r="Z944" s="27">
        <f t="shared" si="86"/>
        <v>238.24140359967308</v>
      </c>
      <c r="AA944" s="20">
        <f t="shared" si="87"/>
        <v>379.96519824065388</v>
      </c>
    </row>
    <row r="945" spans="1:27" x14ac:dyDescent="0.3">
      <c r="A945" s="50">
        <v>2.6637862120696809</v>
      </c>
      <c r="B945" s="29">
        <v>207.16296007766334</v>
      </c>
      <c r="E945" s="27">
        <v>29.778377589929732</v>
      </c>
      <c r="F945" s="20">
        <v>52.546454791429284</v>
      </c>
      <c r="H945" s="27">
        <v>1.3033878198839375</v>
      </c>
      <c r="I945" s="20">
        <v>94.52484078815786</v>
      </c>
      <c r="K945" s="27">
        <v>2.6861152348865289</v>
      </c>
      <c r="L945" s="20">
        <v>75.926158772703616</v>
      </c>
      <c r="M945" s="20">
        <v>126.86022056620573</v>
      </c>
      <c r="N945" s="27">
        <f t="shared" si="84"/>
        <v>203.94641180577267</v>
      </c>
      <c r="O945" s="20">
        <f t="shared" si="85"/>
        <v>340.76117116395056</v>
      </c>
      <c r="Q945" s="27">
        <v>2.6861152348865289</v>
      </c>
      <c r="R945" s="20">
        <v>116.14317357587878</v>
      </c>
      <c r="T945" s="41">
        <v>2.6861152348865289</v>
      </c>
      <c r="U945" s="38">
        <v>167.0772353693809</v>
      </c>
      <c r="W945" s="27">
        <v>2.6861152348865289</v>
      </c>
      <c r="X945" s="27">
        <f t="shared" si="88"/>
        <v>116.14317357587878</v>
      </c>
      <c r="Y945" s="19">
        <f t="shared" si="89"/>
        <v>167.0772353693809</v>
      </c>
      <c r="Z945" s="27">
        <f t="shared" si="86"/>
        <v>311.9739479702385</v>
      </c>
      <c r="AA945" s="20">
        <f t="shared" si="87"/>
        <v>448.78870732841648</v>
      </c>
    </row>
    <row r="946" spans="1:27" x14ac:dyDescent="0.3">
      <c r="A946" s="50">
        <v>2.646020423315349</v>
      </c>
      <c r="B946" s="29">
        <v>240.9339744170112</v>
      </c>
      <c r="E946" s="27">
        <v>180.15749987320305</v>
      </c>
      <c r="F946" s="20">
        <v>52.626506928746615</v>
      </c>
      <c r="H946" s="27">
        <v>54.711206270832918</v>
      </c>
      <c r="I946" s="20">
        <v>94.734440452658362</v>
      </c>
      <c r="K946" s="27">
        <v>2.6849935121208546</v>
      </c>
      <c r="L946" s="20">
        <v>49.747044870266414</v>
      </c>
      <c r="M946" s="20">
        <v>82.808809348146355</v>
      </c>
      <c r="N946" s="27">
        <f t="shared" si="84"/>
        <v>133.57049272385035</v>
      </c>
      <c r="O946" s="20">
        <f t="shared" si="85"/>
        <v>222.34111584622573</v>
      </c>
      <c r="Q946" s="27">
        <v>2.6849935121208546</v>
      </c>
      <c r="R946" s="20">
        <v>76.048869136298848</v>
      </c>
      <c r="T946" s="41">
        <v>2.6849935121208546</v>
      </c>
      <c r="U946" s="38">
        <v>109.11063361417879</v>
      </c>
      <c r="W946" s="27">
        <v>2.6849935121208546</v>
      </c>
      <c r="X946" s="27">
        <f t="shared" si="88"/>
        <v>76.048869136298848</v>
      </c>
      <c r="Y946" s="19">
        <f t="shared" si="89"/>
        <v>109.11063361417879</v>
      </c>
      <c r="Z946" s="27">
        <f t="shared" si="86"/>
        <v>204.19072023509031</v>
      </c>
      <c r="AA946" s="20">
        <f t="shared" si="87"/>
        <v>292.96134335746569</v>
      </c>
    </row>
    <row r="947" spans="1:27" x14ac:dyDescent="0.3">
      <c r="A947" s="50">
        <v>2.6340517465650919</v>
      </c>
      <c r="B947" s="29">
        <v>124.54082278490134</v>
      </c>
      <c r="E947" s="27">
        <v>0.20300407789909514</v>
      </c>
      <c r="F947" s="20">
        <v>52.70410509505993</v>
      </c>
      <c r="H947" s="27">
        <v>63.630724152229959</v>
      </c>
      <c r="I947" s="20">
        <v>94.775496799415635</v>
      </c>
      <c r="K947" s="27">
        <v>2.6699855102342553</v>
      </c>
      <c r="L947" s="20">
        <v>66.971115726765646</v>
      </c>
      <c r="M947" s="20">
        <v>118.43833662071935</v>
      </c>
      <c r="N947" s="27">
        <f t="shared" si="84"/>
        <v>178.81190859468575</v>
      </c>
      <c r="O947" s="20">
        <f t="shared" si="85"/>
        <v>316.22864263356786</v>
      </c>
      <c r="Q947" s="27">
        <v>2.6699855102342553</v>
      </c>
      <c r="R947" s="20">
        <v>116.15844329749932</v>
      </c>
      <c r="T947" s="41">
        <v>2.6699855102342553</v>
      </c>
      <c r="U947" s="38">
        <v>167.62566419145304</v>
      </c>
      <c r="W947" s="27">
        <v>2.6699855102342553</v>
      </c>
      <c r="X947" s="27">
        <f t="shared" si="88"/>
        <v>116.15844329749932</v>
      </c>
      <c r="Y947" s="19">
        <f t="shared" si="89"/>
        <v>167.62566419145304</v>
      </c>
      <c r="Z947" s="27">
        <f t="shared" si="86"/>
        <v>310.14136049569055</v>
      </c>
      <c r="AA947" s="20">
        <f t="shared" si="87"/>
        <v>447.55809453457272</v>
      </c>
    </row>
    <row r="948" spans="1:27" x14ac:dyDescent="0.3">
      <c r="A948" s="50">
        <v>2.6219440638233209</v>
      </c>
      <c r="B948" s="29">
        <v>314.62970323713404</v>
      </c>
      <c r="E948" s="27">
        <v>1.5003915686975233E-2</v>
      </c>
      <c r="F948" s="20">
        <v>52.73582459302105</v>
      </c>
      <c r="H948" s="27">
        <v>74.771283625319484</v>
      </c>
      <c r="I948" s="20">
        <v>94.888532588131312</v>
      </c>
      <c r="K948" s="27">
        <v>2.6637862120696809</v>
      </c>
      <c r="L948" s="20">
        <v>65.789335799368857</v>
      </c>
      <c r="M948" s="20">
        <v>139.50242788286093</v>
      </c>
      <c r="N948" s="27">
        <f t="shared" si="84"/>
        <v>175.24872560358102</v>
      </c>
      <c r="O948" s="20">
        <f t="shared" si="85"/>
        <v>371.60464394460996</v>
      </c>
      <c r="Q948" s="27">
        <v>2.6637862120696809</v>
      </c>
      <c r="R948" s="20">
        <v>133.44986799417129</v>
      </c>
      <c r="T948" s="41">
        <v>2.6637862120696809</v>
      </c>
      <c r="U948" s="38">
        <v>207.16296007766334</v>
      </c>
      <c r="W948" s="27">
        <v>2.6637862120696809</v>
      </c>
      <c r="X948" s="27">
        <f t="shared" si="88"/>
        <v>133.44986799417129</v>
      </c>
      <c r="Y948" s="19">
        <f t="shared" si="89"/>
        <v>207.16296007766334</v>
      </c>
      <c r="Z948" s="27">
        <f t="shared" si="86"/>
        <v>355.48191836539246</v>
      </c>
      <c r="AA948" s="20">
        <f t="shared" si="87"/>
        <v>551.8378367064214</v>
      </c>
    </row>
    <row r="949" spans="1:27" x14ac:dyDescent="0.3">
      <c r="A949" s="50">
        <v>2.6171055613522185</v>
      </c>
      <c r="B949" s="29">
        <v>137.41873994342032</v>
      </c>
      <c r="E949" s="27">
        <v>1.2513595844211522E-2</v>
      </c>
      <c r="F949" s="20">
        <v>52.812145997389564</v>
      </c>
      <c r="H949" s="27">
        <v>2.7069612260675058E-3</v>
      </c>
      <c r="I949" s="20">
        <v>94.950698730915349</v>
      </c>
      <c r="K949" s="27">
        <v>2.646020423315349</v>
      </c>
      <c r="L949" s="20">
        <v>84.317034562298261</v>
      </c>
      <c r="M949" s="20">
        <v>142.10594915750079</v>
      </c>
      <c r="N949" s="27">
        <f t="shared" si="84"/>
        <v>223.10459548522735</v>
      </c>
      <c r="O949" s="20">
        <f t="shared" si="85"/>
        <v>376.01524374535973</v>
      </c>
      <c r="Q949" s="27">
        <v>2.646020423315349</v>
      </c>
      <c r="R949" s="20">
        <v>183.14505982180867</v>
      </c>
      <c r="T949" s="41">
        <v>2.646020423315349</v>
      </c>
      <c r="U949" s="38">
        <v>240.9339744170112</v>
      </c>
      <c r="W949" s="27">
        <v>2.646020423315349</v>
      </c>
      <c r="X949" s="27">
        <f t="shared" si="88"/>
        <v>183.14505982180867</v>
      </c>
      <c r="Y949" s="19">
        <f t="shared" si="89"/>
        <v>240.9339744170112</v>
      </c>
      <c r="Z949" s="27">
        <f t="shared" si="86"/>
        <v>484.60556871781711</v>
      </c>
      <c r="AA949" s="20">
        <f t="shared" si="87"/>
        <v>637.5162169779494</v>
      </c>
    </row>
    <row r="950" spans="1:27" x14ac:dyDescent="0.3">
      <c r="A950" s="50">
        <v>2.6068779866327532</v>
      </c>
      <c r="B950" s="29">
        <v>304.79028004319332</v>
      </c>
      <c r="E950" s="27">
        <v>31.500673438931699</v>
      </c>
      <c r="F950" s="20">
        <v>52.831044383110438</v>
      </c>
      <c r="H950" s="27">
        <v>1.4360003927795333</v>
      </c>
      <c r="I950" s="20">
        <v>95.122358999499113</v>
      </c>
      <c r="K950" s="27">
        <v>2.6340517465650919</v>
      </c>
      <c r="L950" s="20">
        <v>43.63157027773812</v>
      </c>
      <c r="M950" s="20">
        <v>103.74044419879408</v>
      </c>
      <c r="N950" s="27">
        <f t="shared" si="84"/>
        <v>114.92781389545365</v>
      </c>
      <c r="O950" s="20">
        <f t="shared" si="85"/>
        <v>273.257698231272</v>
      </c>
      <c r="Q950" s="27">
        <v>2.6340517465650919</v>
      </c>
      <c r="R950" s="20">
        <v>64.431948863845378</v>
      </c>
      <c r="T950" s="41">
        <v>2.6340517465650919</v>
      </c>
      <c r="U950" s="38">
        <v>124.54082278490134</v>
      </c>
      <c r="W950" s="27">
        <v>2.6340517465650919</v>
      </c>
      <c r="X950" s="27">
        <f t="shared" si="88"/>
        <v>64.431948863845378</v>
      </c>
      <c r="Y950" s="19">
        <f t="shared" si="89"/>
        <v>124.54082278490134</v>
      </c>
      <c r="Z950" s="27">
        <f t="shared" si="86"/>
        <v>169.71708743940459</v>
      </c>
      <c r="AA950" s="20">
        <f t="shared" si="87"/>
        <v>328.04697177522297</v>
      </c>
    </row>
    <row r="951" spans="1:27" x14ac:dyDescent="0.3">
      <c r="A951" s="50">
        <v>2.5941002079052851</v>
      </c>
      <c r="B951" s="29">
        <v>135.11038147943862</v>
      </c>
      <c r="E951" s="27">
        <v>2.1607429995929124</v>
      </c>
      <c r="F951" s="20">
        <v>52.839220224181979</v>
      </c>
      <c r="H951" s="27">
        <v>4.052616304194089</v>
      </c>
      <c r="I951" s="20">
        <v>95.122687000035683</v>
      </c>
      <c r="K951" s="27">
        <v>2.6219440638233209</v>
      </c>
      <c r="L951" s="20">
        <v>142.96356339956267</v>
      </c>
      <c r="M951" s="20">
        <v>257.46963640428828</v>
      </c>
      <c r="N951" s="27">
        <f t="shared" si="84"/>
        <v>374.84246639851233</v>
      </c>
      <c r="O951" s="20">
        <f t="shared" si="85"/>
        <v>675.07098478497244</v>
      </c>
      <c r="Q951" s="27">
        <v>2.6219440638233209</v>
      </c>
      <c r="R951" s="20">
        <v>200.12363023240846</v>
      </c>
      <c r="T951" s="41">
        <v>2.6219440638233209</v>
      </c>
      <c r="U951" s="38">
        <v>314.62970323713404</v>
      </c>
      <c r="W951" s="27">
        <v>2.6219440638233209</v>
      </c>
      <c r="X951" s="27">
        <f t="shared" si="88"/>
        <v>200.12363023240846</v>
      </c>
      <c r="Y951" s="19">
        <f t="shared" si="89"/>
        <v>314.62970323713404</v>
      </c>
      <c r="Z951" s="27">
        <f t="shared" si="86"/>
        <v>524.71296431863664</v>
      </c>
      <c r="AA951" s="20">
        <f t="shared" si="87"/>
        <v>824.94148270509663</v>
      </c>
    </row>
    <row r="952" spans="1:27" x14ac:dyDescent="0.3">
      <c r="A952" s="50">
        <v>2.5925868892363724</v>
      </c>
      <c r="B952" s="29">
        <v>83.17062267218455</v>
      </c>
      <c r="E952" s="27">
        <v>7.9299560002618819</v>
      </c>
      <c r="F952" s="20">
        <v>52.861085338665667</v>
      </c>
      <c r="H952" s="27">
        <v>4.4416576347430237E-2</v>
      </c>
      <c r="I952" s="20">
        <v>95.143170379320765</v>
      </c>
      <c r="K952" s="27">
        <v>2.6171055613522185</v>
      </c>
      <c r="L952" s="20">
        <v>50.934429977890048</v>
      </c>
      <c r="M952" s="20">
        <v>82.473988224572892</v>
      </c>
      <c r="N952" s="27">
        <f t="shared" si="84"/>
        <v>133.3007799594412</v>
      </c>
      <c r="O952" s="20">
        <f t="shared" si="85"/>
        <v>215.8431332494271</v>
      </c>
      <c r="Q952" s="27">
        <v>2.6171055613522185</v>
      </c>
      <c r="R952" s="20">
        <v>105.87918169673745</v>
      </c>
      <c r="T952" s="41">
        <v>2.6171055613522185</v>
      </c>
      <c r="U952" s="38">
        <v>137.41873994342032</v>
      </c>
      <c r="W952" s="27">
        <v>2.6171055613522185</v>
      </c>
      <c r="X952" s="27">
        <f t="shared" si="88"/>
        <v>105.87918169673745</v>
      </c>
      <c r="Y952" s="19">
        <f t="shared" si="89"/>
        <v>137.41873994342032</v>
      </c>
      <c r="Z952" s="27">
        <f t="shared" si="86"/>
        <v>277.09699524995358</v>
      </c>
      <c r="AA952" s="20">
        <f t="shared" si="87"/>
        <v>359.63934853993959</v>
      </c>
    </row>
    <row r="953" spans="1:27" x14ac:dyDescent="0.3">
      <c r="A953" s="50">
        <v>2.5846639583323849</v>
      </c>
      <c r="B953" s="29">
        <v>344.55396055927685</v>
      </c>
      <c r="E953" s="27">
        <v>16.270964655159332</v>
      </c>
      <c r="F953" s="20">
        <v>53.06746018304915</v>
      </c>
      <c r="H953" s="27">
        <v>1.962515542487381</v>
      </c>
      <c r="I953" s="20">
        <v>95.276451134972035</v>
      </c>
      <c r="K953" s="27">
        <v>2.6068779866327532</v>
      </c>
      <c r="L953" s="20">
        <v>146.64820044603209</v>
      </c>
      <c r="M953" s="20">
        <v>261.15427345075767</v>
      </c>
      <c r="N953" s="27">
        <f t="shared" si="84"/>
        <v>382.29396552206856</v>
      </c>
      <c r="O953" s="20">
        <f t="shared" si="85"/>
        <v>680.79732657385057</v>
      </c>
      <c r="Q953" s="27">
        <v>2.6068779866327532</v>
      </c>
      <c r="R953" s="20">
        <v>190.28420703846774</v>
      </c>
      <c r="T953" s="41">
        <v>2.6068779866327532</v>
      </c>
      <c r="U953" s="38">
        <v>304.79028004319332</v>
      </c>
      <c r="W953" s="27">
        <v>2.6068779866327532</v>
      </c>
      <c r="X953" s="27">
        <f t="shared" si="88"/>
        <v>190.28420703846774</v>
      </c>
      <c r="Y953" s="19">
        <f t="shared" si="89"/>
        <v>304.79028004319332</v>
      </c>
      <c r="Z953" s="27">
        <f t="shared" si="86"/>
        <v>496.04771053245076</v>
      </c>
      <c r="AA953" s="20">
        <f t="shared" si="87"/>
        <v>794.55107158423277</v>
      </c>
    </row>
    <row r="954" spans="1:27" x14ac:dyDescent="0.3">
      <c r="A954" s="50">
        <v>2.5699952553550247</v>
      </c>
      <c r="B954" s="29">
        <v>149.83908282425972</v>
      </c>
      <c r="E954" s="27">
        <v>0.1210431712679565</v>
      </c>
      <c r="F954" s="20">
        <v>53.094372074868005</v>
      </c>
      <c r="H954" s="27">
        <v>2.5941002079052851</v>
      </c>
      <c r="I954" s="20">
        <v>95.306852440152554</v>
      </c>
      <c r="K954" s="27">
        <v>2.5941002079052851</v>
      </c>
      <c r="L954" s="20">
        <v>61.123665576946351</v>
      </c>
      <c r="M954" s="20">
        <v>95.306852440152554</v>
      </c>
      <c r="N954" s="27">
        <f t="shared" si="84"/>
        <v>158.56091358108964</v>
      </c>
      <c r="O954" s="20">
        <f t="shared" si="85"/>
        <v>247.23552572979807</v>
      </c>
      <c r="Q954" s="27">
        <v>2.5941002079052851</v>
      </c>
      <c r="R954" s="20">
        <v>100.92719461623238</v>
      </c>
      <c r="T954" s="41">
        <v>2.5941002079052851</v>
      </c>
      <c r="U954" s="38">
        <v>135.11038147943862</v>
      </c>
      <c r="W954" s="27">
        <v>2.5941002079052851</v>
      </c>
      <c r="X954" s="27">
        <f t="shared" si="88"/>
        <v>100.92719461623238</v>
      </c>
      <c r="Y954" s="19">
        <f t="shared" si="89"/>
        <v>135.11038147943862</v>
      </c>
      <c r="Z954" s="27">
        <f t="shared" si="86"/>
        <v>261.81525653726561</v>
      </c>
      <c r="AA954" s="20">
        <f t="shared" si="87"/>
        <v>350.4898686859741</v>
      </c>
    </row>
    <row r="955" spans="1:27" x14ac:dyDescent="0.3">
      <c r="A955" s="50">
        <v>2.566615092146094</v>
      </c>
      <c r="B955" s="29">
        <v>307.66888017181157</v>
      </c>
      <c r="E955" s="27">
        <v>4.9453990511974553</v>
      </c>
      <c r="F955" s="20">
        <v>53.102638181887926</v>
      </c>
      <c r="H955" s="27">
        <v>0.17532074391783681</v>
      </c>
      <c r="I955" s="20">
        <v>95.476031611391122</v>
      </c>
      <c r="K955" s="27">
        <v>2.5925868892363724</v>
      </c>
      <c r="L955" s="20">
        <v>23.859424798103653</v>
      </c>
      <c r="M955" s="20">
        <v>64.256743188446379</v>
      </c>
      <c r="N955" s="27">
        <f t="shared" si="84"/>
        <v>61.85763191628471</v>
      </c>
      <c r="O955" s="20">
        <f t="shared" si="85"/>
        <v>166.59118993539465</v>
      </c>
      <c r="Q955" s="27">
        <v>2.5925868892363724</v>
      </c>
      <c r="R955" s="20">
        <v>42.773304281841831</v>
      </c>
      <c r="T955" s="41">
        <v>2.5925868892363724</v>
      </c>
      <c r="U955" s="38">
        <v>83.17062267218455</v>
      </c>
      <c r="W955" s="27">
        <v>2.5925868892363724</v>
      </c>
      <c r="X955" s="27">
        <f t="shared" si="88"/>
        <v>42.773304281841831</v>
      </c>
      <c r="Y955" s="19">
        <f t="shared" si="89"/>
        <v>83.17062267218455</v>
      </c>
      <c r="Z955" s="27">
        <f t="shared" si="86"/>
        <v>110.89350789042112</v>
      </c>
      <c r="AA955" s="20">
        <f t="shared" si="87"/>
        <v>215.62706590953104</v>
      </c>
    </row>
    <row r="956" spans="1:27" x14ac:dyDescent="0.3">
      <c r="A956" s="50">
        <v>2.5631568889948539</v>
      </c>
      <c r="B956" s="29">
        <v>163.28734112161845</v>
      </c>
      <c r="E956" s="27">
        <v>18.712872225769388</v>
      </c>
      <c r="F956" s="20">
        <v>53.128748245742429</v>
      </c>
      <c r="H956" s="27">
        <v>0.40583824344503228</v>
      </c>
      <c r="I956" s="20">
        <v>95.596329975573553</v>
      </c>
      <c r="K956" s="27">
        <v>2.5846639583323849</v>
      </c>
      <c r="L956" s="20">
        <v>170.78111330631435</v>
      </c>
      <c r="M956" s="20">
        <v>330.59496855553334</v>
      </c>
      <c r="N956" s="27">
        <f t="shared" si="84"/>
        <v>441.41178832671</v>
      </c>
      <c r="O956" s="20">
        <f t="shared" si="85"/>
        <v>854.47690003151513</v>
      </c>
      <c r="Q956" s="27">
        <v>2.5846639583323849</v>
      </c>
      <c r="R956" s="20">
        <v>184.74010531005783</v>
      </c>
      <c r="T956" s="41">
        <v>2.5846639583323849</v>
      </c>
      <c r="U956" s="38">
        <v>344.55396055927685</v>
      </c>
      <c r="W956" s="27">
        <v>2.5846639583323849</v>
      </c>
      <c r="X956" s="27">
        <f t="shared" si="88"/>
        <v>184.74010531005783</v>
      </c>
      <c r="Y956" s="19">
        <f t="shared" si="89"/>
        <v>344.55396055927685</v>
      </c>
      <c r="Z956" s="27">
        <f t="shared" si="86"/>
        <v>477.49109185343571</v>
      </c>
      <c r="AA956" s="20">
        <f t="shared" si="87"/>
        <v>890.5562035582409</v>
      </c>
    </row>
    <row r="957" spans="1:27" x14ac:dyDescent="0.3">
      <c r="A957" s="50">
        <v>2.5565090722375317</v>
      </c>
      <c r="B957" s="29">
        <v>333.73527420492769</v>
      </c>
      <c r="E957" s="27">
        <v>15.606947211177612</v>
      </c>
      <c r="F957" s="20">
        <v>53.20506965011095</v>
      </c>
      <c r="H957" s="27">
        <v>7.3554769769543782E-3</v>
      </c>
      <c r="I957" s="20">
        <v>95.598750653574598</v>
      </c>
      <c r="K957" s="27">
        <v>2.5699952553550247</v>
      </c>
      <c r="L957" s="20">
        <v>56.895745206724555</v>
      </c>
      <c r="M957" s="20">
        <v>98.167543801631041</v>
      </c>
      <c r="N957" s="27">
        <f t="shared" si="84"/>
        <v>146.22179523117049</v>
      </c>
      <c r="O957" s="20">
        <f t="shared" si="85"/>
        <v>252.29012180004835</v>
      </c>
      <c r="Q957" s="27">
        <v>2.5699952553550247</v>
      </c>
      <c r="R957" s="20">
        <v>108.56728422935326</v>
      </c>
      <c r="T957" s="41">
        <v>2.5699952553550247</v>
      </c>
      <c r="U957" s="38">
        <v>149.83908282425972</v>
      </c>
      <c r="W957" s="27">
        <v>2.5699952553550247</v>
      </c>
      <c r="X957" s="27">
        <f t="shared" si="88"/>
        <v>108.56728422935326</v>
      </c>
      <c r="Y957" s="19">
        <f t="shared" si="89"/>
        <v>149.83908282425972</v>
      </c>
      <c r="Z957" s="27">
        <f t="shared" si="86"/>
        <v>279.01740535621826</v>
      </c>
      <c r="AA957" s="20">
        <f t="shared" si="87"/>
        <v>385.08573192509607</v>
      </c>
    </row>
    <row r="958" spans="1:27" x14ac:dyDescent="0.3">
      <c r="A958" s="50">
        <v>2.5367826979854726</v>
      </c>
      <c r="B958" s="29">
        <v>121.43500986800598</v>
      </c>
      <c r="E958" s="27">
        <v>12.141234788177826</v>
      </c>
      <c r="F958" s="20">
        <v>53.240523925484247</v>
      </c>
      <c r="H958" s="27">
        <v>2.5631568889948539</v>
      </c>
      <c r="I958" s="20">
        <v>95.62680892681604</v>
      </c>
      <c r="K958" s="27">
        <v>2.566615092146094</v>
      </c>
      <c r="L958" s="20">
        <v>123.83521584496444</v>
      </c>
      <c r="M958" s="20">
        <v>239.58434519570491</v>
      </c>
      <c r="N958" s="27">
        <f t="shared" si="84"/>
        <v>317.83733392685485</v>
      </c>
      <c r="O958" s="20">
        <f t="shared" si="85"/>
        <v>614.92079622123572</v>
      </c>
      <c r="Q958" s="27">
        <v>2.566615092146094</v>
      </c>
      <c r="R958" s="20">
        <v>191.91975082107112</v>
      </c>
      <c r="T958" s="41">
        <v>2.566615092146094</v>
      </c>
      <c r="U958" s="38">
        <v>307.66888017181157</v>
      </c>
      <c r="W958" s="27">
        <v>2.566615092146094</v>
      </c>
      <c r="X958" s="27">
        <f t="shared" si="88"/>
        <v>191.91975082107112</v>
      </c>
      <c r="Y958" s="19">
        <f t="shared" si="89"/>
        <v>307.66888017181157</v>
      </c>
      <c r="Z958" s="27">
        <f t="shared" si="86"/>
        <v>492.58412893827887</v>
      </c>
      <c r="AA958" s="20">
        <f t="shared" si="87"/>
        <v>789.66759123265967</v>
      </c>
    </row>
    <row r="959" spans="1:27" x14ac:dyDescent="0.3">
      <c r="A959" s="50">
        <v>2.5261854278796818</v>
      </c>
      <c r="B959" s="29">
        <v>118.09528967837139</v>
      </c>
      <c r="E959" s="27">
        <v>1.763426759862341E-2</v>
      </c>
      <c r="F959" s="20">
        <v>53.288732853106865</v>
      </c>
      <c r="H959" s="27">
        <v>3.1182693634546013</v>
      </c>
      <c r="I959" s="20">
        <v>95.709760956194344</v>
      </c>
      <c r="K959" s="27">
        <v>2.5631568889948539</v>
      </c>
      <c r="L959" s="20">
        <v>58.836763542273872</v>
      </c>
      <c r="M959" s="20">
        <v>95.62680892681604</v>
      </c>
      <c r="N959" s="27">
        <f t="shared" si="84"/>
        <v>150.80785579954053</v>
      </c>
      <c r="O959" s="20">
        <f t="shared" si="85"/>
        <v>245.10651407336312</v>
      </c>
      <c r="Q959" s="27">
        <v>2.5631568889948539</v>
      </c>
      <c r="R959" s="20">
        <v>126.4972957370763</v>
      </c>
      <c r="T959" s="41">
        <v>2.5631568889948539</v>
      </c>
      <c r="U959" s="38">
        <v>163.28734112161845</v>
      </c>
      <c r="W959" s="27">
        <v>2.5631568889948539</v>
      </c>
      <c r="X959" s="27">
        <f t="shared" si="88"/>
        <v>126.4972957370763</v>
      </c>
      <c r="Y959" s="19">
        <f t="shared" si="89"/>
        <v>163.28734112161845</v>
      </c>
      <c r="Z959" s="27">
        <f t="shared" si="86"/>
        <v>324.23241500770649</v>
      </c>
      <c r="AA959" s="20">
        <f t="shared" si="87"/>
        <v>418.53107328152902</v>
      </c>
    </row>
    <row r="960" spans="1:27" x14ac:dyDescent="0.3">
      <c r="A960" s="50">
        <v>2.5129889679868196</v>
      </c>
      <c r="B960" s="29">
        <v>27.680880815115533</v>
      </c>
      <c r="E960" s="27">
        <v>0.47313638527703006</v>
      </c>
      <c r="F960" s="20">
        <v>53.294848437691492</v>
      </c>
      <c r="H960" s="27">
        <v>59.46104857508908</v>
      </c>
      <c r="I960" s="20">
        <v>95.758435274279663</v>
      </c>
      <c r="K960" s="27">
        <v>2.5565090722375317</v>
      </c>
      <c r="L960" s="20">
        <v>138.79964138065162</v>
      </c>
      <c r="M960" s="20">
        <v>297.98079765681075</v>
      </c>
      <c r="N960" s="27">
        <f t="shared" si="84"/>
        <v>354.84254241295179</v>
      </c>
      <c r="O960" s="20">
        <f t="shared" si="85"/>
        <v>761.79061256221291</v>
      </c>
      <c r="Q960" s="27">
        <v>2.5565090722375317</v>
      </c>
      <c r="R960" s="20">
        <v>174.55411792876856</v>
      </c>
      <c r="T960" s="41">
        <v>2.5565090722375317</v>
      </c>
      <c r="U960" s="38">
        <v>333.73527420492769</v>
      </c>
      <c r="W960" s="27">
        <v>2.5565090722375317</v>
      </c>
      <c r="X960" s="27">
        <f t="shared" si="88"/>
        <v>174.55411792876856</v>
      </c>
      <c r="Y960" s="19">
        <f t="shared" si="89"/>
        <v>333.73527420492769</v>
      </c>
      <c r="Z960" s="27">
        <f t="shared" si="86"/>
        <v>446.24918608131679</v>
      </c>
      <c r="AA960" s="20">
        <f t="shared" si="87"/>
        <v>853.19725623057798</v>
      </c>
    </row>
    <row r="961" spans="1:27" x14ac:dyDescent="0.3">
      <c r="A961" s="50">
        <v>2.4956122362054884</v>
      </c>
      <c r="B961" s="29">
        <v>620.60884935130503</v>
      </c>
      <c r="E961" s="27">
        <v>77.821184125437867</v>
      </c>
      <c r="F961" s="20">
        <v>53.418787269128728</v>
      </c>
      <c r="H961" s="27">
        <v>405.52650914407423</v>
      </c>
      <c r="I961" s="20">
        <v>95.759273215352778</v>
      </c>
      <c r="K961" s="27">
        <v>2.5367826979854726</v>
      </c>
      <c r="L961" s="20">
        <v>58.072954864601009</v>
      </c>
      <c r="M961" s="20">
        <v>85.020468016986598</v>
      </c>
      <c r="N961" s="27">
        <f t="shared" si="84"/>
        <v>147.31846712141112</v>
      </c>
      <c r="O961" s="20">
        <f t="shared" si="85"/>
        <v>215.67845224011884</v>
      </c>
      <c r="Q961" s="27">
        <v>2.5367826979854726</v>
      </c>
      <c r="R961" s="20">
        <v>94.487496715620367</v>
      </c>
      <c r="T961" s="41">
        <v>2.5367826979854726</v>
      </c>
      <c r="U961" s="38">
        <v>121.43500986800598</v>
      </c>
      <c r="W961" s="27">
        <v>2.5367826979854726</v>
      </c>
      <c r="X961" s="27">
        <f t="shared" si="88"/>
        <v>94.487496715620367</v>
      </c>
      <c r="Y961" s="19">
        <f t="shared" si="89"/>
        <v>121.43500986800598</v>
      </c>
      <c r="Z961" s="27">
        <f t="shared" si="86"/>
        <v>239.69424684414491</v>
      </c>
      <c r="AA961" s="20">
        <f t="shared" si="87"/>
        <v>308.05423196285267</v>
      </c>
    </row>
    <row r="962" spans="1:27" x14ac:dyDescent="0.3">
      <c r="A962" s="50">
        <v>2.4940617278880381</v>
      </c>
      <c r="B962" s="29">
        <v>57.743031462806741</v>
      </c>
      <c r="E962" s="27">
        <v>8.8080969461007044</v>
      </c>
      <c r="F962" s="20">
        <v>53.441062094899948</v>
      </c>
      <c r="H962" s="27">
        <v>0.12823117918014759</v>
      </c>
      <c r="I962" s="20">
        <v>95.893354666902127</v>
      </c>
      <c r="K962" s="27">
        <v>2.5261854278796818</v>
      </c>
      <c r="L962" s="20">
        <v>43.579305844559329</v>
      </c>
      <c r="M962" s="20">
        <v>72.48582935336097</v>
      </c>
      <c r="N962" s="27">
        <f t="shared" si="84"/>
        <v>110.08940738163763</v>
      </c>
      <c r="O962" s="20">
        <f t="shared" si="85"/>
        <v>183.11264584023377</v>
      </c>
      <c r="Q962" s="27">
        <v>2.5261854278796818</v>
      </c>
      <c r="R962" s="20">
        <v>89.188766169569746</v>
      </c>
      <c r="T962" s="41">
        <v>2.5261854278796818</v>
      </c>
      <c r="U962" s="38">
        <v>118.09528967837139</v>
      </c>
      <c r="W962" s="27">
        <v>2.5261854278796818</v>
      </c>
      <c r="X962" s="27">
        <f t="shared" si="88"/>
        <v>89.188766169569746</v>
      </c>
      <c r="Y962" s="19">
        <f t="shared" si="89"/>
        <v>118.09528967837139</v>
      </c>
      <c r="Z962" s="27">
        <f t="shared" si="86"/>
        <v>225.30736142813544</v>
      </c>
      <c r="AA962" s="20">
        <f t="shared" si="87"/>
        <v>298.33059988673159</v>
      </c>
    </row>
    <row r="963" spans="1:27" x14ac:dyDescent="0.3">
      <c r="A963" s="50">
        <v>2.4441657102288445</v>
      </c>
      <c r="B963" s="29">
        <v>140.97511533465212</v>
      </c>
      <c r="E963" s="27">
        <v>54.711206270832918</v>
      </c>
      <c r="F963" s="20">
        <v>53.462643879908882</v>
      </c>
      <c r="H963" s="27">
        <v>3.3862517725356156</v>
      </c>
      <c r="I963" s="20">
        <v>95.8966081543212</v>
      </c>
      <c r="K963" s="27">
        <v>2.5129889679868196</v>
      </c>
      <c r="L963" s="20">
        <v>11.516188976722624</v>
      </c>
      <c r="M963" s="20">
        <v>27.680880815115529</v>
      </c>
      <c r="N963" s="27">
        <f t="shared" si="84"/>
        <v>28.940055851755375</v>
      </c>
      <c r="O963" s="20">
        <f t="shared" si="85"/>
        <v>69.561748112543327</v>
      </c>
      <c r="Q963" s="27">
        <v>2.5129889679868196</v>
      </c>
      <c r="R963" s="20">
        <v>11.516188976722624</v>
      </c>
      <c r="T963" s="41">
        <v>2.5129889679868196</v>
      </c>
      <c r="U963" s="38">
        <v>27.680880815115533</v>
      </c>
      <c r="W963" s="27">
        <v>2.5129889679868196</v>
      </c>
      <c r="X963" s="27">
        <f t="shared" si="88"/>
        <v>11.516188976722624</v>
      </c>
      <c r="Y963" s="19">
        <f t="shared" si="89"/>
        <v>27.680880815115533</v>
      </c>
      <c r="Z963" s="27">
        <f t="shared" si="86"/>
        <v>28.940055851755375</v>
      </c>
      <c r="AA963" s="20">
        <f t="shared" si="87"/>
        <v>69.561748112543341</v>
      </c>
    </row>
    <row r="964" spans="1:27" x14ac:dyDescent="0.3">
      <c r="A964" s="50">
        <v>2.4371067166848661</v>
      </c>
      <c r="B964" s="29">
        <v>115.72982039906377</v>
      </c>
      <c r="E964" s="27">
        <v>0.18834217557741795</v>
      </c>
      <c r="F964" s="20">
        <v>53.485569956443769</v>
      </c>
      <c r="H964" s="27">
        <v>826.58990629401524</v>
      </c>
      <c r="I964" s="20">
        <v>96.050051895340786</v>
      </c>
      <c r="K964" s="27">
        <v>2.4956122362054884</v>
      </c>
      <c r="L964" s="20">
        <v>235.46253970641601</v>
      </c>
      <c r="M964" s="20">
        <v>590.46554233582992</v>
      </c>
      <c r="N964" s="27">
        <f t="shared" si="84"/>
        <v>587.62319525935243</v>
      </c>
      <c r="O964" s="20">
        <f t="shared" si="85"/>
        <v>1473.5730325110071</v>
      </c>
      <c r="Q964" s="27">
        <v>2.4956122362054884</v>
      </c>
      <c r="R964" s="20">
        <v>265.60584672189106</v>
      </c>
      <c r="T964" s="41">
        <v>2.4956122362054884</v>
      </c>
      <c r="U964" s="38">
        <v>620.60884935130503</v>
      </c>
      <c r="W964" s="27">
        <v>2.4956122362054884</v>
      </c>
      <c r="X964" s="27">
        <f t="shared" si="88"/>
        <v>265.60584672189106</v>
      </c>
      <c r="Y964" s="19">
        <f t="shared" si="89"/>
        <v>620.60884935130503</v>
      </c>
      <c r="Z964" s="27">
        <f t="shared" si="86"/>
        <v>662.84920108687072</v>
      </c>
      <c r="AA964" s="20">
        <f t="shared" si="87"/>
        <v>1548.7990383385254</v>
      </c>
    </row>
    <row r="965" spans="1:27" x14ac:dyDescent="0.3">
      <c r="A965" s="50">
        <v>2.4262113459626562</v>
      </c>
      <c r="B965" s="29">
        <v>98.618805267113601</v>
      </c>
      <c r="E965" s="27">
        <v>9.2383549344958737E-3</v>
      </c>
      <c r="F965" s="20">
        <v>53.589948688403013</v>
      </c>
      <c r="H965" s="27">
        <v>15.97517353042349</v>
      </c>
      <c r="I965" s="20">
        <v>96.130856398130334</v>
      </c>
      <c r="K965" s="27">
        <v>2.4940617278880381</v>
      </c>
      <c r="L965" s="20">
        <v>56.628352782909907</v>
      </c>
      <c r="M965" s="20">
        <v>56.628352782909907</v>
      </c>
      <c r="N965" s="27">
        <f t="shared" si="84"/>
        <v>141.23460738919766</v>
      </c>
      <c r="O965" s="20">
        <f t="shared" si="85"/>
        <v>141.23460738919766</v>
      </c>
      <c r="Q965" s="27">
        <v>2.4940617278880381</v>
      </c>
      <c r="R965" s="20">
        <v>57.743031462806741</v>
      </c>
      <c r="T965" s="41">
        <v>2.4940617278880381</v>
      </c>
      <c r="U965" s="38">
        <v>57.743031462806741</v>
      </c>
      <c r="W965" s="27">
        <v>2.4940617278880381</v>
      </c>
      <c r="X965" s="27">
        <f t="shared" si="88"/>
        <v>57.743031462806741</v>
      </c>
      <c r="Y965" s="19">
        <f t="shared" si="89"/>
        <v>57.743031462806741</v>
      </c>
      <c r="Z965" s="27">
        <f t="shared" si="86"/>
        <v>144.01468482362114</v>
      </c>
      <c r="AA965" s="20">
        <f t="shared" si="87"/>
        <v>144.01468482362114</v>
      </c>
    </row>
    <row r="966" spans="1:27" x14ac:dyDescent="0.3">
      <c r="A966" s="50">
        <v>2.4238980216468917</v>
      </c>
      <c r="B966" s="29">
        <v>674.30622379671354</v>
      </c>
      <c r="E966" s="27">
        <v>74.771283625319484</v>
      </c>
      <c r="F966" s="20">
        <v>53.616736015381818</v>
      </c>
      <c r="H966" s="27">
        <v>108.95126322206488</v>
      </c>
      <c r="I966" s="20">
        <v>96.131694339203435</v>
      </c>
      <c r="K966" s="27">
        <v>2.4441657102288445</v>
      </c>
      <c r="L966" s="20">
        <v>66.309476885883328</v>
      </c>
      <c r="M966" s="20">
        <v>118.28470529072767</v>
      </c>
      <c r="N966" s="27">
        <f t="shared" si="84"/>
        <v>162.07134966768817</v>
      </c>
      <c r="O966" s="20">
        <f t="shared" si="85"/>
        <v>289.10742071612094</v>
      </c>
      <c r="Q966" s="27">
        <v>2.4441657102288445</v>
      </c>
      <c r="R966" s="20">
        <v>88.999886929807772</v>
      </c>
      <c r="T966" s="41">
        <v>2.4441657102288445</v>
      </c>
      <c r="U966" s="38">
        <v>140.97511533465212</v>
      </c>
      <c r="W966" s="27">
        <v>2.4441657102288445</v>
      </c>
      <c r="X966" s="27">
        <f t="shared" si="88"/>
        <v>88.999886929807772</v>
      </c>
      <c r="Y966" s="19">
        <f t="shared" si="89"/>
        <v>140.97511533465212</v>
      </c>
      <c r="Z966" s="27">
        <f t="shared" si="86"/>
        <v>217.53047184808048</v>
      </c>
      <c r="AA966" s="20">
        <f t="shared" si="87"/>
        <v>344.56654289651328</v>
      </c>
    </row>
    <row r="967" spans="1:27" x14ac:dyDescent="0.3">
      <c r="A967" s="50">
        <v>2.4213407081260812</v>
      </c>
      <c r="B967" s="29">
        <v>96.533940546029825</v>
      </c>
      <c r="E967" s="27">
        <v>4.3783890394479386</v>
      </c>
      <c r="F967" s="20">
        <v>53.670450638489676</v>
      </c>
      <c r="H967" s="27">
        <v>66.149290208944876</v>
      </c>
      <c r="I967" s="20">
        <v>96.144255031297789</v>
      </c>
      <c r="K967" s="27">
        <v>2.4371067166848661</v>
      </c>
      <c r="L967" s="20">
        <v>50.742320677965594</v>
      </c>
      <c r="M967" s="20">
        <v>115.72982039906375</v>
      </c>
      <c r="N967" s="27">
        <f t="shared" ref="N967:N1030" si="90">K967 * L967</f>
        <v>123.66445054444732</v>
      </c>
      <c r="O967" s="20">
        <f t="shared" ref="O967:O1030" si="91">K967 * M967</f>
        <v>282.04592261529149</v>
      </c>
      <c r="Q967" s="27">
        <v>2.4371067166848661</v>
      </c>
      <c r="R967" s="20">
        <v>50.742320677965594</v>
      </c>
      <c r="T967" s="41">
        <v>2.4371067166848661</v>
      </c>
      <c r="U967" s="38">
        <v>115.72982039906377</v>
      </c>
      <c r="W967" s="27">
        <v>2.4371067166848661</v>
      </c>
      <c r="X967" s="27">
        <f t="shared" si="88"/>
        <v>50.742320677965594</v>
      </c>
      <c r="Y967" s="19">
        <f t="shared" si="89"/>
        <v>115.72982039906377</v>
      </c>
      <c r="Z967" s="27">
        <f t="shared" ref="Z967:Z1030" si="92">W967 * X967</f>
        <v>123.66445054444732</v>
      </c>
      <c r="AA967" s="20">
        <f t="shared" ref="AA967:AA1030" si="93">W967 * Y967</f>
        <v>282.04592261529154</v>
      </c>
    </row>
    <row r="968" spans="1:27" x14ac:dyDescent="0.3">
      <c r="A968" s="50">
        <v>2.3952726836723741</v>
      </c>
      <c r="B968" s="29">
        <v>140.30092531050838</v>
      </c>
      <c r="E968" s="27">
        <v>13.622992577234982</v>
      </c>
      <c r="F968" s="20">
        <v>53.685678757655182</v>
      </c>
      <c r="H968" s="27">
        <v>0.54982500516780419</v>
      </c>
      <c r="I968" s="20">
        <v>96.200483307642827</v>
      </c>
      <c r="K968" s="27">
        <v>2.4262113459626562</v>
      </c>
      <c r="L968" s="20">
        <v>38.366884630058983</v>
      </c>
      <c r="M968" s="20">
        <v>70.437472645805116</v>
      </c>
      <c r="N968" s="27">
        <f t="shared" si="90"/>
        <v>93.086170798689352</v>
      </c>
      <c r="O968" s="20">
        <f t="shared" si="91"/>
        <v>170.8961953141866</v>
      </c>
      <c r="Q968" s="27">
        <v>2.4262113459626562</v>
      </c>
      <c r="R968" s="20">
        <v>66.548217251367461</v>
      </c>
      <c r="T968" s="41">
        <v>2.4262113459626562</v>
      </c>
      <c r="U968" s="38">
        <v>98.618805267113601</v>
      </c>
      <c r="W968" s="27">
        <v>2.4262113459626562</v>
      </c>
      <c r="X968" s="27">
        <f t="shared" ref="X968:X1031" si="94">R968</f>
        <v>66.548217251367461</v>
      </c>
      <c r="Y968" s="19">
        <f t="shared" ref="Y968:Y1031" si="95">U968</f>
        <v>98.618805267113601</v>
      </c>
      <c r="Z968" s="27">
        <f t="shared" si="92"/>
        <v>161.46003974885551</v>
      </c>
      <c r="AA968" s="20">
        <f t="shared" si="93"/>
        <v>239.27006426435278</v>
      </c>
    </row>
    <row r="969" spans="1:27" x14ac:dyDescent="0.3">
      <c r="A969" s="50">
        <v>2.3950470403724466</v>
      </c>
      <c r="B969" s="29">
        <v>106.88560979937904</v>
      </c>
      <c r="E969" s="27">
        <v>3.1388726936711464E-2</v>
      </c>
      <c r="F969" s="20">
        <v>53.696364916730502</v>
      </c>
      <c r="H969" s="27">
        <v>7.1598571958020329E-4</v>
      </c>
      <c r="I969" s="20">
        <v>96.226401847364926</v>
      </c>
      <c r="K969" s="27">
        <v>2.4238980216468917</v>
      </c>
      <c r="L969" s="20">
        <v>667.04368230755006</v>
      </c>
      <c r="M969" s="20">
        <v>669.0092494776394</v>
      </c>
      <c r="N969" s="27">
        <f t="shared" si="90"/>
        <v>1616.8458618973284</v>
      </c>
      <c r="O969" s="20">
        <f t="shared" si="91"/>
        <v>1621.6101962723219</v>
      </c>
      <c r="Q969" s="27">
        <v>2.4238980216468917</v>
      </c>
      <c r="R969" s="20">
        <v>672.3406566266242</v>
      </c>
      <c r="T969" s="41">
        <v>2.4238980216468917</v>
      </c>
      <c r="U969" s="38">
        <v>674.30622379671354</v>
      </c>
      <c r="W969" s="27">
        <v>2.4238980216468917</v>
      </c>
      <c r="X969" s="27">
        <f t="shared" si="94"/>
        <v>672.3406566266242</v>
      </c>
      <c r="Y969" s="19">
        <f t="shared" si="95"/>
        <v>674.30622379671354</v>
      </c>
      <c r="Z969" s="27">
        <f t="shared" si="92"/>
        <v>1629.6851874700465</v>
      </c>
      <c r="AA969" s="20">
        <f t="shared" si="93"/>
        <v>1634.4495218450402</v>
      </c>
    </row>
    <row r="970" spans="1:27" x14ac:dyDescent="0.3">
      <c r="A970" s="50">
        <v>2.389311952607386</v>
      </c>
      <c r="B970" s="29">
        <v>160.4461057528305</v>
      </c>
      <c r="E970" s="27">
        <v>1.4433743853005581</v>
      </c>
      <c r="F970" s="20">
        <v>53.762280617980231</v>
      </c>
      <c r="H970" s="27">
        <v>1.3448515310301445E-3</v>
      </c>
      <c r="I970" s="20">
        <v>96.276244169184253</v>
      </c>
      <c r="K970" s="27">
        <v>2.4213407081260812</v>
      </c>
      <c r="L970" s="20">
        <v>34.053609906622064</v>
      </c>
      <c r="M970" s="20">
        <v>62.960133415423698</v>
      </c>
      <c r="N970" s="27">
        <f t="shared" si="90"/>
        <v>82.455391925549606</v>
      </c>
      <c r="O970" s="20">
        <f t="shared" si="91"/>
        <v>152.44793402781457</v>
      </c>
      <c r="Q970" s="27">
        <v>2.4213407081260812</v>
      </c>
      <c r="R970" s="20">
        <v>67.627417037228184</v>
      </c>
      <c r="T970" s="41">
        <v>2.4213407081260812</v>
      </c>
      <c r="U970" s="38">
        <v>96.533940546029825</v>
      </c>
      <c r="W970" s="27">
        <v>2.4213407081260812</v>
      </c>
      <c r="X970" s="27">
        <f t="shared" si="94"/>
        <v>67.627417037228184</v>
      </c>
      <c r="Y970" s="19">
        <f t="shared" si="95"/>
        <v>96.533940546029825</v>
      </c>
      <c r="Z970" s="27">
        <f t="shared" si="92"/>
        <v>163.74901785765991</v>
      </c>
      <c r="AA970" s="20">
        <f t="shared" si="93"/>
        <v>233.74155995992487</v>
      </c>
    </row>
    <row r="971" spans="1:27" x14ac:dyDescent="0.3">
      <c r="A971" s="50">
        <v>2.3737892117164847</v>
      </c>
      <c r="B971" s="29">
        <v>59.199645309341314</v>
      </c>
      <c r="E971" s="27">
        <v>4.48256498639239E-2</v>
      </c>
      <c r="F971" s="20">
        <v>53.809088513026985</v>
      </c>
      <c r="H971" s="27">
        <v>7.6637724123429507E-3</v>
      </c>
      <c r="I971" s="20">
        <v>96.298389649309087</v>
      </c>
      <c r="K971" s="27">
        <v>2.3952726836723741</v>
      </c>
      <c r="L971" s="20">
        <v>40.835390894695934</v>
      </c>
      <c r="M971" s="20">
        <v>68.577151934683272</v>
      </c>
      <c r="N971" s="27">
        <f t="shared" si="90"/>
        <v>97.811896337148752</v>
      </c>
      <c r="O971" s="20">
        <f t="shared" si="91"/>
        <v>164.26097875319695</v>
      </c>
      <c r="Q971" s="27">
        <v>2.3952726836723741</v>
      </c>
      <c r="R971" s="20">
        <v>112.55916427052104</v>
      </c>
      <c r="T971" s="41">
        <v>2.3952726836723741</v>
      </c>
      <c r="U971" s="38">
        <v>140.30092531050838</v>
      </c>
      <c r="W971" s="27">
        <v>2.3952726836723741</v>
      </c>
      <c r="X971" s="27">
        <f t="shared" si="94"/>
        <v>112.55916427052104</v>
      </c>
      <c r="Y971" s="19">
        <f t="shared" si="95"/>
        <v>140.30092531050838</v>
      </c>
      <c r="Z971" s="27">
        <f t="shared" si="92"/>
        <v>269.60989147417052</v>
      </c>
      <c r="AA971" s="20">
        <f t="shared" si="93"/>
        <v>336.05897389021874</v>
      </c>
    </row>
    <row r="972" spans="1:27" x14ac:dyDescent="0.3">
      <c r="A972" s="50">
        <v>2.3539780078281183</v>
      </c>
      <c r="B972" s="29">
        <v>81.452010808347936</v>
      </c>
      <c r="E972" s="27">
        <v>14.343699656434183</v>
      </c>
      <c r="F972" s="20">
        <v>53.809283710434016</v>
      </c>
      <c r="H972" s="27">
        <v>1.2863037657807581</v>
      </c>
      <c r="I972" s="20">
        <v>96.339287146752611</v>
      </c>
      <c r="K972" s="27">
        <v>2.3950470403724466</v>
      </c>
      <c r="L972" s="20">
        <v>21.439891163637647</v>
      </c>
      <c r="M972" s="20">
        <v>41.676723628783037</v>
      </c>
      <c r="N972" s="27">
        <f t="shared" si="90"/>
        <v>51.349547877377717</v>
      </c>
      <c r="O972" s="20">
        <f t="shared" si="91"/>
        <v>99.817713579537227</v>
      </c>
      <c r="Q972" s="27">
        <v>2.3950470403724466</v>
      </c>
      <c r="R972" s="20">
        <v>86.648777334233628</v>
      </c>
      <c r="T972" s="41">
        <v>2.3950470403724466</v>
      </c>
      <c r="U972" s="38">
        <v>106.88560979937904</v>
      </c>
      <c r="W972" s="27">
        <v>2.3950470403724466</v>
      </c>
      <c r="X972" s="27">
        <f t="shared" si="94"/>
        <v>86.648777334233628</v>
      </c>
      <c r="Y972" s="19">
        <f t="shared" si="95"/>
        <v>106.88560979937904</v>
      </c>
      <c r="Z972" s="27">
        <f t="shared" si="92"/>
        <v>207.52789770624739</v>
      </c>
      <c r="AA972" s="20">
        <f t="shared" si="93"/>
        <v>255.99606340840694</v>
      </c>
    </row>
    <row r="973" spans="1:27" x14ac:dyDescent="0.3">
      <c r="A973" s="50">
        <v>2.342710456061468</v>
      </c>
      <c r="B973" s="29">
        <v>169.65479411707128</v>
      </c>
      <c r="E973" s="27">
        <v>21.662044435426651</v>
      </c>
      <c r="F973" s="20">
        <v>53.823392713058723</v>
      </c>
      <c r="H973" s="27">
        <v>0.12301778757682769</v>
      </c>
      <c r="I973" s="20">
        <v>96.346562726525519</v>
      </c>
      <c r="K973" s="27">
        <v>2.389311952607386</v>
      </c>
      <c r="L973" s="20">
        <v>62.232664643990297</v>
      </c>
      <c r="M973" s="20">
        <v>160.4461057528305</v>
      </c>
      <c r="N973" s="27">
        <f t="shared" si="90"/>
        <v>148.69324947649309</v>
      </c>
      <c r="O973" s="20">
        <f t="shared" si="91"/>
        <v>383.35579822454662</v>
      </c>
      <c r="Q973" s="27">
        <v>2.389311952607386</v>
      </c>
      <c r="R973" s="20">
        <v>62.232664643990297</v>
      </c>
      <c r="T973" s="41">
        <v>2.389311952607386</v>
      </c>
      <c r="U973" s="38">
        <v>160.4461057528305</v>
      </c>
      <c r="W973" s="27">
        <v>2.389311952607386</v>
      </c>
      <c r="X973" s="27">
        <f t="shared" si="94"/>
        <v>62.232664643990297</v>
      </c>
      <c r="Y973" s="19">
        <f t="shared" si="95"/>
        <v>160.4461057528305</v>
      </c>
      <c r="Z973" s="27">
        <f t="shared" si="92"/>
        <v>148.69324947649309</v>
      </c>
      <c r="AA973" s="20">
        <f t="shared" si="93"/>
        <v>383.35579822454662</v>
      </c>
    </row>
    <row r="974" spans="1:27" x14ac:dyDescent="0.3">
      <c r="A974" s="50">
        <v>2.3406800865777768</v>
      </c>
      <c r="B974" s="29">
        <v>100.75578381595886</v>
      </c>
      <c r="E974" s="27">
        <v>1.4360003927795333</v>
      </c>
      <c r="F974" s="20">
        <v>53.850560404592628</v>
      </c>
      <c r="H974" s="27">
        <v>1.0848421909031458E-2</v>
      </c>
      <c r="I974" s="20">
        <v>96.406807631285545</v>
      </c>
      <c r="K974" s="27">
        <v>2.3737892117164847</v>
      </c>
      <c r="L974" s="20">
        <v>21.944092992526382</v>
      </c>
      <c r="M974" s="20">
        <v>44.682079965021494</v>
      </c>
      <c r="N974" s="27">
        <f t="shared" si="90"/>
        <v>52.090651206562434</v>
      </c>
      <c r="O974" s="20">
        <f t="shared" si="91"/>
        <v>106.06583937802131</v>
      </c>
      <c r="Q974" s="27">
        <v>2.3737892117164847</v>
      </c>
      <c r="R974" s="20">
        <v>36.461658336846199</v>
      </c>
      <c r="T974" s="41">
        <v>2.3737892117164847</v>
      </c>
      <c r="U974" s="38">
        <v>59.199645309341314</v>
      </c>
      <c r="W974" s="27">
        <v>2.3737892117164847</v>
      </c>
      <c r="X974" s="27">
        <f t="shared" si="94"/>
        <v>36.461658336846199</v>
      </c>
      <c r="Y974" s="19">
        <f t="shared" si="95"/>
        <v>59.199645309341314</v>
      </c>
      <c r="Z974" s="27">
        <f t="shared" si="92"/>
        <v>86.552291201297933</v>
      </c>
      <c r="AA974" s="20">
        <f t="shared" si="93"/>
        <v>140.5274793727568</v>
      </c>
    </row>
    <row r="975" spans="1:27" x14ac:dyDescent="0.3">
      <c r="A975" s="50">
        <v>2.3246948939486174</v>
      </c>
      <c r="B975" s="29">
        <v>195.13919717600723</v>
      </c>
      <c r="E975" s="27">
        <v>0.16463124786969274</v>
      </c>
      <c r="F975" s="20">
        <v>53.889677657745565</v>
      </c>
      <c r="H975" s="27">
        <v>1.5256773380024242</v>
      </c>
      <c r="I975" s="20">
        <v>96.44054566768358</v>
      </c>
      <c r="K975" s="27">
        <v>2.3539780078281183</v>
      </c>
      <c r="L975" s="20">
        <v>23.10631948054403</v>
      </c>
      <c r="M975" s="20">
        <v>62.912863066938726</v>
      </c>
      <c r="N975" s="27">
        <f t="shared" si="90"/>
        <v>54.391767899051075</v>
      </c>
      <c r="O975" s="20">
        <f t="shared" si="91"/>
        <v>148.09549606907564</v>
      </c>
      <c r="Q975" s="27">
        <v>2.3539780078281183</v>
      </c>
      <c r="R975" s="20">
        <v>41.645467221953247</v>
      </c>
      <c r="T975" s="41">
        <v>2.3539780078281183</v>
      </c>
      <c r="U975" s="38">
        <v>81.452010808347936</v>
      </c>
      <c r="W975" s="27">
        <v>2.3539780078281183</v>
      </c>
      <c r="X975" s="27">
        <f t="shared" si="94"/>
        <v>41.645467221953247</v>
      </c>
      <c r="Y975" s="19">
        <f t="shared" si="95"/>
        <v>81.452010808347936</v>
      </c>
      <c r="Z975" s="27">
        <f t="shared" si="92"/>
        <v>98.032513966204704</v>
      </c>
      <c r="AA975" s="20">
        <f t="shared" si="93"/>
        <v>191.73624213622924</v>
      </c>
    </row>
    <row r="976" spans="1:27" x14ac:dyDescent="0.3">
      <c r="A976" s="50">
        <v>2.3184752081724582</v>
      </c>
      <c r="B976" s="29">
        <v>234.25060682385322</v>
      </c>
      <c r="E976" s="27">
        <v>18.066621730278712</v>
      </c>
      <c r="F976" s="20">
        <v>53.899714117427244</v>
      </c>
      <c r="H976" s="27">
        <v>3.8174012901436072E-2</v>
      </c>
      <c r="I976" s="20">
        <v>96.544876954694814</v>
      </c>
      <c r="K976" s="27">
        <v>2.342710456061468</v>
      </c>
      <c r="L976" s="20">
        <v>66.666290717985447</v>
      </c>
      <c r="M976" s="20">
        <v>151.11564637566207</v>
      </c>
      <c r="N976" s="27">
        <f t="shared" si="90"/>
        <v>156.17981633185809</v>
      </c>
      <c r="O976" s="20">
        <f t="shared" si="91"/>
        <v>354.02020483875083</v>
      </c>
      <c r="Q976" s="27">
        <v>2.342710456061468</v>
      </c>
      <c r="R976" s="20">
        <v>85.205438459394657</v>
      </c>
      <c r="T976" s="41">
        <v>2.342710456061468</v>
      </c>
      <c r="U976" s="38">
        <v>169.65479411707128</v>
      </c>
      <c r="W976" s="27">
        <v>2.342710456061468</v>
      </c>
      <c r="X976" s="27">
        <f t="shared" si="94"/>
        <v>85.205438459394657</v>
      </c>
      <c r="Y976" s="19">
        <f t="shared" si="95"/>
        <v>169.65479411707128</v>
      </c>
      <c r="Z976" s="27">
        <f t="shared" si="92"/>
        <v>199.61167159212579</v>
      </c>
      <c r="AA976" s="20">
        <f t="shared" si="93"/>
        <v>397.45206009901852</v>
      </c>
    </row>
    <row r="977" spans="1:27" x14ac:dyDescent="0.3">
      <c r="A977" s="50">
        <v>2.3053065870071805</v>
      </c>
      <c r="B977" s="29">
        <v>106.73238619279564</v>
      </c>
      <c r="E977" s="27">
        <v>1.962515542487381</v>
      </c>
      <c r="F977" s="20">
        <v>54.004652540065564</v>
      </c>
      <c r="H977" s="27">
        <v>16.012994609867746</v>
      </c>
      <c r="I977" s="20">
        <v>96.623788091557529</v>
      </c>
      <c r="K977" s="27">
        <v>2.3406800865777768</v>
      </c>
      <c r="L977" s="20">
        <v>51.148590137358575</v>
      </c>
      <c r="M977" s="20">
        <v>79.161833649588885</v>
      </c>
      <c r="N977" s="27">
        <f t="shared" si="90"/>
        <v>119.72248639104369</v>
      </c>
      <c r="O977" s="20">
        <f t="shared" si="91"/>
        <v>185.29252764057529</v>
      </c>
      <c r="Q977" s="27">
        <v>2.3406800865777768</v>
      </c>
      <c r="R977" s="20">
        <v>72.742540303728561</v>
      </c>
      <c r="T977" s="41">
        <v>2.3406800865777768</v>
      </c>
      <c r="U977" s="38">
        <v>100.75578381595886</v>
      </c>
      <c r="W977" s="27">
        <v>2.3406800865777768</v>
      </c>
      <c r="X977" s="27">
        <f t="shared" si="94"/>
        <v>72.742540303728561</v>
      </c>
      <c r="Y977" s="19">
        <f t="shared" si="95"/>
        <v>100.75578381595886</v>
      </c>
      <c r="Z977" s="27">
        <f t="shared" si="92"/>
        <v>170.26701553601879</v>
      </c>
      <c r="AA977" s="20">
        <f t="shared" si="93"/>
        <v>235.83705678555035</v>
      </c>
    </row>
    <row r="978" spans="1:27" x14ac:dyDescent="0.3">
      <c r="A978" s="50">
        <v>2.3016521333447599</v>
      </c>
      <c r="B978" s="29">
        <v>104.60025125358126</v>
      </c>
      <c r="E978" s="27">
        <v>3.3862517725356156</v>
      </c>
      <c r="F978" s="20">
        <v>54.02237095352195</v>
      </c>
      <c r="H978" s="27">
        <v>29.160757494733843</v>
      </c>
      <c r="I978" s="20">
        <v>96.733112977784771</v>
      </c>
      <c r="K978" s="27">
        <v>2.3246948939486174</v>
      </c>
      <c r="L978" s="20">
        <v>85.073895320697972</v>
      </c>
      <c r="M978" s="20">
        <v>124.87833869476609</v>
      </c>
      <c r="N978" s="27">
        <f t="shared" si="90"/>
        <v>197.77085006034574</v>
      </c>
      <c r="O978" s="20">
        <f t="shared" si="91"/>
        <v>290.30403632850874</v>
      </c>
      <c r="Q978" s="27">
        <v>2.3246948939486174</v>
      </c>
      <c r="R978" s="20">
        <v>155.33475380193912</v>
      </c>
      <c r="T978" s="41">
        <v>2.3246948939486174</v>
      </c>
      <c r="U978" s="38">
        <v>195.13919717600723</v>
      </c>
      <c r="W978" s="27">
        <v>2.3246948939486174</v>
      </c>
      <c r="X978" s="27">
        <f t="shared" si="94"/>
        <v>155.33475380193912</v>
      </c>
      <c r="Y978" s="19">
        <f t="shared" si="95"/>
        <v>195.13919717600723</v>
      </c>
      <c r="Z978" s="27">
        <f t="shared" si="92"/>
        <v>361.10590901613347</v>
      </c>
      <c r="AA978" s="20">
        <f t="shared" si="93"/>
        <v>453.63909528429645</v>
      </c>
    </row>
    <row r="979" spans="1:27" x14ac:dyDescent="0.3">
      <c r="A979" s="50">
        <v>2.298749198562291</v>
      </c>
      <c r="B979" s="29">
        <v>88.931018866649779</v>
      </c>
      <c r="E979" s="27">
        <v>5.6513379124226049E-2</v>
      </c>
      <c r="F979" s="20">
        <v>54.129027236279967</v>
      </c>
      <c r="H979" s="27">
        <v>1.5692526731872931</v>
      </c>
      <c r="I979" s="20">
        <v>96.831920314362819</v>
      </c>
      <c r="K979" s="27">
        <v>2.3184752081724582</v>
      </c>
      <c r="L979" s="20">
        <v>75.009069097684318</v>
      </c>
      <c r="M979" s="20">
        <v>153.89289120898363</v>
      </c>
      <c r="N979" s="27">
        <f t="shared" si="90"/>
        <v>173.90666709107595</v>
      </c>
      <c r="O979" s="20">
        <f t="shared" si="91"/>
        <v>356.7968529820098</v>
      </c>
      <c r="Q979" s="27">
        <v>2.3184752081724582</v>
      </c>
      <c r="R979" s="20">
        <v>155.36678471255388</v>
      </c>
      <c r="T979" s="41">
        <v>2.3184752081724582</v>
      </c>
      <c r="U979" s="38">
        <v>234.25060682385322</v>
      </c>
      <c r="W979" s="27">
        <v>2.3184752081724582</v>
      </c>
      <c r="X979" s="27">
        <f t="shared" si="94"/>
        <v>155.36678471255388</v>
      </c>
      <c r="Y979" s="19">
        <f t="shared" si="95"/>
        <v>234.25060682385322</v>
      </c>
      <c r="Z979" s="27">
        <f t="shared" si="92"/>
        <v>360.21403852952386</v>
      </c>
      <c r="AA979" s="20">
        <f t="shared" si="93"/>
        <v>543.10422442045774</v>
      </c>
    </row>
    <row r="980" spans="1:27" x14ac:dyDescent="0.3">
      <c r="A980" s="50">
        <v>2.2918362328200601</v>
      </c>
      <c r="B980" s="29">
        <v>750.69569536031838</v>
      </c>
      <c r="E980" s="27">
        <v>3167.9885380799169</v>
      </c>
      <c r="F980" s="20">
        <v>54.282606957549646</v>
      </c>
      <c r="H980" s="27">
        <v>123.44016892574291</v>
      </c>
      <c r="I980" s="20">
        <v>96.90724220868394</v>
      </c>
      <c r="K980" s="27">
        <v>2.3053065870071805</v>
      </c>
      <c r="L980" s="20">
        <v>45.605571752002149</v>
      </c>
      <c r="M980" s="20">
        <v>106.73238619279564</v>
      </c>
      <c r="N980" s="27">
        <f t="shared" si="90"/>
        <v>105.13482496411916</v>
      </c>
      <c r="O980" s="20">
        <f t="shared" si="91"/>
        <v>246.05087293724606</v>
      </c>
      <c r="Q980" s="27">
        <v>2.3053065870071805</v>
      </c>
      <c r="R980" s="20">
        <v>45.605571752002149</v>
      </c>
      <c r="T980" s="41">
        <v>2.3053065870071805</v>
      </c>
      <c r="U980" s="38">
        <v>106.73238619279564</v>
      </c>
      <c r="W980" s="27">
        <v>2.3053065870071805</v>
      </c>
      <c r="X980" s="27">
        <f t="shared" si="94"/>
        <v>45.605571752002149</v>
      </c>
      <c r="Y980" s="19">
        <f t="shared" si="95"/>
        <v>106.73238619279564</v>
      </c>
      <c r="Z980" s="27">
        <f t="shared" si="92"/>
        <v>105.13482496411916</v>
      </c>
      <c r="AA980" s="20">
        <f t="shared" si="93"/>
        <v>246.05087293724606</v>
      </c>
    </row>
    <row r="981" spans="1:27" x14ac:dyDescent="0.3">
      <c r="A981" s="50">
        <v>2.2879119944846025</v>
      </c>
      <c r="B981" s="29">
        <v>262.69863521092282</v>
      </c>
      <c r="E981" s="27">
        <v>2.8244990400198731</v>
      </c>
      <c r="F981" s="20">
        <v>54.415530430212641</v>
      </c>
      <c r="H981" s="27">
        <v>9.9217682618473191E-2</v>
      </c>
      <c r="I981" s="20">
        <v>96.912154109846611</v>
      </c>
      <c r="K981" s="27">
        <v>2.3016521333447599</v>
      </c>
      <c r="L981" s="20">
        <v>38.892574646741437</v>
      </c>
      <c r="M981" s="20">
        <v>87.621344339562157</v>
      </c>
      <c r="N981" s="27">
        <f t="shared" si="90"/>
        <v>89.51717740694275</v>
      </c>
      <c r="O981" s="20">
        <f t="shared" si="91"/>
        <v>201.67385412568905</v>
      </c>
      <c r="Q981" s="27">
        <v>2.3016521333447599</v>
      </c>
      <c r="R981" s="20">
        <v>55.87148156076055</v>
      </c>
      <c r="T981" s="41">
        <v>2.3016521333447599</v>
      </c>
      <c r="U981" s="38">
        <v>104.60025125358126</v>
      </c>
      <c r="W981" s="27">
        <v>2.3016521333447599</v>
      </c>
      <c r="X981" s="27">
        <f t="shared" si="94"/>
        <v>55.87148156076055</v>
      </c>
      <c r="Y981" s="19">
        <f t="shared" si="95"/>
        <v>104.60025125358126</v>
      </c>
      <c r="Z981" s="27">
        <f t="shared" si="92"/>
        <v>128.59671472745694</v>
      </c>
      <c r="AA981" s="20">
        <f t="shared" si="93"/>
        <v>240.75339144620321</v>
      </c>
    </row>
    <row r="982" spans="1:27" x14ac:dyDescent="0.3">
      <c r="A982" s="50">
        <v>2.2822805878822692</v>
      </c>
      <c r="B982" s="29">
        <v>432.40700832927354</v>
      </c>
      <c r="E982" s="27">
        <v>6.6470969977672212E-3</v>
      </c>
      <c r="F982" s="20">
        <v>54.423489244686948</v>
      </c>
      <c r="H982" s="27">
        <v>6.8559093051590025E-5</v>
      </c>
      <c r="I982" s="20">
        <v>97.09881359256633</v>
      </c>
      <c r="K982" s="27">
        <v>2.298749198562291</v>
      </c>
      <c r="L982" s="20">
        <v>43.362064885650305</v>
      </c>
      <c r="M982" s="20">
        <v>66.830811091489991</v>
      </c>
      <c r="N982" s="27">
        <f t="shared" si="90"/>
        <v>99.678511903894702</v>
      </c>
      <c r="O982" s="20">
        <f t="shared" si="91"/>
        <v>153.62727343583049</v>
      </c>
      <c r="Q982" s="27">
        <v>2.298749198562291</v>
      </c>
      <c r="R982" s="20">
        <v>65.462272660810086</v>
      </c>
      <c r="T982" s="41">
        <v>2.298749198562291</v>
      </c>
      <c r="U982" s="38">
        <v>88.931018866649779</v>
      </c>
      <c r="W982" s="27">
        <v>2.298749198562291</v>
      </c>
      <c r="X982" s="27">
        <f t="shared" si="94"/>
        <v>65.462272660810086</v>
      </c>
      <c r="Y982" s="19">
        <f t="shared" si="95"/>
        <v>88.931018866649779</v>
      </c>
      <c r="Z982" s="27">
        <f t="shared" si="92"/>
        <v>150.48134681510336</v>
      </c>
      <c r="AA982" s="20">
        <f t="shared" si="93"/>
        <v>204.43010834703915</v>
      </c>
    </row>
    <row r="983" spans="1:27" x14ac:dyDescent="0.3">
      <c r="A983" s="50">
        <v>2.282040294190665</v>
      </c>
      <c r="B983" s="29">
        <v>83.327722088667542</v>
      </c>
      <c r="E983" s="27">
        <v>0.34067486514686607</v>
      </c>
      <c r="F983" s="20">
        <v>54.495262738941946</v>
      </c>
      <c r="H983" s="27">
        <v>1.0707989853617619</v>
      </c>
      <c r="I983" s="20">
        <v>97.148623567068029</v>
      </c>
      <c r="K983" s="27">
        <v>2.2918362328200601</v>
      </c>
      <c r="L983" s="20">
        <v>367.81710535084306</v>
      </c>
      <c r="M983" s="20">
        <v>699.02415633768965</v>
      </c>
      <c r="N983" s="27">
        <f t="shared" si="90"/>
        <v>842.97656909405532</v>
      </c>
      <c r="O983" s="20">
        <f t="shared" si="91"/>
        <v>1602.0488891111913</v>
      </c>
      <c r="Q983" s="27">
        <v>2.2918362328200601</v>
      </c>
      <c r="R983" s="20">
        <v>419.4886443734718</v>
      </c>
      <c r="T983" s="41">
        <v>2.2918362328200601</v>
      </c>
      <c r="U983" s="38">
        <v>750.69569536031838</v>
      </c>
      <c r="W983" s="27">
        <v>2.2918362328200601</v>
      </c>
      <c r="X983" s="27">
        <f t="shared" si="94"/>
        <v>419.4886443734718</v>
      </c>
      <c r="Y983" s="19">
        <f t="shared" si="95"/>
        <v>750.69569536031838</v>
      </c>
      <c r="Z983" s="27">
        <f t="shared" si="92"/>
        <v>961.39927443169154</v>
      </c>
      <c r="AA983" s="20">
        <f t="shared" si="93"/>
        <v>1720.4715944488275</v>
      </c>
    </row>
    <row r="984" spans="1:27" x14ac:dyDescent="0.3">
      <c r="A984" s="50">
        <v>2.2810163133399328</v>
      </c>
      <c r="B984" s="29">
        <v>198.53912837461775</v>
      </c>
      <c r="E984" s="27">
        <v>0.13626993646175833</v>
      </c>
      <c r="F984" s="20">
        <v>54.495267914921953</v>
      </c>
      <c r="H984" s="27">
        <v>33.164200202816573</v>
      </c>
      <c r="I984" s="20">
        <v>97.279663332534597</v>
      </c>
      <c r="K984" s="27">
        <v>2.2879119944846025</v>
      </c>
      <c r="L984" s="20">
        <v>127.18394191009402</v>
      </c>
      <c r="M984" s="20">
        <v>221.28222625825532</v>
      </c>
      <c r="N984" s="27">
        <f t="shared" si="90"/>
        <v>290.98566620193702</v>
      </c>
      <c r="O984" s="20">
        <f t="shared" si="91"/>
        <v>506.274259622518</v>
      </c>
      <c r="Q984" s="27">
        <v>2.2879119944846025</v>
      </c>
      <c r="R984" s="20">
        <v>168.60035086276147</v>
      </c>
      <c r="T984" s="41">
        <v>2.2879119944846025</v>
      </c>
      <c r="U984" s="38">
        <v>262.69863521092282</v>
      </c>
      <c r="W984" s="27">
        <v>2.2879119944846025</v>
      </c>
      <c r="X984" s="27">
        <f t="shared" si="94"/>
        <v>168.60035086276147</v>
      </c>
      <c r="Y984" s="19">
        <f t="shared" si="95"/>
        <v>262.69863521092282</v>
      </c>
      <c r="Z984" s="27">
        <f t="shared" si="92"/>
        <v>385.74276501322436</v>
      </c>
      <c r="AA984" s="20">
        <f t="shared" si="93"/>
        <v>601.03135843380539</v>
      </c>
    </row>
    <row r="985" spans="1:27" x14ac:dyDescent="0.3">
      <c r="A985" s="50">
        <v>2.2779309390170965</v>
      </c>
      <c r="B985" s="29">
        <v>180.38476631143158</v>
      </c>
      <c r="E985" s="27">
        <v>0.28413033405377064</v>
      </c>
      <c r="F985" s="20">
        <v>54.57158414331046</v>
      </c>
      <c r="H985" s="27">
        <v>3.4441909665474668E-3</v>
      </c>
      <c r="I985" s="20">
        <v>97.3821357392317</v>
      </c>
      <c r="K985" s="27">
        <v>2.2822805878822692</v>
      </c>
      <c r="L985" s="20">
        <v>183.00854530824967</v>
      </c>
      <c r="M985" s="20">
        <v>400.46407825696491</v>
      </c>
      <c r="N985" s="27">
        <f t="shared" si="90"/>
        <v>417.67685037359092</v>
      </c>
      <c r="O985" s="20">
        <f t="shared" si="91"/>
        <v>913.97139195003695</v>
      </c>
      <c r="Q985" s="27">
        <v>2.2822805878822692</v>
      </c>
      <c r="R985" s="20">
        <v>214.95147538055832</v>
      </c>
      <c r="T985" s="41">
        <v>2.2822805878822692</v>
      </c>
      <c r="U985" s="38">
        <v>432.40700832927354</v>
      </c>
      <c r="W985" s="27">
        <v>2.2822805878822692</v>
      </c>
      <c r="X985" s="27">
        <f t="shared" si="94"/>
        <v>214.95147538055832</v>
      </c>
      <c r="Y985" s="19">
        <f t="shared" si="95"/>
        <v>432.40700832927354</v>
      </c>
      <c r="Z985" s="27">
        <f t="shared" si="92"/>
        <v>490.57957959770175</v>
      </c>
      <c r="AA985" s="20">
        <f t="shared" si="93"/>
        <v>986.87412117414772</v>
      </c>
    </row>
    <row r="986" spans="1:27" x14ac:dyDescent="0.3">
      <c r="A986" s="50">
        <v>2.2688643501460319</v>
      </c>
      <c r="B986" s="29">
        <v>144.17017462173462</v>
      </c>
      <c r="E986" s="27">
        <v>0.11365212561213411</v>
      </c>
      <c r="F986" s="20">
        <v>54.571589319290467</v>
      </c>
      <c r="H986" s="27">
        <v>1.0009770667238627E-2</v>
      </c>
      <c r="I986" s="20">
        <v>97.566994160959609</v>
      </c>
      <c r="K986" s="27">
        <v>2.282040294190665</v>
      </c>
      <c r="L986" s="20">
        <v>34.740540431597893</v>
      </c>
      <c r="M986" s="20">
        <v>58.209286637437579</v>
      </c>
      <c r="N986" s="27">
        <f t="shared" si="90"/>
        <v>79.279313106866354</v>
      </c>
      <c r="O986" s="20">
        <f t="shared" si="91"/>
        <v>132.8359376027268</v>
      </c>
      <c r="Q986" s="27">
        <v>2.282040294190665</v>
      </c>
      <c r="R986" s="20">
        <v>59.858975882827849</v>
      </c>
      <c r="T986" s="41">
        <v>2.282040294190665</v>
      </c>
      <c r="U986" s="38">
        <v>83.327722088667542</v>
      </c>
      <c r="W986" s="27">
        <v>2.282040294190665</v>
      </c>
      <c r="X986" s="27">
        <f t="shared" si="94"/>
        <v>59.858975882827849</v>
      </c>
      <c r="Y986" s="19">
        <f t="shared" si="95"/>
        <v>83.327722088667542</v>
      </c>
      <c r="Z986" s="27">
        <f t="shared" si="92"/>
        <v>136.60059493360038</v>
      </c>
      <c r="AA986" s="20">
        <f t="shared" si="93"/>
        <v>190.15721942946087</v>
      </c>
    </row>
    <row r="987" spans="1:27" x14ac:dyDescent="0.3">
      <c r="A987" s="50">
        <v>2.2484540715813637</v>
      </c>
      <c r="B987" s="29">
        <v>139.05399046647292</v>
      </c>
      <c r="E987" s="27">
        <v>5.9881109110428952</v>
      </c>
      <c r="F987" s="20">
        <v>54.62378243517567</v>
      </c>
      <c r="H987" s="27">
        <v>4.0039079831331037E-3</v>
      </c>
      <c r="I987" s="20">
        <v>97.567006616705044</v>
      </c>
      <c r="K987" s="27">
        <v>2.2810163133399328</v>
      </c>
      <c r="L987" s="20">
        <v>86.896334611361709</v>
      </c>
      <c r="M987" s="20">
        <v>147.82453157204336</v>
      </c>
      <c r="N987" s="27">
        <f t="shared" si="90"/>
        <v>198.21195681796149</v>
      </c>
      <c r="O987" s="20">
        <f t="shared" si="91"/>
        <v>337.19016802766481</v>
      </c>
      <c r="Q987" s="27">
        <v>2.2810163133399328</v>
      </c>
      <c r="R987" s="20">
        <v>137.6109314139361</v>
      </c>
      <c r="T987" s="41">
        <v>2.2810163133399328</v>
      </c>
      <c r="U987" s="38">
        <v>198.53912837461775</v>
      </c>
      <c r="W987" s="27">
        <v>2.2810163133399328</v>
      </c>
      <c r="X987" s="27">
        <f t="shared" si="94"/>
        <v>137.6109314139361</v>
      </c>
      <c r="Y987" s="19">
        <f t="shared" si="95"/>
        <v>198.53912837461775</v>
      </c>
      <c r="Z987" s="27">
        <f t="shared" si="92"/>
        <v>313.89277944909088</v>
      </c>
      <c r="AA987" s="20">
        <f t="shared" si="93"/>
        <v>452.8709906587942</v>
      </c>
    </row>
    <row r="988" spans="1:27" x14ac:dyDescent="0.3">
      <c r="A988" s="50">
        <v>2.23934367212496</v>
      </c>
      <c r="B988" s="29">
        <v>106.66625579389327</v>
      </c>
      <c r="E988" s="27">
        <v>3.9795326971216127E-2</v>
      </c>
      <c r="F988" s="20">
        <v>54.738971135441247</v>
      </c>
      <c r="H988" s="27">
        <v>8.0617976440335042</v>
      </c>
      <c r="I988" s="20">
        <v>97.647278921528027</v>
      </c>
      <c r="K988" s="27">
        <v>2.2779309390170965</v>
      </c>
      <c r="L988" s="20">
        <v>76.346871265048904</v>
      </c>
      <c r="M988" s="20">
        <v>103.37386489640022</v>
      </c>
      <c r="N988" s="27">
        <f t="shared" si="90"/>
        <v>173.91290015181025</v>
      </c>
      <c r="O988" s="20">
        <f t="shared" si="91"/>
        <v>235.47852513328343</v>
      </c>
      <c r="Q988" s="27">
        <v>2.2779309390170965</v>
      </c>
      <c r="R988" s="20">
        <v>153.35777268008027</v>
      </c>
      <c r="T988" s="41">
        <v>2.2779309390170965</v>
      </c>
      <c r="U988" s="38">
        <v>180.38476631143158</v>
      </c>
      <c r="W988" s="27">
        <v>2.2779309390170965</v>
      </c>
      <c r="X988" s="27">
        <f t="shared" si="94"/>
        <v>153.35777268008027</v>
      </c>
      <c r="Y988" s="19">
        <f t="shared" si="95"/>
        <v>180.38476631143158</v>
      </c>
      <c r="Z988" s="27">
        <f t="shared" si="92"/>
        <v>349.33841512670568</v>
      </c>
      <c r="AA988" s="20">
        <f t="shared" si="93"/>
        <v>410.90404010817883</v>
      </c>
    </row>
    <row r="989" spans="1:27" x14ac:dyDescent="0.3">
      <c r="A989" s="50">
        <v>2.2392129712825408</v>
      </c>
      <c r="B989" s="29">
        <v>88.946508794541842</v>
      </c>
      <c r="E989" s="27">
        <v>2.3221388983074576E-4</v>
      </c>
      <c r="F989" s="20">
        <v>54.739339529190659</v>
      </c>
      <c r="H989" s="27">
        <v>54.981752497704292</v>
      </c>
      <c r="I989" s="20">
        <v>97.648116862601142</v>
      </c>
      <c r="K989" s="27">
        <v>2.2688643501460319</v>
      </c>
      <c r="L989" s="20">
        <v>51.877224170369075</v>
      </c>
      <c r="M989" s="20">
        <v>127.19126770771551</v>
      </c>
      <c r="N989" s="27">
        <f t="shared" si="90"/>
        <v>117.70238450468446</v>
      </c>
      <c r="O989" s="20">
        <f t="shared" si="91"/>
        <v>288.57973295191596</v>
      </c>
      <c r="Q989" s="27">
        <v>2.2688643501460319</v>
      </c>
      <c r="R989" s="20">
        <v>68.856131084388181</v>
      </c>
      <c r="T989" s="41">
        <v>2.2688643501460319</v>
      </c>
      <c r="U989" s="38">
        <v>144.17017462173462</v>
      </c>
      <c r="W989" s="27">
        <v>2.2688643501460319</v>
      </c>
      <c r="X989" s="27">
        <f t="shared" si="94"/>
        <v>68.856131084388181</v>
      </c>
      <c r="Y989" s="19">
        <f t="shared" si="95"/>
        <v>144.17017462173462</v>
      </c>
      <c r="Z989" s="27">
        <f t="shared" si="92"/>
        <v>156.22522110635038</v>
      </c>
      <c r="AA989" s="20">
        <f t="shared" si="93"/>
        <v>327.10256955358187</v>
      </c>
    </row>
    <row r="990" spans="1:27" x14ac:dyDescent="0.3">
      <c r="A990" s="50">
        <v>2.2325109080411494</v>
      </c>
      <c r="B990" s="29">
        <v>283.56742027570061</v>
      </c>
      <c r="E990" s="27">
        <v>5.28960132796783E-2</v>
      </c>
      <c r="F990" s="20">
        <v>54.793612663849423</v>
      </c>
      <c r="H990" s="27">
        <v>1.544331524433801</v>
      </c>
      <c r="I990" s="20">
        <v>97.652524206004173</v>
      </c>
      <c r="K990" s="27">
        <v>2.2484540715813637</v>
      </c>
      <c r="L990" s="20">
        <v>71.480369627691005</v>
      </c>
      <c r="M990" s="20">
        <v>112.75216620044048</v>
      </c>
      <c r="N990" s="27">
        <f t="shared" si="90"/>
        <v>160.72032812752269</v>
      </c>
      <c r="O990" s="20">
        <f t="shared" si="91"/>
        <v>253.51806717299903</v>
      </c>
      <c r="Q990" s="27">
        <v>2.2484540715813637</v>
      </c>
      <c r="R990" s="20">
        <v>97.782193893723431</v>
      </c>
      <c r="T990" s="41">
        <v>2.2484540715813637</v>
      </c>
      <c r="U990" s="38">
        <v>139.05399046647292</v>
      </c>
      <c r="W990" s="27">
        <v>2.2484540715813637</v>
      </c>
      <c r="X990" s="27">
        <f t="shared" si="94"/>
        <v>97.782193893723431</v>
      </c>
      <c r="Y990" s="19">
        <f t="shared" si="95"/>
        <v>139.05399046647292</v>
      </c>
      <c r="Z990" s="27">
        <f t="shared" si="92"/>
        <v>219.85877198850079</v>
      </c>
      <c r="AA990" s="20">
        <f t="shared" si="93"/>
        <v>312.65651103397715</v>
      </c>
    </row>
    <row r="991" spans="1:27" x14ac:dyDescent="0.3">
      <c r="A991" s="50">
        <v>2.2104416121746908</v>
      </c>
      <c r="B991" s="29">
        <v>67.497055548549525</v>
      </c>
      <c r="E991" s="27">
        <v>0.22620251191256102</v>
      </c>
      <c r="F991" s="20">
        <v>54.796589526507233</v>
      </c>
      <c r="H991" s="27">
        <v>133.59173163920059</v>
      </c>
      <c r="I991" s="20">
        <v>97.668983421715467</v>
      </c>
      <c r="K991" s="27">
        <v>2.23934367212496</v>
      </c>
      <c r="L991" s="20">
        <v>49.823366274634921</v>
      </c>
      <c r="M991" s="20">
        <v>82.885130752514868</v>
      </c>
      <c r="N991" s="27">
        <f t="shared" si="90"/>
        <v>111.57163999106785</v>
      </c>
      <c r="O991" s="20">
        <f t="shared" si="91"/>
        <v>185.60829306389408</v>
      </c>
      <c r="Q991" s="27">
        <v>2.23934367212496</v>
      </c>
      <c r="R991" s="20">
        <v>73.604491316013323</v>
      </c>
      <c r="T991" s="41">
        <v>2.23934367212496</v>
      </c>
      <c r="U991" s="38">
        <v>106.66625579389327</v>
      </c>
      <c r="W991" s="27">
        <v>2.23934367212496</v>
      </c>
      <c r="X991" s="27">
        <f t="shared" si="94"/>
        <v>73.604491316013323</v>
      </c>
      <c r="Y991" s="19">
        <f t="shared" si="95"/>
        <v>106.66625579389327</v>
      </c>
      <c r="Z991" s="27">
        <f t="shared" si="92"/>
        <v>164.82575186849101</v>
      </c>
      <c r="AA991" s="20">
        <f t="shared" si="93"/>
        <v>238.86240494131724</v>
      </c>
    </row>
    <row r="992" spans="1:27" x14ac:dyDescent="0.3">
      <c r="A992" s="50">
        <v>2.2094460573862307</v>
      </c>
      <c r="B992" s="29">
        <v>154.40214715773163</v>
      </c>
      <c r="E992" s="27">
        <v>2.8774758102372289E-2</v>
      </c>
      <c r="F992" s="20">
        <v>54.815303967393604</v>
      </c>
      <c r="H992" s="27">
        <v>51.039084288291633</v>
      </c>
      <c r="I992" s="20">
        <v>97.719999339445991</v>
      </c>
      <c r="K992" s="27">
        <v>2.2392129712825408</v>
      </c>
      <c r="L992" s="20">
        <v>51.880596564437568</v>
      </c>
      <c r="M992" s="20">
        <v>74.150026894849049</v>
      </c>
      <c r="N992" s="27">
        <f t="shared" si="90"/>
        <v>116.17170478496503</v>
      </c>
      <c r="O992" s="20">
        <f t="shared" si="91"/>
        <v>166.03770204389525</v>
      </c>
      <c r="Q992" s="27">
        <v>2.2392129712825408</v>
      </c>
      <c r="R992" s="20">
        <v>66.677078464130346</v>
      </c>
      <c r="T992" s="41">
        <v>2.2392129712825408</v>
      </c>
      <c r="U992" s="38">
        <v>88.946508794541842</v>
      </c>
      <c r="W992" s="27">
        <v>2.2392129712825408</v>
      </c>
      <c r="X992" s="27">
        <f t="shared" si="94"/>
        <v>66.677078464130346</v>
      </c>
      <c r="Y992" s="19">
        <f t="shared" si="95"/>
        <v>88.946508794541842</v>
      </c>
      <c r="Z992" s="27">
        <f t="shared" si="92"/>
        <v>149.30417898410442</v>
      </c>
      <c r="AA992" s="20">
        <f t="shared" si="93"/>
        <v>199.17017624303469</v>
      </c>
    </row>
    <row r="993" spans="1:27" x14ac:dyDescent="0.3">
      <c r="A993" s="50">
        <v>2.1968571186807822</v>
      </c>
      <c r="B993" s="29">
        <v>116.46152914980003</v>
      </c>
      <c r="E993" s="27">
        <v>0.18810811997536803</v>
      </c>
      <c r="F993" s="20">
        <v>54.972419679056678</v>
      </c>
      <c r="H993" s="27">
        <v>97.916087793681072</v>
      </c>
      <c r="I993" s="20">
        <v>97.77962525479029</v>
      </c>
      <c r="K993" s="27">
        <v>2.2325109080411494</v>
      </c>
      <c r="L993" s="20">
        <v>115.25608725520439</v>
      </c>
      <c r="M993" s="20">
        <v>253.42411326022557</v>
      </c>
      <c r="N993" s="27">
        <f t="shared" si="90"/>
        <v>257.31047201538632</v>
      </c>
      <c r="O993" s="20">
        <f t="shared" si="91"/>
        <v>565.77209721410929</v>
      </c>
      <c r="Q993" s="27">
        <v>2.2325109080411494</v>
      </c>
      <c r="R993" s="20">
        <v>145.39939427067944</v>
      </c>
      <c r="T993" s="41">
        <v>2.2325109080411494</v>
      </c>
      <c r="U993" s="38">
        <v>283.56742027570061</v>
      </c>
      <c r="W993" s="27">
        <v>2.2325109080411494</v>
      </c>
      <c r="X993" s="27">
        <f t="shared" si="94"/>
        <v>145.39939427067944</v>
      </c>
      <c r="Y993" s="19">
        <f t="shared" si="95"/>
        <v>283.56742027570061</v>
      </c>
      <c r="Z993" s="27">
        <f t="shared" si="92"/>
        <v>324.60573373186764</v>
      </c>
      <c r="AA993" s="20">
        <f t="shared" si="93"/>
        <v>633.06735893059056</v>
      </c>
    </row>
    <row r="994" spans="1:27" x14ac:dyDescent="0.3">
      <c r="A994" s="50">
        <v>2.1816842205007561</v>
      </c>
      <c r="B994" s="29">
        <v>225.77874399556691</v>
      </c>
      <c r="E994" s="27">
        <v>23.49162734260608</v>
      </c>
      <c r="F994" s="20">
        <v>54.988073363865901</v>
      </c>
      <c r="H994" s="27">
        <v>32.852303402556572</v>
      </c>
      <c r="I994" s="20">
        <v>97.808503652216203</v>
      </c>
      <c r="K994" s="27">
        <v>2.2104416121746908</v>
      </c>
      <c r="L994" s="20">
        <v>28.426420090156462</v>
      </c>
      <c r="M994" s="20">
        <v>49.211293316233913</v>
      </c>
      <c r="N994" s="27">
        <f t="shared" si="90"/>
        <v>62.834941852440473</v>
      </c>
      <c r="O994" s="20">
        <f t="shared" si="91"/>
        <v>108.77869053513768</v>
      </c>
      <c r="Q994" s="27">
        <v>2.2104416121746908</v>
      </c>
      <c r="R994" s="20">
        <v>46.712182322472067</v>
      </c>
      <c r="T994" s="41">
        <v>2.2104416121746908</v>
      </c>
      <c r="U994" s="38">
        <v>67.497055548549525</v>
      </c>
      <c r="W994" s="27">
        <v>2.2104416121746908</v>
      </c>
      <c r="X994" s="27">
        <f t="shared" si="94"/>
        <v>46.712182322472067</v>
      </c>
      <c r="Y994" s="19">
        <f t="shared" si="95"/>
        <v>67.497055548549525</v>
      </c>
      <c r="Z994" s="27">
        <f t="shared" si="92"/>
        <v>103.25455160108325</v>
      </c>
      <c r="AA994" s="20">
        <f t="shared" si="93"/>
        <v>149.19830028378047</v>
      </c>
    </row>
    <row r="995" spans="1:27" x14ac:dyDescent="0.3">
      <c r="A995" s="50">
        <v>2.1762691538679064</v>
      </c>
      <c r="B995" s="29">
        <v>110.69917200152901</v>
      </c>
      <c r="E995" s="27">
        <v>1.5497745043830946E-3</v>
      </c>
      <c r="F995" s="20">
        <v>54.990050475353598</v>
      </c>
      <c r="H995" s="27">
        <v>4.3783890394479386</v>
      </c>
      <c r="I995" s="20">
        <v>97.90289505271204</v>
      </c>
      <c r="K995" s="27">
        <v>2.2094460573862307</v>
      </c>
      <c r="L995" s="20">
        <v>68.888550764477486</v>
      </c>
      <c r="M995" s="20">
        <v>119.82261619786232</v>
      </c>
      <c r="N995" s="27">
        <f t="shared" si="90"/>
        <v>152.205536885626</v>
      </c>
      <c r="O995" s="20">
        <f t="shared" si="91"/>
        <v>264.74160694407038</v>
      </c>
      <c r="Q995" s="27">
        <v>2.2094460573862307</v>
      </c>
      <c r="R995" s="20">
        <v>103.46808172434679</v>
      </c>
      <c r="T995" s="41">
        <v>2.2094460573862307</v>
      </c>
      <c r="U995" s="38">
        <v>154.40214715773163</v>
      </c>
      <c r="W995" s="27">
        <v>2.2094460573862307</v>
      </c>
      <c r="X995" s="27">
        <f t="shared" si="94"/>
        <v>103.46808172434679</v>
      </c>
      <c r="Y995" s="19">
        <f t="shared" si="95"/>
        <v>154.40214715773163</v>
      </c>
      <c r="Z995" s="27">
        <f t="shared" si="92"/>
        <v>228.60714523117431</v>
      </c>
      <c r="AA995" s="20">
        <f t="shared" si="93"/>
        <v>341.14321528961875</v>
      </c>
    </row>
    <row r="996" spans="1:27" x14ac:dyDescent="0.3">
      <c r="A996" s="50">
        <v>2.1607429995929124</v>
      </c>
      <c r="B996" s="29">
        <v>131.03392241920847</v>
      </c>
      <c r="E996" s="27">
        <v>9.274187678238377E-2</v>
      </c>
      <c r="F996" s="20">
        <v>54.995823838452807</v>
      </c>
      <c r="H996" s="27">
        <v>1.606121504541079</v>
      </c>
      <c r="I996" s="20">
        <v>98.014347245192852</v>
      </c>
      <c r="K996" s="27">
        <v>2.1968571186807822</v>
      </c>
      <c r="L996" s="20">
        <v>43.63157027773812</v>
      </c>
      <c r="M996" s="20">
        <v>103.74044419879408</v>
      </c>
      <c r="N996" s="27">
        <f t="shared" si="90"/>
        <v>95.852325763869814</v>
      </c>
      <c r="O996" s="20">
        <f t="shared" si="91"/>
        <v>227.90293333322722</v>
      </c>
      <c r="Q996" s="27">
        <v>2.1968571186807822</v>
      </c>
      <c r="R996" s="20">
        <v>56.352655228744069</v>
      </c>
      <c r="T996" s="41">
        <v>2.1968571186807822</v>
      </c>
      <c r="U996" s="38">
        <v>116.46152914980003</v>
      </c>
      <c r="W996" s="27">
        <v>2.1968571186807822</v>
      </c>
      <c r="X996" s="27">
        <f t="shared" si="94"/>
        <v>56.352655228744069</v>
      </c>
      <c r="Y996" s="19">
        <f t="shared" si="95"/>
        <v>116.46152914980003</v>
      </c>
      <c r="Z996" s="27">
        <f t="shared" si="92"/>
        <v>123.79873179583021</v>
      </c>
      <c r="AA996" s="20">
        <f t="shared" si="93"/>
        <v>255.8493393651876</v>
      </c>
    </row>
    <row r="997" spans="1:27" x14ac:dyDescent="0.3">
      <c r="A997" s="50">
        <v>2.1523858035099579</v>
      </c>
      <c r="B997" s="29">
        <v>42.288744080376702</v>
      </c>
      <c r="E997" s="27">
        <v>0.12823117918014759</v>
      </c>
      <c r="F997" s="20">
        <v>55.016332493660947</v>
      </c>
      <c r="H997" s="27">
        <v>3.506370854927809</v>
      </c>
      <c r="I997" s="20">
        <v>98.05690196855619</v>
      </c>
      <c r="K997" s="27">
        <v>2.1816842205007561</v>
      </c>
      <c r="L997" s="20">
        <v>225.50536084461524</v>
      </c>
      <c r="M997" s="20">
        <v>225.50536084461524</v>
      </c>
      <c r="N997" s="27">
        <f t="shared" si="90"/>
        <v>491.9814873930261</v>
      </c>
      <c r="O997" s="20">
        <f t="shared" si="91"/>
        <v>491.9814873930261</v>
      </c>
      <c r="Q997" s="27">
        <v>2.1816842205007561</v>
      </c>
      <c r="R997" s="20">
        <v>225.77874399556691</v>
      </c>
      <c r="T997" s="41">
        <v>2.1816842205007561</v>
      </c>
      <c r="U997" s="38">
        <v>225.77874399556691</v>
      </c>
      <c r="W997" s="27">
        <v>2.1816842205007561</v>
      </c>
      <c r="X997" s="27">
        <f t="shared" si="94"/>
        <v>225.77874399556691</v>
      </c>
      <c r="Y997" s="19">
        <f t="shared" si="95"/>
        <v>225.77874399556691</v>
      </c>
      <c r="Z997" s="27">
        <f t="shared" si="92"/>
        <v>492.57792309960814</v>
      </c>
      <c r="AA997" s="20">
        <f t="shared" si="93"/>
        <v>492.57792309960814</v>
      </c>
    </row>
    <row r="998" spans="1:27" x14ac:dyDescent="0.3">
      <c r="A998" s="50">
        <v>2.08938052324811</v>
      </c>
      <c r="B998" s="29">
        <v>503.06974878285786</v>
      </c>
      <c r="E998" s="27">
        <v>0.93252173729706556</v>
      </c>
      <c r="F998" s="20">
        <v>55.026901104009056</v>
      </c>
      <c r="H998" s="27">
        <v>1.3396185184101341</v>
      </c>
      <c r="I998" s="20">
        <v>98.107917886286728</v>
      </c>
      <c r="K998" s="27">
        <v>2.1762691538679064</v>
      </c>
      <c r="L998" s="20">
        <v>46.768158405120616</v>
      </c>
      <c r="M998" s="20">
        <v>84.962164790978932</v>
      </c>
      <c r="N998" s="27">
        <f t="shared" si="90"/>
        <v>101.78010052027206</v>
      </c>
      <c r="O998" s="20">
        <f t="shared" si="91"/>
        <v>184.90053848044934</v>
      </c>
      <c r="Q998" s="27">
        <v>2.1762691538679064</v>
      </c>
      <c r="R998" s="20">
        <v>72.505165615670677</v>
      </c>
      <c r="T998" s="41">
        <v>2.1762691538679064</v>
      </c>
      <c r="U998" s="38">
        <v>110.69917200152901</v>
      </c>
      <c r="W998" s="27">
        <v>2.1762691538679064</v>
      </c>
      <c r="X998" s="27">
        <f t="shared" si="94"/>
        <v>72.505165615670677</v>
      </c>
      <c r="Y998" s="19">
        <f t="shared" si="95"/>
        <v>110.69917200152901</v>
      </c>
      <c r="Z998" s="27">
        <f t="shared" si="92"/>
        <v>157.79075542546803</v>
      </c>
      <c r="AA998" s="20">
        <f t="shared" si="93"/>
        <v>240.91119338564536</v>
      </c>
    </row>
    <row r="999" spans="1:27" x14ac:dyDescent="0.3">
      <c r="A999" s="50">
        <v>2.0868877822140348</v>
      </c>
      <c r="B999" s="29">
        <v>110.86239440615995</v>
      </c>
      <c r="E999" s="27">
        <v>1.7164870218985016</v>
      </c>
      <c r="F999" s="20">
        <v>55.026948205427125</v>
      </c>
      <c r="H999" s="27">
        <v>2.5699952553550247</v>
      </c>
      <c r="I999" s="20">
        <v>98.167543801631041</v>
      </c>
      <c r="K999" s="27">
        <v>2.1607429995929124</v>
      </c>
      <c r="L999" s="20">
        <v>52.839220224181979</v>
      </c>
      <c r="M999" s="20">
        <v>81.745743732983613</v>
      </c>
      <c r="N999" s="27">
        <f t="shared" si="90"/>
        <v>114.17197520334945</v>
      </c>
      <c r="O999" s="20">
        <f t="shared" si="91"/>
        <v>176.63154351756052</v>
      </c>
      <c r="Q999" s="27">
        <v>2.1607429995929124</v>
      </c>
      <c r="R999" s="20">
        <v>102.12739891040681</v>
      </c>
      <c r="T999" s="41">
        <v>2.1607429995929124</v>
      </c>
      <c r="U999" s="38">
        <v>131.03392241920847</v>
      </c>
      <c r="W999" s="27">
        <v>2.1607429995929124</v>
      </c>
      <c r="X999" s="27">
        <f t="shared" si="94"/>
        <v>102.12739891040681</v>
      </c>
      <c r="Y999" s="19">
        <f t="shared" si="95"/>
        <v>131.03392241920847</v>
      </c>
      <c r="Z999" s="27">
        <f t="shared" si="92"/>
        <v>220.67106226229436</v>
      </c>
      <c r="AA999" s="20">
        <f t="shared" si="93"/>
        <v>283.1306305765055</v>
      </c>
    </row>
    <row r="1000" spans="1:27" x14ac:dyDescent="0.3">
      <c r="A1000" s="50">
        <v>2.0801543883353588</v>
      </c>
      <c r="B1000" s="29">
        <v>97.255060006540589</v>
      </c>
      <c r="E1000" s="27">
        <v>0.11473143163311761</v>
      </c>
      <c r="F1000" s="20">
        <v>55.087181702571087</v>
      </c>
      <c r="H1000" s="27">
        <v>8.9142368615284795</v>
      </c>
      <c r="I1000" s="20">
        <v>98.178617478759378</v>
      </c>
      <c r="K1000" s="27">
        <v>2.1523858035099579</v>
      </c>
      <c r="L1000" s="20">
        <v>11.516188976722624</v>
      </c>
      <c r="M1000" s="20">
        <v>27.680880815115529</v>
      </c>
      <c r="N1000" s="27">
        <f t="shared" si="90"/>
        <v>24.787281664035646</v>
      </c>
      <c r="O1000" s="20">
        <f t="shared" si="91"/>
        <v>59.579934895105815</v>
      </c>
      <c r="Q1000" s="27">
        <v>2.1523858035099579</v>
      </c>
      <c r="R1000" s="20">
        <v>26.124052241983797</v>
      </c>
      <c r="T1000" s="41">
        <v>2.1523858035099579</v>
      </c>
      <c r="U1000" s="38">
        <v>42.288744080376702</v>
      </c>
      <c r="W1000" s="27">
        <v>2.1523858035099579</v>
      </c>
      <c r="X1000" s="27">
        <f t="shared" si="94"/>
        <v>26.124052241983797</v>
      </c>
      <c r="Y1000" s="19">
        <f t="shared" si="95"/>
        <v>42.288744080376702</v>
      </c>
      <c r="Z1000" s="27">
        <f t="shared" si="92"/>
        <v>56.229039175798412</v>
      </c>
      <c r="AA1000" s="20">
        <f t="shared" si="93"/>
        <v>91.021692406868581</v>
      </c>
    </row>
    <row r="1001" spans="1:27" x14ac:dyDescent="0.3">
      <c r="A1001" s="50">
        <v>2.0511792801262345</v>
      </c>
      <c r="B1001" s="29">
        <v>289.4177787066385</v>
      </c>
      <c r="E1001" s="27">
        <v>19.430928287220013</v>
      </c>
      <c r="F1001" s="20">
        <v>55.122206857581006</v>
      </c>
      <c r="H1001" s="27">
        <v>4.78668391588144E-2</v>
      </c>
      <c r="I1001" s="20">
        <v>98.260248694177903</v>
      </c>
      <c r="K1001" s="27">
        <v>2.08938052324811</v>
      </c>
      <c r="L1001" s="20">
        <v>207.22592822776059</v>
      </c>
      <c r="M1001" s="20">
        <v>456.06886868578715</v>
      </c>
      <c r="N1001" s="27">
        <f t="shared" si="90"/>
        <v>432.97381835109371</v>
      </c>
      <c r="O1001" s="20">
        <f t="shared" si="91"/>
        <v>952.90141149188355</v>
      </c>
      <c r="Q1001" s="27">
        <v>2.08938052324811</v>
      </c>
      <c r="R1001" s="20">
        <v>254.22680832483127</v>
      </c>
      <c r="T1001" s="41">
        <v>2.08938052324811</v>
      </c>
      <c r="U1001" s="38">
        <v>503.06974878285786</v>
      </c>
      <c r="W1001" s="27">
        <v>2.08938052324811</v>
      </c>
      <c r="X1001" s="27">
        <f t="shared" si="94"/>
        <v>254.22680832483127</v>
      </c>
      <c r="Y1001" s="19">
        <f t="shared" si="95"/>
        <v>503.06974878285786</v>
      </c>
      <c r="Z1001" s="27">
        <f t="shared" si="92"/>
        <v>531.1765418014329</v>
      </c>
      <c r="AA1001" s="20">
        <f t="shared" si="93"/>
        <v>1051.1041349422228</v>
      </c>
    </row>
    <row r="1002" spans="1:27" x14ac:dyDescent="0.3">
      <c r="A1002" s="50">
        <v>2.0500695625814842</v>
      </c>
      <c r="B1002" s="29">
        <v>221.42850544788416</v>
      </c>
      <c r="E1002" s="27">
        <v>9.1272035647125449</v>
      </c>
      <c r="F1002" s="20">
        <v>55.266802994229877</v>
      </c>
      <c r="H1002" s="27">
        <v>6.2739056108766817</v>
      </c>
      <c r="I1002" s="20">
        <v>98.268255040219941</v>
      </c>
      <c r="K1002" s="27">
        <v>2.0868877822140348</v>
      </c>
      <c r="L1002" s="20">
        <v>42.912568417728885</v>
      </c>
      <c r="M1002" s="20">
        <v>77.095758920817786</v>
      </c>
      <c r="N1002" s="27">
        <f t="shared" si="90"/>
        <v>89.553714734382268</v>
      </c>
      <c r="O1002" s="20">
        <f t="shared" si="91"/>
        <v>160.89019735237332</v>
      </c>
      <c r="Q1002" s="27">
        <v>2.0868877822140348</v>
      </c>
      <c r="R1002" s="20">
        <v>76.679203903071055</v>
      </c>
      <c r="T1002" s="41">
        <v>2.0868877822140348</v>
      </c>
      <c r="U1002" s="38">
        <v>110.86239440615995</v>
      </c>
      <c r="W1002" s="27">
        <v>2.0868877822140348</v>
      </c>
      <c r="X1002" s="27">
        <f t="shared" si="94"/>
        <v>76.679203903071055</v>
      </c>
      <c r="Y1002" s="19">
        <f t="shared" si="95"/>
        <v>110.86239440615995</v>
      </c>
      <c r="Z1002" s="27">
        <f t="shared" si="92"/>
        <v>160.02089377521773</v>
      </c>
      <c r="AA1002" s="20">
        <f t="shared" si="93"/>
        <v>231.35737639320877</v>
      </c>
    </row>
    <row r="1003" spans="1:27" x14ac:dyDescent="0.3">
      <c r="A1003" s="50">
        <v>2.0402460636178148</v>
      </c>
      <c r="B1003" s="29">
        <v>124.76445896656084</v>
      </c>
      <c r="E1003" s="27">
        <v>8.2439511033298913</v>
      </c>
      <c r="F1003" s="20">
        <v>55.334196040211019</v>
      </c>
      <c r="H1003" s="27">
        <v>4.4779799645766616E-4</v>
      </c>
      <c r="I1003" s="20">
        <v>98.326257713567742</v>
      </c>
      <c r="K1003" s="27">
        <v>2.0801543883353588</v>
      </c>
      <c r="L1003" s="20">
        <v>39.559688698016181</v>
      </c>
      <c r="M1003" s="20">
        <v>77.753695083874504</v>
      </c>
      <c r="N1003" s="27">
        <f t="shared" si="90"/>
        <v>82.290260046359052</v>
      </c>
      <c r="O1003" s="20">
        <f t="shared" si="91"/>
        <v>161.73969003801096</v>
      </c>
      <c r="Q1003" s="27">
        <v>2.0801543883353588</v>
      </c>
      <c r="R1003" s="20">
        <v>59.061053620682266</v>
      </c>
      <c r="T1003" s="41">
        <v>2.0801543883353588</v>
      </c>
      <c r="U1003" s="38">
        <v>97.255060006540589</v>
      </c>
      <c r="W1003" s="27">
        <v>2.0801543883353588</v>
      </c>
      <c r="X1003" s="27">
        <f t="shared" si="94"/>
        <v>59.061053620682266</v>
      </c>
      <c r="Y1003" s="19">
        <f t="shared" si="95"/>
        <v>97.255060006540589</v>
      </c>
      <c r="Z1003" s="27">
        <f t="shared" si="92"/>
        <v>122.85610986877215</v>
      </c>
      <c r="AA1003" s="20">
        <f t="shared" si="93"/>
        <v>202.30553986042406</v>
      </c>
    </row>
    <row r="1004" spans="1:27" x14ac:dyDescent="0.3">
      <c r="A1004" s="50">
        <v>2.0358761106035672</v>
      </c>
      <c r="B1004" s="29">
        <v>168.37528748091074</v>
      </c>
      <c r="E1004" s="27">
        <v>16.012994609867746</v>
      </c>
      <c r="F1004" s="20">
        <v>55.351991518808042</v>
      </c>
      <c r="H1004" s="27">
        <v>0.69980434614990372</v>
      </c>
      <c r="I1004" s="20">
        <v>98.411026009602821</v>
      </c>
      <c r="K1004" s="27">
        <v>2.0511792801262345</v>
      </c>
      <c r="L1004" s="20">
        <v>154.45792654891952</v>
      </c>
      <c r="M1004" s="20">
        <v>252.48344051318196</v>
      </c>
      <c r="N1004" s="27">
        <f t="shared" si="90"/>
        <v>316.82089858840357</v>
      </c>
      <c r="O1004" s="20">
        <f t="shared" si="91"/>
        <v>517.88880175562349</v>
      </c>
      <c r="Q1004" s="27">
        <v>2.0511792801262345</v>
      </c>
      <c r="R1004" s="20">
        <v>191.39226474237606</v>
      </c>
      <c r="T1004" s="41">
        <v>2.0511792801262345</v>
      </c>
      <c r="U1004" s="38">
        <v>289.4177787066385</v>
      </c>
      <c r="W1004" s="27">
        <v>2.0511792801262345</v>
      </c>
      <c r="X1004" s="27">
        <f t="shared" si="94"/>
        <v>191.39226474237606</v>
      </c>
      <c r="Y1004" s="19">
        <f t="shared" si="95"/>
        <v>289.4177787066385</v>
      </c>
      <c r="Z1004" s="27">
        <f t="shared" si="92"/>
        <v>392.57984781599663</v>
      </c>
      <c r="AA1004" s="20">
        <f t="shared" si="93"/>
        <v>593.64775098321661</v>
      </c>
    </row>
    <row r="1005" spans="1:27" x14ac:dyDescent="0.3">
      <c r="A1005" s="50">
        <v>2.0136508773066453</v>
      </c>
      <c r="B1005" s="29">
        <v>86.476071300212681</v>
      </c>
      <c r="E1005" s="27">
        <v>0.45980136127036531</v>
      </c>
      <c r="F1005" s="20">
        <v>55.371410249714167</v>
      </c>
      <c r="H1005" s="27">
        <v>8.5742575944532291</v>
      </c>
      <c r="I1005" s="20">
        <v>98.422347175692877</v>
      </c>
      <c r="K1005" s="27">
        <v>2.0500695625814842</v>
      </c>
      <c r="L1005" s="20">
        <v>134.33978075413395</v>
      </c>
      <c r="M1005" s="20">
        <v>194.11307204839363</v>
      </c>
      <c r="N1005" s="27">
        <f t="shared" si="90"/>
        <v>275.40589556791991</v>
      </c>
      <c r="O1005" s="20">
        <f t="shared" si="91"/>
        <v>397.94530070559847</v>
      </c>
      <c r="Q1005" s="27">
        <v>2.0500695625814842</v>
      </c>
      <c r="R1005" s="20">
        <v>161.65521415362448</v>
      </c>
      <c r="T1005" s="41">
        <v>2.0500695625814842</v>
      </c>
      <c r="U1005" s="38">
        <v>221.42850544788416</v>
      </c>
      <c r="W1005" s="27">
        <v>2.0500695625814842</v>
      </c>
      <c r="X1005" s="27">
        <f t="shared" si="94"/>
        <v>161.65521415362448</v>
      </c>
      <c r="Y1005" s="19">
        <f t="shared" si="95"/>
        <v>221.42850544788416</v>
      </c>
      <c r="Z1005" s="27">
        <f t="shared" si="92"/>
        <v>331.40443416893709</v>
      </c>
      <c r="AA1005" s="20">
        <f t="shared" si="93"/>
        <v>453.9438393066157</v>
      </c>
    </row>
    <row r="1006" spans="1:27" x14ac:dyDescent="0.3">
      <c r="A1006" s="50">
        <v>2.0083342603611527</v>
      </c>
      <c r="B1006" s="29">
        <v>861.67137882879388</v>
      </c>
      <c r="E1006" s="27">
        <v>289.79205167769396</v>
      </c>
      <c r="F1006" s="20">
        <v>55.421232967412706</v>
      </c>
      <c r="H1006" s="27">
        <v>7.2641417567720055</v>
      </c>
      <c r="I1006" s="20">
        <v>98.4526511081107</v>
      </c>
      <c r="K1006" s="27">
        <v>2.0402460636178148</v>
      </c>
      <c r="L1006" s="20">
        <v>48.499261863843074</v>
      </c>
      <c r="M1006" s="20">
        <v>104.6450278448757</v>
      </c>
      <c r="N1006" s="27">
        <f t="shared" si="90"/>
        <v>98.950428106075435</v>
      </c>
      <c r="O1006" s="20">
        <f t="shared" si="91"/>
        <v>213.50160613768426</v>
      </c>
      <c r="Q1006" s="27">
        <v>2.0402460636178148</v>
      </c>
      <c r="R1006" s="20">
        <v>68.618692985528213</v>
      </c>
      <c r="T1006" s="41">
        <v>2.0402460636178148</v>
      </c>
      <c r="U1006" s="38">
        <v>124.76445896656084</v>
      </c>
      <c r="W1006" s="27">
        <v>2.0402460636178148</v>
      </c>
      <c r="X1006" s="27">
        <f t="shared" si="94"/>
        <v>68.618692985528213</v>
      </c>
      <c r="Y1006" s="19">
        <f t="shared" si="95"/>
        <v>124.76445896656084</v>
      </c>
      <c r="Z1006" s="27">
        <f t="shared" si="92"/>
        <v>139.99901825432329</v>
      </c>
      <c r="AA1006" s="20">
        <f t="shared" si="93"/>
        <v>254.55019628593212</v>
      </c>
    </row>
    <row r="1007" spans="1:27" x14ac:dyDescent="0.3">
      <c r="A1007" s="50">
        <v>2.0050893285078928</v>
      </c>
      <c r="B1007" s="29">
        <v>168.88226278750872</v>
      </c>
      <c r="E1007" s="27">
        <v>0.16181928214791697</v>
      </c>
      <c r="F1007" s="20">
        <v>55.438014224840359</v>
      </c>
      <c r="H1007" s="27">
        <v>7.5429784668667708</v>
      </c>
      <c r="I1007" s="20">
        <v>98.495515717138034</v>
      </c>
      <c r="K1007" s="27">
        <v>2.0358761106035672</v>
      </c>
      <c r="L1007" s="20">
        <v>58.380829940858064</v>
      </c>
      <c r="M1007" s="20">
        <v>122.76582715590033</v>
      </c>
      <c r="N1007" s="27">
        <f t="shared" si="90"/>
        <v>118.85613699380239</v>
      </c>
      <c r="O1007" s="20">
        <f t="shared" si="91"/>
        <v>249.93601470518414</v>
      </c>
      <c r="Q1007" s="27">
        <v>2.0358761106035672</v>
      </c>
      <c r="R1007" s="20">
        <v>103.9902902658685</v>
      </c>
      <c r="T1007" s="41">
        <v>2.0358761106035672</v>
      </c>
      <c r="U1007" s="38">
        <v>168.37528748091074</v>
      </c>
      <c r="W1007" s="27">
        <v>2.0358761106035672</v>
      </c>
      <c r="X1007" s="27">
        <f t="shared" si="94"/>
        <v>103.9902902658685</v>
      </c>
      <c r="Y1007" s="19">
        <f t="shared" si="95"/>
        <v>168.37528748091074</v>
      </c>
      <c r="Z1007" s="27">
        <f t="shared" si="92"/>
        <v>211.71134768701233</v>
      </c>
      <c r="AA1007" s="20">
        <f t="shared" si="93"/>
        <v>342.79122539839409</v>
      </c>
    </row>
    <row r="1008" spans="1:27" x14ac:dyDescent="0.3">
      <c r="A1008" s="50">
        <v>2.0009984321004595</v>
      </c>
      <c r="B1008" s="29">
        <v>120.08491507290535</v>
      </c>
      <c r="E1008" s="27">
        <v>0.50202959758462384</v>
      </c>
      <c r="F1008" s="20">
        <v>55.440249213007647</v>
      </c>
      <c r="H1008" s="27">
        <v>8.0744235310703516E-4</v>
      </c>
      <c r="I1008" s="20">
        <v>98.678378351037182</v>
      </c>
      <c r="K1008" s="27">
        <v>2.0136508773066453</v>
      </c>
      <c r="L1008" s="20">
        <v>29.470415180399726</v>
      </c>
      <c r="M1008" s="20">
        <v>52.939161386239412</v>
      </c>
      <c r="N1008" s="27">
        <f t="shared" si="90"/>
        <v>59.343127382602987</v>
      </c>
      <c r="O1008" s="20">
        <f t="shared" si="91"/>
        <v>106.60098876927907</v>
      </c>
      <c r="Q1008" s="27">
        <v>2.0136508773066453</v>
      </c>
      <c r="R1008" s="20">
        <v>63.007325094373002</v>
      </c>
      <c r="T1008" s="41">
        <v>2.0136508773066453</v>
      </c>
      <c r="U1008" s="38">
        <v>86.476071300212681</v>
      </c>
      <c r="W1008" s="27">
        <v>2.0136508773066453</v>
      </c>
      <c r="X1008" s="27">
        <f t="shared" si="94"/>
        <v>63.007325094373002</v>
      </c>
      <c r="Y1008" s="19">
        <f t="shared" si="95"/>
        <v>86.476071300212681</v>
      </c>
      <c r="Z1008" s="27">
        <f t="shared" si="92"/>
        <v>126.87475545302919</v>
      </c>
      <c r="AA1008" s="20">
        <f t="shared" si="93"/>
        <v>174.13261683970526</v>
      </c>
    </row>
    <row r="1009" spans="1:27" x14ac:dyDescent="0.3">
      <c r="A1009" s="50">
        <v>1.9944450654293178</v>
      </c>
      <c r="B1009" s="29">
        <v>94.220211553152211</v>
      </c>
      <c r="E1009" s="27">
        <v>3.772609776504396</v>
      </c>
      <c r="F1009" s="20">
        <v>55.4626590029795</v>
      </c>
      <c r="H1009" s="27">
        <v>1.4704447269832599</v>
      </c>
      <c r="I1009" s="20">
        <v>98.763828801772632</v>
      </c>
      <c r="K1009" s="27">
        <v>2.0083342603611527</v>
      </c>
      <c r="L1009" s="20">
        <v>331.32268658007683</v>
      </c>
      <c r="M1009" s="20">
        <v>820.25496987612632</v>
      </c>
      <c r="N1009" s="27">
        <f t="shared" si="90"/>
        <v>665.40670269366865</v>
      </c>
      <c r="O1009" s="20">
        <f t="shared" si="91"/>
        <v>1647.3461582337297</v>
      </c>
      <c r="Q1009" s="27">
        <v>2.0083342603611527</v>
      </c>
      <c r="R1009" s="20">
        <v>372.73909553274427</v>
      </c>
      <c r="T1009" s="41">
        <v>2.0083342603611527</v>
      </c>
      <c r="U1009" s="38">
        <v>861.67137882879388</v>
      </c>
      <c r="W1009" s="27">
        <v>2.0083342603611527</v>
      </c>
      <c r="X1009" s="27">
        <f t="shared" si="94"/>
        <v>372.73909553274427</v>
      </c>
      <c r="Y1009" s="19">
        <f t="shared" si="95"/>
        <v>861.67137882879388</v>
      </c>
      <c r="Z1009" s="27">
        <f t="shared" si="92"/>
        <v>748.58469573443904</v>
      </c>
      <c r="AA1009" s="20">
        <f t="shared" si="93"/>
        <v>1730.5241512745004</v>
      </c>
    </row>
    <row r="1010" spans="1:27" x14ac:dyDescent="0.3">
      <c r="A1010" s="50">
        <v>1.9854282439191593</v>
      </c>
      <c r="B1010" s="29">
        <v>625.52263709826752</v>
      </c>
      <c r="E1010" s="27">
        <v>0.10016616153006908</v>
      </c>
      <c r="F1010" s="20">
        <v>55.463099163919097</v>
      </c>
      <c r="H1010" s="27">
        <v>16.736160677821317</v>
      </c>
      <c r="I1010" s="20">
        <v>98.79608585593229</v>
      </c>
      <c r="K1010" s="27">
        <v>2.0050893285078928</v>
      </c>
      <c r="L1010" s="20">
        <v>77.731182550948731</v>
      </c>
      <c r="M1010" s="20">
        <v>128.66524798433355</v>
      </c>
      <c r="N1010" s="27">
        <f t="shared" si="90"/>
        <v>155.85796462520622</v>
      </c>
      <c r="O1010" s="20">
        <f t="shared" si="91"/>
        <v>257.98531568320885</v>
      </c>
      <c r="Q1010" s="27">
        <v>2.0050893285078928</v>
      </c>
      <c r="R1010" s="20">
        <v>117.94819735412388</v>
      </c>
      <c r="T1010" s="41">
        <v>2.0050893285078928</v>
      </c>
      <c r="U1010" s="38">
        <v>168.88226278750872</v>
      </c>
      <c r="W1010" s="27">
        <v>2.0050893285078928</v>
      </c>
      <c r="X1010" s="27">
        <f t="shared" si="94"/>
        <v>117.94819735412388</v>
      </c>
      <c r="Y1010" s="19">
        <f t="shared" si="95"/>
        <v>168.88226278750872</v>
      </c>
      <c r="Z1010" s="27">
        <f t="shared" si="92"/>
        <v>236.49667183149666</v>
      </c>
      <c r="AA1010" s="20">
        <f t="shared" si="93"/>
        <v>338.62402288949937</v>
      </c>
    </row>
    <row r="1011" spans="1:27" x14ac:dyDescent="0.3">
      <c r="A1011" s="50">
        <v>1.9815956876409473</v>
      </c>
      <c r="B1011" s="29">
        <v>120.58076045644002</v>
      </c>
      <c r="E1011" s="27">
        <v>1.1212228273507208E-3</v>
      </c>
      <c r="F1011" s="20">
        <v>55.585623278430646</v>
      </c>
      <c r="H1011" s="27">
        <v>11.446718168517691</v>
      </c>
      <c r="I1011" s="20">
        <v>98.821939154446881</v>
      </c>
      <c r="K1011" s="27">
        <v>2.0009984321004595</v>
      </c>
      <c r="L1011" s="20">
        <v>50.373432464806648</v>
      </c>
      <c r="M1011" s="20">
        <v>93.719579997446502</v>
      </c>
      <c r="N1011" s="27">
        <f t="shared" si="90"/>
        <v>100.79715938159649</v>
      </c>
      <c r="O1011" s="20">
        <f t="shared" si="91"/>
        <v>187.53273263200404</v>
      </c>
      <c r="Q1011" s="27">
        <v>2.0009984321004595</v>
      </c>
      <c r="R1011" s="20">
        <v>76.738767540265499</v>
      </c>
      <c r="T1011" s="41">
        <v>2.0009984321004595</v>
      </c>
      <c r="U1011" s="38">
        <v>120.08491507290535</v>
      </c>
      <c r="W1011" s="27">
        <v>2.0009984321004595</v>
      </c>
      <c r="X1011" s="27">
        <f t="shared" si="94"/>
        <v>76.738767540265499</v>
      </c>
      <c r="Y1011" s="19">
        <f t="shared" si="95"/>
        <v>120.08491507290535</v>
      </c>
      <c r="Z1011" s="27">
        <f t="shared" si="92"/>
        <v>153.55415352939289</v>
      </c>
      <c r="AA1011" s="20">
        <f t="shared" si="93"/>
        <v>240.28972677980042</v>
      </c>
    </row>
    <row r="1012" spans="1:27" x14ac:dyDescent="0.3">
      <c r="A1012" s="50">
        <v>1.9813908344731317</v>
      </c>
      <c r="B1012" s="29">
        <v>147.48062605262982</v>
      </c>
      <c r="E1012" s="27">
        <v>0.31876966289564734</v>
      </c>
      <c r="F1012" s="20">
        <v>55.726768629133339</v>
      </c>
      <c r="H1012" s="27">
        <v>1.1804658061009832E-2</v>
      </c>
      <c r="I1012" s="20">
        <v>98.829155666462086</v>
      </c>
      <c r="K1012" s="27">
        <v>1.9944450654293178</v>
      </c>
      <c r="L1012" s="20">
        <v>46.139683281249248</v>
      </c>
      <c r="M1012" s="20">
        <v>78.210271296995387</v>
      </c>
      <c r="N1012" s="27">
        <f t="shared" si="90"/>
        <v>92.023063640759162</v>
      </c>
      <c r="O1012" s="20">
        <f t="shared" si="91"/>
        <v>155.98608965418066</v>
      </c>
      <c r="Q1012" s="27">
        <v>1.9944450654293178</v>
      </c>
      <c r="R1012" s="20">
        <v>62.149623537406079</v>
      </c>
      <c r="T1012" s="41">
        <v>1.9944450654293178</v>
      </c>
      <c r="U1012" s="38">
        <v>94.220211553152211</v>
      </c>
      <c r="W1012" s="27">
        <v>1.9944450654293178</v>
      </c>
      <c r="X1012" s="27">
        <f t="shared" si="94"/>
        <v>62.149623537406079</v>
      </c>
      <c r="Y1012" s="19">
        <f t="shared" si="95"/>
        <v>94.220211553152211</v>
      </c>
      <c r="Z1012" s="27">
        <f t="shared" si="92"/>
        <v>123.95400998246933</v>
      </c>
      <c r="AA1012" s="20">
        <f t="shared" si="93"/>
        <v>187.91703599589081</v>
      </c>
    </row>
    <row r="1013" spans="1:27" x14ac:dyDescent="0.3">
      <c r="A1013" s="50">
        <v>1.9707497633135063</v>
      </c>
      <c r="B1013" s="29">
        <v>84.025716187110859</v>
      </c>
      <c r="E1013" s="27">
        <v>1.544331524433801</v>
      </c>
      <c r="F1013" s="20">
        <v>55.778290645087637</v>
      </c>
      <c r="H1013" s="27">
        <v>10.511747622789699</v>
      </c>
      <c r="I1013" s="20">
        <v>98.891980945729046</v>
      </c>
      <c r="K1013" s="27">
        <v>1.9854282439191593</v>
      </c>
      <c r="L1013" s="20">
        <v>273.55177321621647</v>
      </c>
      <c r="M1013" s="20">
        <v>602.91276304717758</v>
      </c>
      <c r="N1013" s="27">
        <f t="shared" si="90"/>
        <v>543.1174167176448</v>
      </c>
      <c r="O1013" s="20">
        <f t="shared" si="91"/>
        <v>1197.040028373206</v>
      </c>
      <c r="Q1013" s="27">
        <v>1.9854282439191593</v>
      </c>
      <c r="R1013" s="20">
        <v>296.16164726730631</v>
      </c>
      <c r="T1013" s="41">
        <v>1.9854282439191593</v>
      </c>
      <c r="U1013" s="38">
        <v>625.52263709826752</v>
      </c>
      <c r="W1013" s="27">
        <v>1.9854282439191593</v>
      </c>
      <c r="X1013" s="27">
        <f t="shared" si="94"/>
        <v>296.16164726730631</v>
      </c>
      <c r="Y1013" s="19">
        <f t="shared" si="95"/>
        <v>625.52263709826752</v>
      </c>
      <c r="Z1013" s="27">
        <f t="shared" si="92"/>
        <v>588.00769925013344</v>
      </c>
      <c r="AA1013" s="20">
        <f t="shared" si="93"/>
        <v>1241.9303109056948</v>
      </c>
    </row>
    <row r="1014" spans="1:27" x14ac:dyDescent="0.3">
      <c r="A1014" s="50">
        <v>1.9663365229935152</v>
      </c>
      <c r="B1014" s="29">
        <v>453.81983328748026</v>
      </c>
      <c r="E1014" s="27">
        <v>3.0777182710589841</v>
      </c>
      <c r="F1014" s="20">
        <v>55.954558684389006</v>
      </c>
      <c r="H1014" s="27">
        <v>5.355923796640127</v>
      </c>
      <c r="I1014" s="20">
        <v>98.946141756686245</v>
      </c>
      <c r="K1014" s="27">
        <v>1.9815956876409473</v>
      </c>
      <c r="L1014" s="20">
        <v>38.024013086588369</v>
      </c>
      <c r="M1014" s="20">
        <v>64.672629990062646</v>
      </c>
      <c r="N1014" s="27">
        <f t="shared" si="90"/>
        <v>75.348220359186456</v>
      </c>
      <c r="O1014" s="20">
        <f t="shared" si="91"/>
        <v>128.15500469670673</v>
      </c>
      <c r="Q1014" s="27">
        <v>1.9815956876409473</v>
      </c>
      <c r="R1014" s="20">
        <v>93.932143552965726</v>
      </c>
      <c r="T1014" s="41">
        <v>1.9815956876409473</v>
      </c>
      <c r="U1014" s="38">
        <v>120.58076045644002</v>
      </c>
      <c r="W1014" s="27">
        <v>1.9815956876409473</v>
      </c>
      <c r="X1014" s="27">
        <f t="shared" si="94"/>
        <v>93.932143552965726</v>
      </c>
      <c r="Y1014" s="19">
        <f t="shared" si="95"/>
        <v>120.58076045644002</v>
      </c>
      <c r="Z1014" s="27">
        <f t="shared" si="92"/>
        <v>186.1355305954273</v>
      </c>
      <c r="AA1014" s="20">
        <f t="shared" si="93"/>
        <v>238.9423149329476</v>
      </c>
    </row>
    <row r="1015" spans="1:27" x14ac:dyDescent="0.3">
      <c r="A1015" s="50">
        <v>1.962515542487381</v>
      </c>
      <c r="B1015" s="29">
        <v>131.24778373582421</v>
      </c>
      <c r="E1015" s="27">
        <v>1.5692526731872931</v>
      </c>
      <c r="F1015" s="20">
        <v>55.954894501238918</v>
      </c>
      <c r="H1015" s="27">
        <v>7.4207633068581345</v>
      </c>
      <c r="I1015" s="20">
        <v>98.987953899074796</v>
      </c>
      <c r="K1015" s="27">
        <v>1.9813908344731317</v>
      </c>
      <c r="L1015" s="20">
        <v>61.807613060690954</v>
      </c>
      <c r="M1015" s="20">
        <v>113.91841253713984</v>
      </c>
      <c r="N1015" s="27">
        <f t="shared" si="90"/>
        <v>122.46503801911489</v>
      </c>
      <c r="O1015" s="20">
        <f t="shared" si="91"/>
        <v>225.716898478818</v>
      </c>
      <c r="Q1015" s="27">
        <v>1.9813908344731317</v>
      </c>
      <c r="R1015" s="20">
        <v>95.369826576180927</v>
      </c>
      <c r="T1015" s="41">
        <v>1.9813908344731317</v>
      </c>
      <c r="U1015" s="38">
        <v>147.48062605262982</v>
      </c>
      <c r="W1015" s="27">
        <v>1.9813908344731317</v>
      </c>
      <c r="X1015" s="27">
        <f t="shared" si="94"/>
        <v>95.369826576180927</v>
      </c>
      <c r="Y1015" s="19">
        <f t="shared" si="95"/>
        <v>147.48062605262982</v>
      </c>
      <c r="Z1015" s="27">
        <f t="shared" si="92"/>
        <v>188.96490026333697</v>
      </c>
      <c r="AA1015" s="20">
        <f t="shared" si="93"/>
        <v>292.21676072304007</v>
      </c>
    </row>
    <row r="1016" spans="1:27" x14ac:dyDescent="0.3">
      <c r="A1016" s="50">
        <v>1.9521786986369989</v>
      </c>
      <c r="B1016" s="29">
        <v>98.353947815176269</v>
      </c>
      <c r="E1016" s="27">
        <v>18.54743616617634</v>
      </c>
      <c r="F1016" s="20">
        <v>55.967655920165825</v>
      </c>
      <c r="H1016" s="27">
        <v>7.0712371444387827</v>
      </c>
      <c r="I1016" s="20">
        <v>99.266565153700512</v>
      </c>
      <c r="K1016" s="27">
        <v>1.9707497633135063</v>
      </c>
      <c r="L1016" s="20">
        <v>42.976871791182205</v>
      </c>
      <c r="M1016" s="20">
        <v>58.830559310812191</v>
      </c>
      <c r="N1016" s="27">
        <f t="shared" si="90"/>
        <v>84.696659910427229</v>
      </c>
      <c r="O1016" s="20">
        <f t="shared" si="91"/>
        <v>115.94031083738432</v>
      </c>
      <c r="Q1016" s="27">
        <v>1.9707497633135063</v>
      </c>
      <c r="R1016" s="20">
        <v>68.172028667480873</v>
      </c>
      <c r="T1016" s="41">
        <v>1.9707497633135063</v>
      </c>
      <c r="U1016" s="38">
        <v>84.025716187110859</v>
      </c>
      <c r="W1016" s="27">
        <v>1.9707497633135063</v>
      </c>
      <c r="X1016" s="27">
        <f t="shared" si="94"/>
        <v>68.172028667480873</v>
      </c>
      <c r="Y1016" s="19">
        <f t="shared" si="95"/>
        <v>84.025716187110859</v>
      </c>
      <c r="Z1016" s="27">
        <f t="shared" si="92"/>
        <v>134.3500093610395</v>
      </c>
      <c r="AA1016" s="20">
        <f t="shared" si="93"/>
        <v>165.59366028799658</v>
      </c>
    </row>
    <row r="1017" spans="1:27" x14ac:dyDescent="0.3">
      <c r="A1017" s="50">
        <v>1.9516650405712426</v>
      </c>
      <c r="B1017" s="29">
        <v>68.47123903181236</v>
      </c>
      <c r="E1017" s="27">
        <v>83.112793952161155</v>
      </c>
      <c r="F1017" s="20">
        <v>56.124475884543578</v>
      </c>
      <c r="H1017" s="27">
        <v>105.04794255941306</v>
      </c>
      <c r="I1017" s="20">
        <v>99.30624539217564</v>
      </c>
      <c r="K1017" s="27">
        <v>1.9663365229935152</v>
      </c>
      <c r="L1017" s="20">
        <v>251.76039058737408</v>
      </c>
      <c r="M1017" s="20">
        <v>420.3877122474936</v>
      </c>
      <c r="N1017" s="27">
        <f t="shared" si="90"/>
        <v>495.04565105506646</v>
      </c>
      <c r="O1017" s="20">
        <f t="shared" si="91"/>
        <v>826.62371240993491</v>
      </c>
      <c r="Q1017" s="27">
        <v>1.9663365229935152</v>
      </c>
      <c r="R1017" s="20">
        <v>285.19251162736077</v>
      </c>
      <c r="T1017" s="41">
        <v>1.9663365229935152</v>
      </c>
      <c r="U1017" s="38">
        <v>453.81983328748026</v>
      </c>
      <c r="W1017" s="27">
        <v>1.9663365229935152</v>
      </c>
      <c r="X1017" s="27">
        <f t="shared" si="94"/>
        <v>285.19251162736077</v>
      </c>
      <c r="Y1017" s="19">
        <f t="shared" si="95"/>
        <v>453.81983328748026</v>
      </c>
      <c r="Z1017" s="27">
        <f t="shared" si="92"/>
        <v>560.78445169713223</v>
      </c>
      <c r="AA1017" s="20">
        <f t="shared" si="93"/>
        <v>892.36251305200074</v>
      </c>
    </row>
    <row r="1018" spans="1:27" x14ac:dyDescent="0.3">
      <c r="A1018" s="50">
        <v>1.9513807850016747</v>
      </c>
      <c r="B1018" s="29">
        <v>146.8139383485692</v>
      </c>
      <c r="E1018" s="27">
        <v>35.759485983828199</v>
      </c>
      <c r="F1018" s="20">
        <v>56.130912411383058</v>
      </c>
      <c r="H1018" s="27">
        <v>49.090913380150596</v>
      </c>
      <c r="I1018" s="20">
        <v>99.30624539217564</v>
      </c>
      <c r="K1018" s="27">
        <v>1.962515542487381</v>
      </c>
      <c r="L1018" s="20">
        <v>54.004652540065564</v>
      </c>
      <c r="M1018" s="20">
        <v>95.276451134972035</v>
      </c>
      <c r="N1018" s="27">
        <f t="shared" si="90"/>
        <v>105.98496997650929</v>
      </c>
      <c r="O1018" s="20">
        <f t="shared" si="91"/>
        <v>186.98151618542209</v>
      </c>
      <c r="Q1018" s="27">
        <v>1.962515542487381</v>
      </c>
      <c r="R1018" s="20">
        <v>89.975985140917729</v>
      </c>
      <c r="T1018" s="41">
        <v>1.962515542487381</v>
      </c>
      <c r="U1018" s="38">
        <v>131.24778373582421</v>
      </c>
      <c r="W1018" s="27">
        <v>1.962515542487381</v>
      </c>
      <c r="X1018" s="27">
        <f t="shared" si="94"/>
        <v>89.975985140917729</v>
      </c>
      <c r="Y1018" s="19">
        <f t="shared" si="95"/>
        <v>131.24778373582421</v>
      </c>
      <c r="Z1018" s="27">
        <f t="shared" si="92"/>
        <v>176.57926928966469</v>
      </c>
      <c r="AA1018" s="20">
        <f t="shared" si="93"/>
        <v>257.57581549857753</v>
      </c>
    </row>
    <row r="1019" spans="1:27" x14ac:dyDescent="0.3">
      <c r="A1019" s="50">
        <v>1.9479837447579484</v>
      </c>
      <c r="B1019" s="29">
        <v>103.6142909335081</v>
      </c>
      <c r="E1019" s="27">
        <v>8.8735034136334434E-2</v>
      </c>
      <c r="F1019" s="20">
        <v>56.139781439825811</v>
      </c>
      <c r="H1019" s="27">
        <v>48.243438501747733</v>
      </c>
      <c r="I1019" s="20">
        <v>99.30624539217564</v>
      </c>
      <c r="K1019" s="27">
        <v>1.9521786986369989</v>
      </c>
      <c r="L1019" s="20">
        <v>51.224911541727089</v>
      </c>
      <c r="M1019" s="20">
        <v>79.238155053957399</v>
      </c>
      <c r="N1019" s="27">
        <f t="shared" si="90"/>
        <v>100.00018115132417</v>
      </c>
      <c r="O1019" s="20">
        <f t="shared" si="91"/>
        <v>154.68703841563129</v>
      </c>
      <c r="Q1019" s="27">
        <v>1.9521786986369989</v>
      </c>
      <c r="R1019" s="20">
        <v>70.340704302945952</v>
      </c>
      <c r="T1019" s="41">
        <v>1.9521786986369989</v>
      </c>
      <c r="U1019" s="38">
        <v>98.353947815176269</v>
      </c>
      <c r="W1019" s="27">
        <v>1.9521786986369989</v>
      </c>
      <c r="X1019" s="27">
        <f t="shared" si="94"/>
        <v>70.340704302945952</v>
      </c>
      <c r="Y1019" s="19">
        <f t="shared" si="95"/>
        <v>98.353947815176269</v>
      </c>
      <c r="Z1019" s="27">
        <f t="shared" si="92"/>
        <v>137.31762458733499</v>
      </c>
      <c r="AA1019" s="20">
        <f t="shared" si="93"/>
        <v>192.00448185164211</v>
      </c>
    </row>
    <row r="1020" spans="1:27" x14ac:dyDescent="0.3">
      <c r="A1020" s="50">
        <v>1.9369798553234432</v>
      </c>
      <c r="B1020" s="29">
        <v>167.25515632076045</v>
      </c>
      <c r="E1020" s="27">
        <v>5.5080844632393564</v>
      </c>
      <c r="F1020" s="20">
        <v>56.150074792862554</v>
      </c>
      <c r="H1020" s="27">
        <v>7.2108980126404276</v>
      </c>
      <c r="I1020" s="20">
        <v>99.30624539217564</v>
      </c>
      <c r="K1020" s="27">
        <v>1.9516650405712426</v>
      </c>
      <c r="L1020" s="20">
        <v>67.039511693250944</v>
      </c>
      <c r="M1020" s="20">
        <v>67.039511693250944</v>
      </c>
      <c r="N1020" s="27">
        <f t="shared" si="90"/>
        <v>130.83867130868489</v>
      </c>
      <c r="O1020" s="20">
        <f t="shared" si="91"/>
        <v>130.83867130868489</v>
      </c>
      <c r="Q1020" s="27">
        <v>1.9516650405712426</v>
      </c>
      <c r="R1020" s="20">
        <v>68.47123903181236</v>
      </c>
      <c r="T1020" s="41">
        <v>1.9516650405712426</v>
      </c>
      <c r="U1020" s="38">
        <v>68.47123903181236</v>
      </c>
      <c r="W1020" s="27">
        <v>1.9516650405712426</v>
      </c>
      <c r="X1020" s="27">
        <f t="shared" si="94"/>
        <v>68.47123903181236</v>
      </c>
      <c r="Y1020" s="19">
        <f t="shared" si="95"/>
        <v>68.47123903181236</v>
      </c>
      <c r="Z1020" s="27">
        <f t="shared" si="92"/>
        <v>133.63292350298531</v>
      </c>
      <c r="AA1020" s="20">
        <f t="shared" si="93"/>
        <v>133.63292350298531</v>
      </c>
    </row>
    <row r="1021" spans="1:27" x14ac:dyDescent="0.3">
      <c r="A1021" s="50">
        <v>1.9323909169615945</v>
      </c>
      <c r="B1021" s="29">
        <v>469.75681368796319</v>
      </c>
      <c r="E1021" s="27">
        <v>41.397812025352323</v>
      </c>
      <c r="F1021" s="20">
        <v>56.172807715825186</v>
      </c>
      <c r="H1021" s="27">
        <v>6.5700534160605457</v>
      </c>
      <c r="I1021" s="20">
        <v>99.30624539217564</v>
      </c>
      <c r="K1021" s="27">
        <v>1.9513807850016747</v>
      </c>
      <c r="L1021" s="20">
        <v>48.855134002920799</v>
      </c>
      <c r="M1021" s="20">
        <v>113.24013121796307</v>
      </c>
      <c r="N1021" s="27">
        <f t="shared" si="90"/>
        <v>95.334969741981595</v>
      </c>
      <c r="O1021" s="20">
        <f t="shared" si="91"/>
        <v>220.97461614980142</v>
      </c>
      <c r="Q1021" s="27">
        <v>1.9513807850016747</v>
      </c>
      <c r="R1021" s="20">
        <v>82.428941133526919</v>
      </c>
      <c r="T1021" s="41">
        <v>1.9513807850016747</v>
      </c>
      <c r="U1021" s="38">
        <v>146.8139383485692</v>
      </c>
      <c r="W1021" s="27">
        <v>1.9513807850016747</v>
      </c>
      <c r="X1021" s="27">
        <f t="shared" si="94"/>
        <v>82.428941133526919</v>
      </c>
      <c r="Y1021" s="19">
        <f t="shared" si="95"/>
        <v>146.8139383485692</v>
      </c>
      <c r="Z1021" s="27">
        <f t="shared" si="92"/>
        <v>160.85025185599858</v>
      </c>
      <c r="AA1021" s="20">
        <f t="shared" si="93"/>
        <v>286.48989826381842</v>
      </c>
    </row>
    <row r="1022" spans="1:27" x14ac:dyDescent="0.3">
      <c r="A1022" s="50">
        <v>1.9318911807786208</v>
      </c>
      <c r="B1022" s="29">
        <v>94.689641088823933</v>
      </c>
      <c r="E1022" s="27">
        <v>1.6626366414129734E-4</v>
      </c>
      <c r="F1022" s="20">
        <v>56.200024010090615</v>
      </c>
      <c r="H1022" s="27">
        <v>3.2347843511561223</v>
      </c>
      <c r="I1022" s="20">
        <v>99.30624539217564</v>
      </c>
      <c r="K1022" s="27">
        <v>1.9479837447579484</v>
      </c>
      <c r="L1022" s="20">
        <v>49.074231426286339</v>
      </c>
      <c r="M1022" s="20">
        <v>81.144826721797912</v>
      </c>
      <c r="N1022" s="27">
        <f t="shared" si="90"/>
        <v>95.595805104895462</v>
      </c>
      <c r="O1022" s="20">
        <f t="shared" si="91"/>
        <v>158.06880342526273</v>
      </c>
      <c r="Q1022" s="27">
        <v>1.9479837447579484</v>
      </c>
      <c r="R1022" s="20">
        <v>71.543695637996549</v>
      </c>
      <c r="T1022" s="41">
        <v>1.9479837447579484</v>
      </c>
      <c r="U1022" s="38">
        <v>103.6142909335081</v>
      </c>
      <c r="W1022" s="27">
        <v>1.9479837447579484</v>
      </c>
      <c r="X1022" s="27">
        <f t="shared" si="94"/>
        <v>71.543695637996549</v>
      </c>
      <c r="Y1022" s="19">
        <f t="shared" si="95"/>
        <v>103.6142909335081</v>
      </c>
      <c r="Z1022" s="27">
        <f t="shared" si="92"/>
        <v>139.36595614272741</v>
      </c>
      <c r="AA1022" s="20">
        <f t="shared" si="93"/>
        <v>201.83895446309467</v>
      </c>
    </row>
    <row r="1023" spans="1:27" x14ac:dyDescent="0.3">
      <c r="A1023" s="50">
        <v>1.9256845449690445</v>
      </c>
      <c r="B1023" s="29">
        <v>90.339064055313543</v>
      </c>
      <c r="E1023" s="27">
        <v>9.4024154645521776</v>
      </c>
      <c r="F1023" s="20">
        <v>56.221858248375099</v>
      </c>
      <c r="H1023" s="27">
        <v>1.840522200873238</v>
      </c>
      <c r="I1023" s="20">
        <v>99.30624539217564</v>
      </c>
      <c r="K1023" s="27">
        <v>1.9369798553234432</v>
      </c>
      <c r="L1023" s="20">
        <v>64.163935860626879</v>
      </c>
      <c r="M1023" s="20">
        <v>111.61679926592943</v>
      </c>
      <c r="N1023" s="27">
        <f t="shared" si="90"/>
        <v>124.28425120029974</v>
      </c>
      <c r="O1023" s="20">
        <f t="shared" si="91"/>
        <v>216.19949169378577</v>
      </c>
      <c r="Q1023" s="27">
        <v>1.9369798553234432</v>
      </c>
      <c r="R1023" s="20">
        <v>119.8022929154579</v>
      </c>
      <c r="T1023" s="41">
        <v>1.9369798553234432</v>
      </c>
      <c r="U1023" s="38">
        <v>167.25515632076045</v>
      </c>
      <c r="W1023" s="27">
        <v>1.9369798553234432</v>
      </c>
      <c r="X1023" s="27">
        <f t="shared" si="94"/>
        <v>119.8022929154579</v>
      </c>
      <c r="Y1023" s="19">
        <f t="shared" si="95"/>
        <v>167.25515632076045</v>
      </c>
      <c r="Z1023" s="27">
        <f t="shared" si="92"/>
        <v>232.05462799880041</v>
      </c>
      <c r="AA1023" s="20">
        <f t="shared" si="93"/>
        <v>323.96986849228642</v>
      </c>
    </row>
    <row r="1024" spans="1:27" x14ac:dyDescent="0.3">
      <c r="A1024" s="50">
        <v>1.9239309611220961</v>
      </c>
      <c r="B1024" s="29">
        <v>101.00670151705589</v>
      </c>
      <c r="E1024" s="27">
        <v>0.79310588938096771</v>
      </c>
      <c r="F1024" s="20">
        <v>56.245507380986567</v>
      </c>
      <c r="H1024" s="27">
        <v>0.73423387045477284</v>
      </c>
      <c r="I1024" s="20">
        <v>99.30624539217564</v>
      </c>
      <c r="K1024" s="27">
        <v>1.9323909169615945</v>
      </c>
      <c r="L1024" s="20">
        <v>269.92136777063604</v>
      </c>
      <c r="M1024" s="20">
        <v>438.54868943075553</v>
      </c>
      <c r="N1024" s="27">
        <f t="shared" si="90"/>
        <v>521.59359937382715</v>
      </c>
      <c r="O1024" s="20">
        <f t="shared" si="91"/>
        <v>847.44750410140318</v>
      </c>
      <c r="Q1024" s="27">
        <v>1.9323909169615945</v>
      </c>
      <c r="R1024" s="20">
        <v>301.12949202784375</v>
      </c>
      <c r="T1024" s="41">
        <v>1.9323909169615945</v>
      </c>
      <c r="U1024" s="38">
        <v>469.75681368796319</v>
      </c>
      <c r="W1024" s="27">
        <v>1.9323909169615945</v>
      </c>
      <c r="X1024" s="27">
        <f t="shared" si="94"/>
        <v>301.12949202784375</v>
      </c>
      <c r="Y1024" s="19">
        <f t="shared" si="95"/>
        <v>469.75681368796319</v>
      </c>
      <c r="Z1024" s="27">
        <f t="shared" si="92"/>
        <v>581.89989522386418</v>
      </c>
      <c r="AA1024" s="20">
        <f t="shared" si="93"/>
        <v>907.7537999514401</v>
      </c>
    </row>
    <row r="1025" spans="1:27" x14ac:dyDescent="0.3">
      <c r="A1025" s="50">
        <v>1.9156321809132351</v>
      </c>
      <c r="B1025" s="29">
        <v>185.98995624000909</v>
      </c>
      <c r="E1025" s="27">
        <v>5.4090109476819634</v>
      </c>
      <c r="F1025" s="20">
        <v>56.246356241707815</v>
      </c>
      <c r="H1025" s="27">
        <v>0.72889694916739245</v>
      </c>
      <c r="I1025" s="20">
        <v>99.30624539217564</v>
      </c>
      <c r="K1025" s="27">
        <v>1.9318911807786208</v>
      </c>
      <c r="L1025" s="20">
        <v>34.404738399738505</v>
      </c>
      <c r="M1025" s="20">
        <v>57.787175706639054</v>
      </c>
      <c r="N1025" s="27">
        <f t="shared" si="90"/>
        <v>66.466210691450371</v>
      </c>
      <c r="O1025" s="20">
        <f t="shared" si="91"/>
        <v>111.63853510976055</v>
      </c>
      <c r="Q1025" s="27">
        <v>1.9318911807786208</v>
      </c>
      <c r="R1025" s="20">
        <v>71.307203781923377</v>
      </c>
      <c r="T1025" s="41">
        <v>1.9318911807786208</v>
      </c>
      <c r="U1025" s="38">
        <v>94.689641088823933</v>
      </c>
      <c r="W1025" s="27">
        <v>1.9318911807786208</v>
      </c>
      <c r="X1025" s="27">
        <f t="shared" si="94"/>
        <v>71.307203781923377</v>
      </c>
      <c r="Y1025" s="19">
        <f t="shared" si="95"/>
        <v>94.689641088823933</v>
      </c>
      <c r="Z1025" s="27">
        <f t="shared" si="92"/>
        <v>137.75775811228169</v>
      </c>
      <c r="AA1025" s="20">
        <f t="shared" si="93"/>
        <v>182.93008253059187</v>
      </c>
    </row>
    <row r="1026" spans="1:27" x14ac:dyDescent="0.3">
      <c r="A1026" s="50">
        <v>1.8962618088698946</v>
      </c>
      <c r="B1026" s="29">
        <v>154.22259454792174</v>
      </c>
      <c r="E1026" s="27">
        <v>73.968325597292278</v>
      </c>
      <c r="F1026" s="20">
        <v>56.256339771905779</v>
      </c>
      <c r="H1026" s="27">
        <v>0.64317180765647208</v>
      </c>
      <c r="I1026" s="20">
        <v>99.30624539217564</v>
      </c>
      <c r="K1026" s="27">
        <v>1.9256845449690445</v>
      </c>
      <c r="L1026" s="20">
        <v>33.106834173526011</v>
      </c>
      <c r="M1026" s="20">
        <v>71.936265804597824</v>
      </c>
      <c r="N1026" s="27">
        <f t="shared" si="90"/>
        <v>63.753318900812047</v>
      </c>
      <c r="O1026" s="20">
        <f t="shared" si="91"/>
        <v>138.52655528269921</v>
      </c>
      <c r="Q1026" s="27">
        <v>1.9256845449690445</v>
      </c>
      <c r="R1026" s="20">
        <v>51.509632424241723</v>
      </c>
      <c r="T1026" s="41">
        <v>1.9256845449690445</v>
      </c>
      <c r="U1026" s="38">
        <v>90.339064055313543</v>
      </c>
      <c r="W1026" s="27">
        <v>1.9256845449690445</v>
      </c>
      <c r="X1026" s="27">
        <f t="shared" si="94"/>
        <v>51.509632424241723</v>
      </c>
      <c r="Y1026" s="19">
        <f t="shared" si="95"/>
        <v>90.339064055313543</v>
      </c>
      <c r="Z1026" s="27">
        <f t="shared" si="92"/>
        <v>99.191303076398668</v>
      </c>
      <c r="AA1026" s="20">
        <f t="shared" si="93"/>
        <v>173.96453945828583</v>
      </c>
    </row>
    <row r="1027" spans="1:27" x14ac:dyDescent="0.3">
      <c r="A1027" s="50">
        <v>1.8927558183058864</v>
      </c>
      <c r="B1027" s="29">
        <v>94.510932918225663</v>
      </c>
      <c r="E1027" s="27">
        <v>159.74729194904648</v>
      </c>
      <c r="F1027" s="20">
        <v>56.313322781537522</v>
      </c>
      <c r="H1027" s="27">
        <v>0.51911719247436849</v>
      </c>
      <c r="I1027" s="20">
        <v>99.30624539217564</v>
      </c>
      <c r="K1027" s="27">
        <v>1.9239309611220961</v>
      </c>
      <c r="L1027" s="20">
        <v>48.456460158015808</v>
      </c>
      <c r="M1027" s="20">
        <v>66.737783833917035</v>
      </c>
      <c r="N1027" s="27">
        <f t="shared" si="90"/>
        <v>93.226883964385905</v>
      </c>
      <c r="O1027" s="20">
        <f t="shared" si="91"/>
        <v>128.39888859474669</v>
      </c>
      <c r="Q1027" s="27">
        <v>1.9239309611220961</v>
      </c>
      <c r="R1027" s="20">
        <v>82.725377841154639</v>
      </c>
      <c r="T1027" s="41">
        <v>1.9239309611220961</v>
      </c>
      <c r="U1027" s="38">
        <v>101.00670151705589</v>
      </c>
      <c r="W1027" s="27">
        <v>1.9239309611220961</v>
      </c>
      <c r="X1027" s="27">
        <f t="shared" si="94"/>
        <v>82.725377841154639</v>
      </c>
      <c r="Y1027" s="19">
        <f t="shared" si="95"/>
        <v>101.00670151705589</v>
      </c>
      <c r="Z1027" s="27">
        <f t="shared" si="92"/>
        <v>159.15791569912119</v>
      </c>
      <c r="AA1027" s="20">
        <f t="shared" si="93"/>
        <v>194.32992032948201</v>
      </c>
    </row>
    <row r="1028" spans="1:27" x14ac:dyDescent="0.3">
      <c r="A1028" s="50">
        <v>1.8894493287734804</v>
      </c>
      <c r="B1028" s="29">
        <v>107.7407754612473</v>
      </c>
      <c r="E1028" s="27">
        <v>3.0598677323723678E-2</v>
      </c>
      <c r="F1028" s="20">
        <v>56.314133024884967</v>
      </c>
      <c r="H1028" s="27">
        <v>0.10885995338685461</v>
      </c>
      <c r="I1028" s="20">
        <v>99.30624539217564</v>
      </c>
      <c r="K1028" s="27">
        <v>1.9156321809132351</v>
      </c>
      <c r="L1028" s="20">
        <v>71.336171959860678</v>
      </c>
      <c r="M1028" s="20">
        <v>118.78903536516323</v>
      </c>
      <c r="N1028" s="27">
        <f t="shared" si="90"/>
        <v>136.65386666946947</v>
      </c>
      <c r="O1028" s="20">
        <f t="shared" si="91"/>
        <v>227.55609888514704</v>
      </c>
      <c r="Q1028" s="27">
        <v>1.9156321809132351</v>
      </c>
      <c r="R1028" s="20">
        <v>138.53709283470656</v>
      </c>
      <c r="T1028" s="41">
        <v>1.9156321809132351</v>
      </c>
      <c r="U1028" s="38">
        <v>185.98995624000909</v>
      </c>
      <c r="W1028" s="27">
        <v>1.9156321809132351</v>
      </c>
      <c r="X1028" s="27">
        <f t="shared" si="94"/>
        <v>138.53709283470656</v>
      </c>
      <c r="Y1028" s="19">
        <f t="shared" si="95"/>
        <v>185.98995624000909</v>
      </c>
      <c r="Z1028" s="27">
        <f t="shared" si="92"/>
        <v>265.38611328432825</v>
      </c>
      <c r="AA1028" s="20">
        <f t="shared" si="93"/>
        <v>356.28834550000579</v>
      </c>
    </row>
    <row r="1029" spans="1:27" x14ac:dyDescent="0.3">
      <c r="A1029" s="50">
        <v>1.878001550474437</v>
      </c>
      <c r="B1029" s="29">
        <v>177.01891271440633</v>
      </c>
      <c r="E1029" s="27">
        <v>56.576481408446853</v>
      </c>
      <c r="F1029" s="20">
        <v>56.326899851298116</v>
      </c>
      <c r="H1029" s="27">
        <v>6.484068376084906E-2</v>
      </c>
      <c r="I1029" s="20">
        <v>99.30624539217564</v>
      </c>
      <c r="K1029" s="27">
        <v>1.8962618088698946</v>
      </c>
      <c r="L1029" s="20">
        <v>116.31113724006026</v>
      </c>
      <c r="M1029" s="20">
        <v>151.84373782221496</v>
      </c>
      <c r="N1029" s="27">
        <f t="shared" si="90"/>
        <v>220.55636749455124</v>
      </c>
      <c r="O1029" s="20">
        <f t="shared" si="91"/>
        <v>287.93548094831937</v>
      </c>
      <c r="Q1029" s="27">
        <v>1.8962618088698946</v>
      </c>
      <c r="R1029" s="20">
        <v>118.68999396576706</v>
      </c>
      <c r="T1029" s="41">
        <v>1.8962618088698946</v>
      </c>
      <c r="U1029" s="38">
        <v>154.22259454792174</v>
      </c>
      <c r="W1029" s="27">
        <v>1.8962618088698946</v>
      </c>
      <c r="X1029" s="27">
        <f t="shared" si="94"/>
        <v>118.68999396576706</v>
      </c>
      <c r="Y1029" s="19">
        <f t="shared" si="95"/>
        <v>154.22259454792174</v>
      </c>
      <c r="Z1029" s="27">
        <f t="shared" si="92"/>
        <v>225.06730265228231</v>
      </c>
      <c r="AA1029" s="20">
        <f t="shared" si="93"/>
        <v>292.44641610605044</v>
      </c>
    </row>
    <row r="1030" spans="1:27" x14ac:dyDescent="0.3">
      <c r="A1030" s="50">
        <v>1.8752601727101137</v>
      </c>
      <c r="B1030" s="29">
        <v>136.6096126461874</v>
      </c>
      <c r="E1030" s="27">
        <v>1.3033878198839375</v>
      </c>
      <c r="F1030" s="20">
        <v>56.330838042182251</v>
      </c>
      <c r="H1030" s="27">
        <v>0.14057647783192806</v>
      </c>
      <c r="I1030" s="20">
        <v>99.334060303526982</v>
      </c>
      <c r="K1030" s="27">
        <v>1.8927558183058864</v>
      </c>
      <c r="L1030" s="20">
        <v>30.81077608406596</v>
      </c>
      <c r="M1030" s="20">
        <v>51.65442613622595</v>
      </c>
      <c r="N1030" s="27">
        <f t="shared" si="90"/>
        <v>58.317275699635701</v>
      </c>
      <c r="O1030" s="20">
        <f t="shared" si="91"/>
        <v>97.769215610593307</v>
      </c>
      <c r="Q1030" s="27">
        <v>1.8927558183058864</v>
      </c>
      <c r="R1030" s="20">
        <v>73.667282866065676</v>
      </c>
      <c r="T1030" s="41">
        <v>1.8927558183058864</v>
      </c>
      <c r="U1030" s="38">
        <v>94.510932918225663</v>
      </c>
      <c r="W1030" s="27">
        <v>1.8927558183058864</v>
      </c>
      <c r="X1030" s="27">
        <f t="shared" si="94"/>
        <v>73.667282866065676</v>
      </c>
      <c r="Y1030" s="19">
        <f t="shared" si="95"/>
        <v>94.510932918225663</v>
      </c>
      <c r="Z1030" s="27">
        <f t="shared" si="92"/>
        <v>139.43417826353135</v>
      </c>
      <c r="AA1030" s="20">
        <f t="shared" si="93"/>
        <v>178.88611817448896</v>
      </c>
    </row>
    <row r="1031" spans="1:27" x14ac:dyDescent="0.3">
      <c r="A1031" s="50">
        <v>1.8690304045655921</v>
      </c>
      <c r="B1031" s="29">
        <v>36.250441871743583</v>
      </c>
      <c r="E1031" s="27">
        <v>7.8015546938404441</v>
      </c>
      <c r="F1031" s="20">
        <v>56.337545208057776</v>
      </c>
      <c r="H1031" s="27">
        <v>5.8975673803288373</v>
      </c>
      <c r="I1031" s="20">
        <v>99.342886558069026</v>
      </c>
      <c r="K1031" s="27">
        <v>1.8894493287734804</v>
      </c>
      <c r="L1031" s="20">
        <v>38.892574646741437</v>
      </c>
      <c r="M1031" s="20">
        <v>87.621344339562157</v>
      </c>
      <c r="N1031" s="27">
        <f t="shared" ref="N1031:N1094" si="96">K1031 * L1031</f>
        <v>73.485549060558085</v>
      </c>
      <c r="O1031" s="20">
        <f t="shared" ref="O1031:O1094" si="97">K1031 * M1031</f>
        <v>165.5560902486157</v>
      </c>
      <c r="Q1031" s="27">
        <v>1.8894493287734804</v>
      </c>
      <c r="R1031" s="20">
        <v>59.012005768426576</v>
      </c>
      <c r="T1031" s="41">
        <v>1.8894493287734804</v>
      </c>
      <c r="U1031" s="38">
        <v>107.7407754612473</v>
      </c>
      <c r="W1031" s="27">
        <v>1.8894493287734804</v>
      </c>
      <c r="X1031" s="27">
        <f t="shared" si="94"/>
        <v>59.012005768426576</v>
      </c>
      <c r="Y1031" s="19">
        <f t="shared" si="95"/>
        <v>107.7407754612473</v>
      </c>
      <c r="Z1031" s="27">
        <f t="shared" ref="Z1031:Z1094" si="98">W1031 * X1031</f>
        <v>111.50019468873035</v>
      </c>
      <c r="AA1031" s="20">
        <f t="shared" ref="AA1031:AA1094" si="99">W1031 * Y1031</f>
        <v>203.57073587678798</v>
      </c>
    </row>
    <row r="1032" spans="1:27" x14ac:dyDescent="0.3">
      <c r="A1032" s="50">
        <v>1.8605813459653291</v>
      </c>
      <c r="B1032" s="29">
        <v>106.2752348169939</v>
      </c>
      <c r="E1032" s="27">
        <v>391.53241341785906</v>
      </c>
      <c r="F1032" s="20">
        <v>56.344765465165736</v>
      </c>
      <c r="H1032" s="27">
        <v>19.430928287220013</v>
      </c>
      <c r="I1032" s="20">
        <v>99.354651271803363</v>
      </c>
      <c r="K1032" s="27">
        <v>1.878001550474437</v>
      </c>
      <c r="L1032" s="20">
        <v>70.632885115907115</v>
      </c>
      <c r="M1032" s="20">
        <v>121.11078224802897</v>
      </c>
      <c r="N1032" s="27">
        <f t="shared" si="96"/>
        <v>132.64866776215635</v>
      </c>
      <c r="O1032" s="20">
        <f t="shared" si="97"/>
        <v>227.44623684097033</v>
      </c>
      <c r="Q1032" s="27">
        <v>1.878001550474437</v>
      </c>
      <c r="R1032" s="20">
        <v>126.54101558228447</v>
      </c>
      <c r="T1032" s="41">
        <v>1.878001550474437</v>
      </c>
      <c r="U1032" s="38">
        <v>177.01891271440633</v>
      </c>
      <c r="W1032" s="27">
        <v>1.878001550474437</v>
      </c>
      <c r="X1032" s="27">
        <f t="shared" ref="X1032:X1095" si="100">R1032</f>
        <v>126.54101558228447</v>
      </c>
      <c r="Y1032" s="19">
        <f t="shared" ref="Y1032:Y1095" si="101">U1032</f>
        <v>177.01891271440633</v>
      </c>
      <c r="Z1032" s="27">
        <f t="shared" si="98"/>
        <v>237.64422346214013</v>
      </c>
      <c r="AA1032" s="20">
        <f t="shared" si="99"/>
        <v>332.44179254095411</v>
      </c>
    </row>
    <row r="1033" spans="1:27" x14ac:dyDescent="0.3">
      <c r="A1033" s="50">
        <v>1.8578412315691821</v>
      </c>
      <c r="B1033" s="29">
        <v>233.8233184899189</v>
      </c>
      <c r="E1033" s="27">
        <v>192.58839023095061</v>
      </c>
      <c r="F1033" s="20">
        <v>56.344765465165736</v>
      </c>
      <c r="H1033" s="27">
        <v>1.3231983903096989E-3</v>
      </c>
      <c r="I1033" s="20">
        <v>99.645193008605816</v>
      </c>
      <c r="K1033" s="27">
        <v>1.8752601727101137</v>
      </c>
      <c r="L1033" s="20">
        <v>71.556691032059518</v>
      </c>
      <c r="M1033" s="20">
        <v>112.828487604809</v>
      </c>
      <c r="N1033" s="27">
        <f t="shared" si="96"/>
        <v>134.18741278334417</v>
      </c>
      <c r="O1033" s="20">
        <f t="shared" si="97"/>
        <v>211.58276915241504</v>
      </c>
      <c r="Q1033" s="27">
        <v>1.8752601727101137</v>
      </c>
      <c r="R1033" s="20">
        <v>95.337816073437921</v>
      </c>
      <c r="T1033" s="41">
        <v>1.8752601727101137</v>
      </c>
      <c r="U1033" s="38">
        <v>136.6096126461874</v>
      </c>
      <c r="W1033" s="27">
        <v>1.8752601727101137</v>
      </c>
      <c r="X1033" s="27">
        <f t="shared" si="100"/>
        <v>95.337816073437921</v>
      </c>
      <c r="Y1033" s="19">
        <f t="shared" si="101"/>
        <v>136.6096126461874</v>
      </c>
      <c r="Z1033" s="27">
        <f t="shared" si="98"/>
        <v>178.78320943568025</v>
      </c>
      <c r="AA1033" s="20">
        <f t="shared" si="99"/>
        <v>256.17856580475114</v>
      </c>
    </row>
    <row r="1034" spans="1:27" x14ac:dyDescent="0.3">
      <c r="A1034" s="50">
        <v>1.8577718323504087</v>
      </c>
      <c r="B1034" s="29">
        <v>136.40096100368837</v>
      </c>
      <c r="E1034" s="27">
        <v>99.449293126461271</v>
      </c>
      <c r="F1034" s="20">
        <v>56.344765465165736</v>
      </c>
      <c r="H1034" s="27">
        <v>126.52329828139045</v>
      </c>
      <c r="I1034" s="20">
        <v>99.65356193871871</v>
      </c>
      <c r="K1034" s="27">
        <v>1.8690304045655921</v>
      </c>
      <c r="L1034" s="20">
        <v>18.202480176410649</v>
      </c>
      <c r="M1034" s="20">
        <v>36.250441871743583</v>
      </c>
      <c r="N1034" s="27">
        <f t="shared" si="96"/>
        <v>34.020988888213964</v>
      </c>
      <c r="O1034" s="20">
        <f t="shared" si="97"/>
        <v>67.753178037226391</v>
      </c>
      <c r="Q1034" s="27">
        <v>1.8690304045655921</v>
      </c>
      <c r="R1034" s="20">
        <v>18.202480176410649</v>
      </c>
      <c r="T1034" s="41">
        <v>1.8690304045655921</v>
      </c>
      <c r="U1034" s="38">
        <v>36.250441871743583</v>
      </c>
      <c r="W1034" s="27">
        <v>1.8690304045655921</v>
      </c>
      <c r="X1034" s="27">
        <f t="shared" si="100"/>
        <v>18.202480176410649</v>
      </c>
      <c r="Y1034" s="19">
        <f t="shared" si="101"/>
        <v>36.250441871743583</v>
      </c>
      <c r="Z1034" s="27">
        <f t="shared" si="98"/>
        <v>34.020988888213964</v>
      </c>
      <c r="AA1034" s="20">
        <f t="shared" si="99"/>
        <v>67.753178037226391</v>
      </c>
    </row>
    <row r="1035" spans="1:27" x14ac:dyDescent="0.3">
      <c r="A1035" s="50">
        <v>1.8575781796025694</v>
      </c>
      <c r="B1035" s="29">
        <v>105.54923224157866</v>
      </c>
      <c r="E1035" s="27">
        <v>19.743203613888909</v>
      </c>
      <c r="F1035" s="20">
        <v>56.344765465165736</v>
      </c>
      <c r="H1035" s="27">
        <v>289.79205167769396</v>
      </c>
      <c r="I1035" s="20">
        <v>99.653677381635077</v>
      </c>
      <c r="K1035" s="27">
        <v>1.8605813459653291</v>
      </c>
      <c r="L1035" s="20">
        <v>49.125242168036863</v>
      </c>
      <c r="M1035" s="20">
        <v>81.195830183783002</v>
      </c>
      <c r="N1035" s="27">
        <f t="shared" si="96"/>
        <v>91.401509193878766</v>
      </c>
      <c r="O1035" s="20">
        <f t="shared" si="97"/>
        <v>151.07144701011526</v>
      </c>
      <c r="Q1035" s="27">
        <v>1.8605813459653291</v>
      </c>
      <c r="R1035" s="20">
        <v>74.204646801247762</v>
      </c>
      <c r="T1035" s="41">
        <v>1.8605813459653291</v>
      </c>
      <c r="U1035" s="38">
        <v>106.2752348169939</v>
      </c>
      <c r="W1035" s="27">
        <v>1.8605813459653291</v>
      </c>
      <c r="X1035" s="27">
        <f t="shared" si="100"/>
        <v>74.204646801247762</v>
      </c>
      <c r="Y1035" s="19">
        <f t="shared" si="101"/>
        <v>106.2752348169939</v>
      </c>
      <c r="Z1035" s="27">
        <f t="shared" si="98"/>
        <v>138.06378162234742</v>
      </c>
      <c r="AA1035" s="20">
        <f t="shared" si="99"/>
        <v>197.7337194385839</v>
      </c>
    </row>
    <row r="1036" spans="1:27" x14ac:dyDescent="0.3">
      <c r="A1036" s="50">
        <v>1.8467300251795677</v>
      </c>
      <c r="B1036" s="29">
        <v>87.841885801862446</v>
      </c>
      <c r="E1036" s="27">
        <v>12.731664665676362</v>
      </c>
      <c r="F1036" s="20">
        <v>56.344765465165736</v>
      </c>
      <c r="H1036" s="27">
        <v>0.71970391680952162</v>
      </c>
      <c r="I1036" s="20">
        <v>99.791269792037809</v>
      </c>
      <c r="K1036" s="27">
        <v>1.8578412315691821</v>
      </c>
      <c r="L1036" s="20">
        <v>116.31636916143584</v>
      </c>
      <c r="M1036" s="20">
        <v>203.68001147444383</v>
      </c>
      <c r="N1036" s="27">
        <f t="shared" si="96"/>
        <v>216.09734653453759</v>
      </c>
      <c r="O1036" s="20">
        <f t="shared" si="97"/>
        <v>378.40512336370585</v>
      </c>
      <c r="Q1036" s="27">
        <v>1.8578412315691821</v>
      </c>
      <c r="R1036" s="20">
        <v>146.45967617691088</v>
      </c>
      <c r="T1036" s="41">
        <v>1.8578412315691821</v>
      </c>
      <c r="U1036" s="38">
        <v>233.8233184899189</v>
      </c>
      <c r="W1036" s="27">
        <v>1.8578412315691821</v>
      </c>
      <c r="X1036" s="27">
        <f t="shared" si="100"/>
        <v>146.45967617691088</v>
      </c>
      <c r="Y1036" s="19">
        <f t="shared" si="101"/>
        <v>233.8233184899189</v>
      </c>
      <c r="Z1036" s="27">
        <f t="shared" si="98"/>
        <v>272.09882516373568</v>
      </c>
      <c r="AA1036" s="20">
        <f t="shared" si="99"/>
        <v>434.40660199290403</v>
      </c>
    </row>
    <row r="1037" spans="1:27" x14ac:dyDescent="0.3">
      <c r="A1037" s="50">
        <v>1.840522200873238</v>
      </c>
      <c r="B1037" s="29">
        <v>115.34187969986036</v>
      </c>
      <c r="E1037" s="27">
        <v>12.170430530743033</v>
      </c>
      <c r="F1037" s="20">
        <v>56.344765465165736</v>
      </c>
      <c r="H1037" s="27">
        <v>4.9786331153882202E-2</v>
      </c>
      <c r="I1037" s="20">
        <v>99.972958481223401</v>
      </c>
      <c r="K1037" s="27">
        <v>1.8577718323504087</v>
      </c>
      <c r="L1037" s="20">
        <v>52.247846078031586</v>
      </c>
      <c r="M1037" s="20">
        <v>121.79309773842721</v>
      </c>
      <c r="N1037" s="27">
        <f t="shared" si="96"/>
        <v>97.064576744746844</v>
      </c>
      <c r="O1037" s="20">
        <f t="shared" si="97"/>
        <v>226.26378635315032</v>
      </c>
      <c r="Q1037" s="27">
        <v>1.8577718323504087</v>
      </c>
      <c r="R1037" s="20">
        <v>66.855709343292759</v>
      </c>
      <c r="T1037" s="41">
        <v>1.8577718323504087</v>
      </c>
      <c r="U1037" s="38">
        <v>136.40096100368837</v>
      </c>
      <c r="W1037" s="27">
        <v>1.8577718323504087</v>
      </c>
      <c r="X1037" s="27">
        <f t="shared" si="100"/>
        <v>66.855709343292759</v>
      </c>
      <c r="Y1037" s="19">
        <f t="shared" si="101"/>
        <v>136.40096100368837</v>
      </c>
      <c r="Z1037" s="27">
        <f t="shared" si="98"/>
        <v>124.20265364977533</v>
      </c>
      <c r="AA1037" s="20">
        <f t="shared" si="99"/>
        <v>253.40186325817876</v>
      </c>
    </row>
    <row r="1038" spans="1:27" x14ac:dyDescent="0.3">
      <c r="A1038" s="50">
        <v>1.8194252824660566</v>
      </c>
      <c r="B1038" s="29">
        <v>49.211293316233913</v>
      </c>
      <c r="E1038" s="27">
        <v>5.9921458372627967</v>
      </c>
      <c r="F1038" s="20">
        <v>56.344765465165736</v>
      </c>
      <c r="H1038" s="27">
        <v>0.9204443507042015</v>
      </c>
      <c r="I1038" s="20">
        <v>100.04842422479524</v>
      </c>
      <c r="K1038" s="27">
        <v>1.8575781796025694</v>
      </c>
      <c r="L1038" s="20">
        <v>34.985677631065691</v>
      </c>
      <c r="M1038" s="20">
        <v>69.168868134154593</v>
      </c>
      <c r="N1038" s="27">
        <f t="shared" si="96"/>
        <v>64.988631366077342</v>
      </c>
      <c r="O1038" s="20">
        <f t="shared" si="97"/>
        <v>128.48658015381307</v>
      </c>
      <c r="Q1038" s="27">
        <v>1.8575781796025694</v>
      </c>
      <c r="R1038" s="20">
        <v>71.366041738489756</v>
      </c>
      <c r="T1038" s="41">
        <v>1.8575781796025694</v>
      </c>
      <c r="U1038" s="38">
        <v>105.54923224157866</v>
      </c>
      <c r="W1038" s="27">
        <v>1.8575781796025694</v>
      </c>
      <c r="X1038" s="27">
        <f t="shared" si="100"/>
        <v>71.366041738489756</v>
      </c>
      <c r="Y1038" s="19">
        <f t="shared" si="101"/>
        <v>105.54923224157866</v>
      </c>
      <c r="Z1038" s="27">
        <f t="shared" si="98"/>
        <v>132.56800189802479</v>
      </c>
      <c r="AA1038" s="20">
        <f t="shared" si="99"/>
        <v>196.06595068576053</v>
      </c>
    </row>
    <row r="1039" spans="1:27" x14ac:dyDescent="0.3">
      <c r="A1039" s="50">
        <v>1.8161281794891693</v>
      </c>
      <c r="B1039" s="29">
        <v>201.95122788952648</v>
      </c>
      <c r="E1039" s="27">
        <v>3.409401136872475</v>
      </c>
      <c r="F1039" s="20">
        <v>56.344765465165736</v>
      </c>
      <c r="H1039" s="27">
        <v>138.06469837181794</v>
      </c>
      <c r="I1039" s="20">
        <v>100.11290937700275</v>
      </c>
      <c r="K1039" s="27">
        <v>1.8467300251795677</v>
      </c>
      <c r="L1039" s="20">
        <v>42.609745751928749</v>
      </c>
      <c r="M1039" s="20">
        <v>65.992183058829298</v>
      </c>
      <c r="N1039" s="27">
        <f t="shared" si="96"/>
        <v>78.688696845354357</v>
      </c>
      <c r="O1039" s="20">
        <f t="shared" si="97"/>
        <v>121.86974588188647</v>
      </c>
      <c r="Q1039" s="27">
        <v>1.8467300251795677</v>
      </c>
      <c r="R1039" s="20">
        <v>64.459448494961904</v>
      </c>
      <c r="T1039" s="41">
        <v>1.8467300251795677</v>
      </c>
      <c r="U1039" s="38">
        <v>87.841885801862446</v>
      </c>
      <c r="W1039" s="27">
        <v>1.8467300251795677</v>
      </c>
      <c r="X1039" s="27">
        <f t="shared" si="100"/>
        <v>64.459448494961904</v>
      </c>
      <c r="Y1039" s="19">
        <f t="shared" si="101"/>
        <v>87.841885801862446</v>
      </c>
      <c r="Z1039" s="27">
        <f t="shared" si="98"/>
        <v>119.03919894216205</v>
      </c>
      <c r="AA1039" s="20">
        <f t="shared" si="99"/>
        <v>162.22024797869415</v>
      </c>
    </row>
    <row r="1040" spans="1:27" x14ac:dyDescent="0.3">
      <c r="A1040" s="50">
        <v>1.8122444822220132</v>
      </c>
      <c r="B1040" s="29">
        <v>198.94272480316192</v>
      </c>
      <c r="E1040" s="27">
        <v>1.3601019273046404</v>
      </c>
      <c r="F1040" s="20">
        <v>56.344765465165736</v>
      </c>
      <c r="H1040" s="27">
        <v>0.21304727710230509</v>
      </c>
      <c r="I1040" s="20">
        <v>100.18949613028877</v>
      </c>
      <c r="K1040" s="27">
        <v>1.840522200873238</v>
      </c>
      <c r="L1040" s="20">
        <v>41.34878238797026</v>
      </c>
      <c r="M1040" s="20">
        <v>99.30624539217564</v>
      </c>
      <c r="N1040" s="27">
        <f t="shared" si="96"/>
        <v>76.103351964135612</v>
      </c>
      <c r="O1040" s="20">
        <f t="shared" si="97"/>
        <v>182.77534932966498</v>
      </c>
      <c r="Q1040" s="27">
        <v>1.840522200873238</v>
      </c>
      <c r="R1040" s="20">
        <v>57.384416695654977</v>
      </c>
      <c r="T1040" s="41">
        <v>1.840522200873238</v>
      </c>
      <c r="U1040" s="38">
        <v>115.34187969986036</v>
      </c>
      <c r="W1040" s="27">
        <v>1.840522200873238</v>
      </c>
      <c r="X1040" s="27">
        <f t="shared" si="100"/>
        <v>57.384416695654977</v>
      </c>
      <c r="Y1040" s="19">
        <f t="shared" si="101"/>
        <v>115.34187969986036</v>
      </c>
      <c r="Z1040" s="27">
        <f t="shared" si="98"/>
        <v>105.61729291251389</v>
      </c>
      <c r="AA1040" s="20">
        <f t="shared" si="99"/>
        <v>212.28929027804324</v>
      </c>
    </row>
    <row r="1041" spans="1:27" x14ac:dyDescent="0.3">
      <c r="A1041" s="50">
        <v>1.8121689828985836</v>
      </c>
      <c r="B1041" s="29">
        <v>806.25282686141486</v>
      </c>
      <c r="E1041" s="27">
        <v>1.1914176809077617</v>
      </c>
      <c r="F1041" s="20">
        <v>56.344765465165736</v>
      </c>
      <c r="H1041" s="27">
        <v>62.912226983811706</v>
      </c>
      <c r="I1041" s="20">
        <v>100.39948862359313</v>
      </c>
      <c r="K1041" s="27">
        <v>1.8194252824660566</v>
      </c>
      <c r="L1041" s="20">
        <v>28.426420090156462</v>
      </c>
      <c r="M1041" s="20">
        <v>49.211293316233913</v>
      </c>
      <c r="N1041" s="27">
        <f t="shared" si="96"/>
        <v>51.719747402031707</v>
      </c>
      <c r="O1041" s="20">
        <f t="shared" si="97"/>
        <v>89.536271242408858</v>
      </c>
      <c r="Q1041" s="27">
        <v>1.8194252824660566</v>
      </c>
      <c r="R1041" s="20">
        <v>28.426420090156462</v>
      </c>
      <c r="T1041" s="41">
        <v>1.8194252824660566</v>
      </c>
      <c r="U1041" s="38">
        <v>49.211293316233913</v>
      </c>
      <c r="W1041" s="27">
        <v>1.8194252824660566</v>
      </c>
      <c r="X1041" s="27">
        <f t="shared" si="100"/>
        <v>28.426420090156462</v>
      </c>
      <c r="Y1041" s="19">
        <f t="shared" si="101"/>
        <v>49.211293316233913</v>
      </c>
      <c r="Z1041" s="27">
        <f t="shared" si="98"/>
        <v>51.719747402031707</v>
      </c>
      <c r="AA1041" s="20">
        <f t="shared" si="99"/>
        <v>89.536271242408858</v>
      </c>
    </row>
    <row r="1042" spans="1:27" x14ac:dyDescent="0.3">
      <c r="A1042" s="50">
        <v>1.7891082486166852</v>
      </c>
      <c r="B1042" s="29">
        <v>109.87812253762996</v>
      </c>
      <c r="E1042" s="27">
        <v>0.96161771118204342</v>
      </c>
      <c r="F1042" s="20">
        <v>56.344765465165736</v>
      </c>
      <c r="H1042" s="27">
        <v>1.6498007607879117E-4</v>
      </c>
      <c r="I1042" s="20">
        <v>100.65287267483413</v>
      </c>
      <c r="K1042" s="27">
        <v>1.8161281794891693</v>
      </c>
      <c r="L1042" s="20">
        <v>74.724064365047767</v>
      </c>
      <c r="M1042" s="20">
        <v>132.51297896025028</v>
      </c>
      <c r="N1042" s="27">
        <f t="shared" si="96"/>
        <v>135.70847897932572</v>
      </c>
      <c r="O1042" s="20">
        <f t="shared" si="97"/>
        <v>240.66055523776592</v>
      </c>
      <c r="Q1042" s="27">
        <v>1.8161281794891693</v>
      </c>
      <c r="R1042" s="20">
        <v>144.16231329432398</v>
      </c>
      <c r="T1042" s="41">
        <v>1.8161281794891693</v>
      </c>
      <c r="U1042" s="38">
        <v>201.95122788952648</v>
      </c>
      <c r="W1042" s="27">
        <v>1.8161281794891693</v>
      </c>
      <c r="X1042" s="27">
        <f t="shared" si="100"/>
        <v>144.16231329432398</v>
      </c>
      <c r="Y1042" s="19">
        <f t="shared" si="101"/>
        <v>201.95122788952648</v>
      </c>
      <c r="Z1042" s="27">
        <f t="shared" si="98"/>
        <v>261.81723959416786</v>
      </c>
      <c r="AA1042" s="20">
        <f t="shared" si="99"/>
        <v>366.76931585260809</v>
      </c>
    </row>
    <row r="1043" spans="1:27" x14ac:dyDescent="0.3">
      <c r="A1043" s="50">
        <v>1.7815141820756253</v>
      </c>
      <c r="B1043" s="29">
        <v>211.68549805054226</v>
      </c>
      <c r="E1043" s="27">
        <v>0.20165323116088985</v>
      </c>
      <c r="F1043" s="20">
        <v>56.344765465165736</v>
      </c>
      <c r="H1043" s="27">
        <v>4.6830087594571523E-3</v>
      </c>
      <c r="I1043" s="20">
        <v>100.92150546034466</v>
      </c>
      <c r="K1043" s="27">
        <v>1.8122444822220132</v>
      </c>
      <c r="L1043" s="20">
        <v>62.626518812831513</v>
      </c>
      <c r="M1043" s="20">
        <v>118.58500918829237</v>
      </c>
      <c r="N1043" s="27">
        <f t="shared" si="96"/>
        <v>113.49456315932702</v>
      </c>
      <c r="O1043" s="20">
        <f t="shared" si="97"/>
        <v>214.9050285757296</v>
      </c>
      <c r="Q1043" s="27">
        <v>1.8122444822220132</v>
      </c>
      <c r="R1043" s="20">
        <v>142.98423442770107</v>
      </c>
      <c r="T1043" s="41">
        <v>1.8122444822220132</v>
      </c>
      <c r="U1043" s="38">
        <v>198.94272480316192</v>
      </c>
      <c r="W1043" s="27">
        <v>1.8122444822220132</v>
      </c>
      <c r="X1043" s="27">
        <f t="shared" si="100"/>
        <v>142.98423442770107</v>
      </c>
      <c r="Y1043" s="19">
        <f t="shared" si="101"/>
        <v>198.94272480316192</v>
      </c>
      <c r="Z1043" s="27">
        <f t="shared" si="98"/>
        <v>259.12238988634004</v>
      </c>
      <c r="AA1043" s="20">
        <f t="shared" si="99"/>
        <v>360.53285530274263</v>
      </c>
    </row>
    <row r="1044" spans="1:27" x14ac:dyDescent="0.3">
      <c r="A1044" s="50">
        <v>1.7685420075140428</v>
      </c>
      <c r="B1044" s="29">
        <v>187.88996289377164</v>
      </c>
      <c r="E1044" s="27">
        <v>0.12011151010665344</v>
      </c>
      <c r="F1044" s="20">
        <v>56.344765465165736</v>
      </c>
      <c r="H1044" s="27">
        <v>0.53005975123232929</v>
      </c>
      <c r="I1044" s="20">
        <v>100.92269676971692</v>
      </c>
      <c r="K1044" s="27">
        <v>1.8121689828985836</v>
      </c>
      <c r="L1044" s="20">
        <v>302.13735572680366</v>
      </c>
      <c r="M1044" s="20">
        <v>791.00982847007958</v>
      </c>
      <c r="N1044" s="27">
        <f t="shared" si="96"/>
        <v>547.5239446231094</v>
      </c>
      <c r="O1044" s="20">
        <f t="shared" si="97"/>
        <v>1433.4434763214072</v>
      </c>
      <c r="Q1044" s="27">
        <v>1.8121689828985836</v>
      </c>
      <c r="R1044" s="20">
        <v>317.38035411813894</v>
      </c>
      <c r="T1044" s="41">
        <v>1.8121689828985836</v>
      </c>
      <c r="U1044" s="38">
        <v>806.25282686141486</v>
      </c>
      <c r="W1044" s="27">
        <v>1.8121689828985836</v>
      </c>
      <c r="X1044" s="27">
        <f t="shared" si="100"/>
        <v>317.38035411813894</v>
      </c>
      <c r="Y1044" s="19">
        <f t="shared" si="101"/>
        <v>806.25282686141486</v>
      </c>
      <c r="Z1044" s="27">
        <f t="shared" si="98"/>
        <v>575.14683351426015</v>
      </c>
      <c r="AA1044" s="20">
        <f t="shared" si="99"/>
        <v>1461.0663652125579</v>
      </c>
    </row>
    <row r="1045" spans="1:27" x14ac:dyDescent="0.3">
      <c r="A1045" s="50">
        <v>1.7578920452069724</v>
      </c>
      <c r="B1045" s="29">
        <v>361.26271879576763</v>
      </c>
      <c r="E1045" s="27">
        <v>0.98098304697487038</v>
      </c>
      <c r="F1045" s="20">
        <v>56.396923782596161</v>
      </c>
      <c r="H1045" s="27">
        <v>57.145153662655503</v>
      </c>
      <c r="I1045" s="20">
        <v>100.92436753399028</v>
      </c>
      <c r="K1045" s="27">
        <v>1.7891082486166852</v>
      </c>
      <c r="L1045" s="20">
        <v>45.563421158810002</v>
      </c>
      <c r="M1045" s="20">
        <v>82.115734883584452</v>
      </c>
      <c r="N1045" s="27">
        <f t="shared" si="96"/>
        <v>81.517892630422978</v>
      </c>
      <c r="O1045" s="20">
        <f t="shared" si="97"/>
        <v>146.91393862144182</v>
      </c>
      <c r="Q1045" s="27">
        <v>1.7891082486166852</v>
      </c>
      <c r="R1045" s="20">
        <v>73.325808812855513</v>
      </c>
      <c r="T1045" s="41">
        <v>1.7891082486166852</v>
      </c>
      <c r="U1045" s="38">
        <v>109.87812253762996</v>
      </c>
      <c r="W1045" s="27">
        <v>1.7891082486166852</v>
      </c>
      <c r="X1045" s="27">
        <f t="shared" si="100"/>
        <v>73.325808812855513</v>
      </c>
      <c r="Y1045" s="19">
        <f t="shared" si="101"/>
        <v>109.87812253762996</v>
      </c>
      <c r="Z1045" s="27">
        <f t="shared" si="98"/>
        <v>131.18780938356983</v>
      </c>
      <c r="AA1045" s="20">
        <f t="shared" si="99"/>
        <v>196.58385537458867</v>
      </c>
    </row>
    <row r="1046" spans="1:27" x14ac:dyDescent="0.3">
      <c r="A1046" s="50">
        <v>1.7501060433278326</v>
      </c>
      <c r="B1046" s="29">
        <v>732.10439627188293</v>
      </c>
      <c r="E1046" s="27">
        <v>133.59173163920059</v>
      </c>
      <c r="F1046" s="20">
        <v>56.397186848965973</v>
      </c>
      <c r="H1046" s="27">
        <v>280.56196640059352</v>
      </c>
      <c r="I1046" s="20">
        <v>100.94933337454324</v>
      </c>
      <c r="K1046" s="27">
        <v>1.7815141820756253</v>
      </c>
      <c r="L1046" s="20">
        <v>109.2331692507781</v>
      </c>
      <c r="M1046" s="20">
        <v>184.36152053153381</v>
      </c>
      <c r="N1046" s="27">
        <f t="shared" si="96"/>
        <v>194.60044017332831</v>
      </c>
      <c r="O1046" s="20">
        <f t="shared" si="97"/>
        <v>328.44266345595406</v>
      </c>
      <c r="Q1046" s="27">
        <v>1.7815141820756253</v>
      </c>
      <c r="R1046" s="20">
        <v>136.55714676978653</v>
      </c>
      <c r="T1046" s="41">
        <v>1.7815141820756253</v>
      </c>
      <c r="U1046" s="38">
        <v>211.68549805054226</v>
      </c>
      <c r="W1046" s="27">
        <v>1.7815141820756253</v>
      </c>
      <c r="X1046" s="27">
        <f t="shared" si="100"/>
        <v>136.55714676978653</v>
      </c>
      <c r="Y1046" s="19">
        <f t="shared" si="101"/>
        <v>211.68549805054226</v>
      </c>
      <c r="Z1046" s="27">
        <f t="shared" si="98"/>
        <v>243.27849363415737</v>
      </c>
      <c r="AA1046" s="20">
        <f t="shared" si="99"/>
        <v>377.12071691678318</v>
      </c>
    </row>
    <row r="1047" spans="1:27" x14ac:dyDescent="0.3">
      <c r="A1047" s="50">
        <v>1.746872103001806</v>
      </c>
      <c r="B1047" s="29">
        <v>125.88024148585642</v>
      </c>
      <c r="E1047" s="27">
        <v>5.1705567248282023</v>
      </c>
      <c r="F1047" s="20">
        <v>56.406218842899349</v>
      </c>
      <c r="H1047" s="27">
        <v>0.93017154929839307</v>
      </c>
      <c r="I1047" s="20">
        <v>100.98534300744257</v>
      </c>
      <c r="K1047" s="27">
        <v>1.7685420075140428</v>
      </c>
      <c r="L1047" s="20">
        <v>101.80633943723193</v>
      </c>
      <c r="M1047" s="20">
        <v>157.74665587829656</v>
      </c>
      <c r="N1047" s="27">
        <f t="shared" si="96"/>
        <v>180.04878792597822</v>
      </c>
      <c r="O1047" s="20">
        <f t="shared" si="97"/>
        <v>278.9815874656295</v>
      </c>
      <c r="Q1047" s="27">
        <v>1.7685420075140428</v>
      </c>
      <c r="R1047" s="20">
        <v>131.94964645270696</v>
      </c>
      <c r="T1047" s="41">
        <v>1.7685420075140428</v>
      </c>
      <c r="U1047" s="38">
        <v>187.88996289377164</v>
      </c>
      <c r="W1047" s="27">
        <v>1.7685420075140428</v>
      </c>
      <c r="X1047" s="27">
        <f t="shared" si="100"/>
        <v>131.94964645270696</v>
      </c>
      <c r="Y1047" s="19">
        <f t="shared" si="101"/>
        <v>187.88996289377164</v>
      </c>
      <c r="Z1047" s="27">
        <f t="shared" si="98"/>
        <v>233.35849262823857</v>
      </c>
      <c r="AA1047" s="20">
        <f t="shared" si="99"/>
        <v>332.29129216788988</v>
      </c>
    </row>
    <row r="1048" spans="1:27" x14ac:dyDescent="0.3">
      <c r="A1048" s="50">
        <v>1.7413626907509752</v>
      </c>
      <c r="B1048" s="29">
        <v>181.31392022174782</v>
      </c>
      <c r="E1048" s="27">
        <v>2.2390742858988233E-2</v>
      </c>
      <c r="F1048" s="20">
        <v>56.417266044755948</v>
      </c>
      <c r="H1048" s="27">
        <v>15.31938284359785</v>
      </c>
      <c r="I1048" s="20">
        <v>101.20279800927702</v>
      </c>
      <c r="K1048" s="27">
        <v>1.7578920452069724</v>
      </c>
      <c r="L1048" s="20">
        <v>144.46064795461848</v>
      </c>
      <c r="M1048" s="20">
        <v>303.64180423077755</v>
      </c>
      <c r="N1048" s="27">
        <f t="shared" si="96"/>
        <v>253.94622388486872</v>
      </c>
      <c r="O1048" s="20">
        <f t="shared" si="97"/>
        <v>533.76951224957668</v>
      </c>
      <c r="Q1048" s="27">
        <v>1.7578920452069724</v>
      </c>
      <c r="R1048" s="20">
        <v>202.08156251960853</v>
      </c>
      <c r="T1048" s="41">
        <v>1.7578920452069724</v>
      </c>
      <c r="U1048" s="38">
        <v>361.26271879576763</v>
      </c>
      <c r="W1048" s="27">
        <v>1.7578920452069724</v>
      </c>
      <c r="X1048" s="27">
        <f t="shared" si="100"/>
        <v>202.08156251960853</v>
      </c>
      <c r="Y1048" s="19">
        <f t="shared" si="101"/>
        <v>361.26271879576763</v>
      </c>
      <c r="Z1048" s="27">
        <f t="shared" si="98"/>
        <v>355.23757123621527</v>
      </c>
      <c r="AA1048" s="20">
        <f t="shared" si="99"/>
        <v>635.06085960092332</v>
      </c>
    </row>
    <row r="1049" spans="1:27" x14ac:dyDescent="0.3">
      <c r="A1049" s="50">
        <v>1.7373205449694069</v>
      </c>
      <c r="B1049" s="29">
        <v>229.44678563743474</v>
      </c>
      <c r="E1049" s="27">
        <v>51.039084288291633</v>
      </c>
      <c r="F1049" s="20">
        <v>56.448202766696504</v>
      </c>
      <c r="H1049" s="27">
        <v>14.491582386399386</v>
      </c>
      <c r="I1049" s="20">
        <v>101.2389022812828</v>
      </c>
      <c r="K1049" s="27">
        <v>1.7501060433278326</v>
      </c>
      <c r="L1049" s="20">
        <v>364.92601268418406</v>
      </c>
      <c r="M1049" s="20">
        <v>696.13306367103064</v>
      </c>
      <c r="N1049" s="27">
        <f t="shared" si="96"/>
        <v>638.65922016611978</v>
      </c>
      <c r="O1049" s="20">
        <f t="shared" si="97"/>
        <v>1218.3066816909895</v>
      </c>
      <c r="Q1049" s="27">
        <v>1.7501060433278326</v>
      </c>
      <c r="R1049" s="20">
        <v>400.89734528503624</v>
      </c>
      <c r="T1049" s="41">
        <v>1.7501060433278326</v>
      </c>
      <c r="U1049" s="38">
        <v>732.10439627188293</v>
      </c>
      <c r="W1049" s="27">
        <v>1.7501060433278326</v>
      </c>
      <c r="X1049" s="27">
        <f t="shared" si="100"/>
        <v>400.89734528503624</v>
      </c>
      <c r="Y1049" s="19">
        <f t="shared" si="101"/>
        <v>732.10439627188293</v>
      </c>
      <c r="Z1049" s="27">
        <f t="shared" si="98"/>
        <v>701.61286673742666</v>
      </c>
      <c r="AA1049" s="20">
        <f t="shared" si="99"/>
        <v>1281.2603282622968</v>
      </c>
    </row>
    <row r="1050" spans="1:27" x14ac:dyDescent="0.3">
      <c r="A1050" s="50">
        <v>1.7356523254566127</v>
      </c>
      <c r="B1050" s="29">
        <v>153.22972931083092</v>
      </c>
      <c r="E1050" s="27">
        <v>1.1145453296194319E-2</v>
      </c>
      <c r="F1050" s="20">
        <v>56.454192572253334</v>
      </c>
      <c r="H1050" s="27">
        <v>5.8528118664617068</v>
      </c>
      <c r="I1050" s="20">
        <v>101.25381392700756</v>
      </c>
      <c r="K1050" s="27">
        <v>1.746872103001806</v>
      </c>
      <c r="L1050" s="20">
        <v>46.07776175340237</v>
      </c>
      <c r="M1050" s="20">
        <v>87.349560348308842</v>
      </c>
      <c r="N1050" s="27">
        <f t="shared" si="96"/>
        <v>80.491956575782183</v>
      </c>
      <c r="O1050" s="20">
        <f t="shared" si="97"/>
        <v>152.58851018193343</v>
      </c>
      <c r="Q1050" s="27">
        <v>1.746872103001806</v>
      </c>
      <c r="R1050" s="20">
        <v>84.608442890949931</v>
      </c>
      <c r="T1050" s="41">
        <v>1.746872103001806</v>
      </c>
      <c r="U1050" s="38">
        <v>125.88024148585642</v>
      </c>
      <c r="W1050" s="27">
        <v>1.746872103001806</v>
      </c>
      <c r="X1050" s="27">
        <f t="shared" si="100"/>
        <v>84.608442890949931</v>
      </c>
      <c r="Y1050" s="19">
        <f t="shared" si="101"/>
        <v>125.88024148585642</v>
      </c>
      <c r="Z1050" s="27">
        <f t="shared" si="98"/>
        <v>147.8001285646219</v>
      </c>
      <c r="AA1050" s="20">
        <f t="shared" si="99"/>
        <v>219.89668217077318</v>
      </c>
    </row>
    <row r="1051" spans="1:27" x14ac:dyDescent="0.3">
      <c r="A1051" s="50">
        <v>1.7312389750040893</v>
      </c>
      <c r="B1051" s="29">
        <v>61.159185882348787</v>
      </c>
      <c r="E1051" s="27">
        <v>0.10001870623091236</v>
      </c>
      <c r="F1051" s="20">
        <v>56.488726969663247</v>
      </c>
      <c r="H1051" s="27">
        <v>11.228344876231859</v>
      </c>
      <c r="I1051" s="20">
        <v>101.31343984235185</v>
      </c>
      <c r="K1051" s="27">
        <v>1.7413626907509752</v>
      </c>
      <c r="L1051" s="20">
        <v>67.640744320480707</v>
      </c>
      <c r="M1051" s="20">
        <v>132.02574153552297</v>
      </c>
      <c r="N1051" s="27">
        <f t="shared" si="96"/>
        <v>117.78706853431102</v>
      </c>
      <c r="O1051" s="20">
        <f t="shared" si="97"/>
        <v>229.90470052869105</v>
      </c>
      <c r="Q1051" s="27">
        <v>1.7413626907509752</v>
      </c>
      <c r="R1051" s="20">
        <v>116.92892300670553</v>
      </c>
      <c r="T1051" s="41">
        <v>1.7413626907509752</v>
      </c>
      <c r="U1051" s="38">
        <v>181.31392022174782</v>
      </c>
      <c r="W1051" s="27">
        <v>1.7413626907509752</v>
      </c>
      <c r="X1051" s="27">
        <f t="shared" si="100"/>
        <v>116.92892300670553</v>
      </c>
      <c r="Y1051" s="19">
        <f t="shared" si="101"/>
        <v>181.31392022174782</v>
      </c>
      <c r="Z1051" s="27">
        <f t="shared" si="98"/>
        <v>203.61566399357034</v>
      </c>
      <c r="AA1051" s="20">
        <f t="shared" si="99"/>
        <v>315.73329598795044</v>
      </c>
    </row>
    <row r="1052" spans="1:27" x14ac:dyDescent="0.3">
      <c r="A1052" s="50">
        <v>1.7213312732930603</v>
      </c>
      <c r="B1052" s="29">
        <v>64.256743188446379</v>
      </c>
      <c r="E1052" s="27">
        <v>97.916087793681072</v>
      </c>
      <c r="F1052" s="20">
        <v>56.50782868204081</v>
      </c>
      <c r="H1052" s="27">
        <v>321.98703237658628</v>
      </c>
      <c r="I1052" s="20">
        <v>101.36332057207844</v>
      </c>
      <c r="K1052" s="27">
        <v>1.7373205449694069</v>
      </c>
      <c r="L1052" s="20">
        <v>141.75870907290724</v>
      </c>
      <c r="M1052" s="20">
        <v>179.65707690488421</v>
      </c>
      <c r="N1052" s="27">
        <f t="shared" si="96"/>
        <v>246.2803177007028</v>
      </c>
      <c r="O1052" s="20">
        <f t="shared" si="97"/>
        <v>312.12193075600408</v>
      </c>
      <c r="Q1052" s="27">
        <v>1.7373205449694069</v>
      </c>
      <c r="R1052" s="20">
        <v>191.54841780545775</v>
      </c>
      <c r="T1052" s="41">
        <v>1.7373205449694069</v>
      </c>
      <c r="U1052" s="38">
        <v>229.44678563743474</v>
      </c>
      <c r="W1052" s="27">
        <v>1.7373205449694069</v>
      </c>
      <c r="X1052" s="27">
        <f t="shared" si="100"/>
        <v>191.54841780545775</v>
      </c>
      <c r="Y1052" s="19">
        <f t="shared" si="101"/>
        <v>229.44678563743474</v>
      </c>
      <c r="Z1052" s="27">
        <f t="shared" si="98"/>
        <v>332.78100160980551</v>
      </c>
      <c r="AA1052" s="20">
        <f t="shared" si="99"/>
        <v>398.62261466510682</v>
      </c>
    </row>
    <row r="1053" spans="1:27" x14ac:dyDescent="0.3">
      <c r="A1053" s="50">
        <v>1.7164870218985016</v>
      </c>
      <c r="B1053" s="29">
        <v>149.09062500312768</v>
      </c>
      <c r="E1053" s="27">
        <v>7.2641417567720055</v>
      </c>
      <c r="F1053" s="20">
        <v>56.578417547194171</v>
      </c>
      <c r="H1053" s="27">
        <v>19.120230573586014</v>
      </c>
      <c r="I1053" s="20">
        <v>101.36760931663922</v>
      </c>
      <c r="K1053" s="27">
        <v>1.7356523254566127</v>
      </c>
      <c r="L1053" s="20">
        <v>51.169031627486142</v>
      </c>
      <c r="M1053" s="20">
        <v>103.27983110393504</v>
      </c>
      <c r="N1053" s="27">
        <f t="shared" si="96"/>
        <v>88.811648735609282</v>
      </c>
      <c r="O1053" s="20">
        <f t="shared" si="97"/>
        <v>179.25787902831107</v>
      </c>
      <c r="Q1053" s="27">
        <v>1.7356523254566127</v>
      </c>
      <c r="R1053" s="20">
        <v>101.11892983438204</v>
      </c>
      <c r="T1053" s="41">
        <v>1.7356523254566127</v>
      </c>
      <c r="U1053" s="38">
        <v>153.22972931083092</v>
      </c>
      <c r="W1053" s="27">
        <v>1.7356523254566127</v>
      </c>
      <c r="X1053" s="27">
        <f t="shared" si="100"/>
        <v>101.11892983438204</v>
      </c>
      <c r="Y1053" s="19">
        <f t="shared" si="101"/>
        <v>153.22972931083092</v>
      </c>
      <c r="Z1053" s="27">
        <f t="shared" si="98"/>
        <v>175.50730571472926</v>
      </c>
      <c r="AA1053" s="20">
        <f t="shared" si="99"/>
        <v>265.95353600743096</v>
      </c>
    </row>
    <row r="1054" spans="1:27" x14ac:dyDescent="0.3">
      <c r="A1054" s="50">
        <v>1.7160938980960054</v>
      </c>
      <c r="B1054" s="29">
        <v>209.97631403605419</v>
      </c>
      <c r="E1054" s="27">
        <v>0.32416592781373765</v>
      </c>
      <c r="F1054" s="20">
        <v>56.600861931191105</v>
      </c>
      <c r="H1054" s="27">
        <v>0.12592200790822972</v>
      </c>
      <c r="I1054" s="20">
        <v>101.36839694518059</v>
      </c>
      <c r="K1054" s="27">
        <v>1.7312389750040893</v>
      </c>
      <c r="L1054" s="20">
        <v>58.780329156641983</v>
      </c>
      <c r="M1054" s="20">
        <v>58.780329156641983</v>
      </c>
      <c r="N1054" s="27">
        <f t="shared" si="96"/>
        <v>101.76279679954786</v>
      </c>
      <c r="O1054" s="20">
        <f t="shared" si="97"/>
        <v>101.76279679954786</v>
      </c>
      <c r="Q1054" s="27">
        <v>1.7312389750040893</v>
      </c>
      <c r="R1054" s="20">
        <v>61.159185882348787</v>
      </c>
      <c r="T1054" s="41">
        <v>1.7312389750040893</v>
      </c>
      <c r="U1054" s="38">
        <v>61.159185882348787</v>
      </c>
      <c r="W1054" s="27">
        <v>1.7312389750040893</v>
      </c>
      <c r="X1054" s="27">
        <f t="shared" si="100"/>
        <v>61.159185882348787</v>
      </c>
      <c r="Y1054" s="19">
        <f t="shared" si="101"/>
        <v>61.159185882348787</v>
      </c>
      <c r="Z1054" s="27">
        <f t="shared" si="98"/>
        <v>105.88116627904208</v>
      </c>
      <c r="AA1054" s="20">
        <f t="shared" si="99"/>
        <v>105.88116627904208</v>
      </c>
    </row>
    <row r="1055" spans="1:27" x14ac:dyDescent="0.3">
      <c r="A1055" s="50">
        <v>1.7109006789105479</v>
      </c>
      <c r="B1055" s="29">
        <v>134.83525321316569</v>
      </c>
      <c r="E1055" s="27">
        <v>2.4940617278880381</v>
      </c>
      <c r="F1055" s="20">
        <v>56.628352782909907</v>
      </c>
      <c r="H1055" s="27">
        <v>3.6043246128392639</v>
      </c>
      <c r="I1055" s="20">
        <v>101.42197605810355</v>
      </c>
      <c r="K1055" s="27">
        <v>1.7213312732930603</v>
      </c>
      <c r="L1055" s="20">
        <v>23.859424798103653</v>
      </c>
      <c r="M1055" s="20">
        <v>64.256743188446379</v>
      </c>
      <c r="N1055" s="27">
        <f t="shared" si="96"/>
        <v>41.06997406775978</v>
      </c>
      <c r="O1055" s="20">
        <f t="shared" si="97"/>
        <v>110.60714157023359</v>
      </c>
      <c r="Q1055" s="27">
        <v>1.7213312732930603</v>
      </c>
      <c r="R1055" s="20">
        <v>23.859424798103653</v>
      </c>
      <c r="T1055" s="41">
        <v>1.7213312732930603</v>
      </c>
      <c r="U1055" s="38">
        <v>64.256743188446379</v>
      </c>
      <c r="W1055" s="27">
        <v>1.7213312732930603</v>
      </c>
      <c r="X1055" s="27">
        <f t="shared" si="100"/>
        <v>23.859424798103653</v>
      </c>
      <c r="Y1055" s="19">
        <f t="shared" si="101"/>
        <v>64.256743188446379</v>
      </c>
      <c r="Z1055" s="27">
        <f t="shared" si="98"/>
        <v>41.06997406775978</v>
      </c>
      <c r="AA1055" s="20">
        <f t="shared" si="99"/>
        <v>110.60714157023359</v>
      </c>
    </row>
    <row r="1056" spans="1:27" x14ac:dyDescent="0.3">
      <c r="A1056" s="50">
        <v>1.7103185200530788</v>
      </c>
      <c r="B1056" s="29">
        <v>51.36934341055116</v>
      </c>
      <c r="E1056" s="27">
        <v>18.174505029637658</v>
      </c>
      <c r="F1056" s="20">
        <v>56.641312562642909</v>
      </c>
      <c r="H1056" s="27">
        <v>11.182089123853075</v>
      </c>
      <c r="I1056" s="20">
        <v>101.42421104627084</v>
      </c>
      <c r="K1056" s="27">
        <v>1.7164870218985016</v>
      </c>
      <c r="L1056" s="20">
        <v>55.026948205427125</v>
      </c>
      <c r="M1056" s="20">
        <v>73.308271881328352</v>
      </c>
      <c r="N1056" s="27">
        <f t="shared" si="96"/>
        <v>94.453042449296703</v>
      </c>
      <c r="O1056" s="20">
        <f t="shared" si="97"/>
        <v>125.83269728210696</v>
      </c>
      <c r="Q1056" s="27">
        <v>1.7164870218985016</v>
      </c>
      <c r="R1056" s="20">
        <v>130.80930132722648</v>
      </c>
      <c r="T1056" s="41">
        <v>1.7164870218985016</v>
      </c>
      <c r="U1056" s="38">
        <v>149.09062500312768</v>
      </c>
      <c r="W1056" s="27">
        <v>1.7164870218985016</v>
      </c>
      <c r="X1056" s="27">
        <f t="shared" si="100"/>
        <v>130.80930132722648</v>
      </c>
      <c r="Y1056" s="19">
        <f t="shared" si="101"/>
        <v>149.09062500312768</v>
      </c>
      <c r="Z1056" s="27">
        <f t="shared" si="98"/>
        <v>224.53246807179468</v>
      </c>
      <c r="AA1056" s="20">
        <f t="shared" si="99"/>
        <v>255.9121229046049</v>
      </c>
    </row>
    <row r="1057" spans="1:27" x14ac:dyDescent="0.3">
      <c r="A1057" s="50">
        <v>1.7092315539248375</v>
      </c>
      <c r="B1057" s="29">
        <v>90.475413546007047</v>
      </c>
      <c r="E1057" s="27">
        <v>5.0849363309680484E-2</v>
      </c>
      <c r="F1057" s="20">
        <v>56.721152581550385</v>
      </c>
      <c r="H1057" s="27">
        <v>18.179571819011471</v>
      </c>
      <c r="I1057" s="20">
        <v>101.43294169313161</v>
      </c>
      <c r="K1057" s="27">
        <v>1.7160938980960054</v>
      </c>
      <c r="L1057" s="20">
        <v>87.629827608005812</v>
      </c>
      <c r="M1057" s="20">
        <v>179.83300702057915</v>
      </c>
      <c r="N1057" s="27">
        <f t="shared" si="96"/>
        <v>150.38101244930365</v>
      </c>
      <c r="O1057" s="20">
        <f t="shared" si="97"/>
        <v>308.61032602427196</v>
      </c>
      <c r="Q1057" s="27">
        <v>1.7160938980960054</v>
      </c>
      <c r="R1057" s="20">
        <v>117.77313462348087</v>
      </c>
      <c r="T1057" s="41">
        <v>1.7160938980960054</v>
      </c>
      <c r="U1057" s="38">
        <v>209.97631403605419</v>
      </c>
      <c r="W1057" s="27">
        <v>1.7160938980960054</v>
      </c>
      <c r="X1057" s="27">
        <f t="shared" si="100"/>
        <v>117.77313462348087</v>
      </c>
      <c r="Y1057" s="19">
        <f t="shared" si="101"/>
        <v>209.97631403605419</v>
      </c>
      <c r="Z1057" s="27">
        <f t="shared" si="98"/>
        <v>202.10975768699493</v>
      </c>
      <c r="AA1057" s="20">
        <f t="shared" si="99"/>
        <v>360.33907126196323</v>
      </c>
    </row>
    <row r="1058" spans="1:27" x14ac:dyDescent="0.3">
      <c r="A1058" s="50">
        <v>1.7051051385205938</v>
      </c>
      <c r="B1058" s="29">
        <v>214.54931501161531</v>
      </c>
      <c r="E1058" s="27">
        <v>7.4674945746664889E-2</v>
      </c>
      <c r="F1058" s="20">
        <v>56.737428232869888</v>
      </c>
      <c r="H1058" s="27">
        <v>3.2651670500126784</v>
      </c>
      <c r="I1058" s="20">
        <v>101.44490631498073</v>
      </c>
      <c r="K1058" s="27">
        <v>1.7109006789105479</v>
      </c>
      <c r="L1058" s="20">
        <v>49.346698220096414</v>
      </c>
      <c r="M1058" s="20">
        <v>117.33076050541681</v>
      </c>
      <c r="N1058" s="27">
        <f t="shared" si="96"/>
        <v>84.42729948675688</v>
      </c>
      <c r="O1058" s="20">
        <f t="shared" si="97"/>
        <v>200.74127780580852</v>
      </c>
      <c r="Q1058" s="27">
        <v>1.7109006789105479</v>
      </c>
      <c r="R1058" s="20">
        <v>66.851190927845309</v>
      </c>
      <c r="T1058" s="41">
        <v>1.7109006789105479</v>
      </c>
      <c r="U1058" s="38">
        <v>134.83525321316569</v>
      </c>
      <c r="W1058" s="27">
        <v>1.7109006789105479</v>
      </c>
      <c r="X1058" s="27">
        <f t="shared" si="100"/>
        <v>66.851190927845309</v>
      </c>
      <c r="Y1058" s="19">
        <f t="shared" si="101"/>
        <v>134.83525321316569</v>
      </c>
      <c r="Z1058" s="27">
        <f t="shared" si="98"/>
        <v>114.37574794442919</v>
      </c>
      <c r="AA1058" s="20">
        <f t="shared" si="99"/>
        <v>230.68972626348079</v>
      </c>
    </row>
    <row r="1059" spans="1:27" x14ac:dyDescent="0.3">
      <c r="A1059" s="50">
        <v>1.702061055766535</v>
      </c>
      <c r="B1059" s="29">
        <v>199.84294177562663</v>
      </c>
      <c r="E1059" s="27">
        <v>0.1203476393566234</v>
      </c>
      <c r="F1059" s="20">
        <v>56.77900912133741</v>
      </c>
      <c r="H1059" s="27">
        <v>540.92391073400358</v>
      </c>
      <c r="I1059" s="20">
        <v>101.47459076130252</v>
      </c>
      <c r="K1059" s="27">
        <v>1.7103185200530788</v>
      </c>
      <c r="L1059" s="20">
        <v>11.35895912005099</v>
      </c>
      <c r="M1059" s="20">
        <v>24.053910011060619</v>
      </c>
      <c r="N1059" s="27">
        <f t="shared" si="96"/>
        <v>19.427438151549033</v>
      </c>
      <c r="O1059" s="20">
        <f t="shared" si="97"/>
        <v>41.139847771607137</v>
      </c>
      <c r="Q1059" s="27">
        <v>1.7103185200530788</v>
      </c>
      <c r="R1059" s="20">
        <v>38.674392519541527</v>
      </c>
      <c r="T1059" s="41">
        <v>1.7103185200530788</v>
      </c>
      <c r="U1059" s="38">
        <v>51.36934341055116</v>
      </c>
      <c r="W1059" s="27">
        <v>1.7103185200530788</v>
      </c>
      <c r="X1059" s="27">
        <f t="shared" si="100"/>
        <v>38.674392519541527</v>
      </c>
      <c r="Y1059" s="19">
        <f t="shared" si="101"/>
        <v>51.36934341055116</v>
      </c>
      <c r="Z1059" s="27">
        <f t="shared" si="98"/>
        <v>66.145529777974133</v>
      </c>
      <c r="AA1059" s="20">
        <f t="shared" si="99"/>
        <v>87.857939398032244</v>
      </c>
    </row>
    <row r="1060" spans="1:27" x14ac:dyDescent="0.3">
      <c r="A1060" s="50">
        <v>1.6859422584166168</v>
      </c>
      <c r="B1060" s="29">
        <v>121.79309773842721</v>
      </c>
      <c r="E1060" s="27">
        <v>3.506370854927809</v>
      </c>
      <c r="F1060" s="20">
        <v>56.785103373649719</v>
      </c>
      <c r="H1060" s="27">
        <v>1.4258467243053019E-2</v>
      </c>
      <c r="I1060" s="20">
        <v>101.53787473397719</v>
      </c>
      <c r="K1060" s="27">
        <v>1.7092315539248375</v>
      </c>
      <c r="L1060" s="20">
        <v>33.106834173526011</v>
      </c>
      <c r="M1060" s="20">
        <v>71.936265804597824</v>
      </c>
      <c r="N1060" s="27">
        <f t="shared" si="96"/>
        <v>56.58724561994778</v>
      </c>
      <c r="O1060" s="20">
        <f t="shared" si="97"/>
        <v>122.95573538474289</v>
      </c>
      <c r="Q1060" s="27">
        <v>1.7092315539248375</v>
      </c>
      <c r="R1060" s="20">
        <v>51.645981914935227</v>
      </c>
      <c r="T1060" s="41">
        <v>1.7092315539248375</v>
      </c>
      <c r="U1060" s="38">
        <v>90.475413546007047</v>
      </c>
      <c r="W1060" s="27">
        <v>1.7092315539248375</v>
      </c>
      <c r="X1060" s="27">
        <f t="shared" si="100"/>
        <v>51.645981914935227</v>
      </c>
      <c r="Y1060" s="19">
        <f t="shared" si="101"/>
        <v>90.475413546007047</v>
      </c>
      <c r="Z1060" s="27">
        <f t="shared" si="98"/>
        <v>88.274941922438799</v>
      </c>
      <c r="AA1060" s="20">
        <f t="shared" si="99"/>
        <v>154.64343168723391</v>
      </c>
    </row>
    <row r="1061" spans="1:27" x14ac:dyDescent="0.3">
      <c r="A1061" s="50">
        <v>1.6786045488770469</v>
      </c>
      <c r="B1061" s="29">
        <v>157.28960130256505</v>
      </c>
      <c r="E1061" s="27">
        <v>4.78668391588144E-2</v>
      </c>
      <c r="F1061" s="20">
        <v>56.790318745717684</v>
      </c>
      <c r="H1061" s="27">
        <v>1.788713077257853E-2</v>
      </c>
      <c r="I1061" s="20">
        <v>101.731914145826</v>
      </c>
      <c r="K1061" s="27">
        <v>1.7051051385205938</v>
      </c>
      <c r="L1061" s="20">
        <v>141.87221438061673</v>
      </c>
      <c r="M1061" s="20">
        <v>194.65526743558991</v>
      </c>
      <c r="N1061" s="27">
        <f t="shared" si="96"/>
        <v>241.90704175368487</v>
      </c>
      <c r="O1061" s="20">
        <f t="shared" si="97"/>
        <v>331.90769674452474</v>
      </c>
      <c r="Q1061" s="27">
        <v>1.7051051385205938</v>
      </c>
      <c r="R1061" s="20">
        <v>161.76626195664213</v>
      </c>
      <c r="T1061" s="41">
        <v>1.7051051385205938</v>
      </c>
      <c r="U1061" s="38">
        <v>214.54931501161531</v>
      </c>
      <c r="W1061" s="27">
        <v>1.7051051385205938</v>
      </c>
      <c r="X1061" s="27">
        <f t="shared" si="100"/>
        <v>161.76626195664213</v>
      </c>
      <c r="Y1061" s="19">
        <f t="shared" si="101"/>
        <v>214.54931501161531</v>
      </c>
      <c r="Z1061" s="27">
        <f t="shared" si="98"/>
        <v>275.82848450153892</v>
      </c>
      <c r="AA1061" s="20">
        <f t="shared" si="99"/>
        <v>365.82913949237883</v>
      </c>
    </row>
    <row r="1062" spans="1:27" x14ac:dyDescent="0.3">
      <c r="A1062" s="50">
        <v>1.6774979402980534</v>
      </c>
      <c r="B1062" s="29">
        <v>108.73584342027806</v>
      </c>
      <c r="E1062" s="27">
        <v>1.4258467243053019E-2</v>
      </c>
      <c r="F1062" s="20">
        <v>56.809285186632529</v>
      </c>
      <c r="H1062" s="27">
        <v>4.2304809834895423</v>
      </c>
      <c r="I1062" s="20">
        <v>101.73554548342958</v>
      </c>
      <c r="K1062" s="27">
        <v>1.702061055766535</v>
      </c>
      <c r="L1062" s="20">
        <v>76.652366363559182</v>
      </c>
      <c r="M1062" s="20">
        <v>168.85554577613252</v>
      </c>
      <c r="N1062" s="27">
        <f t="shared" si="96"/>
        <v>130.46700761976277</v>
      </c>
      <c r="O1062" s="20">
        <f t="shared" si="97"/>
        <v>287.40244851575858</v>
      </c>
      <c r="Q1062" s="27">
        <v>1.702061055766535</v>
      </c>
      <c r="R1062" s="20">
        <v>107.63976236305331</v>
      </c>
      <c r="T1062" s="41">
        <v>1.702061055766535</v>
      </c>
      <c r="U1062" s="38">
        <v>199.84294177562663</v>
      </c>
      <c r="W1062" s="27">
        <v>1.702061055766535</v>
      </c>
      <c r="X1062" s="27">
        <f t="shared" si="100"/>
        <v>107.63976236305331</v>
      </c>
      <c r="Y1062" s="19">
        <f t="shared" si="101"/>
        <v>199.84294177562663</v>
      </c>
      <c r="Z1062" s="27">
        <f t="shared" si="98"/>
        <v>183.20944757011745</v>
      </c>
      <c r="AA1062" s="20">
        <f t="shared" si="99"/>
        <v>340.14488846611323</v>
      </c>
    </row>
    <row r="1063" spans="1:27" x14ac:dyDescent="0.3">
      <c r="A1063" s="50">
        <v>1.6633393091462381</v>
      </c>
      <c r="B1063" s="29">
        <v>49.451515574097741</v>
      </c>
      <c r="E1063" s="27">
        <v>1.3396185184101341</v>
      </c>
      <c r="F1063" s="20">
        <v>56.83611929138025</v>
      </c>
      <c r="H1063" s="27">
        <v>3.2126427759067155E-3</v>
      </c>
      <c r="I1063" s="20">
        <v>101.74387876767511</v>
      </c>
      <c r="K1063" s="27">
        <v>1.6859422584166168</v>
      </c>
      <c r="L1063" s="20">
        <v>52.247846078031586</v>
      </c>
      <c r="M1063" s="20">
        <v>121.79309773842721</v>
      </c>
      <c r="N1063" s="27">
        <f t="shared" si="96"/>
        <v>88.086851614200341</v>
      </c>
      <c r="O1063" s="20">
        <f t="shared" si="97"/>
        <v>205.33613026067971</v>
      </c>
      <c r="Q1063" s="27">
        <v>1.6859422584166168</v>
      </c>
      <c r="R1063" s="20">
        <v>52.247846078031586</v>
      </c>
      <c r="T1063" s="41">
        <v>1.6859422584166168</v>
      </c>
      <c r="U1063" s="38">
        <v>121.79309773842721</v>
      </c>
      <c r="W1063" s="27">
        <v>1.6859422584166168</v>
      </c>
      <c r="X1063" s="27">
        <f t="shared" si="100"/>
        <v>52.247846078031586</v>
      </c>
      <c r="Y1063" s="19">
        <f t="shared" si="101"/>
        <v>121.79309773842721</v>
      </c>
      <c r="Z1063" s="27">
        <f t="shared" si="98"/>
        <v>88.086851614200341</v>
      </c>
      <c r="AA1063" s="20">
        <f t="shared" si="99"/>
        <v>205.33613026067971</v>
      </c>
    </row>
    <row r="1064" spans="1:27" x14ac:dyDescent="0.3">
      <c r="A1064" s="50">
        <v>1.6464749160586507</v>
      </c>
      <c r="B1064" s="29">
        <v>139.42671960021084</v>
      </c>
      <c r="E1064" s="27">
        <v>32.95587356154283</v>
      </c>
      <c r="F1064" s="20">
        <v>56.839946087618166</v>
      </c>
      <c r="H1064" s="27">
        <v>1.3184812573163072</v>
      </c>
      <c r="I1064" s="20">
        <v>101.76158791243253</v>
      </c>
      <c r="K1064" s="27">
        <v>1.6786045488770469</v>
      </c>
      <c r="L1064" s="20">
        <v>70.019914632242717</v>
      </c>
      <c r="M1064" s="20">
        <v>127.48703083649085</v>
      </c>
      <c r="N1064" s="27">
        <f t="shared" si="96"/>
        <v>117.53574721366512</v>
      </c>
      <c r="O1064" s="20">
        <f t="shared" si="97"/>
        <v>214.00030988496189</v>
      </c>
      <c r="Q1064" s="27">
        <v>1.6786045488770469</v>
      </c>
      <c r="R1064" s="20">
        <v>99.822485098316903</v>
      </c>
      <c r="T1064" s="41">
        <v>1.6786045488770469</v>
      </c>
      <c r="U1064" s="38">
        <v>157.28960130256505</v>
      </c>
      <c r="W1064" s="27">
        <v>1.6786045488770469</v>
      </c>
      <c r="X1064" s="27">
        <f t="shared" si="100"/>
        <v>99.822485098316903</v>
      </c>
      <c r="Y1064" s="19">
        <f t="shared" si="101"/>
        <v>157.28960130256505</v>
      </c>
      <c r="Z1064" s="27">
        <f t="shared" si="98"/>
        <v>167.56247756624597</v>
      </c>
      <c r="AA1064" s="20">
        <f t="shared" si="99"/>
        <v>264.02704023754279</v>
      </c>
    </row>
    <row r="1065" spans="1:27" x14ac:dyDescent="0.3">
      <c r="A1065" s="50">
        <v>1.6399332100772881</v>
      </c>
      <c r="B1065" s="29">
        <v>178.84890400354621</v>
      </c>
      <c r="E1065" s="27">
        <v>4.4779799645766616E-4</v>
      </c>
      <c r="F1065" s="20">
        <v>56.856331404990229</v>
      </c>
      <c r="H1065" s="27">
        <v>1.6039633643231355E-2</v>
      </c>
      <c r="I1065" s="20">
        <v>101.7831666568546</v>
      </c>
      <c r="K1065" s="27">
        <v>1.6774979402980534</v>
      </c>
      <c r="L1065" s="20">
        <v>57.461448974638877</v>
      </c>
      <c r="M1065" s="20">
        <v>86.045433376353614</v>
      </c>
      <c r="N1065" s="27">
        <f t="shared" si="96"/>
        <v>96.391462301498407</v>
      </c>
      <c r="O1065" s="20">
        <f t="shared" si="97"/>
        <v>144.34103726088657</v>
      </c>
      <c r="Q1065" s="27">
        <v>1.6774979402980534</v>
      </c>
      <c r="R1065" s="20">
        <v>80.151859018563314</v>
      </c>
      <c r="T1065" s="41">
        <v>1.6774979402980534</v>
      </c>
      <c r="U1065" s="38">
        <v>108.73584342027806</v>
      </c>
      <c r="W1065" s="27">
        <v>1.6774979402980534</v>
      </c>
      <c r="X1065" s="27">
        <f t="shared" si="100"/>
        <v>80.151859018563314</v>
      </c>
      <c r="Y1065" s="19">
        <f t="shared" si="101"/>
        <v>108.73584342027806</v>
      </c>
      <c r="Z1065" s="27">
        <f t="shared" si="98"/>
        <v>134.45457841469991</v>
      </c>
      <c r="AA1065" s="20">
        <f t="shared" si="99"/>
        <v>182.40415337408808</v>
      </c>
    </row>
    <row r="1066" spans="1:27" x14ac:dyDescent="0.3">
      <c r="A1066" s="50">
        <v>1.6316276841826038</v>
      </c>
      <c r="B1066" s="29">
        <v>175.34443899477554</v>
      </c>
      <c r="E1066" s="27">
        <v>28.190446549899207</v>
      </c>
      <c r="F1066" s="20">
        <v>56.893434005664041</v>
      </c>
      <c r="H1066" s="27">
        <v>87.825438633532031</v>
      </c>
      <c r="I1066" s="20">
        <v>101.80553831245078</v>
      </c>
      <c r="K1066" s="27">
        <v>1.6633393091462381</v>
      </c>
      <c r="L1066" s="20">
        <v>22.118273130750723</v>
      </c>
      <c r="M1066" s="20">
        <v>49.451515574097748</v>
      </c>
      <c r="N1066" s="27">
        <f t="shared" si="96"/>
        <v>36.790193148810708</v>
      </c>
      <c r="O1066" s="20">
        <f t="shared" si="97"/>
        <v>82.254649751254178</v>
      </c>
      <c r="Q1066" s="27">
        <v>1.6633393091462381</v>
      </c>
      <c r="R1066" s="20">
        <v>22.118273130750723</v>
      </c>
      <c r="T1066" s="41">
        <v>1.6633393091462381</v>
      </c>
      <c r="U1066" s="38">
        <v>49.451515574097741</v>
      </c>
      <c r="W1066" s="27">
        <v>1.6633393091462381</v>
      </c>
      <c r="X1066" s="27">
        <f t="shared" si="100"/>
        <v>22.118273130750723</v>
      </c>
      <c r="Y1066" s="19">
        <f t="shared" si="101"/>
        <v>49.451515574097741</v>
      </c>
      <c r="Z1066" s="27">
        <f t="shared" si="98"/>
        <v>36.790193148810708</v>
      </c>
      <c r="AA1066" s="20">
        <f t="shared" si="99"/>
        <v>82.254649751254163</v>
      </c>
    </row>
    <row r="1067" spans="1:27" x14ac:dyDescent="0.3">
      <c r="A1067" s="50">
        <v>1.6312289683410199</v>
      </c>
      <c r="B1067" s="29">
        <v>277.28781793093538</v>
      </c>
      <c r="E1067" s="27">
        <v>2.5699952553550247</v>
      </c>
      <c r="F1067" s="20">
        <v>56.895745206724555</v>
      </c>
      <c r="H1067" s="27">
        <v>0.42690826530451886</v>
      </c>
      <c r="I1067" s="20">
        <v>101.89156021538842</v>
      </c>
      <c r="K1067" s="27">
        <v>1.6464749160586507</v>
      </c>
      <c r="L1067" s="20">
        <v>57.39431795527355</v>
      </c>
      <c r="M1067" s="20">
        <v>104.84718864034153</v>
      </c>
      <c r="N1067" s="27">
        <f t="shared" si="96"/>
        <v>94.498304837652526</v>
      </c>
      <c r="O1067" s="20">
        <f t="shared" si="97"/>
        <v>172.62826611559183</v>
      </c>
      <c r="Q1067" s="27">
        <v>1.6464749160586507</v>
      </c>
      <c r="R1067" s="20">
        <v>91.973848915142852</v>
      </c>
      <c r="T1067" s="41">
        <v>1.6464749160586507</v>
      </c>
      <c r="U1067" s="38">
        <v>139.42671960021084</v>
      </c>
      <c r="W1067" s="27">
        <v>1.6464749160586507</v>
      </c>
      <c r="X1067" s="27">
        <f t="shared" si="100"/>
        <v>91.973848915142852</v>
      </c>
      <c r="Y1067" s="19">
        <f t="shared" si="101"/>
        <v>139.42671960021084</v>
      </c>
      <c r="Z1067" s="27">
        <f t="shared" si="98"/>
        <v>151.43263517215084</v>
      </c>
      <c r="AA1067" s="20">
        <f t="shared" si="99"/>
        <v>229.56259645009018</v>
      </c>
    </row>
    <row r="1068" spans="1:27" x14ac:dyDescent="0.3">
      <c r="A1068" s="50">
        <v>1.628986552124843</v>
      </c>
      <c r="B1068" s="29">
        <v>504.4866383645309</v>
      </c>
      <c r="E1068" s="27">
        <v>0.69980434614990372</v>
      </c>
      <c r="F1068" s="20">
        <v>56.941096061142595</v>
      </c>
      <c r="H1068" s="27">
        <v>1.0490774647187209</v>
      </c>
      <c r="I1068" s="20">
        <v>102.10155224165044</v>
      </c>
      <c r="K1068" s="27">
        <v>1.6399332100772881</v>
      </c>
      <c r="L1068" s="20">
        <v>62.232664643990297</v>
      </c>
      <c r="M1068" s="20">
        <v>160.4461057528305</v>
      </c>
      <c r="N1068" s="27">
        <f t="shared" si="96"/>
        <v>102.05741350128235</v>
      </c>
      <c r="O1068" s="20">
        <f t="shared" si="97"/>
        <v>263.12089725163935</v>
      </c>
      <c r="Q1068" s="27">
        <v>1.6399332100772881</v>
      </c>
      <c r="R1068" s="20">
        <v>80.635462894706009</v>
      </c>
      <c r="T1068" s="41">
        <v>1.6399332100772881</v>
      </c>
      <c r="U1068" s="38">
        <v>178.84890400354621</v>
      </c>
      <c r="W1068" s="27">
        <v>1.6399332100772881</v>
      </c>
      <c r="X1068" s="27">
        <f t="shared" si="100"/>
        <v>80.635462894706009</v>
      </c>
      <c r="Y1068" s="19">
        <f t="shared" si="101"/>
        <v>178.84890400354621</v>
      </c>
      <c r="Z1068" s="27">
        <f t="shared" si="98"/>
        <v>132.23677351098328</v>
      </c>
      <c r="AA1068" s="20">
        <f t="shared" si="99"/>
        <v>293.30025726134028</v>
      </c>
    </row>
    <row r="1069" spans="1:27" x14ac:dyDescent="0.3">
      <c r="A1069" s="50">
        <v>1.6263526013572118</v>
      </c>
      <c r="B1069" s="29">
        <v>123.0478260955914</v>
      </c>
      <c r="E1069" s="27">
        <v>1.788713077257853E-2</v>
      </c>
      <c r="F1069" s="20">
        <v>57.003324598481335</v>
      </c>
      <c r="H1069" s="27">
        <v>0.10482528457941953</v>
      </c>
      <c r="I1069" s="20">
        <v>102.17773336549598</v>
      </c>
      <c r="K1069" s="27">
        <v>1.6316276841826038</v>
      </c>
      <c r="L1069" s="20">
        <v>92.302582395891591</v>
      </c>
      <c r="M1069" s="20">
        <v>149.76969860013972</v>
      </c>
      <c r="N1069" s="27">
        <f t="shared" si="96"/>
        <v>150.60344875868256</v>
      </c>
      <c r="O1069" s="20">
        <f t="shared" si="97"/>
        <v>244.36838648767252</v>
      </c>
      <c r="Q1069" s="27">
        <v>1.6316276841826038</v>
      </c>
      <c r="R1069" s="20">
        <v>117.8773227905274</v>
      </c>
      <c r="T1069" s="41">
        <v>1.6316276841826038</v>
      </c>
      <c r="U1069" s="38">
        <v>175.34443899477554</v>
      </c>
      <c r="W1069" s="27">
        <v>1.6316276841826038</v>
      </c>
      <c r="X1069" s="27">
        <f t="shared" si="100"/>
        <v>117.8773227905274</v>
      </c>
      <c r="Y1069" s="19">
        <f t="shared" si="101"/>
        <v>175.34443899477554</v>
      </c>
      <c r="Z1069" s="27">
        <f t="shared" si="98"/>
        <v>192.33190320235349</v>
      </c>
      <c r="AA1069" s="20">
        <f t="shared" si="99"/>
        <v>286.09684093134348</v>
      </c>
    </row>
    <row r="1070" spans="1:27" x14ac:dyDescent="0.3">
      <c r="A1070" s="50">
        <v>1.6252590328167571</v>
      </c>
      <c r="B1070" s="29">
        <v>73.251405295779008</v>
      </c>
      <c r="E1070" s="27">
        <v>3.2126427759067155E-3</v>
      </c>
      <c r="F1070" s="20">
        <v>57.015289220330452</v>
      </c>
      <c r="H1070" s="27">
        <v>0.11706648375547957</v>
      </c>
      <c r="I1070" s="20">
        <v>102.2583679791714</v>
      </c>
      <c r="K1070" s="27">
        <v>1.6312289683410199</v>
      </c>
      <c r="L1070" s="20">
        <v>273.75858861520635</v>
      </c>
      <c r="M1070" s="20">
        <v>273.75858861520635</v>
      </c>
      <c r="N1070" s="27">
        <f t="shared" si="96"/>
        <v>446.56294008127674</v>
      </c>
      <c r="O1070" s="20">
        <f t="shared" si="97"/>
        <v>446.56294008127674</v>
      </c>
      <c r="Q1070" s="27">
        <v>1.6312289683410199</v>
      </c>
      <c r="R1070" s="20">
        <v>277.28781793093538</v>
      </c>
      <c r="T1070" s="41">
        <v>1.6312289683410199</v>
      </c>
      <c r="U1070" s="38">
        <v>277.28781793093538</v>
      </c>
      <c r="W1070" s="27">
        <v>1.6312289683410199</v>
      </c>
      <c r="X1070" s="27">
        <f t="shared" si="100"/>
        <v>277.28781793093538</v>
      </c>
      <c r="Y1070" s="19">
        <f t="shared" si="101"/>
        <v>277.28781793093538</v>
      </c>
      <c r="Z1070" s="27">
        <f t="shared" si="98"/>
        <v>452.3199211770123</v>
      </c>
      <c r="AA1070" s="20">
        <f t="shared" si="99"/>
        <v>452.3199211770123</v>
      </c>
    </row>
    <row r="1071" spans="1:27" x14ac:dyDescent="0.3">
      <c r="A1071" s="50">
        <v>1.6119896680174861</v>
      </c>
      <c r="B1071" s="29">
        <v>192.88729987192963</v>
      </c>
      <c r="E1071" s="27">
        <v>1.1845762086377363</v>
      </c>
      <c r="F1071" s="20">
        <v>57.018789187853777</v>
      </c>
      <c r="H1071" s="27">
        <v>0.8541154664271744</v>
      </c>
      <c r="I1071" s="20">
        <v>102.44340710639455</v>
      </c>
      <c r="K1071" s="27">
        <v>1.628986552124843</v>
      </c>
      <c r="L1071" s="20">
        <v>208.16552332115148</v>
      </c>
      <c r="M1071" s="20">
        <v>424.12892274966134</v>
      </c>
      <c r="N1071" s="27">
        <f t="shared" si="96"/>
        <v>339.09883810618618</v>
      </c>
      <c r="O1071" s="20">
        <f t="shared" si="97"/>
        <v>690.90031152639472</v>
      </c>
      <c r="Q1071" s="27">
        <v>1.628986552124843</v>
      </c>
      <c r="R1071" s="20">
        <v>288.52323893602107</v>
      </c>
      <c r="T1071" s="41">
        <v>1.628986552124843</v>
      </c>
      <c r="U1071" s="38">
        <v>504.4866383645309</v>
      </c>
      <c r="W1071" s="27">
        <v>1.628986552124843</v>
      </c>
      <c r="X1071" s="27">
        <f t="shared" si="100"/>
        <v>288.52323893602107</v>
      </c>
      <c r="Y1071" s="19">
        <f t="shared" si="101"/>
        <v>504.4866383645309</v>
      </c>
      <c r="Z1071" s="27">
        <f t="shared" si="98"/>
        <v>470.00047620228122</v>
      </c>
      <c r="AA1071" s="20">
        <f t="shared" si="99"/>
        <v>821.8019496224897</v>
      </c>
    </row>
    <row r="1072" spans="1:27" x14ac:dyDescent="0.3">
      <c r="A1072" s="50">
        <v>1.606121504541079</v>
      </c>
      <c r="B1072" s="29">
        <v>142.49994441456289</v>
      </c>
      <c r="E1072" s="27">
        <v>19.120230573586014</v>
      </c>
      <c r="F1072" s="20">
        <v>57.135164902416854</v>
      </c>
      <c r="H1072" s="27">
        <v>0.61418057925766334</v>
      </c>
      <c r="I1072" s="20">
        <v>102.47995634424781</v>
      </c>
      <c r="K1072" s="27">
        <v>1.6263526013572118</v>
      </c>
      <c r="L1072" s="20">
        <v>48.499261863843074</v>
      </c>
      <c r="M1072" s="20">
        <v>104.6450278448757</v>
      </c>
      <c r="N1072" s="27">
        <f t="shared" si="96"/>
        <v>78.876900696165805</v>
      </c>
      <c r="O1072" s="20">
        <f t="shared" si="97"/>
        <v>170.18971325461146</v>
      </c>
      <c r="Q1072" s="27">
        <v>1.6263526013572118</v>
      </c>
      <c r="R1072" s="20">
        <v>66.902060114558793</v>
      </c>
      <c r="T1072" s="41">
        <v>1.6263526013572118</v>
      </c>
      <c r="U1072" s="38">
        <v>123.0478260955914</v>
      </c>
      <c r="W1072" s="27">
        <v>1.6263526013572118</v>
      </c>
      <c r="X1072" s="27">
        <f t="shared" si="100"/>
        <v>66.902060114558793</v>
      </c>
      <c r="Y1072" s="19">
        <f t="shared" si="101"/>
        <v>123.0478260955914</v>
      </c>
      <c r="Z1072" s="27">
        <f t="shared" si="98"/>
        <v>108.80633950346926</v>
      </c>
      <c r="AA1072" s="20">
        <f t="shared" si="99"/>
        <v>200.11915206191489</v>
      </c>
    </row>
    <row r="1073" spans="1:27" x14ac:dyDescent="0.3">
      <c r="A1073" s="50">
        <v>1.6008673448995978</v>
      </c>
      <c r="B1073" s="29">
        <v>100.65488262499366</v>
      </c>
      <c r="E1073" s="27">
        <v>0.81663109391229227</v>
      </c>
      <c r="F1073" s="20">
        <v>57.206260202911572</v>
      </c>
      <c r="H1073" s="27">
        <v>4.3621175977023086</v>
      </c>
      <c r="I1073" s="20">
        <v>102.50066937348663</v>
      </c>
      <c r="K1073" s="27">
        <v>1.6252590328167571</v>
      </c>
      <c r="L1073" s="20">
        <v>32.54740633508019</v>
      </c>
      <c r="M1073" s="20">
        <v>56.016152540919876</v>
      </c>
      <c r="N1073" s="27">
        <f t="shared" si="96"/>
        <v>52.897966140846421</v>
      </c>
      <c r="O1073" s="20">
        <f t="shared" si="97"/>
        <v>91.040757900771368</v>
      </c>
      <c r="Q1073" s="27">
        <v>1.6252590328167571</v>
      </c>
      <c r="R1073" s="20">
        <v>49.782659089939322</v>
      </c>
      <c r="T1073" s="41">
        <v>1.6252590328167571</v>
      </c>
      <c r="U1073" s="38">
        <v>73.251405295779008</v>
      </c>
      <c r="W1073" s="27">
        <v>1.6252590328167571</v>
      </c>
      <c r="X1073" s="27">
        <f t="shared" si="100"/>
        <v>49.782659089939322</v>
      </c>
      <c r="Y1073" s="19">
        <f t="shared" si="101"/>
        <v>73.251405295779008</v>
      </c>
      <c r="Z1073" s="27">
        <f t="shared" si="98"/>
        <v>80.909716363561131</v>
      </c>
      <c r="AA1073" s="20">
        <f t="shared" si="99"/>
        <v>119.05250812348606</v>
      </c>
    </row>
    <row r="1074" spans="1:27" x14ac:dyDescent="0.3">
      <c r="A1074" s="50">
        <v>1.5994650247594109</v>
      </c>
      <c r="B1074" s="29">
        <v>202.97657908902511</v>
      </c>
      <c r="E1074" s="27">
        <v>8.0744235310703516E-4</v>
      </c>
      <c r="F1074" s="20">
        <v>57.208444762694235</v>
      </c>
      <c r="H1074" s="27">
        <v>11.380943638156168</v>
      </c>
      <c r="I1074" s="20">
        <v>102.5065762009163</v>
      </c>
      <c r="K1074" s="27">
        <v>1.6119896680174861</v>
      </c>
      <c r="L1074" s="20">
        <v>67.437853081924686</v>
      </c>
      <c r="M1074" s="20">
        <v>125.2267676771272</v>
      </c>
      <c r="N1074" s="27">
        <f t="shared" si="96"/>
        <v>108.70912240134378</v>
      </c>
      <c r="O1074" s="20">
        <f t="shared" si="97"/>
        <v>201.86425565475514</v>
      </c>
      <c r="Q1074" s="27">
        <v>1.6119896680174861</v>
      </c>
      <c r="R1074" s="20">
        <v>135.09838527672713</v>
      </c>
      <c r="T1074" s="41">
        <v>1.6119896680174861</v>
      </c>
      <c r="U1074" s="38">
        <v>192.88729987192963</v>
      </c>
      <c r="W1074" s="27">
        <v>1.6119896680174861</v>
      </c>
      <c r="X1074" s="27">
        <f t="shared" si="100"/>
        <v>135.09838527672713</v>
      </c>
      <c r="Y1074" s="19">
        <f t="shared" si="101"/>
        <v>192.88729987192963</v>
      </c>
      <c r="Z1074" s="27">
        <f t="shared" si="98"/>
        <v>217.77720123192981</v>
      </c>
      <c r="AA1074" s="20">
        <f t="shared" si="99"/>
        <v>310.93233448534113</v>
      </c>
    </row>
    <row r="1075" spans="1:27" x14ac:dyDescent="0.3">
      <c r="A1075" s="50">
        <v>1.5922523976187222</v>
      </c>
      <c r="B1075" s="29">
        <v>102.95432218769655</v>
      </c>
      <c r="E1075" s="27">
        <v>1.7634328309213743E-2</v>
      </c>
      <c r="F1075" s="20">
        <v>57.286945616482491</v>
      </c>
      <c r="H1075" s="27">
        <v>9.1318119957577437E-3</v>
      </c>
      <c r="I1075" s="20">
        <v>102.69086176759133</v>
      </c>
      <c r="K1075" s="27">
        <v>1.606121504541079</v>
      </c>
      <c r="L1075" s="20">
        <v>41.58682522295404</v>
      </c>
      <c r="M1075" s="20">
        <v>98.014347245192852</v>
      </c>
      <c r="N1075" s="27">
        <f t="shared" si="96"/>
        <v>66.79349429617784</v>
      </c>
      <c r="O1075" s="20">
        <f t="shared" si="97"/>
        <v>157.42295086406091</v>
      </c>
      <c r="Q1075" s="27">
        <v>1.606121504541079</v>
      </c>
      <c r="R1075" s="20">
        <v>86.072422392324057</v>
      </c>
      <c r="T1075" s="41">
        <v>1.606121504541079</v>
      </c>
      <c r="U1075" s="38">
        <v>142.49994441456289</v>
      </c>
      <c r="W1075" s="27">
        <v>1.606121504541079</v>
      </c>
      <c r="X1075" s="27">
        <f t="shared" si="100"/>
        <v>86.072422392324057</v>
      </c>
      <c r="Y1075" s="19">
        <f t="shared" si="101"/>
        <v>142.49994441456289</v>
      </c>
      <c r="Z1075" s="27">
        <f t="shared" si="98"/>
        <v>138.24276855225477</v>
      </c>
      <c r="AA1075" s="20">
        <f t="shared" si="99"/>
        <v>228.87222512013787</v>
      </c>
    </row>
    <row r="1076" spans="1:27" x14ac:dyDescent="0.3">
      <c r="A1076" s="50">
        <v>1.5695318269572454</v>
      </c>
      <c r="B1076" s="29">
        <v>228.45906987391174</v>
      </c>
      <c r="E1076" s="27">
        <v>5.6742906992440112E-2</v>
      </c>
      <c r="F1076" s="20">
        <v>57.342318212308129</v>
      </c>
      <c r="H1076" s="27">
        <v>2.8334851449471898E-2</v>
      </c>
      <c r="I1076" s="20">
        <v>102.72939469331912</v>
      </c>
      <c r="K1076" s="27">
        <v>1.6008673448995978</v>
      </c>
      <c r="L1076" s="20">
        <v>45.563421158810002</v>
      </c>
      <c r="M1076" s="20">
        <v>82.115734883584452</v>
      </c>
      <c r="N1076" s="27">
        <f t="shared" si="96"/>
        <v>72.94099305504632</v>
      </c>
      <c r="O1076" s="20">
        <f t="shared" si="97"/>
        <v>131.45639847756311</v>
      </c>
      <c r="Q1076" s="27">
        <v>1.6008673448995978</v>
      </c>
      <c r="R1076" s="20">
        <v>64.102568900219211</v>
      </c>
      <c r="T1076" s="41">
        <v>1.6008673448995978</v>
      </c>
      <c r="U1076" s="38">
        <v>100.65488262499366</v>
      </c>
      <c r="W1076" s="27">
        <v>1.6008673448995978</v>
      </c>
      <c r="X1076" s="27">
        <f t="shared" si="100"/>
        <v>64.102568900219211</v>
      </c>
      <c r="Y1076" s="19">
        <f t="shared" si="101"/>
        <v>100.65488262499366</v>
      </c>
      <c r="Z1076" s="27">
        <f t="shared" si="98"/>
        <v>102.61970927653746</v>
      </c>
      <c r="AA1076" s="20">
        <f t="shared" si="99"/>
        <v>161.13511469905427</v>
      </c>
    </row>
    <row r="1077" spans="1:27" x14ac:dyDescent="0.3">
      <c r="A1077" s="50">
        <v>1.5692526731872931</v>
      </c>
      <c r="B1077" s="29">
        <v>133.76625850781937</v>
      </c>
      <c r="E1077" s="27">
        <v>1.1804658061009832E-2</v>
      </c>
      <c r="F1077" s="20">
        <v>57.359222078119146</v>
      </c>
      <c r="H1077" s="27">
        <v>42.65682138165721</v>
      </c>
      <c r="I1077" s="20">
        <v>102.72939495211811</v>
      </c>
      <c r="K1077" s="27">
        <v>1.5994650247594109</v>
      </c>
      <c r="L1077" s="20">
        <v>73.540326839339158</v>
      </c>
      <c r="M1077" s="20">
        <v>155.9756989919544</v>
      </c>
      <c r="N1077" s="27">
        <f t="shared" si="96"/>
        <v>117.62518068889878</v>
      </c>
      <c r="O1077" s="20">
        <f t="shared" si="97"/>
        <v>249.47767525003277</v>
      </c>
      <c r="Q1077" s="27">
        <v>1.5994650247594109</v>
      </c>
      <c r="R1077" s="20">
        <v>120.54120693640985</v>
      </c>
      <c r="T1077" s="41">
        <v>1.5994650247594109</v>
      </c>
      <c r="U1077" s="38">
        <v>202.97657908902511</v>
      </c>
      <c r="W1077" s="27">
        <v>1.5994650247594109</v>
      </c>
      <c r="X1077" s="27">
        <f t="shared" si="100"/>
        <v>120.54120693640985</v>
      </c>
      <c r="Y1077" s="19">
        <f t="shared" si="101"/>
        <v>202.97657908902511</v>
      </c>
      <c r="Z1077" s="27">
        <f t="shared" si="98"/>
        <v>192.80144453707405</v>
      </c>
      <c r="AA1077" s="20">
        <f t="shared" si="99"/>
        <v>324.65393909820807</v>
      </c>
    </row>
    <row r="1078" spans="1:27" x14ac:dyDescent="0.3">
      <c r="A1078" s="50">
        <v>1.5578024011483649</v>
      </c>
      <c r="B1078" s="29">
        <v>726.73685402191506</v>
      </c>
      <c r="E1078" s="27">
        <v>1.6464749160586507</v>
      </c>
      <c r="F1078" s="20">
        <v>57.39431795527355</v>
      </c>
      <c r="H1078" s="27">
        <v>165.05787933035026</v>
      </c>
      <c r="I1078" s="20">
        <v>102.88488879476392</v>
      </c>
      <c r="K1078" s="27">
        <v>1.5922523976187222</v>
      </c>
      <c r="L1078" s="20">
        <v>32.63952185373293</v>
      </c>
      <c r="M1078" s="20">
        <v>69.442193991413589</v>
      </c>
      <c r="N1078" s="27">
        <f t="shared" si="96"/>
        <v>51.970356928734937</v>
      </c>
      <c r="O1078" s="20">
        <f t="shared" si="97"/>
        <v>110.56949987873271</v>
      </c>
      <c r="Q1078" s="27">
        <v>1.5922523976187222</v>
      </c>
      <c r="R1078" s="20">
        <v>66.151650050015888</v>
      </c>
      <c r="T1078" s="41">
        <v>1.5922523976187222</v>
      </c>
      <c r="U1078" s="38">
        <v>102.95432218769655</v>
      </c>
      <c r="W1078" s="27">
        <v>1.5922523976187222</v>
      </c>
      <c r="X1078" s="27">
        <f t="shared" si="100"/>
        <v>66.151650050015888</v>
      </c>
      <c r="Y1078" s="19">
        <f t="shared" si="101"/>
        <v>102.95432218769655</v>
      </c>
      <c r="Z1078" s="27">
        <f t="shared" si="98"/>
        <v>105.33012339857245</v>
      </c>
      <c r="AA1078" s="20">
        <f t="shared" si="99"/>
        <v>163.92926634857022</v>
      </c>
    </row>
    <row r="1079" spans="1:27" x14ac:dyDescent="0.3">
      <c r="A1079" s="50">
        <v>1.5544651808013441</v>
      </c>
      <c r="B1079" s="29">
        <v>210.1494420396005</v>
      </c>
      <c r="E1079" s="27">
        <v>0.25781062230817042</v>
      </c>
      <c r="F1079" s="20">
        <v>57.437722931907402</v>
      </c>
      <c r="H1079" s="27">
        <v>2.887748939654557</v>
      </c>
      <c r="I1079" s="20">
        <v>102.91302020993911</v>
      </c>
      <c r="K1079" s="27">
        <v>1.5695318269572454</v>
      </c>
      <c r="L1079" s="20">
        <v>129.88788883092917</v>
      </c>
      <c r="M1079" s="20">
        <v>167.78625666290614</v>
      </c>
      <c r="N1079" s="27">
        <f t="shared" si="96"/>
        <v>203.86317545642785</v>
      </c>
      <c r="O1079" s="20">
        <f t="shared" si="97"/>
        <v>263.34586995844836</v>
      </c>
      <c r="Q1079" s="27">
        <v>1.5695318269572454</v>
      </c>
      <c r="R1079" s="20">
        <v>190.56070204193477</v>
      </c>
      <c r="T1079" s="41">
        <v>1.5695318269572454</v>
      </c>
      <c r="U1079" s="38">
        <v>228.45906987391174</v>
      </c>
      <c r="W1079" s="27">
        <v>1.5695318269572454</v>
      </c>
      <c r="X1079" s="27">
        <f t="shared" si="100"/>
        <v>190.56070204193477</v>
      </c>
      <c r="Y1079" s="19">
        <f t="shared" si="101"/>
        <v>228.45906987391174</v>
      </c>
      <c r="Z1079" s="27">
        <f t="shared" si="98"/>
        <v>299.09108682213315</v>
      </c>
      <c r="AA1079" s="20">
        <f t="shared" si="99"/>
        <v>358.57378132415369</v>
      </c>
    </row>
    <row r="1080" spans="1:27" x14ac:dyDescent="0.3">
      <c r="A1080" s="50">
        <v>1.5535695859871339</v>
      </c>
      <c r="B1080" s="29">
        <v>205.73087740960642</v>
      </c>
      <c r="E1080" s="27">
        <v>0.45371901513863122</v>
      </c>
      <c r="F1080" s="20">
        <v>57.44373425303661</v>
      </c>
      <c r="H1080" s="27">
        <v>9.3453227374047856</v>
      </c>
      <c r="I1080" s="20">
        <v>103.09001991035109</v>
      </c>
      <c r="K1080" s="27">
        <v>1.5692526731872931</v>
      </c>
      <c r="L1080" s="20">
        <v>55.954894501238918</v>
      </c>
      <c r="M1080" s="20">
        <v>96.831920314362819</v>
      </c>
      <c r="N1080" s="27">
        <f t="shared" si="96"/>
        <v>87.807367773982136</v>
      </c>
      <c r="O1080" s="20">
        <f t="shared" si="97"/>
        <v>151.9537498031728</v>
      </c>
      <c r="Q1080" s="27">
        <v>1.5692526731872931</v>
      </c>
      <c r="R1080" s="20">
        <v>92.88923269469548</v>
      </c>
      <c r="T1080" s="41">
        <v>1.5692526731872931</v>
      </c>
      <c r="U1080" s="38">
        <v>133.76625850781937</v>
      </c>
      <c r="W1080" s="27">
        <v>1.5692526731872931</v>
      </c>
      <c r="X1080" s="27">
        <f t="shared" si="100"/>
        <v>92.88923269469548</v>
      </c>
      <c r="Y1080" s="19">
        <f t="shared" si="101"/>
        <v>133.76625850781937</v>
      </c>
      <c r="Z1080" s="27">
        <f t="shared" si="98"/>
        <v>145.7666767164674</v>
      </c>
      <c r="AA1080" s="20">
        <f t="shared" si="99"/>
        <v>209.91305874565805</v>
      </c>
    </row>
    <row r="1081" spans="1:27" x14ac:dyDescent="0.3">
      <c r="A1081" s="50">
        <v>1.550410969692166</v>
      </c>
      <c r="B1081" s="29">
        <v>197.75806624478309</v>
      </c>
      <c r="E1081" s="27">
        <v>1.6774979402980534</v>
      </c>
      <c r="F1081" s="20">
        <v>57.461448974638877</v>
      </c>
      <c r="H1081" s="27">
        <v>3.9031576888519339</v>
      </c>
      <c r="I1081" s="20">
        <v>103.0999879941933</v>
      </c>
      <c r="K1081" s="27">
        <v>1.5578024011483649</v>
      </c>
      <c r="L1081" s="20">
        <v>356.99912189752087</v>
      </c>
      <c r="M1081" s="20">
        <v>688.20617288436756</v>
      </c>
      <c r="N1081" s="27">
        <f t="shared" si="96"/>
        <v>556.13408929981586</v>
      </c>
      <c r="O1081" s="20">
        <f t="shared" si="97"/>
        <v>1072.0892286043945</v>
      </c>
      <c r="Q1081" s="27">
        <v>1.5578024011483649</v>
      </c>
      <c r="R1081" s="20">
        <v>395.52980303506843</v>
      </c>
      <c r="T1081" s="41">
        <v>1.5578024011483649</v>
      </c>
      <c r="U1081" s="38">
        <v>726.73685402191506</v>
      </c>
      <c r="W1081" s="27">
        <v>1.5578024011483649</v>
      </c>
      <c r="X1081" s="27">
        <f t="shared" si="100"/>
        <v>395.52980303506843</v>
      </c>
      <c r="Y1081" s="19">
        <f t="shared" si="101"/>
        <v>726.73685402191506</v>
      </c>
      <c r="Z1081" s="27">
        <f t="shared" si="98"/>
        <v>616.15727689376945</v>
      </c>
      <c r="AA1081" s="20">
        <f t="shared" si="99"/>
        <v>1132.112416198348</v>
      </c>
    </row>
    <row r="1082" spans="1:27" x14ac:dyDescent="0.3">
      <c r="A1082" s="50">
        <v>1.544331524433801</v>
      </c>
      <c r="B1082" s="29">
        <v>114.17101350570906</v>
      </c>
      <c r="E1082" s="27">
        <v>63.630724152229959</v>
      </c>
      <c r="F1082" s="20">
        <v>57.46196348279576</v>
      </c>
      <c r="H1082" s="27">
        <v>7.794204805890331</v>
      </c>
      <c r="I1082" s="20">
        <v>103.16634131471959</v>
      </c>
      <c r="K1082" s="27">
        <v>1.5544651808013441</v>
      </c>
      <c r="L1082" s="20">
        <v>96.8959145669089</v>
      </c>
      <c r="M1082" s="20">
        <v>162.92701962076836</v>
      </c>
      <c r="N1082" s="27">
        <f t="shared" si="96"/>
        <v>150.62132535616163</v>
      </c>
      <c r="O1082" s="20">
        <f t="shared" si="97"/>
        <v>253.26437901222184</v>
      </c>
      <c r="Q1082" s="27">
        <v>1.5544651808013441</v>
      </c>
      <c r="R1082" s="20">
        <v>144.11833698574105</v>
      </c>
      <c r="T1082" s="41">
        <v>1.5544651808013441</v>
      </c>
      <c r="U1082" s="38">
        <v>210.1494420396005</v>
      </c>
      <c r="W1082" s="27">
        <v>1.5544651808013441</v>
      </c>
      <c r="X1082" s="27">
        <f t="shared" si="100"/>
        <v>144.11833698574105</v>
      </c>
      <c r="Y1082" s="19">
        <f t="shared" si="101"/>
        <v>210.1494420396005</v>
      </c>
      <c r="Z1082" s="27">
        <f t="shared" si="98"/>
        <v>224.026936759329</v>
      </c>
      <c r="AA1082" s="20">
        <f t="shared" si="99"/>
        <v>326.66999041538918</v>
      </c>
    </row>
    <row r="1083" spans="1:27" x14ac:dyDescent="0.3">
      <c r="A1083" s="50">
        <v>1.5388040680336417</v>
      </c>
      <c r="B1083" s="29">
        <v>130.88263475215308</v>
      </c>
      <c r="E1083" s="27">
        <v>1.1480523244244978E-4</v>
      </c>
      <c r="F1083" s="20">
        <v>57.624346701347953</v>
      </c>
      <c r="H1083" s="27">
        <v>1.7356523254566127</v>
      </c>
      <c r="I1083" s="20">
        <v>103.27983110393504</v>
      </c>
      <c r="K1083" s="27">
        <v>1.5535695859871339</v>
      </c>
      <c r="L1083" s="20">
        <v>138.98883235088974</v>
      </c>
      <c r="M1083" s="20">
        <v>191.77188540586292</v>
      </c>
      <c r="N1083" s="27">
        <f t="shared" si="96"/>
        <v>215.92882273220692</v>
      </c>
      <c r="O1083" s="20">
        <f t="shared" si="97"/>
        <v>297.93096861395856</v>
      </c>
      <c r="Q1083" s="27">
        <v>1.5535695859871339</v>
      </c>
      <c r="R1083" s="20">
        <v>152.94782435463321</v>
      </c>
      <c r="T1083" s="41">
        <v>1.5535695859871339</v>
      </c>
      <c r="U1083" s="38">
        <v>205.73087740960642</v>
      </c>
      <c r="W1083" s="27">
        <v>1.5535695859871339</v>
      </c>
      <c r="X1083" s="27">
        <f t="shared" si="100"/>
        <v>152.94782435463321</v>
      </c>
      <c r="Y1083" s="19">
        <f t="shared" si="101"/>
        <v>205.73087740960642</v>
      </c>
      <c r="Z1083" s="27">
        <f t="shared" si="98"/>
        <v>237.6150881602604</v>
      </c>
      <c r="AA1083" s="20">
        <f t="shared" si="99"/>
        <v>319.61723404201206</v>
      </c>
    </row>
    <row r="1084" spans="1:27" x14ac:dyDescent="0.3">
      <c r="A1084" s="50">
        <v>1.5379920010018395</v>
      </c>
      <c r="B1084" s="29">
        <v>220.17643096936149</v>
      </c>
      <c r="E1084" s="27">
        <v>5.355923796640127</v>
      </c>
      <c r="F1084" s="20">
        <v>57.674345183936758</v>
      </c>
      <c r="H1084" s="27">
        <v>1.3155951019143686E-3</v>
      </c>
      <c r="I1084" s="20">
        <v>103.32983005507523</v>
      </c>
      <c r="K1084" s="27">
        <v>1.550410969692166</v>
      </c>
      <c r="L1084" s="20">
        <v>90.661061472464411</v>
      </c>
      <c r="M1084" s="20">
        <v>162.14148589737522</v>
      </c>
      <c r="N1084" s="27">
        <f t="shared" si="96"/>
        <v>140.56190423084462</v>
      </c>
      <c r="O1084" s="20">
        <f t="shared" si="97"/>
        <v>251.38593837747817</v>
      </c>
      <c r="Q1084" s="27">
        <v>1.550410969692166</v>
      </c>
      <c r="R1084" s="20">
        <v>126.27764181987227</v>
      </c>
      <c r="T1084" s="41">
        <v>1.550410969692166</v>
      </c>
      <c r="U1084" s="38">
        <v>197.75806624478309</v>
      </c>
      <c r="W1084" s="27">
        <v>1.550410969692166</v>
      </c>
      <c r="X1084" s="27">
        <f t="shared" si="100"/>
        <v>126.27764181987227</v>
      </c>
      <c r="Y1084" s="19">
        <f t="shared" si="101"/>
        <v>197.75806624478309</v>
      </c>
      <c r="Z1084" s="27">
        <f t="shared" si="98"/>
        <v>195.78224110438819</v>
      </c>
      <c r="AA1084" s="20">
        <f t="shared" si="99"/>
        <v>306.60627525102177</v>
      </c>
    </row>
    <row r="1085" spans="1:27" x14ac:dyDescent="0.3">
      <c r="A1085" s="50">
        <v>1.5270053205058502</v>
      </c>
      <c r="B1085" s="29">
        <v>98.44176500769278</v>
      </c>
      <c r="E1085" s="27">
        <v>1.5256773380024242</v>
      </c>
      <c r="F1085" s="20">
        <v>57.810270219365442</v>
      </c>
      <c r="H1085" s="27">
        <v>2.2779309390170965</v>
      </c>
      <c r="I1085" s="20">
        <v>103.37386489640022</v>
      </c>
      <c r="K1085" s="27">
        <v>1.544331524433801</v>
      </c>
      <c r="L1085" s="20">
        <v>55.778290645087637</v>
      </c>
      <c r="M1085" s="20">
        <v>97.652524206004173</v>
      </c>
      <c r="N1085" s="27">
        <f t="shared" si="96"/>
        <v>86.140172622239803</v>
      </c>
      <c r="O1085" s="20">
        <f t="shared" si="97"/>
        <v>150.80787157186708</v>
      </c>
      <c r="Q1085" s="27">
        <v>1.544331524433801</v>
      </c>
      <c r="R1085" s="20">
        <v>72.296779944792533</v>
      </c>
      <c r="T1085" s="41">
        <v>1.544331524433801</v>
      </c>
      <c r="U1085" s="38">
        <v>114.17101350570906</v>
      </c>
      <c r="W1085" s="27">
        <v>1.544331524433801</v>
      </c>
      <c r="X1085" s="27">
        <f t="shared" si="100"/>
        <v>72.296779944792533</v>
      </c>
      <c r="Y1085" s="19">
        <f t="shared" si="101"/>
        <v>114.17101350570906</v>
      </c>
      <c r="Z1085" s="27">
        <f t="shared" si="98"/>
        <v>111.6501963837965</v>
      </c>
      <c r="AA1085" s="20">
        <f t="shared" si="99"/>
        <v>176.31789533342373</v>
      </c>
    </row>
    <row r="1086" spans="1:27" x14ac:dyDescent="0.3">
      <c r="A1086" s="50">
        <v>1.5256773380024242</v>
      </c>
      <c r="B1086" s="29">
        <v>123.19904847568577</v>
      </c>
      <c r="E1086" s="27">
        <v>13.664176822567242</v>
      </c>
      <c r="F1086" s="20">
        <v>57.937896452802285</v>
      </c>
      <c r="H1086" s="27">
        <v>0.2452858936303528</v>
      </c>
      <c r="I1086" s="20">
        <v>103.47793845719181</v>
      </c>
      <c r="K1086" s="27">
        <v>1.5388040680336417</v>
      </c>
      <c r="L1086" s="20">
        <v>45.603166716601578</v>
      </c>
      <c r="M1086" s="20">
        <v>78.664931194481525</v>
      </c>
      <c r="N1086" s="27">
        <f t="shared" si="96"/>
        <v>70.174338458722872</v>
      </c>
      <c r="O1086" s="20">
        <f t="shared" si="97"/>
        <v>121.04991613365469</v>
      </c>
      <c r="Q1086" s="27">
        <v>1.5388040680336417</v>
      </c>
      <c r="R1086" s="20">
        <v>97.820870274273148</v>
      </c>
      <c r="T1086" s="41">
        <v>1.5388040680336417</v>
      </c>
      <c r="U1086" s="38">
        <v>130.88263475215308</v>
      </c>
      <c r="W1086" s="27">
        <v>1.5388040680336417</v>
      </c>
      <c r="X1086" s="27">
        <f t="shared" si="100"/>
        <v>97.820870274273148</v>
      </c>
      <c r="Y1086" s="19">
        <f t="shared" si="101"/>
        <v>130.88263475215308</v>
      </c>
      <c r="Z1086" s="27">
        <f t="shared" si="98"/>
        <v>150.52715311664267</v>
      </c>
      <c r="AA1086" s="20">
        <f t="shared" si="99"/>
        <v>201.40273079157444</v>
      </c>
    </row>
    <row r="1087" spans="1:27" x14ac:dyDescent="0.3">
      <c r="A1087" s="50">
        <v>1.5136703567382028</v>
      </c>
      <c r="B1087" s="29">
        <v>49.022338927462627</v>
      </c>
      <c r="E1087" s="27">
        <v>93.190181807629415</v>
      </c>
      <c r="F1087" s="20">
        <v>57.938745313523533</v>
      </c>
      <c r="H1087" s="27">
        <v>0.26540759021736449</v>
      </c>
      <c r="I1087" s="20">
        <v>103.51495695269705</v>
      </c>
      <c r="K1087" s="27">
        <v>1.5379920010018395</v>
      </c>
      <c r="L1087" s="20">
        <v>110.38248442841159</v>
      </c>
      <c r="M1087" s="20">
        <v>193.76045516844567</v>
      </c>
      <c r="N1087" s="27">
        <f t="shared" si="96"/>
        <v>169.76737810160714</v>
      </c>
      <c r="O1087" s="20">
        <f t="shared" si="97"/>
        <v>298.00203015954497</v>
      </c>
      <c r="Q1087" s="27">
        <v>1.5379920010018395</v>
      </c>
      <c r="R1087" s="20">
        <v>136.79846022932742</v>
      </c>
      <c r="T1087" s="41">
        <v>1.5379920010018395</v>
      </c>
      <c r="U1087" s="38">
        <v>220.17643096936149</v>
      </c>
      <c r="W1087" s="27">
        <v>1.5379920010018395</v>
      </c>
      <c r="X1087" s="27">
        <f t="shared" si="100"/>
        <v>136.79846022932742</v>
      </c>
      <c r="Y1087" s="19">
        <f t="shared" si="101"/>
        <v>220.17643096936149</v>
      </c>
      <c r="Z1087" s="27">
        <f t="shared" si="98"/>
        <v>210.39493758207385</v>
      </c>
      <c r="AA1087" s="20">
        <f t="shared" si="99"/>
        <v>338.62958964001166</v>
      </c>
    </row>
    <row r="1088" spans="1:27" x14ac:dyDescent="0.3">
      <c r="A1088" s="50">
        <v>1.5096086916892091</v>
      </c>
      <c r="B1088" s="29">
        <v>128.84869361866231</v>
      </c>
      <c r="E1088" s="27">
        <v>9.3243072478799149E-3</v>
      </c>
      <c r="F1088" s="20">
        <v>58.00786350956524</v>
      </c>
      <c r="H1088" s="27">
        <v>0.39888950069143903</v>
      </c>
      <c r="I1088" s="20">
        <v>103.533145688961</v>
      </c>
      <c r="K1088" s="27">
        <v>1.5270053205058502</v>
      </c>
      <c r="L1088" s="20">
        <v>42.758476282255955</v>
      </c>
      <c r="M1088" s="20">
        <v>76.941666785344864</v>
      </c>
      <c r="N1088" s="27">
        <f t="shared" si="96"/>
        <v>65.292420779728047</v>
      </c>
      <c r="O1088" s="20">
        <f t="shared" si="97"/>
        <v>117.49033454980987</v>
      </c>
      <c r="Q1088" s="27">
        <v>1.5270053205058502</v>
      </c>
      <c r="R1088" s="20">
        <v>64.258574504603871</v>
      </c>
      <c r="T1088" s="41">
        <v>1.5270053205058502</v>
      </c>
      <c r="U1088" s="38">
        <v>98.44176500769278</v>
      </c>
      <c r="W1088" s="27">
        <v>1.5270053205058502</v>
      </c>
      <c r="X1088" s="27">
        <f t="shared" si="100"/>
        <v>64.258574504603871</v>
      </c>
      <c r="Y1088" s="19">
        <f t="shared" si="101"/>
        <v>98.44176500769278</v>
      </c>
      <c r="Z1088" s="27">
        <f t="shared" si="98"/>
        <v>98.123185156651687</v>
      </c>
      <c r="AA1088" s="20">
        <f t="shared" si="99"/>
        <v>150.3210989267335</v>
      </c>
    </row>
    <row r="1089" spans="1:27" x14ac:dyDescent="0.3">
      <c r="A1089" s="50">
        <v>1.4941886781161884</v>
      </c>
      <c r="B1089" s="29">
        <v>153.90683522998793</v>
      </c>
      <c r="E1089" s="27">
        <v>7.5777160151046701</v>
      </c>
      <c r="F1089" s="20">
        <v>58.008408817007407</v>
      </c>
      <c r="H1089" s="27">
        <v>0.2045738327797153</v>
      </c>
      <c r="I1089" s="20">
        <v>103.55425986156033</v>
      </c>
      <c r="K1089" s="27">
        <v>1.5256773380024242</v>
      </c>
      <c r="L1089" s="20">
        <v>57.810270219365442</v>
      </c>
      <c r="M1089" s="20">
        <v>96.44054566768358</v>
      </c>
      <c r="N1089" s="27">
        <f t="shared" si="96"/>
        <v>88.199819177482283</v>
      </c>
      <c r="O1089" s="20">
        <f t="shared" si="97"/>
        <v>147.13715498977271</v>
      </c>
      <c r="Q1089" s="27">
        <v>1.5256773380024242</v>
      </c>
      <c r="R1089" s="20">
        <v>84.568773027367627</v>
      </c>
      <c r="T1089" s="41">
        <v>1.5256773380024242</v>
      </c>
      <c r="U1089" s="38">
        <v>123.19904847568577</v>
      </c>
      <c r="W1089" s="27">
        <v>1.5256773380024242</v>
      </c>
      <c r="X1089" s="27">
        <f t="shared" si="100"/>
        <v>84.568773027367627</v>
      </c>
      <c r="Y1089" s="19">
        <f t="shared" si="101"/>
        <v>123.19904847568577</v>
      </c>
      <c r="Z1089" s="27">
        <f t="shared" si="98"/>
        <v>129.02466051052545</v>
      </c>
      <c r="AA1089" s="20">
        <f t="shared" si="99"/>
        <v>187.96199632281588</v>
      </c>
    </row>
    <row r="1090" spans="1:27" x14ac:dyDescent="0.3">
      <c r="A1090" s="50">
        <v>1.493323163522291</v>
      </c>
      <c r="B1090" s="29">
        <v>286.61218271597738</v>
      </c>
      <c r="E1090" s="27">
        <v>0.11706648375547957</v>
      </c>
      <c r="F1090" s="20">
        <v>58.025923564949039</v>
      </c>
      <c r="H1090" s="27">
        <v>1.3903141552873421E-2</v>
      </c>
      <c r="I1090" s="20">
        <v>103.6609418578123</v>
      </c>
      <c r="K1090" s="27">
        <v>1.5136703567382028</v>
      </c>
      <c r="L1090" s="20">
        <v>20.113909940059667</v>
      </c>
      <c r="M1090" s="20">
        <v>49.022338927462627</v>
      </c>
      <c r="N1090" s="27">
        <f t="shared" si="96"/>
        <v>30.445829234370201</v>
      </c>
      <c r="O1090" s="20">
        <f t="shared" si="97"/>
        <v>74.203661252473438</v>
      </c>
      <c r="Q1090" s="27">
        <v>1.5136703567382028</v>
      </c>
      <c r="R1090" s="20">
        <v>20.113909940059667</v>
      </c>
      <c r="T1090" s="41">
        <v>1.5136703567382028</v>
      </c>
      <c r="U1090" s="38">
        <v>49.022338927462627</v>
      </c>
      <c r="W1090" s="27">
        <v>1.5136703567382028</v>
      </c>
      <c r="X1090" s="27">
        <f t="shared" si="100"/>
        <v>20.113909940059667</v>
      </c>
      <c r="Y1090" s="19">
        <f t="shared" si="101"/>
        <v>49.022338927462627</v>
      </c>
      <c r="Z1090" s="27">
        <f t="shared" si="98"/>
        <v>30.445829234370201</v>
      </c>
      <c r="AA1090" s="20">
        <f t="shared" si="99"/>
        <v>74.203661252473438</v>
      </c>
    </row>
    <row r="1091" spans="1:27" x14ac:dyDescent="0.3">
      <c r="A1091" s="50">
        <v>1.4845162741767126</v>
      </c>
      <c r="B1091" s="29">
        <v>120.6561050761654</v>
      </c>
      <c r="E1091" s="27">
        <v>0.14057647783192806</v>
      </c>
      <c r="F1091" s="20">
        <v>58.062261708620504</v>
      </c>
      <c r="H1091" s="27">
        <v>0.79310588938096771</v>
      </c>
      <c r="I1091" s="20">
        <v>103.69838170593727</v>
      </c>
      <c r="K1091" s="27">
        <v>1.5096086916892091</v>
      </c>
      <c r="L1091" s="20">
        <v>43.63157027773812</v>
      </c>
      <c r="M1091" s="20">
        <v>103.74044419879408</v>
      </c>
      <c r="N1091" s="27">
        <f t="shared" si="96"/>
        <v>65.86659772332203</v>
      </c>
      <c r="O1091" s="20">
        <f t="shared" si="97"/>
        <v>156.60747624219894</v>
      </c>
      <c r="Q1091" s="27">
        <v>1.5096086916892091</v>
      </c>
      <c r="R1091" s="20">
        <v>68.739819697606364</v>
      </c>
      <c r="T1091" s="41">
        <v>1.5096086916892091</v>
      </c>
      <c r="U1091" s="38">
        <v>128.84869361866231</v>
      </c>
      <c r="W1091" s="27">
        <v>1.5096086916892091</v>
      </c>
      <c r="X1091" s="27">
        <f t="shared" si="100"/>
        <v>68.739819697606364</v>
      </c>
      <c r="Y1091" s="19">
        <f t="shared" si="101"/>
        <v>128.84869361866231</v>
      </c>
      <c r="Z1091" s="27">
        <f t="shared" si="98"/>
        <v>103.77022928065567</v>
      </c>
      <c r="AA1091" s="20">
        <f t="shared" si="99"/>
        <v>194.51110779953254</v>
      </c>
    </row>
    <row r="1092" spans="1:27" x14ac:dyDescent="0.3">
      <c r="A1092" s="50">
        <v>1.4768650797777809</v>
      </c>
      <c r="B1092" s="29">
        <v>301.45753261562891</v>
      </c>
      <c r="E1092" s="27">
        <v>2.5367826979854726</v>
      </c>
      <c r="F1092" s="20">
        <v>58.072954864601009</v>
      </c>
      <c r="H1092" s="27">
        <v>5.4090109476819634</v>
      </c>
      <c r="I1092" s="20">
        <v>103.69921964701037</v>
      </c>
      <c r="K1092" s="27">
        <v>1.4941886781161884</v>
      </c>
      <c r="L1092" s="20">
        <v>66.236949741744795</v>
      </c>
      <c r="M1092" s="20">
        <v>113.68982042681277</v>
      </c>
      <c r="N1092" s="27">
        <f t="shared" si="96"/>
        <v>98.97050037706606</v>
      </c>
      <c r="O1092" s="20">
        <f t="shared" si="97"/>
        <v>169.8740424988062</v>
      </c>
      <c r="Q1092" s="27">
        <v>1.4941886781161884</v>
      </c>
      <c r="R1092" s="20">
        <v>106.45396454491994</v>
      </c>
      <c r="T1092" s="41">
        <v>1.4941886781161884</v>
      </c>
      <c r="U1092" s="38">
        <v>153.90683522998793</v>
      </c>
      <c r="W1092" s="27">
        <v>1.4941886781161884</v>
      </c>
      <c r="X1092" s="27">
        <f t="shared" si="100"/>
        <v>106.45396454491994</v>
      </c>
      <c r="Y1092" s="19">
        <f t="shared" si="101"/>
        <v>153.90683522998793</v>
      </c>
      <c r="Z1092" s="27">
        <f t="shared" si="98"/>
        <v>159.0623085636015</v>
      </c>
      <c r="AA1092" s="20">
        <f t="shared" si="99"/>
        <v>229.96585068534168</v>
      </c>
    </row>
    <row r="1093" spans="1:27" x14ac:dyDescent="0.3">
      <c r="A1093" s="50">
        <v>1.4743963447108399</v>
      </c>
      <c r="B1093" s="29">
        <v>229.60131522904697</v>
      </c>
      <c r="E1093" s="27">
        <v>6.4112658583326265E-4</v>
      </c>
      <c r="F1093" s="20">
        <v>58.075961425325723</v>
      </c>
      <c r="H1093" s="27">
        <v>5.6277924701789743</v>
      </c>
      <c r="I1093" s="20">
        <v>103.7046745389864</v>
      </c>
      <c r="K1093" s="27">
        <v>1.493323163522291</v>
      </c>
      <c r="L1093" s="20">
        <v>135.1256644912535</v>
      </c>
      <c r="M1093" s="20">
        <v>229.22394883941482</v>
      </c>
      <c r="N1093" s="27">
        <f t="shared" si="96"/>
        <v>201.7862847711304</v>
      </c>
      <c r="O1093" s="20">
        <f t="shared" si="97"/>
        <v>342.30543243594673</v>
      </c>
      <c r="Q1093" s="27">
        <v>1.493323163522291</v>
      </c>
      <c r="R1093" s="20">
        <v>192.51389836781613</v>
      </c>
      <c r="T1093" s="41">
        <v>1.493323163522291</v>
      </c>
      <c r="U1093" s="38">
        <v>286.61218271597738</v>
      </c>
      <c r="W1093" s="27">
        <v>1.493323163522291</v>
      </c>
      <c r="X1093" s="27">
        <f t="shared" si="100"/>
        <v>192.51389836781613</v>
      </c>
      <c r="Y1093" s="19">
        <f t="shared" si="101"/>
        <v>286.61218271597738</v>
      </c>
      <c r="Z1093" s="27">
        <f t="shared" si="98"/>
        <v>287.48546373263599</v>
      </c>
      <c r="AA1093" s="20">
        <f t="shared" si="99"/>
        <v>428.00461139745227</v>
      </c>
    </row>
    <row r="1094" spans="1:27" x14ac:dyDescent="0.3">
      <c r="A1094" s="50">
        <v>1.4704447269832599</v>
      </c>
      <c r="B1094" s="29">
        <v>128.5663992678468</v>
      </c>
      <c r="E1094" s="27">
        <v>5.6277924701789743</v>
      </c>
      <c r="F1094" s="20">
        <v>58.225148068466297</v>
      </c>
      <c r="H1094" s="27">
        <v>56.712453864405688</v>
      </c>
      <c r="I1094" s="20">
        <v>103.74044419879408</v>
      </c>
      <c r="K1094" s="27">
        <v>1.4845162741767126</v>
      </c>
      <c r="L1094" s="20">
        <v>46.02019091730088</v>
      </c>
      <c r="M1094" s="20">
        <v>84.21419730315921</v>
      </c>
      <c r="N1094" s="27">
        <f t="shared" si="96"/>
        <v>68.317722357452496</v>
      </c>
      <c r="O1094" s="20">
        <f t="shared" si="97"/>
        <v>125.01734641326847</v>
      </c>
      <c r="Q1094" s="27">
        <v>1.4845162741767126</v>
      </c>
      <c r="R1094" s="20">
        <v>82.462098690307087</v>
      </c>
      <c r="T1094" s="41">
        <v>1.4845162741767126</v>
      </c>
      <c r="U1094" s="38">
        <v>120.6561050761654</v>
      </c>
      <c r="W1094" s="27">
        <v>1.4845162741767126</v>
      </c>
      <c r="X1094" s="27">
        <f t="shared" si="100"/>
        <v>82.462098690307087</v>
      </c>
      <c r="Y1094" s="19">
        <f t="shared" si="101"/>
        <v>120.6561050761654</v>
      </c>
      <c r="Z1094" s="27">
        <f t="shared" si="98"/>
        <v>122.41632750852705</v>
      </c>
      <c r="AA1094" s="20">
        <f t="shared" si="99"/>
        <v>179.11595156434299</v>
      </c>
    </row>
    <row r="1095" spans="1:27" x14ac:dyDescent="0.3">
      <c r="A1095" s="50">
        <v>1.4672612384674721</v>
      </c>
      <c r="B1095" s="29">
        <v>108.50785462939754</v>
      </c>
      <c r="E1095" s="27">
        <v>40.705762257508468</v>
      </c>
      <c r="F1095" s="20">
        <v>58.275783889919772</v>
      </c>
      <c r="H1095" s="27">
        <v>37.653866424800981</v>
      </c>
      <c r="I1095" s="20">
        <v>103.74044419879408</v>
      </c>
      <c r="K1095" s="27">
        <v>1.4768650797777809</v>
      </c>
      <c r="L1095" s="20">
        <v>138.17158907121282</v>
      </c>
      <c r="M1095" s="20">
        <v>232.26987341937414</v>
      </c>
      <c r="N1095" s="27">
        <f t="shared" ref="N1095:N1158" si="102">K1095 * L1095</f>
        <v>204.0607949166795</v>
      </c>
      <c r="O1095" s="20">
        <f t="shared" ref="O1095:O1158" si="103">K1095 * M1095</f>
        <v>343.03126513747907</v>
      </c>
      <c r="Q1095" s="27">
        <v>1.4768650797777809</v>
      </c>
      <c r="R1095" s="20">
        <v>207.35924826746762</v>
      </c>
      <c r="T1095" s="41">
        <v>1.4768650797777809</v>
      </c>
      <c r="U1095" s="38">
        <v>301.45753261562891</v>
      </c>
      <c r="W1095" s="27">
        <v>1.4768650797777809</v>
      </c>
      <c r="X1095" s="27">
        <f t="shared" si="100"/>
        <v>207.35924826746762</v>
      </c>
      <c r="Y1095" s="19">
        <f t="shared" si="101"/>
        <v>301.45753261562891</v>
      </c>
      <c r="Z1095" s="27">
        <f t="shared" ref="Z1095:Z1158" si="104">W1095 * X1095</f>
        <v>306.24163273519423</v>
      </c>
      <c r="AA1095" s="20">
        <f t="shared" ref="AA1095:AA1158" si="105">W1095 * Y1095</f>
        <v>445.21210295599377</v>
      </c>
    </row>
    <row r="1096" spans="1:27" x14ac:dyDescent="0.3">
      <c r="A1096" s="50">
        <v>1.4555995665577939</v>
      </c>
      <c r="B1096" s="29">
        <v>178.98525349423971</v>
      </c>
      <c r="E1096" s="27">
        <v>7.3554769769543782E-3</v>
      </c>
      <c r="F1096" s="20">
        <v>58.285217336954702</v>
      </c>
      <c r="H1096" s="27">
        <v>27.59840931308554</v>
      </c>
      <c r="I1096" s="20">
        <v>103.74044419879408</v>
      </c>
      <c r="K1096" s="27">
        <v>1.4743963447108399</v>
      </c>
      <c r="L1096" s="20">
        <v>227.22245850334016</v>
      </c>
      <c r="M1096" s="20">
        <v>227.22245850334016</v>
      </c>
      <c r="N1096" s="27">
        <f t="shared" si="102"/>
        <v>335.01596225353524</v>
      </c>
      <c r="O1096" s="20">
        <f t="shared" si="103"/>
        <v>335.01596225353524</v>
      </c>
      <c r="Q1096" s="27">
        <v>1.4743963447108399</v>
      </c>
      <c r="R1096" s="20">
        <v>229.60131522904697</v>
      </c>
      <c r="T1096" s="41">
        <v>1.4743963447108399</v>
      </c>
      <c r="U1096" s="38">
        <v>229.60131522904697</v>
      </c>
      <c r="W1096" s="27">
        <v>1.4743963447108399</v>
      </c>
      <c r="X1096" s="27">
        <f t="shared" ref="X1096:X1159" si="106">R1096</f>
        <v>229.60131522904697</v>
      </c>
      <c r="Y1096" s="19">
        <f t="shared" ref="Y1096:Y1159" si="107">U1096</f>
        <v>229.60131522904697</v>
      </c>
      <c r="Z1096" s="27">
        <f t="shared" si="104"/>
        <v>338.52333991450814</v>
      </c>
      <c r="AA1096" s="20">
        <f t="shared" si="105"/>
        <v>338.52333991450814</v>
      </c>
    </row>
    <row r="1097" spans="1:27" x14ac:dyDescent="0.3">
      <c r="A1097" s="50">
        <v>1.4447361930651823</v>
      </c>
      <c r="B1097" s="29">
        <v>134.90074354078632</v>
      </c>
      <c r="E1097" s="27">
        <v>2.8876616429770365</v>
      </c>
      <c r="F1097" s="20">
        <v>58.29183225051878</v>
      </c>
      <c r="H1097" s="27">
        <v>21.074866621554975</v>
      </c>
      <c r="I1097" s="20">
        <v>103.74044419879408</v>
      </c>
      <c r="K1097" s="27">
        <v>1.4704447269832599</v>
      </c>
      <c r="L1097" s="20">
        <v>46.85854074329788</v>
      </c>
      <c r="M1097" s="20">
        <v>98.763828801772632</v>
      </c>
      <c r="N1097" s="27">
        <f t="shared" si="102"/>
        <v>68.902894150112616</v>
      </c>
      <c r="O1097" s="20">
        <f t="shared" si="103"/>
        <v>145.22675127824397</v>
      </c>
      <c r="Q1097" s="27">
        <v>1.4704447269832599</v>
      </c>
      <c r="R1097" s="20">
        <v>76.661111209372066</v>
      </c>
      <c r="T1097" s="41">
        <v>1.4704447269832599</v>
      </c>
      <c r="U1097" s="38">
        <v>128.5663992678468</v>
      </c>
      <c r="W1097" s="27">
        <v>1.4704447269832599</v>
      </c>
      <c r="X1097" s="27">
        <f t="shared" si="106"/>
        <v>76.661111209372066</v>
      </c>
      <c r="Y1097" s="19">
        <f t="shared" si="107"/>
        <v>128.5663992678468</v>
      </c>
      <c r="Z1097" s="27">
        <f t="shared" si="104"/>
        <v>112.72592674249843</v>
      </c>
      <c r="AA1097" s="20">
        <f t="shared" si="105"/>
        <v>189.04978387062977</v>
      </c>
    </row>
    <row r="1098" spans="1:27" x14ac:dyDescent="0.3">
      <c r="A1098" s="50">
        <v>1.4440510269487277</v>
      </c>
      <c r="B1098" s="29">
        <v>183.49582361004241</v>
      </c>
      <c r="E1098" s="27">
        <v>2.0358761106035672</v>
      </c>
      <c r="F1098" s="20">
        <v>58.380829940858064</v>
      </c>
      <c r="H1098" s="27">
        <v>18.759136311899056</v>
      </c>
      <c r="I1098" s="20">
        <v>103.74044419879408</v>
      </c>
      <c r="K1098" s="27">
        <v>1.4672612384674721</v>
      </c>
      <c r="L1098" s="20">
        <v>44.828904531594418</v>
      </c>
      <c r="M1098" s="20">
        <v>63.110228207495652</v>
      </c>
      <c r="N1098" s="27">
        <f t="shared" si="102"/>
        <v>65.775713982167304</v>
      </c>
      <c r="O1098" s="20">
        <f t="shared" si="103"/>
        <v>92.599191599694862</v>
      </c>
      <c r="Q1098" s="27">
        <v>1.4672612384674721</v>
      </c>
      <c r="R1098" s="20">
        <v>90.226530953496322</v>
      </c>
      <c r="T1098" s="41">
        <v>1.4672612384674721</v>
      </c>
      <c r="U1098" s="38">
        <v>108.50785462939754</v>
      </c>
      <c r="W1098" s="27">
        <v>1.4672612384674721</v>
      </c>
      <c r="X1098" s="27">
        <f t="shared" si="106"/>
        <v>90.226530953496322</v>
      </c>
      <c r="Y1098" s="19">
        <f t="shared" si="107"/>
        <v>108.50785462939754</v>
      </c>
      <c r="Z1098" s="27">
        <f t="shared" si="104"/>
        <v>132.38589154945072</v>
      </c>
      <c r="AA1098" s="20">
        <f t="shared" si="105"/>
        <v>159.20936916697826</v>
      </c>
    </row>
    <row r="1099" spans="1:27" x14ac:dyDescent="0.3">
      <c r="A1099" s="50">
        <v>1.4433743853005581</v>
      </c>
      <c r="B1099" s="29">
        <v>103.40020381429028</v>
      </c>
      <c r="E1099" s="27">
        <v>0.79961259150149999</v>
      </c>
      <c r="F1099" s="20">
        <v>58.468885078047109</v>
      </c>
      <c r="H1099" s="27">
        <v>15.420778124393109</v>
      </c>
      <c r="I1099" s="20">
        <v>103.74044419879408</v>
      </c>
      <c r="K1099" s="27">
        <v>1.4555995665577939</v>
      </c>
      <c r="L1099" s="20">
        <v>62.232664643990297</v>
      </c>
      <c r="M1099" s="20">
        <v>160.4461057528305</v>
      </c>
      <c r="N1099" s="27">
        <f t="shared" si="102"/>
        <v>90.585839681528824</v>
      </c>
      <c r="O1099" s="20">
        <f t="shared" si="103"/>
        <v>233.54528198970604</v>
      </c>
      <c r="Q1099" s="27">
        <v>1.4555995665577939</v>
      </c>
      <c r="R1099" s="20">
        <v>80.771812385399514</v>
      </c>
      <c r="T1099" s="41">
        <v>1.4555995665577939</v>
      </c>
      <c r="U1099" s="38">
        <v>178.98525349423971</v>
      </c>
      <c r="W1099" s="27">
        <v>1.4555995665577939</v>
      </c>
      <c r="X1099" s="27">
        <f t="shared" si="106"/>
        <v>80.771812385399514</v>
      </c>
      <c r="Y1099" s="19">
        <f t="shared" si="107"/>
        <v>178.98525349423971</v>
      </c>
      <c r="Z1099" s="27">
        <f t="shared" si="104"/>
        <v>117.57141509827498</v>
      </c>
      <c r="AA1099" s="20">
        <f t="shared" si="105"/>
        <v>260.53085740645218</v>
      </c>
    </row>
    <row r="1100" spans="1:27" x14ac:dyDescent="0.3">
      <c r="A1100" s="50">
        <v>1.4431799072044669</v>
      </c>
      <c r="B1100" s="29">
        <v>202.30711950943277</v>
      </c>
      <c r="E1100" s="27">
        <v>15.899855226365617</v>
      </c>
      <c r="F1100" s="20">
        <v>58.53688564758675</v>
      </c>
      <c r="H1100" s="27">
        <v>14.385762042711576</v>
      </c>
      <c r="I1100" s="20">
        <v>103.74044419879408</v>
      </c>
      <c r="K1100" s="27">
        <v>1.4447361930651823</v>
      </c>
      <c r="L1100" s="20">
        <v>37.155126468560098</v>
      </c>
      <c r="M1100" s="20">
        <v>64.896887508547437</v>
      </c>
      <c r="N1100" s="27">
        <f t="shared" si="102"/>
        <v>53.679355967042909</v>
      </c>
      <c r="O1100" s="20">
        <f t="shared" si="103"/>
        <v>93.758882200878205</v>
      </c>
      <c r="Q1100" s="27">
        <v>1.4447361930651823</v>
      </c>
      <c r="R1100" s="20">
        <v>107.15898250079898</v>
      </c>
      <c r="T1100" s="41">
        <v>1.4447361930651823</v>
      </c>
      <c r="U1100" s="38">
        <v>134.90074354078632</v>
      </c>
      <c r="W1100" s="27">
        <v>1.4447361930651823</v>
      </c>
      <c r="X1100" s="27">
        <f t="shared" si="106"/>
        <v>107.15898250079898</v>
      </c>
      <c r="Y1100" s="19">
        <f t="shared" si="107"/>
        <v>134.90074354078632</v>
      </c>
      <c r="Z1100" s="27">
        <f t="shared" si="104"/>
        <v>154.81646043094281</v>
      </c>
      <c r="AA1100" s="20">
        <f t="shared" si="105"/>
        <v>194.89598666477812</v>
      </c>
    </row>
    <row r="1101" spans="1:27" x14ac:dyDescent="0.3">
      <c r="A1101" s="50">
        <v>1.4431194253556896</v>
      </c>
      <c r="B1101" s="29">
        <v>151.11564637566207</v>
      </c>
      <c r="E1101" s="27">
        <v>33.312504885972885</v>
      </c>
      <c r="F1101" s="20">
        <v>58.615877115650207</v>
      </c>
      <c r="H1101" s="27">
        <v>2.6340517465650919</v>
      </c>
      <c r="I1101" s="20">
        <v>103.74044419879408</v>
      </c>
      <c r="K1101" s="27">
        <v>1.4440510269487277</v>
      </c>
      <c r="L1101" s="20">
        <v>90.624696577052134</v>
      </c>
      <c r="M1101" s="20">
        <v>151.55289353773378</v>
      </c>
      <c r="N1101" s="27">
        <f t="shared" si="102"/>
        <v>130.86668615900899</v>
      </c>
      <c r="O1101" s="20">
        <f t="shared" si="103"/>
        <v>218.85011155021567</v>
      </c>
      <c r="Q1101" s="27">
        <v>1.4440510269487277</v>
      </c>
      <c r="R1101" s="20">
        <v>122.56762664936078</v>
      </c>
      <c r="T1101" s="41">
        <v>1.4440510269487277</v>
      </c>
      <c r="U1101" s="38">
        <v>183.49582361004241</v>
      </c>
      <c r="W1101" s="27">
        <v>1.4440510269487277</v>
      </c>
      <c r="X1101" s="27">
        <f t="shared" si="106"/>
        <v>122.56762664936078</v>
      </c>
      <c r="Y1101" s="19">
        <f t="shared" si="107"/>
        <v>183.49582361004241</v>
      </c>
      <c r="Z1101" s="27">
        <f t="shared" si="104"/>
        <v>176.99390713367768</v>
      </c>
      <c r="AA1101" s="20">
        <f t="shared" si="105"/>
        <v>264.97733252488433</v>
      </c>
    </row>
    <row r="1102" spans="1:27" x14ac:dyDescent="0.3">
      <c r="A1102" s="50">
        <v>1.4360003927795333</v>
      </c>
      <c r="B1102" s="29">
        <v>118.0623321866841</v>
      </c>
      <c r="E1102" s="27">
        <v>2.7069612260675058E-3</v>
      </c>
      <c r="F1102" s="20">
        <v>58.635890993180269</v>
      </c>
      <c r="H1102" s="27">
        <v>2.1968571186807822</v>
      </c>
      <c r="I1102" s="20">
        <v>103.74044419879408</v>
      </c>
      <c r="K1102" s="27">
        <v>1.4433743853005581</v>
      </c>
      <c r="L1102" s="20">
        <v>53.762280617980231</v>
      </c>
      <c r="M1102" s="20">
        <v>80.70979377036582</v>
      </c>
      <c r="N1102" s="27">
        <f t="shared" si="102"/>
        <v>77.599098739333328</v>
      </c>
      <c r="O1102" s="20">
        <f t="shared" si="103"/>
        <v>116.49444897103658</v>
      </c>
      <c r="Q1102" s="27">
        <v>1.4433743853005581</v>
      </c>
      <c r="R1102" s="20">
        <v>76.452690661904668</v>
      </c>
      <c r="T1102" s="41">
        <v>1.4433743853005581</v>
      </c>
      <c r="U1102" s="38">
        <v>103.40020381429028</v>
      </c>
      <c r="W1102" s="27">
        <v>1.4433743853005581</v>
      </c>
      <c r="X1102" s="27">
        <f t="shared" si="106"/>
        <v>76.452690661904668</v>
      </c>
      <c r="Y1102" s="19">
        <f t="shared" si="107"/>
        <v>103.40020381429028</v>
      </c>
      <c r="Z1102" s="27">
        <f t="shared" si="104"/>
        <v>110.34985538870036</v>
      </c>
      <c r="AA1102" s="20">
        <f t="shared" si="105"/>
        <v>149.24520562040365</v>
      </c>
    </row>
    <row r="1103" spans="1:27" x14ac:dyDescent="0.3">
      <c r="A1103" s="50">
        <v>1.4317781905460834</v>
      </c>
      <c r="B1103" s="29">
        <v>59.307208442612669</v>
      </c>
      <c r="E1103" s="27">
        <v>0.98033128863607999</v>
      </c>
      <c r="F1103" s="20">
        <v>58.640899917087268</v>
      </c>
      <c r="H1103" s="27">
        <v>1.5096086916892091</v>
      </c>
      <c r="I1103" s="20">
        <v>103.74044419879408</v>
      </c>
      <c r="K1103" s="27">
        <v>1.4431799072044669</v>
      </c>
      <c r="L1103" s="20">
        <v>89.652419899017872</v>
      </c>
      <c r="M1103" s="20">
        <v>188.92960945156446</v>
      </c>
      <c r="N1103" s="27">
        <f t="shared" si="102"/>
        <v>129.3845710305205</v>
      </c>
      <c r="O1103" s="20">
        <f t="shared" si="103"/>
        <v>272.65941623648496</v>
      </c>
      <c r="Q1103" s="27">
        <v>1.4431799072044669</v>
      </c>
      <c r="R1103" s="20">
        <v>103.02992995688621</v>
      </c>
      <c r="T1103" s="41">
        <v>1.4431799072044669</v>
      </c>
      <c r="U1103" s="38">
        <v>202.30711950943277</v>
      </c>
      <c r="W1103" s="27">
        <v>1.4431799072044669</v>
      </c>
      <c r="X1103" s="27">
        <f t="shared" si="106"/>
        <v>103.02992995688621</v>
      </c>
      <c r="Y1103" s="19">
        <f t="shared" si="107"/>
        <v>202.30711950943277</v>
      </c>
      <c r="Z1103" s="27">
        <f t="shared" si="104"/>
        <v>148.69072475446177</v>
      </c>
      <c r="AA1103" s="20">
        <f t="shared" si="105"/>
        <v>291.96556996042619</v>
      </c>
    </row>
    <row r="1104" spans="1:27" x14ac:dyDescent="0.3">
      <c r="A1104" s="50">
        <v>1.4312351343978662</v>
      </c>
      <c r="B1104" s="29">
        <v>314.65094498578469</v>
      </c>
      <c r="E1104" s="27">
        <v>0.17532074391783681</v>
      </c>
      <c r="F1104" s="20">
        <v>58.685986226848961</v>
      </c>
      <c r="H1104" s="27">
        <v>0.11255465851718327</v>
      </c>
      <c r="I1104" s="20">
        <v>103.74044419879408</v>
      </c>
      <c r="K1104" s="27">
        <v>1.4431194253556896</v>
      </c>
      <c r="L1104" s="20">
        <v>66.666290717985447</v>
      </c>
      <c r="M1104" s="20">
        <v>151.11564637566207</v>
      </c>
      <c r="N1104" s="27">
        <f t="shared" si="102"/>
        <v>96.207419151534495</v>
      </c>
      <c r="O1104" s="20">
        <f t="shared" si="103"/>
        <v>218.07792475989905</v>
      </c>
      <c r="Q1104" s="27">
        <v>1.4431194253556896</v>
      </c>
      <c r="R1104" s="20">
        <v>66.666290717985447</v>
      </c>
      <c r="T1104" s="41">
        <v>1.4431194253556896</v>
      </c>
      <c r="U1104" s="38">
        <v>151.11564637566207</v>
      </c>
      <c r="W1104" s="27">
        <v>1.4431194253556896</v>
      </c>
      <c r="X1104" s="27">
        <f t="shared" si="106"/>
        <v>66.666290717985447</v>
      </c>
      <c r="Y1104" s="19">
        <f t="shared" si="107"/>
        <v>151.11564637566207</v>
      </c>
      <c r="Z1104" s="27">
        <f t="shared" si="104"/>
        <v>96.207419151534495</v>
      </c>
      <c r="AA1104" s="20">
        <f t="shared" si="105"/>
        <v>218.07792475989905</v>
      </c>
    </row>
    <row r="1105" spans="1:27" x14ac:dyDescent="0.3">
      <c r="A1105" s="50">
        <v>1.4277750953042414</v>
      </c>
      <c r="B1105" s="29">
        <v>117.13673530000031</v>
      </c>
      <c r="E1105" s="27">
        <v>71.294207518585608</v>
      </c>
      <c r="F1105" s="20">
        <v>58.702577856024696</v>
      </c>
      <c r="H1105" s="27">
        <v>7.7394186082528904E-2</v>
      </c>
      <c r="I1105" s="20">
        <v>103.74044419879408</v>
      </c>
      <c r="K1105" s="27">
        <v>1.4360003927795333</v>
      </c>
      <c r="L1105" s="20">
        <v>53.850560404592628</v>
      </c>
      <c r="M1105" s="20">
        <v>95.122358999499113</v>
      </c>
      <c r="N1105" s="27">
        <f t="shared" si="102"/>
        <v>77.32942589239299</v>
      </c>
      <c r="O1105" s="20">
        <f t="shared" si="103"/>
        <v>136.5957448853965</v>
      </c>
      <c r="Q1105" s="27">
        <v>1.4360003927795333</v>
      </c>
      <c r="R1105" s="20">
        <v>76.790533591777631</v>
      </c>
      <c r="T1105" s="41">
        <v>1.4360003927795333</v>
      </c>
      <c r="U1105" s="38">
        <v>118.0623321866841</v>
      </c>
      <c r="W1105" s="27">
        <v>1.4360003927795333</v>
      </c>
      <c r="X1105" s="27">
        <f t="shared" si="106"/>
        <v>76.790533591777631</v>
      </c>
      <c r="Y1105" s="19">
        <f t="shared" si="107"/>
        <v>118.0623321866841</v>
      </c>
      <c r="Z1105" s="27">
        <f t="shared" si="104"/>
        <v>110.27123639954263</v>
      </c>
      <c r="AA1105" s="20">
        <f t="shared" si="105"/>
        <v>169.5375553925461</v>
      </c>
    </row>
    <row r="1106" spans="1:27" x14ac:dyDescent="0.3">
      <c r="A1106" s="50">
        <v>1.4245153520460008</v>
      </c>
      <c r="B1106" s="29">
        <v>112.98160546321702</v>
      </c>
      <c r="E1106" s="27">
        <v>3.1986833142582327E-2</v>
      </c>
      <c r="F1106" s="20">
        <v>58.736716572291144</v>
      </c>
      <c r="H1106" s="27">
        <v>3.3463404024660122</v>
      </c>
      <c r="I1106" s="20">
        <v>103.80508849069432</v>
      </c>
      <c r="K1106" s="27">
        <v>1.4317781905460834</v>
      </c>
      <c r="L1106" s="20">
        <v>21.944092992526382</v>
      </c>
      <c r="M1106" s="20">
        <v>44.682079965021494</v>
      </c>
      <c r="N1106" s="27">
        <f t="shared" si="102"/>
        <v>31.419073758014409</v>
      </c>
      <c r="O1106" s="20">
        <f t="shared" si="103"/>
        <v>63.97482760215388</v>
      </c>
      <c r="Q1106" s="27">
        <v>1.4317781905460834</v>
      </c>
      <c r="R1106" s="20">
        <v>36.569221470117562</v>
      </c>
      <c r="T1106" s="41">
        <v>1.4317781905460834</v>
      </c>
      <c r="U1106" s="38">
        <v>59.307208442612669</v>
      </c>
      <c r="W1106" s="27">
        <v>1.4317781905460834</v>
      </c>
      <c r="X1106" s="27">
        <f t="shared" si="106"/>
        <v>36.569221470117562</v>
      </c>
      <c r="Y1106" s="19">
        <f t="shared" si="107"/>
        <v>59.307208442612669</v>
      </c>
      <c r="Z1106" s="27">
        <f t="shared" si="104"/>
        <v>52.359013746163903</v>
      </c>
      <c r="AA1106" s="20">
        <f t="shared" si="105"/>
        <v>84.91476759030337</v>
      </c>
    </row>
    <row r="1107" spans="1:27" x14ac:dyDescent="0.3">
      <c r="A1107" s="50">
        <v>1.4132042129494948</v>
      </c>
      <c r="B1107" s="29">
        <v>221.22599188113193</v>
      </c>
      <c r="E1107" s="27">
        <v>1.7312389750040893</v>
      </c>
      <c r="F1107" s="20">
        <v>58.780329156641983</v>
      </c>
      <c r="H1107" s="27">
        <v>0.11884432192891836</v>
      </c>
      <c r="I1107" s="20">
        <v>103.89489181306146</v>
      </c>
      <c r="K1107" s="27">
        <v>1.4312351343978662</v>
      </c>
      <c r="L1107" s="20">
        <v>134.98894300587631</v>
      </c>
      <c r="M1107" s="20">
        <v>269.04148466077424</v>
      </c>
      <c r="N1107" s="27">
        <f t="shared" si="102"/>
        <v>193.20091798524129</v>
      </c>
      <c r="O1107" s="20">
        <f t="shared" si="103"/>
        <v>385.06162545706468</v>
      </c>
      <c r="Q1107" s="27">
        <v>1.4312351343978662</v>
      </c>
      <c r="R1107" s="20">
        <v>180.59840333088675</v>
      </c>
      <c r="T1107" s="41">
        <v>1.4312351343978662</v>
      </c>
      <c r="U1107" s="38">
        <v>314.65094498578469</v>
      </c>
      <c r="W1107" s="27">
        <v>1.4312351343978662</v>
      </c>
      <c r="X1107" s="27">
        <f t="shared" si="106"/>
        <v>180.59840333088675</v>
      </c>
      <c r="Y1107" s="19">
        <f t="shared" si="107"/>
        <v>314.65094498578469</v>
      </c>
      <c r="Z1107" s="27">
        <f t="shared" si="104"/>
        <v>258.47878006332178</v>
      </c>
      <c r="AA1107" s="20">
        <f t="shared" si="105"/>
        <v>450.33948753514517</v>
      </c>
    </row>
    <row r="1108" spans="1:27" x14ac:dyDescent="0.3">
      <c r="A1108" s="50">
        <v>1.4008806847123196</v>
      </c>
      <c r="B1108" s="29">
        <v>140.15569210441791</v>
      </c>
      <c r="E1108" s="27">
        <v>2.5631568889948539</v>
      </c>
      <c r="F1108" s="20">
        <v>58.836763542273872</v>
      </c>
      <c r="H1108" s="27">
        <v>8.7949770386330783E-4</v>
      </c>
      <c r="I1108" s="20">
        <v>104.19487114630778</v>
      </c>
      <c r="K1108" s="27">
        <v>1.4277750953042414</v>
      </c>
      <c r="L1108" s="20">
        <v>49.184873259361169</v>
      </c>
      <c r="M1108" s="20">
        <v>81.255468554872749</v>
      </c>
      <c r="N1108" s="27">
        <f t="shared" si="102"/>
        <v>70.224937105411428</v>
      </c>
      <c r="O1108" s="20">
        <f t="shared" si="103"/>
        <v>116.01453435992423</v>
      </c>
      <c r="Q1108" s="27">
        <v>1.4277750953042414</v>
      </c>
      <c r="R1108" s="20">
        <v>85.066140004488744</v>
      </c>
      <c r="T1108" s="41">
        <v>1.4277750953042414</v>
      </c>
      <c r="U1108" s="38">
        <v>117.13673530000031</v>
      </c>
      <c r="W1108" s="27">
        <v>1.4277750953042414</v>
      </c>
      <c r="X1108" s="27">
        <f t="shared" si="106"/>
        <v>85.066140004488744</v>
      </c>
      <c r="Y1108" s="19">
        <f t="shared" si="107"/>
        <v>117.13673530000031</v>
      </c>
      <c r="Z1108" s="27">
        <f t="shared" si="104"/>
        <v>121.45531615207285</v>
      </c>
      <c r="AA1108" s="20">
        <f t="shared" si="105"/>
        <v>167.24491340658565</v>
      </c>
    </row>
    <row r="1109" spans="1:27" x14ac:dyDescent="0.3">
      <c r="A1109" s="50">
        <v>1.3896137959163752</v>
      </c>
      <c r="B1109" s="29">
        <v>188.63183655089301</v>
      </c>
      <c r="E1109" s="27">
        <v>22.434112901144545</v>
      </c>
      <c r="F1109" s="20">
        <v>58.947306766817967</v>
      </c>
      <c r="H1109" s="27">
        <v>2.7033147606998682</v>
      </c>
      <c r="I1109" s="20">
        <v>104.21638381944685</v>
      </c>
      <c r="K1109" s="27">
        <v>1.4245153520460008</v>
      </c>
      <c r="L1109" s="20">
        <v>45.74403516904357</v>
      </c>
      <c r="M1109" s="20">
        <v>79.927225672132479</v>
      </c>
      <c r="N1109" s="27">
        <f t="shared" si="102"/>
        <v>65.163080362834748</v>
      </c>
      <c r="O1109" s="20">
        <f t="shared" si="103"/>
        <v>113.85756001639795</v>
      </c>
      <c r="Q1109" s="27">
        <v>1.4245153520460008</v>
      </c>
      <c r="R1109" s="20">
        <v>78.798414960128099</v>
      </c>
      <c r="T1109" s="41">
        <v>1.4245153520460008</v>
      </c>
      <c r="U1109" s="38">
        <v>112.98160546321702</v>
      </c>
      <c r="W1109" s="27">
        <v>1.4245153520460008</v>
      </c>
      <c r="X1109" s="27">
        <f t="shared" si="106"/>
        <v>78.798414960128099</v>
      </c>
      <c r="Y1109" s="19">
        <f t="shared" si="107"/>
        <v>112.98160546321702</v>
      </c>
      <c r="Z1109" s="27">
        <f t="shared" si="104"/>
        <v>112.24955182759373</v>
      </c>
      <c r="AA1109" s="20">
        <f t="shared" si="105"/>
        <v>160.94403148115697</v>
      </c>
    </row>
    <row r="1110" spans="1:27" x14ac:dyDescent="0.3">
      <c r="A1110" s="50">
        <v>1.3791479342303319</v>
      </c>
      <c r="B1110" s="29">
        <v>65.476705120927704</v>
      </c>
      <c r="E1110" s="27">
        <v>4.4911551638506353E-2</v>
      </c>
      <c r="F1110" s="20">
        <v>59.064410771285324</v>
      </c>
      <c r="H1110" s="27">
        <v>92.707220535521628</v>
      </c>
      <c r="I1110" s="20">
        <v>104.36846699666614</v>
      </c>
      <c r="K1110" s="27">
        <v>1.4132042129494948</v>
      </c>
      <c r="L1110" s="20">
        <v>217.69676256540291</v>
      </c>
      <c r="M1110" s="20">
        <v>217.69676256540291</v>
      </c>
      <c r="N1110" s="27">
        <f t="shared" si="102"/>
        <v>307.64998200289324</v>
      </c>
      <c r="O1110" s="20">
        <f t="shared" si="103"/>
        <v>307.64998200289324</v>
      </c>
      <c r="Q1110" s="27">
        <v>1.4132042129494948</v>
      </c>
      <c r="R1110" s="20">
        <v>221.22599188113193</v>
      </c>
      <c r="T1110" s="41">
        <v>1.4132042129494948</v>
      </c>
      <c r="U1110" s="38">
        <v>221.22599188113193</v>
      </c>
      <c r="W1110" s="27">
        <v>1.4132042129494948</v>
      </c>
      <c r="X1110" s="27">
        <f t="shared" si="106"/>
        <v>221.22599188113193</v>
      </c>
      <c r="Y1110" s="19">
        <f t="shared" si="107"/>
        <v>221.22599188113193</v>
      </c>
      <c r="Z1110" s="27">
        <f t="shared" si="104"/>
        <v>312.6375037403464</v>
      </c>
      <c r="AA1110" s="20">
        <f t="shared" si="105"/>
        <v>312.6375037403464</v>
      </c>
    </row>
    <row r="1111" spans="1:27" x14ac:dyDescent="0.3">
      <c r="A1111" s="50">
        <v>1.3718343299697153</v>
      </c>
      <c r="B1111" s="29">
        <v>293.08959585344314</v>
      </c>
      <c r="E1111" s="27">
        <v>28.366608656069729</v>
      </c>
      <c r="F1111" s="20">
        <v>59.086707027089268</v>
      </c>
      <c r="H1111" s="27">
        <v>13.163337207013683</v>
      </c>
      <c r="I1111" s="20">
        <v>104.39658674274779</v>
      </c>
      <c r="K1111" s="27">
        <v>1.4008806847123196</v>
      </c>
      <c r="L1111" s="20">
        <v>62.84372927487189</v>
      </c>
      <c r="M1111" s="20">
        <v>114.95452875132078</v>
      </c>
      <c r="N1111" s="27">
        <f t="shared" si="102"/>
        <v>88.036566496458178</v>
      </c>
      <c r="O1111" s="20">
        <f t="shared" si="103"/>
        <v>161.03757894793227</v>
      </c>
      <c r="Q1111" s="27">
        <v>1.4008806847123196</v>
      </c>
      <c r="R1111" s="20">
        <v>88.04489262796902</v>
      </c>
      <c r="T1111" s="41">
        <v>1.4008806847123196</v>
      </c>
      <c r="U1111" s="38">
        <v>140.15569210441791</v>
      </c>
      <c r="W1111" s="27">
        <v>1.4008806847123196</v>
      </c>
      <c r="X1111" s="27">
        <f t="shared" si="106"/>
        <v>88.04489262796902</v>
      </c>
      <c r="Y1111" s="19">
        <f t="shared" si="107"/>
        <v>140.15569210441791</v>
      </c>
      <c r="Z1111" s="27">
        <f t="shared" si="104"/>
        <v>123.34038947009191</v>
      </c>
      <c r="AA1111" s="20">
        <f t="shared" si="105"/>
        <v>196.34140192156602</v>
      </c>
    </row>
    <row r="1112" spans="1:27" x14ac:dyDescent="0.3">
      <c r="A1112" s="50">
        <v>1.3636402962229113</v>
      </c>
      <c r="B1112" s="29">
        <v>56.252829510786199</v>
      </c>
      <c r="E1112" s="27">
        <v>101.08359459604253</v>
      </c>
      <c r="F1112" s="20">
        <v>59.10735068488227</v>
      </c>
      <c r="H1112" s="27">
        <v>1.3090717678205692</v>
      </c>
      <c r="I1112" s="20">
        <v>104.46155789677937</v>
      </c>
      <c r="K1112" s="27">
        <v>1.3896137959163752</v>
      </c>
      <c r="L1112" s="20">
        <v>66.429077883426658</v>
      </c>
      <c r="M1112" s="20">
        <v>169.55096635139341</v>
      </c>
      <c r="N1112" s="27">
        <f t="shared" si="102"/>
        <v>92.310763076813046</v>
      </c>
      <c r="O1112" s="20">
        <f t="shared" si="103"/>
        <v>235.61036195284942</v>
      </c>
      <c r="Q1112" s="27">
        <v>1.3896137959163752</v>
      </c>
      <c r="R1112" s="20">
        <v>85.509948082926243</v>
      </c>
      <c r="T1112" s="41">
        <v>1.3896137959163752</v>
      </c>
      <c r="U1112" s="38">
        <v>188.63183655089301</v>
      </c>
      <c r="W1112" s="27">
        <v>1.3896137959163752</v>
      </c>
      <c r="X1112" s="27">
        <f t="shared" si="106"/>
        <v>85.509948082926243</v>
      </c>
      <c r="Y1112" s="19">
        <f t="shared" si="107"/>
        <v>188.63183655089301</v>
      </c>
      <c r="Z1112" s="27">
        <f t="shared" si="104"/>
        <v>118.82580354412731</v>
      </c>
      <c r="AA1112" s="20">
        <f t="shared" si="105"/>
        <v>262.12540242016371</v>
      </c>
    </row>
    <row r="1113" spans="1:27" x14ac:dyDescent="0.3">
      <c r="A1113" s="50">
        <v>1.3604808546369895</v>
      </c>
      <c r="B1113" s="29">
        <v>275.04922038503275</v>
      </c>
      <c r="E1113" s="27">
        <v>6.9016064328025095E-2</v>
      </c>
      <c r="F1113" s="20">
        <v>59.112437063344714</v>
      </c>
      <c r="H1113" s="27">
        <v>2.4964805401396006E-2</v>
      </c>
      <c r="I1113" s="20">
        <v>104.46350393181831</v>
      </c>
      <c r="K1113" s="27">
        <v>1.3791479342303319</v>
      </c>
      <c r="L1113" s="20">
        <v>20.113909940059667</v>
      </c>
      <c r="M1113" s="20">
        <v>49.022338927462627</v>
      </c>
      <c r="N1113" s="27">
        <f t="shared" si="102"/>
        <v>27.740057343128228</v>
      </c>
      <c r="O1113" s="20">
        <f t="shared" si="103"/>
        <v>67.609057462949266</v>
      </c>
      <c r="Q1113" s="27">
        <v>1.3791479342303319</v>
      </c>
      <c r="R1113" s="20">
        <v>36.568276133524733</v>
      </c>
      <c r="T1113" s="41">
        <v>1.3791479342303319</v>
      </c>
      <c r="U1113" s="38">
        <v>65.476705120927704</v>
      </c>
      <c r="W1113" s="27">
        <v>1.3791479342303319</v>
      </c>
      <c r="X1113" s="27">
        <f t="shared" si="106"/>
        <v>36.568276133524733</v>
      </c>
      <c r="Y1113" s="19">
        <f t="shared" si="107"/>
        <v>65.476705120927704</v>
      </c>
      <c r="Z1113" s="27">
        <f t="shared" si="104"/>
        <v>50.433062487914981</v>
      </c>
      <c r="AA1113" s="20">
        <f t="shared" si="105"/>
        <v>90.302062607736033</v>
      </c>
    </row>
    <row r="1114" spans="1:27" x14ac:dyDescent="0.3">
      <c r="A1114" s="50">
        <v>1.3601019273046404</v>
      </c>
      <c r="B1114" s="29">
        <v>143.83763763990166</v>
      </c>
      <c r="E1114" s="27">
        <v>0.17563145433814498</v>
      </c>
      <c r="F1114" s="20">
        <v>59.143188920110688</v>
      </c>
      <c r="H1114" s="27">
        <v>17.989726179483114</v>
      </c>
      <c r="I1114" s="20">
        <v>104.55067887822074</v>
      </c>
      <c r="K1114" s="27">
        <v>1.3718343299697153</v>
      </c>
      <c r="L1114" s="20">
        <v>125.46324706793907</v>
      </c>
      <c r="M1114" s="20">
        <v>259.51578872283699</v>
      </c>
      <c r="N1114" s="27">
        <f t="shared" si="102"/>
        <v>172.11478947727105</v>
      </c>
      <c r="O1114" s="20">
        <f t="shared" si="103"/>
        <v>356.01266813915527</v>
      </c>
      <c r="Q1114" s="27">
        <v>1.3718343299697153</v>
      </c>
      <c r="R1114" s="20">
        <v>159.03705419854521</v>
      </c>
      <c r="T1114" s="41">
        <v>1.3718343299697153</v>
      </c>
      <c r="U1114" s="38">
        <v>293.08959585344314</v>
      </c>
      <c r="W1114" s="27">
        <v>1.3718343299697153</v>
      </c>
      <c r="X1114" s="27">
        <f t="shared" si="106"/>
        <v>159.03705419854521</v>
      </c>
      <c r="Y1114" s="19">
        <f t="shared" si="107"/>
        <v>293.08959585344314</v>
      </c>
      <c r="Z1114" s="27">
        <f t="shared" si="104"/>
        <v>218.17249068681858</v>
      </c>
      <c r="AA1114" s="20">
        <f t="shared" si="105"/>
        <v>402.07036934870285</v>
      </c>
    </row>
    <row r="1115" spans="1:27" x14ac:dyDescent="0.3">
      <c r="A1115" s="50">
        <v>1.3551156026223907</v>
      </c>
      <c r="B1115" s="29">
        <v>104.29509492406508</v>
      </c>
      <c r="E1115" s="27">
        <v>221.90940354797931</v>
      </c>
      <c r="F1115" s="20">
        <v>59.143580554574783</v>
      </c>
      <c r="H1115" s="27">
        <v>2.6135640146094374E-2</v>
      </c>
      <c r="I1115" s="20">
        <v>104.56612463593862</v>
      </c>
      <c r="K1115" s="27">
        <v>1.3636402962229113</v>
      </c>
      <c r="L1115" s="20">
        <v>25.611745453916054</v>
      </c>
      <c r="M1115" s="20">
        <v>42.609351653992626</v>
      </c>
      <c r="N1115" s="27">
        <f t="shared" si="102"/>
        <v>34.925208157563887</v>
      </c>
      <c r="O1115" s="20">
        <f t="shared" si="103"/>
        <v>58.103828911316697</v>
      </c>
      <c r="Q1115" s="27">
        <v>1.3636402962229113</v>
      </c>
      <c r="R1115" s="20">
        <v>39.255223310709631</v>
      </c>
      <c r="T1115" s="41">
        <v>1.3636402962229113</v>
      </c>
      <c r="U1115" s="38">
        <v>56.252829510786199</v>
      </c>
      <c r="W1115" s="27">
        <v>1.3636402962229113</v>
      </c>
      <c r="X1115" s="27">
        <f t="shared" si="106"/>
        <v>39.255223310709631</v>
      </c>
      <c r="Y1115" s="19">
        <f t="shared" si="107"/>
        <v>56.252829510786199</v>
      </c>
      <c r="Z1115" s="27">
        <f t="shared" si="104"/>
        <v>53.530004343712612</v>
      </c>
      <c r="AA1115" s="20">
        <f t="shared" si="105"/>
        <v>76.708625097465415</v>
      </c>
    </row>
    <row r="1116" spans="1:27" x14ac:dyDescent="0.3">
      <c r="A1116" s="50">
        <v>1.341972215421265</v>
      </c>
      <c r="B1116" s="29">
        <v>424.16215984180684</v>
      </c>
      <c r="E1116" s="27">
        <v>38.61926214628329</v>
      </c>
      <c r="F1116" s="20">
        <v>59.158366602612801</v>
      </c>
      <c r="H1116" s="27">
        <v>24.308475442740018</v>
      </c>
      <c r="I1116" s="20">
        <v>104.57657946639496</v>
      </c>
      <c r="K1116" s="27">
        <v>1.3604808546369895</v>
      </c>
      <c r="L1116" s="20">
        <v>273.83491001957486</v>
      </c>
      <c r="M1116" s="20">
        <v>273.83491001957486</v>
      </c>
      <c r="N1116" s="27">
        <f t="shared" si="102"/>
        <v>372.54715241287431</v>
      </c>
      <c r="O1116" s="20">
        <f t="shared" si="103"/>
        <v>372.54715241287431</v>
      </c>
      <c r="Q1116" s="27">
        <v>1.3604808546369895</v>
      </c>
      <c r="R1116" s="20">
        <v>275.04922038503275</v>
      </c>
      <c r="T1116" s="41">
        <v>1.3604808546369895</v>
      </c>
      <c r="U1116" s="38">
        <v>275.04922038503275</v>
      </c>
      <c r="W1116" s="27">
        <v>1.3604808546369895</v>
      </c>
      <c r="X1116" s="27">
        <f t="shared" si="106"/>
        <v>275.04922038503275</v>
      </c>
      <c r="Y1116" s="19">
        <f t="shared" si="107"/>
        <v>275.04922038503275</v>
      </c>
      <c r="Z1116" s="27">
        <f t="shared" si="104"/>
        <v>374.19919841666706</v>
      </c>
      <c r="AA1116" s="20">
        <f t="shared" si="105"/>
        <v>374.19919841666706</v>
      </c>
    </row>
    <row r="1117" spans="1:27" x14ac:dyDescent="0.3">
      <c r="A1117" s="50">
        <v>1.3414736471167998</v>
      </c>
      <c r="B1117" s="29">
        <v>117.53553983566151</v>
      </c>
      <c r="E1117" s="27">
        <v>0.9256325420938083</v>
      </c>
      <c r="F1117" s="20">
        <v>59.163529545363403</v>
      </c>
      <c r="H1117" s="27">
        <v>11.956941479296802</v>
      </c>
      <c r="I1117" s="20">
        <v>104.57657946639496</v>
      </c>
      <c r="K1117" s="27">
        <v>1.3601019273046404</v>
      </c>
      <c r="L1117" s="20">
        <v>56.344765465165736</v>
      </c>
      <c r="M1117" s="20">
        <v>125.76336376660866</v>
      </c>
      <c r="N1117" s="27">
        <f t="shared" si="102"/>
        <v>76.63462410269986</v>
      </c>
      <c r="O1117" s="20">
        <f t="shared" si="103"/>
        <v>171.05099344327903</v>
      </c>
      <c r="Q1117" s="27">
        <v>1.3601019273046404</v>
      </c>
      <c r="R1117" s="20">
        <v>74.419039338458731</v>
      </c>
      <c r="T1117" s="41">
        <v>1.3601019273046404</v>
      </c>
      <c r="U1117" s="38">
        <v>143.83763763990166</v>
      </c>
      <c r="W1117" s="27">
        <v>1.3601019273046404</v>
      </c>
      <c r="X1117" s="27">
        <f t="shared" si="106"/>
        <v>74.419039338458731</v>
      </c>
      <c r="Y1117" s="19">
        <f t="shared" si="107"/>
        <v>143.83763763990166</v>
      </c>
      <c r="Z1117" s="27">
        <f t="shared" si="104"/>
        <v>101.21747883239757</v>
      </c>
      <c r="AA1117" s="20">
        <f t="shared" si="105"/>
        <v>195.63384817297674</v>
      </c>
    </row>
    <row r="1118" spans="1:27" x14ac:dyDescent="0.3">
      <c r="A1118" s="50">
        <v>1.3396185184101341</v>
      </c>
      <c r="B1118" s="29">
        <v>133.25385262820021</v>
      </c>
      <c r="E1118" s="27">
        <v>6.362232263199985E-3</v>
      </c>
      <c r="F1118" s="20">
        <v>59.179677105209763</v>
      </c>
      <c r="H1118" s="27">
        <v>6.1743564949301799</v>
      </c>
      <c r="I1118" s="20">
        <v>104.57657946639496</v>
      </c>
      <c r="K1118" s="27">
        <v>1.3551156026223907</v>
      </c>
      <c r="L1118" s="20">
        <v>48.637878365149064</v>
      </c>
      <c r="M1118" s="20">
        <v>64.49156588477905</v>
      </c>
      <c r="N1118" s="27">
        <f t="shared" si="102"/>
        <v>65.909947851063507</v>
      </c>
      <c r="O1118" s="20">
        <f t="shared" si="103"/>
        <v>87.393527168013975</v>
      </c>
      <c r="Q1118" s="27">
        <v>1.3551156026223907</v>
      </c>
      <c r="R1118" s="20">
        <v>88.441407404435097</v>
      </c>
      <c r="T1118" s="41">
        <v>1.3551156026223907</v>
      </c>
      <c r="U1118" s="38">
        <v>104.29509492406508</v>
      </c>
      <c r="W1118" s="27">
        <v>1.3551156026223907</v>
      </c>
      <c r="X1118" s="27">
        <f t="shared" si="106"/>
        <v>88.441407404435097</v>
      </c>
      <c r="Y1118" s="19">
        <f t="shared" si="107"/>
        <v>104.29509492406508</v>
      </c>
      <c r="Z1118" s="27">
        <f t="shared" si="104"/>
        <v>119.84833109163344</v>
      </c>
      <c r="AA1118" s="20">
        <f t="shared" si="105"/>
        <v>141.33191040858389</v>
      </c>
    </row>
    <row r="1119" spans="1:27" x14ac:dyDescent="0.3">
      <c r="A1119" s="50">
        <v>1.3342610452091321</v>
      </c>
      <c r="B1119" s="29">
        <v>443.24303004130644</v>
      </c>
      <c r="E1119" s="27">
        <v>74.089241912806756</v>
      </c>
      <c r="F1119" s="20">
        <v>59.2179925179571</v>
      </c>
      <c r="H1119" s="27">
        <v>1.2257661531002668</v>
      </c>
      <c r="I1119" s="20">
        <v>104.57657946639496</v>
      </c>
      <c r="K1119" s="27">
        <v>1.341972215421265</v>
      </c>
      <c r="L1119" s="20">
        <v>180.57375407121881</v>
      </c>
      <c r="M1119" s="20">
        <v>424.16215984180684</v>
      </c>
      <c r="N1119" s="27">
        <f t="shared" si="102"/>
        <v>242.3249607978882</v>
      </c>
      <c r="O1119" s="20">
        <f t="shared" si="103"/>
        <v>569.21383334077825</v>
      </c>
      <c r="Q1119" s="27">
        <v>1.341972215421265</v>
      </c>
      <c r="R1119" s="20">
        <v>180.57375407121881</v>
      </c>
      <c r="T1119" s="41">
        <v>1.341972215421265</v>
      </c>
      <c r="U1119" s="38">
        <v>424.16215984180684</v>
      </c>
      <c r="W1119" s="27">
        <v>1.341972215421265</v>
      </c>
      <c r="X1119" s="27">
        <f t="shared" si="106"/>
        <v>180.57375407121881</v>
      </c>
      <c r="Y1119" s="19">
        <f t="shared" si="107"/>
        <v>424.16215984180684</v>
      </c>
      <c r="Z1119" s="27">
        <f t="shared" si="104"/>
        <v>242.3249607978882</v>
      </c>
      <c r="AA1119" s="20">
        <f t="shared" si="105"/>
        <v>569.21383334077825</v>
      </c>
    </row>
    <row r="1120" spans="1:27" x14ac:dyDescent="0.3">
      <c r="A1120" s="50">
        <v>1.3335021339444211</v>
      </c>
      <c r="B1120" s="29">
        <v>374.49864739867041</v>
      </c>
      <c r="E1120" s="27">
        <v>0.14705930826676195</v>
      </c>
      <c r="F1120" s="20">
        <v>59.224737584930303</v>
      </c>
      <c r="H1120" s="27">
        <v>0.79045143457915401</v>
      </c>
      <c r="I1120" s="20">
        <v>104.57657946639496</v>
      </c>
      <c r="K1120" s="27">
        <v>1.3414736471167998</v>
      </c>
      <c r="L1120" s="20">
        <v>47.004711983693753</v>
      </c>
      <c r="M1120" s="20">
        <v>75.01795549592407</v>
      </c>
      <c r="N1120" s="27">
        <f t="shared" si="102"/>
        <v>63.055582416440409</v>
      </c>
      <c r="O1120" s="20">
        <f t="shared" si="103"/>
        <v>100.63461035836305</v>
      </c>
      <c r="Q1120" s="27">
        <v>1.3414736471167998</v>
      </c>
      <c r="R1120" s="20">
        <v>89.522296323431192</v>
      </c>
      <c r="T1120" s="41">
        <v>1.3414736471167998</v>
      </c>
      <c r="U1120" s="38">
        <v>117.53553983566151</v>
      </c>
      <c r="W1120" s="27">
        <v>1.3414736471167998</v>
      </c>
      <c r="X1120" s="27">
        <f t="shared" si="106"/>
        <v>89.522296323431192</v>
      </c>
      <c r="Y1120" s="19">
        <f t="shared" si="107"/>
        <v>117.53553983566151</v>
      </c>
      <c r="Z1120" s="27">
        <f t="shared" si="104"/>
        <v>120.09180134726412</v>
      </c>
      <c r="AA1120" s="20">
        <f t="shared" si="105"/>
        <v>157.67082928918677</v>
      </c>
    </row>
    <row r="1121" spans="1:27" x14ac:dyDescent="0.3">
      <c r="A1121" s="50">
        <v>1.3283960345215746</v>
      </c>
      <c r="B1121" s="29">
        <v>91.057483066904709</v>
      </c>
      <c r="E1121" s="27">
        <v>7.8886361749027856E-2</v>
      </c>
      <c r="F1121" s="20">
        <v>59.272988294764644</v>
      </c>
      <c r="H1121" s="27">
        <v>0.75560694733212586</v>
      </c>
      <c r="I1121" s="20">
        <v>104.57657946639496</v>
      </c>
      <c r="K1121" s="27">
        <v>1.3396185184101341</v>
      </c>
      <c r="L1121" s="20">
        <v>56.83611929138025</v>
      </c>
      <c r="M1121" s="20">
        <v>98.107917886286728</v>
      </c>
      <c r="N1121" s="27">
        <f t="shared" si="102"/>
        <v>76.138717917300454</v>
      </c>
      <c r="O1121" s="20">
        <f t="shared" si="103"/>
        <v>131.42718360313052</v>
      </c>
      <c r="Q1121" s="27">
        <v>1.3396185184101341</v>
      </c>
      <c r="R1121" s="20">
        <v>91.982054033293721</v>
      </c>
      <c r="T1121" s="41">
        <v>1.3396185184101341</v>
      </c>
      <c r="U1121" s="38">
        <v>133.25385262820021</v>
      </c>
      <c r="W1121" s="27">
        <v>1.3396185184101341</v>
      </c>
      <c r="X1121" s="27">
        <f t="shared" si="106"/>
        <v>91.982054033293721</v>
      </c>
      <c r="Y1121" s="19">
        <f t="shared" si="107"/>
        <v>133.25385262820021</v>
      </c>
      <c r="Z1121" s="27">
        <f t="shared" si="104"/>
        <v>123.22086294440184</v>
      </c>
      <c r="AA1121" s="20">
        <f t="shared" si="105"/>
        <v>178.50932863023192</v>
      </c>
    </row>
    <row r="1122" spans="1:27" x14ac:dyDescent="0.3">
      <c r="A1122" s="50">
        <v>1.3241859997324354</v>
      </c>
      <c r="B1122" s="29">
        <v>105.45213707438725</v>
      </c>
      <c r="E1122" s="27">
        <v>211.1649972700543</v>
      </c>
      <c r="F1122" s="20">
        <v>59.308948704155874</v>
      </c>
      <c r="H1122" s="27">
        <v>0.37202521411381895</v>
      </c>
      <c r="I1122" s="20">
        <v>104.57657946639496</v>
      </c>
      <c r="K1122" s="27">
        <v>1.3342610452091321</v>
      </c>
      <c r="L1122" s="20">
        <v>180.57375407121881</v>
      </c>
      <c r="M1122" s="20">
        <v>424.16215984180684</v>
      </c>
      <c r="N1122" s="27">
        <f t="shared" si="102"/>
        <v>240.9325258444012</v>
      </c>
      <c r="O1122" s="20">
        <f t="shared" si="103"/>
        <v>565.94304672869214</v>
      </c>
      <c r="Q1122" s="27">
        <v>1.3342610452091321</v>
      </c>
      <c r="R1122" s="20">
        <v>199.65462427071839</v>
      </c>
      <c r="T1122" s="41">
        <v>1.3342610452091321</v>
      </c>
      <c r="U1122" s="38">
        <v>443.24303004130644</v>
      </c>
      <c r="W1122" s="27">
        <v>1.3342610452091321</v>
      </c>
      <c r="X1122" s="27">
        <f t="shared" si="106"/>
        <v>199.65462427071839</v>
      </c>
      <c r="Y1122" s="19">
        <f t="shared" si="107"/>
        <v>443.24303004130644</v>
      </c>
      <c r="Z1122" s="27">
        <f t="shared" si="104"/>
        <v>266.39138766028526</v>
      </c>
      <c r="AA1122" s="20">
        <f t="shared" si="105"/>
        <v>591.40190854457626</v>
      </c>
    </row>
    <row r="1123" spans="1:27" x14ac:dyDescent="0.3">
      <c r="A1123" s="50">
        <v>1.3195638352408423</v>
      </c>
      <c r="B1123" s="29">
        <v>97.872383391987427</v>
      </c>
      <c r="E1123" s="27">
        <v>2.3076221390510909E-2</v>
      </c>
      <c r="F1123" s="20">
        <v>59.349048184706533</v>
      </c>
      <c r="H1123" s="27">
        <v>0.21167428537228261</v>
      </c>
      <c r="I1123" s="20">
        <v>104.57657946639496</v>
      </c>
      <c r="K1123" s="27">
        <v>1.3335021339444211</v>
      </c>
      <c r="L1123" s="20">
        <v>158.94880002607792</v>
      </c>
      <c r="M1123" s="20">
        <v>344.35534038319543</v>
      </c>
      <c r="N1123" s="27">
        <f t="shared" si="102"/>
        <v>211.95856402267995</v>
      </c>
      <c r="O1123" s="20">
        <f t="shared" si="103"/>
        <v>459.19858123614858</v>
      </c>
      <c r="Q1123" s="27">
        <v>1.3335021339444211</v>
      </c>
      <c r="R1123" s="20">
        <v>189.09210704155296</v>
      </c>
      <c r="T1123" s="41">
        <v>1.3335021339444211</v>
      </c>
      <c r="U1123" s="38">
        <v>374.49864739867041</v>
      </c>
      <c r="W1123" s="27">
        <v>1.3335021339444211</v>
      </c>
      <c r="X1123" s="27">
        <f t="shared" si="106"/>
        <v>189.09210704155296</v>
      </c>
      <c r="Y1123" s="19">
        <f t="shared" si="107"/>
        <v>374.49864739867041</v>
      </c>
      <c r="Z1123" s="27">
        <f t="shared" si="104"/>
        <v>252.15472825195778</v>
      </c>
      <c r="AA1123" s="20">
        <f t="shared" si="105"/>
        <v>499.3947454654263</v>
      </c>
    </row>
    <row r="1124" spans="1:27" x14ac:dyDescent="0.3">
      <c r="A1124" s="50">
        <v>1.3184812573163072</v>
      </c>
      <c r="B1124" s="29">
        <v>166.97047408302853</v>
      </c>
      <c r="E1124" s="27">
        <v>144.87731686863117</v>
      </c>
      <c r="F1124" s="20">
        <v>59.403430781960644</v>
      </c>
      <c r="H1124" s="27">
        <v>8.4442572737316368E-2</v>
      </c>
      <c r="I1124" s="20">
        <v>104.57657946639496</v>
      </c>
      <c r="K1124" s="27">
        <v>1.3283960345215746</v>
      </c>
      <c r="L1124" s="20">
        <v>44.685152977988935</v>
      </c>
      <c r="M1124" s="20">
        <v>61.465201568245931</v>
      </c>
      <c r="N1124" s="27">
        <f t="shared" si="102"/>
        <v>59.359580017950435</v>
      </c>
      <c r="O1124" s="20">
        <f t="shared" si="103"/>
        <v>81.650130024327169</v>
      </c>
      <c r="Q1124" s="27">
        <v>1.3283960345215746</v>
      </c>
      <c r="R1124" s="20">
        <v>74.277434476647713</v>
      </c>
      <c r="T1124" s="41">
        <v>1.3283960345215746</v>
      </c>
      <c r="U1124" s="38">
        <v>91.057483066904709</v>
      </c>
      <c r="W1124" s="27">
        <v>1.3283960345215746</v>
      </c>
      <c r="X1124" s="27">
        <f t="shared" si="106"/>
        <v>74.277434476647713</v>
      </c>
      <c r="Y1124" s="19">
        <f t="shared" si="107"/>
        <v>91.057483066904709</v>
      </c>
      <c r="Z1124" s="27">
        <f t="shared" si="104"/>
        <v>98.669849413214905</v>
      </c>
      <c r="AA1124" s="20">
        <f t="shared" si="105"/>
        <v>120.96039941959164</v>
      </c>
    </row>
    <row r="1125" spans="1:27" x14ac:dyDescent="0.3">
      <c r="A1125" s="50">
        <v>1.3182122232101392</v>
      </c>
      <c r="B1125" s="29">
        <v>602.91276304717758</v>
      </c>
      <c r="E1125" s="27">
        <v>26.009907462139381</v>
      </c>
      <c r="F1125" s="20">
        <v>59.515361708248975</v>
      </c>
      <c r="H1125" s="27">
        <v>7.3969731354736723E-2</v>
      </c>
      <c r="I1125" s="20">
        <v>104.57657946639496</v>
      </c>
      <c r="K1125" s="27">
        <v>1.3241859997324354</v>
      </c>
      <c r="L1125" s="20">
        <v>62.656372567206574</v>
      </c>
      <c r="M1125" s="20">
        <v>105.45213707438725</v>
      </c>
      <c r="N1125" s="27">
        <f t="shared" si="102"/>
        <v>82.96869134751438</v>
      </c>
      <c r="O1125" s="20">
        <f t="shared" si="103"/>
        <v>139.63824355576929</v>
      </c>
      <c r="Q1125" s="27">
        <v>1.3241859997324354</v>
      </c>
      <c r="R1125" s="20">
        <v>62.656372567206574</v>
      </c>
      <c r="T1125" s="41">
        <v>1.3241859997324354</v>
      </c>
      <c r="U1125" s="38">
        <v>105.45213707438725</v>
      </c>
      <c r="W1125" s="27">
        <v>1.3241859997324354</v>
      </c>
      <c r="X1125" s="27">
        <f t="shared" si="106"/>
        <v>62.656372567206574</v>
      </c>
      <c r="Y1125" s="19">
        <f t="shared" si="107"/>
        <v>105.45213707438725</v>
      </c>
      <c r="Z1125" s="27">
        <f t="shared" si="104"/>
        <v>82.96869134751438</v>
      </c>
      <c r="AA1125" s="20">
        <f t="shared" si="105"/>
        <v>139.63824355576929</v>
      </c>
    </row>
    <row r="1126" spans="1:27" x14ac:dyDescent="0.3">
      <c r="A1126" s="50">
        <v>1.3149203605280491</v>
      </c>
      <c r="B1126" s="29">
        <v>154.06333024715337</v>
      </c>
      <c r="E1126" s="27">
        <v>21.351793993468164</v>
      </c>
      <c r="F1126" s="20">
        <v>59.515361708248975</v>
      </c>
      <c r="H1126" s="27">
        <v>5.9702491329517215E-2</v>
      </c>
      <c r="I1126" s="20">
        <v>104.57657946639496</v>
      </c>
      <c r="K1126" s="27">
        <v>1.3195638352408423</v>
      </c>
      <c r="L1126" s="20">
        <v>33.01449934857186</v>
      </c>
      <c r="M1126" s="20">
        <v>70.506638070136276</v>
      </c>
      <c r="N1126" s="27">
        <f t="shared" si="102"/>
        <v>43.564739378957775</v>
      </c>
      <c r="O1126" s="20">
        <f t="shared" si="103"/>
        <v>93.038009741766999</v>
      </c>
      <c r="Q1126" s="27">
        <v>1.3195638352408423</v>
      </c>
      <c r="R1126" s="20">
        <v>60.380244670423011</v>
      </c>
      <c r="T1126" s="41">
        <v>1.3195638352408423</v>
      </c>
      <c r="U1126" s="38">
        <v>97.872383391987427</v>
      </c>
      <c r="W1126" s="27">
        <v>1.3195638352408423</v>
      </c>
      <c r="X1126" s="27">
        <f t="shared" si="106"/>
        <v>60.380244670423011</v>
      </c>
      <c r="Y1126" s="19">
        <f t="shared" si="107"/>
        <v>97.872383391987427</v>
      </c>
      <c r="Z1126" s="27">
        <f t="shared" si="104"/>
        <v>79.675587230083821</v>
      </c>
      <c r="AA1126" s="20">
        <f t="shared" si="105"/>
        <v>129.14885759289305</v>
      </c>
    </row>
    <row r="1127" spans="1:27" x14ac:dyDescent="0.3">
      <c r="A1127" s="50">
        <v>1.3124867492442718</v>
      </c>
      <c r="B1127" s="29">
        <v>137.07021399429632</v>
      </c>
      <c r="E1127" s="27">
        <v>6.8531802618599613</v>
      </c>
      <c r="F1127" s="20">
        <v>59.515361708248975</v>
      </c>
      <c r="H1127" s="27">
        <v>1.2519736425019801E-2</v>
      </c>
      <c r="I1127" s="20">
        <v>104.57657946639496</v>
      </c>
      <c r="K1127" s="27">
        <v>1.3184812573163072</v>
      </c>
      <c r="L1127" s="20">
        <v>45.334065890193727</v>
      </c>
      <c r="M1127" s="20">
        <v>101.76158791243253</v>
      </c>
      <c r="N1127" s="27">
        <f t="shared" si="102"/>
        <v>59.77211619416294</v>
      </c>
      <c r="O1127" s="20">
        <f t="shared" si="103"/>
        <v>134.17074637728797</v>
      </c>
      <c r="Q1127" s="27">
        <v>1.3184812573163072</v>
      </c>
      <c r="R1127" s="20">
        <v>110.54295206078972</v>
      </c>
      <c r="T1127" s="41">
        <v>1.3184812573163072</v>
      </c>
      <c r="U1127" s="38">
        <v>166.97047408302853</v>
      </c>
      <c r="W1127" s="27">
        <v>1.3184812573163072</v>
      </c>
      <c r="X1127" s="27">
        <f t="shared" si="106"/>
        <v>110.54295206078972</v>
      </c>
      <c r="Y1127" s="19">
        <f t="shared" si="107"/>
        <v>166.97047408302853</v>
      </c>
      <c r="Z1127" s="27">
        <f t="shared" si="104"/>
        <v>145.74881042056629</v>
      </c>
      <c r="AA1127" s="20">
        <f t="shared" si="105"/>
        <v>220.14744060369134</v>
      </c>
    </row>
    <row r="1128" spans="1:27" x14ac:dyDescent="0.3">
      <c r="A1128" s="50">
        <v>1.3108424092788482</v>
      </c>
      <c r="B1128" s="29">
        <v>885.58492633384844</v>
      </c>
      <c r="E1128" s="27">
        <v>4.7037633130312315</v>
      </c>
      <c r="F1128" s="20">
        <v>59.515361708248975</v>
      </c>
      <c r="H1128" s="27">
        <v>7.4571800287230872E-3</v>
      </c>
      <c r="I1128" s="20">
        <v>104.57657946639496</v>
      </c>
      <c r="K1128" s="27">
        <v>1.3182122232101392</v>
      </c>
      <c r="L1128" s="20">
        <v>273.55177321621647</v>
      </c>
      <c r="M1128" s="20">
        <v>602.91276304717758</v>
      </c>
      <c r="N1128" s="27">
        <f t="shared" si="102"/>
        <v>360.5992911344245</v>
      </c>
      <c r="O1128" s="20">
        <f t="shared" si="103"/>
        <v>794.76697377818778</v>
      </c>
      <c r="Q1128" s="27">
        <v>1.3182122232101392</v>
      </c>
      <c r="R1128" s="20">
        <v>273.55177321621647</v>
      </c>
      <c r="T1128" s="41">
        <v>1.3182122232101392</v>
      </c>
      <c r="U1128" s="38">
        <v>602.91276304717758</v>
      </c>
      <c r="W1128" s="27">
        <v>1.3182122232101392</v>
      </c>
      <c r="X1128" s="27">
        <f t="shared" si="106"/>
        <v>273.55177321621647</v>
      </c>
      <c r="Y1128" s="19">
        <f t="shared" si="107"/>
        <v>602.91276304717758</v>
      </c>
      <c r="Z1128" s="27">
        <f t="shared" si="104"/>
        <v>360.5992911344245</v>
      </c>
      <c r="AA1128" s="20">
        <f t="shared" si="105"/>
        <v>794.76697377818778</v>
      </c>
    </row>
    <row r="1129" spans="1:27" x14ac:dyDescent="0.3">
      <c r="A1129" s="50">
        <v>1.3090717678205692</v>
      </c>
      <c r="B1129" s="29">
        <v>135.89140999558379</v>
      </c>
      <c r="E1129" s="27">
        <v>4.175045543066517</v>
      </c>
      <c r="F1129" s="20">
        <v>59.515361708248975</v>
      </c>
      <c r="H1129" s="27">
        <v>0.30215833197871689</v>
      </c>
      <c r="I1129" s="20">
        <v>104.60670198600519</v>
      </c>
      <c r="K1129" s="27">
        <v>1.3149203605280491</v>
      </c>
      <c r="L1129" s="20">
        <v>81.99978511331966</v>
      </c>
      <c r="M1129" s="20">
        <v>117.12899205369683</v>
      </c>
      <c r="N1129" s="27">
        <f t="shared" si="102"/>
        <v>107.82318700442883</v>
      </c>
      <c r="O1129" s="20">
        <f t="shared" si="103"/>
        <v>154.01529645953403</v>
      </c>
      <c r="Q1129" s="27">
        <v>1.3149203605280491</v>
      </c>
      <c r="R1129" s="20">
        <v>118.93412330677621</v>
      </c>
      <c r="T1129" s="41">
        <v>1.3149203605280491</v>
      </c>
      <c r="U1129" s="38">
        <v>154.06333024715337</v>
      </c>
      <c r="W1129" s="27">
        <v>1.3149203605280491</v>
      </c>
      <c r="X1129" s="27">
        <f t="shared" si="106"/>
        <v>118.93412330677621</v>
      </c>
      <c r="Y1129" s="19">
        <f t="shared" si="107"/>
        <v>154.06333024715337</v>
      </c>
      <c r="Z1129" s="27">
        <f t="shared" si="104"/>
        <v>156.38890029763363</v>
      </c>
      <c r="AA1129" s="20">
        <f t="shared" si="105"/>
        <v>202.58100975273879</v>
      </c>
    </row>
    <row r="1130" spans="1:27" x14ac:dyDescent="0.3">
      <c r="A1130" s="50">
        <v>1.3033878198839375</v>
      </c>
      <c r="B1130" s="29">
        <v>114.02620571082394</v>
      </c>
      <c r="E1130" s="27">
        <v>0.84617382079159142</v>
      </c>
      <c r="F1130" s="20">
        <v>59.515361708248975</v>
      </c>
      <c r="H1130" s="27">
        <v>0.17563145433814498</v>
      </c>
      <c r="I1130" s="20">
        <v>104.62271539063079</v>
      </c>
      <c r="K1130" s="27">
        <v>1.3124867492442718</v>
      </c>
      <c r="L1130" s="20">
        <v>72.943722004048524</v>
      </c>
      <c r="M1130" s="20">
        <v>117.1761664182709</v>
      </c>
      <c r="N1130" s="27">
        <f t="shared" si="102"/>
        <v>95.737668570871506</v>
      </c>
      <c r="O1130" s="20">
        <f t="shared" si="103"/>
        <v>153.79216575122217</v>
      </c>
      <c r="Q1130" s="27">
        <v>1.3124867492442718</v>
      </c>
      <c r="R1130" s="20">
        <v>92.837769580073953</v>
      </c>
      <c r="T1130" s="41">
        <v>1.3124867492442718</v>
      </c>
      <c r="U1130" s="38">
        <v>137.07021399429632</v>
      </c>
      <c r="W1130" s="27">
        <v>1.3124867492442718</v>
      </c>
      <c r="X1130" s="27">
        <f t="shared" si="106"/>
        <v>92.837769580073953</v>
      </c>
      <c r="Y1130" s="19">
        <f t="shared" si="107"/>
        <v>137.07021399429632</v>
      </c>
      <c r="Z1130" s="27">
        <f t="shared" si="104"/>
        <v>121.84834240324001</v>
      </c>
      <c r="AA1130" s="20">
        <f t="shared" si="105"/>
        <v>179.90283958359066</v>
      </c>
    </row>
    <row r="1131" spans="1:27" x14ac:dyDescent="0.3">
      <c r="A1131" s="50">
        <v>1.2963954666047357</v>
      </c>
      <c r="B1131" s="29">
        <v>900.43027623349997</v>
      </c>
      <c r="E1131" s="27">
        <v>0.84131158125092043</v>
      </c>
      <c r="F1131" s="20">
        <v>59.515361708248975</v>
      </c>
      <c r="H1131" s="27">
        <v>8.5117521204883815</v>
      </c>
      <c r="I1131" s="20">
        <v>104.6450278448757</v>
      </c>
      <c r="K1131" s="27">
        <v>1.3108424092788482</v>
      </c>
      <c r="L1131" s="20">
        <v>339.2644091612363</v>
      </c>
      <c r="M1131" s="20">
        <v>828.19669245728585</v>
      </c>
      <c r="N1131" s="27">
        <f t="shared" si="102"/>
        <v>444.72217548747994</v>
      </c>
      <c r="O1131" s="20">
        <f t="shared" si="103"/>
        <v>1085.6353476974818</v>
      </c>
      <c r="Q1131" s="27">
        <v>1.3108424092788482</v>
      </c>
      <c r="R1131" s="20">
        <v>396.6526430377989</v>
      </c>
      <c r="T1131" s="41">
        <v>1.3108424092788482</v>
      </c>
      <c r="U1131" s="38">
        <v>885.58492633384844</v>
      </c>
      <c r="W1131" s="27">
        <v>1.3108424092788482</v>
      </c>
      <c r="X1131" s="27">
        <f t="shared" si="106"/>
        <v>396.6526430377989</v>
      </c>
      <c r="Y1131" s="19">
        <f t="shared" si="107"/>
        <v>885.58492633384844</v>
      </c>
      <c r="Z1131" s="27">
        <f t="shared" si="104"/>
        <v>519.94910624649128</v>
      </c>
      <c r="AA1131" s="20">
        <f t="shared" si="105"/>
        <v>1160.8622784564932</v>
      </c>
    </row>
    <row r="1132" spans="1:27" x14ac:dyDescent="0.3">
      <c r="A1132" s="50">
        <v>1.2886177402397152</v>
      </c>
      <c r="B1132" s="29">
        <v>160.82599160444721</v>
      </c>
      <c r="E1132" s="27">
        <v>0.28557443893805612</v>
      </c>
      <c r="F1132" s="20">
        <v>59.515361708248975</v>
      </c>
      <c r="H1132" s="27">
        <v>7.6161886951740598</v>
      </c>
      <c r="I1132" s="20">
        <v>104.6450278448757</v>
      </c>
      <c r="K1132" s="27">
        <v>1.3090717678205692</v>
      </c>
      <c r="L1132" s="20">
        <v>43.856757235564004</v>
      </c>
      <c r="M1132" s="20">
        <v>104.46155789677937</v>
      </c>
      <c r="N1132" s="27">
        <f t="shared" si="102"/>
        <v>57.411642725237314</v>
      </c>
      <c r="O1132" s="20">
        <f t="shared" si="103"/>
        <v>136.74767626522771</v>
      </c>
      <c r="Q1132" s="27">
        <v>1.3090717678205692</v>
      </c>
      <c r="R1132" s="20">
        <v>75.286609334368421</v>
      </c>
      <c r="T1132" s="41">
        <v>1.3090717678205692</v>
      </c>
      <c r="U1132" s="38">
        <v>135.89140999558379</v>
      </c>
      <c r="W1132" s="27">
        <v>1.3090717678205692</v>
      </c>
      <c r="X1132" s="27">
        <f t="shared" si="106"/>
        <v>75.286609334368421</v>
      </c>
      <c r="Y1132" s="19">
        <f t="shared" si="107"/>
        <v>135.89140999558379</v>
      </c>
      <c r="Z1132" s="27">
        <f t="shared" si="104"/>
        <v>98.555574774558238</v>
      </c>
      <c r="AA1132" s="20">
        <f t="shared" si="105"/>
        <v>177.89160831454865</v>
      </c>
    </row>
    <row r="1133" spans="1:27" x14ac:dyDescent="0.3">
      <c r="A1133" s="50">
        <v>1.2870671287091682</v>
      </c>
      <c r="B1133" s="29">
        <v>541.88549591823335</v>
      </c>
      <c r="E1133" s="27">
        <v>8.2359739906678442E-2</v>
      </c>
      <c r="F1133" s="20">
        <v>59.515361708248975</v>
      </c>
      <c r="H1133" s="27">
        <v>4.5361515937820513</v>
      </c>
      <c r="I1133" s="20">
        <v>104.6450278448757</v>
      </c>
      <c r="K1133" s="27">
        <v>1.3033878198839375</v>
      </c>
      <c r="L1133" s="20">
        <v>56.330838042182251</v>
      </c>
      <c r="M1133" s="20">
        <v>94.52484078815786</v>
      </c>
      <c r="N1133" s="27">
        <f t="shared" si="102"/>
        <v>73.420928188035091</v>
      </c>
      <c r="O1133" s="20">
        <f t="shared" si="103"/>
        <v>123.20252615975336</v>
      </c>
      <c r="Q1133" s="27">
        <v>1.3033878198839375</v>
      </c>
      <c r="R1133" s="20">
        <v>75.832202964848349</v>
      </c>
      <c r="T1133" s="41">
        <v>1.3033878198839375</v>
      </c>
      <c r="U1133" s="38">
        <v>114.02620571082394</v>
      </c>
      <c r="W1133" s="27">
        <v>1.3033878198839375</v>
      </c>
      <c r="X1133" s="27">
        <f t="shared" si="106"/>
        <v>75.832202964848349</v>
      </c>
      <c r="Y1133" s="19">
        <f t="shared" si="107"/>
        <v>114.02620571082394</v>
      </c>
      <c r="Z1133" s="27">
        <f t="shared" si="104"/>
        <v>98.838769699349953</v>
      </c>
      <c r="AA1133" s="20">
        <f t="shared" si="105"/>
        <v>148.62036767106821</v>
      </c>
    </row>
    <row r="1134" spans="1:27" x14ac:dyDescent="0.3">
      <c r="A1134" s="50">
        <v>1.2863462515560968</v>
      </c>
      <c r="B1134" s="29">
        <v>48.522204645552492</v>
      </c>
      <c r="E1134" s="27">
        <v>1.4614313739002682E-2</v>
      </c>
      <c r="F1134" s="20">
        <v>59.515361708248975</v>
      </c>
      <c r="H1134" s="27">
        <v>2.0402460636178148</v>
      </c>
      <c r="I1134" s="20">
        <v>104.6450278448757</v>
      </c>
      <c r="K1134" s="27">
        <v>1.2963954666047357</v>
      </c>
      <c r="L1134" s="20">
        <v>342.31033374119562</v>
      </c>
      <c r="M1134" s="20">
        <v>831.24261703724517</v>
      </c>
      <c r="N1134" s="27">
        <f t="shared" si="102"/>
        <v>443.76956483404012</v>
      </c>
      <c r="O1134" s="20">
        <f t="shared" si="103"/>
        <v>1077.6191603757411</v>
      </c>
      <c r="Q1134" s="27">
        <v>1.2963954666047357</v>
      </c>
      <c r="R1134" s="20">
        <v>411.49799293745042</v>
      </c>
      <c r="T1134" s="41">
        <v>1.2963954666047357</v>
      </c>
      <c r="U1134" s="38">
        <v>900.43027623349997</v>
      </c>
      <c r="W1134" s="27">
        <v>1.2963954666047357</v>
      </c>
      <c r="X1134" s="27">
        <f t="shared" si="106"/>
        <v>411.49799293745042</v>
      </c>
      <c r="Y1134" s="19">
        <f t="shared" si="107"/>
        <v>900.43027623349997</v>
      </c>
      <c r="Z1134" s="27">
        <f t="shared" si="104"/>
        <v>533.46413256105825</v>
      </c>
      <c r="AA1134" s="20">
        <f t="shared" si="105"/>
        <v>1167.3137281027593</v>
      </c>
    </row>
    <row r="1135" spans="1:27" x14ac:dyDescent="0.3">
      <c r="A1135" s="50">
        <v>1.2863037657807581</v>
      </c>
      <c r="B1135" s="29">
        <v>130.60820482989143</v>
      </c>
      <c r="E1135" s="27">
        <v>59.61955455991847</v>
      </c>
      <c r="F1135" s="20">
        <v>59.51600167842544</v>
      </c>
      <c r="H1135" s="27">
        <v>1.6263526013572118</v>
      </c>
      <c r="I1135" s="20">
        <v>104.6450278448757</v>
      </c>
      <c r="K1135" s="27">
        <v>1.2886177402397152</v>
      </c>
      <c r="L1135" s="20">
        <v>67.336491474026175</v>
      </c>
      <c r="M1135" s="20">
        <v>108.60828804677567</v>
      </c>
      <c r="N1135" s="27">
        <f t="shared" si="102"/>
        <v>86.770997478930454</v>
      </c>
      <c r="O1135" s="20">
        <f t="shared" si="103"/>
        <v>139.95456671414013</v>
      </c>
      <c r="Q1135" s="27">
        <v>1.2886177402397152</v>
      </c>
      <c r="R1135" s="20">
        <v>119.55419503169773</v>
      </c>
      <c r="T1135" s="41">
        <v>1.2886177402397152</v>
      </c>
      <c r="U1135" s="38">
        <v>160.82599160444721</v>
      </c>
      <c r="W1135" s="27">
        <v>1.2886177402397152</v>
      </c>
      <c r="X1135" s="27">
        <f t="shared" si="106"/>
        <v>119.55419503169773</v>
      </c>
      <c r="Y1135" s="19">
        <f t="shared" si="107"/>
        <v>160.82599160444721</v>
      </c>
      <c r="Z1135" s="27">
        <f t="shared" si="104"/>
        <v>154.05965663792452</v>
      </c>
      <c r="AA1135" s="20">
        <f t="shared" si="105"/>
        <v>207.24322587313418</v>
      </c>
    </row>
    <row r="1136" spans="1:27" x14ac:dyDescent="0.3">
      <c r="A1136" s="50">
        <v>1.2807842558104312</v>
      </c>
      <c r="B1136" s="29">
        <v>293.28096686900977</v>
      </c>
      <c r="E1136" s="27">
        <v>279.32369387992367</v>
      </c>
      <c r="F1136" s="20">
        <v>59.566687273177877</v>
      </c>
      <c r="H1136" s="27">
        <v>1.0296007663127966</v>
      </c>
      <c r="I1136" s="20">
        <v>104.6450278448757</v>
      </c>
      <c r="K1136" s="27">
        <v>1.2870671287091682</v>
      </c>
      <c r="L1136" s="20">
        <v>224.95802048410008</v>
      </c>
      <c r="M1136" s="20">
        <v>473.80096094212661</v>
      </c>
      <c r="N1136" s="27">
        <f t="shared" si="102"/>
        <v>289.53607350456895</v>
      </c>
      <c r="O1136" s="20">
        <f t="shared" si="103"/>
        <v>609.81364237942762</v>
      </c>
      <c r="Q1136" s="27">
        <v>1.2870671287091682</v>
      </c>
      <c r="R1136" s="20">
        <v>293.04255546020676</v>
      </c>
      <c r="T1136" s="41">
        <v>1.2870671287091682</v>
      </c>
      <c r="U1136" s="38">
        <v>541.88549591823335</v>
      </c>
      <c r="W1136" s="27">
        <v>1.2870671287091682</v>
      </c>
      <c r="X1136" s="27">
        <f t="shared" si="106"/>
        <v>293.04255546020676</v>
      </c>
      <c r="Y1136" s="19">
        <f t="shared" si="107"/>
        <v>541.88549591823335</v>
      </c>
      <c r="Z1136" s="27">
        <f t="shared" si="104"/>
        <v>377.16544044576546</v>
      </c>
      <c r="AA1136" s="20">
        <f t="shared" si="105"/>
        <v>697.44300932062424</v>
      </c>
    </row>
    <row r="1137" spans="1:27" x14ac:dyDescent="0.3">
      <c r="A1137" s="50">
        <v>1.2805773565778509</v>
      </c>
      <c r="B1137" s="29">
        <v>718.91894472274271</v>
      </c>
      <c r="E1137" s="27">
        <v>6.2739056108766817</v>
      </c>
      <c r="F1137" s="20">
        <v>59.637979591901797</v>
      </c>
      <c r="H1137" s="27">
        <v>0.36644120594428387</v>
      </c>
      <c r="I1137" s="20">
        <v>104.6450278448757</v>
      </c>
      <c r="K1137" s="27">
        <v>1.2863462515560968</v>
      </c>
      <c r="L1137" s="20">
        <v>17.026160407600145</v>
      </c>
      <c r="M1137" s="20">
        <v>29.020839722886407</v>
      </c>
      <c r="N1137" s="27">
        <f t="shared" si="102"/>
        <v>21.901537618709273</v>
      </c>
      <c r="O1137" s="20">
        <f t="shared" si="103"/>
        <v>37.330848394545207</v>
      </c>
      <c r="Q1137" s="27">
        <v>1.2863462515560968</v>
      </c>
      <c r="R1137" s="20">
        <v>36.527525330266236</v>
      </c>
      <c r="T1137" s="41">
        <v>1.2863462515560968</v>
      </c>
      <c r="U1137" s="38">
        <v>48.522204645552492</v>
      </c>
      <c r="W1137" s="27">
        <v>1.2863462515560968</v>
      </c>
      <c r="X1137" s="27">
        <f t="shared" si="106"/>
        <v>36.527525330266236</v>
      </c>
      <c r="Y1137" s="19">
        <f t="shared" si="107"/>
        <v>48.522204645552492</v>
      </c>
      <c r="Z1137" s="27">
        <f t="shared" si="104"/>
        <v>46.987045287208353</v>
      </c>
      <c r="AA1137" s="20">
        <f t="shared" si="105"/>
        <v>62.416356063044276</v>
      </c>
    </row>
    <row r="1138" spans="1:27" x14ac:dyDescent="0.3">
      <c r="A1138" s="50">
        <v>1.2748278253202443</v>
      </c>
      <c r="B1138" s="29">
        <v>104.98964787625279</v>
      </c>
      <c r="E1138" s="27">
        <v>5.6426025839755312E-3</v>
      </c>
      <c r="F1138" s="20">
        <v>59.656380792121077</v>
      </c>
      <c r="H1138" s="27">
        <v>0.10129036568832817</v>
      </c>
      <c r="I1138" s="20">
        <v>104.6450278448757</v>
      </c>
      <c r="K1138" s="27">
        <v>1.2863037657807581</v>
      </c>
      <c r="L1138" s="20">
        <v>60.024479409017545</v>
      </c>
      <c r="M1138" s="20">
        <v>96.339287146752611</v>
      </c>
      <c r="N1138" s="27">
        <f t="shared" si="102"/>
        <v>77.209713902848847</v>
      </c>
      <c r="O1138" s="20">
        <f t="shared" si="103"/>
        <v>123.92158784950168</v>
      </c>
      <c r="Q1138" s="27">
        <v>1.2863037657807581</v>
      </c>
      <c r="R1138" s="20">
        <v>94.293397092156383</v>
      </c>
      <c r="T1138" s="41">
        <v>1.2863037657807581</v>
      </c>
      <c r="U1138" s="38">
        <v>130.60820482989143</v>
      </c>
      <c r="W1138" s="27">
        <v>1.2863037657807581</v>
      </c>
      <c r="X1138" s="27">
        <f t="shared" si="106"/>
        <v>94.293397092156383</v>
      </c>
      <c r="Y1138" s="19">
        <f t="shared" si="107"/>
        <v>130.60820482989143</v>
      </c>
      <c r="Z1138" s="27">
        <f t="shared" si="104"/>
        <v>121.28995176790114</v>
      </c>
      <c r="AA1138" s="20">
        <f t="shared" si="105"/>
        <v>168.00182571455395</v>
      </c>
    </row>
    <row r="1139" spans="1:27" x14ac:dyDescent="0.3">
      <c r="A1139" s="50">
        <v>1.2725665981561178</v>
      </c>
      <c r="B1139" s="29">
        <v>351.69840941736618</v>
      </c>
      <c r="E1139" s="27">
        <v>3.8957419019425288E-3</v>
      </c>
      <c r="F1139" s="20">
        <v>59.768080933869228</v>
      </c>
      <c r="H1139" s="27">
        <v>5.5572623050466063E-2</v>
      </c>
      <c r="I1139" s="20">
        <v>104.6450278448757</v>
      </c>
      <c r="K1139" s="27">
        <v>1.2807842558104312</v>
      </c>
      <c r="L1139" s="20">
        <v>160.50965251164149</v>
      </c>
      <c r="M1139" s="20">
        <v>263.13765985353473</v>
      </c>
      <c r="N1139" s="27">
        <f t="shared" si="102"/>
        <v>205.57823584251366</v>
      </c>
      <c r="O1139" s="20">
        <f t="shared" si="103"/>
        <v>337.02257185120783</v>
      </c>
      <c r="Q1139" s="27">
        <v>1.2807842558104312</v>
      </c>
      <c r="R1139" s="20">
        <v>190.65295952711654</v>
      </c>
      <c r="T1139" s="41">
        <v>1.2807842558104312</v>
      </c>
      <c r="U1139" s="38">
        <v>293.28096686900977</v>
      </c>
      <c r="W1139" s="27">
        <v>1.2807842558104312</v>
      </c>
      <c r="X1139" s="27">
        <f t="shared" si="106"/>
        <v>190.65295952711654</v>
      </c>
      <c r="Y1139" s="19">
        <f t="shared" si="107"/>
        <v>293.28096686900977</v>
      </c>
      <c r="Z1139" s="27">
        <f t="shared" si="104"/>
        <v>244.1853088859942</v>
      </c>
      <c r="AA1139" s="20">
        <f t="shared" si="105"/>
        <v>375.6296448946884</v>
      </c>
    </row>
    <row r="1140" spans="1:27" x14ac:dyDescent="0.3">
      <c r="A1140" s="50">
        <v>1.2653487615898484</v>
      </c>
      <c r="B1140" s="29">
        <v>114.15312566456041</v>
      </c>
      <c r="E1140" s="27">
        <v>6.8559093051590025E-5</v>
      </c>
      <c r="F1140" s="20">
        <v>59.785283915829154</v>
      </c>
      <c r="H1140" s="27">
        <v>3.6272324050514726E-2</v>
      </c>
      <c r="I1140" s="20">
        <v>104.6450278448757</v>
      </c>
      <c r="K1140" s="27">
        <v>1.2805773565778509</v>
      </c>
      <c r="L1140" s="20">
        <v>364.77192054871114</v>
      </c>
      <c r="M1140" s="20">
        <v>695.97897153555778</v>
      </c>
      <c r="N1140" s="27">
        <f t="shared" si="102"/>
        <v>467.11866177009438</v>
      </c>
      <c r="O1140" s="20">
        <f t="shared" si="103"/>
        <v>891.25491160277591</v>
      </c>
      <c r="Q1140" s="27">
        <v>1.2805773565778509</v>
      </c>
      <c r="R1140" s="20">
        <v>387.71189373589613</v>
      </c>
      <c r="T1140" s="41">
        <v>1.2805773565778509</v>
      </c>
      <c r="U1140" s="38">
        <v>718.91894472274271</v>
      </c>
      <c r="W1140" s="27">
        <v>1.2805773565778509</v>
      </c>
      <c r="X1140" s="27">
        <f t="shared" si="106"/>
        <v>387.71189373589613</v>
      </c>
      <c r="Y1140" s="19">
        <f t="shared" si="107"/>
        <v>718.91894472274271</v>
      </c>
      <c r="Z1140" s="27">
        <f t="shared" si="104"/>
        <v>496.49507199410647</v>
      </c>
      <c r="AA1140" s="20">
        <f t="shared" si="105"/>
        <v>920.63132182678794</v>
      </c>
    </row>
    <row r="1141" spans="1:27" x14ac:dyDescent="0.3">
      <c r="A1141" s="50">
        <v>1.2616501186838605</v>
      </c>
      <c r="B1141" s="29">
        <v>64.256743188446379</v>
      </c>
      <c r="E1141" s="27">
        <v>8.5742575944532291</v>
      </c>
      <c r="F1141" s="20">
        <v>59.792071727374733</v>
      </c>
      <c r="H1141" s="27">
        <v>3.5872562657459639E-2</v>
      </c>
      <c r="I1141" s="20">
        <v>104.6450278448757</v>
      </c>
      <c r="K1141" s="27">
        <v>1.2748278253202443</v>
      </c>
      <c r="L1141" s="20">
        <v>45.09572836795703</v>
      </c>
      <c r="M1141" s="20">
        <v>74.002251876758663</v>
      </c>
      <c r="N1141" s="27">
        <f t="shared" si="102"/>
        <v>57.489289326555109</v>
      </c>
      <c r="O1141" s="20">
        <f t="shared" si="103"/>
        <v>94.340129828849214</v>
      </c>
      <c r="Q1141" s="27">
        <v>1.2748278253202443</v>
      </c>
      <c r="R1141" s="20">
        <v>76.083124367451148</v>
      </c>
      <c r="T1141" s="41">
        <v>1.2748278253202443</v>
      </c>
      <c r="U1141" s="38">
        <v>104.98964787625279</v>
      </c>
      <c r="W1141" s="27">
        <v>1.2748278253202443</v>
      </c>
      <c r="X1141" s="27">
        <f t="shared" si="106"/>
        <v>76.083124367451148</v>
      </c>
      <c r="Y1141" s="19">
        <f t="shared" si="107"/>
        <v>104.98964787625279</v>
      </c>
      <c r="Z1141" s="27">
        <f t="shared" si="104"/>
        <v>96.992883980927431</v>
      </c>
      <c r="AA1141" s="20">
        <f t="shared" si="105"/>
        <v>133.84372448322154</v>
      </c>
    </row>
    <row r="1142" spans="1:27" x14ac:dyDescent="0.3">
      <c r="A1142" s="50">
        <v>1.2611075755994534</v>
      </c>
      <c r="B1142" s="29">
        <v>241.32538740782636</v>
      </c>
      <c r="E1142" s="27">
        <v>0.60129721710109152</v>
      </c>
      <c r="F1142" s="20">
        <v>59.828806997979214</v>
      </c>
      <c r="H1142" s="27">
        <v>39.465455162440776</v>
      </c>
      <c r="I1142" s="20">
        <v>104.66718621088637</v>
      </c>
      <c r="K1142" s="27">
        <v>1.2725665981561178</v>
      </c>
      <c r="L1142" s="20">
        <v>165.46857836723132</v>
      </c>
      <c r="M1142" s="20">
        <v>325.28243361645031</v>
      </c>
      <c r="N1142" s="27">
        <f t="shared" si="102"/>
        <v>210.56978587451655</v>
      </c>
      <c r="O1142" s="20">
        <f t="shared" si="103"/>
        <v>413.94355998722938</v>
      </c>
      <c r="Q1142" s="27">
        <v>1.2725665981561178</v>
      </c>
      <c r="R1142" s="20">
        <v>191.88455416814716</v>
      </c>
      <c r="T1142" s="41">
        <v>1.2725665981561178</v>
      </c>
      <c r="U1142" s="38">
        <v>351.69840941736618</v>
      </c>
      <c r="W1142" s="27">
        <v>1.2725665981561178</v>
      </c>
      <c r="X1142" s="27">
        <f t="shared" si="106"/>
        <v>191.88455416814716</v>
      </c>
      <c r="Y1142" s="19">
        <f t="shared" si="107"/>
        <v>351.69840941736618</v>
      </c>
      <c r="Z1142" s="27">
        <f t="shared" si="104"/>
        <v>244.18587433646235</v>
      </c>
      <c r="AA1142" s="20">
        <f t="shared" si="105"/>
        <v>447.55964844917526</v>
      </c>
    </row>
    <row r="1143" spans="1:27" x14ac:dyDescent="0.3">
      <c r="A1143" s="50">
        <v>1.2594347388658207</v>
      </c>
      <c r="B1143" s="29">
        <v>115.44814495184201</v>
      </c>
      <c r="E1143" s="27">
        <v>1.4557247464836109E-2</v>
      </c>
      <c r="F1143" s="20">
        <v>59.835399571246626</v>
      </c>
      <c r="H1143" s="27">
        <v>1.339695169008337E-3</v>
      </c>
      <c r="I1143" s="20">
        <v>104.72950856694504</v>
      </c>
      <c r="K1143" s="27">
        <v>1.2653487615898484</v>
      </c>
      <c r="L1143" s="20">
        <v>27.954750730723852</v>
      </c>
      <c r="M1143" s="20">
        <v>59.494308977406703</v>
      </c>
      <c r="N1143" s="27">
        <f t="shared" si="102"/>
        <v>35.372509217674335</v>
      </c>
      <c r="O1143" s="20">
        <f t="shared" si="103"/>
        <v>75.281050186205377</v>
      </c>
      <c r="Q1143" s="27">
        <v>1.2653487615898484</v>
      </c>
      <c r="R1143" s="20">
        <v>82.613567417877547</v>
      </c>
      <c r="T1143" s="41">
        <v>1.2653487615898484</v>
      </c>
      <c r="U1143" s="38">
        <v>114.15312566456041</v>
      </c>
      <c r="W1143" s="27">
        <v>1.2653487615898484</v>
      </c>
      <c r="X1143" s="27">
        <f t="shared" si="106"/>
        <v>82.613567417877547</v>
      </c>
      <c r="Y1143" s="19">
        <f t="shared" si="107"/>
        <v>114.15312566456041</v>
      </c>
      <c r="Z1143" s="27">
        <f t="shared" si="104"/>
        <v>104.53497522273081</v>
      </c>
      <c r="AA1143" s="20">
        <f t="shared" si="105"/>
        <v>144.44351619126186</v>
      </c>
    </row>
    <row r="1144" spans="1:27" x14ac:dyDescent="0.3">
      <c r="A1144" s="50">
        <v>1.2445464814089178</v>
      </c>
      <c r="B1144" s="29">
        <v>54.670188074983926</v>
      </c>
      <c r="E1144" s="27">
        <v>5.8228985726600513E-3</v>
      </c>
      <c r="F1144" s="20">
        <v>59.835404747226633</v>
      </c>
      <c r="H1144" s="27">
        <v>1.6464749160586507</v>
      </c>
      <c r="I1144" s="20">
        <v>104.84718864034153</v>
      </c>
      <c r="K1144" s="27">
        <v>1.2616501186838605</v>
      </c>
      <c r="L1144" s="20">
        <v>23.859424798103653</v>
      </c>
      <c r="M1144" s="20">
        <v>64.256743188446379</v>
      </c>
      <c r="N1144" s="27">
        <f t="shared" si="102"/>
        <v>30.102246128256116</v>
      </c>
      <c r="O1144" s="20">
        <f t="shared" si="103"/>
        <v>81.069527669941721</v>
      </c>
      <c r="Q1144" s="27">
        <v>1.2616501186838605</v>
      </c>
      <c r="R1144" s="20">
        <v>23.859424798103653</v>
      </c>
      <c r="T1144" s="41">
        <v>1.2616501186838605</v>
      </c>
      <c r="U1144" s="38">
        <v>64.256743188446379</v>
      </c>
      <c r="W1144" s="27">
        <v>1.2616501186838605</v>
      </c>
      <c r="X1144" s="27">
        <f t="shared" si="106"/>
        <v>23.859424798103653</v>
      </c>
      <c r="Y1144" s="19">
        <f t="shared" si="107"/>
        <v>64.256743188446379</v>
      </c>
      <c r="Z1144" s="27">
        <f t="shared" si="104"/>
        <v>30.102246128256116</v>
      </c>
      <c r="AA1144" s="20">
        <f t="shared" si="105"/>
        <v>81.069527669941721</v>
      </c>
    </row>
    <row r="1145" spans="1:27" x14ac:dyDescent="0.3">
      <c r="A1145" s="50">
        <v>1.2303084790837602</v>
      </c>
      <c r="B1145" s="29">
        <v>94.013621978966711</v>
      </c>
      <c r="E1145" s="27">
        <v>1.0273954896765645</v>
      </c>
      <c r="F1145" s="20">
        <v>59.897252464255764</v>
      </c>
      <c r="H1145" s="27">
        <v>1.9586095964768901E-2</v>
      </c>
      <c r="I1145" s="20">
        <v>104.88028588236995</v>
      </c>
      <c r="K1145" s="27">
        <v>1.2611075755994534</v>
      </c>
      <c r="L1145" s="20">
        <v>236.48237288296284</v>
      </c>
      <c r="M1145" s="20">
        <v>236.48237288296284</v>
      </c>
      <c r="N1145" s="27">
        <f t="shared" si="102"/>
        <v>298.22971193843921</v>
      </c>
      <c r="O1145" s="20">
        <f t="shared" si="103"/>
        <v>298.22971193843921</v>
      </c>
      <c r="Q1145" s="27">
        <v>1.2611075755994534</v>
      </c>
      <c r="R1145" s="20">
        <v>241.32538740782636</v>
      </c>
      <c r="T1145" s="41">
        <v>1.2611075755994534</v>
      </c>
      <c r="U1145" s="38">
        <v>241.32538740782636</v>
      </c>
      <c r="W1145" s="27">
        <v>1.2611075755994534</v>
      </c>
      <c r="X1145" s="27">
        <f t="shared" si="106"/>
        <v>241.32538740782636</v>
      </c>
      <c r="Y1145" s="19">
        <f t="shared" si="107"/>
        <v>241.32538740782636</v>
      </c>
      <c r="Z1145" s="27">
        <f t="shared" si="104"/>
        <v>304.33727424448278</v>
      </c>
      <c r="AA1145" s="20">
        <f t="shared" si="105"/>
        <v>304.33727424448278</v>
      </c>
    </row>
    <row r="1146" spans="1:27" x14ac:dyDescent="0.3">
      <c r="A1146" s="50">
        <v>1.2257661531002668</v>
      </c>
      <c r="B1146" s="29">
        <v>104.57657946639496</v>
      </c>
      <c r="E1146" s="27">
        <v>0.11381542874732986</v>
      </c>
      <c r="F1146" s="20">
        <v>59.989462938837505</v>
      </c>
      <c r="H1146" s="27">
        <v>9.1742370735955774</v>
      </c>
      <c r="I1146" s="20">
        <v>104.96726424697323</v>
      </c>
      <c r="K1146" s="27">
        <v>1.2594347388658207</v>
      </c>
      <c r="L1146" s="20">
        <v>40.932161118029953</v>
      </c>
      <c r="M1146" s="20">
        <v>69.838684626831594</v>
      </c>
      <c r="N1146" s="27">
        <f t="shared" si="102"/>
        <v>51.551385648899753</v>
      </c>
      <c r="O1146" s="20">
        <f t="shared" si="103"/>
        <v>87.957265535726052</v>
      </c>
      <c r="Q1146" s="27">
        <v>1.2594347388658207</v>
      </c>
      <c r="R1146" s="20">
        <v>86.54162144304037</v>
      </c>
      <c r="T1146" s="41">
        <v>1.2594347388658207</v>
      </c>
      <c r="U1146" s="38">
        <v>115.44814495184201</v>
      </c>
      <c r="W1146" s="27">
        <v>1.2594347388658207</v>
      </c>
      <c r="X1146" s="27">
        <f t="shared" si="106"/>
        <v>86.54162144304037</v>
      </c>
      <c r="Y1146" s="19">
        <f t="shared" si="107"/>
        <v>115.44814495184201</v>
      </c>
      <c r="Z1146" s="27">
        <f t="shared" si="104"/>
        <v>108.99352440314026</v>
      </c>
      <c r="AA1146" s="20">
        <f t="shared" si="105"/>
        <v>145.39940428996655</v>
      </c>
    </row>
    <row r="1147" spans="1:27" x14ac:dyDescent="0.3">
      <c r="A1147" s="50">
        <v>1.2249945220683003</v>
      </c>
      <c r="B1147" s="29">
        <v>233.41814534040674</v>
      </c>
      <c r="E1147" s="27">
        <v>0.55365979438647628</v>
      </c>
      <c r="F1147" s="20">
        <v>60.001001039420245</v>
      </c>
      <c r="H1147" s="27">
        <v>1.0716612683609128E-2</v>
      </c>
      <c r="I1147" s="20">
        <v>105.19172085082511</v>
      </c>
      <c r="K1147" s="27">
        <v>1.2445464814089178</v>
      </c>
      <c r="L1147" s="20">
        <v>25.919500684802859</v>
      </c>
      <c r="M1147" s="20">
        <v>54.670188074983926</v>
      </c>
      <c r="N1147" s="27">
        <f t="shared" si="102"/>
        <v>32.258023377147431</v>
      </c>
      <c r="O1147" s="20">
        <f t="shared" si="103"/>
        <v>68.03959020668502</v>
      </c>
      <c r="Q1147" s="27">
        <v>1.2445464814089178</v>
      </c>
      <c r="R1147" s="20">
        <v>25.919500684802859</v>
      </c>
      <c r="T1147" s="41">
        <v>1.2445464814089178</v>
      </c>
      <c r="U1147" s="38">
        <v>54.670188074983926</v>
      </c>
      <c r="W1147" s="27">
        <v>1.2445464814089178</v>
      </c>
      <c r="X1147" s="27">
        <f t="shared" si="106"/>
        <v>25.919500684802859</v>
      </c>
      <c r="Y1147" s="19">
        <f t="shared" si="107"/>
        <v>54.670188074983926</v>
      </c>
      <c r="Z1147" s="27">
        <f t="shared" si="104"/>
        <v>32.258023377147431</v>
      </c>
      <c r="AA1147" s="20">
        <f t="shared" si="105"/>
        <v>68.03959020668502</v>
      </c>
    </row>
    <row r="1148" spans="1:27" x14ac:dyDescent="0.3">
      <c r="A1148" s="50">
        <v>1.2241901419038186</v>
      </c>
      <c r="B1148" s="29">
        <v>327.58957772662177</v>
      </c>
      <c r="E1148" s="27">
        <v>0.42690826530451886</v>
      </c>
      <c r="F1148" s="20">
        <v>60.017326654471894</v>
      </c>
      <c r="H1148" s="27">
        <v>9.0266580518800765E-3</v>
      </c>
      <c r="I1148" s="20">
        <v>105.26623669966762</v>
      </c>
      <c r="K1148" s="27">
        <v>1.2303084790837602</v>
      </c>
      <c r="L1148" s="20">
        <v>23.870782741864172</v>
      </c>
      <c r="M1148" s="20">
        <v>49.528024809596673</v>
      </c>
      <c r="N1148" s="27">
        <f t="shared" si="102"/>
        <v>29.368426409681781</v>
      </c>
      <c r="O1148" s="20">
        <f t="shared" si="103"/>
        <v>60.93474887551762</v>
      </c>
      <c r="Q1148" s="27">
        <v>1.2303084790837602</v>
      </c>
      <c r="R1148" s="20">
        <v>68.3563799112342</v>
      </c>
      <c r="T1148" s="41">
        <v>1.2303084790837602</v>
      </c>
      <c r="U1148" s="38">
        <v>94.013621978966711</v>
      </c>
      <c r="W1148" s="27">
        <v>1.2303084790837602</v>
      </c>
      <c r="X1148" s="27">
        <f t="shared" si="106"/>
        <v>68.3563799112342</v>
      </c>
      <c r="Y1148" s="19">
        <f t="shared" si="107"/>
        <v>94.013621978966711</v>
      </c>
      <c r="Z1148" s="27">
        <f t="shared" si="104"/>
        <v>84.099433804262247</v>
      </c>
      <c r="AA1148" s="20">
        <f t="shared" si="105"/>
        <v>115.6657562700981</v>
      </c>
    </row>
    <row r="1149" spans="1:27" x14ac:dyDescent="0.3">
      <c r="A1149" s="50">
        <v>1.2195942468388239</v>
      </c>
      <c r="B1149" s="29">
        <v>126.35461327025014</v>
      </c>
      <c r="E1149" s="27">
        <v>1.2863037657807581</v>
      </c>
      <c r="F1149" s="20">
        <v>60.024479409017545</v>
      </c>
      <c r="H1149" s="27">
        <v>9.4486766451154836E-2</v>
      </c>
      <c r="I1149" s="20">
        <v>105.33535913385185</v>
      </c>
      <c r="K1149" s="27">
        <v>1.2257661531002668</v>
      </c>
      <c r="L1149" s="20">
        <v>47.605568356559267</v>
      </c>
      <c r="M1149" s="20">
        <v>104.57657946639496</v>
      </c>
      <c r="N1149" s="27">
        <f t="shared" si="102"/>
        <v>58.353294390571442</v>
      </c>
      <c r="O1149" s="20">
        <f t="shared" si="103"/>
        <v>128.18643151690731</v>
      </c>
      <c r="Q1149" s="27">
        <v>1.2257661531002668</v>
      </c>
      <c r="R1149" s="20">
        <v>47.605568356559267</v>
      </c>
      <c r="T1149" s="41">
        <v>1.2257661531002668</v>
      </c>
      <c r="U1149" s="38">
        <v>104.57657946639496</v>
      </c>
      <c r="W1149" s="27">
        <v>1.2257661531002668</v>
      </c>
      <c r="X1149" s="27">
        <f t="shared" si="106"/>
        <v>47.605568356559267</v>
      </c>
      <c r="Y1149" s="19">
        <f t="shared" si="107"/>
        <v>104.57657946639496</v>
      </c>
      <c r="Z1149" s="27">
        <f t="shared" si="104"/>
        <v>58.353294390571442</v>
      </c>
      <c r="AA1149" s="20">
        <f t="shared" si="105"/>
        <v>128.18643151690731</v>
      </c>
    </row>
    <row r="1150" spans="1:27" x14ac:dyDescent="0.3">
      <c r="A1150" s="50">
        <v>1.2173977373167872</v>
      </c>
      <c r="B1150" s="29">
        <v>166.36947839446529</v>
      </c>
      <c r="E1150" s="27">
        <v>1.247105814400129E-2</v>
      </c>
      <c r="F1150" s="20">
        <v>60.268685196238465</v>
      </c>
      <c r="H1150" s="27">
        <v>13.664176822567242</v>
      </c>
      <c r="I1150" s="20">
        <v>105.39077077775298</v>
      </c>
      <c r="K1150" s="27">
        <v>1.2249945220683003</v>
      </c>
      <c r="L1150" s="20">
        <v>114.89417582474495</v>
      </c>
      <c r="M1150" s="20">
        <v>190.02252710550067</v>
      </c>
      <c r="N1150" s="27">
        <f t="shared" si="102"/>
        <v>140.7447360028647</v>
      </c>
      <c r="O1150" s="20">
        <f t="shared" si="103"/>
        <v>232.77655477381344</v>
      </c>
      <c r="Q1150" s="27">
        <v>1.2249945220683003</v>
      </c>
      <c r="R1150" s="20">
        <v>158.28979405965106</v>
      </c>
      <c r="T1150" s="41">
        <v>1.2249945220683003</v>
      </c>
      <c r="U1150" s="38">
        <v>233.41814534040674</v>
      </c>
      <c r="W1150" s="27">
        <v>1.2249945220683003</v>
      </c>
      <c r="X1150" s="27">
        <f t="shared" si="106"/>
        <v>158.28979405965106</v>
      </c>
      <c r="Y1150" s="19">
        <f t="shared" si="107"/>
        <v>233.41814534040674</v>
      </c>
      <c r="Z1150" s="27">
        <f t="shared" si="104"/>
        <v>193.90413062239193</v>
      </c>
      <c r="AA1150" s="20">
        <f t="shared" si="105"/>
        <v>285.93594939334059</v>
      </c>
    </row>
    <row r="1151" spans="1:27" x14ac:dyDescent="0.3">
      <c r="A1151" s="50">
        <v>1.2135756100033177</v>
      </c>
      <c r="B1151" s="29">
        <v>85.277135111272003</v>
      </c>
      <c r="E1151" s="27">
        <v>7.5429784668667708</v>
      </c>
      <c r="F1151" s="20">
        <v>60.301512971162431</v>
      </c>
      <c r="H1151" s="27">
        <v>93.190181807629415</v>
      </c>
      <c r="I1151" s="20">
        <v>105.39160871882609</v>
      </c>
      <c r="K1151" s="27">
        <v>1.2241901419038186</v>
      </c>
      <c r="L1151" s="20">
        <v>144.24885738549898</v>
      </c>
      <c r="M1151" s="20">
        <v>278.30139904039692</v>
      </c>
      <c r="N1151" s="27">
        <f t="shared" si="102"/>
        <v>176.58802919221768</v>
      </c>
      <c r="O1151" s="20">
        <f t="shared" si="103"/>
        <v>340.69382918329472</v>
      </c>
      <c r="Q1151" s="27">
        <v>1.2241901419038186</v>
      </c>
      <c r="R1151" s="20">
        <v>193.5370360717238</v>
      </c>
      <c r="T1151" s="41">
        <v>1.2241901419038186</v>
      </c>
      <c r="U1151" s="38">
        <v>327.58957772662177</v>
      </c>
      <c r="W1151" s="27">
        <v>1.2241901419038186</v>
      </c>
      <c r="X1151" s="27">
        <f t="shared" si="106"/>
        <v>193.5370360717238</v>
      </c>
      <c r="Y1151" s="19">
        <f t="shared" si="107"/>
        <v>327.58957772662177</v>
      </c>
      <c r="Z1151" s="27">
        <f t="shared" si="104"/>
        <v>236.92613165228801</v>
      </c>
      <c r="AA1151" s="20">
        <f t="shared" si="105"/>
        <v>401.03193164336511</v>
      </c>
    </row>
    <row r="1152" spans="1:27" x14ac:dyDescent="0.3">
      <c r="A1152" s="50">
        <v>1.2071641965776507</v>
      </c>
      <c r="B1152" s="29">
        <v>93.886795819500449</v>
      </c>
      <c r="E1152" s="27">
        <v>4.052616304194089</v>
      </c>
      <c r="F1152" s="20">
        <v>60.384509019853056</v>
      </c>
      <c r="H1152" s="27">
        <v>0.12106836286693579</v>
      </c>
      <c r="I1152" s="20">
        <v>105.41984469609059</v>
      </c>
      <c r="K1152" s="27">
        <v>1.2195942468388239</v>
      </c>
      <c r="L1152" s="20">
        <v>41.52166762580957</v>
      </c>
      <c r="M1152" s="20">
        <v>54.630839894425037</v>
      </c>
      <c r="N1152" s="27">
        <f t="shared" si="102"/>
        <v>50.639586955591199</v>
      </c>
      <c r="O1152" s="20">
        <f t="shared" si="103"/>
        <v>66.627458035213678</v>
      </c>
      <c r="Q1152" s="27">
        <v>1.2195942468388239</v>
      </c>
      <c r="R1152" s="20">
        <v>113.24544100163467</v>
      </c>
      <c r="T1152" s="41">
        <v>1.2195942468388239</v>
      </c>
      <c r="U1152" s="38">
        <v>126.35461327025014</v>
      </c>
      <c r="W1152" s="27">
        <v>1.2195942468388239</v>
      </c>
      <c r="X1152" s="27">
        <f t="shared" si="106"/>
        <v>113.24544100163467</v>
      </c>
      <c r="Y1152" s="19">
        <f t="shared" si="107"/>
        <v>126.35461327025014</v>
      </c>
      <c r="Z1152" s="27">
        <f t="shared" si="104"/>
        <v>138.1134883263191</v>
      </c>
      <c r="AA1152" s="20">
        <f t="shared" si="105"/>
        <v>154.10135940594159</v>
      </c>
    </row>
    <row r="1153" spans="1:27" x14ac:dyDescent="0.3">
      <c r="A1153" s="50">
        <v>1.2064787591408503</v>
      </c>
      <c r="B1153" s="29">
        <v>44.682079965021494</v>
      </c>
      <c r="E1153" s="27">
        <v>5.9097419958561659E-2</v>
      </c>
      <c r="F1153" s="20">
        <v>60.420320938209031</v>
      </c>
      <c r="H1153" s="27">
        <v>6.0279520925250836</v>
      </c>
      <c r="I1153" s="20">
        <v>105.45213707438725</v>
      </c>
      <c r="K1153" s="27">
        <v>1.2173977373167872</v>
      </c>
      <c r="L1153" s="20">
        <v>36.312607545513465</v>
      </c>
      <c r="M1153" s="20">
        <v>64.054368585500811</v>
      </c>
      <c r="N1153" s="27">
        <f t="shared" si="102"/>
        <v>44.206886261980586</v>
      </c>
      <c r="O1153" s="20">
        <f t="shared" si="103"/>
        <v>77.979643381244188</v>
      </c>
      <c r="Q1153" s="27">
        <v>1.2173977373167872</v>
      </c>
      <c r="R1153" s="20">
        <v>138.62771735447794</v>
      </c>
      <c r="T1153" s="41">
        <v>1.2173977373167872</v>
      </c>
      <c r="U1153" s="38">
        <v>166.36947839446529</v>
      </c>
      <c r="W1153" s="27">
        <v>1.2173977373167872</v>
      </c>
      <c r="X1153" s="27">
        <f t="shared" si="106"/>
        <v>138.62771735447794</v>
      </c>
      <c r="Y1153" s="19">
        <f t="shared" si="107"/>
        <v>166.36947839446529</v>
      </c>
      <c r="Z1153" s="27">
        <f t="shared" si="104"/>
        <v>168.76506943673257</v>
      </c>
      <c r="AA1153" s="20">
        <f t="shared" si="105"/>
        <v>202.53782655599616</v>
      </c>
    </row>
    <row r="1154" spans="1:27" x14ac:dyDescent="0.3">
      <c r="A1154" s="50">
        <v>1.204980287788203</v>
      </c>
      <c r="B1154" s="29">
        <v>187.61459707421159</v>
      </c>
      <c r="E1154" s="27">
        <v>39.465455162440776</v>
      </c>
      <c r="F1154" s="20">
        <v>60.434741796664014</v>
      </c>
      <c r="H1154" s="27">
        <v>1.3241859997324354</v>
      </c>
      <c r="I1154" s="20">
        <v>105.45213707438725</v>
      </c>
      <c r="K1154" s="27">
        <v>1.2135756100033177</v>
      </c>
      <c r="L1154" s="20">
        <v>33.914334820655107</v>
      </c>
      <c r="M1154" s="20">
        <v>60.562951724129384</v>
      </c>
      <c r="N1154" s="27">
        <f t="shared" si="102"/>
        <v>41.157609567833276</v>
      </c>
      <c r="O1154" s="20">
        <f t="shared" si="103"/>
        <v>73.497721082211797</v>
      </c>
      <c r="Q1154" s="27">
        <v>1.2135756100033177</v>
      </c>
      <c r="R1154" s="20">
        <v>58.628518207797732</v>
      </c>
      <c r="T1154" s="41">
        <v>1.2135756100033177</v>
      </c>
      <c r="U1154" s="38">
        <v>85.277135111272003</v>
      </c>
      <c r="W1154" s="27">
        <v>1.2135756100033177</v>
      </c>
      <c r="X1154" s="27">
        <f t="shared" si="106"/>
        <v>58.628518207797732</v>
      </c>
      <c r="Y1154" s="19">
        <f t="shared" si="107"/>
        <v>85.277135111272003</v>
      </c>
      <c r="Z1154" s="27">
        <f t="shared" si="104"/>
        <v>71.150139747618752</v>
      </c>
      <c r="AA1154" s="20">
        <f t="shared" si="105"/>
        <v>103.49025126199726</v>
      </c>
    </row>
    <row r="1155" spans="1:27" x14ac:dyDescent="0.3">
      <c r="A1155" s="50">
        <v>1.1973529793176567</v>
      </c>
      <c r="B1155" s="29">
        <v>85.208959680903575</v>
      </c>
      <c r="E1155" s="27">
        <v>7.8630185162182897E-3</v>
      </c>
      <c r="F1155" s="20">
        <v>60.507936533152204</v>
      </c>
      <c r="H1155" s="27">
        <v>0.34996610740199685</v>
      </c>
      <c r="I1155" s="20">
        <v>105.50812635662501</v>
      </c>
      <c r="K1155" s="27">
        <v>1.2071641965776507</v>
      </c>
      <c r="L1155" s="20">
        <v>31.406465180092688</v>
      </c>
      <c r="M1155" s="20">
        <v>60.312988688894322</v>
      </c>
      <c r="N1155" s="27">
        <f t="shared" si="102"/>
        <v>37.912760306470553</v>
      </c>
      <c r="O1155" s="20">
        <f t="shared" si="103"/>
        <v>72.807680533826044</v>
      </c>
      <c r="Q1155" s="27">
        <v>1.2071641965776507</v>
      </c>
      <c r="R1155" s="20">
        <v>64.980272310698808</v>
      </c>
      <c r="T1155" s="41">
        <v>1.2071641965776507</v>
      </c>
      <c r="U1155" s="38">
        <v>93.886795819500449</v>
      </c>
      <c r="W1155" s="27">
        <v>1.2071641965776507</v>
      </c>
      <c r="X1155" s="27">
        <f t="shared" si="106"/>
        <v>64.980272310698808</v>
      </c>
      <c r="Y1155" s="19">
        <f t="shared" si="107"/>
        <v>93.886795819500449</v>
      </c>
      <c r="Z1155" s="27">
        <f t="shared" si="104"/>
        <v>78.441858217341689</v>
      </c>
      <c r="AA1155" s="20">
        <f t="shared" si="105"/>
        <v>113.3367784446972</v>
      </c>
    </row>
    <row r="1156" spans="1:27" x14ac:dyDescent="0.3">
      <c r="A1156" s="50">
        <v>1.1958438512447174</v>
      </c>
      <c r="B1156" s="29">
        <v>128.25177639228741</v>
      </c>
      <c r="E1156" s="27">
        <v>9.0266580518800765E-3</v>
      </c>
      <c r="F1156" s="20">
        <v>60.537647152322954</v>
      </c>
      <c r="H1156" s="27">
        <v>0.78842589278065134</v>
      </c>
      <c r="I1156" s="20">
        <v>105.6972372927259</v>
      </c>
      <c r="K1156" s="27">
        <v>1.2064787591408503</v>
      </c>
      <c r="L1156" s="20">
        <v>21.944092992526382</v>
      </c>
      <c r="M1156" s="20">
        <v>44.682079965021494</v>
      </c>
      <c r="N1156" s="27">
        <f t="shared" si="102"/>
        <v>26.475082084094659</v>
      </c>
      <c r="O1156" s="20">
        <f t="shared" si="103"/>
        <v>53.907980392031384</v>
      </c>
      <c r="Q1156" s="27">
        <v>1.2064787591408503</v>
      </c>
      <c r="R1156" s="20">
        <v>21.944092992526382</v>
      </c>
      <c r="T1156" s="41">
        <v>1.2064787591408503</v>
      </c>
      <c r="U1156" s="38">
        <v>44.682079965021494</v>
      </c>
      <c r="W1156" s="27">
        <v>1.2064787591408503</v>
      </c>
      <c r="X1156" s="27">
        <f t="shared" si="106"/>
        <v>21.944092992526382</v>
      </c>
      <c r="Y1156" s="19">
        <f t="shared" si="107"/>
        <v>44.682079965021494</v>
      </c>
      <c r="Z1156" s="27">
        <f t="shared" si="104"/>
        <v>26.475082084094659</v>
      </c>
      <c r="AA1156" s="20">
        <f t="shared" si="105"/>
        <v>53.907980392031384</v>
      </c>
    </row>
    <row r="1157" spans="1:27" x14ac:dyDescent="0.3">
      <c r="A1157" s="50">
        <v>1.1946272088389378</v>
      </c>
      <c r="B1157" s="29">
        <v>734.11046516425881</v>
      </c>
      <c r="E1157" s="27">
        <v>7.8890966280596331E-2</v>
      </c>
      <c r="F1157" s="20">
        <v>60.748188276537931</v>
      </c>
      <c r="H1157" s="27">
        <v>1.2208474654471502E-3</v>
      </c>
      <c r="I1157" s="20">
        <v>105.71176951351201</v>
      </c>
      <c r="K1157" s="27">
        <v>1.204980287788203</v>
      </c>
      <c r="L1157" s="20">
        <v>81.596125486027546</v>
      </c>
      <c r="M1157" s="20">
        <v>153.07654263117294</v>
      </c>
      <c r="N1157" s="27">
        <f t="shared" si="102"/>
        <v>98.321722770555795</v>
      </c>
      <c r="O1157" s="20">
        <f t="shared" si="103"/>
        <v>184.45421639333389</v>
      </c>
      <c r="Q1157" s="27">
        <v>1.204980287788203</v>
      </c>
      <c r="R1157" s="20">
        <v>116.13417992906618</v>
      </c>
      <c r="T1157" s="41">
        <v>1.204980287788203</v>
      </c>
      <c r="U1157" s="38">
        <v>187.61459707421159</v>
      </c>
      <c r="W1157" s="27">
        <v>1.204980287788203</v>
      </c>
      <c r="X1157" s="27">
        <f t="shared" si="106"/>
        <v>116.13417992906618</v>
      </c>
      <c r="Y1157" s="19">
        <f t="shared" si="107"/>
        <v>187.61459707421159</v>
      </c>
      <c r="Z1157" s="27">
        <f t="shared" si="104"/>
        <v>139.93939755297311</v>
      </c>
      <c r="AA1157" s="20">
        <f t="shared" si="105"/>
        <v>226.07189117575123</v>
      </c>
    </row>
    <row r="1158" spans="1:27" x14ac:dyDescent="0.3">
      <c r="A1158" s="50">
        <v>1.1914176809077617</v>
      </c>
      <c r="B1158" s="29">
        <v>155.86895569080968</v>
      </c>
      <c r="E1158" s="27">
        <v>1.0707989853617619</v>
      </c>
      <c r="F1158" s="20">
        <v>60.833815829332963</v>
      </c>
      <c r="H1158" s="27">
        <v>14.343699656434183</v>
      </c>
      <c r="I1158" s="20">
        <v>105.71457176890877</v>
      </c>
      <c r="K1158" s="27">
        <v>1.1973529793176567</v>
      </c>
      <c r="L1158" s="20">
        <v>81.679730365174564</v>
      </c>
      <c r="M1158" s="20">
        <v>81.679730365174564</v>
      </c>
      <c r="N1158" s="27">
        <f t="shared" si="102"/>
        <v>97.79946850260464</v>
      </c>
      <c r="O1158" s="20">
        <f t="shared" si="103"/>
        <v>97.79946850260464</v>
      </c>
      <c r="Q1158" s="27">
        <v>1.1973529793176567</v>
      </c>
      <c r="R1158" s="20">
        <v>85.208959680903575</v>
      </c>
      <c r="T1158" s="41">
        <v>1.1973529793176567</v>
      </c>
      <c r="U1158" s="38">
        <v>85.208959680903575</v>
      </c>
      <c r="W1158" s="27">
        <v>1.1973529793176567</v>
      </c>
      <c r="X1158" s="27">
        <f t="shared" si="106"/>
        <v>85.208959680903575</v>
      </c>
      <c r="Y1158" s="19">
        <f t="shared" si="107"/>
        <v>85.208959680903575</v>
      </c>
      <c r="Z1158" s="27">
        <f t="shared" si="104"/>
        <v>102.02520173848798</v>
      </c>
      <c r="AA1158" s="20">
        <f t="shared" si="105"/>
        <v>102.02520173848798</v>
      </c>
    </row>
    <row r="1159" spans="1:27" x14ac:dyDescent="0.3">
      <c r="A1159" s="50">
        <v>1.1845762086377363</v>
      </c>
      <c r="B1159" s="29">
        <v>144.2884758581761</v>
      </c>
      <c r="E1159" s="27">
        <v>1.7262970359297469E-3</v>
      </c>
      <c r="F1159" s="20">
        <v>60.888971828748375</v>
      </c>
      <c r="H1159" s="27">
        <v>8.7503022514283657E-3</v>
      </c>
      <c r="I1159" s="20">
        <v>105.95695268794644</v>
      </c>
      <c r="K1159" s="27">
        <v>1.1958438512447174</v>
      </c>
      <c r="L1159" s="20">
        <v>70.060339974321536</v>
      </c>
      <c r="M1159" s="20">
        <v>114.29278438854391</v>
      </c>
      <c r="N1159" s="27">
        <f t="shared" ref="N1159:N1222" si="108">K1159 * L1159</f>
        <v>83.781226774406889</v>
      </c>
      <c r="O1159" s="20">
        <f t="shared" ref="O1159:O1222" si="109">K1159 * M1159</f>
        <v>136.67632345267845</v>
      </c>
      <c r="Q1159" s="27">
        <v>1.1958438512447174</v>
      </c>
      <c r="R1159" s="20">
        <v>84.01933197806504</v>
      </c>
      <c r="T1159" s="41">
        <v>1.1958438512447174</v>
      </c>
      <c r="U1159" s="38">
        <v>128.25177639228741</v>
      </c>
      <c r="W1159" s="27">
        <v>1.1958438512447174</v>
      </c>
      <c r="X1159" s="27">
        <f t="shared" si="106"/>
        <v>84.01933197806504</v>
      </c>
      <c r="Y1159" s="19">
        <f t="shared" si="107"/>
        <v>128.25177639228741</v>
      </c>
      <c r="Z1159" s="27">
        <f t="shared" ref="Z1159:Z1222" si="110">W1159 * X1159</f>
        <v>100.47400153165773</v>
      </c>
      <c r="AA1159" s="20">
        <f t="shared" ref="AA1159:AA1222" si="111">W1159 * Y1159</f>
        <v>153.36909820992929</v>
      </c>
    </row>
    <row r="1160" spans="1:27" x14ac:dyDescent="0.3">
      <c r="A1160" s="50">
        <v>1.1760484110563993</v>
      </c>
      <c r="B1160" s="29">
        <v>249.49301188246972</v>
      </c>
      <c r="E1160" s="27">
        <v>0.94823563285171986</v>
      </c>
      <c r="F1160" s="20">
        <v>60.938405732505494</v>
      </c>
      <c r="H1160" s="27">
        <v>9.0243933664169163E-4</v>
      </c>
      <c r="I1160" s="20">
        <v>106.08377266434259</v>
      </c>
      <c r="K1160" s="27">
        <v>1.1946272088389378</v>
      </c>
      <c r="L1160" s="20">
        <v>367.75747943549879</v>
      </c>
      <c r="M1160" s="20">
        <v>698.96453042234543</v>
      </c>
      <c r="N1160" s="27">
        <f t="shared" si="108"/>
        <v>439.33309118767301</v>
      </c>
      <c r="O1160" s="20">
        <f t="shared" si="109"/>
        <v>835.00204605586532</v>
      </c>
      <c r="Q1160" s="27">
        <v>1.1946272088389378</v>
      </c>
      <c r="R1160" s="20">
        <v>402.90341417741229</v>
      </c>
      <c r="T1160" s="41">
        <v>1.1946272088389378</v>
      </c>
      <c r="U1160" s="38">
        <v>734.11046516425881</v>
      </c>
      <c r="W1160" s="27">
        <v>1.1946272088389378</v>
      </c>
      <c r="X1160" s="27">
        <f t="shared" ref="X1160:X1223" si="112">R1160</f>
        <v>402.90341417741229</v>
      </c>
      <c r="Y1160" s="19">
        <f t="shared" ref="Y1160:Y1223" si="113">U1160</f>
        <v>734.11046516425881</v>
      </c>
      <c r="Z1160" s="27">
        <f t="shared" si="110"/>
        <v>481.31938111044059</v>
      </c>
      <c r="AA1160" s="20">
        <f t="shared" si="111"/>
        <v>876.98833597863279</v>
      </c>
    </row>
    <row r="1161" spans="1:27" x14ac:dyDescent="0.3">
      <c r="A1161" s="50">
        <v>1.1675751507282257</v>
      </c>
      <c r="B1161" s="29">
        <v>127.08174925503909</v>
      </c>
      <c r="E1161" s="27">
        <v>5.7920974688022397</v>
      </c>
      <c r="F1161" s="20">
        <v>60.938976977048156</v>
      </c>
      <c r="H1161" s="27">
        <v>0.12792780253221281</v>
      </c>
      <c r="I1161" s="20">
        <v>106.10773000337136</v>
      </c>
      <c r="K1161" s="27">
        <v>1.1914176809077617</v>
      </c>
      <c r="L1161" s="20">
        <v>56.344765465165736</v>
      </c>
      <c r="M1161" s="20">
        <v>125.76336376660866</v>
      </c>
      <c r="N1161" s="27">
        <f t="shared" si="108"/>
        <v>67.130149801799504</v>
      </c>
      <c r="O1161" s="20">
        <f t="shared" si="109"/>
        <v>149.83669520197211</v>
      </c>
      <c r="Q1161" s="27">
        <v>1.1914176809077617</v>
      </c>
      <c r="R1161" s="20">
        <v>86.450357389366744</v>
      </c>
      <c r="T1161" s="41">
        <v>1.1914176809077617</v>
      </c>
      <c r="U1161" s="38">
        <v>155.86895569080968</v>
      </c>
      <c r="W1161" s="27">
        <v>1.1914176809077617</v>
      </c>
      <c r="X1161" s="27">
        <f t="shared" si="112"/>
        <v>86.450357389366744</v>
      </c>
      <c r="Y1161" s="19">
        <f t="shared" si="113"/>
        <v>155.86895569080968</v>
      </c>
      <c r="Z1161" s="27">
        <f t="shared" si="110"/>
        <v>102.9984843144865</v>
      </c>
      <c r="AA1161" s="20">
        <f t="shared" si="111"/>
        <v>185.70502971465913</v>
      </c>
    </row>
    <row r="1162" spans="1:27" x14ac:dyDescent="0.3">
      <c r="A1162" s="50">
        <v>1.1630870482913451</v>
      </c>
      <c r="B1162" s="29">
        <v>268.22781180171842</v>
      </c>
      <c r="E1162" s="27">
        <v>0.11003155267098919</v>
      </c>
      <c r="F1162" s="20">
        <v>60.948604074020906</v>
      </c>
      <c r="H1162" s="27">
        <v>1.3299571699462831E-2</v>
      </c>
      <c r="I1162" s="20">
        <v>106.11536694958517</v>
      </c>
      <c r="K1162" s="27">
        <v>1.1845762086377363</v>
      </c>
      <c r="L1162" s="20">
        <v>57.018789187853777</v>
      </c>
      <c r="M1162" s="20">
        <v>114.48590539210191</v>
      </c>
      <c r="N1162" s="27">
        <f t="shared" si="108"/>
        <v>67.543101117262182</v>
      </c>
      <c r="O1162" s="20">
        <f t="shared" si="109"/>
        <v>135.61727975183464</v>
      </c>
      <c r="Q1162" s="27">
        <v>1.1845762086377363</v>
      </c>
      <c r="R1162" s="20">
        <v>86.821359653927971</v>
      </c>
      <c r="T1162" s="41">
        <v>1.1845762086377363</v>
      </c>
      <c r="U1162" s="38">
        <v>144.2884758581761</v>
      </c>
      <c r="W1162" s="27">
        <v>1.1845762086377363</v>
      </c>
      <c r="X1162" s="27">
        <f t="shared" si="112"/>
        <v>86.821359653927971</v>
      </c>
      <c r="Y1162" s="19">
        <f t="shared" si="113"/>
        <v>144.2884758581761</v>
      </c>
      <c r="Z1162" s="27">
        <f t="shared" si="110"/>
        <v>102.84651704762332</v>
      </c>
      <c r="AA1162" s="20">
        <f t="shared" si="111"/>
        <v>170.92069568219577</v>
      </c>
    </row>
    <row r="1163" spans="1:27" x14ac:dyDescent="0.3">
      <c r="A1163" s="50">
        <v>1.148702518970822</v>
      </c>
      <c r="B1163" s="29">
        <v>214.11823274948682</v>
      </c>
      <c r="E1163" s="27">
        <v>165.64746410406951</v>
      </c>
      <c r="F1163" s="20">
        <v>60.948604332819897</v>
      </c>
      <c r="H1163" s="27">
        <v>0.8831910992594203</v>
      </c>
      <c r="I1163" s="20">
        <v>106.48520176203462</v>
      </c>
      <c r="K1163" s="27">
        <v>1.1760484110563993</v>
      </c>
      <c r="L1163" s="20">
        <v>101.11607778674403</v>
      </c>
      <c r="M1163" s="20">
        <v>193.85465482763871</v>
      </c>
      <c r="N1163" s="27">
        <f t="shared" si="108"/>
        <v>118.91740261335559</v>
      </c>
      <c r="O1163" s="20">
        <f t="shared" si="109"/>
        <v>227.98245878593127</v>
      </c>
      <c r="Q1163" s="27">
        <v>1.1760484110563993</v>
      </c>
      <c r="R1163" s="20">
        <v>156.75443484157506</v>
      </c>
      <c r="T1163" s="41">
        <v>1.1760484110563993</v>
      </c>
      <c r="U1163" s="38">
        <v>249.49301188246972</v>
      </c>
      <c r="W1163" s="27">
        <v>1.1760484110563993</v>
      </c>
      <c r="X1163" s="27">
        <f t="shared" si="112"/>
        <v>156.75443484157506</v>
      </c>
      <c r="Y1163" s="19">
        <f t="shared" si="113"/>
        <v>249.49301188246972</v>
      </c>
      <c r="Z1163" s="27">
        <f t="shared" si="110"/>
        <v>184.35080402147824</v>
      </c>
      <c r="AA1163" s="20">
        <f t="shared" si="111"/>
        <v>293.41586019405389</v>
      </c>
    </row>
    <row r="1164" spans="1:27" x14ac:dyDescent="0.3">
      <c r="A1164" s="50">
        <v>1.1299081398273074</v>
      </c>
      <c r="B1164" s="29">
        <v>46.083679065831248</v>
      </c>
      <c r="E1164" s="27">
        <v>0.8831910992594203</v>
      </c>
      <c r="F1164" s="20">
        <v>61.005675291514521</v>
      </c>
      <c r="H1164" s="27">
        <v>4.41044723050436</v>
      </c>
      <c r="I1164" s="20">
        <v>106.52441950676445</v>
      </c>
      <c r="K1164" s="27">
        <v>1.1675751507282257</v>
      </c>
      <c r="L1164" s="20">
        <v>45.019666806912078</v>
      </c>
      <c r="M1164" s="20">
        <v>77.480184538272795</v>
      </c>
      <c r="N1164" s="27">
        <f t="shared" si="108"/>
        <v>52.563844257814871</v>
      </c>
      <c r="O1164" s="20">
        <f t="shared" si="109"/>
        <v>90.463938140724608</v>
      </c>
      <c r="Q1164" s="27">
        <v>1.1675751507282257</v>
      </c>
      <c r="R1164" s="20">
        <v>94.621231523678375</v>
      </c>
      <c r="T1164" s="41">
        <v>1.1675751507282257</v>
      </c>
      <c r="U1164" s="38">
        <v>127.08174925503909</v>
      </c>
      <c r="W1164" s="27">
        <v>1.1675751507282257</v>
      </c>
      <c r="X1164" s="27">
        <f t="shared" si="112"/>
        <v>94.621231523678375</v>
      </c>
      <c r="Y1164" s="19">
        <f t="shared" si="113"/>
        <v>127.08174925503909</v>
      </c>
      <c r="Z1164" s="27">
        <f t="shared" si="110"/>
        <v>110.47739865834912</v>
      </c>
      <c r="AA1164" s="20">
        <f t="shared" si="111"/>
        <v>148.37749254125885</v>
      </c>
    </row>
    <row r="1165" spans="1:27" x14ac:dyDescent="0.3">
      <c r="A1165" s="50">
        <v>1.1194123855239013</v>
      </c>
      <c r="B1165" s="29">
        <v>267.83413438822652</v>
      </c>
      <c r="E1165" s="27">
        <v>30.086733241041657</v>
      </c>
      <c r="F1165" s="20">
        <v>61.03242420182314</v>
      </c>
      <c r="H1165" s="27">
        <v>28.366608656069729</v>
      </c>
      <c r="I1165" s="20">
        <v>106.53957771215724</v>
      </c>
      <c r="K1165" s="27">
        <v>1.1630870482913451</v>
      </c>
      <c r="L1165" s="20">
        <v>108.28831388597783</v>
      </c>
      <c r="M1165" s="20">
        <v>201.02689092687251</v>
      </c>
      <c r="N1165" s="27">
        <f t="shared" si="108"/>
        <v>125.94873536208863</v>
      </c>
      <c r="O1165" s="20">
        <f t="shared" si="109"/>
        <v>233.81177319532233</v>
      </c>
      <c r="Q1165" s="27">
        <v>1.1630870482913451</v>
      </c>
      <c r="R1165" s="20">
        <v>175.48923476082371</v>
      </c>
      <c r="T1165" s="41">
        <v>1.1630870482913451</v>
      </c>
      <c r="U1165" s="38">
        <v>268.22781180171842</v>
      </c>
      <c r="W1165" s="27">
        <v>1.1630870482913451</v>
      </c>
      <c r="X1165" s="27">
        <f t="shared" si="112"/>
        <v>175.48923476082371</v>
      </c>
      <c r="Y1165" s="19">
        <f t="shared" si="113"/>
        <v>268.22781180171842</v>
      </c>
      <c r="Z1165" s="27">
        <f t="shared" si="110"/>
        <v>204.10925606487336</v>
      </c>
      <c r="AA1165" s="20">
        <f t="shared" si="111"/>
        <v>311.97229389810713</v>
      </c>
    </row>
    <row r="1166" spans="1:27" x14ac:dyDescent="0.3">
      <c r="A1166" s="50">
        <v>1.1141312907275278</v>
      </c>
      <c r="B1166" s="29">
        <v>202.80195200132792</v>
      </c>
      <c r="E1166" s="27">
        <v>4.8274463501002174E-2</v>
      </c>
      <c r="F1166" s="20">
        <v>61.087621832651124</v>
      </c>
      <c r="H1166" s="27">
        <v>1.0716574675316224</v>
      </c>
      <c r="I1166" s="20">
        <v>106.62383449791264</v>
      </c>
      <c r="K1166" s="27">
        <v>1.148702518970822</v>
      </c>
      <c r="L1166" s="20">
        <v>73.820277541516163</v>
      </c>
      <c r="M1166" s="20">
        <v>115.29020748997638</v>
      </c>
      <c r="N1166" s="27">
        <f t="shared" si="108"/>
        <v>84.797538763064807</v>
      </c>
      <c r="O1166" s="20">
        <f t="shared" si="109"/>
        <v>132.43415175640459</v>
      </c>
      <c r="Q1166" s="27">
        <v>1.148702518970822</v>
      </c>
      <c r="R1166" s="20">
        <v>172.64830280102657</v>
      </c>
      <c r="T1166" s="41">
        <v>1.148702518970822</v>
      </c>
      <c r="U1166" s="38">
        <v>214.11823274948682</v>
      </c>
      <c r="W1166" s="27">
        <v>1.148702518970822</v>
      </c>
      <c r="X1166" s="27">
        <f t="shared" si="112"/>
        <v>172.64830280102657</v>
      </c>
      <c r="Y1166" s="19">
        <f t="shared" si="113"/>
        <v>214.11823274948682</v>
      </c>
      <c r="Z1166" s="27">
        <f t="shared" si="110"/>
        <v>198.32154032357644</v>
      </c>
      <c r="AA1166" s="20">
        <f t="shared" si="111"/>
        <v>245.95815331691625</v>
      </c>
    </row>
    <row r="1167" spans="1:27" x14ac:dyDescent="0.3">
      <c r="A1167" s="50">
        <v>1.1138237808663689</v>
      </c>
      <c r="B1167" s="29">
        <v>90.609546095890508</v>
      </c>
      <c r="E1167" s="27">
        <v>9.4486766451154836E-2</v>
      </c>
      <c r="F1167" s="20">
        <v>61.102914719629496</v>
      </c>
      <c r="H1167" s="27">
        <v>135.4976691705233</v>
      </c>
      <c r="I1167" s="20">
        <v>106.63212946200362</v>
      </c>
      <c r="K1167" s="27">
        <v>1.1299081398273074</v>
      </c>
      <c r="L1167" s="20">
        <v>11.516188976722624</v>
      </c>
      <c r="M1167" s="20">
        <v>27.680880815115529</v>
      </c>
      <c r="N1167" s="27">
        <f t="shared" si="108"/>
        <v>13.012235664588403</v>
      </c>
      <c r="O1167" s="20">
        <f t="shared" si="109"/>
        <v>31.27685255058859</v>
      </c>
      <c r="Q1167" s="27">
        <v>1.1299081398273074</v>
      </c>
      <c r="R1167" s="20">
        <v>29.918987227438336</v>
      </c>
      <c r="T1167" s="41">
        <v>1.1299081398273074</v>
      </c>
      <c r="U1167" s="38">
        <v>46.083679065831248</v>
      </c>
      <c r="W1167" s="27">
        <v>1.1299081398273074</v>
      </c>
      <c r="X1167" s="27">
        <f t="shared" si="112"/>
        <v>29.918987227438336</v>
      </c>
      <c r="Y1167" s="19">
        <f t="shared" si="113"/>
        <v>46.083679065831248</v>
      </c>
      <c r="Z1167" s="27">
        <f t="shared" si="110"/>
        <v>33.805707203671822</v>
      </c>
      <c r="AA1167" s="20">
        <f t="shared" si="111"/>
        <v>52.070324089672013</v>
      </c>
    </row>
    <row r="1168" spans="1:27" x14ac:dyDescent="0.3">
      <c r="A1168" s="50">
        <v>1.1037120418413906</v>
      </c>
      <c r="B1168" s="29">
        <v>57.146995818210939</v>
      </c>
      <c r="E1168" s="27">
        <v>0.97504352221585577</v>
      </c>
      <c r="F1168" s="20">
        <v>61.106760134755007</v>
      </c>
      <c r="H1168" s="27">
        <v>4.6322634573589312</v>
      </c>
      <c r="I1168" s="20">
        <v>106.67851450304968</v>
      </c>
      <c r="K1168" s="27">
        <v>1.1194123855239013</v>
      </c>
      <c r="L1168" s="20">
        <v>106.47554471247561</v>
      </c>
      <c r="M1168" s="20">
        <v>222.22467406321607</v>
      </c>
      <c r="N1168" s="27">
        <f t="shared" si="108"/>
        <v>119.19004350654915</v>
      </c>
      <c r="O1168" s="20">
        <f t="shared" si="109"/>
        <v>248.76105251537615</v>
      </c>
      <c r="Q1168" s="27">
        <v>1.1194123855239013</v>
      </c>
      <c r="R1168" s="20">
        <v>152.08500503748604</v>
      </c>
      <c r="T1168" s="41">
        <v>1.1194123855239013</v>
      </c>
      <c r="U1168" s="38">
        <v>267.83413438822652</v>
      </c>
      <c r="W1168" s="27">
        <v>1.1194123855239013</v>
      </c>
      <c r="X1168" s="27">
        <f t="shared" si="112"/>
        <v>152.08500503748604</v>
      </c>
      <c r="Y1168" s="19">
        <f t="shared" si="113"/>
        <v>267.83413438822652</v>
      </c>
      <c r="Z1168" s="27">
        <f t="shared" si="110"/>
        <v>170.24583829142679</v>
      </c>
      <c r="AA1168" s="20">
        <f t="shared" si="111"/>
        <v>299.81684730025381</v>
      </c>
    </row>
    <row r="1169" spans="1:27" x14ac:dyDescent="0.3">
      <c r="A1169" s="50">
        <v>1.1005452754616272</v>
      </c>
      <c r="B1169" s="29">
        <v>87.242966668471283</v>
      </c>
      <c r="E1169" s="27">
        <v>2.5941002079052851</v>
      </c>
      <c r="F1169" s="20">
        <v>61.123665576946351</v>
      </c>
      <c r="H1169" s="27">
        <v>0.89378590963315219</v>
      </c>
      <c r="I1169" s="20">
        <v>106.70015590228115</v>
      </c>
      <c r="K1169" s="27">
        <v>1.1141312907275278</v>
      </c>
      <c r="L1169" s="20">
        <v>70.222152682724385</v>
      </c>
      <c r="M1169" s="20">
        <v>107.53568599934428</v>
      </c>
      <c r="N1169" s="27">
        <f t="shared" si="108"/>
        <v>78.236697606069242</v>
      </c>
      <c r="O1169" s="20">
        <f t="shared" si="109"/>
        <v>119.80887264171959</v>
      </c>
      <c r="Q1169" s="27">
        <v>1.1141312907275278</v>
      </c>
      <c r="R1169" s="20">
        <v>165.48841868470802</v>
      </c>
      <c r="T1169" s="41">
        <v>1.1141312907275278</v>
      </c>
      <c r="U1169" s="38">
        <v>202.80195200132792</v>
      </c>
      <c r="W1169" s="27">
        <v>1.1141312907275278</v>
      </c>
      <c r="X1169" s="27">
        <f t="shared" si="112"/>
        <v>165.48841868470802</v>
      </c>
      <c r="Y1169" s="19">
        <f t="shared" si="113"/>
        <v>202.80195200132792</v>
      </c>
      <c r="Z1169" s="27">
        <f t="shared" si="110"/>
        <v>184.37582550965129</v>
      </c>
      <c r="AA1169" s="20">
        <f t="shared" si="111"/>
        <v>225.94800054530162</v>
      </c>
    </row>
    <row r="1170" spans="1:27" x14ac:dyDescent="0.3">
      <c r="A1170" s="50">
        <v>1.0902863769297255</v>
      </c>
      <c r="B1170" s="29">
        <v>103.72463184245186</v>
      </c>
      <c r="E1170" s="27">
        <v>4.6322634573589312</v>
      </c>
      <c r="F1170" s="20">
        <v>61.198988032529584</v>
      </c>
      <c r="H1170" s="27">
        <v>9.0760046985087683</v>
      </c>
      <c r="I1170" s="20">
        <v>106.73238619279564</v>
      </c>
      <c r="K1170" s="27">
        <v>1.1138237808663689</v>
      </c>
      <c r="L1170" s="20">
        <v>33.106098149168929</v>
      </c>
      <c r="M1170" s="20">
        <v>72.070398354481284</v>
      </c>
      <c r="N1170" s="27">
        <f t="shared" si="108"/>
        <v>36.874359410240437</v>
      </c>
      <c r="O1170" s="20">
        <f t="shared" si="109"/>
        <v>80.27372358373367</v>
      </c>
      <c r="Q1170" s="27">
        <v>1.1138237808663689</v>
      </c>
      <c r="R1170" s="20">
        <v>51.645245890578146</v>
      </c>
      <c r="T1170" s="41">
        <v>1.1138237808663689</v>
      </c>
      <c r="U1170" s="38">
        <v>90.609546095890508</v>
      </c>
      <c r="W1170" s="27">
        <v>1.1138237808663689</v>
      </c>
      <c r="X1170" s="27">
        <f t="shared" si="112"/>
        <v>51.645245890578146</v>
      </c>
      <c r="Y1170" s="19">
        <f t="shared" si="113"/>
        <v>90.609546095890508</v>
      </c>
      <c r="Z1170" s="27">
        <f t="shared" si="110"/>
        <v>57.523703041617054</v>
      </c>
      <c r="AA1170" s="20">
        <f t="shared" si="111"/>
        <v>100.92306721511031</v>
      </c>
    </row>
    <row r="1171" spans="1:27" x14ac:dyDescent="0.3">
      <c r="A1171" s="50">
        <v>1.084106168258586</v>
      </c>
      <c r="B1171" s="29">
        <v>329.22807230043622</v>
      </c>
      <c r="E1171" s="27">
        <v>0.38646558869368164</v>
      </c>
      <c r="F1171" s="20">
        <v>61.219132097489037</v>
      </c>
      <c r="H1171" s="27">
        <v>4.4643382634822046</v>
      </c>
      <c r="I1171" s="20">
        <v>106.73238619279564</v>
      </c>
      <c r="K1171" s="27">
        <v>1.1037120418413906</v>
      </c>
      <c r="L1171" s="20">
        <v>27.400267390322387</v>
      </c>
      <c r="M1171" s="20">
        <v>39.021293635525062</v>
      </c>
      <c r="N1171" s="27">
        <f t="shared" si="108"/>
        <v>30.242005068372794</v>
      </c>
      <c r="O1171" s="20">
        <f t="shared" si="109"/>
        <v>43.068271673757828</v>
      </c>
      <c r="Q1171" s="27">
        <v>1.1037120418413906</v>
      </c>
      <c r="R1171" s="20">
        <v>45.525969573008261</v>
      </c>
      <c r="T1171" s="41">
        <v>1.1037120418413906</v>
      </c>
      <c r="U1171" s="38">
        <v>57.146995818210939</v>
      </c>
      <c r="W1171" s="27">
        <v>1.1037120418413906</v>
      </c>
      <c r="X1171" s="27">
        <f t="shared" si="112"/>
        <v>45.525969573008261</v>
      </c>
      <c r="Y1171" s="19">
        <f t="shared" si="113"/>
        <v>57.146995818210939</v>
      </c>
      <c r="Z1171" s="27">
        <f t="shared" si="110"/>
        <v>50.247560834233973</v>
      </c>
      <c r="AA1171" s="20">
        <f t="shared" si="111"/>
        <v>63.073827439619009</v>
      </c>
    </row>
    <row r="1172" spans="1:27" x14ac:dyDescent="0.3">
      <c r="A1172" s="50">
        <v>1.0824702333193272</v>
      </c>
      <c r="B1172" s="29">
        <v>178.46936120788334</v>
      </c>
      <c r="E1172" s="27">
        <v>14.491582386399386</v>
      </c>
      <c r="F1172" s="20">
        <v>61.311179719538849</v>
      </c>
      <c r="H1172" s="27">
        <v>2.3053065870071805</v>
      </c>
      <c r="I1172" s="20">
        <v>106.73238619279564</v>
      </c>
      <c r="K1172" s="27">
        <v>1.1005452754616272</v>
      </c>
      <c r="L1172" s="20">
        <v>33.01449934857186</v>
      </c>
      <c r="M1172" s="20">
        <v>70.506638070136276</v>
      </c>
      <c r="N1172" s="27">
        <f t="shared" si="108"/>
        <v>36.333951279801731</v>
      </c>
      <c r="O1172" s="20">
        <f t="shared" si="109"/>
        <v>77.595747416771374</v>
      </c>
      <c r="Q1172" s="27">
        <v>1.1005452754616272</v>
      </c>
      <c r="R1172" s="20">
        <v>49.750827946906867</v>
      </c>
      <c r="T1172" s="41">
        <v>1.1005452754616272</v>
      </c>
      <c r="U1172" s="38">
        <v>87.242966668471283</v>
      </c>
      <c r="W1172" s="27">
        <v>1.1005452754616272</v>
      </c>
      <c r="X1172" s="27">
        <f t="shared" si="112"/>
        <v>49.750827946906867</v>
      </c>
      <c r="Y1172" s="19">
        <f t="shared" si="113"/>
        <v>87.242966668471283</v>
      </c>
      <c r="Z1172" s="27">
        <f t="shared" si="110"/>
        <v>54.753038647272639</v>
      </c>
      <c r="AA1172" s="20">
        <f t="shared" si="111"/>
        <v>96.014834784242282</v>
      </c>
    </row>
    <row r="1173" spans="1:27" x14ac:dyDescent="0.3">
      <c r="A1173" s="50">
        <v>1.0799436733650509</v>
      </c>
      <c r="B1173" s="29">
        <v>186.84663110130853</v>
      </c>
      <c r="E1173" s="27">
        <v>2.9561758332420141E-2</v>
      </c>
      <c r="F1173" s="20">
        <v>61.321025197871563</v>
      </c>
      <c r="H1173" s="27">
        <v>0.4576617481016001</v>
      </c>
      <c r="I1173" s="20">
        <v>106.73238619279564</v>
      </c>
      <c r="K1173" s="27">
        <v>1.0902863769297255</v>
      </c>
      <c r="L1173" s="20">
        <v>46.293780592702184</v>
      </c>
      <c r="M1173" s="20">
        <v>78.364375888213758</v>
      </c>
      <c r="N1173" s="27">
        <f t="shared" si="108"/>
        <v>50.473478316796907</v>
      </c>
      <c r="O1173" s="20">
        <f t="shared" si="109"/>
        <v>85.439611467519725</v>
      </c>
      <c r="Q1173" s="27">
        <v>1.0902863769297255</v>
      </c>
      <c r="R1173" s="20">
        <v>71.654036546940276</v>
      </c>
      <c r="T1173" s="41">
        <v>1.0902863769297255</v>
      </c>
      <c r="U1173" s="38">
        <v>103.72463184245186</v>
      </c>
      <c r="W1173" s="27">
        <v>1.0902863769297255</v>
      </c>
      <c r="X1173" s="27">
        <f t="shared" si="112"/>
        <v>71.654036546940276</v>
      </c>
      <c r="Y1173" s="19">
        <f t="shared" si="113"/>
        <v>103.72463184245186</v>
      </c>
      <c r="Z1173" s="27">
        <f t="shared" si="110"/>
        <v>78.12341989915366</v>
      </c>
      <c r="AA1173" s="20">
        <f t="shared" si="111"/>
        <v>113.08955304987647</v>
      </c>
    </row>
    <row r="1174" spans="1:27" x14ac:dyDescent="0.3">
      <c r="A1174" s="50">
        <v>1.0781983680644771</v>
      </c>
      <c r="B1174" s="29">
        <v>202.13923262933906</v>
      </c>
      <c r="E1174" s="27">
        <v>44.503873499576002</v>
      </c>
      <c r="F1174" s="20">
        <v>61.321025456670554</v>
      </c>
      <c r="H1174" s="27">
        <v>0.2951292009674944</v>
      </c>
      <c r="I1174" s="20">
        <v>106.73238619279564</v>
      </c>
      <c r="K1174" s="27">
        <v>1.084106168258586</v>
      </c>
      <c r="L1174" s="20">
        <v>118.23707539158565</v>
      </c>
      <c r="M1174" s="20">
        <v>301.46568464639074</v>
      </c>
      <c r="N1174" s="27">
        <f t="shared" si="108"/>
        <v>128.18154274887345</v>
      </c>
      <c r="O1174" s="20">
        <f t="shared" si="109"/>
        <v>326.8208082434499</v>
      </c>
      <c r="Q1174" s="27">
        <v>1.084106168258586</v>
      </c>
      <c r="R1174" s="20">
        <v>145.99946304563116</v>
      </c>
      <c r="T1174" s="41">
        <v>1.084106168258586</v>
      </c>
      <c r="U1174" s="38">
        <v>329.22807230043622</v>
      </c>
      <c r="W1174" s="27">
        <v>1.084106168258586</v>
      </c>
      <c r="X1174" s="27">
        <f t="shared" si="112"/>
        <v>145.99946304563116</v>
      </c>
      <c r="Y1174" s="19">
        <f t="shared" si="113"/>
        <v>329.22807230043622</v>
      </c>
      <c r="Z1174" s="27">
        <f t="shared" si="110"/>
        <v>158.27891845021023</v>
      </c>
      <c r="AA1174" s="20">
        <f t="shared" si="111"/>
        <v>356.91818394478662</v>
      </c>
    </row>
    <row r="1175" spans="1:27" x14ac:dyDescent="0.3">
      <c r="A1175" s="50">
        <v>1.0772426938347053</v>
      </c>
      <c r="B1175" s="29">
        <v>128.38677769267909</v>
      </c>
      <c r="E1175" s="27">
        <v>18.179571819011471</v>
      </c>
      <c r="F1175" s="20">
        <v>61.505219131387655</v>
      </c>
      <c r="H1175" s="27">
        <v>0.28211938754975563</v>
      </c>
      <c r="I1175" s="20">
        <v>106.73238619279564</v>
      </c>
      <c r="K1175" s="27">
        <v>1.0824702333193272</v>
      </c>
      <c r="L1175" s="20">
        <v>84.099779621450324</v>
      </c>
      <c r="M1175" s="20">
        <v>141.56689582569845</v>
      </c>
      <c r="N1175" s="27">
        <f t="shared" si="108"/>
        <v>91.035508068935329</v>
      </c>
      <c r="O1175" s="20">
        <f t="shared" si="109"/>
        <v>153.24195075473671</v>
      </c>
      <c r="Q1175" s="27">
        <v>1.0824702333193272</v>
      </c>
      <c r="R1175" s="20">
        <v>121.0022450036352</v>
      </c>
      <c r="T1175" s="41">
        <v>1.0824702333193272</v>
      </c>
      <c r="U1175" s="38">
        <v>178.46936120788334</v>
      </c>
      <c r="W1175" s="27">
        <v>1.0824702333193272</v>
      </c>
      <c r="X1175" s="27">
        <f t="shared" si="112"/>
        <v>121.0022450036352</v>
      </c>
      <c r="Y1175" s="19">
        <f t="shared" si="113"/>
        <v>178.46936120788334</v>
      </c>
      <c r="Z1175" s="27">
        <f t="shared" si="110"/>
        <v>130.98132838124738</v>
      </c>
      <c r="AA1175" s="20">
        <f t="shared" si="111"/>
        <v>193.18777106704877</v>
      </c>
    </row>
    <row r="1176" spans="1:27" x14ac:dyDescent="0.3">
      <c r="A1176" s="50">
        <v>1.0729532156838104</v>
      </c>
      <c r="B1176" s="29">
        <v>246.27278525588494</v>
      </c>
      <c r="E1176" s="27">
        <v>11.446718168517691</v>
      </c>
      <c r="F1176" s="20">
        <v>61.508405837826999</v>
      </c>
      <c r="H1176" s="27">
        <v>0.13890227707452141</v>
      </c>
      <c r="I1176" s="20">
        <v>106.73238619279564</v>
      </c>
      <c r="K1176" s="27">
        <v>1.0799436733650509</v>
      </c>
      <c r="L1176" s="20">
        <v>73.046970033754548</v>
      </c>
      <c r="M1176" s="20">
        <v>109.36177777148961</v>
      </c>
      <c r="N1176" s="27">
        <f t="shared" si="108"/>
        <v>78.886613146439686</v>
      </c>
      <c r="O1176" s="20">
        <f t="shared" si="109"/>
        <v>118.10456001227486</v>
      </c>
      <c r="Q1176" s="27">
        <v>1.0799436733650509</v>
      </c>
      <c r="R1176" s="20">
        <v>150.53182336357347</v>
      </c>
      <c r="T1176" s="41">
        <v>1.0799436733650509</v>
      </c>
      <c r="U1176" s="38">
        <v>186.84663110130853</v>
      </c>
      <c r="W1176" s="27">
        <v>1.0799436733650509</v>
      </c>
      <c r="X1176" s="27">
        <f t="shared" si="112"/>
        <v>150.53182336357347</v>
      </c>
      <c r="Y1176" s="19">
        <f t="shared" si="113"/>
        <v>186.84663110130853</v>
      </c>
      <c r="Z1176" s="27">
        <f t="shared" si="110"/>
        <v>162.56589028159652</v>
      </c>
      <c r="AA1176" s="20">
        <f t="shared" si="111"/>
        <v>201.78383714743171</v>
      </c>
    </row>
    <row r="1177" spans="1:27" x14ac:dyDescent="0.3">
      <c r="A1177" s="50">
        <v>1.0716574675316224</v>
      </c>
      <c r="B1177" s="29">
        <v>132.92565876394508</v>
      </c>
      <c r="E1177" s="27">
        <v>3.2651670500126784</v>
      </c>
      <c r="F1177" s="20">
        <v>61.517183753236772</v>
      </c>
      <c r="H1177" s="27">
        <v>7.9032385765458457E-2</v>
      </c>
      <c r="I1177" s="20">
        <v>106.73238619279564</v>
      </c>
      <c r="K1177" s="27">
        <v>1.0781983680644771</v>
      </c>
      <c r="L1177" s="20">
        <v>82.195444106734215</v>
      </c>
      <c r="M1177" s="20">
        <v>153.67586125187961</v>
      </c>
      <c r="N1177" s="27">
        <f t="shared" si="108"/>
        <v>88.62299369821578</v>
      </c>
      <c r="O1177" s="20">
        <f t="shared" si="109"/>
        <v>165.69306281267961</v>
      </c>
      <c r="Q1177" s="27">
        <v>1.0781983680644771</v>
      </c>
      <c r="R1177" s="20">
        <v>130.65881548419367</v>
      </c>
      <c r="T1177" s="41">
        <v>1.0781983680644771</v>
      </c>
      <c r="U1177" s="38">
        <v>202.13923262933906</v>
      </c>
      <c r="W1177" s="27">
        <v>1.0781983680644771</v>
      </c>
      <c r="X1177" s="27">
        <f t="shared" si="112"/>
        <v>130.65881548419367</v>
      </c>
      <c r="Y1177" s="19">
        <f t="shared" si="113"/>
        <v>202.13923262933906</v>
      </c>
      <c r="Z1177" s="27">
        <f t="shared" si="110"/>
        <v>140.87612162829524</v>
      </c>
      <c r="AA1177" s="20">
        <f t="shared" si="111"/>
        <v>217.94619074275909</v>
      </c>
    </row>
    <row r="1178" spans="1:27" x14ac:dyDescent="0.3">
      <c r="A1178" s="50">
        <v>1.0707989853617619</v>
      </c>
      <c r="B1178" s="29">
        <v>131.41754125020685</v>
      </c>
      <c r="E1178" s="27">
        <v>25.779609564458951</v>
      </c>
      <c r="F1178" s="20">
        <v>61.667257348757836</v>
      </c>
      <c r="H1178" s="27">
        <v>3.1528146992059192E-2</v>
      </c>
      <c r="I1178" s="20">
        <v>106.73238619279564</v>
      </c>
      <c r="K1178" s="27">
        <v>1.0772426938347053</v>
      </c>
      <c r="L1178" s="20">
        <v>50.192075497652603</v>
      </c>
      <c r="M1178" s="20">
        <v>79.098599006454236</v>
      </c>
      <c r="N1178" s="27">
        <f t="shared" si="108"/>
        <v>54.069046618246198</v>
      </c>
      <c r="O1178" s="20">
        <f t="shared" si="109"/>
        <v>85.208387872263899</v>
      </c>
      <c r="Q1178" s="27">
        <v>1.0772426938347053</v>
      </c>
      <c r="R1178" s="20">
        <v>99.480254183877435</v>
      </c>
      <c r="T1178" s="41">
        <v>1.0772426938347053</v>
      </c>
      <c r="U1178" s="38">
        <v>128.38677769267909</v>
      </c>
      <c r="W1178" s="27">
        <v>1.0772426938347053</v>
      </c>
      <c r="X1178" s="27">
        <f t="shared" si="112"/>
        <v>99.480254183877435</v>
      </c>
      <c r="Y1178" s="19">
        <f t="shared" si="113"/>
        <v>128.38677769267909</v>
      </c>
      <c r="Z1178" s="27">
        <f t="shared" si="110"/>
        <v>107.16437700040134</v>
      </c>
      <c r="AA1178" s="20">
        <f t="shared" si="111"/>
        <v>138.30371825441907</v>
      </c>
    </row>
    <row r="1179" spans="1:27" x14ac:dyDescent="0.3">
      <c r="A1179" s="50">
        <v>1.0599406812834786</v>
      </c>
      <c r="B1179" s="29">
        <v>181.57352545348456</v>
      </c>
      <c r="E1179" s="27">
        <v>126.52329828139045</v>
      </c>
      <c r="F1179" s="20">
        <v>61.75519410674174</v>
      </c>
      <c r="H1179" s="27">
        <v>2.7617924082733225E-2</v>
      </c>
      <c r="I1179" s="20">
        <v>106.73238619279564</v>
      </c>
      <c r="K1179" s="27">
        <v>1.0729532156838104</v>
      </c>
      <c r="L1179" s="20">
        <v>96.949848774538353</v>
      </c>
      <c r="M1179" s="20">
        <v>212.69897812527881</v>
      </c>
      <c r="N1179" s="27">
        <f t="shared" si="108"/>
        <v>104.02265200270006</v>
      </c>
      <c r="O1179" s="20">
        <f t="shared" si="109"/>
        <v>228.21605255217835</v>
      </c>
      <c r="Q1179" s="27">
        <v>1.0729532156838104</v>
      </c>
      <c r="R1179" s="20">
        <v>130.52365590514449</v>
      </c>
      <c r="T1179" s="41">
        <v>1.0729532156838104</v>
      </c>
      <c r="U1179" s="38">
        <v>246.27278525588494</v>
      </c>
      <c r="W1179" s="27">
        <v>1.0729532156838104</v>
      </c>
      <c r="X1179" s="27">
        <f t="shared" si="112"/>
        <v>130.52365590514449</v>
      </c>
      <c r="Y1179" s="19">
        <f t="shared" si="113"/>
        <v>246.27278525588494</v>
      </c>
      <c r="Z1179" s="27">
        <f t="shared" si="110"/>
        <v>140.04577632623196</v>
      </c>
      <c r="AA1179" s="20">
        <f t="shared" si="111"/>
        <v>264.23917687571026</v>
      </c>
    </row>
    <row r="1180" spans="1:27" x14ac:dyDescent="0.3">
      <c r="A1180" s="50">
        <v>1.0573471206698741</v>
      </c>
      <c r="B1180" s="29">
        <v>80.235401961884108</v>
      </c>
      <c r="E1180" s="27">
        <v>0.3408201945858309</v>
      </c>
      <c r="F1180" s="20">
        <v>61.755705679331584</v>
      </c>
      <c r="H1180" s="27">
        <v>2.2290994478680659E-2</v>
      </c>
      <c r="I1180" s="20">
        <v>106.73238619279564</v>
      </c>
      <c r="K1180" s="27">
        <v>1.0716574675316224</v>
      </c>
      <c r="L1180" s="20">
        <v>67.993559049594495</v>
      </c>
      <c r="M1180" s="20">
        <v>106.62383449791264</v>
      </c>
      <c r="N1180" s="27">
        <f t="shared" si="108"/>
        <v>72.86580529955026</v>
      </c>
      <c r="O1180" s="20">
        <f t="shared" si="109"/>
        <v>114.26422845654389</v>
      </c>
      <c r="Q1180" s="27">
        <v>1.0716574675316224</v>
      </c>
      <c r="R1180" s="20">
        <v>94.295383315626921</v>
      </c>
      <c r="T1180" s="41">
        <v>1.0716574675316224</v>
      </c>
      <c r="U1180" s="38">
        <v>132.92565876394508</v>
      </c>
      <c r="W1180" s="27">
        <v>1.0716574675316224</v>
      </c>
      <c r="X1180" s="27">
        <f t="shared" si="112"/>
        <v>94.295383315626921</v>
      </c>
      <c r="Y1180" s="19">
        <f t="shared" si="113"/>
        <v>132.92565876394508</v>
      </c>
      <c r="Z1180" s="27">
        <f t="shared" si="110"/>
        <v>101.05235168394834</v>
      </c>
      <c r="AA1180" s="20">
        <f t="shared" si="111"/>
        <v>142.45077484094199</v>
      </c>
    </row>
    <row r="1181" spans="1:27" x14ac:dyDescent="0.3">
      <c r="A1181" s="50">
        <v>1.0490774647187209</v>
      </c>
      <c r="B1181" s="29">
        <v>144.5430104317646</v>
      </c>
      <c r="E1181" s="27">
        <v>1.6039633643231355E-2</v>
      </c>
      <c r="F1181" s="20">
        <v>61.760621510501018</v>
      </c>
      <c r="H1181" s="27">
        <v>4.6744678365939762E-3</v>
      </c>
      <c r="I1181" s="20">
        <v>106.73238619279564</v>
      </c>
      <c r="K1181" s="27">
        <v>1.0707989853617619</v>
      </c>
      <c r="L1181" s="20">
        <v>60.833815829332963</v>
      </c>
      <c r="M1181" s="20">
        <v>97.148623567068029</v>
      </c>
      <c r="N1181" s="27">
        <f t="shared" si="108"/>
        <v>65.140788265734031</v>
      </c>
      <c r="O1181" s="20">
        <f t="shared" si="109"/>
        <v>104.02664754490819</v>
      </c>
      <c r="Q1181" s="27">
        <v>1.0707989853617619</v>
      </c>
      <c r="R1181" s="20">
        <v>95.102733512471801</v>
      </c>
      <c r="T1181" s="41">
        <v>1.0707989853617619</v>
      </c>
      <c r="U1181" s="38">
        <v>131.41754125020685</v>
      </c>
      <c r="W1181" s="27">
        <v>1.0707989853617619</v>
      </c>
      <c r="X1181" s="27">
        <f t="shared" si="112"/>
        <v>95.102733512471801</v>
      </c>
      <c r="Y1181" s="19">
        <f t="shared" si="113"/>
        <v>131.41754125020685</v>
      </c>
      <c r="Z1181" s="27">
        <f t="shared" si="110"/>
        <v>101.83591055028484</v>
      </c>
      <c r="AA1181" s="20">
        <f t="shared" si="111"/>
        <v>140.72176982945899</v>
      </c>
    </row>
    <row r="1182" spans="1:27" x14ac:dyDescent="0.3">
      <c r="A1182" s="50">
        <v>1.0482589549646946</v>
      </c>
      <c r="B1182" s="29">
        <v>200.30832537273321</v>
      </c>
      <c r="E1182" s="27">
        <v>22.905331882779137</v>
      </c>
      <c r="F1182" s="20">
        <v>61.765940963044407</v>
      </c>
      <c r="H1182" s="27">
        <v>2.7842717317980714E-3</v>
      </c>
      <c r="I1182" s="20">
        <v>106.73238619279564</v>
      </c>
      <c r="K1182" s="27">
        <v>1.0599406812834786</v>
      </c>
      <c r="L1182" s="20">
        <v>75.001106605151435</v>
      </c>
      <c r="M1182" s="20">
        <v>125.93516839865354</v>
      </c>
      <c r="N1182" s="27">
        <f t="shared" si="108"/>
        <v>79.496724032079015</v>
      </c>
      <c r="O1182" s="20">
        <f t="shared" si="109"/>
        <v>133.48380819001844</v>
      </c>
      <c r="Q1182" s="27">
        <v>1.0599406812834786</v>
      </c>
      <c r="R1182" s="20">
        <v>130.63946365998245</v>
      </c>
      <c r="T1182" s="41">
        <v>1.0599406812834786</v>
      </c>
      <c r="U1182" s="38">
        <v>181.57352545348456</v>
      </c>
      <c r="W1182" s="27">
        <v>1.0599406812834786</v>
      </c>
      <c r="X1182" s="27">
        <f t="shared" si="112"/>
        <v>130.63946365998245</v>
      </c>
      <c r="Y1182" s="19">
        <f t="shared" si="113"/>
        <v>181.57352545348456</v>
      </c>
      <c r="Z1182" s="27">
        <f t="shared" si="110"/>
        <v>138.47008211427004</v>
      </c>
      <c r="AA1182" s="20">
        <f t="shared" si="111"/>
        <v>192.45716627220946</v>
      </c>
    </row>
    <row r="1183" spans="1:27" x14ac:dyDescent="0.3">
      <c r="A1183" s="50">
        <v>1.0455888672295259</v>
      </c>
      <c r="B1183" s="29">
        <v>161.70126638766303</v>
      </c>
      <c r="E1183" s="27">
        <v>2.9482633155857911</v>
      </c>
      <c r="F1183" s="20">
        <v>61.772123221259655</v>
      </c>
      <c r="H1183" s="27">
        <v>7.8015546938404441</v>
      </c>
      <c r="I1183" s="20">
        <v>106.8154350604142</v>
      </c>
      <c r="K1183" s="27">
        <v>1.0573471206698741</v>
      </c>
      <c r="L1183" s="20">
        <v>41.773115490102796</v>
      </c>
      <c r="M1183" s="20">
        <v>58.553164080359792</v>
      </c>
      <c r="N1183" s="27">
        <f t="shared" si="108"/>
        <v>44.168683384870313</v>
      </c>
      <c r="O1183" s="20">
        <f t="shared" si="109"/>
        <v>61.911019446479123</v>
      </c>
      <c r="Q1183" s="27">
        <v>1.0573471206698741</v>
      </c>
      <c r="R1183" s="20">
        <v>63.455353371627119</v>
      </c>
      <c r="T1183" s="41">
        <v>1.0573471206698741</v>
      </c>
      <c r="U1183" s="38">
        <v>80.235401961884108</v>
      </c>
      <c r="W1183" s="27">
        <v>1.0573471206698741</v>
      </c>
      <c r="X1183" s="27">
        <f t="shared" si="112"/>
        <v>63.455353371627119</v>
      </c>
      <c r="Y1183" s="19">
        <f t="shared" si="113"/>
        <v>80.235401961884108</v>
      </c>
      <c r="Z1183" s="27">
        <f t="shared" si="110"/>
        <v>67.094335178579328</v>
      </c>
      <c r="AA1183" s="20">
        <f t="shared" si="111"/>
        <v>84.836671240188124</v>
      </c>
    </row>
    <row r="1184" spans="1:27" x14ac:dyDescent="0.3">
      <c r="A1184" s="50">
        <v>1.0432546335032384</v>
      </c>
      <c r="B1184" s="29">
        <v>69.919715431571646</v>
      </c>
      <c r="E1184" s="27">
        <v>1.9813908344731317</v>
      </c>
      <c r="F1184" s="20">
        <v>61.807613060690954</v>
      </c>
      <c r="H1184" s="27">
        <v>0.51948565247585066</v>
      </c>
      <c r="I1184" s="20">
        <v>106.95946256497035</v>
      </c>
      <c r="K1184" s="27">
        <v>1.0490774647187209</v>
      </c>
      <c r="L1184" s="20">
        <v>63.471276793332294</v>
      </c>
      <c r="M1184" s="20">
        <v>102.10155224165044</v>
      </c>
      <c r="N1184" s="27">
        <f t="shared" si="108"/>
        <v>66.586286140809221</v>
      </c>
      <c r="O1184" s="20">
        <f t="shared" si="109"/>
        <v>107.11243756951667</v>
      </c>
      <c r="Q1184" s="27">
        <v>1.0490774647187209</v>
      </c>
      <c r="R1184" s="20">
        <v>105.91273498344646</v>
      </c>
      <c r="T1184" s="41">
        <v>1.0490774647187209</v>
      </c>
      <c r="U1184" s="38">
        <v>144.5430104317646</v>
      </c>
      <c r="W1184" s="27">
        <v>1.0490774647187209</v>
      </c>
      <c r="X1184" s="27">
        <f t="shared" si="112"/>
        <v>105.91273498344646</v>
      </c>
      <c r="Y1184" s="19">
        <f t="shared" si="113"/>
        <v>144.5430104317646</v>
      </c>
      <c r="Z1184" s="27">
        <f t="shared" si="110"/>
        <v>111.11066349785979</v>
      </c>
      <c r="AA1184" s="20">
        <f t="shared" si="111"/>
        <v>151.63681492656724</v>
      </c>
    </row>
    <row r="1185" spans="1:27" x14ac:dyDescent="0.3">
      <c r="A1185" s="50">
        <v>1.0412170063027588</v>
      </c>
      <c r="B1185" s="29">
        <v>69.918203010213418</v>
      </c>
      <c r="E1185" s="27">
        <v>1.1781366731156595E-2</v>
      </c>
      <c r="F1185" s="20">
        <v>61.808118919765384</v>
      </c>
      <c r="H1185" s="27">
        <v>9.1272035647125449</v>
      </c>
      <c r="I1185" s="20">
        <v>107.24203139907422</v>
      </c>
      <c r="K1185" s="27">
        <v>1.0482589549646946</v>
      </c>
      <c r="L1185" s="20">
        <v>82.173342704385249</v>
      </c>
      <c r="M1185" s="20">
        <v>133.10740449788736</v>
      </c>
      <c r="N1185" s="27">
        <f t="shared" si="108"/>
        <v>86.138942349254592</v>
      </c>
      <c r="O1185" s="20">
        <f t="shared" si="109"/>
        <v>139.53102873701829</v>
      </c>
      <c r="Q1185" s="27">
        <v>1.0482589549646946</v>
      </c>
      <c r="R1185" s="20">
        <v>149.37426357923113</v>
      </c>
      <c r="T1185" s="41">
        <v>1.0482589549646946</v>
      </c>
      <c r="U1185" s="38">
        <v>200.30832537273321</v>
      </c>
      <c r="W1185" s="27">
        <v>1.0482589549646946</v>
      </c>
      <c r="X1185" s="27">
        <f t="shared" si="112"/>
        <v>149.37426357923113</v>
      </c>
      <c r="Y1185" s="19">
        <f t="shared" si="113"/>
        <v>200.30832537273321</v>
      </c>
      <c r="Z1185" s="27">
        <f t="shared" si="110"/>
        <v>156.58290943818565</v>
      </c>
      <c r="AA1185" s="20">
        <f t="shared" si="111"/>
        <v>209.97499582594932</v>
      </c>
    </row>
    <row r="1186" spans="1:27" x14ac:dyDescent="0.3">
      <c r="A1186" s="50">
        <v>1.0347530446451856</v>
      </c>
      <c r="B1186" s="29">
        <v>171.62160592092187</v>
      </c>
      <c r="E1186" s="27">
        <v>9.3453227374047856</v>
      </c>
      <c r="F1186" s="20">
        <v>61.818223337601594</v>
      </c>
      <c r="H1186" s="27">
        <v>0.33187638145318488</v>
      </c>
      <c r="I1186" s="20">
        <v>107.25020258446851</v>
      </c>
      <c r="K1186" s="27">
        <v>1.0455888672295259</v>
      </c>
      <c r="L1186" s="20">
        <v>74.89992454276296</v>
      </c>
      <c r="M1186" s="20">
        <v>114.70436791683107</v>
      </c>
      <c r="N1186" s="27">
        <f t="shared" si="108"/>
        <v>78.314527258244496</v>
      </c>
      <c r="O1186" s="20">
        <f t="shared" si="109"/>
        <v>119.93361011643817</v>
      </c>
      <c r="Q1186" s="27">
        <v>1.0455888672295259</v>
      </c>
      <c r="R1186" s="20">
        <v>121.89682301359493</v>
      </c>
      <c r="T1186" s="41">
        <v>1.0455888672295259</v>
      </c>
      <c r="U1186" s="38">
        <v>161.70126638766303</v>
      </c>
      <c r="W1186" s="27">
        <v>1.0455888672295259</v>
      </c>
      <c r="X1186" s="27">
        <f t="shared" si="112"/>
        <v>121.89682301359493</v>
      </c>
      <c r="Y1186" s="19">
        <f t="shared" si="113"/>
        <v>161.70126638766303</v>
      </c>
      <c r="Z1186" s="27">
        <f t="shared" si="110"/>
        <v>127.45396109366273</v>
      </c>
      <c r="AA1186" s="20">
        <f t="shared" si="111"/>
        <v>169.07304395185639</v>
      </c>
    </row>
    <row r="1187" spans="1:27" x14ac:dyDescent="0.3">
      <c r="A1187" s="50">
        <v>1.0296007663127966</v>
      </c>
      <c r="B1187" s="29">
        <v>121.62393475889482</v>
      </c>
      <c r="E1187" s="27">
        <v>8.9142368615284795</v>
      </c>
      <c r="F1187" s="20">
        <v>61.863809741024312</v>
      </c>
      <c r="H1187" s="27">
        <v>32.95587356154283</v>
      </c>
      <c r="I1187" s="20">
        <v>107.3178359399746</v>
      </c>
      <c r="K1187" s="27">
        <v>1.0432546335032384</v>
      </c>
      <c r="L1187" s="20">
        <v>29.376245018767733</v>
      </c>
      <c r="M1187" s="20">
        <v>41.370924334053996</v>
      </c>
      <c r="N1187" s="27">
        <f t="shared" si="108"/>
        <v>30.646903730755866</v>
      </c>
      <c r="O1187" s="20">
        <f t="shared" si="109"/>
        <v>43.160408503813713</v>
      </c>
      <c r="Q1187" s="27">
        <v>1.0432546335032384</v>
      </c>
      <c r="R1187" s="20">
        <v>57.925036116285384</v>
      </c>
      <c r="T1187" s="41">
        <v>1.0432546335032384</v>
      </c>
      <c r="U1187" s="38">
        <v>69.919715431571646</v>
      </c>
      <c r="W1187" s="27">
        <v>1.0432546335032384</v>
      </c>
      <c r="X1187" s="27">
        <f t="shared" si="112"/>
        <v>57.925036116285384</v>
      </c>
      <c r="Y1187" s="19">
        <f t="shared" si="113"/>
        <v>69.919715431571646</v>
      </c>
      <c r="Z1187" s="27">
        <f t="shared" si="110"/>
        <v>60.430562324157158</v>
      </c>
      <c r="AA1187" s="20">
        <f t="shared" si="111"/>
        <v>72.944067097214997</v>
      </c>
    </row>
    <row r="1188" spans="1:27" x14ac:dyDescent="0.3">
      <c r="A1188" s="50">
        <v>1.0273954896765645</v>
      </c>
      <c r="B1188" s="29">
        <v>155.26964567879216</v>
      </c>
      <c r="E1188" s="27">
        <v>7.794204805890331</v>
      </c>
      <c r="F1188" s="20">
        <v>61.894544741970101</v>
      </c>
      <c r="H1188" s="27">
        <v>32.141733503936848</v>
      </c>
      <c r="I1188" s="20">
        <v>107.33112971180486</v>
      </c>
      <c r="K1188" s="27">
        <v>1.0412170063027588</v>
      </c>
      <c r="L1188" s="20">
        <v>29.374732597409505</v>
      </c>
      <c r="M1188" s="20">
        <v>41.369411912695767</v>
      </c>
      <c r="N1188" s="27">
        <f t="shared" si="108"/>
        <v>30.585471136018786</v>
      </c>
      <c r="O1188" s="20">
        <f t="shared" si="109"/>
        <v>43.074535224242773</v>
      </c>
      <c r="Q1188" s="27">
        <v>1.0412170063027588</v>
      </c>
      <c r="R1188" s="20">
        <v>57.923523694927155</v>
      </c>
      <c r="T1188" s="41">
        <v>1.0412170063027588</v>
      </c>
      <c r="U1188" s="38">
        <v>69.918203010213418</v>
      </c>
      <c r="W1188" s="27">
        <v>1.0412170063027588</v>
      </c>
      <c r="X1188" s="27">
        <f t="shared" si="112"/>
        <v>57.923523694927155</v>
      </c>
      <c r="Y1188" s="19">
        <f t="shared" si="113"/>
        <v>69.918203010213418</v>
      </c>
      <c r="Z1188" s="27">
        <f t="shared" si="110"/>
        <v>60.310957936138969</v>
      </c>
      <c r="AA1188" s="20">
        <f t="shared" si="111"/>
        <v>72.80002202436296</v>
      </c>
    </row>
    <row r="1189" spans="1:27" x14ac:dyDescent="0.3">
      <c r="A1189" s="50">
        <v>1.0259247392086763</v>
      </c>
      <c r="B1189" s="29">
        <v>91.815011081706615</v>
      </c>
      <c r="E1189" s="27">
        <v>3.8201246328098932</v>
      </c>
      <c r="F1189" s="20">
        <v>61.970869551908187</v>
      </c>
      <c r="H1189" s="27">
        <v>12.279836673653335</v>
      </c>
      <c r="I1189" s="20">
        <v>107.38214562953542</v>
      </c>
      <c r="K1189" s="27">
        <v>1.0347530446451856</v>
      </c>
      <c r="L1189" s="20">
        <v>92.304786973640574</v>
      </c>
      <c r="M1189" s="20">
        <v>149.7719031778887</v>
      </c>
      <c r="N1189" s="27">
        <f t="shared" si="108"/>
        <v>95.512659356299849</v>
      </c>
      <c r="O1189" s="20">
        <f t="shared" si="109"/>
        <v>154.97693281562428</v>
      </c>
      <c r="Q1189" s="27">
        <v>1.0347530446451856</v>
      </c>
      <c r="R1189" s="20">
        <v>114.15448971667372</v>
      </c>
      <c r="T1189" s="41">
        <v>1.0347530446451856</v>
      </c>
      <c r="U1189" s="38">
        <v>171.62160592092187</v>
      </c>
      <c r="W1189" s="27">
        <v>1.0347530446451856</v>
      </c>
      <c r="X1189" s="27">
        <f t="shared" si="112"/>
        <v>114.15448971667372</v>
      </c>
      <c r="Y1189" s="19">
        <f t="shared" si="113"/>
        <v>171.62160592092187</v>
      </c>
      <c r="Z1189" s="27">
        <f t="shared" si="110"/>
        <v>118.12170579424566</v>
      </c>
      <c r="AA1189" s="20">
        <f t="shared" si="111"/>
        <v>177.58597925357012</v>
      </c>
    </row>
    <row r="1190" spans="1:27" x14ac:dyDescent="0.3">
      <c r="A1190" s="50">
        <v>1.0099725741820293</v>
      </c>
      <c r="B1190" s="29">
        <v>118.48415164743236</v>
      </c>
      <c r="E1190" s="27">
        <v>7.3497647572366986E-2</v>
      </c>
      <c r="F1190" s="20">
        <v>62.057701922872084</v>
      </c>
      <c r="H1190" s="27">
        <v>23.558290329761803</v>
      </c>
      <c r="I1190" s="20">
        <v>107.44177154487971</v>
      </c>
      <c r="K1190" s="27">
        <v>1.0296007663127966</v>
      </c>
      <c r="L1190" s="20">
        <v>48.499261863843074</v>
      </c>
      <c r="M1190" s="20">
        <v>104.6450278448757</v>
      </c>
      <c r="N1190" s="27">
        <f t="shared" si="108"/>
        <v>49.934877180617825</v>
      </c>
      <c r="O1190" s="20">
        <f t="shared" si="109"/>
        <v>107.74260085990797</v>
      </c>
      <c r="Q1190" s="27">
        <v>1.0296007663127966</v>
      </c>
      <c r="R1190" s="20">
        <v>65.47816877786218</v>
      </c>
      <c r="T1190" s="41">
        <v>1.0296007663127966</v>
      </c>
      <c r="U1190" s="38">
        <v>121.62393475889482</v>
      </c>
      <c r="W1190" s="27">
        <v>1.0296007663127966</v>
      </c>
      <c r="X1190" s="27">
        <f t="shared" si="112"/>
        <v>65.47816877786218</v>
      </c>
      <c r="Y1190" s="19">
        <f t="shared" si="113"/>
        <v>121.62393475889482</v>
      </c>
      <c r="Z1190" s="27">
        <f t="shared" si="110"/>
        <v>67.416372750445532</v>
      </c>
      <c r="AA1190" s="20">
        <f t="shared" si="111"/>
        <v>125.22409642973568</v>
      </c>
    </row>
    <row r="1191" spans="1:27" x14ac:dyDescent="0.3">
      <c r="A1191" s="50">
        <v>0.99861873238842236</v>
      </c>
      <c r="B1191" s="29">
        <v>82.970362135000983</v>
      </c>
      <c r="E1191" s="27">
        <v>7.6637724123429507E-3</v>
      </c>
      <c r="F1191" s="20">
        <v>62.115199146220178</v>
      </c>
      <c r="H1191" s="27">
        <v>0.15583337479620241</v>
      </c>
      <c r="I1191" s="20">
        <v>107.52244743948285</v>
      </c>
      <c r="K1191" s="27">
        <v>1.0273954896765645</v>
      </c>
      <c r="L1191" s="20">
        <v>59.897252464255764</v>
      </c>
      <c r="M1191" s="20">
        <v>124.28224967929802</v>
      </c>
      <c r="N1191" s="27">
        <f t="shared" si="108"/>
        <v>61.538167025794856</v>
      </c>
      <c r="O1191" s="20">
        <f t="shared" si="109"/>
        <v>127.68702276736744</v>
      </c>
      <c r="Q1191" s="27">
        <v>1.0273954896765645</v>
      </c>
      <c r="R1191" s="20">
        <v>90.884648463749883</v>
      </c>
      <c r="T1191" s="41">
        <v>1.0273954896765645</v>
      </c>
      <c r="U1191" s="38">
        <v>155.26964567879216</v>
      </c>
      <c r="W1191" s="27">
        <v>1.0273954896765645</v>
      </c>
      <c r="X1191" s="27">
        <f t="shared" si="112"/>
        <v>90.884648463749883</v>
      </c>
      <c r="Y1191" s="19">
        <f t="shared" si="113"/>
        <v>155.26964567879216</v>
      </c>
      <c r="Z1191" s="27">
        <f t="shared" si="110"/>
        <v>93.374477912496729</v>
      </c>
      <c r="AA1191" s="20">
        <f t="shared" si="111"/>
        <v>159.52333365406932</v>
      </c>
    </row>
    <row r="1192" spans="1:27" x14ac:dyDescent="0.3">
      <c r="A1192" s="50">
        <v>0.99847322670393623</v>
      </c>
      <c r="B1192" s="29">
        <v>88.926098955794671</v>
      </c>
      <c r="E1192" s="27">
        <v>0.40583824344503228</v>
      </c>
      <c r="F1192" s="20">
        <v>62.140813905228214</v>
      </c>
      <c r="H1192" s="27">
        <v>0.13266968769312371</v>
      </c>
      <c r="I1192" s="20">
        <v>107.52849323036956</v>
      </c>
      <c r="K1192" s="27">
        <v>1.0259247392086763</v>
      </c>
      <c r="L1192" s="20">
        <v>33.325212522633528</v>
      </c>
      <c r="M1192" s="20">
        <v>79.315982359777934</v>
      </c>
      <c r="N1192" s="27">
        <f t="shared" si="108"/>
        <v>34.18915996635652</v>
      </c>
      <c r="O1192" s="20">
        <f t="shared" si="109"/>
        <v>81.372228517535149</v>
      </c>
      <c r="Q1192" s="27">
        <v>1.0259247392086763</v>
      </c>
      <c r="R1192" s="20">
        <v>45.824241244562202</v>
      </c>
      <c r="T1192" s="41">
        <v>1.0259247392086763</v>
      </c>
      <c r="U1192" s="38">
        <v>91.815011081706615</v>
      </c>
      <c r="W1192" s="27">
        <v>1.0259247392086763</v>
      </c>
      <c r="X1192" s="27">
        <f t="shared" si="112"/>
        <v>45.824241244562202</v>
      </c>
      <c r="Y1192" s="19">
        <f t="shared" si="113"/>
        <v>91.815011081706615</v>
      </c>
      <c r="Z1192" s="27">
        <f t="shared" si="110"/>
        <v>47.01222274826295</v>
      </c>
      <c r="AA1192" s="20">
        <f t="shared" si="111"/>
        <v>94.195291299441593</v>
      </c>
    </row>
    <row r="1193" spans="1:27" x14ac:dyDescent="0.3">
      <c r="A1193" s="50">
        <v>0.99764192629925219</v>
      </c>
      <c r="B1193" s="29">
        <v>47.800311936800675</v>
      </c>
      <c r="E1193" s="27">
        <v>0.68937415741675068</v>
      </c>
      <c r="F1193" s="20">
        <v>62.142876348935943</v>
      </c>
      <c r="H1193" s="27">
        <v>1.1141312907275278</v>
      </c>
      <c r="I1193" s="20">
        <v>107.53568599934428</v>
      </c>
      <c r="K1193" s="27">
        <v>1.0099725741820293</v>
      </c>
      <c r="L1193" s="20">
        <v>27.618023409103859</v>
      </c>
      <c r="M1193" s="20">
        <v>53.275265476836367</v>
      </c>
      <c r="N1193" s="27">
        <f t="shared" si="108"/>
        <v>27.893446196312169</v>
      </c>
      <c r="O1193" s="20">
        <f t="shared" si="109"/>
        <v>53.806557013871426</v>
      </c>
      <c r="Q1193" s="27">
        <v>1.0099725741820293</v>
      </c>
      <c r="R1193" s="20">
        <v>92.826909579699844</v>
      </c>
      <c r="T1193" s="41">
        <v>1.0099725741820293</v>
      </c>
      <c r="U1193" s="38">
        <v>118.48415164743236</v>
      </c>
      <c r="W1193" s="27">
        <v>1.0099725741820293</v>
      </c>
      <c r="X1193" s="27">
        <f t="shared" si="112"/>
        <v>92.826909579699844</v>
      </c>
      <c r="Y1193" s="19">
        <f t="shared" si="113"/>
        <v>118.48415164743236</v>
      </c>
      <c r="Z1193" s="27">
        <f t="shared" si="110"/>
        <v>93.752632821571936</v>
      </c>
      <c r="AA1193" s="20">
        <f t="shared" si="111"/>
        <v>119.66574363913119</v>
      </c>
    </row>
    <row r="1194" spans="1:27" x14ac:dyDescent="0.3">
      <c r="A1194" s="50">
        <v>0.99295851559145376</v>
      </c>
      <c r="B1194" s="29">
        <v>494.86153489384139</v>
      </c>
      <c r="E1194" s="27">
        <v>6.8774286766711157E-2</v>
      </c>
      <c r="F1194" s="20">
        <v>62.149733543630106</v>
      </c>
      <c r="H1194" s="27">
        <v>43.314925188140478</v>
      </c>
      <c r="I1194" s="20">
        <v>107.55056824061336</v>
      </c>
      <c r="K1194" s="27">
        <v>0.99861873238842236</v>
      </c>
      <c r="L1194" s="20">
        <v>81.756051769543092</v>
      </c>
      <c r="M1194" s="20">
        <v>81.756051769543092</v>
      </c>
      <c r="N1194" s="27">
        <f t="shared" si="108"/>
        <v>81.643124783183353</v>
      </c>
      <c r="O1194" s="20">
        <f t="shared" si="109"/>
        <v>81.643124783183353</v>
      </c>
      <c r="Q1194" s="27">
        <v>0.99861873238842236</v>
      </c>
      <c r="R1194" s="20">
        <v>82.970362135000983</v>
      </c>
      <c r="T1194" s="41">
        <v>0.99861873238842236</v>
      </c>
      <c r="U1194" s="38">
        <v>82.970362135000983</v>
      </c>
      <c r="W1194" s="27">
        <v>0.99861873238842236</v>
      </c>
      <c r="X1194" s="27">
        <f t="shared" si="112"/>
        <v>82.970362135000983</v>
      </c>
      <c r="Y1194" s="19">
        <f t="shared" si="113"/>
        <v>82.970362135000983</v>
      </c>
      <c r="Z1194" s="27">
        <f t="shared" si="110"/>
        <v>82.85575786106304</v>
      </c>
      <c r="AA1194" s="20">
        <f t="shared" si="111"/>
        <v>82.85575786106304</v>
      </c>
    </row>
    <row r="1195" spans="1:27" x14ac:dyDescent="0.3">
      <c r="A1195" s="50">
        <v>0.9894431899592746</v>
      </c>
      <c r="B1195" s="29">
        <v>523.37962323418049</v>
      </c>
      <c r="E1195" s="27">
        <v>0.58839207267010352</v>
      </c>
      <c r="F1195" s="20">
        <v>62.189212187709998</v>
      </c>
      <c r="H1195" s="27">
        <v>5.1705567248282023</v>
      </c>
      <c r="I1195" s="20">
        <v>107.87343973685306</v>
      </c>
      <c r="K1195" s="27">
        <v>0.99847322670393623</v>
      </c>
      <c r="L1195" s="20">
        <v>36.91750465833826</v>
      </c>
      <c r="M1195" s="20">
        <v>54.346567995925369</v>
      </c>
      <c r="N1195" s="27">
        <f t="shared" si="108"/>
        <v>36.861139998068602</v>
      </c>
      <c r="O1195" s="20">
        <f t="shared" si="109"/>
        <v>54.263593107176476</v>
      </c>
      <c r="Q1195" s="27">
        <v>0.99847322670393623</v>
      </c>
      <c r="R1195" s="20">
        <v>71.497035618207562</v>
      </c>
      <c r="T1195" s="41">
        <v>0.99847322670393623</v>
      </c>
      <c r="U1195" s="38">
        <v>88.926098955794671</v>
      </c>
      <c r="W1195" s="27">
        <v>0.99847322670393623</v>
      </c>
      <c r="X1195" s="27">
        <f t="shared" si="112"/>
        <v>71.497035618207562</v>
      </c>
      <c r="Y1195" s="19">
        <f t="shared" si="113"/>
        <v>88.926098955794671</v>
      </c>
      <c r="Z1195" s="27">
        <f t="shared" si="110"/>
        <v>71.387875853477965</v>
      </c>
      <c r="AA1195" s="20">
        <f t="shared" si="111"/>
        <v>88.790328962585846</v>
      </c>
    </row>
    <row r="1196" spans="1:27" x14ac:dyDescent="0.3">
      <c r="A1196" s="50">
        <v>0.98725282955274452</v>
      </c>
      <c r="B1196" s="29">
        <v>485.02211169990073</v>
      </c>
      <c r="E1196" s="27">
        <v>62.912226983811706</v>
      </c>
      <c r="F1196" s="20">
        <v>62.205485877617512</v>
      </c>
      <c r="H1196" s="27">
        <v>4.4819088998483494</v>
      </c>
      <c r="I1196" s="20">
        <v>107.89664824558267</v>
      </c>
      <c r="K1196" s="27">
        <v>0.99764192629925219</v>
      </c>
      <c r="L1196" s="20">
        <v>11.516188976722624</v>
      </c>
      <c r="M1196" s="20">
        <v>27.680880815115529</v>
      </c>
      <c r="N1196" s="27">
        <f t="shared" si="108"/>
        <v>11.489032954363772</v>
      </c>
      <c r="O1196" s="20">
        <f t="shared" si="109"/>
        <v>27.61560725805187</v>
      </c>
      <c r="Q1196" s="27">
        <v>0.99764192629925219</v>
      </c>
      <c r="R1196" s="20">
        <v>31.635620098407767</v>
      </c>
      <c r="T1196" s="41">
        <v>0.99764192629925219</v>
      </c>
      <c r="U1196" s="38">
        <v>47.800311936800675</v>
      </c>
      <c r="W1196" s="27">
        <v>0.99764192629925219</v>
      </c>
      <c r="X1196" s="27">
        <f t="shared" si="112"/>
        <v>31.635620098407767</v>
      </c>
      <c r="Y1196" s="19">
        <f t="shared" si="113"/>
        <v>47.800311936800675</v>
      </c>
      <c r="Z1196" s="27">
        <f t="shared" si="110"/>
        <v>31.561020974646862</v>
      </c>
      <c r="AA1196" s="20">
        <f t="shared" si="111"/>
        <v>47.68759527833496</v>
      </c>
    </row>
    <row r="1197" spans="1:27" x14ac:dyDescent="0.3">
      <c r="A1197" s="50">
        <v>0.98527713547809981</v>
      </c>
      <c r="B1197" s="29">
        <v>241.79232622440057</v>
      </c>
      <c r="E1197" s="27">
        <v>0.2452858936303528</v>
      </c>
      <c r="F1197" s="20">
        <v>62.20613986228534</v>
      </c>
      <c r="H1197" s="27">
        <v>8.8735034136334434E-2</v>
      </c>
      <c r="I1197" s="20">
        <v>108.04506949830056</v>
      </c>
      <c r="K1197" s="27">
        <v>0.99295851559145376</v>
      </c>
      <c r="L1197" s="20">
        <v>221.73809775154751</v>
      </c>
      <c r="M1197" s="20">
        <v>437.70146806099564</v>
      </c>
      <c r="N1197" s="27">
        <f t="shared" si="108"/>
        <v>220.1767323934493</v>
      </c>
      <c r="O1197" s="20">
        <f t="shared" si="109"/>
        <v>434.61939999804633</v>
      </c>
      <c r="Q1197" s="27">
        <v>0.99295851559145376</v>
      </c>
      <c r="R1197" s="20">
        <v>278.89816458439327</v>
      </c>
      <c r="T1197" s="41">
        <v>0.99295851559145376</v>
      </c>
      <c r="U1197" s="38">
        <v>494.86153489384139</v>
      </c>
      <c r="W1197" s="27">
        <v>0.99295851559145376</v>
      </c>
      <c r="X1197" s="27">
        <f t="shared" si="112"/>
        <v>278.89816458439327</v>
      </c>
      <c r="Y1197" s="19">
        <f t="shared" si="113"/>
        <v>494.86153489384139</v>
      </c>
      <c r="Z1197" s="27">
        <f t="shared" si="110"/>
        <v>276.9343075069001</v>
      </c>
      <c r="AA1197" s="20">
        <f t="shared" si="111"/>
        <v>491.37697511149713</v>
      </c>
    </row>
    <row r="1198" spans="1:27" x14ac:dyDescent="0.3">
      <c r="A1198" s="50">
        <v>0.98098304697487038</v>
      </c>
      <c r="B1198" s="29">
        <v>138.10935794223312</v>
      </c>
      <c r="E1198" s="27">
        <v>9.0681669547484489</v>
      </c>
      <c r="F1198" s="20">
        <v>62.232664643990297</v>
      </c>
      <c r="H1198" s="27">
        <v>18.54743616617634</v>
      </c>
      <c r="I1198" s="20">
        <v>108.07845539661471</v>
      </c>
      <c r="K1198" s="27">
        <v>0.9894431899592746</v>
      </c>
      <c r="L1198" s="20">
        <v>238.88888565714561</v>
      </c>
      <c r="M1198" s="20">
        <v>428.1133572321969</v>
      </c>
      <c r="N1198" s="27">
        <f t="shared" si="108"/>
        <v>236.36698107042255</v>
      </c>
      <c r="O1198" s="20">
        <f t="shared" si="109"/>
        <v>423.59384584399942</v>
      </c>
      <c r="Q1198" s="27">
        <v>0.9894431899592746</v>
      </c>
      <c r="R1198" s="20">
        <v>334.15515165912922</v>
      </c>
      <c r="T1198" s="41">
        <v>0.9894431899592746</v>
      </c>
      <c r="U1198" s="38">
        <v>523.37962323418049</v>
      </c>
      <c r="W1198" s="27">
        <v>0.9894431899592746</v>
      </c>
      <c r="X1198" s="27">
        <f t="shared" si="112"/>
        <v>334.15515165912922</v>
      </c>
      <c r="Y1198" s="19">
        <f t="shared" si="113"/>
        <v>523.37962323418049</v>
      </c>
      <c r="Z1198" s="27">
        <f t="shared" si="110"/>
        <v>330.62753919893402</v>
      </c>
      <c r="AA1198" s="20">
        <f t="shared" si="111"/>
        <v>517.8544039725108</v>
      </c>
    </row>
    <row r="1199" spans="1:27" x14ac:dyDescent="0.3">
      <c r="A1199" s="50">
        <v>0.98033128863607999</v>
      </c>
      <c r="B1199" s="29">
        <v>178.28953295123009</v>
      </c>
      <c r="E1199" s="27">
        <v>7.444149234208453</v>
      </c>
      <c r="F1199" s="20">
        <v>62.232664643990297</v>
      </c>
      <c r="H1199" s="27">
        <v>0.13932734366971999</v>
      </c>
      <c r="I1199" s="20">
        <v>108.1081231074123</v>
      </c>
      <c r="K1199" s="27">
        <v>0.98725282955274452</v>
      </c>
      <c r="L1199" s="20">
        <v>225.4227347980169</v>
      </c>
      <c r="M1199" s="20">
        <v>441.38610510746503</v>
      </c>
      <c r="N1199" s="27">
        <f t="shared" si="108"/>
        <v>222.54923277486012</v>
      </c>
      <c r="O1199" s="20">
        <f t="shared" si="109"/>
        <v>435.75968119260995</v>
      </c>
      <c r="Q1199" s="27">
        <v>0.98725282955274452</v>
      </c>
      <c r="R1199" s="20">
        <v>269.05874139045255</v>
      </c>
      <c r="T1199" s="41">
        <v>0.98725282955274452</v>
      </c>
      <c r="U1199" s="38">
        <v>485.02211169990073</v>
      </c>
      <c r="W1199" s="27">
        <v>0.98725282955274452</v>
      </c>
      <c r="X1199" s="27">
        <f t="shared" si="112"/>
        <v>269.05874139045255</v>
      </c>
      <c r="Y1199" s="19">
        <f t="shared" si="113"/>
        <v>485.02211169990073</v>
      </c>
      <c r="Z1199" s="27">
        <f t="shared" si="110"/>
        <v>265.62900375362443</v>
      </c>
      <c r="AA1199" s="20">
        <f t="shared" si="111"/>
        <v>478.83945217137432</v>
      </c>
    </row>
    <row r="1200" spans="1:27" x14ac:dyDescent="0.3">
      <c r="A1200" s="50">
        <v>0.97504352221585577</v>
      </c>
      <c r="B1200" s="29">
        <v>146.64420205508932</v>
      </c>
      <c r="E1200" s="27">
        <v>2.389311952607386</v>
      </c>
      <c r="F1200" s="20">
        <v>62.232664643990297</v>
      </c>
      <c r="H1200" s="27">
        <v>1.2878947018180043E-4</v>
      </c>
      <c r="I1200" s="20">
        <v>108.35893985350322</v>
      </c>
      <c r="K1200" s="27">
        <v>0.98527713547809981</v>
      </c>
      <c r="L1200" s="20">
        <v>91.272419095678629</v>
      </c>
      <c r="M1200" s="20">
        <v>173.70779124829389</v>
      </c>
      <c r="N1200" s="27">
        <f t="shared" si="108"/>
        <v>89.92862763474686</v>
      </c>
      <c r="O1200" s="20">
        <f t="shared" si="109"/>
        <v>171.15031497134675</v>
      </c>
      <c r="Q1200" s="27">
        <v>0.98527713547809981</v>
      </c>
      <c r="R1200" s="20">
        <v>159.35695407178528</v>
      </c>
      <c r="T1200" s="41">
        <v>0.98527713547809981</v>
      </c>
      <c r="U1200" s="38">
        <v>241.79232622440057</v>
      </c>
      <c r="W1200" s="27">
        <v>0.98527713547809981</v>
      </c>
      <c r="X1200" s="27">
        <f t="shared" si="112"/>
        <v>159.35695407178528</v>
      </c>
      <c r="Y1200" s="19">
        <f t="shared" si="113"/>
        <v>241.79232622440057</v>
      </c>
      <c r="Z1200" s="27">
        <f t="shared" si="110"/>
        <v>157.01076322636371</v>
      </c>
      <c r="AA1200" s="20">
        <f t="shared" si="111"/>
        <v>238.23245056296363</v>
      </c>
    </row>
    <row r="1201" spans="1:27" x14ac:dyDescent="0.3">
      <c r="A1201" s="50">
        <v>0.9718528384109959</v>
      </c>
      <c r="B1201" s="29">
        <v>182.30587334221656</v>
      </c>
      <c r="E1201" s="27">
        <v>1.6399332100772881</v>
      </c>
      <c r="F1201" s="20">
        <v>62.232664643990297</v>
      </c>
      <c r="H1201" s="27">
        <v>0.39933141435176367</v>
      </c>
      <c r="I1201" s="20">
        <v>108.43015674265575</v>
      </c>
      <c r="K1201" s="27">
        <v>0.98098304697487038</v>
      </c>
      <c r="L1201" s="20">
        <v>56.396923782596161</v>
      </c>
      <c r="M1201" s="20">
        <v>92.711731520331227</v>
      </c>
      <c r="N1201" s="27">
        <f t="shared" si="108"/>
        <v>55.324426132260712</v>
      </c>
      <c r="O1201" s="20">
        <f t="shared" si="109"/>
        <v>90.948636877130653</v>
      </c>
      <c r="Q1201" s="27">
        <v>0.98098304697487038</v>
      </c>
      <c r="R1201" s="20">
        <v>101.79455020449807</v>
      </c>
      <c r="T1201" s="41">
        <v>0.98098304697487038</v>
      </c>
      <c r="U1201" s="38">
        <v>138.10935794223312</v>
      </c>
      <c r="W1201" s="27">
        <v>0.98098304697487038</v>
      </c>
      <c r="X1201" s="27">
        <f t="shared" si="112"/>
        <v>101.79455020449807</v>
      </c>
      <c r="Y1201" s="19">
        <f t="shared" si="113"/>
        <v>138.10935794223312</v>
      </c>
      <c r="Z1201" s="27">
        <f t="shared" si="110"/>
        <v>99.858728025044925</v>
      </c>
      <c r="AA1201" s="20">
        <f t="shared" si="111"/>
        <v>135.48293876991485</v>
      </c>
    </row>
    <row r="1202" spans="1:27" x14ac:dyDescent="0.3">
      <c r="A1202" s="50">
        <v>0.97048447001725435</v>
      </c>
      <c r="B1202" s="29">
        <v>98.618817722859035</v>
      </c>
      <c r="E1202" s="27">
        <v>1.4555995665577939</v>
      </c>
      <c r="F1202" s="20">
        <v>62.232664643990297</v>
      </c>
      <c r="H1202" s="27">
        <v>11.055777144283638</v>
      </c>
      <c r="I1202" s="20">
        <v>108.474067985847</v>
      </c>
      <c r="K1202" s="27">
        <v>0.98033128863607999</v>
      </c>
      <c r="L1202" s="20">
        <v>58.640899917087268</v>
      </c>
      <c r="M1202" s="20">
        <v>79.461507691719675</v>
      </c>
      <c r="N1202" s="27">
        <f t="shared" si="108"/>
        <v>57.487508982497559</v>
      </c>
      <c r="O1202" s="20">
        <f t="shared" si="109"/>
        <v>77.898602232389337</v>
      </c>
      <c r="Q1202" s="27">
        <v>0.98033128863607999</v>
      </c>
      <c r="R1202" s="20">
        <v>157.46892517659768</v>
      </c>
      <c r="T1202" s="41">
        <v>0.98033128863607999</v>
      </c>
      <c r="U1202" s="38">
        <v>178.28953295123009</v>
      </c>
      <c r="W1202" s="27">
        <v>0.98033128863607999</v>
      </c>
      <c r="X1202" s="27">
        <f t="shared" si="112"/>
        <v>157.46892517659768</v>
      </c>
      <c r="Y1202" s="19">
        <f t="shared" si="113"/>
        <v>178.28953295123009</v>
      </c>
      <c r="Z1202" s="27">
        <f t="shared" si="110"/>
        <v>154.37171433851248</v>
      </c>
      <c r="AA1202" s="20">
        <f t="shared" si="111"/>
        <v>174.78280758840424</v>
      </c>
    </row>
    <row r="1203" spans="1:27" x14ac:dyDescent="0.3">
      <c r="A1203" s="50">
        <v>0.9661839261680143</v>
      </c>
      <c r="B1203" s="29">
        <v>602.91276304717758</v>
      </c>
      <c r="E1203" s="27">
        <v>0.2950124098242668</v>
      </c>
      <c r="F1203" s="20">
        <v>62.232664643990297</v>
      </c>
      <c r="H1203" s="27">
        <v>35.759485983828199</v>
      </c>
      <c r="I1203" s="20">
        <v>108.60371278337399</v>
      </c>
      <c r="K1203" s="27">
        <v>0.97504352221585577</v>
      </c>
      <c r="L1203" s="20">
        <v>61.106760134755007</v>
      </c>
      <c r="M1203" s="20">
        <v>113.08198853959935</v>
      </c>
      <c r="N1203" s="27">
        <f t="shared" si="108"/>
        <v>59.581750632990961</v>
      </c>
      <c r="O1203" s="20">
        <f t="shared" si="109"/>
        <v>110.25986040482398</v>
      </c>
      <c r="Q1203" s="27">
        <v>0.97504352221585577</v>
      </c>
      <c r="R1203" s="20">
        <v>94.668973650244979</v>
      </c>
      <c r="T1203" s="41">
        <v>0.97504352221585577</v>
      </c>
      <c r="U1203" s="38">
        <v>146.64420205508932</v>
      </c>
      <c r="W1203" s="27">
        <v>0.97504352221585577</v>
      </c>
      <c r="X1203" s="27">
        <f t="shared" si="112"/>
        <v>94.668973650244979</v>
      </c>
      <c r="Y1203" s="19">
        <f t="shared" si="113"/>
        <v>146.64420205508932</v>
      </c>
      <c r="Z1203" s="27">
        <f t="shared" si="110"/>
        <v>92.306369512494911</v>
      </c>
      <c r="AA1203" s="20">
        <f t="shared" si="111"/>
        <v>142.98447928432793</v>
      </c>
    </row>
    <row r="1204" spans="1:27" x14ac:dyDescent="0.3">
      <c r="A1204" s="50">
        <v>0.96342900319723412</v>
      </c>
      <c r="B1204" s="29">
        <v>79.765330512723352</v>
      </c>
      <c r="E1204" s="27">
        <v>0.29331722501956392</v>
      </c>
      <c r="F1204" s="20">
        <v>62.232664643990297</v>
      </c>
      <c r="H1204" s="27">
        <v>1.2886177402397152</v>
      </c>
      <c r="I1204" s="20">
        <v>108.60828804677567</v>
      </c>
      <c r="K1204" s="27">
        <v>0.9718528384109959</v>
      </c>
      <c r="L1204" s="20">
        <v>84.39473362596874</v>
      </c>
      <c r="M1204" s="20">
        <v>141.86184983021687</v>
      </c>
      <c r="N1204" s="27">
        <f t="shared" si="108"/>
        <v>82.019261421337646</v>
      </c>
      <c r="O1204" s="20">
        <f t="shared" si="109"/>
        <v>137.86884141973073</v>
      </c>
      <c r="Q1204" s="27">
        <v>0.9718528384109959</v>
      </c>
      <c r="R1204" s="20">
        <v>124.8387571379684</v>
      </c>
      <c r="T1204" s="41">
        <v>0.9718528384109959</v>
      </c>
      <c r="U1204" s="38">
        <v>182.30587334221656</v>
      </c>
      <c r="W1204" s="27">
        <v>0.9718528384109959</v>
      </c>
      <c r="X1204" s="27">
        <f t="shared" si="112"/>
        <v>124.8387571379684</v>
      </c>
      <c r="Y1204" s="19">
        <f t="shared" si="113"/>
        <v>182.30587334221656</v>
      </c>
      <c r="Z1204" s="27">
        <f t="shared" si="110"/>
        <v>121.32490046823557</v>
      </c>
      <c r="AA1204" s="20">
        <f t="shared" si="111"/>
        <v>177.17448046662867</v>
      </c>
    </row>
    <row r="1205" spans="1:27" x14ac:dyDescent="0.3">
      <c r="A1205" s="50">
        <v>0.96161771118204342</v>
      </c>
      <c r="B1205" s="29">
        <v>150.70368115435591</v>
      </c>
      <c r="E1205" s="27">
        <v>9.9563471885630861E-2</v>
      </c>
      <c r="F1205" s="20">
        <v>62.232664643990297</v>
      </c>
      <c r="H1205" s="27">
        <v>40.705762257508468</v>
      </c>
      <c r="I1205" s="20">
        <v>108.75367374227621</v>
      </c>
      <c r="K1205" s="27">
        <v>0.97048447001725435</v>
      </c>
      <c r="L1205" s="20">
        <v>38.366889806038991</v>
      </c>
      <c r="M1205" s="20">
        <v>70.437485101550564</v>
      </c>
      <c r="N1205" s="27">
        <f t="shared" si="108"/>
        <v>37.234470719624149</v>
      </c>
      <c r="O1205" s="20">
        <f t="shared" si="109"/>
        <v>68.358485398126547</v>
      </c>
      <c r="Q1205" s="27">
        <v>0.97048447001725435</v>
      </c>
      <c r="R1205" s="20">
        <v>66.548222427347469</v>
      </c>
      <c r="T1205" s="41">
        <v>0.97048447001725435</v>
      </c>
      <c r="U1205" s="38">
        <v>98.618817722859035</v>
      </c>
      <c r="W1205" s="27">
        <v>0.97048447001725435</v>
      </c>
      <c r="X1205" s="27">
        <f t="shared" si="112"/>
        <v>66.548222427347469</v>
      </c>
      <c r="Y1205" s="19">
        <f t="shared" si="113"/>
        <v>98.618817722859035</v>
      </c>
      <c r="Z1205" s="27">
        <f t="shared" si="110"/>
        <v>64.584016372994668</v>
      </c>
      <c r="AA1205" s="20">
        <f t="shared" si="111"/>
        <v>95.708031051497059</v>
      </c>
    </row>
    <row r="1206" spans="1:27" x14ac:dyDescent="0.3">
      <c r="A1206" s="50">
        <v>0.9574762204720173</v>
      </c>
      <c r="B1206" s="29">
        <v>280.7727671290636</v>
      </c>
      <c r="E1206" s="27">
        <v>2.8714130297885276E-2</v>
      </c>
      <c r="F1206" s="20">
        <v>62.232664643990297</v>
      </c>
      <c r="H1206" s="27">
        <v>1.0481217781489249E-2</v>
      </c>
      <c r="I1206" s="20">
        <v>108.81807528949648</v>
      </c>
      <c r="K1206" s="27">
        <v>0.9661839261680143</v>
      </c>
      <c r="L1206" s="20">
        <v>273.55177321621647</v>
      </c>
      <c r="M1206" s="20">
        <v>602.91276304717758</v>
      </c>
      <c r="N1206" s="27">
        <f t="shared" si="108"/>
        <v>264.30132625626629</v>
      </c>
      <c r="O1206" s="20">
        <f t="shared" si="109"/>
        <v>582.52462053772774</v>
      </c>
      <c r="Q1206" s="27">
        <v>0.9661839261680143</v>
      </c>
      <c r="R1206" s="20">
        <v>273.55177321621647</v>
      </c>
      <c r="T1206" s="41">
        <v>0.9661839261680143</v>
      </c>
      <c r="U1206" s="38">
        <v>602.91276304717758</v>
      </c>
      <c r="W1206" s="27">
        <v>0.9661839261680143</v>
      </c>
      <c r="X1206" s="27">
        <f t="shared" si="112"/>
        <v>273.55177321621647</v>
      </c>
      <c r="Y1206" s="19">
        <f t="shared" si="113"/>
        <v>602.91276304717758</v>
      </c>
      <c r="Z1206" s="27">
        <f t="shared" si="110"/>
        <v>264.30132625626629</v>
      </c>
      <c r="AA1206" s="20">
        <f t="shared" si="111"/>
        <v>582.52462053772774</v>
      </c>
    </row>
    <row r="1207" spans="1:27" x14ac:dyDescent="0.3">
      <c r="A1207" s="50">
        <v>0.95492565169115551</v>
      </c>
      <c r="B1207" s="29">
        <v>89.993448859645056</v>
      </c>
      <c r="E1207" s="27">
        <v>5.0951752564287744E-3</v>
      </c>
      <c r="F1207" s="20">
        <v>62.232664643990297</v>
      </c>
      <c r="H1207" s="27">
        <v>0.51268210481794085</v>
      </c>
      <c r="I1207" s="20">
        <v>108.86854007585364</v>
      </c>
      <c r="K1207" s="27">
        <v>0.96342900319723412</v>
      </c>
      <c r="L1207" s="20">
        <v>23.859424798103653</v>
      </c>
      <c r="M1207" s="20">
        <v>64.256743188446379</v>
      </c>
      <c r="N1207" s="27">
        <f t="shared" si="108"/>
        <v>22.986861850096371</v>
      </c>
      <c r="O1207" s="20">
        <f t="shared" si="109"/>
        <v>61.906810038745562</v>
      </c>
      <c r="Q1207" s="27">
        <v>0.96342900319723412</v>
      </c>
      <c r="R1207" s="20">
        <v>39.368012122380627</v>
      </c>
      <c r="T1207" s="41">
        <v>0.96342900319723412</v>
      </c>
      <c r="U1207" s="38">
        <v>79.765330512723352</v>
      </c>
      <c r="W1207" s="27">
        <v>0.96342900319723412</v>
      </c>
      <c r="X1207" s="27">
        <f t="shared" si="112"/>
        <v>39.368012122380627</v>
      </c>
      <c r="Y1207" s="19">
        <f t="shared" si="113"/>
        <v>79.765330512723352</v>
      </c>
      <c r="Z1207" s="27">
        <f t="shared" si="110"/>
        <v>37.928284676921798</v>
      </c>
      <c r="AA1207" s="20">
        <f t="shared" si="111"/>
        <v>76.848232865570978</v>
      </c>
    </row>
    <row r="1208" spans="1:27" x14ac:dyDescent="0.3">
      <c r="A1208" s="50">
        <v>0.95346599836830137</v>
      </c>
      <c r="B1208" s="29">
        <v>82.115734883584452</v>
      </c>
      <c r="E1208" s="27">
        <v>0.2045738327797153</v>
      </c>
      <c r="F1208" s="20">
        <v>62.282461266653847</v>
      </c>
      <c r="H1208" s="27">
        <v>0.5887770968474797</v>
      </c>
      <c r="I1208" s="20">
        <v>108.9802494494609</v>
      </c>
      <c r="K1208" s="27">
        <v>0.96161771118204342</v>
      </c>
      <c r="L1208" s="20">
        <v>56.344765465165736</v>
      </c>
      <c r="M1208" s="20">
        <v>125.76336376660866</v>
      </c>
      <c r="N1208" s="27">
        <f t="shared" si="108"/>
        <v>54.182124403701721</v>
      </c>
      <c r="O1208" s="20">
        <f t="shared" si="109"/>
        <v>120.93627801580095</v>
      </c>
      <c r="Q1208" s="27">
        <v>0.96161771118204342</v>
      </c>
      <c r="R1208" s="20">
        <v>81.285082852912979</v>
      </c>
      <c r="T1208" s="41">
        <v>0.96161771118204342</v>
      </c>
      <c r="U1208" s="38">
        <v>150.70368115435591</v>
      </c>
      <c r="W1208" s="27">
        <v>0.96161771118204342</v>
      </c>
      <c r="X1208" s="27">
        <f t="shared" si="112"/>
        <v>81.285082852912979</v>
      </c>
      <c r="Y1208" s="19">
        <f t="shared" si="113"/>
        <v>150.70368115435591</v>
      </c>
      <c r="Z1208" s="27">
        <f t="shared" si="110"/>
        <v>78.165175326260936</v>
      </c>
      <c r="AA1208" s="20">
        <f t="shared" si="111"/>
        <v>144.91932893836017</v>
      </c>
    </row>
    <row r="1209" spans="1:27" x14ac:dyDescent="0.3">
      <c r="A1209" s="50">
        <v>0.95282660654538631</v>
      </c>
      <c r="B1209" s="29">
        <v>64.983805014505108</v>
      </c>
      <c r="E1209" s="27">
        <v>4.41044723050436</v>
      </c>
      <c r="F1209" s="20">
        <v>62.291975092542089</v>
      </c>
      <c r="H1209" s="27">
        <v>0.86705887715652352</v>
      </c>
      <c r="I1209" s="20">
        <v>109.275542759408</v>
      </c>
      <c r="K1209" s="27">
        <v>0.9574762204720173</v>
      </c>
      <c r="L1209" s="20">
        <v>115.73545909209827</v>
      </c>
      <c r="M1209" s="20">
        <v>231.48458844283874</v>
      </c>
      <c r="N1209" s="27">
        <f t="shared" si="108"/>
        <v>110.81394994609602</v>
      </c>
      <c r="O1209" s="20">
        <f t="shared" si="109"/>
        <v>221.64098883976965</v>
      </c>
      <c r="Q1209" s="27">
        <v>0.9574762204720173</v>
      </c>
      <c r="R1209" s="20">
        <v>165.02363777832309</v>
      </c>
      <c r="T1209" s="41">
        <v>0.9574762204720173</v>
      </c>
      <c r="U1209" s="38">
        <v>280.7727671290636</v>
      </c>
      <c r="W1209" s="27">
        <v>0.9574762204720173</v>
      </c>
      <c r="X1209" s="27">
        <f t="shared" si="112"/>
        <v>165.02363777832309</v>
      </c>
      <c r="Y1209" s="19">
        <f t="shared" si="113"/>
        <v>280.7727671290636</v>
      </c>
      <c r="Z1209" s="27">
        <f t="shared" si="110"/>
        <v>158.00620898853199</v>
      </c>
      <c r="AA1209" s="20">
        <f t="shared" si="111"/>
        <v>268.83324788220568</v>
      </c>
    </row>
    <row r="1210" spans="1:27" x14ac:dyDescent="0.3">
      <c r="A1210" s="50">
        <v>0.95025752723813639</v>
      </c>
      <c r="B1210" s="29">
        <v>59.979615192714235</v>
      </c>
      <c r="E1210" s="27">
        <v>1.3231983903096989E-3</v>
      </c>
      <c r="F1210" s="20">
        <v>62.331659691985941</v>
      </c>
      <c r="H1210" s="27">
        <v>8.7809969937734422</v>
      </c>
      <c r="I1210" s="20">
        <v>109.27927555929259</v>
      </c>
      <c r="K1210" s="27">
        <v>0.95492565169115551</v>
      </c>
      <c r="L1210" s="20">
        <v>48.100587488465024</v>
      </c>
      <c r="M1210" s="20">
        <v>68.311210978120741</v>
      </c>
      <c r="N1210" s="27">
        <f t="shared" si="108"/>
        <v>45.932484854149905</v>
      </c>
      <c r="O1210" s="20">
        <f t="shared" si="109"/>
        <v>65.232127661093969</v>
      </c>
      <c r="Q1210" s="27">
        <v>0.95492565169115551</v>
      </c>
      <c r="R1210" s="20">
        <v>69.782825369989354</v>
      </c>
      <c r="T1210" s="41">
        <v>0.95492565169115551</v>
      </c>
      <c r="U1210" s="38">
        <v>89.993448859645056</v>
      </c>
      <c r="W1210" s="27">
        <v>0.95492565169115551</v>
      </c>
      <c r="X1210" s="27">
        <f t="shared" si="112"/>
        <v>69.782825369989354</v>
      </c>
      <c r="Y1210" s="19">
        <f t="shared" si="113"/>
        <v>89.993448859645056</v>
      </c>
      <c r="Z1210" s="27">
        <f t="shared" si="110"/>
        <v>66.637409993287179</v>
      </c>
      <c r="AA1210" s="20">
        <f t="shared" si="111"/>
        <v>85.937052800231228</v>
      </c>
    </row>
    <row r="1211" spans="1:27" x14ac:dyDescent="0.3">
      <c r="A1211" s="50">
        <v>0.94840153683981043</v>
      </c>
      <c r="B1211" s="29">
        <v>59.978102771356006</v>
      </c>
      <c r="E1211" s="27">
        <v>0.12301778757682769</v>
      </c>
      <c r="F1211" s="20">
        <v>62.505193609206451</v>
      </c>
      <c r="H1211" s="27">
        <v>1.0799436733650509</v>
      </c>
      <c r="I1211" s="20">
        <v>109.36177777148961</v>
      </c>
      <c r="K1211" s="27">
        <v>0.95346599836830137</v>
      </c>
      <c r="L1211" s="20">
        <v>45.563421158810002</v>
      </c>
      <c r="M1211" s="20">
        <v>82.115734883584452</v>
      </c>
      <c r="N1211" s="27">
        <f t="shared" si="108"/>
        <v>43.443172844260168</v>
      </c>
      <c r="O1211" s="20">
        <f t="shared" si="109"/>
        <v>78.294561142523605</v>
      </c>
      <c r="Q1211" s="27">
        <v>0.95346599836830137</v>
      </c>
      <c r="R1211" s="20">
        <v>45.563421158810002</v>
      </c>
      <c r="T1211" s="41">
        <v>0.95346599836830137</v>
      </c>
      <c r="U1211" s="38">
        <v>82.115734883584452</v>
      </c>
      <c r="W1211" s="27">
        <v>0.95346599836830137</v>
      </c>
      <c r="X1211" s="27">
        <f t="shared" si="112"/>
        <v>45.563421158810002</v>
      </c>
      <c r="Y1211" s="19">
        <f t="shared" si="113"/>
        <v>82.115734883584452</v>
      </c>
      <c r="Z1211" s="27">
        <f t="shared" si="110"/>
        <v>43.443172844260168</v>
      </c>
      <c r="AA1211" s="20">
        <f t="shared" si="111"/>
        <v>78.294561142523605</v>
      </c>
    </row>
    <row r="1212" spans="1:27" x14ac:dyDescent="0.3">
      <c r="A1212" s="50">
        <v>0.94823563285171986</v>
      </c>
      <c r="B1212" s="29">
        <v>149.74615917316513</v>
      </c>
      <c r="E1212" s="27">
        <v>2.8692430574883474</v>
      </c>
      <c r="F1212" s="20">
        <v>62.542410481656916</v>
      </c>
      <c r="H1212" s="27">
        <v>10.04245382778754</v>
      </c>
      <c r="I1212" s="20">
        <v>109.37586996817384</v>
      </c>
      <c r="K1212" s="27">
        <v>0.95282660654538631</v>
      </c>
      <c r="L1212" s="20">
        <v>21.796378545877566</v>
      </c>
      <c r="M1212" s="20">
        <v>47.261118136459501</v>
      </c>
      <c r="N1212" s="27">
        <f t="shared" si="108"/>
        <v>20.768169404847182</v>
      </c>
      <c r="O1212" s="20">
        <f t="shared" si="109"/>
        <v>45.031650815503319</v>
      </c>
      <c r="Q1212" s="27">
        <v>0.95282660654538631</v>
      </c>
      <c r="R1212" s="20">
        <v>39.519065423923166</v>
      </c>
      <c r="T1212" s="41">
        <v>0.95282660654538631</v>
      </c>
      <c r="U1212" s="38">
        <v>64.983805014505108</v>
      </c>
      <c r="W1212" s="27">
        <v>0.95282660654538631</v>
      </c>
      <c r="X1212" s="27">
        <f t="shared" si="112"/>
        <v>39.519065423923166</v>
      </c>
      <c r="Y1212" s="19">
        <f t="shared" si="113"/>
        <v>64.983805014505108</v>
      </c>
      <c r="Z1212" s="27">
        <f t="shared" si="110"/>
        <v>37.654817001721817</v>
      </c>
      <c r="AA1212" s="20">
        <f t="shared" si="111"/>
        <v>61.918298412377958</v>
      </c>
    </row>
    <row r="1213" spans="1:27" x14ac:dyDescent="0.3">
      <c r="A1213" s="50">
        <v>0.94460568243812304</v>
      </c>
      <c r="B1213" s="29">
        <v>195.20192353353411</v>
      </c>
      <c r="E1213" s="27">
        <v>19.568341777907335</v>
      </c>
      <c r="F1213" s="20">
        <v>62.543259342378164</v>
      </c>
      <c r="H1213" s="27">
        <v>22.434112901144545</v>
      </c>
      <c r="I1213" s="20">
        <v>109.4251966191744</v>
      </c>
      <c r="K1213" s="27">
        <v>0.95025752723813639</v>
      </c>
      <c r="L1213" s="20">
        <v>17.788890037251662</v>
      </c>
      <c r="M1213" s="20">
        <v>29.783569352537924</v>
      </c>
      <c r="N1213" s="27">
        <f t="shared" si="108"/>
        <v>16.904026659109885</v>
      </c>
      <c r="O1213" s="20">
        <f t="shared" si="109"/>
        <v>28.302060965268229</v>
      </c>
      <c r="Q1213" s="27">
        <v>0.95025752723813639</v>
      </c>
      <c r="R1213" s="20">
        <v>47.984935877427972</v>
      </c>
      <c r="T1213" s="41">
        <v>0.95025752723813639</v>
      </c>
      <c r="U1213" s="38">
        <v>59.979615192714235</v>
      </c>
      <c r="W1213" s="27">
        <v>0.95025752723813639</v>
      </c>
      <c r="X1213" s="27">
        <f t="shared" si="112"/>
        <v>47.984935877427972</v>
      </c>
      <c r="Y1213" s="19">
        <f t="shared" si="113"/>
        <v>59.979615192714235</v>
      </c>
      <c r="Z1213" s="27">
        <f t="shared" si="110"/>
        <v>45.598046511565236</v>
      </c>
      <c r="AA1213" s="20">
        <f t="shared" si="111"/>
        <v>56.996080817723588</v>
      </c>
    </row>
    <row r="1214" spans="1:27" x14ac:dyDescent="0.3">
      <c r="A1214" s="50">
        <v>0.93771690670291719</v>
      </c>
      <c r="B1214" s="29">
        <v>62.524193608343538</v>
      </c>
      <c r="E1214" s="27">
        <v>15.31938284359785</v>
      </c>
      <c r="F1214" s="20">
        <v>62.57252256095888</v>
      </c>
      <c r="H1214" s="27">
        <v>0.14183225338638294</v>
      </c>
      <c r="I1214" s="20">
        <v>109.74367964775712</v>
      </c>
      <c r="K1214" s="27">
        <v>0.94840153683981043</v>
      </c>
      <c r="L1214" s="20">
        <v>17.787377615893433</v>
      </c>
      <c r="M1214" s="20">
        <v>29.782056931179696</v>
      </c>
      <c r="N1214" s="27">
        <f t="shared" si="108"/>
        <v>16.869576267263376</v>
      </c>
      <c r="O1214" s="20">
        <f t="shared" si="109"/>
        <v>28.245348563781551</v>
      </c>
      <c r="Q1214" s="27">
        <v>0.94840153683981043</v>
      </c>
      <c r="R1214" s="20">
        <v>47.983423456069744</v>
      </c>
      <c r="T1214" s="41">
        <v>0.94840153683981043</v>
      </c>
      <c r="U1214" s="38">
        <v>59.978102771356006</v>
      </c>
      <c r="W1214" s="27">
        <v>0.94840153683981043</v>
      </c>
      <c r="X1214" s="27">
        <f t="shared" si="112"/>
        <v>47.983423456069744</v>
      </c>
      <c r="Y1214" s="19">
        <f t="shared" si="113"/>
        <v>59.978102771356006</v>
      </c>
      <c r="Z1214" s="27">
        <f t="shared" si="110"/>
        <v>45.507552548571951</v>
      </c>
      <c r="AA1214" s="20">
        <f t="shared" si="111"/>
        <v>56.883324845090129</v>
      </c>
    </row>
    <row r="1215" spans="1:27" x14ac:dyDescent="0.3">
      <c r="A1215" s="50">
        <v>0.93588540995006042</v>
      </c>
      <c r="B1215" s="29">
        <v>62.522681186985309</v>
      </c>
      <c r="E1215" s="27">
        <v>5.8528118664617068</v>
      </c>
      <c r="F1215" s="20">
        <v>62.623538478689412</v>
      </c>
      <c r="H1215" s="27">
        <v>0.94460568243812304</v>
      </c>
      <c r="I1215" s="20">
        <v>109.74755328286325</v>
      </c>
      <c r="K1215" s="27">
        <v>0.94823563285171986</v>
      </c>
      <c r="L1215" s="20">
        <v>60.938405732505494</v>
      </c>
      <c r="M1215" s="20">
        <v>112.84369379098025</v>
      </c>
      <c r="N1215" s="27">
        <f t="shared" si="108"/>
        <v>57.783967724737224</v>
      </c>
      <c r="O1215" s="20">
        <f t="shared" si="109"/>
        <v>107.00241139521584</v>
      </c>
      <c r="Q1215" s="27">
        <v>0.94823563285171986</v>
      </c>
      <c r="R1215" s="20">
        <v>97.840871114690373</v>
      </c>
      <c r="T1215" s="41">
        <v>0.94823563285171986</v>
      </c>
      <c r="U1215" s="38">
        <v>149.74615917316513</v>
      </c>
      <c r="W1215" s="27">
        <v>0.94823563285171986</v>
      </c>
      <c r="X1215" s="27">
        <f t="shared" si="112"/>
        <v>97.840871114690373</v>
      </c>
      <c r="Y1215" s="19">
        <f t="shared" si="113"/>
        <v>149.74615917316513</v>
      </c>
      <c r="Z1215" s="27">
        <f t="shared" si="110"/>
        <v>92.776200340201981</v>
      </c>
      <c r="AA1215" s="20">
        <f t="shared" si="111"/>
        <v>141.99464401068062</v>
      </c>
    </row>
    <row r="1216" spans="1:27" x14ac:dyDescent="0.3">
      <c r="A1216" s="50">
        <v>0.9348781518638134</v>
      </c>
      <c r="B1216" s="29">
        <v>274.91168478061564</v>
      </c>
      <c r="E1216" s="27">
        <v>1.8122444822220132</v>
      </c>
      <c r="F1216" s="20">
        <v>62.626518812831513</v>
      </c>
      <c r="H1216" s="27">
        <v>1.4852098596747965E-2</v>
      </c>
      <c r="I1216" s="20">
        <v>109.79647320174047</v>
      </c>
      <c r="K1216" s="27">
        <v>0.94460568243812304</v>
      </c>
      <c r="L1216" s="20">
        <v>71.849185450886282</v>
      </c>
      <c r="M1216" s="20">
        <v>109.74755328286325</v>
      </c>
      <c r="N1216" s="27">
        <f t="shared" si="108"/>
        <v>67.869148855457695</v>
      </c>
      <c r="O1216" s="20">
        <f t="shared" si="109"/>
        <v>103.66816246467332</v>
      </c>
      <c r="Q1216" s="27">
        <v>0.94460568243812304</v>
      </c>
      <c r="R1216" s="20">
        <v>157.30355570155714</v>
      </c>
      <c r="T1216" s="41">
        <v>0.94460568243812304</v>
      </c>
      <c r="U1216" s="38">
        <v>195.20192353353411</v>
      </c>
      <c r="W1216" s="27">
        <v>0.94460568243812304</v>
      </c>
      <c r="X1216" s="27">
        <f t="shared" si="112"/>
        <v>157.30355570155714</v>
      </c>
      <c r="Y1216" s="19">
        <f t="shared" si="113"/>
        <v>195.20192353353411</v>
      </c>
      <c r="Z1216" s="27">
        <f t="shared" si="110"/>
        <v>148.58983258341269</v>
      </c>
      <c r="AA1216" s="20">
        <f t="shared" si="111"/>
        <v>184.38884619262831</v>
      </c>
    </row>
    <row r="1217" spans="1:27" x14ac:dyDescent="0.3">
      <c r="A1217" s="50">
        <v>0.93252173729706556</v>
      </c>
      <c r="B1217" s="29">
        <v>149.09057790170962</v>
      </c>
      <c r="E1217" s="27">
        <v>27.922392906693858</v>
      </c>
      <c r="F1217" s="20">
        <v>62.642286886806232</v>
      </c>
      <c r="H1217" s="27">
        <v>2.8692430574883474</v>
      </c>
      <c r="I1217" s="20">
        <v>109.9952848066076</v>
      </c>
      <c r="K1217" s="27">
        <v>0.93771690670291719</v>
      </c>
      <c r="L1217" s="20">
        <v>34.273519965292039</v>
      </c>
      <c r="M1217" s="20">
        <v>46.268199280578301</v>
      </c>
      <c r="N1217" s="27">
        <f t="shared" si="108"/>
        <v>32.138859123674322</v>
      </c>
      <c r="O1217" s="20">
        <f t="shared" si="109"/>
        <v>43.386472708098026</v>
      </c>
      <c r="Q1217" s="27">
        <v>0.93771690670291719</v>
      </c>
      <c r="R1217" s="20">
        <v>50.529514293057275</v>
      </c>
      <c r="T1217" s="41">
        <v>0.93771690670291719</v>
      </c>
      <c r="U1217" s="38">
        <v>62.524193608343538</v>
      </c>
      <c r="W1217" s="27">
        <v>0.93771690670291719</v>
      </c>
      <c r="X1217" s="27">
        <f t="shared" si="112"/>
        <v>50.529514293057275</v>
      </c>
      <c r="Y1217" s="19">
        <f t="shared" si="113"/>
        <v>62.524193608343538</v>
      </c>
      <c r="Z1217" s="27">
        <f t="shared" si="110"/>
        <v>47.382379840086507</v>
      </c>
      <c r="AA1217" s="20">
        <f t="shared" si="111"/>
        <v>58.629993424510211</v>
      </c>
    </row>
    <row r="1218" spans="1:27" x14ac:dyDescent="0.3">
      <c r="A1218" s="50">
        <v>0.93017154929839307</v>
      </c>
      <c r="B1218" s="29">
        <v>137.42725078044876</v>
      </c>
      <c r="E1218" s="27">
        <v>6.0279520925250836</v>
      </c>
      <c r="F1218" s="20">
        <v>62.656372567206574</v>
      </c>
      <c r="H1218" s="27">
        <v>19.568341777907335</v>
      </c>
      <c r="I1218" s="20">
        <v>109.99612274768072</v>
      </c>
      <c r="K1218" s="27">
        <v>0.93588540995006042</v>
      </c>
      <c r="L1218" s="20">
        <v>34.27200754393381</v>
      </c>
      <c r="M1218" s="20">
        <v>46.266686859220073</v>
      </c>
      <c r="N1218" s="27">
        <f t="shared" si="108"/>
        <v>32.074671830066059</v>
      </c>
      <c r="O1218" s="20">
        <f t="shared" si="109"/>
        <v>43.300317198272253</v>
      </c>
      <c r="Q1218" s="27">
        <v>0.93588540995006042</v>
      </c>
      <c r="R1218" s="20">
        <v>50.528001871699047</v>
      </c>
      <c r="T1218" s="41">
        <v>0.93588540995006042</v>
      </c>
      <c r="U1218" s="38">
        <v>62.522681186985309</v>
      </c>
      <c r="W1218" s="27">
        <v>0.93588540995006042</v>
      </c>
      <c r="X1218" s="27">
        <f t="shared" si="112"/>
        <v>50.528001871699047</v>
      </c>
      <c r="Y1218" s="19">
        <f t="shared" si="113"/>
        <v>62.522681186985309</v>
      </c>
      <c r="Z1218" s="27">
        <f t="shared" si="110"/>
        <v>47.288419745652483</v>
      </c>
      <c r="AA1218" s="20">
        <f t="shared" si="111"/>
        <v>58.514065113858678</v>
      </c>
    </row>
    <row r="1219" spans="1:27" x14ac:dyDescent="0.3">
      <c r="A1219" s="50">
        <v>0.9256325420938083</v>
      </c>
      <c r="B1219" s="29">
        <v>93.927990332730118</v>
      </c>
      <c r="E1219" s="27">
        <v>1.3241859997324354</v>
      </c>
      <c r="F1219" s="20">
        <v>62.656372567206574</v>
      </c>
      <c r="H1219" s="27">
        <v>221.90940354797931</v>
      </c>
      <c r="I1219" s="20">
        <v>110.07764234807689</v>
      </c>
      <c r="K1219" s="27">
        <v>0.9348781518638134</v>
      </c>
      <c r="L1219" s="20">
        <v>269.61471046154156</v>
      </c>
      <c r="M1219" s="20">
        <v>269.61471046154156</v>
      </c>
      <c r="N1219" s="27">
        <f t="shared" si="108"/>
        <v>252.05690223158314</v>
      </c>
      <c r="O1219" s="20">
        <f t="shared" si="109"/>
        <v>252.05690223158314</v>
      </c>
      <c r="Q1219" s="27">
        <v>0.9348781518638134</v>
      </c>
      <c r="R1219" s="20">
        <v>274.91168478061564</v>
      </c>
      <c r="T1219" s="41">
        <v>0.9348781518638134</v>
      </c>
      <c r="U1219" s="38">
        <v>274.91168478061564</v>
      </c>
      <c r="W1219" s="27">
        <v>0.9348781518638134</v>
      </c>
      <c r="X1219" s="27">
        <f t="shared" si="112"/>
        <v>274.91168478061564</v>
      </c>
      <c r="Y1219" s="19">
        <f t="shared" si="113"/>
        <v>274.91168478061564</v>
      </c>
      <c r="Z1219" s="27">
        <f t="shared" si="110"/>
        <v>257.00892779346918</v>
      </c>
      <c r="AA1219" s="20">
        <f t="shared" si="111"/>
        <v>257.00892779346918</v>
      </c>
    </row>
    <row r="1220" spans="1:27" x14ac:dyDescent="0.3">
      <c r="A1220" s="50">
        <v>0.9204443507042015</v>
      </c>
      <c r="B1220" s="29">
        <v>138.36318920133783</v>
      </c>
      <c r="E1220" s="27">
        <v>7.4207633068581345</v>
      </c>
      <c r="F1220" s="20">
        <v>62.67314616133973</v>
      </c>
      <c r="H1220" s="27">
        <v>2.3924990819068626E-3</v>
      </c>
      <c r="I1220" s="20">
        <v>110.1618093046164</v>
      </c>
      <c r="K1220" s="27">
        <v>0.93252173729706556</v>
      </c>
      <c r="L1220" s="20">
        <v>55.026901104009056</v>
      </c>
      <c r="M1220" s="20">
        <v>73.30822477991029</v>
      </c>
      <c r="N1220" s="27">
        <f t="shared" si="108"/>
        <v>51.313781415584337</v>
      </c>
      <c r="O1220" s="20">
        <f t="shared" si="109"/>
        <v>68.36151312992574</v>
      </c>
      <c r="Q1220" s="27">
        <v>0.93252173729706556</v>
      </c>
      <c r="R1220" s="20">
        <v>130.80925422580839</v>
      </c>
      <c r="T1220" s="41">
        <v>0.93252173729706556</v>
      </c>
      <c r="U1220" s="38">
        <v>149.09057790170962</v>
      </c>
      <c r="W1220" s="27">
        <v>0.93252173729706556</v>
      </c>
      <c r="X1220" s="27">
        <f t="shared" si="112"/>
        <v>130.80925422580839</v>
      </c>
      <c r="Y1220" s="19">
        <f t="shared" si="113"/>
        <v>149.09057790170962</v>
      </c>
      <c r="Z1220" s="27">
        <f t="shared" si="110"/>
        <v>121.98247300518435</v>
      </c>
      <c r="AA1220" s="20">
        <f t="shared" si="111"/>
        <v>139.03020471952576</v>
      </c>
    </row>
    <row r="1221" spans="1:27" x14ac:dyDescent="0.3">
      <c r="A1221" s="50">
        <v>0.91800971859265701</v>
      </c>
      <c r="B1221" s="29">
        <v>71.92324971517732</v>
      </c>
      <c r="E1221" s="27">
        <v>11.228344876231859</v>
      </c>
      <c r="F1221" s="20">
        <v>62.68316439403371</v>
      </c>
      <c r="H1221" s="27">
        <v>3.1986833142582327E-2</v>
      </c>
      <c r="I1221" s="20">
        <v>110.20393746624485</v>
      </c>
      <c r="K1221" s="27">
        <v>0.93017154929839307</v>
      </c>
      <c r="L1221" s="20">
        <v>62.791340261466949</v>
      </c>
      <c r="M1221" s="20">
        <v>100.98534300744257</v>
      </c>
      <c r="N1221" s="27">
        <f t="shared" si="108"/>
        <v>58.406718253531281</v>
      </c>
      <c r="O1221" s="20">
        <f t="shared" si="109"/>
        <v>93.933692961662501</v>
      </c>
      <c r="Q1221" s="27">
        <v>0.93017154929839307</v>
      </c>
      <c r="R1221" s="20">
        <v>99.233248034473164</v>
      </c>
      <c r="T1221" s="41">
        <v>0.93017154929839307</v>
      </c>
      <c r="U1221" s="38">
        <v>137.42725078044876</v>
      </c>
      <c r="W1221" s="27">
        <v>0.93017154929839307</v>
      </c>
      <c r="X1221" s="27">
        <f t="shared" si="112"/>
        <v>99.233248034473164</v>
      </c>
      <c r="Y1221" s="19">
        <f t="shared" si="113"/>
        <v>137.42725078044876</v>
      </c>
      <c r="Z1221" s="27">
        <f t="shared" si="110"/>
        <v>92.303944066137618</v>
      </c>
      <c r="AA1221" s="20">
        <f t="shared" si="111"/>
        <v>127.83091877426882</v>
      </c>
    </row>
    <row r="1222" spans="1:27" x14ac:dyDescent="0.3">
      <c r="A1222" s="50">
        <v>0.91697620211925823</v>
      </c>
      <c r="B1222" s="29">
        <v>203.85315736290192</v>
      </c>
      <c r="E1222" s="27">
        <v>4.3621175977023086</v>
      </c>
      <c r="F1222" s="20">
        <v>62.696225999418516</v>
      </c>
      <c r="H1222" s="27">
        <v>0.2077683720854111</v>
      </c>
      <c r="I1222" s="20">
        <v>110.26770855997204</v>
      </c>
      <c r="K1222" s="27">
        <v>0.9256325420938083</v>
      </c>
      <c r="L1222" s="20">
        <v>59.163529545363403</v>
      </c>
      <c r="M1222" s="20">
        <v>74.693778906875878</v>
      </c>
      <c r="N1222" s="27">
        <f t="shared" si="108"/>
        <v>54.763688252316861</v>
      </c>
      <c r="O1222" s="20">
        <f t="shared" si="109"/>
        <v>69.138992448164402</v>
      </c>
      <c r="Q1222" s="27">
        <v>0.9256325420938083</v>
      </c>
      <c r="R1222" s="20">
        <v>78.397740971217644</v>
      </c>
      <c r="T1222" s="41">
        <v>0.9256325420938083</v>
      </c>
      <c r="U1222" s="38">
        <v>93.927990332730118</v>
      </c>
      <c r="W1222" s="27">
        <v>0.9256325420938083</v>
      </c>
      <c r="X1222" s="27">
        <f t="shared" si="112"/>
        <v>78.397740971217644</v>
      </c>
      <c r="Y1222" s="19">
        <f t="shared" si="113"/>
        <v>93.927990332730118</v>
      </c>
      <c r="Z1222" s="27">
        <f t="shared" si="110"/>
        <v>72.567500269600089</v>
      </c>
      <c r="AA1222" s="20">
        <f t="shared" si="111"/>
        <v>86.942804465447637</v>
      </c>
    </row>
    <row r="1223" spans="1:27" x14ac:dyDescent="0.3">
      <c r="A1223" s="50">
        <v>0.90924274248391157</v>
      </c>
      <c r="B1223" s="29">
        <v>109.55506569593265</v>
      </c>
      <c r="E1223" s="27">
        <v>26.494679554278264</v>
      </c>
      <c r="F1223" s="20">
        <v>62.777296128256424</v>
      </c>
      <c r="H1223" s="27">
        <v>0.27650279810768552</v>
      </c>
      <c r="I1223" s="20">
        <v>110.31085645347443</v>
      </c>
      <c r="K1223" s="27">
        <v>0.9204443507042015</v>
      </c>
      <c r="L1223" s="20">
        <v>73.923181525661292</v>
      </c>
      <c r="M1223" s="20">
        <v>100.04842422479524</v>
      </c>
      <c r="N1223" s="27">
        <f t="shared" ref="N1223:N1286" si="114">K1223 * L1223</f>
        <v>68.042174821376136</v>
      </c>
      <c r="O1223" s="20">
        <f t="shared" ref="O1223:O1286" si="115">K1223 * M1223</f>
        <v>92.08900687457016</v>
      </c>
      <c r="Q1223" s="27">
        <v>0.9204443507042015</v>
      </c>
      <c r="R1223" s="20">
        <v>112.23794650220387</v>
      </c>
      <c r="T1223" s="41">
        <v>0.9204443507042015</v>
      </c>
      <c r="U1223" s="38">
        <v>138.36318920133783</v>
      </c>
      <c r="W1223" s="27">
        <v>0.9204443507042015</v>
      </c>
      <c r="X1223" s="27">
        <f t="shared" si="112"/>
        <v>112.23794650220387</v>
      </c>
      <c r="Y1223" s="19">
        <f t="shared" si="113"/>
        <v>138.36318920133783</v>
      </c>
      <c r="Z1223" s="27">
        <f t="shared" ref="Z1223:Z1286" si="116">W1223 * X1223</f>
        <v>103.30878379259394</v>
      </c>
      <c r="AA1223" s="20">
        <f t="shared" ref="AA1223:AA1286" si="117">W1223 * Y1223</f>
        <v>127.35561584578798</v>
      </c>
    </row>
    <row r="1224" spans="1:27" x14ac:dyDescent="0.3">
      <c r="A1224" s="50">
        <v>0.90643574108253233</v>
      </c>
      <c r="B1224" s="29">
        <v>142.89840388620365</v>
      </c>
      <c r="E1224" s="27">
        <v>0.93017154929839307</v>
      </c>
      <c r="F1224" s="20">
        <v>62.791340261466949</v>
      </c>
      <c r="H1224" s="27">
        <v>0.31456283551960951</v>
      </c>
      <c r="I1224" s="20">
        <v>110.40540130314932</v>
      </c>
      <c r="K1224" s="27">
        <v>0.91800971859265701</v>
      </c>
      <c r="L1224" s="20">
        <v>23.486662626884844</v>
      </c>
      <c r="M1224" s="20">
        <v>35.481341942171106</v>
      </c>
      <c r="N1224" s="27">
        <f t="shared" si="114"/>
        <v>21.560984548787228</v>
      </c>
      <c r="O1224" s="20">
        <f t="shared" si="115"/>
        <v>32.572216731622333</v>
      </c>
      <c r="Q1224" s="27">
        <v>0.91800971859265701</v>
      </c>
      <c r="R1224" s="20">
        <v>59.928570399891051</v>
      </c>
      <c r="T1224" s="41">
        <v>0.91800971859265701</v>
      </c>
      <c r="U1224" s="38">
        <v>71.92324971517732</v>
      </c>
      <c r="W1224" s="27">
        <v>0.91800971859265701</v>
      </c>
      <c r="X1224" s="27">
        <f t="shared" ref="X1224:X1287" si="118">R1224</f>
        <v>59.928570399891051</v>
      </c>
      <c r="Y1224" s="19">
        <f t="shared" ref="Y1224:Y1287" si="119">U1224</f>
        <v>71.92324971517732</v>
      </c>
      <c r="Z1224" s="27">
        <f t="shared" si="116"/>
        <v>55.015010048464219</v>
      </c>
      <c r="AA1224" s="20">
        <f t="shared" si="117"/>
        <v>66.026242231299335</v>
      </c>
    </row>
    <row r="1225" spans="1:27" x14ac:dyDescent="0.3">
      <c r="A1225" s="50">
        <v>0.90612214992870577</v>
      </c>
      <c r="B1225" s="29">
        <v>103.40621458557176</v>
      </c>
      <c r="E1225" s="27">
        <v>1.3448515310301445E-3</v>
      </c>
      <c r="F1225" s="20">
        <v>62.820728098838927</v>
      </c>
      <c r="H1225" s="27">
        <v>59.61955455991847</v>
      </c>
      <c r="I1225" s="20">
        <v>110.45006347192755</v>
      </c>
      <c r="K1225" s="27">
        <v>0.91697620211925823</v>
      </c>
      <c r="L1225" s="20">
        <v>127.34101381129072</v>
      </c>
      <c r="M1225" s="20">
        <v>165.23938164326768</v>
      </c>
      <c r="N1225" s="27">
        <f t="shared" si="114"/>
        <v>116.76867921869338</v>
      </c>
      <c r="O1225" s="20">
        <f t="shared" si="115"/>
        <v>151.52058061977826</v>
      </c>
      <c r="Q1225" s="27">
        <v>0.91697620211925823</v>
      </c>
      <c r="R1225" s="20">
        <v>165.95478953092493</v>
      </c>
      <c r="T1225" s="41">
        <v>0.91697620211925823</v>
      </c>
      <c r="U1225" s="38">
        <v>203.85315736290192</v>
      </c>
      <c r="W1225" s="27">
        <v>0.91697620211925823</v>
      </c>
      <c r="X1225" s="27">
        <f t="shared" si="118"/>
        <v>165.95478953092493</v>
      </c>
      <c r="Y1225" s="19">
        <f t="shared" si="119"/>
        <v>203.85315736290192</v>
      </c>
      <c r="Z1225" s="27">
        <f t="shared" si="116"/>
        <v>152.17659262756837</v>
      </c>
      <c r="AA1225" s="20">
        <f t="shared" si="117"/>
        <v>186.92849402865332</v>
      </c>
    </row>
    <row r="1226" spans="1:27" x14ac:dyDescent="0.3">
      <c r="A1226" s="50">
        <v>0.90416839996760245</v>
      </c>
      <c r="B1226" s="29">
        <v>318.44459156040983</v>
      </c>
      <c r="E1226" s="27">
        <v>1.4918205000867601E-2</v>
      </c>
      <c r="F1226" s="20">
        <v>62.837447721269264</v>
      </c>
      <c r="H1226" s="27">
        <v>0.51650061132386327</v>
      </c>
      <c r="I1226" s="20">
        <v>110.64409961143976</v>
      </c>
      <c r="K1226" s="27">
        <v>0.90924274248391157</v>
      </c>
      <c r="L1226" s="20">
        <v>49.758086538012734</v>
      </c>
      <c r="M1226" s="20">
        <v>73.140523844913275</v>
      </c>
      <c r="N1226" s="27">
        <f t="shared" si="114"/>
        <v>45.242179064574501</v>
      </c>
      <c r="O1226" s="20">
        <f t="shared" si="115"/>
        <v>66.502490487458871</v>
      </c>
      <c r="Q1226" s="27">
        <v>0.90924274248391157</v>
      </c>
      <c r="R1226" s="20">
        <v>86.172628389032084</v>
      </c>
      <c r="T1226" s="41">
        <v>0.90924274248391157</v>
      </c>
      <c r="U1226" s="38">
        <v>109.55506569593265</v>
      </c>
      <c r="W1226" s="27">
        <v>0.90924274248391157</v>
      </c>
      <c r="X1226" s="27">
        <f t="shared" si="118"/>
        <v>86.172628389032084</v>
      </c>
      <c r="Y1226" s="19">
        <f t="shared" si="119"/>
        <v>109.55506569593265</v>
      </c>
      <c r="Z1226" s="27">
        <f t="shared" si="116"/>
        <v>78.351836963490513</v>
      </c>
      <c r="AA1226" s="20">
        <f t="shared" si="117"/>
        <v>99.612148386374912</v>
      </c>
    </row>
    <row r="1227" spans="1:27" x14ac:dyDescent="0.3">
      <c r="A1227" s="50">
        <v>0.90254578134045005</v>
      </c>
      <c r="B1227" s="29">
        <v>149.22609716291126</v>
      </c>
      <c r="E1227" s="27">
        <v>22.45867450802325</v>
      </c>
      <c r="F1227" s="20">
        <v>62.837447980068255</v>
      </c>
      <c r="H1227" s="27">
        <v>71.294207518585608</v>
      </c>
      <c r="I1227" s="20">
        <v>110.67780626086905</v>
      </c>
      <c r="K1227" s="27">
        <v>0.90643574108253233</v>
      </c>
      <c r="L1227" s="20">
        <v>69.143413084695737</v>
      </c>
      <c r="M1227" s="20">
        <v>121.04870114317049</v>
      </c>
      <c r="N1227" s="27">
        <f t="shared" si="114"/>
        <v>62.674060880401846</v>
      </c>
      <c r="O1227" s="20">
        <f t="shared" si="115"/>
        <v>109.72286912778772</v>
      </c>
      <c r="Q1227" s="27">
        <v>0.90643574108253233</v>
      </c>
      <c r="R1227" s="20">
        <v>90.993115827728886</v>
      </c>
      <c r="T1227" s="41">
        <v>0.90643574108253233</v>
      </c>
      <c r="U1227" s="38">
        <v>142.89840388620365</v>
      </c>
      <c r="W1227" s="27">
        <v>0.90643574108253233</v>
      </c>
      <c r="X1227" s="27">
        <f t="shared" si="118"/>
        <v>90.993115827728886</v>
      </c>
      <c r="Y1227" s="19">
        <f t="shared" si="119"/>
        <v>142.89840388620365</v>
      </c>
      <c r="Z1227" s="27">
        <f t="shared" si="116"/>
        <v>82.479412378716134</v>
      </c>
      <c r="AA1227" s="20">
        <f t="shared" si="117"/>
        <v>129.52822062610201</v>
      </c>
    </row>
    <row r="1228" spans="1:27" x14ac:dyDescent="0.3">
      <c r="A1228" s="50">
        <v>0.89613259346515406</v>
      </c>
      <c r="B1228" s="29">
        <v>78.918882416086618</v>
      </c>
      <c r="E1228" s="27">
        <v>1.4008806847123196</v>
      </c>
      <c r="F1228" s="20">
        <v>62.84372927487189</v>
      </c>
      <c r="H1228" s="27">
        <v>5.9857731016309117</v>
      </c>
      <c r="I1228" s="20">
        <v>110.69203236844152</v>
      </c>
      <c r="K1228" s="27">
        <v>0.90612214992870577</v>
      </c>
      <c r="L1228" s="20">
        <v>45.760136444809504</v>
      </c>
      <c r="M1228" s="20">
        <v>63.189199782396614</v>
      </c>
      <c r="N1228" s="27">
        <f t="shared" si="114"/>
        <v>41.464273216401708</v>
      </c>
      <c r="O1228" s="20">
        <f t="shared" si="115"/>
        <v>57.257133559099728</v>
      </c>
      <c r="Q1228" s="27">
        <v>0.90612214992870577</v>
      </c>
      <c r="R1228" s="20">
        <v>85.977151247984651</v>
      </c>
      <c r="T1228" s="41">
        <v>0.90612214992870577</v>
      </c>
      <c r="U1228" s="38">
        <v>103.40621458557176</v>
      </c>
      <c r="W1228" s="27">
        <v>0.90612214992870577</v>
      </c>
      <c r="X1228" s="27">
        <f t="shared" si="118"/>
        <v>85.977151247984651</v>
      </c>
      <c r="Y1228" s="19">
        <f t="shared" si="119"/>
        <v>103.40621458557176</v>
      </c>
      <c r="Z1228" s="27">
        <f t="shared" si="116"/>
        <v>77.905801133569355</v>
      </c>
      <c r="AA1228" s="20">
        <f t="shared" si="117"/>
        <v>93.698661476267375</v>
      </c>
    </row>
    <row r="1229" spans="1:27" x14ac:dyDescent="0.3">
      <c r="A1229" s="50">
        <v>0.89566136990924861</v>
      </c>
      <c r="B1229" s="29">
        <v>58.776412018364312</v>
      </c>
      <c r="E1229" s="27">
        <v>2.7009001546757645</v>
      </c>
      <c r="F1229" s="20">
        <v>63.006985766089123</v>
      </c>
      <c r="H1229" s="27">
        <v>9.274187678238377E-2</v>
      </c>
      <c r="I1229" s="20">
        <v>110.95431421391368</v>
      </c>
      <c r="K1229" s="27">
        <v>0.90416839996760245</v>
      </c>
      <c r="L1229" s="20">
        <v>118.23707539158565</v>
      </c>
      <c r="M1229" s="20">
        <v>301.46568464639074</v>
      </c>
      <c r="N1229" s="27">
        <f t="shared" si="114"/>
        <v>106.90622727365877</v>
      </c>
      <c r="O1229" s="20">
        <f t="shared" si="115"/>
        <v>272.57574573186491</v>
      </c>
      <c r="Q1229" s="27">
        <v>0.90416839996760245</v>
      </c>
      <c r="R1229" s="20">
        <v>135.21598230560477</v>
      </c>
      <c r="T1229" s="41">
        <v>0.90416839996760245</v>
      </c>
      <c r="U1229" s="38">
        <v>318.44459156040983</v>
      </c>
      <c r="W1229" s="27">
        <v>0.90416839996760245</v>
      </c>
      <c r="X1229" s="27">
        <f t="shared" si="118"/>
        <v>135.21598230560477</v>
      </c>
      <c r="Y1229" s="19">
        <f t="shared" si="119"/>
        <v>318.44459156040983</v>
      </c>
      <c r="Z1229" s="27">
        <f t="shared" si="116"/>
        <v>122.25801837130631</v>
      </c>
      <c r="AA1229" s="20">
        <f t="shared" si="117"/>
        <v>287.92753682951246</v>
      </c>
    </row>
    <row r="1230" spans="1:27" x14ac:dyDescent="0.3">
      <c r="A1230" s="50">
        <v>0.89378590963315219</v>
      </c>
      <c r="B1230" s="29">
        <v>130.48128094365956</v>
      </c>
      <c r="E1230" s="27">
        <v>173.34746488065866</v>
      </c>
      <c r="F1230" s="20">
        <v>63.056189371395561</v>
      </c>
      <c r="H1230" s="27">
        <v>5.956501881366421</v>
      </c>
      <c r="I1230" s="20">
        <v>111.14409174101188</v>
      </c>
      <c r="K1230" s="27">
        <v>0.90254578134045005</v>
      </c>
      <c r="L1230" s="20">
        <v>73.681794253759449</v>
      </c>
      <c r="M1230" s="20">
        <v>113.60951681550341</v>
      </c>
      <c r="N1230" s="27">
        <f t="shared" si="114"/>
        <v>66.50119256532561</v>
      </c>
      <c r="O1230" s="20">
        <f t="shared" si="115"/>
        <v>102.53779012195953</v>
      </c>
      <c r="Q1230" s="27">
        <v>0.90254578134045005</v>
      </c>
      <c r="R1230" s="20">
        <v>109.29837460116731</v>
      </c>
      <c r="T1230" s="41">
        <v>0.90254578134045005</v>
      </c>
      <c r="U1230" s="38">
        <v>149.22609716291126</v>
      </c>
      <c r="W1230" s="27">
        <v>0.90254578134045005</v>
      </c>
      <c r="X1230" s="27">
        <f t="shared" si="118"/>
        <v>109.29837460116731</v>
      </c>
      <c r="Y1230" s="19">
        <f t="shared" si="119"/>
        <v>149.22609716291126</v>
      </c>
      <c r="Z1230" s="27">
        <f t="shared" si="116"/>
        <v>98.646786903651744</v>
      </c>
      <c r="AA1230" s="20">
        <f t="shared" si="117"/>
        <v>134.68338446028565</v>
      </c>
    </row>
    <row r="1231" spans="1:27" x14ac:dyDescent="0.3">
      <c r="A1231" s="50">
        <v>0.89328235535504064</v>
      </c>
      <c r="B1231" s="29">
        <v>94.300586190926282</v>
      </c>
      <c r="E1231" s="27">
        <v>3.8174012901436072E-2</v>
      </c>
      <c r="F1231" s="20">
        <v>63.089360884349475</v>
      </c>
      <c r="H1231" s="27">
        <v>0.4738309585954994</v>
      </c>
      <c r="I1231" s="20">
        <v>111.24354890632847</v>
      </c>
      <c r="K1231" s="27">
        <v>0.89613259346515406</v>
      </c>
      <c r="L1231" s="20">
        <v>77.487155077525202</v>
      </c>
      <c r="M1231" s="20">
        <v>77.487155077525202</v>
      </c>
      <c r="N1231" s="27">
        <f t="shared" si="114"/>
        <v>69.438765239859237</v>
      </c>
      <c r="O1231" s="20">
        <f t="shared" si="115"/>
        <v>69.438765239859237</v>
      </c>
      <c r="Q1231" s="27">
        <v>0.89613259346515406</v>
      </c>
      <c r="R1231" s="20">
        <v>78.918882416086618</v>
      </c>
      <c r="T1231" s="41">
        <v>0.89613259346515406</v>
      </c>
      <c r="U1231" s="38">
        <v>78.918882416086618</v>
      </c>
      <c r="W1231" s="27">
        <v>0.89613259346515406</v>
      </c>
      <c r="X1231" s="27">
        <f t="shared" si="118"/>
        <v>78.918882416086618</v>
      </c>
      <c r="Y1231" s="19">
        <f t="shared" si="119"/>
        <v>78.918882416086618</v>
      </c>
      <c r="Z1231" s="27">
        <f t="shared" si="116"/>
        <v>70.721782772899246</v>
      </c>
      <c r="AA1231" s="20">
        <f t="shared" si="117"/>
        <v>70.721782772899246</v>
      </c>
    </row>
    <row r="1232" spans="1:27" x14ac:dyDescent="0.3">
      <c r="A1232" s="50">
        <v>0.88678935931238811</v>
      </c>
      <c r="B1232" s="29">
        <v>88.697289412944045</v>
      </c>
      <c r="E1232" s="27">
        <v>13.163337207013683</v>
      </c>
      <c r="F1232" s="20">
        <v>63.124790169998306</v>
      </c>
      <c r="H1232" s="27">
        <v>0.49517874825687613</v>
      </c>
      <c r="I1232" s="20">
        <v>111.3288008083108</v>
      </c>
      <c r="K1232" s="27">
        <v>0.89566136990924861</v>
      </c>
      <c r="L1232" s="20">
        <v>25.611745453916054</v>
      </c>
      <c r="M1232" s="20">
        <v>42.609351653992626</v>
      </c>
      <c r="N1232" s="27">
        <f t="shared" si="114"/>
        <v>22.939451019021423</v>
      </c>
      <c r="O1232" s="20">
        <f t="shared" si="115"/>
        <v>38.163550273359945</v>
      </c>
      <c r="Q1232" s="27">
        <v>0.89566136990924861</v>
      </c>
      <c r="R1232" s="20">
        <v>41.778805818287736</v>
      </c>
      <c r="T1232" s="41">
        <v>0.89566136990924861</v>
      </c>
      <c r="U1232" s="38">
        <v>58.776412018364312</v>
      </c>
      <c r="W1232" s="27">
        <v>0.89566136990924861</v>
      </c>
      <c r="X1232" s="27">
        <f t="shared" si="118"/>
        <v>41.778805818287736</v>
      </c>
      <c r="Y1232" s="19">
        <f t="shared" si="119"/>
        <v>58.776412018364312</v>
      </c>
      <c r="Z1232" s="27">
        <f t="shared" si="116"/>
        <v>37.419662452380081</v>
      </c>
      <c r="AA1232" s="20">
        <f t="shared" si="117"/>
        <v>52.6437617067186</v>
      </c>
    </row>
    <row r="1233" spans="1:27" x14ac:dyDescent="0.3">
      <c r="A1233" s="50">
        <v>0.88487753525259905</v>
      </c>
      <c r="B1233" s="29">
        <v>326.34392106557857</v>
      </c>
      <c r="E1233" s="27">
        <v>3.6043246128392639</v>
      </c>
      <c r="F1233" s="20">
        <v>63.22796967224523</v>
      </c>
      <c r="H1233" s="27">
        <v>1.5841210653888993E-2</v>
      </c>
      <c r="I1233" s="20">
        <v>111.33334388798488</v>
      </c>
      <c r="K1233" s="27">
        <v>0.89378590963315219</v>
      </c>
      <c r="L1233" s="20">
        <v>68.069880453963009</v>
      </c>
      <c r="M1233" s="20">
        <v>106.70015590228115</v>
      </c>
      <c r="N1233" s="27">
        <f t="shared" si="114"/>
        <v>60.839900020165253</v>
      </c>
      <c r="O1233" s="20">
        <f t="shared" si="115"/>
        <v>95.367095901119512</v>
      </c>
      <c r="Q1233" s="27">
        <v>0.89378590963315219</v>
      </c>
      <c r="R1233" s="20">
        <v>91.851005495341411</v>
      </c>
      <c r="T1233" s="41">
        <v>0.89378590963315219</v>
      </c>
      <c r="U1233" s="38">
        <v>130.48128094365956</v>
      </c>
      <c r="W1233" s="27">
        <v>0.89378590963315219</v>
      </c>
      <c r="X1233" s="27">
        <f t="shared" si="118"/>
        <v>91.851005495341411</v>
      </c>
      <c r="Y1233" s="19">
        <f t="shared" si="119"/>
        <v>130.48128094365956</v>
      </c>
      <c r="Z1233" s="27">
        <f t="shared" si="116"/>
        <v>82.09513449737338</v>
      </c>
      <c r="AA1233" s="20">
        <f t="shared" si="117"/>
        <v>116.62233037832765</v>
      </c>
    </row>
    <row r="1234" spans="1:27" x14ac:dyDescent="0.3">
      <c r="A1234" s="50">
        <v>0.88465226624975912</v>
      </c>
      <c r="B1234" s="29">
        <v>207.53820851331295</v>
      </c>
      <c r="E1234" s="27">
        <v>11.182089123853075</v>
      </c>
      <c r="F1234" s="20">
        <v>63.230204660412525</v>
      </c>
      <c r="H1234" s="27">
        <v>4.9145914555992931E-2</v>
      </c>
      <c r="I1234" s="20">
        <v>111.33557887615217</v>
      </c>
      <c r="K1234" s="27">
        <v>0.89328235535504064</v>
      </c>
      <c r="L1234" s="20">
        <v>49.930948085355013</v>
      </c>
      <c r="M1234" s="20">
        <v>72.200378415766494</v>
      </c>
      <c r="N1234" s="27">
        <f t="shared" si="114"/>
        <v>44.602434910796184</v>
      </c>
      <c r="O1234" s="20">
        <f t="shared" si="115"/>
        <v>64.495324088761137</v>
      </c>
      <c r="Q1234" s="27">
        <v>0.89328235535504064</v>
      </c>
      <c r="R1234" s="20">
        <v>72.031155860514801</v>
      </c>
      <c r="T1234" s="41">
        <v>0.89328235535504064</v>
      </c>
      <c r="U1234" s="38">
        <v>94.300586190926282</v>
      </c>
      <c r="W1234" s="27">
        <v>0.89328235535504064</v>
      </c>
      <c r="X1234" s="27">
        <f t="shared" si="118"/>
        <v>72.031155860514801</v>
      </c>
      <c r="Y1234" s="19">
        <f t="shared" si="119"/>
        <v>94.300586190926282</v>
      </c>
      <c r="Z1234" s="27">
        <f t="shared" si="116"/>
        <v>64.344160566026702</v>
      </c>
      <c r="AA1234" s="20">
        <f t="shared" si="117"/>
        <v>84.237049743991648</v>
      </c>
    </row>
    <row r="1235" spans="1:27" x14ac:dyDescent="0.3">
      <c r="A1235" s="50">
        <v>0.8831910992594203</v>
      </c>
      <c r="B1235" s="29">
        <v>136.07748326069338</v>
      </c>
      <c r="E1235" s="27">
        <v>1558.2817460575752</v>
      </c>
      <c r="F1235" s="20">
        <v>63.264065748673659</v>
      </c>
      <c r="H1235" s="27">
        <v>9.1742458185763098E-2</v>
      </c>
      <c r="I1235" s="20">
        <v>111.48923859385278</v>
      </c>
      <c r="K1235" s="27">
        <v>0.88678935931238811</v>
      </c>
      <c r="L1235" s="20">
        <v>41.3094236313026</v>
      </c>
      <c r="M1235" s="20">
        <v>63.578853961714081</v>
      </c>
      <c r="N1235" s="27">
        <f t="shared" si="114"/>
        <v>36.632757315566856</v>
      </c>
      <c r="O1235" s="20">
        <f t="shared" si="115"/>
        <v>56.381051170524316</v>
      </c>
      <c r="Q1235" s="27">
        <v>0.88678935931238811</v>
      </c>
      <c r="R1235" s="20">
        <v>66.427859082532564</v>
      </c>
      <c r="T1235" s="41">
        <v>0.88678935931238811</v>
      </c>
      <c r="U1235" s="38">
        <v>88.697289412944045</v>
      </c>
      <c r="W1235" s="27">
        <v>0.88678935931238811</v>
      </c>
      <c r="X1235" s="27">
        <f t="shared" si="118"/>
        <v>66.427859082532564</v>
      </c>
      <c r="Y1235" s="19">
        <f t="shared" si="119"/>
        <v>88.697289412944045</v>
      </c>
      <c r="Z1235" s="27">
        <f t="shared" si="116"/>
        <v>58.907518596292654</v>
      </c>
      <c r="AA1235" s="20">
        <f t="shared" si="117"/>
        <v>78.655812451250114</v>
      </c>
    </row>
    <row r="1236" spans="1:27" x14ac:dyDescent="0.3">
      <c r="A1236" s="50">
        <v>0.88226612519065384</v>
      </c>
      <c r="B1236" s="29">
        <v>306.28901458378255</v>
      </c>
      <c r="E1236" s="27">
        <v>17.989726179483114</v>
      </c>
      <c r="F1236" s="20">
        <v>63.278882305471242</v>
      </c>
      <c r="H1236" s="27">
        <v>144.87731686863117</v>
      </c>
      <c r="I1236" s="20">
        <v>111.51423025840953</v>
      </c>
      <c r="K1236" s="27">
        <v>0.88487753525259905</v>
      </c>
      <c r="L1236" s="20">
        <v>131.48013244598346</v>
      </c>
      <c r="M1236" s="20">
        <v>245.98620545070904</v>
      </c>
      <c r="N1236" s="27">
        <f t="shared" si="114"/>
        <v>116.34381553348712</v>
      </c>
      <c r="O1236" s="20">
        <f t="shared" si="115"/>
        <v>217.66766718536286</v>
      </c>
      <c r="Q1236" s="27">
        <v>0.88487753525259905</v>
      </c>
      <c r="R1236" s="20">
        <v>211.83784806085302</v>
      </c>
      <c r="T1236" s="41">
        <v>0.88487753525259905</v>
      </c>
      <c r="U1236" s="38">
        <v>326.34392106557857</v>
      </c>
      <c r="W1236" s="27">
        <v>0.88487753525259905</v>
      </c>
      <c r="X1236" s="27">
        <f t="shared" si="118"/>
        <v>211.83784806085302</v>
      </c>
      <c r="Y1236" s="19">
        <f t="shared" si="119"/>
        <v>326.34392106557857</v>
      </c>
      <c r="Z1236" s="27">
        <f t="shared" si="116"/>
        <v>187.4505528653022</v>
      </c>
      <c r="AA1236" s="20">
        <f t="shared" si="117"/>
        <v>288.77440451717791</v>
      </c>
    </row>
    <row r="1237" spans="1:27" x14ac:dyDescent="0.3">
      <c r="A1237" s="50">
        <v>0.87954811457893811</v>
      </c>
      <c r="B1237" s="29">
        <v>180.71054352256888</v>
      </c>
      <c r="E1237" s="27">
        <v>3.9031576888519339</v>
      </c>
      <c r="F1237" s="20">
        <v>63.295544620125177</v>
      </c>
      <c r="H1237" s="27">
        <v>40.419288218065049</v>
      </c>
      <c r="I1237" s="20">
        <v>111.60691247106664</v>
      </c>
      <c r="K1237" s="27">
        <v>0.88465226624975912</v>
      </c>
      <c r="L1237" s="20">
        <v>107.53950991101752</v>
      </c>
      <c r="M1237" s="20">
        <v>170.60387031985641</v>
      </c>
      <c r="N1237" s="27">
        <f t="shared" si="114"/>
        <v>95.135071154170078</v>
      </c>
      <c r="O1237" s="20">
        <f t="shared" si="115"/>
        <v>150.92510050944099</v>
      </c>
      <c r="Q1237" s="27">
        <v>0.88465226624975912</v>
      </c>
      <c r="R1237" s="20">
        <v>144.47384810447406</v>
      </c>
      <c r="T1237" s="41">
        <v>0.88465226624975912</v>
      </c>
      <c r="U1237" s="38">
        <v>207.53820851331295</v>
      </c>
      <c r="W1237" s="27">
        <v>0.88465226624975912</v>
      </c>
      <c r="X1237" s="27">
        <f t="shared" si="118"/>
        <v>144.47384810447406</v>
      </c>
      <c r="Y1237" s="19">
        <f t="shared" si="119"/>
        <v>207.53820851331295</v>
      </c>
      <c r="Z1237" s="27">
        <f t="shared" si="116"/>
        <v>127.80911713944644</v>
      </c>
      <c r="AA1237" s="20">
        <f t="shared" si="117"/>
        <v>183.59914649471736</v>
      </c>
    </row>
    <row r="1238" spans="1:27" x14ac:dyDescent="0.3">
      <c r="A1238" s="50">
        <v>0.8788886032280061</v>
      </c>
      <c r="B1238" s="29">
        <v>87.085597933671849</v>
      </c>
      <c r="E1238" s="27">
        <v>0.13266968769312371</v>
      </c>
      <c r="F1238" s="20">
        <v>63.296048816147199</v>
      </c>
      <c r="H1238" s="27">
        <v>0.28401313026552089</v>
      </c>
      <c r="I1238" s="20">
        <v>111.61596132485633</v>
      </c>
      <c r="K1238" s="27">
        <v>0.8831910992594203</v>
      </c>
      <c r="L1238" s="20">
        <v>61.005675291514521</v>
      </c>
      <c r="M1238" s="20">
        <v>106.48520176203462</v>
      </c>
      <c r="N1238" s="27">
        <f t="shared" si="114"/>
        <v>53.879669421775965</v>
      </c>
      <c r="O1238" s="20">
        <f t="shared" si="115"/>
        <v>94.046782399072512</v>
      </c>
      <c r="Q1238" s="27">
        <v>0.8831910992594203</v>
      </c>
      <c r="R1238" s="20">
        <v>90.597956790173299</v>
      </c>
      <c r="T1238" s="41">
        <v>0.8831910992594203</v>
      </c>
      <c r="U1238" s="38">
        <v>136.07748326069338</v>
      </c>
      <c r="W1238" s="27">
        <v>0.8831910992594203</v>
      </c>
      <c r="X1238" s="27">
        <f t="shared" si="118"/>
        <v>90.597956790173299</v>
      </c>
      <c r="Y1238" s="19">
        <f t="shared" si="119"/>
        <v>136.07748326069338</v>
      </c>
      <c r="Z1238" s="27">
        <f t="shared" si="116"/>
        <v>80.015309048170622</v>
      </c>
      <c r="AA1238" s="20">
        <f t="shared" si="117"/>
        <v>120.18242202546716</v>
      </c>
    </row>
    <row r="1239" spans="1:27" x14ac:dyDescent="0.3">
      <c r="A1239" s="50">
        <v>0.87508412163879257</v>
      </c>
      <c r="B1239" s="29">
        <v>217.6763537821821</v>
      </c>
      <c r="E1239" s="27">
        <v>43.314925188140478</v>
      </c>
      <c r="F1239" s="20">
        <v>63.318123826391002</v>
      </c>
      <c r="H1239" s="27">
        <v>1.9369798553234432</v>
      </c>
      <c r="I1239" s="20">
        <v>111.61679926592943</v>
      </c>
      <c r="K1239" s="27">
        <v>0.88226612519065384</v>
      </c>
      <c r="L1239" s="20">
        <v>161.50560366088371</v>
      </c>
      <c r="M1239" s="20">
        <v>306.28901458378255</v>
      </c>
      <c r="N1239" s="27">
        <f t="shared" si="114"/>
        <v>142.49092313846535</v>
      </c>
      <c r="O1239" s="20">
        <f t="shared" si="115"/>
        <v>270.2284220852975</v>
      </c>
      <c r="Q1239" s="27">
        <v>0.88226612519065384</v>
      </c>
      <c r="R1239" s="20">
        <v>161.50560366088371</v>
      </c>
      <c r="T1239" s="41">
        <v>0.88226612519065384</v>
      </c>
      <c r="U1239" s="38">
        <v>306.28901458378255</v>
      </c>
      <c r="W1239" s="27">
        <v>0.88226612519065384</v>
      </c>
      <c r="X1239" s="27">
        <f t="shared" si="118"/>
        <v>161.50560366088371</v>
      </c>
      <c r="Y1239" s="19">
        <f t="shared" si="119"/>
        <v>306.28901458378255</v>
      </c>
      <c r="Z1239" s="27">
        <f t="shared" si="116"/>
        <v>142.49092313846535</v>
      </c>
      <c r="AA1239" s="20">
        <f t="shared" si="117"/>
        <v>270.2284220852975</v>
      </c>
    </row>
    <row r="1240" spans="1:27" x14ac:dyDescent="0.3">
      <c r="A1240" s="50">
        <v>0.87383837972447509</v>
      </c>
      <c r="B1240" s="29">
        <v>104.91152300794276</v>
      </c>
      <c r="E1240" s="27">
        <v>6.3598388660466298E-3</v>
      </c>
      <c r="F1240" s="20">
        <v>63.433989118506439</v>
      </c>
      <c r="H1240" s="27">
        <v>4.8721318307798356E-4</v>
      </c>
      <c r="I1240" s="20">
        <v>111.62777326100519</v>
      </c>
      <c r="K1240" s="27">
        <v>0.87954811457893811</v>
      </c>
      <c r="L1240" s="20">
        <v>81.865054071970121</v>
      </c>
      <c r="M1240" s="20">
        <v>146.13101256269957</v>
      </c>
      <c r="N1240" s="27">
        <f t="shared" si="114"/>
        <v>72.004253958904144</v>
      </c>
      <c r="O1240" s="20">
        <f t="shared" si="115"/>
        <v>128.52925658103354</v>
      </c>
      <c r="Q1240" s="27">
        <v>0.87954811457893811</v>
      </c>
      <c r="R1240" s="20">
        <v>116.44458503183942</v>
      </c>
      <c r="T1240" s="41">
        <v>0.87954811457893811</v>
      </c>
      <c r="U1240" s="38">
        <v>180.71054352256888</v>
      </c>
      <c r="W1240" s="27">
        <v>0.87954811457893811</v>
      </c>
      <c r="X1240" s="27">
        <f t="shared" si="118"/>
        <v>116.44458503183942</v>
      </c>
      <c r="Y1240" s="19">
        <f t="shared" si="119"/>
        <v>180.71054352256888</v>
      </c>
      <c r="Z1240" s="27">
        <f t="shared" si="116"/>
        <v>102.41861521768121</v>
      </c>
      <c r="AA1240" s="20">
        <f t="shared" si="117"/>
        <v>158.9436178398106</v>
      </c>
    </row>
    <row r="1241" spans="1:27" x14ac:dyDescent="0.3">
      <c r="A1241" s="50">
        <v>0.87030757704633288</v>
      </c>
      <c r="B1241" s="29">
        <v>110.33275828261186</v>
      </c>
      <c r="E1241" s="27">
        <v>1.0490774647187209</v>
      </c>
      <c r="F1241" s="20">
        <v>63.471276793332294</v>
      </c>
      <c r="H1241" s="27">
        <v>8.6563330882054288</v>
      </c>
      <c r="I1241" s="20">
        <v>111.72346161240726</v>
      </c>
      <c r="K1241" s="27">
        <v>0.8788886032280061</v>
      </c>
      <c r="L1241" s="20">
        <v>43.324984236035291</v>
      </c>
      <c r="M1241" s="20">
        <v>87.085597933671849</v>
      </c>
      <c r="N1241" s="27">
        <f t="shared" si="114"/>
        <v>38.077834880084438</v>
      </c>
      <c r="O1241" s="20">
        <f t="shared" si="115"/>
        <v>76.538539529200591</v>
      </c>
      <c r="Q1241" s="27">
        <v>0.8788886032280061</v>
      </c>
      <c r="R1241" s="20">
        <v>43.324984236035291</v>
      </c>
      <c r="T1241" s="41">
        <v>0.8788886032280061</v>
      </c>
      <c r="U1241" s="38">
        <v>87.085597933671849</v>
      </c>
      <c r="W1241" s="27">
        <v>0.8788886032280061</v>
      </c>
      <c r="X1241" s="27">
        <f t="shared" si="118"/>
        <v>43.324984236035291</v>
      </c>
      <c r="Y1241" s="19">
        <f t="shared" si="119"/>
        <v>87.085597933671849</v>
      </c>
      <c r="Z1241" s="27">
        <f t="shared" si="116"/>
        <v>38.077834880084438</v>
      </c>
      <c r="AA1241" s="20">
        <f t="shared" si="117"/>
        <v>76.538539529200591</v>
      </c>
    </row>
    <row r="1242" spans="1:27" x14ac:dyDescent="0.3">
      <c r="A1242" s="50">
        <v>0.86705887715652352</v>
      </c>
      <c r="B1242" s="29">
        <v>125.93017039917827</v>
      </c>
      <c r="E1242" s="27">
        <v>8.7248604044434614</v>
      </c>
      <c r="F1242" s="20">
        <v>63.471810346420114</v>
      </c>
      <c r="H1242" s="27">
        <v>3167.9885380799169</v>
      </c>
      <c r="I1242" s="20">
        <v>111.74972316179779</v>
      </c>
      <c r="K1242" s="27">
        <v>0.87508412163879257</v>
      </c>
      <c r="L1242" s="20">
        <v>119.50190114245522</v>
      </c>
      <c r="M1242" s="20">
        <v>202.87987188248931</v>
      </c>
      <c r="N1242" s="27">
        <f t="shared" si="114"/>
        <v>104.57421619541125</v>
      </c>
      <c r="O1242" s="20">
        <f t="shared" si="115"/>
        <v>177.53695448447894</v>
      </c>
      <c r="Q1242" s="27">
        <v>0.87508412163879257</v>
      </c>
      <c r="R1242" s="20">
        <v>134.298383042148</v>
      </c>
      <c r="T1242" s="41">
        <v>0.87508412163879257</v>
      </c>
      <c r="U1242" s="38">
        <v>217.6763537821821</v>
      </c>
      <c r="W1242" s="27">
        <v>0.87508412163879257</v>
      </c>
      <c r="X1242" s="27">
        <f t="shared" si="118"/>
        <v>134.298383042148</v>
      </c>
      <c r="Y1242" s="19">
        <f t="shared" si="119"/>
        <v>217.6763537821821</v>
      </c>
      <c r="Z1242" s="27">
        <f t="shared" si="116"/>
        <v>117.52238256194821</v>
      </c>
      <c r="AA1242" s="20">
        <f t="shared" si="117"/>
        <v>190.48512085101589</v>
      </c>
    </row>
    <row r="1243" spans="1:27" x14ac:dyDescent="0.3">
      <c r="A1243" s="50">
        <v>0.85756632876291405</v>
      </c>
      <c r="B1243" s="29">
        <v>79.651269822742563</v>
      </c>
      <c r="E1243" s="27">
        <v>0.71970391680952162</v>
      </c>
      <c r="F1243" s="20">
        <v>63.476462054302743</v>
      </c>
      <c r="H1243" s="27">
        <v>0.11003155267098919</v>
      </c>
      <c r="I1243" s="20">
        <v>111.88266950740572</v>
      </c>
      <c r="K1243" s="27">
        <v>0.87383837972447509</v>
      </c>
      <c r="L1243" s="20">
        <v>43.324984236035291</v>
      </c>
      <c r="M1243" s="20">
        <v>87.085597933671849</v>
      </c>
      <c r="N1243" s="27">
        <f t="shared" si="114"/>
        <v>37.859034026405503</v>
      </c>
      <c r="O1243" s="20">
        <f t="shared" si="115"/>
        <v>76.098737795696906</v>
      </c>
      <c r="Q1243" s="27">
        <v>0.87383837972447509</v>
      </c>
      <c r="R1243" s="20">
        <v>61.150909310306204</v>
      </c>
      <c r="T1243" s="41">
        <v>0.87383837972447509</v>
      </c>
      <c r="U1243" s="38">
        <v>104.91152300794276</v>
      </c>
      <c r="W1243" s="27">
        <v>0.87383837972447509</v>
      </c>
      <c r="X1243" s="27">
        <f t="shared" si="118"/>
        <v>61.150909310306204</v>
      </c>
      <c r="Y1243" s="19">
        <f t="shared" si="119"/>
        <v>104.91152300794276</v>
      </c>
      <c r="Z1243" s="27">
        <f t="shared" si="116"/>
        <v>53.436011510396291</v>
      </c>
      <c r="AA1243" s="20">
        <f t="shared" si="117"/>
        <v>91.675715279687694</v>
      </c>
    </row>
    <row r="1244" spans="1:27" x14ac:dyDescent="0.3">
      <c r="A1244" s="50">
        <v>0.8541154664271744</v>
      </c>
      <c r="B1244" s="29">
        <v>152.39330531329045</v>
      </c>
      <c r="E1244" s="27">
        <v>0.34181600602460094</v>
      </c>
      <c r="F1244" s="20">
        <v>63.535340864970827</v>
      </c>
      <c r="H1244" s="27">
        <v>165.64746410406951</v>
      </c>
      <c r="I1244" s="20">
        <v>111.88266976620471</v>
      </c>
      <c r="K1244" s="27">
        <v>0.87030757704633288</v>
      </c>
      <c r="L1244" s="20">
        <v>44.74695545416607</v>
      </c>
      <c r="M1244" s="20">
        <v>61.527004044423066</v>
      </c>
      <c r="N1244" s="27">
        <f t="shared" si="114"/>
        <v>38.943614381515459</v>
      </c>
      <c r="O1244" s="20">
        <f t="shared" si="115"/>
        <v>53.547417812821763</v>
      </c>
      <c r="Q1244" s="27">
        <v>0.87030757704633288</v>
      </c>
      <c r="R1244" s="20">
        <v>93.552709692354867</v>
      </c>
      <c r="T1244" s="41">
        <v>0.87030757704633288</v>
      </c>
      <c r="U1244" s="38">
        <v>110.33275828261186</v>
      </c>
      <c r="W1244" s="27">
        <v>0.87030757704633288</v>
      </c>
      <c r="X1244" s="27">
        <f t="shared" si="118"/>
        <v>93.552709692354867</v>
      </c>
      <c r="Y1244" s="19">
        <f t="shared" si="119"/>
        <v>110.33275828261186</v>
      </c>
      <c r="Z1244" s="27">
        <f t="shared" si="116"/>
        <v>81.419632098472349</v>
      </c>
      <c r="AA1244" s="20">
        <f t="shared" si="117"/>
        <v>96.023435529778652</v>
      </c>
    </row>
    <row r="1245" spans="1:27" x14ac:dyDescent="0.3">
      <c r="A1245" s="50">
        <v>0.8506278342101723</v>
      </c>
      <c r="B1245" s="29">
        <v>201.27717884285008</v>
      </c>
      <c r="E1245" s="27">
        <v>4.2304809834895423</v>
      </c>
      <c r="F1245" s="20">
        <v>63.54154273745398</v>
      </c>
      <c r="H1245" s="27">
        <v>3.9769093651557341E-2</v>
      </c>
      <c r="I1245" s="20">
        <v>111.90588492376102</v>
      </c>
      <c r="K1245" s="27">
        <v>0.86705887715652352</v>
      </c>
      <c r="L1245" s="20">
        <v>49.456192389272125</v>
      </c>
      <c r="M1245" s="20">
        <v>109.275542759408</v>
      </c>
      <c r="N1245" s="27">
        <f t="shared" si="114"/>
        <v>42.881430641479291</v>
      </c>
      <c r="O1245" s="20">
        <f t="shared" si="115"/>
        <v>94.748329405641968</v>
      </c>
      <c r="Q1245" s="27">
        <v>0.86705887715652352</v>
      </c>
      <c r="R1245" s="20">
        <v>66.110820029042401</v>
      </c>
      <c r="T1245" s="41">
        <v>0.86705887715652352</v>
      </c>
      <c r="U1245" s="38">
        <v>125.93017039917827</v>
      </c>
      <c r="W1245" s="27">
        <v>0.86705887715652352</v>
      </c>
      <c r="X1245" s="27">
        <f t="shared" si="118"/>
        <v>66.110820029042401</v>
      </c>
      <c r="Y1245" s="19">
        <f t="shared" si="119"/>
        <v>125.93017039917827</v>
      </c>
      <c r="Z1245" s="27">
        <f t="shared" si="116"/>
        <v>57.321973382278507</v>
      </c>
      <c r="AA1245" s="20">
        <f t="shared" si="117"/>
        <v>109.18887214644118</v>
      </c>
    </row>
    <row r="1246" spans="1:27" x14ac:dyDescent="0.3">
      <c r="A1246" s="50">
        <v>0.84617382079159142</v>
      </c>
      <c r="B1246" s="29">
        <v>145.02893171461949</v>
      </c>
      <c r="E1246" s="27">
        <v>2.2143971946206875E-2</v>
      </c>
      <c r="F1246" s="20">
        <v>63.589502143989755</v>
      </c>
      <c r="H1246" s="27">
        <v>4.5792585682647768E-2</v>
      </c>
      <c r="I1246" s="20">
        <v>111.9639713302173</v>
      </c>
      <c r="K1246" s="27">
        <v>0.85756632876291405</v>
      </c>
      <c r="L1246" s="20">
        <v>23.859424798103653</v>
      </c>
      <c r="M1246" s="20">
        <v>64.256743188446379</v>
      </c>
      <c r="N1246" s="27">
        <f t="shared" si="114"/>
        <v>20.461039330504583</v>
      </c>
      <c r="O1246" s="20">
        <f t="shared" si="115"/>
        <v>55.104419354377349</v>
      </c>
      <c r="Q1246" s="27">
        <v>0.85756632876291405</v>
      </c>
      <c r="R1246" s="20">
        <v>39.253951432399838</v>
      </c>
      <c r="T1246" s="41">
        <v>0.85756632876291405</v>
      </c>
      <c r="U1246" s="38">
        <v>79.651269822742563</v>
      </c>
      <c r="W1246" s="27">
        <v>0.85756632876291405</v>
      </c>
      <c r="X1246" s="27">
        <f t="shared" si="118"/>
        <v>39.253951432399838</v>
      </c>
      <c r="Y1246" s="19">
        <f t="shared" si="119"/>
        <v>79.651269822742563</v>
      </c>
      <c r="Z1246" s="27">
        <f t="shared" si="116"/>
        <v>33.662867019320863</v>
      </c>
      <c r="AA1246" s="20">
        <f t="shared" si="117"/>
        <v>68.306247043193622</v>
      </c>
    </row>
    <row r="1247" spans="1:27" x14ac:dyDescent="0.3">
      <c r="A1247" s="50">
        <v>0.84156406035617692</v>
      </c>
      <c r="B1247" s="29">
        <v>135.8808200465561</v>
      </c>
      <c r="E1247" s="27">
        <v>0.55047838357859291</v>
      </c>
      <c r="F1247" s="20">
        <v>63.68563808588965</v>
      </c>
      <c r="H1247" s="27">
        <v>30.086733241041657</v>
      </c>
      <c r="I1247" s="20">
        <v>111.96648599532524</v>
      </c>
      <c r="K1247" s="27">
        <v>0.8541154664271744</v>
      </c>
      <c r="L1247" s="20">
        <v>50.468178701550194</v>
      </c>
      <c r="M1247" s="20">
        <v>102.44340710639455</v>
      </c>
      <c r="N1247" s="27">
        <f t="shared" si="114"/>
        <v>43.105651991404535</v>
      </c>
      <c r="O1247" s="20">
        <f t="shared" si="115"/>
        <v>87.498498443067092</v>
      </c>
      <c r="Q1247" s="27">
        <v>0.8541154664271744</v>
      </c>
      <c r="R1247" s="20">
        <v>100.4180769084461</v>
      </c>
      <c r="T1247" s="41">
        <v>0.8541154664271744</v>
      </c>
      <c r="U1247" s="38">
        <v>152.39330531329045</v>
      </c>
      <c r="W1247" s="27">
        <v>0.8541154664271744</v>
      </c>
      <c r="X1247" s="27">
        <f t="shared" si="118"/>
        <v>100.4180769084461</v>
      </c>
      <c r="Y1247" s="19">
        <f t="shared" si="119"/>
        <v>152.39330531329045</v>
      </c>
      <c r="Z1247" s="27">
        <f t="shared" si="116"/>
        <v>85.768632596377302</v>
      </c>
      <c r="AA1247" s="20">
        <f t="shared" si="117"/>
        <v>130.16147904803987</v>
      </c>
    </row>
    <row r="1248" spans="1:27" x14ac:dyDescent="0.3">
      <c r="A1248" s="50">
        <v>0.84131158125092043</v>
      </c>
      <c r="B1248" s="29">
        <v>161.69430334385771</v>
      </c>
      <c r="E1248" s="27">
        <v>5.956501881366421</v>
      </c>
      <c r="F1248" s="20">
        <v>63.691221055943899</v>
      </c>
      <c r="H1248" s="27">
        <v>279.32369387992367</v>
      </c>
      <c r="I1248" s="20">
        <v>112.03948764516882</v>
      </c>
      <c r="K1248" s="27">
        <v>0.8506278342101723</v>
      </c>
      <c r="L1248" s="20">
        <v>88.380345465271787</v>
      </c>
      <c r="M1248" s="20">
        <v>159.86076989018261</v>
      </c>
      <c r="N1248" s="27">
        <f t="shared" si="114"/>
        <v>75.178781849870958</v>
      </c>
      <c r="O1248" s="20">
        <f t="shared" si="115"/>
        <v>135.98202046685677</v>
      </c>
      <c r="Q1248" s="27">
        <v>0.8506278342101723</v>
      </c>
      <c r="R1248" s="20">
        <v>129.79675441793924</v>
      </c>
      <c r="T1248" s="41">
        <v>0.8506278342101723</v>
      </c>
      <c r="U1248" s="38">
        <v>201.27717884285008</v>
      </c>
      <c r="W1248" s="27">
        <v>0.8506278342101723</v>
      </c>
      <c r="X1248" s="27">
        <f t="shared" si="118"/>
        <v>129.79675441793924</v>
      </c>
      <c r="Y1248" s="19">
        <f t="shared" si="119"/>
        <v>201.27717884285008</v>
      </c>
      <c r="Z1248" s="27">
        <f t="shared" si="116"/>
        <v>110.40873209804127</v>
      </c>
      <c r="AA1248" s="20">
        <f t="shared" si="117"/>
        <v>171.21197071502706</v>
      </c>
    </row>
    <row r="1249" spans="1:27" x14ac:dyDescent="0.3">
      <c r="A1249" s="50">
        <v>0.8334760225698119</v>
      </c>
      <c r="B1249" s="29">
        <v>165.22492530755665</v>
      </c>
      <c r="E1249" s="27">
        <v>4.408477689139545E-4</v>
      </c>
      <c r="F1249" s="20">
        <v>63.736967999292574</v>
      </c>
      <c r="H1249" s="27">
        <v>2.206643225508742E-2</v>
      </c>
      <c r="I1249" s="20">
        <v>112.16649716549301</v>
      </c>
      <c r="K1249" s="27">
        <v>0.84617382079159142</v>
      </c>
      <c r="L1249" s="20">
        <v>59.515361708248975</v>
      </c>
      <c r="M1249" s="20">
        <v>145.02893171461949</v>
      </c>
      <c r="N1249" s="27">
        <f t="shared" si="114"/>
        <v>50.360341012462612</v>
      </c>
      <c r="O1249" s="20">
        <f t="shared" si="115"/>
        <v>122.71968527428238</v>
      </c>
      <c r="Q1249" s="27">
        <v>0.84617382079159142</v>
      </c>
      <c r="R1249" s="20">
        <v>59.515361708248975</v>
      </c>
      <c r="T1249" s="41">
        <v>0.84617382079159142</v>
      </c>
      <c r="U1249" s="38">
        <v>145.02893171461949</v>
      </c>
      <c r="W1249" s="27">
        <v>0.84617382079159142</v>
      </c>
      <c r="X1249" s="27">
        <f t="shared" si="118"/>
        <v>59.515361708248975</v>
      </c>
      <c r="Y1249" s="19">
        <f t="shared" si="119"/>
        <v>145.02893171461949</v>
      </c>
      <c r="Z1249" s="27">
        <f t="shared" si="116"/>
        <v>50.360341012462612</v>
      </c>
      <c r="AA1249" s="20">
        <f t="shared" si="117"/>
        <v>122.71968527428238</v>
      </c>
    </row>
    <row r="1250" spans="1:27" x14ac:dyDescent="0.3">
      <c r="A1250" s="50">
        <v>0.82907250928110443</v>
      </c>
      <c r="B1250" s="29">
        <v>145.11193748608153</v>
      </c>
      <c r="E1250" s="27">
        <v>3.4798330102494219</v>
      </c>
      <c r="F1250" s="20">
        <v>63.799481926959395</v>
      </c>
      <c r="H1250" s="27">
        <v>2.9561758332420141E-2</v>
      </c>
      <c r="I1250" s="20">
        <v>112.25509063125639</v>
      </c>
      <c r="K1250" s="27">
        <v>0.84156406035617692</v>
      </c>
      <c r="L1250" s="20">
        <v>49.346698220096414</v>
      </c>
      <c r="M1250" s="20">
        <v>117.33076050541681</v>
      </c>
      <c r="N1250" s="27">
        <f t="shared" si="114"/>
        <v>41.528407719275265</v>
      </c>
      <c r="O1250" s="20">
        <f t="shared" si="115"/>
        <v>98.741351215616731</v>
      </c>
      <c r="Q1250" s="27">
        <v>0.84156406035617692</v>
      </c>
      <c r="R1250" s="20">
        <v>67.896757761235719</v>
      </c>
      <c r="T1250" s="41">
        <v>0.84156406035617692</v>
      </c>
      <c r="U1250" s="38">
        <v>135.8808200465561</v>
      </c>
      <c r="W1250" s="27">
        <v>0.84156406035617692</v>
      </c>
      <c r="X1250" s="27">
        <f t="shared" si="118"/>
        <v>67.896757761235719</v>
      </c>
      <c r="Y1250" s="19">
        <f t="shared" si="119"/>
        <v>135.8808200465561</v>
      </c>
      <c r="Z1250" s="27">
        <f t="shared" si="116"/>
        <v>57.139471146565299</v>
      </c>
      <c r="AA1250" s="20">
        <f t="shared" si="117"/>
        <v>114.35241464290675</v>
      </c>
    </row>
    <row r="1251" spans="1:27" x14ac:dyDescent="0.3">
      <c r="A1251" s="50">
        <v>0.81663109391229227</v>
      </c>
      <c r="B1251" s="29">
        <v>138.91869436254854</v>
      </c>
      <c r="E1251" s="27">
        <v>0.61418057925766334</v>
      </c>
      <c r="F1251" s="20">
        <v>63.849680895929666</v>
      </c>
      <c r="H1251" s="27">
        <v>44.503873499576002</v>
      </c>
      <c r="I1251" s="20">
        <v>112.25509089005538</v>
      </c>
      <c r="K1251" s="27">
        <v>0.84131158125092043</v>
      </c>
      <c r="L1251" s="20">
        <v>59.515361708248975</v>
      </c>
      <c r="M1251" s="20">
        <v>145.02893171461949</v>
      </c>
      <c r="N1251" s="27">
        <f t="shared" si="114"/>
        <v>50.070963067487426</v>
      </c>
      <c r="O1251" s="20">
        <f t="shared" si="115"/>
        <v>122.01451986795828</v>
      </c>
      <c r="Q1251" s="27">
        <v>0.84131158125092043</v>
      </c>
      <c r="R1251" s="20">
        <v>76.180733337487212</v>
      </c>
      <c r="T1251" s="41">
        <v>0.84131158125092043</v>
      </c>
      <c r="U1251" s="38">
        <v>161.69430334385771</v>
      </c>
      <c r="W1251" s="27">
        <v>0.84131158125092043</v>
      </c>
      <c r="X1251" s="27">
        <f t="shared" si="118"/>
        <v>76.180733337487212</v>
      </c>
      <c r="Y1251" s="19">
        <f t="shared" si="119"/>
        <v>161.69430334385771</v>
      </c>
      <c r="Z1251" s="27">
        <f t="shared" si="116"/>
        <v>64.091733225016071</v>
      </c>
      <c r="AA1251" s="20">
        <f t="shared" si="117"/>
        <v>136.03529002548692</v>
      </c>
    </row>
    <row r="1252" spans="1:27" x14ac:dyDescent="0.3">
      <c r="A1252" s="50">
        <v>0.81227761117042974</v>
      </c>
      <c r="B1252" s="29">
        <v>428.0401719569619</v>
      </c>
      <c r="E1252" s="27">
        <v>87.825438633532031</v>
      </c>
      <c r="F1252" s="20">
        <v>63.907170480473816</v>
      </c>
      <c r="H1252" s="27">
        <v>23.49162734260608</v>
      </c>
      <c r="I1252" s="20">
        <v>112.45518956811404</v>
      </c>
      <c r="K1252" s="27">
        <v>0.8334760225698119</v>
      </c>
      <c r="L1252" s="20">
        <v>74.70588513091414</v>
      </c>
      <c r="M1252" s="20">
        <v>114.51032850498225</v>
      </c>
      <c r="N1252" s="27">
        <f t="shared" si="114"/>
        <v>62.265564001471567</v>
      </c>
      <c r="O1252" s="20">
        <f t="shared" si="115"/>
        <v>95.441613145495168</v>
      </c>
      <c r="Q1252" s="27">
        <v>0.8334760225698119</v>
      </c>
      <c r="R1252" s="20">
        <v>125.42048193348853</v>
      </c>
      <c r="T1252" s="41">
        <v>0.8334760225698119</v>
      </c>
      <c r="U1252" s="38">
        <v>165.22492530755665</v>
      </c>
      <c r="W1252" s="27">
        <v>0.8334760225698119</v>
      </c>
      <c r="X1252" s="27">
        <f t="shared" si="118"/>
        <v>125.42048193348853</v>
      </c>
      <c r="Y1252" s="19">
        <f t="shared" si="119"/>
        <v>165.22492530755665</v>
      </c>
      <c r="Z1252" s="27">
        <f t="shared" si="116"/>
        <v>104.53496443071298</v>
      </c>
      <c r="AA1252" s="20">
        <f t="shared" si="117"/>
        <v>137.71101357473657</v>
      </c>
    </row>
    <row r="1253" spans="1:27" x14ac:dyDescent="0.3">
      <c r="A1253" s="50">
        <v>0.80750269015697995</v>
      </c>
      <c r="B1253" s="29">
        <v>146.2721379072151</v>
      </c>
      <c r="E1253" s="27">
        <v>11.555147259263322</v>
      </c>
      <c r="F1253" s="20">
        <v>63.969532154989913</v>
      </c>
      <c r="H1253" s="27">
        <v>4.2073256491421489</v>
      </c>
      <c r="I1253" s="20">
        <v>112.50599040718961</v>
      </c>
      <c r="K1253" s="27">
        <v>0.82907250928110443</v>
      </c>
      <c r="L1253" s="20">
        <v>67.684975290145445</v>
      </c>
      <c r="M1253" s="20">
        <v>88.528625342305446</v>
      </c>
      <c r="N1253" s="27">
        <f t="shared" si="114"/>
        <v>56.115752304430437</v>
      </c>
      <c r="O1253" s="20">
        <f t="shared" si="115"/>
        <v>73.396649555751949</v>
      </c>
      <c r="Q1253" s="27">
        <v>0.82907250928110443</v>
      </c>
      <c r="R1253" s="20">
        <v>124.26828743392153</v>
      </c>
      <c r="T1253" s="41">
        <v>0.82907250928110443</v>
      </c>
      <c r="U1253" s="38">
        <v>145.11193748608153</v>
      </c>
      <c r="W1253" s="27">
        <v>0.82907250928110443</v>
      </c>
      <c r="X1253" s="27">
        <f t="shared" si="118"/>
        <v>124.26828743392153</v>
      </c>
      <c r="Y1253" s="19">
        <f t="shared" si="119"/>
        <v>145.11193748608153</v>
      </c>
      <c r="Z1253" s="27">
        <f t="shared" si="116"/>
        <v>103.02742088690685</v>
      </c>
      <c r="AA1253" s="20">
        <f t="shared" si="117"/>
        <v>120.30831813822837</v>
      </c>
    </row>
    <row r="1254" spans="1:27" x14ac:dyDescent="0.3">
      <c r="A1254" s="50">
        <v>0.80385765538085252</v>
      </c>
      <c r="B1254" s="29">
        <v>325.36988478328209</v>
      </c>
      <c r="E1254" s="27">
        <v>209.42718957252509</v>
      </c>
      <c r="F1254" s="20">
        <v>64.011813695779978</v>
      </c>
      <c r="H1254" s="27">
        <v>0.71974970823794138</v>
      </c>
      <c r="I1254" s="20">
        <v>112.5410134924085</v>
      </c>
      <c r="K1254" s="27">
        <v>0.81663109391229227</v>
      </c>
      <c r="L1254" s="20">
        <v>57.206260202911572</v>
      </c>
      <c r="M1254" s="20">
        <v>93.521067940646645</v>
      </c>
      <c r="N1254" s="27">
        <f t="shared" si="114"/>
        <v>46.716410848134906</v>
      </c>
      <c r="O1254" s="20">
        <f t="shared" si="115"/>
        <v>76.372212016216082</v>
      </c>
      <c r="Q1254" s="27">
        <v>0.81663109391229227</v>
      </c>
      <c r="R1254" s="20">
        <v>102.60388662481347</v>
      </c>
      <c r="T1254" s="41">
        <v>0.81663109391229227</v>
      </c>
      <c r="U1254" s="38">
        <v>138.91869436254854</v>
      </c>
      <c r="W1254" s="27">
        <v>0.81663109391229227</v>
      </c>
      <c r="X1254" s="27">
        <f t="shared" si="118"/>
        <v>102.60388662481347</v>
      </c>
      <c r="Y1254" s="19">
        <f t="shared" si="119"/>
        <v>138.91869436254854</v>
      </c>
      <c r="Z1254" s="27">
        <f t="shared" si="116"/>
        <v>83.789524174074231</v>
      </c>
      <c r="AA1254" s="20">
        <f t="shared" si="117"/>
        <v>113.4453253421554</v>
      </c>
    </row>
    <row r="1255" spans="1:27" x14ac:dyDescent="0.3">
      <c r="A1255" s="50">
        <v>0.79961259150149999</v>
      </c>
      <c r="B1255" s="29">
        <v>109.7736881595302</v>
      </c>
      <c r="E1255" s="27">
        <v>3.2382212375523522E-3</v>
      </c>
      <c r="F1255" s="20">
        <v>64.120265849620068</v>
      </c>
      <c r="H1255" s="27">
        <v>4.9087191301659914</v>
      </c>
      <c r="I1255" s="20">
        <v>112.54185143348161</v>
      </c>
      <c r="K1255" s="27">
        <v>0.81227761117042974</v>
      </c>
      <c r="L1255" s="20">
        <v>179.48618737625716</v>
      </c>
      <c r="M1255" s="20">
        <v>396.94172032497238</v>
      </c>
      <c r="N1255" s="27">
        <f t="shared" si="114"/>
        <v>145.7926115200743</v>
      </c>
      <c r="O1255" s="20">
        <f t="shared" si="115"/>
        <v>322.42687235944936</v>
      </c>
      <c r="Q1255" s="27">
        <v>0.81227761117042974</v>
      </c>
      <c r="R1255" s="20">
        <v>210.58463900824665</v>
      </c>
      <c r="T1255" s="41">
        <v>0.81227761117042974</v>
      </c>
      <c r="U1255" s="38">
        <v>428.0401719569619</v>
      </c>
      <c r="W1255" s="27">
        <v>0.81227761117042974</v>
      </c>
      <c r="X1255" s="27">
        <f t="shared" si="118"/>
        <v>210.58463900824665</v>
      </c>
      <c r="Y1255" s="19">
        <f t="shared" si="119"/>
        <v>428.0401719569619</v>
      </c>
      <c r="Z1255" s="27">
        <f t="shared" si="116"/>
        <v>171.0531875228059</v>
      </c>
      <c r="AA1255" s="20">
        <f t="shared" si="117"/>
        <v>347.68744836218099</v>
      </c>
    </row>
    <row r="1256" spans="1:27" x14ac:dyDescent="0.3">
      <c r="A1256" s="50">
        <v>0.79819669394055381</v>
      </c>
      <c r="B1256" s="29">
        <v>195.19065915234597</v>
      </c>
      <c r="E1256" s="27">
        <v>0.54982500516780419</v>
      </c>
      <c r="F1256" s="20">
        <v>64.129891652013967</v>
      </c>
      <c r="H1256" s="27">
        <v>1.5255223508575E-2</v>
      </c>
      <c r="I1256" s="20">
        <v>112.55155723791083</v>
      </c>
      <c r="K1256" s="27">
        <v>0.80750269015697995</v>
      </c>
      <c r="L1256" s="20">
        <v>51.877224170369075</v>
      </c>
      <c r="M1256" s="20">
        <v>127.19126770771551</v>
      </c>
      <c r="N1256" s="27">
        <f t="shared" si="114"/>
        <v>41.89099807544973</v>
      </c>
      <c r="O1256" s="20">
        <f t="shared" si="115"/>
        <v>102.70729083845688</v>
      </c>
      <c r="Q1256" s="27">
        <v>0.80750269015697995</v>
      </c>
      <c r="R1256" s="20">
        <v>70.958094369868661</v>
      </c>
      <c r="T1256" s="41">
        <v>0.80750269015697995</v>
      </c>
      <c r="U1256" s="38">
        <v>146.2721379072151</v>
      </c>
      <c r="W1256" s="27">
        <v>0.80750269015697995</v>
      </c>
      <c r="X1256" s="27">
        <f t="shared" si="118"/>
        <v>70.958094369868661</v>
      </c>
      <c r="Y1256" s="19">
        <f t="shared" si="119"/>
        <v>146.2721379072151</v>
      </c>
      <c r="Z1256" s="27">
        <f t="shared" si="116"/>
        <v>57.298852092081795</v>
      </c>
      <c r="AA1256" s="20">
        <f t="shared" si="117"/>
        <v>118.11514485508896</v>
      </c>
    </row>
    <row r="1257" spans="1:27" x14ac:dyDescent="0.3">
      <c r="A1257" s="50">
        <v>0.79777796996859252</v>
      </c>
      <c r="B1257" s="29">
        <v>94.220224008897645</v>
      </c>
      <c r="E1257" s="27">
        <v>0.28401313026552089</v>
      </c>
      <c r="F1257" s="20">
        <v>64.16308699990563</v>
      </c>
      <c r="H1257" s="27">
        <v>2.2484540715813637</v>
      </c>
      <c r="I1257" s="20">
        <v>112.75216620044048</v>
      </c>
      <c r="K1257" s="27">
        <v>0.80385765538085252</v>
      </c>
      <c r="L1257" s="20">
        <v>161.50560366088371</v>
      </c>
      <c r="M1257" s="20">
        <v>306.28901458378255</v>
      </c>
      <c r="N1257" s="27">
        <f t="shared" si="114"/>
        <v>129.8275158897072</v>
      </c>
      <c r="O1257" s="20">
        <f t="shared" si="115"/>
        <v>246.21276913223119</v>
      </c>
      <c r="Q1257" s="27">
        <v>0.80385765538085252</v>
      </c>
      <c r="R1257" s="20">
        <v>180.58647386038331</v>
      </c>
      <c r="T1257" s="41">
        <v>0.80385765538085252</v>
      </c>
      <c r="U1257" s="38">
        <v>325.36988478328209</v>
      </c>
      <c r="W1257" s="27">
        <v>0.80385765538085252</v>
      </c>
      <c r="X1257" s="27">
        <f t="shared" si="118"/>
        <v>180.58647386038331</v>
      </c>
      <c r="Y1257" s="19">
        <f t="shared" si="119"/>
        <v>325.36988478328209</v>
      </c>
      <c r="Z1257" s="27">
        <f t="shared" si="116"/>
        <v>145.16581947090333</v>
      </c>
      <c r="AA1257" s="20">
        <f t="shared" si="117"/>
        <v>261.55107271342729</v>
      </c>
    </row>
    <row r="1258" spans="1:27" x14ac:dyDescent="0.3">
      <c r="A1258" s="50">
        <v>0.79697102017962607</v>
      </c>
      <c r="B1258" s="29">
        <v>134.74242946378803</v>
      </c>
      <c r="E1258" s="27">
        <v>1.9369798553234432</v>
      </c>
      <c r="F1258" s="20">
        <v>64.163935860626879</v>
      </c>
      <c r="H1258" s="27">
        <v>0.58960663521429524</v>
      </c>
      <c r="I1258" s="20">
        <v>112.76476825926059</v>
      </c>
      <c r="K1258" s="27">
        <v>0.79961259150149999</v>
      </c>
      <c r="L1258" s="20">
        <v>58.468885078047109</v>
      </c>
      <c r="M1258" s="20">
        <v>90.539476733675968</v>
      </c>
      <c r="N1258" s="27">
        <f t="shared" si="114"/>
        <v>46.752456719460632</v>
      </c>
      <c r="O1258" s="20">
        <f t="shared" si="115"/>
        <v>72.396505624204408</v>
      </c>
      <c r="Q1258" s="27">
        <v>0.79961259150149999</v>
      </c>
      <c r="R1258" s="20">
        <v>77.703096503901349</v>
      </c>
      <c r="T1258" s="41">
        <v>0.79961259150149999</v>
      </c>
      <c r="U1258" s="38">
        <v>109.7736881595302</v>
      </c>
      <c r="W1258" s="27">
        <v>0.79961259150149999</v>
      </c>
      <c r="X1258" s="27">
        <f t="shared" si="118"/>
        <v>77.703096503901349</v>
      </c>
      <c r="Y1258" s="19">
        <f t="shared" si="119"/>
        <v>109.7736881595302</v>
      </c>
      <c r="Z1258" s="27">
        <f t="shared" si="116"/>
        <v>62.1323743631757</v>
      </c>
      <c r="AA1258" s="20">
        <f t="shared" si="117"/>
        <v>87.776423267919469</v>
      </c>
    </row>
    <row r="1259" spans="1:27" x14ac:dyDescent="0.3">
      <c r="A1259" s="50">
        <v>0.79310588938096771</v>
      </c>
      <c r="B1259" s="29">
        <v>138.27791266580655</v>
      </c>
      <c r="E1259" s="27">
        <v>17.729832611155871</v>
      </c>
      <c r="F1259" s="20">
        <v>64.172663272356061</v>
      </c>
      <c r="H1259" s="27">
        <v>0.12156150724331383</v>
      </c>
      <c r="I1259" s="20">
        <v>112.79392319210697</v>
      </c>
      <c r="K1259" s="27">
        <v>0.79819669394055381</v>
      </c>
      <c r="L1259" s="20">
        <v>90.707685858441366</v>
      </c>
      <c r="M1259" s="20">
        <v>154.9736443491708</v>
      </c>
      <c r="N1259" s="27">
        <f t="shared" si="114"/>
        <v>72.40257496720622</v>
      </c>
      <c r="O1259" s="20">
        <f t="shared" si="115"/>
        <v>123.69945056742732</v>
      </c>
      <c r="Q1259" s="27">
        <v>0.79819669394055381</v>
      </c>
      <c r="R1259" s="20">
        <v>130.9247006616165</v>
      </c>
      <c r="T1259" s="41">
        <v>0.79819669394055381</v>
      </c>
      <c r="U1259" s="38">
        <v>195.19065915234597</v>
      </c>
      <c r="W1259" s="27">
        <v>0.79819669394055381</v>
      </c>
      <c r="X1259" s="27">
        <f t="shared" si="118"/>
        <v>130.9247006616165</v>
      </c>
      <c r="Y1259" s="19">
        <f t="shared" si="119"/>
        <v>195.19065915234597</v>
      </c>
      <c r="Z1259" s="27">
        <f t="shared" si="116"/>
        <v>104.50366322325893</v>
      </c>
      <c r="AA1259" s="20">
        <f t="shared" si="117"/>
        <v>155.80053882348005</v>
      </c>
    </row>
    <row r="1260" spans="1:27" x14ac:dyDescent="0.3">
      <c r="A1260" s="50">
        <v>0.79202054820780177</v>
      </c>
      <c r="B1260" s="29">
        <v>210.45010998741265</v>
      </c>
      <c r="E1260" s="27">
        <v>0.78842589278065134</v>
      </c>
      <c r="F1260" s="20">
        <v>64.227307344265668</v>
      </c>
      <c r="H1260" s="27">
        <v>1.8752601727101137</v>
      </c>
      <c r="I1260" s="20">
        <v>112.828487604809</v>
      </c>
      <c r="K1260" s="27">
        <v>0.79777796996859252</v>
      </c>
      <c r="L1260" s="20">
        <v>46.139688457229255</v>
      </c>
      <c r="M1260" s="20">
        <v>78.210283752740821</v>
      </c>
      <c r="N1260" s="27">
        <f t="shared" si="114"/>
        <v>36.809226992391658</v>
      </c>
      <c r="O1260" s="20">
        <f t="shared" si="115"/>
        <v>62.394441402929168</v>
      </c>
      <c r="Q1260" s="27">
        <v>0.79777796996859252</v>
      </c>
      <c r="R1260" s="20">
        <v>62.149628713386086</v>
      </c>
      <c r="T1260" s="41">
        <v>0.79777796996859252</v>
      </c>
      <c r="U1260" s="38">
        <v>94.220224008897645</v>
      </c>
      <c r="W1260" s="27">
        <v>0.79777796996859252</v>
      </c>
      <c r="X1260" s="27">
        <f t="shared" si="118"/>
        <v>62.149628713386086</v>
      </c>
      <c r="Y1260" s="19">
        <f t="shared" si="119"/>
        <v>94.220224008897645</v>
      </c>
      <c r="Z1260" s="27">
        <f t="shared" si="116"/>
        <v>49.581604629266899</v>
      </c>
      <c r="AA1260" s="20">
        <f t="shared" si="117"/>
        <v>75.166819039804409</v>
      </c>
    </row>
    <row r="1261" spans="1:27" x14ac:dyDescent="0.3">
      <c r="A1261" s="50">
        <v>0.79179586756799836</v>
      </c>
      <c r="B1261" s="29">
        <v>188.92960945156446</v>
      </c>
      <c r="E1261" s="27">
        <v>9.1581967601450742</v>
      </c>
      <c r="F1261" s="20">
        <v>64.239703261591274</v>
      </c>
      <c r="H1261" s="27">
        <v>0.94823563285171986</v>
      </c>
      <c r="I1261" s="20">
        <v>112.84369379098025</v>
      </c>
      <c r="K1261" s="27">
        <v>0.79697102017962607</v>
      </c>
      <c r="L1261" s="20">
        <v>48.786905985840484</v>
      </c>
      <c r="M1261" s="20">
        <v>90.25683229441799</v>
      </c>
      <c r="N1261" s="27">
        <f t="shared" si="114"/>
        <v>38.881750234942793</v>
      </c>
      <c r="O1261" s="20">
        <f t="shared" si="115"/>
        <v>71.932079711863722</v>
      </c>
      <c r="Q1261" s="27">
        <v>0.79697102017962607</v>
      </c>
      <c r="R1261" s="20">
        <v>93.272503155210501</v>
      </c>
      <c r="T1261" s="41">
        <v>0.79697102017962607</v>
      </c>
      <c r="U1261" s="38">
        <v>134.74242946378803</v>
      </c>
      <c r="W1261" s="27">
        <v>0.79697102017962607</v>
      </c>
      <c r="X1261" s="27">
        <f t="shared" si="118"/>
        <v>93.272503155210501</v>
      </c>
      <c r="Y1261" s="19">
        <f t="shared" si="119"/>
        <v>134.74242946378803</v>
      </c>
      <c r="Z1261" s="27">
        <f t="shared" si="116"/>
        <v>74.335481994315501</v>
      </c>
      <c r="AA1261" s="20">
        <f t="shared" si="117"/>
        <v>107.38581147123645</v>
      </c>
    </row>
    <row r="1262" spans="1:27" x14ac:dyDescent="0.3">
      <c r="A1262" s="50">
        <v>0.79120795760536566</v>
      </c>
      <c r="B1262" s="29">
        <v>183.37855287161238</v>
      </c>
      <c r="E1262" s="27">
        <v>11.055777144283638</v>
      </c>
      <c r="F1262" s="20">
        <v>64.241623571624643</v>
      </c>
      <c r="H1262" s="27">
        <v>1.185192157572601E-2</v>
      </c>
      <c r="I1262" s="20">
        <v>113.02008367173212</v>
      </c>
      <c r="K1262" s="27">
        <v>0.79310588938096771</v>
      </c>
      <c r="L1262" s="20">
        <v>56.245507380986567</v>
      </c>
      <c r="M1262" s="20">
        <v>103.69838170593727</v>
      </c>
      <c r="N1262" s="27">
        <f t="shared" si="114"/>
        <v>44.608643155081133</v>
      </c>
      <c r="O1262" s="20">
        <f t="shared" si="115"/>
        <v>82.243797250254445</v>
      </c>
      <c r="Q1262" s="27">
        <v>0.79310588938096771</v>
      </c>
      <c r="R1262" s="20">
        <v>90.825038340855869</v>
      </c>
      <c r="T1262" s="41">
        <v>0.79310588938096771</v>
      </c>
      <c r="U1262" s="38">
        <v>138.27791266580655</v>
      </c>
      <c r="W1262" s="27">
        <v>0.79310588938096771</v>
      </c>
      <c r="X1262" s="27">
        <f t="shared" si="118"/>
        <v>90.825038340855869</v>
      </c>
      <c r="Y1262" s="19">
        <f t="shared" si="119"/>
        <v>138.27791266580655</v>
      </c>
      <c r="Z1262" s="27">
        <f t="shared" si="116"/>
        <v>72.033872811384981</v>
      </c>
      <c r="AA1262" s="20">
        <f t="shared" si="117"/>
        <v>109.66902690655829</v>
      </c>
    </row>
    <row r="1263" spans="1:27" x14ac:dyDescent="0.3">
      <c r="A1263" s="50">
        <v>0.79045143457915401</v>
      </c>
      <c r="B1263" s="29">
        <v>121.10871765691722</v>
      </c>
      <c r="E1263" s="27">
        <v>1.7440677038393915E-4</v>
      </c>
      <c r="F1263" s="20">
        <v>64.295012357580077</v>
      </c>
      <c r="H1263" s="27">
        <v>0.97504352221585577</v>
      </c>
      <c r="I1263" s="20">
        <v>113.08198853959935</v>
      </c>
      <c r="K1263" s="27">
        <v>0.79202054820780177</v>
      </c>
      <c r="L1263" s="20">
        <v>134.78516377745348</v>
      </c>
      <c r="M1263" s="20">
        <v>172.68353160943045</v>
      </c>
      <c r="N1263" s="27">
        <f t="shared" si="114"/>
        <v>106.75261930529705</v>
      </c>
      <c r="O1263" s="20">
        <f t="shared" si="115"/>
        <v>136.76890537176035</v>
      </c>
      <c r="Q1263" s="27">
        <v>0.79202054820780177</v>
      </c>
      <c r="R1263" s="20">
        <v>172.55174215543565</v>
      </c>
      <c r="T1263" s="41">
        <v>0.79202054820780177</v>
      </c>
      <c r="U1263" s="38">
        <v>210.45010998741265</v>
      </c>
      <c r="W1263" s="27">
        <v>0.79202054820780177</v>
      </c>
      <c r="X1263" s="27">
        <f t="shared" si="118"/>
        <v>172.55174215543565</v>
      </c>
      <c r="Y1263" s="19">
        <f t="shared" si="119"/>
        <v>210.45010998741265</v>
      </c>
      <c r="Z1263" s="27">
        <f t="shared" si="116"/>
        <v>136.66452541615939</v>
      </c>
      <c r="AA1263" s="20">
        <f t="shared" si="117"/>
        <v>166.68081148262274</v>
      </c>
    </row>
    <row r="1264" spans="1:27" x14ac:dyDescent="0.3">
      <c r="A1264" s="50">
        <v>0.78842589278065134</v>
      </c>
      <c r="B1264" s="29">
        <v>175.1354862220021</v>
      </c>
      <c r="E1264" s="27">
        <v>34.183145048933511</v>
      </c>
      <c r="F1264" s="20">
        <v>64.335919763573301</v>
      </c>
      <c r="H1264" s="27">
        <v>8.2439511033298913</v>
      </c>
      <c r="I1264" s="20">
        <v>113.12311063541352</v>
      </c>
      <c r="K1264" s="27">
        <v>0.79179586756799836</v>
      </c>
      <c r="L1264" s="20">
        <v>89.652419899017872</v>
      </c>
      <c r="M1264" s="20">
        <v>188.92960945156446</v>
      </c>
      <c r="N1264" s="27">
        <f t="shared" si="114"/>
        <v>70.986415593513343</v>
      </c>
      <c r="O1264" s="20">
        <f t="shared" si="115"/>
        <v>149.59368402498458</v>
      </c>
      <c r="Q1264" s="27">
        <v>0.79179586756799836</v>
      </c>
      <c r="R1264" s="20">
        <v>89.652419899017872</v>
      </c>
      <c r="T1264" s="41">
        <v>0.79179586756799836</v>
      </c>
      <c r="U1264" s="38">
        <v>188.92960945156446</v>
      </c>
      <c r="W1264" s="27">
        <v>0.79179586756799836</v>
      </c>
      <c r="X1264" s="27">
        <f t="shared" si="118"/>
        <v>89.652419899017872</v>
      </c>
      <c r="Y1264" s="19">
        <f t="shared" si="119"/>
        <v>188.92960945156446</v>
      </c>
      <c r="Z1264" s="27">
        <f t="shared" si="116"/>
        <v>70.986415593513343</v>
      </c>
      <c r="AA1264" s="20">
        <f t="shared" si="117"/>
        <v>149.59368402498458</v>
      </c>
    </row>
    <row r="1265" spans="1:27" x14ac:dyDescent="0.3">
      <c r="A1265" s="50">
        <v>0.78600396590627497</v>
      </c>
      <c r="B1265" s="29">
        <v>120.09080518037281</v>
      </c>
      <c r="E1265" s="27">
        <v>7.4068368811858818</v>
      </c>
      <c r="F1265" s="20">
        <v>64.374180594300313</v>
      </c>
      <c r="H1265" s="27">
        <v>1.9513807850016747</v>
      </c>
      <c r="I1265" s="20">
        <v>113.24013121796307</v>
      </c>
      <c r="K1265" s="27">
        <v>0.79120795760536566</v>
      </c>
      <c r="L1265" s="20">
        <v>76.80613038339655</v>
      </c>
      <c r="M1265" s="20">
        <v>127.74019581678138</v>
      </c>
      <c r="N1265" s="27">
        <f t="shared" si="114"/>
        <v>60.769621552218602</v>
      </c>
      <c r="O1265" s="20">
        <f t="shared" si="115"/>
        <v>101.06905943630507</v>
      </c>
      <c r="Q1265" s="27">
        <v>0.79120795760536566</v>
      </c>
      <c r="R1265" s="20">
        <v>132.44448743822755</v>
      </c>
      <c r="T1265" s="41">
        <v>0.79120795760536566</v>
      </c>
      <c r="U1265" s="38">
        <v>183.37855287161238</v>
      </c>
      <c r="W1265" s="27">
        <v>0.79120795760536566</v>
      </c>
      <c r="X1265" s="27">
        <f t="shared" si="118"/>
        <v>132.44448743822755</v>
      </c>
      <c r="Y1265" s="19">
        <f t="shared" si="119"/>
        <v>183.37855287161238</v>
      </c>
      <c r="Z1265" s="27">
        <f t="shared" si="116"/>
        <v>104.79113240208953</v>
      </c>
      <c r="AA1265" s="20">
        <f t="shared" si="117"/>
        <v>145.09057028617599</v>
      </c>
    </row>
    <row r="1266" spans="1:27" x14ac:dyDescent="0.3">
      <c r="A1266" s="50">
        <v>0.7824945843021851</v>
      </c>
      <c r="B1266" s="29">
        <v>91.845638624489197</v>
      </c>
      <c r="E1266" s="27">
        <v>0.41188734301977092</v>
      </c>
      <c r="F1266" s="20">
        <v>64.387052025252544</v>
      </c>
      <c r="H1266" s="27">
        <v>6.2893434660509229E-2</v>
      </c>
      <c r="I1266" s="20">
        <v>113.24516858150349</v>
      </c>
      <c r="K1266" s="27">
        <v>0.79045143457915401</v>
      </c>
      <c r="L1266" s="20">
        <v>47.605568356559267</v>
      </c>
      <c r="M1266" s="20">
        <v>104.57657946639496</v>
      </c>
      <c r="N1266" s="27">
        <f t="shared" si="114"/>
        <v>37.629889801398249</v>
      </c>
      <c r="O1266" s="20">
        <f t="shared" si="115"/>
        <v>82.662707262592804</v>
      </c>
      <c r="Q1266" s="27">
        <v>0.79045143457915401</v>
      </c>
      <c r="R1266" s="20">
        <v>64.137706547081535</v>
      </c>
      <c r="T1266" s="41">
        <v>0.79045143457915401</v>
      </c>
      <c r="U1266" s="38">
        <v>121.10871765691722</v>
      </c>
      <c r="W1266" s="27">
        <v>0.79045143457915401</v>
      </c>
      <c r="X1266" s="27">
        <f t="shared" si="118"/>
        <v>64.137706547081535</v>
      </c>
      <c r="Y1266" s="19">
        <f t="shared" si="119"/>
        <v>121.10871765691722</v>
      </c>
      <c r="Z1266" s="27">
        <f t="shared" si="116"/>
        <v>50.697742150757399</v>
      </c>
      <c r="AA1266" s="20">
        <f t="shared" si="117"/>
        <v>95.730559611951932</v>
      </c>
    </row>
    <row r="1267" spans="1:27" x14ac:dyDescent="0.3">
      <c r="A1267" s="50">
        <v>0.78248796507250518</v>
      </c>
      <c r="B1267" s="29">
        <v>202.11335279086103</v>
      </c>
      <c r="E1267" s="27">
        <v>8.7503022514283657E-3</v>
      </c>
      <c r="F1267" s="20">
        <v>64.487026379368928</v>
      </c>
      <c r="H1267" s="27">
        <v>7.9175540893629659E-2</v>
      </c>
      <c r="I1267" s="20">
        <v>113.33847167321412</v>
      </c>
      <c r="K1267" s="27">
        <v>0.78842589278065134</v>
      </c>
      <c r="L1267" s="20">
        <v>64.227307344265668</v>
      </c>
      <c r="M1267" s="20">
        <v>105.6972372927259</v>
      </c>
      <c r="N1267" s="27">
        <f t="shared" si="114"/>
        <v>50.638472133799944</v>
      </c>
      <c r="O1267" s="20">
        <f t="shared" si="115"/>
        <v>83.334438676965775</v>
      </c>
      <c r="Q1267" s="27">
        <v>0.78842589278065134</v>
      </c>
      <c r="R1267" s="20">
        <v>133.66555627354188</v>
      </c>
      <c r="T1267" s="41">
        <v>0.78842589278065134</v>
      </c>
      <c r="U1267" s="38">
        <v>175.1354862220021</v>
      </c>
      <c r="W1267" s="27">
        <v>0.78842589278065134</v>
      </c>
      <c r="X1267" s="27">
        <f t="shared" si="118"/>
        <v>133.66555627354188</v>
      </c>
      <c r="Y1267" s="19">
        <f t="shared" si="119"/>
        <v>175.1354862220021</v>
      </c>
      <c r="Z1267" s="27">
        <f t="shared" si="116"/>
        <v>105.38538553898965</v>
      </c>
      <c r="AA1267" s="20">
        <f t="shared" si="117"/>
        <v>138.08135208215546</v>
      </c>
    </row>
    <row r="1268" spans="1:27" x14ac:dyDescent="0.3">
      <c r="A1268" s="50">
        <v>0.78240832641131419</v>
      </c>
      <c r="B1268" s="29">
        <v>79.315982359777934</v>
      </c>
      <c r="E1268" s="27">
        <v>0.34574018279090524</v>
      </c>
      <c r="F1268" s="20">
        <v>64.489229536154539</v>
      </c>
      <c r="H1268" s="27">
        <v>0.14412827311025467</v>
      </c>
      <c r="I1268" s="20">
        <v>113.39394128649444</v>
      </c>
      <c r="K1268" s="27">
        <v>0.78600396590627497</v>
      </c>
      <c r="L1268" s="20">
        <v>51.074427452528312</v>
      </c>
      <c r="M1268" s="20">
        <v>71.285050942184029</v>
      </c>
      <c r="N1268" s="27">
        <f t="shared" si="114"/>
        <v>40.144702534079578</v>
      </c>
      <c r="O1268" s="20">
        <f t="shared" si="115"/>
        <v>56.030332750387487</v>
      </c>
      <c r="Q1268" s="27">
        <v>0.78600396590627497</v>
      </c>
      <c r="R1268" s="20">
        <v>99.880181690717095</v>
      </c>
      <c r="T1268" s="41">
        <v>0.78600396590627497</v>
      </c>
      <c r="U1268" s="38">
        <v>120.09080518037281</v>
      </c>
      <c r="W1268" s="27">
        <v>0.78600396590627497</v>
      </c>
      <c r="X1268" s="27">
        <f t="shared" si="118"/>
        <v>99.880181690717095</v>
      </c>
      <c r="Y1268" s="19">
        <f t="shared" si="119"/>
        <v>120.09080518037281</v>
      </c>
      <c r="Z1268" s="27">
        <f t="shared" si="116"/>
        <v>78.506218924342946</v>
      </c>
      <c r="AA1268" s="20">
        <f t="shared" si="117"/>
        <v>94.391849140650862</v>
      </c>
    </row>
    <row r="1269" spans="1:27" x14ac:dyDescent="0.3">
      <c r="A1269" s="50">
        <v>0.77332994269090705</v>
      </c>
      <c r="B1269" s="29">
        <v>141.32434720795766</v>
      </c>
      <c r="E1269" s="27">
        <v>7.0712371444387827</v>
      </c>
      <c r="F1269" s="20">
        <v>64.528387173517885</v>
      </c>
      <c r="H1269" s="27">
        <v>0.14101726435183082</v>
      </c>
      <c r="I1269" s="20">
        <v>113.42831669422654</v>
      </c>
      <c r="K1269" s="27">
        <v>0.7824945843021851</v>
      </c>
      <c r="L1269" s="20">
        <v>36.039298380104441</v>
      </c>
      <c r="M1269" s="20">
        <v>58.308728710515922</v>
      </c>
      <c r="N1269" s="27">
        <f t="shared" si="114"/>
        <v>28.200555804482239</v>
      </c>
      <c r="O1269" s="20">
        <f t="shared" si="115"/>
        <v>45.626264433524042</v>
      </c>
      <c r="Q1269" s="27">
        <v>0.7824945843021851</v>
      </c>
      <c r="R1269" s="20">
        <v>69.57620829407773</v>
      </c>
      <c r="T1269" s="41">
        <v>0.7824945843021851</v>
      </c>
      <c r="U1269" s="38">
        <v>91.845638624489197</v>
      </c>
      <c r="W1269" s="27">
        <v>0.7824945843021851</v>
      </c>
      <c r="X1269" s="27">
        <f t="shared" si="118"/>
        <v>69.57620829407773</v>
      </c>
      <c r="Y1269" s="19">
        <f t="shared" si="119"/>
        <v>91.845638624489197</v>
      </c>
      <c r="Z1269" s="27">
        <f t="shared" si="116"/>
        <v>54.443006186396595</v>
      </c>
      <c r="AA1269" s="20">
        <f t="shared" si="117"/>
        <v>71.868714815438395</v>
      </c>
    </row>
    <row r="1270" spans="1:27" x14ac:dyDescent="0.3">
      <c r="A1270" s="50">
        <v>0.77251388899458107</v>
      </c>
      <c r="B1270" s="29">
        <v>181.48926822870999</v>
      </c>
      <c r="E1270" s="27">
        <v>5.8975673803288373</v>
      </c>
      <c r="F1270" s="20">
        <v>64.604708577886399</v>
      </c>
      <c r="H1270" s="27">
        <v>36.628254263603594</v>
      </c>
      <c r="I1270" s="20">
        <v>113.49052753061915</v>
      </c>
      <c r="K1270" s="27">
        <v>0.78248796507250518</v>
      </c>
      <c r="L1270" s="20">
        <v>83.978366482630349</v>
      </c>
      <c r="M1270" s="20">
        <v>134.91243191601518</v>
      </c>
      <c r="N1270" s="27">
        <f t="shared" si="114"/>
        <v>65.712061099106492</v>
      </c>
      <c r="O1270" s="20">
        <f t="shared" si="115"/>
        <v>105.56735431294562</v>
      </c>
      <c r="Q1270" s="27">
        <v>0.78248796507250518</v>
      </c>
      <c r="R1270" s="20">
        <v>151.17928735747623</v>
      </c>
      <c r="T1270" s="41">
        <v>0.78248796507250518</v>
      </c>
      <c r="U1270" s="38">
        <v>202.11335279086103</v>
      </c>
      <c r="W1270" s="27">
        <v>0.78248796507250518</v>
      </c>
      <c r="X1270" s="27">
        <f t="shared" si="118"/>
        <v>151.17928735747623</v>
      </c>
      <c r="Y1270" s="19">
        <f t="shared" si="119"/>
        <v>202.11335279086103</v>
      </c>
      <c r="Z1270" s="27">
        <f t="shared" si="116"/>
        <v>118.29597292546308</v>
      </c>
      <c r="AA1270" s="20">
        <f t="shared" si="117"/>
        <v>158.15126613930218</v>
      </c>
    </row>
    <row r="1271" spans="1:27" x14ac:dyDescent="0.3">
      <c r="A1271" s="50">
        <v>0.76872646431729663</v>
      </c>
      <c r="B1271" s="29">
        <v>169.48758741038068</v>
      </c>
      <c r="E1271" s="27">
        <v>8.5370156484714244E-2</v>
      </c>
      <c r="F1271" s="20">
        <v>64.629001351473235</v>
      </c>
      <c r="H1271" s="27">
        <v>249.80602332972921</v>
      </c>
      <c r="I1271" s="20">
        <v>113.49136547169226</v>
      </c>
      <c r="K1271" s="27">
        <v>0.78240832641131419</v>
      </c>
      <c r="L1271" s="20">
        <v>33.325212522633528</v>
      </c>
      <c r="M1271" s="20">
        <v>79.315982359777934</v>
      </c>
      <c r="N1271" s="27">
        <f t="shared" si="114"/>
        <v>26.07392375713507</v>
      </c>
      <c r="O1271" s="20">
        <f t="shared" si="115"/>
        <v>62.057485015783172</v>
      </c>
      <c r="Q1271" s="27">
        <v>0.78240832641131419</v>
      </c>
      <c r="R1271" s="20">
        <v>33.325212522633528</v>
      </c>
      <c r="T1271" s="41">
        <v>0.78240832641131419</v>
      </c>
      <c r="U1271" s="38">
        <v>79.315982359777934</v>
      </c>
      <c r="W1271" s="27">
        <v>0.78240832641131419</v>
      </c>
      <c r="X1271" s="27">
        <f t="shared" si="118"/>
        <v>33.325212522633528</v>
      </c>
      <c r="Y1271" s="19">
        <f t="shared" si="119"/>
        <v>79.315982359777934</v>
      </c>
      <c r="Z1271" s="27">
        <f t="shared" si="116"/>
        <v>26.07392375713507</v>
      </c>
      <c r="AA1271" s="20">
        <f t="shared" si="117"/>
        <v>62.057485015783172</v>
      </c>
    </row>
    <row r="1272" spans="1:27" x14ac:dyDescent="0.3">
      <c r="A1272" s="50">
        <v>0.76490437245229259</v>
      </c>
      <c r="B1272" s="29">
        <v>212.87532626769575</v>
      </c>
      <c r="E1272" s="27">
        <v>0.12792780253221281</v>
      </c>
      <c r="F1272" s="20">
        <v>64.637803694793845</v>
      </c>
      <c r="H1272" s="27">
        <v>0.90254578134045005</v>
      </c>
      <c r="I1272" s="20">
        <v>113.60951681550341</v>
      </c>
      <c r="K1272" s="27">
        <v>0.77332994269090705</v>
      </c>
      <c r="L1272" s="20">
        <v>51.691637297735269</v>
      </c>
      <c r="M1272" s="20">
        <v>88.006445035470335</v>
      </c>
      <c r="N1272" s="27">
        <f t="shared" si="114"/>
        <v>39.974690909056768</v>
      </c>
      <c r="O1272" s="20">
        <f t="shared" si="115"/>
        <v>68.058019095710733</v>
      </c>
      <c r="Q1272" s="27">
        <v>0.77332994269090705</v>
      </c>
      <c r="R1272" s="20">
        <v>105.00953947022256</v>
      </c>
      <c r="T1272" s="41">
        <v>0.77332994269090705</v>
      </c>
      <c r="U1272" s="38">
        <v>141.32434720795766</v>
      </c>
      <c r="W1272" s="27">
        <v>0.77332994269090705</v>
      </c>
      <c r="X1272" s="27">
        <f t="shared" si="118"/>
        <v>105.00953947022256</v>
      </c>
      <c r="Y1272" s="19">
        <f t="shared" si="119"/>
        <v>141.32434720795766</v>
      </c>
      <c r="Z1272" s="27">
        <f t="shared" si="116"/>
        <v>81.207021140505759</v>
      </c>
      <c r="AA1272" s="20">
        <f t="shared" si="117"/>
        <v>109.29034932715975</v>
      </c>
    </row>
    <row r="1273" spans="1:27" x14ac:dyDescent="0.3">
      <c r="A1273" s="50">
        <v>0.76434824585157912</v>
      </c>
      <c r="B1273" s="29">
        <v>288.04519348772328</v>
      </c>
      <c r="E1273" s="27">
        <v>1.3299571699462831E-2</v>
      </c>
      <c r="F1273" s="20">
        <v>64.645433361242226</v>
      </c>
      <c r="H1273" s="27">
        <v>1.4941886781161884</v>
      </c>
      <c r="I1273" s="20">
        <v>113.68982042681277</v>
      </c>
      <c r="K1273" s="27">
        <v>0.77251388899458107</v>
      </c>
      <c r="L1273" s="20">
        <v>82.643764218580387</v>
      </c>
      <c r="M1273" s="20">
        <v>146.90973726884067</v>
      </c>
      <c r="N1273" s="27">
        <f t="shared" si="114"/>
        <v>63.843455697646739</v>
      </c>
      <c r="O1273" s="20">
        <f t="shared" si="115"/>
        <v>113.48981246872425</v>
      </c>
      <c r="Q1273" s="27">
        <v>0.77251388899458107</v>
      </c>
      <c r="R1273" s="20">
        <v>117.2232951784497</v>
      </c>
      <c r="T1273" s="41">
        <v>0.77251388899458107</v>
      </c>
      <c r="U1273" s="38">
        <v>181.48926822870999</v>
      </c>
      <c r="W1273" s="27">
        <v>0.77251388899458107</v>
      </c>
      <c r="X1273" s="27">
        <f t="shared" si="118"/>
        <v>117.2232951784497</v>
      </c>
      <c r="Y1273" s="19">
        <f t="shared" si="119"/>
        <v>181.48926822870999</v>
      </c>
      <c r="Z1273" s="27">
        <f t="shared" si="116"/>
        <v>90.556623639063901</v>
      </c>
      <c r="AA1273" s="20">
        <f t="shared" si="117"/>
        <v>140.20298041014141</v>
      </c>
    </row>
    <row r="1274" spans="1:27" x14ac:dyDescent="0.3">
      <c r="A1274" s="50">
        <v>0.76388955685251858</v>
      </c>
      <c r="B1274" s="29">
        <v>165.46823576349442</v>
      </c>
      <c r="E1274" s="27">
        <v>0.29045914216840174</v>
      </c>
      <c r="F1274" s="20">
        <v>64.723934215030482</v>
      </c>
      <c r="H1274" s="27">
        <v>1.7634328309213743E-2</v>
      </c>
      <c r="I1274" s="20">
        <v>113.71446763872129</v>
      </c>
      <c r="K1274" s="27">
        <v>0.76872646431729663</v>
      </c>
      <c r="L1274" s="20">
        <v>50.422729685724896</v>
      </c>
      <c r="M1274" s="20">
        <v>70.6595621508703</v>
      </c>
      <c r="N1274" s="27">
        <f t="shared" si="114"/>
        <v>38.761286712534094</v>
      </c>
      <c r="O1274" s="20">
        <f t="shared" si="115"/>
        <v>54.3178753824468</v>
      </c>
      <c r="Q1274" s="27">
        <v>0.76872646431729663</v>
      </c>
      <c r="R1274" s="20">
        <v>149.25075494523531</v>
      </c>
      <c r="T1274" s="41">
        <v>0.76872646431729663</v>
      </c>
      <c r="U1274" s="38">
        <v>169.48758741038068</v>
      </c>
      <c r="W1274" s="27">
        <v>0.76872646431729663</v>
      </c>
      <c r="X1274" s="27">
        <f t="shared" si="118"/>
        <v>149.25075494523531</v>
      </c>
      <c r="Y1274" s="19">
        <f t="shared" si="119"/>
        <v>169.48758741038068</v>
      </c>
      <c r="Z1274" s="27">
        <f t="shared" si="116"/>
        <v>114.73300514573802</v>
      </c>
      <c r="AA1274" s="20">
        <f t="shared" si="117"/>
        <v>130.2895938156507</v>
      </c>
    </row>
    <row r="1275" spans="1:27" x14ac:dyDescent="0.3">
      <c r="A1275" s="50">
        <v>0.75625888425201993</v>
      </c>
      <c r="B1275" s="29">
        <v>103.53997716332732</v>
      </c>
      <c r="E1275" s="27">
        <v>0.5887770968474797</v>
      </c>
      <c r="F1275" s="20">
        <v>64.747805035238528</v>
      </c>
      <c r="H1275" s="27">
        <v>1.4918205000867601E-2</v>
      </c>
      <c r="I1275" s="20">
        <v>113.77151315465409</v>
      </c>
      <c r="K1275" s="27">
        <v>0.76490437245229259</v>
      </c>
      <c r="L1275" s="20">
        <v>133.67629741180673</v>
      </c>
      <c r="M1275" s="20">
        <v>186.45935046677994</v>
      </c>
      <c r="N1275" s="27">
        <f t="shared" si="114"/>
        <v>102.24958438352405</v>
      </c>
      <c r="O1275" s="20">
        <f t="shared" si="115"/>
        <v>142.62357245665439</v>
      </c>
      <c r="Q1275" s="27">
        <v>0.76490437245229259</v>
      </c>
      <c r="R1275" s="20">
        <v>160.09227321272257</v>
      </c>
      <c r="T1275" s="41">
        <v>0.76490437245229259</v>
      </c>
      <c r="U1275" s="38">
        <v>212.87532626769575</v>
      </c>
      <c r="W1275" s="27">
        <v>0.76490437245229259</v>
      </c>
      <c r="X1275" s="27">
        <f t="shared" si="118"/>
        <v>160.09227321272257</v>
      </c>
      <c r="Y1275" s="19">
        <f t="shared" si="119"/>
        <v>212.87532626769575</v>
      </c>
      <c r="Z1275" s="27">
        <f t="shared" si="116"/>
        <v>122.45527977623853</v>
      </c>
      <c r="AA1275" s="20">
        <f t="shared" si="117"/>
        <v>162.82926784936885</v>
      </c>
    </row>
    <row r="1276" spans="1:27" x14ac:dyDescent="0.3">
      <c r="A1276" s="50">
        <v>0.75560694733212586</v>
      </c>
      <c r="B1276" s="29">
        <v>121.717863016644</v>
      </c>
      <c r="E1276" s="27">
        <v>16.981055814656429</v>
      </c>
      <c r="F1276" s="20">
        <v>64.771832826225932</v>
      </c>
      <c r="H1276" s="27">
        <v>22.45867450802325</v>
      </c>
      <c r="I1276" s="20">
        <v>113.77151341345308</v>
      </c>
      <c r="K1276" s="27">
        <v>0.76434824585157912</v>
      </c>
      <c r="L1276" s="20">
        <v>126.71440983724399</v>
      </c>
      <c r="M1276" s="20">
        <v>288.04519348772328</v>
      </c>
      <c r="N1276" s="27">
        <f t="shared" si="114"/>
        <v>96.853936883215525</v>
      </c>
      <c r="O1276" s="20">
        <f t="shared" si="115"/>
        <v>220.16683836831999</v>
      </c>
      <c r="Q1276" s="27">
        <v>0.76434824585157912</v>
      </c>
      <c r="R1276" s="20">
        <v>126.71440983724399</v>
      </c>
      <c r="T1276" s="41">
        <v>0.76434824585157912</v>
      </c>
      <c r="U1276" s="38">
        <v>288.04519348772328</v>
      </c>
      <c r="W1276" s="27">
        <v>0.76434824585157912</v>
      </c>
      <c r="X1276" s="27">
        <f t="shared" si="118"/>
        <v>126.71440983724399</v>
      </c>
      <c r="Y1276" s="19">
        <f t="shared" si="119"/>
        <v>288.04519348772328</v>
      </c>
      <c r="Z1276" s="27">
        <f t="shared" si="116"/>
        <v>96.853936883215525</v>
      </c>
      <c r="AA1276" s="20">
        <f t="shared" si="117"/>
        <v>220.16683836831999</v>
      </c>
    </row>
    <row r="1277" spans="1:27" x14ac:dyDescent="0.3">
      <c r="A1277" s="50">
        <v>0.74517343916522805</v>
      </c>
      <c r="B1277" s="29">
        <v>211.50164638740409</v>
      </c>
      <c r="E1277" s="27">
        <v>0.63647811784176156</v>
      </c>
      <c r="F1277" s="20">
        <v>64.824536119330261</v>
      </c>
      <c r="H1277" s="27">
        <v>159.74729194904648</v>
      </c>
      <c r="I1277" s="20">
        <v>113.78043898578565</v>
      </c>
      <c r="K1277" s="27">
        <v>0.76388955685251858</v>
      </c>
      <c r="L1277" s="20">
        <v>71.098654177061391</v>
      </c>
      <c r="M1277" s="20">
        <v>128.56577038130953</v>
      </c>
      <c r="N1277" s="27">
        <f t="shared" si="114"/>
        <v>54.311519432125898</v>
      </c>
      <c r="O1277" s="20">
        <f t="shared" si="115"/>
        <v>98.210049362981195</v>
      </c>
      <c r="Q1277" s="27">
        <v>0.76388955685251858</v>
      </c>
      <c r="R1277" s="20">
        <v>108.00111955924626</v>
      </c>
      <c r="T1277" s="41">
        <v>0.76388955685251858</v>
      </c>
      <c r="U1277" s="38">
        <v>165.46823576349442</v>
      </c>
      <c r="W1277" s="27">
        <v>0.76388955685251858</v>
      </c>
      <c r="X1277" s="27">
        <f t="shared" si="118"/>
        <v>108.00111955924626</v>
      </c>
      <c r="Y1277" s="19">
        <f t="shared" si="119"/>
        <v>165.46823576349442</v>
      </c>
      <c r="Z1277" s="27">
        <f t="shared" si="116"/>
        <v>82.500927359688504</v>
      </c>
      <c r="AA1277" s="20">
        <f t="shared" si="117"/>
        <v>126.39945729054382</v>
      </c>
    </row>
    <row r="1278" spans="1:27" x14ac:dyDescent="0.3">
      <c r="A1278" s="50">
        <v>0.74423248595849145</v>
      </c>
      <c r="B1278" s="29">
        <v>106.27524727273934</v>
      </c>
      <c r="E1278" s="27">
        <v>6.0020556259114528</v>
      </c>
      <c r="F1278" s="20">
        <v>64.922832762487204</v>
      </c>
      <c r="H1278" s="27">
        <v>2.3787514219293371E-3</v>
      </c>
      <c r="I1278" s="20">
        <v>113.8464463510858</v>
      </c>
      <c r="K1278" s="27">
        <v>0.75625888425201993</v>
      </c>
      <c r="L1278" s="20">
        <v>33.01449934857186</v>
      </c>
      <c r="M1278" s="20">
        <v>70.506638070136276</v>
      </c>
      <c r="N1278" s="27">
        <f t="shared" si="114"/>
        <v>24.967508441489993</v>
      </c>
      <c r="O1278" s="20">
        <f t="shared" si="115"/>
        <v>53.321271439282249</v>
      </c>
      <c r="Q1278" s="27">
        <v>0.75625888425201993</v>
      </c>
      <c r="R1278" s="20">
        <v>66.047838441762906</v>
      </c>
      <c r="T1278" s="41">
        <v>0.75625888425201993</v>
      </c>
      <c r="U1278" s="38">
        <v>103.53997716332732</v>
      </c>
      <c r="W1278" s="27">
        <v>0.75625888425201993</v>
      </c>
      <c r="X1278" s="27">
        <f t="shared" si="118"/>
        <v>66.047838441762906</v>
      </c>
      <c r="Y1278" s="19">
        <f t="shared" si="119"/>
        <v>103.53997716332732</v>
      </c>
      <c r="Z1278" s="27">
        <f t="shared" si="116"/>
        <v>49.949264607225288</v>
      </c>
      <c r="AA1278" s="20">
        <f t="shared" si="117"/>
        <v>78.303027605017547</v>
      </c>
    </row>
    <row r="1279" spans="1:27" x14ac:dyDescent="0.3">
      <c r="A1279" s="50">
        <v>0.74404731538379565</v>
      </c>
      <c r="B1279" s="29">
        <v>229.95319139219578</v>
      </c>
      <c r="E1279" s="27">
        <v>10.343203745476785</v>
      </c>
      <c r="F1279" s="20">
        <v>64.989981979673516</v>
      </c>
      <c r="H1279" s="27">
        <v>0.25781062230817042</v>
      </c>
      <c r="I1279" s="20">
        <v>113.86524495414621</v>
      </c>
      <c r="K1279" s="27">
        <v>0.75560694733212586</v>
      </c>
      <c r="L1279" s="20">
        <v>47.605568356559267</v>
      </c>
      <c r="M1279" s="20">
        <v>104.57657946639496</v>
      </c>
      <c r="N1279" s="27">
        <f t="shared" si="114"/>
        <v>35.971098181910598</v>
      </c>
      <c r="O1279" s="20">
        <f t="shared" si="115"/>
        <v>79.018789973038167</v>
      </c>
      <c r="Q1279" s="27">
        <v>0.75560694733212586</v>
      </c>
      <c r="R1279" s="20">
        <v>64.746851906808317</v>
      </c>
      <c r="T1279" s="41">
        <v>0.75560694733212586</v>
      </c>
      <c r="U1279" s="38">
        <v>121.717863016644</v>
      </c>
      <c r="W1279" s="27">
        <v>0.75560694733212586</v>
      </c>
      <c r="X1279" s="27">
        <f t="shared" si="118"/>
        <v>64.746851906808317</v>
      </c>
      <c r="Y1279" s="19">
        <f t="shared" si="119"/>
        <v>121.717863016644</v>
      </c>
      <c r="Z1279" s="27">
        <f t="shared" si="116"/>
        <v>48.923171118668662</v>
      </c>
      <c r="AA1279" s="20">
        <f t="shared" si="117"/>
        <v>91.970862909796239</v>
      </c>
    </row>
    <row r="1280" spans="1:27" x14ac:dyDescent="0.3">
      <c r="A1280" s="50">
        <v>0.74396478748531081</v>
      </c>
      <c r="B1280" s="29">
        <v>91.182250013397976</v>
      </c>
      <c r="E1280" s="27">
        <v>9.1742370735955774</v>
      </c>
      <c r="F1280" s="20">
        <v>65.039541685229267</v>
      </c>
      <c r="H1280" s="27">
        <v>8.8802720711100847E-4</v>
      </c>
      <c r="I1280" s="20">
        <v>113.9084892681978</v>
      </c>
      <c r="K1280" s="27">
        <v>0.74517343916522805</v>
      </c>
      <c r="L1280" s="20">
        <v>88.949492310152081</v>
      </c>
      <c r="M1280" s="20">
        <v>154.34157955455831</v>
      </c>
      <c r="N1280" s="27">
        <f t="shared" si="114"/>
        <v>66.282799096757032</v>
      </c>
      <c r="O1280" s="20">
        <f t="shared" si="115"/>
        <v>115.01124564286386</v>
      </c>
      <c r="Q1280" s="27">
        <v>0.74517343916522805</v>
      </c>
      <c r="R1280" s="20">
        <v>146.10955914299785</v>
      </c>
      <c r="T1280" s="41">
        <v>0.74517343916522805</v>
      </c>
      <c r="U1280" s="38">
        <v>211.50164638740409</v>
      </c>
      <c r="W1280" s="27">
        <v>0.74517343916522805</v>
      </c>
      <c r="X1280" s="27">
        <f t="shared" si="118"/>
        <v>146.10955914299785</v>
      </c>
      <c r="Y1280" s="19">
        <f t="shared" si="119"/>
        <v>211.50164638740409</v>
      </c>
      <c r="Z1280" s="27">
        <f t="shared" si="116"/>
        <v>108.876962681503</v>
      </c>
      <c r="AA1280" s="20">
        <f t="shared" si="117"/>
        <v>157.60540922760984</v>
      </c>
    </row>
    <row r="1281" spans="1:27" x14ac:dyDescent="0.3">
      <c r="A1281" s="50">
        <v>0.74089156270201784</v>
      </c>
      <c r="B1281" s="29">
        <v>201.66222319346338</v>
      </c>
      <c r="E1281" s="27">
        <v>8.7809969937734422</v>
      </c>
      <c r="F1281" s="20">
        <v>65.046831145070229</v>
      </c>
      <c r="H1281" s="27">
        <v>1.9813908344731317</v>
      </c>
      <c r="I1281" s="20">
        <v>113.91841253713984</v>
      </c>
      <c r="K1281" s="27">
        <v>0.74423248595849145</v>
      </c>
      <c r="L1281" s="20">
        <v>49.12524734401687</v>
      </c>
      <c r="M1281" s="20">
        <v>81.19584263952845</v>
      </c>
      <c r="N1281" s="27">
        <f t="shared" si="114"/>
        <v>36.560604954163452</v>
      </c>
      <c r="O1281" s="20">
        <f t="shared" si="115"/>
        <v>60.428583817110741</v>
      </c>
      <c r="Q1281" s="27">
        <v>0.74423248595849145</v>
      </c>
      <c r="R1281" s="20">
        <v>74.204651977227755</v>
      </c>
      <c r="T1281" s="41">
        <v>0.74423248595849145</v>
      </c>
      <c r="U1281" s="38">
        <v>106.27524727273934</v>
      </c>
      <c r="W1281" s="27">
        <v>0.74423248595849145</v>
      </c>
      <c r="X1281" s="27">
        <f t="shared" si="118"/>
        <v>74.204651977227755</v>
      </c>
      <c r="Y1281" s="19">
        <f t="shared" si="119"/>
        <v>106.27524727273934</v>
      </c>
      <c r="Z1281" s="27">
        <f t="shared" si="116"/>
        <v>55.225512610696903</v>
      </c>
      <c r="AA1281" s="20">
        <f t="shared" si="117"/>
        <v>79.093491473644178</v>
      </c>
    </row>
    <row r="1282" spans="1:27" x14ac:dyDescent="0.3">
      <c r="A1282" s="50">
        <v>0.73780329673900269</v>
      </c>
      <c r="B1282" s="29">
        <v>621.45191078858682</v>
      </c>
      <c r="E1282" s="27">
        <v>0.12592200790822972</v>
      </c>
      <c r="F1282" s="20">
        <v>65.053589207445512</v>
      </c>
      <c r="H1282" s="27">
        <v>0.27458596737415064</v>
      </c>
      <c r="I1282" s="20">
        <v>114.09116331662258</v>
      </c>
      <c r="K1282" s="27">
        <v>0.74404731538379565</v>
      </c>
      <c r="L1282" s="20">
        <v>228.73888102673789</v>
      </c>
      <c r="M1282" s="20">
        <v>228.73888102673789</v>
      </c>
      <c r="N1282" s="27">
        <f t="shared" si="114"/>
        <v>170.19255035183775</v>
      </c>
      <c r="O1282" s="20">
        <f t="shared" si="115"/>
        <v>170.19255035183775</v>
      </c>
      <c r="Q1282" s="27">
        <v>0.74404731538379565</v>
      </c>
      <c r="R1282" s="20">
        <v>229.95319139219578</v>
      </c>
      <c r="T1282" s="41">
        <v>0.74404731538379565</v>
      </c>
      <c r="U1282" s="38">
        <v>229.95319139219578</v>
      </c>
      <c r="W1282" s="27">
        <v>0.74404731538379565</v>
      </c>
      <c r="X1282" s="27">
        <f t="shared" si="118"/>
        <v>229.95319139219578</v>
      </c>
      <c r="Y1282" s="19">
        <f t="shared" si="119"/>
        <v>229.95319139219578</v>
      </c>
      <c r="Z1282" s="27">
        <f t="shared" si="116"/>
        <v>171.09605471929942</v>
      </c>
      <c r="AA1282" s="20">
        <f t="shared" si="117"/>
        <v>171.09605471929942</v>
      </c>
    </row>
    <row r="1283" spans="1:27" x14ac:dyDescent="0.3">
      <c r="A1283" s="50">
        <v>0.73561225879529957</v>
      </c>
      <c r="B1283" s="29">
        <v>120.95443150052809</v>
      </c>
      <c r="E1283" s="27">
        <v>0.71974970823794138</v>
      </c>
      <c r="F1283" s="20">
        <v>65.088139167457811</v>
      </c>
      <c r="H1283" s="27">
        <v>0.68937415741675068</v>
      </c>
      <c r="I1283" s="20">
        <v>114.11810475378029</v>
      </c>
      <c r="K1283" s="27">
        <v>0.74396478748531081</v>
      </c>
      <c r="L1283" s="20">
        <v>34.983340014919662</v>
      </c>
      <c r="M1283" s="20">
        <v>79.837217965198874</v>
      </c>
      <c r="N1283" s="27">
        <f t="shared" si="114"/>
        <v>26.026373119726077</v>
      </c>
      <c r="O1283" s="20">
        <f t="shared" si="115"/>
        <v>59.39607889689762</v>
      </c>
      <c r="Q1283" s="27">
        <v>0.74396478748531081</v>
      </c>
      <c r="R1283" s="20">
        <v>46.328372063118771</v>
      </c>
      <c r="T1283" s="41">
        <v>0.74396478748531081</v>
      </c>
      <c r="U1283" s="38">
        <v>91.182250013397976</v>
      </c>
      <c r="W1283" s="27">
        <v>0.74396478748531081</v>
      </c>
      <c r="X1283" s="27">
        <f t="shared" si="118"/>
        <v>46.328372063118771</v>
      </c>
      <c r="Y1283" s="19">
        <f t="shared" si="119"/>
        <v>91.182250013397976</v>
      </c>
      <c r="Z1283" s="27">
        <f t="shared" si="116"/>
        <v>34.466677476478566</v>
      </c>
      <c r="AA1283" s="20">
        <f t="shared" si="117"/>
        <v>67.836383253650098</v>
      </c>
    </row>
    <row r="1284" spans="1:27" x14ac:dyDescent="0.3">
      <c r="A1284" s="50">
        <v>0.73423387045477284</v>
      </c>
      <c r="B1284" s="29">
        <v>118.30793034043381</v>
      </c>
      <c r="E1284" s="27">
        <v>4.9087191301659914</v>
      </c>
      <c r="F1284" s="20">
        <v>65.08898802817906</v>
      </c>
      <c r="H1284" s="27">
        <v>14.8165135095187</v>
      </c>
      <c r="I1284" s="20">
        <v>114.27033663204571</v>
      </c>
      <c r="K1284" s="27">
        <v>0.74089156270201784</v>
      </c>
      <c r="L1284" s="20">
        <v>92.634129356621486</v>
      </c>
      <c r="M1284" s="20">
        <v>158.02621660102773</v>
      </c>
      <c r="N1284" s="27">
        <f t="shared" si="114"/>
        <v>68.631844858568158</v>
      </c>
      <c r="O1284" s="20">
        <f t="shared" si="115"/>
        <v>117.08029056542298</v>
      </c>
      <c r="Q1284" s="27">
        <v>0.74089156270201784</v>
      </c>
      <c r="R1284" s="20">
        <v>136.27013594905713</v>
      </c>
      <c r="T1284" s="41">
        <v>0.74089156270201784</v>
      </c>
      <c r="U1284" s="38">
        <v>201.66222319346338</v>
      </c>
      <c r="W1284" s="27">
        <v>0.74089156270201784</v>
      </c>
      <c r="X1284" s="27">
        <f t="shared" si="118"/>
        <v>136.27013594905713</v>
      </c>
      <c r="Y1284" s="19">
        <f t="shared" si="119"/>
        <v>201.66222319346338</v>
      </c>
      <c r="Z1284" s="27">
        <f t="shared" si="116"/>
        <v>100.96139397291336</v>
      </c>
      <c r="AA1284" s="20">
        <f t="shared" si="117"/>
        <v>149.4098396797682</v>
      </c>
    </row>
    <row r="1285" spans="1:27" x14ac:dyDescent="0.3">
      <c r="A1285" s="50">
        <v>0.73021596380567644</v>
      </c>
      <c r="B1285" s="29">
        <v>158.62048047653292</v>
      </c>
      <c r="E1285" s="27">
        <v>77.509184997841658</v>
      </c>
      <c r="F1285" s="20">
        <v>65.180770627571349</v>
      </c>
      <c r="H1285" s="27">
        <v>1.1958438512447174</v>
      </c>
      <c r="I1285" s="20">
        <v>114.29278438854391</v>
      </c>
      <c r="K1285" s="27">
        <v>0.73780329673900269</v>
      </c>
      <c r="L1285" s="20">
        <v>273.55177321621647</v>
      </c>
      <c r="M1285" s="20">
        <v>602.91276304717758</v>
      </c>
      <c r="N1285" s="27">
        <f t="shared" si="114"/>
        <v>201.82740010772454</v>
      </c>
      <c r="O1285" s="20">
        <f t="shared" si="115"/>
        <v>444.83102422222879</v>
      </c>
      <c r="Q1285" s="27">
        <v>0.73780329673900269</v>
      </c>
      <c r="R1285" s="20">
        <v>292.09092095762571</v>
      </c>
      <c r="T1285" s="41">
        <v>0.73780329673900269</v>
      </c>
      <c r="U1285" s="38">
        <v>621.45191078858682</v>
      </c>
      <c r="W1285" s="27">
        <v>0.73780329673900269</v>
      </c>
      <c r="X1285" s="27">
        <f t="shared" si="118"/>
        <v>292.09092095762571</v>
      </c>
      <c r="Y1285" s="19">
        <f t="shared" si="119"/>
        <v>621.45191078858682</v>
      </c>
      <c r="Z1285" s="27">
        <f t="shared" si="116"/>
        <v>215.50564443006769</v>
      </c>
      <c r="AA1285" s="20">
        <f t="shared" si="117"/>
        <v>458.50926854457197</v>
      </c>
    </row>
    <row r="1286" spans="1:27" x14ac:dyDescent="0.3">
      <c r="A1286" s="50">
        <v>0.72889694916739245</v>
      </c>
      <c r="B1286" s="29">
        <v>116.68666596229602</v>
      </c>
      <c r="E1286" s="27">
        <v>11.380943638156168</v>
      </c>
      <c r="F1286" s="20">
        <v>65.193042884296403</v>
      </c>
      <c r="H1286" s="27">
        <v>3.8201246328098932</v>
      </c>
      <c r="I1286" s="20">
        <v>114.44366992389912</v>
      </c>
      <c r="K1286" s="27">
        <v>0.73561225879529957</v>
      </c>
      <c r="L1286" s="20">
        <v>37.841403199673728</v>
      </c>
      <c r="M1286" s="20">
        <v>50.950575468289195</v>
      </c>
      <c r="N1286" s="27">
        <f t="shared" si="114"/>
        <v>27.836600083695668</v>
      </c>
      <c r="O1286" s="20">
        <f t="shared" si="115"/>
        <v>37.479867907148595</v>
      </c>
      <c r="Q1286" s="27">
        <v>0.73561225879529957</v>
      </c>
      <c r="R1286" s="20">
        <v>107.84525923191262</v>
      </c>
      <c r="T1286" s="41">
        <v>0.73561225879529957</v>
      </c>
      <c r="U1286" s="38">
        <v>120.95443150052809</v>
      </c>
      <c r="W1286" s="27">
        <v>0.73561225879529957</v>
      </c>
      <c r="X1286" s="27">
        <f t="shared" si="118"/>
        <v>107.84525923191262</v>
      </c>
      <c r="Y1286" s="19">
        <f t="shared" si="119"/>
        <v>120.95443150052809</v>
      </c>
      <c r="Z1286" s="27">
        <f t="shared" si="116"/>
        <v>79.332294743951877</v>
      </c>
      <c r="AA1286" s="20">
        <f t="shared" si="117"/>
        <v>88.975562567404808</v>
      </c>
    </row>
    <row r="1287" spans="1:27" x14ac:dyDescent="0.3">
      <c r="A1287" s="50">
        <v>0.72406281894654967</v>
      </c>
      <c r="B1287" s="29">
        <v>349.19833223018679</v>
      </c>
      <c r="E1287" s="27">
        <v>0.58960663521429524</v>
      </c>
      <c r="F1287" s="20">
        <v>65.311897574192614</v>
      </c>
      <c r="H1287" s="27">
        <v>7.2070346068358049E-3</v>
      </c>
      <c r="I1287" s="20">
        <v>114.47908186346334</v>
      </c>
      <c r="K1287" s="27">
        <v>0.73423387045477284</v>
      </c>
      <c r="L1287" s="20">
        <v>41.34878238797026</v>
      </c>
      <c r="M1287" s="20">
        <v>99.30624539217564</v>
      </c>
      <c r="N1287" s="27">
        <f t="shared" ref="N1287:N1350" si="120">K1287 * L1287</f>
        <v>30.35967653131155</v>
      </c>
      <c r="O1287" s="20">
        <f t="shared" ref="O1287:O1350" si="121">K1287 * M1287</f>
        <v>72.914008914628567</v>
      </c>
      <c r="Q1287" s="27">
        <v>0.73423387045477284</v>
      </c>
      <c r="R1287" s="20">
        <v>60.350467336228448</v>
      </c>
      <c r="T1287" s="41">
        <v>0.73423387045477284</v>
      </c>
      <c r="U1287" s="38">
        <v>118.30793034043381</v>
      </c>
      <c r="W1287" s="27">
        <v>0.73423387045477284</v>
      </c>
      <c r="X1287" s="27">
        <f t="shared" si="118"/>
        <v>60.350467336228448</v>
      </c>
      <c r="Y1287" s="19">
        <f t="shared" si="119"/>
        <v>118.30793034043381</v>
      </c>
      <c r="Z1287" s="27">
        <f t="shared" ref="Z1287:Z1350" si="122">W1287 * X1287</f>
        <v>44.311357216033358</v>
      </c>
      <c r="AA1287" s="20">
        <f t="shared" ref="AA1287:AA1350" si="123">W1287 * Y1287</f>
        <v>86.865689599350375</v>
      </c>
    </row>
    <row r="1288" spans="1:27" x14ac:dyDescent="0.3">
      <c r="A1288" s="50">
        <v>0.72226620966102928</v>
      </c>
      <c r="B1288" s="29">
        <v>301.54530318366608</v>
      </c>
      <c r="E1288" s="27">
        <v>0.33187638145318488</v>
      </c>
      <c r="F1288" s="20">
        <v>65.375969023551974</v>
      </c>
      <c r="H1288" s="27">
        <v>1.1845762086377363</v>
      </c>
      <c r="I1288" s="20">
        <v>114.48590539210191</v>
      </c>
      <c r="K1288" s="27">
        <v>0.73021596380567644</v>
      </c>
      <c r="L1288" s="20">
        <v>79.303661529251627</v>
      </c>
      <c r="M1288" s="20">
        <v>136.77077773349976</v>
      </c>
      <c r="N1288" s="27">
        <f t="shared" si="120"/>
        <v>57.90879963690162</v>
      </c>
      <c r="O1288" s="20">
        <f t="shared" si="121"/>
        <v>99.87220528311947</v>
      </c>
      <c r="Q1288" s="27">
        <v>0.73021596380567644</v>
      </c>
      <c r="R1288" s="20">
        <v>101.15336427228478</v>
      </c>
      <c r="T1288" s="41">
        <v>0.73021596380567644</v>
      </c>
      <c r="U1288" s="38">
        <v>158.62048047653292</v>
      </c>
      <c r="W1288" s="27">
        <v>0.73021596380567644</v>
      </c>
      <c r="X1288" s="27">
        <f t="shared" ref="X1288:X1351" si="124">R1288</f>
        <v>101.15336427228478</v>
      </c>
      <c r="Y1288" s="19">
        <f t="shared" ref="Y1288:Y1351" si="125">U1288</f>
        <v>158.62048047653292</v>
      </c>
      <c r="Z1288" s="27">
        <f t="shared" si="122"/>
        <v>73.863801384273103</v>
      </c>
      <c r="AA1288" s="20">
        <f t="shared" si="123"/>
        <v>115.82720703049097</v>
      </c>
    </row>
    <row r="1289" spans="1:27" x14ac:dyDescent="0.3">
      <c r="A1289" s="50">
        <v>0.71974970823794138</v>
      </c>
      <c r="B1289" s="29">
        <v>152.75802829558364</v>
      </c>
      <c r="E1289" s="27">
        <v>1.0009770667238627E-2</v>
      </c>
      <c r="F1289" s="20">
        <v>65.49640614521347</v>
      </c>
      <c r="H1289" s="27">
        <v>0.8334760225698119</v>
      </c>
      <c r="I1289" s="20">
        <v>114.51032850498225</v>
      </c>
      <c r="K1289" s="27">
        <v>0.72889694916739245</v>
      </c>
      <c r="L1289" s="20">
        <v>41.34878238797026</v>
      </c>
      <c r="M1289" s="20">
        <v>99.30624539217564</v>
      </c>
      <c r="N1289" s="27">
        <f t="shared" si="120"/>
        <v>30.13900133437793</v>
      </c>
      <c r="O1289" s="20">
        <f t="shared" si="121"/>
        <v>72.384019299625251</v>
      </c>
      <c r="Q1289" s="27">
        <v>0.72889694916739245</v>
      </c>
      <c r="R1289" s="20">
        <v>58.729202958090653</v>
      </c>
      <c r="T1289" s="41">
        <v>0.72889694916739245</v>
      </c>
      <c r="U1289" s="38">
        <v>116.68666596229602</v>
      </c>
      <c r="W1289" s="27">
        <v>0.72889694916739245</v>
      </c>
      <c r="X1289" s="27">
        <f t="shared" si="124"/>
        <v>58.729202958090653</v>
      </c>
      <c r="Y1289" s="19">
        <f t="shared" si="125"/>
        <v>116.68666596229602</v>
      </c>
      <c r="Z1289" s="27">
        <f t="shared" si="122"/>
        <v>42.807536863184879</v>
      </c>
      <c r="AA1289" s="20">
        <f t="shared" si="123"/>
        <v>85.052554828432179</v>
      </c>
    </row>
    <row r="1290" spans="1:27" x14ac:dyDescent="0.3">
      <c r="A1290" s="50">
        <v>0.71970391680952162</v>
      </c>
      <c r="B1290" s="29">
        <v>155.24065767696575</v>
      </c>
      <c r="E1290" s="27">
        <v>4.0039079831331037E-3</v>
      </c>
      <c r="F1290" s="20">
        <v>65.496411321193477</v>
      </c>
      <c r="H1290" s="27">
        <v>76.039659610847593</v>
      </c>
      <c r="I1290" s="20">
        <v>114.63933446502342</v>
      </c>
      <c r="K1290" s="27">
        <v>0.72406281894654967</v>
      </c>
      <c r="L1290" s="20">
        <v>174.58799508127495</v>
      </c>
      <c r="M1290" s="20">
        <v>334.40185033049397</v>
      </c>
      <c r="N1290" s="27">
        <f t="shared" si="120"/>
        <v>126.41267587277429</v>
      </c>
      <c r="O1290" s="20">
        <f t="shared" si="121"/>
        <v>242.12794641123966</v>
      </c>
      <c r="Q1290" s="27">
        <v>0.72406281894654967</v>
      </c>
      <c r="R1290" s="20">
        <v>189.38447698096772</v>
      </c>
      <c r="T1290" s="41">
        <v>0.72406281894654967</v>
      </c>
      <c r="U1290" s="38">
        <v>349.19833223018679</v>
      </c>
      <c r="W1290" s="27">
        <v>0.72406281894654967</v>
      </c>
      <c r="X1290" s="27">
        <f t="shared" si="124"/>
        <v>189.38447698096772</v>
      </c>
      <c r="Y1290" s="19">
        <f t="shared" si="125"/>
        <v>349.19833223018679</v>
      </c>
      <c r="Z1290" s="27">
        <f t="shared" si="122"/>
        <v>137.12625826755743</v>
      </c>
      <c r="AA1290" s="20">
        <f t="shared" si="123"/>
        <v>252.84152880602284</v>
      </c>
    </row>
    <row r="1291" spans="1:27" x14ac:dyDescent="0.3">
      <c r="A1291" s="50">
        <v>0.70495463452698459</v>
      </c>
      <c r="B1291" s="29">
        <v>80.218498595960057</v>
      </c>
      <c r="E1291" s="27">
        <v>18.803216752115986</v>
      </c>
      <c r="F1291" s="20">
        <v>65.513181630284095</v>
      </c>
      <c r="H1291" s="27">
        <v>1.0455888672295259</v>
      </c>
      <c r="I1291" s="20">
        <v>114.70436791683107</v>
      </c>
      <c r="K1291" s="27">
        <v>0.72226620966102928</v>
      </c>
      <c r="L1291" s="20">
        <v>136.50536552927403</v>
      </c>
      <c r="M1291" s="20">
        <v>270.557907184172</v>
      </c>
      <c r="N1291" s="27">
        <f t="shared" si="120"/>
        <v>98.593212959222072</v>
      </c>
      <c r="O1291" s="20">
        <f t="shared" si="121"/>
        <v>195.41483411573248</v>
      </c>
      <c r="Q1291" s="27">
        <v>0.72226620966102928</v>
      </c>
      <c r="R1291" s="20">
        <v>167.49276152876814</v>
      </c>
      <c r="T1291" s="41">
        <v>0.72226620966102928</v>
      </c>
      <c r="U1291" s="38">
        <v>301.54530318366608</v>
      </c>
      <c r="W1291" s="27">
        <v>0.72226620966102928</v>
      </c>
      <c r="X1291" s="27">
        <f t="shared" si="124"/>
        <v>167.49276152876814</v>
      </c>
      <c r="Y1291" s="19">
        <f t="shared" si="125"/>
        <v>301.54530318366608</v>
      </c>
      <c r="Z1291" s="27">
        <f t="shared" si="122"/>
        <v>120.97436201504203</v>
      </c>
      <c r="AA1291" s="20">
        <f t="shared" si="123"/>
        <v>217.79598317155239</v>
      </c>
    </row>
    <row r="1292" spans="1:27" x14ac:dyDescent="0.3">
      <c r="A1292" s="50">
        <v>0.70106230916280765</v>
      </c>
      <c r="B1292" s="29">
        <v>195.96938385848708</v>
      </c>
      <c r="E1292" s="27">
        <v>4.4841027711518109</v>
      </c>
      <c r="F1292" s="20">
        <v>65.547528881639508</v>
      </c>
      <c r="H1292" s="27">
        <v>0.18779442943923641</v>
      </c>
      <c r="I1292" s="20">
        <v>114.71633253868018</v>
      </c>
      <c r="K1292" s="27">
        <v>0.71974970823794138</v>
      </c>
      <c r="L1292" s="20">
        <v>65.088139167457811</v>
      </c>
      <c r="M1292" s="20">
        <v>112.5410134924085</v>
      </c>
      <c r="N1292" s="27">
        <f t="shared" si="120"/>
        <v>46.847169175528286</v>
      </c>
      <c r="O1292" s="20">
        <f t="shared" si="121"/>
        <v>81.001361625963241</v>
      </c>
      <c r="Q1292" s="27">
        <v>0.71974970823794138</v>
      </c>
      <c r="R1292" s="20">
        <v>105.30515397063296</v>
      </c>
      <c r="T1292" s="41">
        <v>0.71974970823794138</v>
      </c>
      <c r="U1292" s="38">
        <v>152.75802829558364</v>
      </c>
      <c r="W1292" s="27">
        <v>0.71974970823794138</v>
      </c>
      <c r="X1292" s="27">
        <f t="shared" si="124"/>
        <v>105.30515397063296</v>
      </c>
      <c r="Y1292" s="19">
        <f t="shared" si="125"/>
        <v>152.75802829558364</v>
      </c>
      <c r="Z1292" s="27">
        <f t="shared" si="122"/>
        <v>75.79335384631456</v>
      </c>
      <c r="AA1292" s="20">
        <f t="shared" si="123"/>
        <v>109.94754629674952</v>
      </c>
    </row>
    <row r="1293" spans="1:27" x14ac:dyDescent="0.3">
      <c r="A1293" s="50">
        <v>0.69980434614990372</v>
      </c>
      <c r="B1293" s="29">
        <v>166.07155820440525</v>
      </c>
      <c r="E1293" s="27">
        <v>14.914592219960468</v>
      </c>
      <c r="F1293" s="20">
        <v>65.550542972836197</v>
      </c>
      <c r="H1293" s="27">
        <v>1.4008806847123196</v>
      </c>
      <c r="I1293" s="20">
        <v>114.95452875132078</v>
      </c>
      <c r="K1293" s="27">
        <v>0.71970391680952162</v>
      </c>
      <c r="L1293" s="20">
        <v>63.476462054302743</v>
      </c>
      <c r="M1293" s="20">
        <v>99.791269792037809</v>
      </c>
      <c r="N1293" s="27">
        <f t="shared" si="120"/>
        <v>45.684258365692656</v>
      </c>
      <c r="O1293" s="20">
        <f t="shared" si="121"/>
        <v>71.820167732725309</v>
      </c>
      <c r="Q1293" s="27">
        <v>0.71970391680952162</v>
      </c>
      <c r="R1293" s="20">
        <v>118.92584993923069</v>
      </c>
      <c r="T1293" s="41">
        <v>0.71970391680952162</v>
      </c>
      <c r="U1293" s="38">
        <v>155.24065767696575</v>
      </c>
      <c r="W1293" s="27">
        <v>0.71970391680952162</v>
      </c>
      <c r="X1293" s="27">
        <f t="shared" si="124"/>
        <v>118.92584993923069</v>
      </c>
      <c r="Y1293" s="19">
        <f t="shared" si="125"/>
        <v>155.24065767696575</v>
      </c>
      <c r="Z1293" s="27">
        <f t="shared" si="122"/>
        <v>85.591400011165732</v>
      </c>
      <c r="AA1293" s="20">
        <f t="shared" si="123"/>
        <v>111.72730937819838</v>
      </c>
    </row>
    <row r="1294" spans="1:27" x14ac:dyDescent="0.3">
      <c r="A1294" s="50">
        <v>0.6964193356980104</v>
      </c>
      <c r="B1294" s="29">
        <v>306.06601534280622</v>
      </c>
      <c r="E1294" s="27">
        <v>8.5272841666010208</v>
      </c>
      <c r="F1294" s="20">
        <v>65.551352256291608</v>
      </c>
      <c r="H1294" s="27">
        <v>0.34574018279090524</v>
      </c>
      <c r="I1294" s="20">
        <v>114.96711938851097</v>
      </c>
      <c r="K1294" s="27">
        <v>0.70495463452698459</v>
      </c>
      <c r="L1294" s="20">
        <v>23.859424798103653</v>
      </c>
      <c r="M1294" s="20">
        <v>64.256743188446379</v>
      </c>
      <c r="N1294" s="27">
        <f t="shared" si="120"/>
        <v>16.819812088571233</v>
      </c>
      <c r="O1294" s="20">
        <f t="shared" si="121"/>
        <v>45.298088910305523</v>
      </c>
      <c r="Q1294" s="27">
        <v>0.70495463452698459</v>
      </c>
      <c r="R1294" s="20">
        <v>39.821180205617331</v>
      </c>
      <c r="T1294" s="41">
        <v>0.70495463452698459</v>
      </c>
      <c r="U1294" s="38">
        <v>80.218498595960057</v>
      </c>
      <c r="W1294" s="27">
        <v>0.70495463452698459</v>
      </c>
      <c r="X1294" s="27">
        <f t="shared" si="124"/>
        <v>39.821180205617331</v>
      </c>
      <c r="Y1294" s="19">
        <f t="shared" si="125"/>
        <v>80.218498595960057</v>
      </c>
      <c r="Z1294" s="27">
        <f t="shared" si="122"/>
        <v>28.072125538284158</v>
      </c>
      <c r="AA1294" s="20">
        <f t="shared" si="123"/>
        <v>56.550402360018445</v>
      </c>
    </row>
    <row r="1295" spans="1:27" x14ac:dyDescent="0.3">
      <c r="A1295" s="50">
        <v>0.6898281959729502</v>
      </c>
      <c r="B1295" s="29">
        <v>618.74817019502893</v>
      </c>
      <c r="E1295" s="27">
        <v>9.6400640862411819</v>
      </c>
      <c r="F1295" s="20">
        <v>65.594563478065453</v>
      </c>
      <c r="H1295" s="27">
        <v>0.34181600602460094</v>
      </c>
      <c r="I1295" s="20">
        <v>115.00256175892454</v>
      </c>
      <c r="K1295" s="27">
        <v>0.70106230916280765</v>
      </c>
      <c r="L1295" s="20">
        <v>91.486396005051631</v>
      </c>
      <c r="M1295" s="20">
        <v>155.75236905531193</v>
      </c>
      <c r="N1295" s="27">
        <f t="shared" si="120"/>
        <v>64.137664040284562</v>
      </c>
      <c r="O1295" s="20">
        <f t="shared" si="121"/>
        <v>109.1921155074948</v>
      </c>
      <c r="Q1295" s="27">
        <v>0.70106230916280765</v>
      </c>
      <c r="R1295" s="20">
        <v>131.70341080822678</v>
      </c>
      <c r="T1295" s="41">
        <v>0.70106230916280765</v>
      </c>
      <c r="U1295" s="38">
        <v>195.96938385848708</v>
      </c>
      <c r="W1295" s="27">
        <v>0.70106230916280765</v>
      </c>
      <c r="X1295" s="27">
        <f t="shared" si="124"/>
        <v>131.70341080822678</v>
      </c>
      <c r="Y1295" s="19">
        <f t="shared" si="125"/>
        <v>195.96938385848708</v>
      </c>
      <c r="Z1295" s="27">
        <f t="shared" si="122"/>
        <v>92.33229730583335</v>
      </c>
      <c r="AA1295" s="20">
        <f t="shared" si="123"/>
        <v>137.38674877304359</v>
      </c>
    </row>
    <row r="1296" spans="1:27" x14ac:dyDescent="0.3">
      <c r="A1296" s="50">
        <v>0.68937415741675068</v>
      </c>
      <c r="B1296" s="29">
        <v>139.31926810687742</v>
      </c>
      <c r="E1296" s="27">
        <v>3.232804964085517</v>
      </c>
      <c r="F1296" s="20">
        <v>65.610247902224231</v>
      </c>
      <c r="H1296" s="27">
        <v>1.148702518970822</v>
      </c>
      <c r="I1296" s="20">
        <v>115.29020748997638</v>
      </c>
      <c r="K1296" s="27">
        <v>0.69980434614990372</v>
      </c>
      <c r="L1296" s="20">
        <v>56.941096061142595</v>
      </c>
      <c r="M1296" s="20">
        <v>98.411026009602821</v>
      </c>
      <c r="N1296" s="27">
        <f t="shared" si="120"/>
        <v>39.847626498126751</v>
      </c>
      <c r="O1296" s="20">
        <f t="shared" si="121"/>
        <v>68.868463710591271</v>
      </c>
      <c r="Q1296" s="27">
        <v>0.69980434614990372</v>
      </c>
      <c r="R1296" s="20">
        <v>124.60162825594503</v>
      </c>
      <c r="T1296" s="41">
        <v>0.69980434614990372</v>
      </c>
      <c r="U1296" s="38">
        <v>166.07155820440525</v>
      </c>
      <c r="W1296" s="27">
        <v>0.69980434614990372</v>
      </c>
      <c r="X1296" s="27">
        <f t="shared" si="124"/>
        <v>124.60162825594503</v>
      </c>
      <c r="Y1296" s="19">
        <f t="shared" si="125"/>
        <v>166.07155820440525</v>
      </c>
      <c r="Z1296" s="27">
        <f t="shared" si="122"/>
        <v>87.196760990864973</v>
      </c>
      <c r="AA1296" s="20">
        <f t="shared" si="123"/>
        <v>116.2175982033295</v>
      </c>
    </row>
    <row r="1297" spans="1:27" x14ac:dyDescent="0.3">
      <c r="A1297" s="50">
        <v>0.68621828214236302</v>
      </c>
      <c r="B1297" s="29">
        <v>82.832826530583844</v>
      </c>
      <c r="E1297" s="27">
        <v>0.39888950069143903</v>
      </c>
      <c r="F1297" s="20">
        <v>65.63477785698403</v>
      </c>
      <c r="H1297" s="27">
        <v>8.7248604044434614</v>
      </c>
      <c r="I1297" s="20">
        <v>115.44703875126446</v>
      </c>
      <c r="K1297" s="27">
        <v>0.6964193356980104</v>
      </c>
      <c r="L1297" s="20">
        <v>126.71440983724399</v>
      </c>
      <c r="M1297" s="20">
        <v>288.04519348772328</v>
      </c>
      <c r="N1297" s="27">
        <f t="shared" si="120"/>
        <v>88.24636512221889</v>
      </c>
      <c r="O1297" s="20">
        <f t="shared" si="121"/>
        <v>200.60024229972512</v>
      </c>
      <c r="Q1297" s="27">
        <v>0.6964193356980104</v>
      </c>
      <c r="R1297" s="20">
        <v>144.73523169232692</v>
      </c>
      <c r="T1297" s="41">
        <v>0.6964193356980104</v>
      </c>
      <c r="U1297" s="38">
        <v>306.06601534280622</v>
      </c>
      <c r="W1297" s="27">
        <v>0.6964193356980104</v>
      </c>
      <c r="X1297" s="27">
        <f t="shared" si="124"/>
        <v>144.73523169232692</v>
      </c>
      <c r="Y1297" s="19">
        <f t="shared" si="125"/>
        <v>306.06601534280622</v>
      </c>
      <c r="Z1297" s="27">
        <f t="shared" si="122"/>
        <v>100.79641390726793</v>
      </c>
      <c r="AA1297" s="20">
        <f t="shared" si="123"/>
        <v>213.15029108477418</v>
      </c>
    </row>
    <row r="1298" spans="1:27" x14ac:dyDescent="0.3">
      <c r="A1298" s="50">
        <v>0.67902737969689042</v>
      </c>
      <c r="B1298" s="29">
        <v>68.519937482192731</v>
      </c>
      <c r="E1298" s="27">
        <v>0.18220382151775993</v>
      </c>
      <c r="F1298" s="20">
        <v>65.638558483943939</v>
      </c>
      <c r="H1298" s="27">
        <v>2.7009001546757645</v>
      </c>
      <c r="I1298" s="20">
        <v>115.47978613808006</v>
      </c>
      <c r="K1298" s="27">
        <v>0.6898281959729502</v>
      </c>
      <c r="L1298" s="20">
        <v>229.16563660574565</v>
      </c>
      <c r="M1298" s="20">
        <v>584.16863923515962</v>
      </c>
      <c r="N1298" s="27">
        <f t="shared" si="120"/>
        <v>158.0849176787342</v>
      </c>
      <c r="O1298" s="20">
        <f t="shared" si="121"/>
        <v>402.97599854756334</v>
      </c>
      <c r="Q1298" s="27">
        <v>0.6898281959729502</v>
      </c>
      <c r="R1298" s="20">
        <v>263.74516756561496</v>
      </c>
      <c r="T1298" s="41">
        <v>0.6898281959729502</v>
      </c>
      <c r="U1298" s="38">
        <v>618.74817019502893</v>
      </c>
      <c r="W1298" s="27">
        <v>0.6898281959729502</v>
      </c>
      <c r="X1298" s="27">
        <f t="shared" si="124"/>
        <v>263.74516756561496</v>
      </c>
      <c r="Y1298" s="19">
        <f t="shared" si="125"/>
        <v>618.74817019502893</v>
      </c>
      <c r="Z1298" s="27">
        <f t="shared" si="122"/>
        <v>181.93885313837163</v>
      </c>
      <c r="AA1298" s="20">
        <f t="shared" si="123"/>
        <v>426.82993400720073</v>
      </c>
    </row>
    <row r="1299" spans="1:27" x14ac:dyDescent="0.3">
      <c r="A1299" s="50">
        <v>0.67572199072856165</v>
      </c>
      <c r="B1299" s="29">
        <v>66.036606913030354</v>
      </c>
      <c r="E1299" s="27">
        <v>2.6637862120696809</v>
      </c>
      <c r="F1299" s="20">
        <v>65.789335799368857</v>
      </c>
      <c r="H1299" s="27">
        <v>5.8127358366618864E-2</v>
      </c>
      <c r="I1299" s="20">
        <v>115.62017741197832</v>
      </c>
      <c r="K1299" s="27">
        <v>0.68937415741675068</v>
      </c>
      <c r="L1299" s="20">
        <v>62.142876348935943</v>
      </c>
      <c r="M1299" s="20">
        <v>114.11810475378029</v>
      </c>
      <c r="N1299" s="27">
        <f t="shared" si="120"/>
        <v>42.839693022501038</v>
      </c>
      <c r="O1299" s="20">
        <f t="shared" si="121"/>
        <v>78.67007231063377</v>
      </c>
      <c r="Q1299" s="27">
        <v>0.68937415741675068</v>
      </c>
      <c r="R1299" s="20">
        <v>87.344039702033072</v>
      </c>
      <c r="T1299" s="41">
        <v>0.68937415741675068</v>
      </c>
      <c r="U1299" s="38">
        <v>139.31926810687742</v>
      </c>
      <c r="W1299" s="27">
        <v>0.68937415741675068</v>
      </c>
      <c r="X1299" s="27">
        <f t="shared" si="124"/>
        <v>87.344039702033072</v>
      </c>
      <c r="Y1299" s="19">
        <f t="shared" si="125"/>
        <v>139.31926810687742</v>
      </c>
      <c r="Z1299" s="27">
        <f t="shared" si="122"/>
        <v>60.212723774964267</v>
      </c>
      <c r="AA1299" s="20">
        <f t="shared" si="123"/>
        <v>96.043103063097007</v>
      </c>
    </row>
    <row r="1300" spans="1:27" x14ac:dyDescent="0.3">
      <c r="A1300" s="50">
        <v>0.67286225866700988</v>
      </c>
      <c r="B1300" s="29">
        <v>139.30678642374536</v>
      </c>
      <c r="E1300" s="27">
        <v>2.1510408842004836E-2</v>
      </c>
      <c r="F1300" s="20">
        <v>65.824224018958574</v>
      </c>
      <c r="H1300" s="27">
        <v>77.509184997841658</v>
      </c>
      <c r="I1300" s="20">
        <v>115.6586677596932</v>
      </c>
      <c r="K1300" s="27">
        <v>0.68621828214236302</v>
      </c>
      <c r="L1300" s="20">
        <v>77.535852211509734</v>
      </c>
      <c r="M1300" s="20">
        <v>77.535852211509734</v>
      </c>
      <c r="N1300" s="27">
        <f t="shared" si="120"/>
        <v>53.206519309026348</v>
      </c>
      <c r="O1300" s="20">
        <f t="shared" si="121"/>
        <v>53.206519309026348</v>
      </c>
      <c r="Q1300" s="27">
        <v>0.68621828214236302</v>
      </c>
      <c r="R1300" s="20">
        <v>82.832826530583844</v>
      </c>
      <c r="T1300" s="41">
        <v>0.68621828214236302</v>
      </c>
      <c r="U1300" s="38">
        <v>82.832826530583844</v>
      </c>
      <c r="W1300" s="27">
        <v>0.68621828214236302</v>
      </c>
      <c r="X1300" s="27">
        <f t="shared" si="124"/>
        <v>82.832826530583844</v>
      </c>
      <c r="Y1300" s="19">
        <f t="shared" si="125"/>
        <v>82.832826530583844</v>
      </c>
      <c r="Z1300" s="27">
        <f t="shared" si="122"/>
        <v>56.841399926813601</v>
      </c>
      <c r="AA1300" s="20">
        <f t="shared" si="123"/>
        <v>56.841399926813601</v>
      </c>
    </row>
    <row r="1301" spans="1:27" x14ac:dyDescent="0.3">
      <c r="A1301" s="50">
        <v>0.67202870929395431</v>
      </c>
      <c r="B1301" s="29">
        <v>75.292963194667848</v>
      </c>
      <c r="E1301" s="27">
        <v>0.10482528457941953</v>
      </c>
      <c r="F1301" s="20">
        <v>65.862925627760916</v>
      </c>
      <c r="H1301" s="27">
        <v>5.0562546573928557E-2</v>
      </c>
      <c r="I1301" s="20">
        <v>115.67320940986772</v>
      </c>
      <c r="K1301" s="27">
        <v>0.67902737969689042</v>
      </c>
      <c r="L1301" s="20">
        <v>20.113909940059667</v>
      </c>
      <c r="M1301" s="20">
        <v>49.022338927462627</v>
      </c>
      <c r="N1301" s="27">
        <f t="shared" si="120"/>
        <v>13.657895562057954</v>
      </c>
      <c r="O1301" s="20">
        <f t="shared" si="121"/>
        <v>33.287510348527817</v>
      </c>
      <c r="Q1301" s="27">
        <v>0.67902737969689042</v>
      </c>
      <c r="R1301" s="20">
        <v>39.611508494789767</v>
      </c>
      <c r="T1301" s="41">
        <v>0.67902737969689042</v>
      </c>
      <c r="U1301" s="38">
        <v>68.519937482192731</v>
      </c>
      <c r="W1301" s="27">
        <v>0.67902737969689042</v>
      </c>
      <c r="X1301" s="27">
        <f t="shared" si="124"/>
        <v>39.611508494789767</v>
      </c>
      <c r="Y1301" s="19">
        <f t="shared" si="125"/>
        <v>68.519937482192731</v>
      </c>
      <c r="Z1301" s="27">
        <f t="shared" si="122"/>
        <v>26.897298819058211</v>
      </c>
      <c r="AA1301" s="20">
        <f t="shared" si="123"/>
        <v>46.52691360552808</v>
      </c>
    </row>
    <row r="1302" spans="1:27" x14ac:dyDescent="0.3">
      <c r="A1302" s="50">
        <v>0.67049650358967483</v>
      </c>
      <c r="B1302" s="29">
        <v>97.252825018373301</v>
      </c>
      <c r="E1302" s="27">
        <v>0.10107341433467809</v>
      </c>
      <c r="F1302" s="20">
        <v>65.948355248664996</v>
      </c>
      <c r="H1302" s="27">
        <v>1.9376902317162603E-2</v>
      </c>
      <c r="I1302" s="20">
        <v>115.70833714683566</v>
      </c>
      <c r="K1302" s="27">
        <v>0.67572199072856165</v>
      </c>
      <c r="L1302" s="20">
        <v>21.933726861664493</v>
      </c>
      <c r="M1302" s="20">
        <v>38.721173513539817</v>
      </c>
      <c r="N1302" s="27">
        <f t="shared" si="120"/>
        <v>14.821101579060459</v>
      </c>
      <c r="O1302" s="20">
        <f t="shared" si="121"/>
        <v>26.16474844991518</v>
      </c>
      <c r="Q1302" s="27">
        <v>0.67572199072856165</v>
      </c>
      <c r="R1302" s="20">
        <v>49.249160261155026</v>
      </c>
      <c r="T1302" s="41">
        <v>0.67572199072856165</v>
      </c>
      <c r="U1302" s="38">
        <v>66.036606913030354</v>
      </c>
      <c r="W1302" s="27">
        <v>0.67572199072856165</v>
      </c>
      <c r="X1302" s="27">
        <f t="shared" si="124"/>
        <v>49.249160261155026</v>
      </c>
      <c r="Y1302" s="19">
        <f t="shared" si="125"/>
        <v>66.036606913030354</v>
      </c>
      <c r="Z1302" s="27">
        <f t="shared" si="122"/>
        <v>33.278740613377643</v>
      </c>
      <c r="AA1302" s="20">
        <f t="shared" si="123"/>
        <v>44.62238748423237</v>
      </c>
    </row>
    <row r="1303" spans="1:27" x14ac:dyDescent="0.3">
      <c r="A1303" s="50">
        <v>0.66919910273281857</v>
      </c>
      <c r="B1303" s="29">
        <v>114.40493014071527</v>
      </c>
      <c r="E1303" s="27">
        <v>1.3155951019143686E-3</v>
      </c>
      <c r="F1303" s="20">
        <v>66.016296738455338</v>
      </c>
      <c r="H1303" s="27">
        <v>9.5949025331647135</v>
      </c>
      <c r="I1303" s="20">
        <v>115.72982039906375</v>
      </c>
      <c r="K1303" s="27">
        <v>0.67286225866700988</v>
      </c>
      <c r="L1303" s="20">
        <v>49.047929719836766</v>
      </c>
      <c r="M1303" s="20">
        <v>69.868537494469166</v>
      </c>
      <c r="N1303" s="27">
        <f t="shared" si="120"/>
        <v>33.002500774230128</v>
      </c>
      <c r="O1303" s="20">
        <f t="shared" si="121"/>
        <v>47.011901948289193</v>
      </c>
      <c r="Q1303" s="27">
        <v>0.67286225866700988</v>
      </c>
      <c r="R1303" s="20">
        <v>118.48617864911299</v>
      </c>
      <c r="T1303" s="41">
        <v>0.67286225866700988</v>
      </c>
      <c r="U1303" s="38">
        <v>139.30678642374536</v>
      </c>
      <c r="W1303" s="27">
        <v>0.67286225866700988</v>
      </c>
      <c r="X1303" s="27">
        <f t="shared" si="124"/>
        <v>118.48617864911299</v>
      </c>
      <c r="Y1303" s="19">
        <f t="shared" si="125"/>
        <v>139.30678642374536</v>
      </c>
      <c r="Z1303" s="27">
        <f t="shared" si="122"/>
        <v>79.724877786665004</v>
      </c>
      <c r="AA1303" s="20">
        <f t="shared" si="123"/>
        <v>93.734278960724055</v>
      </c>
    </row>
    <row r="1304" spans="1:27" x14ac:dyDescent="0.3">
      <c r="A1304" s="50">
        <v>0.66864883228845429</v>
      </c>
      <c r="B1304" s="29">
        <v>269.35633500944391</v>
      </c>
      <c r="E1304" s="27">
        <v>36.628254263603594</v>
      </c>
      <c r="F1304" s="20">
        <v>66.037653205668462</v>
      </c>
      <c r="H1304" s="27">
        <v>4.7195756212240667</v>
      </c>
      <c r="I1304" s="20">
        <v>115.72982039906375</v>
      </c>
      <c r="K1304" s="27">
        <v>0.67202870929395431</v>
      </c>
      <c r="L1304" s="20">
        <v>39.599024053085913</v>
      </c>
      <c r="M1304" s="20">
        <v>51.220051208259264</v>
      </c>
      <c r="N1304" s="27">
        <f t="shared" si="120"/>
        <v>26.611681023695578</v>
      </c>
      <c r="O1304" s="20">
        <f t="shared" si="121"/>
        <v>34.42134490345672</v>
      </c>
      <c r="Q1304" s="27">
        <v>0.67202870929395431</v>
      </c>
      <c r="R1304" s="20">
        <v>63.67193603949449</v>
      </c>
      <c r="T1304" s="41">
        <v>0.67202870929395431</v>
      </c>
      <c r="U1304" s="38">
        <v>75.292963194667848</v>
      </c>
      <c r="W1304" s="27">
        <v>0.67202870929395431</v>
      </c>
      <c r="X1304" s="27">
        <f t="shared" si="124"/>
        <v>63.67193603949449</v>
      </c>
      <c r="Y1304" s="19">
        <f t="shared" si="125"/>
        <v>75.292963194667848</v>
      </c>
      <c r="Z1304" s="27">
        <f t="shared" si="122"/>
        <v>42.789368994868695</v>
      </c>
      <c r="AA1304" s="20">
        <f t="shared" si="123"/>
        <v>50.599032874629842</v>
      </c>
    </row>
    <row r="1305" spans="1:27" x14ac:dyDescent="0.3">
      <c r="A1305" s="50">
        <v>0.66527257013513008</v>
      </c>
      <c r="B1305" s="29">
        <v>138.07324217222424</v>
      </c>
      <c r="E1305" s="27">
        <v>249.80602332972921</v>
      </c>
      <c r="F1305" s="20">
        <v>66.038502066389711</v>
      </c>
      <c r="H1305" s="27">
        <v>2.4371067166848661</v>
      </c>
      <c r="I1305" s="20">
        <v>115.72982039906375</v>
      </c>
      <c r="K1305" s="27">
        <v>0.67049650358967483</v>
      </c>
      <c r="L1305" s="20">
        <v>39.557453709848886</v>
      </c>
      <c r="M1305" s="20">
        <v>77.751460095707216</v>
      </c>
      <c r="N1305" s="27">
        <f t="shared" si="120"/>
        <v>26.523134403364089</v>
      </c>
      <c r="O1305" s="20">
        <f t="shared" si="121"/>
        <v>52.132082143163814</v>
      </c>
      <c r="Q1305" s="27">
        <v>0.67049650358967483</v>
      </c>
      <c r="R1305" s="20">
        <v>59.058818632514978</v>
      </c>
      <c r="T1305" s="41">
        <v>0.67049650358967483</v>
      </c>
      <c r="U1305" s="38">
        <v>97.252825018373301</v>
      </c>
      <c r="W1305" s="27">
        <v>0.67049650358967483</v>
      </c>
      <c r="X1305" s="27">
        <f t="shared" si="124"/>
        <v>59.058818632514978</v>
      </c>
      <c r="Y1305" s="19">
        <f t="shared" si="125"/>
        <v>97.252825018373301</v>
      </c>
      <c r="Z1305" s="27">
        <f t="shared" si="122"/>
        <v>39.598731399238034</v>
      </c>
      <c r="AA1305" s="20">
        <f t="shared" si="123"/>
        <v>65.207679139037751</v>
      </c>
    </row>
    <row r="1306" spans="1:27" x14ac:dyDescent="0.3">
      <c r="A1306" s="50">
        <v>0.65794052577257389</v>
      </c>
      <c r="B1306" s="29">
        <v>155.30522593471017</v>
      </c>
      <c r="E1306" s="27">
        <v>32.141733503936848</v>
      </c>
      <c r="F1306" s="20">
        <v>66.059333139055383</v>
      </c>
      <c r="H1306" s="27">
        <v>0.4838274121775612</v>
      </c>
      <c r="I1306" s="20">
        <v>115.72982039906375</v>
      </c>
      <c r="K1306" s="27">
        <v>0.66919910273281857</v>
      </c>
      <c r="L1306" s="20">
        <v>52.258732223510556</v>
      </c>
      <c r="M1306" s="20">
        <v>80.842716625225293</v>
      </c>
      <c r="N1306" s="27">
        <f t="shared" si="120"/>
        <v>34.971496713927898</v>
      </c>
      <c r="O1306" s="20">
        <f t="shared" si="121"/>
        <v>54.09987342808428</v>
      </c>
      <c r="Q1306" s="27">
        <v>0.66919910273281857</v>
      </c>
      <c r="R1306" s="20">
        <v>85.820945739000535</v>
      </c>
      <c r="T1306" s="41">
        <v>0.66919910273281857</v>
      </c>
      <c r="U1306" s="38">
        <v>114.40493014071527</v>
      </c>
      <c r="W1306" s="27">
        <v>0.66919910273281857</v>
      </c>
      <c r="X1306" s="27">
        <f t="shared" si="124"/>
        <v>85.820945739000535</v>
      </c>
      <c r="Y1306" s="19">
        <f t="shared" si="125"/>
        <v>114.40493014071527</v>
      </c>
      <c r="Z1306" s="27">
        <f t="shared" si="122"/>
        <v>57.431299884221069</v>
      </c>
      <c r="AA1306" s="20">
        <f t="shared" si="123"/>
        <v>76.55967659837745</v>
      </c>
    </row>
    <row r="1307" spans="1:27" x14ac:dyDescent="0.3">
      <c r="A1307" s="50">
        <v>0.65763929299828305</v>
      </c>
      <c r="B1307" s="29">
        <v>81.087287872466035</v>
      </c>
      <c r="E1307" s="27">
        <v>12.279836673653335</v>
      </c>
      <c r="F1307" s="20">
        <v>66.110349056785921</v>
      </c>
      <c r="H1307" s="27">
        <v>0.31200247378001222</v>
      </c>
      <c r="I1307" s="20">
        <v>115.72982039906375</v>
      </c>
      <c r="K1307" s="27">
        <v>0.66864883228845429</v>
      </c>
      <c r="L1307" s="20">
        <v>95.206246896160934</v>
      </c>
      <c r="M1307" s="20">
        <v>174.09006900746024</v>
      </c>
      <c r="N1307" s="27">
        <f t="shared" si="120"/>
        <v>63.659545813684282</v>
      </c>
      <c r="O1307" s="20">
        <f t="shared" si="121"/>
        <v>116.40512135485471</v>
      </c>
      <c r="Q1307" s="27">
        <v>0.66864883228845429</v>
      </c>
      <c r="R1307" s="20">
        <v>190.47251289814457</v>
      </c>
      <c r="T1307" s="41">
        <v>0.66864883228845429</v>
      </c>
      <c r="U1307" s="38">
        <v>269.35633500944391</v>
      </c>
      <c r="W1307" s="27">
        <v>0.66864883228845429</v>
      </c>
      <c r="X1307" s="27">
        <f t="shared" si="124"/>
        <v>190.47251289814457</v>
      </c>
      <c r="Y1307" s="19">
        <f t="shared" si="125"/>
        <v>269.35633500944391</v>
      </c>
      <c r="Z1307" s="27">
        <f t="shared" si="122"/>
        <v>127.35922333239192</v>
      </c>
      <c r="AA1307" s="20">
        <f t="shared" si="123"/>
        <v>180.10479887356237</v>
      </c>
    </row>
    <row r="1308" spans="1:27" x14ac:dyDescent="0.3">
      <c r="A1308" s="50">
        <v>0.65673263149801642</v>
      </c>
      <c r="B1308" s="29">
        <v>621.31556129789328</v>
      </c>
      <c r="E1308" s="27">
        <v>2.887748939654557</v>
      </c>
      <c r="F1308" s="20">
        <v>66.122974825396938</v>
      </c>
      <c r="H1308" s="27">
        <v>0.29824885686684866</v>
      </c>
      <c r="I1308" s="20">
        <v>115.72982039906375</v>
      </c>
      <c r="K1308" s="27">
        <v>0.66527257013513008</v>
      </c>
      <c r="L1308" s="20">
        <v>52.247846078031586</v>
      </c>
      <c r="M1308" s="20">
        <v>121.79309773842721</v>
      </c>
      <c r="N1308" s="27">
        <f t="shared" si="120"/>
        <v>34.759058844356751</v>
      </c>
      <c r="O1308" s="20">
        <f t="shared" si="121"/>
        <v>81.025607157162568</v>
      </c>
      <c r="Q1308" s="27">
        <v>0.66527257013513008</v>
      </c>
      <c r="R1308" s="20">
        <v>68.527990511828634</v>
      </c>
      <c r="T1308" s="41">
        <v>0.66527257013513008</v>
      </c>
      <c r="U1308" s="38">
        <v>138.07324217222424</v>
      </c>
      <c r="W1308" s="27">
        <v>0.66527257013513008</v>
      </c>
      <c r="X1308" s="27">
        <f t="shared" si="124"/>
        <v>68.527990511828634</v>
      </c>
      <c r="Y1308" s="19">
        <f t="shared" si="125"/>
        <v>138.07324217222424</v>
      </c>
      <c r="Z1308" s="27">
        <f t="shared" si="122"/>
        <v>45.589792374000041</v>
      </c>
      <c r="AA1308" s="20">
        <f t="shared" si="123"/>
        <v>91.856340686805851</v>
      </c>
    </row>
    <row r="1309" spans="1:27" x14ac:dyDescent="0.3">
      <c r="A1309" s="50">
        <v>0.65424150649050716</v>
      </c>
      <c r="B1309" s="29">
        <v>159.21295913225367</v>
      </c>
      <c r="E1309" s="27">
        <v>23.558290329761803</v>
      </c>
      <c r="F1309" s="20">
        <v>66.16997497213022</v>
      </c>
      <c r="H1309" s="27">
        <v>0.14684366684377892</v>
      </c>
      <c r="I1309" s="20">
        <v>115.72982039906375</v>
      </c>
      <c r="K1309" s="27">
        <v>0.65794052577257389</v>
      </c>
      <c r="L1309" s="20">
        <v>52.247846078031586</v>
      </c>
      <c r="M1309" s="20">
        <v>121.79309773842721</v>
      </c>
      <c r="N1309" s="27">
        <f t="shared" si="120"/>
        <v>34.375975319064615</v>
      </c>
      <c r="O1309" s="20">
        <f t="shared" si="121"/>
        <v>80.132614761491283</v>
      </c>
      <c r="Q1309" s="27">
        <v>0.65794052577257389</v>
      </c>
      <c r="R1309" s="20">
        <v>85.759974274314544</v>
      </c>
      <c r="T1309" s="41">
        <v>0.65794052577257389</v>
      </c>
      <c r="U1309" s="38">
        <v>155.30522593471017</v>
      </c>
      <c r="W1309" s="27">
        <v>0.65794052577257389</v>
      </c>
      <c r="X1309" s="27">
        <f t="shared" si="124"/>
        <v>85.759974274314544</v>
      </c>
      <c r="Y1309" s="19">
        <f t="shared" si="125"/>
        <v>155.30522593471017</v>
      </c>
      <c r="Z1309" s="27">
        <f t="shared" si="122"/>
        <v>56.424962564284925</v>
      </c>
      <c r="AA1309" s="20">
        <f t="shared" si="123"/>
        <v>102.18160200671159</v>
      </c>
    </row>
    <row r="1310" spans="1:27" x14ac:dyDescent="0.3">
      <c r="A1310" s="50">
        <v>0.65390756166743813</v>
      </c>
      <c r="B1310" s="29">
        <v>141.9254522559666</v>
      </c>
      <c r="E1310" s="27">
        <v>4.4416576347430237E-2</v>
      </c>
      <c r="F1310" s="20">
        <v>66.236646870519138</v>
      </c>
      <c r="H1310" s="27">
        <v>8.3550864459539298E-2</v>
      </c>
      <c r="I1310" s="20">
        <v>115.72982039906375</v>
      </c>
      <c r="K1310" s="27">
        <v>0.65763929299828305</v>
      </c>
      <c r="L1310" s="20">
        <v>23.859424798103653</v>
      </c>
      <c r="M1310" s="20">
        <v>64.256743188446379</v>
      </c>
      <c r="N1310" s="27">
        <f t="shared" si="120"/>
        <v>15.690895255570588</v>
      </c>
      <c r="O1310" s="20">
        <f t="shared" si="121"/>
        <v>42.257759160822118</v>
      </c>
      <c r="Q1310" s="27">
        <v>0.65763929299828305</v>
      </c>
      <c r="R1310" s="20">
        <v>40.689969482123303</v>
      </c>
      <c r="T1310" s="41">
        <v>0.65763929299828305</v>
      </c>
      <c r="U1310" s="38">
        <v>81.087287872466035</v>
      </c>
      <c r="W1310" s="27">
        <v>0.65763929299828305</v>
      </c>
      <c r="X1310" s="27">
        <f t="shared" si="124"/>
        <v>40.689969482123303</v>
      </c>
      <c r="Y1310" s="19">
        <f t="shared" si="125"/>
        <v>81.087287872466035</v>
      </c>
      <c r="Z1310" s="27">
        <f t="shared" si="122"/>
        <v>26.759322762345281</v>
      </c>
      <c r="AA1310" s="20">
        <f t="shared" si="123"/>
        <v>53.326186667596815</v>
      </c>
    </row>
    <row r="1311" spans="1:27" x14ac:dyDescent="0.3">
      <c r="A1311" s="50">
        <v>0.65305829256976722</v>
      </c>
      <c r="B1311" s="29">
        <v>113.52045670072982</v>
      </c>
      <c r="E1311" s="27">
        <v>1.4941886781161884</v>
      </c>
      <c r="F1311" s="20">
        <v>66.236949741744795</v>
      </c>
      <c r="H1311" s="27">
        <v>3.3330689824651927E-2</v>
      </c>
      <c r="I1311" s="20">
        <v>115.72982039906375</v>
      </c>
      <c r="K1311" s="27">
        <v>0.65673263149801642</v>
      </c>
      <c r="L1311" s="20">
        <v>273.55177321621647</v>
      </c>
      <c r="M1311" s="20">
        <v>602.91276304717758</v>
      </c>
      <c r="N1311" s="27">
        <f t="shared" si="120"/>
        <v>179.65037587523446</v>
      </c>
      <c r="O1311" s="20">
        <f t="shared" si="121"/>
        <v>395.95248543971297</v>
      </c>
      <c r="Q1311" s="27">
        <v>0.65673263149801642</v>
      </c>
      <c r="R1311" s="20">
        <v>291.95457146693218</v>
      </c>
      <c r="T1311" s="41">
        <v>0.65673263149801642</v>
      </c>
      <c r="U1311" s="38">
        <v>621.31556129789328</v>
      </c>
      <c r="W1311" s="27">
        <v>0.65673263149801642</v>
      </c>
      <c r="X1311" s="27">
        <f t="shared" si="124"/>
        <v>291.95457146693218</v>
      </c>
      <c r="Y1311" s="19">
        <f t="shared" si="125"/>
        <v>621.31556129789328</v>
      </c>
      <c r="Z1311" s="27">
        <f t="shared" si="122"/>
        <v>191.73609399735406</v>
      </c>
      <c r="AA1311" s="20">
        <f t="shared" si="123"/>
        <v>408.03820356183257</v>
      </c>
    </row>
    <row r="1312" spans="1:27" x14ac:dyDescent="0.3">
      <c r="A1312" s="50">
        <v>0.6449620174971642</v>
      </c>
      <c r="B1312" s="29">
        <v>808.13988726768696</v>
      </c>
      <c r="E1312" s="27">
        <v>130.28597309485485</v>
      </c>
      <c r="F1312" s="20">
        <v>66.280787806748165</v>
      </c>
      <c r="H1312" s="27">
        <v>2.919690971611999E-2</v>
      </c>
      <c r="I1312" s="20">
        <v>115.72982039906375</v>
      </c>
      <c r="K1312" s="27">
        <v>0.65424150649050716</v>
      </c>
      <c r="L1312" s="20">
        <v>52.534146653080171</v>
      </c>
      <c r="M1312" s="20">
        <v>94.004072961657684</v>
      </c>
      <c r="N1312" s="27">
        <f t="shared" si="120"/>
        <v>34.370019248504406</v>
      </c>
      <c r="O1312" s="20">
        <f t="shared" si="121"/>
        <v>61.501366310678478</v>
      </c>
      <c r="Q1312" s="27">
        <v>0.65424150649050716</v>
      </c>
      <c r="R1312" s="20">
        <v>117.74303282367616</v>
      </c>
      <c r="T1312" s="41">
        <v>0.65424150649050716</v>
      </c>
      <c r="U1312" s="38">
        <v>159.21295913225367</v>
      </c>
      <c r="W1312" s="27">
        <v>0.65424150649050716</v>
      </c>
      <c r="X1312" s="27">
        <f t="shared" si="124"/>
        <v>117.74303282367616</v>
      </c>
      <c r="Y1312" s="19">
        <f t="shared" si="125"/>
        <v>159.21295913225367</v>
      </c>
      <c r="Z1312" s="27">
        <f t="shared" si="122"/>
        <v>77.032379173323122</v>
      </c>
      <c r="AA1312" s="20">
        <f t="shared" si="123"/>
        <v>104.16372623549719</v>
      </c>
    </row>
    <row r="1313" spans="1:27" x14ac:dyDescent="0.3">
      <c r="A1313" s="50">
        <v>0.64317180765647208</v>
      </c>
      <c r="B1313" s="29">
        <v>130.95658868866508</v>
      </c>
      <c r="E1313" s="27">
        <v>0.42911983332305681</v>
      </c>
      <c r="F1313" s="20">
        <v>66.28930921726392</v>
      </c>
      <c r="H1313" s="27">
        <v>2.3565426250570454E-2</v>
      </c>
      <c r="I1313" s="20">
        <v>115.72982039906375</v>
      </c>
      <c r="K1313" s="27">
        <v>0.65390756166743813</v>
      </c>
      <c r="L1313" s="20">
        <v>80.685615886223374</v>
      </c>
      <c r="M1313" s="20">
        <v>124.91806030044575</v>
      </c>
      <c r="N1313" s="27">
        <f t="shared" si="120"/>
        <v>52.760934345795839</v>
      </c>
      <c r="O1313" s="20">
        <f t="shared" si="121"/>
        <v>81.684864219290475</v>
      </c>
      <c r="Q1313" s="27">
        <v>0.65390756166743813</v>
      </c>
      <c r="R1313" s="20">
        <v>97.693007841744219</v>
      </c>
      <c r="T1313" s="41">
        <v>0.65390756166743813</v>
      </c>
      <c r="U1313" s="38">
        <v>141.9254522559666</v>
      </c>
      <c r="W1313" s="27">
        <v>0.65390756166743813</v>
      </c>
      <c r="X1313" s="27">
        <f t="shared" si="124"/>
        <v>97.693007841744219</v>
      </c>
      <c r="Y1313" s="19">
        <f t="shared" si="125"/>
        <v>141.9254522559666</v>
      </c>
      <c r="Z1313" s="27">
        <f t="shared" si="122"/>
        <v>63.882196549752877</v>
      </c>
      <c r="AA1313" s="20">
        <f t="shared" si="123"/>
        <v>92.806126423247534</v>
      </c>
    </row>
    <row r="1314" spans="1:27" x14ac:dyDescent="0.3">
      <c r="A1314" s="50">
        <v>0.64216781404684298</v>
      </c>
      <c r="B1314" s="29">
        <v>245.71507043369354</v>
      </c>
      <c r="E1314" s="27">
        <v>7.1484094834886491E-2</v>
      </c>
      <c r="F1314" s="20">
        <v>66.300029884381701</v>
      </c>
      <c r="H1314" s="27">
        <v>4.9417188274674118E-3</v>
      </c>
      <c r="I1314" s="20">
        <v>115.72982039906375</v>
      </c>
      <c r="K1314" s="27">
        <v>0.65305829256976722</v>
      </c>
      <c r="L1314" s="20">
        <v>32.042433120117451</v>
      </c>
      <c r="M1314" s="20">
        <v>50.323756796018685</v>
      </c>
      <c r="N1314" s="27">
        <f t="shared" si="120"/>
        <v>20.925576663204861</v>
      </c>
      <c r="O1314" s="20">
        <f t="shared" si="121"/>
        <v>32.864346688904185</v>
      </c>
      <c r="Q1314" s="27">
        <v>0.65305829256976722</v>
      </c>
      <c r="R1314" s="20">
        <v>95.23913302482859</v>
      </c>
      <c r="T1314" s="41">
        <v>0.65305829256976722</v>
      </c>
      <c r="U1314" s="38">
        <v>113.52045670072982</v>
      </c>
      <c r="W1314" s="27">
        <v>0.65305829256976722</v>
      </c>
      <c r="X1314" s="27">
        <f t="shared" si="124"/>
        <v>95.23913302482859</v>
      </c>
      <c r="Y1314" s="19">
        <f t="shared" si="125"/>
        <v>113.52045670072982</v>
      </c>
      <c r="Z1314" s="27">
        <f t="shared" si="122"/>
        <v>62.196705599019488</v>
      </c>
      <c r="AA1314" s="20">
        <f t="shared" si="123"/>
        <v>74.135475624718808</v>
      </c>
    </row>
    <row r="1315" spans="1:27" x14ac:dyDescent="0.3">
      <c r="A1315" s="50">
        <v>0.64209282809713386</v>
      </c>
      <c r="B1315" s="29">
        <v>46.761751014615115</v>
      </c>
      <c r="E1315" s="27">
        <v>2.4441657102288445</v>
      </c>
      <c r="F1315" s="20">
        <v>66.309476885883328</v>
      </c>
      <c r="H1315" s="27">
        <v>2.9434554926410783E-3</v>
      </c>
      <c r="I1315" s="20">
        <v>115.72982039906375</v>
      </c>
      <c r="K1315" s="27">
        <v>0.6449620174971642</v>
      </c>
      <c r="L1315" s="20">
        <v>302.13735572680366</v>
      </c>
      <c r="M1315" s="20">
        <v>791.00982847007958</v>
      </c>
      <c r="N1315" s="27">
        <f t="shared" si="120"/>
        <v>194.86711851081768</v>
      </c>
      <c r="O1315" s="20">
        <f t="shared" si="121"/>
        <v>510.17129483014833</v>
      </c>
      <c r="Q1315" s="27">
        <v>0.6449620174971642</v>
      </c>
      <c r="R1315" s="20">
        <v>319.26741452441104</v>
      </c>
      <c r="T1315" s="41">
        <v>0.6449620174971642</v>
      </c>
      <c r="U1315" s="38">
        <v>808.13988726768696</v>
      </c>
      <c r="W1315" s="27">
        <v>0.6449620174971642</v>
      </c>
      <c r="X1315" s="27">
        <f t="shared" si="124"/>
        <v>319.26741452441104</v>
      </c>
      <c r="Y1315" s="19">
        <f t="shared" si="125"/>
        <v>808.13988726768696</v>
      </c>
      <c r="Z1315" s="27">
        <f t="shared" si="122"/>
        <v>205.91535579276757</v>
      </c>
      <c r="AA1315" s="20">
        <f t="shared" si="123"/>
        <v>521.21953211209825</v>
      </c>
    </row>
    <row r="1316" spans="1:27" x14ac:dyDescent="0.3">
      <c r="A1316" s="50">
        <v>0.63647811784176156</v>
      </c>
      <c r="B1316" s="29">
        <v>110.10004689596364</v>
      </c>
      <c r="E1316" s="27">
        <v>492.57930786631186</v>
      </c>
      <c r="F1316" s="20">
        <v>66.321519465458849</v>
      </c>
      <c r="H1316" s="27">
        <v>0.38948954227089416</v>
      </c>
      <c r="I1316" s="20">
        <v>115.86645971617409</v>
      </c>
      <c r="K1316" s="27">
        <v>0.64317180765647208</v>
      </c>
      <c r="L1316" s="20">
        <v>41.34878238797026</v>
      </c>
      <c r="M1316" s="20">
        <v>99.30624539217564</v>
      </c>
      <c r="N1316" s="27">
        <f t="shared" si="120"/>
        <v>26.594371112864927</v>
      </c>
      <c r="O1316" s="20">
        <f t="shared" si="121"/>
        <v>63.87097736046281</v>
      </c>
      <c r="Q1316" s="27">
        <v>0.64317180765647208</v>
      </c>
      <c r="R1316" s="20">
        <v>72.999125684459713</v>
      </c>
      <c r="T1316" s="41">
        <v>0.64317180765647208</v>
      </c>
      <c r="U1316" s="38">
        <v>130.95658868866508</v>
      </c>
      <c r="W1316" s="27">
        <v>0.64317180765647208</v>
      </c>
      <c r="X1316" s="27">
        <f t="shared" si="124"/>
        <v>72.999125684459713</v>
      </c>
      <c r="Y1316" s="19">
        <f t="shared" si="125"/>
        <v>130.95658868866508</v>
      </c>
      <c r="Z1316" s="27">
        <f t="shared" si="122"/>
        <v>46.950979623815954</v>
      </c>
      <c r="AA1316" s="20">
        <f t="shared" si="123"/>
        <v>84.227585871413822</v>
      </c>
    </row>
    <row r="1317" spans="1:27" x14ac:dyDescent="0.3">
      <c r="A1317" s="50">
        <v>0.63556793241150444</v>
      </c>
      <c r="B1317" s="29">
        <v>102.34250314972341</v>
      </c>
      <c r="E1317" s="27">
        <v>28.797801986103877</v>
      </c>
      <c r="F1317" s="20">
        <v>66.429077883426658</v>
      </c>
      <c r="H1317" s="27">
        <v>0.13364108383393614</v>
      </c>
      <c r="I1317" s="20">
        <v>116.15001768442198</v>
      </c>
      <c r="K1317" s="27">
        <v>0.64216781404684298</v>
      </c>
      <c r="L1317" s="20">
        <v>103.973794807307</v>
      </c>
      <c r="M1317" s="20">
        <v>175.4542119524524</v>
      </c>
      <c r="N1317" s="27">
        <f t="shared" si="120"/>
        <v>66.768624529563326</v>
      </c>
      <c r="O1317" s="20">
        <f t="shared" si="121"/>
        <v>112.67104775481782</v>
      </c>
      <c r="Q1317" s="27">
        <v>0.64216781404684298</v>
      </c>
      <c r="R1317" s="20">
        <v>174.23465328854815</v>
      </c>
      <c r="T1317" s="41">
        <v>0.64216781404684298</v>
      </c>
      <c r="U1317" s="38">
        <v>245.71507043369354</v>
      </c>
      <c r="W1317" s="27">
        <v>0.64216781404684298</v>
      </c>
      <c r="X1317" s="27">
        <f t="shared" si="124"/>
        <v>174.23465328854815</v>
      </c>
      <c r="Y1317" s="19">
        <f t="shared" si="125"/>
        <v>245.71507043369354</v>
      </c>
      <c r="Z1317" s="27">
        <f t="shared" si="122"/>
        <v>111.88788643351654</v>
      </c>
      <c r="AA1317" s="20">
        <f t="shared" si="123"/>
        <v>157.79030965877104</v>
      </c>
    </row>
    <row r="1318" spans="1:27" x14ac:dyDescent="0.3">
      <c r="A1318" s="50">
        <v>0.63156747060565976</v>
      </c>
      <c r="B1318" s="29">
        <v>78.620972620055511</v>
      </c>
      <c r="E1318" s="27">
        <v>17.739566298558202</v>
      </c>
      <c r="F1318" s="20">
        <v>66.429077883426658</v>
      </c>
      <c r="H1318" s="27">
        <v>3.9695954183116555E-3</v>
      </c>
      <c r="I1318" s="20">
        <v>116.21293952052426</v>
      </c>
      <c r="K1318" s="27">
        <v>0.64209282809713386</v>
      </c>
      <c r="L1318" s="20">
        <v>11.516188976722624</v>
      </c>
      <c r="M1318" s="20">
        <v>27.680880815115529</v>
      </c>
      <c r="N1318" s="27">
        <f t="shared" si="120"/>
        <v>7.3944623489648675</v>
      </c>
      <c r="O1318" s="20">
        <f t="shared" si="121"/>
        <v>17.773695046797226</v>
      </c>
      <c r="Q1318" s="27">
        <v>0.64209282809713386</v>
      </c>
      <c r="R1318" s="20">
        <v>30.59705917622221</v>
      </c>
      <c r="T1318" s="41">
        <v>0.64209282809713386</v>
      </c>
      <c r="U1318" s="38">
        <v>46.761751014615115</v>
      </c>
      <c r="W1318" s="27">
        <v>0.64209282809713386</v>
      </c>
      <c r="X1318" s="27">
        <f t="shared" si="124"/>
        <v>30.59705917622221</v>
      </c>
      <c r="Y1318" s="19">
        <f t="shared" si="125"/>
        <v>46.761751014615115</v>
      </c>
      <c r="Z1318" s="27">
        <f t="shared" si="122"/>
        <v>19.64615225791588</v>
      </c>
      <c r="AA1318" s="20">
        <f t="shared" si="123"/>
        <v>30.025384955748237</v>
      </c>
    </row>
    <row r="1319" spans="1:27" x14ac:dyDescent="0.3">
      <c r="A1319" s="50">
        <v>0.62940709866234101</v>
      </c>
      <c r="B1319" s="29">
        <v>171.23507749734722</v>
      </c>
      <c r="E1319" s="27">
        <v>7.736995815706905</v>
      </c>
      <c r="F1319" s="20">
        <v>66.429077883426658</v>
      </c>
      <c r="H1319" s="27">
        <v>7.4068368811858818</v>
      </c>
      <c r="I1319" s="20">
        <v>116.27946865277508</v>
      </c>
      <c r="K1319" s="27">
        <v>0.63647811784176156</v>
      </c>
      <c r="L1319" s="20">
        <v>64.824536119330261</v>
      </c>
      <c r="M1319" s="20">
        <v>80.354785480842736</v>
      </c>
      <c r="N1319" s="27">
        <f t="shared" si="120"/>
        <v>41.259398739196612</v>
      </c>
      <c r="O1319" s="20">
        <f t="shared" si="121"/>
        <v>51.144062622425295</v>
      </c>
      <c r="Q1319" s="27">
        <v>0.63647811784176156</v>
      </c>
      <c r="R1319" s="20">
        <v>94.569797534451169</v>
      </c>
      <c r="T1319" s="41">
        <v>0.63647811784176156</v>
      </c>
      <c r="U1319" s="38">
        <v>110.10004689596364</v>
      </c>
      <c r="W1319" s="27">
        <v>0.63647811784176156</v>
      </c>
      <c r="X1319" s="27">
        <f t="shared" si="124"/>
        <v>94.569797534451169</v>
      </c>
      <c r="Y1319" s="19">
        <f t="shared" si="125"/>
        <v>110.10004689596364</v>
      </c>
      <c r="Z1319" s="27">
        <f t="shared" si="122"/>
        <v>60.191606739403944</v>
      </c>
      <c r="AA1319" s="20">
        <f t="shared" si="123"/>
        <v>70.07627062263262</v>
      </c>
    </row>
    <row r="1320" spans="1:27" x14ac:dyDescent="0.3">
      <c r="A1320" s="50">
        <v>0.62602440535556525</v>
      </c>
      <c r="B1320" s="29">
        <v>633.22828582480599</v>
      </c>
      <c r="E1320" s="27">
        <v>7.4158859125891468</v>
      </c>
      <c r="F1320" s="20">
        <v>66.429077883426658</v>
      </c>
      <c r="H1320" s="27">
        <v>17.729832611155871</v>
      </c>
      <c r="I1320" s="20">
        <v>116.28346274880495</v>
      </c>
      <c r="K1320" s="27">
        <v>0.63556793241150444</v>
      </c>
      <c r="L1320" s="20">
        <v>42.448583641427653</v>
      </c>
      <c r="M1320" s="20">
        <v>71.355107150229287</v>
      </c>
      <c r="N1320" s="27">
        <f t="shared" si="120"/>
        <v>26.978958538778983</v>
      </c>
      <c r="O1320" s="20">
        <f t="shared" si="121"/>
        <v>45.351017918472586</v>
      </c>
      <c r="Q1320" s="27">
        <v>0.63556793241150444</v>
      </c>
      <c r="R1320" s="20">
        <v>73.435979640921772</v>
      </c>
      <c r="T1320" s="41">
        <v>0.63556793241150444</v>
      </c>
      <c r="U1320" s="38">
        <v>102.34250314972341</v>
      </c>
      <c r="W1320" s="27">
        <v>0.63556793241150444</v>
      </c>
      <c r="X1320" s="27">
        <f t="shared" si="124"/>
        <v>73.435979640921772</v>
      </c>
      <c r="Y1320" s="19">
        <f t="shared" si="125"/>
        <v>102.34250314972341</v>
      </c>
      <c r="Z1320" s="27">
        <f t="shared" si="122"/>
        <v>46.673553744993988</v>
      </c>
      <c r="AA1320" s="20">
        <f t="shared" si="123"/>
        <v>65.045613124687591</v>
      </c>
    </row>
    <row r="1321" spans="1:27" x14ac:dyDescent="0.3">
      <c r="A1321" s="50">
        <v>0.62537556221377599</v>
      </c>
      <c r="B1321" s="29">
        <v>80.776391350978287</v>
      </c>
      <c r="E1321" s="27">
        <v>6.617748389391636</v>
      </c>
      <c r="F1321" s="20">
        <v>66.429077883426658</v>
      </c>
      <c r="H1321" s="27">
        <v>0.33528067939914763</v>
      </c>
      <c r="I1321" s="20">
        <v>116.78716705297714</v>
      </c>
      <c r="K1321" s="27">
        <v>0.63156747060565976</v>
      </c>
      <c r="L1321" s="20">
        <v>39.116289534784897</v>
      </c>
      <c r="M1321" s="20">
        <v>61.385719865196378</v>
      </c>
      <c r="N1321" s="27">
        <f t="shared" si="120"/>
        <v>24.704576040962738</v>
      </c>
      <c r="O1321" s="20">
        <f t="shared" si="121"/>
        <v>38.769223826569679</v>
      </c>
      <c r="Q1321" s="27">
        <v>0.63156747060565976</v>
      </c>
      <c r="R1321" s="20">
        <v>56.35154228964403</v>
      </c>
      <c r="T1321" s="41">
        <v>0.63156747060565976</v>
      </c>
      <c r="U1321" s="38">
        <v>78.620972620055511</v>
      </c>
      <c r="W1321" s="27">
        <v>0.63156747060565976</v>
      </c>
      <c r="X1321" s="27">
        <f t="shared" si="124"/>
        <v>56.35154228964403</v>
      </c>
      <c r="Y1321" s="19">
        <f t="shared" si="125"/>
        <v>78.620972620055511</v>
      </c>
      <c r="Z1321" s="27">
        <f t="shared" si="122"/>
        <v>35.589801028598352</v>
      </c>
      <c r="AA1321" s="20">
        <f t="shared" si="123"/>
        <v>49.654448814205288</v>
      </c>
    </row>
    <row r="1322" spans="1:27" x14ac:dyDescent="0.3">
      <c r="A1322" s="50">
        <v>0.62131508860329632</v>
      </c>
      <c r="B1322" s="29">
        <v>334.9778128426737</v>
      </c>
      <c r="E1322" s="27">
        <v>3.9044392550786142</v>
      </c>
      <c r="F1322" s="20">
        <v>66.429077883426658</v>
      </c>
      <c r="H1322" s="27">
        <v>34.183145048933511</v>
      </c>
      <c r="I1322" s="20">
        <v>116.80872013556424</v>
      </c>
      <c r="K1322" s="27">
        <v>0.62940709866234101</v>
      </c>
      <c r="L1322" s="20">
        <v>66.666290717985447</v>
      </c>
      <c r="M1322" s="20">
        <v>151.11564637566207</v>
      </c>
      <c r="N1322" s="27">
        <f t="shared" si="120"/>
        <v>41.960236619387373</v>
      </c>
      <c r="O1322" s="20">
        <f t="shared" si="121"/>
        <v>95.113260547789764</v>
      </c>
      <c r="Q1322" s="27">
        <v>0.62940709866234101</v>
      </c>
      <c r="R1322" s="20">
        <v>86.785721839670586</v>
      </c>
      <c r="T1322" s="41">
        <v>0.62940709866234101</v>
      </c>
      <c r="U1322" s="38">
        <v>171.23507749734722</v>
      </c>
      <c r="W1322" s="27">
        <v>0.62940709866234101</v>
      </c>
      <c r="X1322" s="27">
        <f t="shared" si="124"/>
        <v>86.785721839670586</v>
      </c>
      <c r="Y1322" s="19">
        <f t="shared" si="125"/>
        <v>171.23507749734722</v>
      </c>
      <c r="Z1322" s="27">
        <f t="shared" si="122"/>
        <v>54.623549388424031</v>
      </c>
      <c r="AA1322" s="20">
        <f t="shared" si="123"/>
        <v>107.77657331682643</v>
      </c>
    </row>
    <row r="1323" spans="1:27" x14ac:dyDescent="0.3">
      <c r="A1323" s="50">
        <v>0.62110224745993037</v>
      </c>
      <c r="B1323" s="29">
        <v>92.385813279863612</v>
      </c>
      <c r="E1323" s="27">
        <v>1.3896137959163752</v>
      </c>
      <c r="F1323" s="20">
        <v>66.429077883426658</v>
      </c>
      <c r="H1323" s="27">
        <v>31.883937192687881</v>
      </c>
      <c r="I1323" s="20">
        <v>116.91739574487762</v>
      </c>
      <c r="K1323" s="27">
        <v>0.62602440535556525</v>
      </c>
      <c r="L1323" s="20">
        <v>238.00826839221691</v>
      </c>
      <c r="M1323" s="20">
        <v>593.01127102163082</v>
      </c>
      <c r="N1323" s="27">
        <f t="shared" si="120"/>
        <v>148.99898468994536</v>
      </c>
      <c r="O1323" s="20">
        <f t="shared" si="121"/>
        <v>371.23952831046438</v>
      </c>
      <c r="Q1323" s="27">
        <v>0.62602440535556525</v>
      </c>
      <c r="R1323" s="20">
        <v>278.22528319539202</v>
      </c>
      <c r="T1323" s="41">
        <v>0.62602440535556525</v>
      </c>
      <c r="U1323" s="38">
        <v>633.22828582480599</v>
      </c>
      <c r="W1323" s="27">
        <v>0.62602440535556525</v>
      </c>
      <c r="X1323" s="27">
        <f t="shared" si="124"/>
        <v>278.22528319539202</v>
      </c>
      <c r="Y1323" s="19">
        <f t="shared" si="125"/>
        <v>633.22828582480599</v>
      </c>
      <c r="Z1323" s="27">
        <f t="shared" si="122"/>
        <v>174.17581746727905</v>
      </c>
      <c r="AA1323" s="20">
        <f t="shared" si="123"/>
        <v>396.41636108779807</v>
      </c>
    </row>
    <row r="1324" spans="1:27" x14ac:dyDescent="0.3">
      <c r="A1324" s="50">
        <v>0.61985897750128061</v>
      </c>
      <c r="B1324" s="29">
        <v>152.42316635420701</v>
      </c>
      <c r="E1324" s="27">
        <v>0.38411206838645739</v>
      </c>
      <c r="F1324" s="20">
        <v>66.429077883426658</v>
      </c>
      <c r="H1324" s="27">
        <v>1.3149203605280491</v>
      </c>
      <c r="I1324" s="20">
        <v>117.12899205369683</v>
      </c>
      <c r="K1324" s="27">
        <v>0.62537556221377599</v>
      </c>
      <c r="L1324" s="20">
        <v>42.450901481804408</v>
      </c>
      <c r="M1324" s="20">
        <v>80.776391350978301</v>
      </c>
      <c r="N1324" s="27">
        <f t="shared" si="120"/>
        <v>26.547756380665049</v>
      </c>
      <c r="O1324" s="20">
        <f t="shared" si="121"/>
        <v>50.515581154718049</v>
      </c>
      <c r="Q1324" s="27">
        <v>0.62537556221377599</v>
      </c>
      <c r="R1324" s="20">
        <v>42.450901481804408</v>
      </c>
      <c r="T1324" s="41">
        <v>0.62537556221377599</v>
      </c>
      <c r="U1324" s="38">
        <v>80.776391350978287</v>
      </c>
      <c r="W1324" s="27">
        <v>0.62537556221377599</v>
      </c>
      <c r="X1324" s="27">
        <f t="shared" si="124"/>
        <v>42.450901481804408</v>
      </c>
      <c r="Y1324" s="19">
        <f t="shared" si="125"/>
        <v>80.776391350978287</v>
      </c>
      <c r="Z1324" s="27">
        <f t="shared" si="122"/>
        <v>26.547756380665049</v>
      </c>
      <c r="AA1324" s="20">
        <f t="shared" si="123"/>
        <v>50.515581154718042</v>
      </c>
    </row>
    <row r="1325" spans="1:27" x14ac:dyDescent="0.3">
      <c r="A1325" s="50">
        <v>0.61710266917361878</v>
      </c>
      <c r="B1325" s="29">
        <v>281.70674111942452</v>
      </c>
      <c r="E1325" s="27">
        <v>0.34858466297009727</v>
      </c>
      <c r="F1325" s="20">
        <v>66.429077883426658</v>
      </c>
      <c r="H1325" s="27">
        <v>1.3124867492442718</v>
      </c>
      <c r="I1325" s="20">
        <v>117.1761664182709</v>
      </c>
      <c r="K1325" s="27">
        <v>0.62131508860329632</v>
      </c>
      <c r="L1325" s="20">
        <v>118.23707539158565</v>
      </c>
      <c r="M1325" s="20">
        <v>301.46568464639074</v>
      </c>
      <c r="N1325" s="27">
        <f t="shared" si="120"/>
        <v>73.462478973117669</v>
      </c>
      <c r="O1325" s="20">
        <f t="shared" si="121"/>
        <v>187.30517856692566</v>
      </c>
      <c r="Q1325" s="27">
        <v>0.62131508860329632</v>
      </c>
      <c r="R1325" s="20">
        <v>151.74920358786861</v>
      </c>
      <c r="T1325" s="41">
        <v>0.62131508860329632</v>
      </c>
      <c r="U1325" s="38">
        <v>334.9778128426737</v>
      </c>
      <c r="W1325" s="27">
        <v>0.62131508860329632</v>
      </c>
      <c r="X1325" s="27">
        <f t="shared" si="124"/>
        <v>151.74920358786861</v>
      </c>
      <c r="Y1325" s="19">
        <f t="shared" si="125"/>
        <v>334.9778128426737</v>
      </c>
      <c r="Z1325" s="27">
        <f t="shared" si="122"/>
        <v>94.284069872676241</v>
      </c>
      <c r="AA1325" s="20">
        <f t="shared" si="123"/>
        <v>208.12676946648423</v>
      </c>
    </row>
    <row r="1326" spans="1:27" x14ac:dyDescent="0.3">
      <c r="A1326" s="50">
        <v>0.61418057925766334</v>
      </c>
      <c r="B1326" s="29">
        <v>154.69765990191937</v>
      </c>
      <c r="E1326" s="27">
        <v>0.13755145734467078</v>
      </c>
      <c r="F1326" s="20">
        <v>66.429077883426658</v>
      </c>
      <c r="H1326" s="27">
        <v>1.7109006789105479</v>
      </c>
      <c r="I1326" s="20">
        <v>117.33076050541681</v>
      </c>
      <c r="K1326" s="27">
        <v>0.62110224745993037</v>
      </c>
      <c r="L1326" s="20">
        <v>41.974032883560731</v>
      </c>
      <c r="M1326" s="20">
        <v>53.59506003873409</v>
      </c>
      <c r="N1326" s="27">
        <f t="shared" si="120"/>
        <v>26.070166158936591</v>
      </c>
      <c r="O1326" s="20">
        <f t="shared" si="121"/>
        <v>33.288012242807646</v>
      </c>
      <c r="Q1326" s="27">
        <v>0.62110224745993037</v>
      </c>
      <c r="R1326" s="20">
        <v>80.764786124690247</v>
      </c>
      <c r="T1326" s="41">
        <v>0.62110224745993037</v>
      </c>
      <c r="U1326" s="38">
        <v>92.385813279863612</v>
      </c>
      <c r="W1326" s="27">
        <v>0.62110224745993037</v>
      </c>
      <c r="X1326" s="27">
        <f t="shared" si="124"/>
        <v>80.764786124690247</v>
      </c>
      <c r="Y1326" s="19">
        <f t="shared" si="125"/>
        <v>92.385813279863612</v>
      </c>
      <c r="Z1326" s="27">
        <f t="shared" si="122"/>
        <v>50.163190177665712</v>
      </c>
      <c r="AA1326" s="20">
        <f t="shared" si="123"/>
        <v>57.381036261536771</v>
      </c>
    </row>
    <row r="1327" spans="1:27" x14ac:dyDescent="0.3">
      <c r="A1327" s="50">
        <v>0.61222096546134708</v>
      </c>
      <c r="B1327" s="29">
        <v>57.397003869069536</v>
      </c>
      <c r="E1327" s="27">
        <v>0.13603548715036595</v>
      </c>
      <c r="F1327" s="20">
        <v>66.429077883426658</v>
      </c>
      <c r="H1327" s="27">
        <v>0.84156406035617692</v>
      </c>
      <c r="I1327" s="20">
        <v>117.33076050541681</v>
      </c>
      <c r="K1327" s="27">
        <v>0.61985897750128061</v>
      </c>
      <c r="L1327" s="20">
        <v>36.998884276627102</v>
      </c>
      <c r="M1327" s="20">
        <v>50.108056545242569</v>
      </c>
      <c r="N1327" s="27">
        <f t="shared" si="120"/>
        <v>22.934090576398283</v>
      </c>
      <c r="O1327" s="20">
        <f t="shared" si="121"/>
        <v>31.059928694710411</v>
      </c>
      <c r="Q1327" s="27">
        <v>0.61985897750128061</v>
      </c>
      <c r="R1327" s="20">
        <v>139.31399408559156</v>
      </c>
      <c r="T1327" s="41">
        <v>0.61985897750128061</v>
      </c>
      <c r="U1327" s="38">
        <v>152.42316635420701</v>
      </c>
      <c r="W1327" s="27">
        <v>0.61985897750128061</v>
      </c>
      <c r="X1327" s="27">
        <f t="shared" si="124"/>
        <v>139.31399408559156</v>
      </c>
      <c r="Y1327" s="19">
        <f t="shared" si="125"/>
        <v>152.42316635420701</v>
      </c>
      <c r="Z1327" s="27">
        <f t="shared" si="122"/>
        <v>86.355029925514245</v>
      </c>
      <c r="AA1327" s="20">
        <f t="shared" si="123"/>
        <v>94.480868043826362</v>
      </c>
    </row>
    <row r="1328" spans="1:27" x14ac:dyDescent="0.3">
      <c r="A1328" s="50">
        <v>0.60882165249495301</v>
      </c>
      <c r="B1328" s="29">
        <v>204.5432357104992</v>
      </c>
      <c r="E1328" s="27">
        <v>31.883937192687881</v>
      </c>
      <c r="F1328" s="20">
        <v>66.439505892521197</v>
      </c>
      <c r="H1328" s="27">
        <v>0.43456903514561418</v>
      </c>
      <c r="I1328" s="20">
        <v>117.33076050541681</v>
      </c>
      <c r="K1328" s="27">
        <v>0.61710266917361878</v>
      </c>
      <c r="L1328" s="20">
        <v>108.95918415453404</v>
      </c>
      <c r="M1328" s="20">
        <v>247.12721015955523</v>
      </c>
      <c r="N1328" s="27">
        <f t="shared" si="120"/>
        <v>67.239003372742829</v>
      </c>
      <c r="O1328" s="20">
        <f t="shared" si="121"/>
        <v>152.50286101489138</v>
      </c>
      <c r="Q1328" s="27">
        <v>0.61710266917361878</v>
      </c>
      <c r="R1328" s="20">
        <v>143.53871511440335</v>
      </c>
      <c r="T1328" s="41">
        <v>0.61710266917361878</v>
      </c>
      <c r="U1328" s="38">
        <v>281.70674111942452</v>
      </c>
      <c r="W1328" s="27">
        <v>0.61710266917361878</v>
      </c>
      <c r="X1328" s="27">
        <f t="shared" si="124"/>
        <v>143.53871511440335</v>
      </c>
      <c r="Y1328" s="19">
        <f t="shared" si="125"/>
        <v>281.70674111942452</v>
      </c>
      <c r="Z1328" s="27">
        <f t="shared" si="122"/>
        <v>88.578124226849965</v>
      </c>
      <c r="AA1328" s="20">
        <f t="shared" si="123"/>
        <v>173.84198186899849</v>
      </c>
    </row>
    <row r="1329" spans="1:27" x14ac:dyDescent="0.3">
      <c r="A1329" s="50">
        <v>0.60644725448855752</v>
      </c>
      <c r="B1329" s="29">
        <v>87.621344339562157</v>
      </c>
      <c r="E1329" s="27">
        <v>4.9786331153882202E-2</v>
      </c>
      <c r="F1329" s="20">
        <v>66.517442410878076</v>
      </c>
      <c r="H1329" s="27">
        <v>8.6272960576025071E-2</v>
      </c>
      <c r="I1329" s="20">
        <v>117.33076050541681</v>
      </c>
      <c r="K1329" s="27">
        <v>0.61418057925766334</v>
      </c>
      <c r="L1329" s="20">
        <v>63.849680895929666</v>
      </c>
      <c r="M1329" s="20">
        <v>102.47995634424781</v>
      </c>
      <c r="N1329" s="27">
        <f t="shared" si="120"/>
        <v>39.215233998079043</v>
      </c>
      <c r="O1329" s="20">
        <f t="shared" si="121"/>
        <v>62.941198949810172</v>
      </c>
      <c r="Q1329" s="27">
        <v>0.61418057925766334</v>
      </c>
      <c r="R1329" s="20">
        <v>116.06738445360122</v>
      </c>
      <c r="T1329" s="41">
        <v>0.61418057925766334</v>
      </c>
      <c r="U1329" s="38">
        <v>154.69765990191937</v>
      </c>
      <c r="W1329" s="27">
        <v>0.61418057925766334</v>
      </c>
      <c r="X1329" s="27">
        <f t="shared" si="124"/>
        <v>116.06738445360122</v>
      </c>
      <c r="Y1329" s="19">
        <f t="shared" si="125"/>
        <v>154.69765990191937</v>
      </c>
      <c r="Z1329" s="27">
        <f t="shared" si="122"/>
        <v>71.286333416634704</v>
      </c>
      <c r="AA1329" s="20">
        <f t="shared" si="123"/>
        <v>95.012298368365833</v>
      </c>
    </row>
    <row r="1330" spans="1:27" x14ac:dyDescent="0.3">
      <c r="A1330" s="50">
        <v>0.60577393321727868</v>
      </c>
      <c r="B1330" s="29">
        <v>211.34685867668713</v>
      </c>
      <c r="E1330" s="27">
        <v>2.342710456061468</v>
      </c>
      <c r="F1330" s="20">
        <v>66.666290717985447</v>
      </c>
      <c r="H1330" s="27">
        <v>5.5634253956668545E-2</v>
      </c>
      <c r="I1330" s="20">
        <v>117.33076050541681</v>
      </c>
      <c r="K1330" s="27">
        <v>0.61222096546134708</v>
      </c>
      <c r="L1330" s="20">
        <v>25.611745453916054</v>
      </c>
      <c r="M1330" s="20">
        <v>42.609351653992626</v>
      </c>
      <c r="N1330" s="27">
        <f t="shared" si="120"/>
        <v>15.680047528946753</v>
      </c>
      <c r="O1330" s="20">
        <f t="shared" si="121"/>
        <v>26.086338407289411</v>
      </c>
      <c r="Q1330" s="27">
        <v>0.61222096546134708</v>
      </c>
      <c r="R1330" s="20">
        <v>40.399397668992961</v>
      </c>
      <c r="T1330" s="41">
        <v>0.61222096546134708</v>
      </c>
      <c r="U1330" s="38">
        <v>57.397003869069536</v>
      </c>
      <c r="W1330" s="27">
        <v>0.61222096546134708</v>
      </c>
      <c r="X1330" s="27">
        <f t="shared" si="124"/>
        <v>40.399397668992961</v>
      </c>
      <c r="Y1330" s="19">
        <f t="shared" si="125"/>
        <v>57.397003869069536</v>
      </c>
      <c r="Z1330" s="27">
        <f t="shared" si="122"/>
        <v>24.733358244967764</v>
      </c>
      <c r="AA1330" s="20">
        <f t="shared" si="123"/>
        <v>35.139649123310427</v>
      </c>
    </row>
    <row r="1331" spans="1:27" x14ac:dyDescent="0.3">
      <c r="A1331" s="50">
        <v>0.60328470473905327</v>
      </c>
      <c r="B1331" s="29">
        <v>178.87803402970758</v>
      </c>
      <c r="E1331" s="27">
        <v>1.4431194253556896</v>
      </c>
      <c r="F1331" s="20">
        <v>66.666290717985447</v>
      </c>
      <c r="H1331" s="27">
        <v>5.3181798350124154E-2</v>
      </c>
      <c r="I1331" s="20">
        <v>117.33076050541681</v>
      </c>
      <c r="K1331" s="27">
        <v>0.60882165249495301</v>
      </c>
      <c r="L1331" s="20">
        <v>73.673102845123992</v>
      </c>
      <c r="M1331" s="20">
        <v>158.05238348077057</v>
      </c>
      <c r="N1331" s="27">
        <f t="shared" si="120"/>
        <v>44.853780218599013</v>
      </c>
      <c r="O1331" s="20">
        <f t="shared" si="121"/>
        <v>96.225713291528749</v>
      </c>
      <c r="Q1331" s="27">
        <v>0.60882165249495301</v>
      </c>
      <c r="R1331" s="20">
        <v>120.16395507485262</v>
      </c>
      <c r="T1331" s="41">
        <v>0.60882165249495301</v>
      </c>
      <c r="U1331" s="38">
        <v>204.5432357104992</v>
      </c>
      <c r="W1331" s="27">
        <v>0.60882165249495301</v>
      </c>
      <c r="X1331" s="27">
        <f t="shared" si="124"/>
        <v>120.16395507485262</v>
      </c>
      <c r="Y1331" s="19">
        <f t="shared" si="125"/>
        <v>204.5432357104992</v>
      </c>
      <c r="Z1331" s="27">
        <f t="shared" si="122"/>
        <v>73.158417699001063</v>
      </c>
      <c r="AA1331" s="20">
        <f t="shared" si="123"/>
        <v>124.53035077193081</v>
      </c>
    </row>
    <row r="1332" spans="1:27" x14ac:dyDescent="0.3">
      <c r="A1332" s="50">
        <v>0.60129721710109152</v>
      </c>
      <c r="B1332" s="29">
        <v>62.095350801918009</v>
      </c>
      <c r="E1332" s="27">
        <v>0.62940709866234101</v>
      </c>
      <c r="F1332" s="20">
        <v>66.666290717985447</v>
      </c>
      <c r="H1332" s="27">
        <v>2.6184208589256741E-2</v>
      </c>
      <c r="I1332" s="20">
        <v>117.33076050541681</v>
      </c>
      <c r="K1332" s="27">
        <v>0.60644725448855752</v>
      </c>
      <c r="L1332" s="20">
        <v>38.892574646741437</v>
      </c>
      <c r="M1332" s="20">
        <v>87.621344339562157</v>
      </c>
      <c r="N1332" s="27">
        <f t="shared" si="120"/>
        <v>23.586295114507625</v>
      </c>
      <c r="O1332" s="20">
        <f t="shared" si="121"/>
        <v>53.137723709323978</v>
      </c>
      <c r="Q1332" s="27">
        <v>0.60644725448855752</v>
      </c>
      <c r="R1332" s="20">
        <v>38.892574646741437</v>
      </c>
      <c r="T1332" s="41">
        <v>0.60644725448855752</v>
      </c>
      <c r="U1332" s="38">
        <v>87.621344339562157</v>
      </c>
      <c r="W1332" s="27">
        <v>0.60644725448855752</v>
      </c>
      <c r="X1332" s="27">
        <f t="shared" si="124"/>
        <v>38.892574646741437</v>
      </c>
      <c r="Y1332" s="19">
        <f t="shared" si="125"/>
        <v>87.621344339562157</v>
      </c>
      <c r="Z1332" s="27">
        <f t="shared" si="122"/>
        <v>23.586295114507625</v>
      </c>
      <c r="AA1332" s="20">
        <f t="shared" si="123"/>
        <v>53.137723709323978</v>
      </c>
    </row>
    <row r="1333" spans="1:27" x14ac:dyDescent="0.3">
      <c r="A1333" s="50">
        <v>0.59723042747646105</v>
      </c>
      <c r="B1333" s="29">
        <v>130.24285840614851</v>
      </c>
      <c r="E1333" s="27">
        <v>0.60328470473905327</v>
      </c>
      <c r="F1333" s="20">
        <v>66.666290717985447</v>
      </c>
      <c r="H1333" s="27">
        <v>1.4898247296514455E-2</v>
      </c>
      <c r="I1333" s="20">
        <v>117.33076050541681</v>
      </c>
      <c r="K1333" s="27">
        <v>0.60577393321727868</v>
      </c>
      <c r="L1333" s="20">
        <v>89.000372248638769</v>
      </c>
      <c r="M1333" s="20">
        <v>181.20355166121209</v>
      </c>
      <c r="N1333" s="27">
        <f t="shared" si="120"/>
        <v>53.914105554859844</v>
      </c>
      <c r="O1333" s="20">
        <f t="shared" si="121"/>
        <v>109.7683882027528</v>
      </c>
      <c r="Q1333" s="27">
        <v>0.60577393321727868</v>
      </c>
      <c r="R1333" s="20">
        <v>119.14367926411383</v>
      </c>
      <c r="T1333" s="41">
        <v>0.60577393321727868</v>
      </c>
      <c r="U1333" s="38">
        <v>211.34685867668713</v>
      </c>
      <c r="W1333" s="27">
        <v>0.60577393321727868</v>
      </c>
      <c r="X1333" s="27">
        <f t="shared" si="124"/>
        <v>119.14367926411383</v>
      </c>
      <c r="Y1333" s="19">
        <f t="shared" si="125"/>
        <v>211.34685867668713</v>
      </c>
      <c r="Z1333" s="27">
        <f t="shared" si="122"/>
        <v>72.174135205800155</v>
      </c>
      <c r="AA1333" s="20">
        <f t="shared" si="123"/>
        <v>128.0284178536931</v>
      </c>
    </row>
    <row r="1334" spans="1:27" x14ac:dyDescent="0.3">
      <c r="A1334" s="50">
        <v>0.59285952810387244</v>
      </c>
      <c r="B1334" s="29">
        <v>100.29054576076665</v>
      </c>
      <c r="E1334" s="27">
        <v>0.53835596045973944</v>
      </c>
      <c r="F1334" s="20">
        <v>66.666290717985447</v>
      </c>
      <c r="H1334" s="27">
        <v>5.9433120477478951E-3</v>
      </c>
      <c r="I1334" s="20">
        <v>117.33076050541681</v>
      </c>
      <c r="K1334" s="27">
        <v>0.60328470473905327</v>
      </c>
      <c r="L1334" s="20">
        <v>66.666290717985447</v>
      </c>
      <c r="M1334" s="20">
        <v>151.11564637566207</v>
      </c>
      <c r="N1334" s="27">
        <f t="shared" si="120"/>
        <v>40.218753511847737</v>
      </c>
      <c r="O1334" s="20">
        <f t="shared" si="121"/>
        <v>91.165758105192481</v>
      </c>
      <c r="Q1334" s="27">
        <v>0.60328470473905327</v>
      </c>
      <c r="R1334" s="20">
        <v>94.428678372030959</v>
      </c>
      <c r="T1334" s="41">
        <v>0.60328470473905327</v>
      </c>
      <c r="U1334" s="38">
        <v>178.87803402970758</v>
      </c>
      <c r="W1334" s="27">
        <v>0.60328470473905327</v>
      </c>
      <c r="X1334" s="27">
        <f t="shared" si="124"/>
        <v>94.428678372030959</v>
      </c>
      <c r="Y1334" s="19">
        <f t="shared" si="125"/>
        <v>178.87803402970758</v>
      </c>
      <c r="Z1334" s="27">
        <f t="shared" si="122"/>
        <v>56.96737735056972</v>
      </c>
      <c r="AA1334" s="20">
        <f t="shared" si="123"/>
        <v>107.91438194391446</v>
      </c>
    </row>
    <row r="1335" spans="1:27" x14ac:dyDescent="0.3">
      <c r="A1335" s="50">
        <v>0.59096039092946739</v>
      </c>
      <c r="B1335" s="29">
        <v>118.24721385077396</v>
      </c>
      <c r="E1335" s="27">
        <v>0.31762738949328195</v>
      </c>
      <c r="F1335" s="20">
        <v>66.666290717985447</v>
      </c>
      <c r="H1335" s="27">
        <v>5.2062032409594394E-3</v>
      </c>
      <c r="I1335" s="20">
        <v>117.33076050541681</v>
      </c>
      <c r="K1335" s="27">
        <v>0.60129721710109152</v>
      </c>
      <c r="L1335" s="20">
        <v>59.828806997979214</v>
      </c>
      <c r="M1335" s="20">
        <v>59.828806997979214</v>
      </c>
      <c r="N1335" s="27">
        <f t="shared" si="120"/>
        <v>35.97489515036321</v>
      </c>
      <c r="O1335" s="20">
        <f t="shared" si="121"/>
        <v>35.97489515036321</v>
      </c>
      <c r="Q1335" s="27">
        <v>0.60129721710109152</v>
      </c>
      <c r="R1335" s="20">
        <v>62.095350801918009</v>
      </c>
      <c r="T1335" s="41">
        <v>0.60129721710109152</v>
      </c>
      <c r="U1335" s="38">
        <v>62.095350801918009</v>
      </c>
      <c r="W1335" s="27">
        <v>0.60129721710109152</v>
      </c>
      <c r="X1335" s="27">
        <f t="shared" si="124"/>
        <v>62.095350801918009</v>
      </c>
      <c r="Y1335" s="19">
        <f t="shared" si="125"/>
        <v>62.095350801918009</v>
      </c>
      <c r="Z1335" s="27">
        <f t="shared" si="122"/>
        <v>37.337761632109327</v>
      </c>
      <c r="AA1335" s="20">
        <f t="shared" si="123"/>
        <v>37.337761632109327</v>
      </c>
    </row>
    <row r="1336" spans="1:27" x14ac:dyDescent="0.3">
      <c r="A1336" s="50">
        <v>0.58960663521429524</v>
      </c>
      <c r="B1336" s="29">
        <v>168.4031253140916</v>
      </c>
      <c r="E1336" s="27">
        <v>0.11304552934598178</v>
      </c>
      <c r="F1336" s="20">
        <v>66.666290717985447</v>
      </c>
      <c r="H1336" s="27">
        <v>4.2020336986752227E-3</v>
      </c>
      <c r="I1336" s="20">
        <v>117.33076050541681</v>
      </c>
      <c r="K1336" s="27">
        <v>0.59723042747646105</v>
      </c>
      <c r="L1336" s="20">
        <v>41.761718436713693</v>
      </c>
      <c r="M1336" s="20">
        <v>62.582326211346086</v>
      </c>
      <c r="N1336" s="27">
        <f t="shared" si="120"/>
        <v>24.941368954110125</v>
      </c>
      <c r="O1336" s="20">
        <f t="shared" si="121"/>
        <v>37.376069435673557</v>
      </c>
      <c r="Q1336" s="27">
        <v>0.59723042747646105</v>
      </c>
      <c r="R1336" s="20">
        <v>109.42225063151612</v>
      </c>
      <c r="T1336" s="41">
        <v>0.59723042747646105</v>
      </c>
      <c r="U1336" s="38">
        <v>130.24285840614851</v>
      </c>
      <c r="W1336" s="27">
        <v>0.59723042747646105</v>
      </c>
      <c r="X1336" s="27">
        <f t="shared" si="124"/>
        <v>109.42225063151612</v>
      </c>
      <c r="Y1336" s="19">
        <f t="shared" si="125"/>
        <v>130.24285840614851</v>
      </c>
      <c r="Z1336" s="27">
        <f t="shared" si="122"/>
        <v>65.350297520096831</v>
      </c>
      <c r="AA1336" s="20">
        <f t="shared" si="123"/>
        <v>77.78499800166027</v>
      </c>
    </row>
    <row r="1337" spans="1:27" x14ac:dyDescent="0.3">
      <c r="A1337" s="50">
        <v>0.5887770968474797</v>
      </c>
      <c r="B1337" s="29">
        <v>135.39622525037674</v>
      </c>
      <c r="E1337" s="27">
        <v>3.1247640334186144E-2</v>
      </c>
      <c r="F1337" s="20">
        <v>66.666290717985447</v>
      </c>
      <c r="H1337" s="27">
        <v>8.8117519408115186E-4</v>
      </c>
      <c r="I1337" s="20">
        <v>117.33076050541681</v>
      </c>
      <c r="K1337" s="27">
        <v>0.59285952810387244</v>
      </c>
      <c r="L1337" s="20">
        <v>32.979360008498546</v>
      </c>
      <c r="M1337" s="20">
        <v>73.607574358870124</v>
      </c>
      <c r="N1337" s="27">
        <f t="shared" si="120"/>
        <v>19.552127811806169</v>
      </c>
      <c r="O1337" s="20">
        <f t="shared" si="121"/>
        <v>43.638951799270444</v>
      </c>
      <c r="Q1337" s="27">
        <v>0.59285952810387244</v>
      </c>
      <c r="R1337" s="20">
        <v>59.662331410395069</v>
      </c>
      <c r="T1337" s="41">
        <v>0.59285952810387244</v>
      </c>
      <c r="U1337" s="38">
        <v>100.29054576076665</v>
      </c>
      <c r="W1337" s="27">
        <v>0.59285952810387244</v>
      </c>
      <c r="X1337" s="27">
        <f t="shared" si="124"/>
        <v>59.662331410395069</v>
      </c>
      <c r="Y1337" s="19">
        <f t="shared" si="125"/>
        <v>100.29054576076665</v>
      </c>
      <c r="Z1337" s="27">
        <f t="shared" si="122"/>
        <v>35.371381645543664</v>
      </c>
      <c r="AA1337" s="20">
        <f t="shared" si="123"/>
        <v>59.458205633007935</v>
      </c>
    </row>
    <row r="1338" spans="1:27" x14ac:dyDescent="0.3">
      <c r="A1338" s="50">
        <v>0.58839207267010352</v>
      </c>
      <c r="B1338" s="29">
        <v>101.49213767727217</v>
      </c>
      <c r="E1338" s="27">
        <v>2.8357474475342315E-2</v>
      </c>
      <c r="F1338" s="20">
        <v>66.666290717985447</v>
      </c>
      <c r="H1338" s="27">
        <v>5.2485786000033841E-4</v>
      </c>
      <c r="I1338" s="20">
        <v>117.33076050541681</v>
      </c>
      <c r="K1338" s="27">
        <v>0.59096039092946739</v>
      </c>
      <c r="L1338" s="20">
        <v>50.073455437876312</v>
      </c>
      <c r="M1338" s="20">
        <v>118.24721385077396</v>
      </c>
      <c r="N1338" s="27">
        <f t="shared" si="120"/>
        <v>29.591428800756649</v>
      </c>
      <c r="O1338" s="20">
        <f t="shared" si="121"/>
        <v>69.879419723573704</v>
      </c>
      <c r="Q1338" s="27">
        <v>0.59096039092946739</v>
      </c>
      <c r="R1338" s="20">
        <v>50.073455437876312</v>
      </c>
      <c r="T1338" s="41">
        <v>0.59096039092946739</v>
      </c>
      <c r="U1338" s="38">
        <v>118.24721385077396</v>
      </c>
      <c r="W1338" s="27">
        <v>0.59096039092946739</v>
      </c>
      <c r="X1338" s="27">
        <f t="shared" si="124"/>
        <v>50.073455437876312</v>
      </c>
      <c r="Y1338" s="19">
        <f t="shared" si="125"/>
        <v>118.24721385077396</v>
      </c>
      <c r="Z1338" s="27">
        <f t="shared" si="122"/>
        <v>29.591428800756649</v>
      </c>
      <c r="AA1338" s="20">
        <f t="shared" si="123"/>
        <v>69.879419723573704</v>
      </c>
    </row>
    <row r="1339" spans="1:27" x14ac:dyDescent="0.3">
      <c r="A1339" s="50">
        <v>0.58620286247605691</v>
      </c>
      <c r="B1339" s="29">
        <v>120.15403339891637</v>
      </c>
      <c r="E1339" s="27">
        <v>1.1189855307748076E-2</v>
      </c>
      <c r="F1339" s="20">
        <v>66.666290717985447</v>
      </c>
      <c r="H1339" s="27">
        <v>1.4539381227223203E-3</v>
      </c>
      <c r="I1339" s="20">
        <v>117.39671217738197</v>
      </c>
      <c r="K1339" s="27">
        <v>0.58960663521429524</v>
      </c>
      <c r="L1339" s="20">
        <v>65.311897574192614</v>
      </c>
      <c r="M1339" s="20">
        <v>112.76476825926059</v>
      </c>
      <c r="N1339" s="27">
        <f t="shared" si="120"/>
        <v>38.508328168180398</v>
      </c>
      <c r="O1339" s="20">
        <f t="shared" si="121"/>
        <v>66.486855584062397</v>
      </c>
      <c r="Q1339" s="27">
        <v>0.58960663521429524</v>
      </c>
      <c r="R1339" s="20">
        <v>120.95025462902363</v>
      </c>
      <c r="T1339" s="41">
        <v>0.58960663521429524</v>
      </c>
      <c r="U1339" s="38">
        <v>168.4031253140916</v>
      </c>
      <c r="W1339" s="27">
        <v>0.58960663521429524</v>
      </c>
      <c r="X1339" s="27">
        <f t="shared" si="124"/>
        <v>120.95025462902363</v>
      </c>
      <c r="Y1339" s="19">
        <f t="shared" si="125"/>
        <v>168.4031253140916</v>
      </c>
      <c r="Z1339" s="27">
        <f t="shared" si="122"/>
        <v>71.313072660130857</v>
      </c>
      <c r="AA1339" s="20">
        <f t="shared" si="123"/>
        <v>99.291600076012855</v>
      </c>
    </row>
    <row r="1340" spans="1:27" x14ac:dyDescent="0.3">
      <c r="A1340" s="50">
        <v>0.58373325577485957</v>
      </c>
      <c r="B1340" s="29">
        <v>105.92850711726157</v>
      </c>
      <c r="E1340" s="27">
        <v>1.1066530641983263E-2</v>
      </c>
      <c r="F1340" s="20">
        <v>66.666290717985447</v>
      </c>
      <c r="H1340" s="27">
        <v>2.5927659080480225E-2</v>
      </c>
      <c r="I1340" s="20">
        <v>117.44038364152567</v>
      </c>
      <c r="K1340" s="27">
        <v>0.5887770968474797</v>
      </c>
      <c r="L1340" s="20">
        <v>64.747805035238528</v>
      </c>
      <c r="M1340" s="20">
        <v>108.9802494494609</v>
      </c>
      <c r="N1340" s="27">
        <f t="shared" si="120"/>
        <v>38.122024675894366</v>
      </c>
      <c r="O1340" s="20">
        <f t="shared" si="121"/>
        <v>64.16507488456773</v>
      </c>
      <c r="Q1340" s="27">
        <v>0.5887770968474797</v>
      </c>
      <c r="R1340" s="20">
        <v>91.163780836154345</v>
      </c>
      <c r="T1340" s="41">
        <v>0.5887770968474797</v>
      </c>
      <c r="U1340" s="38">
        <v>135.39622525037674</v>
      </c>
      <c r="W1340" s="27">
        <v>0.5887770968474797</v>
      </c>
      <c r="X1340" s="27">
        <f t="shared" si="124"/>
        <v>91.163780836154345</v>
      </c>
      <c r="Y1340" s="19">
        <f t="shared" si="125"/>
        <v>135.39622525037674</v>
      </c>
      <c r="Z1340" s="27">
        <f t="shared" si="122"/>
        <v>53.675146218350861</v>
      </c>
      <c r="AA1340" s="20">
        <f t="shared" si="123"/>
        <v>79.718196427024239</v>
      </c>
    </row>
    <row r="1341" spans="1:27" x14ac:dyDescent="0.3">
      <c r="A1341" s="50">
        <v>0.58310851370333694</v>
      </c>
      <c r="B1341" s="29">
        <v>187.13792523334024</v>
      </c>
      <c r="E1341" s="27">
        <v>1.8620324575749692E-2</v>
      </c>
      <c r="F1341" s="20">
        <v>66.722344127054455</v>
      </c>
      <c r="H1341" s="27">
        <v>5.6426025839755312E-3</v>
      </c>
      <c r="I1341" s="20">
        <v>117.4452953873236</v>
      </c>
      <c r="K1341" s="27">
        <v>0.58839207267010352</v>
      </c>
      <c r="L1341" s="20">
        <v>62.189212187709998</v>
      </c>
      <c r="M1341" s="20">
        <v>78.969260777966994</v>
      </c>
      <c r="N1341" s="27">
        <f t="shared" si="120"/>
        <v>36.591639456847545</v>
      </c>
      <c r="O1341" s="20">
        <f t="shared" si="121"/>
        <v>46.464887026373908</v>
      </c>
      <c r="Q1341" s="27">
        <v>0.58839207267010352</v>
      </c>
      <c r="R1341" s="20">
        <v>84.712089087015158</v>
      </c>
      <c r="T1341" s="41">
        <v>0.58839207267010352</v>
      </c>
      <c r="U1341" s="38">
        <v>101.49213767727217</v>
      </c>
      <c r="W1341" s="27">
        <v>0.58839207267010352</v>
      </c>
      <c r="X1341" s="27">
        <f t="shared" si="124"/>
        <v>84.712089087015158</v>
      </c>
      <c r="Y1341" s="19">
        <f t="shared" si="125"/>
        <v>101.49213767727217</v>
      </c>
      <c r="Z1341" s="27">
        <f t="shared" si="122"/>
        <v>49.843921678123309</v>
      </c>
      <c r="AA1341" s="20">
        <f t="shared" si="123"/>
        <v>59.717169247649679</v>
      </c>
    </row>
    <row r="1342" spans="1:27" x14ac:dyDescent="0.3">
      <c r="A1342" s="50">
        <v>0.57580091179261217</v>
      </c>
      <c r="B1342" s="29">
        <v>109.06929053472749</v>
      </c>
      <c r="E1342" s="27">
        <v>0.21304727710230509</v>
      </c>
      <c r="F1342" s="20">
        <v>66.733980059943448</v>
      </c>
      <c r="H1342" s="27">
        <v>3.1487634041695856E-2</v>
      </c>
      <c r="I1342" s="20">
        <v>117.62497790418416</v>
      </c>
      <c r="K1342" s="27">
        <v>0.58620286247605691</v>
      </c>
      <c r="L1342" s="20">
        <v>41.620150790305743</v>
      </c>
      <c r="M1342" s="20">
        <v>70.204135192020473</v>
      </c>
      <c r="N1342" s="27">
        <f t="shared" si="120"/>
        <v>24.397851529962349</v>
      </c>
      <c r="O1342" s="20">
        <f t="shared" si="121"/>
        <v>41.153865007218485</v>
      </c>
      <c r="Q1342" s="27">
        <v>0.58620286247605691</v>
      </c>
      <c r="R1342" s="20">
        <v>91.570048997201638</v>
      </c>
      <c r="T1342" s="41">
        <v>0.58620286247605691</v>
      </c>
      <c r="U1342" s="38">
        <v>120.15403339891637</v>
      </c>
      <c r="W1342" s="27">
        <v>0.58620286247605691</v>
      </c>
      <c r="X1342" s="27">
        <f t="shared" si="124"/>
        <v>91.570048997201638</v>
      </c>
      <c r="Y1342" s="19">
        <f t="shared" si="125"/>
        <v>120.15403339891637</v>
      </c>
      <c r="Z1342" s="27">
        <f t="shared" si="122"/>
        <v>53.678624839232384</v>
      </c>
      <c r="AA1342" s="20">
        <f t="shared" si="123"/>
        <v>70.434638316488517</v>
      </c>
    </row>
    <row r="1343" spans="1:27" x14ac:dyDescent="0.3">
      <c r="A1343" s="50">
        <v>0.56638437177753076</v>
      </c>
      <c r="B1343" s="29">
        <v>156.08784780315625</v>
      </c>
      <c r="E1343" s="27">
        <v>0.10129838835564442</v>
      </c>
      <c r="F1343" s="20">
        <v>66.77836287303063</v>
      </c>
      <c r="H1343" s="27">
        <v>2.959881453163689</v>
      </c>
      <c r="I1343" s="20">
        <v>118.01758877973448</v>
      </c>
      <c r="K1343" s="27">
        <v>0.58373325577485957</v>
      </c>
      <c r="L1343" s="20">
        <v>48.57937280840563</v>
      </c>
      <c r="M1343" s="20">
        <v>89.45639498164681</v>
      </c>
      <c r="N1343" s="27">
        <f t="shared" si="120"/>
        <v>28.357395452951302</v>
      </c>
      <c r="O1343" s="20">
        <f t="shared" si="121"/>
        <v>52.218672692518503</v>
      </c>
      <c r="Q1343" s="27">
        <v>0.58373325577485957</v>
      </c>
      <c r="R1343" s="20">
        <v>65.051484944020416</v>
      </c>
      <c r="T1343" s="41">
        <v>0.58373325577485957</v>
      </c>
      <c r="U1343" s="38">
        <v>105.92850711726157</v>
      </c>
      <c r="W1343" s="27">
        <v>0.58373325577485957</v>
      </c>
      <c r="X1343" s="27">
        <f t="shared" si="124"/>
        <v>65.051484944020416</v>
      </c>
      <c r="Y1343" s="19">
        <f t="shared" si="125"/>
        <v>105.92850711726157</v>
      </c>
      <c r="Z1343" s="27">
        <f t="shared" si="122"/>
        <v>37.972715099362297</v>
      </c>
      <c r="AA1343" s="20">
        <f t="shared" si="123"/>
        <v>61.833992338929484</v>
      </c>
    </row>
    <row r="1344" spans="1:27" x14ac:dyDescent="0.3">
      <c r="A1344" s="50">
        <v>0.5649062975862762</v>
      </c>
      <c r="B1344" s="29">
        <v>254.7284925861079</v>
      </c>
      <c r="E1344" s="27">
        <v>116.57794322240807</v>
      </c>
      <c r="F1344" s="20">
        <v>66.880106427454834</v>
      </c>
      <c r="H1344" s="27">
        <v>9.6077831636648625E-2</v>
      </c>
      <c r="I1344" s="20">
        <v>118.09230303274515</v>
      </c>
      <c r="K1344" s="27">
        <v>0.58310851370333694</v>
      </c>
      <c r="L1344" s="20">
        <v>72.484133673426413</v>
      </c>
      <c r="M1344" s="20">
        <v>119.93700435849439</v>
      </c>
      <c r="N1344" s="27">
        <f t="shared" si="120"/>
        <v>42.266115453385673</v>
      </c>
      <c r="O1344" s="20">
        <f t="shared" si="121"/>
        <v>69.93628834951231</v>
      </c>
      <c r="Q1344" s="27">
        <v>0.58310851370333694</v>
      </c>
      <c r="R1344" s="20">
        <v>139.68505454827229</v>
      </c>
      <c r="T1344" s="41">
        <v>0.58310851370333694</v>
      </c>
      <c r="U1344" s="38">
        <v>187.13792523334024</v>
      </c>
      <c r="W1344" s="27">
        <v>0.58310851370333694</v>
      </c>
      <c r="X1344" s="27">
        <f t="shared" si="124"/>
        <v>139.68505454827229</v>
      </c>
      <c r="Y1344" s="19">
        <f t="shared" si="125"/>
        <v>187.13792523334024</v>
      </c>
      <c r="Z1344" s="27">
        <f t="shared" si="122"/>
        <v>81.451544544212595</v>
      </c>
      <c r="AA1344" s="20">
        <f t="shared" si="123"/>
        <v>109.12171744033922</v>
      </c>
    </row>
    <row r="1345" spans="1:27" x14ac:dyDescent="0.3">
      <c r="A1345" s="50">
        <v>0.56134591014415491</v>
      </c>
      <c r="B1345" s="29">
        <v>502.05075013464824</v>
      </c>
      <c r="E1345" s="27">
        <v>4.8721318307798356E-4</v>
      </c>
      <c r="F1345" s="20">
        <v>66.89918371366052</v>
      </c>
      <c r="H1345" s="27">
        <v>0.335001409825054</v>
      </c>
      <c r="I1345" s="20">
        <v>118.09966616350454</v>
      </c>
      <c r="K1345" s="27">
        <v>0.57580091179261217</v>
      </c>
      <c r="L1345" s="20">
        <v>48.55956386685191</v>
      </c>
      <c r="M1345" s="20">
        <v>75.507077019237499</v>
      </c>
      <c r="N1345" s="27">
        <f t="shared" si="120"/>
        <v>27.960641150784912</v>
      </c>
      <c r="O1345" s="20">
        <f t="shared" si="121"/>
        <v>43.477043794471946</v>
      </c>
      <c r="Q1345" s="27">
        <v>0.57580091179261217</v>
      </c>
      <c r="R1345" s="20">
        <v>82.12177738234189</v>
      </c>
      <c r="T1345" s="41">
        <v>0.57580091179261217</v>
      </c>
      <c r="U1345" s="38">
        <v>109.06929053472749</v>
      </c>
      <c r="W1345" s="27">
        <v>0.57580091179261217</v>
      </c>
      <c r="X1345" s="27">
        <f t="shared" si="124"/>
        <v>82.12177738234189</v>
      </c>
      <c r="Y1345" s="19">
        <f t="shared" si="125"/>
        <v>109.06929053472749</v>
      </c>
      <c r="Z1345" s="27">
        <f t="shared" si="122"/>
        <v>47.285794294782377</v>
      </c>
      <c r="AA1345" s="20">
        <f t="shared" si="123"/>
        <v>62.802196938469407</v>
      </c>
    </row>
    <row r="1346" spans="1:27" x14ac:dyDescent="0.3">
      <c r="A1346" s="50">
        <v>0.56002542917849496</v>
      </c>
      <c r="B1346" s="29">
        <v>296.18685674920164</v>
      </c>
      <c r="E1346" s="27">
        <v>2.6699855102342553</v>
      </c>
      <c r="F1346" s="20">
        <v>66.971115726765646</v>
      </c>
      <c r="H1346" s="27">
        <v>7.0064985784702003</v>
      </c>
      <c r="I1346" s="20">
        <v>118.1953567505542</v>
      </c>
      <c r="K1346" s="27">
        <v>0.56638437177753076</v>
      </c>
      <c r="L1346" s="20">
        <v>78.040307036529512</v>
      </c>
      <c r="M1346" s="20">
        <v>130.51310740852045</v>
      </c>
      <c r="N1346" s="27">
        <f t="shared" si="120"/>
        <v>44.200810274210383</v>
      </c>
      <c r="O1346" s="20">
        <f t="shared" si="121"/>
        <v>73.920584348308253</v>
      </c>
      <c r="Q1346" s="27">
        <v>0.56638437177753076</v>
      </c>
      <c r="R1346" s="20">
        <v>103.61504743116531</v>
      </c>
      <c r="T1346" s="41">
        <v>0.56638437177753076</v>
      </c>
      <c r="U1346" s="38">
        <v>156.08784780315625</v>
      </c>
      <c r="W1346" s="27">
        <v>0.56638437177753076</v>
      </c>
      <c r="X1346" s="27">
        <f t="shared" si="124"/>
        <v>103.61504743116531</v>
      </c>
      <c r="Y1346" s="19">
        <f t="shared" si="125"/>
        <v>156.08784780315625</v>
      </c>
      <c r="Z1346" s="27">
        <f t="shared" si="122"/>
        <v>58.685943545999613</v>
      </c>
      <c r="AA1346" s="20">
        <f t="shared" si="123"/>
        <v>88.405717620097491</v>
      </c>
    </row>
    <row r="1347" spans="1:27" x14ac:dyDescent="0.3">
      <c r="A1347" s="50">
        <v>0.55853179151017684</v>
      </c>
      <c r="B1347" s="29">
        <v>117.28577174985932</v>
      </c>
      <c r="E1347" s="27">
        <v>4.96680140512035</v>
      </c>
      <c r="F1347" s="20">
        <v>67.010329811819275</v>
      </c>
      <c r="H1347" s="27">
        <v>0.52765159955015406</v>
      </c>
      <c r="I1347" s="20">
        <v>118.23869047067268</v>
      </c>
      <c r="K1347" s="27">
        <v>0.5649062975862762</v>
      </c>
      <c r="L1347" s="20">
        <v>107.9919672358733</v>
      </c>
      <c r="M1347" s="20">
        <v>223.74109658661376</v>
      </c>
      <c r="N1347" s="27">
        <f t="shared" si="120"/>
        <v>61.005342380275636</v>
      </c>
      <c r="O1347" s="20">
        <f t="shared" si="121"/>
        <v>126.3927544906374</v>
      </c>
      <c r="Q1347" s="27">
        <v>0.5649062975862762</v>
      </c>
      <c r="R1347" s="20">
        <v>138.97936323536743</v>
      </c>
      <c r="T1347" s="41">
        <v>0.5649062975862762</v>
      </c>
      <c r="U1347" s="38">
        <v>254.7284925861079</v>
      </c>
      <c r="W1347" s="27">
        <v>0.5649062975862762</v>
      </c>
      <c r="X1347" s="27">
        <f t="shared" si="124"/>
        <v>138.97936323536743</v>
      </c>
      <c r="Y1347" s="19">
        <f t="shared" si="125"/>
        <v>254.7284925861079</v>
      </c>
      <c r="Z1347" s="27">
        <f t="shared" si="122"/>
        <v>78.510317526189652</v>
      </c>
      <c r="AA1347" s="20">
        <f t="shared" si="123"/>
        <v>143.89772963655142</v>
      </c>
    </row>
    <row r="1348" spans="1:27" x14ac:dyDescent="0.3">
      <c r="A1348" s="50">
        <v>0.55520590452942997</v>
      </c>
      <c r="B1348" s="29">
        <v>225.19072634790467</v>
      </c>
      <c r="E1348" s="27">
        <v>1.9516650405712426</v>
      </c>
      <c r="F1348" s="20">
        <v>67.039511693250944</v>
      </c>
      <c r="H1348" s="27">
        <v>11.719483454678993</v>
      </c>
      <c r="I1348" s="20">
        <v>118.24721385077396</v>
      </c>
      <c r="K1348" s="27">
        <v>0.56134591014415491</v>
      </c>
      <c r="L1348" s="20">
        <v>207.59834935161123</v>
      </c>
      <c r="M1348" s="20">
        <v>456.44128980963779</v>
      </c>
      <c r="N1348" s="27">
        <f t="shared" si="120"/>
        <v>116.53448436120443</v>
      </c>
      <c r="O1348" s="20">
        <f t="shared" si="121"/>
        <v>256.22145125556312</v>
      </c>
      <c r="Q1348" s="27">
        <v>0.56134591014415491</v>
      </c>
      <c r="R1348" s="20">
        <v>253.20780967662168</v>
      </c>
      <c r="T1348" s="41">
        <v>0.56134591014415491</v>
      </c>
      <c r="U1348" s="38">
        <v>502.05075013464824</v>
      </c>
      <c r="W1348" s="27">
        <v>0.56134591014415491</v>
      </c>
      <c r="X1348" s="27">
        <f t="shared" si="124"/>
        <v>253.20780967662168</v>
      </c>
      <c r="Y1348" s="19">
        <f t="shared" si="125"/>
        <v>502.05075013464824</v>
      </c>
      <c r="Z1348" s="27">
        <f t="shared" si="122"/>
        <v>142.13716837853116</v>
      </c>
      <c r="AA1348" s="20">
        <f t="shared" si="123"/>
        <v>281.82413527288981</v>
      </c>
    </row>
    <row r="1349" spans="1:27" x14ac:dyDescent="0.3">
      <c r="A1349" s="50">
        <v>0.55365979438647628</v>
      </c>
      <c r="B1349" s="29">
        <v>142.45350815470727</v>
      </c>
      <c r="E1349" s="27">
        <v>92.707220535521628</v>
      </c>
      <c r="F1349" s="20">
        <v>67.054933680046261</v>
      </c>
      <c r="H1349" s="27">
        <v>5.7646222267358098</v>
      </c>
      <c r="I1349" s="20">
        <v>118.24721385077396</v>
      </c>
      <c r="K1349" s="27">
        <v>0.56002542917849496</v>
      </c>
      <c r="L1349" s="20">
        <v>117.80181594100529</v>
      </c>
      <c r="M1349" s="20">
        <v>255.96984194602646</v>
      </c>
      <c r="N1349" s="27">
        <f t="shared" si="120"/>
        <v>65.97201253036755</v>
      </c>
      <c r="O1349" s="20">
        <f t="shared" si="121"/>
        <v>143.34962059257498</v>
      </c>
      <c r="Q1349" s="27">
        <v>0.56002542917849496</v>
      </c>
      <c r="R1349" s="20">
        <v>158.01883074418043</v>
      </c>
      <c r="T1349" s="41">
        <v>0.56002542917849496</v>
      </c>
      <c r="U1349" s="38">
        <v>296.18685674920164</v>
      </c>
      <c r="W1349" s="27">
        <v>0.56002542917849496</v>
      </c>
      <c r="X1349" s="27">
        <f t="shared" si="124"/>
        <v>158.01883074418043</v>
      </c>
      <c r="Y1349" s="19">
        <f t="shared" si="125"/>
        <v>296.18685674920164</v>
      </c>
      <c r="Z1349" s="27">
        <f t="shared" si="122"/>
        <v>88.494563505793607</v>
      </c>
      <c r="AA1349" s="20">
        <f t="shared" si="123"/>
        <v>165.87217156800105</v>
      </c>
    </row>
    <row r="1350" spans="1:27" x14ac:dyDescent="0.3">
      <c r="A1350" s="50">
        <v>0.55047838357859291</v>
      </c>
      <c r="B1350" s="29">
        <v>132.61408496076652</v>
      </c>
      <c r="E1350" s="27">
        <v>2.959881453163689</v>
      </c>
      <c r="F1350" s="20">
        <v>67.083526986232371</v>
      </c>
      <c r="H1350" s="27">
        <v>2.9767505969703052</v>
      </c>
      <c r="I1350" s="20">
        <v>118.24721385077396</v>
      </c>
      <c r="K1350" s="27">
        <v>0.55853179151017684</v>
      </c>
      <c r="L1350" s="20">
        <v>50.542974266483341</v>
      </c>
      <c r="M1350" s="20">
        <v>88.736980652341657</v>
      </c>
      <c r="N1350" s="27">
        <f t="shared" si="120"/>
        <v>28.229857965311709</v>
      </c>
      <c r="O1350" s="20">
        <f t="shared" si="121"/>
        <v>49.562424776956284</v>
      </c>
      <c r="Q1350" s="27">
        <v>0.55853179151017684</v>
      </c>
      <c r="R1350" s="20">
        <v>79.091765364000992</v>
      </c>
      <c r="T1350" s="41">
        <v>0.55853179151017684</v>
      </c>
      <c r="U1350" s="38">
        <v>117.28577174985932</v>
      </c>
      <c r="W1350" s="27">
        <v>0.55853179151017684</v>
      </c>
      <c r="X1350" s="27">
        <f t="shared" si="124"/>
        <v>79.091765364000992</v>
      </c>
      <c r="Y1350" s="19">
        <f t="shared" si="125"/>
        <v>117.28577174985932</v>
      </c>
      <c r="Z1350" s="27">
        <f t="shared" si="122"/>
        <v>44.175265402458031</v>
      </c>
      <c r="AA1350" s="20">
        <f t="shared" si="123"/>
        <v>65.507832214102621</v>
      </c>
    </row>
    <row r="1351" spans="1:27" x14ac:dyDescent="0.3">
      <c r="A1351" s="50">
        <v>0.54982500516780419</v>
      </c>
      <c r="B1351" s="29">
        <v>125.94574472276372</v>
      </c>
      <c r="E1351" s="27">
        <v>0.39933141435176367</v>
      </c>
      <c r="F1351" s="20">
        <v>67.15836016990626</v>
      </c>
      <c r="H1351" s="27">
        <v>0.59096039092946739</v>
      </c>
      <c r="I1351" s="20">
        <v>118.24721385077396</v>
      </c>
      <c r="K1351" s="27">
        <v>0.55520590452942997</v>
      </c>
      <c r="L1351" s="20">
        <v>96.322068046431255</v>
      </c>
      <c r="M1351" s="20">
        <v>167.80249247134208</v>
      </c>
      <c r="N1351" s="27">
        <f t="shared" ref="N1351:N1414" si="126">K1351 * L1351</f>
        <v>53.478580915864171</v>
      </c>
      <c r="O1351" s="20">
        <f t="shared" ref="O1351:O1414" si="127">K1351 * M1351</f>
        <v>93.164934614844341</v>
      </c>
      <c r="Q1351" s="27">
        <v>0.55520590452942997</v>
      </c>
      <c r="R1351" s="20">
        <v>153.71030192299386</v>
      </c>
      <c r="T1351" s="41">
        <v>0.55520590452942997</v>
      </c>
      <c r="U1351" s="38">
        <v>225.19072634790467</v>
      </c>
      <c r="W1351" s="27">
        <v>0.55520590452942997</v>
      </c>
      <c r="X1351" s="27">
        <f t="shared" si="124"/>
        <v>153.71030192299386</v>
      </c>
      <c r="Y1351" s="19">
        <f t="shared" si="125"/>
        <v>225.19072634790467</v>
      </c>
      <c r="Z1351" s="27">
        <f t="shared" ref="Z1351:Z1414" si="128">W1351 * X1351</f>
        <v>85.340867214647588</v>
      </c>
      <c r="AA1351" s="20">
        <f t="shared" ref="AA1351:AA1414" si="129">W1351 * Y1351</f>
        <v>125.02722091362776</v>
      </c>
    </row>
    <row r="1352" spans="1:27" x14ac:dyDescent="0.3">
      <c r="A1352" s="50">
        <v>0.54908691735181492</v>
      </c>
      <c r="B1352" s="29">
        <v>240.03607624755625</v>
      </c>
      <c r="E1352" s="27">
        <v>9.5760008897996158</v>
      </c>
      <c r="F1352" s="20">
        <v>67.173586303036501</v>
      </c>
      <c r="H1352" s="27">
        <v>0.38108858497434994</v>
      </c>
      <c r="I1352" s="20">
        <v>118.24721385077396</v>
      </c>
      <c r="K1352" s="27">
        <v>0.55365979438647628</v>
      </c>
      <c r="L1352" s="20">
        <v>60.001001039420245</v>
      </c>
      <c r="M1352" s="20">
        <v>85.293441321861479</v>
      </c>
      <c r="N1352" s="27">
        <f t="shared" si="126"/>
        <v>33.220141898468164</v>
      </c>
      <c r="O1352" s="20">
        <f t="shared" si="127"/>
        <v>47.223549184776807</v>
      </c>
      <c r="Q1352" s="27">
        <v>0.55365979438647628</v>
      </c>
      <c r="R1352" s="20">
        <v>117.16106787226603</v>
      </c>
      <c r="T1352" s="41">
        <v>0.55365979438647628</v>
      </c>
      <c r="U1352" s="38">
        <v>142.45350815470727</v>
      </c>
      <c r="W1352" s="27">
        <v>0.55365979438647628</v>
      </c>
      <c r="X1352" s="27">
        <f t="shared" ref="X1352:X1415" si="130">R1352</f>
        <v>117.16106787226603</v>
      </c>
      <c r="Y1352" s="19">
        <f t="shared" ref="Y1352:Y1415" si="131">U1352</f>
        <v>142.45350815470727</v>
      </c>
      <c r="Z1352" s="27">
        <f t="shared" si="128"/>
        <v>64.867372748258802</v>
      </c>
      <c r="AA1352" s="20">
        <f t="shared" si="129"/>
        <v>78.870780034567446</v>
      </c>
    </row>
    <row r="1353" spans="1:27" x14ac:dyDescent="0.3">
      <c r="A1353" s="50">
        <v>0.54667486561766054</v>
      </c>
      <c r="B1353" s="29">
        <v>46.881336411889244</v>
      </c>
      <c r="E1353" s="27">
        <v>3.9769093651557341E-2</v>
      </c>
      <c r="F1353" s="20">
        <v>67.177295376416353</v>
      </c>
      <c r="H1353" s="27">
        <v>0.36428953096765326</v>
      </c>
      <c r="I1353" s="20">
        <v>118.24721385077396</v>
      </c>
      <c r="K1353" s="27">
        <v>0.55047838357859291</v>
      </c>
      <c r="L1353" s="20">
        <v>63.68563808588965</v>
      </c>
      <c r="M1353" s="20">
        <v>88.97807836833087</v>
      </c>
      <c r="N1353" s="27">
        <f t="shared" si="126"/>
        <v>35.057567110691807</v>
      </c>
      <c r="O1353" s="20">
        <f t="shared" si="127"/>
        <v>48.980508754128138</v>
      </c>
      <c r="Q1353" s="27">
        <v>0.55047838357859291</v>
      </c>
      <c r="R1353" s="20">
        <v>107.32164467832531</v>
      </c>
      <c r="T1353" s="41">
        <v>0.55047838357859291</v>
      </c>
      <c r="U1353" s="38">
        <v>132.61408496076652</v>
      </c>
      <c r="W1353" s="27">
        <v>0.55047838357859291</v>
      </c>
      <c r="X1353" s="27">
        <f t="shared" si="130"/>
        <v>107.32164467832531</v>
      </c>
      <c r="Y1353" s="19">
        <f t="shared" si="131"/>
        <v>132.61408496076652</v>
      </c>
      <c r="Z1353" s="27">
        <f t="shared" si="128"/>
        <v>59.078245485520618</v>
      </c>
      <c r="AA1353" s="20">
        <f t="shared" si="129"/>
        <v>73.001187128956943</v>
      </c>
    </row>
    <row r="1354" spans="1:27" x14ac:dyDescent="0.3">
      <c r="A1354" s="50">
        <v>0.54563986897119321</v>
      </c>
      <c r="B1354" s="29">
        <v>392.91646568414779</v>
      </c>
      <c r="E1354" s="27">
        <v>76.039659610847593</v>
      </c>
      <c r="F1354" s="20">
        <v>67.186463779955446</v>
      </c>
      <c r="H1354" s="27">
        <v>0.17935897920688149</v>
      </c>
      <c r="I1354" s="20">
        <v>118.24721385077396</v>
      </c>
      <c r="K1354" s="27">
        <v>0.54982500516780419</v>
      </c>
      <c r="L1354" s="20">
        <v>64.129891652013967</v>
      </c>
      <c r="M1354" s="20">
        <v>96.200483307642827</v>
      </c>
      <c r="N1354" s="27">
        <f t="shared" si="126"/>
        <v>35.260218008979301</v>
      </c>
      <c r="O1354" s="20">
        <f t="shared" si="127"/>
        <v>52.893431231769981</v>
      </c>
      <c r="Q1354" s="27">
        <v>0.54982500516780419</v>
      </c>
      <c r="R1354" s="20">
        <v>93.875153067134875</v>
      </c>
      <c r="T1354" s="41">
        <v>0.54982500516780419</v>
      </c>
      <c r="U1354" s="38">
        <v>125.94574472276372</v>
      </c>
      <c r="W1354" s="27">
        <v>0.54982500516780419</v>
      </c>
      <c r="X1354" s="27">
        <f t="shared" si="130"/>
        <v>93.875153067134875</v>
      </c>
      <c r="Y1354" s="19">
        <f t="shared" si="131"/>
        <v>125.94574472276372</v>
      </c>
      <c r="Z1354" s="27">
        <f t="shared" si="128"/>
        <v>51.614906520265841</v>
      </c>
      <c r="AA1354" s="20">
        <f t="shared" si="129"/>
        <v>69.248119743056506</v>
      </c>
    </row>
    <row r="1355" spans="1:27" x14ac:dyDescent="0.3">
      <c r="A1355" s="50">
        <v>0.53988061533891596</v>
      </c>
      <c r="B1355" s="29">
        <v>207.99514835386103</v>
      </c>
      <c r="E1355" s="27">
        <v>1.6498007607879117E-4</v>
      </c>
      <c r="F1355" s="20">
        <v>67.197356604488789</v>
      </c>
      <c r="H1355" s="27">
        <v>0.10205137261800701</v>
      </c>
      <c r="I1355" s="20">
        <v>118.24721385077396</v>
      </c>
      <c r="K1355" s="27">
        <v>0.54908691735181492</v>
      </c>
      <c r="L1355" s="20">
        <v>99.367992626390588</v>
      </c>
      <c r="M1355" s="20">
        <v>170.8484170513014</v>
      </c>
      <c r="N1355" s="27">
        <f t="shared" si="126"/>
        <v>54.561664754662687</v>
      </c>
      <c r="O1355" s="20">
        <f t="shared" si="127"/>
        <v>93.810630653136343</v>
      </c>
      <c r="Q1355" s="27">
        <v>0.54908691735181492</v>
      </c>
      <c r="R1355" s="20">
        <v>168.55565182264539</v>
      </c>
      <c r="T1355" s="41">
        <v>0.54908691735181492</v>
      </c>
      <c r="U1355" s="38">
        <v>240.03607624755625</v>
      </c>
      <c r="W1355" s="27">
        <v>0.54908691735181492</v>
      </c>
      <c r="X1355" s="27">
        <f t="shared" si="130"/>
        <v>168.55565182264539</v>
      </c>
      <c r="Y1355" s="19">
        <f t="shared" si="131"/>
        <v>240.03607624755625</v>
      </c>
      <c r="Z1355" s="27">
        <f t="shared" si="128"/>
        <v>92.551703261522178</v>
      </c>
      <c r="AA1355" s="20">
        <f t="shared" si="129"/>
        <v>131.80066915999586</v>
      </c>
    </row>
    <row r="1356" spans="1:27" x14ac:dyDescent="0.3">
      <c r="A1356" s="50">
        <v>0.53986111242556944</v>
      </c>
      <c r="B1356" s="29">
        <v>621.99363324667718</v>
      </c>
      <c r="E1356" s="27">
        <v>0.11026060441508889</v>
      </c>
      <c r="F1356" s="20">
        <v>67.287075766499783</v>
      </c>
      <c r="H1356" s="27">
        <v>4.0711040739552118E-2</v>
      </c>
      <c r="I1356" s="20">
        <v>118.24721385077396</v>
      </c>
      <c r="K1356" s="27">
        <v>0.54667486561766054</v>
      </c>
      <c r="L1356" s="20">
        <v>15.753734904357827</v>
      </c>
      <c r="M1356" s="20">
        <v>33.852287329547167</v>
      </c>
      <c r="N1356" s="27">
        <f t="shared" si="126"/>
        <v>8.6121709118160634</v>
      </c>
      <c r="O1356" s="20">
        <f t="shared" si="127"/>
        <v>18.506194626730629</v>
      </c>
      <c r="Q1356" s="27">
        <v>0.54667486561766054</v>
      </c>
      <c r="R1356" s="20">
        <v>28.782783986699904</v>
      </c>
      <c r="T1356" s="41">
        <v>0.54667486561766054</v>
      </c>
      <c r="U1356" s="38">
        <v>46.881336411889244</v>
      </c>
      <c r="W1356" s="27">
        <v>0.54667486561766054</v>
      </c>
      <c r="X1356" s="27">
        <f t="shared" si="130"/>
        <v>28.782783986699904</v>
      </c>
      <c r="Y1356" s="19">
        <f t="shared" si="131"/>
        <v>46.881336411889244</v>
      </c>
      <c r="Z1356" s="27">
        <f t="shared" si="128"/>
        <v>15.734824568031321</v>
      </c>
      <c r="AA1356" s="20">
        <f t="shared" si="129"/>
        <v>25.628848282945889</v>
      </c>
    </row>
    <row r="1357" spans="1:27" x14ac:dyDescent="0.3">
      <c r="A1357" s="50">
        <v>0.53835596045973944</v>
      </c>
      <c r="B1357" s="29">
        <v>169.51844462637777</v>
      </c>
      <c r="E1357" s="27">
        <v>0.34996610740199685</v>
      </c>
      <c r="F1357" s="20">
        <v>67.314123610649418</v>
      </c>
      <c r="H1357" s="27">
        <v>3.5661925605381839E-2</v>
      </c>
      <c r="I1357" s="20">
        <v>118.24721385077396</v>
      </c>
      <c r="K1357" s="27">
        <v>0.54563986897119321</v>
      </c>
      <c r="L1357" s="20">
        <v>184.96255272438128</v>
      </c>
      <c r="M1357" s="20">
        <v>366.61464141811535</v>
      </c>
      <c r="N1357" s="27">
        <f t="shared" si="126"/>
        <v>100.92294303310882</v>
      </c>
      <c r="O1357" s="20">
        <f t="shared" si="127"/>
        <v>200.03956490630145</v>
      </c>
      <c r="Q1357" s="27">
        <v>0.54563986897119321</v>
      </c>
      <c r="R1357" s="20">
        <v>211.26437699041372</v>
      </c>
      <c r="T1357" s="41">
        <v>0.54563986897119321</v>
      </c>
      <c r="U1357" s="38">
        <v>392.91646568414779</v>
      </c>
      <c r="W1357" s="27">
        <v>0.54563986897119321</v>
      </c>
      <c r="X1357" s="27">
        <f t="shared" si="130"/>
        <v>211.26437699041372</v>
      </c>
      <c r="Y1357" s="19">
        <f t="shared" si="131"/>
        <v>392.91646568414779</v>
      </c>
      <c r="Z1357" s="27">
        <f t="shared" si="128"/>
        <v>115.27426697933011</v>
      </c>
      <c r="AA1357" s="20">
        <f t="shared" si="129"/>
        <v>214.39088885252275</v>
      </c>
    </row>
    <row r="1358" spans="1:27" x14ac:dyDescent="0.3">
      <c r="A1358" s="50">
        <v>0.53804827173007652</v>
      </c>
      <c r="B1358" s="29">
        <v>480.48940100230669</v>
      </c>
      <c r="E1358" s="27">
        <v>1.2886177402397152</v>
      </c>
      <c r="F1358" s="20">
        <v>67.336491474026175</v>
      </c>
      <c r="H1358" s="27">
        <v>2.8783473528164905E-2</v>
      </c>
      <c r="I1358" s="20">
        <v>118.24721385077396</v>
      </c>
      <c r="K1358" s="27">
        <v>0.53988061533891596</v>
      </c>
      <c r="L1358" s="20">
        <v>77.121989437523169</v>
      </c>
      <c r="M1358" s="20">
        <v>150.83508152101524</v>
      </c>
      <c r="N1358" s="27">
        <f t="shared" si="126"/>
        <v>41.636667113691388</v>
      </c>
      <c r="O1358" s="20">
        <f t="shared" si="127"/>
        <v>81.432936626261267</v>
      </c>
      <c r="Q1358" s="27">
        <v>0.53988061533891596</v>
      </c>
      <c r="R1358" s="20">
        <v>134.28205627036894</v>
      </c>
      <c r="T1358" s="41">
        <v>0.53988061533891596</v>
      </c>
      <c r="U1358" s="38">
        <v>207.99514835386103</v>
      </c>
      <c r="W1358" s="27">
        <v>0.53988061533891596</v>
      </c>
      <c r="X1358" s="27">
        <f t="shared" si="130"/>
        <v>134.28205627036894</v>
      </c>
      <c r="Y1358" s="19">
        <f t="shared" si="131"/>
        <v>207.99514835386103</v>
      </c>
      <c r="Z1358" s="27">
        <f t="shared" si="128"/>
        <v>72.496279168221719</v>
      </c>
      <c r="AA1358" s="20">
        <f t="shared" si="129"/>
        <v>112.2925486807916</v>
      </c>
    </row>
    <row r="1359" spans="1:27" x14ac:dyDescent="0.3">
      <c r="A1359" s="50">
        <v>0.53677838172006886</v>
      </c>
      <c r="B1359" s="29">
        <v>198.15572515992028</v>
      </c>
      <c r="E1359" s="27">
        <v>0.11864830832928419</v>
      </c>
      <c r="F1359" s="20">
        <v>67.378374123305619</v>
      </c>
      <c r="H1359" s="27">
        <v>6.0359541785146575E-3</v>
      </c>
      <c r="I1359" s="20">
        <v>118.24721385077396</v>
      </c>
      <c r="K1359" s="27">
        <v>0.53986111242556944</v>
      </c>
      <c r="L1359" s="20">
        <v>273.55177321621647</v>
      </c>
      <c r="M1359" s="20">
        <v>602.91276304717758</v>
      </c>
      <c r="N1359" s="27">
        <f t="shared" si="126"/>
        <v>147.67996459449373</v>
      </c>
      <c r="O1359" s="20">
        <f t="shared" si="127"/>
        <v>325.48915495422307</v>
      </c>
      <c r="Q1359" s="27">
        <v>0.53986111242556944</v>
      </c>
      <c r="R1359" s="20">
        <v>292.63264341571607</v>
      </c>
      <c r="T1359" s="41">
        <v>0.53986111242556944</v>
      </c>
      <c r="U1359" s="38">
        <v>621.99363324667718</v>
      </c>
      <c r="W1359" s="27">
        <v>0.53986111242556944</v>
      </c>
      <c r="X1359" s="27">
        <f t="shared" si="130"/>
        <v>292.63264341571607</v>
      </c>
      <c r="Y1359" s="19">
        <f t="shared" si="131"/>
        <v>621.99363324667718</v>
      </c>
      <c r="Z1359" s="27">
        <f t="shared" si="128"/>
        <v>157.98098440644347</v>
      </c>
      <c r="AA1359" s="20">
        <f t="shared" si="129"/>
        <v>335.79017476617281</v>
      </c>
    </row>
    <row r="1360" spans="1:27" x14ac:dyDescent="0.3">
      <c r="A1360" s="50">
        <v>0.53197673248268984</v>
      </c>
      <c r="B1360" s="29">
        <v>58.568464609800955</v>
      </c>
      <c r="E1360" s="27">
        <v>4.3598287273198366E-2</v>
      </c>
      <c r="F1360" s="20">
        <v>67.415093831013351</v>
      </c>
      <c r="H1360" s="27">
        <v>3.5952192120021209E-3</v>
      </c>
      <c r="I1360" s="20">
        <v>118.24721385077396</v>
      </c>
      <c r="K1360" s="27">
        <v>0.53835596045973944</v>
      </c>
      <c r="L1360" s="20">
        <v>66.666290717985447</v>
      </c>
      <c r="M1360" s="20">
        <v>151.11564637566207</v>
      </c>
      <c r="N1360" s="27">
        <f t="shared" si="126"/>
        <v>35.890194969769269</v>
      </c>
      <c r="O1360" s="20">
        <f t="shared" si="127"/>
        <v>81.354008945063896</v>
      </c>
      <c r="Q1360" s="27">
        <v>0.53835596045973944</v>
      </c>
      <c r="R1360" s="20">
        <v>85.069088968701152</v>
      </c>
      <c r="T1360" s="41">
        <v>0.53835596045973944</v>
      </c>
      <c r="U1360" s="38">
        <v>169.51844462637777</v>
      </c>
      <c r="W1360" s="27">
        <v>0.53835596045973944</v>
      </c>
      <c r="X1360" s="27">
        <f t="shared" si="130"/>
        <v>85.069088968701152</v>
      </c>
      <c r="Y1360" s="19">
        <f t="shared" si="131"/>
        <v>169.51844462637777</v>
      </c>
      <c r="Z1360" s="27">
        <f t="shared" si="128"/>
        <v>45.797451097180137</v>
      </c>
      <c r="AA1360" s="20">
        <f t="shared" si="129"/>
        <v>91.261265072474757</v>
      </c>
    </row>
    <row r="1361" spans="1:27" x14ac:dyDescent="0.3">
      <c r="A1361" s="50">
        <v>0.53005975123232929</v>
      </c>
      <c r="B1361" s="29">
        <v>130.72526723579111</v>
      </c>
      <c r="E1361" s="27">
        <v>1.339695169008337E-3</v>
      </c>
      <c r="F1361" s="20">
        <v>67.415978890207867</v>
      </c>
      <c r="H1361" s="27">
        <v>2.4441657102288445</v>
      </c>
      <c r="I1361" s="20">
        <v>118.28470529072767</v>
      </c>
      <c r="K1361" s="27">
        <v>0.53804827173007652</v>
      </c>
      <c r="L1361" s="20">
        <v>198.07265341367398</v>
      </c>
      <c r="M1361" s="20">
        <v>446.91559387170054</v>
      </c>
      <c r="N1361" s="27">
        <f t="shared" si="126"/>
        <v>106.57264884621772</v>
      </c>
      <c r="O1361" s="20">
        <f t="shared" si="127"/>
        <v>240.46216289188925</v>
      </c>
      <c r="Q1361" s="27">
        <v>0.53804827173007652</v>
      </c>
      <c r="R1361" s="20">
        <v>231.6464605442801</v>
      </c>
      <c r="T1361" s="41">
        <v>0.53804827173007652</v>
      </c>
      <c r="U1361" s="38">
        <v>480.48940100230669</v>
      </c>
      <c r="W1361" s="27">
        <v>0.53804827173007652</v>
      </c>
      <c r="X1361" s="27">
        <f t="shared" si="130"/>
        <v>231.6464605442801</v>
      </c>
      <c r="Y1361" s="19">
        <f t="shared" si="131"/>
        <v>480.48940100230669</v>
      </c>
      <c r="Z1361" s="27">
        <f t="shared" si="128"/>
        <v>124.63697774823927</v>
      </c>
      <c r="AA1361" s="20">
        <f t="shared" si="129"/>
        <v>258.52649179391079</v>
      </c>
    </row>
    <row r="1362" spans="1:27" x14ac:dyDescent="0.3">
      <c r="A1362" s="50">
        <v>0.52765159955015406</v>
      </c>
      <c r="B1362" s="29">
        <v>150.18162054298134</v>
      </c>
      <c r="E1362" s="27">
        <v>1.6119896680174861</v>
      </c>
      <c r="F1362" s="20">
        <v>67.437853081924686</v>
      </c>
      <c r="H1362" s="27">
        <v>2.6699855102342553</v>
      </c>
      <c r="I1362" s="20">
        <v>118.43833662071935</v>
      </c>
      <c r="K1362" s="27">
        <v>0.53677838172006886</v>
      </c>
      <c r="L1362" s="20">
        <v>80.806626483992574</v>
      </c>
      <c r="M1362" s="20">
        <v>154.51971856748463</v>
      </c>
      <c r="N1362" s="27">
        <f t="shared" si="126"/>
        <v>43.375250196335593</v>
      </c>
      <c r="O1362" s="20">
        <f t="shared" si="127"/>
        <v>82.942844476494884</v>
      </c>
      <c r="Q1362" s="27">
        <v>0.53677838172006886</v>
      </c>
      <c r="R1362" s="20">
        <v>124.44263307642824</v>
      </c>
      <c r="T1362" s="41">
        <v>0.53677838172006886</v>
      </c>
      <c r="U1362" s="38">
        <v>198.15572515992028</v>
      </c>
      <c r="W1362" s="27">
        <v>0.53677838172006886</v>
      </c>
      <c r="X1362" s="27">
        <f t="shared" si="130"/>
        <v>124.44263307642824</v>
      </c>
      <c r="Y1362" s="19">
        <f t="shared" si="131"/>
        <v>198.15572515992028</v>
      </c>
      <c r="Z1362" s="27">
        <f t="shared" si="128"/>
        <v>66.798115199749461</v>
      </c>
      <c r="AA1362" s="20">
        <f t="shared" si="129"/>
        <v>106.36570947990874</v>
      </c>
    </row>
    <row r="1363" spans="1:27" x14ac:dyDescent="0.3">
      <c r="A1363" s="50">
        <v>0.52762472347239964</v>
      </c>
      <c r="B1363" s="29">
        <v>130.50484088289599</v>
      </c>
      <c r="E1363" s="27">
        <v>4.6830087594571523E-3</v>
      </c>
      <c r="F1363" s="20">
        <v>67.465989389999322</v>
      </c>
      <c r="H1363" s="27">
        <v>1.3804808433633298E-2</v>
      </c>
      <c r="I1363" s="20">
        <v>118.45742649265452</v>
      </c>
      <c r="K1363" s="27">
        <v>0.53197673248268984</v>
      </c>
      <c r="L1363" s="20">
        <v>26.326813952805828</v>
      </c>
      <c r="M1363" s="20">
        <v>37.947841107979187</v>
      </c>
      <c r="N1363" s="27">
        <f t="shared" si="126"/>
        <v>14.005252463293333</v>
      </c>
      <c r="O1363" s="20">
        <f t="shared" si="127"/>
        <v>20.187368517395065</v>
      </c>
      <c r="Q1363" s="27">
        <v>0.53197673248268984</v>
      </c>
      <c r="R1363" s="20">
        <v>46.947437454627611</v>
      </c>
      <c r="T1363" s="41">
        <v>0.53197673248268984</v>
      </c>
      <c r="U1363" s="38">
        <v>58.568464609800955</v>
      </c>
      <c r="W1363" s="27">
        <v>0.53197673248268984</v>
      </c>
      <c r="X1363" s="27">
        <f t="shared" si="130"/>
        <v>46.947437454627611</v>
      </c>
      <c r="Y1363" s="19">
        <f t="shared" si="131"/>
        <v>58.568464609800955</v>
      </c>
      <c r="Z1363" s="27">
        <f t="shared" si="128"/>
        <v>24.974944375548247</v>
      </c>
      <c r="AA1363" s="20">
        <f t="shared" si="129"/>
        <v>31.15706042964997</v>
      </c>
    </row>
    <row r="1364" spans="1:27" x14ac:dyDescent="0.3">
      <c r="A1364" s="50">
        <v>0.52265176379296463</v>
      </c>
      <c r="B1364" s="29">
        <v>234.04845298875262</v>
      </c>
      <c r="E1364" s="27">
        <v>1.0481217781489249E-2</v>
      </c>
      <c r="F1364" s="20">
        <v>67.546276694590006</v>
      </c>
      <c r="H1364" s="27">
        <v>1.8122444822220132</v>
      </c>
      <c r="I1364" s="20">
        <v>118.58500918829237</v>
      </c>
      <c r="K1364" s="27">
        <v>0.53005975123232929</v>
      </c>
      <c r="L1364" s="20">
        <v>49.455475875763213</v>
      </c>
      <c r="M1364" s="20">
        <v>100.92269676971692</v>
      </c>
      <c r="N1364" s="27">
        <f t="shared" si="126"/>
        <v>26.21435723978351</v>
      </c>
      <c r="O1364" s="20">
        <f t="shared" si="127"/>
        <v>53.495059543451951</v>
      </c>
      <c r="Q1364" s="27">
        <v>0.53005975123232929</v>
      </c>
      <c r="R1364" s="20">
        <v>79.258046341837399</v>
      </c>
      <c r="T1364" s="41">
        <v>0.53005975123232929</v>
      </c>
      <c r="U1364" s="38">
        <v>130.72526723579111</v>
      </c>
      <c r="W1364" s="27">
        <v>0.53005975123232929</v>
      </c>
      <c r="X1364" s="27">
        <f t="shared" si="130"/>
        <v>79.258046341837399</v>
      </c>
      <c r="Y1364" s="19">
        <f t="shared" si="131"/>
        <v>130.72526723579111</v>
      </c>
      <c r="Z1364" s="27">
        <f t="shared" si="128"/>
        <v>42.01150032711476</v>
      </c>
      <c r="AA1364" s="20">
        <f t="shared" si="129"/>
        <v>69.292202630783208</v>
      </c>
    </row>
    <row r="1365" spans="1:27" x14ac:dyDescent="0.3">
      <c r="A1365" s="50">
        <v>0.51948565247585066</v>
      </c>
      <c r="B1365" s="29">
        <v>164.11952939781617</v>
      </c>
      <c r="E1365" s="27">
        <v>1.9586095964768901E-2</v>
      </c>
      <c r="F1365" s="20">
        <v>67.566756205632771</v>
      </c>
      <c r="H1365" s="27">
        <v>0.10129838835564442</v>
      </c>
      <c r="I1365" s="20">
        <v>118.68365093150538</v>
      </c>
      <c r="K1365" s="27">
        <v>0.52765159955015406</v>
      </c>
      <c r="L1365" s="20">
        <v>78.434247096604565</v>
      </c>
      <c r="M1365" s="20">
        <v>118.23869047067268</v>
      </c>
      <c r="N1365" s="27">
        <f t="shared" si="126"/>
        <v>41.385955940035423</v>
      </c>
      <c r="O1365" s="20">
        <f t="shared" si="127"/>
        <v>62.388834155565995</v>
      </c>
      <c r="Q1365" s="27">
        <v>0.52765159955015406</v>
      </c>
      <c r="R1365" s="20">
        <v>110.37717716891321</v>
      </c>
      <c r="T1365" s="41">
        <v>0.52765159955015406</v>
      </c>
      <c r="U1365" s="38">
        <v>150.18162054298134</v>
      </c>
      <c r="W1365" s="27">
        <v>0.52765159955015406</v>
      </c>
      <c r="X1365" s="27">
        <f t="shared" si="130"/>
        <v>110.37717716891321</v>
      </c>
      <c r="Y1365" s="19">
        <f t="shared" si="131"/>
        <v>150.18162054298134</v>
      </c>
      <c r="Z1365" s="27">
        <f t="shared" si="128"/>
        <v>58.240694087007796</v>
      </c>
      <c r="AA1365" s="20">
        <f t="shared" si="129"/>
        <v>79.243572302538382</v>
      </c>
    </row>
    <row r="1366" spans="1:27" x14ac:dyDescent="0.3">
      <c r="A1366" s="50">
        <v>0.51911719247436849</v>
      </c>
      <c r="B1366" s="29">
        <v>125.52627817655195</v>
      </c>
      <c r="E1366" s="27">
        <v>0.11884432192891836</v>
      </c>
      <c r="F1366" s="20">
        <v>67.580084075326397</v>
      </c>
      <c r="H1366" s="27">
        <v>26.494679554278264</v>
      </c>
      <c r="I1366" s="20">
        <v>118.73578650371729</v>
      </c>
      <c r="K1366" s="27">
        <v>0.52762472347239964</v>
      </c>
      <c r="L1366" s="20">
        <v>40.829759488474394</v>
      </c>
      <c r="M1366" s="20">
        <v>61.066591953619792</v>
      </c>
      <c r="N1366" s="27">
        <f t="shared" si="126"/>
        <v>21.542790559550888</v>
      </c>
      <c r="O1366" s="20">
        <f t="shared" si="127"/>
        <v>32.220243692930509</v>
      </c>
      <c r="Q1366" s="27">
        <v>0.52762472347239964</v>
      </c>
      <c r="R1366" s="20">
        <v>110.26800841775061</v>
      </c>
      <c r="T1366" s="41">
        <v>0.52762472347239964</v>
      </c>
      <c r="U1366" s="38">
        <v>130.50484088289599</v>
      </c>
      <c r="W1366" s="27">
        <v>0.52762472347239964</v>
      </c>
      <c r="X1366" s="27">
        <f t="shared" si="130"/>
        <v>110.26800841775061</v>
      </c>
      <c r="Y1366" s="19">
        <f t="shared" si="131"/>
        <v>130.50484088289599</v>
      </c>
      <c r="Z1366" s="27">
        <f t="shared" si="128"/>
        <v>58.1801274492679</v>
      </c>
      <c r="AA1366" s="20">
        <f t="shared" si="129"/>
        <v>68.857580582647515</v>
      </c>
    </row>
    <row r="1367" spans="1:27" x14ac:dyDescent="0.3">
      <c r="A1367" s="50">
        <v>0.51779925776645541</v>
      </c>
      <c r="B1367" s="29">
        <v>174.33604424649042</v>
      </c>
      <c r="E1367" s="27">
        <v>1.7413626907509752</v>
      </c>
      <c r="F1367" s="20">
        <v>67.640744320480707</v>
      </c>
      <c r="H1367" s="27">
        <v>0.28088298937655054</v>
      </c>
      <c r="I1367" s="20">
        <v>118.78819742409013</v>
      </c>
      <c r="K1367" s="27">
        <v>0.52265176379296463</v>
      </c>
      <c r="L1367" s="20">
        <v>82.823696611308122</v>
      </c>
      <c r="M1367" s="20">
        <v>138.78218698676898</v>
      </c>
      <c r="N1367" s="27">
        <f t="shared" si="126"/>
        <v>43.287951117753579</v>
      </c>
      <c r="O1367" s="20">
        <f t="shared" si="127"/>
        <v>72.534754811679832</v>
      </c>
      <c r="Q1367" s="27">
        <v>0.52265176379296463</v>
      </c>
      <c r="R1367" s="20">
        <v>178.08996261329176</v>
      </c>
      <c r="T1367" s="41">
        <v>0.52265176379296463</v>
      </c>
      <c r="U1367" s="38">
        <v>234.04845298875262</v>
      </c>
      <c r="W1367" s="27">
        <v>0.52265176379296463</v>
      </c>
      <c r="X1367" s="27">
        <f t="shared" si="130"/>
        <v>178.08996261329176</v>
      </c>
      <c r="Y1367" s="19">
        <f t="shared" si="131"/>
        <v>234.04845298875262</v>
      </c>
      <c r="Z1367" s="27">
        <f t="shared" si="128"/>
        <v>93.079033073660071</v>
      </c>
      <c r="AA1367" s="20">
        <f t="shared" si="129"/>
        <v>122.32583676758632</v>
      </c>
    </row>
    <row r="1368" spans="1:27" x14ac:dyDescent="0.3">
      <c r="A1368" s="50">
        <v>0.51733941798011074</v>
      </c>
      <c r="B1368" s="29">
        <v>91.520259642216956</v>
      </c>
      <c r="E1368" s="27">
        <v>0.82907250928110443</v>
      </c>
      <c r="F1368" s="20">
        <v>67.684975290145445</v>
      </c>
      <c r="H1368" s="27">
        <v>1.9156321809132351</v>
      </c>
      <c r="I1368" s="20">
        <v>118.78903536516323</v>
      </c>
      <c r="K1368" s="27">
        <v>0.51948565247585066</v>
      </c>
      <c r="L1368" s="20">
        <v>70.169417180428184</v>
      </c>
      <c r="M1368" s="20">
        <v>106.95946256497035</v>
      </c>
      <c r="N1368" s="27">
        <f t="shared" si="126"/>
        <v>36.452005467824897</v>
      </c>
      <c r="O1368" s="20">
        <f t="shared" si="127"/>
        <v>55.563906199029944</v>
      </c>
      <c r="Q1368" s="27">
        <v>0.51948565247585066</v>
      </c>
      <c r="R1368" s="20">
        <v>127.32948401327398</v>
      </c>
      <c r="T1368" s="41">
        <v>0.51948565247585066</v>
      </c>
      <c r="U1368" s="38">
        <v>164.11952939781617</v>
      </c>
      <c r="W1368" s="27">
        <v>0.51948565247585066</v>
      </c>
      <c r="X1368" s="27">
        <f t="shared" si="130"/>
        <v>127.32948401327398</v>
      </c>
      <c r="Y1368" s="19">
        <f t="shared" si="131"/>
        <v>164.11952939781617</v>
      </c>
      <c r="Z1368" s="27">
        <f t="shared" si="128"/>
        <v>66.145840082049034</v>
      </c>
      <c r="AA1368" s="20">
        <f t="shared" si="129"/>
        <v>85.257740813254088</v>
      </c>
    </row>
    <row r="1369" spans="1:27" x14ac:dyDescent="0.3">
      <c r="A1369" s="50">
        <v>0.51680620263505261</v>
      </c>
      <c r="B1369" s="29">
        <v>203.83855211839432</v>
      </c>
      <c r="E1369" s="27">
        <v>7.1619870839640498E-2</v>
      </c>
      <c r="F1369" s="20">
        <v>67.814479087211566</v>
      </c>
      <c r="H1369" s="27">
        <v>2.3286657233256847E-4</v>
      </c>
      <c r="I1369" s="20">
        <v>118.87555614951378</v>
      </c>
      <c r="K1369" s="27">
        <v>0.51911719247436849</v>
      </c>
      <c r="L1369" s="20">
        <v>41.34878238797026</v>
      </c>
      <c r="M1369" s="20">
        <v>99.30624539217564</v>
      </c>
      <c r="N1369" s="27">
        <f t="shared" si="126"/>
        <v>21.464863825476737</v>
      </c>
      <c r="O1369" s="20">
        <f t="shared" si="127"/>
        <v>51.551579303156913</v>
      </c>
      <c r="Q1369" s="27">
        <v>0.51911719247436849</v>
      </c>
      <c r="R1369" s="20">
        <v>67.568815172346575</v>
      </c>
      <c r="T1369" s="41">
        <v>0.51911719247436849</v>
      </c>
      <c r="U1369" s="38">
        <v>125.52627817655195</v>
      </c>
      <c r="W1369" s="27">
        <v>0.51911719247436849</v>
      </c>
      <c r="X1369" s="27">
        <f t="shared" si="130"/>
        <v>67.568815172346575</v>
      </c>
      <c r="Y1369" s="19">
        <f t="shared" si="131"/>
        <v>125.52627817655195</v>
      </c>
      <c r="Z1369" s="27">
        <f t="shared" si="128"/>
        <v>35.076133631088069</v>
      </c>
      <c r="AA1369" s="20">
        <f t="shared" si="129"/>
        <v>65.162849108768242</v>
      </c>
    </row>
    <row r="1370" spans="1:27" x14ac:dyDescent="0.3">
      <c r="A1370" s="50">
        <v>0.51650061132386327</v>
      </c>
      <c r="B1370" s="29">
        <v>154.28010620387539</v>
      </c>
      <c r="E1370" s="27">
        <v>1.0716612683609128E-2</v>
      </c>
      <c r="F1370" s="20">
        <v>67.87818753420521</v>
      </c>
      <c r="H1370" s="27">
        <v>16.270964655159332</v>
      </c>
      <c r="I1370" s="20">
        <v>119.05971312880824</v>
      </c>
      <c r="K1370" s="27">
        <v>0.51779925776645541</v>
      </c>
      <c r="L1370" s="20">
        <v>138.53006051338406</v>
      </c>
      <c r="M1370" s="20">
        <v>174.06266109553877</v>
      </c>
      <c r="N1370" s="27">
        <f t="shared" si="126"/>
        <v>71.730762512172419</v>
      </c>
      <c r="O1370" s="20">
        <f t="shared" si="127"/>
        <v>90.129516720124045</v>
      </c>
      <c r="Q1370" s="27">
        <v>0.51779925776645541</v>
      </c>
      <c r="R1370" s="20">
        <v>138.80344366433573</v>
      </c>
      <c r="T1370" s="41">
        <v>0.51779925776645541</v>
      </c>
      <c r="U1370" s="38">
        <v>174.33604424649042</v>
      </c>
      <c r="W1370" s="27">
        <v>0.51779925776645541</v>
      </c>
      <c r="X1370" s="27">
        <f t="shared" si="130"/>
        <v>138.80344366433573</v>
      </c>
      <c r="Y1370" s="19">
        <f t="shared" si="131"/>
        <v>174.33604424649042</v>
      </c>
      <c r="Z1370" s="27">
        <f t="shared" si="128"/>
        <v>71.872320104821043</v>
      </c>
      <c r="AA1370" s="20">
        <f t="shared" si="129"/>
        <v>90.271074312772669</v>
      </c>
    </row>
    <row r="1371" spans="1:27" x14ac:dyDescent="0.3">
      <c r="A1371" s="50">
        <v>0.51394658694334794</v>
      </c>
      <c r="B1371" s="29">
        <v>179.12898723773077</v>
      </c>
      <c r="E1371" s="27">
        <v>0.27903932459594216</v>
      </c>
      <c r="F1371" s="20">
        <v>67.980441503641245</v>
      </c>
      <c r="H1371" s="27">
        <v>4.96680140512035</v>
      </c>
      <c r="I1371" s="20">
        <v>119.12112928826816</v>
      </c>
      <c r="K1371" s="27">
        <v>0.51733941798011074</v>
      </c>
      <c r="L1371" s="20">
        <v>45.447412291391956</v>
      </c>
      <c r="M1371" s="20">
        <v>68.829849598292498</v>
      </c>
      <c r="N1371" s="27">
        <f t="shared" si="126"/>
        <v>23.511737823530844</v>
      </c>
      <c r="O1371" s="20">
        <f t="shared" si="127"/>
        <v>35.608394330839197</v>
      </c>
      <c r="Q1371" s="27">
        <v>0.51733941798011074</v>
      </c>
      <c r="R1371" s="20">
        <v>68.1378223353164</v>
      </c>
      <c r="T1371" s="41">
        <v>0.51733941798011074</v>
      </c>
      <c r="U1371" s="38">
        <v>91.520259642216956</v>
      </c>
      <c r="W1371" s="27">
        <v>0.51733941798011074</v>
      </c>
      <c r="X1371" s="27">
        <f t="shared" si="130"/>
        <v>68.1378223353164</v>
      </c>
      <c r="Y1371" s="19">
        <f t="shared" si="131"/>
        <v>91.520259642216956</v>
      </c>
      <c r="Z1371" s="27">
        <f t="shared" si="128"/>
        <v>35.250381349384774</v>
      </c>
      <c r="AA1371" s="20">
        <f t="shared" si="129"/>
        <v>47.347037856693134</v>
      </c>
    </row>
    <row r="1372" spans="1:27" x14ac:dyDescent="0.3">
      <c r="A1372" s="50">
        <v>0.51353781913348939</v>
      </c>
      <c r="B1372" s="29">
        <v>231.96263933364281</v>
      </c>
      <c r="E1372" s="27">
        <v>0.13725487978808815</v>
      </c>
      <c r="F1372" s="20">
        <v>67.980441503641245</v>
      </c>
      <c r="H1372" s="27">
        <v>0.30987304652808234</v>
      </c>
      <c r="I1372" s="20">
        <v>119.16217588345197</v>
      </c>
      <c r="K1372" s="27">
        <v>0.51680620263505261</v>
      </c>
      <c r="L1372" s="20">
        <v>89.652419899017872</v>
      </c>
      <c r="M1372" s="20">
        <v>188.92960945156446</v>
      </c>
      <c r="N1372" s="27">
        <f t="shared" si="126"/>
        <v>46.332926685054652</v>
      </c>
      <c r="O1372" s="20">
        <f t="shared" si="127"/>
        <v>97.639994025986567</v>
      </c>
      <c r="Q1372" s="27">
        <v>0.51680620263505261</v>
      </c>
      <c r="R1372" s="20">
        <v>104.56136256584776</v>
      </c>
      <c r="T1372" s="41">
        <v>0.51680620263505261</v>
      </c>
      <c r="U1372" s="38">
        <v>203.83855211839432</v>
      </c>
      <c r="W1372" s="27">
        <v>0.51680620263505261</v>
      </c>
      <c r="X1372" s="27">
        <f t="shared" si="130"/>
        <v>104.56136256584776</v>
      </c>
      <c r="Y1372" s="19">
        <f t="shared" si="131"/>
        <v>203.83855211839432</v>
      </c>
      <c r="Z1372" s="27">
        <f t="shared" si="128"/>
        <v>54.037960730002723</v>
      </c>
      <c r="AA1372" s="20">
        <f t="shared" si="129"/>
        <v>105.34502807093463</v>
      </c>
    </row>
    <row r="1373" spans="1:27" x14ac:dyDescent="0.3">
      <c r="A1373" s="50">
        <v>0.51268210481794085</v>
      </c>
      <c r="B1373" s="29">
        <v>132.94145206226221</v>
      </c>
      <c r="E1373" s="27">
        <v>7.087603129184572E-2</v>
      </c>
      <c r="F1373" s="20">
        <v>67.980441503641245</v>
      </c>
      <c r="H1373" s="27">
        <v>7.476741121703526</v>
      </c>
      <c r="I1373" s="20">
        <v>119.16761157857002</v>
      </c>
      <c r="K1373" s="27">
        <v>0.51650061132386327</v>
      </c>
      <c r="L1373" s="20">
        <v>73.854054226897588</v>
      </c>
      <c r="M1373" s="20">
        <v>110.64409961143976</v>
      </c>
      <c r="N1373" s="27">
        <f t="shared" si="126"/>
        <v>38.145664156938352</v>
      </c>
      <c r="O1373" s="20">
        <f t="shared" si="127"/>
        <v>57.14774508868706</v>
      </c>
      <c r="Q1373" s="27">
        <v>0.51650061132386327</v>
      </c>
      <c r="R1373" s="20">
        <v>117.49006081933324</v>
      </c>
      <c r="T1373" s="41">
        <v>0.51650061132386327</v>
      </c>
      <c r="U1373" s="38">
        <v>154.28010620387539</v>
      </c>
      <c r="W1373" s="27">
        <v>0.51650061132386327</v>
      </c>
      <c r="X1373" s="27">
        <f t="shared" si="130"/>
        <v>117.49006081933324</v>
      </c>
      <c r="Y1373" s="19">
        <f t="shared" si="131"/>
        <v>154.28010620387539</v>
      </c>
      <c r="Z1373" s="27">
        <f t="shared" si="128"/>
        <v>60.683688237663496</v>
      </c>
      <c r="AA1373" s="20">
        <f t="shared" si="129"/>
        <v>79.685769169412183</v>
      </c>
    </row>
    <row r="1374" spans="1:27" x14ac:dyDescent="0.3">
      <c r="A1374" s="50">
        <v>0.51156078264648386</v>
      </c>
      <c r="B1374" s="29">
        <v>92.481008298995903</v>
      </c>
      <c r="E1374" s="27">
        <v>1.4070687415369321E-2</v>
      </c>
      <c r="F1374" s="20">
        <v>67.980441503641245</v>
      </c>
      <c r="H1374" s="27">
        <v>0.32320381930912845</v>
      </c>
      <c r="I1374" s="20">
        <v>119.27052338947027</v>
      </c>
      <c r="K1374" s="27">
        <v>0.51394658694334794</v>
      </c>
      <c r="L1374" s="20">
        <v>87.102338645059618</v>
      </c>
      <c r="M1374" s="20">
        <v>148.03053560574128</v>
      </c>
      <c r="N1374" s="27">
        <f t="shared" si="126"/>
        <v>44.765949661412066</v>
      </c>
      <c r="O1374" s="20">
        <f t="shared" si="127"/>
        <v>76.079788537966479</v>
      </c>
      <c r="Q1374" s="27">
        <v>0.51394658694334794</v>
      </c>
      <c r="R1374" s="20">
        <v>118.20079027704914</v>
      </c>
      <c r="T1374" s="41">
        <v>0.51394658694334794</v>
      </c>
      <c r="U1374" s="38">
        <v>179.12898723773077</v>
      </c>
      <c r="W1374" s="27">
        <v>0.51394658694334794</v>
      </c>
      <c r="X1374" s="27">
        <f t="shared" si="130"/>
        <v>118.20079027704914</v>
      </c>
      <c r="Y1374" s="19">
        <f t="shared" si="131"/>
        <v>179.12898723773077</v>
      </c>
      <c r="Z1374" s="27">
        <f t="shared" si="128"/>
        <v>60.748892736895868</v>
      </c>
      <c r="AA1374" s="20">
        <f t="shared" si="129"/>
        <v>92.062731613450254</v>
      </c>
    </row>
    <row r="1375" spans="1:27" x14ac:dyDescent="0.3">
      <c r="A1375" s="50">
        <v>0.5111104229290504</v>
      </c>
      <c r="B1375" s="29">
        <v>219.61916506045816</v>
      </c>
      <c r="E1375" s="27">
        <v>9.0736679485416971E-3</v>
      </c>
      <c r="F1375" s="20">
        <v>67.980441503641245</v>
      </c>
      <c r="H1375" s="27">
        <v>3.1800467695575207E-4</v>
      </c>
      <c r="I1375" s="20">
        <v>119.56949584216466</v>
      </c>
      <c r="K1375" s="27">
        <v>0.51353781913348939</v>
      </c>
      <c r="L1375" s="20">
        <v>110.0194660607655</v>
      </c>
      <c r="M1375" s="20">
        <v>197.3831083737735</v>
      </c>
      <c r="N1375" s="27">
        <f t="shared" si="126"/>
        <v>56.499156663076462</v>
      </c>
      <c r="O1375" s="20">
        <f t="shared" si="127"/>
        <v>101.36369100805683</v>
      </c>
      <c r="Q1375" s="27">
        <v>0.51353781913348939</v>
      </c>
      <c r="R1375" s="20">
        <v>144.59899702063478</v>
      </c>
      <c r="T1375" s="41">
        <v>0.51353781913348939</v>
      </c>
      <c r="U1375" s="38">
        <v>231.96263933364281</v>
      </c>
      <c r="W1375" s="27">
        <v>0.51353781913348939</v>
      </c>
      <c r="X1375" s="27">
        <f t="shared" si="130"/>
        <v>144.59899702063478</v>
      </c>
      <c r="Y1375" s="19">
        <f t="shared" si="131"/>
        <v>231.96263933364281</v>
      </c>
      <c r="Z1375" s="27">
        <f t="shared" si="128"/>
        <v>74.257053578866717</v>
      </c>
      <c r="AA1375" s="20">
        <f t="shared" si="129"/>
        <v>119.1215879238471</v>
      </c>
    </row>
    <row r="1376" spans="1:27" x14ac:dyDescent="0.3">
      <c r="A1376" s="50">
        <v>0.50946358335204422</v>
      </c>
      <c r="B1376" s="29">
        <v>193.33478581499205</v>
      </c>
      <c r="E1376" s="27">
        <v>8.6736847297288477E-3</v>
      </c>
      <c r="F1376" s="20">
        <v>67.980441503641245</v>
      </c>
      <c r="H1376" s="27">
        <v>9.5760008897996158</v>
      </c>
      <c r="I1376" s="20">
        <v>119.64638667502744</v>
      </c>
      <c r="K1376" s="27">
        <v>0.51268210481794085</v>
      </c>
      <c r="L1376" s="20">
        <v>75.413024005508305</v>
      </c>
      <c r="M1376" s="20">
        <v>108.86854007585364</v>
      </c>
      <c r="N1376" s="27">
        <f t="shared" si="126"/>
        <v>38.662907877829902</v>
      </c>
      <c r="O1376" s="20">
        <f t="shared" si="127"/>
        <v>55.814952274544993</v>
      </c>
      <c r="Q1376" s="27">
        <v>0.51268210481794085</v>
      </c>
      <c r="R1376" s="20">
        <v>99.48593599191689</v>
      </c>
      <c r="T1376" s="41">
        <v>0.51268210481794085</v>
      </c>
      <c r="U1376" s="38">
        <v>132.94145206226221</v>
      </c>
      <c r="W1376" s="27">
        <v>0.51268210481794085</v>
      </c>
      <c r="X1376" s="27">
        <f t="shared" si="130"/>
        <v>99.48593599191689</v>
      </c>
      <c r="Y1376" s="19">
        <f t="shared" si="131"/>
        <v>132.94145206226221</v>
      </c>
      <c r="Z1376" s="27">
        <f t="shared" si="128"/>
        <v>51.00465906411889</v>
      </c>
      <c r="AA1376" s="20">
        <f t="shared" si="129"/>
        <v>68.156703460833981</v>
      </c>
    </row>
    <row r="1377" spans="1:27" x14ac:dyDescent="0.3">
      <c r="A1377" s="50">
        <v>0.50874352439132053</v>
      </c>
      <c r="B1377" s="29">
        <v>107.34567151100191</v>
      </c>
      <c r="E1377" s="27">
        <v>4.2705131709226407E-3</v>
      </c>
      <c r="F1377" s="20">
        <v>67.980441503641245</v>
      </c>
      <c r="H1377" s="27">
        <v>50.9948849092616</v>
      </c>
      <c r="I1377" s="20">
        <v>119.70997785155021</v>
      </c>
      <c r="K1377" s="27">
        <v>0.51156078264648386</v>
      </c>
      <c r="L1377" s="20">
        <v>34.983340014919662</v>
      </c>
      <c r="M1377" s="20">
        <v>79.837217965198874</v>
      </c>
      <c r="N1377" s="27">
        <f t="shared" si="126"/>
        <v>17.89610479762036</v>
      </c>
      <c r="O1377" s="20">
        <f t="shared" si="127"/>
        <v>40.841589706595059</v>
      </c>
      <c r="Q1377" s="27">
        <v>0.51156078264648386</v>
      </c>
      <c r="R1377" s="20">
        <v>47.627130348716683</v>
      </c>
      <c r="T1377" s="41">
        <v>0.51156078264648386</v>
      </c>
      <c r="U1377" s="38">
        <v>92.481008298995903</v>
      </c>
      <c r="W1377" s="27">
        <v>0.51156078264648386</v>
      </c>
      <c r="X1377" s="27">
        <f t="shared" si="130"/>
        <v>47.627130348716683</v>
      </c>
      <c r="Y1377" s="19">
        <f t="shared" si="131"/>
        <v>92.481008298995903</v>
      </c>
      <c r="Z1377" s="27">
        <f t="shared" si="128"/>
        <v>24.364172076395612</v>
      </c>
      <c r="AA1377" s="20">
        <f t="shared" si="129"/>
        <v>47.30965698537031</v>
      </c>
    </row>
    <row r="1378" spans="1:27" x14ac:dyDescent="0.3">
      <c r="A1378" s="50">
        <v>0.5043882176905754</v>
      </c>
      <c r="B1378" s="29">
        <v>114.81839379292859</v>
      </c>
      <c r="E1378" s="27">
        <v>2.4298294520121999E-3</v>
      </c>
      <c r="F1378" s="20">
        <v>67.980441503641245</v>
      </c>
      <c r="H1378" s="27">
        <v>7.1619870839640498E-2</v>
      </c>
      <c r="I1378" s="20">
        <v>119.71976714568632</v>
      </c>
      <c r="K1378" s="27">
        <v>0.5111104229290504</v>
      </c>
      <c r="L1378" s="20">
        <v>89.652419899017872</v>
      </c>
      <c r="M1378" s="20">
        <v>188.92960945156446</v>
      </c>
      <c r="N1378" s="27">
        <f t="shared" si="126"/>
        <v>45.822286251199841</v>
      </c>
      <c r="O1378" s="20">
        <f t="shared" si="127"/>
        <v>96.563892590609427</v>
      </c>
      <c r="Q1378" s="27">
        <v>0.5111104229290504</v>
      </c>
      <c r="R1378" s="20">
        <v>120.34197550791157</v>
      </c>
      <c r="T1378" s="41">
        <v>0.5111104229290504</v>
      </c>
      <c r="U1378" s="38">
        <v>219.61916506045816</v>
      </c>
      <c r="W1378" s="27">
        <v>0.5111104229290504</v>
      </c>
      <c r="X1378" s="27">
        <f t="shared" si="130"/>
        <v>120.34197550791157</v>
      </c>
      <c r="Y1378" s="19">
        <f t="shared" si="131"/>
        <v>219.61916506045816</v>
      </c>
      <c r="Z1378" s="27">
        <f t="shared" si="128"/>
        <v>61.508037997966106</v>
      </c>
      <c r="AA1378" s="20">
        <f t="shared" si="129"/>
        <v>112.2496443373757</v>
      </c>
    </row>
    <row r="1379" spans="1:27" x14ac:dyDescent="0.3">
      <c r="A1379" s="50">
        <v>0.50362656389188487</v>
      </c>
      <c r="B1379" s="29">
        <v>623.03219416886282</v>
      </c>
      <c r="E1379" s="27">
        <v>9.6932440646924078E-4</v>
      </c>
      <c r="F1379" s="20">
        <v>67.980441503641245</v>
      </c>
      <c r="H1379" s="27">
        <v>1.4676275459351018E-3</v>
      </c>
      <c r="I1379" s="20">
        <v>119.82261593906333</v>
      </c>
      <c r="K1379" s="27">
        <v>0.50946358335204422</v>
      </c>
      <c r="L1379" s="20">
        <v>99.453127759724566</v>
      </c>
      <c r="M1379" s="20">
        <v>156.92024396397272</v>
      </c>
      <c r="N1379" s="27">
        <f t="shared" si="126"/>
        <v>50.667746844037943</v>
      </c>
      <c r="O1379" s="20">
        <f t="shared" si="127"/>
        <v>79.945149790362535</v>
      </c>
      <c r="Q1379" s="27">
        <v>0.50946358335204422</v>
      </c>
      <c r="R1379" s="20">
        <v>135.86766961074395</v>
      </c>
      <c r="T1379" s="41">
        <v>0.50946358335204422</v>
      </c>
      <c r="U1379" s="38">
        <v>193.33478581499205</v>
      </c>
      <c r="W1379" s="27">
        <v>0.50946358335204422</v>
      </c>
      <c r="X1379" s="27">
        <f t="shared" si="130"/>
        <v>135.86766961074395</v>
      </c>
      <c r="Y1379" s="19">
        <f t="shared" si="131"/>
        <v>193.33478581499205</v>
      </c>
      <c r="Z1379" s="27">
        <f t="shared" si="128"/>
        <v>69.21962982158125</v>
      </c>
      <c r="AA1379" s="20">
        <f t="shared" si="129"/>
        <v>98.497032767905822</v>
      </c>
    </row>
    <row r="1380" spans="1:27" x14ac:dyDescent="0.3">
      <c r="A1380" s="50">
        <v>0.50202959758462384</v>
      </c>
      <c r="B1380" s="29">
        <v>109.89024992663121</v>
      </c>
      <c r="E1380" s="27">
        <v>8.4910565055906773E-4</v>
      </c>
      <c r="F1380" s="20">
        <v>67.980441503641245</v>
      </c>
      <c r="H1380" s="27">
        <v>2.2094460573862307</v>
      </c>
      <c r="I1380" s="20">
        <v>119.82261619786232</v>
      </c>
      <c r="K1380" s="27">
        <v>0.50874352439132053</v>
      </c>
      <c r="L1380" s="20">
        <v>38.95561928496727</v>
      </c>
      <c r="M1380" s="20">
        <v>77.1496256708256</v>
      </c>
      <c r="N1380" s="27">
        <f t="shared" si="126"/>
        <v>19.818419049880742</v>
      </c>
      <c r="O1380" s="20">
        <f t="shared" si="127"/>
        <v>39.249372469246914</v>
      </c>
      <c r="Q1380" s="27">
        <v>0.50874352439132053</v>
      </c>
      <c r="R1380" s="20">
        <v>69.15166512514358</v>
      </c>
      <c r="T1380" s="41">
        <v>0.50874352439132053</v>
      </c>
      <c r="U1380" s="38">
        <v>107.34567151100191</v>
      </c>
      <c r="W1380" s="27">
        <v>0.50874352439132053</v>
      </c>
      <c r="X1380" s="27">
        <f t="shared" si="130"/>
        <v>69.15166512514358</v>
      </c>
      <c r="Y1380" s="19">
        <f t="shared" si="131"/>
        <v>107.34567151100191</v>
      </c>
      <c r="Z1380" s="27">
        <f t="shared" si="128"/>
        <v>35.180461833293911</v>
      </c>
      <c r="AA1380" s="20">
        <f t="shared" si="129"/>
        <v>54.61141525266008</v>
      </c>
    </row>
    <row r="1381" spans="1:27" x14ac:dyDescent="0.3">
      <c r="A1381" s="50">
        <v>0.49517874825687613</v>
      </c>
      <c r="B1381" s="29">
        <v>152.74520976097827</v>
      </c>
      <c r="E1381" s="27">
        <v>6.8533063313225284E-4</v>
      </c>
      <c r="F1381" s="20">
        <v>67.980441503641245</v>
      </c>
      <c r="H1381" s="27">
        <v>3.9467855385737494E-3</v>
      </c>
      <c r="I1381" s="20">
        <v>119.89757656699366</v>
      </c>
      <c r="K1381" s="27">
        <v>0.5043882176905754</v>
      </c>
      <c r="L1381" s="20">
        <v>37.920982433647097</v>
      </c>
      <c r="M1381" s="20">
        <v>64.868495586032694</v>
      </c>
      <c r="N1381" s="27">
        <f t="shared" si="126"/>
        <v>19.126896742782879</v>
      </c>
      <c r="O1381" s="20">
        <f t="shared" si="127"/>
        <v>32.718904872907991</v>
      </c>
      <c r="Q1381" s="27">
        <v>0.5043882176905754</v>
      </c>
      <c r="R1381" s="20">
        <v>87.870880640542993</v>
      </c>
      <c r="T1381" s="41">
        <v>0.5043882176905754</v>
      </c>
      <c r="U1381" s="38">
        <v>114.81839379292859</v>
      </c>
      <c r="W1381" s="27">
        <v>0.5043882176905754</v>
      </c>
      <c r="X1381" s="27">
        <f t="shared" si="130"/>
        <v>87.870880640542993</v>
      </c>
      <c r="Y1381" s="19">
        <f t="shared" si="131"/>
        <v>114.81839379292859</v>
      </c>
      <c r="Z1381" s="27">
        <f t="shared" si="128"/>
        <v>44.321036873184767</v>
      </c>
      <c r="AA1381" s="20">
        <f t="shared" si="129"/>
        <v>57.913045003309875</v>
      </c>
    </row>
    <row r="1382" spans="1:27" x14ac:dyDescent="0.3">
      <c r="A1382" s="50">
        <v>0.48885404744942207</v>
      </c>
      <c r="B1382" s="29">
        <v>186.02928373749552</v>
      </c>
      <c r="E1382" s="27">
        <v>1.4371526049217209E-4</v>
      </c>
      <c r="F1382" s="20">
        <v>67.980441503641245</v>
      </c>
      <c r="H1382" s="27">
        <v>33.312504885972885</v>
      </c>
      <c r="I1382" s="20">
        <v>119.92041246988846</v>
      </c>
      <c r="K1382" s="27">
        <v>0.50362656389188487</v>
      </c>
      <c r="L1382" s="20">
        <v>273.55177321621647</v>
      </c>
      <c r="M1382" s="20">
        <v>602.91276304717758</v>
      </c>
      <c r="N1382" s="27">
        <f t="shared" si="126"/>
        <v>137.76793959141526</v>
      </c>
      <c r="O1382" s="20">
        <f t="shared" si="127"/>
        <v>303.64288318001223</v>
      </c>
      <c r="Q1382" s="27">
        <v>0.50362656389188487</v>
      </c>
      <c r="R1382" s="20">
        <v>293.6712043379016</v>
      </c>
      <c r="T1382" s="41">
        <v>0.50362656389188487</v>
      </c>
      <c r="U1382" s="38">
        <v>623.03219416886282</v>
      </c>
      <c r="W1382" s="27">
        <v>0.50362656389188487</v>
      </c>
      <c r="X1382" s="27">
        <f t="shared" si="130"/>
        <v>293.6712043379016</v>
      </c>
      <c r="Y1382" s="19">
        <f t="shared" si="131"/>
        <v>623.03219416886282</v>
      </c>
      <c r="Z1382" s="27">
        <f t="shared" si="128"/>
        <v>147.90061955468897</v>
      </c>
      <c r="AA1382" s="20">
        <f t="shared" si="129"/>
        <v>313.77556314328604</v>
      </c>
    </row>
    <row r="1383" spans="1:27" x14ac:dyDescent="0.3">
      <c r="A1383" s="50">
        <v>0.4838274121775612</v>
      </c>
      <c r="B1383" s="29">
        <v>115.72982039906377</v>
      </c>
      <c r="E1383" s="27">
        <v>8.5601684986613691E-5</v>
      </c>
      <c r="F1383" s="20">
        <v>67.980441503641245</v>
      </c>
      <c r="H1383" s="27">
        <v>0.58310851370333694</v>
      </c>
      <c r="I1383" s="20">
        <v>119.93700435849439</v>
      </c>
      <c r="K1383" s="27">
        <v>0.50202959758462384</v>
      </c>
      <c r="L1383" s="20">
        <v>55.440249213007647</v>
      </c>
      <c r="M1383" s="20">
        <v>93.634255598865963</v>
      </c>
      <c r="N1383" s="27">
        <f t="shared" si="126"/>
        <v>27.832646002397489</v>
      </c>
      <c r="O1383" s="20">
        <f t="shared" si="127"/>
        <v>47.00716765843449</v>
      </c>
      <c r="Q1383" s="27">
        <v>0.50202959758462384</v>
      </c>
      <c r="R1383" s="20">
        <v>71.696243540772883</v>
      </c>
      <c r="T1383" s="41">
        <v>0.50202959758462384</v>
      </c>
      <c r="U1383" s="38">
        <v>109.89024992663121</v>
      </c>
      <c r="W1383" s="27">
        <v>0.50202959758462384</v>
      </c>
      <c r="X1383" s="27">
        <f t="shared" si="130"/>
        <v>71.696243540772883</v>
      </c>
      <c r="Y1383" s="19">
        <f t="shared" si="131"/>
        <v>109.89024992663121</v>
      </c>
      <c r="Z1383" s="27">
        <f t="shared" si="128"/>
        <v>35.9936362931034</v>
      </c>
      <c r="AA1383" s="20">
        <f t="shared" si="129"/>
        <v>55.168157949140408</v>
      </c>
    </row>
    <row r="1384" spans="1:27" x14ac:dyDescent="0.3">
      <c r="A1384" s="50">
        <v>0.48014062319998629</v>
      </c>
      <c r="B1384" s="29">
        <v>514.98938287548526</v>
      </c>
      <c r="E1384" s="27">
        <v>33.288827033742564</v>
      </c>
      <c r="F1384" s="20">
        <v>67.989198808254841</v>
      </c>
      <c r="H1384" s="27">
        <v>45.521495758868696</v>
      </c>
      <c r="I1384" s="20">
        <v>120.35801154902327</v>
      </c>
      <c r="K1384" s="27">
        <v>0.49517874825687613</v>
      </c>
      <c r="L1384" s="20">
        <v>71.40107824656684</v>
      </c>
      <c r="M1384" s="20">
        <v>111.3288008083108</v>
      </c>
      <c r="N1384" s="27">
        <f t="shared" si="126"/>
        <v>35.356296550326235</v>
      </c>
      <c r="O1384" s="20">
        <f t="shared" si="127"/>
        <v>55.127656229198443</v>
      </c>
      <c r="Q1384" s="27">
        <v>0.49517874825687613</v>
      </c>
      <c r="R1384" s="20">
        <v>112.81748719923432</v>
      </c>
      <c r="T1384" s="41">
        <v>0.49517874825687613</v>
      </c>
      <c r="U1384" s="38">
        <v>152.74520976097827</v>
      </c>
      <c r="W1384" s="27">
        <v>0.49517874825687613</v>
      </c>
      <c r="X1384" s="27">
        <f t="shared" si="130"/>
        <v>112.81748719923432</v>
      </c>
      <c r="Y1384" s="19">
        <f t="shared" si="131"/>
        <v>152.74520976097827</v>
      </c>
      <c r="Z1384" s="27">
        <f t="shared" si="128"/>
        <v>55.864822092802996</v>
      </c>
      <c r="AA1384" s="20">
        <f t="shared" si="129"/>
        <v>75.636181771675197</v>
      </c>
    </row>
    <row r="1385" spans="1:27" x14ac:dyDescent="0.3">
      <c r="A1385" s="50">
        <v>0.47850437301531201</v>
      </c>
      <c r="B1385" s="29">
        <v>120.65387008799811</v>
      </c>
      <c r="E1385" s="27">
        <v>1.0716574675316224</v>
      </c>
      <c r="F1385" s="20">
        <v>67.993559049594495</v>
      </c>
      <c r="H1385" s="27">
        <v>9.785069303770797</v>
      </c>
      <c r="I1385" s="20">
        <v>120.35801154902327</v>
      </c>
      <c r="K1385" s="27">
        <v>0.48885404744942207</v>
      </c>
      <c r="L1385" s="20">
        <v>95.509436336561578</v>
      </c>
      <c r="M1385" s="20">
        <v>151.44975277762623</v>
      </c>
      <c r="N1385" s="27">
        <f t="shared" si="126"/>
        <v>46.690174522741032</v>
      </c>
      <c r="O1385" s="20">
        <f t="shared" si="127"/>
        <v>74.036824630556936</v>
      </c>
      <c r="Q1385" s="27">
        <v>0.48885404744942207</v>
      </c>
      <c r="R1385" s="20">
        <v>130.08896729643087</v>
      </c>
      <c r="T1385" s="41">
        <v>0.48885404744942207</v>
      </c>
      <c r="U1385" s="38">
        <v>186.02928373749552</v>
      </c>
      <c r="W1385" s="27">
        <v>0.48885404744942207</v>
      </c>
      <c r="X1385" s="27">
        <f t="shared" si="130"/>
        <v>130.08896729643087</v>
      </c>
      <c r="Y1385" s="19">
        <f t="shared" si="131"/>
        <v>186.02928373749552</v>
      </c>
      <c r="Z1385" s="27">
        <f t="shared" si="128"/>
        <v>63.594518191375734</v>
      </c>
      <c r="AA1385" s="20">
        <f t="shared" si="129"/>
        <v>90.941168299191631</v>
      </c>
    </row>
    <row r="1386" spans="1:27" x14ac:dyDescent="0.3">
      <c r="A1386" s="50">
        <v>0.47435652889544144</v>
      </c>
      <c r="B1386" s="29">
        <v>208.1156348797781</v>
      </c>
      <c r="E1386" s="27">
        <v>0.89378590963315219</v>
      </c>
      <c r="F1386" s="20">
        <v>68.069880453963009</v>
      </c>
      <c r="H1386" s="27">
        <v>45.460643637939938</v>
      </c>
      <c r="I1386" s="20">
        <v>120.51236423333401</v>
      </c>
      <c r="K1386" s="27">
        <v>0.4838274121775612</v>
      </c>
      <c r="L1386" s="20">
        <v>50.742320677965594</v>
      </c>
      <c r="M1386" s="20">
        <v>115.72982039906375</v>
      </c>
      <c r="N1386" s="27">
        <f t="shared" si="126"/>
        <v>24.550525701504046</v>
      </c>
      <c r="O1386" s="20">
        <f t="shared" si="127"/>
        <v>55.993259515452948</v>
      </c>
      <c r="Q1386" s="27">
        <v>0.4838274121775612</v>
      </c>
      <c r="R1386" s="20">
        <v>50.742320677965594</v>
      </c>
      <c r="T1386" s="41">
        <v>0.4838274121775612</v>
      </c>
      <c r="U1386" s="38">
        <v>115.72982039906377</v>
      </c>
      <c r="W1386" s="27">
        <v>0.4838274121775612</v>
      </c>
      <c r="X1386" s="27">
        <f t="shared" si="130"/>
        <v>50.742320677965594</v>
      </c>
      <c r="Y1386" s="19">
        <f t="shared" si="131"/>
        <v>115.72982039906377</v>
      </c>
      <c r="Z1386" s="27">
        <f t="shared" si="128"/>
        <v>24.550525701504046</v>
      </c>
      <c r="AA1386" s="20">
        <f t="shared" si="129"/>
        <v>55.993259515452955</v>
      </c>
    </row>
    <row r="1387" spans="1:27" x14ac:dyDescent="0.3">
      <c r="A1387" s="50">
        <v>0.4738309585954994</v>
      </c>
      <c r="B1387" s="29">
        <v>150.03430214745799</v>
      </c>
      <c r="E1387" s="27">
        <v>0.14183225338638294</v>
      </c>
      <c r="F1387" s="20">
        <v>68.2737496992969</v>
      </c>
      <c r="H1387" s="27">
        <v>1558.2817460575752</v>
      </c>
      <c r="I1387" s="20">
        <v>120.73118195292179</v>
      </c>
      <c r="K1387" s="27">
        <v>0.48014062319998629</v>
      </c>
      <c r="L1387" s="20">
        <v>216.8582637312339</v>
      </c>
      <c r="M1387" s="20">
        <v>465.70120418926047</v>
      </c>
      <c r="N1387" s="27">
        <f t="shared" si="126"/>
        <v>104.12246189398164</v>
      </c>
      <c r="O1387" s="20">
        <f t="shared" si="127"/>
        <v>223.60206640441558</v>
      </c>
      <c r="Q1387" s="27">
        <v>0.48014062319998629</v>
      </c>
      <c r="R1387" s="20">
        <v>266.14644241745873</v>
      </c>
      <c r="T1387" s="41">
        <v>0.48014062319998629</v>
      </c>
      <c r="U1387" s="38">
        <v>514.98938287548526</v>
      </c>
      <c r="W1387" s="27">
        <v>0.48014062319998629</v>
      </c>
      <c r="X1387" s="27">
        <f t="shared" si="130"/>
        <v>266.14644241745873</v>
      </c>
      <c r="Y1387" s="19">
        <f t="shared" si="131"/>
        <v>514.98938287548526</v>
      </c>
      <c r="Z1387" s="27">
        <f t="shared" si="128"/>
        <v>127.7877187247779</v>
      </c>
      <c r="AA1387" s="20">
        <f t="shared" si="129"/>
        <v>247.26732323521185</v>
      </c>
    </row>
    <row r="1388" spans="1:27" x14ac:dyDescent="0.3">
      <c r="A1388" s="50">
        <v>0.47313638527703006</v>
      </c>
      <c r="B1388" s="29">
        <v>107.07999619250336</v>
      </c>
      <c r="E1388" s="27">
        <v>0.1324410102533875</v>
      </c>
      <c r="F1388" s="20">
        <v>68.324588879036298</v>
      </c>
      <c r="H1388" s="27">
        <v>3.6515618397970684E-2</v>
      </c>
      <c r="I1388" s="20">
        <v>120.84251889944966</v>
      </c>
      <c r="K1388" s="27">
        <v>0.47850437301531201</v>
      </c>
      <c r="L1388" s="20">
        <v>46.017955929133585</v>
      </c>
      <c r="M1388" s="20">
        <v>84.211962314991908</v>
      </c>
      <c r="N1388" s="27">
        <f t="shared" si="126"/>
        <v>22.019793149316325</v>
      </c>
      <c r="O1388" s="20">
        <f t="shared" si="127"/>
        <v>40.295792227924288</v>
      </c>
      <c r="Q1388" s="27">
        <v>0.47850437301531201</v>
      </c>
      <c r="R1388" s="20">
        <v>82.459863702139799</v>
      </c>
      <c r="T1388" s="41">
        <v>0.47850437301531201</v>
      </c>
      <c r="U1388" s="38">
        <v>120.65387008799811</v>
      </c>
      <c r="W1388" s="27">
        <v>0.47850437301531201</v>
      </c>
      <c r="X1388" s="27">
        <f t="shared" si="130"/>
        <v>82.459863702139799</v>
      </c>
      <c r="Y1388" s="19">
        <f t="shared" si="131"/>
        <v>120.65387008799811</v>
      </c>
      <c r="Z1388" s="27">
        <f t="shared" si="128"/>
        <v>39.457405379720491</v>
      </c>
      <c r="AA1388" s="20">
        <f t="shared" si="129"/>
        <v>57.733404458328444</v>
      </c>
    </row>
    <row r="1389" spans="1:27" x14ac:dyDescent="0.3">
      <c r="A1389" s="50">
        <v>0.46980013072607107</v>
      </c>
      <c r="B1389" s="29">
        <v>539.5923665501216</v>
      </c>
      <c r="E1389" s="27">
        <v>9.9217682618473191E-2</v>
      </c>
      <c r="F1389" s="20">
        <v>68.328169708131881</v>
      </c>
      <c r="H1389" s="27">
        <v>7.7508465328719467E-3</v>
      </c>
      <c r="I1389" s="20">
        <v>120.93871064885562</v>
      </c>
      <c r="K1389" s="27">
        <v>0.47435652889544144</v>
      </c>
      <c r="L1389" s="20">
        <v>81.332924507335463</v>
      </c>
      <c r="M1389" s="20">
        <v>173.53610391990878</v>
      </c>
      <c r="N1389" s="27">
        <f t="shared" si="126"/>
        <v>38.580803754214635</v>
      </c>
      <c r="O1389" s="20">
        <f t="shared" si="127"/>
        <v>82.317983893486542</v>
      </c>
      <c r="Q1389" s="27">
        <v>0.47435652889544144</v>
      </c>
      <c r="R1389" s="20">
        <v>115.91245546720477</v>
      </c>
      <c r="T1389" s="41">
        <v>0.47435652889544144</v>
      </c>
      <c r="U1389" s="38">
        <v>208.1156348797781</v>
      </c>
      <c r="W1389" s="27">
        <v>0.47435652889544144</v>
      </c>
      <c r="X1389" s="27">
        <f t="shared" si="130"/>
        <v>115.91245546720477</v>
      </c>
      <c r="Y1389" s="19">
        <f t="shared" si="131"/>
        <v>208.1156348797781</v>
      </c>
      <c r="Z1389" s="27">
        <f t="shared" si="128"/>
        <v>54.983830031170683</v>
      </c>
      <c r="AA1389" s="20">
        <f t="shared" si="129"/>
        <v>98.721010170442597</v>
      </c>
    </row>
    <row r="1390" spans="1:27" x14ac:dyDescent="0.3">
      <c r="A1390" s="50">
        <v>0.4683180473948596</v>
      </c>
      <c r="B1390" s="29">
        <v>121.44091286529914</v>
      </c>
      <c r="E1390" s="27">
        <v>6.6378190887917299E-2</v>
      </c>
      <c r="F1390" s="20">
        <v>68.385173921234326</v>
      </c>
      <c r="H1390" s="27">
        <v>0.90643574108253233</v>
      </c>
      <c r="I1390" s="20">
        <v>121.04870114317049</v>
      </c>
      <c r="K1390" s="27">
        <v>0.4738309585954994</v>
      </c>
      <c r="L1390" s="20">
        <v>77.788032835983131</v>
      </c>
      <c r="M1390" s="20">
        <v>111.24354890632847</v>
      </c>
      <c r="N1390" s="27">
        <f t="shared" si="126"/>
        <v>36.858378165932074</v>
      </c>
      <c r="O1390" s="20">
        <f t="shared" si="127"/>
        <v>52.71063741585094</v>
      </c>
      <c r="Q1390" s="27">
        <v>0.4738309585954994</v>
      </c>
      <c r="R1390" s="20">
        <v>116.57878607711265</v>
      </c>
      <c r="T1390" s="41">
        <v>0.4738309585954994</v>
      </c>
      <c r="U1390" s="38">
        <v>150.03430214745799</v>
      </c>
      <c r="W1390" s="27">
        <v>0.4738309585954994</v>
      </c>
      <c r="X1390" s="27">
        <f t="shared" si="130"/>
        <v>116.57878607711265</v>
      </c>
      <c r="Y1390" s="19">
        <f t="shared" si="131"/>
        <v>150.03430214745799</v>
      </c>
      <c r="Z1390" s="27">
        <f t="shared" si="128"/>
        <v>55.238637958817947</v>
      </c>
      <c r="AA1390" s="20">
        <f t="shared" si="129"/>
        <v>71.09089720873682</v>
      </c>
    </row>
    <row r="1391" spans="1:27" x14ac:dyDescent="0.3">
      <c r="A1391" s="50">
        <v>0.46603952944860794</v>
      </c>
      <c r="B1391" s="29">
        <v>246.44275496341987</v>
      </c>
      <c r="E1391" s="27">
        <v>7.1598571958020329E-4</v>
      </c>
      <c r="F1391" s="20">
        <v>68.484638987436227</v>
      </c>
      <c r="H1391" s="27">
        <v>1.878001550474437</v>
      </c>
      <c r="I1391" s="20">
        <v>121.11078224802897</v>
      </c>
      <c r="K1391" s="27">
        <v>0.47313638527703006</v>
      </c>
      <c r="L1391" s="20">
        <v>53.294848437691492</v>
      </c>
      <c r="M1391" s="20">
        <v>81.878832839406229</v>
      </c>
      <c r="N1391" s="27">
        <f t="shared" si="126"/>
        <v>25.215731943696525</v>
      </c>
      <c r="O1391" s="20">
        <f t="shared" si="127"/>
        <v>38.739855000338849</v>
      </c>
      <c r="Q1391" s="27">
        <v>0.47313638527703006</v>
      </c>
      <c r="R1391" s="20">
        <v>78.496011790788629</v>
      </c>
      <c r="T1391" s="41">
        <v>0.47313638527703006</v>
      </c>
      <c r="U1391" s="38">
        <v>107.07999619250336</v>
      </c>
      <c r="W1391" s="27">
        <v>0.47313638527703006</v>
      </c>
      <c r="X1391" s="27">
        <f t="shared" si="130"/>
        <v>78.496011790788629</v>
      </c>
      <c r="Y1391" s="19">
        <f t="shared" si="131"/>
        <v>107.07999619250336</v>
      </c>
      <c r="Z1391" s="27">
        <f t="shared" si="128"/>
        <v>37.139319277356861</v>
      </c>
      <c r="AA1391" s="20">
        <f t="shared" si="129"/>
        <v>50.663442333999178</v>
      </c>
    </row>
    <row r="1392" spans="1:27" x14ac:dyDescent="0.3">
      <c r="A1392" s="50">
        <v>0.45980136127036531</v>
      </c>
      <c r="B1392" s="29">
        <v>154.83694466552663</v>
      </c>
      <c r="E1392" s="27">
        <v>1.0848421909031458E-2</v>
      </c>
      <c r="F1392" s="20">
        <v>68.665046591298207</v>
      </c>
      <c r="H1392" s="27">
        <v>2.5778674928005785E-2</v>
      </c>
      <c r="I1392" s="20">
        <v>121.12502068799508</v>
      </c>
      <c r="K1392" s="27">
        <v>0.46980013072607107</v>
      </c>
      <c r="L1392" s="20">
        <v>228.3627011196281</v>
      </c>
      <c r="M1392" s="20">
        <v>444.3261005481379</v>
      </c>
      <c r="N1392" s="27">
        <f t="shared" si="126"/>
        <v>107.28482683895997</v>
      </c>
      <c r="O1392" s="20">
        <f t="shared" si="127"/>
        <v>208.74446012252059</v>
      </c>
      <c r="Q1392" s="27">
        <v>0.46980013072607107</v>
      </c>
      <c r="R1392" s="20">
        <v>323.62896712161171</v>
      </c>
      <c r="T1392" s="41">
        <v>0.46980013072607107</v>
      </c>
      <c r="U1392" s="38">
        <v>539.5923665501216</v>
      </c>
      <c r="W1392" s="27">
        <v>0.46980013072607107</v>
      </c>
      <c r="X1392" s="27">
        <f t="shared" si="130"/>
        <v>323.62896712161171</v>
      </c>
      <c r="Y1392" s="19">
        <f t="shared" si="131"/>
        <v>539.5923665501216</v>
      </c>
      <c r="Z1392" s="27">
        <f t="shared" si="128"/>
        <v>152.04093106047654</v>
      </c>
      <c r="AA1392" s="20">
        <f t="shared" si="129"/>
        <v>253.50056434403717</v>
      </c>
    </row>
    <row r="1393" spans="1:27" x14ac:dyDescent="0.3">
      <c r="A1393" s="50">
        <v>0.4576617481016001</v>
      </c>
      <c r="B1393" s="29">
        <v>106.73238619279564</v>
      </c>
      <c r="E1393" s="27">
        <v>2.3924990819068626E-3</v>
      </c>
      <c r="F1393" s="20">
        <v>68.691875716273458</v>
      </c>
      <c r="H1393" s="27">
        <v>0.29045914216840174</v>
      </c>
      <c r="I1393" s="20">
        <v>121.15145623726929</v>
      </c>
      <c r="K1393" s="27">
        <v>0.4683180473948596</v>
      </c>
      <c r="L1393" s="20">
        <v>33.543548205351321</v>
      </c>
      <c r="M1393" s="20">
        <v>53.780380670496712</v>
      </c>
      <c r="N1393" s="27">
        <f t="shared" si="126"/>
        <v>15.709048998225478</v>
      </c>
      <c r="O1393" s="20">
        <f t="shared" si="127"/>
        <v>25.186322863759269</v>
      </c>
      <c r="Q1393" s="27">
        <v>0.4683180473948596</v>
      </c>
      <c r="R1393" s="20">
        <v>101.20408040015374</v>
      </c>
      <c r="T1393" s="41">
        <v>0.4683180473948596</v>
      </c>
      <c r="U1393" s="38">
        <v>121.44091286529914</v>
      </c>
      <c r="W1393" s="27">
        <v>0.4683180473948596</v>
      </c>
      <c r="X1393" s="27">
        <f t="shared" si="130"/>
        <v>101.20408040015374</v>
      </c>
      <c r="Y1393" s="19">
        <f t="shared" si="131"/>
        <v>121.44091286529914</v>
      </c>
      <c r="Z1393" s="27">
        <f t="shared" si="128"/>
        <v>47.395697321392383</v>
      </c>
      <c r="AA1393" s="20">
        <f t="shared" si="129"/>
        <v>56.872971186926179</v>
      </c>
    </row>
    <row r="1394" spans="1:27" x14ac:dyDescent="0.3">
      <c r="A1394" s="50">
        <v>0.45507565747539047</v>
      </c>
      <c r="B1394" s="29">
        <v>390.47208786386227</v>
      </c>
      <c r="E1394" s="27">
        <v>0.17063599631364923</v>
      </c>
      <c r="F1394" s="20">
        <v>68.698252456598453</v>
      </c>
      <c r="H1394" s="27">
        <v>0.10574487764097285</v>
      </c>
      <c r="I1394" s="20">
        <v>121.1902845871667</v>
      </c>
      <c r="K1394" s="27">
        <v>0.46603952944860794</v>
      </c>
      <c r="L1394" s="20">
        <v>118.86209784723674</v>
      </c>
      <c r="M1394" s="20">
        <v>206.22574016024473</v>
      </c>
      <c r="N1394" s="27">
        <f t="shared" si="126"/>
        <v>55.394436150000601</v>
      </c>
      <c r="O1394" s="20">
        <f t="shared" si="127"/>
        <v>96.109346904471337</v>
      </c>
      <c r="Q1394" s="27">
        <v>0.46603952944860794</v>
      </c>
      <c r="R1394" s="20">
        <v>159.07911265041187</v>
      </c>
      <c r="T1394" s="41">
        <v>0.46603952944860794</v>
      </c>
      <c r="U1394" s="38">
        <v>246.44275496341987</v>
      </c>
      <c r="W1394" s="27">
        <v>0.46603952944860794</v>
      </c>
      <c r="X1394" s="27">
        <f t="shared" si="130"/>
        <v>159.07911265041187</v>
      </c>
      <c r="Y1394" s="19">
        <f t="shared" si="131"/>
        <v>246.44275496341987</v>
      </c>
      <c r="Z1394" s="27">
        <f t="shared" si="128"/>
        <v>74.137154804700046</v>
      </c>
      <c r="AA1394" s="20">
        <f t="shared" si="129"/>
        <v>114.85206555917078</v>
      </c>
    </row>
    <row r="1395" spans="1:27" x14ac:dyDescent="0.3">
      <c r="A1395" s="50">
        <v>0.45371901513863122</v>
      </c>
      <c r="B1395" s="29">
        <v>116.49356477731331</v>
      </c>
      <c r="E1395" s="27">
        <v>5.3888782116700895E-2</v>
      </c>
      <c r="F1395" s="20">
        <v>68.714747884317632</v>
      </c>
      <c r="H1395" s="27">
        <v>8.6106745031429455E-2</v>
      </c>
      <c r="I1395" s="20">
        <v>121.24357725429783</v>
      </c>
      <c r="K1395" s="27">
        <v>0.45980136127036531</v>
      </c>
      <c r="L1395" s="20">
        <v>55.371410249714167</v>
      </c>
      <c r="M1395" s="20">
        <v>83.113171289701512</v>
      </c>
      <c r="N1395" s="27">
        <f t="shared" si="126"/>
        <v>25.459849808278431</v>
      </c>
      <c r="O1395" s="20">
        <f t="shared" si="127"/>
        <v>38.215549298501799</v>
      </c>
      <c r="Q1395" s="27">
        <v>0.45980136127036531</v>
      </c>
      <c r="R1395" s="20">
        <v>127.09518362553928</v>
      </c>
      <c r="T1395" s="41">
        <v>0.45980136127036531</v>
      </c>
      <c r="U1395" s="38">
        <v>154.83694466552663</v>
      </c>
      <c r="W1395" s="27">
        <v>0.45980136127036531</v>
      </c>
      <c r="X1395" s="27">
        <f t="shared" si="130"/>
        <v>127.09518362553928</v>
      </c>
      <c r="Y1395" s="19">
        <f t="shared" si="131"/>
        <v>154.83694466552663</v>
      </c>
      <c r="Z1395" s="27">
        <f t="shared" si="128"/>
        <v>58.43853844193</v>
      </c>
      <c r="AA1395" s="20">
        <f t="shared" si="129"/>
        <v>71.194237932153371</v>
      </c>
    </row>
    <row r="1396" spans="1:27" x14ac:dyDescent="0.3">
      <c r="A1396" s="50">
        <v>0.45290099158592056</v>
      </c>
      <c r="B1396" s="29">
        <v>440.44230427560387</v>
      </c>
      <c r="E1396" s="27">
        <v>5.225154961226508E-2</v>
      </c>
      <c r="F1396" s="20">
        <v>68.770376570061714</v>
      </c>
      <c r="H1396" s="27">
        <v>11.555147259263322</v>
      </c>
      <c r="I1396" s="20">
        <v>121.43664835923805</v>
      </c>
      <c r="K1396" s="27">
        <v>0.4576617481016001</v>
      </c>
      <c r="L1396" s="20">
        <v>45.605571752002149</v>
      </c>
      <c r="M1396" s="20">
        <v>106.73238619279564</v>
      </c>
      <c r="N1396" s="27">
        <f t="shared" si="126"/>
        <v>20.871925691194257</v>
      </c>
      <c r="O1396" s="20">
        <f t="shared" si="127"/>
        <v>48.847330444049938</v>
      </c>
      <c r="Q1396" s="27">
        <v>0.4576617481016001</v>
      </c>
      <c r="R1396" s="20">
        <v>45.605571752002149</v>
      </c>
      <c r="T1396" s="41">
        <v>0.4576617481016001</v>
      </c>
      <c r="U1396" s="38">
        <v>106.73238619279564</v>
      </c>
      <c r="W1396" s="27">
        <v>0.4576617481016001</v>
      </c>
      <c r="X1396" s="27">
        <f t="shared" si="130"/>
        <v>45.605571752002149</v>
      </c>
      <c r="Y1396" s="19">
        <f t="shared" si="131"/>
        <v>106.73238619279564</v>
      </c>
      <c r="Z1396" s="27">
        <f t="shared" si="128"/>
        <v>20.871925691194257</v>
      </c>
      <c r="AA1396" s="20">
        <f t="shared" si="129"/>
        <v>48.847330444049938</v>
      </c>
    </row>
    <row r="1397" spans="1:27" x14ac:dyDescent="0.3">
      <c r="A1397" s="50">
        <v>0.44628619661671109</v>
      </c>
      <c r="B1397" s="29">
        <v>164.61158378027383</v>
      </c>
      <c r="E1397" s="27">
        <v>50.9948849092616</v>
      </c>
      <c r="F1397" s="20">
        <v>68.775916058048097</v>
      </c>
      <c r="H1397" s="27">
        <v>2.528530235576909E-2</v>
      </c>
      <c r="I1397" s="20">
        <v>121.51500501087904</v>
      </c>
      <c r="K1397" s="27">
        <v>0.45507565747539047</v>
      </c>
      <c r="L1397" s="20">
        <v>185.0388741287498</v>
      </c>
      <c r="M1397" s="20">
        <v>366.69096282248387</v>
      </c>
      <c r="N1397" s="27">
        <f t="shared" si="126"/>
        <v>84.206687302646827</v>
      </c>
      <c r="O1397" s="20">
        <f t="shared" si="127"/>
        <v>166.87213099672582</v>
      </c>
      <c r="Q1397" s="27">
        <v>0.45507565747539047</v>
      </c>
      <c r="R1397" s="20">
        <v>208.8199991701282</v>
      </c>
      <c r="T1397" s="41">
        <v>0.45507565747539047</v>
      </c>
      <c r="U1397" s="38">
        <v>390.47208786386227</v>
      </c>
      <c r="W1397" s="27">
        <v>0.45507565747539047</v>
      </c>
      <c r="X1397" s="27">
        <f t="shared" si="130"/>
        <v>208.8199991701282</v>
      </c>
      <c r="Y1397" s="19">
        <f t="shared" si="131"/>
        <v>390.47208786386227</v>
      </c>
      <c r="Z1397" s="27">
        <f t="shared" si="128"/>
        <v>95.028898416356583</v>
      </c>
      <c r="AA1397" s="20">
        <f t="shared" si="129"/>
        <v>177.69434211043557</v>
      </c>
    </row>
    <row r="1398" spans="1:27" x14ac:dyDescent="0.3">
      <c r="A1398" s="50">
        <v>0.44363881637400482</v>
      </c>
      <c r="B1398" s="29">
        <v>200.50939936727264</v>
      </c>
      <c r="E1398" s="27">
        <v>1.4676275459351018E-3</v>
      </c>
      <c r="F1398" s="20">
        <v>68.888550505678495</v>
      </c>
      <c r="H1398" s="27">
        <v>38.065864863965544</v>
      </c>
      <c r="I1398" s="20">
        <v>121.51500526967803</v>
      </c>
      <c r="K1398" s="27">
        <v>0.45371901513863122</v>
      </c>
      <c r="L1398" s="20">
        <v>57.44373425303661</v>
      </c>
      <c r="M1398" s="20">
        <v>86.350257761838236</v>
      </c>
      <c r="N1398" s="27">
        <f t="shared" si="126"/>
        <v>26.063314531173027</v>
      </c>
      <c r="O1398" s="20">
        <f t="shared" si="127"/>
        <v>39.178753908668192</v>
      </c>
      <c r="Q1398" s="27">
        <v>0.45371901513863122</v>
      </c>
      <c r="R1398" s="20">
        <v>87.587041268511669</v>
      </c>
      <c r="T1398" s="41">
        <v>0.45371901513863122</v>
      </c>
      <c r="U1398" s="38">
        <v>116.49356477731331</v>
      </c>
      <c r="W1398" s="27">
        <v>0.45371901513863122</v>
      </c>
      <c r="X1398" s="27">
        <f t="shared" si="130"/>
        <v>87.587041268511669</v>
      </c>
      <c r="Y1398" s="19">
        <f t="shared" si="131"/>
        <v>116.49356477731331</v>
      </c>
      <c r="Z1398" s="27">
        <f t="shared" si="128"/>
        <v>39.739906103255763</v>
      </c>
      <c r="AA1398" s="20">
        <f t="shared" si="129"/>
        <v>52.855345480750934</v>
      </c>
    </row>
    <row r="1399" spans="1:27" x14ac:dyDescent="0.3">
      <c r="A1399" s="50">
        <v>0.43662239341938403</v>
      </c>
      <c r="B1399" s="29">
        <v>143.1219600135654</v>
      </c>
      <c r="E1399" s="27">
        <v>2.2094460573862307</v>
      </c>
      <c r="F1399" s="20">
        <v>68.888550764477486</v>
      </c>
      <c r="H1399" s="27">
        <v>7.9331856373028131</v>
      </c>
      <c r="I1399" s="20">
        <v>121.61318312758937</v>
      </c>
      <c r="K1399" s="27">
        <v>0.45290099158592056</v>
      </c>
      <c r="L1399" s="20">
        <v>180.57375407121881</v>
      </c>
      <c r="M1399" s="20">
        <v>424.16215984180684</v>
      </c>
      <c r="N1399" s="27">
        <f t="shared" si="126"/>
        <v>81.782032273247168</v>
      </c>
      <c r="O1399" s="20">
        <f t="shared" si="127"/>
        <v>192.10346278558006</v>
      </c>
      <c r="Q1399" s="27">
        <v>0.45290099158592056</v>
      </c>
      <c r="R1399" s="20">
        <v>196.85389850501588</v>
      </c>
      <c r="T1399" s="41">
        <v>0.45290099158592056</v>
      </c>
      <c r="U1399" s="38">
        <v>440.44230427560387</v>
      </c>
      <c r="W1399" s="27">
        <v>0.45290099158592056</v>
      </c>
      <c r="X1399" s="27">
        <f t="shared" si="130"/>
        <v>196.85389850501588</v>
      </c>
      <c r="Y1399" s="19">
        <f t="shared" si="131"/>
        <v>440.44230427560387</v>
      </c>
      <c r="Z1399" s="27">
        <f t="shared" si="128"/>
        <v>89.15532583047586</v>
      </c>
      <c r="AA1399" s="20">
        <f t="shared" si="129"/>
        <v>199.47675634280873</v>
      </c>
    </row>
    <row r="1400" spans="1:27" x14ac:dyDescent="0.3">
      <c r="A1400" s="50">
        <v>0.43521401312318631</v>
      </c>
      <c r="B1400" s="29">
        <v>210.37524908051634</v>
      </c>
      <c r="E1400" s="27">
        <v>826.58990629401524</v>
      </c>
      <c r="F1400" s="20">
        <v>69.023058263989469</v>
      </c>
      <c r="H1400" s="27">
        <v>3.214984001533594E-2</v>
      </c>
      <c r="I1400" s="20">
        <v>121.75946736274352</v>
      </c>
      <c r="K1400" s="27">
        <v>0.44628619661671109</v>
      </c>
      <c r="L1400" s="20">
        <v>76.291753870779729</v>
      </c>
      <c r="M1400" s="20">
        <v>128.19704192925448</v>
      </c>
      <c r="N1400" s="27">
        <f t="shared" si="126"/>
        <v>34.047956668208535</v>
      </c>
      <c r="O1400" s="20">
        <f t="shared" si="127"/>
        <v>57.212570260120025</v>
      </c>
      <c r="Q1400" s="27">
        <v>0.44628619661671109</v>
      </c>
      <c r="R1400" s="20">
        <v>112.70629572179909</v>
      </c>
      <c r="T1400" s="41">
        <v>0.44628619661671109</v>
      </c>
      <c r="U1400" s="38">
        <v>164.61158378027383</v>
      </c>
      <c r="W1400" s="27">
        <v>0.44628619661671109</v>
      </c>
      <c r="X1400" s="27">
        <f t="shared" si="130"/>
        <v>112.70629572179909</v>
      </c>
      <c r="Y1400" s="19">
        <f t="shared" si="131"/>
        <v>164.61158378027383</v>
      </c>
      <c r="Z1400" s="27">
        <f t="shared" si="128"/>
        <v>50.299264052440016</v>
      </c>
      <c r="AA1400" s="20">
        <f t="shared" si="129"/>
        <v>73.463877644351498</v>
      </c>
    </row>
    <row r="1401" spans="1:27" x14ac:dyDescent="0.3">
      <c r="A1401" s="50">
        <v>0.43456903514561418</v>
      </c>
      <c r="B1401" s="29">
        <v>117.33076050541681</v>
      </c>
      <c r="E1401" s="27">
        <v>0.90643574108253233</v>
      </c>
      <c r="F1401" s="20">
        <v>69.143413084695737</v>
      </c>
      <c r="H1401" s="27">
        <v>139.28160494499753</v>
      </c>
      <c r="I1401" s="20">
        <v>121.79309773842721</v>
      </c>
      <c r="K1401" s="27">
        <v>0.44363881637400482</v>
      </c>
      <c r="L1401" s="20">
        <v>104.35206812303282</v>
      </c>
      <c r="M1401" s="20">
        <v>160.29238456409746</v>
      </c>
      <c r="N1401" s="27">
        <f t="shared" si="126"/>
        <v>46.294627988281803</v>
      </c>
      <c r="O1401" s="20">
        <f t="shared" si="127"/>
        <v>71.111923761783004</v>
      </c>
      <c r="Q1401" s="27">
        <v>0.44363881637400482</v>
      </c>
      <c r="R1401" s="20">
        <v>144.56908292620795</v>
      </c>
      <c r="T1401" s="41">
        <v>0.44363881637400482</v>
      </c>
      <c r="U1401" s="38">
        <v>200.50939936727264</v>
      </c>
      <c r="W1401" s="27">
        <v>0.44363881637400482</v>
      </c>
      <c r="X1401" s="27">
        <f t="shared" si="130"/>
        <v>144.56908292620795</v>
      </c>
      <c r="Y1401" s="19">
        <f t="shared" si="131"/>
        <v>200.50939936727264</v>
      </c>
      <c r="Z1401" s="27">
        <f t="shared" si="128"/>
        <v>64.136456833658244</v>
      </c>
      <c r="AA1401" s="20">
        <f t="shared" si="129"/>
        <v>88.953752607159458</v>
      </c>
    </row>
    <row r="1402" spans="1:27" x14ac:dyDescent="0.3">
      <c r="A1402" s="50">
        <v>0.43048220653145108</v>
      </c>
      <c r="B1402" s="29">
        <v>222.59575050955522</v>
      </c>
      <c r="E1402" s="27">
        <v>3.1629005866561783</v>
      </c>
      <c r="F1402" s="20">
        <v>69.172624881430465</v>
      </c>
      <c r="H1402" s="27">
        <v>85.798050361066998</v>
      </c>
      <c r="I1402" s="20">
        <v>121.79309773842721</v>
      </c>
      <c r="K1402" s="27">
        <v>0.43662239341938403</v>
      </c>
      <c r="L1402" s="20">
        <v>43.61045237111918</v>
      </c>
      <c r="M1402" s="20">
        <v>79.925260108854246</v>
      </c>
      <c r="N1402" s="27">
        <f t="shared" si="126"/>
        <v>19.041300092380109</v>
      </c>
      <c r="O1402" s="20">
        <f t="shared" si="127"/>
        <v>34.897158363394759</v>
      </c>
      <c r="Q1402" s="27">
        <v>0.43662239341938403</v>
      </c>
      <c r="R1402" s="20">
        <v>106.80715227583032</v>
      </c>
      <c r="T1402" s="41">
        <v>0.43662239341938403</v>
      </c>
      <c r="U1402" s="38">
        <v>143.1219600135654</v>
      </c>
      <c r="W1402" s="27">
        <v>0.43662239341938403</v>
      </c>
      <c r="X1402" s="27">
        <f t="shared" si="130"/>
        <v>106.80715227583032</v>
      </c>
      <c r="Y1402" s="19">
        <f t="shared" si="131"/>
        <v>143.1219600135654</v>
      </c>
      <c r="Z1402" s="27">
        <f t="shared" si="128"/>
        <v>46.634394460981646</v>
      </c>
      <c r="AA1402" s="20">
        <f t="shared" si="129"/>
        <v>62.4902527319963</v>
      </c>
    </row>
    <row r="1403" spans="1:27" x14ac:dyDescent="0.3">
      <c r="A1403" s="50">
        <v>0.42972217845090199</v>
      </c>
      <c r="B1403" s="29">
        <v>201.95758044081549</v>
      </c>
      <c r="E1403" s="27">
        <v>8.8802720711100847E-4</v>
      </c>
      <c r="F1403" s="20">
        <v>69.179899720853143</v>
      </c>
      <c r="H1403" s="27">
        <v>37.420258503894729</v>
      </c>
      <c r="I1403" s="20">
        <v>121.79309773842721</v>
      </c>
      <c r="K1403" s="27">
        <v>0.43521401312318631</v>
      </c>
      <c r="L1403" s="20">
        <v>142.79571412585037</v>
      </c>
      <c r="M1403" s="20">
        <v>195.57876718082355</v>
      </c>
      <c r="N1403" s="27">
        <f t="shared" si="126"/>
        <v>62.146695801502602</v>
      </c>
      <c r="O1403" s="20">
        <f t="shared" si="127"/>
        <v>85.118620146451534</v>
      </c>
      <c r="Q1403" s="27">
        <v>0.43521401312318631</v>
      </c>
      <c r="R1403" s="20">
        <v>157.59219602554313</v>
      </c>
      <c r="T1403" s="41">
        <v>0.43521401312318631</v>
      </c>
      <c r="U1403" s="38">
        <v>210.37524908051634</v>
      </c>
      <c r="W1403" s="27">
        <v>0.43521401312318631</v>
      </c>
      <c r="X1403" s="27">
        <f t="shared" si="130"/>
        <v>157.59219602554313</v>
      </c>
      <c r="Y1403" s="19">
        <f t="shared" si="131"/>
        <v>210.37524908051634</v>
      </c>
      <c r="Z1403" s="27">
        <f t="shared" si="128"/>
        <v>68.586332069172471</v>
      </c>
      <c r="AA1403" s="20">
        <f t="shared" si="129"/>
        <v>91.558256414121431</v>
      </c>
    </row>
    <row r="1404" spans="1:27" x14ac:dyDescent="0.3">
      <c r="A1404" s="50">
        <v>0.42911983332305681</v>
      </c>
      <c r="B1404" s="29">
        <v>66.562692368215608</v>
      </c>
      <c r="E1404" s="27">
        <v>8.6106745031429455E-2</v>
      </c>
      <c r="F1404" s="20">
        <v>69.268348849453488</v>
      </c>
      <c r="H1404" s="27">
        <v>35.867198909589206</v>
      </c>
      <c r="I1404" s="20">
        <v>121.79309773842721</v>
      </c>
      <c r="K1404" s="27">
        <v>0.43456903514561418</v>
      </c>
      <c r="L1404" s="20">
        <v>49.346698220096414</v>
      </c>
      <c r="M1404" s="20">
        <v>117.33076050541681</v>
      </c>
      <c r="N1404" s="27">
        <f t="shared" si="126"/>
        <v>21.444547033129094</v>
      </c>
      <c r="O1404" s="20">
        <f t="shared" si="127"/>
        <v>50.988315385740115</v>
      </c>
      <c r="Q1404" s="27">
        <v>0.43456903514561418</v>
      </c>
      <c r="R1404" s="20">
        <v>49.346698220096414</v>
      </c>
      <c r="T1404" s="41">
        <v>0.43456903514561418</v>
      </c>
      <c r="U1404" s="38">
        <v>117.33076050541681</v>
      </c>
      <c r="W1404" s="27">
        <v>0.43456903514561418</v>
      </c>
      <c r="X1404" s="27">
        <f t="shared" si="130"/>
        <v>49.346698220096414</v>
      </c>
      <c r="Y1404" s="19">
        <f t="shared" si="131"/>
        <v>117.33076050541681</v>
      </c>
      <c r="Z1404" s="27">
        <f t="shared" si="128"/>
        <v>21.444547033129094</v>
      </c>
      <c r="AA1404" s="20">
        <f t="shared" si="129"/>
        <v>50.988315385740115</v>
      </c>
    </row>
    <row r="1405" spans="1:27" x14ac:dyDescent="0.3">
      <c r="A1405" s="50">
        <v>0.42884485003378359</v>
      </c>
      <c r="B1405" s="29">
        <v>102.2351660052696</v>
      </c>
      <c r="E1405" s="27">
        <v>3.6515618397970684E-2</v>
      </c>
      <c r="F1405" s="20">
        <v>69.375298005495949</v>
      </c>
      <c r="H1405" s="27">
        <v>32.006978075682127</v>
      </c>
      <c r="I1405" s="20">
        <v>121.79309773842721</v>
      </c>
      <c r="K1405" s="27">
        <v>0.43048220653145108</v>
      </c>
      <c r="L1405" s="20">
        <v>90.175556293806707</v>
      </c>
      <c r="M1405" s="20">
        <v>182.37873570638004</v>
      </c>
      <c r="N1405" s="27">
        <f t="shared" si="126"/>
        <v>38.818972448558995</v>
      </c>
      <c r="O1405" s="20">
        <f t="shared" si="127"/>
        <v>78.51080057129883</v>
      </c>
      <c r="Q1405" s="27">
        <v>0.43048220653145108</v>
      </c>
      <c r="R1405" s="20">
        <v>130.39257109698184</v>
      </c>
      <c r="T1405" s="41">
        <v>0.43048220653145108</v>
      </c>
      <c r="U1405" s="38">
        <v>222.59575050955522</v>
      </c>
      <c r="W1405" s="27">
        <v>0.43048220653145108</v>
      </c>
      <c r="X1405" s="27">
        <f t="shared" si="130"/>
        <v>130.39257109698184</v>
      </c>
      <c r="Y1405" s="19">
        <f t="shared" si="131"/>
        <v>222.59575050955522</v>
      </c>
      <c r="Z1405" s="27">
        <f t="shared" si="128"/>
        <v>56.131681721137852</v>
      </c>
      <c r="AA1405" s="20">
        <f t="shared" si="129"/>
        <v>95.823509843877702</v>
      </c>
    </row>
    <row r="1406" spans="1:27" x14ac:dyDescent="0.3">
      <c r="A1406" s="50">
        <v>0.42690826530451886</v>
      </c>
      <c r="B1406" s="29">
        <v>138.93157006376055</v>
      </c>
      <c r="E1406" s="27">
        <v>9.1742458185763098E-2</v>
      </c>
      <c r="F1406" s="20">
        <v>69.615005032936239</v>
      </c>
      <c r="H1406" s="27">
        <v>18.883960870356532</v>
      </c>
      <c r="I1406" s="20">
        <v>121.79309773842721</v>
      </c>
      <c r="K1406" s="27">
        <v>0.42972217845090199</v>
      </c>
      <c r="L1406" s="20">
        <v>73.912747963189801</v>
      </c>
      <c r="M1406" s="20">
        <v>156.34812011580505</v>
      </c>
      <c r="N1406" s="27">
        <f t="shared" si="126"/>
        <v>31.761947070034392</v>
      </c>
      <c r="O1406" s="20">
        <f t="shared" si="127"/>
        <v>67.186254772867031</v>
      </c>
      <c r="Q1406" s="27">
        <v>0.42972217845090199</v>
      </c>
      <c r="R1406" s="20">
        <v>119.52220828820022</v>
      </c>
      <c r="T1406" s="41">
        <v>0.42972217845090199</v>
      </c>
      <c r="U1406" s="38">
        <v>201.95758044081549</v>
      </c>
      <c r="W1406" s="27">
        <v>0.42972217845090199</v>
      </c>
      <c r="X1406" s="27">
        <f t="shared" si="130"/>
        <v>119.52220828820022</v>
      </c>
      <c r="Y1406" s="19">
        <f t="shared" si="131"/>
        <v>201.95758044081549</v>
      </c>
      <c r="Z1406" s="27">
        <f t="shared" si="128"/>
        <v>51.36134371886785</v>
      </c>
      <c r="AA1406" s="20">
        <f t="shared" si="129"/>
        <v>86.785651421700507</v>
      </c>
    </row>
    <row r="1407" spans="1:27" x14ac:dyDescent="0.3">
      <c r="A1407" s="50">
        <v>0.4231864418979967</v>
      </c>
      <c r="B1407" s="29">
        <v>229.57245169403018</v>
      </c>
      <c r="E1407" s="27">
        <v>0.26540759021736449</v>
      </c>
      <c r="F1407" s="20">
        <v>69.673587835377987</v>
      </c>
      <c r="H1407" s="27">
        <v>6.7209170978530892</v>
      </c>
      <c r="I1407" s="20">
        <v>121.79309773842721</v>
      </c>
      <c r="K1407" s="27">
        <v>0.42911983332305681</v>
      </c>
      <c r="L1407" s="20">
        <v>66.28930921726392</v>
      </c>
      <c r="M1407" s="20">
        <v>66.28930921726392</v>
      </c>
      <c r="N1407" s="27">
        <f t="shared" si="126"/>
        <v>28.446057322412866</v>
      </c>
      <c r="O1407" s="20">
        <f t="shared" si="127"/>
        <v>28.446057322412866</v>
      </c>
      <c r="Q1407" s="27">
        <v>0.42911983332305681</v>
      </c>
      <c r="R1407" s="20">
        <v>66.562692368215608</v>
      </c>
      <c r="T1407" s="41">
        <v>0.42911983332305681</v>
      </c>
      <c r="U1407" s="38">
        <v>66.562692368215608</v>
      </c>
      <c r="W1407" s="27">
        <v>0.42911983332305681</v>
      </c>
      <c r="X1407" s="27">
        <f t="shared" si="130"/>
        <v>66.562692368215608</v>
      </c>
      <c r="Y1407" s="19">
        <f t="shared" si="131"/>
        <v>66.562692368215608</v>
      </c>
      <c r="Z1407" s="27">
        <f t="shared" si="128"/>
        <v>28.563371454582587</v>
      </c>
      <c r="AA1407" s="20">
        <f t="shared" si="129"/>
        <v>28.563371454582587</v>
      </c>
    </row>
    <row r="1408" spans="1:27" x14ac:dyDescent="0.3">
      <c r="A1408" s="50">
        <v>0.41624242146644974</v>
      </c>
      <c r="B1408" s="29">
        <v>106.02414259027788</v>
      </c>
      <c r="E1408" s="27">
        <v>1.2869930695160292E-2</v>
      </c>
      <c r="F1408" s="20">
        <v>69.835366382194152</v>
      </c>
      <c r="H1408" s="27">
        <v>1.8577718323504087</v>
      </c>
      <c r="I1408" s="20">
        <v>121.79309773842721</v>
      </c>
      <c r="K1408" s="27">
        <v>0.42884485003378359</v>
      </c>
      <c r="L1408" s="20">
        <v>45.563421158810002</v>
      </c>
      <c r="M1408" s="20">
        <v>82.115734883584452</v>
      </c>
      <c r="N1408" s="27">
        <f t="shared" si="126"/>
        <v>19.539638513875996</v>
      </c>
      <c r="O1408" s="20">
        <f t="shared" si="127"/>
        <v>35.214910011564704</v>
      </c>
      <c r="Q1408" s="27">
        <v>0.42884485003378359</v>
      </c>
      <c r="R1408" s="20">
        <v>65.68285228049514</v>
      </c>
      <c r="T1408" s="41">
        <v>0.42884485003378359</v>
      </c>
      <c r="U1408" s="38">
        <v>102.2351660052696</v>
      </c>
      <c r="W1408" s="27">
        <v>0.42884485003378359</v>
      </c>
      <c r="X1408" s="27">
        <f t="shared" si="130"/>
        <v>65.68285228049514</v>
      </c>
      <c r="Y1408" s="19">
        <f t="shared" si="131"/>
        <v>102.2351660052696</v>
      </c>
      <c r="Z1408" s="27">
        <f t="shared" si="128"/>
        <v>28.167752936020097</v>
      </c>
      <c r="AA1408" s="20">
        <f t="shared" si="129"/>
        <v>43.843024433708813</v>
      </c>
    </row>
    <row r="1409" spans="1:27" x14ac:dyDescent="0.3">
      <c r="A1409" s="50">
        <v>0.41597204096979112</v>
      </c>
      <c r="B1409" s="29">
        <v>108.57651594462</v>
      </c>
      <c r="E1409" s="27">
        <v>0.30215833197871689</v>
      </c>
      <c r="F1409" s="20">
        <v>69.868524005822565</v>
      </c>
      <c r="H1409" s="27">
        <v>1.6859422584166168</v>
      </c>
      <c r="I1409" s="20">
        <v>121.79309773842721</v>
      </c>
      <c r="K1409" s="27">
        <v>0.42690826530451886</v>
      </c>
      <c r="L1409" s="20">
        <v>60.017326654471894</v>
      </c>
      <c r="M1409" s="20">
        <v>101.89156021538842</v>
      </c>
      <c r="N1409" s="27">
        <f t="shared" si="126"/>
        <v>25.621892810275259</v>
      </c>
      <c r="O1409" s="20">
        <f t="shared" si="127"/>
        <v>43.498349220722403</v>
      </c>
      <c r="Q1409" s="27">
        <v>0.42690826530451886</v>
      </c>
      <c r="R1409" s="20">
        <v>97.057336502844024</v>
      </c>
      <c r="T1409" s="41">
        <v>0.42690826530451886</v>
      </c>
      <c r="U1409" s="38">
        <v>138.93157006376055</v>
      </c>
      <c r="W1409" s="27">
        <v>0.42690826530451886</v>
      </c>
      <c r="X1409" s="27">
        <f t="shared" si="130"/>
        <v>97.057336502844024</v>
      </c>
      <c r="Y1409" s="19">
        <f t="shared" si="131"/>
        <v>138.93157006376055</v>
      </c>
      <c r="Z1409" s="27">
        <f t="shared" si="128"/>
        <v>41.4345791615061</v>
      </c>
      <c r="AA1409" s="20">
        <f t="shared" si="129"/>
        <v>59.311035571953241</v>
      </c>
    </row>
    <row r="1410" spans="1:27" x14ac:dyDescent="0.3">
      <c r="A1410" s="50">
        <v>0.41188734301977092</v>
      </c>
      <c r="B1410" s="29">
        <v>180.39623130847394</v>
      </c>
      <c r="E1410" s="27">
        <v>0.1749779486854095</v>
      </c>
      <c r="F1410" s="20">
        <v>69.969201775389436</v>
      </c>
      <c r="H1410" s="27">
        <v>0.66527257013513008</v>
      </c>
      <c r="I1410" s="20">
        <v>121.79309773842721</v>
      </c>
      <c r="K1410" s="27">
        <v>0.4231864418979967</v>
      </c>
      <c r="L1410" s="20">
        <v>74.316904412280977</v>
      </c>
      <c r="M1410" s="20">
        <v>130.74442643451977</v>
      </c>
      <c r="N1410" s="27">
        <f t="shared" si="126"/>
        <v>31.449906351106719</v>
      </c>
      <c r="O1410" s="20">
        <f t="shared" si="127"/>
        <v>55.329268620818802</v>
      </c>
      <c r="Q1410" s="27">
        <v>0.4231864418979967</v>
      </c>
      <c r="R1410" s="20">
        <v>173.1449296717914</v>
      </c>
      <c r="T1410" s="41">
        <v>0.4231864418979967</v>
      </c>
      <c r="U1410" s="38">
        <v>229.57245169403018</v>
      </c>
      <c r="W1410" s="27">
        <v>0.4231864418979967</v>
      </c>
      <c r="X1410" s="27">
        <f t="shared" si="130"/>
        <v>173.1449296717914</v>
      </c>
      <c r="Y1410" s="19">
        <f t="shared" si="131"/>
        <v>229.57245169403018</v>
      </c>
      <c r="Z1410" s="27">
        <f t="shared" si="128"/>
        <v>73.272586720484284</v>
      </c>
      <c r="AA1410" s="20">
        <f t="shared" si="129"/>
        <v>97.15194899019636</v>
      </c>
    </row>
    <row r="1411" spans="1:27" x14ac:dyDescent="0.3">
      <c r="A1411" s="50">
        <v>0.40710210299585015</v>
      </c>
      <c r="B1411" s="29">
        <v>101.74435658651558</v>
      </c>
      <c r="E1411" s="27">
        <v>1.6786045488770469</v>
      </c>
      <c r="F1411" s="20">
        <v>70.019914632242717</v>
      </c>
      <c r="H1411" s="27">
        <v>0.65794052577257389</v>
      </c>
      <c r="I1411" s="20">
        <v>121.79309773842721</v>
      </c>
      <c r="K1411" s="27">
        <v>0.41624242146644974</v>
      </c>
      <c r="L1411" s="20">
        <v>38.892574646741437</v>
      </c>
      <c r="M1411" s="20">
        <v>87.621344339562157</v>
      </c>
      <c r="N1411" s="27">
        <f t="shared" si="126"/>
        <v>16.188739448024307</v>
      </c>
      <c r="O1411" s="20">
        <f t="shared" si="127"/>
        <v>36.471720540044949</v>
      </c>
      <c r="Q1411" s="27">
        <v>0.41624242146644974</v>
      </c>
      <c r="R1411" s="20">
        <v>57.295372897457149</v>
      </c>
      <c r="T1411" s="41">
        <v>0.41624242146644974</v>
      </c>
      <c r="U1411" s="38">
        <v>106.02414259027788</v>
      </c>
      <c r="W1411" s="27">
        <v>0.41624242146644974</v>
      </c>
      <c r="X1411" s="27">
        <f t="shared" si="130"/>
        <v>57.295372897457149</v>
      </c>
      <c r="Y1411" s="19">
        <f t="shared" si="131"/>
        <v>106.02414259027788</v>
      </c>
      <c r="Z1411" s="27">
        <f t="shared" si="128"/>
        <v>23.84876475366076</v>
      </c>
      <c r="AA1411" s="20">
        <f t="shared" si="129"/>
        <v>44.131745845681408</v>
      </c>
    </row>
    <row r="1412" spans="1:27" x14ac:dyDescent="0.3">
      <c r="A1412" s="50">
        <v>0.40583824344503228</v>
      </c>
      <c r="B1412" s="29">
        <v>116.21695347739534</v>
      </c>
      <c r="E1412" s="27">
        <v>1.1958438512447174</v>
      </c>
      <c r="F1412" s="20">
        <v>70.060339974321536</v>
      </c>
      <c r="H1412" s="27">
        <v>2.5817230816755909E-2</v>
      </c>
      <c r="I1412" s="20">
        <v>121.87863511363059</v>
      </c>
      <c r="K1412" s="27">
        <v>0.41597204096979112</v>
      </c>
      <c r="L1412" s="20">
        <v>45.855229454092282</v>
      </c>
      <c r="M1412" s="20">
        <v>94.114632630925286</v>
      </c>
      <c r="N1412" s="27">
        <f t="shared" si="126"/>
        <v>19.074493385156845</v>
      </c>
      <c r="O1412" s="20">
        <f t="shared" si="127"/>
        <v>39.149055820608091</v>
      </c>
      <c r="Q1412" s="27">
        <v>0.41597204096979112</v>
      </c>
      <c r="R1412" s="20">
        <v>60.31711276778698</v>
      </c>
      <c r="T1412" s="41">
        <v>0.41597204096979112</v>
      </c>
      <c r="U1412" s="38">
        <v>108.57651594462</v>
      </c>
      <c r="W1412" s="27">
        <v>0.41597204096979112</v>
      </c>
      <c r="X1412" s="27">
        <f t="shared" si="130"/>
        <v>60.31711276778698</v>
      </c>
      <c r="Y1412" s="19">
        <f t="shared" si="131"/>
        <v>108.57651594462</v>
      </c>
      <c r="Z1412" s="27">
        <f t="shared" si="128"/>
        <v>25.090232503421397</v>
      </c>
      <c r="AA1412" s="20">
        <f t="shared" si="129"/>
        <v>45.164794938872646</v>
      </c>
    </row>
    <row r="1413" spans="1:27" x14ac:dyDescent="0.3">
      <c r="A1413" s="50">
        <v>0.40100924985381425</v>
      </c>
      <c r="B1413" s="29">
        <v>89.330436175573993</v>
      </c>
      <c r="E1413" s="27">
        <v>29.849902328583994</v>
      </c>
      <c r="F1413" s="20">
        <v>70.063507411379504</v>
      </c>
      <c r="H1413" s="27">
        <v>3.1629005866561783</v>
      </c>
      <c r="I1413" s="20">
        <v>122.02049696779318</v>
      </c>
      <c r="K1413" s="27">
        <v>0.41188734301977092</v>
      </c>
      <c r="L1413" s="20">
        <v>64.387052025252544</v>
      </c>
      <c r="M1413" s="20">
        <v>146.82242417786779</v>
      </c>
      <c r="N1413" s="27">
        <f t="shared" si="126"/>
        <v>26.520211783557031</v>
      </c>
      <c r="O1413" s="20">
        <f t="shared" si="127"/>
        <v>60.474298190343738</v>
      </c>
      <c r="Q1413" s="27">
        <v>0.41188734301977092</v>
      </c>
      <c r="R1413" s="20">
        <v>97.960859155858671</v>
      </c>
      <c r="T1413" s="41">
        <v>0.41188734301977092</v>
      </c>
      <c r="U1413" s="38">
        <v>180.39623130847394</v>
      </c>
      <c r="W1413" s="27">
        <v>0.41188734301977092</v>
      </c>
      <c r="X1413" s="27">
        <f t="shared" si="130"/>
        <v>97.960859155858671</v>
      </c>
      <c r="Y1413" s="19">
        <f t="shared" si="131"/>
        <v>180.39623130847394</v>
      </c>
      <c r="Z1413" s="27">
        <f t="shared" si="128"/>
        <v>40.348837997640629</v>
      </c>
      <c r="AA1413" s="20">
        <f t="shared" si="129"/>
        <v>74.302924404427344</v>
      </c>
    </row>
    <row r="1414" spans="1:27" x14ac:dyDescent="0.3">
      <c r="A1414" s="50">
        <v>0.39933141435176367</v>
      </c>
      <c r="B1414" s="29">
        <v>135.18865955065792</v>
      </c>
      <c r="E1414" s="27">
        <v>0.33735775917011779</v>
      </c>
      <c r="F1414" s="20">
        <v>70.132458266606662</v>
      </c>
      <c r="H1414" s="27">
        <v>0.1749779486854095</v>
      </c>
      <c r="I1414" s="20">
        <v>122.08000125183833</v>
      </c>
      <c r="K1414" s="27">
        <v>0.40710210299585015</v>
      </c>
      <c r="L1414" s="20">
        <v>49.595680081032846</v>
      </c>
      <c r="M1414" s="20">
        <v>76.543193233418435</v>
      </c>
      <c r="N1414" s="27">
        <f t="shared" si="126"/>
        <v>20.190505660497866</v>
      </c>
      <c r="O1414" s="20">
        <f t="shared" si="127"/>
        <v>31.160894935342373</v>
      </c>
      <c r="Q1414" s="27">
        <v>0.40710210299585015</v>
      </c>
      <c r="R1414" s="20">
        <v>74.796843434129983</v>
      </c>
      <c r="T1414" s="41">
        <v>0.40710210299585015</v>
      </c>
      <c r="U1414" s="38">
        <v>101.74435658651558</v>
      </c>
      <c r="W1414" s="27">
        <v>0.40710210299585015</v>
      </c>
      <c r="X1414" s="27">
        <f t="shared" si="130"/>
        <v>74.796843434129983</v>
      </c>
      <c r="Y1414" s="19">
        <f t="shared" si="131"/>
        <v>101.74435658651558</v>
      </c>
      <c r="Z1414" s="27">
        <f t="shared" si="128"/>
        <v>30.449952259485663</v>
      </c>
      <c r="AA1414" s="20">
        <f t="shared" si="129"/>
        <v>41.42034153433017</v>
      </c>
    </row>
    <row r="1415" spans="1:27" x14ac:dyDescent="0.3">
      <c r="A1415" s="50">
        <v>0.39888950069143903</v>
      </c>
      <c r="B1415" s="29">
        <v>146.38965247096073</v>
      </c>
      <c r="E1415" s="27">
        <v>0.51948565247585066</v>
      </c>
      <c r="F1415" s="20">
        <v>70.169417180428184</v>
      </c>
      <c r="H1415" s="27">
        <v>0.31964175340544898</v>
      </c>
      <c r="I1415" s="20">
        <v>122.31644796942962</v>
      </c>
      <c r="K1415" s="27">
        <v>0.40583824344503228</v>
      </c>
      <c r="L1415" s="20">
        <v>62.140813905228214</v>
      </c>
      <c r="M1415" s="20">
        <v>95.596329975573553</v>
      </c>
      <c r="N1415" s="27">
        <f t="shared" ref="N1415:N1478" si="132">K1415 * L1415</f>
        <v>25.219118761542454</v>
      </c>
      <c r="O1415" s="20">
        <f t="shared" ref="O1415:O1478" si="133">K1415 * M1415</f>
        <v>38.796646637078453</v>
      </c>
      <c r="Q1415" s="27">
        <v>0.40583824344503228</v>
      </c>
      <c r="R1415" s="20">
        <v>82.761437407049996</v>
      </c>
      <c r="T1415" s="41">
        <v>0.40583824344503228</v>
      </c>
      <c r="U1415" s="38">
        <v>116.21695347739534</v>
      </c>
      <c r="W1415" s="27">
        <v>0.40583824344503228</v>
      </c>
      <c r="X1415" s="27">
        <f t="shared" si="130"/>
        <v>82.761437407049996</v>
      </c>
      <c r="Y1415" s="19">
        <f t="shared" si="131"/>
        <v>116.21695347739534</v>
      </c>
      <c r="Z1415" s="27">
        <f t="shared" ref="Z1415:Z1478" si="134">W1415 * X1415</f>
        <v>33.587756382263159</v>
      </c>
      <c r="AA1415" s="20">
        <f t="shared" ref="AA1415:AA1478" si="135">W1415 * Y1415</f>
        <v>47.165284257799158</v>
      </c>
    </row>
    <row r="1416" spans="1:27" x14ac:dyDescent="0.3">
      <c r="A1416" s="50">
        <v>0.39578158647054806</v>
      </c>
      <c r="B1416" s="29">
        <v>328.89888863487238</v>
      </c>
      <c r="E1416" s="27">
        <v>1.1141312907275278</v>
      </c>
      <c r="F1416" s="20">
        <v>70.222152682724385</v>
      </c>
      <c r="H1416" s="27">
        <v>7.5777160151046701</v>
      </c>
      <c r="I1416" s="20">
        <v>122.39340603204967</v>
      </c>
      <c r="K1416" s="27">
        <v>0.40100924985381425</v>
      </c>
      <c r="L1416" s="20">
        <v>33.539848654422556</v>
      </c>
      <c r="M1416" s="20">
        <v>65.079406901105401</v>
      </c>
      <c r="N1416" s="27">
        <f t="shared" si="132"/>
        <v>13.449789549120451</v>
      </c>
      <c r="O1416" s="20">
        <f t="shared" si="133"/>
        <v>26.09744414234342</v>
      </c>
      <c r="Q1416" s="27">
        <v>0.40100924985381425</v>
      </c>
      <c r="R1416" s="20">
        <v>57.790877928891142</v>
      </c>
      <c r="T1416" s="41">
        <v>0.40100924985381425</v>
      </c>
      <c r="U1416" s="38">
        <v>89.330436175573993</v>
      </c>
      <c r="W1416" s="27">
        <v>0.40100924985381425</v>
      </c>
      <c r="X1416" s="27">
        <f t="shared" ref="X1416:X1479" si="136">R1416</f>
        <v>57.790877928891142</v>
      </c>
      <c r="Y1416" s="19">
        <f t="shared" ref="Y1416:Y1479" si="137">U1416</f>
        <v>89.330436175573993</v>
      </c>
      <c r="Z1416" s="27">
        <f t="shared" si="134"/>
        <v>23.174676606657986</v>
      </c>
      <c r="AA1416" s="20">
        <f t="shared" si="135"/>
        <v>35.822331199880956</v>
      </c>
    </row>
    <row r="1417" spans="1:27" x14ac:dyDescent="0.3">
      <c r="A1417" s="50">
        <v>0.39119556815421674</v>
      </c>
      <c r="B1417" s="29">
        <v>146.51213787106087</v>
      </c>
      <c r="E1417" s="27">
        <v>9.1318119957577437E-3</v>
      </c>
      <c r="F1417" s="20">
        <v>70.230344036230605</v>
      </c>
      <c r="H1417" s="27">
        <v>4.2957096563768573</v>
      </c>
      <c r="I1417" s="20">
        <v>122.59537953734845</v>
      </c>
      <c r="K1417" s="27">
        <v>0.39933141435176367</v>
      </c>
      <c r="L1417" s="20">
        <v>67.15836016990626</v>
      </c>
      <c r="M1417" s="20">
        <v>108.43015674265575</v>
      </c>
      <c r="N1417" s="27">
        <f t="shared" si="132"/>
        <v>26.81844295219382</v>
      </c>
      <c r="O1417" s="20">
        <f t="shared" si="133"/>
        <v>43.299567850428147</v>
      </c>
      <c r="Q1417" s="27">
        <v>0.39933141435176367</v>
      </c>
      <c r="R1417" s="20">
        <v>93.916862977908451</v>
      </c>
      <c r="T1417" s="41">
        <v>0.39933141435176367</v>
      </c>
      <c r="U1417" s="38">
        <v>135.18865955065792</v>
      </c>
      <c r="W1417" s="27">
        <v>0.39933141435176367</v>
      </c>
      <c r="X1417" s="27">
        <f t="shared" si="136"/>
        <v>93.916862977908451</v>
      </c>
      <c r="Y1417" s="19">
        <f t="shared" si="137"/>
        <v>135.18865955065792</v>
      </c>
      <c r="Z1417" s="27">
        <f t="shared" si="134"/>
        <v>37.503953724448976</v>
      </c>
      <c r="AA1417" s="20">
        <f t="shared" si="135"/>
        <v>53.985078622683289</v>
      </c>
    </row>
    <row r="1418" spans="1:27" x14ac:dyDescent="0.3">
      <c r="A1418" s="50">
        <v>0.38948954227089416</v>
      </c>
      <c r="B1418" s="29">
        <v>141.85427252360057</v>
      </c>
      <c r="E1418" s="27">
        <v>8.7949770386330783E-4</v>
      </c>
      <c r="F1418" s="20">
        <v>70.3535020289887</v>
      </c>
      <c r="H1418" s="27">
        <v>0.33735775917011779</v>
      </c>
      <c r="I1418" s="20">
        <v>122.6052586385976</v>
      </c>
      <c r="K1418" s="27">
        <v>0.39888950069143903</v>
      </c>
      <c r="L1418" s="20">
        <v>65.63477785698403</v>
      </c>
      <c r="M1418" s="20">
        <v>103.533145688961</v>
      </c>
      <c r="N1418" s="27">
        <f t="shared" si="132"/>
        <v>26.181023767365879</v>
      </c>
      <c r="O1418" s="20">
        <f t="shared" si="133"/>
        <v>41.298284788883663</v>
      </c>
      <c r="Q1418" s="27">
        <v>0.39888950069143903</v>
      </c>
      <c r="R1418" s="20">
        <v>108.49128463898374</v>
      </c>
      <c r="T1418" s="41">
        <v>0.39888950069143903</v>
      </c>
      <c r="U1418" s="38">
        <v>146.38965247096073</v>
      </c>
      <c r="W1418" s="27">
        <v>0.39888950069143903</v>
      </c>
      <c r="X1418" s="27">
        <f t="shared" si="136"/>
        <v>108.49128463898374</v>
      </c>
      <c r="Y1418" s="19">
        <f t="shared" si="137"/>
        <v>146.38965247096073</v>
      </c>
      <c r="Z1418" s="27">
        <f t="shared" si="134"/>
        <v>43.276034359017011</v>
      </c>
      <c r="AA1418" s="20">
        <f t="shared" si="135"/>
        <v>58.393295380534809</v>
      </c>
    </row>
    <row r="1419" spans="1:27" x14ac:dyDescent="0.3">
      <c r="A1419" s="50">
        <v>0.38646558869368164</v>
      </c>
      <c r="B1419" s="29">
        <v>111.31813560875223</v>
      </c>
      <c r="E1419" s="27">
        <v>103.01514344483439</v>
      </c>
      <c r="F1419" s="20">
        <v>70.393187770745129</v>
      </c>
      <c r="H1419" s="27">
        <v>3.1449992093257606E-4</v>
      </c>
      <c r="I1419" s="20">
        <v>122.61542042212398</v>
      </c>
      <c r="K1419" s="27">
        <v>0.39578158647054806</v>
      </c>
      <c r="L1419" s="20">
        <v>161.50560366088371</v>
      </c>
      <c r="M1419" s="20">
        <v>306.28901458378255</v>
      </c>
      <c r="N1419" s="27">
        <f t="shared" si="132"/>
        <v>63.920944040788108</v>
      </c>
      <c r="O1419" s="20">
        <f t="shared" si="133"/>
        <v>121.22355211047029</v>
      </c>
      <c r="Q1419" s="27">
        <v>0.39578158647054806</v>
      </c>
      <c r="R1419" s="20">
        <v>184.11547771197354</v>
      </c>
      <c r="T1419" s="41">
        <v>0.39578158647054806</v>
      </c>
      <c r="U1419" s="38">
        <v>328.89888863487238</v>
      </c>
      <c r="W1419" s="27">
        <v>0.39578158647054806</v>
      </c>
      <c r="X1419" s="27">
        <f t="shared" si="136"/>
        <v>184.11547771197354</v>
      </c>
      <c r="Y1419" s="19">
        <f t="shared" si="137"/>
        <v>328.89888863487238</v>
      </c>
      <c r="Z1419" s="27">
        <f t="shared" si="134"/>
        <v>72.869515862627722</v>
      </c>
      <c r="AA1419" s="20">
        <f t="shared" si="135"/>
        <v>130.17212393230989</v>
      </c>
    </row>
    <row r="1420" spans="1:27" x14ac:dyDescent="0.3">
      <c r="A1420" s="50">
        <v>0.3863518651207869</v>
      </c>
      <c r="B1420" s="29">
        <v>63.664079529804411</v>
      </c>
      <c r="E1420" s="27">
        <v>2.5817230816755909E-2</v>
      </c>
      <c r="F1420" s="20">
        <v>70.411414219676885</v>
      </c>
      <c r="H1420" s="27">
        <v>2.0358761106035672</v>
      </c>
      <c r="I1420" s="20">
        <v>122.76582715590033</v>
      </c>
      <c r="K1420" s="27">
        <v>0.39119556815421674</v>
      </c>
      <c r="L1420" s="20">
        <v>78.509734501235599</v>
      </c>
      <c r="M1420" s="20">
        <v>123.9892609717557</v>
      </c>
      <c r="N1420" s="27">
        <f t="shared" si="132"/>
        <v>30.712660193847572</v>
      </c>
      <c r="O1420" s="20">
        <f t="shared" si="133"/>
        <v>48.504049390867422</v>
      </c>
      <c r="Q1420" s="27">
        <v>0.39119556815421674</v>
      </c>
      <c r="R1420" s="20">
        <v>101.03261140054076</v>
      </c>
      <c r="T1420" s="41">
        <v>0.39119556815421674</v>
      </c>
      <c r="U1420" s="38">
        <v>146.51213787106087</v>
      </c>
      <c r="W1420" s="27">
        <v>0.39119556815421674</v>
      </c>
      <c r="X1420" s="27">
        <f t="shared" si="136"/>
        <v>101.03261140054076</v>
      </c>
      <c r="Y1420" s="19">
        <f t="shared" si="137"/>
        <v>146.51213787106087</v>
      </c>
      <c r="Z1420" s="27">
        <f t="shared" si="134"/>
        <v>39.523509818938741</v>
      </c>
      <c r="AA1420" s="20">
        <f t="shared" si="135"/>
        <v>57.314899015958595</v>
      </c>
    </row>
    <row r="1421" spans="1:27" x14ac:dyDescent="0.3">
      <c r="A1421" s="50">
        <v>0.38411206838645739</v>
      </c>
      <c r="B1421" s="29">
        <v>184.1588296166546</v>
      </c>
      <c r="E1421" s="27">
        <v>2.528530235576909E-2</v>
      </c>
      <c r="F1421" s="20">
        <v>70.580939577494206</v>
      </c>
      <c r="H1421" s="27">
        <v>0.2099886773066828</v>
      </c>
      <c r="I1421" s="20">
        <v>122.98691148374493</v>
      </c>
      <c r="K1421" s="27">
        <v>0.38948954227089416</v>
      </c>
      <c r="L1421" s="20">
        <v>71.63401530195172</v>
      </c>
      <c r="M1421" s="20">
        <v>115.86645971617409</v>
      </c>
      <c r="N1421" s="27">
        <f t="shared" si="132"/>
        <v>27.900699830983402</v>
      </c>
      <c r="O1421" s="20">
        <f t="shared" si="133"/>
        <v>45.128774359401646</v>
      </c>
      <c r="Q1421" s="27">
        <v>0.38948954227089416</v>
      </c>
      <c r="R1421" s="20">
        <v>97.6218281093782</v>
      </c>
      <c r="T1421" s="41">
        <v>0.38948954227089416</v>
      </c>
      <c r="U1421" s="38">
        <v>141.85427252360057</v>
      </c>
      <c r="W1421" s="27">
        <v>0.38948954227089416</v>
      </c>
      <c r="X1421" s="27">
        <f t="shared" si="136"/>
        <v>97.6218281093782</v>
      </c>
      <c r="Y1421" s="19">
        <f t="shared" si="137"/>
        <v>141.85427252360057</v>
      </c>
      <c r="Z1421" s="27">
        <f t="shared" si="134"/>
        <v>38.022681145969621</v>
      </c>
      <c r="AA1421" s="20">
        <f t="shared" si="135"/>
        <v>55.250755674387868</v>
      </c>
    </row>
    <row r="1422" spans="1:27" x14ac:dyDescent="0.3">
      <c r="A1422" s="50">
        <v>0.38108858497434994</v>
      </c>
      <c r="B1422" s="29">
        <v>134.77935204129622</v>
      </c>
      <c r="E1422" s="27">
        <v>38.065864863965544</v>
      </c>
      <c r="F1422" s="20">
        <v>70.580939836293197</v>
      </c>
      <c r="H1422" s="27">
        <v>0.25694368187396321</v>
      </c>
      <c r="I1422" s="20">
        <v>123.01918088153472</v>
      </c>
      <c r="K1422" s="27">
        <v>0.38646558869368164</v>
      </c>
      <c r="L1422" s="20">
        <v>61.219132097489037</v>
      </c>
      <c r="M1422" s="20">
        <v>77.999180687746033</v>
      </c>
      <c r="N1422" s="27">
        <f t="shared" si="132"/>
        <v>23.659087925372361</v>
      </c>
      <c r="O1422" s="20">
        <f t="shared" si="133"/>
        <v>30.143999282114613</v>
      </c>
      <c r="Q1422" s="27">
        <v>0.38646558869368164</v>
      </c>
      <c r="R1422" s="20">
        <v>94.538087018495233</v>
      </c>
      <c r="T1422" s="41">
        <v>0.38646558869368164</v>
      </c>
      <c r="U1422" s="38">
        <v>111.31813560875223</v>
      </c>
      <c r="W1422" s="27">
        <v>0.38646558869368164</v>
      </c>
      <c r="X1422" s="27">
        <f t="shared" si="136"/>
        <v>94.538087018495233</v>
      </c>
      <c r="Y1422" s="19">
        <f t="shared" si="137"/>
        <v>111.31813560875223</v>
      </c>
      <c r="Z1422" s="27">
        <f t="shared" si="134"/>
        <v>36.535717453577263</v>
      </c>
      <c r="AA1422" s="20">
        <f t="shared" si="135"/>
        <v>43.020628810319515</v>
      </c>
    </row>
    <row r="1423" spans="1:27" x14ac:dyDescent="0.3">
      <c r="A1423" s="50">
        <v>0.37590142277258565</v>
      </c>
      <c r="B1423" s="29">
        <v>48.372877852870872</v>
      </c>
      <c r="E1423" s="27">
        <v>4.2957096563768573</v>
      </c>
      <c r="F1423" s="20">
        <v>70.620151132504105</v>
      </c>
      <c r="H1423" s="27">
        <v>9.7987500738963718</v>
      </c>
      <c r="I1423" s="20">
        <v>123.04902092989096</v>
      </c>
      <c r="K1423" s="27">
        <v>0.3863518651207869</v>
      </c>
      <c r="L1423" s="20">
        <v>20.113909940059667</v>
      </c>
      <c r="M1423" s="20">
        <v>49.022338927462627</v>
      </c>
      <c r="N1423" s="27">
        <f t="shared" si="132"/>
        <v>7.7710466202135873</v>
      </c>
      <c r="O1423" s="20">
        <f t="shared" si="133"/>
        <v>18.939872077208541</v>
      </c>
      <c r="Q1423" s="27">
        <v>0.3863518651207869</v>
      </c>
      <c r="R1423" s="20">
        <v>34.755650542401447</v>
      </c>
      <c r="T1423" s="41">
        <v>0.3863518651207869</v>
      </c>
      <c r="U1423" s="38">
        <v>63.664079529804411</v>
      </c>
      <c r="W1423" s="27">
        <v>0.3863518651207869</v>
      </c>
      <c r="X1423" s="27">
        <f t="shared" si="136"/>
        <v>34.755650542401447</v>
      </c>
      <c r="Y1423" s="19">
        <f t="shared" si="137"/>
        <v>63.664079529804411</v>
      </c>
      <c r="Z1423" s="27">
        <f t="shared" si="134"/>
        <v>13.427910410543088</v>
      </c>
      <c r="AA1423" s="20">
        <f t="shared" si="135"/>
        <v>24.596735867538044</v>
      </c>
    </row>
    <row r="1424" spans="1:27" x14ac:dyDescent="0.3">
      <c r="A1424" s="50">
        <v>0.37202521411381895</v>
      </c>
      <c r="B1424" s="29">
        <v>124.8881406317402</v>
      </c>
      <c r="E1424" s="27">
        <v>2.4964805401396006E-2</v>
      </c>
      <c r="F1424" s="20">
        <v>70.622134814499248</v>
      </c>
      <c r="H1424" s="27">
        <v>9.6400640862411819</v>
      </c>
      <c r="I1424" s="20">
        <v>123.06167968231358</v>
      </c>
      <c r="K1424" s="27">
        <v>0.38411206838645739</v>
      </c>
      <c r="L1424" s="20">
        <v>66.429077883426658</v>
      </c>
      <c r="M1424" s="20">
        <v>169.55096635139341</v>
      </c>
      <c r="N1424" s="27">
        <f t="shared" si="132"/>
        <v>25.516210506808086</v>
      </c>
      <c r="O1424" s="20">
        <f t="shared" si="133"/>
        <v>65.126572382156368</v>
      </c>
      <c r="Q1424" s="27">
        <v>0.38411206838645739</v>
      </c>
      <c r="R1424" s="20">
        <v>81.036941148687831</v>
      </c>
      <c r="T1424" s="41">
        <v>0.38411206838645739</v>
      </c>
      <c r="U1424" s="38">
        <v>184.1588296166546</v>
      </c>
      <c r="W1424" s="27">
        <v>0.38411206838645739</v>
      </c>
      <c r="X1424" s="27">
        <f t="shared" si="136"/>
        <v>81.036941148687831</v>
      </c>
      <c r="Y1424" s="19">
        <f t="shared" si="137"/>
        <v>184.1588296166546</v>
      </c>
      <c r="Z1424" s="27">
        <f t="shared" si="134"/>
        <v>31.127267080334104</v>
      </c>
      <c r="AA1424" s="20">
        <f t="shared" si="135"/>
        <v>70.737628955682382</v>
      </c>
    </row>
    <row r="1425" spans="1:27" x14ac:dyDescent="0.3">
      <c r="A1425" s="50">
        <v>0.37078755143738817</v>
      </c>
      <c r="B1425" s="29">
        <v>154.13905569808088</v>
      </c>
      <c r="E1425" s="27">
        <v>1.878001550474437</v>
      </c>
      <c r="F1425" s="20">
        <v>70.632885115907115</v>
      </c>
      <c r="H1425" s="27">
        <v>0.32674815625796327</v>
      </c>
      <c r="I1425" s="20">
        <v>123.20756911111478</v>
      </c>
      <c r="K1425" s="27">
        <v>0.38108858497434994</v>
      </c>
      <c r="L1425" s="20">
        <v>50.073455437876312</v>
      </c>
      <c r="M1425" s="20">
        <v>118.24721385077396</v>
      </c>
      <c r="N1425" s="27">
        <f t="shared" si="132"/>
        <v>19.082422277596454</v>
      </c>
      <c r="O1425" s="20">
        <f t="shared" si="133"/>
        <v>45.0626634035508</v>
      </c>
      <c r="Q1425" s="27">
        <v>0.38108858497434994</v>
      </c>
      <c r="R1425" s="20">
        <v>66.605593628398566</v>
      </c>
      <c r="T1425" s="41">
        <v>0.38108858497434994</v>
      </c>
      <c r="U1425" s="38">
        <v>134.77935204129622</v>
      </c>
      <c r="W1425" s="27">
        <v>0.38108858497434994</v>
      </c>
      <c r="X1425" s="27">
        <f t="shared" si="136"/>
        <v>66.605593628398566</v>
      </c>
      <c r="Y1425" s="19">
        <f t="shared" si="137"/>
        <v>134.77935204129622</v>
      </c>
      <c r="Z1425" s="27">
        <f t="shared" si="134"/>
        <v>25.382631427222989</v>
      </c>
      <c r="AA1425" s="20">
        <f t="shared" si="135"/>
        <v>51.36287255317734</v>
      </c>
    </row>
    <row r="1426" spans="1:27" x14ac:dyDescent="0.3">
      <c r="A1426" s="50">
        <v>0.36945546595961787</v>
      </c>
      <c r="B1426" s="29">
        <v>106.16049208097138</v>
      </c>
      <c r="E1426" s="27">
        <v>0.16145129120559432</v>
      </c>
      <c r="F1426" s="20">
        <v>70.812092566446381</v>
      </c>
      <c r="H1426" s="27">
        <v>8.7293331495602615</v>
      </c>
      <c r="I1426" s="20">
        <v>123.43180353488894</v>
      </c>
      <c r="K1426" s="27">
        <v>0.37590142277258565</v>
      </c>
      <c r="L1426" s="20">
        <v>15.753734904357827</v>
      </c>
      <c r="M1426" s="20">
        <v>33.852287329547167</v>
      </c>
      <c r="N1426" s="27">
        <f t="shared" si="132"/>
        <v>5.9218513645302506</v>
      </c>
      <c r="O1426" s="20">
        <f t="shared" si="133"/>
        <v>12.725122971283154</v>
      </c>
      <c r="Q1426" s="27">
        <v>0.37590142277258565</v>
      </c>
      <c r="R1426" s="20">
        <v>30.274325427681532</v>
      </c>
      <c r="T1426" s="41">
        <v>0.37590142277258565</v>
      </c>
      <c r="U1426" s="38">
        <v>48.372877852870872</v>
      </c>
      <c r="W1426" s="27">
        <v>0.37590142277258565</v>
      </c>
      <c r="X1426" s="27">
        <f t="shared" si="136"/>
        <v>30.274325427681532</v>
      </c>
      <c r="Y1426" s="19">
        <f t="shared" si="137"/>
        <v>48.372877852870872</v>
      </c>
      <c r="Z1426" s="27">
        <f t="shared" si="134"/>
        <v>11.380162001745756</v>
      </c>
      <c r="AA1426" s="20">
        <f t="shared" si="135"/>
        <v>18.18343360849866</v>
      </c>
    </row>
    <row r="1427" spans="1:27" x14ac:dyDescent="0.3">
      <c r="A1427" s="50">
        <v>0.36860188376158476</v>
      </c>
      <c r="B1427" s="29">
        <v>372.63796824239432</v>
      </c>
      <c r="E1427" s="27">
        <v>1.2878947018180043E-4</v>
      </c>
      <c r="F1427" s="20">
        <v>71.04540653688332</v>
      </c>
      <c r="H1427" s="27">
        <v>16.594988524127984</v>
      </c>
      <c r="I1427" s="20">
        <v>123.65153017390756</v>
      </c>
      <c r="K1427" s="27">
        <v>0.37202521411381895</v>
      </c>
      <c r="L1427" s="20">
        <v>47.605568356559267</v>
      </c>
      <c r="M1427" s="20">
        <v>104.57657946639496</v>
      </c>
      <c r="N1427" s="27">
        <f t="shared" si="132"/>
        <v>17.710471760859004</v>
      </c>
      <c r="O1427" s="20">
        <f t="shared" si="133"/>
        <v>38.905124367276386</v>
      </c>
      <c r="Q1427" s="27">
        <v>0.37202521411381895</v>
      </c>
      <c r="R1427" s="20">
        <v>67.917129521904513</v>
      </c>
      <c r="T1427" s="41">
        <v>0.37202521411381895</v>
      </c>
      <c r="U1427" s="38">
        <v>124.8881406317402</v>
      </c>
      <c r="W1427" s="27">
        <v>0.37202521411381895</v>
      </c>
      <c r="X1427" s="27">
        <f t="shared" si="136"/>
        <v>67.917129521904513</v>
      </c>
      <c r="Y1427" s="19">
        <f t="shared" si="137"/>
        <v>124.8881406317402</v>
      </c>
      <c r="Z1427" s="27">
        <f t="shared" si="134"/>
        <v>25.266884652382501</v>
      </c>
      <c r="AA1427" s="20">
        <f t="shared" si="135"/>
        <v>46.461537258799879</v>
      </c>
    </row>
    <row r="1428" spans="1:27" x14ac:dyDescent="0.3">
      <c r="A1428" s="50">
        <v>0.36755781210376881</v>
      </c>
      <c r="B1428" s="29">
        <v>214.89621318165254</v>
      </c>
      <c r="E1428" s="27">
        <v>0.76388955685251858</v>
      </c>
      <c r="F1428" s="20">
        <v>71.098654177061391</v>
      </c>
      <c r="H1428" s="27">
        <v>5.4003721649351064</v>
      </c>
      <c r="I1428" s="20">
        <v>123.72054380678915</v>
      </c>
      <c r="K1428" s="27">
        <v>0.37078755143738817</v>
      </c>
      <c r="L1428" s="20">
        <v>117.17472777736477</v>
      </c>
      <c r="M1428" s="20">
        <v>152.70732835951947</v>
      </c>
      <c r="N1428" s="27">
        <f t="shared" si="132"/>
        <v>43.446930402911597</v>
      </c>
      <c r="O1428" s="20">
        <f t="shared" si="133"/>
        <v>56.621976368971453</v>
      </c>
      <c r="Q1428" s="27">
        <v>0.37078755143738817</v>
      </c>
      <c r="R1428" s="20">
        <v>118.60645511592618</v>
      </c>
      <c r="T1428" s="41">
        <v>0.37078755143738817</v>
      </c>
      <c r="U1428" s="38">
        <v>154.13905569808088</v>
      </c>
      <c r="W1428" s="27">
        <v>0.37078755143738817</v>
      </c>
      <c r="X1428" s="27">
        <f t="shared" si="136"/>
        <v>118.60645511592618</v>
      </c>
      <c r="Y1428" s="19">
        <f t="shared" si="137"/>
        <v>154.13905569808088</v>
      </c>
      <c r="Z1428" s="27">
        <f t="shared" si="134"/>
        <v>43.97779707710275</v>
      </c>
      <c r="AA1428" s="20">
        <f t="shared" si="135"/>
        <v>57.152843043162605</v>
      </c>
    </row>
    <row r="1429" spans="1:27" x14ac:dyDescent="0.3">
      <c r="A1429" s="50">
        <v>0.36644120594428387</v>
      </c>
      <c r="B1429" s="29">
        <v>123.72589804437528</v>
      </c>
      <c r="E1429" s="27">
        <v>2.6135640146094374E-2</v>
      </c>
      <c r="F1429" s="20">
        <v>71.110608565593296</v>
      </c>
      <c r="H1429" s="27">
        <v>6.6064485276001506E-2</v>
      </c>
      <c r="I1429" s="20">
        <v>123.75330960671201</v>
      </c>
      <c r="K1429" s="27">
        <v>0.36945546595961787</v>
      </c>
      <c r="L1429" s="20">
        <v>38.892574646741437</v>
      </c>
      <c r="M1429" s="20">
        <v>87.621344339562157</v>
      </c>
      <c r="N1429" s="27">
        <f t="shared" si="132"/>
        <v>14.369074288481078</v>
      </c>
      <c r="O1429" s="20">
        <f t="shared" si="133"/>
        <v>32.372184600981065</v>
      </c>
      <c r="Q1429" s="27">
        <v>0.36945546595961787</v>
      </c>
      <c r="R1429" s="20">
        <v>57.431722388150654</v>
      </c>
      <c r="T1429" s="41">
        <v>0.36945546595961787</v>
      </c>
      <c r="U1429" s="38">
        <v>106.16049208097138</v>
      </c>
      <c r="W1429" s="27">
        <v>0.36945546595961787</v>
      </c>
      <c r="X1429" s="27">
        <f t="shared" si="136"/>
        <v>57.431722388150654</v>
      </c>
      <c r="Y1429" s="19">
        <f t="shared" si="137"/>
        <v>106.16049208097138</v>
      </c>
      <c r="Z1429" s="27">
        <f t="shared" si="134"/>
        <v>21.218463755777616</v>
      </c>
      <c r="AA1429" s="20">
        <f t="shared" si="135"/>
        <v>39.221574068277604</v>
      </c>
    </row>
    <row r="1430" spans="1:27" x14ac:dyDescent="0.3">
      <c r="A1430" s="50">
        <v>0.36565633451391477</v>
      </c>
      <c r="B1430" s="29">
        <v>166.77356257985267</v>
      </c>
      <c r="E1430" s="27">
        <v>7.9331856373028131</v>
      </c>
      <c r="F1430" s="20">
        <v>71.135285995467513</v>
      </c>
      <c r="H1430" s="27">
        <v>7.1484094834886491E-2</v>
      </c>
      <c r="I1430" s="20">
        <v>123.76714608862983</v>
      </c>
      <c r="K1430" s="27">
        <v>0.36860188376158476</v>
      </c>
      <c r="L1430" s="20">
        <v>152.65189692540756</v>
      </c>
      <c r="M1430" s="20">
        <v>338.05843728252501</v>
      </c>
      <c r="N1430" s="27">
        <f t="shared" si="132"/>
        <v>56.267776766484495</v>
      </c>
      <c r="O1430" s="20">
        <f t="shared" si="133"/>
        <v>124.60897680383627</v>
      </c>
      <c r="Q1430" s="27">
        <v>0.36860188376158476</v>
      </c>
      <c r="R1430" s="20">
        <v>187.23142788527684</v>
      </c>
      <c r="T1430" s="41">
        <v>0.36860188376158476</v>
      </c>
      <c r="U1430" s="38">
        <v>372.63796824239432</v>
      </c>
      <c r="W1430" s="27">
        <v>0.36860188376158476</v>
      </c>
      <c r="X1430" s="27">
        <f t="shared" si="136"/>
        <v>187.23142788527684</v>
      </c>
      <c r="Y1430" s="19">
        <f t="shared" si="137"/>
        <v>372.63796824239432</v>
      </c>
      <c r="Z1430" s="27">
        <f t="shared" si="134"/>
        <v>69.013857017884348</v>
      </c>
      <c r="AA1430" s="20">
        <f t="shared" si="135"/>
        <v>137.35505705523613</v>
      </c>
    </row>
    <row r="1431" spans="1:27" x14ac:dyDescent="0.3">
      <c r="A1431" s="50">
        <v>0.36519751424930291</v>
      </c>
      <c r="B1431" s="29">
        <v>86.288584642088566</v>
      </c>
      <c r="E1431" s="27">
        <v>1.3903141552873421E-2</v>
      </c>
      <c r="F1431" s="20">
        <v>71.20042412645158</v>
      </c>
      <c r="H1431" s="27">
        <v>0.25392717523936881</v>
      </c>
      <c r="I1431" s="20">
        <v>123.8863676826337</v>
      </c>
      <c r="K1431" s="27">
        <v>0.36755781210376881</v>
      </c>
      <c r="L1431" s="20">
        <v>83.172662342812458</v>
      </c>
      <c r="M1431" s="20">
        <v>165.60803449542772</v>
      </c>
      <c r="N1431" s="27">
        <f t="shared" si="132"/>
        <v>30.57076179756967</v>
      </c>
      <c r="O1431" s="20">
        <f t="shared" si="133"/>
        <v>60.870526825944886</v>
      </c>
      <c r="Q1431" s="27">
        <v>0.36755781210376881</v>
      </c>
      <c r="R1431" s="20">
        <v>132.46084102903728</v>
      </c>
      <c r="T1431" s="41">
        <v>0.36755781210376881</v>
      </c>
      <c r="U1431" s="38">
        <v>214.89621318165254</v>
      </c>
      <c r="W1431" s="27">
        <v>0.36755781210376881</v>
      </c>
      <c r="X1431" s="27">
        <f t="shared" si="136"/>
        <v>132.46084102903728</v>
      </c>
      <c r="Y1431" s="19">
        <f t="shared" si="137"/>
        <v>214.89621318165254</v>
      </c>
      <c r="Z1431" s="27">
        <f t="shared" si="134"/>
        <v>48.687016918058077</v>
      </c>
      <c r="AA1431" s="20">
        <f t="shared" si="135"/>
        <v>78.986781946433297</v>
      </c>
    </row>
    <row r="1432" spans="1:27" x14ac:dyDescent="0.3">
      <c r="A1432" s="50">
        <v>0.36428953096765326</v>
      </c>
      <c r="B1432" s="29">
        <v>135.38849740102302</v>
      </c>
      <c r="E1432" s="27">
        <v>0.15583337479620241</v>
      </c>
      <c r="F1432" s="20">
        <v>71.20763970174778</v>
      </c>
      <c r="H1432" s="27">
        <v>16.830167987252935</v>
      </c>
      <c r="I1432" s="20">
        <v>123.95706092164822</v>
      </c>
      <c r="K1432" s="27">
        <v>0.36644120594428387</v>
      </c>
      <c r="L1432" s="20">
        <v>48.499261863843074</v>
      </c>
      <c r="M1432" s="20">
        <v>104.6450278448757</v>
      </c>
      <c r="N1432" s="27">
        <f t="shared" si="132"/>
        <v>17.772128004794272</v>
      </c>
      <c r="O1432" s="20">
        <f t="shared" si="133"/>
        <v>38.346250199549416</v>
      </c>
      <c r="Q1432" s="27">
        <v>0.36644120594428387</v>
      </c>
      <c r="R1432" s="20">
        <v>67.58013206334266</v>
      </c>
      <c r="T1432" s="41">
        <v>0.36644120594428387</v>
      </c>
      <c r="U1432" s="38">
        <v>123.72589804437528</v>
      </c>
      <c r="W1432" s="27">
        <v>0.36644120594428387</v>
      </c>
      <c r="X1432" s="27">
        <f t="shared" si="136"/>
        <v>67.58013206334266</v>
      </c>
      <c r="Y1432" s="19">
        <f t="shared" si="137"/>
        <v>123.72589804437528</v>
      </c>
      <c r="Z1432" s="27">
        <f t="shared" si="134"/>
        <v>24.764145091165251</v>
      </c>
      <c r="AA1432" s="20">
        <f t="shared" si="135"/>
        <v>45.338267285920395</v>
      </c>
    </row>
    <row r="1433" spans="1:27" x14ac:dyDescent="0.3">
      <c r="A1433" s="50">
        <v>0.36347154404211324</v>
      </c>
      <c r="B1433" s="29">
        <v>143.93129643388082</v>
      </c>
      <c r="E1433" s="27">
        <v>0.29206715116015403</v>
      </c>
      <c r="F1433" s="20">
        <v>71.245127476236917</v>
      </c>
      <c r="H1433" s="27">
        <v>0.39119556815421674</v>
      </c>
      <c r="I1433" s="20">
        <v>123.9892609717557</v>
      </c>
      <c r="K1433" s="27">
        <v>0.36565633451391477</v>
      </c>
      <c r="L1433" s="20">
        <v>72.245258349335344</v>
      </c>
      <c r="M1433" s="20">
        <v>136.63025556437759</v>
      </c>
      <c r="N1433" s="27">
        <f t="shared" si="132"/>
        <v>26.41693635402876</v>
      </c>
      <c r="O1433" s="20">
        <f t="shared" si="133"/>
        <v>49.959718433369716</v>
      </c>
      <c r="Q1433" s="27">
        <v>0.36565633451391477</v>
      </c>
      <c r="R1433" s="20">
        <v>102.3885653648104</v>
      </c>
      <c r="T1433" s="41">
        <v>0.36565633451391477</v>
      </c>
      <c r="U1433" s="38">
        <v>166.77356257985267</v>
      </c>
      <c r="W1433" s="27">
        <v>0.36565633451391477</v>
      </c>
      <c r="X1433" s="27">
        <f t="shared" si="136"/>
        <v>102.3885653648104</v>
      </c>
      <c r="Y1433" s="19">
        <f t="shared" si="137"/>
        <v>166.77356257985267</v>
      </c>
      <c r="Z1433" s="27">
        <f t="shared" si="134"/>
        <v>37.439027507434943</v>
      </c>
      <c r="AA1433" s="20">
        <f t="shared" si="135"/>
        <v>60.981809586775903</v>
      </c>
    </row>
    <row r="1434" spans="1:27" x14ac:dyDescent="0.3">
      <c r="A1434" s="50">
        <v>0.35952389167505316</v>
      </c>
      <c r="B1434" s="29">
        <v>180.33366037060313</v>
      </c>
      <c r="E1434" s="27">
        <v>8.7293331495602615</v>
      </c>
      <c r="F1434" s="20">
        <v>71.321004058440053</v>
      </c>
      <c r="H1434" s="27">
        <v>1.0273954896765645</v>
      </c>
      <c r="I1434" s="20">
        <v>124.28224967929802</v>
      </c>
      <c r="K1434" s="27">
        <v>0.36519751424930291</v>
      </c>
      <c r="L1434" s="20">
        <v>36.108138021005864</v>
      </c>
      <c r="M1434" s="20">
        <v>72.805672146462456</v>
      </c>
      <c r="N1434" s="27">
        <f t="shared" si="132"/>
        <v>13.186602249442085</v>
      </c>
      <c r="O1434" s="20">
        <f t="shared" si="133"/>
        <v>26.588450491137799</v>
      </c>
      <c r="Q1434" s="27">
        <v>0.36519751424930291</v>
      </c>
      <c r="R1434" s="20">
        <v>49.591050516631974</v>
      </c>
      <c r="T1434" s="41">
        <v>0.36519751424930291</v>
      </c>
      <c r="U1434" s="38">
        <v>86.288584642088566</v>
      </c>
      <c r="W1434" s="27">
        <v>0.36519751424930291</v>
      </c>
      <c r="X1434" s="27">
        <f t="shared" si="136"/>
        <v>49.591050516631974</v>
      </c>
      <c r="Y1434" s="19">
        <f t="shared" si="137"/>
        <v>86.288584642088566</v>
      </c>
      <c r="Z1434" s="27">
        <f t="shared" si="134"/>
        <v>18.110528377685604</v>
      </c>
      <c r="AA1434" s="20">
        <f t="shared" si="135"/>
        <v>31.512376619381321</v>
      </c>
    </row>
    <row r="1435" spans="1:27" x14ac:dyDescent="0.3">
      <c r="A1435" s="50">
        <v>0.35755566867010202</v>
      </c>
      <c r="B1435" s="29">
        <v>117.90250466967547</v>
      </c>
      <c r="E1435" s="27">
        <v>0.28088298937655054</v>
      </c>
      <c r="F1435" s="20">
        <v>71.33532309913943</v>
      </c>
      <c r="H1435" s="27">
        <v>10.70805225908407</v>
      </c>
      <c r="I1435" s="20">
        <v>124.31449188040483</v>
      </c>
      <c r="K1435" s="27">
        <v>0.36428953096765326</v>
      </c>
      <c r="L1435" s="20">
        <v>50.073455437876312</v>
      </c>
      <c r="M1435" s="20">
        <v>118.24721385077396</v>
      </c>
      <c r="N1435" s="27">
        <f t="shared" si="132"/>
        <v>18.241235595393647</v>
      </c>
      <c r="O1435" s="20">
        <f t="shared" si="133"/>
        <v>43.076222071930239</v>
      </c>
      <c r="Q1435" s="27">
        <v>0.36428953096765326</v>
      </c>
      <c r="R1435" s="20">
        <v>67.214738988125362</v>
      </c>
      <c r="T1435" s="41">
        <v>0.36428953096765326</v>
      </c>
      <c r="U1435" s="38">
        <v>135.38849740102302</v>
      </c>
      <c r="W1435" s="27">
        <v>0.36428953096765326</v>
      </c>
      <c r="X1435" s="27">
        <f t="shared" si="136"/>
        <v>67.214738988125362</v>
      </c>
      <c r="Y1435" s="19">
        <f t="shared" si="137"/>
        <v>135.38849740102302</v>
      </c>
      <c r="Z1435" s="27">
        <f t="shared" si="134"/>
        <v>24.485625740097426</v>
      </c>
      <c r="AA1435" s="20">
        <f t="shared" si="135"/>
        <v>49.320612216634018</v>
      </c>
    </row>
    <row r="1436" spans="1:27" x14ac:dyDescent="0.3">
      <c r="A1436" s="50">
        <v>0.35402979669743218</v>
      </c>
      <c r="B1436" s="29">
        <v>291.42028771273368</v>
      </c>
      <c r="E1436" s="27">
        <v>1.9156321809132351</v>
      </c>
      <c r="F1436" s="20">
        <v>71.336171959860678</v>
      </c>
      <c r="H1436" s="27">
        <v>2.8479954955400899E-2</v>
      </c>
      <c r="I1436" s="20">
        <v>124.60022703201025</v>
      </c>
      <c r="K1436" s="27">
        <v>0.36347154404211324</v>
      </c>
      <c r="L1436" s="20">
        <v>44.419788791434598</v>
      </c>
      <c r="M1436" s="20">
        <v>80.734596529169664</v>
      </c>
      <c r="N1436" s="27">
        <f t="shared" si="132"/>
        <v>16.145329218047287</v>
      </c>
      <c r="O1436" s="20">
        <f t="shared" si="133"/>
        <v>29.344728458074336</v>
      </c>
      <c r="Q1436" s="27">
        <v>0.36347154404211324</v>
      </c>
      <c r="R1436" s="20">
        <v>107.61648869614574</v>
      </c>
      <c r="T1436" s="41">
        <v>0.36347154404211324</v>
      </c>
      <c r="U1436" s="38">
        <v>143.93129643388082</v>
      </c>
      <c r="W1436" s="27">
        <v>0.36347154404211324</v>
      </c>
      <c r="X1436" s="27">
        <f t="shared" si="136"/>
        <v>107.61648869614574</v>
      </c>
      <c r="Y1436" s="19">
        <f t="shared" si="137"/>
        <v>143.93129643388082</v>
      </c>
      <c r="Z1436" s="27">
        <f t="shared" si="134"/>
        <v>39.115531310778714</v>
      </c>
      <c r="AA1436" s="20">
        <f t="shared" si="135"/>
        <v>52.314930550805769</v>
      </c>
    </row>
    <row r="1437" spans="1:27" x14ac:dyDescent="0.3">
      <c r="A1437" s="50">
        <v>0.35361500713042915</v>
      </c>
      <c r="B1437" s="29">
        <v>136.63730458892411</v>
      </c>
      <c r="E1437" s="27">
        <v>2.8323225326166721</v>
      </c>
      <c r="F1437" s="20">
        <v>71.392556969443035</v>
      </c>
      <c r="H1437" s="27">
        <v>2.3246948939486174</v>
      </c>
      <c r="I1437" s="20">
        <v>124.87833869476609</v>
      </c>
      <c r="K1437" s="27">
        <v>0.35952389167505316</v>
      </c>
      <c r="L1437" s="20">
        <v>86.452002315335619</v>
      </c>
      <c r="M1437" s="20">
        <v>143.91911851958375</v>
      </c>
      <c r="N1437" s="27">
        <f t="shared" si="132"/>
        <v>31.081560315510167</v>
      </c>
      <c r="O1437" s="20">
        <f t="shared" si="133"/>
        <v>51.742361576603962</v>
      </c>
      <c r="Q1437" s="27">
        <v>0.35952389167505316</v>
      </c>
      <c r="R1437" s="20">
        <v>122.86654416635498</v>
      </c>
      <c r="T1437" s="41">
        <v>0.35952389167505316</v>
      </c>
      <c r="U1437" s="38">
        <v>180.33366037060313</v>
      </c>
      <c r="W1437" s="27">
        <v>0.35952389167505316</v>
      </c>
      <c r="X1437" s="27">
        <f t="shared" si="136"/>
        <v>122.86654416635498</v>
      </c>
      <c r="Y1437" s="19">
        <f t="shared" si="137"/>
        <v>180.33366037060313</v>
      </c>
      <c r="Z1437" s="27">
        <f t="shared" si="134"/>
        <v>44.173458115352744</v>
      </c>
      <c r="AA1437" s="20">
        <f t="shared" si="135"/>
        <v>64.834259376446553</v>
      </c>
    </row>
    <row r="1438" spans="1:27" x14ac:dyDescent="0.3">
      <c r="A1438" s="50">
        <v>0.34996610740199685</v>
      </c>
      <c r="B1438" s="29">
        <v>134.05691745414268</v>
      </c>
      <c r="E1438" s="27">
        <v>0.49517874825687613</v>
      </c>
      <c r="F1438" s="20">
        <v>71.40107824656684</v>
      </c>
      <c r="H1438" s="27">
        <v>0.65390756166743813</v>
      </c>
      <c r="I1438" s="20">
        <v>124.91806030044575</v>
      </c>
      <c r="K1438" s="27">
        <v>0.35755566867010202</v>
      </c>
      <c r="L1438" s="20">
        <v>44.83508427725733</v>
      </c>
      <c r="M1438" s="20">
        <v>62.264147614844433</v>
      </c>
      <c r="N1438" s="27">
        <f t="shared" si="132"/>
        <v>16.031038538635123</v>
      </c>
      <c r="O1438" s="20">
        <f t="shared" si="133"/>
        <v>22.26289893459964</v>
      </c>
      <c r="Q1438" s="27">
        <v>0.35755566867010202</v>
      </c>
      <c r="R1438" s="20">
        <v>100.47344133208836</v>
      </c>
      <c r="T1438" s="41">
        <v>0.35755566867010202</v>
      </c>
      <c r="U1438" s="38">
        <v>117.90250466967547</v>
      </c>
      <c r="W1438" s="27">
        <v>0.35755566867010202</v>
      </c>
      <c r="X1438" s="27">
        <f t="shared" si="136"/>
        <v>100.47344133208836</v>
      </c>
      <c r="Y1438" s="19">
        <f t="shared" si="137"/>
        <v>117.90250466967547</v>
      </c>
      <c r="Z1438" s="27">
        <f t="shared" si="134"/>
        <v>35.924848499081115</v>
      </c>
      <c r="AA1438" s="20">
        <f t="shared" si="135"/>
        <v>42.156708895045639</v>
      </c>
    </row>
    <row r="1439" spans="1:27" x14ac:dyDescent="0.3">
      <c r="A1439" s="50">
        <v>0.34909462177893147</v>
      </c>
      <c r="B1439" s="29">
        <v>223.03043117856657</v>
      </c>
      <c r="E1439" s="27">
        <v>2.2484540715813637</v>
      </c>
      <c r="F1439" s="20">
        <v>71.480369627691005</v>
      </c>
      <c r="H1439" s="27">
        <v>3.863684250973165E-4</v>
      </c>
      <c r="I1439" s="20">
        <v>124.92668636542163</v>
      </c>
      <c r="K1439" s="27">
        <v>0.35402979669743218</v>
      </c>
      <c r="L1439" s="20">
        <v>154.21274941097113</v>
      </c>
      <c r="M1439" s="20">
        <v>256.84075675286437</v>
      </c>
      <c r="N1439" s="27">
        <f t="shared" si="132"/>
        <v>54.595908322118163</v>
      </c>
      <c r="O1439" s="20">
        <f t="shared" si="133"/>
        <v>90.929280896831202</v>
      </c>
      <c r="Q1439" s="27">
        <v>0.35402979669743218</v>
      </c>
      <c r="R1439" s="20">
        <v>188.79228037084042</v>
      </c>
      <c r="T1439" s="41">
        <v>0.35402979669743218</v>
      </c>
      <c r="U1439" s="38">
        <v>291.42028771273368</v>
      </c>
      <c r="W1439" s="27">
        <v>0.35402979669743218</v>
      </c>
      <c r="X1439" s="27">
        <f t="shared" si="136"/>
        <v>188.79228037084042</v>
      </c>
      <c r="Y1439" s="19">
        <f t="shared" si="137"/>
        <v>291.42028771273368</v>
      </c>
      <c r="Z1439" s="27">
        <f t="shared" si="134"/>
        <v>66.838092637733254</v>
      </c>
      <c r="AA1439" s="20">
        <f t="shared" si="135"/>
        <v>103.17146521244629</v>
      </c>
    </row>
    <row r="1440" spans="1:27" x14ac:dyDescent="0.3">
      <c r="A1440" s="50">
        <v>0.34858466297009727</v>
      </c>
      <c r="B1440" s="29">
        <v>169.55096635139344</v>
      </c>
      <c r="E1440" s="27">
        <v>16.830167987252935</v>
      </c>
      <c r="F1440" s="20">
        <v>71.484260549657279</v>
      </c>
      <c r="H1440" s="27">
        <v>0.11026060441508889</v>
      </c>
      <c r="I1440" s="20">
        <v>125.0759903617023</v>
      </c>
      <c r="K1440" s="27">
        <v>0.35361500713042915</v>
      </c>
      <c r="L1440" s="20">
        <v>52.007320376491137</v>
      </c>
      <c r="M1440" s="20">
        <v>69.436383714078246</v>
      </c>
      <c r="N1440" s="27">
        <f t="shared" si="132"/>
        <v>18.390568965767425</v>
      </c>
      <c r="O1440" s="20">
        <f t="shared" si="133"/>
        <v>24.553747322164995</v>
      </c>
      <c r="Q1440" s="27">
        <v>0.35361500713042915</v>
      </c>
      <c r="R1440" s="20">
        <v>119.208241251337</v>
      </c>
      <c r="T1440" s="41">
        <v>0.35361500713042915</v>
      </c>
      <c r="U1440" s="38">
        <v>136.63730458892411</v>
      </c>
      <c r="W1440" s="27">
        <v>0.35361500713042915</v>
      </c>
      <c r="X1440" s="27">
        <f t="shared" si="136"/>
        <v>119.208241251337</v>
      </c>
      <c r="Y1440" s="19">
        <f t="shared" si="137"/>
        <v>136.63730458892411</v>
      </c>
      <c r="Z1440" s="27">
        <f t="shared" si="134"/>
        <v>42.153823080097453</v>
      </c>
      <c r="AA1440" s="20">
        <f t="shared" si="135"/>
        <v>48.317001436495019</v>
      </c>
    </row>
    <row r="1441" spans="1:27" x14ac:dyDescent="0.3">
      <c r="A1441" s="50">
        <v>0.34823944935124018</v>
      </c>
      <c r="B1441" s="29">
        <v>89.980380301152394</v>
      </c>
      <c r="E1441" s="27">
        <v>1.8752601727101137</v>
      </c>
      <c r="F1441" s="20">
        <v>71.556691032059518</v>
      </c>
      <c r="H1441" s="27">
        <v>5.225154961226508E-2</v>
      </c>
      <c r="I1441" s="20">
        <v>125.19789859230052</v>
      </c>
      <c r="K1441" s="27">
        <v>0.34996610740199685</v>
      </c>
      <c r="L1441" s="20">
        <v>67.314123610649418</v>
      </c>
      <c r="M1441" s="20">
        <v>105.50812635662501</v>
      </c>
      <c r="N1441" s="27">
        <f t="shared" si="132"/>
        <v>23.557661813195825</v>
      </c>
      <c r="O1441" s="20">
        <f t="shared" si="133"/>
        <v>36.924268280306087</v>
      </c>
      <c r="Q1441" s="27">
        <v>0.34996610740199685</v>
      </c>
      <c r="R1441" s="20">
        <v>95.862914708167068</v>
      </c>
      <c r="T1441" s="41">
        <v>0.34996610740199685</v>
      </c>
      <c r="U1441" s="38">
        <v>134.05691745414268</v>
      </c>
      <c r="W1441" s="27">
        <v>0.34996610740199685</v>
      </c>
      <c r="X1441" s="27">
        <f t="shared" si="136"/>
        <v>95.862914708167068</v>
      </c>
      <c r="Y1441" s="19">
        <f t="shared" si="137"/>
        <v>134.05691745414268</v>
      </c>
      <c r="Z1441" s="27">
        <f t="shared" si="134"/>
        <v>33.548771104626859</v>
      </c>
      <c r="AA1441" s="20">
        <f t="shared" si="135"/>
        <v>46.915377571737125</v>
      </c>
    </row>
    <row r="1442" spans="1:27" x14ac:dyDescent="0.3">
      <c r="A1442" s="50">
        <v>0.34689309665350265</v>
      </c>
      <c r="B1442" s="29">
        <v>49.211293316233913</v>
      </c>
      <c r="E1442" s="27">
        <v>0.38948954227089416</v>
      </c>
      <c r="F1442" s="20">
        <v>71.63401530195172</v>
      </c>
      <c r="H1442" s="27">
        <v>1.6119896680174861</v>
      </c>
      <c r="I1442" s="20">
        <v>125.2267676771272</v>
      </c>
      <c r="K1442" s="27">
        <v>0.34909462177893147</v>
      </c>
      <c r="L1442" s="20">
        <v>117.55225266337267</v>
      </c>
      <c r="M1442" s="20">
        <v>200.93022340340676</v>
      </c>
      <c r="N1442" s="27">
        <f t="shared" si="132"/>
        <v>41.03685918278147</v>
      </c>
      <c r="O1442" s="20">
        <f t="shared" si="133"/>
        <v>70.143660342968488</v>
      </c>
      <c r="Q1442" s="27">
        <v>0.34909462177893147</v>
      </c>
      <c r="R1442" s="20">
        <v>139.65246043853247</v>
      </c>
      <c r="T1442" s="41">
        <v>0.34909462177893147</v>
      </c>
      <c r="U1442" s="38">
        <v>223.03043117856657</v>
      </c>
      <c r="W1442" s="27">
        <v>0.34909462177893147</v>
      </c>
      <c r="X1442" s="27">
        <f t="shared" si="136"/>
        <v>139.65246043853247</v>
      </c>
      <c r="Y1442" s="19">
        <f t="shared" si="137"/>
        <v>223.03043117856657</v>
      </c>
      <c r="Z1442" s="27">
        <f t="shared" si="134"/>
        <v>48.751922857286687</v>
      </c>
      <c r="AA1442" s="20">
        <f t="shared" si="135"/>
        <v>77.858724017473705</v>
      </c>
    </row>
    <row r="1443" spans="1:27" x14ac:dyDescent="0.3">
      <c r="A1443" s="50">
        <v>0.34655715982080437</v>
      </c>
      <c r="B1443" s="29">
        <v>217.42713440058429</v>
      </c>
      <c r="E1443" s="27">
        <v>40.419288218065049</v>
      </c>
      <c r="F1443" s="20">
        <v>71.679189909322673</v>
      </c>
      <c r="H1443" s="27">
        <v>33.288827033742564</v>
      </c>
      <c r="I1443" s="20">
        <v>125.45631501250298</v>
      </c>
      <c r="K1443" s="27">
        <v>0.34858466297009727</v>
      </c>
      <c r="L1443" s="20">
        <v>66.429077883426658</v>
      </c>
      <c r="M1443" s="20">
        <v>169.55096635139341</v>
      </c>
      <c r="N1443" s="27">
        <f t="shared" si="132"/>
        <v>23.156157725408622</v>
      </c>
      <c r="O1443" s="20">
        <f t="shared" si="133"/>
        <v>59.102866461854774</v>
      </c>
      <c r="Q1443" s="27">
        <v>0.34858466297009727</v>
      </c>
      <c r="R1443" s="20">
        <v>66.429077883426658</v>
      </c>
      <c r="T1443" s="41">
        <v>0.34858466297009727</v>
      </c>
      <c r="U1443" s="38">
        <v>169.55096635139344</v>
      </c>
      <c r="W1443" s="27">
        <v>0.34858466297009727</v>
      </c>
      <c r="X1443" s="27">
        <f t="shared" si="136"/>
        <v>66.429077883426658</v>
      </c>
      <c r="Y1443" s="19">
        <f t="shared" si="137"/>
        <v>169.55096635139344</v>
      </c>
      <c r="Z1443" s="27">
        <f t="shared" si="134"/>
        <v>23.156157725408622</v>
      </c>
      <c r="AA1443" s="20">
        <f t="shared" si="135"/>
        <v>59.102866461854788</v>
      </c>
    </row>
    <row r="1444" spans="1:27" x14ac:dyDescent="0.3">
      <c r="A1444" s="50">
        <v>0.34641705813351109</v>
      </c>
      <c r="B1444" s="29">
        <v>71.936265804597824</v>
      </c>
      <c r="E1444" s="27">
        <v>0.32674815625796327</v>
      </c>
      <c r="F1444" s="20">
        <v>71.74034821716107</v>
      </c>
      <c r="H1444" s="27">
        <v>1.1801933418610133E-2</v>
      </c>
      <c r="I1444" s="20">
        <v>125.4920578938316</v>
      </c>
      <c r="K1444" s="27">
        <v>0.34823944935124018</v>
      </c>
      <c r="L1444" s="20">
        <v>33.325212522633528</v>
      </c>
      <c r="M1444" s="20">
        <v>79.315982359777934</v>
      </c>
      <c r="N1444" s="27">
        <f t="shared" si="132"/>
        <v>11.605153658394954</v>
      </c>
      <c r="O1444" s="20">
        <f t="shared" si="133"/>
        <v>27.620954021721747</v>
      </c>
      <c r="Q1444" s="27">
        <v>0.34823944935124018</v>
      </c>
      <c r="R1444" s="20">
        <v>43.989610464007981</v>
      </c>
      <c r="T1444" s="41">
        <v>0.34823944935124018</v>
      </c>
      <c r="U1444" s="38">
        <v>89.980380301152394</v>
      </c>
      <c r="W1444" s="27">
        <v>0.34823944935124018</v>
      </c>
      <c r="X1444" s="27">
        <f t="shared" si="136"/>
        <v>43.989610464007981</v>
      </c>
      <c r="Y1444" s="19">
        <f t="shared" si="137"/>
        <v>89.980380301152394</v>
      </c>
      <c r="Z1444" s="27">
        <f t="shared" si="134"/>
        <v>15.318917725161693</v>
      </c>
      <c r="AA1444" s="20">
        <f t="shared" si="135"/>
        <v>31.33471808848849</v>
      </c>
    </row>
    <row r="1445" spans="1:27" x14ac:dyDescent="0.3">
      <c r="A1445" s="50">
        <v>0.34574018279090524</v>
      </c>
      <c r="B1445" s="29">
        <v>153.65507406119528</v>
      </c>
      <c r="E1445" s="27">
        <v>0.94460568243812304</v>
      </c>
      <c r="F1445" s="20">
        <v>71.849185450886282</v>
      </c>
      <c r="H1445" s="27">
        <v>391.53241341785906</v>
      </c>
      <c r="I1445" s="20">
        <v>125.76336376660866</v>
      </c>
      <c r="K1445" s="27">
        <v>0.34689309665350265</v>
      </c>
      <c r="L1445" s="20">
        <v>28.426420090156462</v>
      </c>
      <c r="M1445" s="20">
        <v>49.211293316233913</v>
      </c>
      <c r="N1445" s="27">
        <f t="shared" si="132"/>
        <v>9.8609288918477151</v>
      </c>
      <c r="O1445" s="20">
        <f t="shared" si="133"/>
        <v>17.0710579287922</v>
      </c>
      <c r="Q1445" s="27">
        <v>0.34689309665350265</v>
      </c>
      <c r="R1445" s="20">
        <v>28.426420090156462</v>
      </c>
      <c r="T1445" s="41">
        <v>0.34689309665350265</v>
      </c>
      <c r="U1445" s="38">
        <v>49.211293316233913</v>
      </c>
      <c r="W1445" s="27">
        <v>0.34689309665350265</v>
      </c>
      <c r="X1445" s="27">
        <f t="shared" si="136"/>
        <v>28.426420090156462</v>
      </c>
      <c r="Y1445" s="19">
        <f t="shared" si="137"/>
        <v>49.211293316233913</v>
      </c>
      <c r="Z1445" s="27">
        <f t="shared" si="134"/>
        <v>9.8609288918477151</v>
      </c>
      <c r="AA1445" s="20">
        <f t="shared" si="135"/>
        <v>17.0710579287922</v>
      </c>
    </row>
    <row r="1446" spans="1:27" x14ac:dyDescent="0.3">
      <c r="A1446" s="50">
        <v>0.34539036161004333</v>
      </c>
      <c r="B1446" s="29">
        <v>68.552916388871225</v>
      </c>
      <c r="E1446" s="27">
        <v>0.13364108383393614</v>
      </c>
      <c r="F1446" s="20">
        <v>71.917573270199611</v>
      </c>
      <c r="H1446" s="27">
        <v>192.58839023095061</v>
      </c>
      <c r="I1446" s="20">
        <v>125.76336376660866</v>
      </c>
      <c r="K1446" s="27">
        <v>0.34655715982080437</v>
      </c>
      <c r="L1446" s="20">
        <v>108.93072820932025</v>
      </c>
      <c r="M1446" s="20">
        <v>192.30869894935432</v>
      </c>
      <c r="N1446" s="27">
        <f t="shared" si="132"/>
        <v>37.750723785434005</v>
      </c>
      <c r="O1446" s="20">
        <f t="shared" si="133"/>
        <v>66.645956516722336</v>
      </c>
      <c r="Q1446" s="27">
        <v>0.34655715982080437</v>
      </c>
      <c r="R1446" s="20">
        <v>134.04916366055022</v>
      </c>
      <c r="T1446" s="41">
        <v>0.34655715982080437</v>
      </c>
      <c r="U1446" s="38">
        <v>217.42713440058429</v>
      </c>
      <c r="W1446" s="27">
        <v>0.34655715982080437</v>
      </c>
      <c r="X1446" s="27">
        <f t="shared" si="136"/>
        <v>134.04916366055022</v>
      </c>
      <c r="Y1446" s="19">
        <f t="shared" si="137"/>
        <v>217.42713440058429</v>
      </c>
      <c r="Z1446" s="27">
        <f t="shared" si="134"/>
        <v>46.455697434554466</v>
      </c>
      <c r="AA1446" s="20">
        <f t="shared" si="135"/>
        <v>75.350930165842797</v>
      </c>
    </row>
    <row r="1447" spans="1:27" x14ac:dyDescent="0.3">
      <c r="A1447" s="50">
        <v>0.3450755471130833</v>
      </c>
      <c r="B1447" s="29">
        <v>169.33516764095046</v>
      </c>
      <c r="E1447" s="27">
        <v>0.14412827311025467</v>
      </c>
      <c r="F1447" s="20">
        <v>71.924014977916926</v>
      </c>
      <c r="H1447" s="27">
        <v>99.449293126461271</v>
      </c>
      <c r="I1447" s="20">
        <v>125.76336376660866</v>
      </c>
      <c r="K1447" s="27">
        <v>0.34641705813351109</v>
      </c>
      <c r="L1447" s="20">
        <v>33.106834173526011</v>
      </c>
      <c r="M1447" s="20">
        <v>71.936265804597824</v>
      </c>
      <c r="N1447" s="27">
        <f t="shared" si="132"/>
        <v>11.468772098506872</v>
      </c>
      <c r="O1447" s="20">
        <f t="shared" si="133"/>
        <v>24.919949573139071</v>
      </c>
      <c r="Q1447" s="27">
        <v>0.34641705813351109</v>
      </c>
      <c r="R1447" s="20">
        <v>33.106834173526011</v>
      </c>
      <c r="T1447" s="41">
        <v>0.34641705813351109</v>
      </c>
      <c r="U1447" s="38">
        <v>71.936265804597824</v>
      </c>
      <c r="W1447" s="27">
        <v>0.34641705813351109</v>
      </c>
      <c r="X1447" s="27">
        <f t="shared" si="136"/>
        <v>33.106834173526011</v>
      </c>
      <c r="Y1447" s="19">
        <f t="shared" si="137"/>
        <v>71.936265804597824</v>
      </c>
      <c r="Z1447" s="27">
        <f t="shared" si="134"/>
        <v>11.468772098506872</v>
      </c>
      <c r="AA1447" s="20">
        <f t="shared" si="135"/>
        <v>24.919949573139071</v>
      </c>
    </row>
    <row r="1448" spans="1:27" x14ac:dyDescent="0.3">
      <c r="A1448" s="50">
        <v>0.344426494639265</v>
      </c>
      <c r="B1448" s="29">
        <v>91.017136004097409</v>
      </c>
      <c r="E1448" s="27">
        <v>0.14101726435183082</v>
      </c>
      <c r="F1448" s="20">
        <v>71.958386745766319</v>
      </c>
      <c r="H1448" s="27">
        <v>19.743203613888909</v>
      </c>
      <c r="I1448" s="20">
        <v>125.76336376660866</v>
      </c>
      <c r="K1448" s="27">
        <v>0.34574018279090524</v>
      </c>
      <c r="L1448" s="20">
        <v>64.489229536154539</v>
      </c>
      <c r="M1448" s="20">
        <v>114.96711938851097</v>
      </c>
      <c r="N1448" s="27">
        <f t="shared" si="132"/>
        <v>22.296518007874717</v>
      </c>
      <c r="O1448" s="20">
        <f t="shared" si="133"/>
        <v>39.748752872327607</v>
      </c>
      <c r="Q1448" s="27">
        <v>0.34574018279090524</v>
      </c>
      <c r="R1448" s="20">
        <v>103.17718420883887</v>
      </c>
      <c r="T1448" s="41">
        <v>0.34574018279090524</v>
      </c>
      <c r="U1448" s="38">
        <v>153.65507406119528</v>
      </c>
      <c r="W1448" s="27">
        <v>0.34574018279090524</v>
      </c>
      <c r="X1448" s="27">
        <f t="shared" si="136"/>
        <v>103.17718420883887</v>
      </c>
      <c r="Y1448" s="19">
        <f t="shared" si="137"/>
        <v>153.65507406119528</v>
      </c>
      <c r="Z1448" s="27">
        <f t="shared" si="134"/>
        <v>35.672498528214852</v>
      </c>
      <c r="AA1448" s="20">
        <f t="shared" si="135"/>
        <v>53.124733392667736</v>
      </c>
    </row>
    <row r="1449" spans="1:27" x14ac:dyDescent="0.3">
      <c r="A1449" s="50">
        <v>0.34288402639504056</v>
      </c>
      <c r="B1449" s="29">
        <v>309.39896342486367</v>
      </c>
      <c r="E1449" s="27">
        <v>0.12106836286693579</v>
      </c>
      <c r="F1449" s="20">
        <v>71.964328625745267</v>
      </c>
      <c r="H1449" s="27">
        <v>12.731664665676362</v>
      </c>
      <c r="I1449" s="20">
        <v>125.76336376660866</v>
      </c>
      <c r="K1449" s="27">
        <v>0.34539036161004333</v>
      </c>
      <c r="L1449" s="20">
        <v>28.009445976067308</v>
      </c>
      <c r="M1449" s="20">
        <v>40.004125291353574</v>
      </c>
      <c r="N1449" s="27">
        <f t="shared" si="132"/>
        <v>9.674192674170861</v>
      </c>
      <c r="O1449" s="20">
        <f t="shared" si="133"/>
        <v>13.817039300274091</v>
      </c>
      <c r="Q1449" s="27">
        <v>0.34539036161004333</v>
      </c>
      <c r="R1449" s="20">
        <v>56.558237073584962</v>
      </c>
      <c r="T1449" s="41">
        <v>0.34539036161004333</v>
      </c>
      <c r="U1449" s="38">
        <v>68.552916388871225</v>
      </c>
      <c r="W1449" s="27">
        <v>0.34539036161004333</v>
      </c>
      <c r="X1449" s="27">
        <f t="shared" si="136"/>
        <v>56.558237073584962</v>
      </c>
      <c r="Y1449" s="19">
        <f t="shared" si="137"/>
        <v>68.552916388871225</v>
      </c>
      <c r="Z1449" s="27">
        <f t="shared" si="134"/>
        <v>19.534669954872069</v>
      </c>
      <c r="AA1449" s="20">
        <f t="shared" si="135"/>
        <v>23.677516580975297</v>
      </c>
    </row>
    <row r="1450" spans="1:27" x14ac:dyDescent="0.3">
      <c r="A1450" s="50">
        <v>0.34267051225469913</v>
      </c>
      <c r="B1450" s="29">
        <v>95.955496777958359</v>
      </c>
      <c r="E1450" s="27">
        <v>0.25392717523936881</v>
      </c>
      <c r="F1450" s="20">
        <v>71.981079624158951</v>
      </c>
      <c r="H1450" s="27">
        <v>12.170430530743033</v>
      </c>
      <c r="I1450" s="20">
        <v>125.76336376660866</v>
      </c>
      <c r="K1450" s="27">
        <v>0.3450755471130833</v>
      </c>
      <c r="L1450" s="20">
        <v>128.95955253393223</v>
      </c>
      <c r="M1450" s="20">
        <v>164.49215311608691</v>
      </c>
      <c r="N1450" s="27">
        <f t="shared" si="132"/>
        <v>44.500788146105073</v>
      </c>
      <c r="O1450" s="20">
        <f t="shared" si="133"/>
        <v>56.762219732342764</v>
      </c>
      <c r="Q1450" s="27">
        <v>0.3450755471130833</v>
      </c>
      <c r="R1450" s="20">
        <v>133.80256705879574</v>
      </c>
      <c r="T1450" s="41">
        <v>0.3450755471130833</v>
      </c>
      <c r="U1450" s="38">
        <v>169.33516764095046</v>
      </c>
      <c r="W1450" s="27">
        <v>0.3450755471130833</v>
      </c>
      <c r="X1450" s="27">
        <f t="shared" si="136"/>
        <v>133.80256705879574</v>
      </c>
      <c r="Y1450" s="19">
        <f t="shared" si="137"/>
        <v>169.33516764095046</v>
      </c>
      <c r="Z1450" s="27">
        <f t="shared" si="134"/>
        <v>46.171994032948959</v>
      </c>
      <c r="AA1450" s="20">
        <f t="shared" si="135"/>
        <v>58.433425619186657</v>
      </c>
    </row>
    <row r="1451" spans="1:27" x14ac:dyDescent="0.3">
      <c r="A1451" s="50">
        <v>0.34184746137543698</v>
      </c>
      <c r="B1451" s="29">
        <v>100.51853313430016</v>
      </c>
      <c r="E1451" s="27">
        <v>0.27650279810768552</v>
      </c>
      <c r="F1451" s="20">
        <v>72.116853707498834</v>
      </c>
      <c r="H1451" s="27">
        <v>5.9921458372627967</v>
      </c>
      <c r="I1451" s="20">
        <v>125.76336376660866</v>
      </c>
      <c r="K1451" s="27">
        <v>0.344426494639265</v>
      </c>
      <c r="L1451" s="20">
        <v>33.106834173526011</v>
      </c>
      <c r="M1451" s="20">
        <v>71.936265804597824</v>
      </c>
      <c r="N1451" s="27">
        <f t="shared" si="132"/>
        <v>11.402870842990993</v>
      </c>
      <c r="O1451" s="20">
        <f t="shared" si="133"/>
        <v>24.776755868516055</v>
      </c>
      <c r="Q1451" s="27">
        <v>0.344426494639265</v>
      </c>
      <c r="R1451" s="20">
        <v>52.187704373025596</v>
      </c>
      <c r="T1451" s="41">
        <v>0.344426494639265</v>
      </c>
      <c r="U1451" s="38">
        <v>91.017136004097409</v>
      </c>
      <c r="W1451" s="27">
        <v>0.344426494639265</v>
      </c>
      <c r="X1451" s="27">
        <f t="shared" si="136"/>
        <v>52.187704373025596</v>
      </c>
      <c r="Y1451" s="19">
        <f t="shared" si="137"/>
        <v>91.017136004097409</v>
      </c>
      <c r="Z1451" s="27">
        <f t="shared" si="134"/>
        <v>17.974828080471447</v>
      </c>
      <c r="AA1451" s="20">
        <f t="shared" si="135"/>
        <v>31.348713105996509</v>
      </c>
    </row>
    <row r="1452" spans="1:27" x14ac:dyDescent="0.3">
      <c r="A1452" s="50">
        <v>0.34181600602460094</v>
      </c>
      <c r="B1452" s="29">
        <v>151.90502714110943</v>
      </c>
      <c r="E1452" s="27">
        <v>0.31456283551960951</v>
      </c>
      <c r="F1452" s="20">
        <v>72.211398557173723</v>
      </c>
      <c r="H1452" s="27">
        <v>3.409401136872475</v>
      </c>
      <c r="I1452" s="20">
        <v>125.76336376660866</v>
      </c>
      <c r="K1452" s="27">
        <v>0.34288402639504056</v>
      </c>
      <c r="L1452" s="20">
        <v>126.71440983724399</v>
      </c>
      <c r="M1452" s="20">
        <v>288.04519348772328</v>
      </c>
      <c r="N1452" s="27">
        <f t="shared" si="132"/>
        <v>43.448347047265557</v>
      </c>
      <c r="O1452" s="20">
        <f t="shared" si="133"/>
        <v>98.76609572680907</v>
      </c>
      <c r="Q1452" s="27">
        <v>0.34288402639504056</v>
      </c>
      <c r="R1452" s="20">
        <v>148.06817977438439</v>
      </c>
      <c r="T1452" s="41">
        <v>0.34288402639504056</v>
      </c>
      <c r="U1452" s="38">
        <v>309.39896342486367</v>
      </c>
      <c r="W1452" s="27">
        <v>0.34288402639504056</v>
      </c>
      <c r="X1452" s="27">
        <f t="shared" si="136"/>
        <v>148.06817977438439</v>
      </c>
      <c r="Y1452" s="19">
        <f t="shared" si="137"/>
        <v>309.39896342486367</v>
      </c>
      <c r="Z1452" s="27">
        <f t="shared" si="134"/>
        <v>50.770213662025625</v>
      </c>
      <c r="AA1452" s="20">
        <f t="shared" si="135"/>
        <v>106.08796234156914</v>
      </c>
    </row>
    <row r="1453" spans="1:27" x14ac:dyDescent="0.3">
      <c r="A1453" s="50">
        <v>0.3408201945858309</v>
      </c>
      <c r="B1453" s="29">
        <v>102.23184384069212</v>
      </c>
      <c r="E1453" s="27">
        <v>0.36565633451391477</v>
      </c>
      <c r="F1453" s="20">
        <v>72.245258349335344</v>
      </c>
      <c r="H1453" s="27">
        <v>1.3601019273046404</v>
      </c>
      <c r="I1453" s="20">
        <v>125.76336376660866</v>
      </c>
      <c r="K1453" s="27">
        <v>0.34267051225469913</v>
      </c>
      <c r="L1453" s="20">
        <v>43.8754741073597</v>
      </c>
      <c r="M1453" s="20">
        <v>55.496500352562371</v>
      </c>
      <c r="N1453" s="27">
        <f t="shared" si="132"/>
        <v>15.034831187786736</v>
      </c>
      <c r="O1453" s="20">
        <f t="shared" si="133"/>
        <v>19.01701420415564</v>
      </c>
      <c r="Q1453" s="27">
        <v>0.34267051225469913</v>
      </c>
      <c r="R1453" s="20">
        <v>84.334470532755716</v>
      </c>
      <c r="T1453" s="41">
        <v>0.34267051225469913</v>
      </c>
      <c r="U1453" s="38">
        <v>95.955496777958359</v>
      </c>
      <c r="W1453" s="27">
        <v>0.34267051225469913</v>
      </c>
      <c r="X1453" s="27">
        <f t="shared" si="136"/>
        <v>84.334470532755716</v>
      </c>
      <c r="Y1453" s="19">
        <f t="shared" si="137"/>
        <v>95.955496777958359</v>
      </c>
      <c r="Z1453" s="27">
        <f t="shared" si="134"/>
        <v>28.898936218188229</v>
      </c>
      <c r="AA1453" s="20">
        <f t="shared" si="135"/>
        <v>32.881119234557126</v>
      </c>
    </row>
    <row r="1454" spans="1:27" x14ac:dyDescent="0.3">
      <c r="A1454" s="50">
        <v>0.34067486514686607</v>
      </c>
      <c r="B1454" s="29">
        <v>105.87159765895103</v>
      </c>
      <c r="E1454" s="27">
        <v>2.3787514219293371E-3</v>
      </c>
      <c r="F1454" s="20">
        <v>72.376512762742863</v>
      </c>
      <c r="H1454" s="27">
        <v>1.1914176809077617</v>
      </c>
      <c r="I1454" s="20">
        <v>125.76336376660866</v>
      </c>
      <c r="K1454" s="27">
        <v>0.34184746137543698</v>
      </c>
      <c r="L1454" s="20">
        <v>45.563421158810002</v>
      </c>
      <c r="M1454" s="20">
        <v>82.115734883584452</v>
      </c>
      <c r="N1454" s="27">
        <f t="shared" si="132"/>
        <v>15.575739854719069</v>
      </c>
      <c r="O1454" s="20">
        <f t="shared" si="133"/>
        <v>28.07105550893176</v>
      </c>
      <c r="Q1454" s="27">
        <v>0.34184746137543698</v>
      </c>
      <c r="R1454" s="20">
        <v>63.966219409525714</v>
      </c>
      <c r="T1454" s="41">
        <v>0.34184746137543698</v>
      </c>
      <c r="U1454" s="38">
        <v>100.51853313430016</v>
      </c>
      <c r="W1454" s="27">
        <v>0.34184746137543698</v>
      </c>
      <c r="X1454" s="27">
        <f t="shared" si="136"/>
        <v>63.966219409525714</v>
      </c>
      <c r="Y1454" s="19">
        <f t="shared" si="137"/>
        <v>100.51853313430016</v>
      </c>
      <c r="Z1454" s="27">
        <f t="shared" si="134"/>
        <v>21.866689718930569</v>
      </c>
      <c r="AA1454" s="20">
        <f t="shared" si="135"/>
        <v>34.362005373143255</v>
      </c>
    </row>
    <row r="1455" spans="1:27" x14ac:dyDescent="0.3">
      <c r="A1455" s="50">
        <v>0.33735775917011779</v>
      </c>
      <c r="B1455" s="29">
        <v>163.04928215059726</v>
      </c>
      <c r="E1455" s="27">
        <v>5.1951304500107653E-2</v>
      </c>
      <c r="F1455" s="20">
        <v>72.455013616531119</v>
      </c>
      <c r="H1455" s="27">
        <v>0.96161771118204342</v>
      </c>
      <c r="I1455" s="20">
        <v>125.76336376660866</v>
      </c>
      <c r="K1455" s="27">
        <v>0.34181600602460094</v>
      </c>
      <c r="L1455" s="20">
        <v>63.535340864970827</v>
      </c>
      <c r="M1455" s="20">
        <v>115.00256175892454</v>
      </c>
      <c r="N1455" s="27">
        <f t="shared" si="132"/>
        <v>21.717396455875942</v>
      </c>
      <c r="O1455" s="20">
        <f t="shared" si="133"/>
        <v>39.309716343033095</v>
      </c>
      <c r="Q1455" s="27">
        <v>0.34181600602460094</v>
      </c>
      <c r="R1455" s="20">
        <v>100.43780624715569</v>
      </c>
      <c r="T1455" s="41">
        <v>0.34181600602460094</v>
      </c>
      <c r="U1455" s="38">
        <v>151.90502714110943</v>
      </c>
      <c r="W1455" s="27">
        <v>0.34181600602460094</v>
      </c>
      <c r="X1455" s="27">
        <f t="shared" si="136"/>
        <v>100.43780624715569</v>
      </c>
      <c r="Y1455" s="19">
        <f t="shared" si="137"/>
        <v>151.90502714110943</v>
      </c>
      <c r="Z1455" s="27">
        <f t="shared" si="134"/>
        <v>34.331249785275475</v>
      </c>
      <c r="AA1455" s="20">
        <f t="shared" si="135"/>
        <v>51.923569672432627</v>
      </c>
    </row>
    <row r="1456" spans="1:27" x14ac:dyDescent="0.3">
      <c r="A1456" s="50">
        <v>0.33528067939914763</v>
      </c>
      <c r="B1456" s="29">
        <v>140.86007903938574</v>
      </c>
      <c r="E1456" s="27">
        <v>0.58310851370333694</v>
      </c>
      <c r="F1456" s="20">
        <v>72.484133673426413</v>
      </c>
      <c r="H1456" s="27">
        <v>0.20165323116088985</v>
      </c>
      <c r="I1456" s="20">
        <v>125.76336376660866</v>
      </c>
      <c r="K1456" s="27">
        <v>0.3408201945858309</v>
      </c>
      <c r="L1456" s="20">
        <v>61.755705679331584</v>
      </c>
      <c r="M1456" s="20">
        <v>85.224451885171277</v>
      </c>
      <c r="N1456" s="27">
        <f t="shared" si="132"/>
        <v>21.047591626415095</v>
      </c>
      <c r="O1456" s="20">
        <f t="shared" si="133"/>
        <v>29.046214274974858</v>
      </c>
      <c r="Q1456" s="27">
        <v>0.3408201945858309</v>
      </c>
      <c r="R1456" s="20">
        <v>78.763097634852429</v>
      </c>
      <c r="T1456" s="41">
        <v>0.3408201945858309</v>
      </c>
      <c r="U1456" s="38">
        <v>102.23184384069212</v>
      </c>
      <c r="W1456" s="27">
        <v>0.3408201945858309</v>
      </c>
      <c r="X1456" s="27">
        <f t="shared" si="136"/>
        <v>78.763097634852429</v>
      </c>
      <c r="Y1456" s="19">
        <f t="shared" si="137"/>
        <v>102.23184384069212</v>
      </c>
      <c r="Z1456" s="27">
        <f t="shared" si="134"/>
        <v>26.844054262093202</v>
      </c>
      <c r="AA1456" s="20">
        <f t="shared" si="135"/>
        <v>34.842676910652969</v>
      </c>
    </row>
    <row r="1457" spans="1:27" x14ac:dyDescent="0.3">
      <c r="A1457" s="50">
        <v>0.33511267308495007</v>
      </c>
      <c r="B1457" s="29">
        <v>506.57575272228598</v>
      </c>
      <c r="E1457" s="27">
        <v>9.7987500738963718</v>
      </c>
      <c r="F1457" s="20">
        <v>72.571123797769104</v>
      </c>
      <c r="H1457" s="27">
        <v>0.12011151010665344</v>
      </c>
      <c r="I1457" s="20">
        <v>125.76336376660866</v>
      </c>
      <c r="K1457" s="27">
        <v>0.34067486514686607</v>
      </c>
      <c r="L1457" s="20">
        <v>54.495262738941946</v>
      </c>
      <c r="M1457" s="20">
        <v>86.565850754688086</v>
      </c>
      <c r="N1457" s="27">
        <f t="shared" si="132"/>
        <v>18.565166284732083</v>
      </c>
      <c r="O1457" s="20">
        <f t="shared" si="133"/>
        <v>29.490809532177099</v>
      </c>
      <c r="Q1457" s="27">
        <v>0.34067486514686607</v>
      </c>
      <c r="R1457" s="20">
        <v>73.801009643204893</v>
      </c>
      <c r="T1457" s="41">
        <v>0.34067486514686607</v>
      </c>
      <c r="U1457" s="38">
        <v>105.87159765895103</v>
      </c>
      <c r="W1457" s="27">
        <v>0.34067486514686607</v>
      </c>
      <c r="X1457" s="27">
        <f t="shared" si="136"/>
        <v>73.801009643204893</v>
      </c>
      <c r="Y1457" s="19">
        <f t="shared" si="137"/>
        <v>105.87159765895103</v>
      </c>
      <c r="Z1457" s="27">
        <f t="shared" si="134"/>
        <v>25.142149007901388</v>
      </c>
      <c r="AA1457" s="20">
        <f t="shared" si="135"/>
        <v>36.067792255346404</v>
      </c>
    </row>
    <row r="1458" spans="1:27" x14ac:dyDescent="0.3">
      <c r="A1458" s="50">
        <v>0.335001409825054</v>
      </c>
      <c r="B1458" s="29">
        <v>132.8961480631973</v>
      </c>
      <c r="E1458" s="27">
        <v>0.27458596737415064</v>
      </c>
      <c r="F1458" s="20">
        <v>72.819366743873104</v>
      </c>
      <c r="H1458" s="27">
        <v>1.0599406812834786</v>
      </c>
      <c r="I1458" s="20">
        <v>125.93516839865354</v>
      </c>
      <c r="K1458" s="27">
        <v>0.33735775917011779</v>
      </c>
      <c r="L1458" s="20">
        <v>70.132458266606662</v>
      </c>
      <c r="M1458" s="20">
        <v>122.6052586385976</v>
      </c>
      <c r="N1458" s="27">
        <f t="shared" si="132"/>
        <v>23.659728965914226</v>
      </c>
      <c r="O1458" s="20">
        <f t="shared" si="133"/>
        <v>41.361835316790014</v>
      </c>
      <c r="Q1458" s="27">
        <v>0.33735775917011779</v>
      </c>
      <c r="R1458" s="20">
        <v>110.57648177860631</v>
      </c>
      <c r="T1458" s="41">
        <v>0.33735775917011779</v>
      </c>
      <c r="U1458" s="38">
        <v>163.04928215059726</v>
      </c>
      <c r="W1458" s="27">
        <v>0.33735775917011779</v>
      </c>
      <c r="X1458" s="27">
        <f t="shared" si="136"/>
        <v>110.57648177860631</v>
      </c>
      <c r="Y1458" s="19">
        <f t="shared" si="137"/>
        <v>163.04928215059726</v>
      </c>
      <c r="Z1458" s="27">
        <f t="shared" si="134"/>
        <v>37.303834109745985</v>
      </c>
      <c r="AA1458" s="20">
        <f t="shared" si="135"/>
        <v>55.00594046062178</v>
      </c>
    </row>
    <row r="1459" spans="1:27" x14ac:dyDescent="0.3">
      <c r="A1459" s="50">
        <v>0.33450905086647253</v>
      </c>
      <c r="B1459" s="29">
        <v>387.11808387217144</v>
      </c>
      <c r="E1459" s="27">
        <v>1.3124867492442718</v>
      </c>
      <c r="F1459" s="20">
        <v>72.943722004048524</v>
      </c>
      <c r="H1459" s="27">
        <v>29.849902328583994</v>
      </c>
      <c r="I1459" s="20">
        <v>126.02199778684037</v>
      </c>
      <c r="K1459" s="27">
        <v>0.33528067939914763</v>
      </c>
      <c r="L1459" s="20">
        <v>82.945797935658078</v>
      </c>
      <c r="M1459" s="20">
        <v>116.78716705297714</v>
      </c>
      <c r="N1459" s="27">
        <f t="shared" si="132"/>
        <v>27.810123485171857</v>
      </c>
      <c r="O1459" s="20">
        <f t="shared" si="133"/>
        <v>39.156480714623925</v>
      </c>
      <c r="Q1459" s="27">
        <v>0.33528067939914763</v>
      </c>
      <c r="R1459" s="20">
        <v>107.01870992206666</v>
      </c>
      <c r="T1459" s="41">
        <v>0.33528067939914763</v>
      </c>
      <c r="U1459" s="38">
        <v>140.86007903938574</v>
      </c>
      <c r="W1459" s="27">
        <v>0.33528067939914763</v>
      </c>
      <c r="X1459" s="27">
        <f t="shared" si="136"/>
        <v>107.01870992206666</v>
      </c>
      <c r="Y1459" s="19">
        <f t="shared" si="137"/>
        <v>140.86007903938574</v>
      </c>
      <c r="Z1459" s="27">
        <f t="shared" si="134"/>
        <v>35.881305771090815</v>
      </c>
      <c r="AA1459" s="20">
        <f t="shared" si="135"/>
        <v>47.227663000542883</v>
      </c>
    </row>
    <row r="1460" spans="1:27" x14ac:dyDescent="0.3">
      <c r="A1460" s="50">
        <v>0.33187638145318488</v>
      </c>
      <c r="B1460" s="29">
        <v>123.76869188417339</v>
      </c>
      <c r="E1460" s="27">
        <v>4.640813241712749E-2</v>
      </c>
      <c r="F1460" s="20">
        <v>72.992618245130103</v>
      </c>
      <c r="H1460" s="27">
        <v>9.1534603692707606E-2</v>
      </c>
      <c r="I1460" s="20">
        <v>126.04523565057798</v>
      </c>
      <c r="K1460" s="27">
        <v>0.33511267308495007</v>
      </c>
      <c r="L1460" s="20">
        <v>210.25466679796827</v>
      </c>
      <c r="M1460" s="20">
        <v>426.21803710741642</v>
      </c>
      <c r="N1460" s="27">
        <f t="shared" si="132"/>
        <v>70.459003419252653</v>
      </c>
      <c r="O1460" s="20">
        <f t="shared" si="133"/>
        <v>142.83106573208676</v>
      </c>
      <c r="Q1460" s="27">
        <v>0.33511267308495007</v>
      </c>
      <c r="R1460" s="20">
        <v>290.6123824128378</v>
      </c>
      <c r="T1460" s="41">
        <v>0.33511267308495007</v>
      </c>
      <c r="U1460" s="38">
        <v>506.57575272228598</v>
      </c>
      <c r="W1460" s="27">
        <v>0.33511267308495007</v>
      </c>
      <c r="X1460" s="27">
        <f t="shared" si="136"/>
        <v>290.6123824128378</v>
      </c>
      <c r="Y1460" s="19">
        <f t="shared" si="137"/>
        <v>506.57575272228598</v>
      </c>
      <c r="Z1460" s="27">
        <f t="shared" si="134"/>
        <v>97.387892301951808</v>
      </c>
      <c r="AA1460" s="20">
        <f t="shared" si="135"/>
        <v>169.75995461478593</v>
      </c>
    </row>
    <row r="1461" spans="1:27" x14ac:dyDescent="0.3">
      <c r="A1461" s="50">
        <v>0.33011705714307027</v>
      </c>
      <c r="B1461" s="29">
        <v>228.78072474674406</v>
      </c>
      <c r="E1461" s="27">
        <v>1.0799436733650509</v>
      </c>
      <c r="F1461" s="20">
        <v>73.046970033754548</v>
      </c>
      <c r="H1461" s="27">
        <v>5.3094803442945704E-3</v>
      </c>
      <c r="I1461" s="20">
        <v>126.11951903973366</v>
      </c>
      <c r="K1461" s="27">
        <v>0.335001409825054</v>
      </c>
      <c r="L1461" s="20">
        <v>73.867221749282166</v>
      </c>
      <c r="M1461" s="20">
        <v>118.09966616350454</v>
      </c>
      <c r="N1461" s="27">
        <f t="shared" si="132"/>
        <v>24.745623425869418</v>
      </c>
      <c r="O1461" s="20">
        <f t="shared" si="133"/>
        <v>39.563554664642247</v>
      </c>
      <c r="Q1461" s="27">
        <v>0.335001409825054</v>
      </c>
      <c r="R1461" s="20">
        <v>88.663703648974945</v>
      </c>
      <c r="T1461" s="41">
        <v>0.335001409825054</v>
      </c>
      <c r="U1461" s="38">
        <v>132.8961480631973</v>
      </c>
      <c r="W1461" s="27">
        <v>0.335001409825054</v>
      </c>
      <c r="X1461" s="27">
        <f t="shared" si="136"/>
        <v>88.663703648974945</v>
      </c>
      <c r="Y1461" s="19">
        <f t="shared" si="137"/>
        <v>132.8961480631973</v>
      </c>
      <c r="Z1461" s="27">
        <f t="shared" si="134"/>
        <v>29.702465722717392</v>
      </c>
      <c r="AA1461" s="20">
        <f t="shared" si="135"/>
        <v>44.520396961490214</v>
      </c>
    </row>
    <row r="1462" spans="1:27" x14ac:dyDescent="0.3">
      <c r="A1462" s="50">
        <v>0.32674815625796327</v>
      </c>
      <c r="B1462" s="29">
        <v>145.05727185414793</v>
      </c>
      <c r="E1462" s="27">
        <v>3.0011217192368349</v>
      </c>
      <c r="F1462" s="20">
        <v>73.075547082491937</v>
      </c>
      <c r="H1462" s="27">
        <v>7.9931795311567839</v>
      </c>
      <c r="I1462" s="20">
        <v>126.11951929853265</v>
      </c>
      <c r="K1462" s="27">
        <v>0.33450905086647253</v>
      </c>
      <c r="L1462" s="20">
        <v>161.49452871187881</v>
      </c>
      <c r="M1462" s="20">
        <v>346.90106906899632</v>
      </c>
      <c r="N1462" s="27">
        <f t="shared" si="132"/>
        <v>54.021381519538878</v>
      </c>
      <c r="O1462" s="20">
        <f t="shared" si="133"/>
        <v>116.04154735883459</v>
      </c>
      <c r="Q1462" s="27">
        <v>0.33450905086647253</v>
      </c>
      <c r="R1462" s="20">
        <v>201.71154351505396</v>
      </c>
      <c r="T1462" s="41">
        <v>0.33450905086647253</v>
      </c>
      <c r="U1462" s="38">
        <v>387.11808387217144</v>
      </c>
      <c r="W1462" s="27">
        <v>0.33450905086647253</v>
      </c>
      <c r="X1462" s="27">
        <f t="shared" si="136"/>
        <v>201.71154351505396</v>
      </c>
      <c r="Y1462" s="19">
        <f t="shared" si="137"/>
        <v>387.11808387217144</v>
      </c>
      <c r="Z1462" s="27">
        <f t="shared" si="134"/>
        <v>67.474336970031871</v>
      </c>
      <c r="AA1462" s="20">
        <f t="shared" si="135"/>
        <v>129.49450280932757</v>
      </c>
    </row>
    <row r="1463" spans="1:27" x14ac:dyDescent="0.3">
      <c r="A1463" s="50">
        <v>0.32670864123792853</v>
      </c>
      <c r="B1463" s="29">
        <v>193.71948814812731</v>
      </c>
      <c r="E1463" s="27">
        <v>1.5841210653888993E-2</v>
      </c>
      <c r="F1463" s="20">
        <v>73.139337502126551</v>
      </c>
      <c r="H1463" s="27">
        <v>16.400453232403379</v>
      </c>
      <c r="I1463" s="20">
        <v>126.14115687402378</v>
      </c>
      <c r="K1463" s="27">
        <v>0.33187638145318488</v>
      </c>
      <c r="L1463" s="20">
        <v>65.375969023551974</v>
      </c>
      <c r="M1463" s="20">
        <v>107.25020258446851</v>
      </c>
      <c r="N1463" s="27">
        <f t="shared" si="132"/>
        <v>21.696740033531935</v>
      </c>
      <c r="O1463" s="20">
        <f t="shared" si="133"/>
        <v>35.593809143854429</v>
      </c>
      <c r="Q1463" s="27">
        <v>0.33187638145318488</v>
      </c>
      <c r="R1463" s="20">
        <v>81.89445832325687</v>
      </c>
      <c r="T1463" s="41">
        <v>0.33187638145318488</v>
      </c>
      <c r="U1463" s="38">
        <v>123.76869188417339</v>
      </c>
      <c r="W1463" s="27">
        <v>0.33187638145318488</v>
      </c>
      <c r="X1463" s="27">
        <f t="shared" si="136"/>
        <v>81.89445832325687</v>
      </c>
      <c r="Y1463" s="19">
        <f t="shared" si="137"/>
        <v>123.76869188417339</v>
      </c>
      <c r="Z1463" s="27">
        <f t="shared" si="134"/>
        <v>27.178836489391148</v>
      </c>
      <c r="AA1463" s="20">
        <f t="shared" si="135"/>
        <v>41.075905599713636</v>
      </c>
    </row>
    <row r="1464" spans="1:27" x14ac:dyDescent="0.3">
      <c r="A1464" s="50">
        <v>0.32483132521156222</v>
      </c>
      <c r="B1464" s="29">
        <v>183.88006495418659</v>
      </c>
      <c r="E1464" s="27">
        <v>4.9145914555992931E-2</v>
      </c>
      <c r="F1464" s="20">
        <v>73.141572490293839</v>
      </c>
      <c r="H1464" s="27">
        <v>2.5235893699573353E-3</v>
      </c>
      <c r="I1464" s="20">
        <v>126.15413048642306</v>
      </c>
      <c r="K1464" s="27">
        <v>0.33011705714307027</v>
      </c>
      <c r="L1464" s="20">
        <v>84.619803150440973</v>
      </c>
      <c r="M1464" s="20">
        <v>197.15931304211676</v>
      </c>
      <c r="N1464" s="27">
        <f t="shared" si="132"/>
        <v>27.934440392049481</v>
      </c>
      <c r="O1464" s="20">
        <f t="shared" si="133"/>
        <v>65.085652209812935</v>
      </c>
      <c r="Q1464" s="27">
        <v>0.33011705714307027</v>
      </c>
      <c r="R1464" s="20">
        <v>116.24121485506825</v>
      </c>
      <c r="T1464" s="41">
        <v>0.33011705714307027</v>
      </c>
      <c r="U1464" s="38">
        <v>228.78072474674406</v>
      </c>
      <c r="W1464" s="27">
        <v>0.33011705714307027</v>
      </c>
      <c r="X1464" s="27">
        <f t="shared" si="136"/>
        <v>116.24121485506825</v>
      </c>
      <c r="Y1464" s="19">
        <f t="shared" si="137"/>
        <v>228.78072474674406</v>
      </c>
      <c r="Z1464" s="27">
        <f t="shared" si="134"/>
        <v>38.373207766690477</v>
      </c>
      <c r="AA1464" s="20">
        <f t="shared" si="135"/>
        <v>75.524419584453938</v>
      </c>
    </row>
    <row r="1465" spans="1:27" x14ac:dyDescent="0.3">
      <c r="A1465" s="50">
        <v>0.32416592781373765</v>
      </c>
      <c r="B1465" s="29">
        <v>181.086129258434</v>
      </c>
      <c r="E1465" s="27">
        <v>7.2070346068358049E-3</v>
      </c>
      <c r="F1465" s="20">
        <v>73.20728326855685</v>
      </c>
      <c r="H1465" s="27">
        <v>8.9457283756928518E-3</v>
      </c>
      <c r="I1465" s="20">
        <v>126.84523964620385</v>
      </c>
      <c r="K1465" s="27">
        <v>0.32674815625796327</v>
      </c>
      <c r="L1465" s="20">
        <v>71.74034821716107</v>
      </c>
      <c r="M1465" s="20">
        <v>123.20756911111478</v>
      </c>
      <c r="N1465" s="27">
        <f t="shared" si="132"/>
        <v>23.441026509261643</v>
      </c>
      <c r="O1465" s="20">
        <f t="shared" si="133"/>
        <v>40.257846044082342</v>
      </c>
      <c r="Q1465" s="27">
        <v>0.32674815625796327</v>
      </c>
      <c r="R1465" s="20">
        <v>93.590050960194233</v>
      </c>
      <c r="T1465" s="41">
        <v>0.32674815625796327</v>
      </c>
      <c r="U1465" s="38">
        <v>145.05727185414793</v>
      </c>
      <c r="W1465" s="27">
        <v>0.32674815625796327</v>
      </c>
      <c r="X1465" s="27">
        <f t="shared" si="136"/>
        <v>93.590050960194233</v>
      </c>
      <c r="Y1465" s="19">
        <f t="shared" si="137"/>
        <v>145.05727185414793</v>
      </c>
      <c r="Z1465" s="27">
        <f t="shared" si="134"/>
        <v>30.580376595332289</v>
      </c>
      <c r="AA1465" s="20">
        <f t="shared" si="135"/>
        <v>47.397196130152984</v>
      </c>
    </row>
    <row r="1466" spans="1:27" x14ac:dyDescent="0.3">
      <c r="A1466" s="50">
        <v>0.32329020253382623</v>
      </c>
      <c r="B1466" s="29">
        <v>85.961542979422148</v>
      </c>
      <c r="E1466" s="27">
        <v>5.4003721649351064</v>
      </c>
      <c r="F1466" s="20">
        <v>73.242646674667299</v>
      </c>
      <c r="H1466" s="27">
        <v>2.6861152348865289</v>
      </c>
      <c r="I1466" s="20">
        <v>126.86022056620573</v>
      </c>
      <c r="K1466" s="27">
        <v>0.32670864123792853</v>
      </c>
      <c r="L1466" s="20">
        <v>78.770506720078998</v>
      </c>
      <c r="M1466" s="20">
        <v>136.5594213152815</v>
      </c>
      <c r="N1466" s="27">
        <f t="shared" si="132"/>
        <v>25.735005220140128</v>
      </c>
      <c r="O1466" s="20">
        <f t="shared" si="133"/>
        <v>44.61514298615343</v>
      </c>
      <c r="Q1466" s="27">
        <v>0.32670864123792853</v>
      </c>
      <c r="R1466" s="20">
        <v>135.93057355292478</v>
      </c>
      <c r="T1466" s="41">
        <v>0.32670864123792853</v>
      </c>
      <c r="U1466" s="38">
        <v>193.71948814812731</v>
      </c>
      <c r="W1466" s="27">
        <v>0.32670864123792853</v>
      </c>
      <c r="X1466" s="27">
        <f t="shared" si="136"/>
        <v>135.93057355292478</v>
      </c>
      <c r="Y1466" s="19">
        <f t="shared" si="137"/>
        <v>193.71948814812731</v>
      </c>
      <c r="Z1466" s="27">
        <f t="shared" si="134"/>
        <v>44.409692988168359</v>
      </c>
      <c r="AA1466" s="20">
        <f t="shared" si="135"/>
        <v>63.289830754181672</v>
      </c>
    </row>
    <row r="1467" spans="1:27" x14ac:dyDescent="0.3">
      <c r="A1467" s="50">
        <v>0.32320381930912845</v>
      </c>
      <c r="B1467" s="29">
        <v>176.65875726603289</v>
      </c>
      <c r="E1467" s="27">
        <v>7.009776726954442</v>
      </c>
      <c r="F1467" s="20">
        <v>73.324150907481865</v>
      </c>
      <c r="H1467" s="27">
        <v>5.1909463567426428E-2</v>
      </c>
      <c r="I1467" s="20">
        <v>126.88094303920286</v>
      </c>
      <c r="K1467" s="27">
        <v>0.32483132521156222</v>
      </c>
      <c r="L1467" s="20">
        <v>82.455143766548417</v>
      </c>
      <c r="M1467" s="20">
        <v>140.24405836175094</v>
      </c>
      <c r="N1467" s="27">
        <f t="shared" si="132"/>
        <v>26.784013620197808</v>
      </c>
      <c r="O1467" s="20">
        <f t="shared" si="133"/>
        <v>45.555663330695232</v>
      </c>
      <c r="Q1467" s="27">
        <v>0.32483132521156222</v>
      </c>
      <c r="R1467" s="20">
        <v>126.09115035898408</v>
      </c>
      <c r="T1467" s="41">
        <v>0.32483132521156222</v>
      </c>
      <c r="U1467" s="38">
        <v>183.88006495418659</v>
      </c>
      <c r="W1467" s="27">
        <v>0.32483132521156222</v>
      </c>
      <c r="X1467" s="27">
        <f t="shared" si="136"/>
        <v>126.09115035898408</v>
      </c>
      <c r="Y1467" s="19">
        <f t="shared" si="137"/>
        <v>183.88006495418659</v>
      </c>
      <c r="Z1467" s="27">
        <f t="shared" si="134"/>
        <v>40.958355468559148</v>
      </c>
      <c r="AA1467" s="20">
        <f t="shared" si="135"/>
        <v>59.730005179056569</v>
      </c>
    </row>
    <row r="1468" spans="1:27" x14ac:dyDescent="0.3">
      <c r="A1468" s="50">
        <v>0.32304182228108402</v>
      </c>
      <c r="B1468" s="29">
        <v>92.76633227847779</v>
      </c>
      <c r="E1468" s="27">
        <v>4.5792585682647768E-2</v>
      </c>
      <c r="F1468" s="20">
        <v>73.33369588189916</v>
      </c>
      <c r="H1468" s="27">
        <v>22.905331882779137</v>
      </c>
      <c r="I1468" s="20">
        <v>127.15802820745064</v>
      </c>
      <c r="K1468" s="27">
        <v>0.32416592781373765</v>
      </c>
      <c r="L1468" s="20">
        <v>56.600861931191105</v>
      </c>
      <c r="M1468" s="20">
        <v>82.258103998923616</v>
      </c>
      <c r="N1468" s="27">
        <f t="shared" si="132"/>
        <v>18.348070922981826</v>
      </c>
      <c r="O1468" s="20">
        <f t="shared" si="133"/>
        <v>26.665274603009998</v>
      </c>
      <c r="Q1468" s="27">
        <v>0.32416592781373765</v>
      </c>
      <c r="R1468" s="20">
        <v>155.42888719070152</v>
      </c>
      <c r="T1468" s="41">
        <v>0.32416592781373765</v>
      </c>
      <c r="U1468" s="38">
        <v>181.086129258434</v>
      </c>
      <c r="W1468" s="27">
        <v>0.32416592781373765</v>
      </c>
      <c r="X1468" s="27">
        <f t="shared" si="136"/>
        <v>155.42888719070152</v>
      </c>
      <c r="Y1468" s="19">
        <f t="shared" si="137"/>
        <v>181.086129258434</v>
      </c>
      <c r="Z1468" s="27">
        <f t="shared" si="134"/>
        <v>50.384749425230524</v>
      </c>
      <c r="AA1468" s="20">
        <f t="shared" si="135"/>
        <v>58.701953105258681</v>
      </c>
    </row>
    <row r="1469" spans="1:27" x14ac:dyDescent="0.3">
      <c r="A1469" s="50">
        <v>0.32128476952493656</v>
      </c>
      <c r="B1469" s="29">
        <v>305.9004033425108</v>
      </c>
      <c r="E1469" s="27">
        <v>10.70805225908407</v>
      </c>
      <c r="F1469" s="20">
        <v>73.38043008690272</v>
      </c>
      <c r="H1469" s="27">
        <v>16.734363635885529</v>
      </c>
      <c r="I1469" s="20">
        <v>127.19126770771551</v>
      </c>
      <c r="K1469" s="27">
        <v>0.32329020253382623</v>
      </c>
      <c r="L1469" s="20">
        <v>83.115947718214969</v>
      </c>
      <c r="M1469" s="20">
        <v>83.115947718214969</v>
      </c>
      <c r="N1469" s="27">
        <f t="shared" si="132"/>
        <v>26.870571571612629</v>
      </c>
      <c r="O1469" s="20">
        <f t="shared" si="133"/>
        <v>26.870571571612629</v>
      </c>
      <c r="Q1469" s="27">
        <v>0.32329020253382623</v>
      </c>
      <c r="R1469" s="20">
        <v>85.961542979422148</v>
      </c>
      <c r="T1469" s="41">
        <v>0.32329020253382623</v>
      </c>
      <c r="U1469" s="38">
        <v>85.961542979422148</v>
      </c>
      <c r="W1469" s="27">
        <v>0.32329020253382623</v>
      </c>
      <c r="X1469" s="27">
        <f t="shared" si="136"/>
        <v>85.961542979422148</v>
      </c>
      <c r="Y1469" s="19">
        <f t="shared" si="137"/>
        <v>85.961542979422148</v>
      </c>
      <c r="Z1469" s="27">
        <f t="shared" si="134"/>
        <v>27.790524639937594</v>
      </c>
      <c r="AA1469" s="20">
        <f t="shared" si="135"/>
        <v>27.790524639937594</v>
      </c>
    </row>
    <row r="1470" spans="1:27" x14ac:dyDescent="0.3">
      <c r="A1470" s="50">
        <v>0.31964175340544898</v>
      </c>
      <c r="B1470" s="29">
        <v>191.50410716568442</v>
      </c>
      <c r="E1470" s="27">
        <v>35.563645390051533</v>
      </c>
      <c r="F1470" s="20">
        <v>73.392978075677874</v>
      </c>
      <c r="H1470" s="27">
        <v>10.308437891413632</v>
      </c>
      <c r="I1470" s="20">
        <v>127.19126770771551</v>
      </c>
      <c r="K1470" s="27">
        <v>0.32320381930912845</v>
      </c>
      <c r="L1470" s="20">
        <v>79.342800827726307</v>
      </c>
      <c r="M1470" s="20">
        <v>119.27052338947027</v>
      </c>
      <c r="N1470" s="27">
        <f t="shared" si="132"/>
        <v>25.64389626220462</v>
      </c>
      <c r="O1470" s="20">
        <f t="shared" si="133"/>
        <v>38.548688690475529</v>
      </c>
      <c r="Q1470" s="27">
        <v>0.32320381930912845</v>
      </c>
      <c r="R1470" s="20">
        <v>136.73103470428893</v>
      </c>
      <c r="T1470" s="41">
        <v>0.32320381930912845</v>
      </c>
      <c r="U1470" s="38">
        <v>176.65875726603289</v>
      </c>
      <c r="W1470" s="27">
        <v>0.32320381930912845</v>
      </c>
      <c r="X1470" s="27">
        <f t="shared" si="136"/>
        <v>136.73103470428893</v>
      </c>
      <c r="Y1470" s="19">
        <f t="shared" si="137"/>
        <v>176.65875726603289</v>
      </c>
      <c r="Z1470" s="27">
        <f t="shared" si="134"/>
        <v>44.191992634515174</v>
      </c>
      <c r="AA1470" s="20">
        <f t="shared" si="135"/>
        <v>57.096785062786076</v>
      </c>
    </row>
    <row r="1471" spans="1:27" x14ac:dyDescent="0.3">
      <c r="A1471" s="50">
        <v>0.31876966289564734</v>
      </c>
      <c r="B1471" s="29">
        <v>124.11681721528524</v>
      </c>
      <c r="E1471" s="27">
        <v>9.5799387278457289</v>
      </c>
      <c r="F1471" s="20">
        <v>73.478243042954801</v>
      </c>
      <c r="H1471" s="27">
        <v>4.4959577641275246</v>
      </c>
      <c r="I1471" s="20">
        <v>127.19126770771551</v>
      </c>
      <c r="K1471" s="27">
        <v>0.32304182228108402</v>
      </c>
      <c r="L1471" s="20">
        <v>32.723351576604315</v>
      </c>
      <c r="M1471" s="20">
        <v>54.970274692247322</v>
      </c>
      <c r="N1471" s="27">
        <f t="shared" si="132"/>
        <v>10.571011124450841</v>
      </c>
      <c r="O1471" s="20">
        <f t="shared" si="133"/>
        <v>17.75769770787533</v>
      </c>
      <c r="Q1471" s="27">
        <v>0.32304182228108402</v>
      </c>
      <c r="R1471" s="20">
        <v>70.519409162834791</v>
      </c>
      <c r="T1471" s="41">
        <v>0.32304182228108402</v>
      </c>
      <c r="U1471" s="38">
        <v>92.76633227847779</v>
      </c>
      <c r="W1471" s="27">
        <v>0.32304182228108402</v>
      </c>
      <c r="X1471" s="27">
        <f t="shared" si="136"/>
        <v>70.519409162834791</v>
      </c>
      <c r="Y1471" s="19">
        <f t="shared" si="137"/>
        <v>92.76633227847779</v>
      </c>
      <c r="Z1471" s="27">
        <f t="shared" si="134"/>
        <v>22.780718442147524</v>
      </c>
      <c r="AA1471" s="20">
        <f t="shared" si="135"/>
        <v>29.96740502557201</v>
      </c>
    </row>
    <row r="1472" spans="1:27" x14ac:dyDescent="0.3">
      <c r="A1472" s="50">
        <v>0.31762738949328195</v>
      </c>
      <c r="B1472" s="29">
        <v>168.09455328968119</v>
      </c>
      <c r="E1472" s="27">
        <v>1.5994650247594109</v>
      </c>
      <c r="F1472" s="20">
        <v>73.540326839339158</v>
      </c>
      <c r="H1472" s="27">
        <v>4.3093612353986828</v>
      </c>
      <c r="I1472" s="20">
        <v>127.19126770771551</v>
      </c>
      <c r="K1472" s="27">
        <v>0.32128476952493656</v>
      </c>
      <c r="L1472" s="20">
        <v>163.05538119744239</v>
      </c>
      <c r="M1472" s="20">
        <v>265.68338853933562</v>
      </c>
      <c r="N1472" s="27">
        <f t="shared" si="132"/>
        <v>52.387210567820951</v>
      </c>
      <c r="O1472" s="20">
        <f t="shared" si="133"/>
        <v>85.360026253464625</v>
      </c>
      <c r="Q1472" s="27">
        <v>0.32128476952493656</v>
      </c>
      <c r="R1472" s="20">
        <v>203.27239600061753</v>
      </c>
      <c r="T1472" s="41">
        <v>0.32128476952493656</v>
      </c>
      <c r="U1472" s="38">
        <v>305.9004033425108</v>
      </c>
      <c r="W1472" s="27">
        <v>0.32128476952493656</v>
      </c>
      <c r="X1472" s="27">
        <f t="shared" si="136"/>
        <v>203.27239600061753</v>
      </c>
      <c r="Y1472" s="19">
        <f t="shared" si="137"/>
        <v>305.9004033425108</v>
      </c>
      <c r="Z1472" s="27">
        <f t="shared" si="134"/>
        <v>65.308324899840045</v>
      </c>
      <c r="AA1472" s="20">
        <f t="shared" si="135"/>
        <v>98.281140585483712</v>
      </c>
    </row>
    <row r="1473" spans="1:27" x14ac:dyDescent="0.3">
      <c r="A1473" s="50">
        <v>0.3149682994117029</v>
      </c>
      <c r="B1473" s="29">
        <v>209.68694923644966</v>
      </c>
      <c r="E1473" s="27">
        <v>1.5378552780020982E-4</v>
      </c>
      <c r="F1473" s="20">
        <v>73.672532438740816</v>
      </c>
      <c r="H1473" s="27">
        <v>3.8455646042857552</v>
      </c>
      <c r="I1473" s="20">
        <v>127.19126770771551</v>
      </c>
      <c r="K1473" s="27">
        <v>0.31964175340544898</v>
      </c>
      <c r="L1473" s="20">
        <v>82.388725407685655</v>
      </c>
      <c r="M1473" s="20">
        <v>122.31644796942962</v>
      </c>
      <c r="N1473" s="27">
        <f t="shared" si="132"/>
        <v>26.334876650152708</v>
      </c>
      <c r="O1473" s="20">
        <f t="shared" si="133"/>
        <v>39.09744389927485</v>
      </c>
      <c r="Q1473" s="27">
        <v>0.31964175340544898</v>
      </c>
      <c r="R1473" s="20">
        <v>151.57638460394045</v>
      </c>
      <c r="T1473" s="41">
        <v>0.31964175340544898</v>
      </c>
      <c r="U1473" s="38">
        <v>191.50410716568442</v>
      </c>
      <c r="W1473" s="27">
        <v>0.31964175340544898</v>
      </c>
      <c r="X1473" s="27">
        <f t="shared" si="136"/>
        <v>151.57638460394045</v>
      </c>
      <c r="Y1473" s="19">
        <f t="shared" si="137"/>
        <v>191.50410716568442</v>
      </c>
      <c r="Z1473" s="27">
        <f t="shared" si="134"/>
        <v>48.450141349662225</v>
      </c>
      <c r="AA1473" s="20">
        <f t="shared" si="135"/>
        <v>61.212708598784374</v>
      </c>
    </row>
    <row r="1474" spans="1:27" x14ac:dyDescent="0.3">
      <c r="A1474" s="50">
        <v>0.31460180517206027</v>
      </c>
      <c r="B1474" s="29">
        <v>58.612816150013799</v>
      </c>
      <c r="E1474" s="27">
        <v>0.60882165249495301</v>
      </c>
      <c r="F1474" s="20">
        <v>73.673102845123992</v>
      </c>
      <c r="H1474" s="27">
        <v>2.2688643501460319</v>
      </c>
      <c r="I1474" s="20">
        <v>127.19126770771551</v>
      </c>
      <c r="K1474" s="27">
        <v>0.31876966289564734</v>
      </c>
      <c r="L1474" s="20">
        <v>55.726768629133339</v>
      </c>
      <c r="M1474" s="20">
        <v>93.920771375108956</v>
      </c>
      <c r="N1474" s="27">
        <f t="shared" si="132"/>
        <v>17.764003250172571</v>
      </c>
      <c r="O1474" s="20">
        <f t="shared" si="133"/>
        <v>29.939092630142646</v>
      </c>
      <c r="Q1474" s="27">
        <v>0.31876966289564734</v>
      </c>
      <c r="R1474" s="20">
        <v>85.922814469309643</v>
      </c>
      <c r="T1474" s="41">
        <v>0.31876966289564734</v>
      </c>
      <c r="U1474" s="38">
        <v>124.11681721528524</v>
      </c>
      <c r="W1474" s="27">
        <v>0.31876966289564734</v>
      </c>
      <c r="X1474" s="27">
        <f t="shared" si="136"/>
        <v>85.922814469309643</v>
      </c>
      <c r="Y1474" s="19">
        <f t="shared" si="137"/>
        <v>124.11681721528524</v>
      </c>
      <c r="Z1474" s="27">
        <f t="shared" si="134"/>
        <v>27.389586603427084</v>
      </c>
      <c r="AA1474" s="20">
        <f t="shared" si="135"/>
        <v>39.564675983397152</v>
      </c>
    </row>
    <row r="1475" spans="1:27" x14ac:dyDescent="0.3">
      <c r="A1475" s="50">
        <v>0.31456283551960951</v>
      </c>
      <c r="B1475" s="29">
        <v>126.66139563091457</v>
      </c>
      <c r="E1475" s="27">
        <v>0.90254578134045005</v>
      </c>
      <c r="F1475" s="20">
        <v>73.681794253759449</v>
      </c>
      <c r="H1475" s="27">
        <v>0.80750269015697995</v>
      </c>
      <c r="I1475" s="20">
        <v>127.19126770771551</v>
      </c>
      <c r="K1475" s="27">
        <v>0.31762738949328195</v>
      </c>
      <c r="L1475" s="20">
        <v>66.666290717985447</v>
      </c>
      <c r="M1475" s="20">
        <v>151.11564637566207</v>
      </c>
      <c r="N1475" s="27">
        <f t="shared" si="132"/>
        <v>21.175039887953933</v>
      </c>
      <c r="O1475" s="20">
        <f t="shared" si="133"/>
        <v>47.998468269891475</v>
      </c>
      <c r="Q1475" s="27">
        <v>0.31762738949328195</v>
      </c>
      <c r="R1475" s="20">
        <v>83.645197632004567</v>
      </c>
      <c r="T1475" s="41">
        <v>0.31762738949328195</v>
      </c>
      <c r="U1475" s="38">
        <v>168.09455328968119</v>
      </c>
      <c r="W1475" s="27">
        <v>0.31762738949328195</v>
      </c>
      <c r="X1475" s="27">
        <f t="shared" si="136"/>
        <v>83.645197632004567</v>
      </c>
      <c r="Y1475" s="19">
        <f t="shared" si="137"/>
        <v>168.09455328968119</v>
      </c>
      <c r="Z1475" s="27">
        <f t="shared" si="134"/>
        <v>26.568005767503259</v>
      </c>
      <c r="AA1475" s="20">
        <f t="shared" si="135"/>
        <v>53.391434149440805</v>
      </c>
    </row>
    <row r="1476" spans="1:27" x14ac:dyDescent="0.3">
      <c r="A1476" s="50">
        <v>0.3127131765068043</v>
      </c>
      <c r="B1476" s="29">
        <v>414.68846682212211</v>
      </c>
      <c r="E1476" s="27">
        <v>9.5547492029727437</v>
      </c>
      <c r="F1476" s="20">
        <v>73.765399199528531</v>
      </c>
      <c r="H1476" s="27">
        <v>0.22320700143609429</v>
      </c>
      <c r="I1476" s="20">
        <v>127.19126770771551</v>
      </c>
      <c r="K1476" s="27">
        <v>0.3149682994117029</v>
      </c>
      <c r="L1476" s="20">
        <v>89.782633690889185</v>
      </c>
      <c r="M1476" s="20">
        <v>154.04859218161863</v>
      </c>
      <c r="N1476" s="27">
        <f t="shared" si="132"/>
        <v>28.278683450323228</v>
      </c>
      <c r="O1476" s="20">
        <f t="shared" si="133"/>
        <v>48.520423106211375</v>
      </c>
      <c r="Q1476" s="27">
        <v>0.3149682994117029</v>
      </c>
      <c r="R1476" s="20">
        <v>145.42099074572019</v>
      </c>
      <c r="T1476" s="41">
        <v>0.3149682994117029</v>
      </c>
      <c r="U1476" s="38">
        <v>209.68694923644966</v>
      </c>
      <c r="W1476" s="27">
        <v>0.3149682994117029</v>
      </c>
      <c r="X1476" s="27">
        <f t="shared" si="136"/>
        <v>145.42099074572019</v>
      </c>
      <c r="Y1476" s="19">
        <f t="shared" si="137"/>
        <v>209.68694923644966</v>
      </c>
      <c r="Z1476" s="27">
        <f t="shared" si="134"/>
        <v>45.803002153944476</v>
      </c>
      <c r="AA1476" s="20">
        <f t="shared" si="135"/>
        <v>66.04474180983263</v>
      </c>
    </row>
    <row r="1477" spans="1:27" x14ac:dyDescent="0.3">
      <c r="A1477" s="50">
        <v>0.31200247378001222</v>
      </c>
      <c r="B1477" s="29">
        <v>132.26195858958602</v>
      </c>
      <c r="E1477" s="27">
        <v>1.148702518970822</v>
      </c>
      <c r="F1477" s="20">
        <v>73.820277541516163</v>
      </c>
      <c r="H1477" s="27">
        <v>0.20256207438615093</v>
      </c>
      <c r="I1477" s="20">
        <v>127.19126770771551</v>
      </c>
      <c r="K1477" s="27">
        <v>0.31460180517206027</v>
      </c>
      <c r="L1477" s="20">
        <v>16.422090994551233</v>
      </c>
      <c r="M1477" s="20">
        <v>28.416770309837496</v>
      </c>
      <c r="N1477" s="27">
        <f t="shared" si="132"/>
        <v>5.1664194715856526</v>
      </c>
      <c r="O1477" s="20">
        <f t="shared" si="133"/>
        <v>8.9399672366346827</v>
      </c>
      <c r="Q1477" s="27">
        <v>0.31460180517206027</v>
      </c>
      <c r="R1477" s="20">
        <v>46.618136834727537</v>
      </c>
      <c r="T1477" s="41">
        <v>0.31460180517206027</v>
      </c>
      <c r="U1477" s="38">
        <v>58.612816150013799</v>
      </c>
      <c r="W1477" s="27">
        <v>0.31460180517206027</v>
      </c>
      <c r="X1477" s="27">
        <f t="shared" si="136"/>
        <v>46.618136834727537</v>
      </c>
      <c r="Y1477" s="19">
        <f t="shared" si="137"/>
        <v>58.612816150013799</v>
      </c>
      <c r="Z1477" s="27">
        <f t="shared" si="134"/>
        <v>14.666150001963398</v>
      </c>
      <c r="AA1477" s="20">
        <f t="shared" si="135"/>
        <v>18.439697767012429</v>
      </c>
    </row>
    <row r="1478" spans="1:27" x14ac:dyDescent="0.3">
      <c r="A1478" s="50">
        <v>0.31149699811066967</v>
      </c>
      <c r="B1478" s="29">
        <v>228.42174915569831</v>
      </c>
      <c r="E1478" s="27">
        <v>8.6563330882054288</v>
      </c>
      <c r="F1478" s="20">
        <v>73.825093780430294</v>
      </c>
      <c r="H1478" s="27">
        <v>7.9930965111998376E-2</v>
      </c>
      <c r="I1478" s="20">
        <v>127.19126770771551</v>
      </c>
      <c r="K1478" s="27">
        <v>0.31456283551960951</v>
      </c>
      <c r="L1478" s="20">
        <v>72.211398557173723</v>
      </c>
      <c r="M1478" s="20">
        <v>110.40540130314932</v>
      </c>
      <c r="N1478" s="27">
        <f t="shared" si="132"/>
        <v>22.715022286981206</v>
      </c>
      <c r="O1478" s="20">
        <f t="shared" si="133"/>
        <v>34.729436090599037</v>
      </c>
      <c r="Q1478" s="27">
        <v>0.31456283551960951</v>
      </c>
      <c r="R1478" s="20">
        <v>88.46739288493896</v>
      </c>
      <c r="T1478" s="41">
        <v>0.31456283551960951</v>
      </c>
      <c r="U1478" s="38">
        <v>126.66139563091457</v>
      </c>
      <c r="W1478" s="27">
        <v>0.31456283551960951</v>
      </c>
      <c r="X1478" s="27">
        <f t="shared" si="136"/>
        <v>88.46739288493896</v>
      </c>
      <c r="Y1478" s="19">
        <f t="shared" si="137"/>
        <v>126.66139563091457</v>
      </c>
      <c r="Z1478" s="27">
        <f t="shared" si="134"/>
        <v>27.828553956913726</v>
      </c>
      <c r="AA1478" s="20">
        <f t="shared" si="135"/>
        <v>39.842967760531565</v>
      </c>
    </row>
    <row r="1479" spans="1:27" x14ac:dyDescent="0.3">
      <c r="A1479" s="50">
        <v>0.31044998132892943</v>
      </c>
      <c r="B1479" s="29">
        <v>61.157394565643116</v>
      </c>
      <c r="E1479" s="27">
        <v>804.66957510498469</v>
      </c>
      <c r="F1479" s="20">
        <v>73.828962632539955</v>
      </c>
      <c r="H1479" s="27">
        <v>7.9050036889384501E-2</v>
      </c>
      <c r="I1479" s="20">
        <v>127.19126770771551</v>
      </c>
      <c r="K1479" s="27">
        <v>0.3127131765068043</v>
      </c>
      <c r="L1479" s="20">
        <v>180.81867457071644</v>
      </c>
      <c r="M1479" s="20">
        <v>362.47076326445051</v>
      </c>
      <c r="N1479" s="27">
        <f t="shared" ref="N1479:N1542" si="138">K1479 * L1479</f>
        <v>56.544382096758859</v>
      </c>
      <c r="O1479" s="20">
        <f t="shared" ref="O1479:O1542" si="139">K1479 * M1479</f>
        <v>113.34938377127219</v>
      </c>
      <c r="Q1479" s="27">
        <v>0.3127131765068043</v>
      </c>
      <c r="R1479" s="20">
        <v>233.03637812838801</v>
      </c>
      <c r="T1479" s="41">
        <v>0.3127131765068043</v>
      </c>
      <c r="U1479" s="38">
        <v>414.68846682212211</v>
      </c>
      <c r="W1479" s="27">
        <v>0.3127131765068043</v>
      </c>
      <c r="X1479" s="27">
        <f t="shared" si="136"/>
        <v>233.03637812838801</v>
      </c>
      <c r="Y1479" s="19">
        <f t="shared" si="137"/>
        <v>414.68846682212211</v>
      </c>
      <c r="Z1479" s="27">
        <f t="shared" ref="Z1479:Z1542" si="140">W1479 * X1479</f>
        <v>72.873546046168983</v>
      </c>
      <c r="AA1479" s="20">
        <f t="shared" ref="AA1479:AA1542" si="141">W1479 * Y1479</f>
        <v>129.67854772068233</v>
      </c>
    </row>
    <row r="1480" spans="1:27" x14ac:dyDescent="0.3">
      <c r="A1480" s="50">
        <v>0.30987304652808234</v>
      </c>
      <c r="B1480" s="29">
        <v>157.95292912458149</v>
      </c>
      <c r="E1480" s="27">
        <v>0.51650061132386327</v>
      </c>
      <c r="F1480" s="20">
        <v>73.854054226897588</v>
      </c>
      <c r="H1480" s="27">
        <v>13.622992577234982</v>
      </c>
      <c r="I1480" s="20">
        <v>127.39877084114724</v>
      </c>
      <c r="K1480" s="27">
        <v>0.31200247378001222</v>
      </c>
      <c r="L1480" s="20">
        <v>50.742320677965594</v>
      </c>
      <c r="M1480" s="20">
        <v>115.72982039906375</v>
      </c>
      <c r="N1480" s="27">
        <f t="shared" si="138"/>
        <v>15.831729576863932</v>
      </c>
      <c r="O1480" s="20">
        <f t="shared" si="139"/>
        <v>36.107990254624411</v>
      </c>
      <c r="Q1480" s="27">
        <v>0.31200247378001222</v>
      </c>
      <c r="R1480" s="20">
        <v>67.274458868487855</v>
      </c>
      <c r="T1480" s="41">
        <v>0.31200247378001222</v>
      </c>
      <c r="U1480" s="38">
        <v>132.26195858958602</v>
      </c>
      <c r="W1480" s="27">
        <v>0.31200247378001222</v>
      </c>
      <c r="X1480" s="27">
        <f t="shared" ref="X1480:X1543" si="142">R1480</f>
        <v>67.274458868487855</v>
      </c>
      <c r="Y1480" s="19">
        <f t="shared" ref="Y1480:Y1543" si="143">U1480</f>
        <v>132.26195858958602</v>
      </c>
      <c r="Z1480" s="27">
        <f t="shared" si="140"/>
        <v>20.989797589179894</v>
      </c>
      <c r="AA1480" s="20">
        <f t="shared" si="141"/>
        <v>41.266058266940377</v>
      </c>
    </row>
    <row r="1481" spans="1:27" x14ac:dyDescent="0.3">
      <c r="A1481" s="50">
        <v>0.30579877606942318</v>
      </c>
      <c r="B1481" s="29">
        <v>220.57548361212946</v>
      </c>
      <c r="E1481" s="27">
        <v>3.6194633241393603E-2</v>
      </c>
      <c r="F1481" s="20">
        <v>73.865934867584059</v>
      </c>
      <c r="H1481" s="27">
        <v>1.6786045488770469</v>
      </c>
      <c r="I1481" s="20">
        <v>127.48703083649085</v>
      </c>
      <c r="K1481" s="27">
        <v>0.31149699811066967</v>
      </c>
      <c r="L1481" s="20">
        <v>96.954869790122984</v>
      </c>
      <c r="M1481" s="20">
        <v>161.22082828085243</v>
      </c>
      <c r="N1481" s="27">
        <f t="shared" si="138"/>
        <v>30.201150891834164</v>
      </c>
      <c r="O1481" s="20">
        <f t="shared" si="139"/>
        <v>50.219804042401286</v>
      </c>
      <c r="Q1481" s="27">
        <v>0.31149699811066967</v>
      </c>
      <c r="R1481" s="20">
        <v>164.15579066496886</v>
      </c>
      <c r="T1481" s="41">
        <v>0.31149699811066967</v>
      </c>
      <c r="U1481" s="38">
        <v>228.42174915569831</v>
      </c>
      <c r="W1481" s="27">
        <v>0.31149699811066967</v>
      </c>
      <c r="X1481" s="27">
        <f t="shared" si="142"/>
        <v>164.15579066496886</v>
      </c>
      <c r="Y1481" s="19">
        <f t="shared" si="143"/>
        <v>228.42174915569831</v>
      </c>
      <c r="Z1481" s="27">
        <f t="shared" si="140"/>
        <v>51.134036014621287</v>
      </c>
      <c r="AA1481" s="20">
        <f t="shared" si="141"/>
        <v>71.15268916518842</v>
      </c>
    </row>
    <row r="1482" spans="1:27" x14ac:dyDescent="0.3">
      <c r="A1482" s="50">
        <v>0.30458182469010353</v>
      </c>
      <c r="B1482" s="29">
        <v>94.766330954980418</v>
      </c>
      <c r="E1482" s="27">
        <v>0.335001409825054</v>
      </c>
      <c r="F1482" s="20">
        <v>73.867221749282166</v>
      </c>
      <c r="H1482" s="27">
        <v>5.2556095761246979E-4</v>
      </c>
      <c r="I1482" s="20">
        <v>127.74019555798239</v>
      </c>
      <c r="K1482" s="27">
        <v>0.31044998132892943</v>
      </c>
      <c r="L1482" s="20">
        <v>32.906720922591617</v>
      </c>
      <c r="M1482" s="20">
        <v>44.90140023787788</v>
      </c>
      <c r="N1482" s="27">
        <f t="shared" si="138"/>
        <v>10.215890896014859</v>
      </c>
      <c r="O1482" s="20">
        <f t="shared" si="139"/>
        <v>13.939638865491975</v>
      </c>
      <c r="Q1482" s="27">
        <v>0.31044998132892943</v>
      </c>
      <c r="R1482" s="20">
        <v>49.162715250356854</v>
      </c>
      <c r="T1482" s="41">
        <v>0.31044998132892943</v>
      </c>
      <c r="U1482" s="38">
        <v>61.157394565643116</v>
      </c>
      <c r="W1482" s="27">
        <v>0.31044998132892943</v>
      </c>
      <c r="X1482" s="27">
        <f t="shared" si="142"/>
        <v>49.162715250356854</v>
      </c>
      <c r="Y1482" s="19">
        <f t="shared" si="143"/>
        <v>61.157394565643116</v>
      </c>
      <c r="Z1482" s="27">
        <f t="shared" si="140"/>
        <v>15.26256403155276</v>
      </c>
      <c r="AA1482" s="20">
        <f t="shared" si="141"/>
        <v>18.986312001029876</v>
      </c>
    </row>
    <row r="1483" spans="1:27" x14ac:dyDescent="0.3">
      <c r="A1483" s="50">
        <v>0.30215833197871689</v>
      </c>
      <c r="B1483" s="29">
        <v>131.93067950501361</v>
      </c>
      <c r="E1483" s="27">
        <v>0.42972217845090199</v>
      </c>
      <c r="F1483" s="20">
        <v>73.912747963189801</v>
      </c>
      <c r="H1483" s="27">
        <v>0.79120795760536566</v>
      </c>
      <c r="I1483" s="20">
        <v>127.74019581678138</v>
      </c>
      <c r="K1483" s="27">
        <v>0.30987304652808234</v>
      </c>
      <c r="L1483" s="20">
        <v>85.320806766132904</v>
      </c>
      <c r="M1483" s="20">
        <v>119.16217588345197</v>
      </c>
      <c r="N1483" s="27">
        <f t="shared" si="138"/>
        <v>26.438618324855423</v>
      </c>
      <c r="O1483" s="20">
        <f t="shared" si="139"/>
        <v>36.925146471920442</v>
      </c>
      <c r="Q1483" s="27">
        <v>0.30987304652808234</v>
      </c>
      <c r="R1483" s="20">
        <v>124.11156000726243</v>
      </c>
      <c r="T1483" s="41">
        <v>0.30987304652808234</v>
      </c>
      <c r="U1483" s="38">
        <v>157.95292912458149</v>
      </c>
      <c r="W1483" s="27">
        <v>0.30987304652808234</v>
      </c>
      <c r="X1483" s="27">
        <f t="shared" si="142"/>
        <v>124.11156000726243</v>
      </c>
      <c r="Y1483" s="19">
        <f t="shared" si="143"/>
        <v>157.95292912458149</v>
      </c>
      <c r="Z1483" s="27">
        <f t="shared" si="140"/>
        <v>38.458827208803314</v>
      </c>
      <c r="AA1483" s="20">
        <f t="shared" si="141"/>
        <v>48.94535535586833</v>
      </c>
    </row>
    <row r="1484" spans="1:27" x14ac:dyDescent="0.3">
      <c r="A1484" s="50">
        <v>0.29824885686684866</v>
      </c>
      <c r="B1484" s="29">
        <v>132.87110394931281</v>
      </c>
      <c r="E1484" s="27">
        <v>0.9204443507042015</v>
      </c>
      <c r="F1484" s="20">
        <v>73.923181525661292</v>
      </c>
      <c r="H1484" s="27">
        <v>136.69711939866829</v>
      </c>
      <c r="I1484" s="20">
        <v>127.80973460441638</v>
      </c>
      <c r="K1484" s="27">
        <v>0.30579877606942318</v>
      </c>
      <c r="L1484" s="20">
        <v>103.6606029581221</v>
      </c>
      <c r="M1484" s="20">
        <v>187.0385736981562</v>
      </c>
      <c r="N1484" s="27">
        <f t="shared" si="138"/>
        <v>31.699285511212167</v>
      </c>
      <c r="O1484" s="20">
        <f t="shared" si="139"/>
        <v>57.196166914666776</v>
      </c>
      <c r="Q1484" s="27">
        <v>0.30579877606942318</v>
      </c>
      <c r="R1484" s="20">
        <v>137.19751287209539</v>
      </c>
      <c r="T1484" s="41">
        <v>0.30579877606942318</v>
      </c>
      <c r="U1484" s="38">
        <v>220.57548361212946</v>
      </c>
      <c r="W1484" s="27">
        <v>0.30579877606942318</v>
      </c>
      <c r="X1484" s="27">
        <f t="shared" si="142"/>
        <v>137.19751287209539</v>
      </c>
      <c r="Y1484" s="19">
        <f t="shared" si="143"/>
        <v>220.57548361212946</v>
      </c>
      <c r="Z1484" s="27">
        <f t="shared" si="140"/>
        <v>41.954831516055705</v>
      </c>
      <c r="AA1484" s="20">
        <f t="shared" si="141"/>
        <v>67.4517129195103</v>
      </c>
    </row>
    <row r="1485" spans="1:27" x14ac:dyDescent="0.3">
      <c r="A1485" s="50">
        <v>0.29661532132740831</v>
      </c>
      <c r="B1485" s="29">
        <v>102.29500043161379</v>
      </c>
      <c r="E1485" s="27">
        <v>65.941829287752626</v>
      </c>
      <c r="F1485" s="20">
        <v>73.925107640312532</v>
      </c>
      <c r="H1485" s="27">
        <v>103.01514344483439</v>
      </c>
      <c r="I1485" s="20">
        <v>127.86030397499326</v>
      </c>
      <c r="K1485" s="27">
        <v>0.30458182469010353</v>
      </c>
      <c r="L1485" s="20">
        <v>37.426089698431646</v>
      </c>
      <c r="M1485" s="20">
        <v>55.70741337433288</v>
      </c>
      <c r="N1485" s="27">
        <f t="shared" si="138"/>
        <v>11.399306691363797</v>
      </c>
      <c r="O1485" s="20">
        <f t="shared" si="139"/>
        <v>16.967465614320187</v>
      </c>
      <c r="Q1485" s="27">
        <v>0.30458182469010353</v>
      </c>
      <c r="R1485" s="20">
        <v>76.485007279079198</v>
      </c>
      <c r="T1485" s="41">
        <v>0.30458182469010353</v>
      </c>
      <c r="U1485" s="38">
        <v>94.766330954980418</v>
      </c>
      <c r="W1485" s="27">
        <v>0.30458182469010353</v>
      </c>
      <c r="X1485" s="27">
        <f t="shared" si="142"/>
        <v>76.485007279079198</v>
      </c>
      <c r="Y1485" s="19">
        <f t="shared" si="143"/>
        <v>94.766330954980418</v>
      </c>
      <c r="Z1485" s="27">
        <f t="shared" si="140"/>
        <v>23.295943078497793</v>
      </c>
      <c r="AA1485" s="20">
        <f t="shared" si="141"/>
        <v>28.864102001454178</v>
      </c>
    </row>
    <row r="1486" spans="1:27" x14ac:dyDescent="0.3">
      <c r="A1486" s="50">
        <v>0.2951292009674944</v>
      </c>
      <c r="B1486" s="29">
        <v>125.14601599045115</v>
      </c>
      <c r="E1486" s="27">
        <v>4.3652481617755257E-3</v>
      </c>
      <c r="F1486" s="20">
        <v>73.941165224251364</v>
      </c>
      <c r="H1486" s="27">
        <v>3.0793957790592685E-2</v>
      </c>
      <c r="I1486" s="20">
        <v>128.10672458043553</v>
      </c>
      <c r="K1486" s="27">
        <v>0.30215833197871689</v>
      </c>
      <c r="L1486" s="20">
        <v>69.868524005822565</v>
      </c>
      <c r="M1486" s="20">
        <v>104.60670198600519</v>
      </c>
      <c r="N1486" s="27">
        <f t="shared" si="138"/>
        <v>21.111356671414285</v>
      </c>
      <c r="O1486" s="20">
        <f t="shared" si="139"/>
        <v>31.60778658588606</v>
      </c>
      <c r="Q1486" s="27">
        <v>0.30215833197871689</v>
      </c>
      <c r="R1486" s="20">
        <v>97.192501524831002</v>
      </c>
      <c r="T1486" s="41">
        <v>0.30215833197871689</v>
      </c>
      <c r="U1486" s="38">
        <v>131.93067950501361</v>
      </c>
      <c r="W1486" s="27">
        <v>0.30215833197871689</v>
      </c>
      <c r="X1486" s="27">
        <f t="shared" si="142"/>
        <v>97.192501524831002</v>
      </c>
      <c r="Y1486" s="19">
        <f t="shared" si="143"/>
        <v>131.93067950501361</v>
      </c>
      <c r="Z1486" s="27">
        <f t="shared" si="140"/>
        <v>29.367524141581832</v>
      </c>
      <c r="AA1486" s="20">
        <f t="shared" si="141"/>
        <v>39.863954056053601</v>
      </c>
    </row>
    <row r="1487" spans="1:27" x14ac:dyDescent="0.3">
      <c r="A1487" s="50">
        <v>0.2950124098242668</v>
      </c>
      <c r="B1487" s="29">
        <v>160.4461057528305</v>
      </c>
      <c r="E1487" s="27">
        <v>5.3697867479204433</v>
      </c>
      <c r="F1487" s="20">
        <v>74.109949766410736</v>
      </c>
      <c r="H1487" s="27">
        <v>0.44628619661671109</v>
      </c>
      <c r="I1487" s="20">
        <v>128.19704192925448</v>
      </c>
      <c r="K1487" s="27">
        <v>0.29824885686684866</v>
      </c>
      <c r="L1487" s="20">
        <v>50.742320677965594</v>
      </c>
      <c r="M1487" s="20">
        <v>115.72982039906375</v>
      </c>
      <c r="N1487" s="27">
        <f t="shared" si="138"/>
        <v>15.133839136974295</v>
      </c>
      <c r="O1487" s="20">
        <f t="shared" si="139"/>
        <v>34.516286639426468</v>
      </c>
      <c r="Q1487" s="27">
        <v>0.29824885686684866</v>
      </c>
      <c r="R1487" s="20">
        <v>67.883604228214651</v>
      </c>
      <c r="T1487" s="41">
        <v>0.29824885686684866</v>
      </c>
      <c r="U1487" s="38">
        <v>132.87110394931281</v>
      </c>
      <c r="W1487" s="27">
        <v>0.29824885686684866</v>
      </c>
      <c r="X1487" s="27">
        <f t="shared" si="142"/>
        <v>67.883604228214651</v>
      </c>
      <c r="Y1487" s="19">
        <f t="shared" si="143"/>
        <v>132.87110394931281</v>
      </c>
      <c r="Z1487" s="27">
        <f t="shared" si="140"/>
        <v>20.246207361066592</v>
      </c>
      <c r="AA1487" s="20">
        <f t="shared" si="141"/>
        <v>39.628654863518769</v>
      </c>
    </row>
    <row r="1488" spans="1:27" x14ac:dyDescent="0.3">
      <c r="A1488" s="50">
        <v>0.29376758899888955</v>
      </c>
      <c r="B1488" s="29">
        <v>155.56259041639697</v>
      </c>
      <c r="E1488" s="27">
        <v>1.9376902317162603E-2</v>
      </c>
      <c r="F1488" s="20">
        <v>74.23840355849272</v>
      </c>
      <c r="H1488" s="27">
        <v>0.76388955685251858</v>
      </c>
      <c r="I1488" s="20">
        <v>128.56577038130953</v>
      </c>
      <c r="K1488" s="27">
        <v>0.29661532132740831</v>
      </c>
      <c r="L1488" s="20">
        <v>43.324984236035291</v>
      </c>
      <c r="M1488" s="20">
        <v>87.085597933671849</v>
      </c>
      <c r="N1488" s="27">
        <f t="shared" si="138"/>
        <v>12.850854120676507</v>
      </c>
      <c r="O1488" s="20">
        <f t="shared" si="139"/>
        <v>25.830922614085562</v>
      </c>
      <c r="Q1488" s="27">
        <v>0.29661532132740831</v>
      </c>
      <c r="R1488" s="20">
        <v>58.534386733977229</v>
      </c>
      <c r="T1488" s="41">
        <v>0.29661532132740831</v>
      </c>
      <c r="U1488" s="38">
        <v>102.29500043161379</v>
      </c>
      <c r="W1488" s="27">
        <v>0.29661532132740831</v>
      </c>
      <c r="X1488" s="27">
        <f t="shared" si="142"/>
        <v>58.534386733977229</v>
      </c>
      <c r="Y1488" s="19">
        <f t="shared" si="143"/>
        <v>102.29500043161379</v>
      </c>
      <c r="Z1488" s="27">
        <f t="shared" si="140"/>
        <v>17.362195929801441</v>
      </c>
      <c r="AA1488" s="20">
        <f t="shared" si="141"/>
        <v>30.342264423210494</v>
      </c>
    </row>
    <row r="1489" spans="1:27" x14ac:dyDescent="0.3">
      <c r="A1489" s="50">
        <v>0.29331722501956392</v>
      </c>
      <c r="B1489" s="29">
        <v>179.52697595233008</v>
      </c>
      <c r="E1489" s="27">
        <v>0.13932734366971999</v>
      </c>
      <c r="F1489" s="20">
        <v>74.266753990093221</v>
      </c>
      <c r="H1489" s="27">
        <v>1.3318833080120385E-3</v>
      </c>
      <c r="I1489" s="20">
        <v>128.66524772553456</v>
      </c>
      <c r="K1489" s="27">
        <v>0.2951292009674944</v>
      </c>
      <c r="L1489" s="20">
        <v>45.605571752002149</v>
      </c>
      <c r="M1489" s="20">
        <v>106.73238619279564</v>
      </c>
      <c r="N1489" s="27">
        <f t="shared" si="138"/>
        <v>13.459535950834129</v>
      </c>
      <c r="O1489" s="20">
        <f t="shared" si="139"/>
        <v>31.499843854433809</v>
      </c>
      <c r="Q1489" s="27">
        <v>0.2951292009674944</v>
      </c>
      <c r="R1489" s="20">
        <v>64.019201549657652</v>
      </c>
      <c r="T1489" s="41">
        <v>0.2951292009674944</v>
      </c>
      <c r="U1489" s="38">
        <v>125.14601599045115</v>
      </c>
      <c r="W1489" s="27">
        <v>0.2951292009674944</v>
      </c>
      <c r="X1489" s="27">
        <f t="shared" si="142"/>
        <v>64.019201549657652</v>
      </c>
      <c r="Y1489" s="19">
        <f t="shared" si="143"/>
        <v>125.14601599045115</v>
      </c>
      <c r="Z1489" s="27">
        <f t="shared" si="140"/>
        <v>18.893935799927441</v>
      </c>
      <c r="AA1489" s="20">
        <f t="shared" si="141"/>
        <v>36.934243703527123</v>
      </c>
    </row>
    <row r="1490" spans="1:27" x14ac:dyDescent="0.3">
      <c r="A1490" s="50">
        <v>0.29206715116015403</v>
      </c>
      <c r="B1490" s="29">
        <v>76.088142001100437</v>
      </c>
      <c r="E1490" s="27">
        <v>17.716340209764894</v>
      </c>
      <c r="F1490" s="20">
        <v>74.297528764163189</v>
      </c>
      <c r="H1490" s="27">
        <v>2.0050893285078928</v>
      </c>
      <c r="I1490" s="20">
        <v>128.66524798433355</v>
      </c>
      <c r="K1490" s="27">
        <v>0.2950124098242668</v>
      </c>
      <c r="L1490" s="20">
        <v>62.232664643990297</v>
      </c>
      <c r="M1490" s="20">
        <v>160.4461057528305</v>
      </c>
      <c r="N1490" s="27">
        <f t="shared" si="138"/>
        <v>18.359408366409024</v>
      </c>
      <c r="O1490" s="20">
        <f t="shared" si="139"/>
        <v>47.333592305061686</v>
      </c>
      <c r="Q1490" s="27">
        <v>0.2950124098242668</v>
      </c>
      <c r="R1490" s="20">
        <v>62.232664643990297</v>
      </c>
      <c r="T1490" s="41">
        <v>0.2950124098242668</v>
      </c>
      <c r="U1490" s="38">
        <v>160.4461057528305</v>
      </c>
      <c r="W1490" s="27">
        <v>0.2950124098242668</v>
      </c>
      <c r="X1490" s="27">
        <f t="shared" si="142"/>
        <v>62.232664643990297</v>
      </c>
      <c r="Y1490" s="19">
        <f t="shared" si="143"/>
        <v>160.4461057528305</v>
      </c>
      <c r="Z1490" s="27">
        <f t="shared" si="140"/>
        <v>18.359408366409024</v>
      </c>
      <c r="AA1490" s="20">
        <f t="shared" si="141"/>
        <v>47.333592305061686</v>
      </c>
    </row>
    <row r="1491" spans="1:27" x14ac:dyDescent="0.3">
      <c r="A1491" s="50">
        <v>0.29045914216840174</v>
      </c>
      <c r="B1491" s="29">
        <v>190.58970516654551</v>
      </c>
      <c r="E1491" s="27">
        <v>0.4231864418979967</v>
      </c>
      <c r="F1491" s="20">
        <v>74.316904412280977</v>
      </c>
      <c r="H1491" s="27">
        <v>5.1951304500107653E-2</v>
      </c>
      <c r="I1491" s="20">
        <v>128.88253563876992</v>
      </c>
      <c r="K1491" s="27">
        <v>0.29376758899888955</v>
      </c>
      <c r="L1491" s="20">
        <v>77.877050545312272</v>
      </c>
      <c r="M1491" s="20">
        <v>129.98785002176118</v>
      </c>
      <c r="N1491" s="27">
        <f t="shared" si="138"/>
        <v>22.877753377041042</v>
      </c>
      <c r="O1491" s="20">
        <f t="shared" si="139"/>
        <v>38.186217300042031</v>
      </c>
      <c r="Q1491" s="27">
        <v>0.29376758899888955</v>
      </c>
      <c r="R1491" s="20">
        <v>103.45179093994808</v>
      </c>
      <c r="T1491" s="41">
        <v>0.29376758899888955</v>
      </c>
      <c r="U1491" s="38">
        <v>155.56259041639697</v>
      </c>
      <c r="W1491" s="27">
        <v>0.29376758899888955</v>
      </c>
      <c r="X1491" s="27">
        <f t="shared" si="142"/>
        <v>103.45179093994808</v>
      </c>
      <c r="Y1491" s="19">
        <f t="shared" si="143"/>
        <v>155.56259041639697</v>
      </c>
      <c r="Z1491" s="27">
        <f t="shared" si="140"/>
        <v>30.390783202045714</v>
      </c>
      <c r="AA1491" s="20">
        <f t="shared" si="141"/>
        <v>45.699247125046703</v>
      </c>
    </row>
    <row r="1492" spans="1:27" x14ac:dyDescent="0.3">
      <c r="A1492" s="50">
        <v>0.28987373929703608</v>
      </c>
      <c r="B1492" s="29">
        <v>175.29997976127635</v>
      </c>
      <c r="E1492" s="27">
        <v>5.966876952079474</v>
      </c>
      <c r="F1492" s="20">
        <v>74.534429038856217</v>
      </c>
      <c r="H1492" s="27">
        <v>3.2247186609311029E-3</v>
      </c>
      <c r="I1492" s="20">
        <v>129.00410761414815</v>
      </c>
      <c r="K1492" s="27">
        <v>0.29331722501956392</v>
      </c>
      <c r="L1492" s="20">
        <v>62.232664643990297</v>
      </c>
      <c r="M1492" s="20">
        <v>160.4461057528305</v>
      </c>
      <c r="N1492" s="27">
        <f t="shared" si="138"/>
        <v>18.253912498948363</v>
      </c>
      <c r="O1492" s="20">
        <f t="shared" si="139"/>
        <v>47.061606504615732</v>
      </c>
      <c r="Q1492" s="27">
        <v>0.29331722501956392</v>
      </c>
      <c r="R1492" s="20">
        <v>81.31353484348989</v>
      </c>
      <c r="T1492" s="41">
        <v>0.29331722501956392</v>
      </c>
      <c r="U1492" s="38">
        <v>179.52697595233008</v>
      </c>
      <c r="W1492" s="27">
        <v>0.29331722501956392</v>
      </c>
      <c r="X1492" s="27">
        <f t="shared" si="142"/>
        <v>81.31353484348989</v>
      </c>
      <c r="Y1492" s="19">
        <f t="shared" si="143"/>
        <v>179.52697595233008</v>
      </c>
      <c r="Z1492" s="27">
        <f t="shared" si="140"/>
        <v>23.850660396824075</v>
      </c>
      <c r="AA1492" s="20">
        <f t="shared" si="141"/>
        <v>52.65835440249144</v>
      </c>
    </row>
    <row r="1493" spans="1:27" x14ac:dyDescent="0.3">
      <c r="A1493" s="50">
        <v>0.28884815720084589</v>
      </c>
      <c r="B1493" s="29">
        <v>354.5524096265712</v>
      </c>
      <c r="E1493" s="27">
        <v>9.1534603692707606E-2</v>
      </c>
      <c r="F1493" s="20">
        <v>74.57801475662427</v>
      </c>
      <c r="H1493" s="27">
        <v>16.981055814656429</v>
      </c>
      <c r="I1493" s="20">
        <v>129.03779131695538</v>
      </c>
      <c r="K1493" s="27">
        <v>0.29206715116015403</v>
      </c>
      <c r="L1493" s="20">
        <v>71.245127476236917</v>
      </c>
      <c r="M1493" s="20">
        <v>71.245127476236917</v>
      </c>
      <c r="N1493" s="27">
        <f t="shared" si="138"/>
        <v>20.808361416026532</v>
      </c>
      <c r="O1493" s="20">
        <f t="shared" si="139"/>
        <v>20.808361416026532</v>
      </c>
      <c r="Q1493" s="27">
        <v>0.29206715116015403</v>
      </c>
      <c r="R1493" s="20">
        <v>76.088142001100437</v>
      </c>
      <c r="T1493" s="41">
        <v>0.29206715116015403</v>
      </c>
      <c r="U1493" s="38">
        <v>76.088142001100437</v>
      </c>
      <c r="W1493" s="27">
        <v>0.29206715116015403</v>
      </c>
      <c r="X1493" s="27">
        <f t="shared" si="142"/>
        <v>76.088142001100437</v>
      </c>
      <c r="Y1493" s="19">
        <f t="shared" si="143"/>
        <v>76.088142001100437</v>
      </c>
      <c r="Z1493" s="27">
        <f t="shared" si="140"/>
        <v>22.222846871330667</v>
      </c>
      <c r="AA1493" s="20">
        <f t="shared" si="141"/>
        <v>22.222846871330667</v>
      </c>
    </row>
    <row r="1494" spans="1:27" x14ac:dyDescent="0.3">
      <c r="A1494" s="50">
        <v>0.28883251806837507</v>
      </c>
      <c r="B1494" s="29">
        <v>466.33962786575921</v>
      </c>
      <c r="E1494" s="27">
        <v>57.917216974004987</v>
      </c>
      <c r="F1494" s="20">
        <v>74.703817786922798</v>
      </c>
      <c r="H1494" s="27">
        <v>0.14456319253076799</v>
      </c>
      <c r="I1494" s="20">
        <v>129.15142602422065</v>
      </c>
      <c r="K1494" s="27">
        <v>0.29045914216840174</v>
      </c>
      <c r="L1494" s="20">
        <v>64.723934215030482</v>
      </c>
      <c r="M1494" s="20">
        <v>121.15145623726929</v>
      </c>
      <c r="N1494" s="27">
        <f t="shared" si="138"/>
        <v>18.79965840986182</v>
      </c>
      <c r="O1494" s="20">
        <f t="shared" si="139"/>
        <v>35.189548051129904</v>
      </c>
      <c r="Q1494" s="27">
        <v>0.29045914216840174</v>
      </c>
      <c r="R1494" s="20">
        <v>134.16218314430671</v>
      </c>
      <c r="T1494" s="41">
        <v>0.29045914216840174</v>
      </c>
      <c r="U1494" s="38">
        <v>190.58970516654551</v>
      </c>
      <c r="W1494" s="27">
        <v>0.29045914216840174</v>
      </c>
      <c r="X1494" s="27">
        <f t="shared" si="142"/>
        <v>134.16218314430671</v>
      </c>
      <c r="Y1494" s="19">
        <f t="shared" si="143"/>
        <v>190.58970516654551</v>
      </c>
      <c r="Z1494" s="27">
        <f t="shared" si="140"/>
        <v>38.968632627535335</v>
      </c>
      <c r="AA1494" s="20">
        <f t="shared" si="141"/>
        <v>55.358522268803412</v>
      </c>
    </row>
    <row r="1495" spans="1:27" x14ac:dyDescent="0.3">
      <c r="A1495" s="50">
        <v>0.28883081345702522</v>
      </c>
      <c r="B1495" s="29">
        <v>212.27713964534934</v>
      </c>
      <c r="E1495" s="27">
        <v>0.8334760225698119</v>
      </c>
      <c r="F1495" s="20">
        <v>74.70588513091414</v>
      </c>
      <c r="H1495" s="27">
        <v>8.3227077790070325E-2</v>
      </c>
      <c r="I1495" s="20">
        <v>129.26246657612575</v>
      </c>
      <c r="K1495" s="27">
        <v>0.28987373929703608</v>
      </c>
      <c r="L1495" s="20">
        <v>95.142453513103789</v>
      </c>
      <c r="M1495" s="20">
        <v>152.60956971735192</v>
      </c>
      <c r="N1495" s="27">
        <f t="shared" si="138"/>
        <v>27.579298765737821</v>
      </c>
      <c r="O1495" s="20">
        <f t="shared" si="139"/>
        <v>44.237506626480524</v>
      </c>
      <c r="Q1495" s="27">
        <v>0.28987373929703608</v>
      </c>
      <c r="R1495" s="20">
        <v>117.83286355702823</v>
      </c>
      <c r="T1495" s="41">
        <v>0.28987373929703608</v>
      </c>
      <c r="U1495" s="38">
        <v>175.29997976127635</v>
      </c>
      <c r="W1495" s="27">
        <v>0.28987373929703608</v>
      </c>
      <c r="X1495" s="27">
        <f t="shared" si="142"/>
        <v>117.83286355702823</v>
      </c>
      <c r="Y1495" s="19">
        <f t="shared" si="143"/>
        <v>175.29997976127635</v>
      </c>
      <c r="Z1495" s="27">
        <f t="shared" si="140"/>
        <v>34.156652771353222</v>
      </c>
      <c r="AA1495" s="20">
        <f t="shared" si="141"/>
        <v>50.814860632095922</v>
      </c>
    </row>
    <row r="1496" spans="1:27" x14ac:dyDescent="0.3">
      <c r="A1496" s="50">
        <v>0.28674860835599247</v>
      </c>
      <c r="B1496" s="29">
        <v>348.94911284858898</v>
      </c>
      <c r="E1496" s="27">
        <v>1.8161281794891693</v>
      </c>
      <c r="F1496" s="20">
        <v>74.724064365047767</v>
      </c>
      <c r="H1496" s="27">
        <v>73.968325597292278</v>
      </c>
      <c r="I1496" s="20">
        <v>129.42460693084453</v>
      </c>
      <c r="K1496" s="27">
        <v>0.28884815720084589</v>
      </c>
      <c r="L1496" s="20">
        <v>172.63834660219243</v>
      </c>
      <c r="M1496" s="20">
        <v>332.45220185141142</v>
      </c>
      <c r="N1496" s="27">
        <f t="shared" si="138"/>
        <v>49.866268278244199</v>
      </c>
      <c r="O1496" s="20">
        <f t="shared" si="139"/>
        <v>96.028205862143835</v>
      </c>
      <c r="Q1496" s="27">
        <v>0.28884815720084589</v>
      </c>
      <c r="R1496" s="20">
        <v>194.73855437735222</v>
      </c>
      <c r="T1496" s="41">
        <v>0.28884815720084589</v>
      </c>
      <c r="U1496" s="38">
        <v>354.5524096265712</v>
      </c>
      <c r="W1496" s="27">
        <v>0.28884815720084589</v>
      </c>
      <c r="X1496" s="27">
        <f t="shared" si="142"/>
        <v>194.73855437735222</v>
      </c>
      <c r="Y1496" s="19">
        <f t="shared" si="143"/>
        <v>354.5524096265712</v>
      </c>
      <c r="Z1496" s="27">
        <f t="shared" si="140"/>
        <v>56.249872567854908</v>
      </c>
      <c r="AA1496" s="20">
        <f t="shared" si="141"/>
        <v>102.41181015175455</v>
      </c>
    </row>
    <row r="1497" spans="1:27" x14ac:dyDescent="0.3">
      <c r="A1497" s="50">
        <v>0.28602829921146622</v>
      </c>
      <c r="B1497" s="29">
        <v>110.23208559829874</v>
      </c>
      <c r="E1497" s="27">
        <v>12.553817347346921</v>
      </c>
      <c r="F1497" s="20">
        <v>74.763522716310831</v>
      </c>
      <c r="H1497" s="27">
        <v>6.7779895995045081E-2</v>
      </c>
      <c r="I1497" s="20">
        <v>129.61476176374521</v>
      </c>
      <c r="K1497" s="27">
        <v>0.28883251806837507</v>
      </c>
      <c r="L1497" s="20">
        <v>277.81825862961432</v>
      </c>
      <c r="M1497" s="20">
        <v>446.44558028973381</v>
      </c>
      <c r="N1497" s="27">
        <f t="shared" si="138"/>
        <v>80.242947205362569</v>
      </c>
      <c r="O1497" s="20">
        <f t="shared" si="139"/>
        <v>128.94800113558074</v>
      </c>
      <c r="Q1497" s="27">
        <v>0.28883251806837507</v>
      </c>
      <c r="R1497" s="20">
        <v>297.71230620563972</v>
      </c>
      <c r="T1497" s="41">
        <v>0.28883251806837507</v>
      </c>
      <c r="U1497" s="38">
        <v>466.33962786575921</v>
      </c>
      <c r="W1497" s="27">
        <v>0.28883251806837507</v>
      </c>
      <c r="X1497" s="27">
        <f t="shared" si="142"/>
        <v>297.71230620563972</v>
      </c>
      <c r="Y1497" s="19">
        <f t="shared" si="143"/>
        <v>466.33962786575921</v>
      </c>
      <c r="Z1497" s="27">
        <f t="shared" si="140"/>
        <v>85.98899506131805</v>
      </c>
      <c r="AA1497" s="20">
        <f t="shared" si="141"/>
        <v>134.69404899153619</v>
      </c>
    </row>
    <row r="1498" spans="1:27" x14ac:dyDescent="0.3">
      <c r="A1498" s="50">
        <v>0.28557443893805612</v>
      </c>
      <c r="B1498" s="29">
        <v>159.24812896978543</v>
      </c>
      <c r="E1498" s="27">
        <v>9.1724902638816275E-2</v>
      </c>
      <c r="F1498" s="20">
        <v>74.79098703513624</v>
      </c>
      <c r="H1498" s="27">
        <v>102.039529721078</v>
      </c>
      <c r="I1498" s="20">
        <v>129.6147620225442</v>
      </c>
      <c r="K1498" s="27">
        <v>0.28883081345702522</v>
      </c>
      <c r="L1498" s="20">
        <v>93.79982402937199</v>
      </c>
      <c r="M1498" s="20">
        <v>165.28024117451739</v>
      </c>
      <c r="N1498" s="27">
        <f t="shared" si="138"/>
        <v>27.092279476529331</v>
      </c>
      <c r="O1498" s="20">
        <f t="shared" si="139"/>
        <v>47.73802650680917</v>
      </c>
      <c r="Q1498" s="27">
        <v>0.28883081345702522</v>
      </c>
      <c r="R1498" s="20">
        <v>140.79672250020397</v>
      </c>
      <c r="T1498" s="41">
        <v>0.28883081345702522</v>
      </c>
      <c r="U1498" s="38">
        <v>212.27713964534934</v>
      </c>
      <c r="W1498" s="27">
        <v>0.28883081345702522</v>
      </c>
      <c r="X1498" s="27">
        <f t="shared" si="142"/>
        <v>140.79672250020397</v>
      </c>
      <c r="Y1498" s="19">
        <f t="shared" si="143"/>
        <v>212.27713964534934</v>
      </c>
      <c r="Z1498" s="27">
        <f t="shared" si="140"/>
        <v>40.666431891816956</v>
      </c>
      <c r="AA1498" s="20">
        <f t="shared" si="141"/>
        <v>61.312178922096784</v>
      </c>
    </row>
    <row r="1499" spans="1:27" x14ac:dyDescent="0.3">
      <c r="A1499" s="50">
        <v>0.28413033405377064</v>
      </c>
      <c r="B1499" s="29">
        <v>103.49043857690114</v>
      </c>
      <c r="E1499" s="27">
        <v>3.1800467695575207E-4</v>
      </c>
      <c r="F1499" s="20">
        <v>74.840906294819987</v>
      </c>
      <c r="H1499" s="27">
        <v>14.914592219960468</v>
      </c>
      <c r="I1499" s="20">
        <v>129.81651602309648</v>
      </c>
      <c r="K1499" s="27">
        <v>0.28674860835599247</v>
      </c>
      <c r="L1499" s="20">
        <v>164.01682214813999</v>
      </c>
      <c r="M1499" s="20">
        <v>323.83067739735901</v>
      </c>
      <c r="N1499" s="27">
        <f t="shared" si="138"/>
        <v>47.031595497951464</v>
      </c>
      <c r="O1499" s="20">
        <f t="shared" si="139"/>
        <v>92.857996086671037</v>
      </c>
      <c r="Q1499" s="27">
        <v>0.28674860835599247</v>
      </c>
      <c r="R1499" s="20">
        <v>189.13525759936996</v>
      </c>
      <c r="T1499" s="41">
        <v>0.28674860835599247</v>
      </c>
      <c r="U1499" s="38">
        <v>348.94911284858898</v>
      </c>
      <c r="W1499" s="27">
        <v>0.28674860835599247</v>
      </c>
      <c r="X1499" s="27">
        <f t="shared" si="142"/>
        <v>189.13525759936996</v>
      </c>
      <c r="Y1499" s="19">
        <f t="shared" si="143"/>
        <v>348.94911284858898</v>
      </c>
      <c r="Z1499" s="27">
        <f t="shared" si="140"/>
        <v>54.234271907671484</v>
      </c>
      <c r="AA1499" s="20">
        <f t="shared" si="141"/>
        <v>100.06067249639106</v>
      </c>
    </row>
    <row r="1500" spans="1:27" x14ac:dyDescent="0.3">
      <c r="A1500" s="50">
        <v>0.28401313026552089</v>
      </c>
      <c r="B1500" s="29">
        <v>167.25431837968733</v>
      </c>
      <c r="E1500" s="27">
        <v>2.206643225508742E-2</v>
      </c>
      <c r="F1500" s="20">
        <v>74.852967488755837</v>
      </c>
      <c r="H1500" s="27">
        <v>0.29376758899888955</v>
      </c>
      <c r="I1500" s="20">
        <v>129.98785002176118</v>
      </c>
      <c r="K1500" s="27">
        <v>0.28602829921146622</v>
      </c>
      <c r="L1500" s="20">
        <v>45.855229454092282</v>
      </c>
      <c r="M1500" s="20">
        <v>94.114632630925286</v>
      </c>
      <c r="N1500" s="27">
        <f t="shared" si="138"/>
        <v>13.115893290705547</v>
      </c>
      <c r="O1500" s="20">
        <f t="shared" si="139"/>
        <v>26.919448302335521</v>
      </c>
      <c r="Q1500" s="27">
        <v>0.28602829921146622</v>
      </c>
      <c r="R1500" s="20">
        <v>61.972682421465727</v>
      </c>
      <c r="T1500" s="41">
        <v>0.28602829921146622</v>
      </c>
      <c r="U1500" s="38">
        <v>110.23208559829874</v>
      </c>
      <c r="W1500" s="27">
        <v>0.28602829921146622</v>
      </c>
      <c r="X1500" s="27">
        <f t="shared" si="142"/>
        <v>61.972682421465727</v>
      </c>
      <c r="Y1500" s="19">
        <f t="shared" si="143"/>
        <v>110.23208559829874</v>
      </c>
      <c r="Z1500" s="27">
        <f t="shared" si="140"/>
        <v>17.725940950584171</v>
      </c>
      <c r="AA1500" s="20">
        <f t="shared" si="141"/>
        <v>31.529495962214149</v>
      </c>
    </row>
    <row r="1501" spans="1:27" x14ac:dyDescent="0.3">
      <c r="A1501" s="50">
        <v>0.283280624600593</v>
      </c>
      <c r="B1501" s="29">
        <v>488.94510833252963</v>
      </c>
      <c r="E1501" s="27">
        <v>11.938029567332705</v>
      </c>
      <c r="F1501" s="20">
        <v>74.886675479866071</v>
      </c>
      <c r="H1501" s="27">
        <v>5.3697867479204433</v>
      </c>
      <c r="I1501" s="20">
        <v>130.0684401418716</v>
      </c>
      <c r="K1501" s="27">
        <v>0.28557443893805612</v>
      </c>
      <c r="L1501" s="20">
        <v>59.515361708248975</v>
      </c>
      <c r="M1501" s="20">
        <v>145.02893171461949</v>
      </c>
      <c r="N1501" s="27">
        <f t="shared" si="138"/>
        <v>16.996066028028672</v>
      </c>
      <c r="O1501" s="20">
        <f t="shared" si="139"/>
        <v>41.416555804188114</v>
      </c>
      <c r="Q1501" s="27">
        <v>0.28557443893805612</v>
      </c>
      <c r="R1501" s="20">
        <v>73.734558963414912</v>
      </c>
      <c r="T1501" s="41">
        <v>0.28557443893805612</v>
      </c>
      <c r="U1501" s="38">
        <v>159.24812896978543</v>
      </c>
      <c r="W1501" s="27">
        <v>0.28557443893805612</v>
      </c>
      <c r="X1501" s="27">
        <f t="shared" si="142"/>
        <v>73.734558963414912</v>
      </c>
      <c r="Y1501" s="19">
        <f t="shared" si="143"/>
        <v>159.24812896978543</v>
      </c>
      <c r="Z1501" s="27">
        <f t="shared" si="140"/>
        <v>21.056705306322229</v>
      </c>
      <c r="AA1501" s="20">
        <f t="shared" si="141"/>
        <v>45.477195082481671</v>
      </c>
    </row>
    <row r="1502" spans="1:27" x14ac:dyDescent="0.3">
      <c r="A1502" s="50">
        <v>0.28263211744069849</v>
      </c>
      <c r="B1502" s="29">
        <v>64.353998475105357</v>
      </c>
      <c r="E1502" s="27">
        <v>1.0455888672295259</v>
      </c>
      <c r="F1502" s="20">
        <v>74.89992454276296</v>
      </c>
      <c r="H1502" s="27">
        <v>0.10107341433467809</v>
      </c>
      <c r="I1502" s="20">
        <v>130.33335246370726</v>
      </c>
      <c r="K1502" s="27">
        <v>0.28413033405377064</v>
      </c>
      <c r="L1502" s="20">
        <v>54.57158414331046</v>
      </c>
      <c r="M1502" s="20">
        <v>86.642172159056599</v>
      </c>
      <c r="N1502" s="27">
        <f t="shared" si="138"/>
        <v>15.505442432482253</v>
      </c>
      <c r="O1502" s="20">
        <f t="shared" si="139"/>
        <v>24.617669318697057</v>
      </c>
      <c r="Q1502" s="27">
        <v>0.28413033405377064</v>
      </c>
      <c r="R1502" s="20">
        <v>71.419850561155002</v>
      </c>
      <c r="T1502" s="41">
        <v>0.28413033405377064</v>
      </c>
      <c r="U1502" s="38">
        <v>103.49043857690114</v>
      </c>
      <c r="W1502" s="27">
        <v>0.28413033405377064</v>
      </c>
      <c r="X1502" s="27">
        <f t="shared" si="142"/>
        <v>71.419850561155002</v>
      </c>
      <c r="Y1502" s="19">
        <f t="shared" si="143"/>
        <v>103.49043857690114</v>
      </c>
      <c r="Z1502" s="27">
        <f t="shared" si="140"/>
        <v>20.292545998011349</v>
      </c>
      <c r="AA1502" s="20">
        <f t="shared" si="141"/>
        <v>29.404772884226151</v>
      </c>
    </row>
    <row r="1503" spans="1:27" x14ac:dyDescent="0.3">
      <c r="A1503" s="50">
        <v>0.28211938754975563</v>
      </c>
      <c r="B1503" s="29">
        <v>125.82448703985233</v>
      </c>
      <c r="E1503" s="27">
        <v>0.18779442943923641</v>
      </c>
      <c r="F1503" s="20">
        <v>74.911889164612063</v>
      </c>
      <c r="H1503" s="27">
        <v>676.66179294064932</v>
      </c>
      <c r="I1503" s="20">
        <v>130.34153906215994</v>
      </c>
      <c r="K1503" s="27">
        <v>0.28401313026552089</v>
      </c>
      <c r="L1503" s="20">
        <v>64.16308699990563</v>
      </c>
      <c r="M1503" s="20">
        <v>111.61596132485633</v>
      </c>
      <c r="N1503" s="27">
        <f t="shared" si="138"/>
        <v>18.223159186342148</v>
      </c>
      <c r="O1503" s="20">
        <f t="shared" si="139"/>
        <v>31.700398563467761</v>
      </c>
      <c r="Q1503" s="27">
        <v>0.28401313026552089</v>
      </c>
      <c r="R1503" s="20">
        <v>119.80144405473665</v>
      </c>
      <c r="T1503" s="41">
        <v>0.28401313026552089</v>
      </c>
      <c r="U1503" s="38">
        <v>167.25431837968733</v>
      </c>
      <c r="W1503" s="27">
        <v>0.28401313026552089</v>
      </c>
      <c r="X1503" s="27">
        <f t="shared" si="142"/>
        <v>119.80144405473665</v>
      </c>
      <c r="Y1503" s="19">
        <f t="shared" si="143"/>
        <v>167.25431837968733</v>
      </c>
      <c r="Z1503" s="27">
        <f t="shared" si="140"/>
        <v>34.025183136315434</v>
      </c>
      <c r="AA1503" s="20">
        <f t="shared" si="141"/>
        <v>47.50242251344104</v>
      </c>
    </row>
    <row r="1504" spans="1:27" x14ac:dyDescent="0.3">
      <c r="A1504" s="50">
        <v>0.28088298937655054</v>
      </c>
      <c r="B1504" s="29">
        <v>185.98911829893601</v>
      </c>
      <c r="E1504" s="27">
        <v>8.9457283756928518E-3</v>
      </c>
      <c r="F1504" s="20">
        <v>74.939951587729098</v>
      </c>
      <c r="H1504" s="27">
        <v>0.16087537736166269</v>
      </c>
      <c r="I1504" s="20">
        <v>130.35590989719876</v>
      </c>
      <c r="K1504" s="27">
        <v>0.283280624600593</v>
      </c>
      <c r="L1504" s="20">
        <v>209.11477187500896</v>
      </c>
      <c r="M1504" s="20">
        <v>457.95771233303549</v>
      </c>
      <c r="N1504" s="27">
        <f t="shared" si="138"/>
        <v>59.238163189963053</v>
      </c>
      <c r="O1504" s="20">
        <f t="shared" si="139"/>
        <v>129.73054679036099</v>
      </c>
      <c r="Q1504" s="27">
        <v>0.283280624600593</v>
      </c>
      <c r="R1504" s="20">
        <v>240.10216787450307</v>
      </c>
      <c r="T1504" s="41">
        <v>0.283280624600593</v>
      </c>
      <c r="U1504" s="38">
        <v>488.94510833252963</v>
      </c>
      <c r="W1504" s="27">
        <v>0.283280624600593</v>
      </c>
      <c r="X1504" s="27">
        <f t="shared" si="142"/>
        <v>240.10216787450307</v>
      </c>
      <c r="Y1504" s="19">
        <f t="shared" si="143"/>
        <v>488.94510833252963</v>
      </c>
      <c r="Z1504" s="27">
        <f t="shared" si="140"/>
        <v>68.016292083445663</v>
      </c>
      <c r="AA1504" s="20">
        <f t="shared" si="141"/>
        <v>138.50867568384359</v>
      </c>
    </row>
    <row r="1505" spans="1:27" x14ac:dyDescent="0.3">
      <c r="A1505" s="50">
        <v>0.27926445121920551</v>
      </c>
      <c r="B1505" s="29">
        <v>72.62929178585955</v>
      </c>
      <c r="E1505" s="27">
        <v>1.0599406812834786</v>
      </c>
      <c r="F1505" s="20">
        <v>75.001106605151435</v>
      </c>
      <c r="H1505" s="27">
        <v>1.1900197670911439E-2</v>
      </c>
      <c r="I1505" s="20">
        <v>130.49524646939318</v>
      </c>
      <c r="K1505" s="27">
        <v>0.28263211744069849</v>
      </c>
      <c r="L1505" s="20">
        <v>21.796378545877566</v>
      </c>
      <c r="M1505" s="20">
        <v>47.261118136459501</v>
      </c>
      <c r="N1505" s="27">
        <f t="shared" si="138"/>
        <v>6.1603566209603891</v>
      </c>
      <c r="O1505" s="20">
        <f t="shared" si="139"/>
        <v>13.357509891522547</v>
      </c>
      <c r="Q1505" s="27">
        <v>0.28263211744069849</v>
      </c>
      <c r="R1505" s="20">
        <v>38.889258884523407</v>
      </c>
      <c r="T1505" s="41">
        <v>0.28263211744069849</v>
      </c>
      <c r="U1505" s="38">
        <v>64.353998475105357</v>
      </c>
      <c r="W1505" s="27">
        <v>0.28263211744069849</v>
      </c>
      <c r="X1505" s="27">
        <f t="shared" si="142"/>
        <v>38.889258884523407</v>
      </c>
      <c r="Y1505" s="19">
        <f t="shared" si="143"/>
        <v>64.353998475105357</v>
      </c>
      <c r="Z1505" s="27">
        <f t="shared" si="140"/>
        <v>10.991353584232346</v>
      </c>
      <c r="AA1505" s="20">
        <f t="shared" si="141"/>
        <v>18.188506854794507</v>
      </c>
    </row>
    <row r="1506" spans="1:27" x14ac:dyDescent="0.3">
      <c r="A1506" s="50">
        <v>0.27903932459594216</v>
      </c>
      <c r="B1506" s="29">
        <v>157.30306365092775</v>
      </c>
      <c r="E1506" s="27">
        <v>2.3184752081724582</v>
      </c>
      <c r="F1506" s="20">
        <v>75.009069097684318</v>
      </c>
      <c r="H1506" s="27">
        <v>0.56638437177753076</v>
      </c>
      <c r="I1506" s="20">
        <v>130.51310740852045</v>
      </c>
      <c r="K1506" s="27">
        <v>0.28211938754975563</v>
      </c>
      <c r="L1506" s="20">
        <v>45.605571752002149</v>
      </c>
      <c r="M1506" s="20">
        <v>106.73238619279564</v>
      </c>
      <c r="N1506" s="27">
        <f t="shared" si="138"/>
        <v>12.866215971531282</v>
      </c>
      <c r="O1506" s="20">
        <f t="shared" si="139"/>
        <v>30.111275424435501</v>
      </c>
      <c r="Q1506" s="27">
        <v>0.28211938754975563</v>
      </c>
      <c r="R1506" s="20">
        <v>64.697672599058833</v>
      </c>
      <c r="T1506" s="41">
        <v>0.28211938754975563</v>
      </c>
      <c r="U1506" s="38">
        <v>125.82448703985233</v>
      </c>
      <c r="W1506" s="27">
        <v>0.28211938754975563</v>
      </c>
      <c r="X1506" s="27">
        <f t="shared" si="142"/>
        <v>64.697672599058833</v>
      </c>
      <c r="Y1506" s="19">
        <f t="shared" si="143"/>
        <v>125.82448703985233</v>
      </c>
      <c r="Z1506" s="27">
        <f t="shared" si="140"/>
        <v>18.252467769541084</v>
      </c>
      <c r="AA1506" s="20">
        <f t="shared" si="141"/>
        <v>35.497527222445306</v>
      </c>
    </row>
    <row r="1507" spans="1:27" x14ac:dyDescent="0.3">
      <c r="A1507" s="50">
        <v>0.27733446500496939</v>
      </c>
      <c r="B1507" s="29">
        <v>149.43676289580455</v>
      </c>
      <c r="E1507" s="27">
        <v>15.560398172106943</v>
      </c>
      <c r="F1507" s="20">
        <v>75.076238910773455</v>
      </c>
      <c r="H1507" s="27">
        <v>0.4231864418979967</v>
      </c>
      <c r="I1507" s="20">
        <v>130.74442643451977</v>
      </c>
      <c r="K1507" s="27">
        <v>0.28088298937655054</v>
      </c>
      <c r="L1507" s="20">
        <v>71.33532309913943</v>
      </c>
      <c r="M1507" s="20">
        <v>118.78819742409013</v>
      </c>
      <c r="N1507" s="27">
        <f t="shared" si="138"/>
        <v>20.036878800228379</v>
      </c>
      <c r="O1507" s="20">
        <f t="shared" si="139"/>
        <v>33.365583995130294</v>
      </c>
      <c r="Q1507" s="27">
        <v>0.28088298937655054</v>
      </c>
      <c r="R1507" s="20">
        <v>138.53624397398531</v>
      </c>
      <c r="T1507" s="41">
        <v>0.28088298937655054</v>
      </c>
      <c r="U1507" s="38">
        <v>185.98911829893601</v>
      </c>
      <c r="W1507" s="27">
        <v>0.28088298937655054</v>
      </c>
      <c r="X1507" s="27">
        <f t="shared" si="142"/>
        <v>138.53624397398531</v>
      </c>
      <c r="Y1507" s="19">
        <f t="shared" si="143"/>
        <v>185.98911829893601</v>
      </c>
      <c r="Z1507" s="27">
        <f t="shared" si="140"/>
        <v>38.912474344412132</v>
      </c>
      <c r="AA1507" s="20">
        <f t="shared" si="141"/>
        <v>52.241179539314047</v>
      </c>
    </row>
    <row r="1508" spans="1:27" x14ac:dyDescent="0.3">
      <c r="A1508" s="50">
        <v>0.27663908530666959</v>
      </c>
      <c r="B1508" s="29">
        <v>210.46567394259077</v>
      </c>
      <c r="E1508" s="27">
        <v>3.3727863096719375</v>
      </c>
      <c r="F1508" s="20">
        <v>75.135943840161488</v>
      </c>
      <c r="H1508" s="27">
        <v>18.803216752115986</v>
      </c>
      <c r="I1508" s="20">
        <v>130.90526887469034</v>
      </c>
      <c r="K1508" s="27">
        <v>0.27926445121920551</v>
      </c>
      <c r="L1508" s="20">
        <v>30.919980107521056</v>
      </c>
      <c r="M1508" s="20">
        <v>42.541007262694407</v>
      </c>
      <c r="N1508" s="27">
        <f t="shared" si="138"/>
        <v>8.6348512764356187</v>
      </c>
      <c r="O1508" s="20">
        <f t="shared" si="139"/>
        <v>11.880191047528589</v>
      </c>
      <c r="Q1508" s="27">
        <v>0.27926445121920551</v>
      </c>
      <c r="R1508" s="20">
        <v>61.008264630686199</v>
      </c>
      <c r="T1508" s="41">
        <v>0.27926445121920551</v>
      </c>
      <c r="U1508" s="38">
        <v>72.62929178585955</v>
      </c>
      <c r="W1508" s="27">
        <v>0.27926445121920551</v>
      </c>
      <c r="X1508" s="27">
        <f t="shared" si="142"/>
        <v>61.008264630686199</v>
      </c>
      <c r="Y1508" s="19">
        <f t="shared" si="143"/>
        <v>72.62929178585955</v>
      </c>
      <c r="Z1508" s="27">
        <f t="shared" si="140"/>
        <v>17.037439541924648</v>
      </c>
      <c r="AA1508" s="20">
        <f t="shared" si="141"/>
        <v>20.282779313017617</v>
      </c>
    </row>
    <row r="1509" spans="1:27" x14ac:dyDescent="0.3">
      <c r="A1509" s="50">
        <v>0.27650279810768552</v>
      </c>
      <c r="B1509" s="29">
        <v>148.62562143001702</v>
      </c>
      <c r="E1509" s="27">
        <v>33.895679251727415</v>
      </c>
      <c r="F1509" s="20">
        <v>75.159846413109236</v>
      </c>
      <c r="H1509" s="27">
        <v>7.6751475613418734</v>
      </c>
      <c r="I1509" s="20">
        <v>131.21274293249238</v>
      </c>
      <c r="K1509" s="27">
        <v>0.27903932459594216</v>
      </c>
      <c r="L1509" s="20">
        <v>67.980441503641245</v>
      </c>
      <c r="M1509" s="20">
        <v>140.78076747844699</v>
      </c>
      <c r="N1509" s="27">
        <f t="shared" si="138"/>
        <v>18.969216482910007</v>
      </c>
      <c r="O1509" s="20">
        <f t="shared" si="139"/>
        <v>39.283370273284227</v>
      </c>
      <c r="Q1509" s="27">
        <v>0.27903932459594216</v>
      </c>
      <c r="R1509" s="20">
        <v>84.502737676121995</v>
      </c>
      <c r="T1509" s="41">
        <v>0.27903932459594216</v>
      </c>
      <c r="U1509" s="38">
        <v>157.30306365092775</v>
      </c>
      <c r="W1509" s="27">
        <v>0.27903932459594216</v>
      </c>
      <c r="X1509" s="27">
        <f t="shared" si="142"/>
        <v>84.502737676121995</v>
      </c>
      <c r="Y1509" s="19">
        <f t="shared" si="143"/>
        <v>157.30306365092775</v>
      </c>
      <c r="Z1509" s="27">
        <f t="shared" si="140"/>
        <v>23.579586847653157</v>
      </c>
      <c r="AA1509" s="20">
        <f t="shared" si="141"/>
        <v>43.893740638027381</v>
      </c>
    </row>
    <row r="1510" spans="1:27" x14ac:dyDescent="0.3">
      <c r="A1510" s="50">
        <v>0.27458596737415064</v>
      </c>
      <c r="B1510" s="29">
        <v>156.53262150673675</v>
      </c>
      <c r="E1510" s="27">
        <v>5.3094803442945704E-3</v>
      </c>
      <c r="F1510" s="20">
        <v>75.185453606348844</v>
      </c>
      <c r="H1510" s="27">
        <v>804.66957510498469</v>
      </c>
      <c r="I1510" s="20">
        <v>131.2960788367881</v>
      </c>
      <c r="K1510" s="27">
        <v>0.27733446500496939</v>
      </c>
      <c r="L1510" s="20">
        <v>51.691145823578331</v>
      </c>
      <c r="M1510" s="20">
        <v>79.432906863565677</v>
      </c>
      <c r="N1510" s="27">
        <f t="shared" si="138"/>
        <v>14.335736272475954</v>
      </c>
      <c r="O1510" s="20">
        <f t="shared" si="139"/>
        <v>22.029482728796548</v>
      </c>
      <c r="Q1510" s="27">
        <v>0.27733446500496939</v>
      </c>
      <c r="R1510" s="20">
        <v>121.69500185581722</v>
      </c>
      <c r="T1510" s="41">
        <v>0.27733446500496939</v>
      </c>
      <c r="U1510" s="38">
        <v>149.43676289580455</v>
      </c>
      <c r="W1510" s="27">
        <v>0.27733446500496939</v>
      </c>
      <c r="X1510" s="27">
        <f t="shared" si="142"/>
        <v>121.69500185581722</v>
      </c>
      <c r="Y1510" s="19">
        <f t="shared" si="143"/>
        <v>149.43676289580455</v>
      </c>
      <c r="Z1510" s="27">
        <f t="shared" si="140"/>
        <v>33.75021823346183</v>
      </c>
      <c r="AA1510" s="20">
        <f t="shared" si="141"/>
        <v>41.443964689782412</v>
      </c>
    </row>
    <row r="1511" spans="1:27" x14ac:dyDescent="0.3">
      <c r="A1511" s="50">
        <v>0.27359021460870281</v>
      </c>
      <c r="B1511" s="29">
        <v>229.20047386183941</v>
      </c>
      <c r="E1511" s="27">
        <v>7.9931795311567839</v>
      </c>
      <c r="F1511" s="20">
        <v>75.185453865147835</v>
      </c>
      <c r="H1511" s="27">
        <v>15.899855226365617</v>
      </c>
      <c r="I1511" s="20">
        <v>131.70515280652552</v>
      </c>
      <c r="K1511" s="27">
        <v>0.27663908530666959</v>
      </c>
      <c r="L1511" s="20">
        <v>90.56134383749945</v>
      </c>
      <c r="M1511" s="20">
        <v>154.82731688775976</v>
      </c>
      <c r="N1511" s="27">
        <f t="shared" si="138"/>
        <v>25.052807323348645</v>
      </c>
      <c r="O1511" s="20">
        <f t="shared" si="139"/>
        <v>42.831287324315738</v>
      </c>
      <c r="Q1511" s="27">
        <v>0.27663908530666959</v>
      </c>
      <c r="R1511" s="20">
        <v>146.19970089233047</v>
      </c>
      <c r="T1511" s="41">
        <v>0.27663908530666959</v>
      </c>
      <c r="U1511" s="38">
        <v>210.46567394259077</v>
      </c>
      <c r="W1511" s="27">
        <v>0.27663908530666959</v>
      </c>
      <c r="X1511" s="27">
        <f t="shared" si="142"/>
        <v>146.19970089233047</v>
      </c>
      <c r="Y1511" s="19">
        <f t="shared" si="143"/>
        <v>210.46567394259077</v>
      </c>
      <c r="Z1511" s="27">
        <f t="shared" si="140"/>
        <v>40.444551526962989</v>
      </c>
      <c r="AA1511" s="20">
        <f t="shared" si="141"/>
        <v>58.223031527930075</v>
      </c>
    </row>
    <row r="1512" spans="1:27" x14ac:dyDescent="0.3">
      <c r="A1512" s="50">
        <v>0.26965793552517425</v>
      </c>
      <c r="B1512" s="29">
        <v>145.35157699937955</v>
      </c>
      <c r="E1512" s="27">
        <v>4.8217601184151135</v>
      </c>
      <c r="F1512" s="20">
        <v>75.281821722926225</v>
      </c>
      <c r="H1512" s="27">
        <v>9.3243072478799149E-3</v>
      </c>
      <c r="I1512" s="20">
        <v>131.72095559305731</v>
      </c>
      <c r="K1512" s="27">
        <v>0.27650279810768552</v>
      </c>
      <c r="L1512" s="20">
        <v>72.116853707498834</v>
      </c>
      <c r="M1512" s="20">
        <v>110.31085645347443</v>
      </c>
      <c r="N1512" s="27">
        <f t="shared" si="138"/>
        <v>19.940511840846042</v>
      </c>
      <c r="O1512" s="20">
        <f t="shared" si="139"/>
        <v>30.501260471040919</v>
      </c>
      <c r="Q1512" s="27">
        <v>0.27650279810768552</v>
      </c>
      <c r="R1512" s="20">
        <v>110.43161868404141</v>
      </c>
      <c r="T1512" s="41">
        <v>0.27650279810768552</v>
      </c>
      <c r="U1512" s="38">
        <v>148.62562143001702</v>
      </c>
      <c r="W1512" s="27">
        <v>0.27650279810768552</v>
      </c>
      <c r="X1512" s="27">
        <f t="shared" si="142"/>
        <v>110.43161868404141</v>
      </c>
      <c r="Y1512" s="19">
        <f t="shared" si="143"/>
        <v>148.62562143001702</v>
      </c>
      <c r="Z1512" s="27">
        <f t="shared" si="140"/>
        <v>30.534651565698415</v>
      </c>
      <c r="AA1512" s="20">
        <f t="shared" si="141"/>
        <v>41.095400195893298</v>
      </c>
    </row>
    <row r="1513" spans="1:27" x14ac:dyDescent="0.3">
      <c r="A1513" s="50">
        <v>0.26540759021736449</v>
      </c>
      <c r="B1513" s="29">
        <v>124.13558045451884</v>
      </c>
      <c r="E1513" s="27">
        <v>0.51268210481794085</v>
      </c>
      <c r="F1513" s="20">
        <v>75.413024005508305</v>
      </c>
      <c r="H1513" s="27">
        <v>5.966876952079474</v>
      </c>
      <c r="I1513" s="20">
        <v>132.00154524310435</v>
      </c>
      <c r="K1513" s="27">
        <v>0.27458596737415064</v>
      </c>
      <c r="L1513" s="20">
        <v>72.819366743873104</v>
      </c>
      <c r="M1513" s="20">
        <v>114.09116331662258</v>
      </c>
      <c r="N1513" s="27">
        <f t="shared" si="138"/>
        <v>19.995176260939452</v>
      </c>
      <c r="O1513" s="20">
        <f t="shared" si="139"/>
        <v>31.32783244813702</v>
      </c>
      <c r="Q1513" s="27">
        <v>0.27458596737415064</v>
      </c>
      <c r="R1513" s="20">
        <v>115.26082493398727</v>
      </c>
      <c r="T1513" s="41">
        <v>0.27458596737415064</v>
      </c>
      <c r="U1513" s="38">
        <v>156.53262150673675</v>
      </c>
      <c r="W1513" s="27">
        <v>0.27458596737415064</v>
      </c>
      <c r="X1513" s="27">
        <f t="shared" si="142"/>
        <v>115.26082493398727</v>
      </c>
      <c r="Y1513" s="19">
        <f t="shared" si="143"/>
        <v>156.53262150673675</v>
      </c>
      <c r="Z1513" s="27">
        <f t="shared" si="140"/>
        <v>31.649005114841515</v>
      </c>
      <c r="AA1513" s="20">
        <f t="shared" si="141"/>
        <v>42.981661302039086</v>
      </c>
    </row>
    <row r="1514" spans="1:27" x14ac:dyDescent="0.3">
      <c r="A1514" s="50">
        <v>0.26481098736985587</v>
      </c>
      <c r="B1514" s="29">
        <v>241.46924319885809</v>
      </c>
      <c r="E1514" s="27">
        <v>0.21685731546313036</v>
      </c>
      <c r="F1514" s="20">
        <v>75.429170486587509</v>
      </c>
      <c r="H1514" s="27">
        <v>1.7413626907509752</v>
      </c>
      <c r="I1514" s="20">
        <v>132.02574153552297</v>
      </c>
      <c r="K1514" s="27">
        <v>0.27359021460870281</v>
      </c>
      <c r="L1514" s="20">
        <v>97.733579936733264</v>
      </c>
      <c r="M1514" s="20">
        <v>161.99955298699356</v>
      </c>
      <c r="N1514" s="27">
        <f t="shared" si="138"/>
        <v>26.738951109367665</v>
      </c>
      <c r="O1514" s="20">
        <f t="shared" si="139"/>
        <v>44.321492468225493</v>
      </c>
      <c r="Q1514" s="27">
        <v>0.27359021460870281</v>
      </c>
      <c r="R1514" s="20">
        <v>164.93450081157914</v>
      </c>
      <c r="T1514" s="41">
        <v>0.27359021460870281</v>
      </c>
      <c r="U1514" s="38">
        <v>229.20047386183941</v>
      </c>
      <c r="W1514" s="27">
        <v>0.27359021460870281</v>
      </c>
      <c r="X1514" s="27">
        <f t="shared" si="142"/>
        <v>164.93450081157914</v>
      </c>
      <c r="Y1514" s="19">
        <f t="shared" si="143"/>
        <v>229.20047386183941</v>
      </c>
      <c r="Z1514" s="27">
        <f t="shared" si="140"/>
        <v>45.124465473419207</v>
      </c>
      <c r="AA1514" s="20">
        <f t="shared" si="141"/>
        <v>62.707006832277024</v>
      </c>
    </row>
    <row r="1515" spans="1:27" x14ac:dyDescent="0.3">
      <c r="A1515" s="50">
        <v>0.2641649442302878</v>
      </c>
      <c r="B1515" s="29">
        <v>96.255087652596771</v>
      </c>
      <c r="E1515" s="27">
        <v>10.681970591525896</v>
      </c>
      <c r="F1515" s="20">
        <v>75.485994100572739</v>
      </c>
      <c r="H1515" s="27">
        <v>1.8161281794891693</v>
      </c>
      <c r="I1515" s="20">
        <v>132.51297896025028</v>
      </c>
      <c r="K1515" s="27">
        <v>0.26965793552517425</v>
      </c>
      <c r="L1515" s="20">
        <v>45.886040763625729</v>
      </c>
      <c r="M1515" s="20">
        <v>73.627803623554428</v>
      </c>
      <c r="N1515" s="27">
        <f t="shared" si="138"/>
        <v>12.373535021743304</v>
      </c>
      <c r="O1515" s="20">
        <f t="shared" si="139"/>
        <v>19.85432152238063</v>
      </c>
      <c r="Q1515" s="27">
        <v>0.26965793552517425</v>
      </c>
      <c r="R1515" s="20">
        <v>117.60981413945083</v>
      </c>
      <c r="T1515" s="41">
        <v>0.26965793552517425</v>
      </c>
      <c r="U1515" s="38">
        <v>145.35157699937955</v>
      </c>
      <c r="W1515" s="27">
        <v>0.26965793552517425</v>
      </c>
      <c r="X1515" s="27">
        <f t="shared" si="142"/>
        <v>117.60981413945083</v>
      </c>
      <c r="Y1515" s="19">
        <f t="shared" si="143"/>
        <v>145.35157699937955</v>
      </c>
      <c r="Z1515" s="27">
        <f t="shared" si="140"/>
        <v>31.714419678343759</v>
      </c>
      <c r="AA1515" s="20">
        <f t="shared" si="141"/>
        <v>39.195206178981088</v>
      </c>
    </row>
    <row r="1516" spans="1:27" x14ac:dyDescent="0.3">
      <c r="A1516" s="50">
        <v>0.26408452795840276</v>
      </c>
      <c r="B1516" s="29">
        <v>91.908536856561085</v>
      </c>
      <c r="E1516" s="27">
        <v>0.2077683720854111</v>
      </c>
      <c r="F1516" s="20">
        <v>75.529530579789409</v>
      </c>
      <c r="H1516" s="27">
        <v>1.8588904000353068E-2</v>
      </c>
      <c r="I1516" s="20">
        <v>132.54194961316972</v>
      </c>
      <c r="K1516" s="27">
        <v>0.26540759021736449</v>
      </c>
      <c r="L1516" s="20">
        <v>69.673587835377987</v>
      </c>
      <c r="M1516" s="20">
        <v>103.51495695269705</v>
      </c>
      <c r="N1516" s="27">
        <f t="shared" si="138"/>
        <v>18.491899049185552</v>
      </c>
      <c r="O1516" s="20">
        <f t="shared" si="139"/>
        <v>27.473655276269543</v>
      </c>
      <c r="Q1516" s="27">
        <v>0.26540759021736449</v>
      </c>
      <c r="R1516" s="20">
        <v>90.294211337199769</v>
      </c>
      <c r="T1516" s="41">
        <v>0.26540759021736449</v>
      </c>
      <c r="U1516" s="38">
        <v>124.13558045451884</v>
      </c>
      <c r="W1516" s="27">
        <v>0.26540759021736449</v>
      </c>
      <c r="X1516" s="27">
        <f t="shared" si="142"/>
        <v>90.294211337199769</v>
      </c>
      <c r="Y1516" s="19">
        <f t="shared" si="143"/>
        <v>124.13558045451884</v>
      </c>
      <c r="Z1516" s="27">
        <f t="shared" si="140"/>
        <v>23.964769041583622</v>
      </c>
      <c r="AA1516" s="20">
        <f t="shared" si="141"/>
        <v>32.946525268667621</v>
      </c>
    </row>
    <row r="1517" spans="1:27" x14ac:dyDescent="0.3">
      <c r="A1517" s="50">
        <v>0.26316348792170174</v>
      </c>
      <c r="B1517" s="29">
        <v>457.52119026375033</v>
      </c>
      <c r="E1517" s="27">
        <v>5.9857731016309117</v>
      </c>
      <c r="F1517" s="20">
        <v>75.562825428064357</v>
      </c>
      <c r="H1517" s="27">
        <v>1135.4959477334633</v>
      </c>
      <c r="I1517" s="20">
        <v>133.04307786069057</v>
      </c>
      <c r="K1517" s="27">
        <v>0.26481098736985587</v>
      </c>
      <c r="L1517" s="20">
        <v>241.08688691181746</v>
      </c>
      <c r="M1517" s="20">
        <v>241.08688691181746</v>
      </c>
      <c r="N1517" s="27">
        <f t="shared" si="138"/>
        <v>63.842456565043165</v>
      </c>
      <c r="O1517" s="20">
        <f t="shared" si="139"/>
        <v>63.842456565043165</v>
      </c>
      <c r="Q1517" s="27">
        <v>0.26481098736985587</v>
      </c>
      <c r="R1517" s="20">
        <v>241.46924319885809</v>
      </c>
      <c r="T1517" s="41">
        <v>0.26481098736985587</v>
      </c>
      <c r="U1517" s="38">
        <v>241.46924319885809</v>
      </c>
      <c r="W1517" s="27">
        <v>0.26481098736985587</v>
      </c>
      <c r="X1517" s="27">
        <f t="shared" si="142"/>
        <v>241.46924319885809</v>
      </c>
      <c r="Y1517" s="19">
        <f t="shared" si="143"/>
        <v>241.46924319885809</v>
      </c>
      <c r="Z1517" s="27">
        <f t="shared" si="140"/>
        <v>63.943708710941465</v>
      </c>
      <c r="AA1517" s="20">
        <f t="shared" si="141"/>
        <v>63.943708710941465</v>
      </c>
    </row>
    <row r="1518" spans="1:27" x14ac:dyDescent="0.3">
      <c r="A1518" s="50">
        <v>0.26083061432291288</v>
      </c>
      <c r="B1518" s="29">
        <v>110.14547328297704</v>
      </c>
      <c r="E1518" s="27">
        <v>0.14511855543969432</v>
      </c>
      <c r="F1518" s="20">
        <v>75.709367512970687</v>
      </c>
      <c r="H1518" s="27">
        <v>1.0482589549646946</v>
      </c>
      <c r="I1518" s="20">
        <v>133.10740449788736</v>
      </c>
      <c r="K1518" s="27">
        <v>0.2641649442302878</v>
      </c>
      <c r="L1518" s="20">
        <v>42.822666606585102</v>
      </c>
      <c r="M1518" s="20">
        <v>59.602715196842098</v>
      </c>
      <c r="N1518" s="27">
        <f t="shared" si="138"/>
        <v>11.312247335920761</v>
      </c>
      <c r="O1518" s="20">
        <f t="shared" si="139"/>
        <v>15.74494793594752</v>
      </c>
      <c r="Q1518" s="27">
        <v>0.2641649442302878</v>
      </c>
      <c r="R1518" s="20">
        <v>79.475039062339775</v>
      </c>
      <c r="T1518" s="41">
        <v>0.2641649442302878</v>
      </c>
      <c r="U1518" s="38">
        <v>96.255087652596771</v>
      </c>
      <c r="W1518" s="27">
        <v>0.2641649442302878</v>
      </c>
      <c r="X1518" s="27">
        <f t="shared" si="142"/>
        <v>79.475039062339775</v>
      </c>
      <c r="Y1518" s="19">
        <f t="shared" si="143"/>
        <v>96.255087652596771</v>
      </c>
      <c r="Z1518" s="27">
        <f t="shared" si="140"/>
        <v>20.994519261602932</v>
      </c>
      <c r="AA1518" s="20">
        <f t="shared" si="141"/>
        <v>25.427219861629691</v>
      </c>
    </row>
    <row r="1519" spans="1:27" x14ac:dyDescent="0.3">
      <c r="A1519" s="50">
        <v>0.25781062230817042</v>
      </c>
      <c r="B1519" s="29">
        <v>181.52577714894863</v>
      </c>
      <c r="E1519" s="27">
        <v>4.2073256491421489</v>
      </c>
      <c r="F1519" s="20">
        <v>75.715945022647446</v>
      </c>
      <c r="H1519" s="27">
        <v>11.004931312607368</v>
      </c>
      <c r="I1519" s="20">
        <v>133.7002611155184</v>
      </c>
      <c r="K1519" s="27">
        <v>0.26408452795840276</v>
      </c>
      <c r="L1519" s="20">
        <v>42.450901481804408</v>
      </c>
      <c r="M1519" s="20">
        <v>80.776391350978301</v>
      </c>
      <c r="N1519" s="27">
        <f t="shared" si="138"/>
        <v>11.210626279230977</v>
      </c>
      <c r="O1519" s="20">
        <f t="shared" si="139"/>
        <v>21.331795180106312</v>
      </c>
      <c r="Q1519" s="27">
        <v>0.26408452795840276</v>
      </c>
      <c r="R1519" s="20">
        <v>53.583046987387206</v>
      </c>
      <c r="T1519" s="41">
        <v>0.26408452795840276</v>
      </c>
      <c r="U1519" s="38">
        <v>91.908536856561085</v>
      </c>
      <c r="W1519" s="27">
        <v>0.26408452795840276</v>
      </c>
      <c r="X1519" s="27">
        <f t="shared" si="142"/>
        <v>53.583046987387206</v>
      </c>
      <c r="Y1519" s="19">
        <f t="shared" si="143"/>
        <v>91.908536856561085</v>
      </c>
      <c r="Z1519" s="27">
        <f t="shared" si="140"/>
        <v>14.150453670237065</v>
      </c>
      <c r="AA1519" s="20">
        <f t="shared" si="141"/>
        <v>24.271622571112395</v>
      </c>
    </row>
    <row r="1520" spans="1:27" x14ac:dyDescent="0.3">
      <c r="A1520" s="50">
        <v>0.25705895871215034</v>
      </c>
      <c r="B1520" s="29">
        <v>313.04922008472658</v>
      </c>
      <c r="E1520" s="27">
        <v>4.6679047139186878</v>
      </c>
      <c r="F1520" s="20">
        <v>75.740501073346891</v>
      </c>
      <c r="H1520" s="27">
        <v>5.3389311615173938</v>
      </c>
      <c r="I1520" s="20">
        <v>133.75307718834102</v>
      </c>
      <c r="K1520" s="27">
        <v>0.26316348792170174</v>
      </c>
      <c r="L1520" s="20">
        <v>274.93487659988733</v>
      </c>
      <c r="M1520" s="20">
        <v>443.56219826000688</v>
      </c>
      <c r="N1520" s="27">
        <f t="shared" si="138"/>
        <v>72.352821077349006</v>
      </c>
      <c r="O1520" s="20">
        <f t="shared" si="139"/>
        <v>116.72937520432079</v>
      </c>
      <c r="Q1520" s="27">
        <v>0.26316348792170174</v>
      </c>
      <c r="R1520" s="20">
        <v>288.89386860363084</v>
      </c>
      <c r="T1520" s="41">
        <v>0.26316348792170174</v>
      </c>
      <c r="U1520" s="38">
        <v>457.52119026375033</v>
      </c>
      <c r="W1520" s="27">
        <v>0.26316348792170174</v>
      </c>
      <c r="X1520" s="27">
        <f t="shared" si="142"/>
        <v>288.89386860363084</v>
      </c>
      <c r="Y1520" s="19">
        <f t="shared" si="143"/>
        <v>457.52119026375033</v>
      </c>
      <c r="Z1520" s="27">
        <f t="shared" si="140"/>
        <v>76.026318100925295</v>
      </c>
      <c r="AA1520" s="20">
        <f t="shared" si="141"/>
        <v>120.40287222789706</v>
      </c>
    </row>
    <row r="1521" spans="1:27" x14ac:dyDescent="0.3">
      <c r="A1521" s="50">
        <v>0.25694368187396321</v>
      </c>
      <c r="B1521" s="29">
        <v>156.33813580254093</v>
      </c>
      <c r="E1521" s="27">
        <v>8.940469378430862</v>
      </c>
      <c r="F1521" s="20">
        <v>75.813951287560883</v>
      </c>
      <c r="H1521" s="27">
        <v>5.0857447204180062E-3</v>
      </c>
      <c r="I1521" s="20">
        <v>133.9116454371979</v>
      </c>
      <c r="K1521" s="27">
        <v>0.26083061432291288</v>
      </c>
      <c r="L1521" s="20">
        <v>51.114055739948654</v>
      </c>
      <c r="M1521" s="20">
        <v>85.297246243037563</v>
      </c>
      <c r="N1521" s="27">
        <f t="shared" si="138"/>
        <v>13.332110559186418</v>
      </c>
      <c r="O1521" s="20">
        <f t="shared" si="139"/>
        <v>22.248133137624261</v>
      </c>
      <c r="Q1521" s="27">
        <v>0.26083061432291288</v>
      </c>
      <c r="R1521" s="20">
        <v>75.962282779888127</v>
      </c>
      <c r="T1521" s="41">
        <v>0.26083061432291288</v>
      </c>
      <c r="U1521" s="38">
        <v>110.14547328297704</v>
      </c>
      <c r="W1521" s="27">
        <v>0.26083061432291288</v>
      </c>
      <c r="X1521" s="27">
        <f t="shared" si="142"/>
        <v>75.962282779888127</v>
      </c>
      <c r="Y1521" s="19">
        <f t="shared" si="143"/>
        <v>110.14547328297704</v>
      </c>
      <c r="Z1521" s="27">
        <f t="shared" si="140"/>
        <v>19.813288882849047</v>
      </c>
      <c r="AA1521" s="20">
        <f t="shared" si="141"/>
        <v>28.729311461286887</v>
      </c>
    </row>
    <row r="1522" spans="1:27" x14ac:dyDescent="0.3">
      <c r="A1522" s="50">
        <v>0.25519890339637641</v>
      </c>
      <c r="B1522" s="29">
        <v>361.44964925116926</v>
      </c>
      <c r="E1522" s="27">
        <v>2.6861152348865289</v>
      </c>
      <c r="F1522" s="20">
        <v>75.926158772703616</v>
      </c>
      <c r="H1522" s="27">
        <v>9.4380940934206592</v>
      </c>
      <c r="I1522" s="20">
        <v>134.35653153188204</v>
      </c>
      <c r="K1522" s="27">
        <v>0.25781062230817042</v>
      </c>
      <c r="L1522" s="20">
        <v>57.437722931907402</v>
      </c>
      <c r="M1522" s="20">
        <v>113.86524495414621</v>
      </c>
      <c r="N1522" s="27">
        <f t="shared" si="138"/>
        <v>14.808055093039318</v>
      </c>
      <c r="O1522" s="20">
        <f t="shared" si="139"/>
        <v>29.355669660900695</v>
      </c>
      <c r="Q1522" s="27">
        <v>0.25781062230817042</v>
      </c>
      <c r="R1522" s="20">
        <v>125.09825512670983</v>
      </c>
      <c r="T1522" s="41">
        <v>0.25781062230817042</v>
      </c>
      <c r="U1522" s="38">
        <v>181.52577714894863</v>
      </c>
      <c r="W1522" s="27">
        <v>0.25781062230817042</v>
      </c>
      <c r="X1522" s="27">
        <f t="shared" si="142"/>
        <v>125.09825512670983</v>
      </c>
      <c r="Y1522" s="19">
        <f t="shared" si="143"/>
        <v>181.52577714894863</v>
      </c>
      <c r="Z1522" s="27">
        <f t="shared" si="140"/>
        <v>32.251659003883333</v>
      </c>
      <c r="AA1522" s="20">
        <f t="shared" si="141"/>
        <v>46.799273571744706</v>
      </c>
    </row>
    <row r="1523" spans="1:27" x14ac:dyDescent="0.3">
      <c r="A1523" s="50">
        <v>0.25392717523936881</v>
      </c>
      <c r="B1523" s="29">
        <v>146.57677772655813</v>
      </c>
      <c r="E1523" s="27">
        <v>2.5927659080480225E-2</v>
      </c>
      <c r="F1523" s="20">
        <v>75.970457332948158</v>
      </c>
      <c r="H1523" s="27">
        <v>8.1605012834188528E-2</v>
      </c>
      <c r="I1523" s="20">
        <v>134.40572752183465</v>
      </c>
      <c r="K1523" s="27">
        <v>0.25705895871215034</v>
      </c>
      <c r="L1523" s="20">
        <v>148.8533714143536</v>
      </c>
      <c r="M1523" s="20">
        <v>282.90591306925154</v>
      </c>
      <c r="N1523" s="27">
        <f t="shared" si="138"/>
        <v>38.264092656566703</v>
      </c>
      <c r="O1523" s="20">
        <f t="shared" si="139"/>
        <v>72.723499427091923</v>
      </c>
      <c r="Q1523" s="27">
        <v>0.25705895871215034</v>
      </c>
      <c r="R1523" s="20">
        <v>178.99667842982865</v>
      </c>
      <c r="T1523" s="41">
        <v>0.25705895871215034</v>
      </c>
      <c r="U1523" s="38">
        <v>313.04922008472658</v>
      </c>
      <c r="W1523" s="27">
        <v>0.25705895871215034</v>
      </c>
      <c r="X1523" s="27">
        <f t="shared" si="142"/>
        <v>178.99667842982865</v>
      </c>
      <c r="Y1523" s="19">
        <f t="shared" si="143"/>
        <v>313.04922008472658</v>
      </c>
      <c r="Z1523" s="27">
        <f t="shared" si="140"/>
        <v>46.012699770105371</v>
      </c>
      <c r="AA1523" s="20">
        <f t="shared" si="141"/>
        <v>80.472106540630591</v>
      </c>
    </row>
    <row r="1524" spans="1:27" x14ac:dyDescent="0.3">
      <c r="A1524" s="50">
        <v>0.25362272250640672</v>
      </c>
      <c r="B1524" s="29">
        <v>74.447731726835514</v>
      </c>
      <c r="E1524" s="27">
        <v>63.404932324148831</v>
      </c>
      <c r="F1524" s="20">
        <v>76.105276922080776</v>
      </c>
      <c r="H1524" s="27">
        <v>16.374229543711408</v>
      </c>
      <c r="I1524" s="20">
        <v>134.43777380362698</v>
      </c>
      <c r="K1524" s="27">
        <v>0.25694368187396321</v>
      </c>
      <c r="L1524" s="20">
        <v>77.539654411014624</v>
      </c>
      <c r="M1524" s="20">
        <v>123.01918088153472</v>
      </c>
      <c r="N1524" s="27">
        <f t="shared" si="138"/>
        <v>19.923324295600789</v>
      </c>
      <c r="O1524" s="20">
        <f t="shared" si="139"/>
        <v>31.609001276820596</v>
      </c>
      <c r="Q1524" s="27">
        <v>0.25694368187396321</v>
      </c>
      <c r="R1524" s="20">
        <v>110.85860933202082</v>
      </c>
      <c r="T1524" s="41">
        <v>0.25694368187396321</v>
      </c>
      <c r="U1524" s="38">
        <v>156.33813580254093</v>
      </c>
      <c r="W1524" s="27">
        <v>0.25694368187396321</v>
      </c>
      <c r="X1524" s="27">
        <f t="shared" si="142"/>
        <v>110.85860933202082</v>
      </c>
      <c r="Y1524" s="19">
        <f t="shared" si="143"/>
        <v>156.33813580254093</v>
      </c>
      <c r="Z1524" s="27">
        <f t="shared" si="140"/>
        <v>28.484419249196726</v>
      </c>
      <c r="AA1524" s="20">
        <f t="shared" si="141"/>
        <v>40.170096230416533</v>
      </c>
    </row>
    <row r="1525" spans="1:27" x14ac:dyDescent="0.3">
      <c r="A1525" s="50">
        <v>0.25302427317365073</v>
      </c>
      <c r="B1525" s="29">
        <v>352.09746206013415</v>
      </c>
      <c r="E1525" s="27">
        <v>0.14738355808367487</v>
      </c>
      <c r="F1525" s="20">
        <v>76.142402422761222</v>
      </c>
      <c r="H1525" s="27">
        <v>1.9814071158180013E-2</v>
      </c>
      <c r="I1525" s="20">
        <v>134.54365847810328</v>
      </c>
      <c r="K1525" s="27">
        <v>0.25519890339637641</v>
      </c>
      <c r="L1525" s="20">
        <v>151.67731024446005</v>
      </c>
      <c r="M1525" s="20">
        <v>266.18338324918562</v>
      </c>
      <c r="N1525" s="27">
        <f t="shared" si="138"/>
        <v>38.70788324449817</v>
      </c>
      <c r="O1525" s="20">
        <f t="shared" si="139"/>
        <v>67.929707507529557</v>
      </c>
      <c r="Q1525" s="27">
        <v>0.25519890339637641</v>
      </c>
      <c r="R1525" s="20">
        <v>246.94357624644371</v>
      </c>
      <c r="T1525" s="41">
        <v>0.25519890339637641</v>
      </c>
      <c r="U1525" s="38">
        <v>361.44964925116926</v>
      </c>
      <c r="W1525" s="27">
        <v>0.25519890339637641</v>
      </c>
      <c r="X1525" s="27">
        <f t="shared" si="142"/>
        <v>246.94357624644371</v>
      </c>
      <c r="Y1525" s="19">
        <f t="shared" si="143"/>
        <v>361.44964925116926</v>
      </c>
      <c r="Z1525" s="27">
        <f t="shared" si="140"/>
        <v>63.019729858871898</v>
      </c>
      <c r="AA1525" s="20">
        <f t="shared" si="141"/>
        <v>92.241554121903278</v>
      </c>
    </row>
    <row r="1526" spans="1:27" x14ac:dyDescent="0.3">
      <c r="A1526" s="50">
        <v>0.25148791131505277</v>
      </c>
      <c r="B1526" s="29">
        <v>223.21586421584865</v>
      </c>
      <c r="E1526" s="27">
        <v>11.004931312607368</v>
      </c>
      <c r="F1526" s="20">
        <v>76.233144911270273</v>
      </c>
      <c r="H1526" s="27">
        <v>7.7806939671863802</v>
      </c>
      <c r="I1526" s="20">
        <v>134.73637732969934</v>
      </c>
      <c r="K1526" s="27">
        <v>0.25392717523936881</v>
      </c>
      <c r="L1526" s="20">
        <v>71.981079624158951</v>
      </c>
      <c r="M1526" s="20">
        <v>123.8863676826337</v>
      </c>
      <c r="N1526" s="27">
        <f t="shared" si="138"/>
        <v>18.277952219642771</v>
      </c>
      <c r="O1526" s="20">
        <f t="shared" si="139"/>
        <v>31.458115396317005</v>
      </c>
      <c r="Q1526" s="27">
        <v>0.25392717523936881</v>
      </c>
      <c r="R1526" s="20">
        <v>94.671489668083396</v>
      </c>
      <c r="T1526" s="41">
        <v>0.25392717523936881</v>
      </c>
      <c r="U1526" s="38">
        <v>146.57677772655813</v>
      </c>
      <c r="W1526" s="27">
        <v>0.25392717523936881</v>
      </c>
      <c r="X1526" s="27">
        <f t="shared" si="142"/>
        <v>94.671489668083396</v>
      </c>
      <c r="Y1526" s="19">
        <f t="shared" si="143"/>
        <v>146.57677772655813</v>
      </c>
      <c r="Z1526" s="27">
        <f t="shared" si="140"/>
        <v>24.039663947119507</v>
      </c>
      <c r="AA1526" s="20">
        <f t="shared" si="141"/>
        <v>37.219827123793735</v>
      </c>
    </row>
    <row r="1527" spans="1:27" x14ac:dyDescent="0.3">
      <c r="A1527" s="50">
        <v>0.25111501156061422</v>
      </c>
      <c r="B1527" s="29">
        <v>87.832083527176849</v>
      </c>
      <c r="E1527" s="27">
        <v>1.5255223508575E-2</v>
      </c>
      <c r="F1527" s="20">
        <v>76.236749500175748</v>
      </c>
      <c r="H1527" s="27">
        <v>1.5018835663795471E-2</v>
      </c>
      <c r="I1527" s="20">
        <v>134.7530884161267</v>
      </c>
      <c r="K1527" s="27">
        <v>0.25362272250640672</v>
      </c>
      <c r="L1527" s="20">
        <v>39.684383548110233</v>
      </c>
      <c r="M1527" s="20">
        <v>52.752554363160357</v>
      </c>
      <c r="N1527" s="27">
        <f t="shared" si="138"/>
        <v>10.064861396460174</v>
      </c>
      <c r="O1527" s="20">
        <f t="shared" si="139"/>
        <v>13.379246456751954</v>
      </c>
      <c r="Q1527" s="27">
        <v>0.25362272250640672</v>
      </c>
      <c r="R1527" s="20">
        <v>61.379560911785383</v>
      </c>
      <c r="T1527" s="41">
        <v>0.25362272250640672</v>
      </c>
      <c r="U1527" s="38">
        <v>74.447731726835514</v>
      </c>
      <c r="W1527" s="27">
        <v>0.25362272250640672</v>
      </c>
      <c r="X1527" s="27">
        <f t="shared" si="142"/>
        <v>61.379560911785383</v>
      </c>
      <c r="Y1527" s="19">
        <f t="shared" si="143"/>
        <v>74.447731726835514</v>
      </c>
      <c r="Z1527" s="27">
        <f t="shared" si="140"/>
        <v>15.567251344694833</v>
      </c>
      <c r="AA1527" s="20">
        <f t="shared" si="141"/>
        <v>18.881636404986615</v>
      </c>
    </row>
    <row r="1528" spans="1:27" x14ac:dyDescent="0.3">
      <c r="A1528" s="50">
        <v>0.24702913936926052</v>
      </c>
      <c r="B1528" s="29">
        <v>647.72457590890963</v>
      </c>
      <c r="E1528" s="27">
        <v>17.116204799465777</v>
      </c>
      <c r="F1528" s="20">
        <v>76.258693876538956</v>
      </c>
      <c r="H1528" s="27">
        <v>5.1976869872305542E-4</v>
      </c>
      <c r="I1528" s="20">
        <v>134.91243165721619</v>
      </c>
      <c r="K1528" s="27">
        <v>0.25302427317365073</v>
      </c>
      <c r="L1528" s="20">
        <v>158.74669689694184</v>
      </c>
      <c r="M1528" s="20">
        <v>318.56055214616083</v>
      </c>
      <c r="N1528" s="27">
        <f t="shared" si="138"/>
        <v>40.166767601066546</v>
      </c>
      <c r="O1528" s="20">
        <f t="shared" si="139"/>
        <v>80.603552168579199</v>
      </c>
      <c r="Q1528" s="27">
        <v>0.25302427317365073</v>
      </c>
      <c r="R1528" s="20">
        <v>192.28360681091513</v>
      </c>
      <c r="T1528" s="41">
        <v>0.25302427317365073</v>
      </c>
      <c r="U1528" s="38">
        <v>352.09746206013415</v>
      </c>
      <c r="W1528" s="27">
        <v>0.25302427317365073</v>
      </c>
      <c r="X1528" s="27">
        <f t="shared" si="142"/>
        <v>192.28360681091513</v>
      </c>
      <c r="Y1528" s="19">
        <f t="shared" si="143"/>
        <v>352.09746206013415</v>
      </c>
      <c r="Z1528" s="27">
        <f t="shared" si="140"/>
        <v>48.652419856539836</v>
      </c>
      <c r="AA1528" s="20">
        <f t="shared" si="141"/>
        <v>89.089204424052511</v>
      </c>
    </row>
    <row r="1529" spans="1:27" x14ac:dyDescent="0.3">
      <c r="A1529" s="50">
        <v>0.24681648076511919</v>
      </c>
      <c r="B1529" s="29">
        <v>207.35081760769577</v>
      </c>
      <c r="E1529" s="27">
        <v>0.44628619661671109</v>
      </c>
      <c r="F1529" s="20">
        <v>76.291753870779729</v>
      </c>
      <c r="H1529" s="27">
        <v>0.78248796507250518</v>
      </c>
      <c r="I1529" s="20">
        <v>134.91243191601518</v>
      </c>
      <c r="K1529" s="27">
        <v>0.25148791131505277</v>
      </c>
      <c r="L1529" s="20">
        <v>77.466061356572851</v>
      </c>
      <c r="M1529" s="20">
        <v>142.85814860097909</v>
      </c>
      <c r="N1529" s="27">
        <f t="shared" si="138"/>
        <v>19.481777968368231</v>
      </c>
      <c r="O1529" s="20">
        <f t="shared" si="139"/>
        <v>35.92709740599566</v>
      </c>
      <c r="Q1529" s="27">
        <v>0.25148791131505277</v>
      </c>
      <c r="R1529" s="20">
        <v>157.82377697144241</v>
      </c>
      <c r="T1529" s="41">
        <v>0.25148791131505277</v>
      </c>
      <c r="U1529" s="38">
        <v>223.21586421584865</v>
      </c>
      <c r="W1529" s="27">
        <v>0.25148791131505277</v>
      </c>
      <c r="X1529" s="27">
        <f t="shared" si="142"/>
        <v>157.82377697144241</v>
      </c>
      <c r="Y1529" s="19">
        <f t="shared" si="143"/>
        <v>223.21586421584865</v>
      </c>
      <c r="Z1529" s="27">
        <f t="shared" si="140"/>
        <v>39.690772026400779</v>
      </c>
      <c r="AA1529" s="20">
        <f t="shared" si="141"/>
        <v>56.136091464028205</v>
      </c>
    </row>
    <row r="1530" spans="1:27" x14ac:dyDescent="0.3">
      <c r="A1530" s="50">
        <v>0.24657396052134573</v>
      </c>
      <c r="B1530" s="29">
        <v>57.713691817842133</v>
      </c>
      <c r="E1530" s="27">
        <v>6.5392925799824297</v>
      </c>
      <c r="F1530" s="20">
        <v>76.309709794269494</v>
      </c>
      <c r="H1530" s="27">
        <v>1.2869930695160292E-2</v>
      </c>
      <c r="I1530" s="20">
        <v>135.22745362660038</v>
      </c>
      <c r="K1530" s="27">
        <v>0.25111501156061422</v>
      </c>
      <c r="L1530" s="20">
        <v>36.108138021005864</v>
      </c>
      <c r="M1530" s="20">
        <v>72.805672146462456</v>
      </c>
      <c r="N1530" s="27">
        <f t="shared" si="138"/>
        <v>9.0672954965771417</v>
      </c>
      <c r="O1530" s="20">
        <f t="shared" si="139"/>
        <v>18.282597202737207</v>
      </c>
      <c r="Q1530" s="27">
        <v>0.25111501156061422</v>
      </c>
      <c r="R1530" s="20">
        <v>51.13454940172025</v>
      </c>
      <c r="T1530" s="41">
        <v>0.25111501156061422</v>
      </c>
      <c r="U1530" s="38">
        <v>87.832083527176849</v>
      </c>
      <c r="W1530" s="27">
        <v>0.25111501156061422</v>
      </c>
      <c r="X1530" s="27">
        <f t="shared" si="142"/>
        <v>51.13454940172025</v>
      </c>
      <c r="Y1530" s="19">
        <f t="shared" si="143"/>
        <v>87.832083527176849</v>
      </c>
      <c r="Z1530" s="27">
        <f t="shared" si="140"/>
        <v>12.84065296415978</v>
      </c>
      <c r="AA1530" s="20">
        <f t="shared" si="141"/>
        <v>22.055954670319849</v>
      </c>
    </row>
    <row r="1531" spans="1:27" x14ac:dyDescent="0.3">
      <c r="A1531" s="50">
        <v>0.2452858936303528</v>
      </c>
      <c r="B1531" s="29">
        <v>129.77976272322422</v>
      </c>
      <c r="E1531" s="27">
        <v>1.4852098596747965E-2</v>
      </c>
      <c r="F1531" s="20">
        <v>76.340957131395129</v>
      </c>
      <c r="H1531" s="27">
        <v>5.769628296548035E-2</v>
      </c>
      <c r="I1531" s="20">
        <v>135.44184373601558</v>
      </c>
      <c r="K1531" s="27">
        <v>0.24702913936926052</v>
      </c>
      <c r="L1531" s="20">
        <v>237.08321622466474</v>
      </c>
      <c r="M1531" s="20">
        <v>592.08621885407865</v>
      </c>
      <c r="N1531" s="27">
        <f t="shared" si="138"/>
        <v>58.566462862875234</v>
      </c>
      <c r="O1531" s="20">
        <f t="shared" si="139"/>
        <v>146.26254907592269</v>
      </c>
      <c r="Q1531" s="27">
        <v>0.24702913936926052</v>
      </c>
      <c r="R1531" s="20">
        <v>292.72157327949577</v>
      </c>
      <c r="T1531" s="41">
        <v>0.24702913936926052</v>
      </c>
      <c r="U1531" s="38">
        <v>647.72457590890963</v>
      </c>
      <c r="W1531" s="27">
        <v>0.24702913936926052</v>
      </c>
      <c r="X1531" s="27">
        <f t="shared" si="142"/>
        <v>292.72157327949577</v>
      </c>
      <c r="Y1531" s="19">
        <f t="shared" si="143"/>
        <v>647.72457590890963</v>
      </c>
      <c r="Z1531" s="27">
        <f t="shared" si="140"/>
        <v>72.310758322049765</v>
      </c>
      <c r="AA1531" s="20">
        <f t="shared" si="141"/>
        <v>160.0068445350972</v>
      </c>
    </row>
    <row r="1532" spans="1:27" x14ac:dyDescent="0.3">
      <c r="A1532" s="50">
        <v>0.24430660324287601</v>
      </c>
      <c r="B1532" s="29">
        <v>666.45937582815827</v>
      </c>
      <c r="E1532" s="27">
        <v>2.2779309390170965</v>
      </c>
      <c r="F1532" s="20">
        <v>76.346871265048904</v>
      </c>
      <c r="H1532" s="27">
        <v>1.8384033581241965E-2</v>
      </c>
      <c r="I1532" s="20">
        <v>135.58787419312907</v>
      </c>
      <c r="K1532" s="27">
        <v>0.24681648076511919</v>
      </c>
      <c r="L1532" s="20">
        <v>106.73759411280255</v>
      </c>
      <c r="M1532" s="20">
        <v>190.11556485283666</v>
      </c>
      <c r="N1532" s="27">
        <f t="shared" si="138"/>
        <v>26.344597344257632</v>
      </c>
      <c r="O1532" s="20">
        <f t="shared" si="139"/>
        <v>46.923654655649926</v>
      </c>
      <c r="Q1532" s="27">
        <v>0.24681648076511919</v>
      </c>
      <c r="R1532" s="20">
        <v>123.97284686766169</v>
      </c>
      <c r="T1532" s="41">
        <v>0.24681648076511919</v>
      </c>
      <c r="U1532" s="38">
        <v>207.35081760769577</v>
      </c>
      <c r="W1532" s="27">
        <v>0.24681648076511919</v>
      </c>
      <c r="X1532" s="27">
        <f t="shared" si="142"/>
        <v>123.97284686766169</v>
      </c>
      <c r="Y1532" s="19">
        <f t="shared" si="143"/>
        <v>207.35081760769577</v>
      </c>
      <c r="Z1532" s="27">
        <f t="shared" si="140"/>
        <v>30.59854177430929</v>
      </c>
      <c r="AA1532" s="20">
        <f t="shared" si="141"/>
        <v>51.17759908570158</v>
      </c>
    </row>
    <row r="1533" spans="1:27" x14ac:dyDescent="0.3">
      <c r="A1533" s="50">
        <v>0.23369411785097327</v>
      </c>
      <c r="B1533" s="29">
        <v>180.90549774948352</v>
      </c>
      <c r="E1533" s="27">
        <v>12.545325906590733</v>
      </c>
      <c r="F1533" s="20">
        <v>76.369335709613793</v>
      </c>
      <c r="H1533" s="27">
        <v>43.490020190860378</v>
      </c>
      <c r="I1533" s="20">
        <v>135.61496798409087</v>
      </c>
      <c r="K1533" s="27">
        <v>0.24657396052134573</v>
      </c>
      <c r="L1533" s="20">
        <v>19.158419726634285</v>
      </c>
      <c r="M1533" s="20">
        <v>30.77944688180764</v>
      </c>
      <c r="N1533" s="27">
        <f t="shared" si="138"/>
        <v>4.7239674293264935</v>
      </c>
      <c r="O1533" s="20">
        <f t="shared" si="139"/>
        <v>7.589410120303695</v>
      </c>
      <c r="Q1533" s="27">
        <v>0.24657396052134573</v>
      </c>
      <c r="R1533" s="20">
        <v>46.092664662668774</v>
      </c>
      <c r="T1533" s="41">
        <v>0.24657396052134573</v>
      </c>
      <c r="U1533" s="38">
        <v>57.713691817842133</v>
      </c>
      <c r="W1533" s="27">
        <v>0.24657396052134573</v>
      </c>
      <c r="X1533" s="27">
        <f t="shared" si="142"/>
        <v>46.092664662668774</v>
      </c>
      <c r="Y1533" s="19">
        <f t="shared" si="143"/>
        <v>57.713691817842133</v>
      </c>
      <c r="Z1533" s="27">
        <f t="shared" si="140"/>
        <v>11.365250876856518</v>
      </c>
      <c r="AA1533" s="20">
        <f t="shared" si="141"/>
        <v>14.23069356783372</v>
      </c>
    </row>
    <row r="1534" spans="1:27" x14ac:dyDescent="0.3">
      <c r="A1534" s="50">
        <v>0.23023729989654385</v>
      </c>
      <c r="B1534" s="29">
        <v>215.80079856524296</v>
      </c>
      <c r="E1534" s="27">
        <v>14.8165135095187</v>
      </c>
      <c r="F1534" s="20">
        <v>76.371968800068743</v>
      </c>
      <c r="H1534" s="27">
        <v>11.938029567332705</v>
      </c>
      <c r="I1534" s="20">
        <v>135.81487244054773</v>
      </c>
      <c r="K1534" s="27">
        <v>0.2452858936303528</v>
      </c>
      <c r="L1534" s="20">
        <v>62.20613986228534</v>
      </c>
      <c r="M1534" s="20">
        <v>103.47793845719181</v>
      </c>
      <c r="N1534" s="27">
        <f t="shared" si="138"/>
        <v>15.258288605415371</v>
      </c>
      <c r="O1534" s="20">
        <f t="shared" si="139"/>
        <v>25.381678605498944</v>
      </c>
      <c r="Q1534" s="27">
        <v>0.2452858936303528</v>
      </c>
      <c r="R1534" s="20">
        <v>88.507964128317766</v>
      </c>
      <c r="T1534" s="41">
        <v>0.2452858936303528</v>
      </c>
      <c r="U1534" s="38">
        <v>129.77976272322422</v>
      </c>
      <c r="W1534" s="27">
        <v>0.2452858936303528</v>
      </c>
      <c r="X1534" s="27">
        <f t="shared" si="142"/>
        <v>88.507964128317766</v>
      </c>
      <c r="Y1534" s="19">
        <f t="shared" si="143"/>
        <v>129.77976272322422</v>
      </c>
      <c r="Z1534" s="27">
        <f t="shared" si="140"/>
        <v>21.709755074617632</v>
      </c>
      <c r="AA1534" s="20">
        <f t="shared" si="141"/>
        <v>31.833145074701203</v>
      </c>
    </row>
    <row r="1535" spans="1:27" x14ac:dyDescent="0.3">
      <c r="A1535" s="50">
        <v>0.22620251191256102</v>
      </c>
      <c r="B1535" s="29">
        <v>113.84642005078393</v>
      </c>
      <c r="E1535" s="27">
        <v>7.8524831724062096</v>
      </c>
      <c r="F1535" s="20">
        <v>76.592661434171148</v>
      </c>
      <c r="H1535" s="27">
        <v>98.474055029873853</v>
      </c>
      <c r="I1535" s="20">
        <v>136.06531132718351</v>
      </c>
      <c r="K1535" s="27">
        <v>0.24430660324287601</v>
      </c>
      <c r="L1535" s="20">
        <v>244.25545232389854</v>
      </c>
      <c r="M1535" s="20">
        <v>599.25845495331248</v>
      </c>
      <c r="N1535" s="27">
        <f t="shared" si="138"/>
        <v>59.673219880803899</v>
      </c>
      <c r="O1535" s="20">
        <f t="shared" si="139"/>
        <v>146.40279759421779</v>
      </c>
      <c r="Q1535" s="27">
        <v>0.24430660324287601</v>
      </c>
      <c r="R1535" s="20">
        <v>311.45637319874436</v>
      </c>
      <c r="T1535" s="41">
        <v>0.24430660324287601</v>
      </c>
      <c r="U1535" s="38">
        <v>666.45937582815827</v>
      </c>
      <c r="W1535" s="27">
        <v>0.24430660324287601</v>
      </c>
      <c r="X1535" s="27">
        <f t="shared" si="142"/>
        <v>311.45637319874436</v>
      </c>
      <c r="Y1535" s="19">
        <f t="shared" si="143"/>
        <v>666.45937582815827</v>
      </c>
      <c r="Z1535" s="27">
        <f t="shared" si="140"/>
        <v>76.090848594530755</v>
      </c>
      <c r="AA1535" s="20">
        <f t="shared" si="141"/>
        <v>162.82042630794464</v>
      </c>
    </row>
    <row r="1536" spans="1:27" x14ac:dyDescent="0.3">
      <c r="A1536" s="50">
        <v>0.22519114645547234</v>
      </c>
      <c r="B1536" s="29">
        <v>323.26792149780164</v>
      </c>
      <c r="E1536" s="27">
        <v>1.702061055766535</v>
      </c>
      <c r="F1536" s="20">
        <v>76.652366363559182</v>
      </c>
      <c r="H1536" s="27">
        <v>10.681970591525896</v>
      </c>
      <c r="I1536" s="20">
        <v>136.4141910612544</v>
      </c>
      <c r="K1536" s="27">
        <v>0.23369411785097327</v>
      </c>
      <c r="L1536" s="20">
        <v>50.848626900531698</v>
      </c>
      <c r="M1536" s="20">
        <v>78.590387940519037</v>
      </c>
      <c r="N1536" s="27">
        <f t="shared" si="138"/>
        <v>11.883025007453025</v>
      </c>
      <c r="O1536" s="20">
        <f t="shared" si="139"/>
        <v>18.366111381325364</v>
      </c>
      <c r="Q1536" s="27">
        <v>0.23369411785097327</v>
      </c>
      <c r="R1536" s="20">
        <v>153.16373670949616</v>
      </c>
      <c r="T1536" s="41">
        <v>0.23369411785097327</v>
      </c>
      <c r="U1536" s="38">
        <v>180.90549774948352</v>
      </c>
      <c r="W1536" s="27">
        <v>0.23369411785097327</v>
      </c>
      <c r="X1536" s="27">
        <f t="shared" si="142"/>
        <v>153.16373670949616</v>
      </c>
      <c r="Y1536" s="19">
        <f t="shared" si="143"/>
        <v>180.90549774948352</v>
      </c>
      <c r="Z1536" s="27">
        <f t="shared" si="140"/>
        <v>35.793464337084437</v>
      </c>
      <c r="AA1536" s="20">
        <f t="shared" si="141"/>
        <v>42.276550710956784</v>
      </c>
    </row>
    <row r="1537" spans="1:27" x14ac:dyDescent="0.3">
      <c r="A1537" s="50">
        <v>0.22452686799806543</v>
      </c>
      <c r="B1537" s="29">
        <v>444.72291117290291</v>
      </c>
      <c r="E1537" s="27">
        <v>5.2556095761246979E-4</v>
      </c>
      <c r="F1537" s="20">
        <v>76.806130124597559</v>
      </c>
      <c r="H1537" s="27">
        <v>0.32670864123792853</v>
      </c>
      <c r="I1537" s="20">
        <v>136.5594213152815</v>
      </c>
      <c r="K1537" s="27">
        <v>0.23023729989654385</v>
      </c>
      <c r="L1537" s="20">
        <v>93.60578461752317</v>
      </c>
      <c r="M1537" s="20">
        <v>165.08620176266857</v>
      </c>
      <c r="N1537" s="27">
        <f t="shared" si="138"/>
        <v>21.551543105035972</v>
      </c>
      <c r="O1537" s="20">
        <f t="shared" si="139"/>
        <v>38.009001344012866</v>
      </c>
      <c r="Q1537" s="27">
        <v>0.23023729989654385</v>
      </c>
      <c r="R1537" s="20">
        <v>144.32038142009756</v>
      </c>
      <c r="T1537" s="41">
        <v>0.23023729989654385</v>
      </c>
      <c r="U1537" s="38">
        <v>215.80079856524296</v>
      </c>
      <c r="W1537" s="27">
        <v>0.23023729989654385</v>
      </c>
      <c r="X1537" s="27">
        <f t="shared" si="142"/>
        <v>144.32038142009756</v>
      </c>
      <c r="Y1537" s="19">
        <f t="shared" si="143"/>
        <v>215.80079856524296</v>
      </c>
      <c r="Z1537" s="27">
        <f t="shared" si="140"/>
        <v>33.227934938202594</v>
      </c>
      <c r="AA1537" s="20">
        <f t="shared" si="141"/>
        <v>49.685393177179492</v>
      </c>
    </row>
    <row r="1538" spans="1:27" x14ac:dyDescent="0.3">
      <c r="A1538" s="50">
        <v>0.22320700143609429</v>
      </c>
      <c r="B1538" s="29">
        <v>141.79913097297668</v>
      </c>
      <c r="E1538" s="27">
        <v>0.79120795760536566</v>
      </c>
      <c r="F1538" s="20">
        <v>76.80613038339655</v>
      </c>
      <c r="H1538" s="27">
        <v>0.36565633451391477</v>
      </c>
      <c r="I1538" s="20">
        <v>136.63025556437759</v>
      </c>
      <c r="K1538" s="27">
        <v>0.22620251191256102</v>
      </c>
      <c r="L1538" s="20">
        <v>54.796589526507233</v>
      </c>
      <c r="M1538" s="20">
        <v>83.70311303530886</v>
      </c>
      <c r="N1538" s="27">
        <f t="shared" si="138"/>
        <v>12.395126195137468</v>
      </c>
      <c r="O1538" s="20">
        <f t="shared" si="139"/>
        <v>18.933854423487894</v>
      </c>
      <c r="Q1538" s="27">
        <v>0.22620251191256102</v>
      </c>
      <c r="R1538" s="20">
        <v>84.939896541982293</v>
      </c>
      <c r="T1538" s="41">
        <v>0.22620251191256102</v>
      </c>
      <c r="U1538" s="38">
        <v>113.84642005078393</v>
      </c>
      <c r="W1538" s="27">
        <v>0.22620251191256102</v>
      </c>
      <c r="X1538" s="27">
        <f t="shared" si="142"/>
        <v>84.939896541982293</v>
      </c>
      <c r="Y1538" s="19">
        <f t="shared" si="143"/>
        <v>113.84642005078393</v>
      </c>
      <c r="Z1538" s="27">
        <f t="shared" si="140"/>
        <v>19.213617959389449</v>
      </c>
      <c r="AA1538" s="20">
        <f t="shared" si="141"/>
        <v>25.752346187739878</v>
      </c>
    </row>
    <row r="1539" spans="1:27" x14ac:dyDescent="0.3">
      <c r="A1539" s="50">
        <v>0.2229072613408789</v>
      </c>
      <c r="B1539" s="29">
        <v>89.531748754001711</v>
      </c>
      <c r="E1539" s="27">
        <v>9.6077831636648625E-2</v>
      </c>
      <c r="F1539" s="20">
        <v>76.82050645999567</v>
      </c>
      <c r="H1539" s="27">
        <v>0.10129658681398723</v>
      </c>
      <c r="I1539" s="20">
        <v>136.76827153301878</v>
      </c>
      <c r="K1539" s="27">
        <v>0.22519114645547234</v>
      </c>
      <c r="L1539" s="20">
        <v>161.50560366088371</v>
      </c>
      <c r="M1539" s="20">
        <v>306.28901458378255</v>
      </c>
      <c r="N1539" s="27">
        <f t="shared" si="138"/>
        <v>36.369632047377529</v>
      </c>
      <c r="O1539" s="20">
        <f t="shared" si="139"/>
        <v>68.97357434083888</v>
      </c>
      <c r="Q1539" s="27">
        <v>0.22519114645547234</v>
      </c>
      <c r="R1539" s="20">
        <v>178.48451057490283</v>
      </c>
      <c r="T1539" s="41">
        <v>0.22519114645547234</v>
      </c>
      <c r="U1539" s="38">
        <v>323.26792149780164</v>
      </c>
      <c r="W1539" s="27">
        <v>0.22519114645547234</v>
      </c>
      <c r="X1539" s="27">
        <f t="shared" si="142"/>
        <v>178.48451057490283</v>
      </c>
      <c r="Y1539" s="19">
        <f t="shared" si="143"/>
        <v>323.26792149780164</v>
      </c>
      <c r="Z1539" s="27">
        <f t="shared" si="140"/>
        <v>40.193131560906245</v>
      </c>
      <c r="AA1539" s="20">
        <f t="shared" si="141"/>
        <v>72.797073854367582</v>
      </c>
    </row>
    <row r="1540" spans="1:27" x14ac:dyDescent="0.3">
      <c r="A1540" s="50">
        <v>0.2224952124961419</v>
      </c>
      <c r="B1540" s="29">
        <v>142.10338273094933</v>
      </c>
      <c r="E1540" s="27">
        <v>136.69711939866829</v>
      </c>
      <c r="F1540" s="20">
        <v>76.875672810914267</v>
      </c>
      <c r="H1540" s="27">
        <v>0.73021596380567644</v>
      </c>
      <c r="I1540" s="20">
        <v>136.77077773349976</v>
      </c>
      <c r="K1540" s="27">
        <v>0.22452686799806543</v>
      </c>
      <c r="L1540" s="20">
        <v>191.65079787677985</v>
      </c>
      <c r="M1540" s="20">
        <v>409.10633082549509</v>
      </c>
      <c r="N1540" s="27">
        <f t="shared" si="138"/>
        <v>43.030753396603664</v>
      </c>
      <c r="O1540" s="20">
        <f t="shared" si="139"/>
        <v>91.855363138428828</v>
      </c>
      <c r="Q1540" s="27">
        <v>0.22452686799806543</v>
      </c>
      <c r="R1540" s="20">
        <v>227.26737822418769</v>
      </c>
      <c r="T1540" s="41">
        <v>0.22452686799806543</v>
      </c>
      <c r="U1540" s="38">
        <v>444.72291117290291</v>
      </c>
      <c r="W1540" s="27">
        <v>0.22452686799806543</v>
      </c>
      <c r="X1540" s="27">
        <f t="shared" si="142"/>
        <v>227.26737822418769</v>
      </c>
      <c r="Y1540" s="19">
        <f t="shared" si="143"/>
        <v>444.72291117290291</v>
      </c>
      <c r="Z1540" s="27">
        <f t="shared" si="140"/>
        <v>51.027632630808597</v>
      </c>
      <c r="AA1540" s="20">
        <f t="shared" si="141"/>
        <v>99.852242372633754</v>
      </c>
    </row>
    <row r="1541" spans="1:27" x14ac:dyDescent="0.3">
      <c r="A1541" s="50">
        <v>0.22098595295392442</v>
      </c>
      <c r="B1541" s="29">
        <v>310.68314683330533</v>
      </c>
      <c r="E1541" s="27">
        <v>8.1605012834188528E-2</v>
      </c>
      <c r="F1541" s="20">
        <v>76.93861131758652</v>
      </c>
      <c r="H1541" s="27">
        <v>5.4139269195729867E-3</v>
      </c>
      <c r="I1541" s="20">
        <v>136.911956384071</v>
      </c>
      <c r="K1541" s="27">
        <v>0.22320700143609429</v>
      </c>
      <c r="L1541" s="20">
        <v>51.877224170369075</v>
      </c>
      <c r="M1541" s="20">
        <v>127.19126770771551</v>
      </c>
      <c r="N1541" s="27">
        <f t="shared" si="138"/>
        <v>11.579359649896155</v>
      </c>
      <c r="O1541" s="20">
        <f t="shared" si="139"/>
        <v>28.389981473894711</v>
      </c>
      <c r="Q1541" s="27">
        <v>0.22320700143609429</v>
      </c>
      <c r="R1541" s="20">
        <v>66.485087435630248</v>
      </c>
      <c r="T1541" s="41">
        <v>0.22320700143609429</v>
      </c>
      <c r="U1541" s="38">
        <v>141.79913097297668</v>
      </c>
      <c r="W1541" s="27">
        <v>0.22320700143609429</v>
      </c>
      <c r="X1541" s="27">
        <f t="shared" si="142"/>
        <v>66.485087435630248</v>
      </c>
      <c r="Y1541" s="19">
        <f t="shared" si="143"/>
        <v>141.79913097297668</v>
      </c>
      <c r="Z1541" s="27">
        <f t="shared" si="140"/>
        <v>14.839937006723575</v>
      </c>
      <c r="AA1541" s="20">
        <f t="shared" si="141"/>
        <v>31.650558830722129</v>
      </c>
    </row>
    <row r="1542" spans="1:27" x14ac:dyDescent="0.3">
      <c r="A1542" s="50">
        <v>0.21873779621091671</v>
      </c>
      <c r="B1542" s="29">
        <v>730.63637525928289</v>
      </c>
      <c r="E1542" s="27">
        <v>16.374229543711408</v>
      </c>
      <c r="F1542" s="20">
        <v>76.970657599378853</v>
      </c>
      <c r="H1542" s="27">
        <v>130.28597309485485</v>
      </c>
      <c r="I1542" s="20">
        <v>137.76121223165899</v>
      </c>
      <c r="K1542" s="27">
        <v>0.2229072613408789</v>
      </c>
      <c r="L1542" s="20">
        <v>19.604371263006012</v>
      </c>
      <c r="M1542" s="20">
        <v>43.556914299857219</v>
      </c>
      <c r="N1542" s="27">
        <f t="shared" si="138"/>
        <v>4.3699567085464972</v>
      </c>
      <c r="O1542" s="20">
        <f t="shared" si="139"/>
        <v>9.7091524790405384</v>
      </c>
      <c r="Q1542" s="27">
        <v>0.2229072613408789</v>
      </c>
      <c r="R1542" s="20">
        <v>65.579205717150487</v>
      </c>
      <c r="T1542" s="41">
        <v>0.2229072613408789</v>
      </c>
      <c r="U1542" s="38">
        <v>89.531748754001711</v>
      </c>
      <c r="W1542" s="27">
        <v>0.2229072613408789</v>
      </c>
      <c r="X1542" s="27">
        <f t="shared" si="142"/>
        <v>65.579205717150487</v>
      </c>
      <c r="Y1542" s="19">
        <f t="shared" si="143"/>
        <v>89.531748754001711</v>
      </c>
      <c r="Z1542" s="27">
        <f t="shared" si="140"/>
        <v>14.618081147320124</v>
      </c>
      <c r="AA1542" s="20">
        <f t="shared" si="141"/>
        <v>19.95727691781417</v>
      </c>
    </row>
    <row r="1543" spans="1:27" x14ac:dyDescent="0.3">
      <c r="A1543" s="50">
        <v>0.2185504417429911</v>
      </c>
      <c r="B1543" s="29">
        <v>329.41794675255397</v>
      </c>
      <c r="E1543" s="27">
        <v>1.3804808433633298E-2</v>
      </c>
      <c r="F1543" s="20">
        <v>76.987496544194286</v>
      </c>
      <c r="H1543" s="27">
        <v>65.941829287752626</v>
      </c>
      <c r="I1543" s="20">
        <v>138.19106613104196</v>
      </c>
      <c r="K1543" s="27">
        <v>0.2224952124961419</v>
      </c>
      <c r="L1543" s="20">
        <v>47.00789173394061</v>
      </c>
      <c r="M1543" s="20">
        <v>72.665133801673107</v>
      </c>
      <c r="N1543" s="27">
        <f t="shared" ref="N1543:N1606" si="144">K1543 * L1543</f>
        <v>10.459030860338748</v>
      </c>
      <c r="O1543" s="20">
        <f t="shared" ref="O1543:O1606" si="145">K1543 * M1543</f>
        <v>16.167644386263841</v>
      </c>
      <c r="Q1543" s="27">
        <v>0.2224952124961419</v>
      </c>
      <c r="R1543" s="20">
        <v>116.44614066321682</v>
      </c>
      <c r="T1543" s="41">
        <v>0.2224952124961419</v>
      </c>
      <c r="U1543" s="38">
        <v>142.10338273094933</v>
      </c>
      <c r="W1543" s="27">
        <v>0.2224952124961419</v>
      </c>
      <c r="X1543" s="27">
        <f t="shared" si="142"/>
        <v>116.44614066321682</v>
      </c>
      <c r="Y1543" s="19">
        <f t="shared" si="143"/>
        <v>142.10338273094933</v>
      </c>
      <c r="Z1543" s="27">
        <f t="shared" ref="Z1543:Z1606" si="146">W1543 * X1543</f>
        <v>25.908708811218059</v>
      </c>
      <c r="AA1543" s="20">
        <f t="shared" ref="AA1543:AA1606" si="147">W1543 * Y1543</f>
        <v>31.617322337143154</v>
      </c>
    </row>
    <row r="1544" spans="1:27" x14ac:dyDescent="0.3">
      <c r="A1544" s="50">
        <v>0.21753847189393127</v>
      </c>
      <c r="B1544" s="29">
        <v>107.71423062083581</v>
      </c>
      <c r="E1544" s="27">
        <v>0.53988061533891596</v>
      </c>
      <c r="F1544" s="20">
        <v>77.121989437523169</v>
      </c>
      <c r="H1544" s="27">
        <v>211.1649972700543</v>
      </c>
      <c r="I1544" s="20">
        <v>138.19277081545519</v>
      </c>
      <c r="K1544" s="27">
        <v>0.22098595295392442</v>
      </c>
      <c r="L1544" s="20">
        <v>116.87676377345311</v>
      </c>
      <c r="M1544" s="20">
        <v>255.0447897784743</v>
      </c>
      <c r="N1544" s="27">
        <f t="shared" si="144"/>
        <v>25.828123020647247</v>
      </c>
      <c r="O1544" s="20">
        <f t="shared" si="145"/>
        <v>56.361315915129467</v>
      </c>
      <c r="Q1544" s="27">
        <v>0.22098595295392442</v>
      </c>
      <c r="R1544" s="20">
        <v>172.51512082828413</v>
      </c>
      <c r="T1544" s="41">
        <v>0.22098595295392442</v>
      </c>
      <c r="U1544" s="38">
        <v>310.68314683330533</v>
      </c>
      <c r="W1544" s="27">
        <v>0.22098595295392442</v>
      </c>
      <c r="X1544" s="27">
        <f t="shared" ref="X1544:X1607" si="148">R1544</f>
        <v>172.51512082828413</v>
      </c>
      <c r="Y1544" s="19">
        <f t="shared" ref="Y1544:Y1607" si="149">U1544</f>
        <v>310.68314683330533</v>
      </c>
      <c r="Z1544" s="27">
        <f t="shared" si="146"/>
        <v>38.123418375199783</v>
      </c>
      <c r="AA1544" s="20">
        <f t="shared" si="147"/>
        <v>68.656611269682003</v>
      </c>
    </row>
    <row r="1545" spans="1:27" x14ac:dyDescent="0.3">
      <c r="A1545" s="50">
        <v>0.21685731546313036</v>
      </c>
      <c r="B1545" s="29">
        <v>188.85193863869688</v>
      </c>
      <c r="E1545" s="27">
        <v>0.14456319253076799</v>
      </c>
      <c r="F1545" s="20">
        <v>77.176197619376325</v>
      </c>
      <c r="H1545" s="27">
        <v>3.6194633241393603E-2</v>
      </c>
      <c r="I1545" s="20">
        <v>138.25093208262632</v>
      </c>
      <c r="K1545" s="27">
        <v>0.21873779621091671</v>
      </c>
      <c r="L1545" s="20">
        <v>373.12750000640386</v>
      </c>
      <c r="M1545" s="20">
        <v>704.33455099325056</v>
      </c>
      <c r="N1545" s="27">
        <f t="shared" si="144"/>
        <v>81.617087057089591</v>
      </c>
      <c r="O1545" s="20">
        <f t="shared" si="145"/>
        <v>154.06458747946917</v>
      </c>
      <c r="Q1545" s="27">
        <v>0.21873779621091671</v>
      </c>
      <c r="R1545" s="20">
        <v>399.4293242724363</v>
      </c>
      <c r="T1545" s="41">
        <v>0.21873779621091671</v>
      </c>
      <c r="U1545" s="38">
        <v>730.63637525928289</v>
      </c>
      <c r="W1545" s="27">
        <v>0.21873779621091671</v>
      </c>
      <c r="X1545" s="27">
        <f t="shared" si="148"/>
        <v>399.4293242724363</v>
      </c>
      <c r="Y1545" s="19">
        <f t="shared" si="149"/>
        <v>730.63637525928289</v>
      </c>
      <c r="Z1545" s="27">
        <f t="shared" si="146"/>
        <v>87.370290133368343</v>
      </c>
      <c r="AA1545" s="20">
        <f t="shared" si="147"/>
        <v>159.81779055574788</v>
      </c>
    </row>
    <row r="1546" spans="1:27" x14ac:dyDescent="0.3">
      <c r="A1546" s="50">
        <v>0.21641457571968203</v>
      </c>
      <c r="B1546" s="29">
        <v>99.094641797603572</v>
      </c>
      <c r="E1546" s="27">
        <v>2.7033147606998682</v>
      </c>
      <c r="F1546" s="20">
        <v>77.18939018809553</v>
      </c>
      <c r="H1546" s="27">
        <v>116.57794322240807</v>
      </c>
      <c r="I1546" s="20">
        <v>138.36053085236566</v>
      </c>
      <c r="K1546" s="27">
        <v>0.2185504417429911</v>
      </c>
      <c r="L1546" s="20">
        <v>124.04899987268692</v>
      </c>
      <c r="M1546" s="20">
        <v>262.21702587770812</v>
      </c>
      <c r="N1546" s="27">
        <f t="shared" si="144"/>
        <v>27.110963719951972</v>
      </c>
      <c r="O1546" s="20">
        <f t="shared" si="145"/>
        <v>57.307646838106436</v>
      </c>
      <c r="Q1546" s="27">
        <v>0.2185504417429911</v>
      </c>
      <c r="R1546" s="20">
        <v>191.2499207475328</v>
      </c>
      <c r="T1546" s="41">
        <v>0.2185504417429911</v>
      </c>
      <c r="U1546" s="38">
        <v>329.41794675255397</v>
      </c>
      <c r="W1546" s="27">
        <v>0.2185504417429911</v>
      </c>
      <c r="X1546" s="27">
        <f t="shared" si="148"/>
        <v>191.2499207475328</v>
      </c>
      <c r="Y1546" s="19">
        <f t="shared" si="149"/>
        <v>329.41794675255397</v>
      </c>
      <c r="Z1546" s="27">
        <f t="shared" si="146"/>
        <v>41.797754662685328</v>
      </c>
      <c r="AA1546" s="20">
        <f t="shared" si="147"/>
        <v>71.994437780839789</v>
      </c>
    </row>
    <row r="1547" spans="1:27" x14ac:dyDescent="0.3">
      <c r="A1547" s="50">
        <v>0.21448152560333256</v>
      </c>
      <c r="B1547" s="29">
        <v>100.73335603303462</v>
      </c>
      <c r="E1547" s="27">
        <v>7.7806939671863802</v>
      </c>
      <c r="F1547" s="20">
        <v>77.269261125451209</v>
      </c>
      <c r="H1547" s="27">
        <v>17.716340209764894</v>
      </c>
      <c r="I1547" s="20">
        <v>138.56348725489264</v>
      </c>
      <c r="K1547" s="27">
        <v>0.21753847189393127</v>
      </c>
      <c r="L1547" s="20">
        <v>51.190377144317168</v>
      </c>
      <c r="M1547" s="20">
        <v>85.373567647406077</v>
      </c>
      <c r="N1547" s="27">
        <f t="shared" si="144"/>
        <v>11.135876419648781</v>
      </c>
      <c r="O1547" s="20">
        <f t="shared" si="145"/>
        <v>18.572035446149886</v>
      </c>
      <c r="Q1547" s="27">
        <v>0.21753847189393127</v>
      </c>
      <c r="R1547" s="20">
        <v>73.531040117746898</v>
      </c>
      <c r="T1547" s="41">
        <v>0.21753847189393127</v>
      </c>
      <c r="U1547" s="38">
        <v>107.71423062083581</v>
      </c>
      <c r="W1547" s="27">
        <v>0.21753847189393127</v>
      </c>
      <c r="X1547" s="27">
        <f t="shared" si="148"/>
        <v>73.531040117746898</v>
      </c>
      <c r="Y1547" s="19">
        <f t="shared" si="149"/>
        <v>107.71423062083581</v>
      </c>
      <c r="Z1547" s="27">
        <f t="shared" si="146"/>
        <v>15.995830103986016</v>
      </c>
      <c r="AA1547" s="20">
        <f t="shared" si="147"/>
        <v>23.431989130487121</v>
      </c>
    </row>
    <row r="1548" spans="1:27" x14ac:dyDescent="0.3">
      <c r="A1548" s="50">
        <v>0.21304727710230509</v>
      </c>
      <c r="B1548" s="29">
        <v>130.27778065345393</v>
      </c>
      <c r="E1548" s="27">
        <v>2.3286657233256847E-4</v>
      </c>
      <c r="F1548" s="20">
        <v>77.405622561170844</v>
      </c>
      <c r="H1548" s="27">
        <v>0.52265176379296463</v>
      </c>
      <c r="I1548" s="20">
        <v>138.78218698676898</v>
      </c>
      <c r="K1548" s="27">
        <v>0.21685731546313036</v>
      </c>
      <c r="L1548" s="20">
        <v>75.429170486587509</v>
      </c>
      <c r="M1548" s="20">
        <v>157.86454263920277</v>
      </c>
      <c r="N1548" s="27">
        <f t="shared" si="144"/>
        <v>16.357367419332149</v>
      </c>
      <c r="O1548" s="20">
        <f t="shared" si="145"/>
        <v>34.234080923552391</v>
      </c>
      <c r="Q1548" s="27">
        <v>0.21685731546313036</v>
      </c>
      <c r="R1548" s="20">
        <v>106.41656648608162</v>
      </c>
      <c r="T1548" s="41">
        <v>0.21685731546313036</v>
      </c>
      <c r="U1548" s="38">
        <v>188.85193863869688</v>
      </c>
      <c r="W1548" s="27">
        <v>0.21685731546313036</v>
      </c>
      <c r="X1548" s="27">
        <f t="shared" si="148"/>
        <v>106.41656648608162</v>
      </c>
      <c r="Y1548" s="19">
        <f t="shared" si="149"/>
        <v>188.85193863869688</v>
      </c>
      <c r="Z1548" s="27">
        <f t="shared" si="146"/>
        <v>23.077210928975386</v>
      </c>
      <c r="AA1548" s="20">
        <f t="shared" si="147"/>
        <v>40.953924433195624</v>
      </c>
    </row>
    <row r="1549" spans="1:27" x14ac:dyDescent="0.3">
      <c r="A1549" s="50">
        <v>0.21167428537228261</v>
      </c>
      <c r="B1549" s="29">
        <v>119.82956608301785</v>
      </c>
      <c r="E1549" s="27">
        <v>0.25148791131505277</v>
      </c>
      <c r="F1549" s="20">
        <v>77.466061356572851</v>
      </c>
      <c r="H1549" s="27">
        <v>27.586333476283471</v>
      </c>
      <c r="I1549" s="20">
        <v>138.90297786664672</v>
      </c>
      <c r="K1549" s="27">
        <v>0.21641457571968203</v>
      </c>
      <c r="L1549" s="20">
        <v>45.563421158810002</v>
      </c>
      <c r="M1549" s="20">
        <v>82.115734883584452</v>
      </c>
      <c r="N1549" s="27">
        <f t="shared" si="144"/>
        <v>9.8605884584210504</v>
      </c>
      <c r="O1549" s="20">
        <f t="shared" si="145"/>
        <v>17.771041924740821</v>
      </c>
      <c r="Q1549" s="27">
        <v>0.21641457571968203</v>
      </c>
      <c r="R1549" s="20">
        <v>62.542328072829115</v>
      </c>
      <c r="T1549" s="41">
        <v>0.21641457571968203</v>
      </c>
      <c r="U1549" s="38">
        <v>99.094641797603572</v>
      </c>
      <c r="W1549" s="27">
        <v>0.21641457571968203</v>
      </c>
      <c r="X1549" s="27">
        <f t="shared" si="148"/>
        <v>62.542328072829115</v>
      </c>
      <c r="Y1549" s="19">
        <f t="shared" si="149"/>
        <v>99.094641797603572</v>
      </c>
      <c r="Z1549" s="27">
        <f t="shared" si="146"/>
        <v>13.535071394402472</v>
      </c>
      <c r="AA1549" s="20">
        <f t="shared" si="147"/>
        <v>21.445524860722248</v>
      </c>
    </row>
    <row r="1550" spans="1:27" x14ac:dyDescent="0.3">
      <c r="A1550" s="50">
        <v>0.2099886773066828</v>
      </c>
      <c r="B1550" s="29">
        <v>221.81493674325537</v>
      </c>
      <c r="E1550" s="27">
        <v>5.0857447204180062E-3</v>
      </c>
      <c r="F1550" s="20">
        <v>77.4841234149591</v>
      </c>
      <c r="H1550" s="27">
        <v>57.917216974004987</v>
      </c>
      <c r="I1550" s="20">
        <v>138.9697908371831</v>
      </c>
      <c r="K1550" s="27">
        <v>0.21448152560333256</v>
      </c>
      <c r="L1550" s="20">
        <v>47.314788104385435</v>
      </c>
      <c r="M1550" s="20">
        <v>69.561711220028442</v>
      </c>
      <c r="N1550" s="27">
        <f t="shared" si="144"/>
        <v>10.148147936227</v>
      </c>
      <c r="O1550" s="20">
        <f t="shared" si="145"/>
        <v>14.919701946050155</v>
      </c>
      <c r="Q1550" s="27">
        <v>0.21448152560333256</v>
      </c>
      <c r="R1550" s="20">
        <v>78.486432917391625</v>
      </c>
      <c r="T1550" s="41">
        <v>0.21448152560333256</v>
      </c>
      <c r="U1550" s="38">
        <v>100.73335603303462</v>
      </c>
      <c r="W1550" s="27">
        <v>0.21448152560333256</v>
      </c>
      <c r="X1550" s="27">
        <f t="shared" si="148"/>
        <v>78.486432917391625</v>
      </c>
      <c r="Y1550" s="19">
        <f t="shared" si="149"/>
        <v>100.73335603303462</v>
      </c>
      <c r="Z1550" s="27">
        <f t="shared" si="146"/>
        <v>16.833889871285773</v>
      </c>
      <c r="AA1550" s="20">
        <f t="shared" si="147"/>
        <v>21.605443881108929</v>
      </c>
    </row>
    <row r="1551" spans="1:27" x14ac:dyDescent="0.3">
      <c r="A1551" s="50">
        <v>0.2077683720854111</v>
      </c>
      <c r="B1551" s="29">
        <v>153.66332679487812</v>
      </c>
      <c r="E1551" s="27">
        <v>0.89613259346515406</v>
      </c>
      <c r="F1551" s="20">
        <v>77.487155077525202</v>
      </c>
      <c r="H1551" s="27">
        <v>9.1724902638816275E-2</v>
      </c>
      <c r="I1551" s="20">
        <v>139.17598425017849</v>
      </c>
      <c r="K1551" s="27">
        <v>0.21304727710230509</v>
      </c>
      <c r="L1551" s="20">
        <v>66.733980059943448</v>
      </c>
      <c r="M1551" s="20">
        <v>100.18949613028877</v>
      </c>
      <c r="N1551" s="27">
        <f t="shared" si="144"/>
        <v>14.217492741970474</v>
      </c>
      <c r="O1551" s="20">
        <f t="shared" si="145"/>
        <v>21.345099344809956</v>
      </c>
      <c r="Q1551" s="27">
        <v>0.21304727710230509</v>
      </c>
      <c r="R1551" s="20">
        <v>96.822264583108591</v>
      </c>
      <c r="T1551" s="41">
        <v>0.21304727710230509</v>
      </c>
      <c r="U1551" s="38">
        <v>130.27778065345393</v>
      </c>
      <c r="W1551" s="27">
        <v>0.21304727710230509</v>
      </c>
      <c r="X1551" s="27">
        <f t="shared" si="148"/>
        <v>96.822264583108591</v>
      </c>
      <c r="Y1551" s="19">
        <f t="shared" si="149"/>
        <v>130.27778065345393</v>
      </c>
      <c r="Z1551" s="27">
        <f t="shared" si="146"/>
        <v>20.627719832310238</v>
      </c>
      <c r="AA1551" s="20">
        <f t="shared" si="147"/>
        <v>27.755326435149719</v>
      </c>
    </row>
    <row r="1552" spans="1:27" x14ac:dyDescent="0.3">
      <c r="A1552" s="50">
        <v>0.20638062557554804</v>
      </c>
      <c r="B1552" s="29">
        <v>97.189346362654163</v>
      </c>
      <c r="E1552" s="27">
        <v>0.68621828214236302</v>
      </c>
      <c r="F1552" s="20">
        <v>77.535852211509734</v>
      </c>
      <c r="H1552" s="27">
        <v>15.560398172106943</v>
      </c>
      <c r="I1552" s="20">
        <v>139.34221196103374</v>
      </c>
      <c r="K1552" s="27">
        <v>0.21167428537228261</v>
      </c>
      <c r="L1552" s="20">
        <v>47.605568356559267</v>
      </c>
      <c r="M1552" s="20">
        <v>104.57657946639496</v>
      </c>
      <c r="N1552" s="27">
        <f t="shared" si="144"/>
        <v>10.076874661616033</v>
      </c>
      <c r="O1552" s="20">
        <f t="shared" si="145"/>
        <v>22.136172725226878</v>
      </c>
      <c r="Q1552" s="27">
        <v>0.21167428537228261</v>
      </c>
      <c r="R1552" s="20">
        <v>62.858554973182159</v>
      </c>
      <c r="T1552" s="41">
        <v>0.21167428537228261</v>
      </c>
      <c r="U1552" s="38">
        <v>119.82956608301785</v>
      </c>
      <c r="W1552" s="27">
        <v>0.21167428537228261</v>
      </c>
      <c r="X1552" s="27">
        <f t="shared" si="148"/>
        <v>62.858554973182159</v>
      </c>
      <c r="Y1552" s="19">
        <f t="shared" si="149"/>
        <v>119.82956608301785</v>
      </c>
      <c r="Z1552" s="27">
        <f t="shared" si="146"/>
        <v>13.305539703482674</v>
      </c>
      <c r="AA1552" s="20">
        <f t="shared" si="147"/>
        <v>25.364837767093519</v>
      </c>
    </row>
    <row r="1553" spans="1:27" x14ac:dyDescent="0.3">
      <c r="A1553" s="50">
        <v>0.2045738327797153</v>
      </c>
      <c r="B1553" s="29">
        <v>127.33538490293873</v>
      </c>
      <c r="E1553" s="27">
        <v>3.2247186609311029E-3</v>
      </c>
      <c r="F1553" s="20">
        <v>77.536886720194431</v>
      </c>
      <c r="H1553" s="27">
        <v>0.18220382151775993</v>
      </c>
      <c r="I1553" s="20">
        <v>139.351650567436</v>
      </c>
      <c r="K1553" s="27">
        <v>0.2099886773066828</v>
      </c>
      <c r="L1553" s="20">
        <v>81.51698517516742</v>
      </c>
      <c r="M1553" s="20">
        <v>122.98691148374493</v>
      </c>
      <c r="N1553" s="27">
        <f t="shared" si="144"/>
        <v>17.117643894961876</v>
      </c>
      <c r="O1553" s="20">
        <f t="shared" si="145"/>
        <v>25.825858868505676</v>
      </c>
      <c r="Q1553" s="27">
        <v>0.2099886773066828</v>
      </c>
      <c r="R1553" s="20">
        <v>180.34501043467785</v>
      </c>
      <c r="T1553" s="41">
        <v>0.2099886773066828</v>
      </c>
      <c r="U1553" s="38">
        <v>221.81493674325537</v>
      </c>
      <c r="W1553" s="27">
        <v>0.2099886773066828</v>
      </c>
      <c r="X1553" s="27">
        <f t="shared" si="148"/>
        <v>180.34501043467785</v>
      </c>
      <c r="Y1553" s="19">
        <f t="shared" si="149"/>
        <v>221.81493674325537</v>
      </c>
      <c r="Z1553" s="27">
        <f t="shared" si="146"/>
        <v>37.870410200037909</v>
      </c>
      <c r="AA1553" s="20">
        <f t="shared" si="147"/>
        <v>46.578625173581713</v>
      </c>
    </row>
    <row r="1554" spans="1:27" x14ac:dyDescent="0.3">
      <c r="A1554" s="50">
        <v>0.20456130380625837</v>
      </c>
      <c r="B1554" s="29">
        <v>162.2988543168874</v>
      </c>
      <c r="E1554" s="27">
        <v>0.25694368187396321</v>
      </c>
      <c r="F1554" s="20">
        <v>77.539654411014624</v>
      </c>
      <c r="H1554" s="27">
        <v>2.6637862120696809</v>
      </c>
      <c r="I1554" s="20">
        <v>139.50242788286093</v>
      </c>
      <c r="K1554" s="27">
        <v>0.2077683720854111</v>
      </c>
      <c r="L1554" s="20">
        <v>75.529530579789409</v>
      </c>
      <c r="M1554" s="20">
        <v>110.26770855997204</v>
      </c>
      <c r="N1554" s="27">
        <f t="shared" si="144"/>
        <v>15.692647612938122</v>
      </c>
      <c r="O1554" s="20">
        <f t="shared" si="145"/>
        <v>22.910142301093941</v>
      </c>
      <c r="Q1554" s="27">
        <v>0.2077683720854111</v>
      </c>
      <c r="R1554" s="20">
        <v>118.9251488146955</v>
      </c>
      <c r="T1554" s="41">
        <v>0.2077683720854111</v>
      </c>
      <c r="U1554" s="38">
        <v>153.66332679487812</v>
      </c>
      <c r="W1554" s="27">
        <v>0.2077683720854111</v>
      </c>
      <c r="X1554" s="27">
        <f t="shared" si="148"/>
        <v>118.9251488146955</v>
      </c>
      <c r="Y1554" s="19">
        <f t="shared" si="149"/>
        <v>153.66332679487812</v>
      </c>
      <c r="Z1554" s="27">
        <f t="shared" si="146"/>
        <v>24.708884569244542</v>
      </c>
      <c r="AA1554" s="20">
        <f t="shared" si="147"/>
        <v>31.92637925740036</v>
      </c>
    </row>
    <row r="1555" spans="1:27" x14ac:dyDescent="0.3">
      <c r="A1555" s="50">
        <v>0.20422109418723267</v>
      </c>
      <c r="B1555" s="29">
        <v>338.87279605570046</v>
      </c>
      <c r="E1555" s="27">
        <v>2.4362233983993065E-2</v>
      </c>
      <c r="F1555" s="20">
        <v>77.585784399845338</v>
      </c>
      <c r="H1555" s="27">
        <v>0.20456130380625837</v>
      </c>
      <c r="I1555" s="20">
        <v>139.60844427296297</v>
      </c>
      <c r="K1555" s="27">
        <v>0.20638062557554804</v>
      </c>
      <c r="L1555" s="20">
        <v>40.244695540263635</v>
      </c>
      <c r="M1555" s="20">
        <v>63.627132847164184</v>
      </c>
      <c r="N1555" s="27">
        <f t="shared" si="144"/>
        <v>8.3057254416970778</v>
      </c>
      <c r="O1555" s="20">
        <f t="shared" si="145"/>
        <v>13.131407480576245</v>
      </c>
      <c r="Q1555" s="27">
        <v>0.20638062557554804</v>
      </c>
      <c r="R1555" s="20">
        <v>73.806909055753607</v>
      </c>
      <c r="T1555" s="41">
        <v>0.20638062557554804</v>
      </c>
      <c r="U1555" s="38">
        <v>97.189346362654163</v>
      </c>
      <c r="W1555" s="27">
        <v>0.20638062557554804</v>
      </c>
      <c r="X1555" s="27">
        <f t="shared" si="148"/>
        <v>73.806909055753607</v>
      </c>
      <c r="Y1555" s="19">
        <f t="shared" si="149"/>
        <v>97.189346362654163</v>
      </c>
      <c r="Z1555" s="27">
        <f t="shared" si="146"/>
        <v>15.232316062724012</v>
      </c>
      <c r="AA1555" s="20">
        <f t="shared" si="147"/>
        <v>20.057998101603179</v>
      </c>
    </row>
    <row r="1556" spans="1:27" x14ac:dyDescent="0.3">
      <c r="A1556" s="50">
        <v>0.20300407789909514</v>
      </c>
      <c r="B1556" s="29">
        <v>102.1606641083261</v>
      </c>
      <c r="E1556" s="27">
        <v>3.6767068059998564</v>
      </c>
      <c r="F1556" s="20">
        <v>77.616838671997769</v>
      </c>
      <c r="H1556" s="27">
        <v>8.940469378430862</v>
      </c>
      <c r="I1556" s="20">
        <v>140.07990977829033</v>
      </c>
      <c r="K1556" s="27">
        <v>0.2045738327797153</v>
      </c>
      <c r="L1556" s="20">
        <v>62.282461266653847</v>
      </c>
      <c r="M1556" s="20">
        <v>103.55425986156033</v>
      </c>
      <c r="N1556" s="27">
        <f t="shared" si="144"/>
        <v>12.741361816273539</v>
      </c>
      <c r="O1556" s="20">
        <f t="shared" si="145"/>
        <v>21.184491840546027</v>
      </c>
      <c r="Q1556" s="27">
        <v>0.2045738327797153</v>
      </c>
      <c r="R1556" s="20">
        <v>86.063586308032242</v>
      </c>
      <c r="T1556" s="41">
        <v>0.2045738327797153</v>
      </c>
      <c r="U1556" s="38">
        <v>127.33538490293873</v>
      </c>
      <c r="W1556" s="27">
        <v>0.2045738327797153</v>
      </c>
      <c r="X1556" s="27">
        <f t="shared" si="148"/>
        <v>86.063586308032242</v>
      </c>
      <c r="Y1556" s="19">
        <f t="shared" si="149"/>
        <v>127.33538490293873</v>
      </c>
      <c r="Z1556" s="27">
        <f t="shared" si="146"/>
        <v>17.606357713801984</v>
      </c>
      <c r="AA1556" s="20">
        <f t="shared" si="147"/>
        <v>26.049487738074472</v>
      </c>
    </row>
    <row r="1557" spans="1:27" x14ac:dyDescent="0.3">
      <c r="A1557" s="50">
        <v>0.20256207438615093</v>
      </c>
      <c r="B1557" s="29">
        <v>127.19126770771551</v>
      </c>
      <c r="E1557" s="27">
        <v>1.3318833080120385E-3</v>
      </c>
      <c r="F1557" s="20">
        <v>77.73118229214974</v>
      </c>
      <c r="H1557" s="27">
        <v>4.6679047139186878</v>
      </c>
      <c r="I1557" s="20">
        <v>140.12549828838917</v>
      </c>
      <c r="K1557" s="27">
        <v>0.20456130380625837</v>
      </c>
      <c r="L1557" s="20">
        <v>82.141328068714841</v>
      </c>
      <c r="M1557" s="20">
        <v>139.60844427296297</v>
      </c>
      <c r="N1557" s="27">
        <f t="shared" si="144"/>
        <v>16.802937166113914</v>
      </c>
      <c r="O1557" s="20">
        <f t="shared" si="145"/>
        <v>28.558485382840669</v>
      </c>
      <c r="Q1557" s="27">
        <v>0.20456130380625837</v>
      </c>
      <c r="R1557" s="20">
        <v>104.83173811263929</v>
      </c>
      <c r="T1557" s="41">
        <v>0.20456130380625837</v>
      </c>
      <c r="U1557" s="38">
        <v>162.2988543168874</v>
      </c>
      <c r="W1557" s="27">
        <v>0.20456130380625837</v>
      </c>
      <c r="X1557" s="27">
        <f t="shared" si="148"/>
        <v>104.83173811263929</v>
      </c>
      <c r="Y1557" s="19">
        <f t="shared" si="149"/>
        <v>162.2988543168874</v>
      </c>
      <c r="Z1557" s="27">
        <f t="shared" si="146"/>
        <v>21.444517028597719</v>
      </c>
      <c r="AA1557" s="20">
        <f t="shared" si="147"/>
        <v>33.200065245324474</v>
      </c>
    </row>
    <row r="1558" spans="1:27" x14ac:dyDescent="0.3">
      <c r="A1558" s="50">
        <v>0.20245801068563196</v>
      </c>
      <c r="B1558" s="29">
        <v>44.659787729134649</v>
      </c>
      <c r="E1558" s="27">
        <v>2.0050893285078928</v>
      </c>
      <c r="F1558" s="20">
        <v>77.731182550948731</v>
      </c>
      <c r="H1558" s="27">
        <v>0.32483132521156222</v>
      </c>
      <c r="I1558" s="20">
        <v>140.24405836175094</v>
      </c>
      <c r="K1558" s="27">
        <v>0.20422109418723267</v>
      </c>
      <c r="L1558" s="20">
        <v>161.8236880516223</v>
      </c>
      <c r="M1558" s="20">
        <v>321.63754330084129</v>
      </c>
      <c r="N1558" s="27">
        <f t="shared" si="144"/>
        <v>33.047810639315713</v>
      </c>
      <c r="O1558" s="20">
        <f t="shared" si="145"/>
        <v>65.685171024591227</v>
      </c>
      <c r="Q1558" s="27">
        <v>0.20422109418723267</v>
      </c>
      <c r="R1558" s="20">
        <v>179.05894080648144</v>
      </c>
      <c r="T1558" s="41">
        <v>0.20422109418723267</v>
      </c>
      <c r="U1558" s="38">
        <v>338.87279605570046</v>
      </c>
      <c r="W1558" s="27">
        <v>0.20422109418723267</v>
      </c>
      <c r="X1558" s="27">
        <f t="shared" si="148"/>
        <v>179.05894080648144</v>
      </c>
      <c r="Y1558" s="19">
        <f t="shared" si="149"/>
        <v>338.87279605570046</v>
      </c>
      <c r="Z1558" s="27">
        <f t="shared" si="146"/>
        <v>36.567612815506564</v>
      </c>
      <c r="AA1558" s="20">
        <f t="shared" si="147"/>
        <v>69.204973200782092</v>
      </c>
    </row>
    <row r="1559" spans="1:27" x14ac:dyDescent="0.3">
      <c r="A1559" s="50">
        <v>0.20165323116088985</v>
      </c>
      <c r="B1559" s="29">
        <v>138.88632533361704</v>
      </c>
      <c r="E1559" s="27">
        <v>0.4738309585954994</v>
      </c>
      <c r="F1559" s="20">
        <v>77.788032835983131</v>
      </c>
      <c r="H1559" s="27">
        <v>3.129219617578201</v>
      </c>
      <c r="I1559" s="20">
        <v>140.36689086174999</v>
      </c>
      <c r="K1559" s="27">
        <v>0.20300407789909514</v>
      </c>
      <c r="L1559" s="20">
        <v>52.70410509505993</v>
      </c>
      <c r="M1559" s="20">
        <v>76.172851300899623</v>
      </c>
      <c r="N1559" s="27">
        <f t="shared" si="144"/>
        <v>10.699148256319642</v>
      </c>
      <c r="O1559" s="20">
        <f t="shared" si="145"/>
        <v>15.463399439284018</v>
      </c>
      <c r="Q1559" s="27">
        <v>0.20300407789909514</v>
      </c>
      <c r="R1559" s="20">
        <v>78.691917902486409</v>
      </c>
      <c r="T1559" s="41">
        <v>0.20300407789909514</v>
      </c>
      <c r="U1559" s="38">
        <v>102.1606641083261</v>
      </c>
      <c r="W1559" s="27">
        <v>0.20300407789909514</v>
      </c>
      <c r="X1559" s="27">
        <f t="shared" si="148"/>
        <v>78.691917902486409</v>
      </c>
      <c r="Y1559" s="19">
        <f t="shared" si="149"/>
        <v>102.1606641083261</v>
      </c>
      <c r="Z1559" s="27">
        <f t="shared" si="146"/>
        <v>15.97478023190555</v>
      </c>
      <c r="AA1559" s="20">
        <f t="shared" si="147"/>
        <v>20.739031414869924</v>
      </c>
    </row>
    <row r="1560" spans="1:27" x14ac:dyDescent="0.3">
      <c r="A1560" s="50">
        <v>0.20105360417801421</v>
      </c>
      <c r="B1560" s="29">
        <v>266.23240948716841</v>
      </c>
      <c r="E1560" s="27">
        <v>5.3389311615173938</v>
      </c>
      <c r="F1560" s="20">
        <v>77.794586812880141</v>
      </c>
      <c r="H1560" s="27">
        <v>0.17472318196087144</v>
      </c>
      <c r="I1560" s="20">
        <v>140.4073448950405</v>
      </c>
      <c r="K1560" s="27">
        <v>0.20256207438615093</v>
      </c>
      <c r="L1560" s="20">
        <v>51.877224170369075</v>
      </c>
      <c r="M1560" s="20">
        <v>127.19126770771551</v>
      </c>
      <c r="N1560" s="27">
        <f t="shared" si="144"/>
        <v>10.508358141345328</v>
      </c>
      <c r="O1560" s="20">
        <f t="shared" si="145"/>
        <v>25.764127030679106</v>
      </c>
      <c r="Q1560" s="27">
        <v>0.20256207438615093</v>
      </c>
      <c r="R1560" s="20">
        <v>51.877224170369075</v>
      </c>
      <c r="T1560" s="41">
        <v>0.20256207438615093</v>
      </c>
      <c r="U1560" s="38">
        <v>127.19126770771551</v>
      </c>
      <c r="W1560" s="27">
        <v>0.20256207438615093</v>
      </c>
      <c r="X1560" s="27">
        <f t="shared" si="148"/>
        <v>51.877224170369075</v>
      </c>
      <c r="Y1560" s="19">
        <f t="shared" si="149"/>
        <v>127.19126770771551</v>
      </c>
      <c r="Z1560" s="27">
        <f t="shared" si="146"/>
        <v>10.508358141345328</v>
      </c>
      <c r="AA1560" s="20">
        <f t="shared" si="147"/>
        <v>25.764127030679106</v>
      </c>
    </row>
    <row r="1561" spans="1:27" x14ac:dyDescent="0.3">
      <c r="A1561" s="50">
        <v>0.20001247891195817</v>
      </c>
      <c r="B1561" s="29">
        <v>105.05859330656733</v>
      </c>
      <c r="E1561" s="27">
        <v>0.29376758899888955</v>
      </c>
      <c r="F1561" s="20">
        <v>77.877050545312272</v>
      </c>
      <c r="H1561" s="27">
        <v>0.27903932459594216</v>
      </c>
      <c r="I1561" s="20">
        <v>140.78076747844699</v>
      </c>
      <c r="K1561" s="27">
        <v>0.20245801068563196</v>
      </c>
      <c r="L1561" s="20">
        <v>11.516188976722624</v>
      </c>
      <c r="M1561" s="20">
        <v>27.680880815115529</v>
      </c>
      <c r="N1561" s="27">
        <f t="shared" si="144"/>
        <v>2.3315447109070662</v>
      </c>
      <c r="O1561" s="20">
        <f t="shared" si="145"/>
        <v>5.6042160638543645</v>
      </c>
      <c r="Q1561" s="27">
        <v>0.20245801068563196</v>
      </c>
      <c r="R1561" s="20">
        <v>28.495095890741737</v>
      </c>
      <c r="T1561" s="41">
        <v>0.20245801068563196</v>
      </c>
      <c r="U1561" s="38">
        <v>44.659787729134649</v>
      </c>
      <c r="W1561" s="27">
        <v>0.20245801068563196</v>
      </c>
      <c r="X1561" s="27">
        <f t="shared" si="148"/>
        <v>28.495095890741737</v>
      </c>
      <c r="Y1561" s="19">
        <f t="shared" si="149"/>
        <v>44.659787729134649</v>
      </c>
      <c r="Z1561" s="27">
        <f t="shared" si="146"/>
        <v>5.7690604283358979</v>
      </c>
      <c r="AA1561" s="20">
        <f t="shared" si="147"/>
        <v>9.0417317812831985</v>
      </c>
    </row>
    <row r="1562" spans="1:27" x14ac:dyDescent="0.3">
      <c r="A1562" s="50">
        <v>0.1976968873932492</v>
      </c>
      <c r="B1562" s="29">
        <v>128.937058575778</v>
      </c>
      <c r="E1562" s="27">
        <v>3.1449992093257606E-4</v>
      </c>
      <c r="F1562" s="20">
        <v>77.886830874779321</v>
      </c>
      <c r="H1562" s="27">
        <v>0.13725487978808815</v>
      </c>
      <c r="I1562" s="20">
        <v>140.78076747844699</v>
      </c>
      <c r="K1562" s="27">
        <v>0.20165323116088985</v>
      </c>
      <c r="L1562" s="20">
        <v>56.344765465165736</v>
      </c>
      <c r="M1562" s="20">
        <v>125.76336376660866</v>
      </c>
      <c r="N1562" s="27">
        <f t="shared" si="144"/>
        <v>11.362104015053189</v>
      </c>
      <c r="O1562" s="20">
        <f t="shared" si="145"/>
        <v>25.360588665199014</v>
      </c>
      <c r="Q1562" s="27">
        <v>0.20165323116088985</v>
      </c>
      <c r="R1562" s="20">
        <v>69.467727032174125</v>
      </c>
      <c r="T1562" s="41">
        <v>0.20165323116088985</v>
      </c>
      <c r="U1562" s="38">
        <v>138.88632533361704</v>
      </c>
      <c r="W1562" s="27">
        <v>0.20165323116088985</v>
      </c>
      <c r="X1562" s="27">
        <f t="shared" si="148"/>
        <v>69.467727032174125</v>
      </c>
      <c r="Y1562" s="19">
        <f t="shared" si="149"/>
        <v>138.88632533361704</v>
      </c>
      <c r="Z1562" s="27">
        <f t="shared" si="146"/>
        <v>14.008391617440605</v>
      </c>
      <c r="AA1562" s="20">
        <f t="shared" si="147"/>
        <v>28.006876267586428</v>
      </c>
    </row>
    <row r="1563" spans="1:27" x14ac:dyDescent="0.3">
      <c r="A1563" s="50">
        <v>0.19748605179484002</v>
      </c>
      <c r="B1563" s="29">
        <v>133.03945471335246</v>
      </c>
      <c r="E1563" s="27">
        <v>1.2208474654471502E-3</v>
      </c>
      <c r="F1563" s="20">
        <v>77.970008473524672</v>
      </c>
      <c r="H1563" s="27">
        <v>7.087603129184572E-2</v>
      </c>
      <c r="I1563" s="20">
        <v>140.78076747844699</v>
      </c>
      <c r="K1563" s="27">
        <v>0.20105360417801421</v>
      </c>
      <c r="L1563" s="20">
        <v>120.33997312095289</v>
      </c>
      <c r="M1563" s="20">
        <v>236.08910247169337</v>
      </c>
      <c r="N1563" s="27">
        <f t="shared" si="144"/>
        <v>24.194785322652933</v>
      </c>
      <c r="O1563" s="20">
        <f t="shared" si="145"/>
        <v>47.466564959086476</v>
      </c>
      <c r="Q1563" s="27">
        <v>0.20105360417801421</v>
      </c>
      <c r="R1563" s="20">
        <v>150.48328013642794</v>
      </c>
      <c r="T1563" s="41">
        <v>0.20105360417801421</v>
      </c>
      <c r="U1563" s="38">
        <v>266.23240948716841</v>
      </c>
      <c r="W1563" s="27">
        <v>0.20105360417801421</v>
      </c>
      <c r="X1563" s="27">
        <f t="shared" si="148"/>
        <v>150.48328013642794</v>
      </c>
      <c r="Y1563" s="19">
        <f t="shared" si="149"/>
        <v>266.23240948716841</v>
      </c>
      <c r="Z1563" s="27">
        <f t="shared" si="146"/>
        <v>30.255205839958609</v>
      </c>
      <c r="AA1563" s="20">
        <f t="shared" si="147"/>
        <v>53.526985476392156</v>
      </c>
    </row>
    <row r="1564" spans="1:27" x14ac:dyDescent="0.3">
      <c r="A1564" s="50">
        <v>0.1952451154938899</v>
      </c>
      <c r="B1564" s="29">
        <v>120.22493544336439</v>
      </c>
      <c r="E1564" s="27">
        <v>5.769628296548035E-2</v>
      </c>
      <c r="F1564" s="20">
        <v>77.974727531767456</v>
      </c>
      <c r="H1564" s="27">
        <v>1.4070687415369321E-2</v>
      </c>
      <c r="I1564" s="20">
        <v>140.78076747844699</v>
      </c>
      <c r="K1564" s="27">
        <v>0.20001247891195817</v>
      </c>
      <c r="L1564" s="20">
        <v>50.915837693682278</v>
      </c>
      <c r="M1564" s="20">
        <v>83.376355425043002</v>
      </c>
      <c r="N1564" s="27">
        <f t="shared" si="144"/>
        <v>10.183802912992311</v>
      </c>
      <c r="O1564" s="20">
        <f t="shared" si="145"/>
        <v>16.676311531207343</v>
      </c>
      <c r="Q1564" s="27">
        <v>0.20001247891195817</v>
      </c>
      <c r="R1564" s="20">
        <v>72.598075575206607</v>
      </c>
      <c r="T1564" s="41">
        <v>0.20001247891195817</v>
      </c>
      <c r="U1564" s="38">
        <v>105.05859330656733</v>
      </c>
      <c r="W1564" s="27">
        <v>0.20001247891195817</v>
      </c>
      <c r="X1564" s="27">
        <f t="shared" si="148"/>
        <v>72.598075575206607</v>
      </c>
      <c r="Y1564" s="19">
        <f t="shared" si="149"/>
        <v>105.05859330656733</v>
      </c>
      <c r="Z1564" s="27">
        <f t="shared" si="146"/>
        <v>14.520521060034756</v>
      </c>
      <c r="AA1564" s="20">
        <f t="shared" si="147"/>
        <v>21.013029678249787</v>
      </c>
    </row>
    <row r="1565" spans="1:27" x14ac:dyDescent="0.3">
      <c r="A1565" s="50">
        <v>0.19509358103096019</v>
      </c>
      <c r="B1565" s="29">
        <v>304.08082779540803</v>
      </c>
      <c r="E1565" s="27">
        <v>0.56638437177753076</v>
      </c>
      <c r="F1565" s="20">
        <v>78.040307036529512</v>
      </c>
      <c r="H1565" s="27">
        <v>9.0736679485416971E-3</v>
      </c>
      <c r="I1565" s="20">
        <v>140.78076747844699</v>
      </c>
      <c r="K1565" s="27">
        <v>0.1976968873932492</v>
      </c>
      <c r="L1565" s="20">
        <v>42.39427990986907</v>
      </c>
      <c r="M1565" s="20">
        <v>79.707813226488952</v>
      </c>
      <c r="N1565" s="27">
        <f t="shared" si="144"/>
        <v>8.381217181459272</v>
      </c>
      <c r="O1565" s="20">
        <f t="shared" si="145"/>
        <v>15.757986575799325</v>
      </c>
      <c r="Q1565" s="27">
        <v>0.1976968873932492</v>
      </c>
      <c r="R1565" s="20">
        <v>91.623525259158114</v>
      </c>
      <c r="T1565" s="41">
        <v>0.1976968873932492</v>
      </c>
      <c r="U1565" s="38">
        <v>128.937058575778</v>
      </c>
      <c r="W1565" s="27">
        <v>0.1976968873932492</v>
      </c>
      <c r="X1565" s="27">
        <f t="shared" si="148"/>
        <v>91.623525259158114</v>
      </c>
      <c r="Y1565" s="19">
        <f t="shared" si="149"/>
        <v>128.937058575778</v>
      </c>
      <c r="Z1565" s="27">
        <f t="shared" si="146"/>
        <v>18.113685755732305</v>
      </c>
      <c r="AA1565" s="20">
        <f t="shared" si="147"/>
        <v>25.490455150072357</v>
      </c>
    </row>
    <row r="1566" spans="1:27" x14ac:dyDescent="0.3">
      <c r="A1566" s="50">
        <v>0.18834217557741795</v>
      </c>
      <c r="B1566" s="29">
        <v>147.54924675414435</v>
      </c>
      <c r="E1566" s="27">
        <v>24.893926451783045</v>
      </c>
      <c r="F1566" s="20">
        <v>78.290446938243804</v>
      </c>
      <c r="H1566" s="27">
        <v>8.6736847297288477E-3</v>
      </c>
      <c r="I1566" s="20">
        <v>140.78076747844699</v>
      </c>
      <c r="K1566" s="27">
        <v>0.19748605179484002</v>
      </c>
      <c r="L1566" s="20">
        <v>39.72168045081753</v>
      </c>
      <c r="M1566" s="20">
        <v>65.378922518550041</v>
      </c>
      <c r="N1566" s="27">
        <f t="shared" si="144"/>
        <v>7.8444778428882351</v>
      </c>
      <c r="O1566" s="20">
        <f t="shared" si="145"/>
        <v>12.911425278789206</v>
      </c>
      <c r="Q1566" s="27">
        <v>0.19748605179484002</v>
      </c>
      <c r="R1566" s="20">
        <v>107.38221264561996</v>
      </c>
      <c r="T1566" s="41">
        <v>0.19748605179484002</v>
      </c>
      <c r="U1566" s="38">
        <v>133.03945471335246</v>
      </c>
      <c r="W1566" s="27">
        <v>0.19748605179484002</v>
      </c>
      <c r="X1566" s="27">
        <f t="shared" si="148"/>
        <v>107.38221264561996</v>
      </c>
      <c r="Y1566" s="19">
        <f t="shared" si="149"/>
        <v>133.03945471335246</v>
      </c>
      <c r="Z1566" s="27">
        <f t="shared" si="146"/>
        <v>21.206489208377427</v>
      </c>
      <c r="AA1566" s="20">
        <f t="shared" si="147"/>
        <v>26.273436644278398</v>
      </c>
    </row>
    <row r="1567" spans="1:27" x14ac:dyDescent="0.3">
      <c r="A1567" s="50">
        <v>0.18810811997536803</v>
      </c>
      <c r="B1567" s="29">
        <v>115.3621806854365</v>
      </c>
      <c r="E1567" s="27">
        <v>9.4380940934206592</v>
      </c>
      <c r="F1567" s="20">
        <v>78.416215090817388</v>
      </c>
      <c r="H1567" s="27">
        <v>4.2705131709226407E-3</v>
      </c>
      <c r="I1567" s="20">
        <v>140.78076747844699</v>
      </c>
      <c r="K1567" s="27">
        <v>0.1952451154938899</v>
      </c>
      <c r="L1567" s="20">
        <v>50.351384585277117</v>
      </c>
      <c r="M1567" s="20">
        <v>82.421972601023256</v>
      </c>
      <c r="N1567" s="27">
        <f t="shared" si="144"/>
        <v>9.8308618986296974</v>
      </c>
      <c r="O1567" s="20">
        <f t="shared" si="145"/>
        <v>16.092487559721015</v>
      </c>
      <c r="Q1567" s="27">
        <v>0.1952451154938899</v>
      </c>
      <c r="R1567" s="20">
        <v>88.154347427618234</v>
      </c>
      <c r="T1567" s="41">
        <v>0.1952451154938899</v>
      </c>
      <c r="U1567" s="38">
        <v>120.22493544336439</v>
      </c>
      <c r="W1567" s="27">
        <v>0.1952451154938899</v>
      </c>
      <c r="X1567" s="27">
        <f t="shared" si="148"/>
        <v>88.154347427618234</v>
      </c>
      <c r="Y1567" s="19">
        <f t="shared" si="149"/>
        <v>120.22493544336439</v>
      </c>
      <c r="Z1567" s="27">
        <f t="shared" si="146"/>
        <v>17.211705744793818</v>
      </c>
      <c r="AA1567" s="20">
        <f t="shared" si="147"/>
        <v>23.473331405885137</v>
      </c>
    </row>
    <row r="1568" spans="1:27" x14ac:dyDescent="0.3">
      <c r="A1568" s="50">
        <v>0.18779442943923641</v>
      </c>
      <c r="B1568" s="29">
        <v>145.8147841706697</v>
      </c>
      <c r="E1568" s="27">
        <v>0.52765159955015406</v>
      </c>
      <c r="F1568" s="20">
        <v>78.434247096604565</v>
      </c>
      <c r="H1568" s="27">
        <v>2.4298294520121999E-3</v>
      </c>
      <c r="I1568" s="20">
        <v>140.78076747844699</v>
      </c>
      <c r="K1568" s="27">
        <v>0.19509358103096019</v>
      </c>
      <c r="L1568" s="20">
        <v>126.71440983724399</v>
      </c>
      <c r="M1568" s="20">
        <v>288.04519348772328</v>
      </c>
      <c r="N1568" s="27">
        <f t="shared" si="144"/>
        <v>24.721167983372659</v>
      </c>
      <c r="O1568" s="20">
        <f t="shared" si="145"/>
        <v>56.195768296275752</v>
      </c>
      <c r="Q1568" s="27">
        <v>0.19509358103096019</v>
      </c>
      <c r="R1568" s="20">
        <v>142.75004414492872</v>
      </c>
      <c r="T1568" s="41">
        <v>0.19509358103096019</v>
      </c>
      <c r="U1568" s="38">
        <v>304.08082779540803</v>
      </c>
      <c r="W1568" s="27">
        <v>0.19509358103096019</v>
      </c>
      <c r="X1568" s="27">
        <f t="shared" si="148"/>
        <v>142.75004414492872</v>
      </c>
      <c r="Y1568" s="19">
        <f t="shared" si="149"/>
        <v>304.08082779540803</v>
      </c>
      <c r="Z1568" s="27">
        <f t="shared" si="146"/>
        <v>27.849617304561797</v>
      </c>
      <c r="AA1568" s="20">
        <f t="shared" si="147"/>
        <v>59.324217617464889</v>
      </c>
    </row>
    <row r="1569" spans="1:27" x14ac:dyDescent="0.3">
      <c r="A1569" s="50">
        <v>0.18685414422361646</v>
      </c>
      <c r="B1569" s="29">
        <v>154.1677259831518</v>
      </c>
      <c r="E1569" s="27">
        <v>31.229227541931323</v>
      </c>
      <c r="F1569" s="20">
        <v>78.48448635009261</v>
      </c>
      <c r="H1569" s="27">
        <v>9.6932440646924078E-4</v>
      </c>
      <c r="I1569" s="20">
        <v>140.78076747844699</v>
      </c>
      <c r="K1569" s="27">
        <v>0.18834217557741795</v>
      </c>
      <c r="L1569" s="20">
        <v>53.485569956443769</v>
      </c>
      <c r="M1569" s="20">
        <v>71.766893632345003</v>
      </c>
      <c r="N1569" s="27">
        <f t="shared" si="144"/>
        <v>10.073588607594802</v>
      </c>
      <c r="O1569" s="20">
        <f t="shared" si="145"/>
        <v>13.516732881149</v>
      </c>
      <c r="Q1569" s="27">
        <v>0.18834217557741795</v>
      </c>
      <c r="R1569" s="20">
        <v>129.26792307824311</v>
      </c>
      <c r="T1569" s="41">
        <v>0.18834217557741795</v>
      </c>
      <c r="U1569" s="38">
        <v>147.54924675414435</v>
      </c>
      <c r="W1569" s="27">
        <v>0.18834217557741795</v>
      </c>
      <c r="X1569" s="27">
        <f t="shared" si="148"/>
        <v>129.26792307824311</v>
      </c>
      <c r="Y1569" s="19">
        <f t="shared" si="149"/>
        <v>147.54924675414435</v>
      </c>
      <c r="Z1569" s="27">
        <f t="shared" si="146"/>
        <v>24.346601864930623</v>
      </c>
      <c r="AA1569" s="20">
        <f t="shared" si="147"/>
        <v>27.789746138484819</v>
      </c>
    </row>
    <row r="1570" spans="1:27" x14ac:dyDescent="0.3">
      <c r="A1570" s="50">
        <v>0.18389913058490492</v>
      </c>
      <c r="B1570" s="29">
        <v>260.93904504752356</v>
      </c>
      <c r="E1570" s="27">
        <v>5.6089684500038857</v>
      </c>
      <c r="F1570" s="20">
        <v>78.496450971941712</v>
      </c>
      <c r="H1570" s="27">
        <v>8.4910565055906773E-4</v>
      </c>
      <c r="I1570" s="20">
        <v>140.78076747844699</v>
      </c>
      <c r="K1570" s="27">
        <v>0.18810811997536803</v>
      </c>
      <c r="L1570" s="20">
        <v>54.972419679056678</v>
      </c>
      <c r="M1570" s="20">
        <v>88.42793574940201</v>
      </c>
      <c r="N1570" s="27">
        <f t="shared" si="144"/>
        <v>10.340758516324275</v>
      </c>
      <c r="O1570" s="20">
        <f t="shared" si="145"/>
        <v>16.63401274712265</v>
      </c>
      <c r="Q1570" s="27">
        <v>0.18810811997536803</v>
      </c>
      <c r="R1570" s="20">
        <v>81.906664615091159</v>
      </c>
      <c r="T1570" s="41">
        <v>0.18810811997536803</v>
      </c>
      <c r="U1570" s="38">
        <v>115.3621806854365</v>
      </c>
      <c r="W1570" s="27">
        <v>0.18810811997536803</v>
      </c>
      <c r="X1570" s="27">
        <f t="shared" si="148"/>
        <v>81.906664615091159</v>
      </c>
      <c r="Y1570" s="19">
        <f t="shared" si="149"/>
        <v>115.3621806854365</v>
      </c>
      <c r="Z1570" s="27">
        <f t="shared" si="146"/>
        <v>15.407308694197798</v>
      </c>
      <c r="AA1570" s="20">
        <f t="shared" si="147"/>
        <v>21.700562924996174</v>
      </c>
    </row>
    <row r="1571" spans="1:27" x14ac:dyDescent="0.3">
      <c r="A1571" s="50">
        <v>0.18243213533423841</v>
      </c>
      <c r="B1571" s="29">
        <v>728.1919974389973</v>
      </c>
      <c r="E1571" s="27">
        <v>0.39119556815421674</v>
      </c>
      <c r="F1571" s="20">
        <v>78.509734501235599</v>
      </c>
      <c r="H1571" s="27">
        <v>6.8533063313225284E-4</v>
      </c>
      <c r="I1571" s="20">
        <v>140.78076747844699</v>
      </c>
      <c r="K1571" s="27">
        <v>0.18779442943923641</v>
      </c>
      <c r="L1571" s="20">
        <v>74.911889164612063</v>
      </c>
      <c r="M1571" s="20">
        <v>114.71633253868018</v>
      </c>
      <c r="N1571" s="27">
        <f t="shared" si="144"/>
        <v>14.068035483883639</v>
      </c>
      <c r="O1571" s="20">
        <f t="shared" si="145"/>
        <v>21.543088216463154</v>
      </c>
      <c r="Q1571" s="27">
        <v>0.18779442943923641</v>
      </c>
      <c r="R1571" s="20">
        <v>106.01034079660157</v>
      </c>
      <c r="T1571" s="41">
        <v>0.18779442943923641</v>
      </c>
      <c r="U1571" s="38">
        <v>145.8147841706697</v>
      </c>
      <c r="W1571" s="27">
        <v>0.18779442943923641</v>
      </c>
      <c r="X1571" s="27">
        <f t="shared" si="148"/>
        <v>106.01034079660157</v>
      </c>
      <c r="Y1571" s="19">
        <f t="shared" si="149"/>
        <v>145.8147841706697</v>
      </c>
      <c r="Z1571" s="27">
        <f t="shared" si="146"/>
        <v>19.908151464556799</v>
      </c>
      <c r="AA1571" s="20">
        <f t="shared" si="147"/>
        <v>27.383204197136315</v>
      </c>
    </row>
    <row r="1572" spans="1:27" x14ac:dyDescent="0.3">
      <c r="A1572" s="50">
        <v>0.18220382151775993</v>
      </c>
      <c r="B1572" s="29">
        <v>219.70936618230559</v>
      </c>
      <c r="E1572" s="27">
        <v>98.474055029873853</v>
      </c>
      <c r="F1572" s="20">
        <v>78.59819512293538</v>
      </c>
      <c r="H1572" s="27">
        <v>1.4371526049217209E-4</v>
      </c>
      <c r="I1572" s="20">
        <v>140.78076747844699</v>
      </c>
      <c r="K1572" s="27">
        <v>0.18685414422361646</v>
      </c>
      <c r="L1572" s="20">
        <v>48.517570085841022</v>
      </c>
      <c r="M1572" s="20">
        <v>73.810010368282235</v>
      </c>
      <c r="N1572" s="27">
        <f t="shared" si="144"/>
        <v>9.0657090381991576</v>
      </c>
      <c r="O1572" s="20">
        <f t="shared" si="145"/>
        <v>13.791706322501636</v>
      </c>
      <c r="Q1572" s="27">
        <v>0.18685414422361646</v>
      </c>
      <c r="R1572" s="20">
        <v>128.87528570071058</v>
      </c>
      <c r="T1572" s="41">
        <v>0.18685414422361646</v>
      </c>
      <c r="U1572" s="38">
        <v>154.1677259831518</v>
      </c>
      <c r="W1572" s="27">
        <v>0.18685414422361646</v>
      </c>
      <c r="X1572" s="27">
        <f t="shared" si="148"/>
        <v>128.87528570071058</v>
      </c>
      <c r="Y1572" s="19">
        <f t="shared" si="149"/>
        <v>154.1677259831518</v>
      </c>
      <c r="Z1572" s="27">
        <f t="shared" si="146"/>
        <v>24.080881221180348</v>
      </c>
      <c r="AA1572" s="20">
        <f t="shared" si="147"/>
        <v>28.806878505482828</v>
      </c>
    </row>
    <row r="1573" spans="1:27" x14ac:dyDescent="0.3">
      <c r="A1573" s="50">
        <v>0.18187235743971542</v>
      </c>
      <c r="B1573" s="29">
        <v>279.67384496677221</v>
      </c>
      <c r="E1573" s="27">
        <v>6.7779895995045081E-2</v>
      </c>
      <c r="F1573" s="20">
        <v>78.680696330360391</v>
      </c>
      <c r="H1573" s="27">
        <v>8.5601684986613691E-5</v>
      </c>
      <c r="I1573" s="20">
        <v>140.78076747844699</v>
      </c>
      <c r="K1573" s="27">
        <v>0.18389913058490492</v>
      </c>
      <c r="L1573" s="20">
        <v>117.93704567968456</v>
      </c>
      <c r="M1573" s="20">
        <v>205.30068799269253</v>
      </c>
      <c r="N1573" s="27">
        <f t="shared" si="144"/>
        <v>21.688520164246206</v>
      </c>
      <c r="O1573" s="20">
        <f t="shared" si="145"/>
        <v>37.754618030338989</v>
      </c>
      <c r="Q1573" s="27">
        <v>0.18389913058490492</v>
      </c>
      <c r="R1573" s="20">
        <v>173.57540273451559</v>
      </c>
      <c r="T1573" s="41">
        <v>0.18389913058490492</v>
      </c>
      <c r="U1573" s="38">
        <v>260.93904504752356</v>
      </c>
      <c r="W1573" s="27">
        <v>0.18389913058490492</v>
      </c>
      <c r="X1573" s="27">
        <f t="shared" si="148"/>
        <v>173.57540273451559</v>
      </c>
      <c r="Y1573" s="19">
        <f t="shared" si="149"/>
        <v>260.93904504752356</v>
      </c>
      <c r="Z1573" s="27">
        <f t="shared" si="146"/>
        <v>31.920365653802147</v>
      </c>
      <c r="AA1573" s="20">
        <f t="shared" si="147"/>
        <v>47.986463519894926</v>
      </c>
    </row>
    <row r="1574" spans="1:27" x14ac:dyDescent="0.3">
      <c r="A1574" s="50">
        <v>0.18078463192796335</v>
      </c>
      <c r="B1574" s="29">
        <v>102.93844962085527</v>
      </c>
      <c r="E1574" s="27">
        <v>102.039529721078</v>
      </c>
      <c r="F1574" s="20">
        <v>78.680696589159382</v>
      </c>
      <c r="H1574" s="27">
        <v>7.8524831724062096</v>
      </c>
      <c r="I1574" s="20">
        <v>140.85863448443143</v>
      </c>
      <c r="K1574" s="27">
        <v>0.18243213533423841</v>
      </c>
      <c r="L1574" s="20">
        <v>373.20382141077238</v>
      </c>
      <c r="M1574" s="20">
        <v>704.41087239761896</v>
      </c>
      <c r="N1574" s="27">
        <f t="shared" si="144"/>
        <v>68.084370054864962</v>
      </c>
      <c r="O1574" s="20">
        <f t="shared" si="145"/>
        <v>128.50717960415136</v>
      </c>
      <c r="Q1574" s="27">
        <v>0.18243213533423841</v>
      </c>
      <c r="R1574" s="20">
        <v>396.98494645215078</v>
      </c>
      <c r="T1574" s="41">
        <v>0.18243213533423841</v>
      </c>
      <c r="U1574" s="38">
        <v>728.1919974389973</v>
      </c>
      <c r="W1574" s="27">
        <v>0.18243213533423841</v>
      </c>
      <c r="X1574" s="27">
        <f t="shared" si="148"/>
        <v>396.98494645215078</v>
      </c>
      <c r="Y1574" s="19">
        <f t="shared" si="149"/>
        <v>728.1919974389973</v>
      </c>
      <c r="Z1574" s="27">
        <f t="shared" si="146"/>
        <v>72.422811476814161</v>
      </c>
      <c r="AA1574" s="20">
        <f t="shared" si="147"/>
        <v>132.84562102610056</v>
      </c>
    </row>
    <row r="1575" spans="1:27" x14ac:dyDescent="0.3">
      <c r="A1575" s="50">
        <v>0.18003164354013279</v>
      </c>
      <c r="B1575" s="29">
        <v>117.28353676169203</v>
      </c>
      <c r="E1575" s="27">
        <v>0.32670864123792853</v>
      </c>
      <c r="F1575" s="20">
        <v>78.770506720078998</v>
      </c>
      <c r="H1575" s="27">
        <v>3.7135742075333837</v>
      </c>
      <c r="I1575" s="20">
        <v>141.20940978479663</v>
      </c>
      <c r="K1575" s="27">
        <v>0.18220382151775993</v>
      </c>
      <c r="L1575" s="20">
        <v>65.638558483943939</v>
      </c>
      <c r="M1575" s="20">
        <v>139.351650567436</v>
      </c>
      <c r="N1575" s="27">
        <f t="shared" si="144"/>
        <v>11.959596194691569</v>
      </c>
      <c r="O1575" s="20">
        <f t="shared" si="145"/>
        <v>25.390403268194358</v>
      </c>
      <c r="Q1575" s="27">
        <v>0.18220382151775993</v>
      </c>
      <c r="R1575" s="20">
        <v>145.9962740988135</v>
      </c>
      <c r="T1575" s="41">
        <v>0.18220382151775993</v>
      </c>
      <c r="U1575" s="38">
        <v>219.70936618230559</v>
      </c>
      <c r="W1575" s="27">
        <v>0.18220382151775993</v>
      </c>
      <c r="X1575" s="27">
        <f t="shared" si="148"/>
        <v>145.9962740988135</v>
      </c>
      <c r="Y1575" s="19">
        <f t="shared" si="149"/>
        <v>219.70936618230559</v>
      </c>
      <c r="Z1575" s="27">
        <f t="shared" si="146"/>
        <v>26.601079068158171</v>
      </c>
      <c r="AA1575" s="20">
        <f t="shared" si="147"/>
        <v>40.031886141660969</v>
      </c>
    </row>
    <row r="1576" spans="1:27" x14ac:dyDescent="0.3">
      <c r="A1576" s="50">
        <v>0.17935897920688149</v>
      </c>
      <c r="B1576" s="29">
        <v>138.5587750161192</v>
      </c>
      <c r="E1576" s="27">
        <v>8.3227077790070325E-2</v>
      </c>
      <c r="F1576" s="20">
        <v>78.784569444003878</v>
      </c>
      <c r="H1576" s="27">
        <v>2.9613166393392021</v>
      </c>
      <c r="I1576" s="20">
        <v>141.460172159694</v>
      </c>
      <c r="K1576" s="27">
        <v>0.18187235743971542</v>
      </c>
      <c r="L1576" s="20">
        <v>125.10928177891836</v>
      </c>
      <c r="M1576" s="20">
        <v>212.47292409192636</v>
      </c>
      <c r="N1576" s="27">
        <f t="shared" si="144"/>
        <v>22.753920014721515</v>
      </c>
      <c r="O1576" s="20">
        <f t="shared" si="145"/>
        <v>38.64295159670835</v>
      </c>
      <c r="Q1576" s="27">
        <v>0.18187235743971542</v>
      </c>
      <c r="R1576" s="20">
        <v>192.31020265376424</v>
      </c>
      <c r="T1576" s="41">
        <v>0.18187235743971542</v>
      </c>
      <c r="U1576" s="38">
        <v>279.67384496677221</v>
      </c>
      <c r="W1576" s="27">
        <v>0.18187235743971542</v>
      </c>
      <c r="X1576" s="27">
        <f t="shared" si="148"/>
        <v>192.31020265376424</v>
      </c>
      <c r="Y1576" s="19">
        <f t="shared" si="149"/>
        <v>279.67384496677221</v>
      </c>
      <c r="Z1576" s="27">
        <f t="shared" si="146"/>
        <v>34.975909916349515</v>
      </c>
      <c r="AA1576" s="20">
        <f t="shared" si="147"/>
        <v>50.86494149833635</v>
      </c>
    </row>
    <row r="1577" spans="1:27" x14ac:dyDescent="0.3">
      <c r="A1577" s="50">
        <v>0.17827809086884372</v>
      </c>
      <c r="B1577" s="29">
        <v>804.12419663175262</v>
      </c>
      <c r="E1577" s="27">
        <v>5.0562546573928557E-2</v>
      </c>
      <c r="F1577" s="20">
        <v>78.883164025325556</v>
      </c>
      <c r="H1577" s="27">
        <v>1.0824702333193272</v>
      </c>
      <c r="I1577" s="20">
        <v>141.56689582569845</v>
      </c>
      <c r="K1577" s="27">
        <v>0.18078463192796335</v>
      </c>
      <c r="L1577" s="20">
        <v>29.606114107058826</v>
      </c>
      <c r="M1577" s="20">
        <v>52.988551413959371</v>
      </c>
      <c r="N1577" s="27">
        <f t="shared" si="144"/>
        <v>5.3523304416619126</v>
      </c>
      <c r="O1577" s="20">
        <f t="shared" si="145"/>
        <v>9.5795157637686064</v>
      </c>
      <c r="Q1577" s="27">
        <v>0.18078463192796335</v>
      </c>
      <c r="R1577" s="20">
        <v>79.556012313954739</v>
      </c>
      <c r="T1577" s="41">
        <v>0.18078463192796335</v>
      </c>
      <c r="U1577" s="38">
        <v>102.93844962085527</v>
      </c>
      <c r="W1577" s="27">
        <v>0.18078463192796335</v>
      </c>
      <c r="X1577" s="27">
        <f t="shared" si="148"/>
        <v>79.556012313954739</v>
      </c>
      <c r="Y1577" s="19">
        <f t="shared" si="149"/>
        <v>102.93844962085527</v>
      </c>
      <c r="Z1577" s="27">
        <f t="shared" si="146"/>
        <v>14.382504403834828</v>
      </c>
      <c r="AA1577" s="20">
        <f t="shared" si="147"/>
        <v>18.609689725941518</v>
      </c>
    </row>
    <row r="1578" spans="1:27" x14ac:dyDescent="0.3">
      <c r="A1578" s="50">
        <v>0.17563145433814498</v>
      </c>
      <c r="B1578" s="29">
        <v>141.27508784638547</v>
      </c>
      <c r="E1578" s="27">
        <v>0.16087537736166269</v>
      </c>
      <c r="F1578" s="20">
        <v>78.888689003245048</v>
      </c>
      <c r="H1578" s="27">
        <v>20.696134371304652</v>
      </c>
      <c r="I1578" s="20">
        <v>141.82851485630172</v>
      </c>
      <c r="K1578" s="27">
        <v>0.18003164354013279</v>
      </c>
      <c r="L1578" s="20">
        <v>50.540739278316053</v>
      </c>
      <c r="M1578" s="20">
        <v>88.734745664174369</v>
      </c>
      <c r="N1578" s="27">
        <f t="shared" si="144"/>
        <v>9.0989323580085841</v>
      </c>
      <c r="O1578" s="20">
        <f t="shared" si="145"/>
        <v>15.975062101036984</v>
      </c>
      <c r="Q1578" s="27">
        <v>0.18003164354013279</v>
      </c>
      <c r="R1578" s="20">
        <v>79.089530375833704</v>
      </c>
      <c r="T1578" s="41">
        <v>0.18003164354013279</v>
      </c>
      <c r="U1578" s="38">
        <v>117.28353676169203</v>
      </c>
      <c r="W1578" s="27">
        <v>0.18003164354013279</v>
      </c>
      <c r="X1578" s="27">
        <f t="shared" si="148"/>
        <v>79.089530375833704</v>
      </c>
      <c r="Y1578" s="19">
        <f t="shared" si="149"/>
        <v>117.28353676169203</v>
      </c>
      <c r="Z1578" s="27">
        <f t="shared" si="146"/>
        <v>14.238618140378598</v>
      </c>
      <c r="AA1578" s="20">
        <f t="shared" si="147"/>
        <v>21.114747883406999</v>
      </c>
    </row>
    <row r="1579" spans="1:27" x14ac:dyDescent="0.3">
      <c r="A1579" s="50">
        <v>0.17557162296725437</v>
      </c>
      <c r="B1579" s="29">
        <v>449.51472980863059</v>
      </c>
      <c r="E1579" s="27">
        <v>3.9695954183116555E-3</v>
      </c>
      <c r="F1579" s="20">
        <v>78.899409843787083</v>
      </c>
      <c r="H1579" s="27">
        <v>0.9718528384109959</v>
      </c>
      <c r="I1579" s="20">
        <v>141.86184983021687</v>
      </c>
      <c r="K1579" s="27">
        <v>0.17935897920688149</v>
      </c>
      <c r="L1579" s="20">
        <v>50.073455437876312</v>
      </c>
      <c r="M1579" s="20">
        <v>118.24721385077396</v>
      </c>
      <c r="N1579" s="27">
        <f t="shared" si="144"/>
        <v>8.9811238526987633</v>
      </c>
      <c r="O1579" s="20">
        <f t="shared" si="145"/>
        <v>21.208699570332634</v>
      </c>
      <c r="Q1579" s="27">
        <v>0.17935897920688149</v>
      </c>
      <c r="R1579" s="20">
        <v>70.385016603221558</v>
      </c>
      <c r="T1579" s="41">
        <v>0.17935897920688149</v>
      </c>
      <c r="U1579" s="38">
        <v>138.5587750161192</v>
      </c>
      <c r="W1579" s="27">
        <v>0.17935897920688149</v>
      </c>
      <c r="X1579" s="27">
        <f t="shared" si="148"/>
        <v>70.385016603221558</v>
      </c>
      <c r="Y1579" s="19">
        <f t="shared" si="149"/>
        <v>138.5587750161192</v>
      </c>
      <c r="Z1579" s="27">
        <f t="shared" si="146"/>
        <v>12.624184729413223</v>
      </c>
      <c r="AA1579" s="20">
        <f t="shared" si="147"/>
        <v>24.851760447047095</v>
      </c>
    </row>
    <row r="1580" spans="1:27" x14ac:dyDescent="0.3">
      <c r="A1580" s="50">
        <v>0.17532074391783681</v>
      </c>
      <c r="B1580" s="29">
        <v>175.8337472262607</v>
      </c>
      <c r="E1580" s="27">
        <v>3.1487634041695856E-2</v>
      </c>
      <c r="F1580" s="20">
        <v>78.994702455866019</v>
      </c>
      <c r="H1580" s="27">
        <v>173.34746488065866</v>
      </c>
      <c r="I1580" s="20">
        <v>141.94001148269487</v>
      </c>
      <c r="K1580" s="27">
        <v>0.17827809086884372</v>
      </c>
      <c r="L1580" s="20">
        <v>302.13735572680366</v>
      </c>
      <c r="M1580" s="20">
        <v>791.00982847007958</v>
      </c>
      <c r="N1580" s="27">
        <f t="shared" si="144"/>
        <v>53.864470959135261</v>
      </c>
      <c r="O1580" s="20">
        <f t="shared" si="145"/>
        <v>141.01972207813733</v>
      </c>
      <c r="Q1580" s="27">
        <v>0.17827809086884372</v>
      </c>
      <c r="R1580" s="20">
        <v>315.25172388847665</v>
      </c>
      <c r="T1580" s="41">
        <v>0.17827809086884372</v>
      </c>
      <c r="U1580" s="38">
        <v>804.12419663175262</v>
      </c>
      <c r="W1580" s="27">
        <v>0.17827809086884372</v>
      </c>
      <c r="X1580" s="27">
        <f t="shared" si="148"/>
        <v>315.25172388847665</v>
      </c>
      <c r="Y1580" s="19">
        <f t="shared" si="149"/>
        <v>804.12419663175262</v>
      </c>
      <c r="Z1580" s="27">
        <f t="shared" si="146"/>
        <v>56.20247547794947</v>
      </c>
      <c r="AA1580" s="20">
        <f t="shared" si="147"/>
        <v>143.35772659695155</v>
      </c>
    </row>
    <row r="1581" spans="1:27" x14ac:dyDescent="0.3">
      <c r="A1581" s="50">
        <v>0.17505981246358715</v>
      </c>
      <c r="B1581" s="29">
        <v>215.00568945137633</v>
      </c>
      <c r="E1581" s="27">
        <v>0.10129658681398723</v>
      </c>
      <c r="F1581" s="20">
        <v>79.301155328770648</v>
      </c>
      <c r="H1581" s="27">
        <v>2.646020423315349</v>
      </c>
      <c r="I1581" s="20">
        <v>142.10594915750079</v>
      </c>
      <c r="K1581" s="27">
        <v>0.17563145433814498</v>
      </c>
      <c r="L1581" s="20">
        <v>59.143188920110688</v>
      </c>
      <c r="M1581" s="20">
        <v>104.62271539063079</v>
      </c>
      <c r="N1581" s="27">
        <f t="shared" si="144"/>
        <v>10.387404284234702</v>
      </c>
      <c r="O1581" s="20">
        <f t="shared" si="145"/>
        <v>18.37503966086231</v>
      </c>
      <c r="Q1581" s="27">
        <v>0.17563145433814498</v>
      </c>
      <c r="R1581" s="20">
        <v>95.795561375865361</v>
      </c>
      <c r="T1581" s="41">
        <v>0.17563145433814498</v>
      </c>
      <c r="U1581" s="38">
        <v>141.27508784638547</v>
      </c>
      <c r="W1581" s="27">
        <v>0.17563145433814498</v>
      </c>
      <c r="X1581" s="27">
        <f t="shared" si="148"/>
        <v>95.795561375865361</v>
      </c>
      <c r="Y1581" s="19">
        <f t="shared" si="149"/>
        <v>141.27508784638547</v>
      </c>
      <c r="Z1581" s="27">
        <f t="shared" si="146"/>
        <v>16.824713763582263</v>
      </c>
      <c r="AA1581" s="20">
        <f t="shared" si="147"/>
        <v>24.812349140209871</v>
      </c>
    </row>
    <row r="1582" spans="1:27" x14ac:dyDescent="0.3">
      <c r="A1582" s="50">
        <v>0.1749779486854095</v>
      </c>
      <c r="B1582" s="29">
        <v>162.52402476383799</v>
      </c>
      <c r="E1582" s="27">
        <v>0.73021596380567644</v>
      </c>
      <c r="F1582" s="20">
        <v>79.303661529251627</v>
      </c>
      <c r="H1582" s="27">
        <v>7.2065932181430981E-3</v>
      </c>
      <c r="I1582" s="20">
        <v>142.56731623653315</v>
      </c>
      <c r="K1582" s="27">
        <v>0.17557162296725437</v>
      </c>
      <c r="L1582" s="20">
        <v>211.06101288429028</v>
      </c>
      <c r="M1582" s="20">
        <v>400.28548445934155</v>
      </c>
      <c r="N1582" s="27">
        <f t="shared" si="144"/>
        <v>37.056324577207427</v>
      </c>
      <c r="O1582" s="20">
        <f t="shared" si="145"/>
        <v>70.278772156760269</v>
      </c>
      <c r="Q1582" s="27">
        <v>0.17557162296725437</v>
      </c>
      <c r="R1582" s="20">
        <v>260.29025823357932</v>
      </c>
      <c r="T1582" s="41">
        <v>0.17557162296725437</v>
      </c>
      <c r="U1582" s="38">
        <v>449.51472980863059</v>
      </c>
      <c r="W1582" s="27">
        <v>0.17557162296725437</v>
      </c>
      <c r="X1582" s="27">
        <f t="shared" si="148"/>
        <v>260.29025823357932</v>
      </c>
      <c r="Y1582" s="19">
        <f t="shared" si="149"/>
        <v>449.51472980863059</v>
      </c>
      <c r="Z1582" s="27">
        <f t="shared" si="146"/>
        <v>45.699583080635264</v>
      </c>
      <c r="AA1582" s="20">
        <f t="shared" si="147"/>
        <v>78.922030660188113</v>
      </c>
    </row>
    <row r="1583" spans="1:27" x14ac:dyDescent="0.3">
      <c r="A1583" s="50">
        <v>0.17472318196087144</v>
      </c>
      <c r="B1583" s="29">
        <v>196.99065703881661</v>
      </c>
      <c r="E1583" s="27">
        <v>0.32320381930912845</v>
      </c>
      <c r="F1583" s="20">
        <v>79.342800827726307</v>
      </c>
      <c r="H1583" s="27">
        <v>0.25148791131505277</v>
      </c>
      <c r="I1583" s="20">
        <v>142.85814860097909</v>
      </c>
      <c r="K1583" s="27">
        <v>0.17532074391783681</v>
      </c>
      <c r="L1583" s="20">
        <v>58.685986226848961</v>
      </c>
      <c r="M1583" s="20">
        <v>95.476031611391122</v>
      </c>
      <c r="N1583" s="27">
        <f t="shared" si="144"/>
        <v>10.288870762843084</v>
      </c>
      <c r="O1583" s="20">
        <f t="shared" si="145"/>
        <v>16.738928888431996</v>
      </c>
      <c r="Q1583" s="27">
        <v>0.17532074391783681</v>
      </c>
      <c r="R1583" s="20">
        <v>139.04370184171853</v>
      </c>
      <c r="T1583" s="41">
        <v>0.17532074391783681</v>
      </c>
      <c r="U1583" s="38">
        <v>175.8337472262607</v>
      </c>
      <c r="W1583" s="27">
        <v>0.17532074391783681</v>
      </c>
      <c r="X1583" s="27">
        <f t="shared" si="148"/>
        <v>139.04370184171853</v>
      </c>
      <c r="Y1583" s="19">
        <f t="shared" si="149"/>
        <v>175.8337472262607</v>
      </c>
      <c r="Z1583" s="27">
        <f t="shared" si="146"/>
        <v>24.377245243979988</v>
      </c>
      <c r="AA1583" s="20">
        <f t="shared" si="147"/>
        <v>30.827303369568899</v>
      </c>
    </row>
    <row r="1584" spans="1:27" x14ac:dyDescent="0.3">
      <c r="A1584" s="50">
        <v>0.1743945958223776</v>
      </c>
      <c r="B1584" s="29">
        <v>92.311360606848609</v>
      </c>
      <c r="E1584" s="27">
        <v>7.9175540893629659E-2</v>
      </c>
      <c r="F1584" s="20">
        <v>79.49710255589504</v>
      </c>
      <c r="H1584" s="27">
        <v>3.6767068059998564</v>
      </c>
      <c r="I1584" s="20">
        <v>143.008925916404</v>
      </c>
      <c r="K1584" s="27">
        <v>0.17505981246358715</v>
      </c>
      <c r="L1584" s="20">
        <v>103.42701595548064</v>
      </c>
      <c r="M1584" s="20">
        <v>159.36733239654529</v>
      </c>
      <c r="N1584" s="27">
        <f t="shared" si="144"/>
        <v>18.105914016834877</v>
      </c>
      <c r="O1584" s="20">
        <f t="shared" si="145"/>
        <v>27.898815322161376</v>
      </c>
      <c r="Q1584" s="27">
        <v>0.17505981246358715</v>
      </c>
      <c r="R1584" s="20">
        <v>159.06537301031165</v>
      </c>
      <c r="T1584" s="41">
        <v>0.17505981246358715</v>
      </c>
      <c r="U1584" s="38">
        <v>215.00568945137633</v>
      </c>
      <c r="W1584" s="27">
        <v>0.17505981246358715</v>
      </c>
      <c r="X1584" s="27">
        <f t="shared" si="148"/>
        <v>159.06537301031165</v>
      </c>
      <c r="Y1584" s="19">
        <f t="shared" si="149"/>
        <v>215.00568945137633</v>
      </c>
      <c r="Z1584" s="27">
        <f t="shared" si="146"/>
        <v>27.845954368635695</v>
      </c>
      <c r="AA1584" s="20">
        <f t="shared" si="147"/>
        <v>37.638855673962198</v>
      </c>
    </row>
    <row r="1585" spans="1:27" x14ac:dyDescent="0.3">
      <c r="A1585" s="50">
        <v>0.17366935852078313</v>
      </c>
      <c r="B1585" s="29">
        <v>71.95264692091726</v>
      </c>
      <c r="E1585" s="27">
        <v>1.185192157572601E-2</v>
      </c>
      <c r="F1585" s="20">
        <v>79.564567601386784</v>
      </c>
      <c r="H1585" s="27">
        <v>48.483979053620715</v>
      </c>
      <c r="I1585" s="20">
        <v>143.2136521132675</v>
      </c>
      <c r="K1585" s="27">
        <v>0.1749779486854095</v>
      </c>
      <c r="L1585" s="20">
        <v>69.969201775389436</v>
      </c>
      <c r="M1585" s="20">
        <v>122.08000125183833</v>
      </c>
      <c r="N1585" s="27">
        <f t="shared" si="144"/>
        <v>12.243067397813157</v>
      </c>
      <c r="O1585" s="20">
        <f t="shared" si="145"/>
        <v>21.361308194558895</v>
      </c>
      <c r="Q1585" s="27">
        <v>0.1749779486854095</v>
      </c>
      <c r="R1585" s="20">
        <v>110.41322528738908</v>
      </c>
      <c r="T1585" s="41">
        <v>0.1749779486854095</v>
      </c>
      <c r="U1585" s="38">
        <v>162.52402476383799</v>
      </c>
      <c r="W1585" s="27">
        <v>0.1749779486854095</v>
      </c>
      <c r="X1585" s="27">
        <f t="shared" si="148"/>
        <v>110.41322528738908</v>
      </c>
      <c r="Y1585" s="19">
        <f t="shared" si="149"/>
        <v>162.52402476383799</v>
      </c>
      <c r="Z1585" s="27">
        <f t="shared" si="146"/>
        <v>19.319879668527324</v>
      </c>
      <c r="AA1585" s="20">
        <f t="shared" si="147"/>
        <v>28.438120465273066</v>
      </c>
    </row>
    <row r="1586" spans="1:27" x14ac:dyDescent="0.3">
      <c r="A1586" s="50">
        <v>0.17361858996446244</v>
      </c>
      <c r="B1586" s="29">
        <v>215.72932647690078</v>
      </c>
      <c r="E1586" s="27">
        <v>2.5778674928005785E-2</v>
      </c>
      <c r="F1586" s="20">
        <v>79.655094379417562</v>
      </c>
      <c r="H1586" s="27">
        <v>36.65055908789509</v>
      </c>
      <c r="I1586" s="20">
        <v>143.50980634596863</v>
      </c>
      <c r="K1586" s="27">
        <v>0.17472318196087144</v>
      </c>
      <c r="L1586" s="20">
        <v>102.50897706306353</v>
      </c>
      <c r="M1586" s="20">
        <v>140.4073448950405</v>
      </c>
      <c r="N1586" s="27">
        <f t="shared" si="144"/>
        <v>17.910694652012445</v>
      </c>
      <c r="O1586" s="20">
        <f t="shared" si="145"/>
        <v>24.532418070738995</v>
      </c>
      <c r="Q1586" s="27">
        <v>0.17472318196087144</v>
      </c>
      <c r="R1586" s="20">
        <v>159.09228920683964</v>
      </c>
      <c r="T1586" s="41">
        <v>0.17472318196087144</v>
      </c>
      <c r="U1586" s="38">
        <v>196.99065703881661</v>
      </c>
      <c r="W1586" s="27">
        <v>0.17472318196087144</v>
      </c>
      <c r="X1586" s="27">
        <f t="shared" si="148"/>
        <v>159.09228920683964</v>
      </c>
      <c r="Y1586" s="19">
        <f t="shared" si="149"/>
        <v>196.99065703881661</v>
      </c>
      <c r="Z1586" s="27">
        <f t="shared" si="146"/>
        <v>27.797110995658226</v>
      </c>
      <c r="AA1586" s="20">
        <f t="shared" si="147"/>
        <v>34.418834414384776</v>
      </c>
    </row>
    <row r="1587" spans="1:27" x14ac:dyDescent="0.3">
      <c r="A1587" s="50">
        <v>0.17313045843911823</v>
      </c>
      <c r="B1587" s="29">
        <v>233.74048937062497</v>
      </c>
      <c r="E1587" s="27">
        <v>43.490020190860378</v>
      </c>
      <c r="F1587" s="20">
        <v>79.656477608629999</v>
      </c>
      <c r="H1587" s="27">
        <v>9.8467661678878358</v>
      </c>
      <c r="I1587" s="20">
        <v>143.8822274698193</v>
      </c>
      <c r="K1587" s="27">
        <v>0.1743945958223776</v>
      </c>
      <c r="L1587" s="20">
        <v>45.345390122077092</v>
      </c>
      <c r="M1587" s="20">
        <v>58.413560937127215</v>
      </c>
      <c r="N1587" s="27">
        <f t="shared" si="144"/>
        <v>7.907990982747668</v>
      </c>
      <c r="O1587" s="20">
        <f t="shared" si="145"/>
        <v>10.187009350176124</v>
      </c>
      <c r="Q1587" s="27">
        <v>0.1743945958223776</v>
      </c>
      <c r="R1587" s="20">
        <v>79.2431897917985</v>
      </c>
      <c r="T1587" s="41">
        <v>0.1743945958223776</v>
      </c>
      <c r="U1587" s="38">
        <v>92.311360606848609</v>
      </c>
      <c r="W1587" s="27">
        <v>0.1743945958223776</v>
      </c>
      <c r="X1587" s="27">
        <f t="shared" si="148"/>
        <v>79.2431897917985</v>
      </c>
      <c r="Y1587" s="19">
        <f t="shared" si="149"/>
        <v>92.311360606848609</v>
      </c>
      <c r="Z1587" s="27">
        <f t="shared" si="146"/>
        <v>13.819584055416657</v>
      </c>
      <c r="AA1587" s="20">
        <f t="shared" si="147"/>
        <v>16.098602422845111</v>
      </c>
    </row>
    <row r="1588" spans="1:27" x14ac:dyDescent="0.3">
      <c r="A1588" s="50">
        <v>0.17235660957521759</v>
      </c>
      <c r="B1588" s="29">
        <v>210.12602969891856</v>
      </c>
      <c r="E1588" s="27">
        <v>6.2893434660509229E-2</v>
      </c>
      <c r="F1588" s="20">
        <v>79.789652511158152</v>
      </c>
      <c r="H1588" s="27">
        <v>0.35952389167505316</v>
      </c>
      <c r="I1588" s="20">
        <v>143.91911851958375</v>
      </c>
      <c r="K1588" s="27">
        <v>0.17366935852078313</v>
      </c>
      <c r="L1588" s="20">
        <v>34.098872250614022</v>
      </c>
      <c r="M1588" s="20">
        <v>55.434157621212378</v>
      </c>
      <c r="N1588" s="27">
        <f t="shared" si="144"/>
        <v>5.9219292700462702</v>
      </c>
      <c r="O1588" s="20">
        <f t="shared" si="145"/>
        <v>9.6272145942159355</v>
      </c>
      <c r="Q1588" s="27">
        <v>0.17366935852078313</v>
      </c>
      <c r="R1588" s="20">
        <v>50.617361550318904</v>
      </c>
      <c r="T1588" s="41">
        <v>0.17366935852078313</v>
      </c>
      <c r="U1588" s="38">
        <v>71.95264692091726</v>
      </c>
      <c r="W1588" s="27">
        <v>0.17366935852078313</v>
      </c>
      <c r="X1588" s="27">
        <f t="shared" si="148"/>
        <v>50.617361550318904</v>
      </c>
      <c r="Y1588" s="19">
        <f t="shared" si="149"/>
        <v>71.95264692091726</v>
      </c>
      <c r="Z1588" s="27">
        <f t="shared" si="146"/>
        <v>8.7906847104584376</v>
      </c>
      <c r="AA1588" s="20">
        <f t="shared" si="147"/>
        <v>12.495970034628103</v>
      </c>
    </row>
    <row r="1589" spans="1:27" x14ac:dyDescent="0.3">
      <c r="A1589" s="50">
        <v>0.17063599631364923</v>
      </c>
      <c r="B1589" s="29">
        <v>69.912562822056344</v>
      </c>
      <c r="E1589" s="27">
        <v>7.0064985784702003</v>
      </c>
      <c r="F1589" s="20">
        <v>80.001354004578587</v>
      </c>
      <c r="H1589" s="27">
        <v>27.922392906693858</v>
      </c>
      <c r="I1589" s="20">
        <v>144.10937743956532</v>
      </c>
      <c r="K1589" s="27">
        <v>0.17361858996446244</v>
      </c>
      <c r="L1589" s="20">
        <v>140.84606564676781</v>
      </c>
      <c r="M1589" s="20">
        <v>193.62911870174099</v>
      </c>
      <c r="N1589" s="27">
        <f t="shared" si="144"/>
        <v>24.453495319633941</v>
      </c>
      <c r="O1589" s="20">
        <f t="shared" si="145"/>
        <v>33.617614565057799</v>
      </c>
      <c r="Q1589" s="27">
        <v>0.17361858996446244</v>
      </c>
      <c r="R1589" s="20">
        <v>162.9462734219276</v>
      </c>
      <c r="T1589" s="41">
        <v>0.17361858996446244</v>
      </c>
      <c r="U1589" s="38">
        <v>215.72932647690078</v>
      </c>
      <c r="W1589" s="27">
        <v>0.17361858996446244</v>
      </c>
      <c r="X1589" s="27">
        <f t="shared" si="148"/>
        <v>162.9462734219276</v>
      </c>
      <c r="Y1589" s="19">
        <f t="shared" si="149"/>
        <v>215.72932647690078</v>
      </c>
      <c r="Z1589" s="27">
        <f t="shared" si="146"/>
        <v>28.290502231478833</v>
      </c>
      <c r="AA1589" s="20">
        <f t="shared" si="147"/>
        <v>37.454621476902688</v>
      </c>
    </row>
    <row r="1590" spans="1:27" x14ac:dyDescent="0.3">
      <c r="A1590" s="50">
        <v>0.16986821613681968</v>
      </c>
      <c r="B1590" s="29">
        <v>237.09204059365888</v>
      </c>
      <c r="E1590" s="27">
        <v>0.65390756166743813</v>
      </c>
      <c r="F1590" s="20">
        <v>80.685615886223374</v>
      </c>
      <c r="H1590" s="27">
        <v>6.1568491886282573</v>
      </c>
      <c r="I1590" s="20">
        <v>144.88967421093247</v>
      </c>
      <c r="K1590" s="27">
        <v>0.17313045843911823</v>
      </c>
      <c r="L1590" s="20">
        <v>110.59925205471444</v>
      </c>
      <c r="M1590" s="20">
        <v>166.53956849577909</v>
      </c>
      <c r="N1590" s="27">
        <f t="shared" si="144"/>
        <v>19.148099211256302</v>
      </c>
      <c r="O1590" s="20">
        <f t="shared" si="145"/>
        <v>28.833071841927165</v>
      </c>
      <c r="Q1590" s="27">
        <v>0.17313045843911823</v>
      </c>
      <c r="R1590" s="20">
        <v>177.80017292956032</v>
      </c>
      <c r="T1590" s="41">
        <v>0.17313045843911823</v>
      </c>
      <c r="U1590" s="38">
        <v>233.74048937062497</v>
      </c>
      <c r="W1590" s="27">
        <v>0.17313045843911823</v>
      </c>
      <c r="X1590" s="27">
        <f t="shared" si="148"/>
        <v>177.80017292956032</v>
      </c>
      <c r="Y1590" s="19">
        <f t="shared" si="149"/>
        <v>233.74048937062497</v>
      </c>
      <c r="Z1590" s="27">
        <f t="shared" si="146"/>
        <v>30.782625449849277</v>
      </c>
      <c r="AA1590" s="20">
        <f t="shared" si="147"/>
        <v>40.467598080520141</v>
      </c>
    </row>
    <row r="1591" spans="1:27" x14ac:dyDescent="0.3">
      <c r="A1591" s="50">
        <v>0.1679960792826023</v>
      </c>
      <c r="B1591" s="29">
        <v>255.82684051290755</v>
      </c>
      <c r="E1591" s="27">
        <v>7.6751475613418734</v>
      </c>
      <c r="F1591" s="20">
        <v>80.734845800370522</v>
      </c>
      <c r="H1591" s="27">
        <v>8.455367177943117</v>
      </c>
      <c r="I1591" s="20">
        <v>145.00267068749329</v>
      </c>
      <c r="K1591" s="27">
        <v>0.17235660957521759</v>
      </c>
      <c r="L1591" s="20">
        <v>132.22454119271541</v>
      </c>
      <c r="M1591" s="20">
        <v>185.00759424768859</v>
      </c>
      <c r="N1591" s="27">
        <f t="shared" si="144"/>
        <v>22.789773622615126</v>
      </c>
      <c r="O1591" s="20">
        <f t="shared" si="145"/>
        <v>31.887281690199135</v>
      </c>
      <c r="Q1591" s="27">
        <v>0.17235660957521759</v>
      </c>
      <c r="R1591" s="20">
        <v>157.34297664394538</v>
      </c>
      <c r="T1591" s="41">
        <v>0.17235660957521759</v>
      </c>
      <c r="U1591" s="38">
        <v>210.12602969891856</v>
      </c>
      <c r="W1591" s="27">
        <v>0.17235660957521759</v>
      </c>
      <c r="X1591" s="27">
        <f t="shared" si="148"/>
        <v>157.34297664394538</v>
      </c>
      <c r="Y1591" s="19">
        <f t="shared" si="149"/>
        <v>210.12602969891856</v>
      </c>
      <c r="Z1591" s="27">
        <f t="shared" si="146"/>
        <v>27.119101994823072</v>
      </c>
      <c r="AA1591" s="20">
        <f t="shared" si="147"/>
        <v>36.216610062407085</v>
      </c>
    </row>
    <row r="1592" spans="1:27" x14ac:dyDescent="0.3">
      <c r="A1592" s="50">
        <v>0.16744586096319836</v>
      </c>
      <c r="B1592" s="29">
        <v>209.48617952041104</v>
      </c>
      <c r="E1592" s="27">
        <v>0.53677838172006886</v>
      </c>
      <c r="F1592" s="20">
        <v>80.806626483992574</v>
      </c>
      <c r="H1592" s="27">
        <v>26.009907462139381</v>
      </c>
      <c r="I1592" s="20">
        <v>145.02893171461949</v>
      </c>
      <c r="K1592" s="27">
        <v>0.17063599631364923</v>
      </c>
      <c r="L1592" s="20">
        <v>68.698252456598453</v>
      </c>
      <c r="M1592" s="20">
        <v>68.698252456598453</v>
      </c>
      <c r="N1592" s="27">
        <f t="shared" si="144"/>
        <v>11.722394752938278</v>
      </c>
      <c r="O1592" s="20">
        <f t="shared" si="145"/>
        <v>11.722394752938278</v>
      </c>
      <c r="Q1592" s="27">
        <v>0.17063599631364923</v>
      </c>
      <c r="R1592" s="20">
        <v>69.912562822056344</v>
      </c>
      <c r="T1592" s="41">
        <v>0.17063599631364923</v>
      </c>
      <c r="U1592" s="38">
        <v>69.912562822056344</v>
      </c>
      <c r="W1592" s="27">
        <v>0.17063599631364923</v>
      </c>
      <c r="X1592" s="27">
        <f t="shared" si="148"/>
        <v>69.912562822056344</v>
      </c>
      <c r="Y1592" s="19">
        <f t="shared" si="149"/>
        <v>69.912562822056344</v>
      </c>
      <c r="Z1592" s="27">
        <f t="shared" si="146"/>
        <v>11.929599811982177</v>
      </c>
      <c r="AA1592" s="20">
        <f t="shared" si="147"/>
        <v>11.929599811982177</v>
      </c>
    </row>
    <row r="1593" spans="1:27" x14ac:dyDescent="0.3">
      <c r="A1593" s="50">
        <v>0.16699042395339347</v>
      </c>
      <c r="B1593" s="29">
        <v>194.95336702693089</v>
      </c>
      <c r="E1593" s="27">
        <v>4.4819088998483494</v>
      </c>
      <c r="F1593" s="20">
        <v>80.869654614231365</v>
      </c>
      <c r="H1593" s="27">
        <v>21.351793993468164</v>
      </c>
      <c r="I1593" s="20">
        <v>145.02893171461949</v>
      </c>
      <c r="K1593" s="27">
        <v>0.16986821613681968</v>
      </c>
      <c r="L1593" s="20">
        <v>89.250504126254526</v>
      </c>
      <c r="M1593" s="20">
        <v>181.45368353882787</v>
      </c>
      <c r="N1593" s="27">
        <f t="shared" si="144"/>
        <v>15.16082392523872</v>
      </c>
      <c r="O1593" s="20">
        <f t="shared" si="145"/>
        <v>30.823213534195695</v>
      </c>
      <c r="Q1593" s="27">
        <v>0.16986821613681968</v>
      </c>
      <c r="R1593" s="20">
        <v>144.88886118108553</v>
      </c>
      <c r="T1593" s="41">
        <v>0.16986821613681968</v>
      </c>
      <c r="U1593" s="38">
        <v>237.09204059365888</v>
      </c>
      <c r="W1593" s="27">
        <v>0.16986821613681968</v>
      </c>
      <c r="X1593" s="27">
        <f t="shared" si="148"/>
        <v>144.88886118108553</v>
      </c>
      <c r="Y1593" s="19">
        <f t="shared" si="149"/>
        <v>237.09204059365888</v>
      </c>
      <c r="Z1593" s="27">
        <f t="shared" si="146"/>
        <v>24.612012386926299</v>
      </c>
      <c r="AA1593" s="20">
        <f t="shared" si="147"/>
        <v>40.274401995883274</v>
      </c>
    </row>
    <row r="1594" spans="1:27" x14ac:dyDescent="0.3">
      <c r="A1594" s="50">
        <v>0.16593354690121487</v>
      </c>
      <c r="B1594" s="29">
        <v>90.925972802066795</v>
      </c>
      <c r="E1594" s="27">
        <v>3.579572809394449E-2</v>
      </c>
      <c r="F1594" s="20">
        <v>81.038170966817859</v>
      </c>
      <c r="H1594" s="27">
        <v>6.8531802618599613</v>
      </c>
      <c r="I1594" s="20">
        <v>145.02893171461949</v>
      </c>
      <c r="K1594" s="27">
        <v>0.1679960792826023</v>
      </c>
      <c r="L1594" s="20">
        <v>96.422740225488326</v>
      </c>
      <c r="M1594" s="20">
        <v>188.62591963806165</v>
      </c>
      <c r="N1594" s="27">
        <f t="shared" si="144"/>
        <v>16.198642311566903</v>
      </c>
      <c r="O1594" s="20">
        <f t="shared" si="145"/>
        <v>31.688414950269575</v>
      </c>
      <c r="Q1594" s="27">
        <v>0.1679960792826023</v>
      </c>
      <c r="R1594" s="20">
        <v>163.6236611003342</v>
      </c>
      <c r="T1594" s="41">
        <v>0.1679960792826023</v>
      </c>
      <c r="U1594" s="38">
        <v>255.82684051290755</v>
      </c>
      <c r="W1594" s="27">
        <v>0.1679960792826023</v>
      </c>
      <c r="X1594" s="27">
        <f t="shared" si="148"/>
        <v>163.6236611003342</v>
      </c>
      <c r="Y1594" s="19">
        <f t="shared" si="149"/>
        <v>255.82684051290755</v>
      </c>
      <c r="Z1594" s="27">
        <f t="shared" si="146"/>
        <v>27.488133542721393</v>
      </c>
      <c r="AA1594" s="20">
        <f t="shared" si="147"/>
        <v>42.977906181424068</v>
      </c>
    </row>
    <row r="1595" spans="1:27" x14ac:dyDescent="0.3">
      <c r="A1595" s="50">
        <v>0.16547120291943429</v>
      </c>
      <c r="B1595" s="29">
        <v>94.766283853562356</v>
      </c>
      <c r="E1595" s="27">
        <v>1.1801933418610133E-2</v>
      </c>
      <c r="F1595" s="20">
        <v>81.259613479609243</v>
      </c>
      <c r="H1595" s="27">
        <v>4.7037633130312315</v>
      </c>
      <c r="I1595" s="20">
        <v>145.02893171461949</v>
      </c>
      <c r="K1595" s="27">
        <v>0.16744586096319836</v>
      </c>
      <c r="L1595" s="20">
        <v>82.70346914796842</v>
      </c>
      <c r="M1595" s="20">
        <v>174.90664856054175</v>
      </c>
      <c r="N1595" s="27">
        <f t="shared" si="144"/>
        <v>13.848353596124884</v>
      </c>
      <c r="O1595" s="20">
        <f t="shared" si="145"/>
        <v>29.287394356407471</v>
      </c>
      <c r="Q1595" s="27">
        <v>0.16744586096319836</v>
      </c>
      <c r="R1595" s="20">
        <v>117.28300010783774</v>
      </c>
      <c r="T1595" s="41">
        <v>0.16744586096319836</v>
      </c>
      <c r="U1595" s="38">
        <v>209.48617952041104</v>
      </c>
      <c r="W1595" s="27">
        <v>0.16744586096319836</v>
      </c>
      <c r="X1595" s="27">
        <f t="shared" si="148"/>
        <v>117.28300010783774</v>
      </c>
      <c r="Y1595" s="19">
        <f t="shared" si="149"/>
        <v>209.48617952041104</v>
      </c>
      <c r="Z1595" s="27">
        <f t="shared" si="146"/>
        <v>19.638552929403776</v>
      </c>
      <c r="AA1595" s="20">
        <f t="shared" si="147"/>
        <v>35.07759368968636</v>
      </c>
    </row>
    <row r="1596" spans="1:27" x14ac:dyDescent="0.3">
      <c r="A1596" s="50">
        <v>0.16463124786969274</v>
      </c>
      <c r="B1596" s="29">
        <v>135.15594962729509</v>
      </c>
      <c r="E1596" s="27">
        <v>7.476741121703526</v>
      </c>
      <c r="F1596" s="20">
        <v>81.269243746593048</v>
      </c>
      <c r="H1596" s="27">
        <v>4.175045543066517</v>
      </c>
      <c r="I1596" s="20">
        <v>145.02893171461949</v>
      </c>
      <c r="K1596" s="27">
        <v>0.16699042395339347</v>
      </c>
      <c r="L1596" s="20">
        <v>122.75995370616408</v>
      </c>
      <c r="M1596" s="20">
        <v>149.78694915745677</v>
      </c>
      <c r="N1596" s="27">
        <f t="shared" si="144"/>
        <v>20.499736713891295</v>
      </c>
      <c r="O1596" s="20">
        <f t="shared" si="145"/>
        <v>25.012986142489101</v>
      </c>
      <c r="Q1596" s="27">
        <v>0.16699042395339347</v>
      </c>
      <c r="R1596" s="20">
        <v>167.9263715756382</v>
      </c>
      <c r="T1596" s="41">
        <v>0.16699042395339347</v>
      </c>
      <c r="U1596" s="38">
        <v>194.95336702693089</v>
      </c>
      <c r="W1596" s="27">
        <v>0.16699042395339347</v>
      </c>
      <c r="X1596" s="27">
        <f t="shared" si="148"/>
        <v>167.9263715756382</v>
      </c>
      <c r="Y1596" s="19">
        <f t="shared" si="149"/>
        <v>194.95336702693089</v>
      </c>
      <c r="Z1596" s="27">
        <f t="shared" si="146"/>
        <v>28.042095982370906</v>
      </c>
      <c r="AA1596" s="20">
        <f t="shared" si="147"/>
        <v>32.555345410968712</v>
      </c>
    </row>
    <row r="1597" spans="1:27" x14ac:dyDescent="0.3">
      <c r="A1597" s="50">
        <v>0.1639833832741715</v>
      </c>
      <c r="B1597" s="29">
        <v>107.34343652283459</v>
      </c>
      <c r="E1597" s="27">
        <v>0.47435652889544144</v>
      </c>
      <c r="F1597" s="20">
        <v>81.332924507335463</v>
      </c>
      <c r="H1597" s="27">
        <v>0.84617382079159142</v>
      </c>
      <c r="I1597" s="20">
        <v>145.02893171461949</v>
      </c>
      <c r="K1597" s="27">
        <v>0.16593354690121487</v>
      </c>
      <c r="L1597" s="20">
        <v>44.553642713151021</v>
      </c>
      <c r="M1597" s="20">
        <v>61.333691303408017</v>
      </c>
      <c r="N1597" s="27">
        <f t="shared" si="144"/>
        <v>7.3929439627626152</v>
      </c>
      <c r="O1597" s="20">
        <f t="shared" si="145"/>
        <v>10.177316942518688</v>
      </c>
      <c r="Q1597" s="27">
        <v>0.16593354690121487</v>
      </c>
      <c r="R1597" s="20">
        <v>74.145924211809799</v>
      </c>
      <c r="T1597" s="41">
        <v>0.16593354690121487</v>
      </c>
      <c r="U1597" s="38">
        <v>90.925972802066795</v>
      </c>
      <c r="W1597" s="27">
        <v>0.16593354690121487</v>
      </c>
      <c r="X1597" s="27">
        <f t="shared" si="148"/>
        <v>74.145924211809799</v>
      </c>
      <c r="Y1597" s="19">
        <f t="shared" si="149"/>
        <v>90.925972802066795</v>
      </c>
      <c r="Z1597" s="27">
        <f t="shared" si="146"/>
        <v>12.303296192734264</v>
      </c>
      <c r="AA1597" s="20">
        <f t="shared" si="147"/>
        <v>15.087669172490338</v>
      </c>
    </row>
    <row r="1598" spans="1:27" x14ac:dyDescent="0.3">
      <c r="A1598" s="50">
        <v>0.16264727679663338</v>
      </c>
      <c r="B1598" s="29">
        <v>139.95139522965746</v>
      </c>
      <c r="E1598" s="27">
        <v>27.586333476283471</v>
      </c>
      <c r="F1598" s="20">
        <v>81.435861662398594</v>
      </c>
      <c r="H1598" s="27">
        <v>0.84131158125092043</v>
      </c>
      <c r="I1598" s="20">
        <v>145.02893171461949</v>
      </c>
      <c r="K1598" s="27">
        <v>0.16547120291943429</v>
      </c>
      <c r="L1598" s="20">
        <v>37.426042597013577</v>
      </c>
      <c r="M1598" s="20">
        <v>55.707366272914811</v>
      </c>
      <c r="N1598" s="27">
        <f t="shared" si="144"/>
        <v>6.192932289041825</v>
      </c>
      <c r="O1598" s="20">
        <f t="shared" si="145"/>
        <v>9.2179649086527373</v>
      </c>
      <c r="Q1598" s="27">
        <v>0.16547120291943429</v>
      </c>
      <c r="R1598" s="20">
        <v>76.484960177661137</v>
      </c>
      <c r="T1598" s="41">
        <v>0.16547120291943429</v>
      </c>
      <c r="U1598" s="38">
        <v>94.766283853562356</v>
      </c>
      <c r="W1598" s="27">
        <v>0.16547120291943429</v>
      </c>
      <c r="X1598" s="27">
        <f t="shared" si="148"/>
        <v>76.484960177661137</v>
      </c>
      <c r="Y1598" s="19">
        <f t="shared" si="149"/>
        <v>94.766283853562356</v>
      </c>
      <c r="Z1598" s="27">
        <f t="shared" si="146"/>
        <v>12.656058365842616</v>
      </c>
      <c r="AA1598" s="20">
        <f t="shared" si="147"/>
        <v>15.681090985453526</v>
      </c>
    </row>
    <row r="1599" spans="1:27" x14ac:dyDescent="0.3">
      <c r="A1599" s="50">
        <v>0.16237918099068338</v>
      </c>
      <c r="B1599" s="29">
        <v>230.66951409101938</v>
      </c>
      <c r="E1599" s="27">
        <v>2.1334052478778176E-2</v>
      </c>
      <c r="F1599" s="20">
        <v>81.480273270996733</v>
      </c>
      <c r="H1599" s="27">
        <v>0.28557443893805612</v>
      </c>
      <c r="I1599" s="20">
        <v>145.02893171461949</v>
      </c>
      <c r="K1599" s="27">
        <v>0.16463124786969274</v>
      </c>
      <c r="L1599" s="20">
        <v>53.889677657745565</v>
      </c>
      <c r="M1599" s="20">
        <v>86.35019538910629</v>
      </c>
      <c r="N1599" s="27">
        <f t="shared" si="144"/>
        <v>8.8719248800901536</v>
      </c>
      <c r="O1599" s="20">
        <f t="shared" si="145"/>
        <v>14.215940420700356</v>
      </c>
      <c r="Q1599" s="27">
        <v>0.16463124786969274</v>
      </c>
      <c r="R1599" s="20">
        <v>102.69543189593436</v>
      </c>
      <c r="T1599" s="41">
        <v>0.16463124786969274</v>
      </c>
      <c r="U1599" s="38">
        <v>135.15594962729509</v>
      </c>
      <c r="W1599" s="27">
        <v>0.16463124786969274</v>
      </c>
      <c r="X1599" s="27">
        <f t="shared" si="148"/>
        <v>102.69543189593436</v>
      </c>
      <c r="Y1599" s="19">
        <f t="shared" si="149"/>
        <v>135.15594962729509</v>
      </c>
      <c r="Z1599" s="27">
        <f t="shared" si="146"/>
        <v>16.906877103544719</v>
      </c>
      <c r="AA1599" s="20">
        <f t="shared" si="147"/>
        <v>22.250892644154924</v>
      </c>
    </row>
    <row r="1600" spans="1:27" x14ac:dyDescent="0.3">
      <c r="A1600" s="50">
        <v>0.16181928214791697</v>
      </c>
      <c r="B1600" s="29">
        <v>109.88801493846393</v>
      </c>
      <c r="E1600" s="27">
        <v>0.2099886773066828</v>
      </c>
      <c r="F1600" s="20">
        <v>81.51698517516742</v>
      </c>
      <c r="H1600" s="27">
        <v>8.2359739906678442E-2</v>
      </c>
      <c r="I1600" s="20">
        <v>145.02893171461949</v>
      </c>
      <c r="K1600" s="27">
        <v>0.1639833832741715</v>
      </c>
      <c r="L1600" s="20">
        <v>38.953384296799975</v>
      </c>
      <c r="M1600" s="20">
        <v>77.147390682658298</v>
      </c>
      <c r="N1600" s="27">
        <f t="shared" si="144"/>
        <v>6.3877077469682435</v>
      </c>
      <c r="O1600" s="20">
        <f t="shared" si="145"/>
        <v>12.650890134916603</v>
      </c>
      <c r="Q1600" s="27">
        <v>0.1639833832741715</v>
      </c>
      <c r="R1600" s="20">
        <v>69.149430136976278</v>
      </c>
      <c r="T1600" s="41">
        <v>0.1639833832741715</v>
      </c>
      <c r="U1600" s="38">
        <v>107.34343652283459</v>
      </c>
      <c r="W1600" s="27">
        <v>0.1639833832741715</v>
      </c>
      <c r="X1600" s="27">
        <f t="shared" si="148"/>
        <v>69.149430136976278</v>
      </c>
      <c r="Y1600" s="19">
        <f t="shared" si="149"/>
        <v>107.34343652283459</v>
      </c>
      <c r="Z1600" s="27">
        <f t="shared" si="146"/>
        <v>11.339357505342326</v>
      </c>
      <c r="AA1600" s="20">
        <f t="shared" si="147"/>
        <v>17.602539893290686</v>
      </c>
    </row>
    <row r="1601" spans="1:27" x14ac:dyDescent="0.3">
      <c r="A1601" s="50">
        <v>0.16145129120559432</v>
      </c>
      <c r="B1601" s="29">
        <v>75.655107091309901</v>
      </c>
      <c r="E1601" s="27">
        <v>1.204980287788203</v>
      </c>
      <c r="F1601" s="20">
        <v>81.596125486027546</v>
      </c>
      <c r="H1601" s="27">
        <v>1.4614313739002682E-2</v>
      </c>
      <c r="I1601" s="20">
        <v>145.02893171461949</v>
      </c>
      <c r="K1601" s="27">
        <v>0.16264727679663338</v>
      </c>
      <c r="L1601" s="20">
        <v>42.205776337489894</v>
      </c>
      <c r="M1601" s="20">
        <v>69.947539197418592</v>
      </c>
      <c r="N1601" s="27">
        <f t="shared" si="144"/>
        <v>6.8646545863805182</v>
      </c>
      <c r="O1601" s="20">
        <f t="shared" si="145"/>
        <v>11.376776769085904</v>
      </c>
      <c r="Q1601" s="27">
        <v>0.16264727679663338</v>
      </c>
      <c r="R1601" s="20">
        <v>112.20963236972878</v>
      </c>
      <c r="T1601" s="41">
        <v>0.16264727679663338</v>
      </c>
      <c r="U1601" s="38">
        <v>139.95139522965746</v>
      </c>
      <c r="W1601" s="27">
        <v>0.16264727679663338</v>
      </c>
      <c r="X1601" s="27">
        <f t="shared" si="148"/>
        <v>112.20963236972878</v>
      </c>
      <c r="Y1601" s="19">
        <f t="shared" si="149"/>
        <v>139.95139522965746</v>
      </c>
      <c r="Z1601" s="27">
        <f t="shared" si="146"/>
        <v>18.250591135287749</v>
      </c>
      <c r="AA1601" s="20">
        <f t="shared" si="147"/>
        <v>22.762713317993132</v>
      </c>
    </row>
    <row r="1602" spans="1:27" x14ac:dyDescent="0.3">
      <c r="A1602" s="50">
        <v>0.16087537736166269</v>
      </c>
      <c r="B1602" s="29">
        <v>166.77045174821814</v>
      </c>
      <c r="E1602" s="27">
        <v>1.1973529793176567</v>
      </c>
      <c r="F1602" s="20">
        <v>81.679730365174564</v>
      </c>
      <c r="H1602" s="27">
        <v>3.1799186006537639E-2</v>
      </c>
      <c r="I1602" s="20">
        <v>145.2731681601789</v>
      </c>
      <c r="K1602" s="27">
        <v>0.16237918099068338</v>
      </c>
      <c r="L1602" s="20">
        <v>84.619803150440973</v>
      </c>
      <c r="M1602" s="20">
        <v>197.15931304211676</v>
      </c>
      <c r="N1602" s="27">
        <f t="shared" si="144"/>
        <v>13.740494331161454</v>
      </c>
      <c r="O1602" s="20">
        <f t="shared" si="145"/>
        <v>32.014567776464681</v>
      </c>
      <c r="Q1602" s="27">
        <v>0.16237918099068338</v>
      </c>
      <c r="R1602" s="20">
        <v>118.1300041993436</v>
      </c>
      <c r="T1602" s="41">
        <v>0.16237918099068338</v>
      </c>
      <c r="U1602" s="38">
        <v>230.66951409101938</v>
      </c>
      <c r="W1602" s="27">
        <v>0.16237918099068338</v>
      </c>
      <c r="X1602" s="27">
        <f t="shared" si="148"/>
        <v>118.1300041993436</v>
      </c>
      <c r="Y1602" s="19">
        <f t="shared" si="149"/>
        <v>230.66951409101938</v>
      </c>
      <c r="Z1602" s="27">
        <f t="shared" si="146"/>
        <v>19.181853332315402</v>
      </c>
      <c r="AA1602" s="20">
        <f t="shared" si="147"/>
        <v>37.455926777618629</v>
      </c>
    </row>
    <row r="1603" spans="1:27" x14ac:dyDescent="0.3">
      <c r="A1603" s="50">
        <v>0.1586975922655256</v>
      </c>
      <c r="B1603" s="29">
        <v>65.058211192596104</v>
      </c>
      <c r="E1603" s="27">
        <v>0.99861873238842236</v>
      </c>
      <c r="F1603" s="20">
        <v>81.756051769543092</v>
      </c>
      <c r="H1603" s="27">
        <v>4.9691251329641091</v>
      </c>
      <c r="I1603" s="20">
        <v>145.39864999321699</v>
      </c>
      <c r="K1603" s="27">
        <v>0.16181928214791697</v>
      </c>
      <c r="L1603" s="20">
        <v>55.438014224840359</v>
      </c>
      <c r="M1603" s="20">
        <v>93.632020610698675</v>
      </c>
      <c r="N1603" s="27">
        <f t="shared" si="144"/>
        <v>8.9709396655696754</v>
      </c>
      <c r="O1603" s="20">
        <f t="shared" si="145"/>
        <v>15.151466361282225</v>
      </c>
      <c r="Q1603" s="27">
        <v>0.16181928214791697</v>
      </c>
      <c r="R1603" s="20">
        <v>71.694008552605595</v>
      </c>
      <c r="T1603" s="41">
        <v>0.16181928214791697</v>
      </c>
      <c r="U1603" s="38">
        <v>109.88801493846393</v>
      </c>
      <c r="W1603" s="27">
        <v>0.16181928214791697</v>
      </c>
      <c r="X1603" s="27">
        <f t="shared" si="148"/>
        <v>71.694008552605595</v>
      </c>
      <c r="Y1603" s="19">
        <f t="shared" si="149"/>
        <v>109.88801493846393</v>
      </c>
      <c r="Z1603" s="27">
        <f t="shared" si="146"/>
        <v>11.601472998289257</v>
      </c>
      <c r="AA1603" s="20">
        <f t="shared" si="147"/>
        <v>17.781999694001808</v>
      </c>
    </row>
    <row r="1604" spans="1:27" x14ac:dyDescent="0.3">
      <c r="A1604" s="50">
        <v>0.157204279290454</v>
      </c>
      <c r="B1604" s="29">
        <v>121.34389207573199</v>
      </c>
      <c r="E1604" s="27">
        <v>0.87954811457893811</v>
      </c>
      <c r="F1604" s="20">
        <v>81.865054071970121</v>
      </c>
      <c r="H1604" s="27">
        <v>3.579572809394449E-2</v>
      </c>
      <c r="I1604" s="20">
        <v>145.42316818186012</v>
      </c>
      <c r="K1604" s="27">
        <v>0.16145129120559432</v>
      </c>
      <c r="L1604" s="20">
        <v>70.812092566446381</v>
      </c>
      <c r="M1604" s="20">
        <v>70.812092566446381</v>
      </c>
      <c r="N1604" s="27">
        <f t="shared" si="144"/>
        <v>11.432703777822836</v>
      </c>
      <c r="O1604" s="20">
        <f t="shared" si="145"/>
        <v>11.432703777822836</v>
      </c>
      <c r="Q1604" s="27">
        <v>0.16145129120559432</v>
      </c>
      <c r="R1604" s="20">
        <v>75.655107091309901</v>
      </c>
      <c r="T1604" s="41">
        <v>0.16145129120559432</v>
      </c>
      <c r="U1604" s="38">
        <v>75.655107091309901</v>
      </c>
      <c r="W1604" s="27">
        <v>0.16145129120559432</v>
      </c>
      <c r="X1604" s="27">
        <f t="shared" si="148"/>
        <v>75.655107091309901</v>
      </c>
      <c r="Y1604" s="19">
        <f t="shared" si="149"/>
        <v>75.655107091309901</v>
      </c>
      <c r="Z1604" s="27">
        <f t="shared" si="146"/>
        <v>12.214614726189499</v>
      </c>
      <c r="AA1604" s="20">
        <f t="shared" si="147"/>
        <v>12.214614726189499</v>
      </c>
    </row>
    <row r="1605" spans="1:27" x14ac:dyDescent="0.3">
      <c r="A1605" s="50">
        <v>0.15583337479620241</v>
      </c>
      <c r="B1605" s="29">
        <v>141.79136512262167</v>
      </c>
      <c r="E1605" s="27">
        <v>1.3149203605280491</v>
      </c>
      <c r="F1605" s="20">
        <v>81.99978511331966</v>
      </c>
      <c r="H1605" s="27">
        <v>0.87954811457893811</v>
      </c>
      <c r="I1605" s="20">
        <v>146.13101256269957</v>
      </c>
      <c r="K1605" s="27">
        <v>0.16087537736166269</v>
      </c>
      <c r="L1605" s="20">
        <v>78.888689003245048</v>
      </c>
      <c r="M1605" s="20">
        <v>130.35590989719876</v>
      </c>
      <c r="N1605" s="27">
        <f t="shared" si="144"/>
        <v>12.691247612963897</v>
      </c>
      <c r="O1605" s="20">
        <f t="shared" si="145"/>
        <v>20.971056196034748</v>
      </c>
      <c r="Q1605" s="27">
        <v>0.16087537736166269</v>
      </c>
      <c r="R1605" s="20">
        <v>115.30323085426441</v>
      </c>
      <c r="T1605" s="41">
        <v>0.16087537736166269</v>
      </c>
      <c r="U1605" s="38">
        <v>166.77045174821814</v>
      </c>
      <c r="W1605" s="27">
        <v>0.16087537736166269</v>
      </c>
      <c r="X1605" s="27">
        <f t="shared" si="148"/>
        <v>115.30323085426441</v>
      </c>
      <c r="Y1605" s="19">
        <f t="shared" si="149"/>
        <v>166.77045174821814</v>
      </c>
      <c r="Z1605" s="27">
        <f t="shared" si="146"/>
        <v>18.549450774698695</v>
      </c>
      <c r="AA1605" s="20">
        <f t="shared" si="147"/>
        <v>26.829259357769551</v>
      </c>
    </row>
    <row r="1606" spans="1:27" x14ac:dyDescent="0.3">
      <c r="A1606" s="50">
        <v>0.15412616329740558</v>
      </c>
      <c r="B1606" s="29">
        <v>66.372306922585153</v>
      </c>
      <c r="E1606" s="27">
        <v>15.759685648663435</v>
      </c>
      <c r="F1606" s="20">
        <v>82.018808903934229</v>
      </c>
      <c r="H1606" s="27">
        <v>0.11864830832928419</v>
      </c>
      <c r="I1606" s="20">
        <v>146.26219623460494</v>
      </c>
      <c r="K1606" s="27">
        <v>0.1586975922655256</v>
      </c>
      <c r="L1606" s="20">
        <v>36.150328673322882</v>
      </c>
      <c r="M1606" s="20">
        <v>47.77135582849624</v>
      </c>
      <c r="N1606" s="27">
        <f t="shared" si="144"/>
        <v>5.7369701200637335</v>
      </c>
      <c r="O1606" s="20">
        <f t="shared" si="145"/>
        <v>7.5811991492420363</v>
      </c>
      <c r="Q1606" s="27">
        <v>0.1586975922655256</v>
      </c>
      <c r="R1606" s="20">
        <v>53.437184037422746</v>
      </c>
      <c r="T1606" s="41">
        <v>0.1586975922655256</v>
      </c>
      <c r="U1606" s="38">
        <v>65.058211192596104</v>
      </c>
      <c r="W1606" s="27">
        <v>0.1586975922655256</v>
      </c>
      <c r="X1606" s="27">
        <f t="shared" si="148"/>
        <v>53.437184037422746</v>
      </c>
      <c r="Y1606" s="19">
        <f t="shared" si="149"/>
        <v>65.058211192596104</v>
      </c>
      <c r="Z1606" s="27">
        <f t="shared" si="146"/>
        <v>8.4803524441887674</v>
      </c>
      <c r="AA1606" s="20">
        <f t="shared" si="147"/>
        <v>10.32458147336707</v>
      </c>
    </row>
    <row r="1607" spans="1:27" x14ac:dyDescent="0.3">
      <c r="A1607" s="50">
        <v>0.15365082613152481</v>
      </c>
      <c r="B1607" s="29">
        <v>65.482681966134976</v>
      </c>
      <c r="E1607" s="27">
        <v>0.20456130380625837</v>
      </c>
      <c r="F1607" s="20">
        <v>82.141328068714841</v>
      </c>
      <c r="H1607" s="27">
        <v>6.0020556259114528</v>
      </c>
      <c r="I1607" s="20">
        <v>146.38992331524628</v>
      </c>
      <c r="K1607" s="27">
        <v>0.157204279290454</v>
      </c>
      <c r="L1607" s="20">
        <v>47.425429937460265</v>
      </c>
      <c r="M1607" s="20">
        <v>69.672353053103279</v>
      </c>
      <c r="N1607" s="27">
        <f t="shared" ref="N1607:N1670" si="150">K1607 * L1607</f>
        <v>7.4554805333583616</v>
      </c>
      <c r="O1607" s="20">
        <f t="shared" ref="O1607:O1670" si="151">K1607 * M1607</f>
        <v>10.952792048183163</v>
      </c>
      <c r="Q1607" s="27">
        <v>0.157204279290454</v>
      </c>
      <c r="R1607" s="20">
        <v>99.096968960088972</v>
      </c>
      <c r="T1607" s="41">
        <v>0.157204279290454</v>
      </c>
      <c r="U1607" s="38">
        <v>121.34389207573199</v>
      </c>
      <c r="W1607" s="27">
        <v>0.157204279290454</v>
      </c>
      <c r="X1607" s="27">
        <f t="shared" si="148"/>
        <v>99.096968960088972</v>
      </c>
      <c r="Y1607" s="19">
        <f t="shared" si="149"/>
        <v>121.34389207573199</v>
      </c>
      <c r="Z1607" s="27">
        <f t="shared" ref="Z1607:Z1670" si="152">W1607 * X1607</f>
        <v>15.578467585239277</v>
      </c>
      <c r="AA1607" s="20">
        <f t="shared" ref="AA1607:AA1670" si="153">W1607 * Y1607</f>
        <v>19.075779100064079</v>
      </c>
    </row>
    <row r="1608" spans="1:27" x14ac:dyDescent="0.3">
      <c r="A1608" s="50">
        <v>0.15342083778523374</v>
      </c>
      <c r="B1608" s="29">
        <v>123.66743107544058</v>
      </c>
      <c r="E1608" s="27">
        <v>5.8127358366618864E-2</v>
      </c>
      <c r="F1608" s="20">
        <v>82.164661341632979</v>
      </c>
      <c r="H1608" s="27">
        <v>3.0011217192368349</v>
      </c>
      <c r="I1608" s="20">
        <v>146.78863916598399</v>
      </c>
      <c r="K1608" s="27">
        <v>0.15583337479620241</v>
      </c>
      <c r="L1608" s="20">
        <v>71.20763970174778</v>
      </c>
      <c r="M1608" s="20">
        <v>107.52244743948285</v>
      </c>
      <c r="N1608" s="27">
        <f t="shared" si="150"/>
        <v>11.096526805995405</v>
      </c>
      <c r="O1608" s="20">
        <f t="shared" si="151"/>
        <v>16.755585850841904</v>
      </c>
      <c r="Q1608" s="27">
        <v>0.15583337479620241</v>
      </c>
      <c r="R1608" s="20">
        <v>105.47655738488662</v>
      </c>
      <c r="T1608" s="41">
        <v>0.15583337479620241</v>
      </c>
      <c r="U1608" s="38">
        <v>141.79136512262167</v>
      </c>
      <c r="W1608" s="27">
        <v>0.15583337479620241</v>
      </c>
      <c r="X1608" s="27">
        <f t="shared" ref="X1608:X1671" si="154">R1608</f>
        <v>105.47655738488662</v>
      </c>
      <c r="Y1608" s="19">
        <f t="shared" ref="Y1608:Y1671" si="155">U1608</f>
        <v>141.79136512262167</v>
      </c>
      <c r="Z1608" s="27">
        <f t="shared" si="152"/>
        <v>16.436767899172189</v>
      </c>
      <c r="AA1608" s="20">
        <f t="shared" si="153"/>
        <v>22.095826944018686</v>
      </c>
    </row>
    <row r="1609" spans="1:27" x14ac:dyDescent="0.3">
      <c r="A1609" s="50">
        <v>0.15300586738840138</v>
      </c>
      <c r="B1609" s="29">
        <v>64.891970565629535</v>
      </c>
      <c r="E1609" s="27">
        <v>1.0482589549646946</v>
      </c>
      <c r="F1609" s="20">
        <v>82.173342704385249</v>
      </c>
      <c r="H1609" s="27">
        <v>0.41188734301977092</v>
      </c>
      <c r="I1609" s="20">
        <v>146.82242417786779</v>
      </c>
      <c r="K1609" s="27">
        <v>0.15412616329740558</v>
      </c>
      <c r="L1609" s="20">
        <v>20.113909940059667</v>
      </c>
      <c r="M1609" s="20">
        <v>49.022338927462627</v>
      </c>
      <c r="N1609" s="27">
        <f t="shared" si="150"/>
        <v>3.1000797679709455</v>
      </c>
      <c r="O1609" s="20">
        <f t="shared" si="151"/>
        <v>7.5556250147548676</v>
      </c>
      <c r="Q1609" s="27">
        <v>0.15412616329740558</v>
      </c>
      <c r="R1609" s="20">
        <v>37.463877935182197</v>
      </c>
      <c r="T1609" s="41">
        <v>0.15412616329740558</v>
      </c>
      <c r="U1609" s="38">
        <v>66.372306922585153</v>
      </c>
      <c r="W1609" s="27">
        <v>0.15412616329740558</v>
      </c>
      <c r="X1609" s="27">
        <f t="shared" si="154"/>
        <v>37.463877935182197</v>
      </c>
      <c r="Y1609" s="19">
        <f t="shared" si="155"/>
        <v>66.372306922585153</v>
      </c>
      <c r="Z1609" s="27">
        <f t="shared" si="152"/>
        <v>5.7741637683919613</v>
      </c>
      <c r="AA1609" s="20">
        <f t="shared" si="153"/>
        <v>10.229709015175882</v>
      </c>
    </row>
    <row r="1610" spans="1:27" x14ac:dyDescent="0.3">
      <c r="A1610" s="50">
        <v>0.15208585008804221</v>
      </c>
      <c r="B1610" s="29">
        <v>213.27437891046372</v>
      </c>
      <c r="E1610" s="27">
        <v>1.0781983680644771</v>
      </c>
      <c r="F1610" s="20">
        <v>82.195444106734215</v>
      </c>
      <c r="H1610" s="27">
        <v>0.77251388899458107</v>
      </c>
      <c r="I1610" s="20">
        <v>146.90973726884067</v>
      </c>
      <c r="K1610" s="27">
        <v>0.15365082613152481</v>
      </c>
      <c r="L1610" s="20">
        <v>28.426420090156462</v>
      </c>
      <c r="M1610" s="20">
        <v>49.211293316233913</v>
      </c>
      <c r="N1610" s="27">
        <f t="shared" si="150"/>
        <v>4.3677429308143143</v>
      </c>
      <c r="O1610" s="20">
        <f t="shared" si="151"/>
        <v>7.5613558730401262</v>
      </c>
      <c r="Q1610" s="27">
        <v>0.15365082613152481</v>
      </c>
      <c r="R1610" s="20">
        <v>44.697808740057525</v>
      </c>
      <c r="T1610" s="41">
        <v>0.15365082613152481</v>
      </c>
      <c r="U1610" s="38">
        <v>65.482681966134976</v>
      </c>
      <c r="W1610" s="27">
        <v>0.15365082613152481</v>
      </c>
      <c r="X1610" s="27">
        <f t="shared" si="154"/>
        <v>44.697808740057525</v>
      </c>
      <c r="Y1610" s="19">
        <f t="shared" si="155"/>
        <v>65.482681966134976</v>
      </c>
      <c r="Z1610" s="27">
        <f t="shared" si="152"/>
        <v>6.8678552391787289</v>
      </c>
      <c r="AA1610" s="20">
        <f t="shared" si="153"/>
        <v>10.061468181404541</v>
      </c>
    </row>
    <row r="1611" spans="1:27" x14ac:dyDescent="0.3">
      <c r="A1611" s="50">
        <v>0.15195840958040208</v>
      </c>
      <c r="B1611" s="29">
        <v>223.96629515018816</v>
      </c>
      <c r="E1611" s="27">
        <v>0.31964175340544898</v>
      </c>
      <c r="F1611" s="20">
        <v>82.388725407685655</v>
      </c>
      <c r="H1611" s="27">
        <v>0.11563844079500996</v>
      </c>
      <c r="I1611" s="20">
        <v>147.4068529662236</v>
      </c>
      <c r="K1611" s="27">
        <v>0.15342083778523374</v>
      </c>
      <c r="L1611" s="20">
        <v>41.304687990852869</v>
      </c>
      <c r="M1611" s="20">
        <v>67.953304894327147</v>
      </c>
      <c r="N1611" s="27">
        <f t="shared" si="150"/>
        <v>6.3369998360143303</v>
      </c>
      <c r="O1611" s="20">
        <f t="shared" si="151"/>
        <v>10.425452967163096</v>
      </c>
      <c r="Q1611" s="27">
        <v>0.15342083778523374</v>
      </c>
      <c r="R1611" s="20">
        <v>97.018814171966298</v>
      </c>
      <c r="T1611" s="41">
        <v>0.15342083778523374</v>
      </c>
      <c r="U1611" s="38">
        <v>123.66743107544058</v>
      </c>
      <c r="W1611" s="27">
        <v>0.15342083778523374</v>
      </c>
      <c r="X1611" s="27">
        <f t="shared" si="154"/>
        <v>97.018814171966298</v>
      </c>
      <c r="Y1611" s="19">
        <f t="shared" si="155"/>
        <v>123.66743107544058</v>
      </c>
      <c r="Z1611" s="27">
        <f t="shared" si="152"/>
        <v>14.884707751192979</v>
      </c>
      <c r="AA1611" s="20">
        <f t="shared" si="153"/>
        <v>18.973160882341745</v>
      </c>
    </row>
    <row r="1612" spans="1:27" x14ac:dyDescent="0.3">
      <c r="A1612" s="50">
        <v>0.14986015218164539</v>
      </c>
      <c r="B1612" s="29">
        <v>100.68401969982774</v>
      </c>
      <c r="E1612" s="27">
        <v>38.18814690518775</v>
      </c>
      <c r="F1612" s="20">
        <v>82.446057696232316</v>
      </c>
      <c r="H1612" s="27">
        <v>15.153463266862673</v>
      </c>
      <c r="I1612" s="20">
        <v>147.82340163451528</v>
      </c>
      <c r="K1612" s="27">
        <v>0.15300586738840138</v>
      </c>
      <c r="L1612" s="20">
        <v>20.113909940059667</v>
      </c>
      <c r="M1612" s="20">
        <v>49.022338927462627</v>
      </c>
      <c r="N1612" s="27">
        <f t="shared" si="150"/>
        <v>3.0775462369510178</v>
      </c>
      <c r="O1612" s="20">
        <f t="shared" si="151"/>
        <v>7.5007054890046136</v>
      </c>
      <c r="Q1612" s="27">
        <v>0.15300586738840138</v>
      </c>
      <c r="R1612" s="20">
        <v>35.983541578226571</v>
      </c>
      <c r="T1612" s="41">
        <v>0.15300586738840138</v>
      </c>
      <c r="U1612" s="38">
        <v>64.891970565629535</v>
      </c>
      <c r="W1612" s="27">
        <v>0.15300586738840138</v>
      </c>
      <c r="X1612" s="27">
        <f t="shared" si="154"/>
        <v>35.983541578226571</v>
      </c>
      <c r="Y1612" s="19">
        <f t="shared" si="155"/>
        <v>64.891970565629535</v>
      </c>
      <c r="Z1612" s="27">
        <f t="shared" si="152"/>
        <v>5.505692990883162</v>
      </c>
      <c r="AA1612" s="20">
        <f t="shared" si="153"/>
        <v>9.9288522429367578</v>
      </c>
    </row>
    <row r="1613" spans="1:27" x14ac:dyDescent="0.3">
      <c r="A1613" s="50">
        <v>0.14948535576695576</v>
      </c>
      <c r="B1613" s="29">
        <v>130.3760751604197</v>
      </c>
      <c r="E1613" s="27">
        <v>0.32483132521156222</v>
      </c>
      <c r="F1613" s="20">
        <v>82.455143766548417</v>
      </c>
      <c r="H1613" s="27">
        <v>2.2810163133399328</v>
      </c>
      <c r="I1613" s="20">
        <v>147.82453157204336</v>
      </c>
      <c r="K1613" s="27">
        <v>0.15208585008804221</v>
      </c>
      <c r="L1613" s="20">
        <v>126.95441594151724</v>
      </c>
      <c r="M1613" s="20">
        <v>179.73746899649043</v>
      </c>
      <c r="N1613" s="27">
        <f t="shared" si="150"/>
        <v>19.307970270896547</v>
      </c>
      <c r="O1613" s="20">
        <f t="shared" si="151"/>
        <v>27.335525765004377</v>
      </c>
      <c r="Q1613" s="27">
        <v>0.15208585008804221</v>
      </c>
      <c r="R1613" s="20">
        <v>160.49132585549052</v>
      </c>
      <c r="T1613" s="41">
        <v>0.15208585008804221</v>
      </c>
      <c r="U1613" s="38">
        <v>213.27437891046372</v>
      </c>
      <c r="W1613" s="27">
        <v>0.15208585008804221</v>
      </c>
      <c r="X1613" s="27">
        <f t="shared" si="154"/>
        <v>160.49132585549052</v>
      </c>
      <c r="Y1613" s="19">
        <f t="shared" si="155"/>
        <v>213.27437891046372</v>
      </c>
      <c r="Z1613" s="27">
        <f t="shared" si="152"/>
        <v>24.408459724489262</v>
      </c>
      <c r="AA1613" s="20">
        <f t="shared" si="153"/>
        <v>32.436015218597099</v>
      </c>
    </row>
    <row r="1614" spans="1:27" x14ac:dyDescent="0.3">
      <c r="A1614" s="50">
        <v>0.14738355808367487</v>
      </c>
      <c r="B1614" s="29">
        <v>76.524758709801873</v>
      </c>
      <c r="E1614" s="27">
        <v>6.6064485276001506E-2</v>
      </c>
      <c r="F1614" s="20">
        <v>82.481513033962528</v>
      </c>
      <c r="H1614" s="27">
        <v>2.8615163467329694</v>
      </c>
      <c r="I1614" s="20">
        <v>148.01857098389218</v>
      </c>
      <c r="K1614" s="27">
        <v>0.15195840958040208</v>
      </c>
      <c r="L1614" s="20">
        <v>91.546100934439664</v>
      </c>
      <c r="M1614" s="20">
        <v>183.74928034701298</v>
      </c>
      <c r="N1614" s="27">
        <f t="shared" si="150"/>
        <v>13.911199901284412</v>
      </c>
      <c r="O1614" s="20">
        <f t="shared" si="151"/>
        <v>27.922248403075525</v>
      </c>
      <c r="Q1614" s="27">
        <v>0.15195840958040208</v>
      </c>
      <c r="R1614" s="20">
        <v>131.76311573761481</v>
      </c>
      <c r="T1614" s="41">
        <v>0.15195840958040208</v>
      </c>
      <c r="U1614" s="38">
        <v>223.96629515018816</v>
      </c>
      <c r="W1614" s="27">
        <v>0.15195840958040208</v>
      </c>
      <c r="X1614" s="27">
        <f t="shared" si="154"/>
        <v>131.76311573761481</v>
      </c>
      <c r="Y1614" s="19">
        <f t="shared" si="155"/>
        <v>223.96629515018816</v>
      </c>
      <c r="Z1614" s="27">
        <f t="shared" si="152"/>
        <v>20.022513508846394</v>
      </c>
      <c r="AA1614" s="20">
        <f t="shared" si="153"/>
        <v>34.03356201063751</v>
      </c>
    </row>
    <row r="1615" spans="1:27" x14ac:dyDescent="0.3">
      <c r="A1615" s="50">
        <v>0.14705930826676195</v>
      </c>
      <c r="B1615" s="29">
        <v>60.339416264827136</v>
      </c>
      <c r="E1615" s="27">
        <v>3.9467855385737494E-3</v>
      </c>
      <c r="F1615" s="20">
        <v>82.584046890256488</v>
      </c>
      <c r="H1615" s="27">
        <v>0.51394658694334794</v>
      </c>
      <c r="I1615" s="20">
        <v>148.03053560574128</v>
      </c>
      <c r="K1615" s="27">
        <v>0.14986015218164539</v>
      </c>
      <c r="L1615" s="20">
        <v>50.881114711513248</v>
      </c>
      <c r="M1615" s="20">
        <v>71.091738201168965</v>
      </c>
      <c r="N1615" s="27">
        <f t="shared" si="150"/>
        <v>7.6250515938391317</v>
      </c>
      <c r="O1615" s="20">
        <f t="shared" si="151"/>
        <v>10.653818705684873</v>
      </c>
      <c r="Q1615" s="27">
        <v>0.14986015218164539</v>
      </c>
      <c r="R1615" s="20">
        <v>80.473396210172027</v>
      </c>
      <c r="T1615" s="41">
        <v>0.14986015218164539</v>
      </c>
      <c r="U1615" s="38">
        <v>100.68401969982774</v>
      </c>
      <c r="W1615" s="27">
        <v>0.14986015218164539</v>
      </c>
      <c r="X1615" s="27">
        <f t="shared" si="154"/>
        <v>80.473396210172027</v>
      </c>
      <c r="Y1615" s="19">
        <f t="shared" si="155"/>
        <v>100.68401969982774</v>
      </c>
      <c r="Z1615" s="27">
        <f t="shared" si="152"/>
        <v>12.059755402630225</v>
      </c>
      <c r="AA1615" s="20">
        <f t="shared" si="153"/>
        <v>15.088522514475969</v>
      </c>
    </row>
    <row r="1616" spans="1:27" x14ac:dyDescent="0.3">
      <c r="A1616" s="50">
        <v>0.14684366684377892</v>
      </c>
      <c r="B1616" s="29">
        <v>136.04138156440899</v>
      </c>
      <c r="E1616" s="27">
        <v>45.460643637939938</v>
      </c>
      <c r="F1616" s="20">
        <v>82.613996401357042</v>
      </c>
      <c r="H1616" s="27">
        <v>8.1758558328147046E-2</v>
      </c>
      <c r="I1616" s="20">
        <v>148.44296918040453</v>
      </c>
      <c r="K1616" s="27">
        <v>0.14948535576695576</v>
      </c>
      <c r="L1616" s="20">
        <v>46.970177586283825</v>
      </c>
      <c r="M1616" s="20">
        <v>81.153368089372734</v>
      </c>
      <c r="N1616" s="27">
        <f t="shared" si="150"/>
        <v>7.0213537069227288</v>
      </c>
      <c r="O1616" s="20">
        <f t="shared" si="151"/>
        <v>12.131240100526599</v>
      </c>
      <c r="Q1616" s="27">
        <v>0.14948535576695576</v>
      </c>
      <c r="R1616" s="20">
        <v>96.192884657330779</v>
      </c>
      <c r="T1616" s="41">
        <v>0.14948535576695576</v>
      </c>
      <c r="U1616" s="38">
        <v>130.3760751604197</v>
      </c>
      <c r="W1616" s="27">
        <v>0.14948535576695576</v>
      </c>
      <c r="X1616" s="27">
        <f t="shared" si="154"/>
        <v>96.192884657330779</v>
      </c>
      <c r="Y1616" s="19">
        <f t="shared" si="155"/>
        <v>130.3760751604197</v>
      </c>
      <c r="Z1616" s="27">
        <f t="shared" si="152"/>
        <v>14.379427585250832</v>
      </c>
      <c r="AA1616" s="20">
        <f t="shared" si="153"/>
        <v>19.489313978854703</v>
      </c>
    </row>
    <row r="1617" spans="1:27" x14ac:dyDescent="0.3">
      <c r="A1617" s="50">
        <v>0.14591499417292653</v>
      </c>
      <c r="B1617" s="29">
        <v>89.864412414442256</v>
      </c>
      <c r="E1617" s="27">
        <v>0.77251388899458107</v>
      </c>
      <c r="F1617" s="20">
        <v>82.643764218580387</v>
      </c>
      <c r="H1617" s="27">
        <v>13.309403597289929</v>
      </c>
      <c r="I1617" s="20">
        <v>148.60212634065641</v>
      </c>
      <c r="K1617" s="27">
        <v>0.14738355808367487</v>
      </c>
      <c r="L1617" s="20">
        <v>76.142402422761222</v>
      </c>
      <c r="M1617" s="20">
        <v>76.142402422761222</v>
      </c>
      <c r="N1617" s="27">
        <f t="shared" si="150"/>
        <v>11.222138190105575</v>
      </c>
      <c r="O1617" s="20">
        <f t="shared" si="151"/>
        <v>11.222138190105575</v>
      </c>
      <c r="Q1617" s="27">
        <v>0.14738355808367487</v>
      </c>
      <c r="R1617" s="20">
        <v>76.524758709801873</v>
      </c>
      <c r="T1617" s="41">
        <v>0.14738355808367487</v>
      </c>
      <c r="U1617" s="38">
        <v>76.524758709801873</v>
      </c>
      <c r="W1617" s="27">
        <v>0.14738355808367487</v>
      </c>
      <c r="X1617" s="27">
        <f t="shared" si="154"/>
        <v>76.524758709801873</v>
      </c>
      <c r="Y1617" s="19">
        <f t="shared" si="155"/>
        <v>76.524758709801873</v>
      </c>
      <c r="Z1617" s="27">
        <f t="shared" si="152"/>
        <v>11.278491220145289</v>
      </c>
      <c r="AA1617" s="20">
        <f t="shared" si="153"/>
        <v>11.278491220145289</v>
      </c>
    </row>
    <row r="1618" spans="1:27" x14ac:dyDescent="0.3">
      <c r="A1618" s="50">
        <v>0.14575713791418821</v>
      </c>
      <c r="B1618" s="29">
        <v>200.75749380066765</v>
      </c>
      <c r="E1618" s="27">
        <v>4.3725048989435891</v>
      </c>
      <c r="F1618" s="20">
        <v>82.668517279742431</v>
      </c>
      <c r="H1618" s="27">
        <v>1.6316276841826038</v>
      </c>
      <c r="I1618" s="20">
        <v>149.76969860013972</v>
      </c>
      <c r="K1618" s="27">
        <v>0.14705930826676195</v>
      </c>
      <c r="L1618" s="20">
        <v>59.224737584930303</v>
      </c>
      <c r="M1618" s="20">
        <v>59.224737584930303</v>
      </c>
      <c r="N1618" s="27">
        <f t="shared" si="150"/>
        <v>8.7095489415203478</v>
      </c>
      <c r="O1618" s="20">
        <f t="shared" si="151"/>
        <v>8.7095489415203478</v>
      </c>
      <c r="Q1618" s="27">
        <v>0.14705930826676195</v>
      </c>
      <c r="R1618" s="20">
        <v>60.339416264827136</v>
      </c>
      <c r="T1618" s="41">
        <v>0.14705930826676195</v>
      </c>
      <c r="U1618" s="38">
        <v>60.339416264827136</v>
      </c>
      <c r="W1618" s="27">
        <v>0.14705930826676195</v>
      </c>
      <c r="X1618" s="27">
        <f t="shared" si="154"/>
        <v>60.339416264827136</v>
      </c>
      <c r="Y1618" s="19">
        <f t="shared" si="155"/>
        <v>60.339416264827136</v>
      </c>
      <c r="Z1618" s="27">
        <f t="shared" si="152"/>
        <v>8.873472817125684</v>
      </c>
      <c r="AA1618" s="20">
        <f t="shared" si="153"/>
        <v>8.873472817125684</v>
      </c>
    </row>
    <row r="1619" spans="1:27" x14ac:dyDescent="0.3">
      <c r="A1619" s="50">
        <v>0.14526294011739083</v>
      </c>
      <c r="B1619" s="29">
        <v>217.26514535668318</v>
      </c>
      <c r="E1619" s="27">
        <v>0.16744586096319836</v>
      </c>
      <c r="F1619" s="20">
        <v>82.70346914796842</v>
      </c>
      <c r="H1619" s="27">
        <v>24.893926451783045</v>
      </c>
      <c r="I1619" s="20">
        <v>149.77087136315464</v>
      </c>
      <c r="K1619" s="27">
        <v>0.14684366684377892</v>
      </c>
      <c r="L1619" s="20">
        <v>50.742320677965594</v>
      </c>
      <c r="M1619" s="20">
        <v>115.72982039906375</v>
      </c>
      <c r="N1619" s="27">
        <f t="shared" si="150"/>
        <v>7.4511884325153739</v>
      </c>
      <c r="O1619" s="20">
        <f t="shared" si="151"/>
        <v>16.994191190570486</v>
      </c>
      <c r="Q1619" s="27">
        <v>0.14684366684377892</v>
      </c>
      <c r="R1619" s="20">
        <v>71.053881843310833</v>
      </c>
      <c r="T1619" s="41">
        <v>0.14684366684377892</v>
      </c>
      <c r="U1619" s="38">
        <v>136.04138156440899</v>
      </c>
      <c r="W1619" s="27">
        <v>0.14684366684377892</v>
      </c>
      <c r="X1619" s="27">
        <f t="shared" si="154"/>
        <v>71.053881843310833</v>
      </c>
      <c r="Y1619" s="19">
        <f t="shared" si="155"/>
        <v>136.04138156440899</v>
      </c>
      <c r="Z1619" s="27">
        <f t="shared" si="152"/>
        <v>10.433812553356368</v>
      </c>
      <c r="AA1619" s="20">
        <f t="shared" si="153"/>
        <v>19.976815311411482</v>
      </c>
    </row>
    <row r="1620" spans="1:27" x14ac:dyDescent="0.3">
      <c r="A1620" s="50">
        <v>0.14511855543969432</v>
      </c>
      <c r="B1620" s="29">
        <v>76.091723800011337</v>
      </c>
      <c r="E1620" s="27">
        <v>1.3844325185345951E-2</v>
      </c>
      <c r="F1620" s="20">
        <v>82.816132965647157</v>
      </c>
      <c r="H1620" s="27">
        <v>1.0347530446451856</v>
      </c>
      <c r="I1620" s="20">
        <v>149.7719031778887</v>
      </c>
      <c r="K1620" s="27">
        <v>0.14591499417292653</v>
      </c>
      <c r="L1620" s="20">
        <v>41.280811754444571</v>
      </c>
      <c r="M1620" s="20">
        <v>64.663249061345113</v>
      </c>
      <c r="N1620" s="27">
        <f t="shared" si="150"/>
        <v>6.0234894066034563</v>
      </c>
      <c r="O1620" s="20">
        <f t="shared" si="151"/>
        <v>9.4353376099886681</v>
      </c>
      <c r="Q1620" s="27">
        <v>0.14591499417292653</v>
      </c>
      <c r="R1620" s="20">
        <v>66.4819751075417</v>
      </c>
      <c r="T1620" s="41">
        <v>0.14591499417292653</v>
      </c>
      <c r="U1620" s="38">
        <v>89.864412414442256</v>
      </c>
      <c r="W1620" s="27">
        <v>0.14591499417292653</v>
      </c>
      <c r="X1620" s="27">
        <f t="shared" si="154"/>
        <v>66.4819751075417</v>
      </c>
      <c r="Y1620" s="19">
        <f t="shared" si="155"/>
        <v>89.864412414442256</v>
      </c>
      <c r="Z1620" s="27">
        <f t="shared" si="152"/>
        <v>9.7007170104215934</v>
      </c>
      <c r="AA1620" s="20">
        <f t="shared" si="153"/>
        <v>13.112565213806809</v>
      </c>
    </row>
    <row r="1621" spans="1:27" x14ac:dyDescent="0.3">
      <c r="A1621" s="50">
        <v>0.14456319253076799</v>
      </c>
      <c r="B1621" s="29">
        <v>154.72616641885648</v>
      </c>
      <c r="E1621" s="27">
        <v>0.52265176379296463</v>
      </c>
      <c r="F1621" s="20">
        <v>82.823696611308122</v>
      </c>
      <c r="H1621" s="27">
        <v>0.16699042395339347</v>
      </c>
      <c r="I1621" s="20">
        <v>149.78694915745677</v>
      </c>
      <c r="K1621" s="27">
        <v>0.14575713791418821</v>
      </c>
      <c r="L1621" s="20">
        <v>97.334146583213595</v>
      </c>
      <c r="M1621" s="20">
        <v>168.81456372835899</v>
      </c>
      <c r="N1621" s="27">
        <f t="shared" si="150"/>
        <v>14.187146627289275</v>
      </c>
      <c r="O1621" s="20">
        <f t="shared" si="151"/>
        <v>24.605927647277934</v>
      </c>
      <c r="Q1621" s="27">
        <v>0.14575713791418821</v>
      </c>
      <c r="R1621" s="20">
        <v>129.27707665552225</v>
      </c>
      <c r="T1621" s="41">
        <v>0.14575713791418821</v>
      </c>
      <c r="U1621" s="38">
        <v>200.75749380066765</v>
      </c>
      <c r="W1621" s="27">
        <v>0.14575713791418821</v>
      </c>
      <c r="X1621" s="27">
        <f t="shared" si="154"/>
        <v>129.27707665552225</v>
      </c>
      <c r="Y1621" s="19">
        <f t="shared" si="155"/>
        <v>200.75749380066765</v>
      </c>
      <c r="Z1621" s="27">
        <f t="shared" si="152"/>
        <v>18.843056691222039</v>
      </c>
      <c r="AA1621" s="20">
        <f t="shared" si="153"/>
        <v>29.261837711210699</v>
      </c>
    </row>
    <row r="1622" spans="1:27" x14ac:dyDescent="0.3">
      <c r="A1622" s="50">
        <v>0.14412827311025467</v>
      </c>
      <c r="B1622" s="29">
        <v>182.83219021577065</v>
      </c>
      <c r="E1622" s="27">
        <v>1.5018835663795471E-2</v>
      </c>
      <c r="F1622" s="20">
        <v>82.847800357651948</v>
      </c>
      <c r="H1622" s="27">
        <v>31.229227541931323</v>
      </c>
      <c r="I1622" s="20">
        <v>149.96491077500343</v>
      </c>
      <c r="K1622" s="27">
        <v>0.14526294011739083</v>
      </c>
      <c r="L1622" s="20">
        <v>131.15631510122384</v>
      </c>
      <c r="M1622" s="20">
        <v>158.1833105525165</v>
      </c>
      <c r="N1622" s="27">
        <f t="shared" si="150"/>
        <v>19.05215194656672</v>
      </c>
      <c r="O1622" s="20">
        <f t="shared" si="151"/>
        <v>22.978172768360842</v>
      </c>
      <c r="Q1622" s="27">
        <v>0.14526294011739083</v>
      </c>
      <c r="R1622" s="20">
        <v>190.23814990539051</v>
      </c>
      <c r="T1622" s="41">
        <v>0.14526294011739083</v>
      </c>
      <c r="U1622" s="38">
        <v>217.26514535668318</v>
      </c>
      <c r="W1622" s="27">
        <v>0.14526294011739083</v>
      </c>
      <c r="X1622" s="27">
        <f t="shared" si="154"/>
        <v>190.23814990539051</v>
      </c>
      <c r="Y1622" s="19">
        <f t="shared" si="155"/>
        <v>217.26514535668318</v>
      </c>
      <c r="Z1622" s="27">
        <f t="shared" si="152"/>
        <v>27.634552977749962</v>
      </c>
      <c r="AA1622" s="20">
        <f t="shared" si="153"/>
        <v>31.56057379954408</v>
      </c>
    </row>
    <row r="1623" spans="1:27" x14ac:dyDescent="0.3">
      <c r="A1623" s="50">
        <v>0.14206327479041647</v>
      </c>
      <c r="B1623" s="29">
        <v>195.81172645367181</v>
      </c>
      <c r="E1623" s="27">
        <v>0.33528067939914763</v>
      </c>
      <c r="F1623" s="20">
        <v>82.945797935658078</v>
      </c>
      <c r="H1623" s="27">
        <v>5.6089684500038857</v>
      </c>
      <c r="I1623" s="20">
        <v>149.97687539685253</v>
      </c>
      <c r="K1623" s="27">
        <v>0.14511855543969432</v>
      </c>
      <c r="L1623" s="20">
        <v>75.709367512970687</v>
      </c>
      <c r="M1623" s="20">
        <v>75.709367512970687</v>
      </c>
      <c r="N1623" s="27">
        <f t="shared" si="150"/>
        <v>10.986834046735229</v>
      </c>
      <c r="O1623" s="20">
        <f t="shared" si="151"/>
        <v>10.986834046735229</v>
      </c>
      <c r="Q1623" s="27">
        <v>0.14511855543969432</v>
      </c>
      <c r="R1623" s="20">
        <v>76.091723800011337</v>
      </c>
      <c r="T1623" s="41">
        <v>0.14511855543969432</v>
      </c>
      <c r="U1623" s="38">
        <v>76.091723800011337</v>
      </c>
      <c r="W1623" s="27">
        <v>0.14511855543969432</v>
      </c>
      <c r="X1623" s="27">
        <f t="shared" si="154"/>
        <v>76.091723800011337</v>
      </c>
      <c r="Y1623" s="19">
        <f t="shared" si="155"/>
        <v>76.091723800011337</v>
      </c>
      <c r="Z1623" s="27">
        <f t="shared" si="152"/>
        <v>11.042321038773853</v>
      </c>
      <c r="AA1623" s="20">
        <f t="shared" si="153"/>
        <v>11.042321038773853</v>
      </c>
    </row>
    <row r="1624" spans="1:27" x14ac:dyDescent="0.3">
      <c r="A1624" s="50">
        <v>0.14183225338638294</v>
      </c>
      <c r="B1624" s="29">
        <v>166.90374648060293</v>
      </c>
      <c r="E1624" s="27">
        <v>8.1725423737079836</v>
      </c>
      <c r="F1624" s="20">
        <v>83.025313579151174</v>
      </c>
      <c r="H1624" s="27">
        <v>4.14231615162862</v>
      </c>
      <c r="I1624" s="20">
        <v>150.29513719952709</v>
      </c>
      <c r="K1624" s="27">
        <v>0.14456319253076799</v>
      </c>
      <c r="L1624" s="20">
        <v>77.176197619376325</v>
      </c>
      <c r="M1624" s="20">
        <v>129.15142602422065</v>
      </c>
      <c r="N1624" s="27">
        <f t="shared" si="150"/>
        <v>11.156837515242499</v>
      </c>
      <c r="O1624" s="20">
        <f t="shared" si="151"/>
        <v>18.670542465962651</v>
      </c>
      <c r="Q1624" s="27">
        <v>0.14456319253076799</v>
      </c>
      <c r="R1624" s="20">
        <v>102.75093801401214</v>
      </c>
      <c r="T1624" s="41">
        <v>0.14456319253076799</v>
      </c>
      <c r="U1624" s="38">
        <v>154.72616641885648</v>
      </c>
      <c r="W1624" s="27">
        <v>0.14456319253076799</v>
      </c>
      <c r="X1624" s="27">
        <f t="shared" si="154"/>
        <v>102.75093801401214</v>
      </c>
      <c r="Y1624" s="19">
        <f t="shared" si="155"/>
        <v>154.72616641885648</v>
      </c>
      <c r="Z1624" s="27">
        <f t="shared" si="152"/>
        <v>14.854003634836644</v>
      </c>
      <c r="AA1624" s="20">
        <f t="shared" si="153"/>
        <v>22.367708585556798</v>
      </c>
    </row>
    <row r="1625" spans="1:27" x14ac:dyDescent="0.3">
      <c r="A1625" s="50">
        <v>0.14101726435183082</v>
      </c>
      <c r="B1625" s="29">
        <v>157.06432328666222</v>
      </c>
      <c r="E1625" s="27">
        <v>0.32329020253382623</v>
      </c>
      <c r="F1625" s="20">
        <v>83.115947718214969</v>
      </c>
      <c r="H1625" s="27">
        <v>1.2099030369427055E-2</v>
      </c>
      <c r="I1625" s="20">
        <v>150.47516500645597</v>
      </c>
      <c r="K1625" s="27">
        <v>0.14412827311025467</v>
      </c>
      <c r="L1625" s="20">
        <v>71.924014977916926</v>
      </c>
      <c r="M1625" s="20">
        <v>113.39394128649444</v>
      </c>
      <c r="N1625" s="27">
        <f t="shared" si="150"/>
        <v>10.366284073923259</v>
      </c>
      <c r="O1625" s="20">
        <f t="shared" si="151"/>
        <v>16.343272938788054</v>
      </c>
      <c r="Q1625" s="27">
        <v>0.14412827311025467</v>
      </c>
      <c r="R1625" s="20">
        <v>141.36226390719315</v>
      </c>
      <c r="T1625" s="41">
        <v>0.14412827311025467</v>
      </c>
      <c r="U1625" s="38">
        <v>182.83219021577065</v>
      </c>
      <c r="W1625" s="27">
        <v>0.14412827311025467</v>
      </c>
      <c r="X1625" s="27">
        <f t="shared" si="154"/>
        <v>141.36226390719315</v>
      </c>
      <c r="Y1625" s="19">
        <f t="shared" si="155"/>
        <v>182.83219021577065</v>
      </c>
      <c r="Z1625" s="27">
        <f t="shared" si="152"/>
        <v>20.37429897989983</v>
      </c>
      <c r="AA1625" s="20">
        <f t="shared" si="153"/>
        <v>26.351287844764624</v>
      </c>
    </row>
    <row r="1626" spans="1:27" x14ac:dyDescent="0.3">
      <c r="A1626" s="50">
        <v>0.14057647783192806</v>
      </c>
      <c r="B1626" s="29">
        <v>151.55176386119854</v>
      </c>
      <c r="E1626" s="27">
        <v>0.36755781210376881</v>
      </c>
      <c r="F1626" s="20">
        <v>83.172662342812458</v>
      </c>
      <c r="H1626" s="27">
        <v>0.53988061533891596</v>
      </c>
      <c r="I1626" s="20">
        <v>150.83508152101524</v>
      </c>
      <c r="K1626" s="27">
        <v>0.14206327479041647</v>
      </c>
      <c r="L1626" s="20">
        <v>99.266949145582316</v>
      </c>
      <c r="M1626" s="20">
        <v>160.19514610626396</v>
      </c>
      <c r="N1626" s="27">
        <f t="shared" si="150"/>
        <v>14.102187874075158</v>
      </c>
      <c r="O1626" s="20">
        <f t="shared" si="151"/>
        <v>22.757847061385093</v>
      </c>
      <c r="Q1626" s="27">
        <v>0.14206327479041647</v>
      </c>
      <c r="R1626" s="20">
        <v>134.88352949299016</v>
      </c>
      <c r="T1626" s="41">
        <v>0.14206327479041647</v>
      </c>
      <c r="U1626" s="38">
        <v>195.81172645367181</v>
      </c>
      <c r="W1626" s="27">
        <v>0.14206327479041647</v>
      </c>
      <c r="X1626" s="27">
        <f t="shared" si="154"/>
        <v>134.88352949299016</v>
      </c>
      <c r="Y1626" s="19">
        <f t="shared" si="155"/>
        <v>195.81172645367181</v>
      </c>
      <c r="Z1626" s="27">
        <f t="shared" si="152"/>
        <v>19.161995915063905</v>
      </c>
      <c r="AA1626" s="20">
        <f t="shared" si="153"/>
        <v>27.817655102373841</v>
      </c>
    </row>
    <row r="1627" spans="1:27" x14ac:dyDescent="0.3">
      <c r="A1627" s="50">
        <v>0.13932734366971999</v>
      </c>
      <c r="B1627" s="29">
        <v>138.19640763057743</v>
      </c>
      <c r="E1627" s="27">
        <v>3.2323365560005186</v>
      </c>
      <c r="F1627" s="20">
        <v>83.499322960375565</v>
      </c>
      <c r="H1627" s="27">
        <v>2.342710456061468</v>
      </c>
      <c r="I1627" s="20">
        <v>151.11564637566207</v>
      </c>
      <c r="K1627" s="27">
        <v>0.14183225338638294</v>
      </c>
      <c r="L1627" s="20">
        <v>68.2737496992969</v>
      </c>
      <c r="M1627" s="20">
        <v>109.74367964775712</v>
      </c>
      <c r="N1627" s="27">
        <f t="shared" si="150"/>
        <v>9.6834197669891644</v>
      </c>
      <c r="O1627" s="20">
        <f t="shared" si="151"/>
        <v>15.565193379354724</v>
      </c>
      <c r="Q1627" s="27">
        <v>0.14183225338638294</v>
      </c>
      <c r="R1627" s="20">
        <v>125.4338165321427</v>
      </c>
      <c r="T1627" s="41">
        <v>0.14183225338638294</v>
      </c>
      <c r="U1627" s="38">
        <v>166.90374648060293</v>
      </c>
      <c r="W1627" s="27">
        <v>0.14183225338638294</v>
      </c>
      <c r="X1627" s="27">
        <f t="shared" si="154"/>
        <v>125.4338165321427</v>
      </c>
      <c r="Y1627" s="19">
        <f t="shared" si="155"/>
        <v>166.90374648060293</v>
      </c>
      <c r="Z1627" s="27">
        <f t="shared" si="152"/>
        <v>17.790560849607932</v>
      </c>
      <c r="AA1627" s="20">
        <f t="shared" si="153"/>
        <v>23.672334461973495</v>
      </c>
    </row>
    <row r="1628" spans="1:27" x14ac:dyDescent="0.3">
      <c r="A1628" s="50">
        <v>0.13890227707452141</v>
      </c>
      <c r="B1628" s="29">
        <v>129.35556799788847</v>
      </c>
      <c r="E1628" s="27">
        <v>15.153463266862673</v>
      </c>
      <c r="F1628" s="20">
        <v>83.557443143785832</v>
      </c>
      <c r="H1628" s="27">
        <v>1.4431194253556896</v>
      </c>
      <c r="I1628" s="20">
        <v>151.11564637566207</v>
      </c>
      <c r="K1628" s="27">
        <v>0.14101726435183082</v>
      </c>
      <c r="L1628" s="20">
        <v>71.958386745766319</v>
      </c>
      <c r="M1628" s="20">
        <v>113.42831669422654</v>
      </c>
      <c r="N1628" s="27">
        <f t="shared" si="150"/>
        <v>10.147374846059009</v>
      </c>
      <c r="O1628" s="20">
        <f t="shared" si="151"/>
        <v>15.995350920252928</v>
      </c>
      <c r="Q1628" s="27">
        <v>0.14101726435183082</v>
      </c>
      <c r="R1628" s="20">
        <v>115.59439333820198</v>
      </c>
      <c r="T1628" s="41">
        <v>0.14101726435183082</v>
      </c>
      <c r="U1628" s="38">
        <v>157.06432328666222</v>
      </c>
      <c r="W1628" s="27">
        <v>0.14101726435183082</v>
      </c>
      <c r="X1628" s="27">
        <f t="shared" si="154"/>
        <v>115.59439333820198</v>
      </c>
      <c r="Y1628" s="19">
        <f t="shared" si="155"/>
        <v>157.06432328666222</v>
      </c>
      <c r="Z1628" s="27">
        <f t="shared" si="152"/>
        <v>16.300805122962739</v>
      </c>
      <c r="AA1628" s="20">
        <f t="shared" si="153"/>
        <v>22.148781197156662</v>
      </c>
    </row>
    <row r="1629" spans="1:27" x14ac:dyDescent="0.3">
      <c r="A1629" s="50">
        <v>0.13755145734467078</v>
      </c>
      <c r="B1629" s="29">
        <v>185.83111078519048</v>
      </c>
      <c r="E1629" s="27">
        <v>897.64423962534056</v>
      </c>
      <c r="F1629" s="20">
        <v>83.88055940205669</v>
      </c>
      <c r="H1629" s="27">
        <v>0.62940709866234101</v>
      </c>
      <c r="I1629" s="20">
        <v>151.11564637566207</v>
      </c>
      <c r="K1629" s="27">
        <v>0.14057647783192806</v>
      </c>
      <c r="L1629" s="20">
        <v>58.062261708620504</v>
      </c>
      <c r="M1629" s="20">
        <v>99.334060303526982</v>
      </c>
      <c r="N1629" s="27">
        <f t="shared" si="150"/>
        <v>8.1621882459534962</v>
      </c>
      <c r="O1629" s="20">
        <f t="shared" si="151"/>
        <v>13.964032326214166</v>
      </c>
      <c r="Q1629" s="27">
        <v>0.14057647783192806</v>
      </c>
      <c r="R1629" s="20">
        <v>110.27996526629207</v>
      </c>
      <c r="T1629" s="41">
        <v>0.14057647783192806</v>
      </c>
      <c r="U1629" s="38">
        <v>151.55176386119854</v>
      </c>
      <c r="W1629" s="27">
        <v>0.14057647783192806</v>
      </c>
      <c r="X1629" s="27">
        <f t="shared" si="154"/>
        <v>110.27996526629207</v>
      </c>
      <c r="Y1629" s="19">
        <f t="shared" si="155"/>
        <v>151.55176386119854</v>
      </c>
      <c r="Z1629" s="27">
        <f t="shared" si="152"/>
        <v>15.502769092562703</v>
      </c>
      <c r="AA1629" s="20">
        <f t="shared" si="153"/>
        <v>21.304613172823373</v>
      </c>
    </row>
    <row r="1630" spans="1:27" x14ac:dyDescent="0.3">
      <c r="A1630" s="50">
        <v>0.13725487978808815</v>
      </c>
      <c r="B1630" s="29">
        <v>158.28996256755568</v>
      </c>
      <c r="E1630" s="27">
        <v>1.4539381227223203E-3</v>
      </c>
      <c r="F1630" s="20">
        <v>83.941196107036632</v>
      </c>
      <c r="H1630" s="27">
        <v>0.60328470473905327</v>
      </c>
      <c r="I1630" s="20">
        <v>151.11564637566207</v>
      </c>
      <c r="K1630" s="27">
        <v>0.13932734366971999</v>
      </c>
      <c r="L1630" s="20">
        <v>74.266753990093221</v>
      </c>
      <c r="M1630" s="20">
        <v>108.1081231074123</v>
      </c>
      <c r="N1630" s="27">
        <f t="shared" si="150"/>
        <v>10.347389556412267</v>
      </c>
      <c r="O1630" s="20">
        <f t="shared" si="151"/>
        <v>15.062417621674831</v>
      </c>
      <c r="Q1630" s="27">
        <v>0.13932734366971999</v>
      </c>
      <c r="R1630" s="20">
        <v>104.35503851325836</v>
      </c>
      <c r="T1630" s="41">
        <v>0.13932734366971999</v>
      </c>
      <c r="U1630" s="38">
        <v>138.19640763057743</v>
      </c>
      <c r="W1630" s="27">
        <v>0.13932734366971999</v>
      </c>
      <c r="X1630" s="27">
        <f t="shared" si="154"/>
        <v>104.35503851325836</v>
      </c>
      <c r="Y1630" s="19">
        <f t="shared" si="155"/>
        <v>138.19640763057743</v>
      </c>
      <c r="Z1630" s="27">
        <f t="shared" si="152"/>
        <v>14.539510314603614</v>
      </c>
      <c r="AA1630" s="20">
        <f t="shared" si="153"/>
        <v>19.254538379866176</v>
      </c>
    </row>
    <row r="1631" spans="1:27" x14ac:dyDescent="0.3">
      <c r="A1631" s="50">
        <v>0.13705369029776193</v>
      </c>
      <c r="B1631" s="29">
        <v>171.42013008333646</v>
      </c>
      <c r="E1631" s="27">
        <v>5.1976869872305542E-4</v>
      </c>
      <c r="F1631" s="20">
        <v>83.978366223831358</v>
      </c>
      <c r="H1631" s="27">
        <v>0.53835596045973944</v>
      </c>
      <c r="I1631" s="20">
        <v>151.11564637566207</v>
      </c>
      <c r="K1631" s="27">
        <v>0.13890227707452141</v>
      </c>
      <c r="L1631" s="20">
        <v>45.605571752002149</v>
      </c>
      <c r="M1631" s="20">
        <v>106.73238619279564</v>
      </c>
      <c r="N1631" s="27">
        <f t="shared" si="150"/>
        <v>6.3347177636385688</v>
      </c>
      <c r="O1631" s="20">
        <f t="shared" si="151"/>
        <v>14.825371479776523</v>
      </c>
      <c r="Q1631" s="27">
        <v>0.13890227707452141</v>
      </c>
      <c r="R1631" s="20">
        <v>68.22875355709499</v>
      </c>
      <c r="T1631" s="41">
        <v>0.13890227707452141</v>
      </c>
      <c r="U1631" s="38">
        <v>129.35556799788847</v>
      </c>
      <c r="W1631" s="27">
        <v>0.13890227707452141</v>
      </c>
      <c r="X1631" s="27">
        <f t="shared" si="154"/>
        <v>68.22875355709499</v>
      </c>
      <c r="Y1631" s="19">
        <f t="shared" si="155"/>
        <v>129.35556799788847</v>
      </c>
      <c r="Z1631" s="27">
        <f t="shared" si="152"/>
        <v>9.4771292310368462</v>
      </c>
      <c r="AA1631" s="20">
        <f t="shared" si="153"/>
        <v>17.967782947174801</v>
      </c>
    </row>
    <row r="1632" spans="1:27" x14ac:dyDescent="0.3">
      <c r="A1632" s="50">
        <v>0.13626993646175833</v>
      </c>
      <c r="B1632" s="29">
        <v>105.87161011469647</v>
      </c>
      <c r="E1632" s="27">
        <v>0.78248796507250518</v>
      </c>
      <c r="F1632" s="20">
        <v>83.978366482630349</v>
      </c>
      <c r="H1632" s="27">
        <v>0.31762738949328195</v>
      </c>
      <c r="I1632" s="20">
        <v>151.11564637566207</v>
      </c>
      <c r="K1632" s="27">
        <v>0.13755145734467078</v>
      </c>
      <c r="L1632" s="20">
        <v>66.429077883426658</v>
      </c>
      <c r="M1632" s="20">
        <v>169.55096635139341</v>
      </c>
      <c r="N1632" s="27">
        <f t="shared" si="150"/>
        <v>9.1374164729279741</v>
      </c>
      <c r="O1632" s="20">
        <f t="shared" si="151"/>
        <v>23.321982515831401</v>
      </c>
      <c r="Q1632" s="27">
        <v>0.13755145734467078</v>
      </c>
      <c r="R1632" s="20">
        <v>82.709222317223706</v>
      </c>
      <c r="T1632" s="41">
        <v>0.13755145734467078</v>
      </c>
      <c r="U1632" s="38">
        <v>185.83111078519048</v>
      </c>
      <c r="W1632" s="27">
        <v>0.13755145734467078</v>
      </c>
      <c r="X1632" s="27">
        <f t="shared" si="154"/>
        <v>82.709222317223706</v>
      </c>
      <c r="Y1632" s="19">
        <f t="shared" si="155"/>
        <v>185.83111078519048</v>
      </c>
      <c r="Z1632" s="27">
        <f t="shared" si="152"/>
        <v>11.376774065578489</v>
      </c>
      <c r="AA1632" s="20">
        <f t="shared" si="153"/>
        <v>25.561340108481918</v>
      </c>
    </row>
    <row r="1633" spans="1:27" x14ac:dyDescent="0.3">
      <c r="A1633" s="50">
        <v>0.13603548715036595</v>
      </c>
      <c r="B1633" s="29">
        <v>203.0630945476764</v>
      </c>
      <c r="E1633" s="27">
        <v>1.0824702333193272</v>
      </c>
      <c r="F1633" s="20">
        <v>84.099779621450324</v>
      </c>
      <c r="H1633" s="27">
        <v>0.11304552934598178</v>
      </c>
      <c r="I1633" s="20">
        <v>151.11564637566207</v>
      </c>
      <c r="K1633" s="27">
        <v>0.13725487978808815</v>
      </c>
      <c r="L1633" s="20">
        <v>67.980441503641245</v>
      </c>
      <c r="M1633" s="20">
        <v>140.78076747844699</v>
      </c>
      <c r="N1633" s="27">
        <f t="shared" si="150"/>
        <v>9.3306473265234366</v>
      </c>
      <c r="O1633" s="20">
        <f t="shared" si="151"/>
        <v>19.322847316729032</v>
      </c>
      <c r="Q1633" s="27">
        <v>0.13725487978808815</v>
      </c>
      <c r="R1633" s="20">
        <v>85.489636592749946</v>
      </c>
      <c r="T1633" s="41">
        <v>0.13725487978808815</v>
      </c>
      <c r="U1633" s="38">
        <v>158.28996256755568</v>
      </c>
      <c r="W1633" s="27">
        <v>0.13725487978808815</v>
      </c>
      <c r="X1633" s="27">
        <f t="shared" si="154"/>
        <v>85.489636592749946</v>
      </c>
      <c r="Y1633" s="19">
        <f t="shared" si="155"/>
        <v>158.28996256755568</v>
      </c>
      <c r="Z1633" s="27">
        <f t="shared" si="152"/>
        <v>11.733869793665235</v>
      </c>
      <c r="AA1633" s="20">
        <f t="shared" si="153"/>
        <v>21.726069783870827</v>
      </c>
    </row>
    <row r="1634" spans="1:27" x14ac:dyDescent="0.3">
      <c r="A1634" s="50">
        <v>0.13501093731065339</v>
      </c>
      <c r="B1634" s="29">
        <v>77.921483646682361</v>
      </c>
      <c r="E1634" s="27">
        <v>2.646020423315349</v>
      </c>
      <c r="F1634" s="20">
        <v>84.317034562298261</v>
      </c>
      <c r="H1634" s="27">
        <v>3.1247640334186144E-2</v>
      </c>
      <c r="I1634" s="20">
        <v>151.11564637566207</v>
      </c>
      <c r="K1634" s="27">
        <v>0.13705369029776193</v>
      </c>
      <c r="L1634" s="20">
        <v>41.363257414443261</v>
      </c>
      <c r="M1634" s="20">
        <v>69.105020274371952</v>
      </c>
      <c r="N1634" s="27">
        <f t="shared" si="150"/>
        <v>5.668987071385712</v>
      </c>
      <c r="O1634" s="20">
        <f t="shared" si="151"/>
        <v>9.4710980467043324</v>
      </c>
      <c r="Q1634" s="27">
        <v>0.13705369029776193</v>
      </c>
      <c r="R1634" s="20">
        <v>143.67836722340772</v>
      </c>
      <c r="T1634" s="41">
        <v>0.13705369029776193</v>
      </c>
      <c r="U1634" s="38">
        <v>171.42013008333646</v>
      </c>
      <c r="W1634" s="27">
        <v>0.13705369029776193</v>
      </c>
      <c r="X1634" s="27">
        <f t="shared" si="154"/>
        <v>143.67836722340772</v>
      </c>
      <c r="Y1634" s="19">
        <f t="shared" si="155"/>
        <v>171.42013008333646</v>
      </c>
      <c r="Z1634" s="27">
        <f t="shared" si="152"/>
        <v>19.691650443925031</v>
      </c>
      <c r="AA1634" s="20">
        <f t="shared" si="153"/>
        <v>23.493761419243658</v>
      </c>
    </row>
    <row r="1635" spans="1:27" x14ac:dyDescent="0.3">
      <c r="A1635" s="50">
        <v>0.13364108383393614</v>
      </c>
      <c r="B1635" s="29">
        <v>138.25022545958177</v>
      </c>
      <c r="E1635" s="27">
        <v>13.309403597289929</v>
      </c>
      <c r="F1635" s="20">
        <v>84.336153290396112</v>
      </c>
      <c r="H1635" s="27">
        <v>2.8357474475342315E-2</v>
      </c>
      <c r="I1635" s="20">
        <v>151.11564637566207</v>
      </c>
      <c r="K1635" s="27">
        <v>0.13626993646175833</v>
      </c>
      <c r="L1635" s="20">
        <v>54.495267914921953</v>
      </c>
      <c r="M1635" s="20">
        <v>86.56586321043352</v>
      </c>
      <c r="N1635" s="27">
        <f t="shared" si="150"/>
        <v>7.4260666962329118</v>
      </c>
      <c r="O1635" s="20">
        <f t="shared" si="151"/>
        <v>11.796324679443039</v>
      </c>
      <c r="Q1635" s="27">
        <v>0.13626993646175833</v>
      </c>
      <c r="R1635" s="20">
        <v>73.801014819184914</v>
      </c>
      <c r="T1635" s="41">
        <v>0.13626993646175833</v>
      </c>
      <c r="U1635" s="38">
        <v>105.87161011469647</v>
      </c>
      <c r="W1635" s="27">
        <v>0.13626993646175833</v>
      </c>
      <c r="X1635" s="27">
        <f t="shared" si="154"/>
        <v>73.801014819184914</v>
      </c>
      <c r="Y1635" s="19">
        <f t="shared" si="155"/>
        <v>105.87161011469647</v>
      </c>
      <c r="Z1635" s="27">
        <f t="shared" si="152"/>
        <v>10.056859600223614</v>
      </c>
      <c r="AA1635" s="20">
        <f t="shared" si="153"/>
        <v>14.427117583433738</v>
      </c>
    </row>
    <row r="1636" spans="1:27" x14ac:dyDescent="0.3">
      <c r="A1636" s="50">
        <v>0.13266968769312371</v>
      </c>
      <c r="B1636" s="29">
        <v>132.64692868159952</v>
      </c>
      <c r="E1636" s="27">
        <v>0.9718528384109959</v>
      </c>
      <c r="F1636" s="20">
        <v>84.39473362596874</v>
      </c>
      <c r="H1636" s="27">
        <v>1.1189855307748076E-2</v>
      </c>
      <c r="I1636" s="20">
        <v>151.11564637566207</v>
      </c>
      <c r="K1636" s="27">
        <v>0.13603548715036595</v>
      </c>
      <c r="L1636" s="20">
        <v>66.429077883426658</v>
      </c>
      <c r="M1636" s="20">
        <v>169.55096635139341</v>
      </c>
      <c r="N1636" s="27">
        <f t="shared" si="150"/>
        <v>9.0367119708215462</v>
      </c>
      <c r="O1636" s="20">
        <f t="shared" si="151"/>
        <v>23.064948304427109</v>
      </c>
      <c r="Q1636" s="27">
        <v>0.13603548715036595</v>
      </c>
      <c r="R1636" s="20">
        <v>99.941206079709616</v>
      </c>
      <c r="T1636" s="41">
        <v>0.13603548715036595</v>
      </c>
      <c r="U1636" s="38">
        <v>203.0630945476764</v>
      </c>
      <c r="W1636" s="27">
        <v>0.13603548715036595</v>
      </c>
      <c r="X1636" s="27">
        <f t="shared" si="154"/>
        <v>99.941206079709616</v>
      </c>
      <c r="Y1636" s="19">
        <f t="shared" si="155"/>
        <v>203.0630945476764</v>
      </c>
      <c r="Z1636" s="27">
        <f t="shared" si="152"/>
        <v>13.595550655448413</v>
      </c>
      <c r="AA1636" s="20">
        <f t="shared" si="153"/>
        <v>27.623786989053979</v>
      </c>
    </row>
    <row r="1637" spans="1:27" x14ac:dyDescent="0.3">
      <c r="A1637" s="50">
        <v>0.1324410102533875</v>
      </c>
      <c r="B1637" s="29">
        <v>107.60141116496862</v>
      </c>
      <c r="E1637" s="27">
        <v>2.8848731084144674</v>
      </c>
      <c r="F1637" s="20">
        <v>84.395858219784145</v>
      </c>
      <c r="H1637" s="27">
        <v>1.1066530641983263E-2</v>
      </c>
      <c r="I1637" s="20">
        <v>151.11564637566207</v>
      </c>
      <c r="K1637" s="27">
        <v>0.13501093731065339</v>
      </c>
      <c r="L1637" s="20">
        <v>20.113909940059667</v>
      </c>
      <c r="M1637" s="20">
        <v>49.022338927462627</v>
      </c>
      <c r="N1637" s="27">
        <f t="shared" si="150"/>
        <v>2.7155978339895239</v>
      </c>
      <c r="O1637" s="20">
        <f t="shared" si="151"/>
        <v>6.6185519277572604</v>
      </c>
      <c r="Q1637" s="27">
        <v>0.13501093731065339</v>
      </c>
      <c r="R1637" s="20">
        <v>49.013054659279405</v>
      </c>
      <c r="T1637" s="41">
        <v>0.13501093731065339</v>
      </c>
      <c r="U1637" s="38">
        <v>77.921483646682361</v>
      </c>
      <c r="W1637" s="27">
        <v>0.13501093731065339</v>
      </c>
      <c r="X1637" s="27">
        <f t="shared" si="154"/>
        <v>49.013054659279405</v>
      </c>
      <c r="Y1637" s="19">
        <f t="shared" si="155"/>
        <v>77.921483646682361</v>
      </c>
      <c r="Z1637" s="27">
        <f t="shared" si="152"/>
        <v>6.6172984500076</v>
      </c>
      <c r="AA1637" s="20">
        <f t="shared" si="153"/>
        <v>10.520252543775335</v>
      </c>
    </row>
    <row r="1638" spans="1:27" x14ac:dyDescent="0.3">
      <c r="A1638" s="50">
        <v>0.13199722285207827</v>
      </c>
      <c r="B1638" s="29">
        <v>401.61437395627513</v>
      </c>
      <c r="E1638" s="27">
        <v>3.214984001533594E-2</v>
      </c>
      <c r="F1638" s="20">
        <v>84.445937686006346</v>
      </c>
      <c r="H1638" s="27">
        <v>0.48885404744942207</v>
      </c>
      <c r="I1638" s="20">
        <v>151.44975277762623</v>
      </c>
      <c r="K1638" s="27">
        <v>0.13364108383393614</v>
      </c>
      <c r="L1638" s="20">
        <v>71.917573270199611</v>
      </c>
      <c r="M1638" s="20">
        <v>116.15001768442198</v>
      </c>
      <c r="N1638" s="27">
        <f t="shared" si="150"/>
        <v>9.6111424385359907</v>
      </c>
      <c r="O1638" s="20">
        <f t="shared" si="151"/>
        <v>15.522414250677002</v>
      </c>
      <c r="Q1638" s="27">
        <v>0.13364108383393614</v>
      </c>
      <c r="R1638" s="20">
        <v>94.017781045359399</v>
      </c>
      <c r="T1638" s="41">
        <v>0.13364108383393614</v>
      </c>
      <c r="U1638" s="38">
        <v>138.25022545958177</v>
      </c>
      <c r="W1638" s="27">
        <v>0.13364108383393614</v>
      </c>
      <c r="X1638" s="27">
        <f t="shared" si="154"/>
        <v>94.017781045359399</v>
      </c>
      <c r="Y1638" s="19">
        <f t="shared" si="155"/>
        <v>138.25022545958177</v>
      </c>
      <c r="Z1638" s="27">
        <f t="shared" si="152"/>
        <v>12.564638158563527</v>
      </c>
      <c r="AA1638" s="20">
        <f t="shared" si="153"/>
        <v>18.475909970704539</v>
      </c>
    </row>
    <row r="1639" spans="1:27" x14ac:dyDescent="0.3">
      <c r="A1639" s="50">
        <v>0.13061675970675424</v>
      </c>
      <c r="B1639" s="29">
        <v>457.6742880380898</v>
      </c>
      <c r="E1639" s="27">
        <v>0.33011705714307027</v>
      </c>
      <c r="F1639" s="20">
        <v>84.619803150440973</v>
      </c>
      <c r="H1639" s="27">
        <v>1.4440510269487277</v>
      </c>
      <c r="I1639" s="20">
        <v>151.55289353773378</v>
      </c>
      <c r="K1639" s="27">
        <v>0.13266968769312371</v>
      </c>
      <c r="L1639" s="20">
        <v>63.296048816147199</v>
      </c>
      <c r="M1639" s="20">
        <v>107.52849323036956</v>
      </c>
      <c r="N1639" s="27">
        <f t="shared" si="150"/>
        <v>8.397467028646961</v>
      </c>
      <c r="O1639" s="20">
        <f t="shared" si="151"/>
        <v>14.265771614985297</v>
      </c>
      <c r="Q1639" s="27">
        <v>0.13266968769312371</v>
      </c>
      <c r="R1639" s="20">
        <v>88.414484267377162</v>
      </c>
      <c r="T1639" s="41">
        <v>0.13266968769312371</v>
      </c>
      <c r="U1639" s="38">
        <v>132.64692868159952</v>
      </c>
      <c r="W1639" s="27">
        <v>0.13266968769312371</v>
      </c>
      <c r="X1639" s="27">
        <f t="shared" si="154"/>
        <v>88.414484267377162</v>
      </c>
      <c r="Y1639" s="19">
        <f t="shared" si="155"/>
        <v>132.64692868159952</v>
      </c>
      <c r="Z1639" s="27">
        <f t="shared" si="152"/>
        <v>11.729922015301527</v>
      </c>
      <c r="AA1639" s="20">
        <f t="shared" si="153"/>
        <v>17.598226601639862</v>
      </c>
    </row>
    <row r="1640" spans="1:27" x14ac:dyDescent="0.3">
      <c r="A1640" s="50">
        <v>0.13054246650426649</v>
      </c>
      <c r="B1640" s="29">
        <v>420.34917387552377</v>
      </c>
      <c r="E1640" s="27">
        <v>0.16237918099068338</v>
      </c>
      <c r="F1640" s="20">
        <v>84.619803150440973</v>
      </c>
      <c r="H1640" s="27">
        <v>1.8962618088698946</v>
      </c>
      <c r="I1640" s="20">
        <v>151.84373782221496</v>
      </c>
      <c r="K1640" s="27">
        <v>0.1324410102533875</v>
      </c>
      <c r="L1640" s="20">
        <v>68.324588879036298</v>
      </c>
      <c r="M1640" s="20">
        <v>90.594019209447779</v>
      </c>
      <c r="N1640" s="27">
        <f t="shared" si="150"/>
        <v>9.0489775762869318</v>
      </c>
      <c r="O1640" s="20">
        <f t="shared" si="151"/>
        <v>11.998363427014057</v>
      </c>
      <c r="Q1640" s="27">
        <v>0.1324410102533875</v>
      </c>
      <c r="R1640" s="20">
        <v>85.331980834557143</v>
      </c>
      <c r="T1640" s="41">
        <v>0.1324410102533875</v>
      </c>
      <c r="U1640" s="38">
        <v>107.60141116496862</v>
      </c>
      <c r="W1640" s="27">
        <v>0.1324410102533875</v>
      </c>
      <c r="X1640" s="27">
        <f t="shared" si="154"/>
        <v>85.331980834557143</v>
      </c>
      <c r="Y1640" s="19">
        <f t="shared" si="155"/>
        <v>107.60141116496862</v>
      </c>
      <c r="Z1640" s="27">
        <f t="shared" si="152"/>
        <v>11.301453748651449</v>
      </c>
      <c r="AA1640" s="20">
        <f t="shared" si="153"/>
        <v>14.250839599378574</v>
      </c>
    </row>
    <row r="1641" spans="1:27" x14ac:dyDescent="0.3">
      <c r="A1641" s="50">
        <v>0.12956928636413068</v>
      </c>
      <c r="B1641" s="29">
        <v>464.66563912183972</v>
      </c>
      <c r="E1641" s="27">
        <v>8.3849783201912942E-2</v>
      </c>
      <c r="F1641" s="20">
        <v>84.619803150440973</v>
      </c>
      <c r="H1641" s="27">
        <v>3.1819676984596299</v>
      </c>
      <c r="I1641" s="20">
        <v>152.4279156633699</v>
      </c>
      <c r="K1641" s="27">
        <v>0.13199722285207827</v>
      </c>
      <c r="L1641" s="20">
        <v>160.56947654432665</v>
      </c>
      <c r="M1641" s="20">
        <v>345.97601690144415</v>
      </c>
      <c r="N1641" s="27">
        <f t="shared" si="150"/>
        <v>21.194724978663039</v>
      </c>
      <c r="O1641" s="20">
        <f t="shared" si="151"/>
        <v>45.667873404414323</v>
      </c>
      <c r="Q1641" s="27">
        <v>0.13199722285207827</v>
      </c>
      <c r="R1641" s="20">
        <v>216.20783359915765</v>
      </c>
      <c r="T1641" s="41">
        <v>0.13199722285207827</v>
      </c>
      <c r="U1641" s="38">
        <v>401.61437395627513</v>
      </c>
      <c r="W1641" s="27">
        <v>0.13199722285207827</v>
      </c>
      <c r="X1641" s="27">
        <f t="shared" si="154"/>
        <v>216.20783359915765</v>
      </c>
      <c r="Y1641" s="19">
        <f t="shared" si="155"/>
        <v>401.61437395627513</v>
      </c>
      <c r="Z1641" s="27">
        <f t="shared" si="152"/>
        <v>28.538833593953068</v>
      </c>
      <c r="AA1641" s="20">
        <f t="shared" si="153"/>
        <v>53.011982019704348</v>
      </c>
    </row>
    <row r="1642" spans="1:27" x14ac:dyDescent="0.3">
      <c r="A1642" s="50">
        <v>0.12823117918014759</v>
      </c>
      <c r="B1642" s="29">
        <v>132.8276928603587</v>
      </c>
      <c r="E1642" s="27">
        <v>1.6646305777612724E-2</v>
      </c>
      <c r="F1642" s="20">
        <v>84.619803150440973</v>
      </c>
      <c r="H1642" s="27">
        <v>0.28987373929703608</v>
      </c>
      <c r="I1642" s="20">
        <v>152.60956971735192</v>
      </c>
      <c r="K1642" s="27">
        <v>0.13061675970675424</v>
      </c>
      <c r="L1642" s="20">
        <v>180.57375407121881</v>
      </c>
      <c r="M1642" s="20">
        <v>424.16215984180684</v>
      </c>
      <c r="N1642" s="27">
        <f t="shared" si="150"/>
        <v>23.585958644866924</v>
      </c>
      <c r="O1642" s="20">
        <f t="shared" si="151"/>
        <v>55.402686908755165</v>
      </c>
      <c r="Q1642" s="27">
        <v>0.13061675970675424</v>
      </c>
      <c r="R1642" s="20">
        <v>214.08588226750177</v>
      </c>
      <c r="T1642" s="41">
        <v>0.13061675970675424</v>
      </c>
      <c r="U1642" s="38">
        <v>457.6742880380898</v>
      </c>
      <c r="W1642" s="27">
        <v>0.13061675970675424</v>
      </c>
      <c r="X1642" s="27">
        <f t="shared" si="154"/>
        <v>214.08588226750177</v>
      </c>
      <c r="Y1642" s="19">
        <f t="shared" si="155"/>
        <v>457.6742880380898</v>
      </c>
      <c r="Z1642" s="27">
        <f t="shared" si="152"/>
        <v>27.963204240742758</v>
      </c>
      <c r="AA1642" s="20">
        <f t="shared" si="153"/>
        <v>59.779932504630999</v>
      </c>
    </row>
    <row r="1643" spans="1:27" x14ac:dyDescent="0.3">
      <c r="A1643" s="50">
        <v>0.12792780253221281</v>
      </c>
      <c r="B1643" s="29">
        <v>173.76826219817377</v>
      </c>
      <c r="E1643" s="27">
        <v>1.0734589341154788E-2</v>
      </c>
      <c r="F1643" s="20">
        <v>84.619803150440973</v>
      </c>
      <c r="H1643" s="27">
        <v>0.37078755143738817</v>
      </c>
      <c r="I1643" s="20">
        <v>152.70732835951947</v>
      </c>
      <c r="K1643" s="27">
        <v>0.13054246650426649</v>
      </c>
      <c r="L1643" s="20">
        <v>167.74171264356045</v>
      </c>
      <c r="M1643" s="20">
        <v>353.14825300067793</v>
      </c>
      <c r="N1643" s="27">
        <f t="shared" si="150"/>
        <v>21.897416904140282</v>
      </c>
      <c r="O1643" s="20">
        <f t="shared" si="151"/>
        <v>46.100843988381222</v>
      </c>
      <c r="Q1643" s="27">
        <v>0.13054246650426649</v>
      </c>
      <c r="R1643" s="20">
        <v>234.94263351840632</v>
      </c>
      <c r="T1643" s="41">
        <v>0.13054246650426649</v>
      </c>
      <c r="U1643" s="38">
        <v>420.34917387552377</v>
      </c>
      <c r="W1643" s="27">
        <v>0.13054246650426649</v>
      </c>
      <c r="X1643" s="27">
        <f t="shared" si="154"/>
        <v>234.94263351840632</v>
      </c>
      <c r="Y1643" s="19">
        <f t="shared" si="155"/>
        <v>420.34917387552377</v>
      </c>
      <c r="Z1643" s="27">
        <f t="shared" si="152"/>
        <v>30.669990866500715</v>
      </c>
      <c r="AA1643" s="20">
        <f t="shared" si="153"/>
        <v>54.873417950741654</v>
      </c>
    </row>
    <row r="1644" spans="1:27" x14ac:dyDescent="0.3">
      <c r="A1644" s="50">
        <v>0.12677892335341312</v>
      </c>
      <c r="B1644" s="29">
        <v>320.39669342661443</v>
      </c>
      <c r="E1644" s="27">
        <v>1.0261389794322895E-2</v>
      </c>
      <c r="F1644" s="20">
        <v>84.619803150440973</v>
      </c>
      <c r="H1644" s="27">
        <v>1.204980287788203</v>
      </c>
      <c r="I1644" s="20">
        <v>153.07654263117294</v>
      </c>
      <c r="K1644" s="27">
        <v>0.12956928636413068</v>
      </c>
      <c r="L1644" s="20">
        <v>269.6223416608043</v>
      </c>
      <c r="M1644" s="20">
        <v>438.24966332092379</v>
      </c>
      <c r="N1644" s="27">
        <f t="shared" si="150"/>
        <v>34.934774396816231</v>
      </c>
      <c r="O1644" s="20">
        <f t="shared" si="151"/>
        <v>56.783696125812632</v>
      </c>
      <c r="Q1644" s="27">
        <v>0.12956928636413068</v>
      </c>
      <c r="R1644" s="20">
        <v>296.03831746172011</v>
      </c>
      <c r="T1644" s="41">
        <v>0.12956928636413068</v>
      </c>
      <c r="U1644" s="38">
        <v>464.66563912183972</v>
      </c>
      <c r="W1644" s="27">
        <v>0.12956928636413068</v>
      </c>
      <c r="X1644" s="27">
        <f t="shared" si="154"/>
        <v>296.03831746172011</v>
      </c>
      <c r="Y1644" s="19">
        <f t="shared" si="155"/>
        <v>464.66563912183972</v>
      </c>
      <c r="Z1644" s="27">
        <f t="shared" si="152"/>
        <v>38.35747352995304</v>
      </c>
      <c r="AA1644" s="20">
        <f t="shared" si="153"/>
        <v>60.206395258949449</v>
      </c>
    </row>
    <row r="1645" spans="1:27" x14ac:dyDescent="0.3">
      <c r="A1645" s="50">
        <v>0.12592200790822972</v>
      </c>
      <c r="B1645" s="29">
        <v>177.15075006697992</v>
      </c>
      <c r="E1645" s="27">
        <v>5.0522242381703109E-3</v>
      </c>
      <c r="F1645" s="20">
        <v>84.619803150440973</v>
      </c>
      <c r="H1645" s="27">
        <v>8.4223156507359818</v>
      </c>
      <c r="I1645" s="20">
        <v>153.14214184944194</v>
      </c>
      <c r="K1645" s="27">
        <v>0.12823117918014759</v>
      </c>
      <c r="L1645" s="20">
        <v>55.016332493660947</v>
      </c>
      <c r="M1645" s="20">
        <v>95.893354666902127</v>
      </c>
      <c r="N1645" s="27">
        <f t="shared" si="150"/>
        <v>7.0548091898292133</v>
      </c>
      <c r="O1645" s="20">
        <f t="shared" si="151"/>
        <v>12.296517944476969</v>
      </c>
      <c r="Q1645" s="27">
        <v>0.12823117918014759</v>
      </c>
      <c r="R1645" s="20">
        <v>91.950670687117494</v>
      </c>
      <c r="T1645" s="41">
        <v>0.12823117918014759</v>
      </c>
      <c r="U1645" s="38">
        <v>132.8276928603587</v>
      </c>
      <c r="W1645" s="27">
        <v>0.12823117918014759</v>
      </c>
      <c r="X1645" s="27">
        <f t="shared" si="154"/>
        <v>91.950670687117494</v>
      </c>
      <c r="Y1645" s="19">
        <f t="shared" si="155"/>
        <v>132.8276928603587</v>
      </c>
      <c r="Z1645" s="27">
        <f t="shared" si="152"/>
        <v>11.790942928614509</v>
      </c>
      <c r="AA1645" s="20">
        <f t="shared" si="153"/>
        <v>17.032651683262266</v>
      </c>
    </row>
    <row r="1646" spans="1:27" x14ac:dyDescent="0.3">
      <c r="A1646" s="50">
        <v>0.12541538511140971</v>
      </c>
      <c r="B1646" s="29">
        <v>114.63288562103719</v>
      </c>
      <c r="E1646" s="27">
        <v>2.874606114346534E-3</v>
      </c>
      <c r="F1646" s="20">
        <v>84.619803150440973</v>
      </c>
      <c r="H1646" s="27">
        <v>13.402771399414632</v>
      </c>
      <c r="I1646" s="20">
        <v>153.16948196957915</v>
      </c>
      <c r="K1646" s="27">
        <v>0.12792780253221281</v>
      </c>
      <c r="L1646" s="20">
        <v>64.637803694793845</v>
      </c>
      <c r="M1646" s="20">
        <v>106.10773000337136</v>
      </c>
      <c r="N1646" s="27">
        <f t="shared" si="150"/>
        <v>8.2689721871835218</v>
      </c>
      <c r="O1646" s="20">
        <f t="shared" si="151"/>
        <v>13.574128731012644</v>
      </c>
      <c r="Q1646" s="27">
        <v>0.12792780253221281</v>
      </c>
      <c r="R1646" s="20">
        <v>132.29833588959627</v>
      </c>
      <c r="T1646" s="41">
        <v>0.12792780253221281</v>
      </c>
      <c r="U1646" s="38">
        <v>173.76826219817377</v>
      </c>
      <c r="W1646" s="27">
        <v>0.12792780253221281</v>
      </c>
      <c r="X1646" s="27">
        <f t="shared" si="154"/>
        <v>132.29833588959627</v>
      </c>
      <c r="Y1646" s="19">
        <f t="shared" si="155"/>
        <v>173.76826219817377</v>
      </c>
      <c r="Z1646" s="27">
        <f t="shared" si="152"/>
        <v>16.924635389024633</v>
      </c>
      <c r="AA1646" s="20">
        <f t="shared" si="153"/>
        <v>22.229791932853754</v>
      </c>
    </row>
    <row r="1647" spans="1:27" x14ac:dyDescent="0.3">
      <c r="A1647" s="50">
        <v>0.12538167848833837</v>
      </c>
      <c r="B1647" s="29">
        <v>339.13149334586313</v>
      </c>
      <c r="E1647" s="27">
        <v>1.1467577896837611E-3</v>
      </c>
      <c r="F1647" s="20">
        <v>84.619803150440973</v>
      </c>
      <c r="H1647" s="27">
        <v>2.7947467576595955</v>
      </c>
      <c r="I1647" s="20">
        <v>153.20664036951104</v>
      </c>
      <c r="K1647" s="27">
        <v>0.12677892335341312</v>
      </c>
      <c r="L1647" s="20">
        <v>162.13032902989022</v>
      </c>
      <c r="M1647" s="20">
        <v>264.75833637178346</v>
      </c>
      <c r="N1647" s="27">
        <f t="shared" si="150"/>
        <v>20.554708557344103</v>
      </c>
      <c r="O1647" s="20">
        <f t="shared" si="151"/>
        <v>33.565776834055505</v>
      </c>
      <c r="Q1647" s="27">
        <v>0.12677892335341312</v>
      </c>
      <c r="R1647" s="20">
        <v>217.76868608472125</v>
      </c>
      <c r="T1647" s="41">
        <v>0.12677892335341312</v>
      </c>
      <c r="U1647" s="38">
        <v>320.39669342661443</v>
      </c>
      <c r="W1647" s="27">
        <v>0.12677892335341312</v>
      </c>
      <c r="X1647" s="27">
        <f t="shared" si="154"/>
        <v>217.76868608472125</v>
      </c>
      <c r="Y1647" s="19">
        <f t="shared" si="155"/>
        <v>320.39669342661443</v>
      </c>
      <c r="Z1647" s="27">
        <f t="shared" si="152"/>
        <v>27.608479561908357</v>
      </c>
      <c r="AA1647" s="20">
        <f t="shared" si="153"/>
        <v>40.619547838619752</v>
      </c>
    </row>
    <row r="1648" spans="1:27" x14ac:dyDescent="0.3">
      <c r="A1648" s="50">
        <v>0.12536142420140095</v>
      </c>
      <c r="B1648" s="29">
        <v>752.40837639725714</v>
      </c>
      <c r="E1648" s="27">
        <v>1.0045331728179008E-3</v>
      </c>
      <c r="F1648" s="20">
        <v>84.619803150440973</v>
      </c>
      <c r="H1648" s="27">
        <v>15.759685648663435</v>
      </c>
      <c r="I1648" s="20">
        <v>153.49923332884504</v>
      </c>
      <c r="K1648" s="27">
        <v>0.12592200790822972</v>
      </c>
      <c r="L1648" s="20">
        <v>65.053589207445512</v>
      </c>
      <c r="M1648" s="20">
        <v>101.36839694518059</v>
      </c>
      <c r="N1648" s="27">
        <f t="shared" si="150"/>
        <v>8.1916785746386811</v>
      </c>
      <c r="O1648" s="20">
        <f t="shared" si="151"/>
        <v>12.764512081775599</v>
      </c>
      <c r="Q1648" s="27">
        <v>0.12592200790822972</v>
      </c>
      <c r="R1648" s="20">
        <v>140.83594232924486</v>
      </c>
      <c r="T1648" s="41">
        <v>0.12592200790822972</v>
      </c>
      <c r="U1648" s="38">
        <v>177.15075006697992</v>
      </c>
      <c r="W1648" s="27">
        <v>0.12592200790822972</v>
      </c>
      <c r="X1648" s="27">
        <f t="shared" si="154"/>
        <v>140.83594232924486</v>
      </c>
      <c r="Y1648" s="19">
        <f t="shared" si="155"/>
        <v>177.15075006697992</v>
      </c>
      <c r="Z1648" s="27">
        <f t="shared" si="152"/>
        <v>17.734344643746155</v>
      </c>
      <c r="AA1648" s="20">
        <f t="shared" si="153"/>
        <v>22.307178150883072</v>
      </c>
    </row>
    <row r="1649" spans="1:27" x14ac:dyDescent="0.3">
      <c r="A1649" s="50">
        <v>0.12421135119802784</v>
      </c>
      <c r="B1649" s="29">
        <v>99.917023047497537</v>
      </c>
      <c r="E1649" s="27">
        <v>8.1077938375528902E-4</v>
      </c>
      <c r="F1649" s="20">
        <v>84.619803150440973</v>
      </c>
      <c r="H1649" s="27">
        <v>1.0781983680644771</v>
      </c>
      <c r="I1649" s="20">
        <v>153.67586125187961</v>
      </c>
      <c r="K1649" s="27">
        <v>0.12541538511140971</v>
      </c>
      <c r="L1649" s="20">
        <v>51.146831152366261</v>
      </c>
      <c r="M1649" s="20">
        <v>80.053354661167901</v>
      </c>
      <c r="N1649" s="27">
        <f t="shared" si="150"/>
        <v>6.4145995262022613</v>
      </c>
      <c r="O1649" s="20">
        <f t="shared" si="151"/>
        <v>10.039922304290638</v>
      </c>
      <c r="Q1649" s="27">
        <v>0.12541538511140971</v>
      </c>
      <c r="R1649" s="20">
        <v>85.726362112235577</v>
      </c>
      <c r="T1649" s="41">
        <v>0.12541538511140971</v>
      </c>
      <c r="U1649" s="38">
        <v>114.63288562103719</v>
      </c>
      <c r="W1649" s="27">
        <v>0.12541538511140971</v>
      </c>
      <c r="X1649" s="27">
        <f t="shared" si="154"/>
        <v>85.726362112235577</v>
      </c>
      <c r="Y1649" s="19">
        <f t="shared" si="155"/>
        <v>114.63288562103719</v>
      </c>
      <c r="Z1649" s="27">
        <f t="shared" si="152"/>
        <v>10.751404718506187</v>
      </c>
      <c r="AA1649" s="20">
        <f t="shared" si="153"/>
        <v>14.37672749659456</v>
      </c>
    </row>
    <row r="1650" spans="1:27" x14ac:dyDescent="0.3">
      <c r="A1650" s="50">
        <v>0.12318592114024796</v>
      </c>
      <c r="B1650" s="29">
        <v>448.24202377096992</v>
      </c>
      <c r="E1650" s="27">
        <v>1.7002212189254351E-4</v>
      </c>
      <c r="F1650" s="20">
        <v>84.619803150440973</v>
      </c>
      <c r="H1650" s="27">
        <v>2.3184752081724582</v>
      </c>
      <c r="I1650" s="20">
        <v>153.89289120898363</v>
      </c>
      <c r="K1650" s="27">
        <v>0.12538167848833837</v>
      </c>
      <c r="L1650" s="20">
        <v>169.30256512912402</v>
      </c>
      <c r="M1650" s="20">
        <v>271.93057247101729</v>
      </c>
      <c r="N1650" s="27">
        <f t="shared" si="150"/>
        <v>21.227439788270793</v>
      </c>
      <c r="O1650" s="20">
        <f t="shared" si="151"/>
        <v>34.095111608710887</v>
      </c>
      <c r="Q1650" s="27">
        <v>0.12538167848833837</v>
      </c>
      <c r="R1650" s="20">
        <v>236.5034860039699</v>
      </c>
      <c r="T1650" s="41">
        <v>0.12538167848833837</v>
      </c>
      <c r="U1650" s="38">
        <v>339.13149334586313</v>
      </c>
      <c r="W1650" s="27">
        <v>0.12538167848833837</v>
      </c>
      <c r="X1650" s="27">
        <f t="shared" si="154"/>
        <v>236.5034860039699</v>
      </c>
      <c r="Y1650" s="19">
        <f t="shared" si="155"/>
        <v>339.13149334586313</v>
      </c>
      <c r="Z1650" s="27">
        <f t="shared" si="152"/>
        <v>29.653204043520986</v>
      </c>
      <c r="AA1650" s="20">
        <f t="shared" si="153"/>
        <v>42.520875863961074</v>
      </c>
    </row>
    <row r="1651" spans="1:27" x14ac:dyDescent="0.3">
      <c r="A1651" s="50">
        <v>0.12301778757682769</v>
      </c>
      <c r="B1651" s="29">
        <v>123.28080766255999</v>
      </c>
      <c r="E1651" s="27">
        <v>1.0127094719791785E-4</v>
      </c>
      <c r="F1651" s="20">
        <v>84.619803150440973</v>
      </c>
      <c r="H1651" s="27">
        <v>33.895679251727415</v>
      </c>
      <c r="I1651" s="20">
        <v>154.04366852440856</v>
      </c>
      <c r="K1651" s="27">
        <v>0.12536142420140095</v>
      </c>
      <c r="L1651" s="20">
        <v>368.98362185273902</v>
      </c>
      <c r="M1651" s="20">
        <v>700.19067283958566</v>
      </c>
      <c r="N1651" s="27">
        <f t="shared" si="150"/>
        <v>46.256312342450535</v>
      </c>
      <c r="O1651" s="20">
        <f t="shared" si="151"/>
        <v>87.776899959707649</v>
      </c>
      <c r="Q1651" s="27">
        <v>0.12536142420140095</v>
      </c>
      <c r="R1651" s="20">
        <v>421.20132541041056</v>
      </c>
      <c r="T1651" s="41">
        <v>0.12536142420140095</v>
      </c>
      <c r="U1651" s="38">
        <v>752.40837639725714</v>
      </c>
      <c r="W1651" s="27">
        <v>0.12536142420140095</v>
      </c>
      <c r="X1651" s="27">
        <f t="shared" si="154"/>
        <v>421.20132541041056</v>
      </c>
      <c r="Y1651" s="19">
        <f t="shared" si="155"/>
        <v>752.40837639725714</v>
      </c>
      <c r="Z1651" s="27">
        <f t="shared" si="152"/>
        <v>52.802398028966799</v>
      </c>
      <c r="AA1651" s="20">
        <f t="shared" si="153"/>
        <v>94.322985646223913</v>
      </c>
    </row>
    <row r="1652" spans="1:27" x14ac:dyDescent="0.3">
      <c r="A1652" s="50">
        <v>0.1227516171784373</v>
      </c>
      <c r="B1652" s="29">
        <v>200.04971290603004</v>
      </c>
      <c r="E1652" s="27">
        <v>2.5235893699573353E-3</v>
      </c>
      <c r="F1652" s="20">
        <v>84.684204177845544</v>
      </c>
      <c r="H1652" s="27">
        <v>0.3149682994117029</v>
      </c>
      <c r="I1652" s="20">
        <v>154.04859218161863</v>
      </c>
      <c r="K1652" s="27">
        <v>0.12421135119802784</v>
      </c>
      <c r="L1652" s="20">
        <v>39.868850188551264</v>
      </c>
      <c r="M1652" s="20">
        <v>66.517467092025541</v>
      </c>
      <c r="N1652" s="27">
        <f t="shared" si="150"/>
        <v>4.9521637526316997</v>
      </c>
      <c r="O1652" s="20">
        <f t="shared" si="151"/>
        <v>8.2622244657708439</v>
      </c>
      <c r="Q1652" s="27">
        <v>0.12421135119802784</v>
      </c>
      <c r="R1652" s="20">
        <v>73.268406144023274</v>
      </c>
      <c r="T1652" s="41">
        <v>0.12421135119802784</v>
      </c>
      <c r="U1652" s="38">
        <v>99.917023047497537</v>
      </c>
      <c r="W1652" s="27">
        <v>0.12421135119802784</v>
      </c>
      <c r="X1652" s="27">
        <f t="shared" si="154"/>
        <v>73.268406144023274</v>
      </c>
      <c r="Y1652" s="19">
        <f t="shared" si="155"/>
        <v>99.917023047497537</v>
      </c>
      <c r="Z1652" s="27">
        <f t="shared" si="152"/>
        <v>9.1007677272750165</v>
      </c>
      <c r="AA1652" s="20">
        <f t="shared" si="153"/>
        <v>12.410828440414159</v>
      </c>
    </row>
    <row r="1653" spans="1:27" x14ac:dyDescent="0.3">
      <c r="A1653" s="50">
        <v>0.12201843989896588</v>
      </c>
      <c r="B1653" s="29">
        <v>133.51498534278659</v>
      </c>
      <c r="E1653" s="27">
        <v>2.8479954955400899E-2</v>
      </c>
      <c r="F1653" s="20">
        <v>84.795783657942138</v>
      </c>
      <c r="H1653" s="27">
        <v>0.74517343916522805</v>
      </c>
      <c r="I1653" s="20">
        <v>154.34157955455831</v>
      </c>
      <c r="K1653" s="27">
        <v>0.12318592114024796</v>
      </c>
      <c r="L1653" s="20">
        <v>189.37008186958724</v>
      </c>
      <c r="M1653" s="20">
        <v>406.82561481830248</v>
      </c>
      <c r="N1653" s="27">
        <f t="shared" si="150"/>
        <v>23.327727971509272</v>
      </c>
      <c r="O1653" s="20">
        <f t="shared" si="151"/>
        <v>50.1151881048403</v>
      </c>
      <c r="Q1653" s="27">
        <v>0.12318592114024796</v>
      </c>
      <c r="R1653" s="20">
        <v>230.78649082225471</v>
      </c>
      <c r="T1653" s="41">
        <v>0.12318592114024796</v>
      </c>
      <c r="U1653" s="38">
        <v>448.24202377096992</v>
      </c>
      <c r="W1653" s="27">
        <v>0.12318592114024796</v>
      </c>
      <c r="X1653" s="27">
        <f t="shared" si="154"/>
        <v>230.78649082225471</v>
      </c>
      <c r="Y1653" s="19">
        <f t="shared" si="155"/>
        <v>448.24202377096992</v>
      </c>
      <c r="Z1653" s="27">
        <f t="shared" si="152"/>
        <v>28.429646458664827</v>
      </c>
      <c r="AA1653" s="20">
        <f t="shared" si="153"/>
        <v>55.217106591995851</v>
      </c>
    </row>
    <row r="1654" spans="1:27" x14ac:dyDescent="0.3">
      <c r="A1654" s="50">
        <v>0.12156150724331383</v>
      </c>
      <c r="B1654" s="29">
        <v>189.91379774322729</v>
      </c>
      <c r="E1654" s="27">
        <v>4.14231615162862</v>
      </c>
      <c r="F1654" s="20">
        <v>84.903049955120849</v>
      </c>
      <c r="H1654" s="27">
        <v>0.53677838172006886</v>
      </c>
      <c r="I1654" s="20">
        <v>154.51971856748463</v>
      </c>
      <c r="K1654" s="27">
        <v>0.12301778757682769</v>
      </c>
      <c r="L1654" s="20">
        <v>62.505193609206451</v>
      </c>
      <c r="M1654" s="20">
        <v>96.346562726525519</v>
      </c>
      <c r="N1654" s="27">
        <f t="shared" si="150"/>
        <v>7.689250629865847</v>
      </c>
      <c r="O1654" s="20">
        <f t="shared" si="151"/>
        <v>11.852340987249221</v>
      </c>
      <c r="Q1654" s="27">
        <v>0.12301778757682769</v>
      </c>
      <c r="R1654" s="20">
        <v>89.439438545240932</v>
      </c>
      <c r="T1654" s="41">
        <v>0.12301778757682769</v>
      </c>
      <c r="U1654" s="38">
        <v>123.28080766255999</v>
      </c>
      <c r="W1654" s="27">
        <v>0.12301778757682769</v>
      </c>
      <c r="X1654" s="27">
        <f t="shared" si="154"/>
        <v>89.439438545240932</v>
      </c>
      <c r="Y1654" s="19">
        <f t="shared" si="155"/>
        <v>123.28080766255999</v>
      </c>
      <c r="Z1654" s="27">
        <f t="shared" si="152"/>
        <v>11.002641851949184</v>
      </c>
      <c r="AA1654" s="20">
        <f t="shared" si="153"/>
        <v>15.165732209332557</v>
      </c>
    </row>
    <row r="1655" spans="1:27" x14ac:dyDescent="0.3">
      <c r="A1655" s="50">
        <v>0.12106836286693579</v>
      </c>
      <c r="B1655" s="29">
        <v>122.70670006019049</v>
      </c>
      <c r="E1655" s="27">
        <v>2.3246948939486174</v>
      </c>
      <c r="F1655" s="20">
        <v>85.073895320697972</v>
      </c>
      <c r="H1655" s="27">
        <v>0.27663908530666959</v>
      </c>
      <c r="I1655" s="20">
        <v>154.82731688775976</v>
      </c>
      <c r="K1655" s="27">
        <v>0.1227516171784373</v>
      </c>
      <c r="L1655" s="20">
        <v>130.03140709619771</v>
      </c>
      <c r="M1655" s="20">
        <v>182.81446015117092</v>
      </c>
      <c r="N1655" s="27">
        <f t="shared" si="150"/>
        <v>15.961565505045996</v>
      </c>
      <c r="O1655" s="20">
        <f t="shared" si="151"/>
        <v>22.440770627159214</v>
      </c>
      <c r="Q1655" s="27">
        <v>0.1227516171784373</v>
      </c>
      <c r="R1655" s="20">
        <v>147.26665985105686</v>
      </c>
      <c r="T1655" s="41">
        <v>0.1227516171784373</v>
      </c>
      <c r="U1655" s="38">
        <v>200.04971290603004</v>
      </c>
      <c r="W1655" s="27">
        <v>0.1227516171784373</v>
      </c>
      <c r="X1655" s="27">
        <f t="shared" si="154"/>
        <v>147.26665985105686</v>
      </c>
      <c r="Y1655" s="19">
        <f t="shared" si="155"/>
        <v>200.04971290603004</v>
      </c>
      <c r="Z1655" s="27">
        <f t="shared" si="152"/>
        <v>18.077220653184074</v>
      </c>
      <c r="AA1655" s="20">
        <f t="shared" si="153"/>
        <v>24.556425775297289</v>
      </c>
    </row>
    <row r="1656" spans="1:27" x14ac:dyDescent="0.3">
      <c r="A1656" s="50">
        <v>0.1210431712679565</v>
      </c>
      <c r="B1656" s="29">
        <v>131.0750466823462</v>
      </c>
      <c r="E1656" s="27">
        <v>7.2065932181430981E-3</v>
      </c>
      <c r="F1656" s="20">
        <v>85.100200032285002</v>
      </c>
      <c r="H1656" s="27">
        <v>0.79819669394055381</v>
      </c>
      <c r="I1656" s="20">
        <v>154.9736443491708</v>
      </c>
      <c r="K1656" s="27">
        <v>0.12201843989896588</v>
      </c>
      <c r="L1656" s="20">
        <v>51.715858496679409</v>
      </c>
      <c r="M1656" s="20">
        <v>89.029388173416578</v>
      </c>
      <c r="N1656" s="27">
        <f t="shared" si="150"/>
        <v>6.3102883718005005</v>
      </c>
      <c r="O1656" s="20">
        <f t="shared" si="151"/>
        <v>10.863227050079734</v>
      </c>
      <c r="Q1656" s="27">
        <v>0.12201843989896588</v>
      </c>
      <c r="R1656" s="20">
        <v>96.201455666049441</v>
      </c>
      <c r="T1656" s="41">
        <v>0.12201843989896588</v>
      </c>
      <c r="U1656" s="38">
        <v>133.51498534278659</v>
      </c>
      <c r="W1656" s="27">
        <v>0.12201843989896588</v>
      </c>
      <c r="X1656" s="27">
        <f t="shared" si="154"/>
        <v>96.201455666049441</v>
      </c>
      <c r="Y1656" s="19">
        <f t="shared" si="155"/>
        <v>133.51498534278659</v>
      </c>
      <c r="Z1656" s="27">
        <f t="shared" si="152"/>
        <v>11.738351536380884</v>
      </c>
      <c r="AA1656" s="20">
        <f t="shared" si="153"/>
        <v>16.291290214660116</v>
      </c>
    </row>
    <row r="1657" spans="1:27" x14ac:dyDescent="0.3">
      <c r="A1657" s="50">
        <v>0.12076742463978007</v>
      </c>
      <c r="B1657" s="29">
        <v>486.76001879027666</v>
      </c>
      <c r="E1657" s="27">
        <v>246.21774222729437</v>
      </c>
      <c r="F1657" s="20">
        <v>85.258551736167377</v>
      </c>
      <c r="H1657" s="27">
        <v>9.3034586755820783</v>
      </c>
      <c r="I1657" s="20">
        <v>155.32145834331124</v>
      </c>
      <c r="K1657" s="27">
        <v>0.12156150724331383</v>
      </c>
      <c r="L1657" s="20">
        <v>85.766929560755656</v>
      </c>
      <c r="M1657" s="20">
        <v>112.79392319210697</v>
      </c>
      <c r="N1657" s="27">
        <f t="shared" si="150"/>
        <v>10.425957229036586</v>
      </c>
      <c r="O1657" s="20">
        <f t="shared" si="151"/>
        <v>13.711399311119095</v>
      </c>
      <c r="Q1657" s="27">
        <v>0.12156150724331383</v>
      </c>
      <c r="R1657" s="20">
        <v>162.88680411187596</v>
      </c>
      <c r="T1657" s="41">
        <v>0.12156150724331383</v>
      </c>
      <c r="U1657" s="38">
        <v>189.91379774322729</v>
      </c>
      <c r="W1657" s="27">
        <v>0.12156150724331383</v>
      </c>
      <c r="X1657" s="27">
        <f t="shared" si="154"/>
        <v>162.88680411187596</v>
      </c>
      <c r="Y1657" s="19">
        <f t="shared" si="155"/>
        <v>189.91379774322729</v>
      </c>
      <c r="Z1657" s="27">
        <f t="shared" si="152"/>
        <v>19.800765417886051</v>
      </c>
      <c r="AA1657" s="20">
        <f t="shared" si="153"/>
        <v>23.086207499968562</v>
      </c>
    </row>
    <row r="1658" spans="1:27" x14ac:dyDescent="0.3">
      <c r="A1658" s="50">
        <v>0.12041461016724497</v>
      </c>
      <c r="B1658" s="29">
        <v>87.480864343784134</v>
      </c>
      <c r="E1658" s="27">
        <v>0.30987304652808234</v>
      </c>
      <c r="F1658" s="20">
        <v>85.320806766132904</v>
      </c>
      <c r="H1658" s="27">
        <v>1.0212107983534224E-2</v>
      </c>
      <c r="I1658" s="20">
        <v>155.56844168092209</v>
      </c>
      <c r="K1658" s="27">
        <v>0.12106836286693579</v>
      </c>
      <c r="L1658" s="20">
        <v>71.964328625745267</v>
      </c>
      <c r="M1658" s="20">
        <v>105.41984469609059</v>
      </c>
      <c r="N1658" s="27">
        <f t="shared" si="150"/>
        <v>8.7126034515371416</v>
      </c>
      <c r="O1658" s="20">
        <f t="shared" si="151"/>
        <v>12.763008011042311</v>
      </c>
      <c r="Q1658" s="27">
        <v>0.12106836286693579</v>
      </c>
      <c r="R1658" s="20">
        <v>89.251183989845146</v>
      </c>
      <c r="T1658" s="41">
        <v>0.12106836286693579</v>
      </c>
      <c r="U1658" s="38">
        <v>122.70670006019049</v>
      </c>
      <c r="W1658" s="27">
        <v>0.12106836286693579</v>
      </c>
      <c r="X1658" s="27">
        <f t="shared" si="154"/>
        <v>89.251183989845146</v>
      </c>
      <c r="Y1658" s="19">
        <f t="shared" si="155"/>
        <v>122.70670006019049</v>
      </c>
      <c r="Z1658" s="27">
        <f t="shared" si="152"/>
        <v>10.805494729586222</v>
      </c>
      <c r="AA1658" s="20">
        <f t="shared" si="153"/>
        <v>14.855899289091393</v>
      </c>
    </row>
    <row r="1659" spans="1:27" x14ac:dyDescent="0.3">
      <c r="A1659" s="50">
        <v>0.1203476393566234</v>
      </c>
      <c r="B1659" s="29">
        <v>121.23562348840545</v>
      </c>
      <c r="E1659" s="27">
        <v>5.4139269195729867E-3</v>
      </c>
      <c r="F1659" s="20">
        <v>85.444735490117282</v>
      </c>
      <c r="H1659" s="27">
        <v>0.70106230916280765</v>
      </c>
      <c r="I1659" s="20">
        <v>155.75236905531193</v>
      </c>
      <c r="K1659" s="27">
        <v>0.1210431712679565</v>
      </c>
      <c r="L1659" s="20">
        <v>53.094372074868005</v>
      </c>
      <c r="M1659" s="20">
        <v>73.914979849500412</v>
      </c>
      <c r="N1659" s="27">
        <f t="shared" si="150"/>
        <v>6.4267111724228547</v>
      </c>
      <c r="O1659" s="20">
        <f t="shared" si="151"/>
        <v>8.946903565190631</v>
      </c>
      <c r="Q1659" s="27">
        <v>0.1210431712679565</v>
      </c>
      <c r="R1659" s="20">
        <v>110.2544389077138</v>
      </c>
      <c r="T1659" s="41">
        <v>0.1210431712679565</v>
      </c>
      <c r="U1659" s="38">
        <v>131.0750466823462</v>
      </c>
      <c r="W1659" s="27">
        <v>0.1210431712679565</v>
      </c>
      <c r="X1659" s="27">
        <f t="shared" si="154"/>
        <v>110.2544389077138</v>
      </c>
      <c r="Y1659" s="19">
        <f t="shared" si="155"/>
        <v>131.0750466823462</v>
      </c>
      <c r="Z1659" s="27">
        <f t="shared" si="152"/>
        <v>13.345546931758848</v>
      </c>
      <c r="AA1659" s="20">
        <f t="shared" si="153"/>
        <v>15.865739324526624</v>
      </c>
    </row>
    <row r="1660" spans="1:27" x14ac:dyDescent="0.3">
      <c r="A1660" s="50">
        <v>0.12017120143718785</v>
      </c>
      <c r="B1660" s="29">
        <v>113.84017022858401</v>
      </c>
      <c r="E1660" s="27">
        <v>66.150383362037246</v>
      </c>
      <c r="F1660" s="20">
        <v>85.630972860018034</v>
      </c>
      <c r="H1660" s="27">
        <v>2.8323225326166721</v>
      </c>
      <c r="I1660" s="20">
        <v>155.77183760508962</v>
      </c>
      <c r="K1660" s="27">
        <v>0.12076742463978007</v>
      </c>
      <c r="L1660" s="20">
        <v>226.3110513114585</v>
      </c>
      <c r="M1660" s="20">
        <v>442.27442162090665</v>
      </c>
      <c r="N1660" s="27">
        <f t="shared" si="150"/>
        <v>27.331002834405965</v>
      </c>
      <c r="O1660" s="20">
        <f t="shared" si="151"/>
        <v>53.412342883205163</v>
      </c>
      <c r="Q1660" s="27">
        <v>0.12076742463978007</v>
      </c>
      <c r="R1660" s="20">
        <v>270.79664848082854</v>
      </c>
      <c r="T1660" s="41">
        <v>0.12076742463978007</v>
      </c>
      <c r="U1660" s="38">
        <v>486.76001879027666</v>
      </c>
      <c r="W1660" s="27">
        <v>0.12076742463978007</v>
      </c>
      <c r="X1660" s="27">
        <f t="shared" si="154"/>
        <v>270.79664848082854</v>
      </c>
      <c r="Y1660" s="19">
        <f t="shared" si="155"/>
        <v>486.76001879027666</v>
      </c>
      <c r="Z1660" s="27">
        <f t="shared" si="152"/>
        <v>32.703413838113477</v>
      </c>
      <c r="AA1660" s="20">
        <f t="shared" si="153"/>
        <v>58.784753886912668</v>
      </c>
    </row>
    <row r="1661" spans="1:27" x14ac:dyDescent="0.3">
      <c r="A1661" s="50">
        <v>0.12011151010665344</v>
      </c>
      <c r="B1661" s="29">
        <v>140.3886177021468</v>
      </c>
      <c r="E1661" s="27">
        <v>48.483979053620715</v>
      </c>
      <c r="F1661" s="20">
        <v>85.746535909019372</v>
      </c>
      <c r="H1661" s="27">
        <v>2.5361986088682897E-2</v>
      </c>
      <c r="I1661" s="20">
        <v>155.80930372563361</v>
      </c>
      <c r="K1661" s="27">
        <v>0.12041461016724497</v>
      </c>
      <c r="L1661" s="20">
        <v>23.859424798103653</v>
      </c>
      <c r="M1661" s="20">
        <v>64.256743188446379</v>
      </c>
      <c r="N1661" s="27">
        <f t="shared" si="150"/>
        <v>2.873023335878349</v>
      </c>
      <c r="O1661" s="20">
        <f t="shared" si="151"/>
        <v>7.7374506816535442</v>
      </c>
      <c r="Q1661" s="27">
        <v>0.12041461016724497</v>
      </c>
      <c r="R1661" s="20">
        <v>47.083545953441401</v>
      </c>
      <c r="T1661" s="41">
        <v>0.12041461016724497</v>
      </c>
      <c r="U1661" s="38">
        <v>87.480864343784134</v>
      </c>
      <c r="W1661" s="27">
        <v>0.12041461016724497</v>
      </c>
      <c r="X1661" s="27">
        <f t="shared" si="154"/>
        <v>47.083545953441401</v>
      </c>
      <c r="Y1661" s="19">
        <f t="shared" si="155"/>
        <v>87.480864343784134</v>
      </c>
      <c r="Z1661" s="27">
        <f t="shared" si="152"/>
        <v>5.6695468312752109</v>
      </c>
      <c r="AA1661" s="20">
        <f t="shared" si="153"/>
        <v>10.533974177050407</v>
      </c>
    </row>
    <row r="1662" spans="1:27" x14ac:dyDescent="0.3">
      <c r="A1662" s="50">
        <v>0.12004529612022452</v>
      </c>
      <c r="B1662" s="29">
        <v>102.75259298729645</v>
      </c>
      <c r="E1662" s="27">
        <v>0.12156150724331383</v>
      </c>
      <c r="F1662" s="20">
        <v>85.766929560755656</v>
      </c>
      <c r="H1662" s="27">
        <v>40.620442249826738</v>
      </c>
      <c r="I1662" s="20">
        <v>155.92315838738148</v>
      </c>
      <c r="K1662" s="27">
        <v>0.1203476393566234</v>
      </c>
      <c r="L1662" s="20">
        <v>56.77900912133741</v>
      </c>
      <c r="M1662" s="20">
        <v>77.599616895969802</v>
      </c>
      <c r="N1662" s="27">
        <f t="shared" si="150"/>
        <v>6.8332197127611449</v>
      </c>
      <c r="O1662" s="20">
        <f t="shared" si="151"/>
        <v>9.3389307084083146</v>
      </c>
      <c r="Q1662" s="27">
        <v>0.1203476393566234</v>
      </c>
      <c r="R1662" s="20">
        <v>100.41501571377306</v>
      </c>
      <c r="T1662" s="41">
        <v>0.1203476393566234</v>
      </c>
      <c r="U1662" s="38">
        <v>121.23562348840545</v>
      </c>
      <c r="W1662" s="27">
        <v>0.1203476393566234</v>
      </c>
      <c r="X1662" s="27">
        <f t="shared" si="154"/>
        <v>100.41501571377306</v>
      </c>
      <c r="Y1662" s="19">
        <f t="shared" si="155"/>
        <v>121.23562348840545</v>
      </c>
      <c r="Z1662" s="27">
        <f t="shared" si="152"/>
        <v>12.084710097110833</v>
      </c>
      <c r="AA1662" s="20">
        <f t="shared" si="153"/>
        <v>14.590421092758001</v>
      </c>
    </row>
    <row r="1663" spans="1:27" x14ac:dyDescent="0.3">
      <c r="A1663" s="50">
        <v>0.11894933728763135</v>
      </c>
      <c r="B1663" s="29">
        <v>113.02088597598015</v>
      </c>
      <c r="E1663" s="27">
        <v>5.2547627885360271E-2</v>
      </c>
      <c r="F1663" s="20">
        <v>85.835736282420555</v>
      </c>
      <c r="H1663" s="27">
        <v>1.5994650247594109</v>
      </c>
      <c r="I1663" s="20">
        <v>155.9756989919544</v>
      </c>
      <c r="K1663" s="27">
        <v>0.12017120143718785</v>
      </c>
      <c r="L1663" s="20">
        <v>49.468409993454287</v>
      </c>
      <c r="M1663" s="20">
        <v>76.117026896928564</v>
      </c>
      <c r="N1663" s="27">
        <f t="shared" si="150"/>
        <v>5.9446782621007914</v>
      </c>
      <c r="O1663" s="20">
        <f t="shared" si="151"/>
        <v>9.1470745720306486</v>
      </c>
      <c r="Q1663" s="27">
        <v>0.12017120143718785</v>
      </c>
      <c r="R1663" s="20">
        <v>87.191553325109751</v>
      </c>
      <c r="T1663" s="41">
        <v>0.12017120143718785</v>
      </c>
      <c r="U1663" s="38">
        <v>113.84017022858401</v>
      </c>
      <c r="W1663" s="27">
        <v>0.12017120143718785</v>
      </c>
      <c r="X1663" s="27">
        <f t="shared" si="154"/>
        <v>87.191553325109751</v>
      </c>
      <c r="Y1663" s="19">
        <f t="shared" si="155"/>
        <v>113.84017022858401</v>
      </c>
      <c r="Z1663" s="27">
        <f t="shared" si="152"/>
        <v>10.47791371825307</v>
      </c>
      <c r="AA1663" s="20">
        <f t="shared" si="153"/>
        <v>13.680310028182925</v>
      </c>
    </row>
    <row r="1664" spans="1:27" x14ac:dyDescent="0.3">
      <c r="A1664" s="50">
        <v>0.11884432192891836</v>
      </c>
      <c r="B1664" s="29">
        <v>149.29251823496335</v>
      </c>
      <c r="E1664" s="27">
        <v>5.8625867306545842E-2</v>
      </c>
      <c r="F1664" s="20">
        <v>86.264828345410194</v>
      </c>
      <c r="H1664" s="27">
        <v>0.42972217845090199</v>
      </c>
      <c r="I1664" s="20">
        <v>156.34812011580505</v>
      </c>
      <c r="K1664" s="27">
        <v>0.12011151010665344</v>
      </c>
      <c r="L1664" s="20">
        <v>56.344765465165736</v>
      </c>
      <c r="M1664" s="20">
        <v>125.76336376660866</v>
      </c>
      <c r="N1664" s="27">
        <f t="shared" si="150"/>
        <v>6.7676548666262724</v>
      </c>
      <c r="O1664" s="20">
        <f t="shared" si="151"/>
        <v>15.10562753809975</v>
      </c>
      <c r="Q1664" s="27">
        <v>0.12011151010665344</v>
      </c>
      <c r="R1664" s="20">
        <v>70.97001940070389</v>
      </c>
      <c r="T1664" s="41">
        <v>0.12011151010665344</v>
      </c>
      <c r="U1664" s="38">
        <v>140.3886177021468</v>
      </c>
      <c r="W1664" s="27">
        <v>0.12011151010665344</v>
      </c>
      <c r="X1664" s="27">
        <f t="shared" si="154"/>
        <v>70.97001940070389</v>
      </c>
      <c r="Y1664" s="19">
        <f t="shared" si="155"/>
        <v>140.3886177021468</v>
      </c>
      <c r="Z1664" s="27">
        <f t="shared" si="152"/>
        <v>8.5243162025170367</v>
      </c>
      <c r="AA1664" s="20">
        <f t="shared" si="153"/>
        <v>16.862288873990511</v>
      </c>
    </row>
    <row r="1665" spans="1:27" x14ac:dyDescent="0.3">
      <c r="A1665" s="50">
        <v>0.11864830832928419</v>
      </c>
      <c r="B1665" s="29">
        <v>195.49144158389396</v>
      </c>
      <c r="E1665" s="27">
        <v>0.35952389167505316</v>
      </c>
      <c r="F1665" s="20">
        <v>86.452002315335619</v>
      </c>
      <c r="H1665" s="27">
        <v>4.3725048989435891</v>
      </c>
      <c r="I1665" s="20">
        <v>156.3816093632345</v>
      </c>
      <c r="K1665" s="27">
        <v>0.12004529612022452</v>
      </c>
      <c r="L1665" s="20">
        <v>44.534337270801288</v>
      </c>
      <c r="M1665" s="20">
        <v>66.781260386444302</v>
      </c>
      <c r="N1665" s="27">
        <f t="shared" si="150"/>
        <v>5.3461377051912917</v>
      </c>
      <c r="O1665" s="20">
        <f t="shared" si="151"/>
        <v>8.0167761783725258</v>
      </c>
      <c r="Q1665" s="27">
        <v>0.12004529612022452</v>
      </c>
      <c r="R1665" s="20">
        <v>80.505669871653453</v>
      </c>
      <c r="T1665" s="41">
        <v>0.12004529612022452</v>
      </c>
      <c r="U1665" s="38">
        <v>102.75259298729645</v>
      </c>
      <c r="W1665" s="27">
        <v>0.12004529612022452</v>
      </c>
      <c r="X1665" s="27">
        <f t="shared" si="154"/>
        <v>80.505669871653453</v>
      </c>
      <c r="Y1665" s="19">
        <f t="shared" si="155"/>
        <v>102.75259298729645</v>
      </c>
      <c r="Z1665" s="27">
        <f t="shared" si="152"/>
        <v>9.6643269790996769</v>
      </c>
      <c r="AA1665" s="20">
        <f t="shared" si="153"/>
        <v>12.334965452280908</v>
      </c>
    </row>
    <row r="1666" spans="1:27" x14ac:dyDescent="0.3">
      <c r="A1666" s="50">
        <v>0.11706648375547957</v>
      </c>
      <c r="B1666" s="29">
        <v>135.79527789314466</v>
      </c>
      <c r="E1666" s="27">
        <v>6.8697780958173098</v>
      </c>
      <c r="F1666" s="20">
        <v>86.492500051263548</v>
      </c>
      <c r="H1666" s="27">
        <v>9.1581967601450742</v>
      </c>
      <c r="I1666" s="20">
        <v>156.44288267416459</v>
      </c>
      <c r="K1666" s="27">
        <v>0.11894933728763135</v>
      </c>
      <c r="L1666" s="20">
        <v>40.992708367404035</v>
      </c>
      <c r="M1666" s="20">
        <v>72.532266614086879</v>
      </c>
      <c r="N1666" s="27">
        <f t="shared" si="150"/>
        <v>4.8760554939278506</v>
      </c>
      <c r="O1666" s="20">
        <f t="shared" si="151"/>
        <v>8.6276650457154229</v>
      </c>
      <c r="Q1666" s="27">
        <v>0.11894933728763135</v>
      </c>
      <c r="R1666" s="20">
        <v>81.481327729297305</v>
      </c>
      <c r="T1666" s="41">
        <v>0.11894933728763135</v>
      </c>
      <c r="U1666" s="38">
        <v>113.02088597598015</v>
      </c>
      <c r="W1666" s="27">
        <v>0.11894933728763135</v>
      </c>
      <c r="X1666" s="27">
        <f t="shared" si="154"/>
        <v>81.481327729297305</v>
      </c>
      <c r="Y1666" s="19">
        <f t="shared" si="155"/>
        <v>113.02088597598015</v>
      </c>
      <c r="Z1666" s="27">
        <f t="shared" si="152"/>
        <v>9.6921499347162143</v>
      </c>
      <c r="AA1666" s="20">
        <f t="shared" si="153"/>
        <v>13.443759486503787</v>
      </c>
    </row>
    <row r="1667" spans="1:27" x14ac:dyDescent="0.3">
      <c r="A1667" s="50">
        <v>0.11691198023800098</v>
      </c>
      <c r="B1667" s="29">
        <v>88.216410238394872</v>
      </c>
      <c r="E1667" s="27">
        <v>2.2810163133399328</v>
      </c>
      <c r="F1667" s="20">
        <v>86.896334611361709</v>
      </c>
      <c r="H1667" s="27">
        <v>35.677247549465392</v>
      </c>
      <c r="I1667" s="20">
        <v>156.70188309352258</v>
      </c>
      <c r="K1667" s="27">
        <v>0.11884432192891836</v>
      </c>
      <c r="L1667" s="20">
        <v>67.580084075326397</v>
      </c>
      <c r="M1667" s="20">
        <v>103.89489181306146</v>
      </c>
      <c r="N1667" s="27">
        <f t="shared" si="150"/>
        <v>8.0315092678314599</v>
      </c>
      <c r="O1667" s="20">
        <f t="shared" si="151"/>
        <v>12.347317969401621</v>
      </c>
      <c r="Q1667" s="27">
        <v>0.11884432192891836</v>
      </c>
      <c r="R1667" s="20">
        <v>112.9777104972283</v>
      </c>
      <c r="T1667" s="41">
        <v>0.11884432192891836</v>
      </c>
      <c r="U1667" s="38">
        <v>149.29251823496335</v>
      </c>
      <c r="W1667" s="27">
        <v>0.11884432192891836</v>
      </c>
      <c r="X1667" s="27">
        <f t="shared" si="154"/>
        <v>112.9777104972283</v>
      </c>
      <c r="Y1667" s="19">
        <f t="shared" si="155"/>
        <v>149.29251823496335</v>
      </c>
      <c r="Z1667" s="27">
        <f t="shared" si="152"/>
        <v>13.426759397124739</v>
      </c>
      <c r="AA1667" s="20">
        <f t="shared" si="153"/>
        <v>17.7425680986949</v>
      </c>
    </row>
    <row r="1668" spans="1:27" x14ac:dyDescent="0.3">
      <c r="A1668" s="50">
        <v>0.11567536611983087</v>
      </c>
      <c r="B1668" s="29">
        <v>98.006591499290863</v>
      </c>
      <c r="E1668" s="27">
        <v>5.1163632560928818E-2</v>
      </c>
      <c r="F1668" s="20">
        <v>87.019867197479243</v>
      </c>
      <c r="H1668" s="27">
        <v>0.50946358335204422</v>
      </c>
      <c r="I1668" s="20">
        <v>156.92024396397272</v>
      </c>
      <c r="K1668" s="27">
        <v>0.11864830832928419</v>
      </c>
      <c r="L1668" s="20">
        <v>67.378374123305619</v>
      </c>
      <c r="M1668" s="20">
        <v>146.26219623460494</v>
      </c>
      <c r="N1668" s="27">
        <f t="shared" si="150"/>
        <v>7.9943301077078281</v>
      </c>
      <c r="O1668" s="20">
        <f t="shared" si="151"/>
        <v>17.353762155761675</v>
      </c>
      <c r="Q1668" s="27">
        <v>0.11864830832928419</v>
      </c>
      <c r="R1668" s="20">
        <v>116.60761947259466</v>
      </c>
      <c r="T1668" s="41">
        <v>0.11864830832928419</v>
      </c>
      <c r="U1668" s="38">
        <v>195.49144158389396</v>
      </c>
      <c r="W1668" s="27">
        <v>0.11864830832928419</v>
      </c>
      <c r="X1668" s="27">
        <f t="shared" si="154"/>
        <v>116.60761947259466</v>
      </c>
      <c r="Y1668" s="19">
        <f t="shared" si="155"/>
        <v>195.49144158389396</v>
      </c>
      <c r="Z1668" s="27">
        <f t="shared" si="152"/>
        <v>13.835296788728256</v>
      </c>
      <c r="AA1668" s="20">
        <f t="shared" si="153"/>
        <v>23.194728836782101</v>
      </c>
    </row>
    <row r="1669" spans="1:27" x14ac:dyDescent="0.3">
      <c r="A1669" s="50">
        <v>0.11563844079500996</v>
      </c>
      <c r="B1669" s="29">
        <v>180.96906648171358</v>
      </c>
      <c r="E1669" s="27">
        <v>5.1909463567426428E-2</v>
      </c>
      <c r="F1669" s="20">
        <v>87.076499665134747</v>
      </c>
      <c r="H1669" s="27">
        <v>4.2254864238202572E-2</v>
      </c>
      <c r="I1669" s="20">
        <v>157.04906571982144</v>
      </c>
      <c r="K1669" s="27">
        <v>0.11706648375547957</v>
      </c>
      <c r="L1669" s="20">
        <v>58.025923564949039</v>
      </c>
      <c r="M1669" s="20">
        <v>102.2583679791714</v>
      </c>
      <c r="N1669" s="27">
        <f t="shared" si="150"/>
        <v>6.7928908384128057</v>
      </c>
      <c r="O1669" s="20">
        <f t="shared" si="151"/>
        <v>11.971027573895521</v>
      </c>
      <c r="Q1669" s="27">
        <v>0.11706648375547957</v>
      </c>
      <c r="R1669" s="20">
        <v>91.562833478922329</v>
      </c>
      <c r="T1669" s="41">
        <v>0.11706648375547957</v>
      </c>
      <c r="U1669" s="38">
        <v>135.79527789314466</v>
      </c>
      <c r="W1669" s="27">
        <v>0.11706648375547957</v>
      </c>
      <c r="X1669" s="27">
        <f t="shared" si="154"/>
        <v>91.562833478922329</v>
      </c>
      <c r="Y1669" s="19">
        <f t="shared" si="155"/>
        <v>135.79527789314466</v>
      </c>
      <c r="Z1669" s="27">
        <f t="shared" si="152"/>
        <v>10.718938958065941</v>
      </c>
      <c r="AA1669" s="20">
        <f t="shared" si="153"/>
        <v>15.897075693548652</v>
      </c>
    </row>
    <row r="1670" spans="1:27" x14ac:dyDescent="0.3">
      <c r="A1670" s="50">
        <v>0.11473143163311761</v>
      </c>
      <c r="B1670" s="29">
        <v>114.90744898845321</v>
      </c>
      <c r="E1670" s="27">
        <v>2.8615163467329694</v>
      </c>
      <c r="F1670" s="20">
        <v>87.090374023210515</v>
      </c>
      <c r="H1670" s="27">
        <v>1.7685420075140428</v>
      </c>
      <c r="I1670" s="20">
        <v>157.74665587829656</v>
      </c>
      <c r="K1670" s="27">
        <v>0.11691198023800098</v>
      </c>
      <c r="L1670" s="20">
        <v>33.106834173526011</v>
      </c>
      <c r="M1670" s="20">
        <v>71.936265804597824</v>
      </c>
      <c r="N1670" s="27">
        <f t="shared" si="150"/>
        <v>3.8705855426380484</v>
      </c>
      <c r="O1670" s="20">
        <f t="shared" si="151"/>
        <v>8.4102112861427258</v>
      </c>
      <c r="Q1670" s="27">
        <v>0.11691198023800098</v>
      </c>
      <c r="R1670" s="20">
        <v>49.386978607323059</v>
      </c>
      <c r="T1670" s="41">
        <v>0.11691198023800098</v>
      </c>
      <c r="U1670" s="38">
        <v>88.216410238394872</v>
      </c>
      <c r="W1670" s="27">
        <v>0.11691198023800098</v>
      </c>
      <c r="X1670" s="27">
        <f t="shared" si="154"/>
        <v>49.386978607323059</v>
      </c>
      <c r="Y1670" s="19">
        <f t="shared" si="155"/>
        <v>88.216410238394872</v>
      </c>
      <c r="Z1670" s="27">
        <f t="shared" si="152"/>
        <v>5.7739294669539305</v>
      </c>
      <c r="AA1670" s="20">
        <f t="shared" si="153"/>
        <v>10.313555210458608</v>
      </c>
    </row>
    <row r="1671" spans="1:27" x14ac:dyDescent="0.3">
      <c r="A1671" s="50">
        <v>0.11381542874732986</v>
      </c>
      <c r="B1671" s="29">
        <v>129.11300125081428</v>
      </c>
      <c r="E1671" s="27">
        <v>7.7508465328719467E-3</v>
      </c>
      <c r="F1671" s="20">
        <v>87.097341531536557</v>
      </c>
      <c r="H1671" s="27">
        <v>3.232804964085517</v>
      </c>
      <c r="I1671" s="20">
        <v>157.81342731479756</v>
      </c>
      <c r="K1671" s="27">
        <v>0.11567536611983087</v>
      </c>
      <c r="L1671" s="20">
        <v>42.450901481804408</v>
      </c>
      <c r="M1671" s="20">
        <v>80.776391350978301</v>
      </c>
      <c r="N1671" s="27">
        <f t="shared" ref="N1671:N1734" si="156">K1671 * L1671</f>
        <v>4.910523571024596</v>
      </c>
      <c r="O1671" s="20">
        <f t="shared" ref="O1671:O1734" si="157">K1671 * M1671</f>
        <v>9.3438386433631546</v>
      </c>
      <c r="Q1671" s="27">
        <v>0.11567536611983087</v>
      </c>
      <c r="R1671" s="20">
        <v>59.681101630116984</v>
      </c>
      <c r="T1671" s="41">
        <v>0.11567536611983087</v>
      </c>
      <c r="U1671" s="38">
        <v>98.006591499290863</v>
      </c>
      <c r="W1671" s="27">
        <v>0.11567536611983087</v>
      </c>
      <c r="X1671" s="27">
        <f t="shared" si="154"/>
        <v>59.681101630116984</v>
      </c>
      <c r="Y1671" s="19">
        <f t="shared" si="155"/>
        <v>98.006591499290863</v>
      </c>
      <c r="Z1671" s="27">
        <f t="shared" ref="Z1671:Z1734" si="158">W1671 * X1671</f>
        <v>6.9036332814986174</v>
      </c>
      <c r="AA1671" s="20">
        <f t="shared" ref="AA1671:AA1734" si="159">W1671 * Y1671</f>
        <v>11.336948353837174</v>
      </c>
    </row>
    <row r="1672" spans="1:27" x14ac:dyDescent="0.3">
      <c r="A1672" s="50">
        <v>0.11365212561213411</v>
      </c>
      <c r="B1672" s="29">
        <v>103.49045103264659</v>
      </c>
      <c r="E1672" s="27">
        <v>0.51394658694334794</v>
      </c>
      <c r="F1672" s="20">
        <v>87.102338645059618</v>
      </c>
      <c r="H1672" s="27">
        <v>0.21685731546313036</v>
      </c>
      <c r="I1672" s="20">
        <v>157.86454263920277</v>
      </c>
      <c r="K1672" s="27">
        <v>0.11563844079500996</v>
      </c>
      <c r="L1672" s="20">
        <v>89.939736761975468</v>
      </c>
      <c r="M1672" s="20">
        <v>147.4068529662236</v>
      </c>
      <c r="N1672" s="27">
        <f t="shared" si="156"/>
        <v>10.40049092466848</v>
      </c>
      <c r="O1672" s="20">
        <f t="shared" si="157"/>
        <v>17.045898639513386</v>
      </c>
      <c r="Q1672" s="27">
        <v>0.11563844079500996</v>
      </c>
      <c r="R1672" s="20">
        <v>123.50195027746544</v>
      </c>
      <c r="T1672" s="41">
        <v>0.11563844079500996</v>
      </c>
      <c r="U1672" s="38">
        <v>180.96906648171358</v>
      </c>
      <c r="W1672" s="27">
        <v>0.11563844079500996</v>
      </c>
      <c r="X1672" s="27">
        <f t="shared" ref="X1672:X1735" si="160">R1672</f>
        <v>123.50195027746544</v>
      </c>
      <c r="Y1672" s="19">
        <f t="shared" ref="Y1672:Y1735" si="161">U1672</f>
        <v>180.96906648171358</v>
      </c>
      <c r="Z1672" s="27">
        <f t="shared" si="158"/>
        <v>14.28157296522895</v>
      </c>
      <c r="AA1672" s="20">
        <f t="shared" si="159"/>
        <v>20.926980680073857</v>
      </c>
    </row>
    <row r="1673" spans="1:27" x14ac:dyDescent="0.3">
      <c r="A1673" s="50">
        <v>0.11304552934598178</v>
      </c>
      <c r="B1673" s="29">
        <v>170.19651657516164</v>
      </c>
      <c r="E1673" s="27">
        <v>33.382485875597922</v>
      </c>
      <c r="F1673" s="20">
        <v>87.147395383415727</v>
      </c>
      <c r="H1673" s="27">
        <v>7.7942544347024523E-2</v>
      </c>
      <c r="I1673" s="20">
        <v>157.91443009907135</v>
      </c>
      <c r="K1673" s="27">
        <v>0.11473143163311761</v>
      </c>
      <c r="L1673" s="20">
        <v>55.087181702571087</v>
      </c>
      <c r="M1673" s="20">
        <v>88.148946180451034</v>
      </c>
      <c r="N1673" s="27">
        <f t="shared" si="156"/>
        <v>6.3202312213696619</v>
      </c>
      <c r="O1673" s="20">
        <f t="shared" si="157"/>
        <v>10.113454792233782</v>
      </c>
      <c r="Q1673" s="27">
        <v>0.11473143163311761</v>
      </c>
      <c r="R1673" s="20">
        <v>81.845684510573264</v>
      </c>
      <c r="T1673" s="41">
        <v>0.11473143163311761</v>
      </c>
      <c r="U1673" s="38">
        <v>114.90744898845321</v>
      </c>
      <c r="W1673" s="27">
        <v>0.11473143163311761</v>
      </c>
      <c r="X1673" s="27">
        <f t="shared" si="160"/>
        <v>81.845684510573264</v>
      </c>
      <c r="Y1673" s="19">
        <f t="shared" si="161"/>
        <v>114.90744898845321</v>
      </c>
      <c r="Z1673" s="27">
        <f t="shared" si="158"/>
        <v>9.3902725568905492</v>
      </c>
      <c r="AA1673" s="20">
        <f t="shared" si="159"/>
        <v>13.183496127754669</v>
      </c>
    </row>
    <row r="1674" spans="1:27" x14ac:dyDescent="0.3">
      <c r="A1674" s="50">
        <v>0.11255465851718327</v>
      </c>
      <c r="B1674" s="29">
        <v>114.68507511591352</v>
      </c>
      <c r="E1674" s="27">
        <v>3.1799186006537639E-2</v>
      </c>
      <c r="F1674" s="20">
        <v>87.484253564976385</v>
      </c>
      <c r="H1674" s="27">
        <v>0.74089156270201784</v>
      </c>
      <c r="I1674" s="20">
        <v>158.02621660102773</v>
      </c>
      <c r="K1674" s="27">
        <v>0.11381542874732986</v>
      </c>
      <c r="L1674" s="20">
        <v>59.989462938837505</v>
      </c>
      <c r="M1674" s="20">
        <v>88.895986447639132</v>
      </c>
      <c r="N1674" s="27">
        <f t="shared" si="156"/>
        <v>6.8277264447058457</v>
      </c>
      <c r="O1674" s="20">
        <f t="shared" si="157"/>
        <v>10.117734811454872</v>
      </c>
      <c r="Q1674" s="27">
        <v>0.11381542874732986</v>
      </c>
      <c r="R1674" s="20">
        <v>100.20647774201267</v>
      </c>
      <c r="T1674" s="41">
        <v>0.11381542874732986</v>
      </c>
      <c r="U1674" s="38">
        <v>129.11300125081428</v>
      </c>
      <c r="W1674" s="27">
        <v>0.11381542874732986</v>
      </c>
      <c r="X1674" s="27">
        <f t="shared" si="160"/>
        <v>100.20647774201267</v>
      </c>
      <c r="Y1674" s="19">
        <f t="shared" si="161"/>
        <v>129.11300125081428</v>
      </c>
      <c r="Z1674" s="27">
        <f t="shared" si="158"/>
        <v>11.405043227466939</v>
      </c>
      <c r="AA1674" s="20">
        <f t="shared" si="159"/>
        <v>14.695051594215963</v>
      </c>
    </row>
    <row r="1675" spans="1:27" x14ac:dyDescent="0.3">
      <c r="A1675" s="50">
        <v>0.11026060441508889</v>
      </c>
      <c r="B1675" s="29">
        <v>205.43370597657184</v>
      </c>
      <c r="E1675" s="27">
        <v>8.455367177943117</v>
      </c>
      <c r="F1675" s="20">
        <v>87.53555448324515</v>
      </c>
      <c r="H1675" s="27">
        <v>0.60882165249495301</v>
      </c>
      <c r="I1675" s="20">
        <v>158.05238348077057</v>
      </c>
      <c r="K1675" s="27">
        <v>0.11365212561213411</v>
      </c>
      <c r="L1675" s="20">
        <v>54.571589319290467</v>
      </c>
      <c r="M1675" s="20">
        <v>86.642184614802034</v>
      </c>
      <c r="N1675" s="27">
        <f t="shared" si="156"/>
        <v>6.2021771241697969</v>
      </c>
      <c r="O1675" s="20">
        <f t="shared" si="157"/>
        <v>9.8470684491511946</v>
      </c>
      <c r="Q1675" s="27">
        <v>0.11365212561213411</v>
      </c>
      <c r="R1675" s="20">
        <v>71.419855737135009</v>
      </c>
      <c r="T1675" s="41">
        <v>0.11365212561213411</v>
      </c>
      <c r="U1675" s="38">
        <v>103.49045103264659</v>
      </c>
      <c r="W1675" s="27">
        <v>0.11365212561213411</v>
      </c>
      <c r="X1675" s="27">
        <f t="shared" si="160"/>
        <v>71.419855737135009</v>
      </c>
      <c r="Y1675" s="19">
        <f t="shared" si="161"/>
        <v>103.49045103264659</v>
      </c>
      <c r="Z1675" s="27">
        <f t="shared" si="158"/>
        <v>8.1170184154373661</v>
      </c>
      <c r="AA1675" s="20">
        <f t="shared" si="159"/>
        <v>11.761909740418766</v>
      </c>
    </row>
    <row r="1676" spans="1:27" x14ac:dyDescent="0.3">
      <c r="A1676" s="50">
        <v>0.11003155267098919</v>
      </c>
      <c r="B1676" s="29">
        <v>158.8835496044764</v>
      </c>
      <c r="E1676" s="27">
        <v>36.65055908789509</v>
      </c>
      <c r="F1676" s="20">
        <v>87.569489904903989</v>
      </c>
      <c r="H1676" s="27">
        <v>0.14526294011739083</v>
      </c>
      <c r="I1676" s="20">
        <v>158.1833105525165</v>
      </c>
      <c r="K1676" s="27">
        <v>0.11304552934598178</v>
      </c>
      <c r="L1676" s="20">
        <v>66.666290717985447</v>
      </c>
      <c r="M1676" s="20">
        <v>151.11564637566207</v>
      </c>
      <c r="N1676" s="27">
        <f t="shared" si="156"/>
        <v>7.5363261237477763</v>
      </c>
      <c r="O1676" s="20">
        <f t="shared" si="157"/>
        <v>17.082948236996909</v>
      </c>
      <c r="Q1676" s="27">
        <v>0.11304552934598178</v>
      </c>
      <c r="R1676" s="20">
        <v>85.747160917485033</v>
      </c>
      <c r="T1676" s="41">
        <v>0.11304552934598178</v>
      </c>
      <c r="U1676" s="38">
        <v>170.19651657516164</v>
      </c>
      <c r="W1676" s="27">
        <v>0.11304552934598178</v>
      </c>
      <c r="X1676" s="27">
        <f t="shared" si="160"/>
        <v>85.747160917485033</v>
      </c>
      <c r="Y1676" s="19">
        <f t="shared" si="161"/>
        <v>170.19651657516164</v>
      </c>
      <c r="Z1676" s="27">
        <f t="shared" si="158"/>
        <v>9.6933331958321762</v>
      </c>
      <c r="AA1676" s="20">
        <f t="shared" si="159"/>
        <v>19.23995530908131</v>
      </c>
    </row>
    <row r="1677" spans="1:27" x14ac:dyDescent="0.3">
      <c r="A1677" s="50">
        <v>0.10964443596822093</v>
      </c>
      <c r="B1677" s="29">
        <v>86.840313444556301</v>
      </c>
      <c r="E1677" s="27">
        <v>3.863684250973165E-4</v>
      </c>
      <c r="F1677" s="20">
        <v>87.613156688684455</v>
      </c>
      <c r="H1677" s="27">
        <v>6.3621110062813386</v>
      </c>
      <c r="I1677" s="20">
        <v>158.19254176182719</v>
      </c>
      <c r="K1677" s="27">
        <v>0.11255465851718327</v>
      </c>
      <c r="L1677" s="20">
        <v>43.63157027773812</v>
      </c>
      <c r="M1677" s="20">
        <v>103.74044419879408</v>
      </c>
      <c r="N1677" s="27">
        <f t="shared" si="156"/>
        <v>4.9109364931792969</v>
      </c>
      <c r="O1677" s="20">
        <f t="shared" si="157"/>
        <v>11.676470271216173</v>
      </c>
      <c r="Q1677" s="27">
        <v>0.11255465851718327</v>
      </c>
      <c r="R1677" s="20">
        <v>54.576201194857553</v>
      </c>
      <c r="T1677" s="41">
        <v>0.11255465851718327</v>
      </c>
      <c r="U1677" s="38">
        <v>114.68507511591352</v>
      </c>
      <c r="W1677" s="27">
        <v>0.11255465851718327</v>
      </c>
      <c r="X1677" s="27">
        <f t="shared" si="160"/>
        <v>54.576201194857553</v>
      </c>
      <c r="Y1677" s="19">
        <f t="shared" si="161"/>
        <v>114.68507511591352</v>
      </c>
      <c r="Z1677" s="27">
        <f t="shared" si="158"/>
        <v>6.1428056886522819</v>
      </c>
      <c r="AA1677" s="20">
        <f t="shared" si="159"/>
        <v>12.908339466689158</v>
      </c>
    </row>
    <row r="1678" spans="1:27" x14ac:dyDescent="0.3">
      <c r="A1678" s="50">
        <v>0.10897010393728124</v>
      </c>
      <c r="B1678" s="29">
        <v>72.963201586681322</v>
      </c>
      <c r="E1678" s="27">
        <v>1.7160938980960054</v>
      </c>
      <c r="F1678" s="20">
        <v>87.629827608005812</v>
      </c>
      <c r="H1678" s="27">
        <v>897.64423962534056</v>
      </c>
      <c r="I1678" s="20">
        <v>159.00891068281243</v>
      </c>
      <c r="K1678" s="27">
        <v>0.11026060441508889</v>
      </c>
      <c r="L1678" s="20">
        <v>67.287075766499783</v>
      </c>
      <c r="M1678" s="20">
        <v>125.0759903617023</v>
      </c>
      <c r="N1678" s="27">
        <f t="shared" si="156"/>
        <v>7.4191136433381466</v>
      </c>
      <c r="O1678" s="20">
        <f t="shared" si="157"/>
        <v>13.790954295097128</v>
      </c>
      <c r="Q1678" s="27">
        <v>0.11026060441508889</v>
      </c>
      <c r="R1678" s="20">
        <v>147.64479138136934</v>
      </c>
      <c r="T1678" s="41">
        <v>0.11026060441508889</v>
      </c>
      <c r="U1678" s="38">
        <v>205.43370597657184</v>
      </c>
      <c r="W1678" s="27">
        <v>0.11026060441508889</v>
      </c>
      <c r="X1678" s="27">
        <f t="shared" si="160"/>
        <v>147.64479138136934</v>
      </c>
      <c r="Y1678" s="19">
        <f t="shared" si="161"/>
        <v>205.43370597657184</v>
      </c>
      <c r="Z1678" s="27">
        <f t="shared" si="158"/>
        <v>16.279403936449491</v>
      </c>
      <c r="AA1678" s="20">
        <f t="shared" si="159"/>
        <v>22.651244588208471</v>
      </c>
    </row>
    <row r="1679" spans="1:27" x14ac:dyDescent="0.3">
      <c r="A1679" s="50">
        <v>0.10885995338685461</v>
      </c>
      <c r="B1679" s="29">
        <v>113.10256069825563</v>
      </c>
      <c r="E1679" s="27">
        <v>296.91945072564704</v>
      </c>
      <c r="F1679" s="20">
        <v>87.764654309590469</v>
      </c>
      <c r="H1679" s="27">
        <v>0.17505981246358715</v>
      </c>
      <c r="I1679" s="20">
        <v>159.36733239654529</v>
      </c>
      <c r="K1679" s="27">
        <v>0.11003155267098919</v>
      </c>
      <c r="L1679" s="20">
        <v>60.948604074020906</v>
      </c>
      <c r="M1679" s="20">
        <v>111.88266950740572</v>
      </c>
      <c r="N1679" s="27">
        <f t="shared" si="156"/>
        <v>6.7062695393938974</v>
      </c>
      <c r="O1679" s="20">
        <f t="shared" si="157"/>
        <v>12.310623842874989</v>
      </c>
      <c r="Q1679" s="27">
        <v>0.11003155267098919</v>
      </c>
      <c r="R1679" s="20">
        <v>107.9494841710916</v>
      </c>
      <c r="T1679" s="41">
        <v>0.11003155267098919</v>
      </c>
      <c r="U1679" s="38">
        <v>158.8835496044764</v>
      </c>
      <c r="W1679" s="27">
        <v>0.11003155267098919</v>
      </c>
      <c r="X1679" s="27">
        <f t="shared" si="160"/>
        <v>107.9494841710916</v>
      </c>
      <c r="Y1679" s="19">
        <f t="shared" si="161"/>
        <v>158.8835496044764</v>
      </c>
      <c r="Z1679" s="27">
        <f t="shared" si="158"/>
        <v>11.877849353377579</v>
      </c>
      <c r="AA1679" s="20">
        <f t="shared" si="159"/>
        <v>17.482203656858669</v>
      </c>
    </row>
    <row r="1680" spans="1:27" x14ac:dyDescent="0.3">
      <c r="A1680" s="50">
        <v>0.10685458246734925</v>
      </c>
      <c r="B1680" s="29">
        <v>97.385050737328655</v>
      </c>
      <c r="E1680" s="27">
        <v>7.7180844062240794E-2</v>
      </c>
      <c r="F1680" s="20">
        <v>87.777176371667082</v>
      </c>
      <c r="H1680" s="27">
        <v>5.2547627885360271E-2</v>
      </c>
      <c r="I1680" s="20">
        <v>159.54882836591261</v>
      </c>
      <c r="K1680" s="27">
        <v>0.10964443596822093</v>
      </c>
      <c r="L1680" s="20">
        <v>28.585830054130021</v>
      </c>
      <c r="M1680" s="20">
        <v>52.538373090981231</v>
      </c>
      <c r="N1680" s="27">
        <f t="shared" si="156"/>
        <v>3.1342772129685046</v>
      </c>
      <c r="O1680" s="20">
        <f t="shared" si="157"/>
        <v>5.7605402842485933</v>
      </c>
      <c r="Q1680" s="27">
        <v>0.10964443596822093</v>
      </c>
      <c r="R1680" s="20">
        <v>62.887770407705098</v>
      </c>
      <c r="T1680" s="41">
        <v>0.10964443596822093</v>
      </c>
      <c r="U1680" s="38">
        <v>86.840313444556301</v>
      </c>
      <c r="W1680" s="27">
        <v>0.10964443596822093</v>
      </c>
      <c r="X1680" s="27">
        <f t="shared" si="160"/>
        <v>62.887770407705098</v>
      </c>
      <c r="Y1680" s="19">
        <f t="shared" si="161"/>
        <v>86.840313444556301</v>
      </c>
      <c r="Z1680" s="27">
        <f t="shared" si="158"/>
        <v>6.8952941156518008</v>
      </c>
      <c r="AA1680" s="20">
        <f t="shared" si="159"/>
        <v>9.5215571869318882</v>
      </c>
    </row>
    <row r="1681" spans="1:27" x14ac:dyDescent="0.3">
      <c r="A1681" s="50">
        <v>0.10574487764097285</v>
      </c>
      <c r="B1681" s="29">
        <v>200.77339811245355</v>
      </c>
      <c r="E1681" s="27">
        <v>9.8467661678878358</v>
      </c>
      <c r="F1681" s="20">
        <v>87.941911028754646</v>
      </c>
      <c r="H1681" s="27">
        <v>1.2979033490410075E-3</v>
      </c>
      <c r="I1681" s="20">
        <v>159.65158205496448</v>
      </c>
      <c r="K1681" s="27">
        <v>0.10897010393728124</v>
      </c>
      <c r="L1681" s="20">
        <v>20.113909940059667</v>
      </c>
      <c r="M1681" s="20">
        <v>49.022338927462627</v>
      </c>
      <c r="N1681" s="27">
        <f t="shared" si="156"/>
        <v>2.1918148567534161</v>
      </c>
      <c r="O1681" s="20">
        <f t="shared" si="157"/>
        <v>5.3419693681742304</v>
      </c>
      <c r="Q1681" s="27">
        <v>0.10897010393728124</v>
      </c>
      <c r="R1681" s="20">
        <v>44.054772599278365</v>
      </c>
      <c r="T1681" s="41">
        <v>0.10897010393728124</v>
      </c>
      <c r="U1681" s="38">
        <v>72.963201586681322</v>
      </c>
      <c r="W1681" s="27">
        <v>0.10897010393728124</v>
      </c>
      <c r="X1681" s="27">
        <f t="shared" si="160"/>
        <v>44.054772599278365</v>
      </c>
      <c r="Y1681" s="19">
        <f t="shared" si="161"/>
        <v>72.963201586681322</v>
      </c>
      <c r="Z1681" s="27">
        <f t="shared" si="158"/>
        <v>4.8006531490766529</v>
      </c>
      <c r="AA1681" s="20">
        <f t="shared" si="159"/>
        <v>7.9508076604974667</v>
      </c>
    </row>
    <row r="1682" spans="1:27" x14ac:dyDescent="0.3">
      <c r="A1682" s="50">
        <v>0.10482528457941953</v>
      </c>
      <c r="B1682" s="29">
        <v>177.96008648729534</v>
      </c>
      <c r="E1682" s="27">
        <v>3.1819676984596299</v>
      </c>
      <c r="F1682" s="20">
        <v>88.16195717264047</v>
      </c>
      <c r="H1682" s="27">
        <v>0.8506278342101723</v>
      </c>
      <c r="I1682" s="20">
        <v>159.86076989018261</v>
      </c>
      <c r="K1682" s="27">
        <v>0.10885995338685461</v>
      </c>
      <c r="L1682" s="20">
        <v>41.34878238797026</v>
      </c>
      <c r="M1682" s="20">
        <v>99.30624539217564</v>
      </c>
      <c r="N1682" s="27">
        <f t="shared" si="156"/>
        <v>4.5012265233576372</v>
      </c>
      <c r="O1682" s="20">
        <f t="shared" si="157"/>
        <v>10.810473244415785</v>
      </c>
      <c r="Q1682" s="27">
        <v>0.10885995338685461</v>
      </c>
      <c r="R1682" s="20">
        <v>55.145097694050257</v>
      </c>
      <c r="T1682" s="41">
        <v>0.10885995338685461</v>
      </c>
      <c r="U1682" s="38">
        <v>113.10256069825563</v>
      </c>
      <c r="W1682" s="27">
        <v>0.10885995338685461</v>
      </c>
      <c r="X1682" s="27">
        <f t="shared" si="160"/>
        <v>55.145097694050257</v>
      </c>
      <c r="Y1682" s="19">
        <f t="shared" si="161"/>
        <v>113.10256069825563</v>
      </c>
      <c r="Z1682" s="27">
        <f t="shared" si="158"/>
        <v>6.0030927644878549</v>
      </c>
      <c r="AA1682" s="20">
        <f t="shared" si="159"/>
        <v>12.312339485546003</v>
      </c>
    </row>
    <row r="1683" spans="1:27" x14ac:dyDescent="0.3">
      <c r="A1683" s="50">
        <v>0.10205137261800701</v>
      </c>
      <c r="B1683" s="29">
        <v>133.50020046739687</v>
      </c>
      <c r="E1683" s="27">
        <v>16.400453232403379</v>
      </c>
      <c r="F1683" s="20">
        <v>88.242789042046809</v>
      </c>
      <c r="H1683" s="27">
        <v>6.0351759643526748</v>
      </c>
      <c r="I1683" s="20">
        <v>159.88810739677757</v>
      </c>
      <c r="K1683" s="27">
        <v>0.10685458246734925</v>
      </c>
      <c r="L1683" s="20">
        <v>36.607446484138087</v>
      </c>
      <c r="M1683" s="20">
        <v>58.854369599781094</v>
      </c>
      <c r="N1683" s="27">
        <f t="shared" si="156"/>
        <v>3.9116734092584076</v>
      </c>
      <c r="O1683" s="20">
        <f t="shared" si="157"/>
        <v>6.2888590899636609</v>
      </c>
      <c r="Q1683" s="27">
        <v>0.10685458246734925</v>
      </c>
      <c r="R1683" s="20">
        <v>75.138127621685641</v>
      </c>
      <c r="T1683" s="41">
        <v>0.10685458246734925</v>
      </c>
      <c r="U1683" s="38">
        <v>97.385050737328655</v>
      </c>
      <c r="W1683" s="27">
        <v>0.10685458246734925</v>
      </c>
      <c r="X1683" s="27">
        <f t="shared" si="160"/>
        <v>75.138127621685641</v>
      </c>
      <c r="Y1683" s="19">
        <f t="shared" si="161"/>
        <v>97.385050737328655</v>
      </c>
      <c r="Z1683" s="27">
        <f t="shared" si="158"/>
        <v>8.0288532543936206</v>
      </c>
      <c r="AA1683" s="20">
        <f t="shared" si="159"/>
        <v>10.406038935098875</v>
      </c>
    </row>
    <row r="1684" spans="1:27" x14ac:dyDescent="0.3">
      <c r="A1684" s="50">
        <v>0.10129838835564442</v>
      </c>
      <c r="B1684" s="29">
        <v>152.24586444699537</v>
      </c>
      <c r="E1684" s="27">
        <v>0.8506278342101723</v>
      </c>
      <c r="F1684" s="20">
        <v>88.380345465271787</v>
      </c>
      <c r="H1684" s="27">
        <v>69.433051636849996</v>
      </c>
      <c r="I1684" s="20">
        <v>160.13888155293844</v>
      </c>
      <c r="K1684" s="27">
        <v>0.10574487764097285</v>
      </c>
      <c r="L1684" s="20">
        <v>94.163290955815398</v>
      </c>
      <c r="M1684" s="20">
        <v>121.1902845871667</v>
      </c>
      <c r="N1684" s="27">
        <f t="shared" si="156"/>
        <v>9.9572856803940244</v>
      </c>
      <c r="O1684" s="20">
        <f t="shared" si="157"/>
        <v>12.81525181494462</v>
      </c>
      <c r="Q1684" s="27">
        <v>0.10574487764097285</v>
      </c>
      <c r="R1684" s="20">
        <v>173.74640448110225</v>
      </c>
      <c r="T1684" s="41">
        <v>0.10574487764097285</v>
      </c>
      <c r="U1684" s="38">
        <v>200.77339811245355</v>
      </c>
      <c r="W1684" s="27">
        <v>0.10574487764097285</v>
      </c>
      <c r="X1684" s="27">
        <f t="shared" si="160"/>
        <v>173.74640448110225</v>
      </c>
      <c r="Y1684" s="19">
        <f t="shared" si="161"/>
        <v>200.77339811245355</v>
      </c>
      <c r="Z1684" s="27">
        <f t="shared" si="158"/>
        <v>18.372792282413133</v>
      </c>
      <c r="AA1684" s="20">
        <f t="shared" si="159"/>
        <v>21.230758416963727</v>
      </c>
    </row>
    <row r="1685" spans="1:27" x14ac:dyDescent="0.3">
      <c r="A1685" s="50">
        <v>0.10129658681398723</v>
      </c>
      <c r="B1685" s="29">
        <v>186.71816973991469</v>
      </c>
      <c r="E1685" s="27">
        <v>5.4183188069146127E-2</v>
      </c>
      <c r="F1685" s="20">
        <v>88.63983717588502</v>
      </c>
      <c r="H1685" s="27">
        <v>0.14206327479041647</v>
      </c>
      <c r="I1685" s="20">
        <v>160.19514610626396</v>
      </c>
      <c r="K1685" s="27">
        <v>0.10482528457941953</v>
      </c>
      <c r="L1685" s="20">
        <v>65.862925627760916</v>
      </c>
      <c r="M1685" s="20">
        <v>102.17773336549598</v>
      </c>
      <c r="N1685" s="27">
        <f t="shared" si="156"/>
        <v>6.9040999221631818</v>
      </c>
      <c r="O1685" s="20">
        <f t="shared" si="157"/>
        <v>10.710809977718167</v>
      </c>
      <c r="Q1685" s="27">
        <v>0.10482528457941953</v>
      </c>
      <c r="R1685" s="20">
        <v>141.64527874956028</v>
      </c>
      <c r="T1685" s="41">
        <v>0.10482528457941953</v>
      </c>
      <c r="U1685" s="38">
        <v>177.96008648729534</v>
      </c>
      <c r="W1685" s="27">
        <v>0.10482528457941953</v>
      </c>
      <c r="X1685" s="27">
        <f t="shared" si="160"/>
        <v>141.64527874956028</v>
      </c>
      <c r="Y1685" s="19">
        <f t="shared" si="161"/>
        <v>177.96008648729534</v>
      </c>
      <c r="Z1685" s="27">
        <f t="shared" si="158"/>
        <v>14.848006654253862</v>
      </c>
      <c r="AA1685" s="20">
        <f t="shared" si="159"/>
        <v>18.654716709808845</v>
      </c>
    </row>
    <row r="1686" spans="1:27" x14ac:dyDescent="0.3">
      <c r="A1686" s="50">
        <v>0.10129036568832817</v>
      </c>
      <c r="B1686" s="29">
        <v>119.25289111013687</v>
      </c>
      <c r="E1686" s="27">
        <v>69.433051636849996</v>
      </c>
      <c r="F1686" s="20">
        <v>88.658457128027621</v>
      </c>
      <c r="H1686" s="27">
        <v>0.44363881637400482</v>
      </c>
      <c r="I1686" s="20">
        <v>160.29238456409746</v>
      </c>
      <c r="K1686" s="27">
        <v>0.10205137261800701</v>
      </c>
      <c r="L1686" s="20">
        <v>50.073455437876312</v>
      </c>
      <c r="M1686" s="20">
        <v>118.24721385077396</v>
      </c>
      <c r="N1686" s="27">
        <f t="shared" si="156"/>
        <v>5.1100648591618851</v>
      </c>
      <c r="O1686" s="20">
        <f t="shared" si="157"/>
        <v>12.067290481726493</v>
      </c>
      <c r="Q1686" s="27">
        <v>0.10205137261800701</v>
      </c>
      <c r="R1686" s="20">
        <v>65.326442054499196</v>
      </c>
      <c r="T1686" s="41">
        <v>0.10205137261800701</v>
      </c>
      <c r="U1686" s="38">
        <v>133.50020046739687</v>
      </c>
      <c r="W1686" s="27">
        <v>0.10205137261800701</v>
      </c>
      <c r="X1686" s="27">
        <f t="shared" si="160"/>
        <v>65.326442054499196</v>
      </c>
      <c r="Y1686" s="19">
        <f t="shared" si="161"/>
        <v>133.50020046739687</v>
      </c>
      <c r="Z1686" s="27">
        <f t="shared" si="158"/>
        <v>6.6666530799123409</v>
      </c>
      <c r="AA1686" s="20">
        <f t="shared" si="159"/>
        <v>13.623878702476951</v>
      </c>
    </row>
    <row r="1687" spans="1:27" x14ac:dyDescent="0.3">
      <c r="A1687" s="50">
        <v>0.10107341433467809</v>
      </c>
      <c r="B1687" s="29">
        <v>164.91288342357655</v>
      </c>
      <c r="E1687" s="27">
        <v>2.7947467576595955</v>
      </c>
      <c r="F1687" s="20">
        <v>88.940667319250736</v>
      </c>
      <c r="H1687" s="27">
        <v>9.0681669547484489</v>
      </c>
      <c r="I1687" s="20">
        <v>160.4461057528305</v>
      </c>
      <c r="K1687" s="27">
        <v>0.10129838835564442</v>
      </c>
      <c r="L1687" s="20">
        <v>66.77836287303063</v>
      </c>
      <c r="M1687" s="20">
        <v>118.68365093150538</v>
      </c>
      <c r="N1687" s="27">
        <f t="shared" si="156"/>
        <v>6.7645405360664039</v>
      </c>
      <c r="O1687" s="20">
        <f t="shared" si="157"/>
        <v>12.022462563525371</v>
      </c>
      <c r="Q1687" s="27">
        <v>0.10129838835564442</v>
      </c>
      <c r="R1687" s="20">
        <v>100.3405763885206</v>
      </c>
      <c r="T1687" s="41">
        <v>0.10129838835564442</v>
      </c>
      <c r="U1687" s="38">
        <v>152.24586444699537</v>
      </c>
      <c r="W1687" s="27">
        <v>0.10129838835564442</v>
      </c>
      <c r="X1687" s="27">
        <f t="shared" si="160"/>
        <v>100.3405763885206</v>
      </c>
      <c r="Y1687" s="19">
        <f t="shared" si="161"/>
        <v>152.24586444699537</v>
      </c>
      <c r="Z1687" s="27">
        <f t="shared" si="158"/>
        <v>10.164338674833564</v>
      </c>
      <c r="AA1687" s="20">
        <f t="shared" si="159"/>
        <v>15.422260702292535</v>
      </c>
    </row>
    <row r="1688" spans="1:27" x14ac:dyDescent="0.3">
      <c r="A1688" s="50">
        <v>0.10092038919719926</v>
      </c>
      <c r="B1688" s="29">
        <v>68.492339195904208</v>
      </c>
      <c r="E1688" s="27">
        <v>0.74517343916522805</v>
      </c>
      <c r="F1688" s="20">
        <v>88.949492310152081</v>
      </c>
      <c r="H1688" s="27">
        <v>7.444149234208453</v>
      </c>
      <c r="I1688" s="20">
        <v>160.4461057528305</v>
      </c>
      <c r="K1688" s="27">
        <v>0.10129658681398723</v>
      </c>
      <c r="L1688" s="20">
        <v>79.301155328770648</v>
      </c>
      <c r="M1688" s="20">
        <v>136.76827153301878</v>
      </c>
      <c r="N1688" s="27">
        <f t="shared" si="156"/>
        <v>8.0329363652103023</v>
      </c>
      <c r="O1688" s="20">
        <f t="shared" si="157"/>
        <v>13.854159090743416</v>
      </c>
      <c r="Q1688" s="27">
        <v>0.10129658681398723</v>
      </c>
      <c r="R1688" s="20">
        <v>129.25105353566656</v>
      </c>
      <c r="T1688" s="41">
        <v>0.10129658681398723</v>
      </c>
      <c r="U1688" s="38">
        <v>186.71816973991469</v>
      </c>
      <c r="W1688" s="27">
        <v>0.10129658681398723</v>
      </c>
      <c r="X1688" s="27">
        <f t="shared" si="160"/>
        <v>129.25105353566656</v>
      </c>
      <c r="Y1688" s="19">
        <f t="shared" si="161"/>
        <v>186.71816973991469</v>
      </c>
      <c r="Z1688" s="27">
        <f t="shared" si="158"/>
        <v>13.092690565274959</v>
      </c>
      <c r="AA1688" s="20">
        <f t="shared" si="159"/>
        <v>18.913913290808072</v>
      </c>
    </row>
    <row r="1689" spans="1:27" x14ac:dyDescent="0.3">
      <c r="A1689" s="50">
        <v>0.10082130579394288</v>
      </c>
      <c r="B1689" s="29">
        <v>500.44902523359013</v>
      </c>
      <c r="E1689" s="27">
        <v>0.60577393321727868</v>
      </c>
      <c r="F1689" s="20">
        <v>89.000372248638769</v>
      </c>
      <c r="H1689" s="27">
        <v>2.389311952607386</v>
      </c>
      <c r="I1689" s="20">
        <v>160.4461057528305</v>
      </c>
      <c r="K1689" s="27">
        <v>0.10129036568832817</v>
      </c>
      <c r="L1689" s="20">
        <v>48.499261863843074</v>
      </c>
      <c r="M1689" s="20">
        <v>104.6450278448757</v>
      </c>
      <c r="N1689" s="27">
        <f t="shared" si="156"/>
        <v>4.912507969802653</v>
      </c>
      <c r="O1689" s="20">
        <f t="shared" si="157"/>
        <v>10.599533137872744</v>
      </c>
      <c r="Q1689" s="27">
        <v>0.10129036568832817</v>
      </c>
      <c r="R1689" s="20">
        <v>63.107125129104247</v>
      </c>
      <c r="T1689" s="41">
        <v>0.10129036568832817</v>
      </c>
      <c r="U1689" s="38">
        <v>119.25289111013687</v>
      </c>
      <c r="W1689" s="27">
        <v>0.10129036568832817</v>
      </c>
      <c r="X1689" s="27">
        <f t="shared" si="160"/>
        <v>63.107125129104247</v>
      </c>
      <c r="Y1689" s="19">
        <f t="shared" si="161"/>
        <v>119.25289111013687</v>
      </c>
      <c r="Z1689" s="27">
        <f t="shared" si="158"/>
        <v>6.3921437818660527</v>
      </c>
      <c r="AA1689" s="20">
        <f t="shared" si="159"/>
        <v>12.079168949936143</v>
      </c>
    </row>
    <row r="1690" spans="1:27" x14ac:dyDescent="0.3">
      <c r="A1690" s="50">
        <v>0.10043234464683337</v>
      </c>
      <c r="B1690" s="29">
        <v>101.26828581757735</v>
      </c>
      <c r="E1690" s="27">
        <v>0.16986821613681968</v>
      </c>
      <c r="F1690" s="20">
        <v>89.250504126254526</v>
      </c>
      <c r="H1690" s="27">
        <v>1.6399332100772881</v>
      </c>
      <c r="I1690" s="20">
        <v>160.4461057528305</v>
      </c>
      <c r="K1690" s="27">
        <v>0.10107341433467809</v>
      </c>
      <c r="L1690" s="20">
        <v>65.948355248664996</v>
      </c>
      <c r="M1690" s="20">
        <v>130.33335246370726</v>
      </c>
      <c r="N1690" s="27">
        <f t="shared" si="156"/>
        <v>6.6656254347388595</v>
      </c>
      <c r="O1690" s="20">
        <f t="shared" si="157"/>
        <v>13.173236935191921</v>
      </c>
      <c r="Q1690" s="27">
        <v>0.10107341433467809</v>
      </c>
      <c r="R1690" s="20">
        <v>100.5278862085343</v>
      </c>
      <c r="T1690" s="41">
        <v>0.10107341433467809</v>
      </c>
      <c r="U1690" s="38">
        <v>164.91288342357655</v>
      </c>
      <c r="W1690" s="27">
        <v>0.10107341433467809</v>
      </c>
      <c r="X1690" s="27">
        <f t="shared" si="160"/>
        <v>100.5278862085343</v>
      </c>
      <c r="Y1690" s="19">
        <f t="shared" si="161"/>
        <v>164.91288342357655</v>
      </c>
      <c r="Z1690" s="27">
        <f t="shared" si="158"/>
        <v>10.160696694944559</v>
      </c>
      <c r="AA1690" s="20">
        <f t="shared" si="159"/>
        <v>16.668308195397618</v>
      </c>
    </row>
    <row r="1691" spans="1:27" x14ac:dyDescent="0.3">
      <c r="A1691" s="50">
        <v>0.10042843459086725</v>
      </c>
      <c r="B1691" s="29">
        <v>78.460139386572791</v>
      </c>
      <c r="E1691" s="27">
        <v>7.6397756056394428E-3</v>
      </c>
      <c r="F1691" s="20">
        <v>89.397852889915811</v>
      </c>
      <c r="H1691" s="27">
        <v>1.4555995665577939</v>
      </c>
      <c r="I1691" s="20">
        <v>160.4461057528305</v>
      </c>
      <c r="K1691" s="27">
        <v>0.10092038919719926</v>
      </c>
      <c r="L1691" s="20">
        <v>28.426420090156462</v>
      </c>
      <c r="M1691" s="20">
        <v>49.211293316233913</v>
      </c>
      <c r="N1691" s="27">
        <f t="shared" si="156"/>
        <v>2.8688053789816741</v>
      </c>
      <c r="O1691" s="20">
        <f t="shared" si="157"/>
        <v>4.9664228743718573</v>
      </c>
      <c r="Q1691" s="27">
        <v>0.10092038919719926</v>
      </c>
      <c r="R1691" s="20">
        <v>47.707465969826764</v>
      </c>
      <c r="T1691" s="41">
        <v>0.10092038919719926</v>
      </c>
      <c r="U1691" s="38">
        <v>68.492339195904208</v>
      </c>
      <c r="W1691" s="27">
        <v>0.10092038919719926</v>
      </c>
      <c r="X1691" s="27">
        <f t="shared" si="160"/>
        <v>47.707465969826764</v>
      </c>
      <c r="Y1691" s="19">
        <f t="shared" si="161"/>
        <v>68.492339195904208</v>
      </c>
      <c r="Z1691" s="27">
        <f t="shared" si="158"/>
        <v>4.814656033287056</v>
      </c>
      <c r="AA1691" s="20">
        <f t="shared" si="159"/>
        <v>6.9122735286772379</v>
      </c>
    </row>
    <row r="1692" spans="1:27" x14ac:dyDescent="0.3">
      <c r="A1692" s="50">
        <v>0.10016616153006908</v>
      </c>
      <c r="B1692" s="29">
        <v>157.98551501125226</v>
      </c>
      <c r="E1692" s="27">
        <v>4.9691251329641091</v>
      </c>
      <c r="F1692" s="20">
        <v>89.45833355215234</v>
      </c>
      <c r="H1692" s="27">
        <v>0.2950124098242668</v>
      </c>
      <c r="I1692" s="20">
        <v>160.4461057528305</v>
      </c>
      <c r="K1692" s="27">
        <v>0.10082130579394288</v>
      </c>
      <c r="L1692" s="20">
        <v>221.46277776008853</v>
      </c>
      <c r="M1692" s="20">
        <v>470.30571821811509</v>
      </c>
      <c r="N1692" s="27">
        <f t="shared" si="156"/>
        <v>22.328166438525898</v>
      </c>
      <c r="O1692" s="20">
        <f t="shared" si="157"/>
        <v>47.416836633108517</v>
      </c>
      <c r="Q1692" s="27">
        <v>0.10082130579394288</v>
      </c>
      <c r="R1692" s="20">
        <v>251.60608477556357</v>
      </c>
      <c r="T1692" s="41">
        <v>0.10082130579394288</v>
      </c>
      <c r="U1692" s="38">
        <v>500.44902523359013</v>
      </c>
      <c r="W1692" s="27">
        <v>0.10082130579394288</v>
      </c>
      <c r="X1692" s="27">
        <f t="shared" si="160"/>
        <v>251.60608477556357</v>
      </c>
      <c r="Y1692" s="19">
        <f t="shared" si="161"/>
        <v>500.44902523359013</v>
      </c>
      <c r="Z1692" s="27">
        <f t="shared" si="158"/>
        <v>25.367254012773813</v>
      </c>
      <c r="AA1692" s="20">
        <f t="shared" si="159"/>
        <v>50.455924207356432</v>
      </c>
    </row>
    <row r="1693" spans="1:27" x14ac:dyDescent="0.3">
      <c r="A1693" s="50">
        <v>0.10006326262373477</v>
      </c>
      <c r="B1693" s="29">
        <v>248.71784356439457</v>
      </c>
      <c r="E1693" s="27">
        <v>121.27500529553799</v>
      </c>
      <c r="F1693" s="20">
        <v>89.652419899017872</v>
      </c>
      <c r="H1693" s="27">
        <v>0.29331722501956392</v>
      </c>
      <c r="I1693" s="20">
        <v>160.4461057528305</v>
      </c>
      <c r="K1693" s="27">
        <v>0.10043234464683337</v>
      </c>
      <c r="L1693" s="20">
        <v>33.325212522633528</v>
      </c>
      <c r="M1693" s="20">
        <v>79.315982359777934</v>
      </c>
      <c r="N1693" s="27">
        <f t="shared" si="156"/>
        <v>3.346929229502098</v>
      </c>
      <c r="O1693" s="20">
        <f t="shared" si="157"/>
        <v>7.9658900763593739</v>
      </c>
      <c r="Q1693" s="27">
        <v>0.10043234464683337</v>
      </c>
      <c r="R1693" s="20">
        <v>55.277515980432938</v>
      </c>
      <c r="T1693" s="41">
        <v>0.10043234464683337</v>
      </c>
      <c r="U1693" s="38">
        <v>101.26828581757735</v>
      </c>
      <c r="W1693" s="27">
        <v>0.10043234464683337</v>
      </c>
      <c r="X1693" s="27">
        <f t="shared" si="160"/>
        <v>55.277515980432938</v>
      </c>
      <c r="Y1693" s="19">
        <f t="shared" si="161"/>
        <v>101.26828581757735</v>
      </c>
      <c r="Z1693" s="27">
        <f t="shared" si="158"/>
        <v>5.5516505361676804</v>
      </c>
      <c r="AA1693" s="20">
        <f t="shared" si="159"/>
        <v>10.170611383024957</v>
      </c>
    </row>
    <row r="1694" spans="1:27" x14ac:dyDescent="0.3">
      <c r="A1694" s="50">
        <v>0.10001870623091236</v>
      </c>
      <c r="B1694" s="29">
        <v>106.19714784556871</v>
      </c>
      <c r="E1694" s="27">
        <v>108.51506379237981</v>
      </c>
      <c r="F1694" s="20">
        <v>89.652419899017872</v>
      </c>
      <c r="H1694" s="27">
        <v>9.9563471885630861E-2</v>
      </c>
      <c r="I1694" s="20">
        <v>160.4461057528305</v>
      </c>
      <c r="K1694" s="27">
        <v>0.10042843459086725</v>
      </c>
      <c r="L1694" s="20">
        <v>23.859424798103653</v>
      </c>
      <c r="M1694" s="20">
        <v>64.256743188446379</v>
      </c>
      <c r="N1694" s="27">
        <f t="shared" si="156"/>
        <v>2.3961646827120688</v>
      </c>
      <c r="O1694" s="20">
        <f t="shared" si="157"/>
        <v>6.4532041303230425</v>
      </c>
      <c r="Q1694" s="27">
        <v>0.10042843459086725</v>
      </c>
      <c r="R1694" s="20">
        <v>38.062820996230059</v>
      </c>
      <c r="T1694" s="41">
        <v>0.10042843459086725</v>
      </c>
      <c r="U1694" s="38">
        <v>78.460139386572791</v>
      </c>
      <c r="W1694" s="27">
        <v>0.10042843459086725</v>
      </c>
      <c r="X1694" s="27">
        <f t="shared" si="160"/>
        <v>38.062820996230059</v>
      </c>
      <c r="Y1694" s="19">
        <f t="shared" si="161"/>
        <v>78.460139386572791</v>
      </c>
      <c r="Z1694" s="27">
        <f t="shared" si="158"/>
        <v>3.8225895287637792</v>
      </c>
      <c r="AA1694" s="20">
        <f t="shared" si="159"/>
        <v>7.8796289763747529</v>
      </c>
    </row>
    <row r="1695" spans="1:27" x14ac:dyDescent="0.3">
      <c r="A1695" s="50">
        <v>9.9563471885630861E-2</v>
      </c>
      <c r="B1695" s="29">
        <v>176.72625018662754</v>
      </c>
      <c r="E1695" s="27">
        <v>64.630853996946826</v>
      </c>
      <c r="F1695" s="20">
        <v>89.652419899017872</v>
      </c>
      <c r="H1695" s="27">
        <v>2.8714130297885276E-2</v>
      </c>
      <c r="I1695" s="20">
        <v>160.4461057528305</v>
      </c>
      <c r="K1695" s="27">
        <v>0.10016616153006908</v>
      </c>
      <c r="L1695" s="20">
        <v>55.463099163919097</v>
      </c>
      <c r="M1695" s="20">
        <v>92.776628840656272</v>
      </c>
      <c r="N1695" s="27">
        <f t="shared" si="156"/>
        <v>5.555525749811359</v>
      </c>
      <c r="O1695" s="20">
        <f t="shared" si="157"/>
        <v>9.2930787906684422</v>
      </c>
      <c r="Q1695" s="27">
        <v>0.10016616153006908</v>
      </c>
      <c r="R1695" s="20">
        <v>120.67198533451509</v>
      </c>
      <c r="T1695" s="41">
        <v>0.10016616153006908</v>
      </c>
      <c r="U1695" s="38">
        <v>157.98551501125226</v>
      </c>
      <c r="W1695" s="27">
        <v>0.10016616153006908</v>
      </c>
      <c r="X1695" s="27">
        <f t="shared" si="160"/>
        <v>120.67198533451509</v>
      </c>
      <c r="Y1695" s="19">
        <f t="shared" si="161"/>
        <v>157.98551501125226</v>
      </c>
      <c r="Z1695" s="27">
        <f t="shared" si="158"/>
        <v>12.087249575171164</v>
      </c>
      <c r="AA1695" s="20">
        <f t="shared" si="159"/>
        <v>15.824802616028247</v>
      </c>
    </row>
    <row r="1696" spans="1:27" x14ac:dyDescent="0.3">
      <c r="A1696" s="50">
        <v>9.9217682618473191E-2</v>
      </c>
      <c r="B1696" s="29">
        <v>122.48689450448241</v>
      </c>
      <c r="E1696" s="27">
        <v>29.069320707043516</v>
      </c>
      <c r="F1696" s="20">
        <v>89.652419899017872</v>
      </c>
      <c r="H1696" s="27">
        <v>5.0951752564287744E-3</v>
      </c>
      <c r="I1696" s="20">
        <v>160.4461057528305</v>
      </c>
      <c r="K1696" s="27">
        <v>0.10006326262373477</v>
      </c>
      <c r="L1696" s="20">
        <v>125.36510548174672</v>
      </c>
      <c r="M1696" s="20">
        <v>163.26347331372369</v>
      </c>
      <c r="N1696" s="27">
        <f t="shared" si="156"/>
        <v>12.544441473672235</v>
      </c>
      <c r="O1696" s="20">
        <f t="shared" si="157"/>
        <v>16.336675807054249</v>
      </c>
      <c r="Q1696" s="27">
        <v>0.10006326262373477</v>
      </c>
      <c r="R1696" s="20">
        <v>210.8194757324176</v>
      </c>
      <c r="T1696" s="41">
        <v>0.10006326262373477</v>
      </c>
      <c r="U1696" s="38">
        <v>248.71784356439457</v>
      </c>
      <c r="W1696" s="27">
        <v>0.10006326262373477</v>
      </c>
      <c r="X1696" s="27">
        <f t="shared" si="160"/>
        <v>210.8194757324176</v>
      </c>
      <c r="Y1696" s="19">
        <f t="shared" si="161"/>
        <v>248.71784356439457</v>
      </c>
      <c r="Z1696" s="27">
        <f t="shared" si="158"/>
        <v>21.095284566410982</v>
      </c>
      <c r="AA1696" s="20">
        <f t="shared" si="159"/>
        <v>24.887518899792994</v>
      </c>
    </row>
    <row r="1697" spans="1:27" x14ac:dyDescent="0.3">
      <c r="A1697" s="50">
        <v>9.9139190540881827E-2</v>
      </c>
      <c r="B1697" s="29">
        <v>511.23054845874231</v>
      </c>
      <c r="E1697" s="27">
        <v>23.172187999618473</v>
      </c>
      <c r="F1697" s="20">
        <v>89.652419899017872</v>
      </c>
      <c r="H1697" s="27">
        <v>0.31149699811066967</v>
      </c>
      <c r="I1697" s="20">
        <v>161.22082828085243</v>
      </c>
      <c r="K1697" s="27">
        <v>0.10001870623091236</v>
      </c>
      <c r="L1697" s="20">
        <v>56.488726969663247</v>
      </c>
      <c r="M1697" s="20">
        <v>84.501970481893551</v>
      </c>
      <c r="N1697" s="27">
        <f t="shared" si="156"/>
        <v>5.6499293881369645</v>
      </c>
      <c r="O1697" s="20">
        <f t="shared" si="157"/>
        <v>8.451777761561738</v>
      </c>
      <c r="Q1697" s="27">
        <v>0.10001870623091236</v>
      </c>
      <c r="R1697" s="20">
        <v>78.183904333338404</v>
      </c>
      <c r="T1697" s="41">
        <v>0.10001870623091236</v>
      </c>
      <c r="U1697" s="38">
        <v>106.19714784556871</v>
      </c>
      <c r="W1697" s="27">
        <v>0.10001870623091236</v>
      </c>
      <c r="X1697" s="27">
        <f t="shared" si="160"/>
        <v>78.183904333338404</v>
      </c>
      <c r="Y1697" s="19">
        <f t="shared" si="161"/>
        <v>106.19714784556871</v>
      </c>
      <c r="Z1697" s="27">
        <f t="shared" si="158"/>
        <v>7.8198529595019295</v>
      </c>
      <c r="AA1697" s="20">
        <f t="shared" si="159"/>
        <v>10.621701332926703</v>
      </c>
    </row>
    <row r="1698" spans="1:27" x14ac:dyDescent="0.3">
      <c r="A1698" s="50">
        <v>9.7811683022882789E-2</v>
      </c>
      <c r="B1698" s="29">
        <v>791.00982847007958</v>
      </c>
      <c r="E1698" s="27">
        <v>14.669698626006721</v>
      </c>
      <c r="F1698" s="20">
        <v>89.652419899017872</v>
      </c>
      <c r="H1698" s="27">
        <v>22.57689747060067</v>
      </c>
      <c r="I1698" s="20">
        <v>161.24189860230814</v>
      </c>
      <c r="K1698" s="27">
        <v>9.9563471885630861E-2</v>
      </c>
      <c r="L1698" s="20">
        <v>62.232664643990297</v>
      </c>
      <c r="M1698" s="20">
        <v>160.4461057528305</v>
      </c>
      <c r="N1698" s="27">
        <f t="shared" si="156"/>
        <v>6.1961001566498215</v>
      </c>
      <c r="O1698" s="20">
        <f t="shared" si="157"/>
        <v>15.974571339280896</v>
      </c>
      <c r="Q1698" s="27">
        <v>9.9563471885630861E-2</v>
      </c>
      <c r="R1698" s="20">
        <v>78.512809077787352</v>
      </c>
      <c r="T1698" s="41">
        <v>9.9563471885630861E-2</v>
      </c>
      <c r="U1698" s="38">
        <v>176.72625018662754</v>
      </c>
      <c r="W1698" s="27">
        <v>9.9563471885630861E-2</v>
      </c>
      <c r="X1698" s="27">
        <f t="shared" si="160"/>
        <v>78.512809077787352</v>
      </c>
      <c r="Y1698" s="19">
        <f t="shared" si="161"/>
        <v>176.72625018662754</v>
      </c>
      <c r="Z1698" s="27">
        <f t="shared" si="158"/>
        <v>7.8170078592781849</v>
      </c>
      <c r="AA1698" s="20">
        <f t="shared" si="159"/>
        <v>17.595479041909257</v>
      </c>
    </row>
    <row r="1699" spans="1:27" x14ac:dyDescent="0.3">
      <c r="A1699" s="50">
        <v>9.6646579069783911E-2</v>
      </c>
      <c r="B1699" s="29">
        <v>541.68148090787668</v>
      </c>
      <c r="E1699" s="27">
        <v>5.2210354063281557</v>
      </c>
      <c r="F1699" s="20">
        <v>89.652419899017872</v>
      </c>
      <c r="H1699" s="27">
        <v>38.18814690518775</v>
      </c>
      <c r="I1699" s="20">
        <v>161.32987980753163</v>
      </c>
      <c r="K1699" s="27">
        <v>9.9217682618473191E-2</v>
      </c>
      <c r="L1699" s="20">
        <v>68.328169708131881</v>
      </c>
      <c r="M1699" s="20">
        <v>96.912154109846611</v>
      </c>
      <c r="N1699" s="27">
        <f t="shared" si="156"/>
        <v>6.7793626560026032</v>
      </c>
      <c r="O1699" s="20">
        <f t="shared" si="157"/>
        <v>9.615399348343324</v>
      </c>
      <c r="Q1699" s="27">
        <v>9.9217682618473191E-2</v>
      </c>
      <c r="R1699" s="20">
        <v>93.902910102767677</v>
      </c>
      <c r="T1699" s="41">
        <v>9.9217682618473191E-2</v>
      </c>
      <c r="U1699" s="38">
        <v>122.48689450448241</v>
      </c>
      <c r="W1699" s="27">
        <v>9.9217682618473191E-2</v>
      </c>
      <c r="X1699" s="27">
        <f t="shared" si="160"/>
        <v>93.902910102767677</v>
      </c>
      <c r="Y1699" s="19">
        <f t="shared" si="161"/>
        <v>122.48689450448241</v>
      </c>
      <c r="Z1699" s="27">
        <f t="shared" si="158"/>
        <v>9.3168291315274239</v>
      </c>
      <c r="AA1699" s="20">
        <f t="shared" si="159"/>
        <v>12.152865823868144</v>
      </c>
    </row>
    <row r="1700" spans="1:27" x14ac:dyDescent="0.3">
      <c r="A1700" s="50">
        <v>9.6077831636648625E-2</v>
      </c>
      <c r="B1700" s="29">
        <v>144.85080584074734</v>
      </c>
      <c r="E1700" s="27">
        <v>1.4431799072044669</v>
      </c>
      <c r="F1700" s="20">
        <v>89.652419899017872</v>
      </c>
      <c r="H1700" s="27">
        <v>0.27359021460870281</v>
      </c>
      <c r="I1700" s="20">
        <v>161.99955298699356</v>
      </c>
      <c r="K1700" s="27">
        <v>9.9139190540881827E-2</v>
      </c>
      <c r="L1700" s="20">
        <v>230.05829197869818</v>
      </c>
      <c r="M1700" s="20">
        <v>446.02166228814633</v>
      </c>
      <c r="N1700" s="27">
        <f t="shared" si="156"/>
        <v>22.807792843985983</v>
      </c>
      <c r="O1700" s="20">
        <f t="shared" si="157"/>
        <v>44.218226562945382</v>
      </c>
      <c r="Q1700" s="27">
        <v>9.9139190540881827E-2</v>
      </c>
      <c r="R1700" s="20">
        <v>295.26717814929418</v>
      </c>
      <c r="T1700" s="41">
        <v>9.9139190540881827E-2</v>
      </c>
      <c r="U1700" s="38">
        <v>511.23054845874231</v>
      </c>
      <c r="W1700" s="27">
        <v>9.9139190540881827E-2</v>
      </c>
      <c r="X1700" s="27">
        <f t="shared" si="160"/>
        <v>295.26717814929418</v>
      </c>
      <c r="Y1700" s="19">
        <f t="shared" si="161"/>
        <v>511.23054845874231</v>
      </c>
      <c r="Z1700" s="27">
        <f t="shared" si="158"/>
        <v>29.272549035011377</v>
      </c>
      <c r="AA1700" s="20">
        <f t="shared" si="159"/>
        <v>50.682982753970776</v>
      </c>
    </row>
    <row r="1701" spans="1:27" x14ac:dyDescent="0.3">
      <c r="A1701" s="50">
        <v>9.4915963767562062E-2</v>
      </c>
      <c r="B1701" s="29">
        <v>122.27310114149682</v>
      </c>
      <c r="E1701" s="27">
        <v>0.79179586756799836</v>
      </c>
      <c r="F1701" s="20">
        <v>89.652419899017872</v>
      </c>
      <c r="H1701" s="27">
        <v>1.550410969692166</v>
      </c>
      <c r="I1701" s="20">
        <v>162.14148589737522</v>
      </c>
      <c r="K1701" s="27">
        <v>9.7811683022882789E-2</v>
      </c>
      <c r="L1701" s="20">
        <v>302.13735572680366</v>
      </c>
      <c r="M1701" s="20">
        <v>791.00982847007958</v>
      </c>
      <c r="N1701" s="27">
        <f t="shared" si="156"/>
        <v>29.5525632677221</v>
      </c>
      <c r="O1701" s="20">
        <f t="shared" si="157"/>
        <v>77.370002610300304</v>
      </c>
      <c r="Q1701" s="27">
        <v>9.7811683022882789E-2</v>
      </c>
      <c r="R1701" s="20">
        <v>302.13735572680366</v>
      </c>
      <c r="T1701" s="41">
        <v>9.7811683022882789E-2</v>
      </c>
      <c r="U1701" s="38">
        <v>791.00982847007958</v>
      </c>
      <c r="W1701" s="27">
        <v>9.7811683022882789E-2</v>
      </c>
      <c r="X1701" s="27">
        <f t="shared" si="160"/>
        <v>302.13735572680366</v>
      </c>
      <c r="Y1701" s="19">
        <f t="shared" si="161"/>
        <v>791.00982847007958</v>
      </c>
      <c r="Z1701" s="27">
        <f t="shared" si="158"/>
        <v>29.5525632677221</v>
      </c>
      <c r="AA1701" s="20">
        <f t="shared" si="159"/>
        <v>77.370002610300304</v>
      </c>
    </row>
    <row r="1702" spans="1:27" x14ac:dyDescent="0.3">
      <c r="A1702" s="50">
        <v>9.4486766451154836E-2</v>
      </c>
      <c r="B1702" s="29">
        <v>122.570611888711</v>
      </c>
      <c r="E1702" s="27">
        <v>0.51680620263505261</v>
      </c>
      <c r="F1702" s="20">
        <v>89.652419899017872</v>
      </c>
      <c r="H1702" s="27">
        <v>296.91945072564704</v>
      </c>
      <c r="I1702" s="20">
        <v>162.89300559034621</v>
      </c>
      <c r="K1702" s="27">
        <v>9.6646579069783911E-2</v>
      </c>
      <c r="L1702" s="20">
        <v>230.45184459644489</v>
      </c>
      <c r="M1702" s="20">
        <v>446.41521490589304</v>
      </c>
      <c r="N1702" s="27">
        <f t="shared" si="156"/>
        <v>22.272382420567865</v>
      </c>
      <c r="O1702" s="20">
        <f t="shared" si="157"/>
        <v>43.144503365356968</v>
      </c>
      <c r="Q1702" s="27">
        <v>9.6646579069783911E-2</v>
      </c>
      <c r="R1702" s="20">
        <v>325.7181105984285</v>
      </c>
      <c r="T1702" s="41">
        <v>9.6646579069783911E-2</v>
      </c>
      <c r="U1702" s="38">
        <v>541.68148090787668</v>
      </c>
      <c r="W1702" s="27">
        <v>9.6646579069783911E-2</v>
      </c>
      <c r="X1702" s="27">
        <f t="shared" si="160"/>
        <v>325.7181105984285</v>
      </c>
      <c r="Y1702" s="19">
        <f t="shared" si="161"/>
        <v>541.68148090787668</v>
      </c>
      <c r="Z1702" s="27">
        <f t="shared" si="158"/>
        <v>31.47954113041164</v>
      </c>
      <c r="AA1702" s="20">
        <f t="shared" si="159"/>
        <v>52.35166207520075</v>
      </c>
    </row>
    <row r="1703" spans="1:27" x14ac:dyDescent="0.3">
      <c r="A1703" s="50">
        <v>9.4370562648691703E-2</v>
      </c>
      <c r="B1703" s="29">
        <v>112.43367794755608</v>
      </c>
      <c r="E1703" s="27">
        <v>0.5111104229290504</v>
      </c>
      <c r="F1703" s="20">
        <v>89.652419899017872</v>
      </c>
      <c r="H1703" s="27">
        <v>1.5544651808013441</v>
      </c>
      <c r="I1703" s="20">
        <v>162.92701962076836</v>
      </c>
      <c r="K1703" s="27">
        <v>9.6077831636648625E-2</v>
      </c>
      <c r="L1703" s="20">
        <v>76.82050645999567</v>
      </c>
      <c r="M1703" s="20">
        <v>118.09230303274515</v>
      </c>
      <c r="N1703" s="27">
        <f t="shared" si="156"/>
        <v>7.3807476859055416</v>
      </c>
      <c r="O1703" s="20">
        <f t="shared" si="157"/>
        <v>11.346052408364178</v>
      </c>
      <c r="Q1703" s="27">
        <v>9.6077831636648625E-2</v>
      </c>
      <c r="R1703" s="20">
        <v>103.57900926799785</v>
      </c>
      <c r="T1703" s="41">
        <v>9.6077831636648625E-2</v>
      </c>
      <c r="U1703" s="38">
        <v>144.85080584074734</v>
      </c>
      <c r="W1703" s="27">
        <v>9.6077831636648625E-2</v>
      </c>
      <c r="X1703" s="27">
        <f t="shared" si="160"/>
        <v>103.57900926799785</v>
      </c>
      <c r="Y1703" s="19">
        <f t="shared" si="161"/>
        <v>144.85080584074734</v>
      </c>
      <c r="Z1703" s="27">
        <f t="shared" si="158"/>
        <v>9.9516466135415644</v>
      </c>
      <c r="AA1703" s="20">
        <f t="shared" si="159"/>
        <v>13.916951336000203</v>
      </c>
    </row>
    <row r="1704" spans="1:27" x14ac:dyDescent="0.3">
      <c r="A1704" s="50">
        <v>9.327644268705626E-2</v>
      </c>
      <c r="B1704" s="29">
        <v>78.387840787464285</v>
      </c>
      <c r="E1704" s="27">
        <v>0.3149682994117029</v>
      </c>
      <c r="F1704" s="20">
        <v>89.782633690889185</v>
      </c>
      <c r="H1704" s="27">
        <v>7.2529176773969084E-2</v>
      </c>
      <c r="I1704" s="20">
        <v>163.05532639945571</v>
      </c>
      <c r="K1704" s="27">
        <v>9.4915963767562062E-2</v>
      </c>
      <c r="L1704" s="20">
        <v>44.876201843505633</v>
      </c>
      <c r="M1704" s="20">
        <v>65.113034308651038</v>
      </c>
      <c r="N1704" s="27">
        <f t="shared" si="156"/>
        <v>4.2594679482039828</v>
      </c>
      <c r="O1704" s="20">
        <f t="shared" si="157"/>
        <v>6.1802664052359475</v>
      </c>
      <c r="Q1704" s="27">
        <v>9.4915963767562062E-2</v>
      </c>
      <c r="R1704" s="20">
        <v>102.03626867635143</v>
      </c>
      <c r="T1704" s="41">
        <v>9.4915963767562062E-2</v>
      </c>
      <c r="U1704" s="38">
        <v>122.27310114149682</v>
      </c>
      <c r="W1704" s="27">
        <v>9.4915963767562062E-2</v>
      </c>
      <c r="X1704" s="27">
        <f t="shared" si="160"/>
        <v>102.03626867635143</v>
      </c>
      <c r="Y1704" s="19">
        <f t="shared" si="161"/>
        <v>122.27310114149682</v>
      </c>
      <c r="Z1704" s="27">
        <f t="shared" si="158"/>
        <v>9.6848707806618002</v>
      </c>
      <c r="AA1704" s="20">
        <f t="shared" si="159"/>
        <v>11.605669237693764</v>
      </c>
    </row>
    <row r="1705" spans="1:27" x14ac:dyDescent="0.3">
      <c r="A1705" s="50">
        <v>9.274187678238377E-2</v>
      </c>
      <c r="B1705" s="29">
        <v>160.18355956320272</v>
      </c>
      <c r="E1705" s="27">
        <v>3.0793957790592685E-2</v>
      </c>
      <c r="F1705" s="20">
        <v>89.912721834459916</v>
      </c>
      <c r="H1705" s="27">
        <v>0.10006326262373477</v>
      </c>
      <c r="I1705" s="20">
        <v>163.26347331372369</v>
      </c>
      <c r="K1705" s="27">
        <v>9.4486766451154836E-2</v>
      </c>
      <c r="L1705" s="20">
        <v>61.102914719629496</v>
      </c>
      <c r="M1705" s="20">
        <v>105.33535913385185</v>
      </c>
      <c r="N1705" s="27">
        <f t="shared" si="156"/>
        <v>5.7734168325984632</v>
      </c>
      <c r="O1705" s="20">
        <f t="shared" si="157"/>
        <v>9.9527974775287795</v>
      </c>
      <c r="Q1705" s="27">
        <v>9.4486766451154836E-2</v>
      </c>
      <c r="R1705" s="20">
        <v>78.338167474488628</v>
      </c>
      <c r="T1705" s="41">
        <v>9.4486766451154836E-2</v>
      </c>
      <c r="U1705" s="38">
        <v>122.570611888711</v>
      </c>
      <c r="W1705" s="27">
        <v>9.4486766451154836E-2</v>
      </c>
      <c r="X1705" s="27">
        <f t="shared" si="160"/>
        <v>78.338167474488628</v>
      </c>
      <c r="Y1705" s="19">
        <f t="shared" si="161"/>
        <v>122.570611888711</v>
      </c>
      <c r="Z1705" s="27">
        <f t="shared" si="158"/>
        <v>7.4019201343734613</v>
      </c>
      <c r="AA1705" s="20">
        <f t="shared" si="159"/>
        <v>11.581300779303778</v>
      </c>
    </row>
    <row r="1706" spans="1:27" x14ac:dyDescent="0.3">
      <c r="A1706" s="50">
        <v>9.2214679098105989E-2</v>
      </c>
      <c r="B1706" s="29">
        <v>630.67515070122317</v>
      </c>
      <c r="E1706" s="27">
        <v>0.11563844079500996</v>
      </c>
      <c r="F1706" s="20">
        <v>89.939736761975468</v>
      </c>
      <c r="H1706" s="27">
        <v>1.7144939483841881E-2</v>
      </c>
      <c r="I1706" s="20">
        <v>163.47629045084494</v>
      </c>
      <c r="K1706" s="27">
        <v>9.4370562648691703E-2</v>
      </c>
      <c r="L1706" s="20">
        <v>48.560838889975038</v>
      </c>
      <c r="M1706" s="20">
        <v>68.797671355120428</v>
      </c>
      <c r="N1706" s="27">
        <f t="shared" si="156"/>
        <v>4.582713688739414</v>
      </c>
      <c r="O1706" s="20">
        <f t="shared" si="157"/>
        <v>6.4924749547024954</v>
      </c>
      <c r="Q1706" s="27">
        <v>9.4370562648691703E-2</v>
      </c>
      <c r="R1706" s="20">
        <v>92.196845482410694</v>
      </c>
      <c r="T1706" s="41">
        <v>9.4370562648691703E-2</v>
      </c>
      <c r="U1706" s="38">
        <v>112.43367794755608</v>
      </c>
      <c r="W1706" s="27">
        <v>9.4370562648691703E-2</v>
      </c>
      <c r="X1706" s="27">
        <f t="shared" si="160"/>
        <v>92.196845482410694</v>
      </c>
      <c r="Y1706" s="19">
        <f t="shared" si="161"/>
        <v>112.43367794755608</v>
      </c>
      <c r="Z1706" s="27">
        <f t="shared" si="158"/>
        <v>8.7006681826095864</v>
      </c>
      <c r="AA1706" s="20">
        <f t="shared" si="159"/>
        <v>10.610429448572667</v>
      </c>
    </row>
    <row r="1707" spans="1:27" x14ac:dyDescent="0.3">
      <c r="A1707" s="50">
        <v>9.1797286833752878E-2</v>
      </c>
      <c r="B1707" s="29">
        <v>102.28428753440706</v>
      </c>
      <c r="E1707" s="27">
        <v>0.43048220653145108</v>
      </c>
      <c r="F1707" s="20">
        <v>90.175556293806707</v>
      </c>
      <c r="H1707" s="27">
        <v>2.1334052478778176E-2</v>
      </c>
      <c r="I1707" s="20">
        <v>163.91564542361198</v>
      </c>
      <c r="K1707" s="27">
        <v>9.327644268705626E-2</v>
      </c>
      <c r="L1707" s="20">
        <v>21.796378545877566</v>
      </c>
      <c r="M1707" s="20">
        <v>47.261118136459501</v>
      </c>
      <c r="N1707" s="27">
        <f t="shared" si="156"/>
        <v>2.0330886542199313</v>
      </c>
      <c r="O1707" s="20">
        <f t="shared" si="157"/>
        <v>4.4083489771816602</v>
      </c>
      <c r="Q1707" s="27">
        <v>9.327644268705626E-2</v>
      </c>
      <c r="R1707" s="20">
        <v>52.923101196882342</v>
      </c>
      <c r="T1707" s="41">
        <v>9.327644268705626E-2</v>
      </c>
      <c r="U1707" s="38">
        <v>78.387840787464285</v>
      </c>
      <c r="W1707" s="27">
        <v>9.327644268705626E-2</v>
      </c>
      <c r="X1707" s="27">
        <f t="shared" si="160"/>
        <v>52.923101196882342</v>
      </c>
      <c r="Y1707" s="19">
        <f t="shared" si="161"/>
        <v>78.387840787464285</v>
      </c>
      <c r="Z1707" s="27">
        <f t="shared" si="158"/>
        <v>4.9364786156122742</v>
      </c>
      <c r="AA1707" s="20">
        <f t="shared" si="159"/>
        <v>7.3117389385740035</v>
      </c>
    </row>
    <row r="1708" spans="1:27" x14ac:dyDescent="0.3">
      <c r="A1708" s="50">
        <v>9.1742458185763098E-2</v>
      </c>
      <c r="B1708" s="29">
        <v>148.52924844222488</v>
      </c>
      <c r="E1708" s="27">
        <v>6.8303033379488625</v>
      </c>
      <c r="F1708" s="20">
        <v>90.177137097732952</v>
      </c>
      <c r="H1708" s="27">
        <v>4.0271090923342854</v>
      </c>
      <c r="I1708" s="20">
        <v>164.16691063460109</v>
      </c>
      <c r="K1708" s="27">
        <v>9.274187678238377E-2</v>
      </c>
      <c r="L1708" s="20">
        <v>54.995823838452807</v>
      </c>
      <c r="M1708" s="20">
        <v>110.95431421391368</v>
      </c>
      <c r="N1708" s="27">
        <f t="shared" si="156"/>
        <v>5.1004159179714739</v>
      </c>
      <c r="O1708" s="20">
        <f t="shared" si="157"/>
        <v>10.290111337300674</v>
      </c>
      <c r="Q1708" s="27">
        <v>9.274187678238377E-2</v>
      </c>
      <c r="R1708" s="20">
        <v>104.22506918774185</v>
      </c>
      <c r="T1708" s="41">
        <v>9.274187678238377E-2</v>
      </c>
      <c r="U1708" s="38">
        <v>160.18355956320272</v>
      </c>
      <c r="W1708" s="27">
        <v>9.274187678238377E-2</v>
      </c>
      <c r="X1708" s="27">
        <f t="shared" si="160"/>
        <v>104.22506918774185</v>
      </c>
      <c r="Y1708" s="19">
        <f t="shared" si="161"/>
        <v>160.18355956320272</v>
      </c>
      <c r="Z1708" s="27">
        <f t="shared" si="158"/>
        <v>9.6660285242449788</v>
      </c>
      <c r="AA1708" s="20">
        <f t="shared" si="159"/>
        <v>14.855723943574178</v>
      </c>
    </row>
    <row r="1709" spans="1:27" x14ac:dyDescent="0.3">
      <c r="A1709" s="50">
        <v>9.1724902638816275E-2</v>
      </c>
      <c r="B1709" s="29">
        <v>179.39299905335366</v>
      </c>
      <c r="E1709" s="27">
        <v>1.9814071158180013E-2</v>
      </c>
      <c r="F1709" s="20">
        <v>90.311214063880897</v>
      </c>
      <c r="H1709" s="27">
        <v>0.3450755471130833</v>
      </c>
      <c r="I1709" s="20">
        <v>164.49215311608691</v>
      </c>
      <c r="K1709" s="27">
        <v>9.2214679098105989E-2</v>
      </c>
      <c r="L1709" s="20">
        <v>273.55177321621647</v>
      </c>
      <c r="M1709" s="20">
        <v>602.91276304717758</v>
      </c>
      <c r="N1709" s="27">
        <f t="shared" si="156"/>
        <v>25.225488983851267</v>
      </c>
      <c r="O1709" s="20">
        <f t="shared" si="157"/>
        <v>55.597406968547894</v>
      </c>
      <c r="Q1709" s="27">
        <v>9.2214679098105989E-2</v>
      </c>
      <c r="R1709" s="20">
        <v>301.31416087026201</v>
      </c>
      <c r="T1709" s="41">
        <v>9.2214679098105989E-2</v>
      </c>
      <c r="U1709" s="38">
        <v>630.67515070122317</v>
      </c>
      <c r="W1709" s="27">
        <v>9.2214679098105989E-2</v>
      </c>
      <c r="X1709" s="27">
        <f t="shared" si="160"/>
        <v>301.31416087026201</v>
      </c>
      <c r="Y1709" s="19">
        <f t="shared" si="161"/>
        <v>630.67515070122317</v>
      </c>
      <c r="Z1709" s="27">
        <f t="shared" si="158"/>
        <v>27.785588652366297</v>
      </c>
      <c r="AA1709" s="20">
        <f t="shared" si="159"/>
        <v>58.15750663706293</v>
      </c>
    </row>
    <row r="1710" spans="1:27" x14ac:dyDescent="0.3">
      <c r="A1710" s="50">
        <v>9.1617993457475677E-2</v>
      </c>
      <c r="B1710" s="29">
        <v>102.28277511304883</v>
      </c>
      <c r="E1710" s="27">
        <v>1.9360817081178539E-2</v>
      </c>
      <c r="F1710" s="20">
        <v>90.322905057467977</v>
      </c>
      <c r="H1710" s="27">
        <v>22.095854357496137</v>
      </c>
      <c r="I1710" s="20">
        <v>164.76010577118973</v>
      </c>
      <c r="K1710" s="27">
        <v>9.1797286833752878E-2</v>
      </c>
      <c r="L1710" s="20">
        <v>51.974843242578238</v>
      </c>
      <c r="M1710" s="20">
        <v>63.969522557864508</v>
      </c>
      <c r="N1710" s="27">
        <f t="shared" si="156"/>
        <v>4.771149593278297</v>
      </c>
      <c r="O1710" s="20">
        <f t="shared" si="157"/>
        <v>5.8722286108625132</v>
      </c>
      <c r="Q1710" s="27">
        <v>9.1797286833752878E-2</v>
      </c>
      <c r="R1710" s="20">
        <v>90.289608219120822</v>
      </c>
      <c r="T1710" s="41">
        <v>9.1797286833752878E-2</v>
      </c>
      <c r="U1710" s="38">
        <v>102.28428753440706</v>
      </c>
      <c r="W1710" s="27">
        <v>9.1797286833752878E-2</v>
      </c>
      <c r="X1710" s="27">
        <f t="shared" si="160"/>
        <v>90.289608219120822</v>
      </c>
      <c r="Y1710" s="19">
        <f t="shared" si="161"/>
        <v>102.28428753440706</v>
      </c>
      <c r="Z1710" s="27">
        <f t="shared" si="158"/>
        <v>8.2883410637978052</v>
      </c>
      <c r="AA1710" s="20">
        <f t="shared" si="159"/>
        <v>9.3894200813820188</v>
      </c>
    </row>
    <row r="1711" spans="1:27" x14ac:dyDescent="0.3">
      <c r="A1711" s="50">
        <v>9.1534603692707606E-2</v>
      </c>
      <c r="B1711" s="29">
        <v>148.73564569450244</v>
      </c>
      <c r="E1711" s="27">
        <v>1.3552826858358458E-3</v>
      </c>
      <c r="F1711" s="20">
        <v>90.416371941288673</v>
      </c>
      <c r="H1711" s="27">
        <v>0.23023729989654385</v>
      </c>
      <c r="I1711" s="20">
        <v>165.08620176266857</v>
      </c>
      <c r="K1711" s="27">
        <v>9.1742458185763098E-2</v>
      </c>
      <c r="L1711" s="20">
        <v>69.615005032936239</v>
      </c>
      <c r="M1711" s="20">
        <v>111.48923859385278</v>
      </c>
      <c r="N1711" s="27">
        <f t="shared" si="156"/>
        <v>6.3866516883358404</v>
      </c>
      <c r="O1711" s="20">
        <f t="shared" si="157"/>
        <v>10.228296809859104</v>
      </c>
      <c r="Q1711" s="27">
        <v>9.1742458185763098E-2</v>
      </c>
      <c r="R1711" s="20">
        <v>106.65501488130836</v>
      </c>
      <c r="T1711" s="41">
        <v>9.1742458185763098E-2</v>
      </c>
      <c r="U1711" s="38">
        <v>148.52924844222488</v>
      </c>
      <c r="W1711" s="27">
        <v>9.1742458185763098E-2</v>
      </c>
      <c r="X1711" s="27">
        <f t="shared" si="160"/>
        <v>106.65501488130836</v>
      </c>
      <c r="Y1711" s="19">
        <f t="shared" si="161"/>
        <v>148.52924844222488</v>
      </c>
      <c r="Z1711" s="27">
        <f t="shared" si="158"/>
        <v>9.7847932430503732</v>
      </c>
      <c r="AA1711" s="20">
        <f t="shared" si="159"/>
        <v>13.626438364573636</v>
      </c>
    </row>
    <row r="1712" spans="1:27" x14ac:dyDescent="0.3">
      <c r="A1712" s="50">
        <v>8.9834812635672279E-2</v>
      </c>
      <c r="B1712" s="29">
        <v>326.40844570546767</v>
      </c>
      <c r="E1712" s="27">
        <v>0.27663908530666959</v>
      </c>
      <c r="F1712" s="20">
        <v>90.56134383749945</v>
      </c>
      <c r="H1712" s="27">
        <v>0.91697620211925823</v>
      </c>
      <c r="I1712" s="20">
        <v>165.23938164326768</v>
      </c>
      <c r="K1712" s="27">
        <v>9.1724902638816275E-2</v>
      </c>
      <c r="L1712" s="20">
        <v>74.79098703513624</v>
      </c>
      <c r="M1712" s="20">
        <v>139.17598425017849</v>
      </c>
      <c r="N1712" s="27">
        <f t="shared" si="156"/>
        <v>6.8601960040588423</v>
      </c>
      <c r="O1712" s="20">
        <f t="shared" si="157"/>
        <v>12.765903605009049</v>
      </c>
      <c r="Q1712" s="27">
        <v>9.1724902638816275E-2</v>
      </c>
      <c r="R1712" s="20">
        <v>115.00800183831139</v>
      </c>
      <c r="T1712" s="41">
        <v>9.1724902638816275E-2</v>
      </c>
      <c r="U1712" s="38">
        <v>179.39299905335366</v>
      </c>
      <c r="W1712" s="27">
        <v>9.1724902638816275E-2</v>
      </c>
      <c r="X1712" s="27">
        <f t="shared" si="160"/>
        <v>115.00800183831139</v>
      </c>
      <c r="Y1712" s="19">
        <f t="shared" si="161"/>
        <v>179.39299905335366</v>
      </c>
      <c r="Z1712" s="27">
        <f t="shared" si="158"/>
        <v>10.549097771303915</v>
      </c>
      <c r="AA1712" s="20">
        <f t="shared" si="159"/>
        <v>16.454805372254125</v>
      </c>
    </row>
    <row r="1713" spans="1:27" x14ac:dyDescent="0.3">
      <c r="A1713" s="50">
        <v>8.9181830873712897E-2</v>
      </c>
      <c r="B1713" s="29">
        <v>324.69181283449825</v>
      </c>
      <c r="E1713" s="27">
        <v>5.9962766332319006E-2</v>
      </c>
      <c r="F1713" s="20">
        <v>90.621048766887483</v>
      </c>
      <c r="H1713" s="27">
        <v>0.28883081345702522</v>
      </c>
      <c r="I1713" s="20">
        <v>165.28024117451739</v>
      </c>
      <c r="K1713" s="27">
        <v>9.1617993457475677E-2</v>
      </c>
      <c r="L1713" s="20">
        <v>51.973330821220003</v>
      </c>
      <c r="M1713" s="20">
        <v>63.968010136506265</v>
      </c>
      <c r="N1713" s="27">
        <f t="shared" si="156"/>
        <v>4.7616922831417527</v>
      </c>
      <c r="O1713" s="20">
        <f t="shared" si="157"/>
        <v>5.8606207341741685</v>
      </c>
      <c r="Q1713" s="27">
        <v>9.1617993457475677E-2</v>
      </c>
      <c r="R1713" s="20">
        <v>90.288095797762566</v>
      </c>
      <c r="T1713" s="41">
        <v>9.1617993457475677E-2</v>
      </c>
      <c r="U1713" s="38">
        <v>102.28277511304883</v>
      </c>
      <c r="W1713" s="27">
        <v>9.1617993457475677E-2</v>
      </c>
      <c r="X1713" s="27">
        <f t="shared" si="160"/>
        <v>90.288095797762566</v>
      </c>
      <c r="Y1713" s="19">
        <f t="shared" si="161"/>
        <v>102.28277511304883</v>
      </c>
      <c r="Z1713" s="27">
        <f t="shared" si="158"/>
        <v>8.2720141700873473</v>
      </c>
      <c r="AA1713" s="20">
        <f t="shared" si="159"/>
        <v>9.3709426211197631</v>
      </c>
    </row>
    <row r="1714" spans="1:27" x14ac:dyDescent="0.3">
      <c r="A1714" s="50">
        <v>8.8735034136334434E-2</v>
      </c>
      <c r="B1714" s="29">
        <v>157.99496770519647</v>
      </c>
      <c r="E1714" s="27">
        <v>1.4440510269487277</v>
      </c>
      <c r="F1714" s="20">
        <v>90.624696577052134</v>
      </c>
      <c r="H1714" s="27">
        <v>5.1875856297556311E-2</v>
      </c>
      <c r="I1714" s="20">
        <v>165.29220579636649</v>
      </c>
      <c r="K1714" s="27">
        <v>9.1534603692707606E-2</v>
      </c>
      <c r="L1714" s="20">
        <v>74.57801475662427</v>
      </c>
      <c r="M1714" s="20">
        <v>126.04523565057798</v>
      </c>
      <c r="N1714" s="27">
        <f t="shared" si="156"/>
        <v>6.8264690249365021</v>
      </c>
      <c r="O1714" s="20">
        <f t="shared" si="157"/>
        <v>11.537500692629596</v>
      </c>
      <c r="Q1714" s="27">
        <v>9.1534603692707606E-2</v>
      </c>
      <c r="R1714" s="20">
        <v>97.268424800548715</v>
      </c>
      <c r="T1714" s="41">
        <v>9.1534603692707606E-2</v>
      </c>
      <c r="U1714" s="38">
        <v>148.73564569450244</v>
      </c>
      <c r="W1714" s="27">
        <v>9.1534603692707606E-2</v>
      </c>
      <c r="X1714" s="27">
        <f t="shared" si="160"/>
        <v>97.268424800548715</v>
      </c>
      <c r="Y1714" s="19">
        <f t="shared" si="161"/>
        <v>148.73564569450244</v>
      </c>
      <c r="Z1714" s="27">
        <f t="shared" si="158"/>
        <v>8.9034267159321576</v>
      </c>
      <c r="AA1714" s="20">
        <f t="shared" si="159"/>
        <v>13.614458383625253</v>
      </c>
    </row>
    <row r="1715" spans="1:27" x14ac:dyDescent="0.3">
      <c r="A1715" s="50">
        <v>8.7838841856864747E-2</v>
      </c>
      <c r="B1715" s="29">
        <v>89.567141438156355</v>
      </c>
      <c r="E1715" s="27">
        <v>1.550410969692166</v>
      </c>
      <c r="F1715" s="20">
        <v>90.661061472464411</v>
      </c>
      <c r="H1715" s="27">
        <v>6.8697780958173098</v>
      </c>
      <c r="I1715" s="20">
        <v>165.37632216256287</v>
      </c>
      <c r="K1715" s="27">
        <v>8.9834812635672279E-2</v>
      </c>
      <c r="L1715" s="20">
        <v>161.50560366088371</v>
      </c>
      <c r="M1715" s="20">
        <v>306.28901458378255</v>
      </c>
      <c r="N1715" s="27">
        <f t="shared" si="156"/>
        <v>14.508825644486635</v>
      </c>
      <c r="O1715" s="20">
        <f t="shared" si="157"/>
        <v>27.515416237498798</v>
      </c>
      <c r="Q1715" s="27">
        <v>8.9834812635672279E-2</v>
      </c>
      <c r="R1715" s="20">
        <v>181.62503478256886</v>
      </c>
      <c r="T1715" s="41">
        <v>8.9834812635672279E-2</v>
      </c>
      <c r="U1715" s="38">
        <v>326.40844570546767</v>
      </c>
      <c r="W1715" s="27">
        <v>8.9834812635672279E-2</v>
      </c>
      <c r="X1715" s="27">
        <f t="shared" si="160"/>
        <v>181.62503478256886</v>
      </c>
      <c r="Y1715" s="19">
        <f t="shared" si="161"/>
        <v>326.40844570546767</v>
      </c>
      <c r="Z1715" s="27">
        <f t="shared" si="158"/>
        <v>16.316250969639533</v>
      </c>
      <c r="AA1715" s="20">
        <f t="shared" si="159"/>
        <v>29.322841562651696</v>
      </c>
    </row>
    <row r="1716" spans="1:27" x14ac:dyDescent="0.3">
      <c r="A1716" s="50">
        <v>8.7818041676655412E-2</v>
      </c>
      <c r="B1716" s="29">
        <v>111.51226899084374</v>
      </c>
      <c r="E1716" s="27">
        <v>0.79819669394055381</v>
      </c>
      <c r="F1716" s="20">
        <v>90.707685858441366</v>
      </c>
      <c r="H1716" s="27">
        <v>35.563645390051533</v>
      </c>
      <c r="I1716" s="20">
        <v>165.59615748825121</v>
      </c>
      <c r="K1716" s="27">
        <v>8.9181830873712897E-2</v>
      </c>
      <c r="L1716" s="20">
        <v>161.50560366088371</v>
      </c>
      <c r="M1716" s="20">
        <v>306.28901458378255</v>
      </c>
      <c r="N1716" s="27">
        <f t="shared" si="156"/>
        <v>14.403365430841838</v>
      </c>
      <c r="O1716" s="20">
        <f t="shared" si="157"/>
        <v>27.315415097087079</v>
      </c>
      <c r="Q1716" s="27">
        <v>8.9181830873712897E-2</v>
      </c>
      <c r="R1716" s="20">
        <v>179.90840191159941</v>
      </c>
      <c r="T1716" s="41">
        <v>8.9181830873712897E-2</v>
      </c>
      <c r="U1716" s="38">
        <v>324.69181283449825</v>
      </c>
      <c r="W1716" s="27">
        <v>8.9181830873712897E-2</v>
      </c>
      <c r="X1716" s="27">
        <f t="shared" si="160"/>
        <v>179.90840191159941</v>
      </c>
      <c r="Y1716" s="19">
        <f t="shared" si="161"/>
        <v>324.69181283449825</v>
      </c>
      <c r="Z1716" s="27">
        <f t="shared" si="158"/>
        <v>16.044560672040223</v>
      </c>
      <c r="AA1716" s="20">
        <f t="shared" si="159"/>
        <v>28.956610338285465</v>
      </c>
    </row>
    <row r="1717" spans="1:27" x14ac:dyDescent="0.3">
      <c r="A1717" s="50">
        <v>8.6272960576025071E-2</v>
      </c>
      <c r="B1717" s="29">
        <v>117.33076050541681</v>
      </c>
      <c r="E1717" s="27">
        <v>8.1758558328147046E-2</v>
      </c>
      <c r="F1717" s="20">
        <v>90.975852976156403</v>
      </c>
      <c r="H1717" s="27">
        <v>0.36755781210376881</v>
      </c>
      <c r="I1717" s="20">
        <v>165.60803449542772</v>
      </c>
      <c r="K1717" s="27">
        <v>8.8735034136334434E-2</v>
      </c>
      <c r="L1717" s="20">
        <v>56.139781439825811</v>
      </c>
      <c r="M1717" s="20">
        <v>108.04506949830056</v>
      </c>
      <c r="N1717" s="27">
        <f t="shared" si="156"/>
        <v>4.9815654224692976</v>
      </c>
      <c r="O1717" s="20">
        <f t="shared" si="157"/>
        <v>9.5873829301943267</v>
      </c>
      <c r="Q1717" s="27">
        <v>8.8735034136334434E-2</v>
      </c>
      <c r="R1717" s="20">
        <v>106.08967964672172</v>
      </c>
      <c r="T1717" s="41">
        <v>8.8735034136334434E-2</v>
      </c>
      <c r="U1717" s="38">
        <v>157.99496770519647</v>
      </c>
      <c r="W1717" s="27">
        <v>8.8735034136334434E-2</v>
      </c>
      <c r="X1717" s="27">
        <f t="shared" si="160"/>
        <v>106.08967964672172</v>
      </c>
      <c r="Y1717" s="19">
        <f t="shared" si="161"/>
        <v>157.99496770519647</v>
      </c>
      <c r="Z1717" s="27">
        <f t="shared" si="158"/>
        <v>9.4138713449646367</v>
      </c>
      <c r="AA1717" s="20">
        <f t="shared" si="159"/>
        <v>14.019688852689665</v>
      </c>
    </row>
    <row r="1718" spans="1:27" x14ac:dyDescent="0.3">
      <c r="A1718" s="50">
        <v>8.6106745031429455E-2</v>
      </c>
      <c r="B1718" s="29">
        <v>161.68760076629749</v>
      </c>
      <c r="E1718" s="27">
        <v>21.907354093200411</v>
      </c>
      <c r="F1718" s="20">
        <v>91.125070332017359</v>
      </c>
      <c r="H1718" s="27">
        <v>5.0873201063950546E-2</v>
      </c>
      <c r="I1718" s="20">
        <v>165.85615268023082</v>
      </c>
      <c r="K1718" s="27">
        <v>8.7838841856864747E-2</v>
      </c>
      <c r="L1718" s="20">
        <v>44.380245135328352</v>
      </c>
      <c r="M1718" s="20">
        <v>66.627168250971351</v>
      </c>
      <c r="N1718" s="27">
        <f t="shared" si="156"/>
        <v>3.8983093340109982</v>
      </c>
      <c r="O1718" s="20">
        <f t="shared" si="157"/>
        <v>5.8524532953677921</v>
      </c>
      <c r="Q1718" s="27">
        <v>8.7838841856864747E-2</v>
      </c>
      <c r="R1718" s="20">
        <v>67.320218322513355</v>
      </c>
      <c r="T1718" s="41">
        <v>8.7838841856864747E-2</v>
      </c>
      <c r="U1718" s="38">
        <v>89.567141438156355</v>
      </c>
      <c r="W1718" s="27">
        <v>8.7838841856864747E-2</v>
      </c>
      <c r="X1718" s="27">
        <f t="shared" si="160"/>
        <v>67.320218322513355</v>
      </c>
      <c r="Y1718" s="19">
        <f t="shared" si="161"/>
        <v>89.567141438156355</v>
      </c>
      <c r="Z1718" s="27">
        <f t="shared" si="158"/>
        <v>5.9133300110008591</v>
      </c>
      <c r="AA1718" s="20">
        <f t="shared" si="159"/>
        <v>7.8674739723576534</v>
      </c>
    </row>
    <row r="1719" spans="1:27" x14ac:dyDescent="0.3">
      <c r="A1719" s="50">
        <v>8.5543933164444752E-2</v>
      </c>
      <c r="B1719" s="29">
        <v>118.39363997055801</v>
      </c>
      <c r="E1719" s="27">
        <v>0.98527713547809981</v>
      </c>
      <c r="F1719" s="20">
        <v>91.272419095678629</v>
      </c>
      <c r="H1719" s="27">
        <v>9.5547492029727437</v>
      </c>
      <c r="I1719" s="20">
        <v>165.96857861210185</v>
      </c>
      <c r="K1719" s="27">
        <v>8.7818041676655412E-2</v>
      </c>
      <c r="L1719" s="20">
        <v>46.175697414685132</v>
      </c>
      <c r="M1719" s="20">
        <v>72.824314318159409</v>
      </c>
      <c r="N1719" s="27">
        <f t="shared" si="156"/>
        <v>4.0550593200114484</v>
      </c>
      <c r="O1719" s="20">
        <f t="shared" si="157"/>
        <v>6.3952886698659768</v>
      </c>
      <c r="Q1719" s="27">
        <v>8.7818041676655412E-2</v>
      </c>
      <c r="R1719" s="20">
        <v>84.863652087369445</v>
      </c>
      <c r="T1719" s="41">
        <v>8.7818041676655412E-2</v>
      </c>
      <c r="U1719" s="38">
        <v>111.51226899084374</v>
      </c>
      <c r="W1719" s="27">
        <v>8.7818041676655412E-2</v>
      </c>
      <c r="X1719" s="27">
        <f t="shared" si="160"/>
        <v>84.863652087369445</v>
      </c>
      <c r="Y1719" s="19">
        <f t="shared" si="161"/>
        <v>111.51226899084374</v>
      </c>
      <c r="Z1719" s="27">
        <f t="shared" si="158"/>
        <v>7.4525597358417945</v>
      </c>
      <c r="AA1719" s="20">
        <f t="shared" si="159"/>
        <v>9.7927890856963238</v>
      </c>
    </row>
    <row r="1720" spans="1:27" x14ac:dyDescent="0.3">
      <c r="A1720" s="50">
        <v>8.5370156484714244E-2</v>
      </c>
      <c r="B1720" s="29">
        <v>117.15125489849464</v>
      </c>
      <c r="E1720" s="27">
        <v>0.70106230916280765</v>
      </c>
      <c r="F1720" s="20">
        <v>91.486396005051631</v>
      </c>
      <c r="H1720" s="27">
        <v>0.17313045843911823</v>
      </c>
      <c r="I1720" s="20">
        <v>166.53956849577909</v>
      </c>
      <c r="K1720" s="27">
        <v>8.6272960576025071E-2</v>
      </c>
      <c r="L1720" s="20">
        <v>49.346698220096414</v>
      </c>
      <c r="M1720" s="20">
        <v>117.33076050541681</v>
      </c>
      <c r="N1720" s="27">
        <f t="shared" si="156"/>
        <v>4.2572857500993848</v>
      </c>
      <c r="O1720" s="20">
        <f t="shared" si="157"/>
        <v>10.122472075438864</v>
      </c>
      <c r="Q1720" s="27">
        <v>8.6272960576025071E-2</v>
      </c>
      <c r="R1720" s="20">
        <v>49.346698220096414</v>
      </c>
      <c r="T1720" s="41">
        <v>8.6272960576025071E-2</v>
      </c>
      <c r="U1720" s="38">
        <v>117.33076050541681</v>
      </c>
      <c r="W1720" s="27">
        <v>8.6272960576025071E-2</v>
      </c>
      <c r="X1720" s="27">
        <f t="shared" si="160"/>
        <v>49.346698220096414</v>
      </c>
      <c r="Y1720" s="19">
        <f t="shared" si="161"/>
        <v>117.33076050541681</v>
      </c>
      <c r="Z1720" s="27">
        <f t="shared" si="158"/>
        <v>4.2572857500993848</v>
      </c>
      <c r="AA1720" s="20">
        <f t="shared" si="159"/>
        <v>10.122472075438864</v>
      </c>
    </row>
    <row r="1721" spans="1:27" x14ac:dyDescent="0.3">
      <c r="A1721" s="50">
        <v>8.4554623361327685E-2</v>
      </c>
      <c r="B1721" s="29">
        <v>109.80512398032833</v>
      </c>
      <c r="E1721" s="27">
        <v>0.15195840958040208</v>
      </c>
      <c r="F1721" s="20">
        <v>91.546100934439664</v>
      </c>
      <c r="H1721" s="27">
        <v>12.553817347346921</v>
      </c>
      <c r="I1721" s="20">
        <v>166.96670212888415</v>
      </c>
      <c r="K1721" s="27">
        <v>8.6106745031429455E-2</v>
      </c>
      <c r="L1721" s="20">
        <v>69.268348849453488</v>
      </c>
      <c r="M1721" s="20">
        <v>121.24357725429783</v>
      </c>
      <c r="N1721" s="27">
        <f t="shared" si="156"/>
        <v>5.9644720531280013</v>
      </c>
      <c r="O1721" s="20">
        <f t="shared" si="157"/>
        <v>10.439889793334244</v>
      </c>
      <c r="Q1721" s="27">
        <v>8.6106745031429455E-2</v>
      </c>
      <c r="R1721" s="20">
        <v>109.71237236145313</v>
      </c>
      <c r="T1721" s="41">
        <v>8.6106745031429455E-2</v>
      </c>
      <c r="U1721" s="38">
        <v>161.68760076629749</v>
      </c>
      <c r="W1721" s="27">
        <v>8.6106745031429455E-2</v>
      </c>
      <c r="X1721" s="27">
        <f t="shared" si="160"/>
        <v>109.71237236145313</v>
      </c>
      <c r="Y1721" s="19">
        <f t="shared" si="161"/>
        <v>161.68760076629749</v>
      </c>
      <c r="Z1721" s="27">
        <f t="shared" si="158"/>
        <v>9.4469752737208932</v>
      </c>
      <c r="AA1721" s="20">
        <f t="shared" si="159"/>
        <v>13.922393013927136</v>
      </c>
    </row>
    <row r="1722" spans="1:27" x14ac:dyDescent="0.3">
      <c r="A1722" s="50">
        <v>8.4442572737316368E-2</v>
      </c>
      <c r="B1722" s="29">
        <v>122.65085333968796</v>
      </c>
      <c r="E1722" s="27">
        <v>40.620442249826738</v>
      </c>
      <c r="F1722" s="20">
        <v>91.657199896652017</v>
      </c>
      <c r="H1722" s="27">
        <v>3.3727863096719375</v>
      </c>
      <c r="I1722" s="20">
        <v>167.33912325273482</v>
      </c>
      <c r="K1722" s="27">
        <v>8.5543933164444752E-2</v>
      </c>
      <c r="L1722" s="20">
        <v>43.324984236035291</v>
      </c>
      <c r="M1722" s="20">
        <v>87.085597933671849</v>
      </c>
      <c r="N1722" s="27">
        <f t="shared" si="156"/>
        <v>3.7061895558380256</v>
      </c>
      <c r="O1722" s="20">
        <f t="shared" si="157"/>
        <v>7.4496445692237323</v>
      </c>
      <c r="Q1722" s="27">
        <v>8.5543933164444752E-2</v>
      </c>
      <c r="R1722" s="20">
        <v>74.633026272921455</v>
      </c>
      <c r="T1722" s="41">
        <v>8.5543933164444752E-2</v>
      </c>
      <c r="U1722" s="38">
        <v>118.39363997055801</v>
      </c>
      <c r="W1722" s="27">
        <v>8.5543933164444752E-2</v>
      </c>
      <c r="X1722" s="27">
        <f t="shared" si="160"/>
        <v>74.633026272921455</v>
      </c>
      <c r="Y1722" s="19">
        <f t="shared" si="161"/>
        <v>118.39363997055801</v>
      </c>
      <c r="Z1722" s="27">
        <f t="shared" si="158"/>
        <v>6.3844026113510424</v>
      </c>
      <c r="AA1722" s="20">
        <f t="shared" si="159"/>
        <v>10.12785762473675</v>
      </c>
    </row>
    <row r="1723" spans="1:27" x14ac:dyDescent="0.3">
      <c r="A1723" s="50">
        <v>8.3849783201912942E-2</v>
      </c>
      <c r="B1723" s="29">
        <v>197.15931304211679</v>
      </c>
      <c r="E1723" s="27">
        <v>11.914134877806646</v>
      </c>
      <c r="F1723" s="20">
        <v>91.865962908789854</v>
      </c>
      <c r="H1723" s="27">
        <v>4.8217601184151135</v>
      </c>
      <c r="I1723" s="20">
        <v>167.48500113549954</v>
      </c>
      <c r="K1723" s="27">
        <v>8.5370156484714244E-2</v>
      </c>
      <c r="L1723" s="20">
        <v>64.629001351473235</v>
      </c>
      <c r="M1723" s="20">
        <v>91.576514503858846</v>
      </c>
      <c r="N1723" s="27">
        <f t="shared" si="156"/>
        <v>5.5173879588260784</v>
      </c>
      <c r="O1723" s="20">
        <f t="shared" si="157"/>
        <v>7.8179013735191329</v>
      </c>
      <c r="Q1723" s="27">
        <v>8.5370156484714244E-2</v>
      </c>
      <c r="R1723" s="20">
        <v>90.203741746109031</v>
      </c>
      <c r="T1723" s="41">
        <v>8.5370156484714244E-2</v>
      </c>
      <c r="U1723" s="38">
        <v>117.15125489849464</v>
      </c>
      <c r="W1723" s="27">
        <v>8.5370156484714244E-2</v>
      </c>
      <c r="X1723" s="27">
        <f t="shared" si="160"/>
        <v>90.203741746109031</v>
      </c>
      <c r="Y1723" s="19">
        <f t="shared" si="161"/>
        <v>117.15125489849464</v>
      </c>
      <c r="Z1723" s="27">
        <f t="shared" si="158"/>
        <v>7.7007075483720788</v>
      </c>
      <c r="AA1723" s="20">
        <f t="shared" si="159"/>
        <v>10.001220963065133</v>
      </c>
    </row>
    <row r="1724" spans="1:27" x14ac:dyDescent="0.3">
      <c r="A1724" s="50">
        <v>8.3550864459539298E-2</v>
      </c>
      <c r="B1724" s="29">
        <v>130.98280701568666</v>
      </c>
      <c r="E1724" s="27">
        <v>55.638482889378793</v>
      </c>
      <c r="F1724" s="20">
        <v>92.03902789348281</v>
      </c>
      <c r="H1724" s="27">
        <v>1.6347436772775836E-2</v>
      </c>
      <c r="I1724" s="20">
        <v>167.48827243474295</v>
      </c>
      <c r="K1724" s="27">
        <v>8.4554623361327685E-2</v>
      </c>
      <c r="L1724" s="20">
        <v>41.976210867751064</v>
      </c>
      <c r="M1724" s="20">
        <v>68.624827771225341</v>
      </c>
      <c r="N1724" s="27">
        <f t="shared" si="156"/>
        <v>3.5492827000583613</v>
      </c>
      <c r="O1724" s="20">
        <f t="shared" si="157"/>
        <v>5.8025464654319387</v>
      </c>
      <c r="Q1724" s="27">
        <v>8.4554623361327685E-2</v>
      </c>
      <c r="R1724" s="20">
        <v>83.156507076854041</v>
      </c>
      <c r="T1724" s="41">
        <v>8.4554623361327685E-2</v>
      </c>
      <c r="U1724" s="38">
        <v>109.80512398032833</v>
      </c>
      <c r="W1724" s="27">
        <v>8.4554623361327685E-2</v>
      </c>
      <c r="X1724" s="27">
        <f t="shared" si="160"/>
        <v>83.156507076854041</v>
      </c>
      <c r="Y1724" s="19">
        <f t="shared" si="161"/>
        <v>109.80512398032833</v>
      </c>
      <c r="Z1724" s="27">
        <f t="shared" si="158"/>
        <v>7.0312671359269734</v>
      </c>
      <c r="AA1724" s="20">
        <f t="shared" si="159"/>
        <v>9.2845309013005526</v>
      </c>
    </row>
    <row r="1725" spans="1:27" x14ac:dyDescent="0.3">
      <c r="A1725" s="50">
        <v>8.3363625381025486E-2</v>
      </c>
      <c r="B1725" s="29">
        <v>465.72747312457165</v>
      </c>
      <c r="E1725" s="27">
        <v>1.6316276841826038</v>
      </c>
      <c r="F1725" s="20">
        <v>92.302582395891591</v>
      </c>
      <c r="H1725" s="27">
        <v>1.5695318269572454</v>
      </c>
      <c r="I1725" s="20">
        <v>167.78625666290614</v>
      </c>
      <c r="K1725" s="27">
        <v>8.4442572737316368E-2</v>
      </c>
      <c r="L1725" s="20">
        <v>47.605568356559267</v>
      </c>
      <c r="M1725" s="20">
        <v>104.57657946639496</v>
      </c>
      <c r="N1725" s="27">
        <f t="shared" si="156"/>
        <v>4.0199366686500424</v>
      </c>
      <c r="O1725" s="20">
        <f t="shared" si="157"/>
        <v>8.8307154182108025</v>
      </c>
      <c r="Q1725" s="27">
        <v>8.4442572737316368E-2</v>
      </c>
      <c r="R1725" s="20">
        <v>65.679842229852269</v>
      </c>
      <c r="T1725" s="41">
        <v>8.4442572737316368E-2</v>
      </c>
      <c r="U1725" s="38">
        <v>122.65085333968796</v>
      </c>
      <c r="W1725" s="27">
        <v>8.4442572737316368E-2</v>
      </c>
      <c r="X1725" s="27">
        <f t="shared" si="160"/>
        <v>65.679842229852269</v>
      </c>
      <c r="Y1725" s="19">
        <f t="shared" si="161"/>
        <v>122.65085333968796</v>
      </c>
      <c r="Z1725" s="27">
        <f t="shared" si="158"/>
        <v>5.5461748548697631</v>
      </c>
      <c r="AA1725" s="20">
        <f t="shared" si="159"/>
        <v>10.356953604430522</v>
      </c>
    </row>
    <row r="1726" spans="1:27" x14ac:dyDescent="0.3">
      <c r="A1726" s="50">
        <v>8.3227077790070325E-2</v>
      </c>
      <c r="B1726" s="29">
        <v>167.95042124881004</v>
      </c>
      <c r="E1726" s="27">
        <v>1.0347530446451856</v>
      </c>
      <c r="F1726" s="20">
        <v>92.304786973640574</v>
      </c>
      <c r="H1726" s="27">
        <v>0.55520590452942997</v>
      </c>
      <c r="I1726" s="20">
        <v>167.80249247134208</v>
      </c>
      <c r="K1726" s="27">
        <v>8.3849783201912942E-2</v>
      </c>
      <c r="L1726" s="20">
        <v>84.619803150440973</v>
      </c>
      <c r="M1726" s="20">
        <v>197.15931304211676</v>
      </c>
      <c r="N1726" s="27">
        <f t="shared" si="156"/>
        <v>7.0953521487530251</v>
      </c>
      <c r="O1726" s="20">
        <f t="shared" si="157"/>
        <v>16.531765654819576</v>
      </c>
      <c r="Q1726" s="27">
        <v>8.3849783201912942E-2</v>
      </c>
      <c r="R1726" s="20">
        <v>84.619803150440973</v>
      </c>
      <c r="T1726" s="41">
        <v>8.3849783201912942E-2</v>
      </c>
      <c r="U1726" s="38">
        <v>197.15931304211679</v>
      </c>
      <c r="W1726" s="27">
        <v>8.3849783201912942E-2</v>
      </c>
      <c r="X1726" s="27">
        <f t="shared" si="160"/>
        <v>84.619803150440973</v>
      </c>
      <c r="Y1726" s="19">
        <f t="shared" si="161"/>
        <v>197.15931304211679</v>
      </c>
      <c r="Z1726" s="27">
        <f t="shared" si="158"/>
        <v>7.0953521487530251</v>
      </c>
      <c r="AA1726" s="20">
        <f t="shared" si="159"/>
        <v>16.53176565481958</v>
      </c>
    </row>
    <row r="1727" spans="1:27" x14ac:dyDescent="0.3">
      <c r="A1727" s="50">
        <v>8.2359739906678442E-2</v>
      </c>
      <c r="B1727" s="29">
        <v>174.29866965835203</v>
      </c>
      <c r="E1727" s="27">
        <v>35.677247549465392</v>
      </c>
      <c r="F1727" s="20">
        <v>92.435910043262282</v>
      </c>
      <c r="H1727" s="27">
        <v>5.6982140085892752E-2</v>
      </c>
      <c r="I1727" s="20">
        <v>168.59577513711059</v>
      </c>
      <c r="K1727" s="27">
        <v>8.3550864459539298E-2</v>
      </c>
      <c r="L1727" s="20">
        <v>50.742320677965594</v>
      </c>
      <c r="M1727" s="20">
        <v>115.72982039906375</v>
      </c>
      <c r="N1727" s="27">
        <f t="shared" si="156"/>
        <v>4.239564757327182</v>
      </c>
      <c r="O1727" s="20">
        <f t="shared" si="157"/>
        <v>9.6693265380890026</v>
      </c>
      <c r="Q1727" s="27">
        <v>8.3550864459539298E-2</v>
      </c>
      <c r="R1727" s="20">
        <v>65.995307294588486</v>
      </c>
      <c r="T1727" s="41">
        <v>8.3550864459539298E-2</v>
      </c>
      <c r="U1727" s="38">
        <v>130.98280701568666</v>
      </c>
      <c r="W1727" s="27">
        <v>8.3550864459539298E-2</v>
      </c>
      <c r="X1727" s="27">
        <f t="shared" si="160"/>
        <v>65.995307294588486</v>
      </c>
      <c r="Y1727" s="19">
        <f t="shared" si="161"/>
        <v>130.98280701568666</v>
      </c>
      <c r="Z1727" s="27">
        <f t="shared" si="158"/>
        <v>5.5139649747358073</v>
      </c>
      <c r="AA1727" s="20">
        <f t="shared" si="159"/>
        <v>10.943726755497629</v>
      </c>
    </row>
    <row r="1728" spans="1:27" x14ac:dyDescent="0.3">
      <c r="A1728" s="50">
        <v>8.1943249999312684E-2</v>
      </c>
      <c r="B1728" s="29">
        <v>104.75866187967245</v>
      </c>
      <c r="E1728" s="27">
        <v>7.7332039174652891</v>
      </c>
      <c r="F1728" s="20">
        <v>92.495614972650316</v>
      </c>
      <c r="H1728" s="27">
        <v>11.608147627688595</v>
      </c>
      <c r="I1728" s="20">
        <v>168.59739939334969</v>
      </c>
      <c r="K1728" s="27">
        <v>8.3363625381025486E-2</v>
      </c>
      <c r="L1728" s="20">
        <v>200.53482834677277</v>
      </c>
      <c r="M1728" s="20">
        <v>416.4982277752826</v>
      </c>
      <c r="N1728" s="27">
        <f t="shared" si="156"/>
        <v>16.717310306148615</v>
      </c>
      <c r="O1728" s="20">
        <f t="shared" si="157"/>
        <v>34.720802232119681</v>
      </c>
      <c r="Q1728" s="27">
        <v>8.3363625381025486E-2</v>
      </c>
      <c r="R1728" s="20">
        <v>249.76407369606179</v>
      </c>
      <c r="T1728" s="41">
        <v>8.3363625381025486E-2</v>
      </c>
      <c r="U1728" s="38">
        <v>465.72747312457165</v>
      </c>
      <c r="W1728" s="27">
        <v>8.3363625381025486E-2</v>
      </c>
      <c r="X1728" s="27">
        <f t="shared" si="160"/>
        <v>249.76407369606179</v>
      </c>
      <c r="Y1728" s="19">
        <f t="shared" si="161"/>
        <v>465.72747312457165</v>
      </c>
      <c r="Z1728" s="27">
        <f t="shared" si="158"/>
        <v>20.821238673237335</v>
      </c>
      <c r="AA1728" s="20">
        <f t="shared" si="159"/>
        <v>38.824730599208408</v>
      </c>
    </row>
    <row r="1729" spans="1:27" x14ac:dyDescent="0.3">
      <c r="A1729" s="50">
        <v>8.1758558328147046E-2</v>
      </c>
      <c r="B1729" s="29">
        <v>173.64413253350165</v>
      </c>
      <c r="E1729" s="27">
        <v>23.340483910069452</v>
      </c>
      <c r="F1729" s="20">
        <v>92.520533354981339</v>
      </c>
      <c r="H1729" s="27">
        <v>0.14575713791418821</v>
      </c>
      <c r="I1729" s="20">
        <v>168.81456372835899</v>
      </c>
      <c r="K1729" s="27">
        <v>8.3227077790070325E-2</v>
      </c>
      <c r="L1729" s="20">
        <v>78.784569444003878</v>
      </c>
      <c r="M1729" s="20">
        <v>129.26246657612575</v>
      </c>
      <c r="N1729" s="27">
        <f t="shared" si="156"/>
        <v>6.557009489773308</v>
      </c>
      <c r="O1729" s="20">
        <f t="shared" si="157"/>
        <v>10.758137361067583</v>
      </c>
      <c r="Q1729" s="27">
        <v>8.3227077790070325E-2</v>
      </c>
      <c r="R1729" s="20">
        <v>117.47252411668819</v>
      </c>
      <c r="T1729" s="41">
        <v>8.3227077790070325E-2</v>
      </c>
      <c r="U1729" s="38">
        <v>167.95042124881004</v>
      </c>
      <c r="W1729" s="27">
        <v>8.3227077790070325E-2</v>
      </c>
      <c r="X1729" s="27">
        <f t="shared" si="160"/>
        <v>117.47252411668819</v>
      </c>
      <c r="Y1729" s="19">
        <f t="shared" si="161"/>
        <v>167.95042124881004</v>
      </c>
      <c r="Z1729" s="27">
        <f t="shared" si="158"/>
        <v>9.7768949028555205</v>
      </c>
      <c r="AA1729" s="20">
        <f t="shared" si="159"/>
        <v>13.978022774149794</v>
      </c>
    </row>
    <row r="1730" spans="1:27" x14ac:dyDescent="0.3">
      <c r="A1730" s="50">
        <v>8.1605012834188528E-2</v>
      </c>
      <c r="B1730" s="29">
        <v>167.96794103732464</v>
      </c>
      <c r="E1730" s="27">
        <v>0.74089156270201784</v>
      </c>
      <c r="F1730" s="20">
        <v>92.634129356621486</v>
      </c>
      <c r="H1730" s="27">
        <v>63.404932324148831</v>
      </c>
      <c r="I1730" s="20">
        <v>168.84385396297546</v>
      </c>
      <c r="K1730" s="27">
        <v>8.2359739906678442E-2</v>
      </c>
      <c r="L1730" s="20">
        <v>59.515361708248975</v>
      </c>
      <c r="M1730" s="20">
        <v>145.02893171461949</v>
      </c>
      <c r="N1730" s="27">
        <f t="shared" si="156"/>
        <v>4.901669710743275</v>
      </c>
      <c r="O1730" s="20">
        <f t="shared" si="157"/>
        <v>11.944545094959489</v>
      </c>
      <c r="Q1730" s="27">
        <v>8.2359739906678442E-2</v>
      </c>
      <c r="R1730" s="20">
        <v>88.785099651981511</v>
      </c>
      <c r="T1730" s="41">
        <v>8.2359739906678442E-2</v>
      </c>
      <c r="U1730" s="38">
        <v>174.29866965835203</v>
      </c>
      <c r="W1730" s="27">
        <v>8.2359739906678442E-2</v>
      </c>
      <c r="X1730" s="27">
        <f t="shared" si="160"/>
        <v>88.785099651981511</v>
      </c>
      <c r="Y1730" s="19">
        <f t="shared" si="161"/>
        <v>174.29866965835203</v>
      </c>
      <c r="Z1730" s="27">
        <f t="shared" si="158"/>
        <v>7.3123177149257241</v>
      </c>
      <c r="AA1730" s="20">
        <f t="shared" si="159"/>
        <v>14.355193099141939</v>
      </c>
    </row>
    <row r="1731" spans="1:27" x14ac:dyDescent="0.3">
      <c r="A1731" s="50">
        <v>8.0403612504596822E-2</v>
      </c>
      <c r="B1731" s="29">
        <v>472.15557127602455</v>
      </c>
      <c r="E1731" s="27">
        <v>3.5180842365662102E-2</v>
      </c>
      <c r="F1731" s="20">
        <v>92.680873771446102</v>
      </c>
      <c r="H1731" s="27">
        <v>1.702061055766535</v>
      </c>
      <c r="I1731" s="20">
        <v>168.85554577613252</v>
      </c>
      <c r="K1731" s="27">
        <v>8.1943249999312684E-2</v>
      </c>
      <c r="L1731" s="20">
        <v>47.365804022115967</v>
      </c>
      <c r="M1731" s="20">
        <v>69.612727137758981</v>
      </c>
      <c r="N1731" s="27">
        <f t="shared" si="156"/>
        <v>3.881307920402699</v>
      </c>
      <c r="O1731" s="20">
        <f t="shared" si="157"/>
        <v>5.704293102983323</v>
      </c>
      <c r="Q1731" s="27">
        <v>8.1943249999312684E-2</v>
      </c>
      <c r="R1731" s="20">
        <v>82.511738764029445</v>
      </c>
      <c r="T1731" s="41">
        <v>8.1943249999312684E-2</v>
      </c>
      <c r="U1731" s="38">
        <v>104.75866187967245</v>
      </c>
      <c r="W1731" s="27">
        <v>8.1943249999312684E-2</v>
      </c>
      <c r="X1731" s="27">
        <f t="shared" si="160"/>
        <v>82.511738764029445</v>
      </c>
      <c r="Y1731" s="19">
        <f t="shared" si="161"/>
        <v>104.75866187967245</v>
      </c>
      <c r="Z1731" s="27">
        <f t="shared" si="158"/>
        <v>6.7612800374188442</v>
      </c>
      <c r="AA1731" s="20">
        <f t="shared" si="159"/>
        <v>8.584265219999466</v>
      </c>
    </row>
    <row r="1732" spans="1:27" x14ac:dyDescent="0.3">
      <c r="A1732" s="50">
        <v>7.9930965111998376E-2</v>
      </c>
      <c r="B1732" s="29">
        <v>143.47141214151256</v>
      </c>
      <c r="E1732" s="27">
        <v>1.8588904000353068E-2</v>
      </c>
      <c r="F1732" s="20">
        <v>92.737506239101606</v>
      </c>
      <c r="H1732" s="27">
        <v>5.031252175103873E-2</v>
      </c>
      <c r="I1732" s="20">
        <v>168.90207726019014</v>
      </c>
      <c r="K1732" s="27">
        <v>8.1758558328147046E-2</v>
      </c>
      <c r="L1732" s="20">
        <v>90.975852976156403</v>
      </c>
      <c r="M1732" s="20">
        <v>148.44296918040453</v>
      </c>
      <c r="N1732" s="27">
        <f t="shared" si="156"/>
        <v>7.4380545820040131</v>
      </c>
      <c r="O1732" s="20">
        <f t="shared" si="157"/>
        <v>12.136483154139439</v>
      </c>
      <c r="Q1732" s="27">
        <v>8.1758558328147046E-2</v>
      </c>
      <c r="R1732" s="20">
        <v>116.17701632925353</v>
      </c>
      <c r="T1732" s="41">
        <v>8.1758558328147046E-2</v>
      </c>
      <c r="U1732" s="38">
        <v>173.64413253350165</v>
      </c>
      <c r="W1732" s="27">
        <v>8.1758558328147046E-2</v>
      </c>
      <c r="X1732" s="27">
        <f t="shared" si="160"/>
        <v>116.17701632925353</v>
      </c>
      <c r="Y1732" s="19">
        <f t="shared" si="161"/>
        <v>173.64413253350165</v>
      </c>
      <c r="Z1732" s="27">
        <f t="shared" si="158"/>
        <v>9.4984653659453659</v>
      </c>
      <c r="AA1732" s="20">
        <f t="shared" si="159"/>
        <v>14.196893938080791</v>
      </c>
    </row>
    <row r="1733" spans="1:27" x14ac:dyDescent="0.3">
      <c r="A1733" s="50">
        <v>7.9517475183820352E-2</v>
      </c>
      <c r="B1733" s="29">
        <v>487.00092117567613</v>
      </c>
      <c r="E1733" s="27">
        <v>9.9146530190773774</v>
      </c>
      <c r="F1733" s="20">
        <v>92.926244815021306</v>
      </c>
      <c r="H1733" s="27">
        <v>6.8303033379488625</v>
      </c>
      <c r="I1733" s="20">
        <v>169.06095920903226</v>
      </c>
      <c r="K1733" s="27">
        <v>8.1605012834188528E-2</v>
      </c>
      <c r="L1733" s="20">
        <v>76.93861131758652</v>
      </c>
      <c r="M1733" s="20">
        <v>134.40572752183465</v>
      </c>
      <c r="N1733" s="27">
        <f t="shared" si="156"/>
        <v>6.278576364016291</v>
      </c>
      <c r="O1733" s="20">
        <f t="shared" si="157"/>
        <v>10.968181119407763</v>
      </c>
      <c r="Q1733" s="27">
        <v>8.1605012834188528E-2</v>
      </c>
      <c r="R1733" s="20">
        <v>110.50082483307649</v>
      </c>
      <c r="T1733" s="41">
        <v>8.1605012834188528E-2</v>
      </c>
      <c r="U1733" s="38">
        <v>167.96794103732464</v>
      </c>
      <c r="W1733" s="27">
        <v>8.1605012834188528E-2</v>
      </c>
      <c r="X1733" s="27">
        <f t="shared" si="160"/>
        <v>110.50082483307649</v>
      </c>
      <c r="Y1733" s="19">
        <f t="shared" si="161"/>
        <v>167.96794103732464</v>
      </c>
      <c r="Z1733" s="27">
        <f t="shared" si="158"/>
        <v>9.0174212286916262</v>
      </c>
      <c r="AA1733" s="20">
        <f t="shared" si="159"/>
        <v>13.707025984083099</v>
      </c>
    </row>
    <row r="1734" spans="1:27" x14ac:dyDescent="0.3">
      <c r="A1734" s="50">
        <v>7.9175540893629659E-2</v>
      </c>
      <c r="B1734" s="29">
        <v>130.62532703731398</v>
      </c>
      <c r="E1734" s="27">
        <v>1.2099030369427055E-2</v>
      </c>
      <c r="F1734" s="20">
        <v>93.008048802207838</v>
      </c>
      <c r="H1734" s="27">
        <v>28.797801986103877</v>
      </c>
      <c r="I1734" s="20">
        <v>169.55096635139341</v>
      </c>
      <c r="K1734" s="27">
        <v>8.0403612504596822E-2</v>
      </c>
      <c r="L1734" s="20">
        <v>197.31180445074671</v>
      </c>
      <c r="M1734" s="20">
        <v>414.76733739946195</v>
      </c>
      <c r="N1734" s="27">
        <f t="shared" si="156"/>
        <v>15.86458186764062</v>
      </c>
      <c r="O1734" s="20">
        <f t="shared" si="157"/>
        <v>33.348792275829709</v>
      </c>
      <c r="Q1734" s="27">
        <v>8.0403612504596822E-2</v>
      </c>
      <c r="R1734" s="20">
        <v>254.70003832730933</v>
      </c>
      <c r="T1734" s="41">
        <v>8.0403612504596822E-2</v>
      </c>
      <c r="U1734" s="38">
        <v>472.15557127602455</v>
      </c>
      <c r="W1734" s="27">
        <v>8.0403612504596822E-2</v>
      </c>
      <c r="X1734" s="27">
        <f t="shared" si="160"/>
        <v>254.70003832730933</v>
      </c>
      <c r="Y1734" s="19">
        <f t="shared" si="161"/>
        <v>472.15557127602455</v>
      </c>
      <c r="Z1734" s="27">
        <f t="shared" si="158"/>
        <v>20.47880318657494</v>
      </c>
      <c r="AA1734" s="20">
        <f t="shared" si="159"/>
        <v>37.963013594764021</v>
      </c>
    </row>
    <row r="1735" spans="1:27" x14ac:dyDescent="0.3">
      <c r="A1735" s="50">
        <v>7.9050036889384501E-2</v>
      </c>
      <c r="B1735" s="29">
        <v>160.70339590399846</v>
      </c>
      <c r="E1735" s="27">
        <v>3.2841119709628401</v>
      </c>
      <c r="F1735" s="20">
        <v>93.198498167824965</v>
      </c>
      <c r="H1735" s="27">
        <v>17.739566298558202</v>
      </c>
      <c r="I1735" s="20">
        <v>169.55096635139341</v>
      </c>
      <c r="K1735" s="27">
        <v>7.9930965111998376E-2</v>
      </c>
      <c r="L1735" s="20">
        <v>51.877224170369075</v>
      </c>
      <c r="M1735" s="20">
        <v>127.19126770771551</v>
      </c>
      <c r="N1735" s="27">
        <f t="shared" ref="N1735:N1798" si="162">K1735 * L1735</f>
        <v>4.1465965952690897</v>
      </c>
      <c r="O1735" s="20">
        <f t="shared" ref="O1735:O1798" si="163">K1735 * M1735</f>
        <v>10.166520781696255</v>
      </c>
      <c r="Q1735" s="27">
        <v>7.9930965111998376E-2</v>
      </c>
      <c r="R1735" s="20">
        <v>68.157368604166123</v>
      </c>
      <c r="T1735" s="41">
        <v>7.9930965111998376E-2</v>
      </c>
      <c r="U1735" s="38">
        <v>143.47141214151256</v>
      </c>
      <c r="W1735" s="27">
        <v>7.9930965111998376E-2</v>
      </c>
      <c r="X1735" s="27">
        <f t="shared" si="160"/>
        <v>68.157368604166123</v>
      </c>
      <c r="Y1735" s="19">
        <f t="shared" si="161"/>
        <v>143.47141214151256</v>
      </c>
      <c r="Z1735" s="27">
        <f t="shared" ref="Z1735:Z1798" si="164">W1735 * X1735</f>
        <v>5.447884252025216</v>
      </c>
      <c r="AA1735" s="20">
        <f t="shared" ref="AA1735:AA1798" si="165">W1735 * Y1735</f>
        <v>11.46780843845238</v>
      </c>
    </row>
    <row r="1736" spans="1:27" x14ac:dyDescent="0.3">
      <c r="A1736" s="50">
        <v>7.9032385765458457E-2</v>
      </c>
      <c r="B1736" s="29">
        <v>123.72128657762937</v>
      </c>
      <c r="E1736" s="27">
        <v>1.4206302097591106E-2</v>
      </c>
      <c r="F1736" s="20">
        <v>93.410690790256879</v>
      </c>
      <c r="H1736" s="27">
        <v>7.736995815706905</v>
      </c>
      <c r="I1736" s="20">
        <v>169.55096635139341</v>
      </c>
      <c r="K1736" s="27">
        <v>7.9517475183820352E-2</v>
      </c>
      <c r="L1736" s="20">
        <v>200.35772903070603</v>
      </c>
      <c r="M1736" s="20">
        <v>417.81326197942127</v>
      </c>
      <c r="N1736" s="27">
        <f t="shared" si="162"/>
        <v>15.931940746085768</v>
      </c>
      <c r="O1736" s="20">
        <f t="shared" si="163"/>
        <v>33.223455690919664</v>
      </c>
      <c r="Q1736" s="27">
        <v>7.9517475183820352E-2</v>
      </c>
      <c r="R1736" s="20">
        <v>269.54538822696082</v>
      </c>
      <c r="T1736" s="41">
        <v>7.9517475183820352E-2</v>
      </c>
      <c r="U1736" s="38">
        <v>487.00092117567613</v>
      </c>
      <c r="W1736" s="27">
        <v>7.9517475183820352E-2</v>
      </c>
      <c r="X1736" s="27">
        <f t="shared" ref="X1736:X1799" si="166">R1736</f>
        <v>269.54538822696082</v>
      </c>
      <c r="Y1736" s="19">
        <f t="shared" ref="Y1736:Y1799" si="167">U1736</f>
        <v>487.00092117567613</v>
      </c>
      <c r="Z1736" s="27">
        <f t="shared" si="164"/>
        <v>21.43356871925058</v>
      </c>
      <c r="AA1736" s="20">
        <f t="shared" si="165"/>
        <v>38.72508366408448</v>
      </c>
    </row>
    <row r="1737" spans="1:27" x14ac:dyDescent="0.3">
      <c r="A1737" s="50">
        <v>7.8890966280596331E-2</v>
      </c>
      <c r="B1737" s="29">
        <v>136.25141094453204</v>
      </c>
      <c r="E1737" s="27">
        <v>0.23023729989654385</v>
      </c>
      <c r="F1737" s="20">
        <v>93.60578461752317</v>
      </c>
      <c r="H1737" s="27">
        <v>7.4158859125891468</v>
      </c>
      <c r="I1737" s="20">
        <v>169.55096635139341</v>
      </c>
      <c r="K1737" s="27">
        <v>7.9175540893629659E-2</v>
      </c>
      <c r="L1737" s="20">
        <v>79.49710255589504</v>
      </c>
      <c r="M1737" s="20">
        <v>113.33847167321412</v>
      </c>
      <c r="N1737" s="27">
        <f t="shared" si="162"/>
        <v>6.2942260943393382</v>
      </c>
      <c r="O1737" s="20">
        <f t="shared" si="163"/>
        <v>8.973634798784051</v>
      </c>
      <c r="Q1737" s="27">
        <v>7.9175540893629659E-2</v>
      </c>
      <c r="R1737" s="20">
        <v>96.783957919994918</v>
      </c>
      <c r="T1737" s="41">
        <v>7.9175540893629659E-2</v>
      </c>
      <c r="U1737" s="38">
        <v>130.62532703731398</v>
      </c>
      <c r="W1737" s="27">
        <v>7.9175540893629659E-2</v>
      </c>
      <c r="X1737" s="27">
        <f t="shared" si="166"/>
        <v>96.783957919994918</v>
      </c>
      <c r="Y1737" s="19">
        <f t="shared" si="167"/>
        <v>130.62532703731398</v>
      </c>
      <c r="Z1737" s="27">
        <f t="shared" si="164"/>
        <v>7.6629222181418895</v>
      </c>
      <c r="AA1737" s="20">
        <f t="shared" si="165"/>
        <v>10.342330922586601</v>
      </c>
    </row>
    <row r="1738" spans="1:27" x14ac:dyDescent="0.3">
      <c r="A1738" s="50">
        <v>7.8886361749027856E-2</v>
      </c>
      <c r="B1738" s="29">
        <v>107.5302314326026</v>
      </c>
      <c r="E1738" s="27">
        <v>0.28883081345702522</v>
      </c>
      <c r="F1738" s="20">
        <v>93.79982402937199</v>
      </c>
      <c r="H1738" s="27">
        <v>6.617748389391636</v>
      </c>
      <c r="I1738" s="20">
        <v>169.55096635139341</v>
      </c>
      <c r="K1738" s="27">
        <v>7.9050036889384501E-2</v>
      </c>
      <c r="L1738" s="20">
        <v>51.877224170369075</v>
      </c>
      <c r="M1738" s="20">
        <v>127.19126770771551</v>
      </c>
      <c r="N1738" s="27">
        <f t="shared" si="162"/>
        <v>4.1008964843865447</v>
      </c>
      <c r="O1738" s="20">
        <f t="shared" si="163"/>
        <v>10.054474404302491</v>
      </c>
      <c r="Q1738" s="27">
        <v>7.9050036889384501E-2</v>
      </c>
      <c r="R1738" s="20">
        <v>85.389352366652034</v>
      </c>
      <c r="T1738" s="41">
        <v>7.9050036889384501E-2</v>
      </c>
      <c r="U1738" s="38">
        <v>160.70339590399846</v>
      </c>
      <c r="W1738" s="27">
        <v>7.9050036889384501E-2</v>
      </c>
      <c r="X1738" s="27">
        <f t="shared" si="166"/>
        <v>85.389352366652034</v>
      </c>
      <c r="Y1738" s="19">
        <f t="shared" si="167"/>
        <v>160.70339590399846</v>
      </c>
      <c r="Z1738" s="27">
        <f t="shared" si="164"/>
        <v>6.7500314545444953</v>
      </c>
      <c r="AA1738" s="20">
        <f t="shared" si="165"/>
        <v>12.70360937446044</v>
      </c>
    </row>
    <row r="1739" spans="1:27" x14ac:dyDescent="0.3">
      <c r="A1739" s="50">
        <v>7.8693208197364584E-2</v>
      </c>
      <c r="B1739" s="29">
        <v>339.80114278006545</v>
      </c>
      <c r="E1739" s="27">
        <v>5.1875856297556311E-2</v>
      </c>
      <c r="F1739" s="20">
        <v>93.811788651221093</v>
      </c>
      <c r="H1739" s="27">
        <v>3.9044392550786142</v>
      </c>
      <c r="I1739" s="20">
        <v>169.55096635139341</v>
      </c>
      <c r="K1739" s="27">
        <v>7.9032385765458457E-2</v>
      </c>
      <c r="L1739" s="20">
        <v>45.605571752002149</v>
      </c>
      <c r="M1739" s="20">
        <v>106.73238619279564</v>
      </c>
      <c r="N1739" s="27">
        <f t="shared" si="162"/>
        <v>3.6043171397585287</v>
      </c>
      <c r="O1739" s="20">
        <f t="shared" si="163"/>
        <v>8.4353151192569165</v>
      </c>
      <c r="Q1739" s="27">
        <v>7.9032385765458457E-2</v>
      </c>
      <c r="R1739" s="20">
        <v>62.594472136835876</v>
      </c>
      <c r="T1739" s="41">
        <v>7.9032385765458457E-2</v>
      </c>
      <c r="U1739" s="38">
        <v>123.72128657762937</v>
      </c>
      <c r="W1739" s="27">
        <v>7.9032385765458457E-2</v>
      </c>
      <c r="X1739" s="27">
        <f t="shared" si="166"/>
        <v>62.594472136835876</v>
      </c>
      <c r="Y1739" s="19">
        <f t="shared" si="167"/>
        <v>123.72128657762937</v>
      </c>
      <c r="Z1739" s="27">
        <f t="shared" si="164"/>
        <v>4.9469904687036541</v>
      </c>
      <c r="AA1739" s="20">
        <f t="shared" si="165"/>
        <v>9.7779884482020414</v>
      </c>
    </row>
    <row r="1740" spans="1:27" x14ac:dyDescent="0.3">
      <c r="A1740" s="50">
        <v>7.8098040692566428E-2</v>
      </c>
      <c r="B1740" s="29">
        <v>120.22494789910982</v>
      </c>
      <c r="E1740" s="27">
        <v>0.10574487764097285</v>
      </c>
      <c r="F1740" s="20">
        <v>94.163290955815398</v>
      </c>
      <c r="H1740" s="27">
        <v>1.3896137959163752</v>
      </c>
      <c r="I1740" s="20">
        <v>169.55096635139341</v>
      </c>
      <c r="K1740" s="27">
        <v>7.8890966280596331E-2</v>
      </c>
      <c r="L1740" s="20">
        <v>60.748188276537931</v>
      </c>
      <c r="M1740" s="20">
        <v>93.809952754417878</v>
      </c>
      <c r="N1740" s="27">
        <f t="shared" si="162"/>
        <v>4.7924832729316709</v>
      </c>
      <c r="O1740" s="20">
        <f t="shared" si="163"/>
        <v>7.4007578195331156</v>
      </c>
      <c r="Q1740" s="27">
        <v>7.8890966280596331E-2</v>
      </c>
      <c r="R1740" s="20">
        <v>103.18964646665209</v>
      </c>
      <c r="T1740" s="41">
        <v>7.8890966280596331E-2</v>
      </c>
      <c r="U1740" s="38">
        <v>136.25141094453204</v>
      </c>
      <c r="W1740" s="27">
        <v>7.8890966280596331E-2</v>
      </c>
      <c r="X1740" s="27">
        <f t="shared" si="166"/>
        <v>103.18964646665209</v>
      </c>
      <c r="Y1740" s="19">
        <f t="shared" si="167"/>
        <v>136.25141094453204</v>
      </c>
      <c r="Z1740" s="27">
        <f t="shared" si="164"/>
        <v>8.1407309199073072</v>
      </c>
      <c r="AA1740" s="20">
        <f t="shared" si="165"/>
        <v>10.74900546650875</v>
      </c>
    </row>
    <row r="1741" spans="1:27" x14ac:dyDescent="0.3">
      <c r="A1741" s="50">
        <v>7.7942544347024523E-2</v>
      </c>
      <c r="B1741" s="29">
        <v>199.33083905173882</v>
      </c>
      <c r="E1741" s="27">
        <v>6.0351759643526748</v>
      </c>
      <c r="F1741" s="20">
        <v>94.496020152371344</v>
      </c>
      <c r="H1741" s="27">
        <v>0.38411206838645739</v>
      </c>
      <c r="I1741" s="20">
        <v>169.55096635139341</v>
      </c>
      <c r="K1741" s="27">
        <v>7.8886361749027856E-2</v>
      </c>
      <c r="L1741" s="20">
        <v>59.272988294764644</v>
      </c>
      <c r="M1741" s="20">
        <v>81.542418625176126</v>
      </c>
      <c r="N1741" s="27">
        <f t="shared" si="162"/>
        <v>4.6758303965666972</v>
      </c>
      <c r="O1741" s="20">
        <f t="shared" si="163"/>
        <v>6.4325847335563102</v>
      </c>
      <c r="Q1741" s="27">
        <v>7.8886361749027856E-2</v>
      </c>
      <c r="R1741" s="20">
        <v>85.260801102191124</v>
      </c>
      <c r="T1741" s="41">
        <v>7.8886361749027856E-2</v>
      </c>
      <c r="U1741" s="38">
        <v>107.5302314326026</v>
      </c>
      <c r="W1741" s="27">
        <v>7.8886361749027856E-2</v>
      </c>
      <c r="X1741" s="27">
        <f t="shared" si="166"/>
        <v>85.260801102191124</v>
      </c>
      <c r="Y1741" s="19">
        <f t="shared" si="167"/>
        <v>107.5302314326026</v>
      </c>
      <c r="Z1741" s="27">
        <f t="shared" si="164"/>
        <v>6.7259143987593619</v>
      </c>
      <c r="AA1741" s="20">
        <f t="shared" si="165"/>
        <v>8.482668735748975</v>
      </c>
    </row>
    <row r="1742" spans="1:27" x14ac:dyDescent="0.3">
      <c r="A1742" s="50">
        <v>7.7828083260101266E-2</v>
      </c>
      <c r="B1742" s="29">
        <v>307.04687843598145</v>
      </c>
      <c r="E1742" s="27">
        <v>56.580952527263435</v>
      </c>
      <c r="F1742" s="20">
        <v>94.890887239640676</v>
      </c>
      <c r="H1742" s="27">
        <v>0.34858466297009727</v>
      </c>
      <c r="I1742" s="20">
        <v>169.55096635139341</v>
      </c>
      <c r="K1742" s="27">
        <v>7.8693208197364584E-2</v>
      </c>
      <c r="L1742" s="20">
        <v>161.50560366088371</v>
      </c>
      <c r="M1742" s="20">
        <v>306.28901458378255</v>
      </c>
      <c r="N1742" s="27">
        <f t="shared" si="162"/>
        <v>12.709394093926969</v>
      </c>
      <c r="O1742" s="20">
        <f t="shared" si="163"/>
        <v>24.102865193207236</v>
      </c>
      <c r="Q1742" s="27">
        <v>7.8693208197364584E-2</v>
      </c>
      <c r="R1742" s="20">
        <v>195.01773185716667</v>
      </c>
      <c r="T1742" s="41">
        <v>7.8693208197364584E-2</v>
      </c>
      <c r="U1742" s="38">
        <v>339.80114278006545</v>
      </c>
      <c r="W1742" s="27">
        <v>7.8693208197364584E-2</v>
      </c>
      <c r="X1742" s="27">
        <f t="shared" si="166"/>
        <v>195.01773185716667</v>
      </c>
      <c r="Y1742" s="19">
        <f t="shared" si="167"/>
        <v>339.80114278006545</v>
      </c>
      <c r="Z1742" s="27">
        <f t="shared" si="164"/>
        <v>15.346570975213837</v>
      </c>
      <c r="AA1742" s="20">
        <f t="shared" si="165"/>
        <v>26.740042074494099</v>
      </c>
    </row>
    <row r="1743" spans="1:27" x14ac:dyDescent="0.3">
      <c r="A1743" s="50">
        <v>7.7394186082528904E-2</v>
      </c>
      <c r="B1743" s="29">
        <v>115.93799622059001</v>
      </c>
      <c r="E1743" s="27">
        <v>0.28987373929703608</v>
      </c>
      <c r="F1743" s="20">
        <v>95.142453513103789</v>
      </c>
      <c r="H1743" s="27">
        <v>0.13755145734467078</v>
      </c>
      <c r="I1743" s="20">
        <v>169.55096635139341</v>
      </c>
      <c r="K1743" s="27">
        <v>7.8098040692566428E-2</v>
      </c>
      <c r="L1743" s="20">
        <v>50.351389761257124</v>
      </c>
      <c r="M1743" s="20">
        <v>82.421985056768705</v>
      </c>
      <c r="N1743" s="27">
        <f t="shared" si="162"/>
        <v>3.9323448865019315</v>
      </c>
      <c r="O1743" s="20">
        <f t="shared" si="163"/>
        <v>6.436995542925624</v>
      </c>
      <c r="Q1743" s="27">
        <v>7.8098040692566428E-2</v>
      </c>
      <c r="R1743" s="20">
        <v>88.154352603598255</v>
      </c>
      <c r="T1743" s="41">
        <v>7.8098040692566428E-2</v>
      </c>
      <c r="U1743" s="38">
        <v>120.22494789910982</v>
      </c>
      <c r="W1743" s="27">
        <v>7.8098040692566428E-2</v>
      </c>
      <c r="X1743" s="27">
        <f t="shared" si="166"/>
        <v>88.154352603598255</v>
      </c>
      <c r="Y1743" s="19">
        <f t="shared" si="167"/>
        <v>120.22494789910982</v>
      </c>
      <c r="Z1743" s="27">
        <f t="shared" si="164"/>
        <v>6.8846822168626662</v>
      </c>
      <c r="AA1743" s="20">
        <f t="shared" si="165"/>
        <v>9.3893328732863583</v>
      </c>
    </row>
    <row r="1744" spans="1:27" x14ac:dyDescent="0.3">
      <c r="A1744" s="50">
        <v>7.7262374747078866E-2</v>
      </c>
      <c r="B1744" s="29">
        <v>305.42561405784369</v>
      </c>
      <c r="E1744" s="27">
        <v>0.66864883228845429</v>
      </c>
      <c r="F1744" s="20">
        <v>95.206246896160934</v>
      </c>
      <c r="H1744" s="27">
        <v>0.13603548715036595</v>
      </c>
      <c r="I1744" s="20">
        <v>169.55096635139341</v>
      </c>
      <c r="K1744" s="27">
        <v>7.7942544347024523E-2</v>
      </c>
      <c r="L1744" s="20">
        <v>96.986233138389693</v>
      </c>
      <c r="M1744" s="20">
        <v>157.91443009907135</v>
      </c>
      <c r="N1744" s="27">
        <f t="shared" si="162"/>
        <v>7.5593537774397976</v>
      </c>
      <c r="O1744" s="20">
        <f t="shared" si="163"/>
        <v>12.308252471031974</v>
      </c>
      <c r="Q1744" s="27">
        <v>7.7942544347024523E-2</v>
      </c>
      <c r="R1744" s="20">
        <v>138.40264209105715</v>
      </c>
      <c r="T1744" s="41">
        <v>7.7942544347024523E-2</v>
      </c>
      <c r="U1744" s="38">
        <v>199.33083905173882</v>
      </c>
      <c r="W1744" s="27">
        <v>7.7942544347024523E-2</v>
      </c>
      <c r="X1744" s="27">
        <f t="shared" si="166"/>
        <v>138.40264209105715</v>
      </c>
      <c r="Y1744" s="19">
        <f t="shared" si="167"/>
        <v>199.33083905173882</v>
      </c>
      <c r="Z1744" s="27">
        <f t="shared" si="164"/>
        <v>10.787454068927584</v>
      </c>
      <c r="AA1744" s="20">
        <f t="shared" si="165"/>
        <v>15.53635276251976</v>
      </c>
    </row>
    <row r="1745" spans="1:27" x14ac:dyDescent="0.3">
      <c r="A1745" s="50">
        <v>7.7180844062240794E-2</v>
      </c>
      <c r="B1745" s="29">
        <v>200.35585553975739</v>
      </c>
      <c r="E1745" s="27">
        <v>0.48885404744942207</v>
      </c>
      <c r="F1745" s="20">
        <v>95.509436336561578</v>
      </c>
      <c r="H1745" s="27">
        <v>7.7180844062240794E-2</v>
      </c>
      <c r="I1745" s="20">
        <v>170.21254852428234</v>
      </c>
      <c r="K1745" s="27">
        <v>7.7828083260101266E-2</v>
      </c>
      <c r="L1745" s="20">
        <v>126.71440983724399</v>
      </c>
      <c r="M1745" s="20">
        <v>288.04519348772328</v>
      </c>
      <c r="N1745" s="27">
        <f t="shared" si="162"/>
        <v>9.8619396390676197</v>
      </c>
      <c r="O1745" s="20">
        <f t="shared" si="163"/>
        <v>22.418005301434505</v>
      </c>
      <c r="Q1745" s="27">
        <v>7.7828083260101266E-2</v>
      </c>
      <c r="R1745" s="20">
        <v>145.71609478550218</v>
      </c>
      <c r="T1745" s="41">
        <v>7.7828083260101266E-2</v>
      </c>
      <c r="U1745" s="38">
        <v>307.04687843598145</v>
      </c>
      <c r="W1745" s="27">
        <v>7.7828083260101266E-2</v>
      </c>
      <c r="X1745" s="27">
        <f t="shared" si="166"/>
        <v>145.71609478550218</v>
      </c>
      <c r="Y1745" s="19">
        <f t="shared" si="167"/>
        <v>307.04687843598145</v>
      </c>
      <c r="Z1745" s="27">
        <f t="shared" si="164"/>
        <v>11.340804357302872</v>
      </c>
      <c r="AA1745" s="20">
        <f t="shared" si="165"/>
        <v>23.896870019669755</v>
      </c>
    </row>
    <row r="1746" spans="1:27" x14ac:dyDescent="0.3">
      <c r="A1746" s="50">
        <v>7.7023270285280887E-2</v>
      </c>
      <c r="B1746" s="29">
        <v>101.19660508308404</v>
      </c>
      <c r="E1746" s="27">
        <v>244.07994559711369</v>
      </c>
      <c r="F1746" s="20">
        <v>95.537452960780726</v>
      </c>
      <c r="H1746" s="27">
        <v>0.88465226624975912</v>
      </c>
      <c r="I1746" s="20">
        <v>170.60387031985641</v>
      </c>
      <c r="K1746" s="27">
        <v>7.7394186082528904E-2</v>
      </c>
      <c r="L1746" s="20">
        <v>43.63157027773812</v>
      </c>
      <c r="M1746" s="20">
        <v>103.74044419879408</v>
      </c>
      <c r="N1746" s="27">
        <f t="shared" si="162"/>
        <v>3.3768298691482013</v>
      </c>
      <c r="O1746" s="20">
        <f t="shared" si="163"/>
        <v>8.0289072426056745</v>
      </c>
      <c r="Q1746" s="27">
        <v>7.7394186082528904E-2</v>
      </c>
      <c r="R1746" s="20">
        <v>55.829122299534063</v>
      </c>
      <c r="T1746" s="41">
        <v>7.7394186082528904E-2</v>
      </c>
      <c r="U1746" s="38">
        <v>115.93799622059001</v>
      </c>
      <c r="W1746" s="27">
        <v>7.7394186082528904E-2</v>
      </c>
      <c r="X1746" s="27">
        <f t="shared" si="166"/>
        <v>55.829122299534063</v>
      </c>
      <c r="Y1746" s="19">
        <f t="shared" si="167"/>
        <v>115.93799622059001</v>
      </c>
      <c r="Z1746" s="27">
        <f t="shared" si="164"/>
        <v>4.3208494800744033</v>
      </c>
      <c r="AA1746" s="20">
        <f t="shared" si="165"/>
        <v>8.9729268535318756</v>
      </c>
    </row>
    <row r="1747" spans="1:27" x14ac:dyDescent="0.3">
      <c r="A1747" s="50">
        <v>7.690907153300941E-2</v>
      </c>
      <c r="B1747" s="29">
        <v>619.89166996119673</v>
      </c>
      <c r="E1747" s="27">
        <v>333.57281046138087</v>
      </c>
      <c r="F1747" s="20">
        <v>95.691545096253662</v>
      </c>
      <c r="H1747" s="27">
        <v>244.07994559711369</v>
      </c>
      <c r="I1747" s="20">
        <v>170.66580424153645</v>
      </c>
      <c r="K1747" s="27">
        <v>7.7262374747078866E-2</v>
      </c>
      <c r="L1747" s="20">
        <v>126.71440983724399</v>
      </c>
      <c r="M1747" s="20">
        <v>288.04519348772328</v>
      </c>
      <c r="N1747" s="27">
        <f t="shared" si="162"/>
        <v>9.7902562187000814</v>
      </c>
      <c r="O1747" s="20">
        <f t="shared" si="163"/>
        <v>22.255055683343318</v>
      </c>
      <c r="Q1747" s="27">
        <v>7.7262374747078866E-2</v>
      </c>
      <c r="R1747" s="20">
        <v>144.09483040736438</v>
      </c>
      <c r="T1747" s="41">
        <v>7.7262374747078866E-2</v>
      </c>
      <c r="U1747" s="38">
        <v>305.42561405784369</v>
      </c>
      <c r="W1747" s="27">
        <v>7.7262374747078866E-2</v>
      </c>
      <c r="X1747" s="27">
        <f t="shared" si="166"/>
        <v>144.09483040736438</v>
      </c>
      <c r="Y1747" s="19">
        <f t="shared" si="167"/>
        <v>305.42561405784369</v>
      </c>
      <c r="Z1747" s="27">
        <f t="shared" si="164"/>
        <v>11.133108786050562</v>
      </c>
      <c r="AA1747" s="20">
        <f t="shared" si="165"/>
        <v>23.597908250693798</v>
      </c>
    </row>
    <row r="1748" spans="1:27" x14ac:dyDescent="0.3">
      <c r="A1748" s="50">
        <v>7.4879073777992744E-2</v>
      </c>
      <c r="B1748" s="29">
        <v>87.621344339562157</v>
      </c>
      <c r="E1748" s="27">
        <v>1.8384033581241965E-2</v>
      </c>
      <c r="F1748" s="20">
        <v>95.783430819060953</v>
      </c>
      <c r="H1748" s="27">
        <v>333.57281046138087</v>
      </c>
      <c r="I1748" s="20">
        <v>170.8198963770094</v>
      </c>
      <c r="K1748" s="27">
        <v>7.7180844062240794E-2</v>
      </c>
      <c r="L1748" s="20">
        <v>87.777176371667082</v>
      </c>
      <c r="M1748" s="20">
        <v>170.21254852428234</v>
      </c>
      <c r="N1748" s="27">
        <f t="shared" si="162"/>
        <v>6.7747165617654446</v>
      </c>
      <c r="O1748" s="20">
        <f t="shared" si="163"/>
        <v>13.137148165089229</v>
      </c>
      <c r="Q1748" s="27">
        <v>7.7180844062240794E-2</v>
      </c>
      <c r="R1748" s="20">
        <v>117.92048338714214</v>
      </c>
      <c r="T1748" s="41">
        <v>7.7180844062240794E-2</v>
      </c>
      <c r="U1748" s="38">
        <v>200.35585553975739</v>
      </c>
      <c r="W1748" s="27">
        <v>7.7180844062240794E-2</v>
      </c>
      <c r="X1748" s="27">
        <f t="shared" si="166"/>
        <v>117.92048338714214</v>
      </c>
      <c r="Y1748" s="19">
        <f t="shared" si="167"/>
        <v>200.35585553975739</v>
      </c>
      <c r="Z1748" s="27">
        <f t="shared" si="164"/>
        <v>9.1012024400470732</v>
      </c>
      <c r="AA1748" s="20">
        <f t="shared" si="165"/>
        <v>15.463634043370858</v>
      </c>
    </row>
    <row r="1749" spans="1:27" x14ac:dyDescent="0.3">
      <c r="A1749" s="50">
        <v>7.4717235533171333E-2</v>
      </c>
      <c r="B1749" s="29">
        <v>172.60568705057261</v>
      </c>
      <c r="E1749" s="27">
        <v>0.55520590452942997</v>
      </c>
      <c r="F1749" s="20">
        <v>96.322068046431255</v>
      </c>
      <c r="H1749" s="27">
        <v>0.54908691735181492</v>
      </c>
      <c r="I1749" s="20">
        <v>170.8484170513014</v>
      </c>
      <c r="K1749" s="27">
        <v>7.7023270285280887E-2</v>
      </c>
      <c r="L1749" s="20">
        <v>45.563421158810002</v>
      </c>
      <c r="M1749" s="20">
        <v>82.115734883584452</v>
      </c>
      <c r="N1749" s="27">
        <f t="shared" si="162"/>
        <v>3.5094437030371086</v>
      </c>
      <c r="O1749" s="20">
        <f t="shared" si="163"/>
        <v>6.3248224426127937</v>
      </c>
      <c r="Q1749" s="27">
        <v>7.7023270285280887E-2</v>
      </c>
      <c r="R1749" s="20">
        <v>64.644291358309587</v>
      </c>
      <c r="T1749" s="41">
        <v>7.7023270285280887E-2</v>
      </c>
      <c r="U1749" s="38">
        <v>101.19660508308404</v>
      </c>
      <c r="W1749" s="27">
        <v>7.7023270285280887E-2</v>
      </c>
      <c r="X1749" s="27">
        <f t="shared" si="166"/>
        <v>64.644291358309587</v>
      </c>
      <c r="Y1749" s="19">
        <f t="shared" si="167"/>
        <v>101.19660508308404</v>
      </c>
      <c r="Z1749" s="27">
        <f t="shared" si="164"/>
        <v>4.9791147256915265</v>
      </c>
      <c r="AA1749" s="20">
        <f t="shared" si="165"/>
        <v>7.7944934652672115</v>
      </c>
    </row>
    <row r="1750" spans="1:27" x14ac:dyDescent="0.3">
      <c r="A1750" s="50">
        <v>7.4674945746664889E-2</v>
      </c>
      <c r="B1750" s="29">
        <v>108.26908399869889</v>
      </c>
      <c r="E1750" s="27">
        <v>0.1679960792826023</v>
      </c>
      <c r="F1750" s="20">
        <v>96.422740225488326</v>
      </c>
      <c r="H1750" s="27">
        <v>55.638482889378793</v>
      </c>
      <c r="I1750" s="20">
        <v>170.92285000478213</v>
      </c>
      <c r="K1750" s="27">
        <v>7.690907153300941E-2</v>
      </c>
      <c r="L1750" s="20">
        <v>273.55177321621647</v>
      </c>
      <c r="M1750" s="20">
        <v>602.91276304717758</v>
      </c>
      <c r="N1750" s="27">
        <f t="shared" si="162"/>
        <v>21.038612894267562</v>
      </c>
      <c r="O1750" s="20">
        <f t="shared" si="163"/>
        <v>46.369460821359731</v>
      </c>
      <c r="Q1750" s="27">
        <v>7.690907153300941E-2</v>
      </c>
      <c r="R1750" s="20">
        <v>290.53068013023557</v>
      </c>
      <c r="T1750" s="41">
        <v>7.690907153300941E-2</v>
      </c>
      <c r="U1750" s="38">
        <v>619.89166996119673</v>
      </c>
      <c r="W1750" s="27">
        <v>7.690907153300941E-2</v>
      </c>
      <c r="X1750" s="27">
        <f t="shared" si="166"/>
        <v>290.53068013023557</v>
      </c>
      <c r="Y1750" s="19">
        <f t="shared" si="167"/>
        <v>619.89166996119673</v>
      </c>
      <c r="Z1750" s="27">
        <f t="shared" si="164"/>
        <v>22.344444860670162</v>
      </c>
      <c r="AA1750" s="20">
        <f t="shared" si="165"/>
        <v>47.675292787762338</v>
      </c>
    </row>
    <row r="1751" spans="1:27" x14ac:dyDescent="0.3">
      <c r="A1751" s="50">
        <v>7.4623755448556039E-2</v>
      </c>
      <c r="B1751" s="29">
        <v>124.06627004552021</v>
      </c>
      <c r="E1751" s="27">
        <v>7.5555767689365894E-3</v>
      </c>
      <c r="F1751" s="20">
        <v>96.57008898914961</v>
      </c>
      <c r="H1751" s="27">
        <v>7.6397756056394428E-3</v>
      </c>
      <c r="I1751" s="20">
        <v>171.83322504253107</v>
      </c>
      <c r="K1751" s="27">
        <v>7.4879073777992744E-2</v>
      </c>
      <c r="L1751" s="20">
        <v>38.892574646741437</v>
      </c>
      <c r="M1751" s="20">
        <v>87.621344339562157</v>
      </c>
      <c r="N1751" s="27">
        <f t="shared" si="162"/>
        <v>2.9122399663894423</v>
      </c>
      <c r="O1751" s="20">
        <f t="shared" si="163"/>
        <v>6.5610051073289819</v>
      </c>
      <c r="Q1751" s="27">
        <v>7.4879073777992744E-2</v>
      </c>
      <c r="R1751" s="20">
        <v>38.892574646741437</v>
      </c>
      <c r="T1751" s="41">
        <v>7.4879073777992744E-2</v>
      </c>
      <c r="U1751" s="38">
        <v>87.621344339562157</v>
      </c>
      <c r="W1751" s="27">
        <v>7.4879073777992744E-2</v>
      </c>
      <c r="X1751" s="27">
        <f t="shared" si="166"/>
        <v>38.892574646741437</v>
      </c>
      <c r="Y1751" s="19">
        <f t="shared" si="167"/>
        <v>87.621344339562157</v>
      </c>
      <c r="Z1751" s="27">
        <f t="shared" si="164"/>
        <v>2.9122399663894423</v>
      </c>
      <c r="AA1751" s="20">
        <f t="shared" si="165"/>
        <v>6.5610051073289819</v>
      </c>
    </row>
    <row r="1752" spans="1:27" x14ac:dyDescent="0.3">
      <c r="A1752" s="50">
        <v>7.4448807579756249E-2</v>
      </c>
      <c r="B1752" s="29">
        <v>106.70221453906174</v>
      </c>
      <c r="E1752" s="27">
        <v>1.5544651808013441</v>
      </c>
      <c r="F1752" s="20">
        <v>96.8959145669089</v>
      </c>
      <c r="H1752" s="27">
        <v>7.4717235533171333E-2</v>
      </c>
      <c r="I1752" s="20">
        <v>172.22333076353198</v>
      </c>
      <c r="K1752" s="27">
        <v>7.4717235533171333E-2</v>
      </c>
      <c r="L1752" s="20">
        <v>136.69073018137726</v>
      </c>
      <c r="M1752" s="20">
        <v>172.22333076353198</v>
      </c>
      <c r="N1752" s="27">
        <f t="shared" si="162"/>
        <v>10.213153482163136</v>
      </c>
      <c r="O1752" s="20">
        <f t="shared" si="163"/>
        <v>12.86805116896609</v>
      </c>
      <c r="Q1752" s="27">
        <v>7.4717235533171333E-2</v>
      </c>
      <c r="R1752" s="20">
        <v>137.0730864684179</v>
      </c>
      <c r="T1752" s="41">
        <v>7.4717235533171333E-2</v>
      </c>
      <c r="U1752" s="38">
        <v>172.60568705057261</v>
      </c>
      <c r="W1752" s="27">
        <v>7.4717235533171333E-2</v>
      </c>
      <c r="X1752" s="27">
        <f t="shared" si="166"/>
        <v>137.0730864684179</v>
      </c>
      <c r="Y1752" s="19">
        <f t="shared" si="167"/>
        <v>172.60568705057261</v>
      </c>
      <c r="Z1752" s="27">
        <f t="shared" si="164"/>
        <v>10.241722086919541</v>
      </c>
      <c r="AA1752" s="20">
        <f t="shared" si="165"/>
        <v>12.896619773722495</v>
      </c>
    </row>
    <row r="1753" spans="1:27" x14ac:dyDescent="0.3">
      <c r="A1753" s="50">
        <v>7.3969731354736723E-2</v>
      </c>
      <c r="B1753" s="29">
        <v>134.68217139059595</v>
      </c>
      <c r="E1753" s="27">
        <v>1.0729532156838104</v>
      </c>
      <c r="F1753" s="20">
        <v>96.949848774538353</v>
      </c>
      <c r="H1753" s="27">
        <v>18.926380123171839</v>
      </c>
      <c r="I1753" s="20">
        <v>172.66747395451353</v>
      </c>
      <c r="K1753" s="27">
        <v>7.4674945746664889E-2</v>
      </c>
      <c r="L1753" s="20">
        <v>56.737428232869888</v>
      </c>
      <c r="M1753" s="20">
        <v>84.196172012290305</v>
      </c>
      <c r="N1753" s="27">
        <f t="shared" si="162"/>
        <v>4.2368643750948518</v>
      </c>
      <c r="O1753" s="20">
        <f t="shared" si="163"/>
        <v>6.2873445770946432</v>
      </c>
      <c r="Q1753" s="27">
        <v>7.4674945746664889E-2</v>
      </c>
      <c r="R1753" s="20">
        <v>80.810340219278473</v>
      </c>
      <c r="T1753" s="41">
        <v>7.4674945746664889E-2</v>
      </c>
      <c r="U1753" s="38">
        <v>108.26908399869889</v>
      </c>
      <c r="W1753" s="27">
        <v>7.4674945746664889E-2</v>
      </c>
      <c r="X1753" s="27">
        <f t="shared" si="166"/>
        <v>80.810340219278473</v>
      </c>
      <c r="Y1753" s="19">
        <f t="shared" si="167"/>
        <v>108.26908399869889</v>
      </c>
      <c r="Z1753" s="27">
        <f t="shared" si="164"/>
        <v>6.0345077716441518</v>
      </c>
      <c r="AA1753" s="20">
        <f t="shared" si="165"/>
        <v>8.0849879736439441</v>
      </c>
    </row>
    <row r="1754" spans="1:27" x14ac:dyDescent="0.3">
      <c r="A1754" s="50">
        <v>7.3722116285352968E-2</v>
      </c>
      <c r="B1754" s="29">
        <v>462.16556193466022</v>
      </c>
      <c r="E1754" s="27">
        <v>0.31149699811066967</v>
      </c>
      <c r="F1754" s="20">
        <v>96.954869790122984</v>
      </c>
      <c r="H1754" s="27">
        <v>0.79202054820780177</v>
      </c>
      <c r="I1754" s="20">
        <v>172.68353160943045</v>
      </c>
      <c r="K1754" s="27">
        <v>7.4623755448556039E-2</v>
      </c>
      <c r="L1754" s="20">
        <v>44.799626055136898</v>
      </c>
      <c r="M1754" s="20">
        <v>89.528215602481566</v>
      </c>
      <c r="N1754" s="27">
        <f t="shared" si="162"/>
        <v>3.3431163389252951</v>
      </c>
      <c r="O1754" s="20">
        <f t="shared" si="163"/>
        <v>6.6809316668651837</v>
      </c>
      <c r="Q1754" s="27">
        <v>7.4623755448556039E-2</v>
      </c>
      <c r="R1754" s="20">
        <v>79.337680498175544</v>
      </c>
      <c r="T1754" s="41">
        <v>7.4623755448556039E-2</v>
      </c>
      <c r="U1754" s="38">
        <v>124.06627004552021</v>
      </c>
      <c r="W1754" s="27">
        <v>7.4623755448556039E-2</v>
      </c>
      <c r="X1754" s="27">
        <f t="shared" si="166"/>
        <v>79.337680498175544</v>
      </c>
      <c r="Y1754" s="19">
        <f t="shared" si="167"/>
        <v>124.06627004552021</v>
      </c>
      <c r="Z1754" s="27">
        <f t="shared" si="164"/>
        <v>5.9204756673515258</v>
      </c>
      <c r="AA1754" s="20">
        <f t="shared" si="165"/>
        <v>9.2582909952914143</v>
      </c>
    </row>
    <row r="1755" spans="1:27" x14ac:dyDescent="0.3">
      <c r="A1755" s="50">
        <v>7.3541248995752539E-2</v>
      </c>
      <c r="B1755" s="29">
        <v>127.46385512687877</v>
      </c>
      <c r="E1755" s="27">
        <v>7.7942544347024523E-2</v>
      </c>
      <c r="F1755" s="20">
        <v>96.986233138389693</v>
      </c>
      <c r="H1755" s="27">
        <v>1.9360817081178539E-2</v>
      </c>
      <c r="I1755" s="20">
        <v>172.75827721008324</v>
      </c>
      <c r="K1755" s="27">
        <v>7.4448807579756249E-2</v>
      </c>
      <c r="L1755" s="20">
        <v>38.892574646741437</v>
      </c>
      <c r="M1755" s="20">
        <v>87.621344339562157</v>
      </c>
      <c r="N1755" s="27">
        <f t="shared" si="162"/>
        <v>2.8955058061565597</v>
      </c>
      <c r="O1755" s="20">
        <f t="shared" si="163"/>
        <v>6.5233046046156273</v>
      </c>
      <c r="Q1755" s="27">
        <v>7.4448807579756249E-2</v>
      </c>
      <c r="R1755" s="20">
        <v>57.973444846241023</v>
      </c>
      <c r="T1755" s="41">
        <v>7.4448807579756249E-2</v>
      </c>
      <c r="U1755" s="38">
        <v>106.70221453906174</v>
      </c>
      <c r="W1755" s="27">
        <v>7.4448807579756249E-2</v>
      </c>
      <c r="X1755" s="27">
        <f t="shared" si="166"/>
        <v>57.973444846241023</v>
      </c>
      <c r="Y1755" s="19">
        <f t="shared" si="167"/>
        <v>106.70221453906174</v>
      </c>
      <c r="Z1755" s="27">
        <f t="shared" si="164"/>
        <v>4.3160538400934092</v>
      </c>
      <c r="AA1755" s="20">
        <f t="shared" si="165"/>
        <v>7.9438526385524773</v>
      </c>
    </row>
    <row r="1756" spans="1:27" x14ac:dyDescent="0.3">
      <c r="A1756" s="50">
        <v>7.3497647572366986E-2</v>
      </c>
      <c r="B1756" s="29">
        <v>101.36062741243424</v>
      </c>
      <c r="E1756" s="27">
        <v>8.4223156507359818</v>
      </c>
      <c r="F1756" s="20">
        <v>97.201825408377289</v>
      </c>
      <c r="H1756" s="27">
        <v>0.47435652889544144</v>
      </c>
      <c r="I1756" s="20">
        <v>173.53610391990878</v>
      </c>
      <c r="K1756" s="27">
        <v>7.3969731354736723E-2</v>
      </c>
      <c r="L1756" s="20">
        <v>47.605568356559267</v>
      </c>
      <c r="M1756" s="20">
        <v>104.57657946639496</v>
      </c>
      <c r="N1756" s="27">
        <f t="shared" si="162"/>
        <v>3.5213711023242444</v>
      </c>
      <c r="O1756" s="20">
        <f t="shared" si="163"/>
        <v>7.7355014891265119</v>
      </c>
      <c r="Q1756" s="27">
        <v>7.3969731354736723E-2</v>
      </c>
      <c r="R1756" s="20">
        <v>77.711160280760282</v>
      </c>
      <c r="T1756" s="41">
        <v>7.3969731354736723E-2</v>
      </c>
      <c r="U1756" s="38">
        <v>134.68217139059595</v>
      </c>
      <c r="W1756" s="27">
        <v>7.3969731354736723E-2</v>
      </c>
      <c r="X1756" s="27">
        <f t="shared" si="166"/>
        <v>77.711160280760282</v>
      </c>
      <c r="Y1756" s="19">
        <f t="shared" si="167"/>
        <v>134.68217139059595</v>
      </c>
      <c r="Z1756" s="27">
        <f t="shared" si="164"/>
        <v>5.7482736492327247</v>
      </c>
      <c r="AA1756" s="20">
        <f t="shared" si="165"/>
        <v>9.9624040360349913</v>
      </c>
    </row>
    <row r="1757" spans="1:27" x14ac:dyDescent="0.3">
      <c r="A1757" s="50">
        <v>7.3198104670154862E-2</v>
      </c>
      <c r="B1757" s="29">
        <v>237.05652761508588</v>
      </c>
      <c r="E1757" s="27">
        <v>6.3621110062813386</v>
      </c>
      <c r="F1757" s="20">
        <v>97.264344801145526</v>
      </c>
      <c r="H1757" s="27">
        <v>595.9850789855991</v>
      </c>
      <c r="I1757" s="20">
        <v>173.60034721059355</v>
      </c>
      <c r="K1757" s="27">
        <v>7.3722116285352968E-2</v>
      </c>
      <c r="L1757" s="20">
        <v>278.74175837484796</v>
      </c>
      <c r="M1757" s="20">
        <v>447.36908003496751</v>
      </c>
      <c r="N1757" s="27">
        <f t="shared" si="162"/>
        <v>20.549432324494301</v>
      </c>
      <c r="O1757" s="20">
        <f t="shared" si="163"/>
        <v>32.980995340809251</v>
      </c>
      <c r="Q1757" s="27">
        <v>7.3722116285352968E-2</v>
      </c>
      <c r="R1757" s="20">
        <v>293.53824027454073</v>
      </c>
      <c r="T1757" s="41">
        <v>7.3722116285352968E-2</v>
      </c>
      <c r="U1757" s="38">
        <v>462.16556193466022</v>
      </c>
      <c r="W1757" s="27">
        <v>7.3722116285352968E-2</v>
      </c>
      <c r="X1757" s="27">
        <f t="shared" si="166"/>
        <v>293.53824027454073</v>
      </c>
      <c r="Y1757" s="19">
        <f t="shared" si="167"/>
        <v>462.16556193466022</v>
      </c>
      <c r="Z1757" s="27">
        <f t="shared" si="164"/>
        <v>21.64026028371757</v>
      </c>
      <c r="AA1757" s="20">
        <f t="shared" si="165"/>
        <v>34.07182330003252</v>
      </c>
    </row>
    <row r="1758" spans="1:27" x14ac:dyDescent="0.3">
      <c r="A1758" s="50">
        <v>7.2529176773969084E-2</v>
      </c>
      <c r="B1758" s="29">
        <v>258.32159240143937</v>
      </c>
      <c r="E1758" s="27">
        <v>0.14575713791418821</v>
      </c>
      <c r="F1758" s="20">
        <v>97.334146583213595</v>
      </c>
      <c r="H1758" s="27">
        <v>227.69771981894155</v>
      </c>
      <c r="I1758" s="20">
        <v>173.65136312832408</v>
      </c>
      <c r="K1758" s="27">
        <v>7.3541248995752539E-2</v>
      </c>
      <c r="L1758" s="20">
        <v>41.508324369165784</v>
      </c>
      <c r="M1758" s="20">
        <v>82.978257957508731</v>
      </c>
      <c r="N1758" s="27">
        <f t="shared" si="162"/>
        <v>3.0525740178292837</v>
      </c>
      <c r="O1758" s="20">
        <f t="shared" si="163"/>
        <v>6.1023247296869343</v>
      </c>
      <c r="Q1758" s="27">
        <v>7.3541248995752539E-2</v>
      </c>
      <c r="R1758" s="20">
        <v>85.993921538535801</v>
      </c>
      <c r="T1758" s="41">
        <v>7.3541248995752539E-2</v>
      </c>
      <c r="U1758" s="38">
        <v>127.46385512687877</v>
      </c>
      <c r="W1758" s="27">
        <v>7.3541248995752539E-2</v>
      </c>
      <c r="X1758" s="27">
        <f t="shared" si="166"/>
        <v>85.993921538535801</v>
      </c>
      <c r="Y1758" s="19">
        <f t="shared" si="167"/>
        <v>127.46385512687877</v>
      </c>
      <c r="Z1758" s="27">
        <f t="shared" si="164"/>
        <v>6.3241003959866688</v>
      </c>
      <c r="AA1758" s="20">
        <f t="shared" si="165"/>
        <v>9.3738511078443203</v>
      </c>
    </row>
    <row r="1759" spans="1:27" x14ac:dyDescent="0.3">
      <c r="A1759" s="50">
        <v>7.1619870839640498E-2</v>
      </c>
      <c r="B1759" s="29">
        <v>144.92093049878343</v>
      </c>
      <c r="E1759" s="27">
        <v>3.4441909665474668E-3</v>
      </c>
      <c r="F1759" s="20">
        <v>97.3821357392317</v>
      </c>
      <c r="H1759" s="27">
        <v>0.98527713547809981</v>
      </c>
      <c r="I1759" s="20">
        <v>173.70779124829389</v>
      </c>
      <c r="K1759" s="27">
        <v>7.3497647572366986E-2</v>
      </c>
      <c r="L1759" s="20">
        <v>62.057701922872084</v>
      </c>
      <c r="M1759" s="20">
        <v>78.83775051312908</v>
      </c>
      <c r="N1759" s="27">
        <f t="shared" si="162"/>
        <v>4.5610951050782536</v>
      </c>
      <c r="O1759" s="20">
        <f t="shared" si="163"/>
        <v>5.7943892026121553</v>
      </c>
      <c r="Q1759" s="27">
        <v>7.3497647572366986E-2</v>
      </c>
      <c r="R1759" s="20">
        <v>84.580578822177245</v>
      </c>
      <c r="T1759" s="41">
        <v>7.3497647572366986E-2</v>
      </c>
      <c r="U1759" s="38">
        <v>101.36062741243424</v>
      </c>
      <c r="W1759" s="27">
        <v>7.3497647572366986E-2</v>
      </c>
      <c r="X1759" s="27">
        <f t="shared" si="166"/>
        <v>84.580578822177245</v>
      </c>
      <c r="Y1759" s="19">
        <f t="shared" si="167"/>
        <v>101.36062741243424</v>
      </c>
      <c r="Z1759" s="27">
        <f t="shared" si="164"/>
        <v>6.2164735737391901</v>
      </c>
      <c r="AA1759" s="20">
        <f t="shared" si="165"/>
        <v>7.4497676712730918</v>
      </c>
    </row>
    <row r="1760" spans="1:27" x14ac:dyDescent="0.3">
      <c r="A1760" s="50">
        <v>7.1484094834886491E-2</v>
      </c>
      <c r="B1760" s="29">
        <v>173.71704429552574</v>
      </c>
      <c r="E1760" s="27">
        <v>7.2529176773969084E-2</v>
      </c>
      <c r="F1760" s="20">
        <v>97.663239155049467</v>
      </c>
      <c r="H1760" s="27">
        <v>436.82738895314105</v>
      </c>
      <c r="I1760" s="20">
        <v>173.71098904366835</v>
      </c>
      <c r="K1760" s="27">
        <v>7.3198104670154862E-2</v>
      </c>
      <c r="L1760" s="20">
        <v>234.7899838111471</v>
      </c>
      <c r="M1760" s="20">
        <v>234.7899838111471</v>
      </c>
      <c r="N1760" s="27">
        <f t="shared" si="162"/>
        <v>17.186181810512309</v>
      </c>
      <c r="O1760" s="20">
        <f t="shared" si="163"/>
        <v>17.186181810512309</v>
      </c>
      <c r="Q1760" s="27">
        <v>7.3198104670154862E-2</v>
      </c>
      <c r="R1760" s="20">
        <v>237.05652761508588</v>
      </c>
      <c r="T1760" s="41">
        <v>7.3198104670154862E-2</v>
      </c>
      <c r="U1760" s="38">
        <v>237.05652761508588</v>
      </c>
      <c r="W1760" s="27">
        <v>7.3198104670154862E-2</v>
      </c>
      <c r="X1760" s="27">
        <f t="shared" si="166"/>
        <v>237.05652761508588</v>
      </c>
      <c r="Y1760" s="19">
        <f t="shared" si="167"/>
        <v>237.05652761508588</v>
      </c>
      <c r="Z1760" s="27">
        <f t="shared" si="164"/>
        <v>17.352088521112513</v>
      </c>
      <c r="AA1760" s="20">
        <f t="shared" si="165"/>
        <v>17.352088521112513</v>
      </c>
    </row>
    <row r="1761" spans="1:27" x14ac:dyDescent="0.3">
      <c r="A1761" s="50">
        <v>7.1055316671845503E-2</v>
      </c>
      <c r="B1761" s="29">
        <v>311.18854092845049</v>
      </c>
      <c r="E1761" s="27">
        <v>0.27359021460870281</v>
      </c>
      <c r="F1761" s="20">
        <v>97.733579936733264</v>
      </c>
      <c r="H1761" s="27">
        <v>4.8157028991990956</v>
      </c>
      <c r="I1761" s="20">
        <v>174.02828426419444</v>
      </c>
      <c r="K1761" s="27">
        <v>7.2529176773969084E-2</v>
      </c>
      <c r="L1761" s="20">
        <v>97.663239155049467</v>
      </c>
      <c r="M1761" s="20">
        <v>163.05532639945571</v>
      </c>
      <c r="N1761" s="27">
        <f t="shared" si="162"/>
        <v>7.0834343369950021</v>
      </c>
      <c r="O1761" s="20">
        <f t="shared" si="163"/>
        <v>11.82626859236335</v>
      </c>
      <c r="Q1761" s="27">
        <v>7.2529176773969084E-2</v>
      </c>
      <c r="R1761" s="20">
        <v>192.92950515703311</v>
      </c>
      <c r="T1761" s="41">
        <v>7.2529176773969084E-2</v>
      </c>
      <c r="U1761" s="38">
        <v>258.32159240143937</v>
      </c>
      <c r="W1761" s="27">
        <v>7.2529176773969084E-2</v>
      </c>
      <c r="X1761" s="27">
        <f t="shared" si="166"/>
        <v>192.92950515703311</v>
      </c>
      <c r="Y1761" s="19">
        <f t="shared" si="167"/>
        <v>258.32159240143937</v>
      </c>
      <c r="Z1761" s="27">
        <f t="shared" si="164"/>
        <v>13.993018184448834</v>
      </c>
      <c r="AA1761" s="20">
        <f t="shared" si="165"/>
        <v>18.735852439817187</v>
      </c>
    </row>
    <row r="1762" spans="1:27" x14ac:dyDescent="0.3">
      <c r="A1762" s="50">
        <v>7.087603129184572E-2</v>
      </c>
      <c r="B1762" s="29">
        <v>140.78076747844699</v>
      </c>
      <c r="E1762" s="27">
        <v>5.9301909888745286E-2</v>
      </c>
      <c r="F1762" s="20">
        <v>97.793284866121297</v>
      </c>
      <c r="H1762" s="27">
        <v>0.51779925776645541</v>
      </c>
      <c r="I1762" s="20">
        <v>174.06266109553877</v>
      </c>
      <c r="K1762" s="27">
        <v>7.1619870839640498E-2</v>
      </c>
      <c r="L1762" s="20">
        <v>67.814479087211566</v>
      </c>
      <c r="M1762" s="20">
        <v>119.71976714568632</v>
      </c>
      <c r="N1762" s="27">
        <f t="shared" si="162"/>
        <v>4.8568642332835941</v>
      </c>
      <c r="O1762" s="20">
        <f t="shared" si="163"/>
        <v>8.5743142599258899</v>
      </c>
      <c r="Q1762" s="27">
        <v>7.1619870839640498E-2</v>
      </c>
      <c r="R1762" s="20">
        <v>93.015642440308696</v>
      </c>
      <c r="T1762" s="41">
        <v>7.1619870839640498E-2</v>
      </c>
      <c r="U1762" s="38">
        <v>144.92093049878343</v>
      </c>
      <c r="W1762" s="27">
        <v>7.1619870839640498E-2</v>
      </c>
      <c r="X1762" s="27">
        <f t="shared" si="166"/>
        <v>93.015642440308696</v>
      </c>
      <c r="Y1762" s="19">
        <f t="shared" si="167"/>
        <v>144.92093049878343</v>
      </c>
      <c r="Z1762" s="27">
        <f t="shared" si="164"/>
        <v>6.6617682976410917</v>
      </c>
      <c r="AA1762" s="20">
        <f t="shared" si="165"/>
        <v>10.379218324283388</v>
      </c>
    </row>
    <row r="1763" spans="1:27" x14ac:dyDescent="0.3">
      <c r="A1763" s="50">
        <v>7.0563580798989278E-2</v>
      </c>
      <c r="B1763" s="29">
        <v>87.981341732822813</v>
      </c>
      <c r="E1763" s="27">
        <v>1.0212107983534224E-2</v>
      </c>
      <c r="F1763" s="20">
        <v>98.101325476673935</v>
      </c>
      <c r="H1763" s="27">
        <v>0.66864883228845429</v>
      </c>
      <c r="I1763" s="20">
        <v>174.09006900746024</v>
      </c>
      <c r="K1763" s="27">
        <v>7.1484094834886491E-2</v>
      </c>
      <c r="L1763" s="20">
        <v>66.300029884381701</v>
      </c>
      <c r="M1763" s="20">
        <v>123.76714608862983</v>
      </c>
      <c r="N1763" s="27">
        <f t="shared" si="162"/>
        <v>4.7393976238109499</v>
      </c>
      <c r="O1763" s="20">
        <f t="shared" si="163"/>
        <v>8.8473824084428649</v>
      </c>
      <c r="Q1763" s="27">
        <v>7.1484094834886491E-2</v>
      </c>
      <c r="R1763" s="20">
        <v>116.24992809127761</v>
      </c>
      <c r="T1763" s="41">
        <v>7.1484094834886491E-2</v>
      </c>
      <c r="U1763" s="38">
        <v>173.71704429552574</v>
      </c>
      <c r="W1763" s="27">
        <v>7.1484094834886491E-2</v>
      </c>
      <c r="X1763" s="27">
        <f t="shared" si="166"/>
        <v>116.24992809127761</v>
      </c>
      <c r="Y1763" s="19">
        <f t="shared" si="167"/>
        <v>173.71704429552574</v>
      </c>
      <c r="Z1763" s="27">
        <f t="shared" si="164"/>
        <v>8.310020884225624</v>
      </c>
      <c r="AA1763" s="20">
        <f t="shared" si="165"/>
        <v>12.418005668857539</v>
      </c>
    </row>
    <row r="1764" spans="1:27" x14ac:dyDescent="0.3">
      <c r="A1764" s="50">
        <v>6.9703421628219076E-2</v>
      </c>
      <c r="B1764" s="29">
        <v>281.36526925144983</v>
      </c>
      <c r="E1764" s="27">
        <v>595.9850789855991</v>
      </c>
      <c r="F1764" s="20">
        <v>98.471995929837817</v>
      </c>
      <c r="H1764" s="27">
        <v>23.894073591363849</v>
      </c>
      <c r="I1764" s="20">
        <v>174.8775055455643</v>
      </c>
      <c r="K1764" s="27">
        <v>7.1055316671845503E-2</v>
      </c>
      <c r="L1764" s="20">
        <v>142.55646831368324</v>
      </c>
      <c r="M1764" s="20">
        <v>276.60900996858118</v>
      </c>
      <c r="N1764" s="27">
        <f t="shared" si="162"/>
        <v>10.129394999648673</v>
      </c>
      <c r="O1764" s="20">
        <f t="shared" si="163"/>
        <v>19.654540797603204</v>
      </c>
      <c r="Q1764" s="27">
        <v>7.1055316671845503E-2</v>
      </c>
      <c r="R1764" s="20">
        <v>177.13599927355253</v>
      </c>
      <c r="T1764" s="41">
        <v>7.1055316671845503E-2</v>
      </c>
      <c r="U1764" s="38">
        <v>311.18854092845049</v>
      </c>
      <c r="W1764" s="27">
        <v>7.1055316671845503E-2</v>
      </c>
      <c r="X1764" s="27">
        <f t="shared" si="166"/>
        <v>177.13599927355253</v>
      </c>
      <c r="Y1764" s="19">
        <f t="shared" si="167"/>
        <v>311.18854092845049</v>
      </c>
      <c r="Z1764" s="27">
        <f t="shared" si="164"/>
        <v>12.58645452236607</v>
      </c>
      <c r="AA1764" s="20">
        <f t="shared" si="165"/>
        <v>22.111600320320605</v>
      </c>
    </row>
    <row r="1765" spans="1:27" x14ac:dyDescent="0.3">
      <c r="A1765" s="50">
        <v>6.9016064328025095E-2</v>
      </c>
      <c r="B1765" s="29">
        <v>125.36193408389464</v>
      </c>
      <c r="E1765" s="27">
        <v>227.69771981894155</v>
      </c>
      <c r="F1765" s="20">
        <v>98.523011847568341</v>
      </c>
      <c r="H1765" s="27">
        <v>0.16744586096319836</v>
      </c>
      <c r="I1765" s="20">
        <v>174.90664856054175</v>
      </c>
      <c r="K1765" s="27">
        <v>7.087603129184572E-2</v>
      </c>
      <c r="L1765" s="20">
        <v>67.980441503641245</v>
      </c>
      <c r="M1765" s="20">
        <v>140.78076747844699</v>
      </c>
      <c r="N1765" s="27">
        <f t="shared" si="162"/>
        <v>4.8181838992455646</v>
      </c>
      <c r="O1765" s="20">
        <f t="shared" si="163"/>
        <v>9.9779820810924651</v>
      </c>
      <c r="Q1765" s="27">
        <v>7.087603129184572E-2</v>
      </c>
      <c r="R1765" s="20">
        <v>67.980441503641245</v>
      </c>
      <c r="T1765" s="41">
        <v>7.087603129184572E-2</v>
      </c>
      <c r="U1765" s="38">
        <v>140.78076747844699</v>
      </c>
      <c r="W1765" s="27">
        <v>7.087603129184572E-2</v>
      </c>
      <c r="X1765" s="27">
        <f t="shared" si="166"/>
        <v>67.980441503641245</v>
      </c>
      <c r="Y1765" s="19">
        <f t="shared" si="167"/>
        <v>140.78076747844699</v>
      </c>
      <c r="Z1765" s="27">
        <f t="shared" si="164"/>
        <v>4.8181838992455646</v>
      </c>
      <c r="AA1765" s="20">
        <f t="shared" si="165"/>
        <v>9.9779820810924651</v>
      </c>
    </row>
    <row r="1766" spans="1:27" x14ac:dyDescent="0.3">
      <c r="A1766" s="50">
        <v>6.9011150730148074E-2</v>
      </c>
      <c r="B1766" s="29">
        <v>92.290705364256354</v>
      </c>
      <c r="E1766" s="27">
        <v>436.82738895314105</v>
      </c>
      <c r="F1766" s="20">
        <v>98.58263776291264</v>
      </c>
      <c r="H1766" s="27">
        <v>7.8672304371139035E-3</v>
      </c>
      <c r="I1766" s="20">
        <v>175.17610028969656</v>
      </c>
      <c r="K1766" s="27">
        <v>7.0563580798989278E-2</v>
      </c>
      <c r="L1766" s="20">
        <v>32.63952185373293</v>
      </c>
      <c r="M1766" s="20">
        <v>69.442193991413589</v>
      </c>
      <c r="N1766" s="27">
        <f t="shared" si="162"/>
        <v>2.3031615375662597</v>
      </c>
      <c r="O1766" s="20">
        <f t="shared" si="163"/>
        <v>4.9000898665722001</v>
      </c>
      <c r="Q1766" s="27">
        <v>7.0563580798989278E-2</v>
      </c>
      <c r="R1766" s="20">
        <v>51.178669595142146</v>
      </c>
      <c r="T1766" s="41">
        <v>7.0563580798989278E-2</v>
      </c>
      <c r="U1766" s="38">
        <v>87.981341732822813</v>
      </c>
      <c r="W1766" s="27">
        <v>7.0563580798989278E-2</v>
      </c>
      <c r="X1766" s="27">
        <f t="shared" si="166"/>
        <v>51.178669595142146</v>
      </c>
      <c r="Y1766" s="19">
        <f t="shared" si="167"/>
        <v>87.981341732822813</v>
      </c>
      <c r="Z1766" s="27">
        <f t="shared" si="164"/>
        <v>3.6113501871615887</v>
      </c>
      <c r="AA1766" s="20">
        <f t="shared" si="165"/>
        <v>6.20827851616753</v>
      </c>
    </row>
    <row r="1767" spans="1:27" x14ac:dyDescent="0.3">
      <c r="A1767" s="50">
        <v>6.898318961248151E-2</v>
      </c>
      <c r="B1767" s="29">
        <v>66.847239145931255</v>
      </c>
      <c r="E1767" s="27">
        <v>20.696134371304652</v>
      </c>
      <c r="F1767" s="20">
        <v>99.071445942264688</v>
      </c>
      <c r="H1767" s="27">
        <v>8.1725423737079836</v>
      </c>
      <c r="I1767" s="20">
        <v>175.22849299172452</v>
      </c>
      <c r="K1767" s="27">
        <v>6.9703421628219076E-2</v>
      </c>
      <c r="L1767" s="20">
        <v>279.09872544751101</v>
      </c>
      <c r="M1767" s="20">
        <v>279.09872544751101</v>
      </c>
      <c r="N1767" s="27">
        <f t="shared" si="162"/>
        <v>19.454136135766419</v>
      </c>
      <c r="O1767" s="20">
        <f t="shared" si="163"/>
        <v>19.454136135766419</v>
      </c>
      <c r="Q1767" s="27">
        <v>6.9703421628219076E-2</v>
      </c>
      <c r="R1767" s="20">
        <v>281.36526925144983</v>
      </c>
      <c r="T1767" s="41">
        <v>6.9703421628219076E-2</v>
      </c>
      <c r="U1767" s="38">
        <v>281.36526925144983</v>
      </c>
      <c r="W1767" s="27">
        <v>6.9703421628219076E-2</v>
      </c>
      <c r="X1767" s="27">
        <f t="shared" si="166"/>
        <v>281.36526925144983</v>
      </c>
      <c r="Y1767" s="19">
        <f t="shared" si="167"/>
        <v>281.36526925144983</v>
      </c>
      <c r="Z1767" s="27">
        <f t="shared" si="164"/>
        <v>19.612121994171194</v>
      </c>
      <c r="AA1767" s="20">
        <f t="shared" si="165"/>
        <v>19.612121994171194</v>
      </c>
    </row>
    <row r="1768" spans="1:27" x14ac:dyDescent="0.3">
      <c r="A1768" s="50">
        <v>6.8774286766711157E-2</v>
      </c>
      <c r="B1768" s="29">
        <v>124.06077672558182</v>
      </c>
      <c r="E1768" s="27">
        <v>0.14206327479041647</v>
      </c>
      <c r="F1768" s="20">
        <v>99.266949145582316</v>
      </c>
      <c r="H1768" s="27">
        <v>0.64216781404684298</v>
      </c>
      <c r="I1768" s="20">
        <v>175.4542119524524</v>
      </c>
      <c r="K1768" s="27">
        <v>6.9016064328025095E-2</v>
      </c>
      <c r="L1768" s="20">
        <v>59.112437063344714</v>
      </c>
      <c r="M1768" s="20">
        <v>86.571180842765131</v>
      </c>
      <c r="N1768" s="27">
        <f t="shared" si="162"/>
        <v>4.0797077589501338</v>
      </c>
      <c r="O1768" s="20">
        <f t="shared" si="163"/>
        <v>5.9748021859973717</v>
      </c>
      <c r="Q1768" s="27">
        <v>6.9016064328025095E-2</v>
      </c>
      <c r="R1768" s="20">
        <v>97.903190304474236</v>
      </c>
      <c r="T1768" s="41">
        <v>6.9016064328025095E-2</v>
      </c>
      <c r="U1768" s="38">
        <v>125.36193408389464</v>
      </c>
      <c r="W1768" s="27">
        <v>6.9016064328025095E-2</v>
      </c>
      <c r="X1768" s="27">
        <f t="shared" si="166"/>
        <v>97.903190304474236</v>
      </c>
      <c r="Y1768" s="19">
        <f t="shared" si="167"/>
        <v>125.36193408389464</v>
      </c>
      <c r="Z1768" s="27">
        <f t="shared" si="164"/>
        <v>6.7568928799724768</v>
      </c>
      <c r="AA1768" s="20">
        <f t="shared" si="165"/>
        <v>8.6519873070197146</v>
      </c>
    </row>
    <row r="1769" spans="1:27" x14ac:dyDescent="0.3">
      <c r="A1769" s="50">
        <v>6.8175592285115272E-2</v>
      </c>
      <c r="B1769" s="29">
        <v>319.69553678421272</v>
      </c>
      <c r="E1769" s="27">
        <v>0.54908691735181492</v>
      </c>
      <c r="F1769" s="20">
        <v>99.367992626390588</v>
      </c>
      <c r="H1769" s="27">
        <v>23.340483910069452</v>
      </c>
      <c r="I1769" s="20">
        <v>175.89850409501543</v>
      </c>
      <c r="K1769" s="27">
        <v>6.9011150730148074E-2</v>
      </c>
      <c r="L1769" s="20">
        <v>23.859424798103653</v>
      </c>
      <c r="M1769" s="20">
        <v>64.256743188446379</v>
      </c>
      <c r="N1769" s="27">
        <f t="shared" si="162"/>
        <v>1.646566361076564</v>
      </c>
      <c r="O1769" s="20">
        <f t="shared" si="163"/>
        <v>4.4344317896062888</v>
      </c>
      <c r="Q1769" s="27">
        <v>6.9011150730148074E-2</v>
      </c>
      <c r="R1769" s="20">
        <v>51.893386973913621</v>
      </c>
      <c r="T1769" s="41">
        <v>6.9011150730148074E-2</v>
      </c>
      <c r="U1769" s="38">
        <v>92.290705364256354</v>
      </c>
      <c r="W1769" s="27">
        <v>6.9011150730148074E-2</v>
      </c>
      <c r="X1769" s="27">
        <f t="shared" si="166"/>
        <v>51.893386973913621</v>
      </c>
      <c r="Y1769" s="19">
        <f t="shared" si="167"/>
        <v>92.290705364256354</v>
      </c>
      <c r="Z1769" s="27">
        <f t="shared" si="164"/>
        <v>3.5812223503546554</v>
      </c>
      <c r="AA1769" s="20">
        <f t="shared" si="165"/>
        <v>6.3690877788843805</v>
      </c>
    </row>
    <row r="1770" spans="1:27" x14ac:dyDescent="0.3">
      <c r="A1770" s="50">
        <v>6.7779895995045081E-2</v>
      </c>
      <c r="B1770" s="29">
        <v>197.69929673985189</v>
      </c>
      <c r="E1770" s="27">
        <v>0.50946358335204422</v>
      </c>
      <c r="F1770" s="20">
        <v>99.453127759724566</v>
      </c>
      <c r="H1770" s="27">
        <v>2.8848731084144674</v>
      </c>
      <c r="I1770" s="20">
        <v>176.59903763235747</v>
      </c>
      <c r="K1770" s="27">
        <v>6.898318961248151E-2</v>
      </c>
      <c r="L1770" s="20">
        <v>28.426420090156462</v>
      </c>
      <c r="M1770" s="20">
        <v>49.211293316233913</v>
      </c>
      <c r="N1770" s="27">
        <f t="shared" si="162"/>
        <v>1.9609451270833169</v>
      </c>
      <c r="O1770" s="20">
        <f t="shared" si="163"/>
        <v>3.3947519779092081</v>
      </c>
      <c r="Q1770" s="27">
        <v>6.898318961248151E-2</v>
      </c>
      <c r="R1770" s="20">
        <v>46.062365919853804</v>
      </c>
      <c r="T1770" s="41">
        <v>6.898318961248151E-2</v>
      </c>
      <c r="U1770" s="38">
        <v>66.847239145931255</v>
      </c>
      <c r="W1770" s="27">
        <v>6.898318961248151E-2</v>
      </c>
      <c r="X1770" s="27">
        <f t="shared" si="166"/>
        <v>46.062365919853804</v>
      </c>
      <c r="Y1770" s="19">
        <f t="shared" si="167"/>
        <v>66.847239145931255</v>
      </c>
      <c r="Z1770" s="27">
        <f t="shared" si="164"/>
        <v>3.177528922248781</v>
      </c>
      <c r="AA1770" s="20">
        <f t="shared" si="165"/>
        <v>4.6113357730746722</v>
      </c>
    </row>
    <row r="1771" spans="1:27" x14ac:dyDescent="0.3">
      <c r="A1771" s="50">
        <v>6.6772222045983654E-2</v>
      </c>
      <c r="B1771" s="29">
        <v>138.59090560064766</v>
      </c>
      <c r="E1771" s="27">
        <v>11.881030766293406</v>
      </c>
      <c r="F1771" s="20">
        <v>99.495401268495314</v>
      </c>
      <c r="H1771" s="27">
        <v>7.3144031630363315E-3</v>
      </c>
      <c r="I1771" s="20">
        <v>177.25244056195993</v>
      </c>
      <c r="K1771" s="27">
        <v>6.8774286766711157E-2</v>
      </c>
      <c r="L1771" s="20">
        <v>62.149733543630106</v>
      </c>
      <c r="M1771" s="20">
        <v>90.162977055860409</v>
      </c>
      <c r="N1771" s="27">
        <f t="shared" si="162"/>
        <v>4.2743035972043044</v>
      </c>
      <c r="O1771" s="20">
        <f t="shared" si="163"/>
        <v>6.200894439780142</v>
      </c>
      <c r="Q1771" s="27">
        <v>6.8774286766711157E-2</v>
      </c>
      <c r="R1771" s="20">
        <v>96.0475332133515</v>
      </c>
      <c r="T1771" s="41">
        <v>6.8774286766711157E-2</v>
      </c>
      <c r="U1771" s="38">
        <v>124.06077672558182</v>
      </c>
      <c r="W1771" s="27">
        <v>6.8774286766711157E-2</v>
      </c>
      <c r="X1771" s="27">
        <f t="shared" si="166"/>
        <v>96.0475332133515</v>
      </c>
      <c r="Y1771" s="19">
        <f t="shared" si="167"/>
        <v>124.06077672558182</v>
      </c>
      <c r="Z1771" s="27">
        <f t="shared" si="164"/>
        <v>6.6056005924502506</v>
      </c>
      <c r="AA1771" s="20">
        <f t="shared" si="165"/>
        <v>8.532191435026089</v>
      </c>
    </row>
    <row r="1772" spans="1:27" x14ac:dyDescent="0.3">
      <c r="A1772" s="50">
        <v>6.6427844241843559E-2</v>
      </c>
      <c r="B1772" s="29">
        <v>246.47821085882552</v>
      </c>
      <c r="E1772" s="27">
        <v>23.894073591363849</v>
      </c>
      <c r="F1772" s="20">
        <v>99.749154264808595</v>
      </c>
      <c r="H1772" s="27">
        <v>1.4339338391437195E-2</v>
      </c>
      <c r="I1772" s="20">
        <v>177.45681629688914</v>
      </c>
      <c r="K1772" s="27">
        <v>6.8175592285115272E-2</v>
      </c>
      <c r="L1772" s="20">
        <v>126.71440983724399</v>
      </c>
      <c r="M1772" s="20">
        <v>288.04519348772328</v>
      </c>
      <c r="N1772" s="27">
        <f t="shared" si="162"/>
        <v>8.6388299417129453</v>
      </c>
      <c r="O1772" s="20">
        <f t="shared" si="163"/>
        <v>19.637651670906163</v>
      </c>
      <c r="Q1772" s="27">
        <v>6.8175592285115272E-2</v>
      </c>
      <c r="R1772" s="20">
        <v>158.36475313373344</v>
      </c>
      <c r="T1772" s="41">
        <v>6.8175592285115272E-2</v>
      </c>
      <c r="U1772" s="38">
        <v>319.69553678421272</v>
      </c>
      <c r="W1772" s="27">
        <v>6.8175592285115272E-2</v>
      </c>
      <c r="X1772" s="27">
        <f t="shared" si="166"/>
        <v>158.36475313373344</v>
      </c>
      <c r="Y1772" s="19">
        <f t="shared" si="167"/>
        <v>319.69553678421272</v>
      </c>
      <c r="Z1772" s="27">
        <f t="shared" si="164"/>
        <v>10.796610841978342</v>
      </c>
      <c r="AA1772" s="20">
        <f t="shared" si="165"/>
        <v>21.79543257117156</v>
      </c>
    </row>
    <row r="1773" spans="1:27" x14ac:dyDescent="0.3">
      <c r="A1773" s="50">
        <v>6.6378190887917299E-2</v>
      </c>
      <c r="B1773" s="29">
        <v>111.1186743101952</v>
      </c>
      <c r="E1773" s="27">
        <v>46.265665503888158</v>
      </c>
      <c r="F1773" s="20">
        <v>101.01923772287645</v>
      </c>
      <c r="H1773" s="27">
        <v>246.21774222729437</v>
      </c>
      <c r="I1773" s="20">
        <v>177.99712877706207</v>
      </c>
      <c r="K1773" s="27">
        <v>6.7779895995045081E-2</v>
      </c>
      <c r="L1773" s="20">
        <v>78.680696330360391</v>
      </c>
      <c r="M1773" s="20">
        <v>129.61476176374521</v>
      </c>
      <c r="N1773" s="27">
        <f t="shared" si="162"/>
        <v>5.3329694140895523</v>
      </c>
      <c r="O1773" s="20">
        <f t="shared" si="163"/>
        <v>8.7852750717691954</v>
      </c>
      <c r="Q1773" s="27">
        <v>6.7779895995045081E-2</v>
      </c>
      <c r="R1773" s="20">
        <v>146.76523130646706</v>
      </c>
      <c r="T1773" s="41">
        <v>6.7779895995045081E-2</v>
      </c>
      <c r="U1773" s="38">
        <v>197.69929673985189</v>
      </c>
      <c r="W1773" s="27">
        <v>6.7779895995045081E-2</v>
      </c>
      <c r="X1773" s="27">
        <f t="shared" si="166"/>
        <v>146.76523130646706</v>
      </c>
      <c r="Y1773" s="19">
        <f t="shared" si="167"/>
        <v>197.69929673985189</v>
      </c>
      <c r="Z1773" s="27">
        <f t="shared" si="164"/>
        <v>9.9477321136410719</v>
      </c>
      <c r="AA1773" s="20">
        <f t="shared" si="165"/>
        <v>13.400037771320717</v>
      </c>
    </row>
    <row r="1774" spans="1:27" x14ac:dyDescent="0.3">
      <c r="A1774" s="50">
        <v>6.6064485276001506E-2</v>
      </c>
      <c r="B1774" s="29">
        <v>166.19476779682617</v>
      </c>
      <c r="E1774" s="27">
        <v>4.0271090923342854</v>
      </c>
      <c r="F1774" s="20">
        <v>101.10255022576222</v>
      </c>
      <c r="H1774" s="27">
        <v>66.150383362037246</v>
      </c>
      <c r="I1774" s="20">
        <v>178.36954990091272</v>
      </c>
      <c r="K1774" s="27">
        <v>6.6772222045983654E-2</v>
      </c>
      <c r="L1774" s="20">
        <v>45.398944675843559</v>
      </c>
      <c r="M1774" s="20">
        <v>90.127534223188221</v>
      </c>
      <c r="N1774" s="27">
        <f t="shared" si="162"/>
        <v>3.0313884145487533</v>
      </c>
      <c r="O1774" s="20">
        <f t="shared" si="163"/>
        <v>6.0180157276077146</v>
      </c>
      <c r="Q1774" s="27">
        <v>6.6772222045983654E-2</v>
      </c>
      <c r="R1774" s="20">
        <v>93.862316053303005</v>
      </c>
      <c r="T1774" s="41">
        <v>6.6772222045983654E-2</v>
      </c>
      <c r="U1774" s="38">
        <v>138.59090560064766</v>
      </c>
      <c r="W1774" s="27">
        <v>6.6772222045983654E-2</v>
      </c>
      <c r="X1774" s="27">
        <f t="shared" si="166"/>
        <v>93.862316053303005</v>
      </c>
      <c r="Y1774" s="19">
        <f t="shared" si="167"/>
        <v>138.59090560064766</v>
      </c>
      <c r="Z1774" s="27">
        <f t="shared" si="164"/>
        <v>6.2673954092614439</v>
      </c>
      <c r="AA1774" s="20">
        <f t="shared" si="165"/>
        <v>9.2540227223204052</v>
      </c>
    </row>
    <row r="1775" spans="1:27" x14ac:dyDescent="0.3">
      <c r="A1775" s="50">
        <v>6.5685906432918273E-2</v>
      </c>
      <c r="B1775" s="29">
        <v>141.16194854958201</v>
      </c>
      <c r="E1775" s="27">
        <v>1.1760484110563993</v>
      </c>
      <c r="F1775" s="20">
        <v>101.11607778674403</v>
      </c>
      <c r="H1775" s="27">
        <v>24.839872417360311</v>
      </c>
      <c r="I1775" s="20">
        <v>178.84671033395824</v>
      </c>
      <c r="K1775" s="27">
        <v>6.6427844241843559E-2</v>
      </c>
      <c r="L1775" s="20">
        <v>243.63261559761835</v>
      </c>
      <c r="M1775" s="20">
        <v>243.63261559761835</v>
      </c>
      <c r="N1775" s="27">
        <f t="shared" si="162"/>
        <v>16.183989441151539</v>
      </c>
      <c r="O1775" s="20">
        <f t="shared" si="163"/>
        <v>16.183989441151539</v>
      </c>
      <c r="Q1775" s="27">
        <v>6.6427844241843559E-2</v>
      </c>
      <c r="R1775" s="20">
        <v>246.47821085882552</v>
      </c>
      <c r="T1775" s="41">
        <v>6.6427844241843559E-2</v>
      </c>
      <c r="U1775" s="38">
        <v>246.47821085882552</v>
      </c>
      <c r="W1775" s="27">
        <v>6.6427844241843559E-2</v>
      </c>
      <c r="X1775" s="27">
        <f t="shared" si="166"/>
        <v>246.47821085882552</v>
      </c>
      <c r="Y1775" s="19">
        <f t="shared" si="167"/>
        <v>246.47821085882552</v>
      </c>
      <c r="Z1775" s="27">
        <f t="shared" si="164"/>
        <v>16.373016199938334</v>
      </c>
      <c r="AA1775" s="20">
        <f t="shared" si="165"/>
        <v>16.373016199938334</v>
      </c>
    </row>
    <row r="1776" spans="1:27" x14ac:dyDescent="0.3">
      <c r="A1776" s="50">
        <v>6.4966282050590962E-2</v>
      </c>
      <c r="B1776" s="29">
        <v>118.64084475068172</v>
      </c>
      <c r="E1776" s="27">
        <v>12.43002020039421</v>
      </c>
      <c r="F1776" s="20">
        <v>101.39165884672711</v>
      </c>
      <c r="H1776" s="27">
        <v>7.5555767689365894E-3</v>
      </c>
      <c r="I1776" s="20">
        <v>179.00546114176487</v>
      </c>
      <c r="K1776" s="27">
        <v>6.6378190887917299E-2</v>
      </c>
      <c r="L1776" s="20">
        <v>68.385173921234326</v>
      </c>
      <c r="M1776" s="20">
        <v>88.595797410890043</v>
      </c>
      <c r="N1776" s="27">
        <f t="shared" si="162"/>
        <v>4.5392841284471164</v>
      </c>
      <c r="O1776" s="20">
        <f t="shared" si="163"/>
        <v>5.8808287524073082</v>
      </c>
      <c r="Q1776" s="27">
        <v>6.6378190887917299E-2</v>
      </c>
      <c r="R1776" s="20">
        <v>90.908050820539486</v>
      </c>
      <c r="T1776" s="41">
        <v>6.6378190887917299E-2</v>
      </c>
      <c r="U1776" s="38">
        <v>111.1186743101952</v>
      </c>
      <c r="W1776" s="27">
        <v>6.6378190887917299E-2</v>
      </c>
      <c r="X1776" s="27">
        <f t="shared" si="166"/>
        <v>90.908050820539486</v>
      </c>
      <c r="Y1776" s="19">
        <f t="shared" si="167"/>
        <v>111.1186743101952</v>
      </c>
      <c r="Z1776" s="27">
        <f t="shared" si="164"/>
        <v>6.0343119506142573</v>
      </c>
      <c r="AA1776" s="20">
        <f t="shared" si="165"/>
        <v>7.3758565745744491</v>
      </c>
    </row>
    <row r="1777" spans="1:27" x14ac:dyDescent="0.3">
      <c r="A1777" s="50">
        <v>6.484068376084906E-2</v>
      </c>
      <c r="B1777" s="29">
        <v>114.6819373574284</v>
      </c>
      <c r="E1777" s="27">
        <v>1.7685420075140428</v>
      </c>
      <c r="F1777" s="20">
        <v>101.80633943723193</v>
      </c>
      <c r="H1777" s="27">
        <v>41.691748744153301</v>
      </c>
      <c r="I1777" s="20">
        <v>179.02138369922915</v>
      </c>
      <c r="K1777" s="27">
        <v>6.6064485276001506E-2</v>
      </c>
      <c r="L1777" s="20">
        <v>82.481513033962528</v>
      </c>
      <c r="M1777" s="20">
        <v>123.75330960671201</v>
      </c>
      <c r="N1777" s="27">
        <f t="shared" si="162"/>
        <v>5.4490987033745437</v>
      </c>
      <c r="O1777" s="20">
        <f t="shared" si="163"/>
        <v>8.1756987003690806</v>
      </c>
      <c r="Q1777" s="27">
        <v>6.6064485276001506E-2</v>
      </c>
      <c r="R1777" s="20">
        <v>124.92297122407669</v>
      </c>
      <c r="T1777" s="41">
        <v>6.6064485276001506E-2</v>
      </c>
      <c r="U1777" s="38">
        <v>166.19476779682617</v>
      </c>
      <c r="W1777" s="27">
        <v>6.6064485276001506E-2</v>
      </c>
      <c r="X1777" s="27">
        <f t="shared" si="166"/>
        <v>124.92297122407669</v>
      </c>
      <c r="Y1777" s="19">
        <f t="shared" si="167"/>
        <v>166.19476779682617</v>
      </c>
      <c r="Z1777" s="27">
        <f t="shared" si="164"/>
        <v>8.2529717930673741</v>
      </c>
      <c r="AA1777" s="20">
        <f t="shared" si="165"/>
        <v>10.979571790061911</v>
      </c>
    </row>
    <row r="1778" spans="1:27" x14ac:dyDescent="0.3">
      <c r="A1778" s="50">
        <v>6.4483247610041872E-2</v>
      </c>
      <c r="B1778" s="29">
        <v>325.66865655822761</v>
      </c>
      <c r="E1778" s="27">
        <v>2.9803569290961605</v>
      </c>
      <c r="F1778" s="20">
        <v>102.04112995429621</v>
      </c>
      <c r="H1778" s="27">
        <v>34.771835875406396</v>
      </c>
      <c r="I1778" s="20">
        <v>179.09770510359766</v>
      </c>
      <c r="K1778" s="27">
        <v>6.5685906432918273E-2</v>
      </c>
      <c r="L1778" s="20">
        <v>41.696414133769565</v>
      </c>
      <c r="M1778" s="20">
        <v>69.438175173756903</v>
      </c>
      <c r="N1778" s="27">
        <f t="shared" si="162"/>
        <v>2.7388667573789989</v>
      </c>
      <c r="O1778" s="20">
        <f t="shared" si="163"/>
        <v>4.5611094773359842</v>
      </c>
      <c r="Q1778" s="27">
        <v>6.5685906432918273E-2</v>
      </c>
      <c r="R1778" s="20">
        <v>113.42018750959467</v>
      </c>
      <c r="T1778" s="41">
        <v>6.5685906432918273E-2</v>
      </c>
      <c r="U1778" s="38">
        <v>141.16194854958201</v>
      </c>
      <c r="W1778" s="27">
        <v>6.5685906432918273E-2</v>
      </c>
      <c r="X1778" s="27">
        <f t="shared" si="166"/>
        <v>113.42018750959467</v>
      </c>
      <c r="Y1778" s="19">
        <f t="shared" si="167"/>
        <v>141.16194854958201</v>
      </c>
      <c r="Z1778" s="27">
        <f t="shared" si="164"/>
        <v>7.4501078243592813</v>
      </c>
      <c r="AA1778" s="20">
        <f t="shared" si="165"/>
        <v>9.2723505443162662</v>
      </c>
    </row>
    <row r="1779" spans="1:27" x14ac:dyDescent="0.3">
      <c r="A1779" s="50">
        <v>6.4383592107333243E-2</v>
      </c>
      <c r="B1779" s="29">
        <v>59.73456145038184</v>
      </c>
      <c r="E1779" s="27">
        <v>38.501160585525213</v>
      </c>
      <c r="F1779" s="20">
        <v>102.07951962910791</v>
      </c>
      <c r="H1779" s="27">
        <v>1.7373205449694069</v>
      </c>
      <c r="I1779" s="20">
        <v>179.65707690488421</v>
      </c>
      <c r="K1779" s="27">
        <v>6.4966282050590962E-2</v>
      </c>
      <c r="L1779" s="20">
        <v>45.732665841220225</v>
      </c>
      <c r="M1779" s="20">
        <v>73.474426881207563</v>
      </c>
      <c r="N1779" s="27">
        <f t="shared" si="162"/>
        <v>2.9710812679661398</v>
      </c>
      <c r="O1779" s="20">
        <f t="shared" si="163"/>
        <v>4.7733603402700533</v>
      </c>
      <c r="Q1779" s="27">
        <v>6.4966282050590962E-2</v>
      </c>
      <c r="R1779" s="20">
        <v>90.89908371069437</v>
      </c>
      <c r="T1779" s="41">
        <v>6.4966282050590962E-2</v>
      </c>
      <c r="U1779" s="38">
        <v>118.64084475068172</v>
      </c>
      <c r="W1779" s="27">
        <v>6.4966282050590962E-2</v>
      </c>
      <c r="X1779" s="27">
        <f t="shared" si="166"/>
        <v>90.89908371069437</v>
      </c>
      <c r="Y1779" s="19">
        <f t="shared" si="167"/>
        <v>118.64084475068172</v>
      </c>
      <c r="Z1779" s="27">
        <f t="shared" si="164"/>
        <v>5.9053755104892494</v>
      </c>
      <c r="AA1779" s="20">
        <f t="shared" si="165"/>
        <v>7.7076545827931628</v>
      </c>
    </row>
    <row r="1780" spans="1:27" x14ac:dyDescent="0.3">
      <c r="A1780" s="50">
        <v>6.3841813956969418E-2</v>
      </c>
      <c r="B1780" s="29">
        <v>805.6255052431336</v>
      </c>
      <c r="E1780" s="27">
        <v>10.34396022632427</v>
      </c>
      <c r="F1780" s="20">
        <v>102.45194075295856</v>
      </c>
      <c r="H1780" s="27">
        <v>0.15208585008804221</v>
      </c>
      <c r="I1780" s="20">
        <v>179.73746899649043</v>
      </c>
      <c r="K1780" s="27">
        <v>6.484068376084906E-2</v>
      </c>
      <c r="L1780" s="20">
        <v>41.34878238797026</v>
      </c>
      <c r="M1780" s="20">
        <v>99.30624539217564</v>
      </c>
      <c r="N1780" s="27">
        <f t="shared" si="162"/>
        <v>2.681083322714545</v>
      </c>
      <c r="O1780" s="20">
        <f t="shared" si="163"/>
        <v>6.4390848529513347</v>
      </c>
      <c r="Q1780" s="27">
        <v>6.484068376084906E-2</v>
      </c>
      <c r="R1780" s="20">
        <v>56.72447435322303</v>
      </c>
      <c r="T1780" s="41">
        <v>6.484068376084906E-2</v>
      </c>
      <c r="U1780" s="38">
        <v>114.6819373574284</v>
      </c>
      <c r="W1780" s="27">
        <v>6.484068376084906E-2</v>
      </c>
      <c r="X1780" s="27">
        <f t="shared" si="166"/>
        <v>56.72447435322303</v>
      </c>
      <c r="Y1780" s="19">
        <f t="shared" si="167"/>
        <v>114.6819373574284</v>
      </c>
      <c r="Z1780" s="27">
        <f t="shared" si="164"/>
        <v>3.6780537030377274</v>
      </c>
      <c r="AA1780" s="20">
        <f t="shared" si="165"/>
        <v>7.4360552332745167</v>
      </c>
    </row>
    <row r="1781" spans="1:27" x14ac:dyDescent="0.3">
      <c r="A1781" s="50">
        <v>6.3514906622003764E-2</v>
      </c>
      <c r="B1781" s="29">
        <v>334.05140223782803</v>
      </c>
      <c r="E1781" s="27">
        <v>0.17472318196087144</v>
      </c>
      <c r="F1781" s="20">
        <v>102.50897706306353</v>
      </c>
      <c r="H1781" s="27">
        <v>1.7160938980960054</v>
      </c>
      <c r="I1781" s="20">
        <v>179.83300702057915</v>
      </c>
      <c r="K1781" s="27">
        <v>6.4483247610041872E-2</v>
      </c>
      <c r="L1781" s="20">
        <v>151.3991001001545</v>
      </c>
      <c r="M1781" s="20">
        <v>285.45164175505244</v>
      </c>
      <c r="N1781" s="27">
        <f t="shared" si="162"/>
        <v>9.7627056596957775</v>
      </c>
      <c r="O1781" s="20">
        <f t="shared" si="163"/>
        <v>18.406848895984012</v>
      </c>
      <c r="Q1781" s="27">
        <v>6.4483247610041872E-2</v>
      </c>
      <c r="R1781" s="20">
        <v>191.61611490332965</v>
      </c>
      <c r="T1781" s="41">
        <v>6.4483247610041872E-2</v>
      </c>
      <c r="U1781" s="38">
        <v>325.66865655822761</v>
      </c>
      <c r="W1781" s="27">
        <v>6.4483247610041872E-2</v>
      </c>
      <c r="X1781" s="27">
        <f t="shared" si="166"/>
        <v>191.61611490332965</v>
      </c>
      <c r="Y1781" s="19">
        <f t="shared" si="167"/>
        <v>325.66865655822761</v>
      </c>
      <c r="Z1781" s="27">
        <f t="shared" si="164"/>
        <v>12.356029383385639</v>
      </c>
      <c r="AA1781" s="20">
        <f t="shared" si="165"/>
        <v>21.000172619673879</v>
      </c>
    </row>
    <row r="1782" spans="1:27" x14ac:dyDescent="0.3">
      <c r="A1782" s="50">
        <v>6.3138206096482463E-2</v>
      </c>
      <c r="B1782" s="29">
        <v>821.09570612833954</v>
      </c>
      <c r="E1782" s="27">
        <v>49.945491828751983</v>
      </c>
      <c r="F1782" s="20">
        <v>102.76984429558992</v>
      </c>
      <c r="H1782" s="27">
        <v>33.382485875597922</v>
      </c>
      <c r="I1782" s="20">
        <v>179.88597242431041</v>
      </c>
      <c r="K1782" s="27">
        <v>6.4383592107333243E-2</v>
      </c>
      <c r="L1782" s="20">
        <v>21.944092992526382</v>
      </c>
      <c r="M1782" s="20">
        <v>44.682079965021494</v>
      </c>
      <c r="N1782" s="27">
        <f t="shared" si="162"/>
        <v>1.4128395323962084</v>
      </c>
      <c r="O1782" s="20">
        <f t="shared" si="163"/>
        <v>2.8767928109751906</v>
      </c>
      <c r="Q1782" s="27">
        <v>6.4383592107333243E-2</v>
      </c>
      <c r="R1782" s="20">
        <v>36.996574477886725</v>
      </c>
      <c r="T1782" s="41">
        <v>6.4383592107333243E-2</v>
      </c>
      <c r="U1782" s="38">
        <v>59.73456145038184</v>
      </c>
      <c r="W1782" s="27">
        <v>6.4383592107333243E-2</v>
      </c>
      <c r="X1782" s="27">
        <f t="shared" si="166"/>
        <v>36.996574477886725</v>
      </c>
      <c r="Y1782" s="19">
        <f t="shared" si="167"/>
        <v>59.73456145038184</v>
      </c>
      <c r="Z1782" s="27">
        <f t="shared" si="164"/>
        <v>2.381972360552834</v>
      </c>
      <c r="AA1782" s="20">
        <f t="shared" si="165"/>
        <v>3.8459256391318166</v>
      </c>
    </row>
    <row r="1783" spans="1:27" x14ac:dyDescent="0.3">
      <c r="A1783" s="50">
        <v>6.2893434660509229E-2</v>
      </c>
      <c r="B1783" s="29">
        <v>137.31808056791209</v>
      </c>
      <c r="E1783" s="27">
        <v>6.2727523664070759</v>
      </c>
      <c r="F1783" s="20">
        <v>102.9080813701248</v>
      </c>
      <c r="H1783" s="27">
        <v>9.9146530190773774</v>
      </c>
      <c r="I1783" s="20">
        <v>180.28988712802931</v>
      </c>
      <c r="K1783" s="27">
        <v>6.3841813956969418E-2</v>
      </c>
      <c r="L1783" s="20">
        <v>302.13735572680366</v>
      </c>
      <c r="M1783" s="20">
        <v>791.00982847007958</v>
      </c>
      <c r="N1783" s="27">
        <f t="shared" si="162"/>
        <v>19.288996853761287</v>
      </c>
      <c r="O1783" s="20">
        <f t="shared" si="163"/>
        <v>50.499502307321109</v>
      </c>
      <c r="Q1783" s="27">
        <v>6.3841813956969418E-2</v>
      </c>
      <c r="R1783" s="20">
        <v>316.75303249985762</v>
      </c>
      <c r="T1783" s="41">
        <v>6.3841813956969418E-2</v>
      </c>
      <c r="U1783" s="38">
        <v>805.6255052431336</v>
      </c>
      <c r="W1783" s="27">
        <v>6.3841813956969418E-2</v>
      </c>
      <c r="X1783" s="27">
        <f t="shared" si="166"/>
        <v>316.75303249985762</v>
      </c>
      <c r="Y1783" s="19">
        <f t="shared" si="167"/>
        <v>805.6255052431336</v>
      </c>
      <c r="Z1783" s="27">
        <f t="shared" si="164"/>
        <v>20.222088171161797</v>
      </c>
      <c r="AA1783" s="20">
        <f t="shared" si="165"/>
        <v>51.432593624721626</v>
      </c>
    </row>
    <row r="1784" spans="1:27" x14ac:dyDescent="0.3">
      <c r="A1784" s="50">
        <v>6.2857328362042608E-2</v>
      </c>
      <c r="B1784" s="29">
        <v>61.193009011398487</v>
      </c>
      <c r="E1784" s="27">
        <v>151.67115754983388</v>
      </c>
      <c r="F1784" s="20">
        <v>102.99064399250686</v>
      </c>
      <c r="H1784" s="27">
        <v>0.60577393321727868</v>
      </c>
      <c r="I1784" s="20">
        <v>181.20355166121209</v>
      </c>
      <c r="K1784" s="27">
        <v>6.3514906622003764E-2</v>
      </c>
      <c r="L1784" s="20">
        <v>161.50560366088371</v>
      </c>
      <c r="M1784" s="20">
        <v>306.28901458378255</v>
      </c>
      <c r="N1784" s="27">
        <f t="shared" si="162"/>
        <v>10.258013335451379</v>
      </c>
      <c r="O1784" s="20">
        <f t="shared" si="163"/>
        <v>19.453918160634498</v>
      </c>
      <c r="Q1784" s="27">
        <v>6.3514906622003764E-2</v>
      </c>
      <c r="R1784" s="20">
        <v>189.26799131492922</v>
      </c>
      <c r="T1784" s="41">
        <v>6.3514906622003764E-2</v>
      </c>
      <c r="U1784" s="38">
        <v>334.05140223782803</v>
      </c>
      <c r="W1784" s="27">
        <v>6.3514906622003764E-2</v>
      </c>
      <c r="X1784" s="27">
        <f t="shared" si="166"/>
        <v>189.26799131492922</v>
      </c>
      <c r="Y1784" s="19">
        <f t="shared" si="167"/>
        <v>334.05140223782803</v>
      </c>
      <c r="Z1784" s="27">
        <f t="shared" si="164"/>
        <v>12.021338794901949</v>
      </c>
      <c r="AA1784" s="20">
        <f t="shared" si="165"/>
        <v>21.217243620085068</v>
      </c>
    </row>
    <row r="1785" spans="1:27" x14ac:dyDescent="0.3">
      <c r="A1785" s="50">
        <v>6.2526088171580341E-2</v>
      </c>
      <c r="B1785" s="29">
        <v>111.98574089450781</v>
      </c>
      <c r="E1785" s="27">
        <v>676.66179294064932</v>
      </c>
      <c r="F1785" s="20">
        <v>103.31454361086728</v>
      </c>
      <c r="H1785" s="27">
        <v>0.16986821613681968</v>
      </c>
      <c r="I1785" s="20">
        <v>181.45368353882787</v>
      </c>
      <c r="K1785" s="27">
        <v>6.3138206096482463E-2</v>
      </c>
      <c r="L1785" s="20">
        <v>302.13735572680366</v>
      </c>
      <c r="M1785" s="20">
        <v>791.00982847007958</v>
      </c>
      <c r="N1785" s="27">
        <f t="shared" si="162"/>
        <v>19.076410635325164</v>
      </c>
      <c r="O1785" s="20">
        <f t="shared" si="163"/>
        <v>49.942941574287126</v>
      </c>
      <c r="Q1785" s="27">
        <v>6.3138206096482463E-2</v>
      </c>
      <c r="R1785" s="20">
        <v>332.22323338506362</v>
      </c>
      <c r="T1785" s="41">
        <v>6.3138206096482463E-2</v>
      </c>
      <c r="U1785" s="38">
        <v>821.09570612833954</v>
      </c>
      <c r="W1785" s="27">
        <v>6.3138206096482463E-2</v>
      </c>
      <c r="X1785" s="27">
        <f t="shared" si="166"/>
        <v>332.22323338506362</v>
      </c>
      <c r="Y1785" s="19">
        <f t="shared" si="167"/>
        <v>821.09570612833954</v>
      </c>
      <c r="Z1785" s="27">
        <f t="shared" si="164"/>
        <v>20.975978979505939</v>
      </c>
      <c r="AA1785" s="20">
        <f t="shared" si="165"/>
        <v>51.842509918467904</v>
      </c>
    </row>
    <row r="1786" spans="1:27" x14ac:dyDescent="0.3">
      <c r="A1786" s="50">
        <v>6.0488018094474683E-2</v>
      </c>
      <c r="B1786" s="29">
        <v>87.930824257077632</v>
      </c>
      <c r="E1786" s="27">
        <v>0.17505981246358715</v>
      </c>
      <c r="F1786" s="20">
        <v>103.42701595548064</v>
      </c>
      <c r="H1786" s="27">
        <v>0.43048220653145108</v>
      </c>
      <c r="I1786" s="20">
        <v>182.37873570638004</v>
      </c>
      <c r="K1786" s="27">
        <v>6.2893434660509229E-2</v>
      </c>
      <c r="L1786" s="20">
        <v>79.789652511158152</v>
      </c>
      <c r="M1786" s="20">
        <v>113.24516858150349</v>
      </c>
      <c r="N1786" s="27">
        <f t="shared" si="162"/>
        <v>5.0182452967952615</v>
      </c>
      <c r="O1786" s="20">
        <f t="shared" si="163"/>
        <v>7.1223776107991421</v>
      </c>
      <c r="Q1786" s="27">
        <v>6.2893434660509229E-2</v>
      </c>
      <c r="R1786" s="20">
        <v>103.86256449756674</v>
      </c>
      <c r="T1786" s="41">
        <v>6.2893434660509229E-2</v>
      </c>
      <c r="U1786" s="38">
        <v>137.31808056791209</v>
      </c>
      <c r="W1786" s="27">
        <v>6.2893434660509229E-2</v>
      </c>
      <c r="X1786" s="27">
        <f t="shared" si="166"/>
        <v>103.86256449756674</v>
      </c>
      <c r="Y1786" s="19">
        <f t="shared" si="167"/>
        <v>137.31808056791209</v>
      </c>
      <c r="Z1786" s="27">
        <f t="shared" si="164"/>
        <v>6.5322734139006391</v>
      </c>
      <c r="AA1786" s="20">
        <f t="shared" si="165"/>
        <v>8.6364057279045205</v>
      </c>
    </row>
    <row r="1787" spans="1:27" x14ac:dyDescent="0.3">
      <c r="A1787" s="50">
        <v>6.0370749139110558E-2</v>
      </c>
      <c r="B1787" s="29">
        <v>151.93438479534441</v>
      </c>
      <c r="E1787" s="27">
        <v>1.1900197670911439E-2</v>
      </c>
      <c r="F1787" s="20">
        <v>103.46825283804188</v>
      </c>
      <c r="H1787" s="27">
        <v>0.1227516171784373</v>
      </c>
      <c r="I1787" s="20">
        <v>182.81446015117092</v>
      </c>
      <c r="K1787" s="27">
        <v>6.2857328362042608E-2</v>
      </c>
      <c r="L1787" s="20">
        <v>11.516188976722624</v>
      </c>
      <c r="M1787" s="20">
        <v>27.680880815115529</v>
      </c>
      <c r="N1787" s="27">
        <f t="shared" si="162"/>
        <v>0.72387687198918949</v>
      </c>
      <c r="O1787" s="20">
        <f t="shared" si="163"/>
        <v>1.7399462147462825</v>
      </c>
      <c r="Q1787" s="27">
        <v>6.2857328362042608E-2</v>
      </c>
      <c r="R1787" s="20">
        <v>45.028317173005583</v>
      </c>
      <c r="T1787" s="41">
        <v>6.2857328362042608E-2</v>
      </c>
      <c r="U1787" s="38">
        <v>61.193009011398487</v>
      </c>
      <c r="W1787" s="27">
        <v>6.2857328362042608E-2</v>
      </c>
      <c r="X1787" s="27">
        <f t="shared" si="166"/>
        <v>45.028317173005583</v>
      </c>
      <c r="Y1787" s="19">
        <f t="shared" si="167"/>
        <v>61.193009011398487</v>
      </c>
      <c r="Z1787" s="27">
        <f t="shared" si="164"/>
        <v>2.8303597181338143</v>
      </c>
      <c r="AA1787" s="20">
        <f t="shared" si="165"/>
        <v>3.8464290608909071</v>
      </c>
    </row>
    <row r="1788" spans="1:27" x14ac:dyDescent="0.3">
      <c r="A1788" s="50">
        <v>5.9962766332319006E-2</v>
      </c>
      <c r="B1788" s="29">
        <v>238.46258523429185</v>
      </c>
      <c r="E1788" s="27">
        <v>0.30579877606942318</v>
      </c>
      <c r="F1788" s="20">
        <v>103.6606029581221</v>
      </c>
      <c r="H1788" s="27">
        <v>5.9962766332319006E-2</v>
      </c>
      <c r="I1788" s="20">
        <v>182.82422817946082</v>
      </c>
      <c r="K1788" s="27">
        <v>6.2526088171580341E-2</v>
      </c>
      <c r="L1788" s="20">
        <v>48.499686425836884</v>
      </c>
      <c r="M1788" s="20">
        <v>77.406209934638525</v>
      </c>
      <c r="N1788" s="27">
        <f t="shared" si="162"/>
        <v>3.0324956697558751</v>
      </c>
      <c r="O1788" s="20">
        <f t="shared" si="163"/>
        <v>4.8399075074010662</v>
      </c>
      <c r="Q1788" s="27">
        <v>6.2526088171580341E-2</v>
      </c>
      <c r="R1788" s="20">
        <v>83.079217385706201</v>
      </c>
      <c r="T1788" s="41">
        <v>6.2526088171580341E-2</v>
      </c>
      <c r="U1788" s="38">
        <v>111.98574089450781</v>
      </c>
      <c r="W1788" s="27">
        <v>6.2526088171580341E-2</v>
      </c>
      <c r="X1788" s="27">
        <f t="shared" si="166"/>
        <v>83.079217385706201</v>
      </c>
      <c r="Y1788" s="19">
        <f t="shared" si="167"/>
        <v>111.98574089450781</v>
      </c>
      <c r="Z1788" s="27">
        <f t="shared" si="164"/>
        <v>5.1946184714845565</v>
      </c>
      <c r="AA1788" s="20">
        <f t="shared" si="165"/>
        <v>7.0020303091297462</v>
      </c>
    </row>
    <row r="1789" spans="1:27" x14ac:dyDescent="0.3">
      <c r="A1789" s="50">
        <v>5.9702491329517215E-2</v>
      </c>
      <c r="B1789" s="29">
        <v>129.5168968541422</v>
      </c>
      <c r="E1789" s="27">
        <v>7.8672304371139035E-3</v>
      </c>
      <c r="F1789" s="20">
        <v>103.69568314455117</v>
      </c>
      <c r="H1789" s="27">
        <v>5.1349516288610175E-3</v>
      </c>
      <c r="I1789" s="20">
        <v>183.117822870856</v>
      </c>
      <c r="K1789" s="27">
        <v>6.0488018094474683E-2</v>
      </c>
      <c r="L1789" s="20">
        <v>49.883698058419505</v>
      </c>
      <c r="M1789" s="20">
        <v>87.930824257077632</v>
      </c>
      <c r="N1789" s="27">
        <f t="shared" si="162"/>
        <v>3.0173660307769907</v>
      </c>
      <c r="O1789" s="20">
        <f t="shared" si="163"/>
        <v>5.3187612887241853</v>
      </c>
      <c r="Q1789" s="27">
        <v>6.0488018094474683E-2</v>
      </c>
      <c r="R1789" s="20">
        <v>49.883698058419505</v>
      </c>
      <c r="T1789" s="41">
        <v>6.0488018094474683E-2</v>
      </c>
      <c r="U1789" s="38">
        <v>87.930824257077632</v>
      </c>
      <c r="W1789" s="27">
        <v>6.0488018094474683E-2</v>
      </c>
      <c r="X1789" s="27">
        <f t="shared" si="166"/>
        <v>49.883698058419505</v>
      </c>
      <c r="Y1789" s="19">
        <f t="shared" si="167"/>
        <v>87.930824257077632</v>
      </c>
      <c r="Z1789" s="27">
        <f t="shared" si="164"/>
        <v>3.0173660307769907</v>
      </c>
      <c r="AA1789" s="20">
        <f t="shared" si="165"/>
        <v>5.3187612887241853</v>
      </c>
    </row>
    <row r="1790" spans="1:27" x14ac:dyDescent="0.3">
      <c r="A1790" s="50">
        <v>5.9301909888745286E-2</v>
      </c>
      <c r="B1790" s="29">
        <v>257.19738515354049</v>
      </c>
      <c r="E1790" s="27">
        <v>41.691748744153301</v>
      </c>
      <c r="F1790" s="20">
        <v>103.89303241847342</v>
      </c>
      <c r="H1790" s="27">
        <v>21.907354093200411</v>
      </c>
      <c r="I1790" s="20">
        <v>183.32824974459069</v>
      </c>
      <c r="K1790" s="27">
        <v>6.0370749139110558E-2</v>
      </c>
      <c r="L1790" s="20">
        <v>45.255565036405471</v>
      </c>
      <c r="M1790" s="20">
        <v>86.725498624748411</v>
      </c>
      <c r="N1790" s="27">
        <f t="shared" si="162"/>
        <v>2.7321123639615377</v>
      </c>
      <c r="O1790" s="20">
        <f t="shared" si="163"/>
        <v>5.2356833214389642</v>
      </c>
      <c r="Q1790" s="27">
        <v>6.0370749139110558E-2</v>
      </c>
      <c r="R1790" s="20">
        <v>110.46445120700146</v>
      </c>
      <c r="T1790" s="41">
        <v>6.0370749139110558E-2</v>
      </c>
      <c r="U1790" s="38">
        <v>151.93438479534441</v>
      </c>
      <c r="W1790" s="27">
        <v>6.0370749139110558E-2</v>
      </c>
      <c r="X1790" s="27">
        <f t="shared" si="166"/>
        <v>110.46445120700146</v>
      </c>
      <c r="Y1790" s="19">
        <f t="shared" si="167"/>
        <v>151.93438479534441</v>
      </c>
      <c r="Z1790" s="27">
        <f t="shared" si="164"/>
        <v>6.6688216726074039</v>
      </c>
      <c r="AA1790" s="20">
        <f t="shared" si="165"/>
        <v>9.1723926300848309</v>
      </c>
    </row>
    <row r="1791" spans="1:27" x14ac:dyDescent="0.3">
      <c r="A1791" s="50">
        <v>5.9112554397870554E-2</v>
      </c>
      <c r="B1791" s="29">
        <v>91.544585413831996</v>
      </c>
      <c r="E1791" s="27">
        <v>5.2200318214891013</v>
      </c>
      <c r="F1791" s="20">
        <v>103.96836327635626</v>
      </c>
      <c r="H1791" s="27">
        <v>0.15195840958040208</v>
      </c>
      <c r="I1791" s="20">
        <v>183.74928034701298</v>
      </c>
      <c r="K1791" s="27">
        <v>5.9962766332319006E-2</v>
      </c>
      <c r="L1791" s="20">
        <v>90.621048766887483</v>
      </c>
      <c r="M1791" s="20">
        <v>182.82422817946082</v>
      </c>
      <c r="N1791" s="27">
        <f t="shared" si="162"/>
        <v>5.4338887719985598</v>
      </c>
      <c r="O1791" s="20">
        <f t="shared" si="163"/>
        <v>10.962646474211581</v>
      </c>
      <c r="Q1791" s="27">
        <v>5.9962766332319006E-2</v>
      </c>
      <c r="R1791" s="20">
        <v>146.2594058217185</v>
      </c>
      <c r="T1791" s="41">
        <v>5.9962766332319006E-2</v>
      </c>
      <c r="U1791" s="38">
        <v>238.46258523429185</v>
      </c>
      <c r="W1791" s="27">
        <v>5.9962766332319006E-2</v>
      </c>
      <c r="X1791" s="27">
        <f t="shared" si="166"/>
        <v>146.2594058217185</v>
      </c>
      <c r="Y1791" s="19">
        <f t="shared" si="167"/>
        <v>238.46258523429185</v>
      </c>
      <c r="Z1791" s="27">
        <f t="shared" si="164"/>
        <v>8.7701185751915247</v>
      </c>
      <c r="AA1791" s="20">
        <f t="shared" si="165"/>
        <v>14.298876277404547</v>
      </c>
    </row>
    <row r="1792" spans="1:27" x14ac:dyDescent="0.3">
      <c r="A1792" s="50">
        <v>5.9097419958561659E-2</v>
      </c>
      <c r="B1792" s="29">
        <v>129.44832885192341</v>
      </c>
      <c r="E1792" s="27">
        <v>34.771835875406396</v>
      </c>
      <c r="F1792" s="20">
        <v>103.96935382284194</v>
      </c>
      <c r="H1792" s="27">
        <v>1.7815141820756253</v>
      </c>
      <c r="I1792" s="20">
        <v>184.36152053153381</v>
      </c>
      <c r="K1792" s="27">
        <v>5.9702491329517215E-2</v>
      </c>
      <c r="L1792" s="20">
        <v>47.605568356559267</v>
      </c>
      <c r="M1792" s="20">
        <v>104.57657946639496</v>
      </c>
      <c r="N1792" s="27">
        <f t="shared" si="162"/>
        <v>2.8421710320442188</v>
      </c>
      <c r="O1792" s="20">
        <f t="shared" si="163"/>
        <v>6.2434823288630135</v>
      </c>
      <c r="Q1792" s="27">
        <v>5.9702491329517215E-2</v>
      </c>
      <c r="R1792" s="20">
        <v>72.545885744306503</v>
      </c>
      <c r="T1792" s="41">
        <v>5.9702491329517215E-2</v>
      </c>
      <c r="U1792" s="38">
        <v>129.5168968541422</v>
      </c>
      <c r="W1792" s="27">
        <v>5.9702491329517215E-2</v>
      </c>
      <c r="X1792" s="27">
        <f t="shared" si="166"/>
        <v>72.545885744306503</v>
      </c>
      <c r="Y1792" s="19">
        <f t="shared" si="167"/>
        <v>129.5168968541422</v>
      </c>
      <c r="Z1792" s="27">
        <f t="shared" si="164"/>
        <v>4.3311701146416057</v>
      </c>
      <c r="AA1792" s="20">
        <f t="shared" si="165"/>
        <v>7.7324814114604008</v>
      </c>
    </row>
    <row r="1793" spans="1:27" x14ac:dyDescent="0.3">
      <c r="A1793" s="50">
        <v>5.8625867306545842E-2</v>
      </c>
      <c r="B1793" s="29">
        <v>89.110423606617374</v>
      </c>
      <c r="E1793" s="27">
        <v>0.64216781404684298</v>
      </c>
      <c r="F1793" s="20">
        <v>103.973794807307</v>
      </c>
      <c r="H1793" s="27">
        <v>7.7332039174652891</v>
      </c>
      <c r="I1793" s="20">
        <v>184.69879438522366</v>
      </c>
      <c r="K1793" s="27">
        <v>5.9301909888745286E-2</v>
      </c>
      <c r="L1793" s="20">
        <v>97.793284866121297</v>
      </c>
      <c r="M1793" s="20">
        <v>189.99646427869465</v>
      </c>
      <c r="N1793" s="27">
        <f t="shared" si="162"/>
        <v>5.7993285668551229</v>
      </c>
      <c r="O1793" s="20">
        <f t="shared" si="163"/>
        <v>11.267153203835363</v>
      </c>
      <c r="Q1793" s="27">
        <v>5.9301909888745286E-2</v>
      </c>
      <c r="R1793" s="20">
        <v>164.99420574096717</v>
      </c>
      <c r="T1793" s="41">
        <v>5.9301909888745286E-2</v>
      </c>
      <c r="U1793" s="38">
        <v>257.19738515354049</v>
      </c>
      <c r="W1793" s="27">
        <v>5.9301909888745286E-2</v>
      </c>
      <c r="X1793" s="27">
        <f t="shared" si="166"/>
        <v>164.99420574096717</v>
      </c>
      <c r="Y1793" s="19">
        <f t="shared" si="167"/>
        <v>257.19738515354049</v>
      </c>
      <c r="Z1793" s="27">
        <f t="shared" si="164"/>
        <v>9.7844715210159361</v>
      </c>
      <c r="AA1793" s="20">
        <f t="shared" si="165"/>
        <v>15.252296157996174</v>
      </c>
    </row>
    <row r="1794" spans="1:27" x14ac:dyDescent="0.3">
      <c r="A1794" s="50">
        <v>5.8127358366618864E-2</v>
      </c>
      <c r="B1794" s="29">
        <v>154.41093065310781</v>
      </c>
      <c r="E1794" s="27">
        <v>0.44363881637400482</v>
      </c>
      <c r="F1794" s="20">
        <v>104.35206812303282</v>
      </c>
      <c r="H1794" s="27">
        <v>0.17235660957521759</v>
      </c>
      <c r="I1794" s="20">
        <v>185.00759424768859</v>
      </c>
      <c r="K1794" s="27">
        <v>5.9112554397870554E-2</v>
      </c>
      <c r="L1794" s="20">
        <v>43.465218132589811</v>
      </c>
      <c r="M1794" s="20">
        <v>70.923961912010213</v>
      </c>
      <c r="N1794" s="27">
        <f t="shared" si="162"/>
        <v>2.5693400712780248</v>
      </c>
      <c r="O1794" s="20">
        <f t="shared" si="163"/>
        <v>4.1924965566362031</v>
      </c>
      <c r="Q1794" s="27">
        <v>5.9112554397870554E-2</v>
      </c>
      <c r="R1794" s="20">
        <v>64.085841634411594</v>
      </c>
      <c r="T1794" s="41">
        <v>5.9112554397870554E-2</v>
      </c>
      <c r="U1794" s="38">
        <v>91.544585413831996</v>
      </c>
      <c r="W1794" s="27">
        <v>5.9112554397870554E-2</v>
      </c>
      <c r="X1794" s="27">
        <f t="shared" si="166"/>
        <v>64.085841634411594</v>
      </c>
      <c r="Y1794" s="19">
        <f t="shared" si="167"/>
        <v>91.544585413831996</v>
      </c>
      <c r="Z1794" s="27">
        <f t="shared" si="164"/>
        <v>3.788277799747473</v>
      </c>
      <c r="AA1794" s="20">
        <f t="shared" si="165"/>
        <v>5.4114342851056509</v>
      </c>
    </row>
    <row r="1795" spans="1:27" x14ac:dyDescent="0.3">
      <c r="A1795" s="50">
        <v>5.769628296548035E-2</v>
      </c>
      <c r="B1795" s="29">
        <v>160.64300708911273</v>
      </c>
      <c r="E1795" s="27">
        <v>5.0873201063950546E-2</v>
      </c>
      <c r="F1795" s="20">
        <v>104.92795571954916</v>
      </c>
      <c r="H1795" s="27">
        <v>3.2841119709628401</v>
      </c>
      <c r="I1795" s="20">
        <v>185.93707520871965</v>
      </c>
      <c r="K1795" s="27">
        <v>5.9097419958561659E-2</v>
      </c>
      <c r="L1795" s="20">
        <v>60.420320938209031</v>
      </c>
      <c r="M1795" s="20">
        <v>89.004305339923761</v>
      </c>
      <c r="N1795" s="27">
        <f t="shared" si="162"/>
        <v>3.5706850805164154</v>
      </c>
      <c r="O1795" s="20">
        <f t="shared" si="163"/>
        <v>5.2599248107935264</v>
      </c>
      <c r="Q1795" s="27">
        <v>5.9097419958561659E-2</v>
      </c>
      <c r="R1795" s="20">
        <v>100.86434445020868</v>
      </c>
      <c r="T1795" s="41">
        <v>5.9097419958561659E-2</v>
      </c>
      <c r="U1795" s="38">
        <v>129.44832885192341</v>
      </c>
      <c r="W1795" s="27">
        <v>5.9097419958561659E-2</v>
      </c>
      <c r="X1795" s="27">
        <f t="shared" si="166"/>
        <v>100.86434445020868</v>
      </c>
      <c r="Y1795" s="19">
        <f t="shared" si="167"/>
        <v>129.44832885192341</v>
      </c>
      <c r="Z1795" s="27">
        <f t="shared" si="164"/>
        <v>5.9608225228189999</v>
      </c>
      <c r="AA1795" s="20">
        <f t="shared" si="165"/>
        <v>7.6500622530961113</v>
      </c>
    </row>
    <row r="1796" spans="1:27" x14ac:dyDescent="0.3">
      <c r="A1796" s="50">
        <v>5.6982140085892752E-2</v>
      </c>
      <c r="B1796" s="29">
        <v>171.44137039831776</v>
      </c>
      <c r="E1796" s="27">
        <v>350.42685951222666</v>
      </c>
      <c r="F1796" s="20">
        <v>105.0843842515704</v>
      </c>
      <c r="H1796" s="27">
        <v>49.945491828751983</v>
      </c>
      <c r="I1796" s="20">
        <v>186.14781503562401</v>
      </c>
      <c r="K1796" s="27">
        <v>5.8625867306545842E-2</v>
      </c>
      <c r="L1796" s="20">
        <v>86.264828345410194</v>
      </c>
      <c r="M1796" s="20">
        <v>86.264828345410194</v>
      </c>
      <c r="N1796" s="27">
        <f t="shared" si="162"/>
        <v>5.0573503797999724</v>
      </c>
      <c r="O1796" s="20">
        <f t="shared" si="163"/>
        <v>5.0573503797999724</v>
      </c>
      <c r="Q1796" s="27">
        <v>5.8625867306545842E-2</v>
      </c>
      <c r="R1796" s="20">
        <v>89.110423606617374</v>
      </c>
      <c r="T1796" s="41">
        <v>5.8625867306545842E-2</v>
      </c>
      <c r="U1796" s="38">
        <v>89.110423606617374</v>
      </c>
      <c r="W1796" s="27">
        <v>5.8625867306545842E-2</v>
      </c>
      <c r="X1796" s="27">
        <f t="shared" si="166"/>
        <v>89.110423606617374</v>
      </c>
      <c r="Y1796" s="19">
        <f t="shared" si="167"/>
        <v>89.110423606617374</v>
      </c>
      <c r="Z1796" s="27">
        <f t="shared" si="164"/>
        <v>5.2241758699916403</v>
      </c>
      <c r="AA1796" s="20">
        <f t="shared" si="165"/>
        <v>5.2241758699916403</v>
      </c>
    </row>
    <row r="1797" spans="1:27" x14ac:dyDescent="0.3">
      <c r="A1797" s="50">
        <v>5.6742906992440112E-2</v>
      </c>
      <c r="B1797" s="29">
        <v>126.46585652428493</v>
      </c>
      <c r="E1797" s="27">
        <v>22.57689747060067</v>
      </c>
      <c r="F1797" s="20">
        <v>105.30158216124347</v>
      </c>
      <c r="H1797" s="27">
        <v>5.0783587503246963E-3</v>
      </c>
      <c r="I1797" s="20">
        <v>186.16374745081538</v>
      </c>
      <c r="K1797" s="27">
        <v>5.8127358366618864E-2</v>
      </c>
      <c r="L1797" s="20">
        <v>82.164661341632979</v>
      </c>
      <c r="M1797" s="20">
        <v>115.62017741197832</v>
      </c>
      <c r="N1797" s="27">
        <f t="shared" si="162"/>
        <v>4.7760147148769754</v>
      </c>
      <c r="O1797" s="20">
        <f t="shared" si="163"/>
        <v>6.7206954868381157</v>
      </c>
      <c r="Q1797" s="27">
        <v>5.8127358366618864E-2</v>
      </c>
      <c r="R1797" s="20">
        <v>120.9554145827625</v>
      </c>
      <c r="T1797" s="41">
        <v>5.8127358366618864E-2</v>
      </c>
      <c r="U1797" s="38">
        <v>154.41093065310781</v>
      </c>
      <c r="W1797" s="27">
        <v>5.8127358366618864E-2</v>
      </c>
      <c r="X1797" s="27">
        <f t="shared" si="166"/>
        <v>120.9554145827625</v>
      </c>
      <c r="Y1797" s="19">
        <f t="shared" si="167"/>
        <v>154.41093065310781</v>
      </c>
      <c r="Z1797" s="27">
        <f t="shared" si="164"/>
        <v>7.0308187298351932</v>
      </c>
      <c r="AA1797" s="20">
        <f t="shared" si="165"/>
        <v>8.9754995017963317</v>
      </c>
    </row>
    <row r="1798" spans="1:27" x14ac:dyDescent="0.3">
      <c r="A1798" s="50">
        <v>5.6618478607560974E-2</v>
      </c>
      <c r="B1798" s="29">
        <v>112.29059754558119</v>
      </c>
      <c r="E1798" s="27">
        <v>313.5567211220914</v>
      </c>
      <c r="F1798" s="20">
        <v>105.68370287227707</v>
      </c>
      <c r="H1798" s="27">
        <v>0.76490437245229259</v>
      </c>
      <c r="I1798" s="20">
        <v>186.45935046677994</v>
      </c>
      <c r="K1798" s="27">
        <v>5.769628296548035E-2</v>
      </c>
      <c r="L1798" s="20">
        <v>77.974727531767456</v>
      </c>
      <c r="M1798" s="20">
        <v>135.44184373601558</v>
      </c>
      <c r="N1798" s="27">
        <f t="shared" si="162"/>
        <v>4.4988519438290862</v>
      </c>
      <c r="O1798" s="20">
        <f t="shared" si="163"/>
        <v>7.8144909415595274</v>
      </c>
      <c r="Q1798" s="27">
        <v>5.769628296548035E-2</v>
      </c>
      <c r="R1798" s="20">
        <v>103.17589088486459</v>
      </c>
      <c r="T1798" s="41">
        <v>5.769628296548035E-2</v>
      </c>
      <c r="U1798" s="38">
        <v>160.64300708911273</v>
      </c>
      <c r="W1798" s="27">
        <v>5.769628296548035E-2</v>
      </c>
      <c r="X1798" s="27">
        <f t="shared" si="166"/>
        <v>103.17589088486459</v>
      </c>
      <c r="Y1798" s="19">
        <f t="shared" si="167"/>
        <v>160.64300708911273</v>
      </c>
      <c r="Z1798" s="27">
        <f t="shared" si="164"/>
        <v>5.9528653957086721</v>
      </c>
      <c r="AA1798" s="20">
        <f t="shared" si="165"/>
        <v>9.2685043934391143</v>
      </c>
    </row>
    <row r="1799" spans="1:27" x14ac:dyDescent="0.3">
      <c r="A1799" s="50">
        <v>5.6513379124226049E-2</v>
      </c>
      <c r="B1799" s="29">
        <v>140.95262308043402</v>
      </c>
      <c r="E1799" s="27">
        <v>2.9613166393392021</v>
      </c>
      <c r="F1799" s="20">
        <v>105.9275715775393</v>
      </c>
      <c r="H1799" s="27">
        <v>11.407751814665971</v>
      </c>
      <c r="I1799" s="20">
        <v>186.75837657661162</v>
      </c>
      <c r="K1799" s="27">
        <v>5.6982140085892752E-2</v>
      </c>
      <c r="L1799" s="20">
        <v>133.06317455495588</v>
      </c>
      <c r="M1799" s="20">
        <v>168.59577513711059</v>
      </c>
      <c r="N1799" s="27">
        <f t="shared" ref="N1799:N1862" si="168">K1799 * L1799</f>
        <v>7.5822244527640956</v>
      </c>
      <c r="O1799" s="20">
        <f t="shared" ref="O1799:O1862" si="169">K1799 * M1799</f>
        <v>9.6069480767525093</v>
      </c>
      <c r="Q1799" s="27">
        <v>5.6982140085892752E-2</v>
      </c>
      <c r="R1799" s="20">
        <v>135.90876981616304</v>
      </c>
      <c r="T1799" s="41">
        <v>5.6982140085892752E-2</v>
      </c>
      <c r="U1799" s="38">
        <v>171.44137039831776</v>
      </c>
      <c r="W1799" s="27">
        <v>5.6982140085892752E-2</v>
      </c>
      <c r="X1799" s="27">
        <f t="shared" si="166"/>
        <v>135.90876981616304</v>
      </c>
      <c r="Y1799" s="19">
        <f t="shared" si="167"/>
        <v>171.44137039831776</v>
      </c>
      <c r="Z1799" s="27">
        <f t="shared" ref="Z1799:Z1862" si="170">W1799 * X1799</f>
        <v>7.7443725605659548</v>
      </c>
      <c r="AA1799" s="20">
        <f t="shared" ref="AA1799:AA1862" si="171">W1799 * Y1799</f>
        <v>9.7690961845543693</v>
      </c>
    </row>
    <row r="1800" spans="1:27" x14ac:dyDescent="0.3">
      <c r="A1800" s="50">
        <v>5.6385777939794934E-2</v>
      </c>
      <c r="B1800" s="29">
        <v>84.905798214249813</v>
      </c>
      <c r="E1800" s="27">
        <v>1.4339338391437195E-2</v>
      </c>
      <c r="F1800" s="20">
        <v>105.97639915174378</v>
      </c>
      <c r="H1800" s="27">
        <v>0.30579877606942318</v>
      </c>
      <c r="I1800" s="20">
        <v>187.0385736981562</v>
      </c>
      <c r="K1800" s="27">
        <v>5.6742906992440112E-2</v>
      </c>
      <c r="L1800" s="20">
        <v>57.342318212308129</v>
      </c>
      <c r="M1800" s="20">
        <v>86.248841721109756</v>
      </c>
      <c r="N1800" s="27">
        <f t="shared" si="168"/>
        <v>3.253769829051905</v>
      </c>
      <c r="O1800" s="20">
        <f t="shared" si="169"/>
        <v>4.8940100039866188</v>
      </c>
      <c r="Q1800" s="27">
        <v>5.6742906992440112E-2</v>
      </c>
      <c r="R1800" s="20">
        <v>97.55933301548329</v>
      </c>
      <c r="T1800" s="41">
        <v>5.6742906992440112E-2</v>
      </c>
      <c r="U1800" s="38">
        <v>126.46585652428493</v>
      </c>
      <c r="W1800" s="27">
        <v>5.6742906992440112E-2</v>
      </c>
      <c r="X1800" s="27">
        <f t="shared" ref="X1800:X1863" si="172">R1800</f>
        <v>97.55933301548329</v>
      </c>
      <c r="Y1800" s="19">
        <f t="shared" ref="Y1800:Y1863" si="173">U1800</f>
        <v>126.46585652428493</v>
      </c>
      <c r="Z1800" s="27">
        <f t="shared" si="170"/>
        <v>5.5358001595420605</v>
      </c>
      <c r="AA1800" s="20">
        <f t="shared" si="171"/>
        <v>7.1760403344767756</v>
      </c>
    </row>
    <row r="1801" spans="1:27" x14ac:dyDescent="0.3">
      <c r="A1801" s="50">
        <v>5.600650422701392E-2</v>
      </c>
      <c r="B1801" s="29">
        <v>44.682079965021494</v>
      </c>
      <c r="E1801" s="27">
        <v>1.7144939483841881E-2</v>
      </c>
      <c r="F1801" s="20">
        <v>106.00917424659679</v>
      </c>
      <c r="H1801" s="27">
        <v>56.580952527263435</v>
      </c>
      <c r="I1801" s="20">
        <v>187.62946428053536</v>
      </c>
      <c r="K1801" s="27">
        <v>5.6618478607560974E-2</v>
      </c>
      <c r="L1801" s="20">
        <v>39.150726937996318</v>
      </c>
      <c r="M1801" s="20">
        <v>63.103269974847528</v>
      </c>
      <c r="N1801" s="27">
        <f t="shared" si="168"/>
        <v>2.2166545956094055</v>
      </c>
      <c r="O1801" s="20">
        <f t="shared" si="169"/>
        <v>3.5728111411380494</v>
      </c>
      <c r="Q1801" s="27">
        <v>5.6618478607560974E-2</v>
      </c>
      <c r="R1801" s="20">
        <v>88.338054508729996</v>
      </c>
      <c r="T1801" s="41">
        <v>5.6618478607560974E-2</v>
      </c>
      <c r="U1801" s="38">
        <v>112.29059754558119</v>
      </c>
      <c r="W1801" s="27">
        <v>5.6618478607560974E-2</v>
      </c>
      <c r="X1801" s="27">
        <f t="shared" si="172"/>
        <v>88.338054508729996</v>
      </c>
      <c r="Y1801" s="19">
        <f t="shared" si="173"/>
        <v>112.29059754558119</v>
      </c>
      <c r="Z1801" s="27">
        <f t="shared" si="170"/>
        <v>5.0015662494360846</v>
      </c>
      <c r="AA1801" s="20">
        <f t="shared" si="171"/>
        <v>6.3577227949647277</v>
      </c>
    </row>
    <row r="1802" spans="1:27" x14ac:dyDescent="0.3">
      <c r="A1802" s="50">
        <v>5.5904224720507045E-2</v>
      </c>
      <c r="B1802" s="29">
        <v>87.930824257077632</v>
      </c>
      <c r="E1802" s="27">
        <v>1135.4959477334633</v>
      </c>
      <c r="F1802" s="20">
        <v>106.0160824093979</v>
      </c>
      <c r="H1802" s="27">
        <v>0.1679960792826023</v>
      </c>
      <c r="I1802" s="20">
        <v>188.62591963806165</v>
      </c>
      <c r="K1802" s="27">
        <v>5.6513379124226049E-2</v>
      </c>
      <c r="L1802" s="20">
        <v>54.129027236279967</v>
      </c>
      <c r="M1802" s="20">
        <v>81.870788276267305</v>
      </c>
      <c r="N1802" s="27">
        <f t="shared" si="168"/>
        <v>3.0590142378294476</v>
      </c>
      <c r="O1802" s="20">
        <f t="shared" si="169"/>
        <v>4.6267948970559356</v>
      </c>
      <c r="Q1802" s="27">
        <v>5.6513379124226049E-2</v>
      </c>
      <c r="R1802" s="20">
        <v>113.21086204044666</v>
      </c>
      <c r="T1802" s="41">
        <v>5.6513379124226049E-2</v>
      </c>
      <c r="U1802" s="38">
        <v>140.95262308043402</v>
      </c>
      <c r="W1802" s="27">
        <v>5.6513379124226049E-2</v>
      </c>
      <c r="X1802" s="27">
        <f t="shared" si="172"/>
        <v>113.21086204044666</v>
      </c>
      <c r="Y1802" s="19">
        <f t="shared" si="173"/>
        <v>140.95262308043402</v>
      </c>
      <c r="Z1802" s="27">
        <f t="shared" si="170"/>
        <v>6.3979283674722129</v>
      </c>
      <c r="AA1802" s="20">
        <f t="shared" si="171"/>
        <v>7.9657090266987032</v>
      </c>
    </row>
    <row r="1803" spans="1:27" x14ac:dyDescent="0.3">
      <c r="A1803" s="50">
        <v>5.5634253956668545E-2</v>
      </c>
      <c r="B1803" s="29">
        <v>135.74439030307229</v>
      </c>
      <c r="E1803" s="27">
        <v>4.1665546921722125</v>
      </c>
      <c r="F1803" s="20">
        <v>106.10312358862495</v>
      </c>
      <c r="H1803" s="27">
        <v>121.27500529553799</v>
      </c>
      <c r="I1803" s="20">
        <v>188.92960945156446</v>
      </c>
      <c r="K1803" s="27">
        <v>5.6385777939794934E-2</v>
      </c>
      <c r="L1803" s="20">
        <v>33.01449934857186</v>
      </c>
      <c r="M1803" s="20">
        <v>70.506638070136276</v>
      </c>
      <c r="N1803" s="27">
        <f t="shared" si="168"/>
        <v>1.8615482290620775</v>
      </c>
      <c r="O1803" s="20">
        <f t="shared" si="169"/>
        <v>3.9755716375041956</v>
      </c>
      <c r="Q1803" s="27">
        <v>5.6385777939794934E-2</v>
      </c>
      <c r="R1803" s="20">
        <v>47.413659492685412</v>
      </c>
      <c r="T1803" s="41">
        <v>5.6385777939794934E-2</v>
      </c>
      <c r="U1803" s="38">
        <v>84.905798214249813</v>
      </c>
      <c r="W1803" s="27">
        <v>5.6385777939794934E-2</v>
      </c>
      <c r="X1803" s="27">
        <f t="shared" si="172"/>
        <v>47.413659492685412</v>
      </c>
      <c r="Y1803" s="19">
        <f t="shared" si="173"/>
        <v>84.905798214249813</v>
      </c>
      <c r="Z1803" s="27">
        <f t="shared" si="170"/>
        <v>2.6734560754676098</v>
      </c>
      <c r="AA1803" s="20">
        <f t="shared" si="171"/>
        <v>4.7874794839097277</v>
      </c>
    </row>
    <row r="1804" spans="1:27" x14ac:dyDescent="0.3">
      <c r="A1804" s="50">
        <v>5.5574517173226923E-2</v>
      </c>
      <c r="B1804" s="29">
        <v>264.37173033089232</v>
      </c>
      <c r="E1804" s="27">
        <v>1.1194123855239013</v>
      </c>
      <c r="F1804" s="20">
        <v>106.47554471247561</v>
      </c>
      <c r="H1804" s="27">
        <v>108.51506379237981</v>
      </c>
      <c r="I1804" s="20">
        <v>188.92960945156446</v>
      </c>
      <c r="K1804" s="27">
        <v>5.600650422701392E-2</v>
      </c>
      <c r="L1804" s="20">
        <v>21.944092992526382</v>
      </c>
      <c r="M1804" s="20">
        <v>44.682079965021494</v>
      </c>
      <c r="N1804" s="27">
        <f t="shared" si="168"/>
        <v>1.2290119369439154</v>
      </c>
      <c r="O1804" s="20">
        <f t="shared" si="169"/>
        <v>2.5024871004327505</v>
      </c>
      <c r="Q1804" s="27">
        <v>5.600650422701392E-2</v>
      </c>
      <c r="R1804" s="20">
        <v>21.944092992526382</v>
      </c>
      <c r="T1804" s="41">
        <v>5.600650422701392E-2</v>
      </c>
      <c r="U1804" s="38">
        <v>44.682079965021494</v>
      </c>
      <c r="W1804" s="27">
        <v>5.600650422701392E-2</v>
      </c>
      <c r="X1804" s="27">
        <f t="shared" si="172"/>
        <v>21.944092992526382</v>
      </c>
      <c r="Y1804" s="19">
        <f t="shared" si="173"/>
        <v>44.682079965021494</v>
      </c>
      <c r="Z1804" s="27">
        <f t="shared" si="170"/>
        <v>1.2290119369439154</v>
      </c>
      <c r="AA1804" s="20">
        <f t="shared" si="171"/>
        <v>2.5024871004327505</v>
      </c>
    </row>
    <row r="1805" spans="1:27" x14ac:dyDescent="0.3">
      <c r="A1805" s="50">
        <v>5.5572623050466063E-2</v>
      </c>
      <c r="B1805" s="29">
        <v>104.6450278448757</v>
      </c>
      <c r="E1805" s="27">
        <v>0.24681648076511919</v>
      </c>
      <c r="F1805" s="20">
        <v>106.73759411280255</v>
      </c>
      <c r="H1805" s="27">
        <v>64.630853996946826</v>
      </c>
      <c r="I1805" s="20">
        <v>188.92960945156446</v>
      </c>
      <c r="K1805" s="27">
        <v>5.5904224720507045E-2</v>
      </c>
      <c r="L1805" s="20">
        <v>49.883698058419505</v>
      </c>
      <c r="M1805" s="20">
        <v>87.930824257077632</v>
      </c>
      <c r="N1805" s="27">
        <f t="shared" si="168"/>
        <v>2.7887094661478051</v>
      </c>
      <c r="O1805" s="20">
        <f t="shared" si="169"/>
        <v>4.9157045591270796</v>
      </c>
      <c r="Q1805" s="27">
        <v>5.5904224720507045E-2</v>
      </c>
      <c r="R1805" s="20">
        <v>49.883698058419505</v>
      </c>
      <c r="T1805" s="41">
        <v>5.5904224720507045E-2</v>
      </c>
      <c r="U1805" s="38">
        <v>87.930824257077632</v>
      </c>
      <c r="W1805" s="27">
        <v>5.5904224720507045E-2</v>
      </c>
      <c r="X1805" s="27">
        <f t="shared" si="172"/>
        <v>49.883698058419505</v>
      </c>
      <c r="Y1805" s="19">
        <f t="shared" si="173"/>
        <v>87.930824257077632</v>
      </c>
      <c r="Z1805" s="27">
        <f t="shared" si="170"/>
        <v>2.7887094661478051</v>
      </c>
      <c r="AA1805" s="20">
        <f t="shared" si="171"/>
        <v>4.9157045591270796</v>
      </c>
    </row>
    <row r="1806" spans="1:27" x14ac:dyDescent="0.3">
      <c r="A1806" s="50">
        <v>5.502592254197225E-2</v>
      </c>
      <c r="B1806" s="29">
        <v>314.2652262720996</v>
      </c>
      <c r="E1806" s="27">
        <v>0.88465226624975912</v>
      </c>
      <c r="F1806" s="20">
        <v>107.53950991101752</v>
      </c>
      <c r="H1806" s="27">
        <v>29.069320707043516</v>
      </c>
      <c r="I1806" s="20">
        <v>188.92960945156446</v>
      </c>
      <c r="K1806" s="27">
        <v>5.5634253956668545E-2</v>
      </c>
      <c r="L1806" s="20">
        <v>49.346698220096414</v>
      </c>
      <c r="M1806" s="20">
        <v>117.33076050541681</v>
      </c>
      <c r="N1806" s="27">
        <f t="shared" si="168"/>
        <v>2.7453667406999274</v>
      </c>
      <c r="O1806" s="20">
        <f t="shared" si="169"/>
        <v>6.527609326887414</v>
      </c>
      <c r="Q1806" s="27">
        <v>5.5634253956668545E-2</v>
      </c>
      <c r="R1806" s="20">
        <v>67.760328017751931</v>
      </c>
      <c r="T1806" s="41">
        <v>5.5634253956668545E-2</v>
      </c>
      <c r="U1806" s="38">
        <v>135.74439030307229</v>
      </c>
      <c r="W1806" s="27">
        <v>5.5634253956668545E-2</v>
      </c>
      <c r="X1806" s="27">
        <f t="shared" si="172"/>
        <v>67.760328017751931</v>
      </c>
      <c r="Y1806" s="19">
        <f t="shared" si="173"/>
        <v>135.74439030307229</v>
      </c>
      <c r="Z1806" s="27">
        <f t="shared" si="170"/>
        <v>3.7697952971267736</v>
      </c>
      <c r="AA1806" s="20">
        <f t="shared" si="171"/>
        <v>7.5520378833142594</v>
      </c>
    </row>
    <row r="1807" spans="1:27" x14ac:dyDescent="0.3">
      <c r="A1807" s="50">
        <v>5.4183188069146127E-2</v>
      </c>
      <c r="B1807" s="29">
        <v>88.913220326836708</v>
      </c>
      <c r="E1807" s="27">
        <v>5.031252175103873E-2</v>
      </c>
      <c r="F1807" s="20">
        <v>107.97388029950849</v>
      </c>
      <c r="H1807" s="27">
        <v>23.172187999618473</v>
      </c>
      <c r="I1807" s="20">
        <v>188.92960945156446</v>
      </c>
      <c r="K1807" s="27">
        <v>5.5574517173226923E-2</v>
      </c>
      <c r="L1807" s="20">
        <v>114.04307002028254</v>
      </c>
      <c r="M1807" s="20">
        <v>229.792199371023</v>
      </c>
      <c r="N1807" s="27">
        <f t="shared" si="168"/>
        <v>6.3378885533297122</v>
      </c>
      <c r="O1807" s="20">
        <f t="shared" si="169"/>
        <v>12.770590530218502</v>
      </c>
      <c r="Q1807" s="27">
        <v>5.5574517173226923E-2</v>
      </c>
      <c r="R1807" s="20">
        <v>148.62260098015184</v>
      </c>
      <c r="T1807" s="41">
        <v>5.5574517173226923E-2</v>
      </c>
      <c r="U1807" s="38">
        <v>264.37173033089232</v>
      </c>
      <c r="W1807" s="27">
        <v>5.5574517173226923E-2</v>
      </c>
      <c r="X1807" s="27">
        <f t="shared" si="172"/>
        <v>148.62260098015184</v>
      </c>
      <c r="Y1807" s="19">
        <f t="shared" si="173"/>
        <v>264.37173033089232</v>
      </c>
      <c r="Z1807" s="27">
        <f t="shared" si="170"/>
        <v>8.2596292905011008</v>
      </c>
      <c r="AA1807" s="20">
        <f t="shared" si="171"/>
        <v>14.692331267389893</v>
      </c>
    </row>
    <row r="1808" spans="1:27" x14ac:dyDescent="0.3">
      <c r="A1808" s="50">
        <v>5.3888782116700895E-2</v>
      </c>
      <c r="B1808" s="29">
        <v>189.27345416874252</v>
      </c>
      <c r="E1808" s="27">
        <v>0.5649062975862762</v>
      </c>
      <c r="F1808" s="20">
        <v>107.9919672358733</v>
      </c>
      <c r="H1808" s="27">
        <v>14.669698626006721</v>
      </c>
      <c r="I1808" s="20">
        <v>188.92960945156446</v>
      </c>
      <c r="K1808" s="27">
        <v>5.5572623050466063E-2</v>
      </c>
      <c r="L1808" s="20">
        <v>48.499261863843074</v>
      </c>
      <c r="M1808" s="20">
        <v>104.6450278448757</v>
      </c>
      <c r="N1808" s="27">
        <f t="shared" si="168"/>
        <v>2.6952311977851955</v>
      </c>
      <c r="O1808" s="20">
        <f t="shared" si="169"/>
        <v>5.8153986865288019</v>
      </c>
      <c r="Q1808" s="27">
        <v>5.5572623050466063E-2</v>
      </c>
      <c r="R1808" s="20">
        <v>48.499261863843074</v>
      </c>
      <c r="T1808" s="41">
        <v>5.5572623050466063E-2</v>
      </c>
      <c r="U1808" s="38">
        <v>104.6450278448757</v>
      </c>
      <c r="W1808" s="27">
        <v>5.5572623050466063E-2</v>
      </c>
      <c r="X1808" s="27">
        <f t="shared" si="172"/>
        <v>48.499261863843074</v>
      </c>
      <c r="Y1808" s="19">
        <f t="shared" si="173"/>
        <v>104.6450278448757</v>
      </c>
      <c r="Z1808" s="27">
        <f t="shared" si="170"/>
        <v>2.6952311977851955</v>
      </c>
      <c r="AA1808" s="20">
        <f t="shared" si="171"/>
        <v>5.8153986865288019</v>
      </c>
    </row>
    <row r="1809" spans="1:27" x14ac:dyDescent="0.3">
      <c r="A1809" s="50">
        <v>5.3181798350124154E-2</v>
      </c>
      <c r="B1809" s="29">
        <v>136.42286135247349</v>
      </c>
      <c r="E1809" s="27">
        <v>1.1630870482913451</v>
      </c>
      <c r="F1809" s="20">
        <v>108.28831388597783</v>
      </c>
      <c r="H1809" s="27">
        <v>5.2210354063281557</v>
      </c>
      <c r="I1809" s="20">
        <v>188.92960945156446</v>
      </c>
      <c r="K1809" s="27">
        <v>5.502592254197225E-2</v>
      </c>
      <c r="L1809" s="20">
        <v>126.71440983724399</v>
      </c>
      <c r="M1809" s="20">
        <v>288.04519348772328</v>
      </c>
      <c r="N1809" s="27">
        <f t="shared" si="168"/>
        <v>6.9725773006559146</v>
      </c>
      <c r="O1809" s="20">
        <f t="shared" si="169"/>
        <v>15.849952505442872</v>
      </c>
      <c r="Q1809" s="27">
        <v>5.502592254197225E-2</v>
      </c>
      <c r="R1809" s="20">
        <v>152.93444262162032</v>
      </c>
      <c r="T1809" s="41">
        <v>5.502592254197225E-2</v>
      </c>
      <c r="U1809" s="38">
        <v>314.2652262720996</v>
      </c>
      <c r="W1809" s="27">
        <v>5.502592254197225E-2</v>
      </c>
      <c r="X1809" s="27">
        <f t="shared" si="172"/>
        <v>152.93444262162032</v>
      </c>
      <c r="Y1809" s="19">
        <f t="shared" si="173"/>
        <v>314.2652262720996</v>
      </c>
      <c r="Z1809" s="27">
        <f t="shared" si="170"/>
        <v>8.4153587936969796</v>
      </c>
      <c r="AA1809" s="20">
        <f t="shared" si="171"/>
        <v>17.292733998483936</v>
      </c>
    </row>
    <row r="1810" spans="1:27" x14ac:dyDescent="0.3">
      <c r="A1810" s="50">
        <v>5.28960132796783E-2</v>
      </c>
      <c r="B1810" s="29">
        <v>154.30512030629563</v>
      </c>
      <c r="E1810" s="27">
        <v>0.34655715982080437</v>
      </c>
      <c r="F1810" s="20">
        <v>108.93072820932025</v>
      </c>
      <c r="H1810" s="27">
        <v>1.4431799072044669</v>
      </c>
      <c r="I1810" s="20">
        <v>188.92960945156446</v>
      </c>
      <c r="K1810" s="27">
        <v>5.4183188069146127E-2</v>
      </c>
      <c r="L1810" s="20">
        <v>88.63983717588502</v>
      </c>
      <c r="M1810" s="20">
        <v>88.63983717588502</v>
      </c>
      <c r="N1810" s="27">
        <f t="shared" si="168"/>
        <v>4.8027889681194686</v>
      </c>
      <c r="O1810" s="20">
        <f t="shared" si="169"/>
        <v>4.8027889681194686</v>
      </c>
      <c r="Q1810" s="27">
        <v>5.4183188069146127E-2</v>
      </c>
      <c r="R1810" s="20">
        <v>88.913220326836708</v>
      </c>
      <c r="T1810" s="41">
        <v>5.4183188069146127E-2</v>
      </c>
      <c r="U1810" s="38">
        <v>88.913220326836708</v>
      </c>
      <c r="W1810" s="27">
        <v>5.4183188069146127E-2</v>
      </c>
      <c r="X1810" s="27">
        <f t="shared" si="172"/>
        <v>88.913220326836708</v>
      </c>
      <c r="Y1810" s="19">
        <f t="shared" si="173"/>
        <v>88.913220326836708</v>
      </c>
      <c r="Z1810" s="27">
        <f t="shared" si="170"/>
        <v>4.8176017388024199</v>
      </c>
      <c r="AA1810" s="20">
        <f t="shared" si="171"/>
        <v>4.8176017388024199</v>
      </c>
    </row>
    <row r="1811" spans="1:27" x14ac:dyDescent="0.3">
      <c r="A1811" s="50">
        <v>5.2849410130875185E-2</v>
      </c>
      <c r="B1811" s="29">
        <v>636.42489124346059</v>
      </c>
      <c r="E1811" s="27">
        <v>0.61710266917361878</v>
      </c>
      <c r="F1811" s="20">
        <v>108.95918415453404</v>
      </c>
      <c r="H1811" s="27">
        <v>0.79179586756799836</v>
      </c>
      <c r="I1811" s="20">
        <v>188.92960945156446</v>
      </c>
      <c r="K1811" s="27">
        <v>5.3888782116700895E-2</v>
      </c>
      <c r="L1811" s="20">
        <v>68.714747884317632</v>
      </c>
      <c r="M1811" s="20">
        <v>94.007188166758851</v>
      </c>
      <c r="N1811" s="27">
        <f t="shared" si="168"/>
        <v>3.7029540769420266</v>
      </c>
      <c r="O1811" s="20">
        <f t="shared" si="169"/>
        <v>5.0659328805221708</v>
      </c>
      <c r="Q1811" s="27">
        <v>5.3888782116700895E-2</v>
      </c>
      <c r="R1811" s="20">
        <v>163.98101388630127</v>
      </c>
      <c r="T1811" s="41">
        <v>5.3888782116700895E-2</v>
      </c>
      <c r="U1811" s="38">
        <v>189.27345416874252</v>
      </c>
      <c r="W1811" s="27">
        <v>5.3888782116700895E-2</v>
      </c>
      <c r="X1811" s="27">
        <f t="shared" si="172"/>
        <v>163.98101388630127</v>
      </c>
      <c r="Y1811" s="19">
        <f t="shared" si="173"/>
        <v>189.27345416874252</v>
      </c>
      <c r="Z1811" s="27">
        <f t="shared" si="170"/>
        <v>8.8367371285945921</v>
      </c>
      <c r="AA1811" s="20">
        <f t="shared" si="171"/>
        <v>10.199715932174739</v>
      </c>
    </row>
    <row r="1812" spans="1:27" x14ac:dyDescent="0.3">
      <c r="A1812" s="50">
        <v>5.2547627885360271E-2</v>
      </c>
      <c r="B1812" s="29">
        <v>254.81509436789625</v>
      </c>
      <c r="E1812" s="27">
        <v>1.7815141820756253</v>
      </c>
      <c r="F1812" s="20">
        <v>109.2331692507781</v>
      </c>
      <c r="H1812" s="27">
        <v>0.51680620263505261</v>
      </c>
      <c r="I1812" s="20">
        <v>188.92960945156446</v>
      </c>
      <c r="K1812" s="27">
        <v>5.3181798350124154E-2</v>
      </c>
      <c r="L1812" s="20">
        <v>49.346698220096414</v>
      </c>
      <c r="M1812" s="20">
        <v>117.33076050541681</v>
      </c>
      <c r="N1812" s="27">
        <f t="shared" si="168"/>
        <v>2.6243461539855981</v>
      </c>
      <c r="O1812" s="20">
        <f t="shared" si="169"/>
        <v>6.2398608454657873</v>
      </c>
      <c r="Q1812" s="27">
        <v>5.3181798350124154E-2</v>
      </c>
      <c r="R1812" s="20">
        <v>68.438799067153099</v>
      </c>
      <c r="T1812" s="41">
        <v>5.3181798350124154E-2</v>
      </c>
      <c r="U1812" s="38">
        <v>136.42286135247349</v>
      </c>
      <c r="W1812" s="27">
        <v>5.3181798350124154E-2</v>
      </c>
      <c r="X1812" s="27">
        <f t="shared" si="172"/>
        <v>68.438799067153099</v>
      </c>
      <c r="Y1812" s="19">
        <f t="shared" si="173"/>
        <v>136.42286135247349</v>
      </c>
      <c r="Z1812" s="27">
        <f t="shared" si="170"/>
        <v>3.6396984113140012</v>
      </c>
      <c r="AA1812" s="20">
        <f t="shared" si="171"/>
        <v>7.2552131027941913</v>
      </c>
    </row>
    <row r="1813" spans="1:27" x14ac:dyDescent="0.3">
      <c r="A1813" s="50">
        <v>5.225154961226508E-2</v>
      </c>
      <c r="B1813" s="29">
        <v>182.35796542514632</v>
      </c>
      <c r="E1813" s="27">
        <v>0.51353781913348939</v>
      </c>
      <c r="F1813" s="20">
        <v>110.0194660607655</v>
      </c>
      <c r="H1813" s="27">
        <v>0.5111104229290504</v>
      </c>
      <c r="I1813" s="20">
        <v>188.92960945156446</v>
      </c>
      <c r="K1813" s="27">
        <v>5.28960132796783E-2</v>
      </c>
      <c r="L1813" s="20">
        <v>54.793612663849423</v>
      </c>
      <c r="M1813" s="20">
        <v>91.108420401584496</v>
      </c>
      <c r="N1813" s="27">
        <f t="shared" si="168"/>
        <v>2.8983636631085283</v>
      </c>
      <c r="O1813" s="20">
        <f t="shared" si="169"/>
        <v>4.8192722154527265</v>
      </c>
      <c r="Q1813" s="27">
        <v>5.28960132796783E-2</v>
      </c>
      <c r="R1813" s="20">
        <v>117.99031256856057</v>
      </c>
      <c r="T1813" s="41">
        <v>5.28960132796783E-2</v>
      </c>
      <c r="U1813" s="38">
        <v>154.30512030629563</v>
      </c>
      <c r="W1813" s="27">
        <v>5.28960132796783E-2</v>
      </c>
      <c r="X1813" s="27">
        <f t="shared" si="172"/>
        <v>117.99031256856057</v>
      </c>
      <c r="Y1813" s="19">
        <f t="shared" si="173"/>
        <v>154.30512030629563</v>
      </c>
      <c r="Z1813" s="27">
        <f t="shared" si="170"/>
        <v>6.2412171404999732</v>
      </c>
      <c r="AA1813" s="20">
        <f t="shared" si="171"/>
        <v>8.162125692844171</v>
      </c>
    </row>
    <row r="1814" spans="1:27" x14ac:dyDescent="0.3">
      <c r="A1814" s="50">
        <v>5.1951304500107653E-2</v>
      </c>
      <c r="B1814" s="29">
        <v>172.51854223120557</v>
      </c>
      <c r="E1814" s="27">
        <v>1.5379920010018395</v>
      </c>
      <c r="F1814" s="20">
        <v>110.38248442841159</v>
      </c>
      <c r="H1814" s="27">
        <v>38.501160585525213</v>
      </c>
      <c r="I1814" s="20">
        <v>189.44316194211589</v>
      </c>
      <c r="K1814" s="27">
        <v>5.2849410130875185E-2</v>
      </c>
      <c r="L1814" s="20">
        <v>273.55177321621647</v>
      </c>
      <c r="M1814" s="20">
        <v>602.91276304717758</v>
      </c>
      <c r="N1814" s="27">
        <f t="shared" si="168"/>
        <v>14.457049854731983</v>
      </c>
      <c r="O1814" s="20">
        <f t="shared" si="169"/>
        <v>31.863583887419455</v>
      </c>
      <c r="Q1814" s="27">
        <v>5.2849410130875185E-2</v>
      </c>
      <c r="R1814" s="20">
        <v>307.06390141249943</v>
      </c>
      <c r="T1814" s="41">
        <v>5.2849410130875185E-2</v>
      </c>
      <c r="U1814" s="38">
        <v>636.42489124346059</v>
      </c>
      <c r="W1814" s="27">
        <v>5.2849410130875185E-2</v>
      </c>
      <c r="X1814" s="27">
        <f t="shared" si="172"/>
        <v>307.06390141249943</v>
      </c>
      <c r="Y1814" s="19">
        <f t="shared" si="173"/>
        <v>636.42489124346059</v>
      </c>
      <c r="Z1814" s="27">
        <f t="shared" si="170"/>
        <v>16.228146062135806</v>
      </c>
      <c r="AA1814" s="20">
        <f t="shared" si="171"/>
        <v>33.634680094823281</v>
      </c>
    </row>
    <row r="1815" spans="1:27" x14ac:dyDescent="0.3">
      <c r="A1815" s="50">
        <v>5.1909463567426428E-2</v>
      </c>
      <c r="B1815" s="29">
        <v>162.49752338661074</v>
      </c>
      <c r="E1815" s="27">
        <v>0.17313045843911823</v>
      </c>
      <c r="F1815" s="20">
        <v>110.59925205471444</v>
      </c>
      <c r="H1815" s="27">
        <v>10.34396022632427</v>
      </c>
      <c r="I1815" s="20">
        <v>189.81558306596656</v>
      </c>
      <c r="K1815" s="27">
        <v>5.2547627885360271E-2</v>
      </c>
      <c r="L1815" s="20">
        <v>85.835736282420555</v>
      </c>
      <c r="M1815" s="20">
        <v>159.54882836591261</v>
      </c>
      <c r="N1815" s="27">
        <f t="shared" si="168"/>
        <v>4.5104643294345523</v>
      </c>
      <c r="O1815" s="20">
        <f t="shared" si="169"/>
        <v>8.3839124625171895</v>
      </c>
      <c r="Q1815" s="27">
        <v>5.2547627885360271E-2</v>
      </c>
      <c r="R1815" s="20">
        <v>181.10200228440422</v>
      </c>
      <c r="T1815" s="41">
        <v>5.2547627885360271E-2</v>
      </c>
      <c r="U1815" s="38">
        <v>254.81509436789625</v>
      </c>
      <c r="W1815" s="27">
        <v>5.2547627885360271E-2</v>
      </c>
      <c r="X1815" s="27">
        <f t="shared" si="172"/>
        <v>181.10200228440422</v>
      </c>
      <c r="Y1815" s="19">
        <f t="shared" si="173"/>
        <v>254.81509436789625</v>
      </c>
      <c r="Z1815" s="27">
        <f t="shared" si="170"/>
        <v>9.5164806253345393</v>
      </c>
      <c r="AA1815" s="20">
        <f t="shared" si="171"/>
        <v>13.389928758417174</v>
      </c>
    </row>
    <row r="1816" spans="1:27" x14ac:dyDescent="0.3">
      <c r="A1816" s="50">
        <v>5.1875856297556311E-2</v>
      </c>
      <c r="B1816" s="29">
        <v>196.39065742835601</v>
      </c>
      <c r="E1816" s="27">
        <v>10.63187161021051</v>
      </c>
      <c r="F1816" s="20">
        <v>110.65157322634977</v>
      </c>
      <c r="H1816" s="27">
        <v>5.9301909888745286E-2</v>
      </c>
      <c r="I1816" s="20">
        <v>189.99646427869465</v>
      </c>
      <c r="K1816" s="27">
        <v>5.225154961226508E-2</v>
      </c>
      <c r="L1816" s="20">
        <v>68.770376570061714</v>
      </c>
      <c r="M1816" s="20">
        <v>125.19789859230052</v>
      </c>
      <c r="N1816" s="27">
        <f t="shared" si="168"/>
        <v>3.5933587432047318</v>
      </c>
      <c r="O1816" s="20">
        <f t="shared" si="169"/>
        <v>6.5417842096469228</v>
      </c>
      <c r="Q1816" s="27">
        <v>5.225154961226508E-2</v>
      </c>
      <c r="R1816" s="20">
        <v>125.9304434029075</v>
      </c>
      <c r="T1816" s="41">
        <v>5.225154961226508E-2</v>
      </c>
      <c r="U1816" s="38">
        <v>182.35796542514632</v>
      </c>
      <c r="W1816" s="27">
        <v>5.225154961226508E-2</v>
      </c>
      <c r="X1816" s="27">
        <f t="shared" si="172"/>
        <v>125.9304434029075</v>
      </c>
      <c r="Y1816" s="19">
        <f t="shared" si="173"/>
        <v>182.35796542514632</v>
      </c>
      <c r="Z1816" s="27">
        <f t="shared" si="170"/>
        <v>6.5800608111615606</v>
      </c>
      <c r="AA1816" s="20">
        <f t="shared" si="171"/>
        <v>9.5284862776037524</v>
      </c>
    </row>
    <row r="1817" spans="1:27" x14ac:dyDescent="0.3">
      <c r="A1817" s="50">
        <v>5.1757928609731607E-2</v>
      </c>
      <c r="B1817" s="29">
        <v>236.33125615260889</v>
      </c>
      <c r="E1817" s="27">
        <v>22.937548368616262</v>
      </c>
      <c r="F1817" s="20">
        <v>110.68151053824329</v>
      </c>
      <c r="H1817" s="27">
        <v>1.2249945220683003</v>
      </c>
      <c r="I1817" s="20">
        <v>190.02252710550067</v>
      </c>
      <c r="K1817" s="27">
        <v>5.1951304500107653E-2</v>
      </c>
      <c r="L1817" s="20">
        <v>72.455013616531119</v>
      </c>
      <c r="M1817" s="20">
        <v>128.88253563876992</v>
      </c>
      <c r="N1817" s="27">
        <f t="shared" si="168"/>
        <v>3.7641324749518543</v>
      </c>
      <c r="O1817" s="20">
        <f t="shared" si="169"/>
        <v>6.6956158537157133</v>
      </c>
      <c r="Q1817" s="27">
        <v>5.1951304500107653E-2</v>
      </c>
      <c r="R1817" s="20">
        <v>116.09102020896678</v>
      </c>
      <c r="T1817" s="41">
        <v>5.1951304500107653E-2</v>
      </c>
      <c r="U1817" s="38">
        <v>172.51854223120557</v>
      </c>
      <c r="W1817" s="27">
        <v>5.1951304500107653E-2</v>
      </c>
      <c r="X1817" s="27">
        <f t="shared" si="172"/>
        <v>116.09102020896678</v>
      </c>
      <c r="Y1817" s="19">
        <f t="shared" si="173"/>
        <v>172.51854223120557</v>
      </c>
      <c r="Z1817" s="27">
        <f t="shared" si="170"/>
        <v>6.0310799406041848</v>
      </c>
      <c r="AA1817" s="20">
        <f t="shared" si="171"/>
        <v>8.9625633193680425</v>
      </c>
    </row>
    <row r="1818" spans="1:27" x14ac:dyDescent="0.3">
      <c r="A1818" s="50">
        <v>5.1163632560928818E-2</v>
      </c>
      <c r="B1818" s="29">
        <v>89.286411001418045</v>
      </c>
      <c r="E1818" s="27">
        <v>5.1349516288610175E-3</v>
      </c>
      <c r="F1818" s="20">
        <v>111.63740572571064</v>
      </c>
      <c r="H1818" s="27">
        <v>0.24681648076511919</v>
      </c>
      <c r="I1818" s="20">
        <v>190.11556485283666</v>
      </c>
      <c r="K1818" s="27">
        <v>5.1909463567426428E-2</v>
      </c>
      <c r="L1818" s="20">
        <v>87.076499665134747</v>
      </c>
      <c r="M1818" s="20">
        <v>126.88094303920286</v>
      </c>
      <c r="N1818" s="27">
        <f t="shared" si="168"/>
        <v>4.5200943869463321</v>
      </c>
      <c r="O1818" s="20">
        <f t="shared" si="169"/>
        <v>6.5863216900942092</v>
      </c>
      <c r="Q1818" s="27">
        <v>5.1909463567426428E-2</v>
      </c>
      <c r="R1818" s="20">
        <v>122.69308001254261</v>
      </c>
      <c r="T1818" s="41">
        <v>5.1909463567426428E-2</v>
      </c>
      <c r="U1818" s="38">
        <v>162.49752338661074</v>
      </c>
      <c r="W1818" s="27">
        <v>5.1909463567426428E-2</v>
      </c>
      <c r="X1818" s="27">
        <f t="shared" si="172"/>
        <v>122.69308001254261</v>
      </c>
      <c r="Y1818" s="19">
        <f t="shared" si="173"/>
        <v>162.49752338661074</v>
      </c>
      <c r="Z1818" s="27">
        <f t="shared" si="170"/>
        <v>6.3689319668864162</v>
      </c>
      <c r="AA1818" s="20">
        <f t="shared" si="171"/>
        <v>8.4351592700342941</v>
      </c>
    </row>
    <row r="1819" spans="1:27" x14ac:dyDescent="0.3">
      <c r="A1819" s="50">
        <v>5.0873201063950546E-2</v>
      </c>
      <c r="B1819" s="29">
        <v>223.24438655679342</v>
      </c>
      <c r="E1819" s="27">
        <v>8.8475847419758793</v>
      </c>
      <c r="F1819" s="20">
        <v>111.71185513258121</v>
      </c>
      <c r="H1819" s="27">
        <v>5.2200318214891013</v>
      </c>
      <c r="I1819" s="20">
        <v>191.33200558936426</v>
      </c>
      <c r="K1819" s="27">
        <v>5.1875856297556311E-2</v>
      </c>
      <c r="L1819" s="20">
        <v>93.811788651221093</v>
      </c>
      <c r="M1819" s="20">
        <v>165.29220579636649</v>
      </c>
      <c r="N1819" s="27">
        <f t="shared" si="168"/>
        <v>4.8665668670874691</v>
      </c>
      <c r="O1819" s="20">
        <f t="shared" si="169"/>
        <v>8.5746747149984124</v>
      </c>
      <c r="Q1819" s="27">
        <v>5.1875856297556311E-2</v>
      </c>
      <c r="R1819" s="20">
        <v>124.9102402832106</v>
      </c>
      <c r="T1819" s="41">
        <v>5.1875856297556311E-2</v>
      </c>
      <c r="U1819" s="38">
        <v>196.39065742835601</v>
      </c>
      <c r="W1819" s="27">
        <v>5.1875856297556311E-2</v>
      </c>
      <c r="X1819" s="27">
        <f t="shared" si="172"/>
        <v>124.9102402832106</v>
      </c>
      <c r="Y1819" s="19">
        <f t="shared" si="173"/>
        <v>196.39065742835601</v>
      </c>
      <c r="Z1819" s="27">
        <f t="shared" si="170"/>
        <v>6.4798256750250625</v>
      </c>
      <c r="AA1819" s="20">
        <f t="shared" si="171"/>
        <v>10.187933522936007</v>
      </c>
    </row>
    <row r="1820" spans="1:27" x14ac:dyDescent="0.3">
      <c r="A1820" s="50">
        <v>5.0849363309680484E-2</v>
      </c>
      <c r="B1820" s="29">
        <v>124.11268924593563</v>
      </c>
      <c r="E1820" s="27">
        <v>18.926380123171839</v>
      </c>
      <c r="F1820" s="20">
        <v>112.89417902037113</v>
      </c>
      <c r="H1820" s="27">
        <v>1.5535695859871339</v>
      </c>
      <c r="I1820" s="20">
        <v>191.77188540586292</v>
      </c>
      <c r="K1820" s="27">
        <v>5.1757928609731607E-2</v>
      </c>
      <c r="L1820" s="20">
        <v>135.94589345705396</v>
      </c>
      <c r="M1820" s="20">
        <v>219.32386419708803</v>
      </c>
      <c r="N1820" s="27">
        <f t="shared" si="168"/>
        <v>7.0362778483363781</v>
      </c>
      <c r="O1820" s="20">
        <f t="shared" si="169"/>
        <v>11.351748905523353</v>
      </c>
      <c r="Q1820" s="27">
        <v>5.1757928609731607E-2</v>
      </c>
      <c r="R1820" s="20">
        <v>152.95328541257479</v>
      </c>
      <c r="T1820" s="41">
        <v>5.1757928609731607E-2</v>
      </c>
      <c r="U1820" s="38">
        <v>236.33125615260889</v>
      </c>
      <c r="W1820" s="27">
        <v>5.1757928609731607E-2</v>
      </c>
      <c r="X1820" s="27">
        <f t="shared" si="172"/>
        <v>152.95328541257479</v>
      </c>
      <c r="Y1820" s="19">
        <f t="shared" si="173"/>
        <v>236.33125615260889</v>
      </c>
      <c r="Z1820" s="27">
        <f t="shared" si="170"/>
        <v>7.9165452270079486</v>
      </c>
      <c r="AA1820" s="20">
        <f t="shared" si="171"/>
        <v>12.232016284194925</v>
      </c>
    </row>
    <row r="1821" spans="1:27" x14ac:dyDescent="0.3">
      <c r="A1821" s="50">
        <v>5.0562546573928557E-2</v>
      </c>
      <c r="B1821" s="29">
        <v>210.93947541185139</v>
      </c>
      <c r="E1821" s="27">
        <v>3.129219617578201</v>
      </c>
      <c r="F1821" s="20">
        <v>113.33989541045733</v>
      </c>
      <c r="H1821" s="27">
        <v>11.881030766293406</v>
      </c>
      <c r="I1821" s="20">
        <v>192.23397830939001</v>
      </c>
      <c r="K1821" s="27">
        <v>5.1163632560928818E-2</v>
      </c>
      <c r="L1821" s="20">
        <v>87.019867197479243</v>
      </c>
      <c r="M1821" s="20">
        <v>87.019867197479243</v>
      </c>
      <c r="N1821" s="27">
        <f t="shared" si="168"/>
        <v>4.4522525107926505</v>
      </c>
      <c r="O1821" s="20">
        <f t="shared" si="169"/>
        <v>4.4522525107926505</v>
      </c>
      <c r="Q1821" s="27">
        <v>5.1163632560928818E-2</v>
      </c>
      <c r="R1821" s="20">
        <v>89.286411001418045</v>
      </c>
      <c r="T1821" s="41">
        <v>5.1163632560928818E-2</v>
      </c>
      <c r="U1821" s="38">
        <v>89.286411001418045</v>
      </c>
      <c r="W1821" s="27">
        <v>5.1163632560928818E-2</v>
      </c>
      <c r="X1821" s="27">
        <f t="shared" si="172"/>
        <v>89.286411001418045</v>
      </c>
      <c r="Y1821" s="19">
        <f t="shared" si="173"/>
        <v>89.286411001418045</v>
      </c>
      <c r="Z1821" s="27">
        <f t="shared" si="170"/>
        <v>4.5682171251606256</v>
      </c>
      <c r="AA1821" s="20">
        <f t="shared" si="171"/>
        <v>4.5682171251606256</v>
      </c>
    </row>
    <row r="1822" spans="1:27" x14ac:dyDescent="0.3">
      <c r="A1822" s="50">
        <v>5.0434302727808245E-2</v>
      </c>
      <c r="B1822" s="29">
        <v>278.85184596066944</v>
      </c>
      <c r="E1822" s="27">
        <v>1288.1377343672066</v>
      </c>
      <c r="F1822" s="20">
        <v>113.44703153193022</v>
      </c>
      <c r="H1822" s="27">
        <v>0.34655715982080437</v>
      </c>
      <c r="I1822" s="20">
        <v>192.30869894935432</v>
      </c>
      <c r="K1822" s="27">
        <v>5.0873201063950546E-2</v>
      </c>
      <c r="L1822" s="20">
        <v>104.92795571954916</v>
      </c>
      <c r="M1822" s="20">
        <v>165.85615268023082</v>
      </c>
      <c r="N1822" s="27">
        <f t="shared" si="168"/>
        <v>5.3380209885499239</v>
      </c>
      <c r="O1822" s="20">
        <f t="shared" si="169"/>
        <v>8.4376334029946634</v>
      </c>
      <c r="Q1822" s="27">
        <v>5.0873201063950546E-2</v>
      </c>
      <c r="R1822" s="20">
        <v>162.31618959611177</v>
      </c>
      <c r="T1822" s="41">
        <v>5.0873201063950546E-2</v>
      </c>
      <c r="U1822" s="38">
        <v>223.24438655679342</v>
      </c>
      <c r="W1822" s="27">
        <v>5.0873201063950546E-2</v>
      </c>
      <c r="X1822" s="27">
        <f t="shared" si="172"/>
        <v>162.31618959611177</v>
      </c>
      <c r="Y1822" s="19">
        <f t="shared" si="173"/>
        <v>223.24438655679342</v>
      </c>
      <c r="Z1822" s="27">
        <f t="shared" si="170"/>
        <v>8.2575441492573116</v>
      </c>
      <c r="AA1822" s="20">
        <f t="shared" si="171"/>
        <v>11.35715656370205</v>
      </c>
    </row>
    <row r="1823" spans="1:27" x14ac:dyDescent="0.3">
      <c r="A1823" s="50">
        <v>5.031252175103873E-2</v>
      </c>
      <c r="B1823" s="29">
        <v>238.089736456445</v>
      </c>
      <c r="E1823" s="27">
        <v>5.5574517173226923E-2</v>
      </c>
      <c r="F1823" s="20">
        <v>114.04307002028254</v>
      </c>
      <c r="H1823" s="27">
        <v>0.17361858996446244</v>
      </c>
      <c r="I1823" s="20">
        <v>193.62911870174099</v>
      </c>
      <c r="K1823" s="27">
        <v>5.0849363309680484E-2</v>
      </c>
      <c r="L1823" s="20">
        <v>56.721152581550385</v>
      </c>
      <c r="M1823" s="20">
        <v>83.668665733935995</v>
      </c>
      <c r="N1823" s="27">
        <f t="shared" si="168"/>
        <v>2.8842344949630765</v>
      </c>
      <c r="O1823" s="20">
        <f t="shared" si="169"/>
        <v>4.2544983815411257</v>
      </c>
      <c r="Q1823" s="27">
        <v>5.0849363309680484E-2</v>
      </c>
      <c r="R1823" s="20">
        <v>97.165176093550031</v>
      </c>
      <c r="T1823" s="41">
        <v>5.0849363309680484E-2</v>
      </c>
      <c r="U1823" s="38">
        <v>124.11268924593563</v>
      </c>
      <c r="W1823" s="27">
        <v>5.0849363309680484E-2</v>
      </c>
      <c r="X1823" s="27">
        <f t="shared" si="172"/>
        <v>97.165176093550031</v>
      </c>
      <c r="Y1823" s="19">
        <f t="shared" si="173"/>
        <v>124.11268924593563</v>
      </c>
      <c r="Z1823" s="27">
        <f t="shared" si="170"/>
        <v>4.9407873402300062</v>
      </c>
      <c r="AA1823" s="20">
        <f t="shared" si="171"/>
        <v>6.311051226808055</v>
      </c>
    </row>
    <row r="1824" spans="1:27" x14ac:dyDescent="0.3">
      <c r="A1824" s="50">
        <v>5.0038868874253239E-2</v>
      </c>
      <c r="B1824" s="29">
        <v>57.022090269786304</v>
      </c>
      <c r="E1824" s="27">
        <v>3.7135742075333837</v>
      </c>
      <c r="F1824" s="20">
        <v>114.18241433350396</v>
      </c>
      <c r="H1824" s="27">
        <v>1.5379920010018395</v>
      </c>
      <c r="I1824" s="20">
        <v>193.76045516844567</v>
      </c>
      <c r="K1824" s="27">
        <v>5.0562546573928557E-2</v>
      </c>
      <c r="L1824" s="20">
        <v>78.883164025325556</v>
      </c>
      <c r="M1824" s="20">
        <v>115.67320940986772</v>
      </c>
      <c r="N1824" s="27">
        <f t="shared" si="168"/>
        <v>3.9885336549293693</v>
      </c>
      <c r="O1824" s="20">
        <f t="shared" si="169"/>
        <v>5.8487320381422281</v>
      </c>
      <c r="Q1824" s="27">
        <v>5.0562546573928557E-2</v>
      </c>
      <c r="R1824" s="20">
        <v>174.14943002730919</v>
      </c>
      <c r="T1824" s="41">
        <v>5.0562546573928557E-2</v>
      </c>
      <c r="U1824" s="38">
        <v>210.93947541185139</v>
      </c>
      <c r="W1824" s="27">
        <v>5.0562546573928557E-2</v>
      </c>
      <c r="X1824" s="27">
        <f t="shared" si="172"/>
        <v>174.14943002730919</v>
      </c>
      <c r="Y1824" s="19">
        <f t="shared" si="173"/>
        <v>210.93947541185139</v>
      </c>
      <c r="Z1824" s="27">
        <f t="shared" si="170"/>
        <v>8.805438666578933</v>
      </c>
      <c r="AA1824" s="20">
        <f t="shared" si="171"/>
        <v>10.665637049791794</v>
      </c>
    </row>
    <row r="1825" spans="1:27" x14ac:dyDescent="0.3">
      <c r="A1825" s="50">
        <v>4.9786331153882202E-2</v>
      </c>
      <c r="B1825" s="29">
        <v>120.59358198304518</v>
      </c>
      <c r="E1825" s="27">
        <v>5.0783587503246963E-3</v>
      </c>
      <c r="F1825" s="20">
        <v>114.68333030566998</v>
      </c>
      <c r="H1825" s="27">
        <v>1.1760484110563993</v>
      </c>
      <c r="I1825" s="20">
        <v>193.85465482763871</v>
      </c>
      <c r="K1825" s="27">
        <v>5.0434302727808245E-2</v>
      </c>
      <c r="L1825" s="20">
        <v>122.88570180675379</v>
      </c>
      <c r="M1825" s="20">
        <v>238.63483115749426</v>
      </c>
      <c r="N1825" s="27">
        <f t="shared" si="168"/>
        <v>6.1976546858409929</v>
      </c>
      <c r="O1825" s="20">
        <f t="shared" si="169"/>
        <v>12.035381315996473</v>
      </c>
      <c r="Q1825" s="27">
        <v>5.0434302727808245E-2</v>
      </c>
      <c r="R1825" s="20">
        <v>163.10271660992893</v>
      </c>
      <c r="T1825" s="41">
        <v>5.0434302727808245E-2</v>
      </c>
      <c r="U1825" s="38">
        <v>278.85184596066944</v>
      </c>
      <c r="W1825" s="27">
        <v>5.0434302727808245E-2</v>
      </c>
      <c r="X1825" s="27">
        <f t="shared" si="172"/>
        <v>163.10271660992893</v>
      </c>
      <c r="Y1825" s="19">
        <f t="shared" si="173"/>
        <v>278.85184596066944</v>
      </c>
      <c r="Z1825" s="27">
        <f t="shared" si="170"/>
        <v>8.2259717852330745</v>
      </c>
      <c r="AA1825" s="20">
        <f t="shared" si="171"/>
        <v>14.063698415388554</v>
      </c>
    </row>
    <row r="1826" spans="1:27" x14ac:dyDescent="0.3">
      <c r="A1826" s="50">
        <v>4.9158126719703432E-2</v>
      </c>
      <c r="B1826" s="29">
        <v>96.139520814037994</v>
      </c>
      <c r="E1826" s="27">
        <v>1.2249945220683003</v>
      </c>
      <c r="F1826" s="20">
        <v>114.89417582474495</v>
      </c>
      <c r="H1826" s="27">
        <v>1.8508645429392345E-2</v>
      </c>
      <c r="I1826" s="20">
        <v>193.92326492590092</v>
      </c>
      <c r="K1826" s="27">
        <v>5.031252175103873E-2</v>
      </c>
      <c r="L1826" s="20">
        <v>107.97388029950849</v>
      </c>
      <c r="M1826" s="20">
        <v>168.90207726019014</v>
      </c>
      <c r="N1826" s="27">
        <f t="shared" si="168"/>
        <v>5.4324382011130732</v>
      </c>
      <c r="O1826" s="20">
        <f t="shared" si="169"/>
        <v>8.4978894359489399</v>
      </c>
      <c r="Q1826" s="27">
        <v>5.031252175103873E-2</v>
      </c>
      <c r="R1826" s="20">
        <v>177.16153949576332</v>
      </c>
      <c r="T1826" s="41">
        <v>5.031252175103873E-2</v>
      </c>
      <c r="U1826" s="38">
        <v>238.089736456445</v>
      </c>
      <c r="W1826" s="27">
        <v>5.031252175103873E-2</v>
      </c>
      <c r="X1826" s="27">
        <f t="shared" si="172"/>
        <v>177.16153949576332</v>
      </c>
      <c r="Y1826" s="19">
        <f t="shared" si="173"/>
        <v>238.089736456445</v>
      </c>
      <c r="Z1826" s="27">
        <f t="shared" si="170"/>
        <v>8.9134438093280988</v>
      </c>
      <c r="AA1826" s="20">
        <f t="shared" si="171"/>
        <v>11.978895044163968</v>
      </c>
    </row>
    <row r="1827" spans="1:27" x14ac:dyDescent="0.3">
      <c r="A1827" s="50">
        <v>4.9145914555992931E-2</v>
      </c>
      <c r="B1827" s="29">
        <v>149.65034385269473</v>
      </c>
      <c r="E1827" s="27">
        <v>2.2325109080411494</v>
      </c>
      <c r="F1827" s="20">
        <v>115.25608725520439</v>
      </c>
      <c r="H1827" s="27">
        <v>22.937548368616262</v>
      </c>
      <c r="I1827" s="20">
        <v>194.05948127827736</v>
      </c>
      <c r="K1827" s="27">
        <v>5.0038868874253239E-2</v>
      </c>
      <c r="L1827" s="20">
        <v>27.275360931927082</v>
      </c>
      <c r="M1827" s="20">
        <v>38.896388087100433</v>
      </c>
      <c r="N1827" s="27">
        <f t="shared" si="168"/>
        <v>1.364828209170629</v>
      </c>
      <c r="O1827" s="20">
        <f t="shared" si="169"/>
        <v>1.9463312631724843</v>
      </c>
      <c r="Q1827" s="27">
        <v>5.0038868874253239E-2</v>
      </c>
      <c r="R1827" s="20">
        <v>45.40106311461296</v>
      </c>
      <c r="T1827" s="41">
        <v>5.0038868874253239E-2</v>
      </c>
      <c r="U1827" s="38">
        <v>57.022090269786304</v>
      </c>
      <c r="W1827" s="27">
        <v>5.0038868874253239E-2</v>
      </c>
      <c r="X1827" s="27">
        <f t="shared" si="172"/>
        <v>45.40106311461296</v>
      </c>
      <c r="Y1827" s="19">
        <f t="shared" si="173"/>
        <v>57.022090269786304</v>
      </c>
      <c r="Z1827" s="27">
        <f t="shared" si="170"/>
        <v>2.2718178439438135</v>
      </c>
      <c r="AA1827" s="20">
        <f t="shared" si="171"/>
        <v>2.8533208979456686</v>
      </c>
    </row>
    <row r="1828" spans="1:27" x14ac:dyDescent="0.3">
      <c r="A1828" s="50">
        <v>4.8501070064958185E-2</v>
      </c>
      <c r="B1828" s="29">
        <v>92.294436500894719</v>
      </c>
      <c r="E1828" s="27">
        <v>13.402771399414632</v>
      </c>
      <c r="F1828" s="20">
        <v>115.27111413760218</v>
      </c>
      <c r="H1828" s="27">
        <v>2.0500695625814842</v>
      </c>
      <c r="I1828" s="20">
        <v>194.11307204839363</v>
      </c>
      <c r="K1828" s="27">
        <v>4.9786331153882202E-2</v>
      </c>
      <c r="L1828" s="20">
        <v>66.517442410878076</v>
      </c>
      <c r="M1828" s="20">
        <v>99.972958481223401</v>
      </c>
      <c r="N1828" s="27">
        <f t="shared" si="168"/>
        <v>3.3116594153772643</v>
      </c>
      <c r="O1828" s="20">
        <f t="shared" si="169"/>
        <v>4.9772868173795048</v>
      </c>
      <c r="Q1828" s="27">
        <v>4.9786331153882202E-2</v>
      </c>
      <c r="R1828" s="20">
        <v>87.138065912699872</v>
      </c>
      <c r="T1828" s="41">
        <v>4.9786331153882202E-2</v>
      </c>
      <c r="U1828" s="38">
        <v>120.59358198304518</v>
      </c>
      <c r="W1828" s="27">
        <v>4.9786331153882202E-2</v>
      </c>
      <c r="X1828" s="27">
        <f t="shared" si="172"/>
        <v>87.138065912699872</v>
      </c>
      <c r="Y1828" s="19">
        <f t="shared" si="173"/>
        <v>120.59358198304518</v>
      </c>
      <c r="Z1828" s="27">
        <f t="shared" si="170"/>
        <v>4.3382846056384903</v>
      </c>
      <c r="AA1828" s="20">
        <f t="shared" si="171"/>
        <v>6.0039120076407295</v>
      </c>
    </row>
    <row r="1829" spans="1:27" x14ac:dyDescent="0.3">
      <c r="A1829" s="50">
        <v>4.8274463501002174E-2</v>
      </c>
      <c r="B1829" s="29">
        <v>111.18662534391432</v>
      </c>
      <c r="E1829" s="27">
        <v>3.123759887253982</v>
      </c>
      <c r="F1829" s="20">
        <v>115.6950193674946</v>
      </c>
      <c r="H1829" s="27">
        <v>1.7051051385205938</v>
      </c>
      <c r="I1829" s="20">
        <v>194.65526743558991</v>
      </c>
      <c r="K1829" s="27">
        <v>4.9158126719703432E-2</v>
      </c>
      <c r="L1829" s="20">
        <v>31.7095773793802</v>
      </c>
      <c r="M1829" s="20">
        <v>49.138640716967302</v>
      </c>
      <c r="N1829" s="27">
        <f t="shared" si="168"/>
        <v>1.5587834230438133</v>
      </c>
      <c r="O1829" s="20">
        <f t="shared" si="169"/>
        <v>2.4155635271986573</v>
      </c>
      <c r="Q1829" s="27">
        <v>4.9158126719703432E-2</v>
      </c>
      <c r="R1829" s="20">
        <v>78.710457476450884</v>
      </c>
      <c r="T1829" s="41">
        <v>4.9158126719703432E-2</v>
      </c>
      <c r="U1829" s="38">
        <v>96.139520814037994</v>
      </c>
      <c r="W1829" s="27">
        <v>4.9158126719703432E-2</v>
      </c>
      <c r="X1829" s="27">
        <f t="shared" si="172"/>
        <v>78.710457476450884</v>
      </c>
      <c r="Y1829" s="19">
        <f t="shared" si="173"/>
        <v>96.139520814037994</v>
      </c>
      <c r="Z1829" s="27">
        <f t="shared" si="170"/>
        <v>3.8692586427932012</v>
      </c>
      <c r="AA1829" s="20">
        <f t="shared" si="171"/>
        <v>4.7260387469480456</v>
      </c>
    </row>
    <row r="1830" spans="1:27" x14ac:dyDescent="0.3">
      <c r="A1830" s="50">
        <v>4.8008399367972743E-2</v>
      </c>
      <c r="B1830" s="29">
        <v>96.713203478968751</v>
      </c>
      <c r="E1830" s="27">
        <v>0.9574762204720173</v>
      </c>
      <c r="F1830" s="20">
        <v>115.73545909209827</v>
      </c>
      <c r="H1830" s="27">
        <v>2.9803569290961605</v>
      </c>
      <c r="I1830" s="20">
        <v>194.77970699519091</v>
      </c>
      <c r="K1830" s="27">
        <v>4.9145914555992931E-2</v>
      </c>
      <c r="L1830" s="20">
        <v>73.141572490293839</v>
      </c>
      <c r="M1830" s="20">
        <v>111.33557887615217</v>
      </c>
      <c r="N1830" s="27">
        <f t="shared" si="168"/>
        <v>3.5946094720989441</v>
      </c>
      <c r="O1830" s="20">
        <f t="shared" si="169"/>
        <v>5.4716888464893856</v>
      </c>
      <c r="Q1830" s="27">
        <v>4.9145914555992931E-2</v>
      </c>
      <c r="R1830" s="20">
        <v>111.4563374668364</v>
      </c>
      <c r="T1830" s="41">
        <v>4.9145914555992931E-2</v>
      </c>
      <c r="U1830" s="38">
        <v>149.65034385269473</v>
      </c>
      <c r="W1830" s="27">
        <v>4.9145914555992931E-2</v>
      </c>
      <c r="X1830" s="27">
        <f t="shared" si="172"/>
        <v>111.4563374668364</v>
      </c>
      <c r="Y1830" s="19">
        <f t="shared" si="173"/>
        <v>149.65034385269473</v>
      </c>
      <c r="Z1830" s="27">
        <f t="shared" si="170"/>
        <v>5.4776236378690557</v>
      </c>
      <c r="AA1830" s="20">
        <f t="shared" si="171"/>
        <v>7.3547030122594972</v>
      </c>
    </row>
    <row r="1831" spans="1:27" x14ac:dyDescent="0.3">
      <c r="A1831" s="50">
        <v>4.7929065360222012E-2</v>
      </c>
      <c r="B1831" s="29">
        <v>285.8744107013747</v>
      </c>
      <c r="E1831" s="27">
        <v>80.593987659623963</v>
      </c>
      <c r="F1831" s="20">
        <v>115.78001205245501</v>
      </c>
      <c r="H1831" s="27">
        <v>0.43521401312318631</v>
      </c>
      <c r="I1831" s="20">
        <v>195.57876718082355</v>
      </c>
      <c r="K1831" s="27">
        <v>4.8501070064958185E-2</v>
      </c>
      <c r="L1831" s="20">
        <v>51.434079682552166</v>
      </c>
      <c r="M1831" s="20">
        <v>68.221524514486134</v>
      </c>
      <c r="N1831" s="27">
        <f t="shared" si="168"/>
        <v>2.4946079024101047</v>
      </c>
      <c r="O1831" s="20">
        <f t="shared" si="169"/>
        <v>3.3088169404153542</v>
      </c>
      <c r="Q1831" s="27">
        <v>4.8501070064958185E-2</v>
      </c>
      <c r="R1831" s="20">
        <v>75.506991668960751</v>
      </c>
      <c r="T1831" s="41">
        <v>4.8501070064958185E-2</v>
      </c>
      <c r="U1831" s="38">
        <v>92.294436500894719</v>
      </c>
      <c r="W1831" s="27">
        <v>4.8501070064958185E-2</v>
      </c>
      <c r="X1831" s="27">
        <f t="shared" si="172"/>
        <v>75.506991668960751</v>
      </c>
      <c r="Y1831" s="19">
        <f t="shared" si="173"/>
        <v>92.294436500894719</v>
      </c>
      <c r="Z1831" s="27">
        <f t="shared" si="170"/>
        <v>3.6621698933304794</v>
      </c>
      <c r="AA1831" s="20">
        <f t="shared" si="171"/>
        <v>4.476378931335729</v>
      </c>
    </row>
    <row r="1832" spans="1:27" x14ac:dyDescent="0.3">
      <c r="A1832" s="50">
        <v>4.7882207672955701E-2</v>
      </c>
      <c r="B1832" s="29">
        <v>102.5386875223388</v>
      </c>
      <c r="E1832" s="27">
        <v>11.608147627688595</v>
      </c>
      <c r="F1832" s="20">
        <v>115.81434633837648</v>
      </c>
      <c r="H1832" s="27">
        <v>151.67115754983388</v>
      </c>
      <c r="I1832" s="20">
        <v>195.72922103340153</v>
      </c>
      <c r="K1832" s="27">
        <v>4.8274463501002174E-2</v>
      </c>
      <c r="L1832" s="20">
        <v>61.087621832651124</v>
      </c>
      <c r="M1832" s="20">
        <v>77.86767042290812</v>
      </c>
      <c r="N1832" s="27">
        <f t="shared" si="168"/>
        <v>2.9489721705233403</v>
      </c>
      <c r="O1832" s="20">
        <f t="shared" si="169"/>
        <v>3.7590200137387444</v>
      </c>
      <c r="Q1832" s="27">
        <v>4.8274463501002174E-2</v>
      </c>
      <c r="R1832" s="20">
        <v>94.406576753657319</v>
      </c>
      <c r="T1832" s="41">
        <v>4.8274463501002174E-2</v>
      </c>
      <c r="U1832" s="38">
        <v>111.18662534391432</v>
      </c>
      <c r="W1832" s="27">
        <v>4.8274463501002174E-2</v>
      </c>
      <c r="X1832" s="27">
        <f t="shared" si="172"/>
        <v>94.406576753657319</v>
      </c>
      <c r="Y1832" s="19">
        <f t="shared" si="173"/>
        <v>111.18662534391432</v>
      </c>
      <c r="Z1832" s="27">
        <f t="shared" si="170"/>
        <v>4.5574268437489902</v>
      </c>
      <c r="AA1832" s="20">
        <f t="shared" si="171"/>
        <v>5.3674746869643952</v>
      </c>
    </row>
    <row r="1833" spans="1:27" x14ac:dyDescent="0.3">
      <c r="A1833" s="50">
        <v>4.78668391588144E-2</v>
      </c>
      <c r="B1833" s="29">
        <v>178.61796430904747</v>
      </c>
      <c r="E1833" s="27">
        <v>1.8962618088698946</v>
      </c>
      <c r="F1833" s="20">
        <v>116.31113724006026</v>
      </c>
      <c r="H1833" s="27">
        <v>0.33011705714307027</v>
      </c>
      <c r="I1833" s="20">
        <v>197.15931304211676</v>
      </c>
      <c r="K1833" s="27">
        <v>4.8008399367972743E-2</v>
      </c>
      <c r="L1833" s="20">
        <v>38.337908259998272</v>
      </c>
      <c r="M1833" s="20">
        <v>59.673193630596629</v>
      </c>
      <c r="N1833" s="27">
        <f t="shared" si="168"/>
        <v>1.840541610678698</v>
      </c>
      <c r="O1833" s="20">
        <f t="shared" si="169"/>
        <v>2.8648145113800503</v>
      </c>
      <c r="Q1833" s="27">
        <v>4.8008399367972743E-2</v>
      </c>
      <c r="R1833" s="20">
        <v>75.377918108370395</v>
      </c>
      <c r="T1833" s="41">
        <v>4.8008399367972743E-2</v>
      </c>
      <c r="U1833" s="38">
        <v>96.713203478968751</v>
      </c>
      <c r="W1833" s="27">
        <v>4.8008399367972743E-2</v>
      </c>
      <c r="X1833" s="27">
        <f t="shared" si="172"/>
        <v>75.377918108370395</v>
      </c>
      <c r="Y1833" s="19">
        <f t="shared" si="173"/>
        <v>96.713203478968751</v>
      </c>
      <c r="Z1833" s="27">
        <f t="shared" si="170"/>
        <v>3.6187731960729903</v>
      </c>
      <c r="AA1833" s="20">
        <f t="shared" si="171"/>
        <v>4.6430460967743423</v>
      </c>
    </row>
    <row r="1834" spans="1:27" x14ac:dyDescent="0.3">
      <c r="A1834" s="50">
        <v>4.640813241712749E-2</v>
      </c>
      <c r="B1834" s="29">
        <v>75.259162049068905</v>
      </c>
      <c r="E1834" s="27">
        <v>1.8578412315691821</v>
      </c>
      <c r="F1834" s="20">
        <v>116.31636916143584</v>
      </c>
      <c r="H1834" s="27">
        <v>0.16237918099068338</v>
      </c>
      <c r="I1834" s="20">
        <v>197.15931304211676</v>
      </c>
      <c r="K1834" s="27">
        <v>4.7929065360222012E-2</v>
      </c>
      <c r="L1834" s="20">
        <v>284.75973202147787</v>
      </c>
      <c r="M1834" s="20">
        <v>284.75973202147787</v>
      </c>
      <c r="N1834" s="27">
        <f t="shared" si="168"/>
        <v>13.648267808016717</v>
      </c>
      <c r="O1834" s="20">
        <f t="shared" si="169"/>
        <v>13.648267808016717</v>
      </c>
      <c r="Q1834" s="27">
        <v>4.7929065360222012E-2</v>
      </c>
      <c r="R1834" s="20">
        <v>285.8744107013747</v>
      </c>
      <c r="T1834" s="41">
        <v>4.7929065360222012E-2</v>
      </c>
      <c r="U1834" s="38">
        <v>285.8744107013747</v>
      </c>
      <c r="W1834" s="27">
        <v>4.7929065360222012E-2</v>
      </c>
      <c r="X1834" s="27">
        <f t="shared" si="172"/>
        <v>285.8744107013747</v>
      </c>
      <c r="Y1834" s="19">
        <f t="shared" si="173"/>
        <v>285.8744107013747</v>
      </c>
      <c r="Z1834" s="27">
        <f t="shared" si="170"/>
        <v>13.701693315321139</v>
      </c>
      <c r="AA1834" s="20">
        <f t="shared" si="171"/>
        <v>13.701693315321139</v>
      </c>
    </row>
    <row r="1835" spans="1:27" x14ac:dyDescent="0.3">
      <c r="A1835" s="50">
        <v>4.6324526352691464E-2</v>
      </c>
      <c r="B1835" s="29">
        <v>316.07354791165193</v>
      </c>
      <c r="E1835" s="27">
        <v>0.22098595295392442</v>
      </c>
      <c r="F1835" s="20">
        <v>116.87676377345311</v>
      </c>
      <c r="H1835" s="27">
        <v>8.3849783201912942E-2</v>
      </c>
      <c r="I1835" s="20">
        <v>197.15931304211676</v>
      </c>
      <c r="K1835" s="27">
        <v>4.7882207672955701E-2</v>
      </c>
      <c r="L1835" s="20">
        <v>49.883698058419505</v>
      </c>
      <c r="M1835" s="20">
        <v>87.930824257077632</v>
      </c>
      <c r="N1835" s="27">
        <f t="shared" si="168"/>
        <v>2.3885415899282596</v>
      </c>
      <c r="O1835" s="20">
        <f t="shared" si="169"/>
        <v>4.2103219879315619</v>
      </c>
      <c r="Q1835" s="27">
        <v>4.7882207672955701E-2</v>
      </c>
      <c r="R1835" s="20">
        <v>64.491561323680685</v>
      </c>
      <c r="T1835" s="41">
        <v>4.7882207672955701E-2</v>
      </c>
      <c r="U1835" s="38">
        <v>102.5386875223388</v>
      </c>
      <c r="W1835" s="27">
        <v>4.7882207672955701E-2</v>
      </c>
      <c r="X1835" s="27">
        <f t="shared" si="172"/>
        <v>64.491561323680685</v>
      </c>
      <c r="Y1835" s="19">
        <f t="shared" si="173"/>
        <v>102.5386875223388</v>
      </c>
      <c r="Z1835" s="27">
        <f t="shared" si="170"/>
        <v>3.0879983324536364</v>
      </c>
      <c r="AA1835" s="20">
        <f t="shared" si="171"/>
        <v>4.9097787304569378</v>
      </c>
    </row>
    <row r="1836" spans="1:27" x14ac:dyDescent="0.3">
      <c r="A1836" s="50">
        <v>4.5792585682647768E-2</v>
      </c>
      <c r="B1836" s="29">
        <v>138.7224741382195</v>
      </c>
      <c r="E1836" s="27">
        <v>66.956559176760493</v>
      </c>
      <c r="F1836" s="20">
        <v>117.09404338306604</v>
      </c>
      <c r="H1836" s="27">
        <v>1.6646305777612724E-2</v>
      </c>
      <c r="I1836" s="20">
        <v>197.15931304211676</v>
      </c>
      <c r="K1836" s="27">
        <v>4.78668391588144E-2</v>
      </c>
      <c r="L1836" s="20">
        <v>56.790318745717684</v>
      </c>
      <c r="M1836" s="20">
        <v>98.260248694177903</v>
      </c>
      <c r="N1836" s="27">
        <f t="shared" si="168"/>
        <v>2.7183730531790706</v>
      </c>
      <c r="O1836" s="20">
        <f t="shared" si="169"/>
        <v>4.7034075199493168</v>
      </c>
      <c r="Q1836" s="27">
        <v>4.78668391588144E-2</v>
      </c>
      <c r="R1836" s="20">
        <v>137.14803436058725</v>
      </c>
      <c r="T1836" s="41">
        <v>4.78668391588144E-2</v>
      </c>
      <c r="U1836" s="38">
        <v>178.61796430904747</v>
      </c>
      <c r="W1836" s="27">
        <v>4.78668391588144E-2</v>
      </c>
      <c r="X1836" s="27">
        <f t="shared" si="172"/>
        <v>137.14803436058725</v>
      </c>
      <c r="Y1836" s="19">
        <f t="shared" si="173"/>
        <v>178.61796430904747</v>
      </c>
      <c r="Z1836" s="27">
        <f t="shared" si="170"/>
        <v>6.5648429016857808</v>
      </c>
      <c r="AA1836" s="20">
        <f t="shared" si="171"/>
        <v>8.549877368456027</v>
      </c>
    </row>
    <row r="1837" spans="1:27" x14ac:dyDescent="0.3">
      <c r="A1837" s="50">
        <v>4.5283737461431883E-2</v>
      </c>
      <c r="B1837" s="29">
        <v>287.58475582561937</v>
      </c>
      <c r="E1837" s="27">
        <v>0.37078755143738817</v>
      </c>
      <c r="F1837" s="20">
        <v>117.17472777736477</v>
      </c>
      <c r="H1837" s="27">
        <v>1.0734589341154788E-2</v>
      </c>
      <c r="I1837" s="20">
        <v>197.15931304211676</v>
      </c>
      <c r="K1837" s="27">
        <v>4.640813241712749E-2</v>
      </c>
      <c r="L1837" s="20">
        <v>72.992618245130103</v>
      </c>
      <c r="M1837" s="20">
        <v>72.992618245130103</v>
      </c>
      <c r="N1837" s="27">
        <f t="shared" si="168"/>
        <v>3.3874510929928339</v>
      </c>
      <c r="O1837" s="20">
        <f t="shared" si="169"/>
        <v>3.3874510929928339</v>
      </c>
      <c r="Q1837" s="27">
        <v>4.640813241712749E-2</v>
      </c>
      <c r="R1837" s="20">
        <v>75.259162049068905</v>
      </c>
      <c r="T1837" s="41">
        <v>4.640813241712749E-2</v>
      </c>
      <c r="U1837" s="38">
        <v>75.259162049068905</v>
      </c>
      <c r="W1837" s="27">
        <v>4.640813241712749E-2</v>
      </c>
      <c r="X1837" s="27">
        <f t="shared" si="172"/>
        <v>75.259162049068905</v>
      </c>
      <c r="Y1837" s="19">
        <f t="shared" si="173"/>
        <v>75.259162049068905</v>
      </c>
      <c r="Z1837" s="27">
        <f t="shared" si="170"/>
        <v>3.4926371579752455</v>
      </c>
      <c r="AA1837" s="20">
        <f t="shared" si="171"/>
        <v>3.4926371579752455</v>
      </c>
    </row>
    <row r="1838" spans="1:27" x14ac:dyDescent="0.3">
      <c r="A1838" s="50">
        <v>4.4911551638506353E-2</v>
      </c>
      <c r="B1838" s="29">
        <v>143.609291334918</v>
      </c>
      <c r="E1838" s="27">
        <v>83.996456967361155</v>
      </c>
      <c r="F1838" s="20">
        <v>117.28808279491484</v>
      </c>
      <c r="H1838" s="27">
        <v>1.0261389794322895E-2</v>
      </c>
      <c r="I1838" s="20">
        <v>197.15931304211676</v>
      </c>
      <c r="K1838" s="27">
        <v>4.6324526352691464E-2</v>
      </c>
      <c r="L1838" s="20">
        <v>118.23707539158565</v>
      </c>
      <c r="M1838" s="20">
        <v>301.46568464639074</v>
      </c>
      <c r="N1838" s="27">
        <f t="shared" si="168"/>
        <v>5.4772765148426767</v>
      </c>
      <c r="O1838" s="20">
        <f t="shared" si="169"/>
        <v>13.965255052833902</v>
      </c>
      <c r="Q1838" s="27">
        <v>4.6324526352691464E-2</v>
      </c>
      <c r="R1838" s="20">
        <v>132.84493865684681</v>
      </c>
      <c r="T1838" s="41">
        <v>4.6324526352691464E-2</v>
      </c>
      <c r="U1838" s="38">
        <v>316.07354791165193</v>
      </c>
      <c r="W1838" s="27">
        <v>4.6324526352691464E-2</v>
      </c>
      <c r="X1838" s="27">
        <f t="shared" si="172"/>
        <v>132.84493865684681</v>
      </c>
      <c r="Y1838" s="19">
        <f t="shared" si="173"/>
        <v>316.07354791165193</v>
      </c>
      <c r="Z1838" s="27">
        <f t="shared" si="170"/>
        <v>6.1539788616307813</v>
      </c>
      <c r="AA1838" s="20">
        <f t="shared" si="171"/>
        <v>14.641957399622008</v>
      </c>
    </row>
    <row r="1839" spans="1:27" x14ac:dyDescent="0.3">
      <c r="A1839" s="50">
        <v>4.48256498639239E-2</v>
      </c>
      <c r="B1839" s="29">
        <v>109.38728658609047</v>
      </c>
      <c r="E1839" s="27">
        <v>15.086299410046195</v>
      </c>
      <c r="F1839" s="20">
        <v>117.30004741676395</v>
      </c>
      <c r="H1839" s="27">
        <v>5.0522242381703109E-3</v>
      </c>
      <c r="I1839" s="20">
        <v>197.15931304211676</v>
      </c>
      <c r="K1839" s="27">
        <v>4.5792585682647768E-2</v>
      </c>
      <c r="L1839" s="20">
        <v>73.33369588189916</v>
      </c>
      <c r="M1839" s="20">
        <v>111.9639713302173</v>
      </c>
      <c r="N1839" s="27">
        <f t="shared" si="168"/>
        <v>3.3581395520971009</v>
      </c>
      <c r="O1839" s="20">
        <f t="shared" si="169"/>
        <v>5.127119750508494</v>
      </c>
      <c r="Q1839" s="27">
        <v>4.5792585682647768E-2</v>
      </c>
      <c r="R1839" s="20">
        <v>100.09219868990134</v>
      </c>
      <c r="T1839" s="41">
        <v>4.5792585682647768E-2</v>
      </c>
      <c r="U1839" s="38">
        <v>138.7224741382195</v>
      </c>
      <c r="W1839" s="27">
        <v>4.5792585682647768E-2</v>
      </c>
      <c r="X1839" s="27">
        <f t="shared" si="172"/>
        <v>100.09219868990134</v>
      </c>
      <c r="Y1839" s="19">
        <f t="shared" si="173"/>
        <v>138.7224741382195</v>
      </c>
      <c r="Z1839" s="27">
        <f t="shared" si="170"/>
        <v>4.5834805846719116</v>
      </c>
      <c r="AA1839" s="20">
        <f t="shared" si="171"/>
        <v>6.3524607830833055</v>
      </c>
    </row>
    <row r="1840" spans="1:27" x14ac:dyDescent="0.3">
      <c r="A1840" s="50">
        <v>4.4416576347430237E-2</v>
      </c>
      <c r="B1840" s="29">
        <v>162.34409125416664</v>
      </c>
      <c r="E1840" s="27">
        <v>426.08544862599229</v>
      </c>
      <c r="F1840" s="20">
        <v>117.331126439464</v>
      </c>
      <c r="H1840" s="27">
        <v>2.874606114346534E-3</v>
      </c>
      <c r="I1840" s="20">
        <v>197.15931304211676</v>
      </c>
      <c r="K1840" s="27">
        <v>4.5283737461431883E-2</v>
      </c>
      <c r="L1840" s="20">
        <v>123.84943747160474</v>
      </c>
      <c r="M1840" s="20">
        <v>238.35551047633032</v>
      </c>
      <c r="N1840" s="27">
        <f t="shared" si="168"/>
        <v>5.6083654112101735</v>
      </c>
      <c r="O1840" s="20">
        <f t="shared" si="169"/>
        <v>10.793628358895718</v>
      </c>
      <c r="Q1840" s="27">
        <v>4.5283737461431883E-2</v>
      </c>
      <c r="R1840" s="20">
        <v>173.07868282089376</v>
      </c>
      <c r="T1840" s="41">
        <v>4.5283737461431883E-2</v>
      </c>
      <c r="U1840" s="38">
        <v>287.58475582561937</v>
      </c>
      <c r="W1840" s="27">
        <v>4.5283737461431883E-2</v>
      </c>
      <c r="X1840" s="27">
        <f t="shared" si="172"/>
        <v>173.07868282089376</v>
      </c>
      <c r="Y1840" s="19">
        <f t="shared" si="173"/>
        <v>287.58475582561937</v>
      </c>
      <c r="Z1840" s="27">
        <f t="shared" si="170"/>
        <v>7.837649633031794</v>
      </c>
      <c r="AA1840" s="20">
        <f t="shared" si="171"/>
        <v>13.022912580717341</v>
      </c>
    </row>
    <row r="1841" spans="1:27" x14ac:dyDescent="0.3">
      <c r="A1841" s="50">
        <v>4.3598287273198366E-2</v>
      </c>
      <c r="B1841" s="29">
        <v>120.94467224167526</v>
      </c>
      <c r="E1841" s="27">
        <v>9.3034586755820783</v>
      </c>
      <c r="F1841" s="20">
        <v>117.42309051133425</v>
      </c>
      <c r="H1841" s="27">
        <v>1.1467577896837611E-3</v>
      </c>
      <c r="I1841" s="20">
        <v>197.15931304211676</v>
      </c>
      <c r="K1841" s="27">
        <v>4.4911551638506353E-2</v>
      </c>
      <c r="L1841" s="20">
        <v>59.064410771285324</v>
      </c>
      <c r="M1841" s="20">
        <v>87.970934280086965</v>
      </c>
      <c r="N1841" s="27">
        <f t="shared" si="168"/>
        <v>2.6526743343525316</v>
      </c>
      <c r="O1841" s="20">
        <f t="shared" si="169"/>
        <v>3.9509111576077744</v>
      </c>
      <c r="Q1841" s="27">
        <v>4.4911551638506353E-2</v>
      </c>
      <c r="R1841" s="20">
        <v>114.70276782611634</v>
      </c>
      <c r="T1841" s="41">
        <v>4.4911551638506353E-2</v>
      </c>
      <c r="U1841" s="38">
        <v>143.609291334918</v>
      </c>
      <c r="W1841" s="27">
        <v>4.4911551638506353E-2</v>
      </c>
      <c r="X1841" s="27">
        <f t="shared" si="172"/>
        <v>114.70276782611634</v>
      </c>
      <c r="Y1841" s="19">
        <f t="shared" si="173"/>
        <v>143.609291334918</v>
      </c>
      <c r="Z1841" s="27">
        <f t="shared" si="170"/>
        <v>5.1514792803022296</v>
      </c>
      <c r="AA1841" s="20">
        <f t="shared" si="171"/>
        <v>6.4497161035574724</v>
      </c>
    </row>
    <row r="1842" spans="1:27" x14ac:dyDescent="0.3">
      <c r="A1842" s="50">
        <v>4.2825587588595226E-2</v>
      </c>
      <c r="B1842" s="29">
        <v>367.85323460061358</v>
      </c>
      <c r="E1842" s="27">
        <v>0.34909462177893147</v>
      </c>
      <c r="F1842" s="20">
        <v>117.55225266337267</v>
      </c>
      <c r="H1842" s="27">
        <v>1.0045331728179008E-3</v>
      </c>
      <c r="I1842" s="20">
        <v>197.15931304211676</v>
      </c>
      <c r="K1842" s="27">
        <v>4.48256498639239E-2</v>
      </c>
      <c r="L1842" s="20">
        <v>53.809088513026985</v>
      </c>
      <c r="M1842" s="20">
        <v>70.59653334496096</v>
      </c>
      <c r="N1842" s="27">
        <f t="shared" si="168"/>
        <v>2.412027361181837</v>
      </c>
      <c r="O1842" s="20">
        <f t="shared" si="169"/>
        <v>3.1645354853280483</v>
      </c>
      <c r="Q1842" s="27">
        <v>4.48256498639239E-2</v>
      </c>
      <c r="R1842" s="20">
        <v>92.599841754156515</v>
      </c>
      <c r="T1842" s="41">
        <v>4.48256498639239E-2</v>
      </c>
      <c r="U1842" s="38">
        <v>109.38728658609047</v>
      </c>
      <c r="W1842" s="27">
        <v>4.48256498639239E-2</v>
      </c>
      <c r="X1842" s="27">
        <f t="shared" si="172"/>
        <v>92.599841754156515</v>
      </c>
      <c r="Y1842" s="19">
        <f t="shared" si="173"/>
        <v>109.38728658609047</v>
      </c>
      <c r="Z1842" s="27">
        <f t="shared" si="170"/>
        <v>4.1508480839265802</v>
      </c>
      <c r="AA1842" s="20">
        <f t="shared" si="171"/>
        <v>4.9033562080727906</v>
      </c>
    </row>
    <row r="1843" spans="1:27" x14ac:dyDescent="0.3">
      <c r="A1843" s="50">
        <v>4.2254864238202572E-2</v>
      </c>
      <c r="B1843" s="29">
        <v>199.90557250182115</v>
      </c>
      <c r="E1843" s="27">
        <v>0.56002542917849496</v>
      </c>
      <c r="F1843" s="20">
        <v>117.80181594100529</v>
      </c>
      <c r="H1843" s="27">
        <v>8.1077938375528902E-4</v>
      </c>
      <c r="I1843" s="20">
        <v>197.15931304211676</v>
      </c>
      <c r="K1843" s="27">
        <v>4.4416576347430237E-2</v>
      </c>
      <c r="L1843" s="20">
        <v>66.236646870519138</v>
      </c>
      <c r="M1843" s="20">
        <v>95.143170379320765</v>
      </c>
      <c r="N1843" s="27">
        <f t="shared" si="168"/>
        <v>2.9420050827221895</v>
      </c>
      <c r="O1843" s="20">
        <f t="shared" si="169"/>
        <v>4.2259338910896638</v>
      </c>
      <c r="Q1843" s="27">
        <v>4.4416576347430237E-2</v>
      </c>
      <c r="R1843" s="20">
        <v>133.43756774536502</v>
      </c>
      <c r="T1843" s="41">
        <v>4.4416576347430237E-2</v>
      </c>
      <c r="U1843" s="38">
        <v>162.34409125416664</v>
      </c>
      <c r="W1843" s="27">
        <v>4.4416576347430237E-2</v>
      </c>
      <c r="X1843" s="27">
        <f t="shared" si="172"/>
        <v>133.43756774536502</v>
      </c>
      <c r="Y1843" s="19">
        <f t="shared" si="173"/>
        <v>162.34409125416664</v>
      </c>
      <c r="Z1843" s="27">
        <f t="shared" si="170"/>
        <v>5.9268399153773998</v>
      </c>
      <c r="AA1843" s="20">
        <f t="shared" si="171"/>
        <v>7.2107687237448737</v>
      </c>
    </row>
    <row r="1844" spans="1:27" x14ac:dyDescent="0.3">
      <c r="A1844" s="50">
        <v>4.0850750607205555E-2</v>
      </c>
      <c r="B1844" s="29">
        <v>142.78926451079073</v>
      </c>
      <c r="E1844" s="27">
        <v>6.1568491886282573</v>
      </c>
      <c r="F1844" s="20">
        <v>117.86267875963979</v>
      </c>
      <c r="H1844" s="27">
        <v>1.7002212189254351E-4</v>
      </c>
      <c r="I1844" s="20">
        <v>197.15931304211676</v>
      </c>
      <c r="K1844" s="27">
        <v>4.3598287273198366E-2</v>
      </c>
      <c r="L1844" s="20">
        <v>67.415093831013351</v>
      </c>
      <c r="M1844" s="20">
        <v>87.625717320669068</v>
      </c>
      <c r="N1844" s="27">
        <f t="shared" si="168"/>
        <v>2.939182627394143</v>
      </c>
      <c r="O1844" s="20">
        <f t="shared" si="169"/>
        <v>3.8203311962666038</v>
      </c>
      <c r="Q1844" s="27">
        <v>4.3598287273198366E-2</v>
      </c>
      <c r="R1844" s="20">
        <v>100.73404875201955</v>
      </c>
      <c r="T1844" s="41">
        <v>4.3598287273198366E-2</v>
      </c>
      <c r="U1844" s="38">
        <v>120.94467224167526</v>
      </c>
      <c r="W1844" s="27">
        <v>4.3598287273198366E-2</v>
      </c>
      <c r="X1844" s="27">
        <f t="shared" si="172"/>
        <v>100.73404875201955</v>
      </c>
      <c r="Y1844" s="19">
        <f t="shared" si="173"/>
        <v>120.94467224167526</v>
      </c>
      <c r="Z1844" s="27">
        <f t="shared" si="170"/>
        <v>4.3918319956829173</v>
      </c>
      <c r="AA1844" s="20">
        <f t="shared" si="171"/>
        <v>5.272980564555378</v>
      </c>
    </row>
    <row r="1845" spans="1:27" x14ac:dyDescent="0.3">
      <c r="A1845" s="50">
        <v>4.0711040739552118E-2</v>
      </c>
      <c r="B1845" s="29">
        <v>136.32148772406697</v>
      </c>
      <c r="E1845" s="27">
        <v>0.18389913058490492</v>
      </c>
      <c r="F1845" s="20">
        <v>117.93704567968456</v>
      </c>
      <c r="H1845" s="27">
        <v>1.0127094719791785E-4</v>
      </c>
      <c r="I1845" s="20">
        <v>197.15931304211676</v>
      </c>
      <c r="K1845" s="27">
        <v>4.2825587588595226E-2</v>
      </c>
      <c r="L1845" s="20">
        <v>191.0319873958737</v>
      </c>
      <c r="M1845" s="20">
        <v>350.84584264509272</v>
      </c>
      <c r="N1845" s="27">
        <f t="shared" si="168"/>
        <v>8.1810571084454082</v>
      </c>
      <c r="O1845" s="20">
        <f t="shared" si="169"/>
        <v>15.025179364291917</v>
      </c>
      <c r="Q1845" s="27">
        <v>4.2825587588595226E-2</v>
      </c>
      <c r="R1845" s="20">
        <v>208.03937935139453</v>
      </c>
      <c r="T1845" s="41">
        <v>4.2825587588595226E-2</v>
      </c>
      <c r="U1845" s="38">
        <v>367.85323460061358</v>
      </c>
      <c r="W1845" s="27">
        <v>4.2825587588595226E-2</v>
      </c>
      <c r="X1845" s="27">
        <f t="shared" si="172"/>
        <v>208.03937935139453</v>
      </c>
      <c r="Y1845" s="19">
        <f t="shared" si="173"/>
        <v>367.85323460061358</v>
      </c>
      <c r="Z1845" s="27">
        <f t="shared" si="170"/>
        <v>8.9094086622901347</v>
      </c>
      <c r="AA1845" s="20">
        <f t="shared" si="171"/>
        <v>15.753530918136645</v>
      </c>
    </row>
    <row r="1846" spans="1:27" x14ac:dyDescent="0.3">
      <c r="A1846" s="50">
        <v>4.0672810813703109E-2</v>
      </c>
      <c r="B1846" s="29">
        <v>116.94723883086819</v>
      </c>
      <c r="E1846" s="27">
        <v>23.341348981193732</v>
      </c>
      <c r="F1846" s="20">
        <v>118.23707539158565</v>
      </c>
      <c r="H1846" s="27">
        <v>0.51353781913348939</v>
      </c>
      <c r="I1846" s="20">
        <v>197.3831083737735</v>
      </c>
      <c r="K1846" s="27">
        <v>4.2254864238202572E-2</v>
      </c>
      <c r="L1846" s="20">
        <v>119.15069788784447</v>
      </c>
      <c r="M1846" s="20">
        <v>157.04906571982144</v>
      </c>
      <c r="N1846" s="27">
        <f t="shared" si="168"/>
        <v>5.0346965631379579</v>
      </c>
      <c r="O1846" s="20">
        <f t="shared" si="169"/>
        <v>6.6360869507276083</v>
      </c>
      <c r="Q1846" s="27">
        <v>4.2254864238202572E-2</v>
      </c>
      <c r="R1846" s="20">
        <v>162.00720466984419</v>
      </c>
      <c r="T1846" s="41">
        <v>4.2254864238202572E-2</v>
      </c>
      <c r="U1846" s="38">
        <v>199.90557250182115</v>
      </c>
      <c r="W1846" s="27">
        <v>4.2254864238202572E-2</v>
      </c>
      <c r="X1846" s="27">
        <f t="shared" si="172"/>
        <v>162.00720466984419</v>
      </c>
      <c r="Y1846" s="19">
        <f t="shared" si="173"/>
        <v>199.90557250182115</v>
      </c>
      <c r="Z1846" s="27">
        <f t="shared" si="170"/>
        <v>6.8455924389349638</v>
      </c>
      <c r="AA1846" s="20">
        <f t="shared" si="171"/>
        <v>8.4469828265246143</v>
      </c>
    </row>
    <row r="1847" spans="1:27" x14ac:dyDescent="0.3">
      <c r="A1847" s="50">
        <v>4.0025318347034045E-2</v>
      </c>
      <c r="B1847" s="29">
        <v>133.87164298955014</v>
      </c>
      <c r="E1847" s="27">
        <v>15.497337477470865</v>
      </c>
      <c r="F1847" s="20">
        <v>118.23707539158565</v>
      </c>
      <c r="H1847" s="27">
        <v>3.123759887253982</v>
      </c>
      <c r="I1847" s="20">
        <v>199.07299010752868</v>
      </c>
      <c r="K1847" s="27">
        <v>4.0850750607205555E-2</v>
      </c>
      <c r="L1847" s="20">
        <v>41.610941121288782</v>
      </c>
      <c r="M1847" s="20">
        <v>62.431548895921182</v>
      </c>
      <c r="N1847" s="27">
        <f t="shared" si="168"/>
        <v>1.6998381782768823</v>
      </c>
      <c r="O1847" s="20">
        <f t="shared" si="169"/>
        <v>2.5503756339688355</v>
      </c>
      <c r="Q1847" s="27">
        <v>4.0850750607205555E-2</v>
      </c>
      <c r="R1847" s="20">
        <v>121.96865673615835</v>
      </c>
      <c r="T1847" s="41">
        <v>4.0850750607205555E-2</v>
      </c>
      <c r="U1847" s="38">
        <v>142.78926451079073</v>
      </c>
      <c r="W1847" s="27">
        <v>4.0850750607205555E-2</v>
      </c>
      <c r="X1847" s="27">
        <f t="shared" si="172"/>
        <v>121.96865673615835</v>
      </c>
      <c r="Y1847" s="19">
        <f t="shared" si="173"/>
        <v>142.78926451079073</v>
      </c>
      <c r="Z1847" s="27">
        <f t="shared" si="170"/>
        <v>4.9825111782246667</v>
      </c>
      <c r="AA1847" s="20">
        <f t="shared" si="171"/>
        <v>5.8330486339166194</v>
      </c>
    </row>
    <row r="1848" spans="1:27" x14ac:dyDescent="0.3">
      <c r="A1848" s="50">
        <v>3.9795326971216127E-2</v>
      </c>
      <c r="B1848" s="29">
        <v>124.03221979560942</v>
      </c>
      <c r="E1848" s="27">
        <v>11.358776762557682</v>
      </c>
      <c r="F1848" s="20">
        <v>118.23707539158565</v>
      </c>
      <c r="H1848" s="27">
        <v>8.8475847419758793</v>
      </c>
      <c r="I1848" s="20">
        <v>199.07549744558918</v>
      </c>
      <c r="K1848" s="27">
        <v>4.0711040739552118E-2</v>
      </c>
      <c r="L1848" s="20">
        <v>50.073455437876312</v>
      </c>
      <c r="M1848" s="20">
        <v>118.24721385077396</v>
      </c>
      <c r="N1848" s="27">
        <f t="shared" si="168"/>
        <v>2.0385424843015301</v>
      </c>
      <c r="O1848" s="20">
        <f t="shared" si="169"/>
        <v>4.8139671404173905</v>
      </c>
      <c r="Q1848" s="27">
        <v>4.0711040739552118E-2</v>
      </c>
      <c r="R1848" s="20">
        <v>68.147729311169314</v>
      </c>
      <c r="T1848" s="41">
        <v>4.0711040739552118E-2</v>
      </c>
      <c r="U1848" s="38">
        <v>136.32148772406697</v>
      </c>
      <c r="W1848" s="27">
        <v>4.0711040739552118E-2</v>
      </c>
      <c r="X1848" s="27">
        <f t="shared" si="172"/>
        <v>68.147729311169314</v>
      </c>
      <c r="Y1848" s="19">
        <f t="shared" si="173"/>
        <v>136.32148772406697</v>
      </c>
      <c r="Z1848" s="27">
        <f t="shared" si="170"/>
        <v>2.774364984294984</v>
      </c>
      <c r="AA1848" s="20">
        <f t="shared" si="171"/>
        <v>5.549789640410844</v>
      </c>
    </row>
    <row r="1849" spans="1:27" x14ac:dyDescent="0.3">
      <c r="A1849" s="50">
        <v>3.9769093651557341E-2</v>
      </c>
      <c r="B1849" s="29">
        <v>182.16674340500219</v>
      </c>
      <c r="E1849" s="27">
        <v>8.6738587916188408</v>
      </c>
      <c r="F1849" s="20">
        <v>118.23707539158565</v>
      </c>
      <c r="H1849" s="27">
        <v>350.42685951222666</v>
      </c>
      <c r="I1849" s="20">
        <v>199.1826685997317</v>
      </c>
      <c r="K1849" s="27">
        <v>4.0672810813703109E-2</v>
      </c>
      <c r="L1849" s="20">
        <v>35.148108344878267</v>
      </c>
      <c r="M1849" s="20">
        <v>72.461641661498149</v>
      </c>
      <c r="N1849" s="27">
        <f t="shared" si="168"/>
        <v>1.4295723611707734</v>
      </c>
      <c r="O1849" s="20">
        <f t="shared" si="169"/>
        <v>2.9472186425484614</v>
      </c>
      <c r="Q1849" s="27">
        <v>4.0672810813703109E-2</v>
      </c>
      <c r="R1849" s="20">
        <v>79.633705514248291</v>
      </c>
      <c r="T1849" s="41">
        <v>4.0672810813703109E-2</v>
      </c>
      <c r="U1849" s="38">
        <v>116.94723883086819</v>
      </c>
      <c r="W1849" s="27">
        <v>4.0672810813703109E-2</v>
      </c>
      <c r="X1849" s="27">
        <f t="shared" si="172"/>
        <v>79.633705514248291</v>
      </c>
      <c r="Y1849" s="19">
        <f t="shared" si="173"/>
        <v>116.94723883086819</v>
      </c>
      <c r="Z1849" s="27">
        <f t="shared" si="170"/>
        <v>3.2389266387751667</v>
      </c>
      <c r="AA1849" s="20">
        <f t="shared" si="171"/>
        <v>4.7565729201528555</v>
      </c>
    </row>
    <row r="1850" spans="1:27" x14ac:dyDescent="0.3">
      <c r="A1850" s="50">
        <v>3.9619207891519181E-2</v>
      </c>
      <c r="B1850" s="29">
        <v>135.76176677985995</v>
      </c>
      <c r="E1850" s="27">
        <v>7.7207653241202934</v>
      </c>
      <c r="F1850" s="20">
        <v>118.23707539158565</v>
      </c>
      <c r="H1850" s="27">
        <v>313.5567211220914</v>
      </c>
      <c r="I1850" s="20">
        <v>199.7819872204384</v>
      </c>
      <c r="K1850" s="27">
        <v>4.0025318347034045E-2</v>
      </c>
      <c r="L1850" s="20">
        <v>51.054334088971842</v>
      </c>
      <c r="M1850" s="20">
        <v>76.711576156704353</v>
      </c>
      <c r="N1850" s="27">
        <f t="shared" si="168"/>
        <v>2.0434659749069302</v>
      </c>
      <c r="O1850" s="20">
        <f t="shared" si="169"/>
        <v>3.0704052565748383</v>
      </c>
      <c r="Q1850" s="27">
        <v>4.0025318347034045E-2</v>
      </c>
      <c r="R1850" s="20">
        <v>108.21440092181764</v>
      </c>
      <c r="T1850" s="41">
        <v>4.0025318347034045E-2</v>
      </c>
      <c r="U1850" s="38">
        <v>133.87164298955014</v>
      </c>
      <c r="W1850" s="27">
        <v>4.0025318347034045E-2</v>
      </c>
      <c r="X1850" s="27">
        <f t="shared" si="172"/>
        <v>108.21440092181764</v>
      </c>
      <c r="Y1850" s="19">
        <f t="shared" si="173"/>
        <v>133.87164298955014</v>
      </c>
      <c r="Z1850" s="27">
        <f t="shared" si="170"/>
        <v>4.3313158466293258</v>
      </c>
      <c r="AA1850" s="20">
        <f t="shared" si="171"/>
        <v>5.358255128297233</v>
      </c>
    </row>
    <row r="1851" spans="1:27" x14ac:dyDescent="0.3">
      <c r="A1851" s="50">
        <v>3.9256582524103578E-2</v>
      </c>
      <c r="B1851" s="29">
        <v>125.55036297215867</v>
      </c>
      <c r="E1851" s="27">
        <v>6.3467852162284544</v>
      </c>
      <c r="F1851" s="20">
        <v>118.23707539158565</v>
      </c>
      <c r="H1851" s="27">
        <v>0.34909462177893147</v>
      </c>
      <c r="I1851" s="20">
        <v>200.93022340340676</v>
      </c>
      <c r="K1851" s="27">
        <v>3.9795326971216127E-2</v>
      </c>
      <c r="L1851" s="20">
        <v>54.738971135441247</v>
      </c>
      <c r="M1851" s="20">
        <v>80.396213203173744</v>
      </c>
      <c r="N1851" s="27">
        <f t="shared" si="168"/>
        <v>2.1783552544028462</v>
      </c>
      <c r="O1851" s="20">
        <f t="shared" si="169"/>
        <v>3.1993935916679024</v>
      </c>
      <c r="Q1851" s="27">
        <v>3.9795326971216127E-2</v>
      </c>
      <c r="R1851" s="20">
        <v>98.374977727876896</v>
      </c>
      <c r="T1851" s="41">
        <v>3.9795326971216127E-2</v>
      </c>
      <c r="U1851" s="38">
        <v>124.03221979560942</v>
      </c>
      <c r="W1851" s="27">
        <v>3.9795326971216127E-2</v>
      </c>
      <c r="X1851" s="27">
        <f t="shared" si="172"/>
        <v>98.374977727876896</v>
      </c>
      <c r="Y1851" s="19">
        <f t="shared" si="173"/>
        <v>124.03221979560942</v>
      </c>
      <c r="Z1851" s="27">
        <f t="shared" si="170"/>
        <v>3.9148644044669654</v>
      </c>
      <c r="AA1851" s="20">
        <f t="shared" si="171"/>
        <v>4.935902741732022</v>
      </c>
    </row>
    <row r="1852" spans="1:27" x14ac:dyDescent="0.3">
      <c r="A1852" s="50">
        <v>3.8883227505721152E-2</v>
      </c>
      <c r="B1852" s="29">
        <v>70.837300106014055</v>
      </c>
      <c r="E1852" s="27">
        <v>5.9207999181671767</v>
      </c>
      <c r="F1852" s="20">
        <v>118.23707539158565</v>
      </c>
      <c r="H1852" s="27">
        <v>1.1630870482913451</v>
      </c>
      <c r="I1852" s="20">
        <v>201.02689092687251</v>
      </c>
      <c r="K1852" s="27">
        <v>3.9769093651557341E-2</v>
      </c>
      <c r="L1852" s="20">
        <v>67.177295376416353</v>
      </c>
      <c r="M1852" s="20">
        <v>111.90588492376102</v>
      </c>
      <c r="N1852" s="27">
        <f t="shared" si="168"/>
        <v>2.6715801510830319</v>
      </c>
      <c r="O1852" s="20">
        <f t="shared" si="169"/>
        <v>4.4503956176934505</v>
      </c>
      <c r="Q1852" s="27">
        <v>3.9769093651557341E-2</v>
      </c>
      <c r="R1852" s="20">
        <v>137.43815385765751</v>
      </c>
      <c r="T1852" s="41">
        <v>3.9769093651557341E-2</v>
      </c>
      <c r="U1852" s="38">
        <v>182.16674340500219</v>
      </c>
      <c r="W1852" s="27">
        <v>3.9769093651557341E-2</v>
      </c>
      <c r="X1852" s="27">
        <f t="shared" si="172"/>
        <v>137.43815385765751</v>
      </c>
      <c r="Y1852" s="19">
        <f t="shared" si="173"/>
        <v>182.16674340500219</v>
      </c>
      <c r="Z1852" s="27">
        <f t="shared" si="170"/>
        <v>5.4657908120623286</v>
      </c>
      <c r="AA1852" s="20">
        <f t="shared" si="171"/>
        <v>7.2446062786727481</v>
      </c>
    </row>
    <row r="1853" spans="1:27" x14ac:dyDescent="0.3">
      <c r="A1853" s="50">
        <v>3.8771663899751729E-2</v>
      </c>
      <c r="B1853" s="29">
        <v>86.554187435484977</v>
      </c>
      <c r="E1853" s="27">
        <v>1.084106168258586</v>
      </c>
      <c r="F1853" s="20">
        <v>118.23707539158565</v>
      </c>
      <c r="H1853" s="27">
        <v>3.4284521809167927</v>
      </c>
      <c r="I1853" s="20">
        <v>201.95637213725567</v>
      </c>
      <c r="K1853" s="27">
        <v>3.9619207891519181E-2</v>
      </c>
      <c r="L1853" s="20">
        <v>38.01614970763373</v>
      </c>
      <c r="M1853" s="20">
        <v>65.757910747621068</v>
      </c>
      <c r="N1853" s="27">
        <f t="shared" si="168"/>
        <v>1.5061697385018569</v>
      </c>
      <c r="O1853" s="20">
        <f t="shared" si="169"/>
        <v>2.6052763364219627</v>
      </c>
      <c r="Q1853" s="27">
        <v>3.9619207891519181E-2</v>
      </c>
      <c r="R1853" s="20">
        <v>108.02000573987262</v>
      </c>
      <c r="T1853" s="41">
        <v>3.9619207891519181E-2</v>
      </c>
      <c r="U1853" s="38">
        <v>135.76176677985995</v>
      </c>
      <c r="W1853" s="27">
        <v>3.9619207891519181E-2</v>
      </c>
      <c r="X1853" s="27">
        <f t="shared" si="172"/>
        <v>108.02000573987262</v>
      </c>
      <c r="Y1853" s="19">
        <f t="shared" si="173"/>
        <v>135.76176677985995</v>
      </c>
      <c r="Z1853" s="27">
        <f t="shared" si="170"/>
        <v>4.2796670638511083</v>
      </c>
      <c r="AA1853" s="20">
        <f t="shared" si="171"/>
        <v>5.3787736617712145</v>
      </c>
    </row>
    <row r="1854" spans="1:27" x14ac:dyDescent="0.3">
      <c r="A1854" s="50">
        <v>3.8393360904592555E-2</v>
      </c>
      <c r="B1854" s="29">
        <v>75.569937916027826</v>
      </c>
      <c r="E1854" s="27">
        <v>0.90416839996760245</v>
      </c>
      <c r="F1854" s="20">
        <v>118.23707539158565</v>
      </c>
      <c r="H1854" s="27">
        <v>0.87508412163879257</v>
      </c>
      <c r="I1854" s="20">
        <v>202.87987188248931</v>
      </c>
      <c r="K1854" s="27">
        <v>3.9256582524103578E-2</v>
      </c>
      <c r="L1854" s="20">
        <v>39.066053006628415</v>
      </c>
      <c r="M1854" s="20">
        <v>70.605611253311267</v>
      </c>
      <c r="N1854" s="27">
        <f t="shared" si="168"/>
        <v>1.533599733745713</v>
      </c>
      <c r="O1854" s="20">
        <f t="shared" si="169"/>
        <v>2.7717350048303899</v>
      </c>
      <c r="Q1854" s="27">
        <v>3.9256582524103578E-2</v>
      </c>
      <c r="R1854" s="20">
        <v>94.010804725475822</v>
      </c>
      <c r="T1854" s="41">
        <v>3.9256582524103578E-2</v>
      </c>
      <c r="U1854" s="38">
        <v>125.55036297215867</v>
      </c>
      <c r="W1854" s="27">
        <v>3.9256582524103578E-2</v>
      </c>
      <c r="X1854" s="27">
        <f t="shared" si="172"/>
        <v>94.010804725475822</v>
      </c>
      <c r="Y1854" s="19">
        <f t="shared" si="173"/>
        <v>125.55036297215867</v>
      </c>
      <c r="Z1854" s="27">
        <f t="shared" si="170"/>
        <v>3.6905429138630281</v>
      </c>
      <c r="AA1854" s="20">
        <f t="shared" si="171"/>
        <v>4.9286781849477048</v>
      </c>
    </row>
    <row r="1855" spans="1:27" x14ac:dyDescent="0.3">
      <c r="A1855" s="50">
        <v>3.8174012901436072E-2</v>
      </c>
      <c r="B1855" s="29">
        <v>114.67057913738068</v>
      </c>
      <c r="E1855" s="27">
        <v>0.62131508860329632</v>
      </c>
      <c r="F1855" s="20">
        <v>118.23707539158565</v>
      </c>
      <c r="H1855" s="27">
        <v>1.5332373703131452E-2</v>
      </c>
      <c r="I1855" s="20">
        <v>202.97115891115067</v>
      </c>
      <c r="K1855" s="27">
        <v>3.8883227505721152E-2</v>
      </c>
      <c r="L1855" s="20">
        <v>27.131634604811847</v>
      </c>
      <c r="M1855" s="20">
        <v>38.752660850014522</v>
      </c>
      <c r="N1855" s="27">
        <f t="shared" si="168"/>
        <v>1.0549655209409958</v>
      </c>
      <c r="O1855" s="20">
        <f t="shared" si="169"/>
        <v>1.5068285282831679</v>
      </c>
      <c r="Q1855" s="27">
        <v>3.8883227505721152E-2</v>
      </c>
      <c r="R1855" s="20">
        <v>59.216273860811398</v>
      </c>
      <c r="T1855" s="41">
        <v>3.8883227505721152E-2</v>
      </c>
      <c r="U1855" s="38">
        <v>70.837300106014055</v>
      </c>
      <c r="W1855" s="27">
        <v>3.8883227505721152E-2</v>
      </c>
      <c r="X1855" s="27">
        <f t="shared" si="172"/>
        <v>59.216273860811398</v>
      </c>
      <c r="Y1855" s="19">
        <f t="shared" si="173"/>
        <v>70.837300106014055</v>
      </c>
      <c r="Z1855" s="27">
        <f t="shared" si="170"/>
        <v>2.3025198485710181</v>
      </c>
      <c r="AA1855" s="20">
        <f t="shared" si="171"/>
        <v>2.7543828559131898</v>
      </c>
    </row>
    <row r="1856" spans="1:27" x14ac:dyDescent="0.3">
      <c r="A1856" s="50">
        <v>3.6515618397970684E-2</v>
      </c>
      <c r="B1856" s="29">
        <v>154.40473241493964</v>
      </c>
      <c r="E1856" s="27">
        <v>4.6324526352691464E-2</v>
      </c>
      <c r="F1856" s="20">
        <v>118.23707539158565</v>
      </c>
      <c r="H1856" s="27">
        <v>1.8578412315691821</v>
      </c>
      <c r="I1856" s="20">
        <v>203.68001147444383</v>
      </c>
      <c r="K1856" s="27">
        <v>3.8771663899751729E-2</v>
      </c>
      <c r="L1856" s="20">
        <v>33.01449934857186</v>
      </c>
      <c r="M1856" s="20">
        <v>70.506638070136276</v>
      </c>
      <c r="N1856" s="27">
        <f t="shared" si="168"/>
        <v>1.2800270725614005</v>
      </c>
      <c r="O1856" s="20">
        <f t="shared" si="169"/>
        <v>2.7336596739567636</v>
      </c>
      <c r="Q1856" s="27">
        <v>3.8771663899751729E-2</v>
      </c>
      <c r="R1856" s="20">
        <v>49.062048713920561</v>
      </c>
      <c r="T1856" s="41">
        <v>3.8771663899751729E-2</v>
      </c>
      <c r="U1856" s="38">
        <v>86.554187435484977</v>
      </c>
      <c r="W1856" s="27">
        <v>3.8771663899751729E-2</v>
      </c>
      <c r="X1856" s="27">
        <f t="shared" si="172"/>
        <v>49.062048713920561</v>
      </c>
      <c r="Y1856" s="19">
        <f t="shared" si="173"/>
        <v>86.554187435484977</v>
      </c>
      <c r="Z1856" s="27">
        <f t="shared" si="170"/>
        <v>1.9022172629693745</v>
      </c>
      <c r="AA1856" s="20">
        <f t="shared" si="171"/>
        <v>3.3558498643647376</v>
      </c>
    </row>
    <row r="1857" spans="1:27" x14ac:dyDescent="0.3">
      <c r="A1857" s="50">
        <v>3.6272324050514726E-2</v>
      </c>
      <c r="B1857" s="29">
        <v>120.92517227867275</v>
      </c>
      <c r="E1857" s="27">
        <v>3.1853404027060606E-2</v>
      </c>
      <c r="F1857" s="20">
        <v>118.23707539158565</v>
      </c>
      <c r="H1857" s="27">
        <v>0.18389913058490492</v>
      </c>
      <c r="I1857" s="20">
        <v>205.30068799269253</v>
      </c>
      <c r="K1857" s="27">
        <v>3.8393360904592555E-2</v>
      </c>
      <c r="L1857" s="20">
        <v>38.161869582272075</v>
      </c>
      <c r="M1857" s="20">
        <v>54.949314414206043</v>
      </c>
      <c r="N1857" s="27">
        <f t="shared" si="168"/>
        <v>1.4651624316661644</v>
      </c>
      <c r="O1857" s="20">
        <f t="shared" si="169"/>
        <v>2.1096888597645425</v>
      </c>
      <c r="Q1857" s="27">
        <v>3.8393360904592555E-2</v>
      </c>
      <c r="R1857" s="20">
        <v>58.782493084093858</v>
      </c>
      <c r="T1857" s="41">
        <v>3.8393360904592555E-2</v>
      </c>
      <c r="U1857" s="38">
        <v>75.569937916027826</v>
      </c>
      <c r="W1857" s="27">
        <v>3.8393360904592555E-2</v>
      </c>
      <c r="X1857" s="27">
        <f t="shared" si="172"/>
        <v>58.782493084093858</v>
      </c>
      <c r="Y1857" s="19">
        <f t="shared" si="173"/>
        <v>75.569937916027826</v>
      </c>
      <c r="Z1857" s="27">
        <f t="shared" si="170"/>
        <v>2.2568574718493313</v>
      </c>
      <c r="AA1857" s="20">
        <f t="shared" si="171"/>
        <v>2.9013838999477093</v>
      </c>
    </row>
    <row r="1858" spans="1:27" x14ac:dyDescent="0.3">
      <c r="A1858" s="50">
        <v>3.6194633241393603E-2</v>
      </c>
      <c r="B1858" s="29">
        <v>193.88928913745735</v>
      </c>
      <c r="E1858" s="27">
        <v>3.4284521809167927</v>
      </c>
      <c r="F1858" s="20">
        <v>118.57840139722158</v>
      </c>
      <c r="H1858" s="27">
        <v>0.46603952944860794</v>
      </c>
      <c r="I1858" s="20">
        <v>206.22574016024473</v>
      </c>
      <c r="K1858" s="27">
        <v>3.8174012901436072E-2</v>
      </c>
      <c r="L1858" s="20">
        <v>63.089360884349475</v>
      </c>
      <c r="M1858" s="20">
        <v>96.544876954694814</v>
      </c>
      <c r="N1858" s="27">
        <f t="shared" si="168"/>
        <v>2.408374076342513</v>
      </c>
      <c r="O1858" s="20">
        <f t="shared" si="169"/>
        <v>3.6855053784360781</v>
      </c>
      <c r="Q1858" s="27">
        <v>3.8174012901436072E-2</v>
      </c>
      <c r="R1858" s="20">
        <v>81.215063067035345</v>
      </c>
      <c r="T1858" s="41">
        <v>3.8174012901436072E-2</v>
      </c>
      <c r="U1858" s="38">
        <v>114.67057913738068</v>
      </c>
      <c r="W1858" s="27">
        <v>3.8174012901436072E-2</v>
      </c>
      <c r="X1858" s="27">
        <f t="shared" si="172"/>
        <v>81.215063067035345</v>
      </c>
      <c r="Y1858" s="19">
        <f t="shared" si="173"/>
        <v>114.67057913738068</v>
      </c>
      <c r="Z1858" s="27">
        <f t="shared" si="170"/>
        <v>3.1003048653119514</v>
      </c>
      <c r="AA1858" s="20">
        <f t="shared" si="171"/>
        <v>4.3774361674055164</v>
      </c>
    </row>
    <row r="1859" spans="1:27" x14ac:dyDescent="0.3">
      <c r="A1859" s="50">
        <v>3.5872562657459639E-2</v>
      </c>
      <c r="B1859" s="29">
        <v>138.15715604115866</v>
      </c>
      <c r="E1859" s="27">
        <v>28.499843180718017</v>
      </c>
      <c r="F1859" s="20">
        <v>118.75132997921594</v>
      </c>
      <c r="H1859" s="27">
        <v>23.716875722253462</v>
      </c>
      <c r="I1859" s="20">
        <v>207.17525419845538</v>
      </c>
      <c r="K1859" s="27">
        <v>3.6515618397970684E-2</v>
      </c>
      <c r="L1859" s="20">
        <v>69.375298005495949</v>
      </c>
      <c r="M1859" s="20">
        <v>120.84251889944966</v>
      </c>
      <c r="N1859" s="27">
        <f t="shared" si="168"/>
        <v>2.5332819082141866</v>
      </c>
      <c r="O1859" s="20">
        <f t="shared" si="169"/>
        <v>4.4126393063818643</v>
      </c>
      <c r="Q1859" s="27">
        <v>3.6515618397970684E-2</v>
      </c>
      <c r="R1859" s="20">
        <v>102.93751152098592</v>
      </c>
      <c r="T1859" s="41">
        <v>3.6515618397970684E-2</v>
      </c>
      <c r="U1859" s="38">
        <v>154.40473241493964</v>
      </c>
      <c r="W1859" s="27">
        <v>3.6515618397970684E-2</v>
      </c>
      <c r="X1859" s="27">
        <f t="shared" si="172"/>
        <v>102.93751152098592</v>
      </c>
      <c r="Y1859" s="19">
        <f t="shared" si="173"/>
        <v>154.40473241493964</v>
      </c>
      <c r="Z1859" s="27">
        <f t="shared" si="170"/>
        <v>3.7588268895370329</v>
      </c>
      <c r="AA1859" s="20">
        <f t="shared" si="171"/>
        <v>5.6381842877047106</v>
      </c>
    </row>
    <row r="1860" spans="1:27" x14ac:dyDescent="0.3">
      <c r="A1860" s="50">
        <v>3.579572809394449E-2</v>
      </c>
      <c r="B1860" s="29">
        <v>212.624089056706</v>
      </c>
      <c r="E1860" s="27">
        <v>0.46603952944860794</v>
      </c>
      <c r="F1860" s="20">
        <v>118.86209784723674</v>
      </c>
      <c r="H1860" s="27">
        <v>3.0828779330477118E-2</v>
      </c>
      <c r="I1860" s="20">
        <v>210.2722636128164</v>
      </c>
      <c r="K1860" s="27">
        <v>3.6272324050514726E-2</v>
      </c>
      <c r="L1860" s="20">
        <v>48.499261863843074</v>
      </c>
      <c r="M1860" s="20">
        <v>104.6450278448757</v>
      </c>
      <c r="N1860" s="27">
        <f t="shared" si="168"/>
        <v>1.7591809425360867</v>
      </c>
      <c r="O1860" s="20">
        <f t="shared" si="169"/>
        <v>3.795718360264468</v>
      </c>
      <c r="Q1860" s="27">
        <v>3.6272324050514726E-2</v>
      </c>
      <c r="R1860" s="20">
        <v>64.779406297640122</v>
      </c>
      <c r="T1860" s="41">
        <v>3.6272324050514726E-2</v>
      </c>
      <c r="U1860" s="38">
        <v>120.92517227867275</v>
      </c>
      <c r="W1860" s="27">
        <v>3.6272324050514726E-2</v>
      </c>
      <c r="X1860" s="27">
        <f t="shared" si="172"/>
        <v>64.779406297640122</v>
      </c>
      <c r="Y1860" s="19">
        <f t="shared" si="173"/>
        <v>120.92517227867275</v>
      </c>
      <c r="Z1860" s="27">
        <f t="shared" si="170"/>
        <v>2.3496996170279569</v>
      </c>
      <c r="AA1860" s="20">
        <f t="shared" si="171"/>
        <v>4.3862370347563377</v>
      </c>
    </row>
    <row r="1861" spans="1:27" x14ac:dyDescent="0.3">
      <c r="A1861" s="50">
        <v>3.5661925605381839E-2</v>
      </c>
      <c r="B1861" s="29">
        <v>148.35280577497497</v>
      </c>
      <c r="E1861" s="27">
        <v>4.2254864238202572E-2</v>
      </c>
      <c r="F1861" s="20">
        <v>119.15069788784447</v>
      </c>
      <c r="H1861" s="27">
        <v>0</v>
      </c>
      <c r="I1861" s="20">
        <v>210.73309901624867</v>
      </c>
      <c r="K1861" s="27">
        <v>3.6194633241393603E-2</v>
      </c>
      <c r="L1861" s="20">
        <v>73.865934867584059</v>
      </c>
      <c r="M1861" s="20">
        <v>138.25093208262632</v>
      </c>
      <c r="N1861" s="27">
        <f t="shared" si="168"/>
        <v>2.6735504215648729</v>
      </c>
      <c r="O1861" s="20">
        <f t="shared" si="169"/>
        <v>5.0039417820114762</v>
      </c>
      <c r="Q1861" s="27">
        <v>3.6194633241393603E-2</v>
      </c>
      <c r="R1861" s="20">
        <v>129.50429192241506</v>
      </c>
      <c r="T1861" s="41">
        <v>3.6194633241393603E-2</v>
      </c>
      <c r="U1861" s="38">
        <v>193.88928913745735</v>
      </c>
      <c r="W1861" s="27">
        <v>3.6194633241393603E-2</v>
      </c>
      <c r="X1861" s="27">
        <f t="shared" si="172"/>
        <v>129.50429192241506</v>
      </c>
      <c r="Y1861" s="19">
        <f t="shared" si="173"/>
        <v>193.88928913745735</v>
      </c>
      <c r="Z1861" s="27">
        <f t="shared" si="170"/>
        <v>4.687360349318185</v>
      </c>
      <c r="AA1861" s="20">
        <f t="shared" si="171"/>
        <v>7.0177517097647897</v>
      </c>
    </row>
    <row r="1862" spans="1:27" x14ac:dyDescent="0.3">
      <c r="A1862" s="50">
        <v>3.5180842365662102E-2</v>
      </c>
      <c r="B1862" s="29">
        <v>93.795552451342928</v>
      </c>
      <c r="E1862" s="27">
        <v>0.87508412163879257</v>
      </c>
      <c r="F1862" s="20">
        <v>119.50190114245522</v>
      </c>
      <c r="H1862" s="27">
        <v>66.956559176760493</v>
      </c>
      <c r="I1862" s="20">
        <v>211.19232773122735</v>
      </c>
      <c r="K1862" s="27">
        <v>3.5872562657459639E-2</v>
      </c>
      <c r="L1862" s="20">
        <v>48.499261863843074</v>
      </c>
      <c r="M1862" s="20">
        <v>104.6450278448757</v>
      </c>
      <c r="N1862" s="27">
        <f t="shared" si="168"/>
        <v>1.7397928100512534</v>
      </c>
      <c r="O1862" s="20">
        <f t="shared" si="169"/>
        <v>3.7538853181569123</v>
      </c>
      <c r="Q1862" s="27">
        <v>3.5872562657459639E-2</v>
      </c>
      <c r="R1862" s="20">
        <v>82.011390060126033</v>
      </c>
      <c r="T1862" s="41">
        <v>3.5872562657459639E-2</v>
      </c>
      <c r="U1862" s="38">
        <v>138.15715604115866</v>
      </c>
      <c r="W1862" s="27">
        <v>3.5872562657459639E-2</v>
      </c>
      <c r="X1862" s="27">
        <f t="shared" si="172"/>
        <v>82.011390060126033</v>
      </c>
      <c r="Y1862" s="19">
        <f t="shared" si="173"/>
        <v>138.15715604115866</v>
      </c>
      <c r="Z1862" s="27">
        <f t="shared" si="170"/>
        <v>2.9419587285572337</v>
      </c>
      <c r="AA1862" s="20">
        <f t="shared" si="171"/>
        <v>4.9560512366628924</v>
      </c>
    </row>
    <row r="1863" spans="1:27" x14ac:dyDescent="0.3">
      <c r="A1863" s="50">
        <v>3.3717444457579404E-2</v>
      </c>
      <c r="B1863" s="29">
        <v>105.44839400088078</v>
      </c>
      <c r="E1863" s="27">
        <v>66.160413070509094</v>
      </c>
      <c r="F1863" s="20">
        <v>119.52725271969469</v>
      </c>
      <c r="H1863" s="27">
        <v>83.996456967361155</v>
      </c>
      <c r="I1863" s="20">
        <v>211.38636714307614</v>
      </c>
      <c r="K1863" s="27">
        <v>3.579572809394449E-2</v>
      </c>
      <c r="L1863" s="20">
        <v>81.038170966817859</v>
      </c>
      <c r="M1863" s="20">
        <v>145.42316818186012</v>
      </c>
      <c r="N1863" s="27">
        <f t="shared" ref="N1863:N1926" si="174">K1863 * L1863</f>
        <v>2.9008203331587987</v>
      </c>
      <c r="O1863" s="20">
        <f t="shared" ref="O1863:O1926" si="175">K1863 * M1863</f>
        <v>5.2055281867978245</v>
      </c>
      <c r="Q1863" s="27">
        <v>3.579572809394449E-2</v>
      </c>
      <c r="R1863" s="20">
        <v>148.23909184166374</v>
      </c>
      <c r="T1863" s="41">
        <v>3.579572809394449E-2</v>
      </c>
      <c r="U1863" s="38">
        <v>212.624089056706</v>
      </c>
      <c r="W1863" s="27">
        <v>3.579572809394449E-2</v>
      </c>
      <c r="X1863" s="27">
        <f t="shared" si="172"/>
        <v>148.23909184166374</v>
      </c>
      <c r="Y1863" s="19">
        <f t="shared" si="173"/>
        <v>212.624089056706</v>
      </c>
      <c r="Z1863" s="27">
        <f t="shared" ref="Z1863:Z1926" si="176">W1863 * X1863</f>
        <v>5.3063262244574601</v>
      </c>
      <c r="AA1863" s="20">
        <f t="shared" ref="AA1863:AA1926" si="177">W1863 * Y1863</f>
        <v>7.6110340780964858</v>
      </c>
    </row>
    <row r="1864" spans="1:27" x14ac:dyDescent="0.3">
      <c r="A1864" s="50">
        <v>3.342035376408603E-2</v>
      </c>
      <c r="B1864" s="29">
        <v>93.224952705997083</v>
      </c>
      <c r="E1864" s="27">
        <v>23.716875722253462</v>
      </c>
      <c r="F1864" s="20">
        <v>119.81161188544739</v>
      </c>
      <c r="H1864" s="27">
        <v>15.086299410046195</v>
      </c>
      <c r="I1864" s="20">
        <v>211.39833176492527</v>
      </c>
      <c r="K1864" s="27">
        <v>3.5661925605381839E-2</v>
      </c>
      <c r="L1864" s="20">
        <v>50.073455437876312</v>
      </c>
      <c r="M1864" s="20">
        <v>118.24721385077396</v>
      </c>
      <c r="N1864" s="27">
        <f t="shared" si="174"/>
        <v>1.7857158426299478</v>
      </c>
      <c r="O1864" s="20">
        <f t="shared" si="175"/>
        <v>4.2169233433899782</v>
      </c>
      <c r="Q1864" s="27">
        <v>3.5661925605381839E-2</v>
      </c>
      <c r="R1864" s="20">
        <v>80.179047362077327</v>
      </c>
      <c r="T1864" s="41">
        <v>3.5661925605381839E-2</v>
      </c>
      <c r="U1864" s="38">
        <v>148.35280577497497</v>
      </c>
      <c r="W1864" s="27">
        <v>3.5661925605381839E-2</v>
      </c>
      <c r="X1864" s="27">
        <f t="shared" ref="X1864:X1927" si="178">R1864</f>
        <v>80.179047362077327</v>
      </c>
      <c r="Y1864" s="19">
        <f t="shared" ref="Y1864:Y1927" si="179">U1864</f>
        <v>148.35280577497497</v>
      </c>
      <c r="Z1864" s="27">
        <f t="shared" si="176"/>
        <v>2.8593392221367888</v>
      </c>
      <c r="AA1864" s="20">
        <f t="shared" si="177"/>
        <v>5.2905467228968188</v>
      </c>
    </row>
    <row r="1865" spans="1:27" x14ac:dyDescent="0.3">
      <c r="A1865" s="50">
        <v>3.3388718467904255E-2</v>
      </c>
      <c r="B1865" s="29">
        <v>141.41776849933382</v>
      </c>
      <c r="E1865" s="27">
        <v>2.5361986088682897E-2</v>
      </c>
      <c r="F1865" s="20">
        <v>120.27670314347891</v>
      </c>
      <c r="H1865" s="27">
        <v>2.5741269055288285E-2</v>
      </c>
      <c r="I1865" s="20">
        <v>212.02275949542229</v>
      </c>
      <c r="K1865" s="27">
        <v>3.5180842365662102E-2</v>
      </c>
      <c r="L1865" s="20">
        <v>92.680873771446102</v>
      </c>
      <c r="M1865" s="20">
        <v>92.680873771446102</v>
      </c>
      <c r="N1865" s="27">
        <f t="shared" si="174"/>
        <v>3.2605912104650727</v>
      </c>
      <c r="O1865" s="20">
        <f t="shared" si="175"/>
        <v>3.2605912104650727</v>
      </c>
      <c r="Q1865" s="27">
        <v>3.5180842365662102E-2</v>
      </c>
      <c r="R1865" s="20">
        <v>93.795552451342928</v>
      </c>
      <c r="T1865" s="41">
        <v>3.5180842365662102E-2</v>
      </c>
      <c r="U1865" s="38">
        <v>93.795552451342928</v>
      </c>
      <c r="W1865" s="27">
        <v>3.5180842365662102E-2</v>
      </c>
      <c r="X1865" s="27">
        <f t="shared" si="178"/>
        <v>93.795552451342928</v>
      </c>
      <c r="Y1865" s="19">
        <f t="shared" si="179"/>
        <v>93.795552451342928</v>
      </c>
      <c r="Z1865" s="27">
        <f t="shared" si="176"/>
        <v>3.2998065453908869</v>
      </c>
      <c r="AA1865" s="20">
        <f t="shared" si="177"/>
        <v>3.2998065453908869</v>
      </c>
    </row>
    <row r="1866" spans="1:27" x14ac:dyDescent="0.3">
      <c r="A1866" s="50">
        <v>3.3384872804163024E-2</v>
      </c>
      <c r="B1866" s="29">
        <v>167.23050163353892</v>
      </c>
      <c r="E1866" s="27">
        <v>0.20105360417801421</v>
      </c>
      <c r="F1866" s="20">
        <v>120.33997312095289</v>
      </c>
      <c r="H1866" s="27">
        <v>0.18187235743971542</v>
      </c>
      <c r="I1866" s="20">
        <v>212.47292409192636</v>
      </c>
      <c r="K1866" s="27">
        <v>3.3717444457579404E-2</v>
      </c>
      <c r="L1866" s="20">
        <v>33.106834173526011</v>
      </c>
      <c r="M1866" s="20">
        <v>71.936265804597824</v>
      </c>
      <c r="N1866" s="27">
        <f t="shared" si="174"/>
        <v>1.1162778424121549</v>
      </c>
      <c r="O1866" s="20">
        <f t="shared" si="175"/>
        <v>2.4255070467521955</v>
      </c>
      <c r="Q1866" s="27">
        <v>3.3717444457579404E-2</v>
      </c>
      <c r="R1866" s="20">
        <v>66.618962369808969</v>
      </c>
      <c r="T1866" s="41">
        <v>3.3717444457579404E-2</v>
      </c>
      <c r="U1866" s="38">
        <v>105.44839400088078</v>
      </c>
      <c r="W1866" s="27">
        <v>3.3717444457579404E-2</v>
      </c>
      <c r="X1866" s="27">
        <f t="shared" si="178"/>
        <v>66.618962369808969</v>
      </c>
      <c r="Y1866" s="19">
        <f t="shared" si="179"/>
        <v>105.44839400088078</v>
      </c>
      <c r="Z1866" s="27">
        <f t="shared" si="176"/>
        <v>2.2462211635256062</v>
      </c>
      <c r="AA1866" s="20">
        <f t="shared" si="177"/>
        <v>3.5554503678656468</v>
      </c>
    </row>
    <row r="1867" spans="1:27" x14ac:dyDescent="0.3">
      <c r="A1867" s="50">
        <v>3.3330689824651927E-2</v>
      </c>
      <c r="B1867" s="29">
        <v>133.80409427235676</v>
      </c>
      <c r="E1867" s="27">
        <v>42.388424613774987</v>
      </c>
      <c r="F1867" s="20">
        <v>120.82240534875646</v>
      </c>
      <c r="H1867" s="27">
        <v>1.0729532156838104</v>
      </c>
      <c r="I1867" s="20">
        <v>212.69897812527881</v>
      </c>
      <c r="K1867" s="27">
        <v>3.342035376408603E-2</v>
      </c>
      <c r="L1867" s="20">
        <v>35.884711449448289</v>
      </c>
      <c r="M1867" s="20">
        <v>54.166035125349524</v>
      </c>
      <c r="N1867" s="27">
        <f t="shared" si="174"/>
        <v>1.1992797513627103</v>
      </c>
      <c r="O1867" s="20">
        <f t="shared" si="175"/>
        <v>1.810248055887091</v>
      </c>
      <c r="Q1867" s="27">
        <v>3.342035376408603E-2</v>
      </c>
      <c r="R1867" s="20">
        <v>74.943629030095835</v>
      </c>
      <c r="T1867" s="41">
        <v>3.342035376408603E-2</v>
      </c>
      <c r="U1867" s="38">
        <v>93.224952705997083</v>
      </c>
      <c r="W1867" s="27">
        <v>3.342035376408603E-2</v>
      </c>
      <c r="X1867" s="27">
        <f t="shared" si="178"/>
        <v>74.943629030095835</v>
      </c>
      <c r="Y1867" s="19">
        <f t="shared" si="179"/>
        <v>93.224952705997083</v>
      </c>
      <c r="Z1867" s="27">
        <f t="shared" si="176"/>
        <v>2.5046425945502304</v>
      </c>
      <c r="AA1867" s="20">
        <f t="shared" si="177"/>
        <v>3.1156108990746119</v>
      </c>
    </row>
    <row r="1868" spans="1:27" x14ac:dyDescent="0.3">
      <c r="A1868" s="50">
        <v>3.3078698870667722E-2</v>
      </c>
      <c r="B1868" s="29">
        <v>104.69453271042347</v>
      </c>
      <c r="E1868" s="27">
        <v>1.9901368519640528E-2</v>
      </c>
      <c r="F1868" s="20">
        <v>121.96064963920161</v>
      </c>
      <c r="H1868" s="27">
        <v>42.388424613774987</v>
      </c>
      <c r="I1868" s="20">
        <v>214.92068969691778</v>
      </c>
      <c r="K1868" s="27">
        <v>3.3388718467904255E-2</v>
      </c>
      <c r="L1868" s="20">
        <v>38.895349012117954</v>
      </c>
      <c r="M1868" s="20">
        <v>76.208882328737843</v>
      </c>
      <c r="N1868" s="27">
        <f t="shared" si="174"/>
        <v>1.2986658578764843</v>
      </c>
      <c r="O1868" s="20">
        <f t="shared" si="175"/>
        <v>2.5445169168278716</v>
      </c>
      <c r="Q1868" s="27">
        <v>3.3388718467904255E-2</v>
      </c>
      <c r="R1868" s="20">
        <v>104.10423518271394</v>
      </c>
      <c r="T1868" s="41">
        <v>3.3388718467904255E-2</v>
      </c>
      <c r="U1868" s="38">
        <v>141.41776849933382</v>
      </c>
      <c r="W1868" s="27">
        <v>3.3388718467904255E-2</v>
      </c>
      <c r="X1868" s="27">
        <f t="shared" si="178"/>
        <v>104.10423518271394</v>
      </c>
      <c r="Y1868" s="19">
        <f t="shared" si="179"/>
        <v>141.41776849933382</v>
      </c>
      <c r="Z1868" s="27">
        <f t="shared" si="176"/>
        <v>3.4759069998321288</v>
      </c>
      <c r="AA1868" s="20">
        <f t="shared" si="177"/>
        <v>4.7217580587835153</v>
      </c>
    </row>
    <row r="1869" spans="1:27" x14ac:dyDescent="0.3">
      <c r="A1869" s="50">
        <v>3.299755873013055E-2</v>
      </c>
      <c r="B1869" s="29">
        <v>96.123577387758857</v>
      </c>
      <c r="E1869" s="27">
        <v>0.16699042395339347</v>
      </c>
      <c r="F1869" s="20">
        <v>122.75995370616408</v>
      </c>
      <c r="H1869" s="27">
        <v>1.4132042129494948</v>
      </c>
      <c r="I1869" s="20">
        <v>217.69676256540291</v>
      </c>
      <c r="K1869" s="27">
        <v>3.3384872804163024E-2</v>
      </c>
      <c r="L1869" s="20">
        <v>37.173630784587097</v>
      </c>
      <c r="M1869" s="20">
        <v>64.915391824574442</v>
      </c>
      <c r="N1869" s="27">
        <f t="shared" si="174"/>
        <v>1.2410369354123592</v>
      </c>
      <c r="O1869" s="20">
        <f t="shared" si="175"/>
        <v>2.1671920990958218</v>
      </c>
      <c r="Q1869" s="27">
        <v>3.3384872804163024E-2</v>
      </c>
      <c r="R1869" s="20">
        <v>139.48874059355157</v>
      </c>
      <c r="T1869" s="41">
        <v>3.3384872804163024E-2</v>
      </c>
      <c r="U1869" s="38">
        <v>167.23050163353892</v>
      </c>
      <c r="W1869" s="27">
        <v>3.3384872804163024E-2</v>
      </c>
      <c r="X1869" s="27">
        <f t="shared" si="178"/>
        <v>139.48874059355157</v>
      </c>
      <c r="Y1869" s="19">
        <f t="shared" si="179"/>
        <v>167.23050163353892</v>
      </c>
      <c r="Z1869" s="27">
        <f t="shared" si="176"/>
        <v>4.6568138623286108</v>
      </c>
      <c r="AA1869" s="20">
        <f t="shared" si="177"/>
        <v>5.5829690260120737</v>
      </c>
    </row>
    <row r="1870" spans="1:27" x14ac:dyDescent="0.3">
      <c r="A1870" s="50">
        <v>3.214984001533594E-2</v>
      </c>
      <c r="B1870" s="29">
        <v>220.58749262225393</v>
      </c>
      <c r="E1870" s="27">
        <v>5.0434302727808245E-2</v>
      </c>
      <c r="F1870" s="20">
        <v>122.88570180675379</v>
      </c>
      <c r="H1870" s="27">
        <v>9.9314506911177887</v>
      </c>
      <c r="I1870" s="20">
        <v>219.06840115935992</v>
      </c>
      <c r="K1870" s="27">
        <v>3.3330689824651927E-2</v>
      </c>
      <c r="L1870" s="20">
        <v>50.742320677965594</v>
      </c>
      <c r="M1870" s="20">
        <v>115.72982039906375</v>
      </c>
      <c r="N1870" s="27">
        <f t="shared" si="174"/>
        <v>1.691276551500293</v>
      </c>
      <c r="O1870" s="20">
        <f t="shared" si="175"/>
        <v>3.8573547471838694</v>
      </c>
      <c r="Q1870" s="27">
        <v>3.3330689824651927E-2</v>
      </c>
      <c r="R1870" s="20">
        <v>68.816594551258589</v>
      </c>
      <c r="T1870" s="41">
        <v>3.3330689824651927E-2</v>
      </c>
      <c r="U1870" s="38">
        <v>133.80409427235676</v>
      </c>
      <c r="W1870" s="27">
        <v>3.3330689824651927E-2</v>
      </c>
      <c r="X1870" s="27">
        <f t="shared" si="178"/>
        <v>68.816594551258589</v>
      </c>
      <c r="Y1870" s="19">
        <f t="shared" si="179"/>
        <v>133.80409427235676</v>
      </c>
      <c r="Z1870" s="27">
        <f t="shared" si="176"/>
        <v>2.2937045677768317</v>
      </c>
      <c r="AA1870" s="20">
        <f t="shared" si="177"/>
        <v>4.4597827634604084</v>
      </c>
    </row>
    <row r="1871" spans="1:27" x14ac:dyDescent="0.3">
      <c r="A1871" s="50">
        <v>3.2033102936111391E-2</v>
      </c>
      <c r="B1871" s="29">
        <v>133.98731896994136</v>
      </c>
      <c r="E1871" s="27">
        <v>2.566615092146094</v>
      </c>
      <c r="F1871" s="20">
        <v>123.83521584496444</v>
      </c>
      <c r="H1871" s="27">
        <v>5.1757928609731607E-2</v>
      </c>
      <c r="I1871" s="20">
        <v>219.32386419708803</v>
      </c>
      <c r="K1871" s="27">
        <v>3.3078698870667722E-2</v>
      </c>
      <c r="L1871" s="20">
        <v>46.418942572333862</v>
      </c>
      <c r="M1871" s="20">
        <v>59.528114840949328</v>
      </c>
      <c r="N1871" s="27">
        <f t="shared" si="174"/>
        <v>1.5354782232450499</v>
      </c>
      <c r="O1871" s="20">
        <f t="shared" si="175"/>
        <v>1.969112585162289</v>
      </c>
      <c r="Q1871" s="27">
        <v>3.3078698870667722E-2</v>
      </c>
      <c r="R1871" s="20">
        <v>91.585360441808007</v>
      </c>
      <c r="T1871" s="41">
        <v>3.3078698870667722E-2</v>
      </c>
      <c r="U1871" s="38">
        <v>104.69453271042347</v>
      </c>
      <c r="W1871" s="27">
        <v>3.3078698870667722E-2</v>
      </c>
      <c r="X1871" s="27">
        <f t="shared" si="178"/>
        <v>91.585360441808007</v>
      </c>
      <c r="Y1871" s="19">
        <f t="shared" si="179"/>
        <v>104.69453271042347</v>
      </c>
      <c r="Z1871" s="27">
        <f t="shared" si="176"/>
        <v>3.0295245590161306</v>
      </c>
      <c r="AA1871" s="20">
        <f t="shared" si="177"/>
        <v>3.46315892093337</v>
      </c>
    </row>
    <row r="1872" spans="1:27" x14ac:dyDescent="0.3">
      <c r="A1872" s="50">
        <v>3.1986833142582327E-2</v>
      </c>
      <c r="B1872" s="29">
        <v>160.15383567314075</v>
      </c>
      <c r="E1872" s="27">
        <v>4.5283737461431883E-2</v>
      </c>
      <c r="F1872" s="20">
        <v>123.84943747160474</v>
      </c>
      <c r="H1872" s="27">
        <v>2.2879119944846025</v>
      </c>
      <c r="I1872" s="20">
        <v>221.28222625825532</v>
      </c>
      <c r="K1872" s="27">
        <v>3.299755873013055E-2</v>
      </c>
      <c r="L1872" s="20">
        <v>42.691156341747188</v>
      </c>
      <c r="M1872" s="20">
        <v>59.471204932004184</v>
      </c>
      <c r="N1872" s="27">
        <f t="shared" si="174"/>
        <v>1.4087039386439881</v>
      </c>
      <c r="O1872" s="20">
        <f t="shared" si="175"/>
        <v>1.9624045774954377</v>
      </c>
      <c r="Q1872" s="27">
        <v>3.299755873013055E-2</v>
      </c>
      <c r="R1872" s="20">
        <v>79.343528797501861</v>
      </c>
      <c r="T1872" s="41">
        <v>3.299755873013055E-2</v>
      </c>
      <c r="U1872" s="38">
        <v>96.123577387758857</v>
      </c>
      <c r="W1872" s="27">
        <v>3.299755873013055E-2</v>
      </c>
      <c r="X1872" s="27">
        <f t="shared" si="178"/>
        <v>79.343528797501861</v>
      </c>
      <c r="Y1872" s="19">
        <f t="shared" si="179"/>
        <v>96.123577387758857</v>
      </c>
      <c r="Z1872" s="27">
        <f t="shared" si="176"/>
        <v>2.618142751351372</v>
      </c>
      <c r="AA1872" s="20">
        <f t="shared" si="177"/>
        <v>3.1718433902028216</v>
      </c>
    </row>
    <row r="1873" spans="1:27" x14ac:dyDescent="0.3">
      <c r="A1873" s="50">
        <v>3.1853404027060606E-2</v>
      </c>
      <c r="B1873" s="29">
        <v>317.74582908018778</v>
      </c>
      <c r="E1873" s="27">
        <v>0.2185504417429911</v>
      </c>
      <c r="F1873" s="20">
        <v>124.04899987268692</v>
      </c>
      <c r="H1873" s="27">
        <v>186.75230842952442</v>
      </c>
      <c r="I1873" s="20">
        <v>221.56033792101118</v>
      </c>
      <c r="K1873" s="27">
        <v>3.214984001533594E-2</v>
      </c>
      <c r="L1873" s="20">
        <v>84.445937686006346</v>
      </c>
      <c r="M1873" s="20">
        <v>121.75946736274352</v>
      </c>
      <c r="N1873" s="27">
        <f t="shared" si="174"/>
        <v>2.7149233865501321</v>
      </c>
      <c r="O1873" s="20">
        <f t="shared" si="175"/>
        <v>3.9145473960647221</v>
      </c>
      <c r="Q1873" s="27">
        <v>3.214984001533594E-2</v>
      </c>
      <c r="R1873" s="20">
        <v>183.27396294551676</v>
      </c>
      <c r="T1873" s="41">
        <v>3.214984001533594E-2</v>
      </c>
      <c r="U1873" s="38">
        <v>220.58749262225393</v>
      </c>
      <c r="W1873" s="27">
        <v>3.214984001533594E-2</v>
      </c>
      <c r="X1873" s="27">
        <f t="shared" si="178"/>
        <v>183.27396294551676</v>
      </c>
      <c r="Y1873" s="19">
        <f t="shared" si="179"/>
        <v>220.58749262225393</v>
      </c>
      <c r="Z1873" s="27">
        <f t="shared" si="176"/>
        <v>5.8922285876749712</v>
      </c>
      <c r="AA1873" s="20">
        <f t="shared" si="177"/>
        <v>7.0918525971895612</v>
      </c>
    </row>
    <row r="1874" spans="1:27" x14ac:dyDescent="0.3">
      <c r="A1874" s="50">
        <v>3.1820218195207417E-2</v>
      </c>
      <c r="B1874" s="29">
        <v>573.83252606974395</v>
      </c>
      <c r="E1874" s="27">
        <v>1.2979033490410075E-3</v>
      </c>
      <c r="F1874" s="20">
        <v>124.11898147280976</v>
      </c>
      <c r="H1874" s="27">
        <v>4.1665546921722125</v>
      </c>
      <c r="I1874" s="20">
        <v>221.85225293936543</v>
      </c>
      <c r="K1874" s="27">
        <v>3.2033102936111391E-2</v>
      </c>
      <c r="L1874" s="20">
        <v>33.39277088992641</v>
      </c>
      <c r="M1874" s="20">
        <v>53.629603355071808</v>
      </c>
      <c r="N1874" s="27">
        <f t="shared" si="174"/>
        <v>1.0696740672389966</v>
      </c>
      <c r="O1874" s="20">
        <f t="shared" si="175"/>
        <v>1.71792260469584</v>
      </c>
      <c r="Q1874" s="27">
        <v>3.2033102936111391E-2</v>
      </c>
      <c r="R1874" s="20">
        <v>113.75048650479597</v>
      </c>
      <c r="T1874" s="41">
        <v>3.2033102936111391E-2</v>
      </c>
      <c r="U1874" s="38">
        <v>133.98731896994136</v>
      </c>
      <c r="W1874" s="27">
        <v>3.2033102936111391E-2</v>
      </c>
      <c r="X1874" s="27">
        <f t="shared" si="178"/>
        <v>113.75048650479597</v>
      </c>
      <c r="Y1874" s="19">
        <f t="shared" si="179"/>
        <v>133.98731896994136</v>
      </c>
      <c r="Z1874" s="27">
        <f t="shared" si="176"/>
        <v>3.643781043240879</v>
      </c>
      <c r="AA1874" s="20">
        <f t="shared" si="177"/>
        <v>4.2920295806977222</v>
      </c>
    </row>
    <row r="1875" spans="1:27" x14ac:dyDescent="0.3">
      <c r="A1875" s="50">
        <v>3.1799186006537639E-2</v>
      </c>
      <c r="B1875" s="29">
        <v>240.53943416216256</v>
      </c>
      <c r="E1875" s="27">
        <v>350.25968445713806</v>
      </c>
      <c r="F1875" s="20">
        <v>125.10392509065426</v>
      </c>
      <c r="H1875" s="27">
        <v>1.1194123855239013</v>
      </c>
      <c r="I1875" s="20">
        <v>222.22467406321607</v>
      </c>
      <c r="K1875" s="27">
        <v>3.1986833142582327E-2</v>
      </c>
      <c r="L1875" s="20">
        <v>58.736716572291144</v>
      </c>
      <c r="M1875" s="20">
        <v>110.20393746624485</v>
      </c>
      <c r="N1875" s="27">
        <f t="shared" si="174"/>
        <v>1.8788015523410271</v>
      </c>
      <c r="O1875" s="20">
        <f t="shared" si="175"/>
        <v>3.525074959388351</v>
      </c>
      <c r="Q1875" s="27">
        <v>3.1986833142582327E-2</v>
      </c>
      <c r="R1875" s="20">
        <v>108.68661477918704</v>
      </c>
      <c r="T1875" s="41">
        <v>3.1986833142582327E-2</v>
      </c>
      <c r="U1875" s="38">
        <v>160.15383567314075</v>
      </c>
      <c r="W1875" s="27">
        <v>3.1986833142582327E-2</v>
      </c>
      <c r="X1875" s="27">
        <f t="shared" si="178"/>
        <v>108.68661477918704</v>
      </c>
      <c r="Y1875" s="19">
        <f t="shared" si="179"/>
        <v>160.15383567314075</v>
      </c>
      <c r="Z1875" s="27">
        <f t="shared" si="176"/>
        <v>3.4765406117739781</v>
      </c>
      <c r="AA1875" s="20">
        <f t="shared" si="177"/>
        <v>5.1228140188213018</v>
      </c>
    </row>
    <row r="1876" spans="1:27" x14ac:dyDescent="0.3">
      <c r="A1876" s="50">
        <v>3.1528146992059192E-2</v>
      </c>
      <c r="B1876" s="29">
        <v>126.86365923980256</v>
      </c>
      <c r="E1876" s="27">
        <v>0.18187235743971542</v>
      </c>
      <c r="F1876" s="20">
        <v>125.10928177891836</v>
      </c>
      <c r="H1876" s="27">
        <v>4.1701008493691916</v>
      </c>
      <c r="I1876" s="20">
        <v>223.56294226544796</v>
      </c>
      <c r="K1876" s="27">
        <v>3.1853404027060606E-2</v>
      </c>
      <c r="L1876" s="20">
        <v>118.23707539158565</v>
      </c>
      <c r="M1876" s="20">
        <v>301.46568464639074</v>
      </c>
      <c r="N1876" s="27">
        <f t="shared" si="174"/>
        <v>3.7662533334262025</v>
      </c>
      <c r="O1876" s="20">
        <f t="shared" si="175"/>
        <v>9.6027082533359263</v>
      </c>
      <c r="Q1876" s="27">
        <v>3.1853404027060606E-2</v>
      </c>
      <c r="R1876" s="20">
        <v>134.51721982538271</v>
      </c>
      <c r="T1876" s="41">
        <v>3.1853404027060606E-2</v>
      </c>
      <c r="U1876" s="38">
        <v>317.74582908018778</v>
      </c>
      <c r="W1876" s="27">
        <v>3.1853404027060606E-2</v>
      </c>
      <c r="X1876" s="27">
        <f t="shared" si="178"/>
        <v>134.51721982538271</v>
      </c>
      <c r="Y1876" s="19">
        <f t="shared" si="179"/>
        <v>317.74582908018778</v>
      </c>
      <c r="Z1876" s="27">
        <f t="shared" si="176"/>
        <v>4.2848313516948426</v>
      </c>
      <c r="AA1876" s="20">
        <f t="shared" si="177"/>
        <v>10.121286271604564</v>
      </c>
    </row>
    <row r="1877" spans="1:27" x14ac:dyDescent="0.3">
      <c r="A1877" s="50">
        <v>3.1487634041695856E-2</v>
      </c>
      <c r="B1877" s="29">
        <v>160.06643609429833</v>
      </c>
      <c r="E1877" s="27">
        <v>478.68376506662753</v>
      </c>
      <c r="F1877" s="20">
        <v>125.25801722612718</v>
      </c>
      <c r="H1877" s="27">
        <v>0.5649062975862762</v>
      </c>
      <c r="I1877" s="20">
        <v>223.74109658661376</v>
      </c>
      <c r="K1877" s="27">
        <v>3.1820218195207417E-2</v>
      </c>
      <c r="L1877" s="20">
        <v>259.04113050078541</v>
      </c>
      <c r="M1877" s="20">
        <v>475.00450081023354</v>
      </c>
      <c r="N1877" s="27">
        <f t="shared" si="174"/>
        <v>8.2427452940681913</v>
      </c>
      <c r="O1877" s="20">
        <f t="shared" si="175"/>
        <v>15.114746859487209</v>
      </c>
      <c r="Q1877" s="27">
        <v>3.1820218195207417E-2</v>
      </c>
      <c r="R1877" s="20">
        <v>357.86915576029588</v>
      </c>
      <c r="T1877" s="41">
        <v>3.1820218195207417E-2</v>
      </c>
      <c r="U1877" s="38">
        <v>573.83252606974395</v>
      </c>
      <c r="W1877" s="27">
        <v>3.1820218195207417E-2</v>
      </c>
      <c r="X1877" s="27">
        <f t="shared" si="178"/>
        <v>357.86915576029588</v>
      </c>
      <c r="Y1877" s="19">
        <f t="shared" si="179"/>
        <v>573.83252606974395</v>
      </c>
      <c r="Z1877" s="27">
        <f t="shared" si="176"/>
        <v>11.387474621627284</v>
      </c>
      <c r="AA1877" s="20">
        <f t="shared" si="177"/>
        <v>18.2594761870463</v>
      </c>
    </row>
    <row r="1878" spans="1:27" x14ac:dyDescent="0.3">
      <c r="A1878" s="50">
        <v>3.1388726936711464E-2</v>
      </c>
      <c r="B1878" s="29">
        <v>115.74916414675002</v>
      </c>
      <c r="E1878" s="27">
        <v>0.10006326262373477</v>
      </c>
      <c r="F1878" s="20">
        <v>125.36510548174672</v>
      </c>
      <c r="H1878" s="27">
        <v>2.1816842205007561</v>
      </c>
      <c r="I1878" s="20">
        <v>225.50536084461524</v>
      </c>
      <c r="K1878" s="27">
        <v>3.1799186006537639E-2</v>
      </c>
      <c r="L1878" s="20">
        <v>87.484253564976385</v>
      </c>
      <c r="M1878" s="20">
        <v>145.2731681601789</v>
      </c>
      <c r="N1878" s="27">
        <f t="shared" si="174"/>
        <v>2.7819280517557874</v>
      </c>
      <c r="O1878" s="20">
        <f t="shared" si="175"/>
        <v>4.6195684960845504</v>
      </c>
      <c r="Q1878" s="27">
        <v>3.1799186006537639E-2</v>
      </c>
      <c r="R1878" s="20">
        <v>182.75051956696004</v>
      </c>
      <c r="T1878" s="41">
        <v>3.1799186006537639E-2</v>
      </c>
      <c r="U1878" s="38">
        <v>240.53943416216256</v>
      </c>
      <c r="W1878" s="27">
        <v>3.1799186006537639E-2</v>
      </c>
      <c r="X1878" s="27">
        <f t="shared" si="178"/>
        <v>182.75051956696004</v>
      </c>
      <c r="Y1878" s="19">
        <f t="shared" si="179"/>
        <v>240.53943416216256</v>
      </c>
      <c r="Z1878" s="27">
        <f t="shared" si="176"/>
        <v>5.8113177645011582</v>
      </c>
      <c r="AA1878" s="20">
        <f t="shared" si="177"/>
        <v>7.6489582088299217</v>
      </c>
    </row>
    <row r="1879" spans="1:27" x14ac:dyDescent="0.3">
      <c r="A1879" s="50">
        <v>3.1247640334186144E-2</v>
      </c>
      <c r="B1879" s="29">
        <v>165.72350964092323</v>
      </c>
      <c r="E1879" s="27">
        <v>1.3718343299697153</v>
      </c>
      <c r="F1879" s="20">
        <v>125.46324706793907</v>
      </c>
      <c r="H1879" s="27">
        <v>5.4878372685634531</v>
      </c>
      <c r="I1879" s="20">
        <v>226.85003737948952</v>
      </c>
      <c r="K1879" s="27">
        <v>3.1528146992059192E-2</v>
      </c>
      <c r="L1879" s="20">
        <v>45.605571752002149</v>
      </c>
      <c r="M1879" s="20">
        <v>106.73238619279564</v>
      </c>
      <c r="N1879" s="27">
        <f t="shared" si="174"/>
        <v>1.4378591698540262</v>
      </c>
      <c r="O1879" s="20">
        <f t="shared" si="175"/>
        <v>3.36507436069969</v>
      </c>
      <c r="Q1879" s="27">
        <v>3.1528146992059192E-2</v>
      </c>
      <c r="R1879" s="20">
        <v>65.736844799009063</v>
      </c>
      <c r="T1879" s="41">
        <v>3.1528146992059192E-2</v>
      </c>
      <c r="U1879" s="38">
        <v>126.86365923980256</v>
      </c>
      <c r="W1879" s="27">
        <v>3.1528146992059192E-2</v>
      </c>
      <c r="X1879" s="27">
        <f t="shared" si="178"/>
        <v>65.736844799009063</v>
      </c>
      <c r="Y1879" s="19">
        <f t="shared" si="179"/>
        <v>126.86365923980256</v>
      </c>
      <c r="Z1879" s="27">
        <f t="shared" si="176"/>
        <v>2.0725609056173395</v>
      </c>
      <c r="AA1879" s="20">
        <f t="shared" si="177"/>
        <v>3.9997760964630031</v>
      </c>
    </row>
    <row r="1880" spans="1:27" x14ac:dyDescent="0.3">
      <c r="A1880" s="50">
        <v>3.1031498292577453E-2</v>
      </c>
      <c r="B1880" s="29">
        <v>105.60541258989059</v>
      </c>
      <c r="E1880" s="27">
        <v>24.839872417360311</v>
      </c>
      <c r="F1880" s="20">
        <v>126.06365727898506</v>
      </c>
      <c r="H1880" s="27">
        <v>1.4743963447108399</v>
      </c>
      <c r="I1880" s="20">
        <v>227.22245850334016</v>
      </c>
      <c r="K1880" s="27">
        <v>3.1487634041695856E-2</v>
      </c>
      <c r="L1880" s="20">
        <v>78.994702455866019</v>
      </c>
      <c r="M1880" s="20">
        <v>117.62497790418416</v>
      </c>
      <c r="N1880" s="27">
        <f t="shared" si="174"/>
        <v>2.487356282162962</v>
      </c>
      <c r="O1880" s="20">
        <f t="shared" si="175"/>
        <v>3.703732258409512</v>
      </c>
      <c r="Q1880" s="27">
        <v>3.1487634041695856E-2</v>
      </c>
      <c r="R1880" s="20">
        <v>121.43616064598018</v>
      </c>
      <c r="T1880" s="41">
        <v>3.1487634041695856E-2</v>
      </c>
      <c r="U1880" s="38">
        <v>160.06643609429833</v>
      </c>
      <c r="W1880" s="27">
        <v>3.1487634041695856E-2</v>
      </c>
      <c r="X1880" s="27">
        <f t="shared" si="178"/>
        <v>121.43616064598018</v>
      </c>
      <c r="Y1880" s="19">
        <f t="shared" si="179"/>
        <v>160.06643609429833</v>
      </c>
      <c r="Z1880" s="27">
        <f t="shared" si="176"/>
        <v>3.8237373858492121</v>
      </c>
      <c r="AA1880" s="20">
        <f t="shared" si="177"/>
        <v>5.0401133620957621</v>
      </c>
    </row>
    <row r="1881" spans="1:27" x14ac:dyDescent="0.3">
      <c r="A1881" s="50">
        <v>3.0828779330477118E-2</v>
      </c>
      <c r="B1881" s="29">
        <v>236.26007642024288</v>
      </c>
      <c r="E1881" s="27">
        <v>11.134980759044993</v>
      </c>
      <c r="F1881" s="20">
        <v>126.71440983724399</v>
      </c>
      <c r="H1881" s="27">
        <v>0.74404731538379565</v>
      </c>
      <c r="I1881" s="20">
        <v>228.73888102673789</v>
      </c>
      <c r="K1881" s="27">
        <v>3.1388726936711464E-2</v>
      </c>
      <c r="L1881" s="20">
        <v>53.696364916730502</v>
      </c>
      <c r="M1881" s="20">
        <v>86.156882648091226</v>
      </c>
      <c r="N1881" s="27">
        <f t="shared" si="174"/>
        <v>1.6854605358652672</v>
      </c>
      <c r="O1881" s="20">
        <f t="shared" si="175"/>
        <v>2.7043548631592298</v>
      </c>
      <c r="Q1881" s="27">
        <v>3.1388726936711464E-2</v>
      </c>
      <c r="R1881" s="20">
        <v>83.28864641538928</v>
      </c>
      <c r="T1881" s="41">
        <v>3.1388726936711464E-2</v>
      </c>
      <c r="U1881" s="38">
        <v>115.74916414675002</v>
      </c>
      <c r="W1881" s="27">
        <v>3.1388726936711464E-2</v>
      </c>
      <c r="X1881" s="27">
        <f t="shared" si="178"/>
        <v>83.28864641538928</v>
      </c>
      <c r="Y1881" s="19">
        <f t="shared" si="179"/>
        <v>115.74916414675002</v>
      </c>
      <c r="Z1881" s="27">
        <f t="shared" si="176"/>
        <v>2.6143245792609662</v>
      </c>
      <c r="AA1881" s="20">
        <f t="shared" si="177"/>
        <v>3.6332189065549292</v>
      </c>
    </row>
    <row r="1882" spans="1:27" x14ac:dyDescent="0.3">
      <c r="A1882" s="50">
        <v>3.0793957790592685E-2</v>
      </c>
      <c r="B1882" s="29">
        <v>166.42148955697809</v>
      </c>
      <c r="E1882" s="27">
        <v>5.2035895479202736</v>
      </c>
      <c r="F1882" s="20">
        <v>126.71440983724399</v>
      </c>
      <c r="H1882" s="27">
        <v>1.493323163522291</v>
      </c>
      <c r="I1882" s="20">
        <v>229.22394883941482</v>
      </c>
      <c r="K1882" s="27">
        <v>3.1247640334186144E-2</v>
      </c>
      <c r="L1882" s="20">
        <v>66.666290717985447</v>
      </c>
      <c r="M1882" s="20">
        <v>151.11564637566207</v>
      </c>
      <c r="N1882" s="27">
        <f t="shared" si="174"/>
        <v>2.0831642747699015</v>
      </c>
      <c r="O1882" s="20">
        <f t="shared" si="175"/>
        <v>4.722007366814748</v>
      </c>
      <c r="Q1882" s="27">
        <v>3.1247640334186144E-2</v>
      </c>
      <c r="R1882" s="20">
        <v>81.27415398324662</v>
      </c>
      <c r="T1882" s="41">
        <v>3.1247640334186144E-2</v>
      </c>
      <c r="U1882" s="38">
        <v>165.72350964092323</v>
      </c>
      <c r="W1882" s="27">
        <v>3.1247640334186144E-2</v>
      </c>
      <c r="X1882" s="27">
        <f t="shared" si="178"/>
        <v>81.27415398324662</v>
      </c>
      <c r="Y1882" s="19">
        <f t="shared" si="179"/>
        <v>165.72350964092323</v>
      </c>
      <c r="Z1882" s="27">
        <f t="shared" si="176"/>
        <v>2.5396255321337526</v>
      </c>
      <c r="AA1882" s="20">
        <f t="shared" si="177"/>
        <v>5.1784686241785991</v>
      </c>
    </row>
    <row r="1883" spans="1:27" x14ac:dyDescent="0.3">
      <c r="A1883" s="50">
        <v>3.0598677323723678E-2</v>
      </c>
      <c r="B1883" s="29">
        <v>105.27131072642132</v>
      </c>
      <c r="E1883" s="27">
        <v>5.1137580268550664</v>
      </c>
      <c r="F1883" s="20">
        <v>126.71440983724399</v>
      </c>
      <c r="H1883" s="27">
        <v>5.5574517173226923E-2</v>
      </c>
      <c r="I1883" s="20">
        <v>229.792199371023</v>
      </c>
      <c r="K1883" s="27">
        <v>3.1031498292577453E-2</v>
      </c>
      <c r="L1883" s="20">
        <v>48.058384287305032</v>
      </c>
      <c r="M1883" s="20">
        <v>75.517128066725434</v>
      </c>
      <c r="N1883" s="27">
        <f t="shared" si="174"/>
        <v>1.4913236699555372</v>
      </c>
      <c r="O1883" s="20">
        <f t="shared" si="175"/>
        <v>2.3434096306629431</v>
      </c>
      <c r="Q1883" s="27">
        <v>3.1031498292577453E-2</v>
      </c>
      <c r="R1883" s="20">
        <v>78.146668810470175</v>
      </c>
      <c r="T1883" s="41">
        <v>3.1031498292577453E-2</v>
      </c>
      <c r="U1883" s="38">
        <v>105.60541258989059</v>
      </c>
      <c r="W1883" s="27">
        <v>3.1031498292577453E-2</v>
      </c>
      <c r="X1883" s="27">
        <f t="shared" si="178"/>
        <v>78.146668810470175</v>
      </c>
      <c r="Y1883" s="19">
        <f t="shared" si="179"/>
        <v>105.60541258989059</v>
      </c>
      <c r="Z1883" s="27">
        <f t="shared" si="176"/>
        <v>2.425008219762721</v>
      </c>
      <c r="AA1883" s="20">
        <f t="shared" si="177"/>
        <v>3.2770941804701272</v>
      </c>
    </row>
    <row r="1884" spans="1:27" x14ac:dyDescent="0.3">
      <c r="A1884" s="50">
        <v>3.0391332162253093E-2</v>
      </c>
      <c r="B1884" s="29">
        <v>100.91748849170664</v>
      </c>
      <c r="E1884" s="27">
        <v>0.76434824585157912</v>
      </c>
      <c r="F1884" s="20">
        <v>126.71440983724399</v>
      </c>
      <c r="H1884" s="27">
        <v>11.914134877806646</v>
      </c>
      <c r="I1884" s="20">
        <v>230.03398891381104</v>
      </c>
      <c r="K1884" s="27">
        <v>3.0828779330477118E-2</v>
      </c>
      <c r="L1884" s="20">
        <v>126.8942928727823</v>
      </c>
      <c r="M1884" s="20">
        <v>210.2722636128164</v>
      </c>
      <c r="N1884" s="27">
        <f t="shared" si="174"/>
        <v>3.9119961532719412</v>
      </c>
      <c r="O1884" s="20">
        <f t="shared" si="175"/>
        <v>6.4824372142394306</v>
      </c>
      <c r="Q1884" s="27">
        <v>3.0828779330477118E-2</v>
      </c>
      <c r="R1884" s="20">
        <v>152.88210568020878</v>
      </c>
      <c r="T1884" s="41">
        <v>3.0828779330477118E-2</v>
      </c>
      <c r="U1884" s="38">
        <v>236.26007642024288</v>
      </c>
      <c r="W1884" s="27">
        <v>3.0828779330477118E-2</v>
      </c>
      <c r="X1884" s="27">
        <f t="shared" si="178"/>
        <v>152.88210568020878</v>
      </c>
      <c r="Y1884" s="19">
        <f t="shared" si="179"/>
        <v>236.26007642024288</v>
      </c>
      <c r="Z1884" s="27">
        <f t="shared" si="176"/>
        <v>4.7131686995938393</v>
      </c>
      <c r="AA1884" s="20">
        <f t="shared" si="177"/>
        <v>7.2836097605613279</v>
      </c>
    </row>
    <row r="1885" spans="1:27" x14ac:dyDescent="0.3">
      <c r="A1885" s="50">
        <v>3.0281611368991435E-2</v>
      </c>
      <c r="B1885" s="29">
        <v>134.95526794941347</v>
      </c>
      <c r="E1885" s="27">
        <v>0.6964193356980104</v>
      </c>
      <c r="F1885" s="20">
        <v>126.71440983724399</v>
      </c>
      <c r="H1885" s="27">
        <v>80.593987659623963</v>
      </c>
      <c r="I1885" s="20">
        <v>230.28608505718057</v>
      </c>
      <c r="K1885" s="27">
        <v>3.0793957790592685E-2</v>
      </c>
      <c r="L1885" s="20">
        <v>89.912721834459916</v>
      </c>
      <c r="M1885" s="20">
        <v>128.10672458043553</v>
      </c>
      <c r="N1885" s="27">
        <f t="shared" si="174"/>
        <v>2.76876856100766</v>
      </c>
      <c r="O1885" s="20">
        <f t="shared" si="175"/>
        <v>3.9449130694210139</v>
      </c>
      <c r="Q1885" s="27">
        <v>3.0793957790592685E-2</v>
      </c>
      <c r="R1885" s="20">
        <v>128.22748681100248</v>
      </c>
      <c r="T1885" s="41">
        <v>3.0793957790592685E-2</v>
      </c>
      <c r="U1885" s="38">
        <v>166.42148955697809</v>
      </c>
      <c r="W1885" s="27">
        <v>3.0793957790592685E-2</v>
      </c>
      <c r="X1885" s="27">
        <f t="shared" si="178"/>
        <v>128.22748681100248</v>
      </c>
      <c r="Y1885" s="19">
        <f t="shared" si="179"/>
        <v>166.42148955697809</v>
      </c>
      <c r="Z1885" s="27">
        <f t="shared" si="176"/>
        <v>3.9486318164517904</v>
      </c>
      <c r="AA1885" s="20">
        <f t="shared" si="177"/>
        <v>5.1247763248651443</v>
      </c>
    </row>
    <row r="1886" spans="1:27" x14ac:dyDescent="0.3">
      <c r="A1886" s="50">
        <v>2.9801202137605287E-2</v>
      </c>
      <c r="B1886" s="29">
        <v>105.88162428551981</v>
      </c>
      <c r="E1886" s="27">
        <v>0.34288402639504056</v>
      </c>
      <c r="F1886" s="20">
        <v>126.71440983724399</v>
      </c>
      <c r="H1886" s="27">
        <v>0.9574762204720173</v>
      </c>
      <c r="I1886" s="20">
        <v>231.48458844283874</v>
      </c>
      <c r="K1886" s="27">
        <v>3.0598677323723678E-2</v>
      </c>
      <c r="L1886" s="20">
        <v>56.314133024884967</v>
      </c>
      <c r="M1886" s="20">
        <v>79.696570331785523</v>
      </c>
      <c r="N1886" s="27">
        <f t="shared" si="174"/>
        <v>1.7231379851937063</v>
      </c>
      <c r="O1886" s="20">
        <f t="shared" si="175"/>
        <v>2.4386096393897549</v>
      </c>
      <c r="Q1886" s="27">
        <v>3.0598677323723678E-2</v>
      </c>
      <c r="R1886" s="20">
        <v>81.888873419520777</v>
      </c>
      <c r="T1886" s="41">
        <v>3.0598677323723678E-2</v>
      </c>
      <c r="U1886" s="38">
        <v>105.27131072642132</v>
      </c>
      <c r="W1886" s="27">
        <v>3.0598677323723678E-2</v>
      </c>
      <c r="X1886" s="27">
        <f t="shared" si="178"/>
        <v>81.888873419520777</v>
      </c>
      <c r="Y1886" s="19">
        <f t="shared" si="179"/>
        <v>105.27131072642132</v>
      </c>
      <c r="Z1886" s="27">
        <f t="shared" si="176"/>
        <v>2.505691214167169</v>
      </c>
      <c r="AA1886" s="20">
        <f t="shared" si="177"/>
        <v>3.221162868363217</v>
      </c>
    </row>
    <row r="1887" spans="1:27" x14ac:dyDescent="0.3">
      <c r="A1887" s="50">
        <v>2.9561758332420141E-2</v>
      </c>
      <c r="B1887" s="29">
        <v>157.86455095626681</v>
      </c>
      <c r="E1887" s="27">
        <v>0.19509358103096019</v>
      </c>
      <c r="F1887" s="20">
        <v>126.71440983724399</v>
      </c>
      <c r="H1887" s="27">
        <v>1.4768650797777809</v>
      </c>
      <c r="I1887" s="20">
        <v>232.26987341937414</v>
      </c>
      <c r="K1887" s="27">
        <v>3.0391332162253093E-2</v>
      </c>
      <c r="L1887" s="20">
        <v>50.60804419987781</v>
      </c>
      <c r="M1887" s="20">
        <v>62.602723515164072</v>
      </c>
      <c r="N1887" s="27">
        <f t="shared" si="174"/>
        <v>1.5380458813604725</v>
      </c>
      <c r="O1887" s="20">
        <f t="shared" si="175"/>
        <v>1.9025801646110438</v>
      </c>
      <c r="Q1887" s="27">
        <v>3.0391332162253093E-2</v>
      </c>
      <c r="R1887" s="20">
        <v>88.922809176420373</v>
      </c>
      <c r="T1887" s="41">
        <v>3.0391332162253093E-2</v>
      </c>
      <c r="U1887" s="38">
        <v>100.91748849170664</v>
      </c>
      <c r="W1887" s="27">
        <v>3.0391332162253093E-2</v>
      </c>
      <c r="X1887" s="27">
        <f t="shared" si="178"/>
        <v>88.922809176420373</v>
      </c>
      <c r="Y1887" s="19">
        <f t="shared" si="179"/>
        <v>100.91748849170664</v>
      </c>
      <c r="Z1887" s="27">
        <f t="shared" si="176"/>
        <v>2.702482630481239</v>
      </c>
      <c r="AA1887" s="20">
        <f t="shared" si="177"/>
        <v>3.0670169137318104</v>
      </c>
    </row>
    <row r="1888" spans="1:27" x14ac:dyDescent="0.3">
      <c r="A1888" s="50">
        <v>2.940973750082776E-2</v>
      </c>
      <c r="B1888" s="29">
        <v>467.51963933104469</v>
      </c>
      <c r="E1888" s="27">
        <v>7.7828083260101266E-2</v>
      </c>
      <c r="F1888" s="20">
        <v>126.71440983724399</v>
      </c>
      <c r="H1888" s="27">
        <v>66.160413070509094</v>
      </c>
      <c r="I1888" s="20">
        <v>234.03332572442025</v>
      </c>
      <c r="K1888" s="27">
        <v>3.0281611368991435E-2</v>
      </c>
      <c r="L1888" s="20">
        <v>49.441669635719677</v>
      </c>
      <c r="M1888" s="20">
        <v>66.870732973306787</v>
      </c>
      <c r="N1888" s="27">
        <f t="shared" si="174"/>
        <v>1.4971734253429276</v>
      </c>
      <c r="O1888" s="20">
        <f t="shared" si="175"/>
        <v>2.0249535478572773</v>
      </c>
      <c r="Q1888" s="27">
        <v>3.0281611368991435E-2</v>
      </c>
      <c r="R1888" s="20">
        <v>117.52620461182636</v>
      </c>
      <c r="T1888" s="41">
        <v>3.0281611368991435E-2</v>
      </c>
      <c r="U1888" s="38">
        <v>134.95526794941347</v>
      </c>
      <c r="W1888" s="27">
        <v>3.0281611368991435E-2</v>
      </c>
      <c r="X1888" s="27">
        <f t="shared" si="178"/>
        <v>117.52620461182636</v>
      </c>
      <c r="Y1888" s="19">
        <f t="shared" si="179"/>
        <v>134.95526794941347</v>
      </c>
      <c r="Z1888" s="27">
        <f t="shared" si="176"/>
        <v>3.5588828537278947</v>
      </c>
      <c r="AA1888" s="20">
        <f t="shared" si="177"/>
        <v>4.0866629762422439</v>
      </c>
    </row>
    <row r="1889" spans="1:27" x14ac:dyDescent="0.3">
      <c r="A1889" s="50">
        <v>2.9404216766124591E-2</v>
      </c>
      <c r="B1889" s="29">
        <v>121.9231966788425</v>
      </c>
      <c r="E1889" s="27">
        <v>7.7262374747078866E-2</v>
      </c>
      <c r="F1889" s="20">
        <v>126.71440983724399</v>
      </c>
      <c r="H1889" s="27">
        <v>7.3198104670154862E-2</v>
      </c>
      <c r="I1889" s="20">
        <v>234.7899838111471</v>
      </c>
      <c r="K1889" s="27">
        <v>2.9801202137605287E-2</v>
      </c>
      <c r="L1889" s="20">
        <v>49.018628340109416</v>
      </c>
      <c r="M1889" s="20">
        <v>69.229251829765133</v>
      </c>
      <c r="N1889" s="27">
        <f t="shared" si="174"/>
        <v>1.4608140516717478</v>
      </c>
      <c r="O1889" s="20">
        <f t="shared" si="175"/>
        <v>2.0631149276140115</v>
      </c>
      <c r="Q1889" s="27">
        <v>2.9801202137605287E-2</v>
      </c>
      <c r="R1889" s="20">
        <v>85.671000795864089</v>
      </c>
      <c r="T1889" s="41">
        <v>2.9801202137605287E-2</v>
      </c>
      <c r="U1889" s="38">
        <v>105.88162428551981</v>
      </c>
      <c r="W1889" s="27">
        <v>2.9801202137605287E-2</v>
      </c>
      <c r="X1889" s="27">
        <f t="shared" si="178"/>
        <v>85.671000795864089</v>
      </c>
      <c r="Y1889" s="19">
        <f t="shared" si="179"/>
        <v>105.88162428551981</v>
      </c>
      <c r="Z1889" s="27">
        <f t="shared" si="176"/>
        <v>2.5530988120484892</v>
      </c>
      <c r="AA1889" s="20">
        <f t="shared" si="177"/>
        <v>3.1553996879907529</v>
      </c>
    </row>
    <row r="1890" spans="1:27" x14ac:dyDescent="0.3">
      <c r="A1890" s="50">
        <v>2.919690971611999E-2</v>
      </c>
      <c r="B1890" s="29">
        <v>145.83541232326479</v>
      </c>
      <c r="E1890" s="27">
        <v>6.8175592285115272E-2</v>
      </c>
      <c r="F1890" s="20">
        <v>126.71440983724399</v>
      </c>
      <c r="H1890" s="27">
        <v>0.20105360417801421</v>
      </c>
      <c r="I1890" s="20">
        <v>236.08910247169337</v>
      </c>
      <c r="K1890" s="27">
        <v>2.9561758332420141E-2</v>
      </c>
      <c r="L1890" s="20">
        <v>61.321025197871563</v>
      </c>
      <c r="M1890" s="20">
        <v>112.25509063125639</v>
      </c>
      <c r="N1890" s="27">
        <f t="shared" si="174"/>
        <v>1.8127573275957252</v>
      </c>
      <c r="O1890" s="20">
        <f t="shared" si="175"/>
        <v>3.3184578608251218</v>
      </c>
      <c r="Q1890" s="27">
        <v>2.9561758332420141E-2</v>
      </c>
      <c r="R1890" s="20">
        <v>106.93048552288199</v>
      </c>
      <c r="T1890" s="41">
        <v>2.9561758332420141E-2</v>
      </c>
      <c r="U1890" s="38">
        <v>157.86455095626681</v>
      </c>
      <c r="W1890" s="27">
        <v>2.9561758332420141E-2</v>
      </c>
      <c r="X1890" s="27">
        <f t="shared" si="178"/>
        <v>106.93048552288199</v>
      </c>
      <c r="Y1890" s="19">
        <f t="shared" si="179"/>
        <v>157.86455095626681</v>
      </c>
      <c r="Z1890" s="27">
        <f t="shared" si="176"/>
        <v>3.1610531713957881</v>
      </c>
      <c r="AA1890" s="20">
        <f t="shared" si="177"/>
        <v>4.6667537046251839</v>
      </c>
    </row>
    <row r="1891" spans="1:27" x14ac:dyDescent="0.3">
      <c r="A1891" s="50">
        <v>2.9195967115811072E-2</v>
      </c>
      <c r="B1891" s="29">
        <v>461.91634255306246</v>
      </c>
      <c r="E1891" s="27">
        <v>5.502592254197225E-2</v>
      </c>
      <c r="F1891" s="20">
        <v>126.71440983724399</v>
      </c>
      <c r="H1891" s="27">
        <v>1.2611075755994534</v>
      </c>
      <c r="I1891" s="20">
        <v>236.48237288296284</v>
      </c>
      <c r="K1891" s="27">
        <v>2.940973750082776E-2</v>
      </c>
      <c r="L1891" s="20">
        <v>276.79210989576541</v>
      </c>
      <c r="M1891" s="20">
        <v>445.4194315558849</v>
      </c>
      <c r="N1891" s="27">
        <f t="shared" si="174"/>
        <v>8.1403832943347307</v>
      </c>
      <c r="O1891" s="20">
        <f t="shared" si="175"/>
        <v>13.099668559826492</v>
      </c>
      <c r="Q1891" s="27">
        <v>2.940973750082776E-2</v>
      </c>
      <c r="R1891" s="20">
        <v>298.89231767092519</v>
      </c>
      <c r="T1891" s="41">
        <v>2.940973750082776E-2</v>
      </c>
      <c r="U1891" s="38">
        <v>467.51963933104469</v>
      </c>
      <c r="W1891" s="27">
        <v>2.940973750082776E-2</v>
      </c>
      <c r="X1891" s="27">
        <f t="shared" si="178"/>
        <v>298.89231767092519</v>
      </c>
      <c r="Y1891" s="19">
        <f t="shared" si="179"/>
        <v>467.51963933104469</v>
      </c>
      <c r="Z1891" s="27">
        <f t="shared" si="176"/>
        <v>8.7903446037159316</v>
      </c>
      <c r="AA1891" s="20">
        <f t="shared" si="177"/>
        <v>13.749629869207693</v>
      </c>
    </row>
    <row r="1892" spans="1:27" x14ac:dyDescent="0.3">
      <c r="A1892" s="50">
        <v>2.8783473528164905E-2</v>
      </c>
      <c r="B1892" s="29">
        <v>143.18753123852122</v>
      </c>
      <c r="E1892" s="27">
        <v>1.1539050232386217E-2</v>
      </c>
      <c r="F1892" s="20">
        <v>126.71440983724399</v>
      </c>
      <c r="H1892" s="27">
        <v>1.9901368519640528E-2</v>
      </c>
      <c r="I1892" s="20">
        <v>237.70977898994209</v>
      </c>
      <c r="K1892" s="27">
        <v>2.9404216766124591E-2</v>
      </c>
      <c r="L1892" s="20">
        <v>39.366449308990866</v>
      </c>
      <c r="M1892" s="20">
        <v>66.015066212465143</v>
      </c>
      <c r="N1892" s="27">
        <f t="shared" si="174"/>
        <v>1.1575396087942231</v>
      </c>
      <c r="O1892" s="20">
        <f t="shared" si="175"/>
        <v>1.9411213167413925</v>
      </c>
      <c r="Q1892" s="27">
        <v>2.9404216766124591E-2</v>
      </c>
      <c r="R1892" s="20">
        <v>95.274579775368238</v>
      </c>
      <c r="T1892" s="41">
        <v>2.9404216766124591E-2</v>
      </c>
      <c r="U1892" s="38">
        <v>121.9231966788425</v>
      </c>
      <c r="W1892" s="27">
        <v>2.9404216766124591E-2</v>
      </c>
      <c r="X1892" s="27">
        <f t="shared" si="178"/>
        <v>95.274579775368238</v>
      </c>
      <c r="Y1892" s="19">
        <f t="shared" si="179"/>
        <v>121.9231966788425</v>
      </c>
      <c r="Z1892" s="27">
        <f t="shared" si="176"/>
        <v>2.8014743960163577</v>
      </c>
      <c r="AA1892" s="20">
        <f t="shared" si="177"/>
        <v>3.5850561039635269</v>
      </c>
    </row>
    <row r="1893" spans="1:27" x14ac:dyDescent="0.3">
      <c r="A1893" s="50">
        <v>2.8774758102372289E-2</v>
      </c>
      <c r="B1893" s="29">
        <v>127.00631104017576</v>
      </c>
      <c r="E1893" s="27">
        <v>6.8730500497622415E-3</v>
      </c>
      <c r="F1893" s="20">
        <v>126.71440983724399</v>
      </c>
      <c r="H1893" s="27">
        <v>4.5283737461431883E-2</v>
      </c>
      <c r="I1893" s="20">
        <v>238.35551047633032</v>
      </c>
      <c r="K1893" s="27">
        <v>2.919690971611999E-2</v>
      </c>
      <c r="L1893" s="20">
        <v>50.742320677965594</v>
      </c>
      <c r="M1893" s="20">
        <v>115.72982039906375</v>
      </c>
      <c r="N1893" s="27">
        <f t="shared" si="174"/>
        <v>1.48151895562097</v>
      </c>
      <c r="O1893" s="20">
        <f t="shared" si="175"/>
        <v>3.378953117654246</v>
      </c>
      <c r="Q1893" s="27">
        <v>2.919690971611999E-2</v>
      </c>
      <c r="R1893" s="20">
        <v>80.847912602166602</v>
      </c>
      <c r="T1893" s="41">
        <v>2.919690971611999E-2</v>
      </c>
      <c r="U1893" s="38">
        <v>145.83541232326479</v>
      </c>
      <c r="W1893" s="27">
        <v>2.919690971611999E-2</v>
      </c>
      <c r="X1893" s="27">
        <f t="shared" si="178"/>
        <v>80.847912602166602</v>
      </c>
      <c r="Y1893" s="19">
        <f t="shared" si="179"/>
        <v>145.83541232326479</v>
      </c>
      <c r="Z1893" s="27">
        <f t="shared" si="176"/>
        <v>2.3605092049822178</v>
      </c>
      <c r="AA1893" s="20">
        <f t="shared" si="177"/>
        <v>4.2579433670154945</v>
      </c>
    </row>
    <row r="1894" spans="1:27" x14ac:dyDescent="0.3">
      <c r="A1894" s="50">
        <v>2.8714130297885276E-2</v>
      </c>
      <c r="B1894" s="29">
        <v>193.95823394911346</v>
      </c>
      <c r="E1894" s="27">
        <v>3.0828779330477118E-2</v>
      </c>
      <c r="F1894" s="20">
        <v>126.8942928727823</v>
      </c>
      <c r="H1894" s="27">
        <v>5.0434302727808245E-2</v>
      </c>
      <c r="I1894" s="20">
        <v>238.63483115749426</v>
      </c>
      <c r="K1894" s="27">
        <v>2.9195967115811072E-2</v>
      </c>
      <c r="L1894" s="20">
        <v>268.170585441713</v>
      </c>
      <c r="M1894" s="20">
        <v>436.79790710183249</v>
      </c>
      <c r="N1894" s="27">
        <f t="shared" si="174"/>
        <v>7.8294995939840559</v>
      </c>
      <c r="O1894" s="20">
        <f t="shared" si="175"/>
        <v>12.752737332000201</v>
      </c>
      <c r="Q1894" s="27">
        <v>2.9195967115811072E-2</v>
      </c>
      <c r="R1894" s="20">
        <v>293.28902089294297</v>
      </c>
      <c r="T1894" s="41">
        <v>2.9195967115811072E-2</v>
      </c>
      <c r="U1894" s="38">
        <v>461.91634255306246</v>
      </c>
      <c r="W1894" s="27">
        <v>2.9195967115811072E-2</v>
      </c>
      <c r="X1894" s="27">
        <f t="shared" si="178"/>
        <v>293.28902089294297</v>
      </c>
      <c r="Y1894" s="19">
        <f t="shared" si="179"/>
        <v>461.91634255306246</v>
      </c>
      <c r="Z1894" s="27">
        <f t="shared" si="176"/>
        <v>8.5628566094187892</v>
      </c>
      <c r="AA1894" s="20">
        <f t="shared" si="177"/>
        <v>13.486094347434934</v>
      </c>
    </row>
    <row r="1895" spans="1:27" x14ac:dyDescent="0.3">
      <c r="A1895" s="50">
        <v>2.8479954955400899E-2</v>
      </c>
      <c r="B1895" s="29">
        <v>166.01663598467775</v>
      </c>
      <c r="E1895" s="27">
        <v>0.15208585008804221</v>
      </c>
      <c r="F1895" s="20">
        <v>126.95441594151724</v>
      </c>
      <c r="H1895" s="27">
        <v>46.265665503888158</v>
      </c>
      <c r="I1895" s="20">
        <v>239.18726372789763</v>
      </c>
      <c r="K1895" s="27">
        <v>2.8783473528164905E-2</v>
      </c>
      <c r="L1895" s="20">
        <v>50.073455437876312</v>
      </c>
      <c r="M1895" s="20">
        <v>118.24721385077396</v>
      </c>
      <c r="N1895" s="27">
        <f t="shared" si="174"/>
        <v>1.4412879790598578</v>
      </c>
      <c r="O1895" s="20">
        <f t="shared" si="175"/>
        <v>3.4035655496530066</v>
      </c>
      <c r="Q1895" s="27">
        <v>2.8783473528164905E-2</v>
      </c>
      <c r="R1895" s="20">
        <v>75.013772825623562</v>
      </c>
      <c r="T1895" s="41">
        <v>2.8783473528164905E-2</v>
      </c>
      <c r="U1895" s="38">
        <v>143.18753123852122</v>
      </c>
      <c r="W1895" s="27">
        <v>2.8783473528164905E-2</v>
      </c>
      <c r="X1895" s="27">
        <f t="shared" si="178"/>
        <v>75.013772825623562</v>
      </c>
      <c r="Y1895" s="19">
        <f t="shared" si="179"/>
        <v>143.18753123852122</v>
      </c>
      <c r="Z1895" s="27">
        <f t="shared" si="176"/>
        <v>2.1591569443741117</v>
      </c>
      <c r="AA1895" s="20">
        <f t="shared" si="177"/>
        <v>4.1214345149672607</v>
      </c>
    </row>
    <row r="1896" spans="1:27" x14ac:dyDescent="0.3">
      <c r="A1896" s="50">
        <v>2.8357474475342315E-2</v>
      </c>
      <c r="B1896" s="29">
        <v>151.11564637566207</v>
      </c>
      <c r="E1896" s="27">
        <v>2.2879119944846025</v>
      </c>
      <c r="F1896" s="20">
        <v>127.18394191009402</v>
      </c>
      <c r="H1896" s="27">
        <v>12.43002020039421</v>
      </c>
      <c r="I1896" s="20">
        <v>239.5596848517483</v>
      </c>
      <c r="K1896" s="27">
        <v>2.8774758102372289E-2</v>
      </c>
      <c r="L1896" s="20">
        <v>54.815303967393604</v>
      </c>
      <c r="M1896" s="20">
        <v>67.92447623600907</v>
      </c>
      <c r="N1896" s="27">
        <f t="shared" si="174"/>
        <v>1.577297111969759</v>
      </c>
      <c r="O1896" s="20">
        <f t="shared" si="175"/>
        <v>1.9545103729214959</v>
      </c>
      <c r="Q1896" s="27">
        <v>2.8774758102372289E-2</v>
      </c>
      <c r="R1896" s="20">
        <v>113.89713877156029</v>
      </c>
      <c r="T1896" s="41">
        <v>2.8774758102372289E-2</v>
      </c>
      <c r="U1896" s="38">
        <v>127.00631104017576</v>
      </c>
      <c r="W1896" s="27">
        <v>2.8774758102372289E-2</v>
      </c>
      <c r="X1896" s="27">
        <f t="shared" si="178"/>
        <v>113.89713877156029</v>
      </c>
      <c r="Y1896" s="19">
        <f t="shared" si="179"/>
        <v>127.00631104017576</v>
      </c>
      <c r="Z1896" s="27">
        <f t="shared" si="176"/>
        <v>3.2773626167039756</v>
      </c>
      <c r="AA1896" s="20">
        <f t="shared" si="177"/>
        <v>3.6545758776557125</v>
      </c>
    </row>
    <row r="1897" spans="1:27" x14ac:dyDescent="0.3">
      <c r="A1897" s="50">
        <v>2.8334851449471898E-2</v>
      </c>
      <c r="B1897" s="29">
        <v>136.30320182392524</v>
      </c>
      <c r="E1897" s="27">
        <v>0.91697620211925823</v>
      </c>
      <c r="F1897" s="20">
        <v>127.34101381129072</v>
      </c>
      <c r="H1897" s="27">
        <v>2.566615092146094</v>
      </c>
      <c r="I1897" s="20">
        <v>239.58434519570491</v>
      </c>
      <c r="K1897" s="27">
        <v>2.8714130297885276E-2</v>
      </c>
      <c r="L1897" s="20">
        <v>62.232664643990297</v>
      </c>
      <c r="M1897" s="20">
        <v>160.4461057528305</v>
      </c>
      <c r="N1897" s="27">
        <f t="shared" si="174"/>
        <v>1.7869568413721357</v>
      </c>
      <c r="O1897" s="20">
        <f t="shared" si="175"/>
        <v>4.6070703863750557</v>
      </c>
      <c r="Q1897" s="27">
        <v>2.8714130297885276E-2</v>
      </c>
      <c r="R1897" s="20">
        <v>95.744792840273249</v>
      </c>
      <c r="T1897" s="41">
        <v>2.8714130297885276E-2</v>
      </c>
      <c r="U1897" s="38">
        <v>193.95823394911346</v>
      </c>
      <c r="W1897" s="27">
        <v>2.8714130297885276E-2</v>
      </c>
      <c r="X1897" s="27">
        <f t="shared" si="178"/>
        <v>95.744792840273249</v>
      </c>
      <c r="Y1897" s="19">
        <f t="shared" si="179"/>
        <v>193.95823394911346</v>
      </c>
      <c r="Z1897" s="27">
        <f t="shared" si="176"/>
        <v>2.7492284569596395</v>
      </c>
      <c r="AA1897" s="20">
        <f t="shared" si="177"/>
        <v>5.5693420019625597</v>
      </c>
    </row>
    <row r="1898" spans="1:27" x14ac:dyDescent="0.3">
      <c r="A1898" s="50">
        <v>2.7868664241395891E-2</v>
      </c>
      <c r="B1898" s="29">
        <v>498.58834607731404</v>
      </c>
      <c r="E1898" s="27">
        <v>186.75230842952442</v>
      </c>
      <c r="F1898" s="20">
        <v>127.46205357284985</v>
      </c>
      <c r="H1898" s="27">
        <v>6.8351004772703163</v>
      </c>
      <c r="I1898" s="20">
        <v>239.74753550712018</v>
      </c>
      <c r="K1898" s="27">
        <v>2.8479954955400899E-2</v>
      </c>
      <c r="L1898" s="20">
        <v>84.795783657942138</v>
      </c>
      <c r="M1898" s="20">
        <v>124.60022703201025</v>
      </c>
      <c r="N1898" s="27">
        <f t="shared" si="174"/>
        <v>2.4149800989861117</v>
      </c>
      <c r="O1898" s="20">
        <f t="shared" si="175"/>
        <v>3.5486088533043776</v>
      </c>
      <c r="Q1898" s="27">
        <v>2.8479954955400899E-2</v>
      </c>
      <c r="R1898" s="20">
        <v>126.21219261060962</v>
      </c>
      <c r="T1898" s="41">
        <v>2.8479954955400899E-2</v>
      </c>
      <c r="U1898" s="38">
        <v>166.01663598467775</v>
      </c>
      <c r="W1898" s="27">
        <v>2.8479954955400899E-2</v>
      </c>
      <c r="X1898" s="27">
        <f t="shared" si="178"/>
        <v>126.21219261060962</v>
      </c>
      <c r="Y1898" s="19">
        <f t="shared" si="179"/>
        <v>166.01663598467775</v>
      </c>
      <c r="Z1898" s="27">
        <f t="shared" si="176"/>
        <v>3.5945175603725441</v>
      </c>
      <c r="AA1898" s="20">
        <f t="shared" si="177"/>
        <v>4.72814631469081</v>
      </c>
    </row>
    <row r="1899" spans="1:27" x14ac:dyDescent="0.3">
      <c r="A1899" s="50">
        <v>2.7617924082733225E-2</v>
      </c>
      <c r="B1899" s="29">
        <v>140.26423900838188</v>
      </c>
      <c r="E1899" s="27">
        <v>855.25070564882481</v>
      </c>
      <c r="F1899" s="20">
        <v>128.03846805971133</v>
      </c>
      <c r="H1899" s="27">
        <v>6.2727523664070759</v>
      </c>
      <c r="I1899" s="20">
        <v>241.07610737514599</v>
      </c>
      <c r="K1899" s="27">
        <v>2.8357474475342315E-2</v>
      </c>
      <c r="L1899" s="20">
        <v>66.666290717985447</v>
      </c>
      <c r="M1899" s="20">
        <v>151.11564637566207</v>
      </c>
      <c r="N1899" s="27">
        <f t="shared" si="174"/>
        <v>1.8904876374010227</v>
      </c>
      <c r="O1899" s="20">
        <f t="shared" si="175"/>
        <v>4.2852580849226927</v>
      </c>
      <c r="Q1899" s="27">
        <v>2.8357474475342315E-2</v>
      </c>
      <c r="R1899" s="20">
        <v>66.666290717985447</v>
      </c>
      <c r="T1899" s="41">
        <v>2.8357474475342315E-2</v>
      </c>
      <c r="U1899" s="38">
        <v>151.11564637566207</v>
      </c>
      <c r="W1899" s="27">
        <v>2.8357474475342315E-2</v>
      </c>
      <c r="X1899" s="27">
        <f t="shared" si="178"/>
        <v>66.666290717985447</v>
      </c>
      <c r="Y1899" s="19">
        <f t="shared" si="179"/>
        <v>151.11564637566207</v>
      </c>
      <c r="Z1899" s="27">
        <f t="shared" si="176"/>
        <v>1.8904876374010227</v>
      </c>
      <c r="AA1899" s="20">
        <f t="shared" si="177"/>
        <v>4.2852580849226927</v>
      </c>
    </row>
    <row r="1900" spans="1:27" x14ac:dyDescent="0.3">
      <c r="A1900" s="50">
        <v>2.7398973987146746E-2</v>
      </c>
      <c r="B1900" s="29">
        <v>90.689812621873159</v>
      </c>
      <c r="E1900" s="27">
        <v>326.7508573892992</v>
      </c>
      <c r="F1900" s="20">
        <v>128.08948397744189</v>
      </c>
      <c r="H1900" s="27">
        <v>0.26481098736985587</v>
      </c>
      <c r="I1900" s="20">
        <v>241.08688691181746</v>
      </c>
      <c r="K1900" s="27">
        <v>2.8334851449471898E-2</v>
      </c>
      <c r="L1900" s="20">
        <v>51.795329259934299</v>
      </c>
      <c r="M1900" s="20">
        <v>102.72939469331912</v>
      </c>
      <c r="N1900" s="27">
        <f t="shared" si="174"/>
        <v>1.4676129603567236</v>
      </c>
      <c r="O1900" s="20">
        <f t="shared" si="175"/>
        <v>2.910822138129364</v>
      </c>
      <c r="Q1900" s="27">
        <v>2.8334851449471898E-2</v>
      </c>
      <c r="R1900" s="20">
        <v>85.369136390540419</v>
      </c>
      <c r="T1900" s="41">
        <v>2.8334851449471898E-2</v>
      </c>
      <c r="U1900" s="38">
        <v>136.30320182392524</v>
      </c>
      <c r="W1900" s="27">
        <v>2.8334851449471898E-2</v>
      </c>
      <c r="X1900" s="27">
        <f t="shared" si="178"/>
        <v>85.369136390540419</v>
      </c>
      <c r="Y1900" s="19">
        <f t="shared" si="179"/>
        <v>136.30320182392524</v>
      </c>
      <c r="Z1900" s="27">
        <f t="shared" si="176"/>
        <v>2.4189217979956683</v>
      </c>
      <c r="AA1900" s="20">
        <f t="shared" si="177"/>
        <v>3.8621309757683084</v>
      </c>
    </row>
    <row r="1901" spans="1:27" x14ac:dyDescent="0.3">
      <c r="A1901" s="50">
        <v>2.6212417680653743E-2</v>
      </c>
      <c r="B1901" s="29">
        <v>243.82224210996301</v>
      </c>
      <c r="E1901" s="27">
        <v>626.85618452861672</v>
      </c>
      <c r="F1901" s="20">
        <v>128.14910989278616</v>
      </c>
      <c r="H1901" s="27">
        <v>2.6212417680653743E-2</v>
      </c>
      <c r="I1901" s="20">
        <v>242.70756343006619</v>
      </c>
      <c r="K1901" s="27">
        <v>2.7868664241395891E-2</v>
      </c>
      <c r="L1901" s="20">
        <v>215.16587465941817</v>
      </c>
      <c r="M1901" s="20">
        <v>464.00881511744473</v>
      </c>
      <c r="N1901" s="27">
        <f t="shared" si="174"/>
        <v>5.996385517089597</v>
      </c>
      <c r="O1901" s="20">
        <f t="shared" si="175"/>
        <v>12.931305873556008</v>
      </c>
      <c r="Q1901" s="27">
        <v>2.7868664241395891E-2</v>
      </c>
      <c r="R1901" s="20">
        <v>249.74540561928745</v>
      </c>
      <c r="T1901" s="41">
        <v>2.7868664241395891E-2</v>
      </c>
      <c r="U1901" s="38">
        <v>498.58834607731404</v>
      </c>
      <c r="W1901" s="27">
        <v>2.7868664241395891E-2</v>
      </c>
      <c r="X1901" s="27">
        <f t="shared" si="178"/>
        <v>249.74540561928745</v>
      </c>
      <c r="Y1901" s="19">
        <f t="shared" si="179"/>
        <v>498.58834607731404</v>
      </c>
      <c r="Z1901" s="27">
        <f t="shared" si="176"/>
        <v>6.9600708550351484</v>
      </c>
      <c r="AA1901" s="20">
        <f t="shared" si="177"/>
        <v>13.89499121150156</v>
      </c>
    </row>
    <row r="1902" spans="1:27" x14ac:dyDescent="0.3">
      <c r="A1902" s="50">
        <v>2.6184208589256741E-2</v>
      </c>
      <c r="B1902" s="29">
        <v>139.95394231050963</v>
      </c>
      <c r="E1902" s="27">
        <v>0.3450755471130833</v>
      </c>
      <c r="F1902" s="20">
        <v>128.95955253393223</v>
      </c>
      <c r="H1902" s="27">
        <v>6.6427844241843559E-2</v>
      </c>
      <c r="I1902" s="20">
        <v>243.63261559761835</v>
      </c>
      <c r="K1902" s="27">
        <v>2.7617924082733225E-2</v>
      </c>
      <c r="L1902" s="20">
        <v>45.605571752002149</v>
      </c>
      <c r="M1902" s="20">
        <v>106.73238619279564</v>
      </c>
      <c r="N1902" s="27">
        <f t="shared" si="174"/>
        <v>1.2595312183964382</v>
      </c>
      <c r="O1902" s="20">
        <f t="shared" si="175"/>
        <v>2.9477269390415941</v>
      </c>
      <c r="Q1902" s="27">
        <v>2.7617924082733225E-2</v>
      </c>
      <c r="R1902" s="20">
        <v>79.137424567588397</v>
      </c>
      <c r="T1902" s="41">
        <v>2.7617924082733225E-2</v>
      </c>
      <c r="U1902" s="38">
        <v>140.26423900838188</v>
      </c>
      <c r="W1902" s="27">
        <v>2.7617924082733225E-2</v>
      </c>
      <c r="X1902" s="27">
        <f t="shared" si="178"/>
        <v>79.137424567588397</v>
      </c>
      <c r="Y1902" s="19">
        <f t="shared" si="179"/>
        <v>140.26423900838188</v>
      </c>
      <c r="Z1902" s="27">
        <f t="shared" si="176"/>
        <v>2.1856113838106834</v>
      </c>
      <c r="AA1902" s="20">
        <f t="shared" si="177"/>
        <v>3.8738071044558389</v>
      </c>
    </row>
    <row r="1903" spans="1:27" x14ac:dyDescent="0.3">
      <c r="A1903" s="50">
        <v>2.6135640146094374E-2</v>
      </c>
      <c r="B1903" s="29">
        <v>134.65440915910378</v>
      </c>
      <c r="E1903" s="27">
        <v>1.9682033293065615E-2</v>
      </c>
      <c r="F1903" s="20">
        <v>129.13288573843542</v>
      </c>
      <c r="H1903" s="27">
        <v>3.3805306775902864</v>
      </c>
      <c r="I1903" s="20">
        <v>244.58212963582901</v>
      </c>
      <c r="K1903" s="27">
        <v>2.7398973987146746E-2</v>
      </c>
      <c r="L1903" s="20">
        <v>36.296823906418268</v>
      </c>
      <c r="M1903" s="20">
        <v>63.755567685838678</v>
      </c>
      <c r="N1903" s="27">
        <f t="shared" si="174"/>
        <v>0.99449573402800029</v>
      </c>
      <c r="O1903" s="20">
        <f t="shared" si="175"/>
        <v>1.7468371405600676</v>
      </c>
      <c r="Q1903" s="27">
        <v>2.7398973987146746E-2</v>
      </c>
      <c r="R1903" s="20">
        <v>63.231068842452764</v>
      </c>
      <c r="T1903" s="41">
        <v>2.7398973987146746E-2</v>
      </c>
      <c r="U1903" s="38">
        <v>90.689812621873159</v>
      </c>
      <c r="W1903" s="27">
        <v>2.7398973987146746E-2</v>
      </c>
      <c r="X1903" s="27">
        <f t="shared" si="178"/>
        <v>63.231068842452764</v>
      </c>
      <c r="Y1903" s="19">
        <f t="shared" si="179"/>
        <v>90.689812621873159</v>
      </c>
      <c r="Z1903" s="27">
        <f t="shared" si="176"/>
        <v>1.7324664103938485</v>
      </c>
      <c r="AA1903" s="20">
        <f t="shared" si="177"/>
        <v>2.4848078169259153</v>
      </c>
    </row>
    <row r="1904" spans="1:27" x14ac:dyDescent="0.3">
      <c r="A1904" s="50">
        <v>2.5927659080480225E-2</v>
      </c>
      <c r="B1904" s="29">
        <v>174.60045047437146</v>
      </c>
      <c r="E1904" s="27">
        <v>34.288481407318613</v>
      </c>
      <c r="F1904" s="20">
        <v>129.31562639468214</v>
      </c>
      <c r="H1904" s="27">
        <v>1.9682033293065615E-2</v>
      </c>
      <c r="I1904" s="20">
        <v>244.88201508917589</v>
      </c>
      <c r="K1904" s="27">
        <v>2.6212417680653743E-2</v>
      </c>
      <c r="L1904" s="20">
        <v>242.70756343006619</v>
      </c>
      <c r="M1904" s="20">
        <v>242.70756343006619</v>
      </c>
      <c r="N1904" s="27">
        <f t="shared" si="174"/>
        <v>6.3619520268826566</v>
      </c>
      <c r="O1904" s="20">
        <f t="shared" si="175"/>
        <v>6.3619520268826566</v>
      </c>
      <c r="Q1904" s="27">
        <v>2.6212417680653743E-2</v>
      </c>
      <c r="R1904" s="20">
        <v>243.82224210996301</v>
      </c>
      <c r="T1904" s="41">
        <v>2.6212417680653743E-2</v>
      </c>
      <c r="U1904" s="38">
        <v>243.82224210996301</v>
      </c>
      <c r="W1904" s="27">
        <v>2.6212417680653743E-2</v>
      </c>
      <c r="X1904" s="27">
        <f t="shared" si="178"/>
        <v>243.82224210996301</v>
      </c>
      <c r="Y1904" s="19">
        <f t="shared" si="179"/>
        <v>243.82224210996301</v>
      </c>
      <c r="Z1904" s="27">
        <f t="shared" si="176"/>
        <v>6.3911704500198319</v>
      </c>
      <c r="AA1904" s="20">
        <f t="shared" si="177"/>
        <v>6.3911704500198319</v>
      </c>
    </row>
    <row r="1905" spans="1:27" x14ac:dyDescent="0.3">
      <c r="A1905" s="50">
        <v>2.5923527660779655E-2</v>
      </c>
      <c r="B1905" s="29">
        <v>255.1767738483741</v>
      </c>
      <c r="E1905" s="27">
        <v>4.1701008493691916</v>
      </c>
      <c r="F1905" s="20">
        <v>129.46465791728664</v>
      </c>
      <c r="H1905" s="27">
        <v>0.88487753525259905</v>
      </c>
      <c r="I1905" s="20">
        <v>245.98620545070904</v>
      </c>
      <c r="K1905" s="27">
        <v>2.6184208589256741E-2</v>
      </c>
      <c r="L1905" s="20">
        <v>49.346698220096414</v>
      </c>
      <c r="M1905" s="20">
        <v>117.33076050541681</v>
      </c>
      <c r="N1905" s="27">
        <f t="shared" si="174"/>
        <v>1.2921042393861089</v>
      </c>
      <c r="O1905" s="20">
        <f t="shared" si="175"/>
        <v>3.0722131070099605</v>
      </c>
      <c r="Q1905" s="27">
        <v>2.6184208589256741E-2</v>
      </c>
      <c r="R1905" s="20">
        <v>71.969880025189255</v>
      </c>
      <c r="T1905" s="41">
        <v>2.6184208589256741E-2</v>
      </c>
      <c r="U1905" s="38">
        <v>139.95394231050963</v>
      </c>
      <c r="W1905" s="27">
        <v>2.6184208589256741E-2</v>
      </c>
      <c r="X1905" s="27">
        <f t="shared" si="178"/>
        <v>71.969880025189255</v>
      </c>
      <c r="Y1905" s="19">
        <f t="shared" si="179"/>
        <v>139.95394231050963</v>
      </c>
      <c r="Z1905" s="27">
        <f t="shared" si="176"/>
        <v>1.8844743507233377</v>
      </c>
      <c r="AA1905" s="20">
        <f t="shared" si="177"/>
        <v>3.6645832183471887</v>
      </c>
    </row>
    <row r="1906" spans="1:27" x14ac:dyDescent="0.3">
      <c r="A1906" s="50">
        <v>2.5817230816755909E-2</v>
      </c>
      <c r="B1906" s="29">
        <v>147.07979846672774</v>
      </c>
      <c r="E1906" s="27">
        <v>1.5695318269572454</v>
      </c>
      <c r="F1906" s="20">
        <v>129.88788883092917</v>
      </c>
      <c r="H1906" s="27">
        <v>9.3373668323474703</v>
      </c>
      <c r="I1906" s="20">
        <v>246.04648082792664</v>
      </c>
      <c r="K1906" s="27">
        <v>2.6135640146094374E-2</v>
      </c>
      <c r="L1906" s="20">
        <v>71.110608565593296</v>
      </c>
      <c r="M1906" s="20">
        <v>104.56612463593862</v>
      </c>
      <c r="N1906" s="27">
        <f t="shared" si="174"/>
        <v>1.8585212760401226</v>
      </c>
      <c r="O1906" s="20">
        <f t="shared" si="175"/>
        <v>2.7329026049565455</v>
      </c>
      <c r="Q1906" s="27">
        <v>2.6135640146094374E-2</v>
      </c>
      <c r="R1906" s="20">
        <v>101.19889308875844</v>
      </c>
      <c r="T1906" s="41">
        <v>2.6135640146094374E-2</v>
      </c>
      <c r="U1906" s="38">
        <v>134.65440915910378</v>
      </c>
      <c r="W1906" s="27">
        <v>2.6135640146094374E-2</v>
      </c>
      <c r="X1906" s="27">
        <f t="shared" si="178"/>
        <v>101.19889308875844</v>
      </c>
      <c r="Y1906" s="19">
        <f t="shared" si="179"/>
        <v>134.65440915910378</v>
      </c>
      <c r="Z1906" s="27">
        <f t="shared" si="176"/>
        <v>2.6448978529508675</v>
      </c>
      <c r="AA1906" s="20">
        <f t="shared" si="177"/>
        <v>3.5192791818672906</v>
      </c>
    </row>
    <row r="1907" spans="1:27" x14ac:dyDescent="0.3">
      <c r="A1907" s="50">
        <v>2.5778674928005785E-2</v>
      </c>
      <c r="B1907" s="29">
        <v>164.76102728043074</v>
      </c>
      <c r="E1907" s="27">
        <v>0.1227516171784373</v>
      </c>
      <c r="F1907" s="20">
        <v>130.03140709619771</v>
      </c>
      <c r="H1907" s="27">
        <v>12.936746102073812</v>
      </c>
      <c r="I1907" s="20">
        <v>246.13698276613394</v>
      </c>
      <c r="K1907" s="27">
        <v>2.5927659080480225E-2</v>
      </c>
      <c r="L1907" s="20">
        <v>75.970457332948158</v>
      </c>
      <c r="M1907" s="20">
        <v>117.44038364152567</v>
      </c>
      <c r="N1907" s="27">
        <f t="shared" si="174"/>
        <v>1.9697361179168489</v>
      </c>
      <c r="O1907" s="20">
        <f t="shared" si="175"/>
        <v>3.0449542293382845</v>
      </c>
      <c r="Q1907" s="27">
        <v>2.5927659080480225E-2</v>
      </c>
      <c r="R1907" s="20">
        <v>133.13052416579393</v>
      </c>
      <c r="T1907" s="41">
        <v>2.5927659080480225E-2</v>
      </c>
      <c r="U1907" s="38">
        <v>174.60045047437146</v>
      </c>
      <c r="W1907" s="27">
        <v>2.5927659080480225E-2</v>
      </c>
      <c r="X1907" s="27">
        <f t="shared" si="178"/>
        <v>133.13052416579393</v>
      </c>
      <c r="Y1907" s="19">
        <f t="shared" si="179"/>
        <v>174.60045047437146</v>
      </c>
      <c r="Z1907" s="27">
        <f t="shared" si="176"/>
        <v>3.451762843776339</v>
      </c>
      <c r="AA1907" s="20">
        <f t="shared" si="177"/>
        <v>4.5269809551977751</v>
      </c>
    </row>
    <row r="1908" spans="1:27" x14ac:dyDescent="0.3">
      <c r="A1908" s="50">
        <v>2.5762246586964466E-2</v>
      </c>
      <c r="B1908" s="29">
        <v>465.06469176460763</v>
      </c>
      <c r="E1908" s="27">
        <v>0.14526294011739083</v>
      </c>
      <c r="F1908" s="20">
        <v>131.15631510122384</v>
      </c>
      <c r="H1908" s="27">
        <v>0.61710266917361878</v>
      </c>
      <c r="I1908" s="20">
        <v>247.12721015955523</v>
      </c>
      <c r="K1908" s="27">
        <v>2.5923527660779655E-2</v>
      </c>
      <c r="L1908" s="20">
        <v>249.87979952929999</v>
      </c>
      <c r="M1908" s="20">
        <v>249.87979952929999</v>
      </c>
      <c r="N1908" s="27">
        <f t="shared" si="174"/>
        <v>6.4777658949678836</v>
      </c>
      <c r="O1908" s="20">
        <f t="shared" si="175"/>
        <v>6.4777658949678836</v>
      </c>
      <c r="Q1908" s="27">
        <v>2.5923527660779655E-2</v>
      </c>
      <c r="R1908" s="20">
        <v>255.1767738483741</v>
      </c>
      <c r="T1908" s="41">
        <v>2.5923527660779655E-2</v>
      </c>
      <c r="U1908" s="38">
        <v>255.1767738483741</v>
      </c>
      <c r="W1908" s="27">
        <v>2.5923527660779655E-2</v>
      </c>
      <c r="X1908" s="27">
        <f t="shared" si="178"/>
        <v>255.1767738483741</v>
      </c>
      <c r="Y1908" s="19">
        <f t="shared" si="179"/>
        <v>255.1767738483741</v>
      </c>
      <c r="Z1908" s="27">
        <f t="shared" si="176"/>
        <v>6.6150821552468404</v>
      </c>
      <c r="AA1908" s="20">
        <f t="shared" si="177"/>
        <v>6.6150821552468404</v>
      </c>
    </row>
    <row r="1909" spans="1:27" x14ac:dyDescent="0.3">
      <c r="A1909" s="50">
        <v>2.5741269055288285E-2</v>
      </c>
      <c r="B1909" s="29">
        <v>229.03015145094315</v>
      </c>
      <c r="E1909" s="27">
        <v>0.88487753525259905</v>
      </c>
      <c r="F1909" s="20">
        <v>131.48013244598346</v>
      </c>
      <c r="H1909" s="27">
        <v>10.63187161021051</v>
      </c>
      <c r="I1909" s="20">
        <v>248.81959923137094</v>
      </c>
      <c r="K1909" s="27">
        <v>2.5817230816755909E-2</v>
      </c>
      <c r="L1909" s="20">
        <v>70.411414219676885</v>
      </c>
      <c r="M1909" s="20">
        <v>121.87863511363059</v>
      </c>
      <c r="N1909" s="27">
        <f t="shared" si="174"/>
        <v>1.8178277330436072</v>
      </c>
      <c r="O1909" s="20">
        <f t="shared" si="175"/>
        <v>3.1465688543597725</v>
      </c>
      <c r="Q1909" s="27">
        <v>2.5817230816755909E-2</v>
      </c>
      <c r="R1909" s="20">
        <v>95.612577572774015</v>
      </c>
      <c r="T1909" s="41">
        <v>2.5817230816755909E-2</v>
      </c>
      <c r="U1909" s="38">
        <v>147.07979846672774</v>
      </c>
      <c r="W1909" s="27">
        <v>2.5817230816755909E-2</v>
      </c>
      <c r="X1909" s="27">
        <f t="shared" si="178"/>
        <v>95.612577572774015</v>
      </c>
      <c r="Y1909" s="19">
        <f t="shared" si="179"/>
        <v>147.07979846672774</v>
      </c>
      <c r="Z1909" s="27">
        <f t="shared" si="176"/>
        <v>2.4684519841812862</v>
      </c>
      <c r="AA1909" s="20">
        <f t="shared" si="177"/>
        <v>3.7971931054974517</v>
      </c>
    </row>
    <row r="1910" spans="1:27" x14ac:dyDescent="0.3">
      <c r="A1910" s="50">
        <v>2.5508373786578886E-2</v>
      </c>
      <c r="B1910" s="29">
        <v>367.78205486824754</v>
      </c>
      <c r="E1910" s="27">
        <v>12.936746102073812</v>
      </c>
      <c r="F1910" s="20">
        <v>131.63090976140836</v>
      </c>
      <c r="H1910" s="27">
        <v>26.542462009238079</v>
      </c>
      <c r="I1910" s="20">
        <v>248.90081032120679</v>
      </c>
      <c r="K1910" s="27">
        <v>2.5778674928005785E-2</v>
      </c>
      <c r="L1910" s="20">
        <v>79.655094379417562</v>
      </c>
      <c r="M1910" s="20">
        <v>121.12502068799508</v>
      </c>
      <c r="N1910" s="27">
        <f t="shared" si="174"/>
        <v>2.053402784366626</v>
      </c>
      <c r="O1910" s="20">
        <f t="shared" si="175"/>
        <v>3.1224425339638007</v>
      </c>
      <c r="Q1910" s="27">
        <v>2.5778674928005785E-2</v>
      </c>
      <c r="R1910" s="20">
        <v>123.29110097185323</v>
      </c>
      <c r="T1910" s="41">
        <v>2.5778674928005785E-2</v>
      </c>
      <c r="U1910" s="38">
        <v>164.76102728043074</v>
      </c>
      <c r="W1910" s="27">
        <v>2.5778674928005785E-2</v>
      </c>
      <c r="X1910" s="27">
        <f t="shared" si="178"/>
        <v>123.29110097185323</v>
      </c>
      <c r="Y1910" s="19">
        <f t="shared" si="179"/>
        <v>164.76102728043074</v>
      </c>
      <c r="Z1910" s="27">
        <f t="shared" si="176"/>
        <v>3.1782812134693423</v>
      </c>
      <c r="AA1910" s="20">
        <f t="shared" si="177"/>
        <v>4.2473209630665174</v>
      </c>
    </row>
    <row r="1911" spans="1:27" x14ac:dyDescent="0.3">
      <c r="A1911" s="50">
        <v>2.5445080129429698E-2</v>
      </c>
      <c r="B1911" s="29">
        <v>340.1649466423313</v>
      </c>
      <c r="E1911" s="27">
        <v>0.17235660957521759</v>
      </c>
      <c r="F1911" s="20">
        <v>132.22454119271541</v>
      </c>
      <c r="H1911" s="27">
        <v>7.1310622110322583</v>
      </c>
      <c r="I1911" s="20">
        <v>249.27323144505743</v>
      </c>
      <c r="K1911" s="27">
        <v>2.5762246586964466E-2</v>
      </c>
      <c r="L1911" s="20">
        <v>262.90046019051482</v>
      </c>
      <c r="M1911" s="20">
        <v>431.52778185063437</v>
      </c>
      <c r="N1911" s="27">
        <f t="shared" si="174"/>
        <v>6.7729064832544781</v>
      </c>
      <c r="O1911" s="20">
        <f t="shared" si="175"/>
        <v>11.117125125161852</v>
      </c>
      <c r="Q1911" s="27">
        <v>2.5762246586964466E-2</v>
      </c>
      <c r="R1911" s="20">
        <v>296.43737010448808</v>
      </c>
      <c r="T1911" s="41">
        <v>2.5762246586964466E-2</v>
      </c>
      <c r="U1911" s="38">
        <v>465.06469176460763</v>
      </c>
      <c r="W1911" s="27">
        <v>2.5762246586964466E-2</v>
      </c>
      <c r="X1911" s="27">
        <f t="shared" si="178"/>
        <v>296.43737010448808</v>
      </c>
      <c r="Y1911" s="19">
        <f t="shared" si="179"/>
        <v>465.06469176460763</v>
      </c>
      <c r="Z1911" s="27">
        <f t="shared" si="176"/>
        <v>7.6368926262230703</v>
      </c>
      <c r="AA1911" s="20">
        <f t="shared" si="177"/>
        <v>11.981111268130444</v>
      </c>
    </row>
    <row r="1912" spans="1:27" x14ac:dyDescent="0.3">
      <c r="A1912" s="50">
        <v>2.5361986088682897E-2</v>
      </c>
      <c r="B1912" s="29">
        <v>156.92398240553044</v>
      </c>
      <c r="E1912" s="27">
        <v>5.6982140085892752E-2</v>
      </c>
      <c r="F1912" s="20">
        <v>133.06317455495588</v>
      </c>
      <c r="H1912" s="27">
        <v>2.5923527660779655E-2</v>
      </c>
      <c r="I1912" s="20">
        <v>249.87979952929999</v>
      </c>
      <c r="K1912" s="27">
        <v>2.5741269055288285E-2</v>
      </c>
      <c r="L1912" s="20">
        <v>159.23970644044908</v>
      </c>
      <c r="M1912" s="20">
        <v>212.02275949542229</v>
      </c>
      <c r="N1912" s="27">
        <f t="shared" si="174"/>
        <v>4.0990321277687229</v>
      </c>
      <c r="O1912" s="20">
        <f t="shared" si="175"/>
        <v>5.4577348980163443</v>
      </c>
      <c r="Q1912" s="27">
        <v>2.5741269055288285E-2</v>
      </c>
      <c r="R1912" s="20">
        <v>176.24709839596991</v>
      </c>
      <c r="T1912" s="41">
        <v>2.5741269055288285E-2</v>
      </c>
      <c r="U1912" s="38">
        <v>229.03015145094315</v>
      </c>
      <c r="W1912" s="27">
        <v>2.5741269055288285E-2</v>
      </c>
      <c r="X1912" s="27">
        <f t="shared" si="178"/>
        <v>176.24709839596991</v>
      </c>
      <c r="Y1912" s="19">
        <f t="shared" si="179"/>
        <v>229.03015145094315</v>
      </c>
      <c r="Z1912" s="27">
        <f t="shared" si="176"/>
        <v>4.53682398002453</v>
      </c>
      <c r="AA1912" s="20">
        <f t="shared" si="177"/>
        <v>5.8955267502721522</v>
      </c>
    </row>
    <row r="1913" spans="1:27" x14ac:dyDescent="0.3">
      <c r="A1913" s="50">
        <v>2.5291027617640793E-2</v>
      </c>
      <c r="B1913" s="29">
        <v>513.06846170709116</v>
      </c>
      <c r="E1913" s="27">
        <v>59.828507106023608</v>
      </c>
      <c r="F1913" s="20">
        <v>133.45950454834696</v>
      </c>
      <c r="H1913" s="27">
        <v>3.5986576560680987</v>
      </c>
      <c r="I1913" s="20">
        <v>250.78965396845516</v>
      </c>
      <c r="K1913" s="27">
        <v>2.5508373786578886E-2</v>
      </c>
      <c r="L1913" s="20">
        <v>181.98038681160205</v>
      </c>
      <c r="M1913" s="20">
        <v>341.79424206082103</v>
      </c>
      <c r="N1913" s="27">
        <f t="shared" si="174"/>
        <v>4.6420237286165555</v>
      </c>
      <c r="O1913" s="20">
        <f t="shared" si="175"/>
        <v>8.7186152845878464</v>
      </c>
      <c r="Q1913" s="27">
        <v>2.5508373786578886E-2</v>
      </c>
      <c r="R1913" s="20">
        <v>207.96819961902852</v>
      </c>
      <c r="T1913" s="41">
        <v>2.5508373786578886E-2</v>
      </c>
      <c r="U1913" s="38">
        <v>367.78205486824754</v>
      </c>
      <c r="W1913" s="27">
        <v>2.5508373786578886E-2</v>
      </c>
      <c r="X1913" s="27">
        <f t="shared" si="178"/>
        <v>207.96819961902852</v>
      </c>
      <c r="Y1913" s="19">
        <f t="shared" si="179"/>
        <v>367.78205486824754</v>
      </c>
      <c r="Z1913" s="27">
        <f t="shared" si="176"/>
        <v>5.3049305716040323</v>
      </c>
      <c r="AA1913" s="20">
        <f t="shared" si="177"/>
        <v>9.3815221275753231</v>
      </c>
    </row>
    <row r="1914" spans="1:27" x14ac:dyDescent="0.3">
      <c r="A1914" s="50">
        <v>2.528530235576909E-2</v>
      </c>
      <c r="B1914" s="29">
        <v>170.80318369710386</v>
      </c>
      <c r="E1914" s="27">
        <v>49.898291446777876</v>
      </c>
      <c r="F1914" s="20">
        <v>133.53582595271547</v>
      </c>
      <c r="H1914" s="27">
        <v>2.0511792801262345</v>
      </c>
      <c r="I1914" s="20">
        <v>252.48344051318196</v>
      </c>
      <c r="K1914" s="27">
        <v>2.5445080129429698E-2</v>
      </c>
      <c r="L1914" s="20">
        <v>150.47404793260233</v>
      </c>
      <c r="M1914" s="20">
        <v>284.52658958750027</v>
      </c>
      <c r="N1914" s="27">
        <f t="shared" si="174"/>
        <v>3.8288242070447116</v>
      </c>
      <c r="O1914" s="20">
        <f t="shared" si="175"/>
        <v>7.2398018710073018</v>
      </c>
      <c r="Q1914" s="27">
        <v>2.5445080129429698E-2</v>
      </c>
      <c r="R1914" s="20">
        <v>206.11240498743337</v>
      </c>
      <c r="T1914" s="41">
        <v>2.5445080129429698E-2</v>
      </c>
      <c r="U1914" s="38">
        <v>340.1649466423313</v>
      </c>
      <c r="W1914" s="27">
        <v>2.5445080129429698E-2</v>
      </c>
      <c r="X1914" s="27">
        <f t="shared" si="178"/>
        <v>206.11240498743337</v>
      </c>
      <c r="Y1914" s="19">
        <f t="shared" si="179"/>
        <v>340.1649466423313</v>
      </c>
      <c r="Z1914" s="27">
        <f t="shared" si="176"/>
        <v>5.2445466605747075</v>
      </c>
      <c r="AA1914" s="20">
        <f t="shared" si="177"/>
        <v>8.6555243245372981</v>
      </c>
    </row>
    <row r="1915" spans="1:27" x14ac:dyDescent="0.3">
      <c r="A1915" s="50">
        <v>2.5270871014072327E-2</v>
      </c>
      <c r="B1915" s="29">
        <v>103.9014887733592</v>
      </c>
      <c r="E1915" s="27">
        <v>0.76490437245229259</v>
      </c>
      <c r="F1915" s="20">
        <v>133.67629741180673</v>
      </c>
      <c r="H1915" s="27">
        <v>14.575024649966508</v>
      </c>
      <c r="I1915" s="20">
        <v>253.42319404925701</v>
      </c>
      <c r="K1915" s="27">
        <v>2.5361986088682897E-2</v>
      </c>
      <c r="L1915" s="20">
        <v>120.27670314347891</v>
      </c>
      <c r="M1915" s="20">
        <v>155.80930372563361</v>
      </c>
      <c r="N1915" s="27">
        <f t="shared" si="174"/>
        <v>3.0504560719175546</v>
      </c>
      <c r="O1915" s="20">
        <f t="shared" si="175"/>
        <v>3.9516333935768881</v>
      </c>
      <c r="Q1915" s="27">
        <v>2.5361986088682897E-2</v>
      </c>
      <c r="R1915" s="20">
        <v>121.39138182337574</v>
      </c>
      <c r="T1915" s="41">
        <v>2.5361986088682897E-2</v>
      </c>
      <c r="U1915" s="38">
        <v>156.92398240553044</v>
      </c>
      <c r="W1915" s="27">
        <v>2.5361986088682897E-2</v>
      </c>
      <c r="X1915" s="27">
        <f t="shared" si="178"/>
        <v>121.39138182337574</v>
      </c>
      <c r="Y1915" s="19">
        <f t="shared" si="179"/>
        <v>156.92398240553044</v>
      </c>
      <c r="Z1915" s="27">
        <f t="shared" si="176"/>
        <v>3.0787265370904495</v>
      </c>
      <c r="AA1915" s="20">
        <f t="shared" si="177"/>
        <v>3.9799038587497826</v>
      </c>
    </row>
    <row r="1916" spans="1:27" x14ac:dyDescent="0.3">
      <c r="A1916" s="50">
        <v>2.5164647027850151E-2</v>
      </c>
      <c r="B1916" s="29">
        <v>358.89974656157995</v>
      </c>
      <c r="E1916" s="27">
        <v>11.407751814665971</v>
      </c>
      <c r="F1916" s="20">
        <v>133.97532352163844</v>
      </c>
      <c r="H1916" s="27">
        <v>2.2325109080411494</v>
      </c>
      <c r="I1916" s="20">
        <v>253.42411326022557</v>
      </c>
      <c r="K1916" s="27">
        <v>2.5291027617640793E-2</v>
      </c>
      <c r="L1916" s="20">
        <v>224.00850644588942</v>
      </c>
      <c r="M1916" s="20">
        <v>472.85144690391598</v>
      </c>
      <c r="N1916" s="27">
        <f t="shared" si="174"/>
        <v>5.6654053231094554</v>
      </c>
      <c r="O1916" s="20">
        <f t="shared" si="175"/>
        <v>11.958899002688348</v>
      </c>
      <c r="Q1916" s="27">
        <v>2.5291027617640793E-2</v>
      </c>
      <c r="R1916" s="20">
        <v>264.22552124906457</v>
      </c>
      <c r="T1916" s="41">
        <v>2.5291027617640793E-2</v>
      </c>
      <c r="U1916" s="38">
        <v>513.06846170709116</v>
      </c>
      <c r="W1916" s="27">
        <v>2.5291027617640793E-2</v>
      </c>
      <c r="X1916" s="27">
        <f t="shared" si="178"/>
        <v>264.22552124906457</v>
      </c>
      <c r="Y1916" s="19">
        <f t="shared" si="179"/>
        <v>513.06846170709116</v>
      </c>
      <c r="Z1916" s="27">
        <f t="shared" si="176"/>
        <v>6.6825349551956261</v>
      </c>
      <c r="AA1916" s="20">
        <f t="shared" si="177"/>
        <v>12.97602863477452</v>
      </c>
    </row>
    <row r="1917" spans="1:27" x14ac:dyDescent="0.3">
      <c r="A1917" s="50">
        <v>2.5136058837233577E-2</v>
      </c>
      <c r="B1917" s="29">
        <v>106.33362250779335</v>
      </c>
      <c r="E1917" s="27">
        <v>2.0500695625814842</v>
      </c>
      <c r="F1917" s="20">
        <v>134.33978075413395</v>
      </c>
      <c r="H1917" s="27">
        <v>35.121176996704889</v>
      </c>
      <c r="I1917" s="20">
        <v>253.74611559878963</v>
      </c>
      <c r="K1917" s="27">
        <v>2.528530235576909E-2</v>
      </c>
      <c r="L1917" s="20">
        <v>70.580939577494206</v>
      </c>
      <c r="M1917" s="20">
        <v>121.51500501087904</v>
      </c>
      <c r="N1917" s="27">
        <f t="shared" si="174"/>
        <v>1.7846603977712101</v>
      </c>
      <c r="O1917" s="20">
        <f t="shared" si="175"/>
        <v>3.0725436424628727</v>
      </c>
      <c r="Q1917" s="27">
        <v>2.528530235576909E-2</v>
      </c>
      <c r="R1917" s="20">
        <v>119.86911826371903</v>
      </c>
      <c r="T1917" s="41">
        <v>2.528530235576909E-2</v>
      </c>
      <c r="U1917" s="38">
        <v>170.80318369710386</v>
      </c>
      <c r="W1917" s="27">
        <v>2.528530235576909E-2</v>
      </c>
      <c r="X1917" s="27">
        <f t="shared" si="178"/>
        <v>119.86911826371903</v>
      </c>
      <c r="Y1917" s="19">
        <f t="shared" si="179"/>
        <v>170.80318369710386</v>
      </c>
      <c r="Z1917" s="27">
        <f t="shared" si="176"/>
        <v>3.0309268984175786</v>
      </c>
      <c r="AA1917" s="20">
        <f t="shared" si="177"/>
        <v>4.3188101431092409</v>
      </c>
    </row>
    <row r="1918" spans="1:27" x14ac:dyDescent="0.3">
      <c r="A1918" s="50">
        <v>2.4964805401396006E-2</v>
      </c>
      <c r="B1918" s="29">
        <v>122.58920611450418</v>
      </c>
      <c r="E1918" s="27">
        <v>5.3271873189369217</v>
      </c>
      <c r="F1918" s="20">
        <v>134.61652188202567</v>
      </c>
      <c r="H1918" s="27">
        <v>0.22098595295392442</v>
      </c>
      <c r="I1918" s="20">
        <v>255.0447897784743</v>
      </c>
      <c r="K1918" s="27">
        <v>2.5270871014072327E-2</v>
      </c>
      <c r="L1918" s="20">
        <v>38.892574646741437</v>
      </c>
      <c r="M1918" s="20">
        <v>87.621344339562157</v>
      </c>
      <c r="N1918" s="27">
        <f t="shared" si="174"/>
        <v>0.98284923730298246</v>
      </c>
      <c r="O1918" s="20">
        <f t="shared" si="175"/>
        <v>2.2142676908846917</v>
      </c>
      <c r="Q1918" s="27">
        <v>2.5270871014072327E-2</v>
      </c>
      <c r="R1918" s="20">
        <v>55.172719080538485</v>
      </c>
      <c r="T1918" s="41">
        <v>2.5270871014072327E-2</v>
      </c>
      <c r="U1918" s="38">
        <v>103.9014887733592</v>
      </c>
      <c r="W1918" s="27">
        <v>2.5270871014072327E-2</v>
      </c>
      <c r="X1918" s="27">
        <f t="shared" si="178"/>
        <v>55.172719080538485</v>
      </c>
      <c r="Y1918" s="19">
        <f t="shared" si="179"/>
        <v>103.9014887733592</v>
      </c>
      <c r="Z1918" s="27">
        <f t="shared" si="176"/>
        <v>1.3942626673799352</v>
      </c>
      <c r="AA1918" s="20">
        <f t="shared" si="177"/>
        <v>2.6256811209616444</v>
      </c>
    </row>
    <row r="1919" spans="1:27" x14ac:dyDescent="0.3">
      <c r="A1919" s="50">
        <v>2.4362233983993065E-2</v>
      </c>
      <c r="B1919" s="29">
        <v>82.428798924708857</v>
      </c>
      <c r="E1919" s="27">
        <v>22.095854357496137</v>
      </c>
      <c r="F1919" s="20">
        <v>134.68827017128385</v>
      </c>
      <c r="H1919" s="27">
        <v>0.56002542917849496</v>
      </c>
      <c r="I1919" s="20">
        <v>255.96984194602646</v>
      </c>
      <c r="K1919" s="27">
        <v>2.5164647027850151E-2</v>
      </c>
      <c r="L1919" s="20">
        <v>157.64628403183613</v>
      </c>
      <c r="M1919" s="20">
        <v>291.6988256867341</v>
      </c>
      <c r="N1919" s="27">
        <f t="shared" si="174"/>
        <v>3.9671130929133658</v>
      </c>
      <c r="O1919" s="20">
        <f t="shared" si="175"/>
        <v>7.3404979868450528</v>
      </c>
      <c r="Q1919" s="27">
        <v>2.5164647027850151E-2</v>
      </c>
      <c r="R1919" s="20">
        <v>224.84720490668201</v>
      </c>
      <c r="T1919" s="41">
        <v>2.5164647027850151E-2</v>
      </c>
      <c r="U1919" s="38">
        <v>358.89974656157995</v>
      </c>
      <c r="W1919" s="27">
        <v>2.5164647027850151E-2</v>
      </c>
      <c r="X1919" s="27">
        <f t="shared" si="178"/>
        <v>224.84720490668201</v>
      </c>
      <c r="Y1919" s="19">
        <f t="shared" si="179"/>
        <v>358.89974656157995</v>
      </c>
      <c r="Z1919" s="27">
        <f t="shared" si="176"/>
        <v>5.6582005466753493</v>
      </c>
      <c r="AA1919" s="20">
        <f t="shared" si="177"/>
        <v>9.0315854406070351</v>
      </c>
    </row>
    <row r="1920" spans="1:27" x14ac:dyDescent="0.3">
      <c r="A1920" s="50">
        <v>2.3565426250570454E-2</v>
      </c>
      <c r="B1920" s="29">
        <v>140.67013778681101</v>
      </c>
      <c r="E1920" s="27">
        <v>0.79202054820780177</v>
      </c>
      <c r="F1920" s="20">
        <v>134.78516377745348</v>
      </c>
      <c r="H1920" s="27">
        <v>0.35402979669743218</v>
      </c>
      <c r="I1920" s="20">
        <v>256.84075675286437</v>
      </c>
      <c r="K1920" s="27">
        <v>2.5136058837233577E-2</v>
      </c>
      <c r="L1920" s="20">
        <v>49.883698058419505</v>
      </c>
      <c r="M1920" s="20">
        <v>87.930824257077632</v>
      </c>
      <c r="N1920" s="27">
        <f t="shared" si="174"/>
        <v>1.2538795694152269</v>
      </c>
      <c r="O1920" s="20">
        <f t="shared" si="175"/>
        <v>2.2102343721323487</v>
      </c>
      <c r="Q1920" s="27">
        <v>2.5136058837233577E-2</v>
      </c>
      <c r="R1920" s="20">
        <v>68.286496309135217</v>
      </c>
      <c r="T1920" s="41">
        <v>2.5136058837233577E-2</v>
      </c>
      <c r="U1920" s="38">
        <v>106.33362250779335</v>
      </c>
      <c r="W1920" s="27">
        <v>2.5136058837233577E-2</v>
      </c>
      <c r="X1920" s="27">
        <f t="shared" si="178"/>
        <v>68.286496309135217</v>
      </c>
      <c r="Y1920" s="19">
        <f t="shared" si="179"/>
        <v>106.33362250779335</v>
      </c>
      <c r="Z1920" s="27">
        <f t="shared" si="176"/>
        <v>1.7164533890149563</v>
      </c>
      <c r="AA1920" s="20">
        <f t="shared" si="177"/>
        <v>2.6728081917320781</v>
      </c>
    </row>
    <row r="1921" spans="1:27" x14ac:dyDescent="0.3">
      <c r="A1921" s="50">
        <v>2.3315528713283129E-2</v>
      </c>
      <c r="B1921" s="29">
        <v>398.71328105842218</v>
      </c>
      <c r="E1921" s="27">
        <v>1.4312351343978662</v>
      </c>
      <c r="F1921" s="20">
        <v>134.98894300587631</v>
      </c>
      <c r="H1921" s="27">
        <v>28.499843180718017</v>
      </c>
      <c r="I1921" s="20">
        <v>256.91935598423714</v>
      </c>
      <c r="K1921" s="27">
        <v>2.4964805401396006E-2</v>
      </c>
      <c r="L1921" s="20">
        <v>70.622134814499248</v>
      </c>
      <c r="M1921" s="20">
        <v>104.46350393181831</v>
      </c>
      <c r="N1921" s="27">
        <f t="shared" si="174"/>
        <v>1.7630678526751278</v>
      </c>
      <c r="O1921" s="20">
        <f t="shared" si="175"/>
        <v>2.6079110472058105</v>
      </c>
      <c r="Q1921" s="27">
        <v>2.4964805401396006E-2</v>
      </c>
      <c r="R1921" s="20">
        <v>88.747836997185118</v>
      </c>
      <c r="T1921" s="41">
        <v>2.4964805401396006E-2</v>
      </c>
      <c r="U1921" s="38">
        <v>122.58920611450418</v>
      </c>
      <c r="W1921" s="27">
        <v>2.4964805401396006E-2</v>
      </c>
      <c r="X1921" s="27">
        <f t="shared" si="178"/>
        <v>88.747836997185118</v>
      </c>
      <c r="Y1921" s="19">
        <f t="shared" si="179"/>
        <v>122.58920611450418</v>
      </c>
      <c r="Z1921" s="27">
        <f t="shared" si="176"/>
        <v>2.2155724804295396</v>
      </c>
      <c r="AA1921" s="20">
        <f t="shared" si="177"/>
        <v>3.0604156749602223</v>
      </c>
    </row>
    <row r="1922" spans="1:27" x14ac:dyDescent="0.3">
      <c r="A1922" s="50">
        <v>2.3177274575573392E-2</v>
      </c>
      <c r="B1922" s="29">
        <v>438.77002310706803</v>
      </c>
      <c r="E1922" s="27">
        <v>1.493323163522291</v>
      </c>
      <c r="F1922" s="20">
        <v>135.1256644912535</v>
      </c>
      <c r="H1922" s="27">
        <v>2.6219440638233209</v>
      </c>
      <c r="I1922" s="20">
        <v>257.46963640428828</v>
      </c>
      <c r="K1922" s="27">
        <v>2.4362233983993065E-2</v>
      </c>
      <c r="L1922" s="20">
        <v>77.585784399845338</v>
      </c>
      <c r="M1922" s="20">
        <v>77.585784399845338</v>
      </c>
      <c r="N1922" s="27">
        <f t="shared" si="174"/>
        <v>1.8901630333806709</v>
      </c>
      <c r="O1922" s="20">
        <f t="shared" si="175"/>
        <v>1.8901630333806709</v>
      </c>
      <c r="Q1922" s="27">
        <v>2.4362233983993065E-2</v>
      </c>
      <c r="R1922" s="20">
        <v>82.428798924708857</v>
      </c>
      <c r="T1922" s="41">
        <v>2.4362233983993065E-2</v>
      </c>
      <c r="U1922" s="38">
        <v>82.428798924708857</v>
      </c>
      <c r="W1922" s="27">
        <v>2.4362233983993065E-2</v>
      </c>
      <c r="X1922" s="27">
        <f t="shared" si="178"/>
        <v>82.428798924708857</v>
      </c>
      <c r="Y1922" s="19">
        <f t="shared" si="179"/>
        <v>82.428798924708857</v>
      </c>
      <c r="Z1922" s="27">
        <f t="shared" si="176"/>
        <v>2.0081496864232733</v>
      </c>
      <c r="AA1922" s="20">
        <f t="shared" si="177"/>
        <v>2.0081496864232733</v>
      </c>
    </row>
    <row r="1923" spans="1:27" x14ac:dyDescent="0.3">
      <c r="A1923" s="50">
        <v>2.3076221390510909E-2</v>
      </c>
      <c r="B1923" s="29">
        <v>119.73880919108635</v>
      </c>
      <c r="E1923" s="27">
        <v>7.1164374725049129</v>
      </c>
      <c r="F1923" s="20">
        <v>135.55867567966337</v>
      </c>
      <c r="H1923" s="27">
        <v>11.617253386546508</v>
      </c>
      <c r="I1923" s="20">
        <v>257.63021050632341</v>
      </c>
      <c r="K1923" s="27">
        <v>2.3565426250570454E-2</v>
      </c>
      <c r="L1923" s="20">
        <v>50.742320677965594</v>
      </c>
      <c r="M1923" s="20">
        <v>115.72982039906375</v>
      </c>
      <c r="N1923" s="27">
        <f t="shared" si="174"/>
        <v>1.1957644157193943</v>
      </c>
      <c r="O1923" s="20">
        <f t="shared" si="175"/>
        <v>2.7272225476059009</v>
      </c>
      <c r="Q1923" s="27">
        <v>2.3565426250570454E-2</v>
      </c>
      <c r="R1923" s="20">
        <v>75.682638065712837</v>
      </c>
      <c r="T1923" s="41">
        <v>2.3565426250570454E-2</v>
      </c>
      <c r="U1923" s="38">
        <v>140.67013778681101</v>
      </c>
      <c r="W1923" s="27">
        <v>2.3565426250570454E-2</v>
      </c>
      <c r="X1923" s="27">
        <f t="shared" si="178"/>
        <v>75.682638065712837</v>
      </c>
      <c r="Y1923" s="19">
        <f t="shared" si="179"/>
        <v>140.67013778681101</v>
      </c>
      <c r="Z1923" s="27">
        <f t="shared" si="176"/>
        <v>1.783493625786172</v>
      </c>
      <c r="AA1923" s="20">
        <f t="shared" si="177"/>
        <v>3.314951757672679</v>
      </c>
    </row>
    <row r="1924" spans="1:27" x14ac:dyDescent="0.3">
      <c r="A1924" s="50">
        <v>2.2851257109323342E-2</v>
      </c>
      <c r="B1924" s="29">
        <v>61.619412800800831</v>
      </c>
      <c r="E1924" s="27">
        <v>5.1757928609731607E-2</v>
      </c>
      <c r="F1924" s="20">
        <v>135.94589345705396</v>
      </c>
      <c r="H1924" s="27">
        <v>6.0994702059833799</v>
      </c>
      <c r="I1924" s="20">
        <v>258.5331458246801</v>
      </c>
      <c r="K1924" s="27">
        <v>2.3315528713283129E-2</v>
      </c>
      <c r="L1924" s="20">
        <v>190.30268955668595</v>
      </c>
      <c r="M1924" s="20">
        <v>371.95477825042002</v>
      </c>
      <c r="N1924" s="27">
        <f t="shared" si="174"/>
        <v>4.4370078225739169</v>
      </c>
      <c r="O1924" s="20">
        <f t="shared" si="175"/>
        <v>8.6723223123405262</v>
      </c>
      <c r="Q1924" s="27">
        <v>2.3315528713283129E-2</v>
      </c>
      <c r="R1924" s="20">
        <v>217.06119236468811</v>
      </c>
      <c r="T1924" s="41">
        <v>2.3315528713283129E-2</v>
      </c>
      <c r="U1924" s="38">
        <v>398.71328105842218</v>
      </c>
      <c r="W1924" s="27">
        <v>2.3315528713283129E-2</v>
      </c>
      <c r="X1924" s="27">
        <f t="shared" si="178"/>
        <v>217.06119236468811</v>
      </c>
      <c r="Y1924" s="19">
        <f t="shared" si="179"/>
        <v>398.71328105842218</v>
      </c>
      <c r="Z1924" s="27">
        <f t="shared" si="176"/>
        <v>5.0608964631183584</v>
      </c>
      <c r="AA1924" s="20">
        <f t="shared" si="177"/>
        <v>9.2962109528849695</v>
      </c>
    </row>
    <row r="1925" spans="1:27" x14ac:dyDescent="0.3">
      <c r="A1925" s="50">
        <v>2.2390742858988233E-2</v>
      </c>
      <c r="B1925" s="29">
        <v>140.96214660838862</v>
      </c>
      <c r="E1925" s="27">
        <v>4.8157028991990956</v>
      </c>
      <c r="F1925" s="20">
        <v>136.12991643221747</v>
      </c>
      <c r="H1925" s="27">
        <v>1.3718343299697153</v>
      </c>
      <c r="I1925" s="20">
        <v>259.51578872283699</v>
      </c>
      <c r="K1925" s="27">
        <v>2.3177274575573392E-2</v>
      </c>
      <c r="L1925" s="20">
        <v>180.57375407121881</v>
      </c>
      <c r="M1925" s="20">
        <v>424.16215984180684</v>
      </c>
      <c r="N1925" s="27">
        <f t="shared" si="174"/>
        <v>4.1852074792507024</v>
      </c>
      <c r="O1925" s="20">
        <f t="shared" si="175"/>
        <v>9.8309228432218063</v>
      </c>
      <c r="Q1925" s="27">
        <v>2.3177274575573392E-2</v>
      </c>
      <c r="R1925" s="20">
        <v>195.18161733647997</v>
      </c>
      <c r="T1925" s="41">
        <v>2.3177274575573392E-2</v>
      </c>
      <c r="U1925" s="38">
        <v>438.77002310706803</v>
      </c>
      <c r="W1925" s="27">
        <v>2.3177274575573392E-2</v>
      </c>
      <c r="X1925" s="27">
        <f t="shared" si="178"/>
        <v>195.18161733647997</v>
      </c>
      <c r="Y1925" s="19">
        <f t="shared" si="179"/>
        <v>438.77002310706803</v>
      </c>
      <c r="Z1925" s="27">
        <f t="shared" si="176"/>
        <v>4.5237779371120919</v>
      </c>
      <c r="AA1925" s="20">
        <f t="shared" si="177"/>
        <v>10.169493301083198</v>
      </c>
    </row>
    <row r="1926" spans="1:27" x14ac:dyDescent="0.3">
      <c r="A1926" s="50">
        <v>2.2344214929034933E-2</v>
      </c>
      <c r="B1926" s="29">
        <v>122.82645601883266</v>
      </c>
      <c r="E1926" s="27">
        <v>0.72226620966102928</v>
      </c>
      <c r="F1926" s="20">
        <v>136.50536552927403</v>
      </c>
      <c r="H1926" s="27">
        <v>2.6068779866327532</v>
      </c>
      <c r="I1926" s="20">
        <v>261.15427345075767</v>
      </c>
      <c r="K1926" s="27">
        <v>2.3076221390510909E-2</v>
      </c>
      <c r="L1926" s="20">
        <v>59.349048184706533</v>
      </c>
      <c r="M1926" s="20">
        <v>92.804564255051872</v>
      </c>
      <c r="N1926" s="27">
        <f t="shared" si="174"/>
        <v>1.3695517752263875</v>
      </c>
      <c r="O1926" s="20">
        <f t="shared" si="175"/>
        <v>2.141578670799472</v>
      </c>
      <c r="Q1926" s="27">
        <v>2.3076221390510909E-2</v>
      </c>
      <c r="R1926" s="20">
        <v>86.283293120741021</v>
      </c>
      <c r="T1926" s="41">
        <v>2.3076221390510909E-2</v>
      </c>
      <c r="U1926" s="38">
        <v>119.73880919108635</v>
      </c>
      <c r="W1926" s="27">
        <v>2.3076221390510909E-2</v>
      </c>
      <c r="X1926" s="27">
        <f t="shared" si="178"/>
        <v>86.283293120741021</v>
      </c>
      <c r="Y1926" s="19">
        <f t="shared" si="179"/>
        <v>119.73880919108635</v>
      </c>
      <c r="Z1926" s="27">
        <f t="shared" si="176"/>
        <v>1.9910923743565667</v>
      </c>
      <c r="AA1926" s="20">
        <f t="shared" si="177"/>
        <v>2.7631192699296512</v>
      </c>
    </row>
    <row r="1927" spans="1:27" x14ac:dyDescent="0.3">
      <c r="A1927" s="50">
        <v>2.2290994478680659E-2</v>
      </c>
      <c r="B1927" s="29">
        <v>134.5111142751249</v>
      </c>
      <c r="E1927" s="27">
        <v>7.4717235533171333E-2</v>
      </c>
      <c r="F1927" s="20">
        <v>136.69073018137726</v>
      </c>
      <c r="H1927" s="27">
        <v>0.2185504417429911</v>
      </c>
      <c r="I1927" s="20">
        <v>262.21702587770812</v>
      </c>
      <c r="K1927" s="27">
        <v>2.2851257109323342E-2</v>
      </c>
      <c r="L1927" s="20">
        <v>20.113909940059667</v>
      </c>
      <c r="M1927" s="20">
        <v>49.022338927462627</v>
      </c>
      <c r="N1927" s="27">
        <f t="shared" ref="N1927:N1990" si="180">K1927 * L1927</f>
        <v>0.45962812751407789</v>
      </c>
      <c r="O1927" s="20">
        <f t="shared" ref="O1927:O1990" si="181">K1927 * M1927</f>
        <v>1.1202220709318387</v>
      </c>
      <c r="Q1927" s="27">
        <v>2.2851257109323342E-2</v>
      </c>
      <c r="R1927" s="20">
        <v>32.710983813397867</v>
      </c>
      <c r="T1927" s="41">
        <v>2.2851257109323342E-2</v>
      </c>
      <c r="U1927" s="38">
        <v>61.619412800800831</v>
      </c>
      <c r="W1927" s="27">
        <v>2.2851257109323342E-2</v>
      </c>
      <c r="X1927" s="27">
        <f t="shared" si="178"/>
        <v>32.710983813397867</v>
      </c>
      <c r="Y1927" s="19">
        <f t="shared" si="179"/>
        <v>61.619412800800831</v>
      </c>
      <c r="Z1927" s="27">
        <f t="shared" ref="Z1927:Z1990" si="182">W1927 * X1927</f>
        <v>0.74748710141886876</v>
      </c>
      <c r="AA1927" s="20">
        <f t="shared" ref="AA1927:AA1990" si="183">W1927 * Y1927</f>
        <v>1.4080810448366297</v>
      </c>
    </row>
    <row r="1928" spans="1:27" x14ac:dyDescent="0.3">
      <c r="A1928" s="50">
        <v>2.2193650329427328E-2</v>
      </c>
      <c r="B1928" s="29">
        <v>108.05025537876278</v>
      </c>
      <c r="E1928" s="27">
        <v>6.8351004772703163</v>
      </c>
      <c r="F1928" s="20">
        <v>137.11952816522694</v>
      </c>
      <c r="H1928" s="27">
        <v>21.235182257281849</v>
      </c>
      <c r="I1928" s="20">
        <v>263.01616424650751</v>
      </c>
      <c r="K1928" s="27">
        <v>2.2390742858988233E-2</v>
      </c>
      <c r="L1928" s="20">
        <v>56.417266044755948</v>
      </c>
      <c r="M1928" s="20">
        <v>85.323789553557589</v>
      </c>
      <c r="N1928" s="27">
        <f t="shared" si="180"/>
        <v>1.2632244968152586</v>
      </c>
      <c r="O1928" s="20">
        <f t="shared" si="181"/>
        <v>1.9104630316481344</v>
      </c>
      <c r="Q1928" s="27">
        <v>2.2390742858988233E-2</v>
      </c>
      <c r="R1928" s="20">
        <v>112.05562309958697</v>
      </c>
      <c r="T1928" s="41">
        <v>2.2390742858988233E-2</v>
      </c>
      <c r="U1928" s="38">
        <v>140.96214660838862</v>
      </c>
      <c r="W1928" s="27">
        <v>2.2390742858988233E-2</v>
      </c>
      <c r="X1928" s="27">
        <f t="shared" ref="X1928:X1991" si="184">R1928</f>
        <v>112.05562309958697</v>
      </c>
      <c r="Y1928" s="19">
        <f t="shared" ref="Y1928:Y1991" si="185">U1928</f>
        <v>140.96214660838862</v>
      </c>
      <c r="Z1928" s="27">
        <f t="shared" si="182"/>
        <v>2.5090086427265539</v>
      </c>
      <c r="AA1928" s="20">
        <f t="shared" si="183"/>
        <v>3.1562471775594299</v>
      </c>
    </row>
    <row r="1929" spans="1:27" x14ac:dyDescent="0.3">
      <c r="A1929" s="50">
        <v>2.2143971946206875E-2</v>
      </c>
      <c r="B1929" s="29">
        <v>159.69694652763727</v>
      </c>
      <c r="E1929" s="27">
        <v>1.4768650797777809</v>
      </c>
      <c r="F1929" s="20">
        <v>138.17158907121282</v>
      </c>
      <c r="H1929" s="27">
        <v>1.2807842558104312</v>
      </c>
      <c r="I1929" s="20">
        <v>263.13765985353473</v>
      </c>
      <c r="K1929" s="27">
        <v>2.2344214929034933E-2</v>
      </c>
      <c r="L1929" s="20">
        <v>47.452730700450033</v>
      </c>
      <c r="M1929" s="20">
        <v>83.767538438185113</v>
      </c>
      <c r="N1929" s="27">
        <f t="shared" si="180"/>
        <v>1.0602940137404699</v>
      </c>
      <c r="O1929" s="20">
        <f t="shared" si="181"/>
        <v>1.8717198829390034</v>
      </c>
      <c r="Q1929" s="27">
        <v>2.2344214929034933E-2</v>
      </c>
      <c r="R1929" s="20">
        <v>86.511648281097578</v>
      </c>
      <c r="T1929" s="41">
        <v>2.2344214929034933E-2</v>
      </c>
      <c r="U1929" s="38">
        <v>122.82645601883266</v>
      </c>
      <c r="W1929" s="27">
        <v>2.2344214929034933E-2</v>
      </c>
      <c r="X1929" s="27">
        <f t="shared" si="184"/>
        <v>86.511648281097578</v>
      </c>
      <c r="Y1929" s="19">
        <f t="shared" si="185"/>
        <v>122.82645601883266</v>
      </c>
      <c r="Z1929" s="27">
        <f t="shared" si="182"/>
        <v>1.9330348630579199</v>
      </c>
      <c r="AA1929" s="20">
        <f t="shared" si="183"/>
        <v>2.7444607322564534</v>
      </c>
    </row>
    <row r="1930" spans="1:27" x14ac:dyDescent="0.3">
      <c r="A1930" s="50">
        <v>2.206643225508742E-2</v>
      </c>
      <c r="B1930" s="29">
        <v>181.60474609476921</v>
      </c>
      <c r="E1930" s="27">
        <v>0.51779925776645541</v>
      </c>
      <c r="F1930" s="20">
        <v>138.53006051338406</v>
      </c>
      <c r="H1930" s="27">
        <v>0.12677892335341312</v>
      </c>
      <c r="I1930" s="20">
        <v>264.75833637178346</v>
      </c>
      <c r="K1930" s="27">
        <v>2.2290994478680659E-2</v>
      </c>
      <c r="L1930" s="20">
        <v>45.605571752002149</v>
      </c>
      <c r="M1930" s="20">
        <v>106.73238619279564</v>
      </c>
      <c r="N1930" s="27">
        <f t="shared" si="180"/>
        <v>1.0165935481209545</v>
      </c>
      <c r="O1930" s="20">
        <f t="shared" si="181"/>
        <v>2.3791710313200194</v>
      </c>
      <c r="Q1930" s="27">
        <v>2.2290994478680659E-2</v>
      </c>
      <c r="R1930" s="20">
        <v>73.384299834331387</v>
      </c>
      <c r="T1930" s="41">
        <v>2.2290994478680659E-2</v>
      </c>
      <c r="U1930" s="38">
        <v>134.5111142751249</v>
      </c>
      <c r="W1930" s="27">
        <v>2.2290994478680659E-2</v>
      </c>
      <c r="X1930" s="27">
        <f t="shared" si="184"/>
        <v>73.384299834331387</v>
      </c>
      <c r="Y1930" s="19">
        <f t="shared" si="185"/>
        <v>134.5111142751249</v>
      </c>
      <c r="Z1930" s="27">
        <f t="shared" si="182"/>
        <v>1.635809022428927</v>
      </c>
      <c r="AA1930" s="20">
        <f t="shared" si="183"/>
        <v>2.9983865056279924</v>
      </c>
    </row>
    <row r="1931" spans="1:27" x14ac:dyDescent="0.3">
      <c r="A1931" s="50">
        <v>2.1840192333911546E-2</v>
      </c>
      <c r="B1931" s="29">
        <v>534.84977954225928</v>
      </c>
      <c r="E1931" s="27">
        <v>2.5565090722375317</v>
      </c>
      <c r="F1931" s="20">
        <v>138.79964138065162</v>
      </c>
      <c r="H1931" s="27">
        <v>9.5498579417617293</v>
      </c>
      <c r="I1931" s="20">
        <v>265.40300915751368</v>
      </c>
      <c r="K1931" s="27">
        <v>2.2193650329427328E-2</v>
      </c>
      <c r="L1931" s="20">
        <v>49.883698058419505</v>
      </c>
      <c r="M1931" s="20">
        <v>87.930824257077632</v>
      </c>
      <c r="N1931" s="27">
        <f t="shared" si="180"/>
        <v>1.1071013518472954</v>
      </c>
      <c r="O1931" s="20">
        <f t="shared" si="181"/>
        <v>1.9515059667399075</v>
      </c>
      <c r="Q1931" s="27">
        <v>2.2193650329427328E-2</v>
      </c>
      <c r="R1931" s="20">
        <v>70.003129180104651</v>
      </c>
      <c r="T1931" s="41">
        <v>2.2193650329427328E-2</v>
      </c>
      <c r="U1931" s="38">
        <v>108.05025537876278</v>
      </c>
      <c r="W1931" s="27">
        <v>2.2193650329427328E-2</v>
      </c>
      <c r="X1931" s="27">
        <f t="shared" si="184"/>
        <v>70.003129180104651</v>
      </c>
      <c r="Y1931" s="19">
        <f t="shared" si="185"/>
        <v>108.05025537876278</v>
      </c>
      <c r="Z1931" s="27">
        <f t="shared" si="182"/>
        <v>1.5536249709889733</v>
      </c>
      <c r="AA1931" s="20">
        <f t="shared" si="183"/>
        <v>2.3980295858815857</v>
      </c>
    </row>
    <row r="1932" spans="1:27" x14ac:dyDescent="0.3">
      <c r="A1932" s="50">
        <v>2.1510408842004836E-2</v>
      </c>
      <c r="B1932" s="29">
        <v>68.203080744665371</v>
      </c>
      <c r="E1932" s="27">
        <v>14.575024649966508</v>
      </c>
      <c r="F1932" s="20">
        <v>138.91712104453143</v>
      </c>
      <c r="H1932" s="27">
        <v>13.051350635738345</v>
      </c>
      <c r="I1932" s="20">
        <v>265.5571012929866</v>
      </c>
      <c r="K1932" s="27">
        <v>2.2143971946206875E-2</v>
      </c>
      <c r="L1932" s="20">
        <v>63.589502143989755</v>
      </c>
      <c r="M1932" s="20">
        <v>92.496025652791388</v>
      </c>
      <c r="N1932" s="27">
        <f t="shared" si="180"/>
        <v>1.4081241515497711</v>
      </c>
      <c r="O1932" s="20">
        <f t="shared" si="181"/>
        <v>2.0482293971910441</v>
      </c>
      <c r="Q1932" s="27">
        <v>2.2143971946206875E-2</v>
      </c>
      <c r="R1932" s="20">
        <v>130.79042301883561</v>
      </c>
      <c r="T1932" s="41">
        <v>2.2143971946206875E-2</v>
      </c>
      <c r="U1932" s="38">
        <v>159.69694652763727</v>
      </c>
      <c r="W1932" s="27">
        <v>2.2143971946206875E-2</v>
      </c>
      <c r="X1932" s="27">
        <f t="shared" si="184"/>
        <v>130.79042301883561</v>
      </c>
      <c r="Y1932" s="19">
        <f t="shared" si="185"/>
        <v>159.69694652763727</v>
      </c>
      <c r="Z1932" s="27">
        <f t="shared" si="182"/>
        <v>2.8962194581616258</v>
      </c>
      <c r="AA1932" s="20">
        <f t="shared" si="183"/>
        <v>3.5363247038028991</v>
      </c>
    </row>
    <row r="1933" spans="1:27" x14ac:dyDescent="0.3">
      <c r="A1933" s="50">
        <v>2.1334052478778176E-2</v>
      </c>
      <c r="B1933" s="29">
        <v>198.49517638348129</v>
      </c>
      <c r="E1933" s="27">
        <v>1.5535695859871339</v>
      </c>
      <c r="F1933" s="20">
        <v>138.98883235088974</v>
      </c>
      <c r="H1933" s="27">
        <v>0.32128476952493656</v>
      </c>
      <c r="I1933" s="20">
        <v>265.68338853933562</v>
      </c>
      <c r="K1933" s="27">
        <v>2.206643225508742E-2</v>
      </c>
      <c r="L1933" s="20">
        <v>74.852967488755837</v>
      </c>
      <c r="M1933" s="20">
        <v>112.16649716549301</v>
      </c>
      <c r="N1933" s="27">
        <f t="shared" si="180"/>
        <v>1.6517379361828919</v>
      </c>
      <c r="O1933" s="20">
        <f t="shared" si="181"/>
        <v>2.4751144109928069</v>
      </c>
      <c r="Q1933" s="27">
        <v>2.206643225508742E-2</v>
      </c>
      <c r="R1933" s="20">
        <v>144.29121641803204</v>
      </c>
      <c r="T1933" s="41">
        <v>2.206643225508742E-2</v>
      </c>
      <c r="U1933" s="38">
        <v>181.60474609476921</v>
      </c>
      <c r="W1933" s="27">
        <v>2.206643225508742E-2</v>
      </c>
      <c r="X1933" s="27">
        <f t="shared" si="184"/>
        <v>144.29121641803204</v>
      </c>
      <c r="Y1933" s="19">
        <f t="shared" si="185"/>
        <v>181.60474609476921</v>
      </c>
      <c r="Z1933" s="27">
        <f t="shared" si="182"/>
        <v>3.1839923520926616</v>
      </c>
      <c r="AA1933" s="20">
        <f t="shared" si="183"/>
        <v>4.0073688269025762</v>
      </c>
    </row>
    <row r="1934" spans="1:27" x14ac:dyDescent="0.3">
      <c r="A1934" s="50">
        <v>2.129049650466186E-2</v>
      </c>
      <c r="B1934" s="29">
        <v>96.723598148845625</v>
      </c>
      <c r="E1934" s="27">
        <v>1.6347436772775836E-2</v>
      </c>
      <c r="F1934" s="20">
        <v>140.46127698345029</v>
      </c>
      <c r="H1934" s="27">
        <v>0.25519890339637641</v>
      </c>
      <c r="I1934" s="20">
        <v>266.18338324918562</v>
      </c>
      <c r="K1934" s="27">
        <v>2.1840192333911546E-2</v>
      </c>
      <c r="L1934" s="20">
        <v>249.44816030353493</v>
      </c>
      <c r="M1934" s="20">
        <v>465.41153061298309</v>
      </c>
      <c r="N1934" s="27">
        <f t="shared" si="180"/>
        <v>5.4479957983696021</v>
      </c>
      <c r="O1934" s="20">
        <f t="shared" si="181"/>
        <v>10.164677343007712</v>
      </c>
      <c r="Q1934" s="27">
        <v>2.1840192333911546E-2</v>
      </c>
      <c r="R1934" s="20">
        <v>318.88640923281116</v>
      </c>
      <c r="T1934" s="41">
        <v>2.1840192333911546E-2</v>
      </c>
      <c r="U1934" s="38">
        <v>534.84977954225928</v>
      </c>
      <c r="W1934" s="27">
        <v>2.1840192333911546E-2</v>
      </c>
      <c r="X1934" s="27">
        <f t="shared" si="184"/>
        <v>318.88640923281116</v>
      </c>
      <c r="Y1934" s="19">
        <f t="shared" si="185"/>
        <v>534.84977954225928</v>
      </c>
      <c r="Z1934" s="27">
        <f t="shared" si="182"/>
        <v>6.9645405103150226</v>
      </c>
      <c r="AA1934" s="20">
        <f t="shared" si="183"/>
        <v>11.681222054953132</v>
      </c>
    </row>
    <row r="1935" spans="1:27" x14ac:dyDescent="0.3">
      <c r="A1935" s="50">
        <v>2.0793239018530585E-2</v>
      </c>
      <c r="B1935" s="29">
        <v>451.84002576017394</v>
      </c>
      <c r="E1935" s="27">
        <v>0.17361858996446244</v>
      </c>
      <c r="F1935" s="20">
        <v>140.84606564676781</v>
      </c>
      <c r="H1935" s="27">
        <v>16.350267453293782</v>
      </c>
      <c r="I1935" s="20">
        <v>266.63290257754625</v>
      </c>
      <c r="K1935" s="27">
        <v>2.1510408842004836E-2</v>
      </c>
      <c r="L1935" s="20">
        <v>65.824224018958574</v>
      </c>
      <c r="M1935" s="20">
        <v>65.824224018958574</v>
      </c>
      <c r="N1935" s="27">
        <f t="shared" si="180"/>
        <v>1.4159059703555137</v>
      </c>
      <c r="O1935" s="20">
        <f t="shared" si="181"/>
        <v>1.4159059703555137</v>
      </c>
      <c r="Q1935" s="27">
        <v>2.1510408842004836E-2</v>
      </c>
      <c r="R1935" s="20">
        <v>68.203080744665371</v>
      </c>
      <c r="T1935" s="41">
        <v>2.1510408842004836E-2</v>
      </c>
      <c r="U1935" s="38">
        <v>68.203080744665371</v>
      </c>
      <c r="W1935" s="27">
        <v>2.1510408842004836E-2</v>
      </c>
      <c r="X1935" s="27">
        <f t="shared" si="184"/>
        <v>68.203080744665371</v>
      </c>
      <c r="Y1935" s="19">
        <f t="shared" si="185"/>
        <v>68.203080744665371</v>
      </c>
      <c r="Z1935" s="27">
        <f t="shared" si="182"/>
        <v>1.4670761511020198</v>
      </c>
      <c r="AA1935" s="20">
        <f t="shared" si="183"/>
        <v>1.4670761511020198</v>
      </c>
    </row>
    <row r="1936" spans="1:27" x14ac:dyDescent="0.3">
      <c r="A1936" s="50">
        <v>2.0154830483079422E-2</v>
      </c>
      <c r="B1936" s="29">
        <v>89.630765092086421</v>
      </c>
      <c r="E1936" s="27">
        <v>7.3144031630363315E-3</v>
      </c>
      <c r="F1936" s="20">
        <v>141.71983997980524</v>
      </c>
      <c r="H1936" s="27">
        <v>23.318477992113912</v>
      </c>
      <c r="I1936" s="20">
        <v>268.33755212657076</v>
      </c>
      <c r="K1936" s="27">
        <v>2.1334052478778176E-2</v>
      </c>
      <c r="L1936" s="20">
        <v>81.480273270996733</v>
      </c>
      <c r="M1936" s="20">
        <v>163.91564542361198</v>
      </c>
      <c r="N1936" s="27">
        <f t="shared" si="180"/>
        <v>1.7383044259486311</v>
      </c>
      <c r="O1936" s="20">
        <f t="shared" si="181"/>
        <v>3.4969849815601335</v>
      </c>
      <c r="Q1936" s="27">
        <v>2.1334052478778176E-2</v>
      </c>
      <c r="R1936" s="20">
        <v>116.05980423086605</v>
      </c>
      <c r="T1936" s="41">
        <v>2.1334052478778176E-2</v>
      </c>
      <c r="U1936" s="38">
        <v>198.49517638348129</v>
      </c>
      <c r="W1936" s="27">
        <v>2.1334052478778176E-2</v>
      </c>
      <c r="X1936" s="27">
        <f t="shared" si="184"/>
        <v>116.05980423086605</v>
      </c>
      <c r="Y1936" s="19">
        <f t="shared" si="185"/>
        <v>198.49517638348129</v>
      </c>
      <c r="Z1936" s="27">
        <f t="shared" si="182"/>
        <v>2.4760259541380178</v>
      </c>
      <c r="AA1936" s="20">
        <f t="shared" si="183"/>
        <v>4.23470650974952</v>
      </c>
    </row>
    <row r="1937" spans="1:27" x14ac:dyDescent="0.3">
      <c r="A1937" s="50">
        <v>1.9901368519640528E-2</v>
      </c>
      <c r="B1937" s="29">
        <v>293.34813604477313</v>
      </c>
      <c r="E1937" s="27">
        <v>1.7373205449694069</v>
      </c>
      <c r="F1937" s="20">
        <v>141.75870907290724</v>
      </c>
      <c r="H1937" s="27">
        <v>8.9088879162736703</v>
      </c>
      <c r="I1937" s="20">
        <v>268.38856804430128</v>
      </c>
      <c r="K1937" s="27">
        <v>2.129049650466186E-2</v>
      </c>
      <c r="L1937" s="20">
        <v>45.563421158810002</v>
      </c>
      <c r="M1937" s="20">
        <v>82.115734883584452</v>
      </c>
      <c r="N1937" s="27">
        <f t="shared" si="180"/>
        <v>0.97006785892208058</v>
      </c>
      <c r="O1937" s="20">
        <f t="shared" si="181"/>
        <v>1.7482847665166947</v>
      </c>
      <c r="Q1937" s="27">
        <v>2.129049650466186E-2</v>
      </c>
      <c r="R1937" s="20">
        <v>60.171284424071175</v>
      </c>
      <c r="T1937" s="41">
        <v>2.129049650466186E-2</v>
      </c>
      <c r="U1937" s="38">
        <v>96.723598148845625</v>
      </c>
      <c r="W1937" s="27">
        <v>2.129049650466186E-2</v>
      </c>
      <c r="X1937" s="27">
        <f t="shared" si="184"/>
        <v>60.171284424071175</v>
      </c>
      <c r="Y1937" s="19">
        <f t="shared" si="185"/>
        <v>96.723598148845625</v>
      </c>
      <c r="Z1937" s="27">
        <f t="shared" si="182"/>
        <v>1.2810765207117019</v>
      </c>
      <c r="AA1937" s="20">
        <f t="shared" si="183"/>
        <v>2.059293428306316</v>
      </c>
    </row>
    <row r="1938" spans="1:27" x14ac:dyDescent="0.3">
      <c r="A1938" s="50">
        <v>1.9814071158180013E-2</v>
      </c>
      <c r="B1938" s="29">
        <v>151.55105043362411</v>
      </c>
      <c r="E1938" s="27">
        <v>1.7051051385205938</v>
      </c>
      <c r="F1938" s="20">
        <v>141.87221438061673</v>
      </c>
      <c r="H1938" s="27">
        <v>17.091283347210265</v>
      </c>
      <c r="I1938" s="20">
        <v>268.44819395964561</v>
      </c>
      <c r="K1938" s="27">
        <v>2.0793239018530585E-2</v>
      </c>
      <c r="L1938" s="20">
        <v>265.97745134519528</v>
      </c>
      <c r="M1938" s="20">
        <v>434.60477300531477</v>
      </c>
      <c r="N1938" s="27">
        <f t="shared" si="180"/>
        <v>5.5305327193602345</v>
      </c>
      <c r="O1938" s="20">
        <f t="shared" si="181"/>
        <v>9.0368409236937381</v>
      </c>
      <c r="Q1938" s="27">
        <v>2.0793239018530585E-2</v>
      </c>
      <c r="R1938" s="20">
        <v>283.21270410005445</v>
      </c>
      <c r="T1938" s="41">
        <v>2.0793239018530585E-2</v>
      </c>
      <c r="U1938" s="38">
        <v>451.84002576017394</v>
      </c>
      <c r="W1938" s="27">
        <v>2.0793239018530585E-2</v>
      </c>
      <c r="X1938" s="27">
        <f t="shared" si="184"/>
        <v>283.21270410005445</v>
      </c>
      <c r="Y1938" s="19">
        <f t="shared" si="185"/>
        <v>451.84002576017394</v>
      </c>
      <c r="Z1938" s="27">
        <f t="shared" si="182"/>
        <v>5.8889094494368095</v>
      </c>
      <c r="AA1938" s="20">
        <f t="shared" si="183"/>
        <v>9.3952176537703131</v>
      </c>
    </row>
    <row r="1939" spans="1:27" x14ac:dyDescent="0.3">
      <c r="A1939" s="50">
        <v>1.9682033293065615E-2</v>
      </c>
      <c r="B1939" s="29">
        <v>312.08293596402177</v>
      </c>
      <c r="E1939" s="27">
        <v>7.1055316671845503E-2</v>
      </c>
      <c r="F1939" s="20">
        <v>142.55646831368324</v>
      </c>
      <c r="H1939" s="27">
        <v>5.3271873189369217</v>
      </c>
      <c r="I1939" s="20">
        <v>268.6690635369236</v>
      </c>
      <c r="K1939" s="27">
        <v>2.0154830483079422E-2</v>
      </c>
      <c r="L1939" s="20">
        <v>42.75503573698731</v>
      </c>
      <c r="M1939" s="20">
        <v>59.542480568921277</v>
      </c>
      <c r="N1939" s="27">
        <f t="shared" si="180"/>
        <v>0.86172049757698188</v>
      </c>
      <c r="O1939" s="20">
        <f t="shared" si="181"/>
        <v>1.2000686024086586</v>
      </c>
      <c r="Q1939" s="27">
        <v>2.0154830483079422E-2</v>
      </c>
      <c r="R1939" s="20">
        <v>72.843320260152453</v>
      </c>
      <c r="T1939" s="41">
        <v>2.0154830483079422E-2</v>
      </c>
      <c r="U1939" s="38">
        <v>89.630765092086421</v>
      </c>
      <c r="W1939" s="27">
        <v>2.0154830483079422E-2</v>
      </c>
      <c r="X1939" s="27">
        <f t="shared" si="184"/>
        <v>72.843320260152453</v>
      </c>
      <c r="Y1939" s="19">
        <f t="shared" si="185"/>
        <v>89.630765092086421</v>
      </c>
      <c r="Z1939" s="27">
        <f t="shared" si="182"/>
        <v>1.4681447716680376</v>
      </c>
      <c r="AA1939" s="20">
        <f t="shared" si="183"/>
        <v>1.8064928764997144</v>
      </c>
    </row>
    <row r="1940" spans="1:27" x14ac:dyDescent="0.3">
      <c r="A1940" s="50">
        <v>1.9586095964768901E-2</v>
      </c>
      <c r="B1940" s="29">
        <v>172.54081807717239</v>
      </c>
      <c r="E1940" s="27">
        <v>0.43521401312318631</v>
      </c>
      <c r="F1940" s="20">
        <v>142.79571412585037</v>
      </c>
      <c r="H1940" s="27">
        <v>1.4312351343978662</v>
      </c>
      <c r="I1940" s="20">
        <v>269.04148466077424</v>
      </c>
      <c r="K1940" s="27">
        <v>1.9901368519640528E-2</v>
      </c>
      <c r="L1940" s="20">
        <v>121.96064963920161</v>
      </c>
      <c r="M1940" s="20">
        <v>237.70977898994209</v>
      </c>
      <c r="N1940" s="27">
        <f t="shared" si="180"/>
        <v>2.4271838333645146</v>
      </c>
      <c r="O1940" s="20">
        <f t="shared" si="181"/>
        <v>4.7307499124011407</v>
      </c>
      <c r="Q1940" s="27">
        <v>1.9901368519640528E-2</v>
      </c>
      <c r="R1940" s="20">
        <v>177.59900669403262</v>
      </c>
      <c r="T1940" s="41">
        <v>1.9901368519640528E-2</v>
      </c>
      <c r="U1940" s="38">
        <v>293.34813604477313</v>
      </c>
      <c r="W1940" s="27">
        <v>1.9901368519640528E-2</v>
      </c>
      <c r="X1940" s="27">
        <f t="shared" si="184"/>
        <v>177.59900669403262</v>
      </c>
      <c r="Y1940" s="19">
        <f t="shared" si="185"/>
        <v>293.34813604477313</v>
      </c>
      <c r="Z1940" s="27">
        <f t="shared" si="182"/>
        <v>3.5344632809400482</v>
      </c>
      <c r="AA1940" s="20">
        <f t="shared" si="183"/>
        <v>5.8380293599766748</v>
      </c>
    </row>
    <row r="1941" spans="1:27" x14ac:dyDescent="0.3">
      <c r="A1941" s="50">
        <v>1.9385286112083122E-2</v>
      </c>
      <c r="B1941" s="29">
        <v>525.78585152466235</v>
      </c>
      <c r="E1941" s="27">
        <v>2.6219440638233209</v>
      </c>
      <c r="F1941" s="20">
        <v>142.96356339956267</v>
      </c>
      <c r="H1941" s="27">
        <v>0.9348781518638134</v>
      </c>
      <c r="I1941" s="20">
        <v>269.61471046154156</v>
      </c>
      <c r="K1941" s="27">
        <v>1.9814071158180013E-2</v>
      </c>
      <c r="L1941" s="20">
        <v>90.311214063880897</v>
      </c>
      <c r="M1941" s="20">
        <v>134.54365847810328</v>
      </c>
      <c r="N1941" s="27">
        <f t="shared" si="180"/>
        <v>1.7894328218433637</v>
      </c>
      <c r="O1941" s="20">
        <f t="shared" si="181"/>
        <v>2.6658576229670081</v>
      </c>
      <c r="Q1941" s="27">
        <v>1.9814071158180013E-2</v>
      </c>
      <c r="R1941" s="20">
        <v>107.31860601940174</v>
      </c>
      <c r="T1941" s="41">
        <v>1.9814071158180013E-2</v>
      </c>
      <c r="U1941" s="38">
        <v>151.55105043362411</v>
      </c>
      <c r="W1941" s="27">
        <v>1.9814071158180013E-2</v>
      </c>
      <c r="X1941" s="27">
        <f t="shared" si="184"/>
        <v>107.31860601940174</v>
      </c>
      <c r="Y1941" s="19">
        <f t="shared" si="185"/>
        <v>151.55105043362411</v>
      </c>
      <c r="Z1941" s="27">
        <f t="shared" si="182"/>
        <v>2.1264184962651118</v>
      </c>
      <c r="AA1941" s="20">
        <f t="shared" si="183"/>
        <v>3.0028432973887562</v>
      </c>
    </row>
    <row r="1942" spans="1:27" x14ac:dyDescent="0.3">
      <c r="A1942" s="50">
        <v>1.9376902317162603E-2</v>
      </c>
      <c r="B1942" s="29">
        <v>214.53636240634609</v>
      </c>
      <c r="E1942" s="27">
        <v>1.2241901419038186</v>
      </c>
      <c r="F1942" s="20">
        <v>144.24885738549898</v>
      </c>
      <c r="H1942" s="27">
        <v>0.72226620966102928</v>
      </c>
      <c r="I1942" s="20">
        <v>270.557907184172</v>
      </c>
      <c r="K1942" s="27">
        <v>1.9682033293065615E-2</v>
      </c>
      <c r="L1942" s="20">
        <v>129.13288573843542</v>
      </c>
      <c r="M1942" s="20">
        <v>244.88201508917589</v>
      </c>
      <c r="N1942" s="27">
        <f t="shared" si="180"/>
        <v>2.5415977563335237</v>
      </c>
      <c r="O1942" s="20">
        <f t="shared" si="181"/>
        <v>4.8197759738581558</v>
      </c>
      <c r="Q1942" s="27">
        <v>1.9682033293065615E-2</v>
      </c>
      <c r="R1942" s="20">
        <v>196.3338066132813</v>
      </c>
      <c r="T1942" s="41">
        <v>1.9682033293065615E-2</v>
      </c>
      <c r="U1942" s="38">
        <v>312.08293596402177</v>
      </c>
      <c r="W1942" s="27">
        <v>1.9682033293065615E-2</v>
      </c>
      <c r="X1942" s="27">
        <f t="shared" si="184"/>
        <v>196.3338066132813</v>
      </c>
      <c r="Y1942" s="19">
        <f t="shared" si="185"/>
        <v>312.08293596402177</v>
      </c>
      <c r="Z1942" s="27">
        <f t="shared" si="182"/>
        <v>3.8642485183169084</v>
      </c>
      <c r="AA1942" s="20">
        <f t="shared" si="183"/>
        <v>6.142426735841541</v>
      </c>
    </row>
    <row r="1943" spans="1:27" x14ac:dyDescent="0.3">
      <c r="A1943" s="50">
        <v>1.9360817081178539E-2</v>
      </c>
      <c r="B1943" s="29">
        <v>212.97529201325841</v>
      </c>
      <c r="E1943" s="27">
        <v>1.7578920452069724</v>
      </c>
      <c r="F1943" s="20">
        <v>144.46064795461848</v>
      </c>
      <c r="H1943" s="27">
        <v>0.12538167848833837</v>
      </c>
      <c r="I1943" s="20">
        <v>271.93057247101729</v>
      </c>
      <c r="K1943" s="27">
        <v>1.9586095964768901E-2</v>
      </c>
      <c r="L1943" s="20">
        <v>67.566756205632771</v>
      </c>
      <c r="M1943" s="20">
        <v>104.88028588236995</v>
      </c>
      <c r="N1943" s="27">
        <f t="shared" si="180"/>
        <v>1.3233689710716681</v>
      </c>
      <c r="O1943" s="20">
        <f t="shared" si="181"/>
        <v>2.0541953441044947</v>
      </c>
      <c r="Q1943" s="27">
        <v>1.9586095964768901E-2</v>
      </c>
      <c r="R1943" s="20">
        <v>135.22728840043521</v>
      </c>
      <c r="T1943" s="41">
        <v>1.9586095964768901E-2</v>
      </c>
      <c r="U1943" s="38">
        <v>172.54081807717239</v>
      </c>
      <c r="W1943" s="27">
        <v>1.9586095964768901E-2</v>
      </c>
      <c r="X1943" s="27">
        <f t="shared" si="184"/>
        <v>135.22728840043521</v>
      </c>
      <c r="Y1943" s="19">
        <f t="shared" si="185"/>
        <v>172.54081807717239</v>
      </c>
      <c r="Z1943" s="27">
        <f t="shared" si="182"/>
        <v>2.6485746476664045</v>
      </c>
      <c r="AA1943" s="20">
        <f t="shared" si="183"/>
        <v>3.3794010206992313</v>
      </c>
    </row>
    <row r="1944" spans="1:27" x14ac:dyDescent="0.3">
      <c r="A1944" s="50">
        <v>1.8620324575749692E-2</v>
      </c>
      <c r="B1944" s="29">
        <v>66.995727278006143</v>
      </c>
      <c r="E1944" s="27">
        <v>27.634966286597773</v>
      </c>
      <c r="F1944" s="20">
        <v>144.71195049374998</v>
      </c>
      <c r="H1944" s="27">
        <v>1288.1377343672066</v>
      </c>
      <c r="I1944" s="20">
        <v>272.62818780808931</v>
      </c>
      <c r="K1944" s="27">
        <v>1.9385286112083122E-2</v>
      </c>
      <c r="L1944" s="20">
        <v>242.16194902041184</v>
      </c>
      <c r="M1944" s="20">
        <v>458.12531932985996</v>
      </c>
      <c r="N1944" s="27">
        <f t="shared" si="180"/>
        <v>4.6943786672203709</v>
      </c>
      <c r="O1944" s="20">
        <f t="shared" si="181"/>
        <v>8.880890390398779</v>
      </c>
      <c r="Q1944" s="27">
        <v>1.9385286112083122E-2</v>
      </c>
      <c r="R1944" s="20">
        <v>309.82248121521428</v>
      </c>
      <c r="T1944" s="41">
        <v>1.9385286112083122E-2</v>
      </c>
      <c r="U1944" s="38">
        <v>525.78585152466235</v>
      </c>
      <c r="W1944" s="27">
        <v>1.9385286112083122E-2</v>
      </c>
      <c r="X1944" s="27">
        <f t="shared" si="184"/>
        <v>309.82248121521428</v>
      </c>
      <c r="Y1944" s="19">
        <f t="shared" si="185"/>
        <v>525.78585152466235</v>
      </c>
      <c r="Z1944" s="27">
        <f t="shared" si="182"/>
        <v>6.0059974423124274</v>
      </c>
      <c r="AA1944" s="20">
        <f t="shared" si="183"/>
        <v>10.192509165490835</v>
      </c>
    </row>
    <row r="1945" spans="1:27" x14ac:dyDescent="0.3">
      <c r="A1945" s="50">
        <v>1.8600709496240597E-2</v>
      </c>
      <c r="B1945" s="29">
        <v>123.63579243914808</v>
      </c>
      <c r="E1945" s="27">
        <v>7.4245811756700277</v>
      </c>
      <c r="F1945" s="20">
        <v>145.08437161760062</v>
      </c>
      <c r="H1945" s="27">
        <v>1.6312289683410199</v>
      </c>
      <c r="I1945" s="20">
        <v>273.75858861520635</v>
      </c>
      <c r="K1945" s="27">
        <v>1.9376902317162603E-2</v>
      </c>
      <c r="L1945" s="20">
        <v>74.23840355849272</v>
      </c>
      <c r="M1945" s="20">
        <v>115.70833714683566</v>
      </c>
      <c r="N1945" s="27">
        <f t="shared" si="180"/>
        <v>1.4385102939350101</v>
      </c>
      <c r="O1945" s="20">
        <f t="shared" si="181"/>
        <v>2.2420691461755515</v>
      </c>
      <c r="Q1945" s="27">
        <v>1.9376902317162603E-2</v>
      </c>
      <c r="R1945" s="20">
        <v>173.06642881800312</v>
      </c>
      <c r="T1945" s="41">
        <v>1.9376902317162603E-2</v>
      </c>
      <c r="U1945" s="38">
        <v>214.53636240634609</v>
      </c>
      <c r="W1945" s="27">
        <v>1.9376902317162603E-2</v>
      </c>
      <c r="X1945" s="27">
        <f t="shared" si="184"/>
        <v>173.06642881800312</v>
      </c>
      <c r="Y1945" s="19">
        <f t="shared" si="185"/>
        <v>214.53636240634609</v>
      </c>
      <c r="Z1945" s="27">
        <f t="shared" si="182"/>
        <v>3.3534912855866215</v>
      </c>
      <c r="AA1945" s="20">
        <f t="shared" si="183"/>
        <v>4.1570501378271638</v>
      </c>
    </row>
    <row r="1946" spans="1:27" x14ac:dyDescent="0.3">
      <c r="A1946" s="50">
        <v>1.8588904000353068E-2</v>
      </c>
      <c r="B1946" s="29">
        <v>189.93018348973234</v>
      </c>
      <c r="E1946" s="27">
        <v>26.542462009238079</v>
      </c>
      <c r="F1946" s="20">
        <v>146.27280297931355</v>
      </c>
      <c r="H1946" s="27">
        <v>1.3604808546369895</v>
      </c>
      <c r="I1946" s="20">
        <v>273.83491001957486</v>
      </c>
      <c r="K1946" s="27">
        <v>1.9360817081178539E-2</v>
      </c>
      <c r="L1946" s="20">
        <v>90.322905057467977</v>
      </c>
      <c r="M1946" s="20">
        <v>172.75827721008324</v>
      </c>
      <c r="N1946" s="27">
        <f t="shared" si="180"/>
        <v>1.7487252430582934</v>
      </c>
      <c r="O1946" s="20">
        <f t="shared" si="181"/>
        <v>3.3447414043239565</v>
      </c>
      <c r="Q1946" s="27">
        <v>1.9360817081178539E-2</v>
      </c>
      <c r="R1946" s="20">
        <v>130.53991986064312</v>
      </c>
      <c r="T1946" s="41">
        <v>1.9360817081178539E-2</v>
      </c>
      <c r="U1946" s="38">
        <v>212.97529201325841</v>
      </c>
      <c r="W1946" s="27">
        <v>1.9360817081178539E-2</v>
      </c>
      <c r="X1946" s="27">
        <f t="shared" si="184"/>
        <v>130.53991986064312</v>
      </c>
      <c r="Y1946" s="19">
        <f t="shared" si="185"/>
        <v>212.97529201325841</v>
      </c>
      <c r="Z1946" s="27">
        <f t="shared" si="182"/>
        <v>2.5273595102136168</v>
      </c>
      <c r="AA1946" s="20">
        <f t="shared" si="183"/>
        <v>4.1233756714792804</v>
      </c>
    </row>
    <row r="1947" spans="1:27" x14ac:dyDescent="0.3">
      <c r="A1947" s="50">
        <v>1.8508645429392345E-2</v>
      </c>
      <c r="B1947" s="29">
        <v>250.50657706967706</v>
      </c>
      <c r="E1947" s="27">
        <v>3.7467806478525745</v>
      </c>
      <c r="F1947" s="20">
        <v>146.60079414099835</v>
      </c>
      <c r="H1947" s="27">
        <v>426.08544862599229</v>
      </c>
      <c r="I1947" s="20">
        <v>276.51228271562309</v>
      </c>
      <c r="K1947" s="27">
        <v>1.8620324575749692E-2</v>
      </c>
      <c r="L1947" s="20">
        <v>66.722344127054455</v>
      </c>
      <c r="M1947" s="20">
        <v>66.722344127054455</v>
      </c>
      <c r="N1947" s="27">
        <f t="shared" si="180"/>
        <v>1.2423917041006203</v>
      </c>
      <c r="O1947" s="20">
        <f t="shared" si="181"/>
        <v>1.2423917041006203</v>
      </c>
      <c r="Q1947" s="27">
        <v>1.8620324575749692E-2</v>
      </c>
      <c r="R1947" s="20">
        <v>66.995727278006143</v>
      </c>
      <c r="T1947" s="41">
        <v>1.8620324575749692E-2</v>
      </c>
      <c r="U1947" s="38">
        <v>66.995727278006143</v>
      </c>
      <c r="W1947" s="27">
        <v>1.8620324575749692E-2</v>
      </c>
      <c r="X1947" s="27">
        <f t="shared" si="184"/>
        <v>66.995727278006143</v>
      </c>
      <c r="Y1947" s="19">
        <f t="shared" si="185"/>
        <v>66.995727278006143</v>
      </c>
      <c r="Z1947" s="27">
        <f t="shared" si="182"/>
        <v>1.2474821871048818</v>
      </c>
      <c r="AA1947" s="20">
        <f t="shared" si="183"/>
        <v>1.2474821871048818</v>
      </c>
    </row>
    <row r="1948" spans="1:27" x14ac:dyDescent="0.3">
      <c r="A1948" s="50">
        <v>1.8384033581241965E-2</v>
      </c>
      <c r="B1948" s="29">
        <v>204.77553338938387</v>
      </c>
      <c r="E1948" s="27">
        <v>7.1310622110322583</v>
      </c>
      <c r="F1948" s="20">
        <v>146.6452241031642</v>
      </c>
      <c r="H1948" s="27">
        <v>7.1055316671845503E-2</v>
      </c>
      <c r="I1948" s="20">
        <v>276.60900996858118</v>
      </c>
      <c r="K1948" s="27">
        <v>1.8600709496240597E-2</v>
      </c>
      <c r="L1948" s="20">
        <v>48.262067120765444</v>
      </c>
      <c r="M1948" s="20">
        <v>84.576874858500517</v>
      </c>
      <c r="N1948" s="27">
        <f t="shared" si="180"/>
        <v>0.89770869020142285</v>
      </c>
      <c r="O1948" s="20">
        <f t="shared" si="181"/>
        <v>1.5731898793428631</v>
      </c>
      <c r="Q1948" s="27">
        <v>1.8600709496240597E-2</v>
      </c>
      <c r="R1948" s="20">
        <v>87.320984701412996</v>
      </c>
      <c r="T1948" s="41">
        <v>1.8600709496240597E-2</v>
      </c>
      <c r="U1948" s="38">
        <v>123.63579243914808</v>
      </c>
      <c r="W1948" s="27">
        <v>1.8600709496240597E-2</v>
      </c>
      <c r="X1948" s="27">
        <f t="shared" si="184"/>
        <v>87.320984701412996</v>
      </c>
      <c r="Y1948" s="19">
        <f t="shared" si="185"/>
        <v>123.63579243914808</v>
      </c>
      <c r="Z1948" s="27">
        <f t="shared" si="182"/>
        <v>1.6242322693566527</v>
      </c>
      <c r="AA1948" s="20">
        <f t="shared" si="183"/>
        <v>2.2997134584980929</v>
      </c>
    </row>
    <row r="1949" spans="1:27" x14ac:dyDescent="0.3">
      <c r="A1949" s="50">
        <v>1.8225610961962957E-2</v>
      </c>
      <c r="B1949" s="29">
        <v>112.23274507386232</v>
      </c>
      <c r="E1949" s="27">
        <v>2.6068779866327532</v>
      </c>
      <c r="F1949" s="20">
        <v>146.64820044603209</v>
      </c>
      <c r="H1949" s="27">
        <v>1.2241901419038186</v>
      </c>
      <c r="I1949" s="20">
        <v>278.30139904039692</v>
      </c>
      <c r="K1949" s="27">
        <v>1.8588904000353068E-2</v>
      </c>
      <c r="L1949" s="20">
        <v>92.737506239101606</v>
      </c>
      <c r="M1949" s="20">
        <v>132.54194961316972</v>
      </c>
      <c r="N1949" s="27">
        <f t="shared" si="180"/>
        <v>1.7238886007108034</v>
      </c>
      <c r="O1949" s="20">
        <f t="shared" si="181"/>
        <v>2.4638095773788455</v>
      </c>
      <c r="Q1949" s="27">
        <v>1.8588904000353068E-2</v>
      </c>
      <c r="R1949" s="20">
        <v>150.12574011566423</v>
      </c>
      <c r="T1949" s="41">
        <v>1.8588904000353068E-2</v>
      </c>
      <c r="U1949" s="38">
        <v>189.93018348973234</v>
      </c>
      <c r="W1949" s="27">
        <v>1.8588904000353068E-2</v>
      </c>
      <c r="X1949" s="27">
        <f t="shared" si="184"/>
        <v>150.12574011566423</v>
      </c>
      <c r="Y1949" s="19">
        <f t="shared" si="185"/>
        <v>189.93018348973234</v>
      </c>
      <c r="Z1949" s="27">
        <f t="shared" si="182"/>
        <v>2.7906729709920359</v>
      </c>
      <c r="AA1949" s="20">
        <f t="shared" si="183"/>
        <v>3.5305939476600776</v>
      </c>
    </row>
    <row r="1950" spans="1:27" x14ac:dyDescent="0.3">
      <c r="A1950" s="50">
        <v>1.788713077257853E-2</v>
      </c>
      <c r="B1950" s="29">
        <v>148.72881261665796</v>
      </c>
      <c r="E1950" s="27">
        <v>19.312402268318692</v>
      </c>
      <c r="F1950" s="20">
        <v>147.6066272938011</v>
      </c>
      <c r="H1950" s="27">
        <v>6.9703421628219076E-2</v>
      </c>
      <c r="I1950" s="20">
        <v>279.09872544751101</v>
      </c>
      <c r="K1950" s="27">
        <v>1.8508645429392345E-2</v>
      </c>
      <c r="L1950" s="20">
        <v>156.02489709392395</v>
      </c>
      <c r="M1950" s="20">
        <v>193.92326492590092</v>
      </c>
      <c r="N1950" s="27">
        <f t="shared" si="180"/>
        <v>2.8878094984688665</v>
      </c>
      <c r="O1950" s="20">
        <f t="shared" si="181"/>
        <v>3.589256951023617</v>
      </c>
      <c r="Q1950" s="27">
        <v>1.8508645429392345E-2</v>
      </c>
      <c r="R1950" s="20">
        <v>212.60820923770004</v>
      </c>
      <c r="T1950" s="41">
        <v>1.8508645429392345E-2</v>
      </c>
      <c r="U1950" s="38">
        <v>250.50657706967706</v>
      </c>
      <c r="W1950" s="27">
        <v>1.8508645429392345E-2</v>
      </c>
      <c r="X1950" s="27">
        <f t="shared" si="184"/>
        <v>212.60820923770004</v>
      </c>
      <c r="Y1950" s="19">
        <f t="shared" si="185"/>
        <v>250.50657706967706</v>
      </c>
      <c r="Z1950" s="27">
        <f t="shared" si="182"/>
        <v>3.9350899601586482</v>
      </c>
      <c r="AA1950" s="20">
        <f t="shared" si="183"/>
        <v>4.6365374127134</v>
      </c>
    </row>
    <row r="1951" spans="1:27" x14ac:dyDescent="0.3">
      <c r="A1951" s="50">
        <v>1.7821204821302672E-2</v>
      </c>
      <c r="B1951" s="29">
        <v>88.884943345807528</v>
      </c>
      <c r="E1951" s="27">
        <v>9.3373668323474703</v>
      </c>
      <c r="F1951" s="20">
        <v>148.0209668636642</v>
      </c>
      <c r="H1951" s="27">
        <v>0.25705895871215034</v>
      </c>
      <c r="I1951" s="20">
        <v>282.90591306925154</v>
      </c>
      <c r="K1951" s="27">
        <v>1.8384033581241965E-2</v>
      </c>
      <c r="L1951" s="20">
        <v>95.783430819060953</v>
      </c>
      <c r="M1951" s="20">
        <v>135.58787419312907</v>
      </c>
      <c r="N1951" s="27">
        <f t="shared" si="180"/>
        <v>1.7608858087041832</v>
      </c>
      <c r="O1951" s="20">
        <f t="shared" si="181"/>
        <v>2.4926520323756955</v>
      </c>
      <c r="Q1951" s="27">
        <v>1.8384033581241965E-2</v>
      </c>
      <c r="R1951" s="20">
        <v>164.97109001531575</v>
      </c>
      <c r="T1951" s="41">
        <v>1.8384033581241965E-2</v>
      </c>
      <c r="U1951" s="38">
        <v>204.77553338938387</v>
      </c>
      <c r="W1951" s="27">
        <v>1.8384033581241965E-2</v>
      </c>
      <c r="X1951" s="27">
        <f t="shared" si="184"/>
        <v>164.97109001531575</v>
      </c>
      <c r="Y1951" s="19">
        <f t="shared" si="185"/>
        <v>204.77553338938387</v>
      </c>
      <c r="Z1951" s="27">
        <f t="shared" si="182"/>
        <v>3.0328340587756557</v>
      </c>
      <c r="AA1951" s="20">
        <f t="shared" si="183"/>
        <v>3.7646002824471685</v>
      </c>
    </row>
    <row r="1952" spans="1:27" x14ac:dyDescent="0.3">
      <c r="A1952" s="50">
        <v>1.7795520889194449E-2</v>
      </c>
      <c r="B1952" s="29">
        <v>74.715165124068989</v>
      </c>
      <c r="E1952" s="27">
        <v>3.5986576560680987</v>
      </c>
      <c r="F1952" s="20">
        <v>148.16164662656192</v>
      </c>
      <c r="H1952" s="27">
        <v>350.25968445713806</v>
      </c>
      <c r="I1952" s="20">
        <v>284.28508136681336</v>
      </c>
      <c r="K1952" s="27">
        <v>1.8225610961962957E-2</v>
      </c>
      <c r="L1952" s="20">
        <v>48.406284254962117</v>
      </c>
      <c r="M1952" s="20">
        <v>71.788721561862673</v>
      </c>
      <c r="N1952" s="27">
        <f t="shared" si="180"/>
        <v>0.88223410494513244</v>
      </c>
      <c r="O1952" s="20">
        <f t="shared" si="181"/>
        <v>1.3083933106431909</v>
      </c>
      <c r="Q1952" s="27">
        <v>1.8225610961962957E-2</v>
      </c>
      <c r="R1952" s="20">
        <v>88.850307766961777</v>
      </c>
      <c r="T1952" s="41">
        <v>1.8225610961962957E-2</v>
      </c>
      <c r="U1952" s="38">
        <v>112.23274507386232</v>
      </c>
      <c r="W1952" s="27">
        <v>1.8225610961962957E-2</v>
      </c>
      <c r="X1952" s="27">
        <f t="shared" si="184"/>
        <v>88.850307766961777</v>
      </c>
      <c r="Y1952" s="19">
        <f t="shared" si="185"/>
        <v>112.23274507386232</v>
      </c>
      <c r="Z1952" s="27">
        <f t="shared" si="182"/>
        <v>1.619351143211321</v>
      </c>
      <c r="AA1952" s="20">
        <f t="shared" si="183"/>
        <v>2.0455103489093793</v>
      </c>
    </row>
    <row r="1953" spans="1:27" x14ac:dyDescent="0.3">
      <c r="A1953" s="50">
        <v>1.7634328309213743E-2</v>
      </c>
      <c r="B1953" s="29">
        <v>194.07218325359088</v>
      </c>
      <c r="E1953" s="27">
        <v>21.235182257281849</v>
      </c>
      <c r="F1953" s="20">
        <v>148.51009124178194</v>
      </c>
      <c r="H1953" s="27">
        <v>478.68376506662753</v>
      </c>
      <c r="I1953" s="20">
        <v>284.43917350228628</v>
      </c>
      <c r="K1953" s="27">
        <v>1.788713077257853E-2</v>
      </c>
      <c r="L1953" s="20">
        <v>57.003324598481335</v>
      </c>
      <c r="M1953" s="20">
        <v>101.731914145826</v>
      </c>
      <c r="N1953" s="27">
        <f t="shared" si="180"/>
        <v>1.0196259215647783</v>
      </c>
      <c r="O1953" s="20">
        <f t="shared" si="181"/>
        <v>1.8196920520711213</v>
      </c>
      <c r="Q1953" s="27">
        <v>1.788713077257853E-2</v>
      </c>
      <c r="R1953" s="20">
        <v>104.00022306931329</v>
      </c>
      <c r="T1953" s="41">
        <v>1.788713077257853E-2</v>
      </c>
      <c r="U1953" s="38">
        <v>148.72881261665796</v>
      </c>
      <c r="W1953" s="27">
        <v>1.788713077257853E-2</v>
      </c>
      <c r="X1953" s="27">
        <f t="shared" si="184"/>
        <v>104.00022306931329</v>
      </c>
      <c r="Y1953" s="19">
        <f t="shared" si="185"/>
        <v>148.72881261665796</v>
      </c>
      <c r="Z1953" s="27">
        <f t="shared" si="182"/>
        <v>1.8602655904181453</v>
      </c>
      <c r="AA1953" s="20">
        <f t="shared" si="183"/>
        <v>2.6603317209244883</v>
      </c>
    </row>
    <row r="1954" spans="1:27" x14ac:dyDescent="0.3">
      <c r="A1954" s="50">
        <v>1.763426759862341E-2</v>
      </c>
      <c r="B1954" s="29">
        <v>98.034331996627145</v>
      </c>
      <c r="E1954" s="27">
        <v>0.25705895871215034</v>
      </c>
      <c r="F1954" s="20">
        <v>148.8533714143536</v>
      </c>
      <c r="H1954" s="27">
        <v>2.5445080129429698E-2</v>
      </c>
      <c r="I1954" s="20">
        <v>284.52658958750027</v>
      </c>
      <c r="K1954" s="27">
        <v>1.7821204821302672E-2</v>
      </c>
      <c r="L1954" s="20">
        <v>33.325212522633528</v>
      </c>
      <c r="M1954" s="20">
        <v>79.315982359777934</v>
      </c>
      <c r="N1954" s="27">
        <f t="shared" si="180"/>
        <v>0.59389543807929279</v>
      </c>
      <c r="O1954" s="20">
        <f t="shared" si="181"/>
        <v>1.4135063672364321</v>
      </c>
      <c r="Q1954" s="27">
        <v>1.7821204821302672E-2</v>
      </c>
      <c r="R1954" s="20">
        <v>42.894173508663116</v>
      </c>
      <c r="T1954" s="41">
        <v>1.7821204821302672E-2</v>
      </c>
      <c r="U1954" s="38">
        <v>88.884943345807528</v>
      </c>
      <c r="W1954" s="27">
        <v>1.7821204821302672E-2</v>
      </c>
      <c r="X1954" s="27">
        <f t="shared" si="184"/>
        <v>42.894173508663116</v>
      </c>
      <c r="Y1954" s="19">
        <f t="shared" si="185"/>
        <v>88.884943345807528</v>
      </c>
      <c r="Z1954" s="27">
        <f t="shared" si="182"/>
        <v>0.76442585173838051</v>
      </c>
      <c r="AA1954" s="20">
        <f t="shared" si="183"/>
        <v>1.58403678089552</v>
      </c>
    </row>
    <row r="1955" spans="1:27" x14ac:dyDescent="0.3">
      <c r="A1955" s="50">
        <v>1.7149440129287541E-2</v>
      </c>
      <c r="B1955" s="29">
        <v>467.81658748232678</v>
      </c>
      <c r="E1955" s="27">
        <v>1.5332373703131452E-2</v>
      </c>
      <c r="F1955" s="20">
        <v>150.18810585617746</v>
      </c>
      <c r="H1955" s="27">
        <v>4.7929065360222012E-2</v>
      </c>
      <c r="I1955" s="20">
        <v>284.75973202147787</v>
      </c>
      <c r="K1955" s="27">
        <v>1.7795520889194449E-2</v>
      </c>
      <c r="L1955" s="20">
        <v>30.993475356100539</v>
      </c>
      <c r="M1955" s="20">
        <v>47.780920188034507</v>
      </c>
      <c r="N1955" s="27">
        <f t="shared" si="180"/>
        <v>0.55154503812822053</v>
      </c>
      <c r="O1955" s="20">
        <f t="shared" si="181"/>
        <v>0.85028636331110086</v>
      </c>
      <c r="Q1955" s="27">
        <v>1.7795520889194449E-2</v>
      </c>
      <c r="R1955" s="20">
        <v>57.927720292135028</v>
      </c>
      <c r="T1955" s="41">
        <v>1.7795520889194449E-2</v>
      </c>
      <c r="U1955" s="38">
        <v>74.715165124068989</v>
      </c>
      <c r="W1955" s="27">
        <v>1.7795520889194449E-2</v>
      </c>
      <c r="X1955" s="27">
        <f t="shared" si="184"/>
        <v>57.927720292135028</v>
      </c>
      <c r="Y1955" s="19">
        <f t="shared" si="185"/>
        <v>74.715165124068989</v>
      </c>
      <c r="Z1955" s="27">
        <f t="shared" si="182"/>
        <v>1.030853956522102</v>
      </c>
      <c r="AA1955" s="20">
        <f t="shared" si="183"/>
        <v>1.3295952817049823</v>
      </c>
    </row>
    <row r="1956" spans="1:27" x14ac:dyDescent="0.3">
      <c r="A1956" s="50">
        <v>1.7144939483841881E-2</v>
      </c>
      <c r="B1956" s="29">
        <v>189.05103084548074</v>
      </c>
      <c r="E1956" s="27">
        <v>2.5445080129429698E-2</v>
      </c>
      <c r="F1956" s="20">
        <v>150.47404793260233</v>
      </c>
      <c r="H1956" s="27">
        <v>6.4483247610041872E-2</v>
      </c>
      <c r="I1956" s="20">
        <v>285.45164175505244</v>
      </c>
      <c r="K1956" s="27">
        <v>1.7634328309213743E-2</v>
      </c>
      <c r="L1956" s="20">
        <v>57.286945616482491</v>
      </c>
      <c r="M1956" s="20">
        <v>113.71446763872129</v>
      </c>
      <c r="N1956" s="27">
        <f t="shared" si="180"/>
        <v>1.0102168068331252</v>
      </c>
      <c r="O1956" s="20">
        <f t="shared" si="181"/>
        <v>2.005278255848673</v>
      </c>
      <c r="Q1956" s="27">
        <v>1.7634328309213743E-2</v>
      </c>
      <c r="R1956" s="20">
        <v>137.64466123135205</v>
      </c>
      <c r="T1956" s="41">
        <v>1.7634328309213743E-2</v>
      </c>
      <c r="U1956" s="38">
        <v>194.07218325359088</v>
      </c>
      <c r="W1956" s="27">
        <v>1.7634328309213743E-2</v>
      </c>
      <c r="X1956" s="27">
        <f t="shared" si="184"/>
        <v>137.64466123135205</v>
      </c>
      <c r="Y1956" s="19">
        <f t="shared" si="185"/>
        <v>194.07218325359088</v>
      </c>
      <c r="Z1956" s="27">
        <f t="shared" si="182"/>
        <v>2.4272711461641667</v>
      </c>
      <c r="AA1956" s="20">
        <f t="shared" si="183"/>
        <v>3.4223325951797148</v>
      </c>
    </row>
    <row r="1957" spans="1:27" x14ac:dyDescent="0.3">
      <c r="A1957" s="50">
        <v>1.6646305777612724E-2</v>
      </c>
      <c r="B1957" s="29">
        <v>197.15931304211679</v>
      </c>
      <c r="E1957" s="27">
        <v>6.4483247610041872E-2</v>
      </c>
      <c r="F1957" s="20">
        <v>151.3991001001545</v>
      </c>
      <c r="H1957" s="27">
        <v>3.2815696376637788</v>
      </c>
      <c r="I1957" s="20">
        <v>286.40115579326311</v>
      </c>
      <c r="K1957" s="27">
        <v>1.763426759862341E-2</v>
      </c>
      <c r="L1957" s="20">
        <v>53.288732853106865</v>
      </c>
      <c r="M1957" s="20">
        <v>80.747476632527281</v>
      </c>
      <c r="N1957" s="27">
        <f t="shared" si="180"/>
        <v>0.93970777512324122</v>
      </c>
      <c r="O1957" s="20">
        <f t="shared" si="181"/>
        <v>1.4239226108515768</v>
      </c>
      <c r="Q1957" s="27">
        <v>1.763426759862341E-2</v>
      </c>
      <c r="R1957" s="20">
        <v>70.575588217206743</v>
      </c>
      <c r="T1957" s="41">
        <v>1.763426759862341E-2</v>
      </c>
      <c r="U1957" s="38">
        <v>98.034331996627145</v>
      </c>
      <c r="W1957" s="27">
        <v>1.763426759862341E-2</v>
      </c>
      <c r="X1957" s="27">
        <f t="shared" si="184"/>
        <v>70.575588217206743</v>
      </c>
      <c r="Y1957" s="19">
        <f t="shared" si="185"/>
        <v>98.034331996627145</v>
      </c>
      <c r="Z1957" s="27">
        <f t="shared" si="182"/>
        <v>1.244548808552477</v>
      </c>
      <c r="AA1957" s="20">
        <f t="shared" si="183"/>
        <v>1.7287636442808123</v>
      </c>
    </row>
    <row r="1958" spans="1:27" x14ac:dyDescent="0.3">
      <c r="A1958" s="50">
        <v>1.6347436772775836E-2</v>
      </c>
      <c r="B1958" s="29">
        <v>265.93785400908922</v>
      </c>
      <c r="E1958" s="27">
        <v>0.25519890339637641</v>
      </c>
      <c r="F1958" s="20">
        <v>151.67731024446005</v>
      </c>
      <c r="H1958" s="27">
        <v>855.25070564882481</v>
      </c>
      <c r="I1958" s="20">
        <v>287.21962433587044</v>
      </c>
      <c r="K1958" s="27">
        <v>1.7149440129287541E-2</v>
      </c>
      <c r="L1958" s="20">
        <v>202.62397182358956</v>
      </c>
      <c r="M1958" s="20">
        <v>418.58734213303768</v>
      </c>
      <c r="N1958" s="27">
        <f t="shared" si="180"/>
        <v>3.4748876735470948</v>
      </c>
      <c r="O1958" s="20">
        <f t="shared" si="181"/>
        <v>7.1785385627881295</v>
      </c>
      <c r="Q1958" s="27">
        <v>1.7149440129287541E-2</v>
      </c>
      <c r="R1958" s="20">
        <v>251.85321717287857</v>
      </c>
      <c r="T1958" s="41">
        <v>1.7149440129287541E-2</v>
      </c>
      <c r="U1958" s="38">
        <v>467.81658748232678</v>
      </c>
      <c r="W1958" s="27">
        <v>1.7149440129287541E-2</v>
      </c>
      <c r="X1958" s="27">
        <f t="shared" si="184"/>
        <v>251.85321717287857</v>
      </c>
      <c r="Y1958" s="19">
        <f t="shared" si="185"/>
        <v>467.81658748232678</v>
      </c>
      <c r="Z1958" s="27">
        <f t="shared" si="182"/>
        <v>4.3191416692747335</v>
      </c>
      <c r="AA1958" s="20">
        <f t="shared" si="183"/>
        <v>8.0227925585157696</v>
      </c>
    </row>
    <row r="1959" spans="1:27" x14ac:dyDescent="0.3">
      <c r="A1959" s="50">
        <v>1.6039633643231355E-2</v>
      </c>
      <c r="B1959" s="29">
        <v>146.26876382622464</v>
      </c>
      <c r="E1959" s="27">
        <v>3.2815696376637788</v>
      </c>
      <c r="F1959" s="20">
        <v>152.34861413836515</v>
      </c>
      <c r="H1959" s="27">
        <v>326.7508573892992</v>
      </c>
      <c r="I1959" s="20">
        <v>287.27064025360096</v>
      </c>
      <c r="K1959" s="27">
        <v>1.7144939483841881E-2</v>
      </c>
      <c r="L1959" s="20">
        <v>106.00917424659679</v>
      </c>
      <c r="M1959" s="20">
        <v>163.47629045084494</v>
      </c>
      <c r="N1959" s="27">
        <f t="shared" si="180"/>
        <v>1.8175208771899511</v>
      </c>
      <c r="O1959" s="20">
        <f t="shared" si="181"/>
        <v>2.8027911068226947</v>
      </c>
      <c r="Q1959" s="27">
        <v>1.7144939483841881E-2</v>
      </c>
      <c r="R1959" s="20">
        <v>131.58391464123258</v>
      </c>
      <c r="T1959" s="41">
        <v>1.7144939483841881E-2</v>
      </c>
      <c r="U1959" s="38">
        <v>189.05103084548074</v>
      </c>
      <c r="W1959" s="27">
        <v>1.7144939483841881E-2</v>
      </c>
      <c r="X1959" s="27">
        <f t="shared" si="184"/>
        <v>131.58391464123258</v>
      </c>
      <c r="Y1959" s="19">
        <f t="shared" si="185"/>
        <v>189.05103084548074</v>
      </c>
      <c r="Z1959" s="27">
        <f t="shared" si="182"/>
        <v>2.2559982535709482</v>
      </c>
      <c r="AA1959" s="20">
        <f t="shared" si="183"/>
        <v>3.241268483203692</v>
      </c>
    </row>
    <row r="1960" spans="1:27" x14ac:dyDescent="0.3">
      <c r="A1960" s="50">
        <v>1.6032089581131004E-2</v>
      </c>
      <c r="B1960" s="29">
        <v>420.05724301450107</v>
      </c>
      <c r="E1960" s="27">
        <v>0.36860188376158476</v>
      </c>
      <c r="F1960" s="20">
        <v>152.65189692540756</v>
      </c>
      <c r="H1960" s="27">
        <v>626.85618452861672</v>
      </c>
      <c r="I1960" s="20">
        <v>287.33026616894529</v>
      </c>
      <c r="K1960" s="27">
        <v>1.6646305777612724E-2</v>
      </c>
      <c r="L1960" s="20">
        <v>84.619803150440973</v>
      </c>
      <c r="M1960" s="20">
        <v>197.15931304211676</v>
      </c>
      <c r="N1960" s="27">
        <f t="shared" si="180"/>
        <v>1.408607118083637</v>
      </c>
      <c r="O1960" s="20">
        <f t="shared" si="181"/>
        <v>3.2819742118031439</v>
      </c>
      <c r="Q1960" s="27">
        <v>1.6646305777612724E-2</v>
      </c>
      <c r="R1960" s="20">
        <v>84.619803150440973</v>
      </c>
      <c r="T1960" s="41">
        <v>1.6646305777612724E-2</v>
      </c>
      <c r="U1960" s="38">
        <v>197.15931304211679</v>
      </c>
      <c r="W1960" s="27">
        <v>1.6646305777612724E-2</v>
      </c>
      <c r="X1960" s="27">
        <f t="shared" si="184"/>
        <v>84.619803150440973</v>
      </c>
      <c r="Y1960" s="19">
        <f t="shared" si="185"/>
        <v>197.15931304211679</v>
      </c>
      <c r="Z1960" s="27">
        <f t="shared" si="182"/>
        <v>1.408607118083637</v>
      </c>
      <c r="AA1960" s="20">
        <f t="shared" si="183"/>
        <v>3.2819742118031443</v>
      </c>
    </row>
    <row r="1961" spans="1:27" x14ac:dyDescent="0.3">
      <c r="A1961" s="50">
        <v>1.5841210653888993E-2</v>
      </c>
      <c r="B1961" s="29">
        <v>149.64810886452744</v>
      </c>
      <c r="E1961" s="27">
        <v>0.35402979669743218</v>
      </c>
      <c r="F1961" s="20">
        <v>154.21274941097113</v>
      </c>
      <c r="H1961" s="27">
        <v>11.134980759044993</v>
      </c>
      <c r="I1961" s="20">
        <v>288.04519348772328</v>
      </c>
      <c r="K1961" s="27">
        <v>1.6347436772775836E-2</v>
      </c>
      <c r="L1961" s="20">
        <v>140.46127698345029</v>
      </c>
      <c r="M1961" s="20">
        <v>167.48827243474295</v>
      </c>
      <c r="N1961" s="27">
        <f t="shared" si="180"/>
        <v>2.2961818445103073</v>
      </c>
      <c r="O1961" s="20">
        <f t="shared" si="181"/>
        <v>2.7380039438084145</v>
      </c>
      <c r="Q1961" s="27">
        <v>1.6347436772775836E-2</v>
      </c>
      <c r="R1961" s="20">
        <v>238.9108585577965</v>
      </c>
      <c r="T1961" s="41">
        <v>1.6347436772775836E-2</v>
      </c>
      <c r="U1961" s="38">
        <v>265.93785400908922</v>
      </c>
      <c r="W1961" s="27">
        <v>1.6347436772775836E-2</v>
      </c>
      <c r="X1961" s="27">
        <f t="shared" si="184"/>
        <v>238.9108585577965</v>
      </c>
      <c r="Y1961" s="19">
        <f t="shared" si="185"/>
        <v>265.93785400908922</v>
      </c>
      <c r="Z1961" s="27">
        <f t="shared" si="182"/>
        <v>3.905580154603169</v>
      </c>
      <c r="AA1961" s="20">
        <f t="shared" si="183"/>
        <v>4.3474022539012767</v>
      </c>
    </row>
    <row r="1962" spans="1:27" x14ac:dyDescent="0.3">
      <c r="A1962" s="50">
        <v>1.5535614526015706E-2</v>
      </c>
      <c r="B1962" s="29">
        <v>95.830591229533752</v>
      </c>
      <c r="E1962" s="27">
        <v>6.3505282008118229</v>
      </c>
      <c r="F1962" s="20">
        <v>154.3442859972233</v>
      </c>
      <c r="H1962" s="27">
        <v>5.2035895479202736</v>
      </c>
      <c r="I1962" s="20">
        <v>288.04519348772328</v>
      </c>
      <c r="K1962" s="27">
        <v>1.6039633643231355E-2</v>
      </c>
      <c r="L1962" s="20">
        <v>61.760621510501018</v>
      </c>
      <c r="M1962" s="20">
        <v>101.7831666568546</v>
      </c>
      <c r="N1962" s="27">
        <f t="shared" si="180"/>
        <v>0.99061774260671021</v>
      </c>
      <c r="O1962" s="20">
        <f t="shared" si="181"/>
        <v>1.6325647042239089</v>
      </c>
      <c r="Q1962" s="27">
        <v>1.6039633643231355E-2</v>
      </c>
      <c r="R1962" s="20">
        <v>106.24621867987105</v>
      </c>
      <c r="T1962" s="41">
        <v>1.6039633643231355E-2</v>
      </c>
      <c r="U1962" s="38">
        <v>146.26876382622464</v>
      </c>
      <c r="W1962" s="27">
        <v>1.6039633643231355E-2</v>
      </c>
      <c r="X1962" s="27">
        <f t="shared" si="184"/>
        <v>106.24621867987105</v>
      </c>
      <c r="Y1962" s="19">
        <f t="shared" si="185"/>
        <v>146.26876382622464</v>
      </c>
      <c r="Z1962" s="27">
        <f t="shared" si="182"/>
        <v>1.7041504236037752</v>
      </c>
      <c r="AA1962" s="20">
        <f t="shared" si="183"/>
        <v>2.3460973852209741</v>
      </c>
    </row>
    <row r="1963" spans="1:27" x14ac:dyDescent="0.3">
      <c r="A1963" s="50">
        <v>1.5332373703131452E-2</v>
      </c>
      <c r="B1963" s="29">
        <v>228.95897171857712</v>
      </c>
      <c r="E1963" s="27">
        <v>2.0511792801262345</v>
      </c>
      <c r="F1963" s="20">
        <v>154.45792654891952</v>
      </c>
      <c r="H1963" s="27">
        <v>5.1137580268550664</v>
      </c>
      <c r="I1963" s="20">
        <v>288.04519348772328</v>
      </c>
      <c r="K1963" s="27">
        <v>1.6032089581131004E-2</v>
      </c>
      <c r="L1963" s="20">
        <v>195.96369613065278</v>
      </c>
      <c r="M1963" s="20">
        <v>377.61578482438688</v>
      </c>
      <c r="N1963" s="27">
        <f t="shared" si="180"/>
        <v>3.1417075310161606</v>
      </c>
      <c r="O1963" s="20">
        <f t="shared" si="181"/>
        <v>6.0539700895536601</v>
      </c>
      <c r="Q1963" s="27">
        <v>1.6032089581131004E-2</v>
      </c>
      <c r="R1963" s="20">
        <v>238.40515432076694</v>
      </c>
      <c r="T1963" s="41">
        <v>1.6032089581131004E-2</v>
      </c>
      <c r="U1963" s="38">
        <v>420.05724301450107</v>
      </c>
      <c r="W1963" s="27">
        <v>1.6032089581131004E-2</v>
      </c>
      <c r="X1963" s="27">
        <f t="shared" si="184"/>
        <v>238.40515432076694</v>
      </c>
      <c r="Y1963" s="19">
        <f t="shared" si="185"/>
        <v>420.05724301450107</v>
      </c>
      <c r="Z1963" s="27">
        <f t="shared" si="182"/>
        <v>3.8221327906738969</v>
      </c>
      <c r="AA1963" s="20">
        <f t="shared" si="183"/>
        <v>6.7343953492113968</v>
      </c>
    </row>
    <row r="1964" spans="1:27" x14ac:dyDescent="0.3">
      <c r="A1964" s="50">
        <v>1.5255223508575E-2</v>
      </c>
      <c r="B1964" s="29">
        <v>188.33391035971016</v>
      </c>
      <c r="E1964" s="27">
        <v>6.0994702059833799</v>
      </c>
      <c r="F1964" s="20">
        <v>155.90513848278687</v>
      </c>
      <c r="H1964" s="27">
        <v>0.76434824585157912</v>
      </c>
      <c r="I1964" s="20">
        <v>288.04519348772328</v>
      </c>
      <c r="K1964" s="27">
        <v>1.5841210653888993E-2</v>
      </c>
      <c r="L1964" s="20">
        <v>73.139337502126551</v>
      </c>
      <c r="M1964" s="20">
        <v>111.33334388798488</v>
      </c>
      <c r="N1964" s="27">
        <f t="shared" si="180"/>
        <v>1.1586156524570699</v>
      </c>
      <c r="O1964" s="20">
        <f t="shared" si="181"/>
        <v>1.7636549533314332</v>
      </c>
      <c r="Q1964" s="27">
        <v>1.5841210653888993E-2</v>
      </c>
      <c r="R1964" s="20">
        <v>111.45410247866911</v>
      </c>
      <c r="T1964" s="41">
        <v>1.5841210653888993E-2</v>
      </c>
      <c r="U1964" s="38">
        <v>149.64810886452744</v>
      </c>
      <c r="W1964" s="27">
        <v>1.5841210653888993E-2</v>
      </c>
      <c r="X1964" s="27">
        <f t="shared" si="184"/>
        <v>111.45410247866911</v>
      </c>
      <c r="Y1964" s="19">
        <f t="shared" si="185"/>
        <v>149.64810886452744</v>
      </c>
      <c r="Z1964" s="27">
        <f t="shared" si="182"/>
        <v>1.7655679156047288</v>
      </c>
      <c r="AA1964" s="20">
        <f t="shared" si="183"/>
        <v>2.3706072164790921</v>
      </c>
    </row>
    <row r="1965" spans="1:27" x14ac:dyDescent="0.3">
      <c r="A1965" s="50">
        <v>1.5179332509433152E-2</v>
      </c>
      <c r="B1965" s="29">
        <v>100.73270487057503</v>
      </c>
      <c r="E1965" s="27">
        <v>1.8508645429392345E-2</v>
      </c>
      <c r="F1965" s="20">
        <v>156.02489709392395</v>
      </c>
      <c r="H1965" s="27">
        <v>0.6964193356980104</v>
      </c>
      <c r="I1965" s="20">
        <v>288.04519348772328</v>
      </c>
      <c r="K1965" s="27">
        <v>1.5535614526015706E-2</v>
      </c>
      <c r="L1965" s="20">
        <v>43.750567648964392</v>
      </c>
      <c r="M1965" s="20">
        <v>55.371594804137743</v>
      </c>
      <c r="N1965" s="27">
        <f t="shared" si="180"/>
        <v>0.67969195428868401</v>
      </c>
      <c r="O1965" s="20">
        <f t="shared" si="181"/>
        <v>0.86023175256781814</v>
      </c>
      <c r="Q1965" s="27">
        <v>1.5535614526015706E-2</v>
      </c>
      <c r="R1965" s="20">
        <v>84.209564074360401</v>
      </c>
      <c r="T1965" s="41">
        <v>1.5535614526015706E-2</v>
      </c>
      <c r="U1965" s="38">
        <v>95.830591229533752</v>
      </c>
      <c r="W1965" s="27">
        <v>1.5535614526015706E-2</v>
      </c>
      <c r="X1965" s="27">
        <f t="shared" si="184"/>
        <v>84.209564074360401</v>
      </c>
      <c r="Y1965" s="19">
        <f t="shared" si="185"/>
        <v>95.830591229533752</v>
      </c>
      <c r="Z1965" s="27">
        <f t="shared" si="182"/>
        <v>1.3082473268630839</v>
      </c>
      <c r="AA1965" s="20">
        <f t="shared" si="183"/>
        <v>1.488787125142218</v>
      </c>
    </row>
    <row r="1966" spans="1:27" x14ac:dyDescent="0.3">
      <c r="A1966" s="50">
        <v>1.5018835663795471E-2</v>
      </c>
      <c r="B1966" s="29">
        <v>160.32782881076253</v>
      </c>
      <c r="E1966" s="27">
        <v>2.5164647027850151E-2</v>
      </c>
      <c r="F1966" s="20">
        <v>157.64628403183613</v>
      </c>
      <c r="H1966" s="27">
        <v>0.34288402639504056</v>
      </c>
      <c r="I1966" s="20">
        <v>288.04519348772328</v>
      </c>
      <c r="K1966" s="27">
        <v>1.5332373703131452E-2</v>
      </c>
      <c r="L1966" s="20">
        <v>150.18810585617746</v>
      </c>
      <c r="M1966" s="20">
        <v>202.97115891115067</v>
      </c>
      <c r="N1966" s="27">
        <f t="shared" si="180"/>
        <v>2.302740164752378</v>
      </c>
      <c r="O1966" s="20">
        <f t="shared" si="181"/>
        <v>3.1120296593834418</v>
      </c>
      <c r="Q1966" s="27">
        <v>1.5332373703131452E-2</v>
      </c>
      <c r="R1966" s="20">
        <v>176.17591866360394</v>
      </c>
      <c r="T1966" s="41">
        <v>1.5332373703131452E-2</v>
      </c>
      <c r="U1966" s="38">
        <v>228.95897171857712</v>
      </c>
      <c r="W1966" s="27">
        <v>1.5332373703131452E-2</v>
      </c>
      <c r="X1966" s="27">
        <f t="shared" si="184"/>
        <v>176.17591866360394</v>
      </c>
      <c r="Y1966" s="19">
        <f t="shared" si="185"/>
        <v>228.95897171857712</v>
      </c>
      <c r="Z1966" s="27">
        <f t="shared" si="182"/>
        <v>2.7011950224428665</v>
      </c>
      <c r="AA1966" s="20">
        <f t="shared" si="183"/>
        <v>3.5104845170739298</v>
      </c>
    </row>
    <row r="1967" spans="1:27" x14ac:dyDescent="0.3">
      <c r="A1967" s="50">
        <v>1.5003915686975233E-2</v>
      </c>
      <c r="B1967" s="29">
        <v>101.28457197469649</v>
      </c>
      <c r="E1967" s="27">
        <v>41.325939659276628</v>
      </c>
      <c r="F1967" s="20">
        <v>157.85593823440965</v>
      </c>
      <c r="H1967" s="27">
        <v>0.19509358103096019</v>
      </c>
      <c r="I1967" s="20">
        <v>288.04519348772328</v>
      </c>
      <c r="K1967" s="27">
        <v>1.5255223508575E-2</v>
      </c>
      <c r="L1967" s="20">
        <v>76.236749500175748</v>
      </c>
      <c r="M1967" s="20">
        <v>112.55155723791083</v>
      </c>
      <c r="N1967" s="27">
        <f t="shared" si="180"/>
        <v>1.1630086531924244</v>
      </c>
      <c r="O1967" s="20">
        <f t="shared" si="181"/>
        <v>1.716999161902502</v>
      </c>
      <c r="Q1967" s="27">
        <v>1.5255223508575E-2</v>
      </c>
      <c r="R1967" s="20">
        <v>152.01910262197509</v>
      </c>
      <c r="T1967" s="41">
        <v>1.5255223508575E-2</v>
      </c>
      <c r="U1967" s="38">
        <v>188.33391035971016</v>
      </c>
      <c r="W1967" s="27">
        <v>1.5255223508575E-2</v>
      </c>
      <c r="X1967" s="27">
        <f t="shared" si="184"/>
        <v>152.01910262197509</v>
      </c>
      <c r="Y1967" s="19">
        <f t="shared" si="185"/>
        <v>188.33391035971016</v>
      </c>
      <c r="Z1967" s="27">
        <f t="shared" si="182"/>
        <v>2.3190853880712297</v>
      </c>
      <c r="AA1967" s="20">
        <f t="shared" si="183"/>
        <v>2.873075896781307</v>
      </c>
    </row>
    <row r="1968" spans="1:27" x14ac:dyDescent="0.3">
      <c r="A1968" s="50">
        <v>1.4918205000867601E-2</v>
      </c>
      <c r="B1968" s="29">
        <v>144.7589091541482</v>
      </c>
      <c r="E1968" s="27">
        <v>0.25302427317365073</v>
      </c>
      <c r="F1968" s="20">
        <v>158.74669689694184</v>
      </c>
      <c r="H1968" s="27">
        <v>7.7828083260101266E-2</v>
      </c>
      <c r="I1968" s="20">
        <v>288.04519348772328</v>
      </c>
      <c r="K1968" s="27">
        <v>1.5179332509433152E-2</v>
      </c>
      <c r="L1968" s="20">
        <v>43.324984236035291</v>
      </c>
      <c r="M1968" s="20">
        <v>87.085597933671849</v>
      </c>
      <c r="N1968" s="27">
        <f t="shared" si="180"/>
        <v>0.65764434168472929</v>
      </c>
      <c r="O1968" s="20">
        <f t="shared" si="181"/>
        <v>1.3219012478180097</v>
      </c>
      <c r="Q1968" s="27">
        <v>1.5179332509433152E-2</v>
      </c>
      <c r="R1968" s="20">
        <v>56.972091172938484</v>
      </c>
      <c r="T1968" s="41">
        <v>1.5179332509433152E-2</v>
      </c>
      <c r="U1968" s="38">
        <v>100.73270487057503</v>
      </c>
      <c r="W1968" s="27">
        <v>1.5179332509433152E-2</v>
      </c>
      <c r="X1968" s="27">
        <f t="shared" si="184"/>
        <v>56.972091172938484</v>
      </c>
      <c r="Y1968" s="19">
        <f t="shared" si="185"/>
        <v>100.73270487057503</v>
      </c>
      <c r="Z1968" s="27">
        <f t="shared" si="182"/>
        <v>0.86479831567177468</v>
      </c>
      <c r="AA1968" s="20">
        <f t="shared" si="183"/>
        <v>1.5290552218050548</v>
      </c>
    </row>
    <row r="1969" spans="1:27" x14ac:dyDescent="0.3">
      <c r="A1969" s="50">
        <v>1.4898247296514455E-2</v>
      </c>
      <c r="B1969" s="29">
        <v>134.31966089025053</v>
      </c>
      <c r="E1969" s="27">
        <v>1.3335021339444211</v>
      </c>
      <c r="F1969" s="20">
        <v>158.94880002607792</v>
      </c>
      <c r="H1969" s="27">
        <v>7.7262374747078866E-2</v>
      </c>
      <c r="I1969" s="20">
        <v>288.04519348772328</v>
      </c>
      <c r="K1969" s="27">
        <v>1.5018835663795471E-2</v>
      </c>
      <c r="L1969" s="20">
        <v>82.847800357651948</v>
      </c>
      <c r="M1969" s="20">
        <v>134.7530884161267</v>
      </c>
      <c r="N1969" s="27">
        <f t="shared" si="180"/>
        <v>1.2442774986785103</v>
      </c>
      <c r="O1969" s="20">
        <f t="shared" si="181"/>
        <v>2.0238344901107079</v>
      </c>
      <c r="Q1969" s="27">
        <v>1.5018835663795471E-2</v>
      </c>
      <c r="R1969" s="20">
        <v>108.42254075228776</v>
      </c>
      <c r="T1969" s="41">
        <v>1.5018835663795471E-2</v>
      </c>
      <c r="U1969" s="38">
        <v>160.32782881076253</v>
      </c>
      <c r="W1969" s="27">
        <v>1.5018835663795471E-2</v>
      </c>
      <c r="X1969" s="27">
        <f t="shared" si="184"/>
        <v>108.42254075228776</v>
      </c>
      <c r="Y1969" s="19">
        <f t="shared" si="185"/>
        <v>160.32782881076253</v>
      </c>
      <c r="Z1969" s="27">
        <f t="shared" si="182"/>
        <v>1.6283803218097772</v>
      </c>
      <c r="AA1969" s="20">
        <f t="shared" si="183"/>
        <v>2.4079373132419755</v>
      </c>
    </row>
    <row r="1970" spans="1:27" x14ac:dyDescent="0.3">
      <c r="A1970" s="50">
        <v>1.4852098596747965E-2</v>
      </c>
      <c r="B1970" s="29">
        <v>127.08332856584033</v>
      </c>
      <c r="E1970" s="27">
        <v>2.5741269055288285E-2</v>
      </c>
      <c r="F1970" s="20">
        <v>159.23970644044908</v>
      </c>
      <c r="H1970" s="27">
        <v>6.8175592285115272E-2</v>
      </c>
      <c r="I1970" s="20">
        <v>288.04519348772328</v>
      </c>
      <c r="K1970" s="27">
        <v>1.5003915686975233E-2</v>
      </c>
      <c r="L1970" s="20">
        <v>52.73582459302105</v>
      </c>
      <c r="M1970" s="20">
        <v>74.98274770866405</v>
      </c>
      <c r="N1970" s="27">
        <f t="shared" si="180"/>
        <v>0.79124386587680284</v>
      </c>
      <c r="O1970" s="20">
        <f t="shared" si="181"/>
        <v>1.1250348245985307</v>
      </c>
      <c r="Q1970" s="27">
        <v>1.5003915686975233E-2</v>
      </c>
      <c r="R1970" s="20">
        <v>79.037648859053476</v>
      </c>
      <c r="T1970" s="41">
        <v>1.5003915686975233E-2</v>
      </c>
      <c r="U1970" s="38">
        <v>101.28457197469649</v>
      </c>
      <c r="W1970" s="27">
        <v>1.5003915686975233E-2</v>
      </c>
      <c r="X1970" s="27">
        <f t="shared" si="184"/>
        <v>79.037648859053476</v>
      </c>
      <c r="Y1970" s="19">
        <f t="shared" si="185"/>
        <v>101.28457197469649</v>
      </c>
      <c r="Z1970" s="27">
        <f t="shared" si="182"/>
        <v>1.1858742195779925</v>
      </c>
      <c r="AA1970" s="20">
        <f t="shared" si="183"/>
        <v>1.5196651782997208</v>
      </c>
    </row>
    <row r="1971" spans="1:27" x14ac:dyDescent="0.3">
      <c r="A1971" s="50">
        <v>1.4614313739002682E-2</v>
      </c>
      <c r="B1971" s="29">
        <v>157.78754636265893</v>
      </c>
      <c r="E1971" s="27">
        <v>1.2807842558104312</v>
      </c>
      <c r="F1971" s="20">
        <v>160.50965251164149</v>
      </c>
      <c r="H1971" s="27">
        <v>5.502592254197225E-2</v>
      </c>
      <c r="I1971" s="20">
        <v>288.04519348772328</v>
      </c>
      <c r="K1971" s="27">
        <v>1.4918205000867601E-2</v>
      </c>
      <c r="L1971" s="20">
        <v>62.837447721269264</v>
      </c>
      <c r="M1971" s="20">
        <v>113.77151315465409</v>
      </c>
      <c r="N1971" s="27">
        <f t="shared" si="180"/>
        <v>0.93742192683719561</v>
      </c>
      <c r="O1971" s="20">
        <f t="shared" si="181"/>
        <v>1.6972667565000348</v>
      </c>
      <c r="Q1971" s="27">
        <v>1.4918205000867601E-2</v>
      </c>
      <c r="R1971" s="20">
        <v>93.824843720763383</v>
      </c>
      <c r="T1971" s="41">
        <v>1.4918205000867601E-2</v>
      </c>
      <c r="U1971" s="38">
        <v>144.7589091541482</v>
      </c>
      <c r="W1971" s="27">
        <v>1.4918205000867601E-2</v>
      </c>
      <c r="X1971" s="27">
        <f t="shared" si="184"/>
        <v>93.824843720763383</v>
      </c>
      <c r="Y1971" s="19">
        <f t="shared" si="185"/>
        <v>144.7589091541482</v>
      </c>
      <c r="Z1971" s="27">
        <f t="shared" si="182"/>
        <v>1.3996982528007136</v>
      </c>
      <c r="AA1971" s="20">
        <f t="shared" si="183"/>
        <v>2.1595430824635526</v>
      </c>
    </row>
    <row r="1972" spans="1:27" x14ac:dyDescent="0.3">
      <c r="A1972" s="50">
        <v>1.4557247464836109E-2</v>
      </c>
      <c r="B1972" s="29">
        <v>111.14019901284699</v>
      </c>
      <c r="E1972" s="27">
        <v>0.13199722285207827</v>
      </c>
      <c r="F1972" s="20">
        <v>160.56947654432665</v>
      </c>
      <c r="H1972" s="27">
        <v>1.1539050232386217E-2</v>
      </c>
      <c r="I1972" s="20">
        <v>288.04519348772328</v>
      </c>
      <c r="K1972" s="27">
        <v>1.4898247296514455E-2</v>
      </c>
      <c r="L1972" s="20">
        <v>49.346698220096414</v>
      </c>
      <c r="M1972" s="20">
        <v>117.33076050541681</v>
      </c>
      <c r="N1972" s="27">
        <f t="shared" si="180"/>
        <v>0.73517931334946607</v>
      </c>
      <c r="O1972" s="20">
        <f t="shared" si="181"/>
        <v>1.7480226854978109</v>
      </c>
      <c r="Q1972" s="27">
        <v>1.4898247296514455E-2</v>
      </c>
      <c r="R1972" s="20">
        <v>66.335598604930141</v>
      </c>
      <c r="T1972" s="41">
        <v>1.4898247296514455E-2</v>
      </c>
      <c r="U1972" s="38">
        <v>134.31966089025053</v>
      </c>
      <c r="W1972" s="27">
        <v>1.4898247296514455E-2</v>
      </c>
      <c r="X1972" s="27">
        <f t="shared" si="184"/>
        <v>66.335598604930141</v>
      </c>
      <c r="Y1972" s="19">
        <f t="shared" si="185"/>
        <v>134.31966089025053</v>
      </c>
      <c r="Z1972" s="27">
        <f t="shared" si="182"/>
        <v>0.9882841525785685</v>
      </c>
      <c r="AA1972" s="20">
        <f t="shared" si="183"/>
        <v>2.0011275247269134</v>
      </c>
    </row>
    <row r="1973" spans="1:27" x14ac:dyDescent="0.3">
      <c r="A1973" s="50">
        <v>1.4339338391437195E-2</v>
      </c>
      <c r="B1973" s="29">
        <v>213.07339664429702</v>
      </c>
      <c r="E1973" s="27">
        <v>0.33450905086647253</v>
      </c>
      <c r="F1973" s="20">
        <v>161.49452871187881</v>
      </c>
      <c r="H1973" s="27">
        <v>6.8730500497622415E-3</v>
      </c>
      <c r="I1973" s="20">
        <v>288.04519348772328</v>
      </c>
      <c r="K1973" s="27">
        <v>1.4852098596747965E-2</v>
      </c>
      <c r="L1973" s="20">
        <v>76.340957131395129</v>
      </c>
      <c r="M1973" s="20">
        <v>109.79647320174047</v>
      </c>
      <c r="N1973" s="27">
        <f t="shared" si="180"/>
        <v>1.1338234222855901</v>
      </c>
      <c r="O1973" s="20">
        <f t="shared" si="181"/>
        <v>1.6307080455674452</v>
      </c>
      <c r="Q1973" s="27">
        <v>1.4852098596747965E-2</v>
      </c>
      <c r="R1973" s="20">
        <v>93.627812495495007</v>
      </c>
      <c r="T1973" s="41">
        <v>1.4852098596747965E-2</v>
      </c>
      <c r="U1973" s="38">
        <v>127.08332856584033</v>
      </c>
      <c r="W1973" s="27">
        <v>1.4852098596747965E-2</v>
      </c>
      <c r="X1973" s="27">
        <f t="shared" si="184"/>
        <v>93.627812495495007</v>
      </c>
      <c r="Y1973" s="19">
        <f t="shared" si="185"/>
        <v>127.08332856584033</v>
      </c>
      <c r="Z1973" s="27">
        <f t="shared" si="182"/>
        <v>1.390569502580923</v>
      </c>
      <c r="AA1973" s="20">
        <f t="shared" si="183"/>
        <v>1.8874541258627777</v>
      </c>
    </row>
    <row r="1974" spans="1:27" x14ac:dyDescent="0.3">
      <c r="A1974" s="50">
        <v>1.4284066586697008E-2</v>
      </c>
      <c r="B1974" s="29">
        <v>107.01169445657722</v>
      </c>
      <c r="E1974" s="27">
        <v>12.852801562097738</v>
      </c>
      <c r="F1974" s="20">
        <v>161.50560366088371</v>
      </c>
      <c r="H1974" s="27">
        <v>34.288481407318613</v>
      </c>
      <c r="I1974" s="20">
        <v>288.49678267084124</v>
      </c>
      <c r="K1974" s="27">
        <v>1.4614313739002682E-2</v>
      </c>
      <c r="L1974" s="20">
        <v>59.515361708248975</v>
      </c>
      <c r="M1974" s="20">
        <v>145.02893171461949</v>
      </c>
      <c r="N1974" s="27">
        <f t="shared" si="180"/>
        <v>0.86977616829457716</v>
      </c>
      <c r="O1974" s="20">
        <f t="shared" si="181"/>
        <v>2.1194983093098454</v>
      </c>
      <c r="Q1974" s="27">
        <v>1.4614313739002682E-2</v>
      </c>
      <c r="R1974" s="20">
        <v>72.273976356288429</v>
      </c>
      <c r="T1974" s="41">
        <v>1.4614313739002682E-2</v>
      </c>
      <c r="U1974" s="38">
        <v>157.78754636265893</v>
      </c>
      <c r="W1974" s="27">
        <v>1.4614313739002682E-2</v>
      </c>
      <c r="X1974" s="27">
        <f t="shared" si="184"/>
        <v>72.273976356288429</v>
      </c>
      <c r="Y1974" s="19">
        <f t="shared" si="185"/>
        <v>157.78754636265893</v>
      </c>
      <c r="Z1974" s="27">
        <f t="shared" si="182"/>
        <v>1.056234565636061</v>
      </c>
      <c r="AA1974" s="20">
        <f t="shared" si="183"/>
        <v>2.3059567066513291</v>
      </c>
    </row>
    <row r="1975" spans="1:27" x14ac:dyDescent="0.3">
      <c r="A1975" s="50">
        <v>1.4258467243053019E-2</v>
      </c>
      <c r="B1975" s="29">
        <v>152.25247153655158</v>
      </c>
      <c r="E1975" s="27">
        <v>6.0063600752619095</v>
      </c>
      <c r="F1975" s="20">
        <v>161.50560366088371</v>
      </c>
      <c r="H1975" s="27">
        <v>2.5164647027850151E-2</v>
      </c>
      <c r="I1975" s="20">
        <v>291.6988256867341</v>
      </c>
      <c r="K1975" s="27">
        <v>1.4557247464836109E-2</v>
      </c>
      <c r="L1975" s="20">
        <v>59.835399571246626</v>
      </c>
      <c r="M1975" s="20">
        <v>91.905987586992765</v>
      </c>
      <c r="N1975" s="27">
        <f t="shared" si="180"/>
        <v>0.87103871871598559</v>
      </c>
      <c r="O1975" s="20">
        <f t="shared" si="181"/>
        <v>1.3378982048040093</v>
      </c>
      <c r="Q1975" s="27">
        <v>1.4557247464836109E-2</v>
      </c>
      <c r="R1975" s="20">
        <v>79.069610997100867</v>
      </c>
      <c r="T1975" s="41">
        <v>1.4557247464836109E-2</v>
      </c>
      <c r="U1975" s="38">
        <v>111.14019901284699</v>
      </c>
      <c r="W1975" s="27">
        <v>1.4557247464836109E-2</v>
      </c>
      <c r="X1975" s="27">
        <f t="shared" si="184"/>
        <v>79.069610997100867</v>
      </c>
      <c r="Y1975" s="19">
        <f t="shared" si="185"/>
        <v>111.14019901284699</v>
      </c>
      <c r="Z1975" s="27">
        <f t="shared" si="182"/>
        <v>1.151035894233124</v>
      </c>
      <c r="AA1975" s="20">
        <f t="shared" si="183"/>
        <v>1.6178953803211475</v>
      </c>
    </row>
    <row r="1976" spans="1:27" x14ac:dyDescent="0.3">
      <c r="A1976" s="50">
        <v>1.4206302097591106E-2</v>
      </c>
      <c r="B1976" s="29">
        <v>98.707665109330975</v>
      </c>
      <c r="E1976" s="27">
        <v>5.9026700250251452</v>
      </c>
      <c r="F1976" s="20">
        <v>161.50560366088371</v>
      </c>
      <c r="H1976" s="27">
        <v>59.828507106023608</v>
      </c>
      <c r="I1976" s="20">
        <v>292.64066082450609</v>
      </c>
      <c r="K1976" s="27">
        <v>1.4339338391437195E-2</v>
      </c>
      <c r="L1976" s="20">
        <v>105.97639915174378</v>
      </c>
      <c r="M1976" s="20">
        <v>177.45681629688914</v>
      </c>
      <c r="N1976" s="27">
        <f t="shared" si="180"/>
        <v>1.5196314489428717</v>
      </c>
      <c r="O1976" s="20">
        <f t="shared" si="181"/>
        <v>2.5446133387482002</v>
      </c>
      <c r="Q1976" s="27">
        <v>1.4339338391437195E-2</v>
      </c>
      <c r="R1976" s="20">
        <v>141.59297949915162</v>
      </c>
      <c r="T1976" s="41">
        <v>1.4339338391437195E-2</v>
      </c>
      <c r="U1976" s="38">
        <v>213.07339664429702</v>
      </c>
      <c r="W1976" s="27">
        <v>1.4339338391437195E-2</v>
      </c>
      <c r="X1976" s="27">
        <f t="shared" si="184"/>
        <v>141.59297949915162</v>
      </c>
      <c r="Y1976" s="19">
        <f t="shared" si="185"/>
        <v>213.07339664429702</v>
      </c>
      <c r="Z1976" s="27">
        <f t="shared" si="182"/>
        <v>2.0303496468901647</v>
      </c>
      <c r="AA1976" s="20">
        <f t="shared" si="183"/>
        <v>3.0553315366954936</v>
      </c>
    </row>
    <row r="1977" spans="1:27" x14ac:dyDescent="0.3">
      <c r="A1977" s="50">
        <v>1.4070687415369321E-2</v>
      </c>
      <c r="B1977" s="29">
        <v>140.78076747844699</v>
      </c>
      <c r="E1977" s="27">
        <v>0.88226612519065384</v>
      </c>
      <c r="F1977" s="20">
        <v>161.50560366088371</v>
      </c>
      <c r="H1977" s="27">
        <v>49.898291446777876</v>
      </c>
      <c r="I1977" s="20">
        <v>292.7169822288746</v>
      </c>
      <c r="K1977" s="27">
        <v>1.4284066586697008E-2</v>
      </c>
      <c r="L1977" s="20">
        <v>49.883698058419505</v>
      </c>
      <c r="M1977" s="20">
        <v>87.930824257077632</v>
      </c>
      <c r="N1977" s="27">
        <f t="shared" si="180"/>
        <v>0.71254206465715253</v>
      </c>
      <c r="O1977" s="20">
        <f t="shared" si="181"/>
        <v>1.2560097487112494</v>
      </c>
      <c r="Q1977" s="27">
        <v>1.4284066586697008E-2</v>
      </c>
      <c r="R1977" s="20">
        <v>68.964568257919098</v>
      </c>
      <c r="T1977" s="41">
        <v>1.4284066586697008E-2</v>
      </c>
      <c r="U1977" s="38">
        <v>107.01169445657722</v>
      </c>
      <c r="W1977" s="27">
        <v>1.4284066586697008E-2</v>
      </c>
      <c r="X1977" s="27">
        <f t="shared" si="184"/>
        <v>68.964568257919098</v>
      </c>
      <c r="Y1977" s="19">
        <f t="shared" si="185"/>
        <v>107.01169445657722</v>
      </c>
      <c r="Z1977" s="27">
        <f t="shared" si="182"/>
        <v>0.98509448511892728</v>
      </c>
      <c r="AA1977" s="20">
        <f t="shared" si="183"/>
        <v>1.528562169173024</v>
      </c>
    </row>
    <row r="1978" spans="1:27" x14ac:dyDescent="0.3">
      <c r="A1978" s="50">
        <v>1.3903141552873421E-2</v>
      </c>
      <c r="B1978" s="29">
        <v>126.18381875711745</v>
      </c>
      <c r="E1978" s="27">
        <v>0.80385765538085252</v>
      </c>
      <c r="F1978" s="20">
        <v>161.50560366088371</v>
      </c>
      <c r="H1978" s="27">
        <v>2.5565090722375317</v>
      </c>
      <c r="I1978" s="20">
        <v>297.98079765681075</v>
      </c>
      <c r="K1978" s="27">
        <v>1.4258467243053019E-2</v>
      </c>
      <c r="L1978" s="20">
        <v>56.809285186632529</v>
      </c>
      <c r="M1978" s="20">
        <v>101.53787473397719</v>
      </c>
      <c r="N1978" s="27">
        <f t="shared" si="180"/>
        <v>0.81001333193485703</v>
      </c>
      <c r="O1978" s="20">
        <f t="shared" si="181"/>
        <v>1.4477744608236345</v>
      </c>
      <c r="Q1978" s="27">
        <v>1.4258467243053019E-2</v>
      </c>
      <c r="R1978" s="20">
        <v>107.52388198920693</v>
      </c>
      <c r="T1978" s="41">
        <v>1.4258467243053019E-2</v>
      </c>
      <c r="U1978" s="38">
        <v>152.25247153655158</v>
      </c>
      <c r="W1978" s="27">
        <v>1.4258467243053019E-2</v>
      </c>
      <c r="X1978" s="27">
        <f t="shared" si="184"/>
        <v>107.52388198920693</v>
      </c>
      <c r="Y1978" s="19">
        <f t="shared" si="185"/>
        <v>152.25247153655158</v>
      </c>
      <c r="Z1978" s="27">
        <f t="shared" si="182"/>
        <v>1.5331257491890056</v>
      </c>
      <c r="AA1978" s="20">
        <f t="shared" si="183"/>
        <v>2.1708868780777828</v>
      </c>
    </row>
    <row r="1979" spans="1:27" x14ac:dyDescent="0.3">
      <c r="A1979" s="50">
        <v>1.3844325185345951E-2</v>
      </c>
      <c r="B1979" s="29">
        <v>83.198489252687807</v>
      </c>
      <c r="E1979" s="27">
        <v>0.39578158647054806</v>
      </c>
      <c r="F1979" s="20">
        <v>161.50560366088371</v>
      </c>
      <c r="H1979" s="27">
        <v>23.341348981193732</v>
      </c>
      <c r="I1979" s="20">
        <v>301.46568464639074</v>
      </c>
      <c r="K1979" s="27">
        <v>1.4206302097591106E-2</v>
      </c>
      <c r="L1979" s="20">
        <v>93.410690790256879</v>
      </c>
      <c r="M1979" s="20">
        <v>93.410690790256879</v>
      </c>
      <c r="N1979" s="27">
        <f t="shared" si="180"/>
        <v>1.3270204925110605</v>
      </c>
      <c r="O1979" s="20">
        <f t="shared" si="181"/>
        <v>1.3270204925110605</v>
      </c>
      <c r="Q1979" s="27">
        <v>1.4206302097591106E-2</v>
      </c>
      <c r="R1979" s="20">
        <v>98.707665109330975</v>
      </c>
      <c r="T1979" s="41">
        <v>1.4206302097591106E-2</v>
      </c>
      <c r="U1979" s="38">
        <v>98.707665109330975</v>
      </c>
      <c r="W1979" s="27">
        <v>1.4206302097591106E-2</v>
      </c>
      <c r="X1979" s="27">
        <f t="shared" si="184"/>
        <v>98.707665109330975</v>
      </c>
      <c r="Y1979" s="19">
        <f t="shared" si="185"/>
        <v>98.707665109330975</v>
      </c>
      <c r="Z1979" s="27">
        <f t="shared" si="182"/>
        <v>1.4022709098910091</v>
      </c>
      <c r="AA1979" s="20">
        <f t="shared" si="183"/>
        <v>1.4022709098910091</v>
      </c>
    </row>
    <row r="1980" spans="1:27" x14ac:dyDescent="0.3">
      <c r="A1980" s="50">
        <v>1.3804808433633298E-2</v>
      </c>
      <c r="B1980" s="29">
        <v>213.72369249463816</v>
      </c>
      <c r="E1980" s="27">
        <v>0.22519114645547234</v>
      </c>
      <c r="F1980" s="20">
        <v>161.50560366088371</v>
      </c>
      <c r="H1980" s="27">
        <v>15.497337477470865</v>
      </c>
      <c r="I1980" s="20">
        <v>301.46568464639074</v>
      </c>
      <c r="K1980" s="27">
        <v>1.4070687415369321E-2</v>
      </c>
      <c r="L1980" s="20">
        <v>67.980441503641245</v>
      </c>
      <c r="M1980" s="20">
        <v>140.78076747844699</v>
      </c>
      <c r="N1980" s="27">
        <f t="shared" si="180"/>
        <v>0.95653154275653518</v>
      </c>
      <c r="O1980" s="20">
        <f t="shared" si="181"/>
        <v>1.9808821732850186</v>
      </c>
      <c r="Q1980" s="27">
        <v>1.4070687415369321E-2</v>
      </c>
      <c r="R1980" s="20">
        <v>67.980441503641245</v>
      </c>
      <c r="T1980" s="41">
        <v>1.4070687415369321E-2</v>
      </c>
      <c r="U1980" s="38">
        <v>140.78076747844699</v>
      </c>
      <c r="W1980" s="27">
        <v>1.4070687415369321E-2</v>
      </c>
      <c r="X1980" s="27">
        <f t="shared" si="184"/>
        <v>67.980441503641245</v>
      </c>
      <c r="Y1980" s="19">
        <f t="shared" si="185"/>
        <v>140.78076747844699</v>
      </c>
      <c r="Z1980" s="27">
        <f t="shared" si="182"/>
        <v>0.95653154275653518</v>
      </c>
      <c r="AA1980" s="20">
        <f t="shared" si="183"/>
        <v>1.9808821732850186</v>
      </c>
    </row>
    <row r="1981" spans="1:27" x14ac:dyDescent="0.3">
      <c r="A1981" s="50">
        <v>1.3610984477736565E-2</v>
      </c>
      <c r="B1981" s="29">
        <v>63.06150251881833</v>
      </c>
      <c r="E1981" s="27">
        <v>8.9834812635672279E-2</v>
      </c>
      <c r="F1981" s="20">
        <v>161.50560366088371</v>
      </c>
      <c r="H1981" s="27">
        <v>11.358776762557682</v>
      </c>
      <c r="I1981" s="20">
        <v>301.46568464639074</v>
      </c>
      <c r="K1981" s="27">
        <v>1.3903141552873421E-2</v>
      </c>
      <c r="L1981" s="20">
        <v>71.20042412645158</v>
      </c>
      <c r="M1981" s="20">
        <v>103.6609418578123</v>
      </c>
      <c r="N1981" s="27">
        <f t="shared" si="180"/>
        <v>0.98990957525468026</v>
      </c>
      <c r="O1981" s="20">
        <f t="shared" si="181"/>
        <v>1.4412127481533461</v>
      </c>
      <c r="Q1981" s="27">
        <v>1.3903141552873421E-2</v>
      </c>
      <c r="R1981" s="20">
        <v>93.72330102575674</v>
      </c>
      <c r="T1981" s="41">
        <v>1.3903141552873421E-2</v>
      </c>
      <c r="U1981" s="38">
        <v>126.18381875711745</v>
      </c>
      <c r="W1981" s="27">
        <v>1.3903141552873421E-2</v>
      </c>
      <c r="X1981" s="27">
        <f t="shared" si="184"/>
        <v>93.72330102575674</v>
      </c>
      <c r="Y1981" s="19">
        <f t="shared" si="185"/>
        <v>126.18381875711745</v>
      </c>
      <c r="Z1981" s="27">
        <f t="shared" si="182"/>
        <v>1.3030483209636627</v>
      </c>
      <c r="AA1981" s="20">
        <f t="shared" si="183"/>
        <v>1.7543514938623284</v>
      </c>
    </row>
    <row r="1982" spans="1:27" x14ac:dyDescent="0.3">
      <c r="A1982" s="50">
        <v>1.3508108560927212E-2</v>
      </c>
      <c r="B1982" s="29">
        <v>145.5858608179947</v>
      </c>
      <c r="E1982" s="27">
        <v>8.9181830873712897E-2</v>
      </c>
      <c r="F1982" s="20">
        <v>161.50560366088371</v>
      </c>
      <c r="H1982" s="27">
        <v>8.6738587916188408</v>
      </c>
      <c r="I1982" s="20">
        <v>301.46568464639074</v>
      </c>
      <c r="K1982" s="27">
        <v>1.3844325185345951E-2</v>
      </c>
      <c r="L1982" s="20">
        <v>82.816132965647157</v>
      </c>
      <c r="M1982" s="20">
        <v>82.816132965647157</v>
      </c>
      <c r="N1982" s="27">
        <f t="shared" si="180"/>
        <v>1.146533475369268</v>
      </c>
      <c r="O1982" s="20">
        <f t="shared" si="181"/>
        <v>1.146533475369268</v>
      </c>
      <c r="Q1982" s="27">
        <v>1.3844325185345951E-2</v>
      </c>
      <c r="R1982" s="20">
        <v>83.198489252687807</v>
      </c>
      <c r="T1982" s="41">
        <v>1.3844325185345951E-2</v>
      </c>
      <c r="U1982" s="38">
        <v>83.198489252687807</v>
      </c>
      <c r="W1982" s="27">
        <v>1.3844325185345951E-2</v>
      </c>
      <c r="X1982" s="27">
        <f t="shared" si="184"/>
        <v>83.198489252687807</v>
      </c>
      <c r="Y1982" s="19">
        <f t="shared" si="185"/>
        <v>83.198489252687807</v>
      </c>
      <c r="Z1982" s="27">
        <f t="shared" si="182"/>
        <v>1.1518269401437202</v>
      </c>
      <c r="AA1982" s="20">
        <f t="shared" si="183"/>
        <v>1.1518269401437202</v>
      </c>
    </row>
    <row r="1983" spans="1:27" x14ac:dyDescent="0.3">
      <c r="A1983" s="50">
        <v>1.3319207835593261E-2</v>
      </c>
      <c r="B1983" s="29">
        <v>320.89687784904368</v>
      </c>
      <c r="E1983" s="27">
        <v>7.8693208197364584E-2</v>
      </c>
      <c r="F1983" s="20">
        <v>161.50560366088371</v>
      </c>
      <c r="H1983" s="27">
        <v>7.7207653241202934</v>
      </c>
      <c r="I1983" s="20">
        <v>301.46568464639074</v>
      </c>
      <c r="K1983" s="27">
        <v>1.3804808433633298E-2</v>
      </c>
      <c r="L1983" s="20">
        <v>76.987496544194286</v>
      </c>
      <c r="M1983" s="20">
        <v>118.45742649265452</v>
      </c>
      <c r="N1983" s="27">
        <f t="shared" si="180"/>
        <v>1.0627976415776077</v>
      </c>
      <c r="O1983" s="20">
        <f t="shared" si="181"/>
        <v>1.6352820802722936</v>
      </c>
      <c r="Q1983" s="27">
        <v>1.3804808433633298E-2</v>
      </c>
      <c r="R1983" s="20">
        <v>172.25376254617794</v>
      </c>
      <c r="T1983" s="41">
        <v>1.3804808433633298E-2</v>
      </c>
      <c r="U1983" s="38">
        <v>213.72369249463816</v>
      </c>
      <c r="W1983" s="27">
        <v>1.3804808433633298E-2</v>
      </c>
      <c r="X1983" s="27">
        <f t="shared" si="184"/>
        <v>172.25376254617794</v>
      </c>
      <c r="Y1983" s="19">
        <f t="shared" si="185"/>
        <v>213.72369249463816</v>
      </c>
      <c r="Z1983" s="27">
        <f t="shared" si="182"/>
        <v>2.3779301939225448</v>
      </c>
      <c r="AA1983" s="20">
        <f t="shared" si="183"/>
        <v>2.9504146326172305</v>
      </c>
    </row>
    <row r="1984" spans="1:27" x14ac:dyDescent="0.3">
      <c r="A1984" s="50">
        <v>1.3299571699462831E-2</v>
      </c>
      <c r="B1984" s="29">
        <v>175.55361587886136</v>
      </c>
      <c r="E1984" s="27">
        <v>6.3514906622003764E-2</v>
      </c>
      <c r="F1984" s="20">
        <v>161.50560366088371</v>
      </c>
      <c r="H1984" s="27">
        <v>6.3467852162284544</v>
      </c>
      <c r="I1984" s="20">
        <v>301.46568464639074</v>
      </c>
      <c r="K1984" s="27">
        <v>1.3610984477736565E-2</v>
      </c>
      <c r="L1984" s="20">
        <v>20.113909940059667</v>
      </c>
      <c r="M1984" s="20">
        <v>49.022338927462627</v>
      </c>
      <c r="N1984" s="27">
        <f t="shared" si="180"/>
        <v>0.27377011598074336</v>
      </c>
      <c r="O1984" s="20">
        <f t="shared" si="181"/>
        <v>0.6672422942040348</v>
      </c>
      <c r="Q1984" s="27">
        <v>1.3610984477736565E-2</v>
      </c>
      <c r="R1984" s="20">
        <v>34.153073531415373</v>
      </c>
      <c r="T1984" s="41">
        <v>1.3610984477736565E-2</v>
      </c>
      <c r="U1984" s="38">
        <v>63.06150251881833</v>
      </c>
      <c r="W1984" s="27">
        <v>1.3610984477736565E-2</v>
      </c>
      <c r="X1984" s="27">
        <f t="shared" si="184"/>
        <v>34.153073531415373</v>
      </c>
      <c r="Y1984" s="19">
        <f t="shared" si="185"/>
        <v>63.06150251881833</v>
      </c>
      <c r="Z1984" s="27">
        <f t="shared" si="182"/>
        <v>0.46485695370309016</v>
      </c>
      <c r="AA1984" s="20">
        <f t="shared" si="183"/>
        <v>0.85832913192638161</v>
      </c>
    </row>
    <row r="1985" spans="1:27" x14ac:dyDescent="0.3">
      <c r="A1985" s="50">
        <v>1.3207126743509434E-2</v>
      </c>
      <c r="B1985" s="29">
        <v>95.12052216582839</v>
      </c>
      <c r="E1985" s="27">
        <v>1.3319207835593261E-2</v>
      </c>
      <c r="F1985" s="20">
        <v>161.50560366088371</v>
      </c>
      <c r="H1985" s="27">
        <v>5.9207999181671767</v>
      </c>
      <c r="I1985" s="20">
        <v>301.46568464639074</v>
      </c>
      <c r="K1985" s="27">
        <v>1.3508108560927212E-2</v>
      </c>
      <c r="L1985" s="20">
        <v>39.570903135392626</v>
      </c>
      <c r="M1985" s="20">
        <v>65.228145203125138</v>
      </c>
      <c r="N1985" s="27">
        <f t="shared" si="180"/>
        <v>0.53452805540681858</v>
      </c>
      <c r="O1985" s="20">
        <f t="shared" si="181"/>
        <v>0.88110886663173793</v>
      </c>
      <c r="Q1985" s="27">
        <v>1.3508108560927212E-2</v>
      </c>
      <c r="R1985" s="20">
        <v>119.92861875026219</v>
      </c>
      <c r="T1985" s="41">
        <v>1.3508108560927212E-2</v>
      </c>
      <c r="U1985" s="38">
        <v>145.5858608179947</v>
      </c>
      <c r="W1985" s="27">
        <v>1.3508108560927212E-2</v>
      </c>
      <c r="X1985" s="27">
        <f t="shared" si="184"/>
        <v>119.92861875026219</v>
      </c>
      <c r="Y1985" s="19">
        <f t="shared" si="185"/>
        <v>145.5858608179947</v>
      </c>
      <c r="Z1985" s="27">
        <f t="shared" si="182"/>
        <v>1.6200088016405925</v>
      </c>
      <c r="AA1985" s="20">
        <f t="shared" si="183"/>
        <v>1.9665896128655118</v>
      </c>
    </row>
    <row r="1986" spans="1:27" x14ac:dyDescent="0.3">
      <c r="A1986" s="50">
        <v>1.2869930695160292E-2</v>
      </c>
      <c r="B1986" s="29">
        <v>184.45669897588942</v>
      </c>
      <c r="E1986" s="27">
        <v>7.9333723406307399E-3</v>
      </c>
      <c r="F1986" s="20">
        <v>161.50560366088371</v>
      </c>
      <c r="H1986" s="27">
        <v>1.084106168258586</v>
      </c>
      <c r="I1986" s="20">
        <v>301.46568464639074</v>
      </c>
      <c r="K1986" s="27">
        <v>1.3319207835593261E-2</v>
      </c>
      <c r="L1986" s="20">
        <v>161.50560366088371</v>
      </c>
      <c r="M1986" s="20">
        <v>306.28901458378255</v>
      </c>
      <c r="N1986" s="27">
        <f t="shared" si="180"/>
        <v>2.1511267017722617</v>
      </c>
      <c r="O1986" s="20">
        <f t="shared" si="181"/>
        <v>4.0795270430004553</v>
      </c>
      <c r="Q1986" s="27">
        <v>1.3319207835593261E-2</v>
      </c>
      <c r="R1986" s="20">
        <v>176.11346692614489</v>
      </c>
      <c r="T1986" s="41">
        <v>1.3319207835593261E-2</v>
      </c>
      <c r="U1986" s="38">
        <v>320.89687784904368</v>
      </c>
      <c r="W1986" s="27">
        <v>1.3319207835593261E-2</v>
      </c>
      <c r="X1986" s="27">
        <f t="shared" si="184"/>
        <v>176.11346692614489</v>
      </c>
      <c r="Y1986" s="19">
        <f t="shared" si="185"/>
        <v>320.89687784904368</v>
      </c>
      <c r="Z1986" s="27">
        <f t="shared" si="182"/>
        <v>2.3456918686362038</v>
      </c>
      <c r="AA1986" s="20">
        <f t="shared" si="183"/>
        <v>4.2740922098643956</v>
      </c>
    </row>
    <row r="1987" spans="1:27" x14ac:dyDescent="0.3">
      <c r="A1987" s="50">
        <v>1.2658989027841017E-2</v>
      </c>
      <c r="B1987" s="29">
        <v>73.559173033486829</v>
      </c>
      <c r="E1987" s="27">
        <v>0.20422109418723267</v>
      </c>
      <c r="F1987" s="20">
        <v>161.8236880516223</v>
      </c>
      <c r="H1987" s="27">
        <v>0.90416839996760245</v>
      </c>
      <c r="I1987" s="20">
        <v>301.46568464639074</v>
      </c>
      <c r="K1987" s="27">
        <v>1.3299571699462831E-2</v>
      </c>
      <c r="L1987" s="20">
        <v>64.645433361242226</v>
      </c>
      <c r="M1987" s="20">
        <v>106.11536694958517</v>
      </c>
      <c r="N1987" s="27">
        <f t="shared" si="180"/>
        <v>0.85975657603068745</v>
      </c>
      <c r="O1987" s="20">
        <f t="shared" si="181"/>
        <v>1.4112889311608163</v>
      </c>
      <c r="Q1987" s="27">
        <v>1.3299571699462831E-2</v>
      </c>
      <c r="R1987" s="20">
        <v>134.08368229051842</v>
      </c>
      <c r="T1987" s="41">
        <v>1.3299571699462831E-2</v>
      </c>
      <c r="U1987" s="38">
        <v>175.55361587886136</v>
      </c>
      <c r="W1987" s="27">
        <v>1.3299571699462831E-2</v>
      </c>
      <c r="X1987" s="27">
        <f t="shared" si="184"/>
        <v>134.08368229051842</v>
      </c>
      <c r="Y1987" s="19">
        <f t="shared" si="185"/>
        <v>175.55361587886136</v>
      </c>
      <c r="Z1987" s="27">
        <f t="shared" si="182"/>
        <v>1.7832555463507445</v>
      </c>
      <c r="AA1987" s="20">
        <f t="shared" si="183"/>
        <v>2.3347879014808735</v>
      </c>
    </row>
    <row r="1988" spans="1:27" x14ac:dyDescent="0.3">
      <c r="A1988" s="50">
        <v>1.2519736425019801E-2</v>
      </c>
      <c r="B1988" s="29">
        <v>117.69954103340335</v>
      </c>
      <c r="E1988" s="27">
        <v>0.12677892335341312</v>
      </c>
      <c r="F1988" s="20">
        <v>162.13032902989022</v>
      </c>
      <c r="H1988" s="27">
        <v>0.62131508860329632</v>
      </c>
      <c r="I1988" s="20">
        <v>301.46568464639074</v>
      </c>
      <c r="K1988" s="27">
        <v>1.3207126743509434E-2</v>
      </c>
      <c r="L1988" s="20">
        <v>32.081998503230857</v>
      </c>
      <c r="M1988" s="20">
        <v>49.511061840817959</v>
      </c>
      <c r="N1988" s="27">
        <f t="shared" si="180"/>
        <v>0.4237110204172499</v>
      </c>
      <c r="O1988" s="20">
        <f t="shared" si="181"/>
        <v>0.65389886893741633</v>
      </c>
      <c r="Q1988" s="27">
        <v>1.3207126743509434E-2</v>
      </c>
      <c r="R1988" s="20">
        <v>77.691458828241281</v>
      </c>
      <c r="T1988" s="41">
        <v>1.3207126743509434E-2</v>
      </c>
      <c r="U1988" s="38">
        <v>95.12052216582839</v>
      </c>
      <c r="W1988" s="27">
        <v>1.3207126743509434E-2</v>
      </c>
      <c r="X1988" s="27">
        <f t="shared" si="184"/>
        <v>77.691458828241281</v>
      </c>
      <c r="Y1988" s="19">
        <f t="shared" si="185"/>
        <v>95.12052216582839</v>
      </c>
      <c r="Z1988" s="27">
        <f t="shared" si="182"/>
        <v>1.0260809436327276</v>
      </c>
      <c r="AA1988" s="20">
        <f t="shared" si="183"/>
        <v>1.2562687921528941</v>
      </c>
    </row>
    <row r="1989" spans="1:27" x14ac:dyDescent="0.3">
      <c r="A1989" s="50">
        <v>1.2513595844211522E-2</v>
      </c>
      <c r="B1989" s="29">
        <v>98.84019415441098</v>
      </c>
      <c r="E1989" s="27">
        <v>17.02325465103786</v>
      </c>
      <c r="F1989" s="20">
        <v>162.44404275008947</v>
      </c>
      <c r="H1989" s="27">
        <v>4.6324526352691464E-2</v>
      </c>
      <c r="I1989" s="20">
        <v>301.46568464639074</v>
      </c>
      <c r="K1989" s="27">
        <v>1.2869930695160292E-2</v>
      </c>
      <c r="L1989" s="20">
        <v>69.835366382194152</v>
      </c>
      <c r="M1989" s="20">
        <v>135.22745362660038</v>
      </c>
      <c r="N1989" s="27">
        <f t="shared" si="180"/>
        <v>0.89877632540996566</v>
      </c>
      <c r="O1989" s="20">
        <f t="shared" si="181"/>
        <v>1.7403679562573491</v>
      </c>
      <c r="Q1989" s="27">
        <v>1.2869930695160292E-2</v>
      </c>
      <c r="R1989" s="20">
        <v>119.0646117314832</v>
      </c>
      <c r="T1989" s="41">
        <v>1.2869930695160292E-2</v>
      </c>
      <c r="U1989" s="38">
        <v>184.45669897588942</v>
      </c>
      <c r="W1989" s="27">
        <v>1.2869930695160292E-2</v>
      </c>
      <c r="X1989" s="27">
        <f t="shared" si="184"/>
        <v>119.0646117314832</v>
      </c>
      <c r="Y1989" s="19">
        <f t="shared" si="185"/>
        <v>184.45669897588942</v>
      </c>
      <c r="Z1989" s="27">
        <f t="shared" si="182"/>
        <v>1.5323533012303578</v>
      </c>
      <c r="AA1989" s="20">
        <f t="shared" si="183"/>
        <v>2.3739449320777415</v>
      </c>
    </row>
    <row r="1990" spans="1:27" x14ac:dyDescent="0.3">
      <c r="A1990" s="50">
        <v>1.247105814400129E-2</v>
      </c>
      <c r="B1990" s="29">
        <v>133.17686410569996</v>
      </c>
      <c r="E1990" s="27">
        <v>0.32128476952493656</v>
      </c>
      <c r="F1990" s="20">
        <v>163.05538119744239</v>
      </c>
      <c r="H1990" s="27">
        <v>3.1853404027060606E-2</v>
      </c>
      <c r="I1990" s="20">
        <v>301.46568464639074</v>
      </c>
      <c r="K1990" s="27">
        <v>1.2658989027841017E-2</v>
      </c>
      <c r="L1990" s="20">
        <v>22.556302565293592</v>
      </c>
      <c r="M1990" s="20">
        <v>39.985365902880694</v>
      </c>
      <c r="N1990" s="27">
        <f t="shared" si="180"/>
        <v>0.28553998668271374</v>
      </c>
      <c r="O1990" s="20">
        <f t="shared" si="181"/>
        <v>0.50617430823877507</v>
      </c>
      <c r="Q1990" s="27">
        <v>1.2658989027841017E-2</v>
      </c>
      <c r="R1990" s="20">
        <v>56.130109695899719</v>
      </c>
      <c r="T1990" s="41">
        <v>1.2658989027841017E-2</v>
      </c>
      <c r="U1990" s="38">
        <v>73.559173033486829</v>
      </c>
      <c r="W1990" s="27">
        <v>1.2658989027841017E-2</v>
      </c>
      <c r="X1990" s="27">
        <f t="shared" si="184"/>
        <v>56.130109695899719</v>
      </c>
      <c r="Y1990" s="19">
        <f t="shared" si="185"/>
        <v>73.559173033486829</v>
      </c>
      <c r="Z1990" s="27">
        <f t="shared" si="182"/>
        <v>0.71055044277190726</v>
      </c>
      <c r="AA1990" s="20">
        <f t="shared" si="183"/>
        <v>0.93118476432796859</v>
      </c>
    </row>
    <row r="1991" spans="1:27" x14ac:dyDescent="0.3">
      <c r="A1991" s="50">
        <v>1.2099030369427055E-2</v>
      </c>
      <c r="B1991" s="29">
        <v>176.04990540109179</v>
      </c>
      <c r="E1991" s="27">
        <v>16.350267453293782</v>
      </c>
      <c r="F1991" s="20">
        <v>164.00489523565304</v>
      </c>
      <c r="H1991" s="27">
        <v>1.7578920452069724</v>
      </c>
      <c r="I1991" s="20">
        <v>303.64180423077755</v>
      </c>
      <c r="K1991" s="27">
        <v>1.2519736425019801E-2</v>
      </c>
      <c r="L1991" s="20">
        <v>47.605568356559267</v>
      </c>
      <c r="M1991" s="20">
        <v>104.57657946639496</v>
      </c>
      <c r="N1991" s="27">
        <f t="shared" ref="N1991:N2054" si="186">K1991 * L1991</f>
        <v>0.59600916818738503</v>
      </c>
      <c r="O1991" s="20">
        <f t="shared" ref="O1991:O2054" si="187">K1991 * M1991</f>
        <v>1.3092712111494027</v>
      </c>
      <c r="Q1991" s="27">
        <v>1.2519736425019801E-2</v>
      </c>
      <c r="R1991" s="20">
        <v>60.728529923567656</v>
      </c>
      <c r="T1991" s="41">
        <v>1.2519736425019801E-2</v>
      </c>
      <c r="U1991" s="38">
        <v>117.69954103340335</v>
      </c>
      <c r="W1991" s="27">
        <v>1.2519736425019801E-2</v>
      </c>
      <c r="X1991" s="27">
        <f t="shared" si="184"/>
        <v>60.728529923567656</v>
      </c>
      <c r="Y1991" s="19">
        <f t="shared" si="185"/>
        <v>117.69954103340335</v>
      </c>
      <c r="Z1991" s="27">
        <f t="shared" ref="Z1991:Z2054" si="188">W1991 * X1991</f>
        <v>0.76030518812199488</v>
      </c>
      <c r="AA1991" s="20">
        <f t="shared" ref="AA1991:AA2054" si="189">W1991 * Y1991</f>
        <v>1.4735672310840127</v>
      </c>
    </row>
    <row r="1992" spans="1:27" x14ac:dyDescent="0.3">
      <c r="A1992" s="50">
        <v>1.1900197670911439E-2</v>
      </c>
      <c r="B1992" s="29">
        <v>212.52973905254697</v>
      </c>
      <c r="E1992" s="27">
        <v>0.28674860835599247</v>
      </c>
      <c r="F1992" s="20">
        <v>164.01682214813999</v>
      </c>
      <c r="H1992" s="27">
        <v>12.852801562097738</v>
      </c>
      <c r="I1992" s="20">
        <v>306.28901458378255</v>
      </c>
      <c r="K1992" s="27">
        <v>1.2513595844211522E-2</v>
      </c>
      <c r="L1992" s="20">
        <v>52.812145997389564</v>
      </c>
      <c r="M1992" s="20">
        <v>75.059069113032564</v>
      </c>
      <c r="N1992" s="27">
        <f t="shared" si="186"/>
        <v>0.66086985067682624</v>
      </c>
      <c r="O1992" s="20">
        <f t="shared" si="187"/>
        <v>0.93925885532322972</v>
      </c>
      <c r="Q1992" s="27">
        <v>1.2513595844211522E-2</v>
      </c>
      <c r="R1992" s="20">
        <v>76.593271038767966</v>
      </c>
      <c r="T1992" s="41">
        <v>1.2513595844211522E-2</v>
      </c>
      <c r="U1992" s="38">
        <v>98.84019415441098</v>
      </c>
      <c r="W1992" s="27">
        <v>1.2513595844211522E-2</v>
      </c>
      <c r="X1992" s="27">
        <f t="shared" ref="X1992:X2055" si="190">R1992</f>
        <v>76.593271038767966</v>
      </c>
      <c r="Y1992" s="19">
        <f t="shared" ref="Y1992:Y2055" si="191">U1992</f>
        <v>98.84019415441098</v>
      </c>
      <c r="Z1992" s="27">
        <f t="shared" si="188"/>
        <v>0.9584572381652936</v>
      </c>
      <c r="AA1992" s="20">
        <f t="shared" si="189"/>
        <v>1.2368462428116973</v>
      </c>
    </row>
    <row r="1993" spans="1:27" x14ac:dyDescent="0.3">
      <c r="A1993" s="50">
        <v>1.185192157572601E-2</v>
      </c>
      <c r="B1993" s="29">
        <v>153.47908009712813</v>
      </c>
      <c r="E1993" s="27">
        <v>11.747899765483453</v>
      </c>
      <c r="F1993" s="20">
        <v>164.95007970796453</v>
      </c>
      <c r="H1993" s="27">
        <v>6.0063600752619095</v>
      </c>
      <c r="I1993" s="20">
        <v>306.28901458378255</v>
      </c>
      <c r="K1993" s="27">
        <v>1.247105814400129E-2</v>
      </c>
      <c r="L1993" s="20">
        <v>60.268685196238465</v>
      </c>
      <c r="M1993" s="20">
        <v>88.010446236225803</v>
      </c>
      <c r="N1993" s="27">
        <f t="shared" si="186"/>
        <v>0.75161427734479969</v>
      </c>
      <c r="O1993" s="20">
        <f t="shared" si="187"/>
        <v>1.0975833922914715</v>
      </c>
      <c r="Q1993" s="27">
        <v>1.247105814400129E-2</v>
      </c>
      <c r="R1993" s="20">
        <v>105.43510306571261</v>
      </c>
      <c r="T1993" s="41">
        <v>1.247105814400129E-2</v>
      </c>
      <c r="U1993" s="38">
        <v>133.17686410569996</v>
      </c>
      <c r="W1993" s="27">
        <v>1.247105814400129E-2</v>
      </c>
      <c r="X1993" s="27">
        <f t="shared" si="190"/>
        <v>105.43510306571261</v>
      </c>
      <c r="Y1993" s="19">
        <f t="shared" si="191"/>
        <v>133.17686410569996</v>
      </c>
      <c r="Z1993" s="27">
        <f t="shared" si="188"/>
        <v>1.3148873007512707</v>
      </c>
      <c r="AA1993" s="20">
        <f t="shared" si="189"/>
        <v>1.6608564156979426</v>
      </c>
    </row>
    <row r="1994" spans="1:27" x14ac:dyDescent="0.3">
      <c r="A1994" s="50">
        <v>1.1804658061009832E-2</v>
      </c>
      <c r="B1994" s="29">
        <v>166.48968786126454</v>
      </c>
      <c r="E1994" s="27">
        <v>1.2725665981561178</v>
      </c>
      <c r="F1994" s="20">
        <v>165.46857836723132</v>
      </c>
      <c r="H1994" s="27">
        <v>5.9026700250251452</v>
      </c>
      <c r="I1994" s="20">
        <v>306.28901458378255</v>
      </c>
      <c r="K1994" s="27">
        <v>1.2099030369427055E-2</v>
      </c>
      <c r="L1994" s="20">
        <v>93.008048802207838</v>
      </c>
      <c r="M1994" s="20">
        <v>150.47516500645597</v>
      </c>
      <c r="N1994" s="27">
        <f t="shared" si="186"/>
        <v>1.1253072070590662</v>
      </c>
      <c r="O1994" s="20">
        <f t="shared" si="187"/>
        <v>1.8206035912576579</v>
      </c>
      <c r="Q1994" s="27">
        <v>1.2099030369427055E-2</v>
      </c>
      <c r="R1994" s="20">
        <v>118.58278919684365</v>
      </c>
      <c r="T1994" s="41">
        <v>1.2099030369427055E-2</v>
      </c>
      <c r="U1994" s="38">
        <v>176.04990540109179</v>
      </c>
      <c r="W1994" s="27">
        <v>1.2099030369427055E-2</v>
      </c>
      <c r="X1994" s="27">
        <f t="shared" si="190"/>
        <v>118.58278919684365</v>
      </c>
      <c r="Y1994" s="19">
        <f t="shared" si="191"/>
        <v>176.04990540109179</v>
      </c>
      <c r="Z1994" s="27">
        <f t="shared" si="188"/>
        <v>1.4347367677839777</v>
      </c>
      <c r="AA1994" s="20">
        <f t="shared" si="189"/>
        <v>2.1300331519825697</v>
      </c>
    </row>
    <row r="1995" spans="1:27" x14ac:dyDescent="0.3">
      <c r="A1995" s="50">
        <v>1.1801933418610133E-2</v>
      </c>
      <c r="B1995" s="29">
        <v>151.47987070125811</v>
      </c>
      <c r="E1995" s="27">
        <v>18.979005013374262</v>
      </c>
      <c r="F1995" s="20">
        <v>165.76760447706303</v>
      </c>
      <c r="H1995" s="27">
        <v>0.88226612519065384</v>
      </c>
      <c r="I1995" s="20">
        <v>306.28901458378255</v>
      </c>
      <c r="K1995" s="27">
        <v>1.1900197670911439E-2</v>
      </c>
      <c r="L1995" s="20">
        <v>103.46825283804188</v>
      </c>
      <c r="M1995" s="20">
        <v>130.49524646939318</v>
      </c>
      <c r="N1995" s="27">
        <f t="shared" si="186"/>
        <v>1.2312926614365418</v>
      </c>
      <c r="O1995" s="20">
        <f t="shared" si="187"/>
        <v>1.552919228100087</v>
      </c>
      <c r="Q1995" s="27">
        <v>1.1900197670911439E-2</v>
      </c>
      <c r="R1995" s="20">
        <v>185.50274542119567</v>
      </c>
      <c r="T1995" s="41">
        <v>1.1900197670911439E-2</v>
      </c>
      <c r="U1995" s="38">
        <v>212.52973905254697</v>
      </c>
      <c r="W1995" s="27">
        <v>1.1900197670911439E-2</v>
      </c>
      <c r="X1995" s="27">
        <f t="shared" si="190"/>
        <v>185.50274542119567</v>
      </c>
      <c r="Y1995" s="19">
        <f t="shared" si="191"/>
        <v>212.52973905254697</v>
      </c>
      <c r="Z1995" s="27">
        <f t="shared" si="188"/>
        <v>2.2075193390089902</v>
      </c>
      <c r="AA1995" s="20">
        <f t="shared" si="189"/>
        <v>2.5291459056725354</v>
      </c>
    </row>
    <row r="1996" spans="1:27" x14ac:dyDescent="0.3">
      <c r="A1996" s="50">
        <v>1.1781366731156595E-2</v>
      </c>
      <c r="B1996" s="29">
        <v>177.89499269638142</v>
      </c>
      <c r="E1996" s="27">
        <v>18.867708017627592</v>
      </c>
      <c r="F1996" s="20">
        <v>167.27052421106362</v>
      </c>
      <c r="H1996" s="27">
        <v>0.80385765538085252</v>
      </c>
      <c r="I1996" s="20">
        <v>306.28901458378255</v>
      </c>
      <c r="K1996" s="27">
        <v>1.185192157572601E-2</v>
      </c>
      <c r="L1996" s="20">
        <v>79.564567601386784</v>
      </c>
      <c r="M1996" s="20">
        <v>113.02008367173212</v>
      </c>
      <c r="N1996" s="27">
        <f t="shared" si="186"/>
        <v>0.9429930154181867</v>
      </c>
      <c r="O1996" s="20">
        <f t="shared" si="187"/>
        <v>1.3395051681593608</v>
      </c>
      <c r="Q1996" s="27">
        <v>1.185192157572601E-2</v>
      </c>
      <c r="R1996" s="20">
        <v>120.02356402678279</v>
      </c>
      <c r="T1996" s="41">
        <v>1.185192157572601E-2</v>
      </c>
      <c r="U1996" s="38">
        <v>153.47908009712813</v>
      </c>
      <c r="W1996" s="27">
        <v>1.185192157572601E-2</v>
      </c>
      <c r="X1996" s="27">
        <f t="shared" si="190"/>
        <v>120.02356402678279</v>
      </c>
      <c r="Y1996" s="19">
        <f t="shared" si="191"/>
        <v>153.47908009712813</v>
      </c>
      <c r="Z1996" s="27">
        <f t="shared" si="188"/>
        <v>1.4225098680845591</v>
      </c>
      <c r="AA1996" s="20">
        <f t="shared" si="189"/>
        <v>1.8190220208257333</v>
      </c>
    </row>
    <row r="1997" spans="1:27" x14ac:dyDescent="0.3">
      <c r="A1997" s="50">
        <v>1.1680960264129681E-2</v>
      </c>
      <c r="B1997" s="29">
        <v>82.115734883584452</v>
      </c>
      <c r="E1997" s="27">
        <v>0.13054246650426649</v>
      </c>
      <c r="F1997" s="20">
        <v>167.74171264356045</v>
      </c>
      <c r="H1997" s="27">
        <v>0.39578158647054806</v>
      </c>
      <c r="I1997" s="20">
        <v>306.28901458378255</v>
      </c>
      <c r="K1997" s="27">
        <v>1.1804658061009832E-2</v>
      </c>
      <c r="L1997" s="20">
        <v>57.359222078119146</v>
      </c>
      <c r="M1997" s="20">
        <v>98.829155666462086</v>
      </c>
      <c r="N1997" s="27">
        <f t="shared" si="186"/>
        <v>0.6771060032777223</v>
      </c>
      <c r="O1997" s="20">
        <f t="shared" si="187"/>
        <v>1.1666443891008971</v>
      </c>
      <c r="Q1997" s="27">
        <v>1.1804658061009832E-2</v>
      </c>
      <c r="R1997" s="20">
        <v>125.01975427292157</v>
      </c>
      <c r="T1997" s="41">
        <v>1.1804658061009832E-2</v>
      </c>
      <c r="U1997" s="38">
        <v>166.48968786126454</v>
      </c>
      <c r="W1997" s="27">
        <v>1.1804658061009832E-2</v>
      </c>
      <c r="X1997" s="27">
        <f t="shared" si="190"/>
        <v>125.01975427292157</v>
      </c>
      <c r="Y1997" s="19">
        <f t="shared" si="191"/>
        <v>166.48968786126454</v>
      </c>
      <c r="Z1997" s="27">
        <f t="shared" si="188"/>
        <v>1.4758154500633121</v>
      </c>
      <c r="AA1997" s="20">
        <f t="shared" si="189"/>
        <v>1.9653538358864873</v>
      </c>
    </row>
    <row r="1998" spans="1:27" x14ac:dyDescent="0.3">
      <c r="A1998" s="50">
        <v>1.1539050232386217E-2</v>
      </c>
      <c r="B1998" s="29">
        <v>301.84150879380326</v>
      </c>
      <c r="E1998" s="27">
        <v>16.882543391024228</v>
      </c>
      <c r="F1998" s="20">
        <v>167.86984283177026</v>
      </c>
      <c r="H1998" s="27">
        <v>0.22519114645547234</v>
      </c>
      <c r="I1998" s="20">
        <v>306.28901458378255</v>
      </c>
      <c r="K1998" s="27">
        <v>1.1801933418610133E-2</v>
      </c>
      <c r="L1998" s="20">
        <v>81.259613479609243</v>
      </c>
      <c r="M1998" s="20">
        <v>125.4920578938316</v>
      </c>
      <c r="N1998" s="27">
        <f t="shared" si="186"/>
        <v>0.95902054790834279</v>
      </c>
      <c r="O1998" s="20">
        <f t="shared" si="187"/>
        <v>1.4810489118273686</v>
      </c>
      <c r="Q1998" s="27">
        <v>1.1801933418610133E-2</v>
      </c>
      <c r="R1998" s="20">
        <v>107.24742628703572</v>
      </c>
      <c r="T1998" s="41">
        <v>1.1801933418610133E-2</v>
      </c>
      <c r="U1998" s="38">
        <v>151.47987070125811</v>
      </c>
      <c r="W1998" s="27">
        <v>1.1801933418610133E-2</v>
      </c>
      <c r="X1998" s="27">
        <f t="shared" si="190"/>
        <v>107.24742628703572</v>
      </c>
      <c r="Y1998" s="19">
        <f t="shared" si="191"/>
        <v>151.47987070125811</v>
      </c>
      <c r="Z1998" s="27">
        <f t="shared" si="188"/>
        <v>1.2657269843568937</v>
      </c>
      <c r="AA1998" s="20">
        <f t="shared" si="189"/>
        <v>1.7877553482759201</v>
      </c>
    </row>
    <row r="1999" spans="1:27" x14ac:dyDescent="0.3">
      <c r="A1999" s="50">
        <v>1.1453384260676103E-2</v>
      </c>
      <c r="B1999" s="29">
        <v>82.059684498822975</v>
      </c>
      <c r="E1999" s="27">
        <v>3.8859269536478678</v>
      </c>
      <c r="F1999" s="20">
        <v>168.83417461549831</v>
      </c>
      <c r="H1999" s="27">
        <v>8.9834812635672279E-2</v>
      </c>
      <c r="I1999" s="20">
        <v>306.28901458378255</v>
      </c>
      <c r="K1999" s="27">
        <v>1.1781366731156595E-2</v>
      </c>
      <c r="L1999" s="20">
        <v>61.808118919765384</v>
      </c>
      <c r="M1999" s="20">
        <v>82.628726694397784</v>
      </c>
      <c r="N1999" s="27">
        <f t="shared" si="186"/>
        <v>0.72818411595669441</v>
      </c>
      <c r="O1999" s="20">
        <f t="shared" si="187"/>
        <v>0.97347933171520895</v>
      </c>
      <c r="Q1999" s="27">
        <v>1.1781366731156595E-2</v>
      </c>
      <c r="R1999" s="20">
        <v>157.07438492174904</v>
      </c>
      <c r="T1999" s="41">
        <v>1.1781366731156595E-2</v>
      </c>
      <c r="U1999" s="38">
        <v>177.89499269638142</v>
      </c>
      <c r="W1999" s="27">
        <v>1.1781366731156595E-2</v>
      </c>
      <c r="X1999" s="27">
        <f t="shared" si="190"/>
        <v>157.07438492174904</v>
      </c>
      <c r="Y1999" s="19">
        <f t="shared" si="191"/>
        <v>177.89499269638142</v>
      </c>
      <c r="Z1999" s="27">
        <f t="shared" si="188"/>
        <v>1.8505509328339793</v>
      </c>
      <c r="AA1999" s="20">
        <f t="shared" si="189"/>
        <v>2.0958461485924937</v>
      </c>
    </row>
    <row r="2000" spans="1:27" x14ac:dyDescent="0.3">
      <c r="A2000" s="50">
        <v>1.1296560551272705E-2</v>
      </c>
      <c r="B2000" s="29">
        <v>108.05915490666544</v>
      </c>
      <c r="E2000" s="27">
        <v>0.12538167848833837</v>
      </c>
      <c r="F2000" s="20">
        <v>169.30256512912402</v>
      </c>
      <c r="H2000" s="27">
        <v>8.9181830873712897E-2</v>
      </c>
      <c r="I2000" s="20">
        <v>306.28901458378255</v>
      </c>
      <c r="K2000" s="27">
        <v>1.1680960264129681E-2</v>
      </c>
      <c r="L2000" s="20">
        <v>45.563421158810002</v>
      </c>
      <c r="M2000" s="20">
        <v>82.115734883584452</v>
      </c>
      <c r="N2000" s="27">
        <f t="shared" si="186"/>
        <v>0.53222451205386512</v>
      </c>
      <c r="O2000" s="20">
        <f t="shared" si="187"/>
        <v>0.95919063623495748</v>
      </c>
      <c r="Q2000" s="27">
        <v>1.1680960264129681E-2</v>
      </c>
      <c r="R2000" s="20">
        <v>45.563421158810002</v>
      </c>
      <c r="T2000" s="41">
        <v>1.1680960264129681E-2</v>
      </c>
      <c r="U2000" s="38">
        <v>82.115734883584452</v>
      </c>
      <c r="W2000" s="27">
        <v>1.1680960264129681E-2</v>
      </c>
      <c r="X2000" s="27">
        <f t="shared" si="190"/>
        <v>45.563421158810002</v>
      </c>
      <c r="Y2000" s="19">
        <f t="shared" si="191"/>
        <v>82.115734883584452</v>
      </c>
      <c r="Z2000" s="27">
        <f t="shared" si="188"/>
        <v>0.53222451205386512</v>
      </c>
      <c r="AA2000" s="20">
        <f t="shared" si="189"/>
        <v>0.95919063623495748</v>
      </c>
    </row>
    <row r="2001" spans="1:27" x14ac:dyDescent="0.3">
      <c r="A2001" s="50">
        <v>1.1240202080443851E-2</v>
      </c>
      <c r="B2001" s="29">
        <v>75.390200589919274</v>
      </c>
      <c r="E2001" s="27">
        <v>2.5846639583323849</v>
      </c>
      <c r="F2001" s="20">
        <v>170.78111330631435</v>
      </c>
      <c r="H2001" s="27">
        <v>7.8693208197364584E-2</v>
      </c>
      <c r="I2001" s="20">
        <v>306.28901458378255</v>
      </c>
      <c r="K2001" s="27">
        <v>1.1539050232386217E-2</v>
      </c>
      <c r="L2001" s="20">
        <v>126.71440983724399</v>
      </c>
      <c r="M2001" s="20">
        <v>288.04519348772328</v>
      </c>
      <c r="N2001" s="27">
        <f t="shared" si="186"/>
        <v>1.4621639402791327</v>
      </c>
      <c r="O2001" s="20">
        <f t="shared" si="187"/>
        <v>3.323767956852246</v>
      </c>
      <c r="Q2001" s="27">
        <v>1.1539050232386217E-2</v>
      </c>
      <c r="R2001" s="20">
        <v>140.51072514332398</v>
      </c>
      <c r="T2001" s="41">
        <v>1.1539050232386217E-2</v>
      </c>
      <c r="U2001" s="38">
        <v>301.84150879380326</v>
      </c>
      <c r="W2001" s="27">
        <v>1.1539050232386217E-2</v>
      </c>
      <c r="X2001" s="27">
        <f t="shared" si="190"/>
        <v>140.51072514332398</v>
      </c>
      <c r="Y2001" s="19">
        <f t="shared" si="191"/>
        <v>301.84150879380326</v>
      </c>
      <c r="Z2001" s="27">
        <f t="shared" si="188"/>
        <v>1.6213603156178285</v>
      </c>
      <c r="AA2001" s="20">
        <f t="shared" si="189"/>
        <v>3.4829643321909418</v>
      </c>
    </row>
    <row r="2002" spans="1:27" x14ac:dyDescent="0.3">
      <c r="A2002" s="50">
        <v>1.1189855307748076E-2</v>
      </c>
      <c r="B2002" s="29">
        <v>167.39579080945913</v>
      </c>
      <c r="E2002" s="27">
        <v>0.28884815720084589</v>
      </c>
      <c r="F2002" s="20">
        <v>172.63834660219243</v>
      </c>
      <c r="H2002" s="27">
        <v>6.3514906622003764E-2</v>
      </c>
      <c r="I2002" s="20">
        <v>306.28901458378255</v>
      </c>
      <c r="K2002" s="27">
        <v>1.1453384260676103E-2</v>
      </c>
      <c r="L2002" s="20">
        <v>47.985384302789129</v>
      </c>
      <c r="M2002" s="20">
        <v>64.772829134723096</v>
      </c>
      <c r="N2002" s="27">
        <f t="shared" si="186"/>
        <v>0.54959504531605918</v>
      </c>
      <c r="O2002" s="20">
        <f t="shared" si="187"/>
        <v>0.74186810173110007</v>
      </c>
      <c r="Q2002" s="27">
        <v>1.1453384260676103E-2</v>
      </c>
      <c r="R2002" s="20">
        <v>65.272239666889007</v>
      </c>
      <c r="T2002" s="41">
        <v>1.1453384260676103E-2</v>
      </c>
      <c r="U2002" s="38">
        <v>82.059684498822975</v>
      </c>
      <c r="W2002" s="27">
        <v>1.1453384260676103E-2</v>
      </c>
      <c r="X2002" s="27">
        <f t="shared" si="190"/>
        <v>65.272239666889007</v>
      </c>
      <c r="Y2002" s="19">
        <f t="shared" si="191"/>
        <v>82.059684498822975</v>
      </c>
      <c r="Z2002" s="27">
        <f t="shared" si="188"/>
        <v>0.74758804245982491</v>
      </c>
      <c r="AA2002" s="20">
        <f t="shared" si="189"/>
        <v>0.9398610988748658</v>
      </c>
    </row>
    <row r="2003" spans="1:27" x14ac:dyDescent="0.3">
      <c r="A2003" s="50">
        <v>1.1145453296194319E-2</v>
      </c>
      <c r="B2003" s="29">
        <v>115.8325399516409</v>
      </c>
      <c r="E2003" s="27">
        <v>2.8367727049044333</v>
      </c>
      <c r="F2003" s="20">
        <v>173.66449533604134</v>
      </c>
      <c r="H2003" s="27">
        <v>1.3319207835593261E-2</v>
      </c>
      <c r="I2003" s="20">
        <v>306.28901458378255</v>
      </c>
      <c r="K2003" s="27">
        <v>1.1296560551272705E-2</v>
      </c>
      <c r="L2003" s="20">
        <v>41.341912882853507</v>
      </c>
      <c r="M2003" s="20">
        <v>58.770976220440616</v>
      </c>
      <c r="N2003" s="27">
        <f t="shared" si="186"/>
        <v>0.46702142218659576</v>
      </c>
      <c r="O2003" s="20">
        <f t="shared" si="187"/>
        <v>0.66390989153161573</v>
      </c>
      <c r="Q2003" s="27">
        <v>1.1296560551272705E-2</v>
      </c>
      <c r="R2003" s="20">
        <v>90.630091569078331</v>
      </c>
      <c r="T2003" s="41">
        <v>1.1296560551272705E-2</v>
      </c>
      <c r="U2003" s="38">
        <v>108.05915490666544</v>
      </c>
      <c r="W2003" s="27">
        <v>1.1296560551272705E-2</v>
      </c>
      <c r="X2003" s="27">
        <f t="shared" si="190"/>
        <v>90.630091569078331</v>
      </c>
      <c r="Y2003" s="19">
        <f t="shared" si="191"/>
        <v>108.05915490666544</v>
      </c>
      <c r="Z2003" s="27">
        <f t="shared" si="188"/>
        <v>1.0238083171774832</v>
      </c>
      <c r="AA2003" s="20">
        <f t="shared" si="189"/>
        <v>1.2206967865225031</v>
      </c>
    </row>
    <row r="2004" spans="1:27" x14ac:dyDescent="0.3">
      <c r="A2004" s="50">
        <v>1.1066530641983263E-2</v>
      </c>
      <c r="B2004" s="29">
        <v>184.62777457194503</v>
      </c>
      <c r="E2004" s="27">
        <v>0.72406281894654967</v>
      </c>
      <c r="F2004" s="20">
        <v>174.58799508127495</v>
      </c>
      <c r="H2004" s="27">
        <v>7.9333723406307399E-3</v>
      </c>
      <c r="I2004" s="20">
        <v>306.28901458378255</v>
      </c>
      <c r="K2004" s="27">
        <v>1.1240202080443851E-2</v>
      </c>
      <c r="L2004" s="20">
        <v>21.635087086993884</v>
      </c>
      <c r="M2004" s="20">
        <v>45.587630123845095</v>
      </c>
      <c r="N2004" s="27">
        <f t="shared" si="186"/>
        <v>0.24318275088581254</v>
      </c>
      <c r="O2004" s="20">
        <f t="shared" si="187"/>
        <v>0.51241417496054842</v>
      </c>
      <c r="Q2004" s="27">
        <v>1.1240202080443851E-2</v>
      </c>
      <c r="R2004" s="20">
        <v>51.437657553068071</v>
      </c>
      <c r="T2004" s="41">
        <v>1.1240202080443851E-2</v>
      </c>
      <c r="U2004" s="38">
        <v>75.390200589919274</v>
      </c>
      <c r="W2004" s="27">
        <v>1.1240202080443851E-2</v>
      </c>
      <c r="X2004" s="27">
        <f t="shared" si="190"/>
        <v>51.437657553068071</v>
      </c>
      <c r="Y2004" s="19">
        <f t="shared" si="191"/>
        <v>75.390200589919274</v>
      </c>
      <c r="Z2004" s="27">
        <f t="shared" si="188"/>
        <v>0.57816966544115411</v>
      </c>
      <c r="AA2004" s="20">
        <f t="shared" si="189"/>
        <v>0.84740108951588988</v>
      </c>
    </row>
    <row r="2005" spans="1:27" x14ac:dyDescent="0.3">
      <c r="A2005" s="50">
        <v>1.0848421909031458E-2</v>
      </c>
      <c r="B2005" s="29">
        <v>155.48864243545222</v>
      </c>
      <c r="E2005" s="27">
        <v>3.1943910616973881</v>
      </c>
      <c r="F2005" s="20">
        <v>176.60697326668856</v>
      </c>
      <c r="H2005" s="27">
        <v>19.312402268318692</v>
      </c>
      <c r="I2005" s="20">
        <v>307.42048254302011</v>
      </c>
      <c r="K2005" s="27">
        <v>1.1189855307748076E-2</v>
      </c>
      <c r="L2005" s="20">
        <v>66.666290717985447</v>
      </c>
      <c r="M2005" s="20">
        <v>151.11564637566207</v>
      </c>
      <c r="N2005" s="27">
        <f t="shared" si="186"/>
        <v>0.74598614703852573</v>
      </c>
      <c r="O2005" s="20">
        <f t="shared" si="187"/>
        <v>1.6909622176804835</v>
      </c>
      <c r="Q2005" s="27">
        <v>1.1189855307748076E-2</v>
      </c>
      <c r="R2005" s="20">
        <v>82.946435151782495</v>
      </c>
      <c r="T2005" s="41">
        <v>1.1189855307748076E-2</v>
      </c>
      <c r="U2005" s="38">
        <v>167.39579080945913</v>
      </c>
      <c r="W2005" s="27">
        <v>1.1189855307748076E-2</v>
      </c>
      <c r="X2005" s="27">
        <f t="shared" si="190"/>
        <v>82.946435151782495</v>
      </c>
      <c r="Y2005" s="19">
        <f t="shared" si="191"/>
        <v>167.39579080945913</v>
      </c>
      <c r="Z2005" s="27">
        <f t="shared" si="188"/>
        <v>0.9281586076419549</v>
      </c>
      <c r="AA2005" s="20">
        <f t="shared" si="189"/>
        <v>1.8731346782839127</v>
      </c>
    </row>
    <row r="2006" spans="1:27" x14ac:dyDescent="0.3">
      <c r="A2006" s="50">
        <v>1.0734589341154788E-2</v>
      </c>
      <c r="B2006" s="29">
        <v>230.4230573007836</v>
      </c>
      <c r="E2006" s="27">
        <v>4.3656270143546863</v>
      </c>
      <c r="F2006" s="20">
        <v>176.76106540216151</v>
      </c>
      <c r="H2006" s="27">
        <v>41.325939659276628</v>
      </c>
      <c r="I2006" s="20">
        <v>317.66979348362867</v>
      </c>
      <c r="K2006" s="27">
        <v>1.1145453296194319E-2</v>
      </c>
      <c r="L2006" s="20">
        <v>56.454192572253334</v>
      </c>
      <c r="M2006" s="20">
        <v>90.637383075342242</v>
      </c>
      <c r="N2006" s="27">
        <f t="shared" si="186"/>
        <v>0.62920756668840971</v>
      </c>
      <c r="O2006" s="20">
        <f t="shared" si="187"/>
        <v>1.0101947199555004</v>
      </c>
      <c r="Q2006" s="27">
        <v>1.1145453296194319E-2</v>
      </c>
      <c r="R2006" s="20">
        <v>81.649349448552002</v>
      </c>
      <c r="T2006" s="41">
        <v>1.1145453296194319E-2</v>
      </c>
      <c r="U2006" s="38">
        <v>115.8325399516409</v>
      </c>
      <c r="W2006" s="27">
        <v>1.1145453296194319E-2</v>
      </c>
      <c r="X2006" s="27">
        <f t="shared" si="190"/>
        <v>81.649349448552002</v>
      </c>
      <c r="Y2006" s="19">
        <f t="shared" si="191"/>
        <v>115.8325399516409</v>
      </c>
      <c r="Z2006" s="27">
        <f t="shared" si="188"/>
        <v>0.9100190109434857</v>
      </c>
      <c r="AA2006" s="20">
        <f t="shared" si="189"/>
        <v>1.2910061642105761</v>
      </c>
    </row>
    <row r="2007" spans="1:27" x14ac:dyDescent="0.3">
      <c r="A2007" s="50">
        <v>1.0716612683609128E-2</v>
      </c>
      <c r="B2007" s="29">
        <v>204.01974611033549</v>
      </c>
      <c r="E2007" s="27">
        <v>3.6050798451033188</v>
      </c>
      <c r="F2007" s="20">
        <v>179.28018334255924</v>
      </c>
      <c r="H2007" s="27">
        <v>0.25302427317365073</v>
      </c>
      <c r="I2007" s="20">
        <v>318.56055214616083</v>
      </c>
      <c r="K2007" s="27">
        <v>1.1066530641983263E-2</v>
      </c>
      <c r="L2007" s="20">
        <v>66.666290717985447</v>
      </c>
      <c r="M2007" s="20">
        <v>151.11564637566207</v>
      </c>
      <c r="N2007" s="27">
        <f t="shared" si="186"/>
        <v>0.7377645490179503</v>
      </c>
      <c r="O2007" s="20">
        <f t="shared" si="187"/>
        <v>1.6723259310993712</v>
      </c>
      <c r="Q2007" s="27">
        <v>1.1066530641983263E-2</v>
      </c>
      <c r="R2007" s="20">
        <v>100.17841891426841</v>
      </c>
      <c r="T2007" s="41">
        <v>1.1066530641983263E-2</v>
      </c>
      <c r="U2007" s="38">
        <v>184.62777457194503</v>
      </c>
      <c r="W2007" s="27">
        <v>1.1066530641983263E-2</v>
      </c>
      <c r="X2007" s="27">
        <f t="shared" si="190"/>
        <v>100.17841891426841</v>
      </c>
      <c r="Y2007" s="19">
        <f t="shared" si="191"/>
        <v>184.62777457194503</v>
      </c>
      <c r="Z2007" s="27">
        <f t="shared" si="188"/>
        <v>1.108627542580187</v>
      </c>
      <c r="AA2007" s="20">
        <f t="shared" si="189"/>
        <v>2.043188924661608</v>
      </c>
    </row>
    <row r="2008" spans="1:27" x14ac:dyDescent="0.3">
      <c r="A2008" s="50">
        <v>1.0481217781489249E-2</v>
      </c>
      <c r="B2008" s="29">
        <v>135.57657809749867</v>
      </c>
      <c r="E2008" s="27">
        <v>4.5225432399311103</v>
      </c>
      <c r="F2008" s="20">
        <v>179.47422275440803</v>
      </c>
      <c r="H2008" s="27">
        <v>7.1164374725049129</v>
      </c>
      <c r="I2008" s="20">
        <v>320.96521603678082</v>
      </c>
      <c r="K2008" s="27">
        <v>1.0848421909031458E-2</v>
      </c>
      <c r="L2008" s="20">
        <v>68.665046591298207</v>
      </c>
      <c r="M2008" s="20">
        <v>96.406807631285545</v>
      </c>
      <c r="N2008" s="27">
        <f t="shared" si="186"/>
        <v>0.74490739582570531</v>
      </c>
      <c r="O2008" s="20">
        <f t="shared" si="187"/>
        <v>1.0458617240870194</v>
      </c>
      <c r="Q2008" s="27">
        <v>1.0848421909031458E-2</v>
      </c>
      <c r="R2008" s="20">
        <v>127.7468813954649</v>
      </c>
      <c r="T2008" s="41">
        <v>1.0848421909031458E-2</v>
      </c>
      <c r="U2008" s="38">
        <v>155.48864243545222</v>
      </c>
      <c r="W2008" s="27">
        <v>1.0848421909031458E-2</v>
      </c>
      <c r="X2008" s="27">
        <f t="shared" si="190"/>
        <v>127.7468813954649</v>
      </c>
      <c r="Y2008" s="19">
        <f t="shared" si="191"/>
        <v>155.48864243545222</v>
      </c>
      <c r="Z2008" s="27">
        <f t="shared" si="188"/>
        <v>1.3858520669410046</v>
      </c>
      <c r="AA2008" s="20">
        <f t="shared" si="189"/>
        <v>1.6868063952023185</v>
      </c>
    </row>
    <row r="2009" spans="1:27" x14ac:dyDescent="0.3">
      <c r="A2009" s="50">
        <v>1.0261389794322895E-2</v>
      </c>
      <c r="B2009" s="29">
        <v>231.64869764015131</v>
      </c>
      <c r="E2009" s="27">
        <v>0.81227761117042974</v>
      </c>
      <c r="F2009" s="20">
        <v>179.48618737625716</v>
      </c>
      <c r="H2009" s="27">
        <v>0.20422109418723267</v>
      </c>
      <c r="I2009" s="20">
        <v>321.63754330084129</v>
      </c>
      <c r="K2009" s="27">
        <v>1.0734589341154788E-2</v>
      </c>
      <c r="L2009" s="20">
        <v>84.619803150440973</v>
      </c>
      <c r="M2009" s="20">
        <v>197.15931304211676</v>
      </c>
      <c r="N2009" s="27">
        <f t="shared" si="186"/>
        <v>0.90835883694933994</v>
      </c>
      <c r="O2009" s="20">
        <f t="shared" si="187"/>
        <v>2.1164242602913066</v>
      </c>
      <c r="Q2009" s="27">
        <v>1.0734589341154788E-2</v>
      </c>
      <c r="R2009" s="20">
        <v>117.88354740910779</v>
      </c>
      <c r="T2009" s="41">
        <v>1.0734589341154788E-2</v>
      </c>
      <c r="U2009" s="38">
        <v>230.4230573007836</v>
      </c>
      <c r="W2009" s="27">
        <v>1.0734589341154788E-2</v>
      </c>
      <c r="X2009" s="27">
        <f t="shared" si="190"/>
        <v>117.88354740910779</v>
      </c>
      <c r="Y2009" s="19">
        <f t="shared" si="191"/>
        <v>230.4230573007836</v>
      </c>
      <c r="Z2009" s="27">
        <f t="shared" si="188"/>
        <v>1.2654314715153236</v>
      </c>
      <c r="AA2009" s="20">
        <f t="shared" si="189"/>
        <v>2.4734968948572904</v>
      </c>
    </row>
    <row r="2010" spans="1:27" x14ac:dyDescent="0.3">
      <c r="A2010" s="50">
        <v>1.0212107983534224E-2</v>
      </c>
      <c r="B2010" s="29">
        <v>196.01246519292175</v>
      </c>
      <c r="E2010" s="27">
        <v>7.7999419598199893</v>
      </c>
      <c r="F2010" s="20">
        <v>179.54151623574566</v>
      </c>
      <c r="H2010" s="27">
        <v>0.28674860835599247</v>
      </c>
      <c r="I2010" s="20">
        <v>323.83067739735901</v>
      </c>
      <c r="K2010" s="27">
        <v>1.0716612683609128E-2</v>
      </c>
      <c r="L2010" s="20">
        <v>67.87818753420521</v>
      </c>
      <c r="M2010" s="20">
        <v>105.19172085082511</v>
      </c>
      <c r="N2010" s="27">
        <f t="shared" si="186"/>
        <v>0.7274242454694626</v>
      </c>
      <c r="O2010" s="20">
        <f t="shared" si="187"/>
        <v>1.1272989298806231</v>
      </c>
      <c r="Q2010" s="27">
        <v>1.0716612683609128E-2</v>
      </c>
      <c r="R2010" s="20">
        <v>166.70621279371562</v>
      </c>
      <c r="T2010" s="41">
        <v>1.0716612683609128E-2</v>
      </c>
      <c r="U2010" s="38">
        <v>204.01974611033549</v>
      </c>
      <c r="W2010" s="27">
        <v>1.0716612683609128E-2</v>
      </c>
      <c r="X2010" s="27">
        <f t="shared" si="190"/>
        <v>166.70621279371562</v>
      </c>
      <c r="Y2010" s="19">
        <f t="shared" si="191"/>
        <v>204.01974611033549</v>
      </c>
      <c r="Z2010" s="27">
        <f t="shared" si="188"/>
        <v>1.786525914461575</v>
      </c>
      <c r="AA2010" s="20">
        <f t="shared" si="189"/>
        <v>2.1864005988727353</v>
      </c>
    </row>
    <row r="2011" spans="1:27" x14ac:dyDescent="0.3">
      <c r="A2011" s="50">
        <v>1.0009770667238627E-2</v>
      </c>
      <c r="B2011" s="29">
        <v>127.31225557608053</v>
      </c>
      <c r="E2011" s="27">
        <v>2.9799890325957676</v>
      </c>
      <c r="F2011" s="20">
        <v>179.59253215347618</v>
      </c>
      <c r="H2011" s="27">
        <v>1.2725665981561178</v>
      </c>
      <c r="I2011" s="20">
        <v>325.28243361645031</v>
      </c>
      <c r="K2011" s="27">
        <v>1.0481217781489249E-2</v>
      </c>
      <c r="L2011" s="20">
        <v>67.546276694590006</v>
      </c>
      <c r="M2011" s="20">
        <v>108.81807528949648</v>
      </c>
      <c r="N2011" s="27">
        <f t="shared" si="186"/>
        <v>0.70796723636472969</v>
      </c>
      <c r="O2011" s="20">
        <f t="shared" si="187"/>
        <v>1.1405459456717064</v>
      </c>
      <c r="Q2011" s="27">
        <v>1.0481217781489249E-2</v>
      </c>
      <c r="R2011" s="20">
        <v>94.304779502592183</v>
      </c>
      <c r="T2011" s="41">
        <v>1.0481217781489249E-2</v>
      </c>
      <c r="U2011" s="38">
        <v>135.57657809749867</v>
      </c>
      <c r="W2011" s="27">
        <v>1.0481217781489249E-2</v>
      </c>
      <c r="X2011" s="27">
        <f t="shared" si="190"/>
        <v>94.304779502592183</v>
      </c>
      <c r="Y2011" s="19">
        <f t="shared" si="191"/>
        <v>135.57657809749867</v>
      </c>
      <c r="Z2011" s="27">
        <f t="shared" si="188"/>
        <v>0.98842893180199209</v>
      </c>
      <c r="AA2011" s="20">
        <f t="shared" si="189"/>
        <v>1.4210076411089689</v>
      </c>
    </row>
    <row r="2012" spans="1:27" x14ac:dyDescent="0.3">
      <c r="A2012" s="50">
        <v>9.9798358278349042E-3</v>
      </c>
      <c r="B2012" s="29">
        <v>527.56475179119479</v>
      </c>
      <c r="E2012" s="27">
        <v>5.716969099448761</v>
      </c>
      <c r="F2012" s="20">
        <v>179.65215806882048</v>
      </c>
      <c r="H2012" s="27">
        <v>18.979005013374262</v>
      </c>
      <c r="I2012" s="20">
        <v>325.58145972628205</v>
      </c>
      <c r="K2012" s="27">
        <v>1.0261389794322895E-2</v>
      </c>
      <c r="L2012" s="20">
        <v>84.619803150440973</v>
      </c>
      <c r="M2012" s="20">
        <v>197.15931304211676</v>
      </c>
      <c r="N2012" s="27">
        <f t="shared" si="186"/>
        <v>0.86831678444554738</v>
      </c>
      <c r="O2012" s="20">
        <f t="shared" si="187"/>
        <v>2.02312856270609</v>
      </c>
      <c r="Q2012" s="27">
        <v>1.0261389794322895E-2</v>
      </c>
      <c r="R2012" s="20">
        <v>119.10918774847551</v>
      </c>
      <c r="T2012" s="41">
        <v>1.0261389794322895E-2</v>
      </c>
      <c r="U2012" s="38">
        <v>231.64869764015131</v>
      </c>
      <c r="W2012" s="27">
        <v>1.0261389794322895E-2</v>
      </c>
      <c r="X2012" s="27">
        <f t="shared" si="190"/>
        <v>119.10918774847551</v>
      </c>
      <c r="Y2012" s="19">
        <f t="shared" si="191"/>
        <v>231.64869764015131</v>
      </c>
      <c r="Z2012" s="27">
        <f t="shared" si="188"/>
        <v>1.2222258035722962</v>
      </c>
      <c r="AA2012" s="20">
        <f t="shared" si="189"/>
        <v>2.3770375818328389</v>
      </c>
    </row>
    <row r="2013" spans="1:27" x14ac:dyDescent="0.3">
      <c r="A2013" s="50">
        <v>9.8698469228111207E-3</v>
      </c>
      <c r="B2013" s="29">
        <v>546.29955171044344</v>
      </c>
      <c r="E2013" s="27">
        <v>41.249885404511588</v>
      </c>
      <c r="F2013" s="20">
        <v>180.57375407121881</v>
      </c>
      <c r="H2013" s="27">
        <v>27.634966286597773</v>
      </c>
      <c r="I2013" s="20">
        <v>330.11849085086749</v>
      </c>
      <c r="K2013" s="27">
        <v>1.0212107983534224E-2</v>
      </c>
      <c r="L2013" s="20">
        <v>98.101325476673935</v>
      </c>
      <c r="M2013" s="20">
        <v>155.56844168092209</v>
      </c>
      <c r="N2013" s="27">
        <f t="shared" si="186"/>
        <v>1.0018213290956313</v>
      </c>
      <c r="O2013" s="20">
        <f t="shared" si="187"/>
        <v>1.5886817252757228</v>
      </c>
      <c r="Q2013" s="27">
        <v>1.0212107983534224E-2</v>
      </c>
      <c r="R2013" s="20">
        <v>138.5453489886736</v>
      </c>
      <c r="T2013" s="41">
        <v>1.0212107983534224E-2</v>
      </c>
      <c r="U2013" s="38">
        <v>196.01246519292175</v>
      </c>
      <c r="W2013" s="27">
        <v>1.0212107983534224E-2</v>
      </c>
      <c r="X2013" s="27">
        <f t="shared" si="190"/>
        <v>138.5453489886736</v>
      </c>
      <c r="Y2013" s="19">
        <f t="shared" si="191"/>
        <v>196.01246519292175</v>
      </c>
      <c r="Z2013" s="27">
        <f t="shared" si="188"/>
        <v>1.4148400644887689</v>
      </c>
      <c r="AA2013" s="20">
        <f t="shared" si="189"/>
        <v>2.0017004606688604</v>
      </c>
    </row>
    <row r="2014" spans="1:27" x14ac:dyDescent="0.3">
      <c r="A2014" s="50">
        <v>9.5622881926828995E-3</v>
      </c>
      <c r="B2014" s="29">
        <v>115.40856074319257</v>
      </c>
      <c r="E2014" s="27">
        <v>33.862444789294386</v>
      </c>
      <c r="F2014" s="20">
        <v>180.57375407121881</v>
      </c>
      <c r="H2014" s="27">
        <v>7.4245811756700277</v>
      </c>
      <c r="I2014" s="20">
        <v>330.49091197471807</v>
      </c>
      <c r="K2014" s="27">
        <v>1.0009770667238627E-2</v>
      </c>
      <c r="L2014" s="20">
        <v>65.49640614521347</v>
      </c>
      <c r="M2014" s="20">
        <v>97.566994160959609</v>
      </c>
      <c r="N2014" s="27">
        <f t="shared" si="186"/>
        <v>0.65560400504190552</v>
      </c>
      <c r="O2014" s="20">
        <f t="shared" si="187"/>
        <v>0.97662323624301584</v>
      </c>
      <c r="Q2014" s="27">
        <v>1.0009770667238627E-2</v>
      </c>
      <c r="R2014" s="20">
        <v>95.241667560334378</v>
      </c>
      <c r="T2014" s="41">
        <v>1.0009770667238627E-2</v>
      </c>
      <c r="U2014" s="38">
        <v>127.31225557608053</v>
      </c>
      <c r="W2014" s="27">
        <v>1.0009770667238627E-2</v>
      </c>
      <c r="X2014" s="27">
        <f t="shared" si="190"/>
        <v>95.241667560334378</v>
      </c>
      <c r="Y2014" s="19">
        <f t="shared" si="191"/>
        <v>127.31225557608053</v>
      </c>
      <c r="Z2014" s="27">
        <f t="shared" si="188"/>
        <v>0.95334725024432765</v>
      </c>
      <c r="AA2014" s="20">
        <f t="shared" si="189"/>
        <v>1.2743664814454383</v>
      </c>
    </row>
    <row r="2015" spans="1:27" x14ac:dyDescent="0.3">
      <c r="A2015" s="50">
        <v>9.3468011764343828E-3</v>
      </c>
      <c r="B2015" s="29">
        <v>736.43319063355727</v>
      </c>
      <c r="E2015" s="27">
        <v>10.868662292225054</v>
      </c>
      <c r="F2015" s="20">
        <v>180.57375407121881</v>
      </c>
      <c r="H2015" s="27">
        <v>2.5846639583323849</v>
      </c>
      <c r="I2015" s="20">
        <v>330.59496855553334</v>
      </c>
      <c r="K2015" s="27">
        <v>9.9798358278349042E-3</v>
      </c>
      <c r="L2015" s="20">
        <v>223.08345427833726</v>
      </c>
      <c r="M2015" s="20">
        <v>471.92639473636382</v>
      </c>
      <c r="N2015" s="27">
        <f t="shared" si="186"/>
        <v>2.2263362496041199</v>
      </c>
      <c r="O2015" s="20">
        <f t="shared" si="187"/>
        <v>4.709747942290921</v>
      </c>
      <c r="Q2015" s="27">
        <v>9.9798358278349042E-3</v>
      </c>
      <c r="R2015" s="20">
        <v>278.72181133316826</v>
      </c>
      <c r="T2015" s="41">
        <v>9.9798358278349042E-3</v>
      </c>
      <c r="U2015" s="38">
        <v>527.56475179119479</v>
      </c>
      <c r="W2015" s="27">
        <v>9.9798358278349042E-3</v>
      </c>
      <c r="X2015" s="27">
        <f t="shared" si="190"/>
        <v>278.72181133316826</v>
      </c>
      <c r="Y2015" s="19">
        <f t="shared" si="191"/>
        <v>527.56475179119479</v>
      </c>
      <c r="Z2015" s="27">
        <f t="shared" si="188"/>
        <v>2.7815979187417934</v>
      </c>
      <c r="AA2015" s="20">
        <f t="shared" si="189"/>
        <v>5.265009611428594</v>
      </c>
    </row>
    <row r="2016" spans="1:27" x14ac:dyDescent="0.3">
      <c r="A2016" s="50">
        <v>9.3243072478799149E-3</v>
      </c>
      <c r="B2016" s="29">
        <v>180.95020094234633</v>
      </c>
      <c r="E2016" s="27">
        <v>7.4598380603565602</v>
      </c>
      <c r="F2016" s="20">
        <v>180.57375407121881</v>
      </c>
      <c r="H2016" s="27">
        <v>3.7467806478525745</v>
      </c>
      <c r="I2016" s="20">
        <v>332.00733449811582</v>
      </c>
      <c r="K2016" s="27">
        <v>9.8698469228111207E-3</v>
      </c>
      <c r="L2016" s="20">
        <v>230.25569037757106</v>
      </c>
      <c r="M2016" s="20">
        <v>479.09863083559765</v>
      </c>
      <c r="N2016" s="27">
        <f t="shared" si="186"/>
        <v>2.2725884171328197</v>
      </c>
      <c r="O2016" s="20">
        <f t="shared" si="187"/>
        <v>4.7286301472757444</v>
      </c>
      <c r="Q2016" s="27">
        <v>9.8698469228111207E-3</v>
      </c>
      <c r="R2016" s="20">
        <v>297.45661125241691</v>
      </c>
      <c r="T2016" s="41">
        <v>9.8698469228111207E-3</v>
      </c>
      <c r="U2016" s="38">
        <v>546.29955171044344</v>
      </c>
      <c r="W2016" s="27">
        <v>9.8698469228111207E-3</v>
      </c>
      <c r="X2016" s="27">
        <f t="shared" si="190"/>
        <v>297.45661125241691</v>
      </c>
      <c r="Y2016" s="19">
        <f t="shared" si="191"/>
        <v>546.29955171044344</v>
      </c>
      <c r="Z2016" s="27">
        <f t="shared" si="188"/>
        <v>2.935851219239491</v>
      </c>
      <c r="AA2016" s="20">
        <f t="shared" si="189"/>
        <v>5.3918929493824148</v>
      </c>
    </row>
    <row r="2017" spans="1:27" x14ac:dyDescent="0.3">
      <c r="A2017" s="50">
        <v>9.2383549344958737E-3</v>
      </c>
      <c r="B2017" s="29">
        <v>169.09304715553205</v>
      </c>
      <c r="E2017" s="27">
        <v>6.6213288325088797</v>
      </c>
      <c r="F2017" s="20">
        <v>180.57375407121881</v>
      </c>
      <c r="H2017" s="27">
        <v>0.28884815720084589</v>
      </c>
      <c r="I2017" s="20">
        <v>332.45220185141142</v>
      </c>
      <c r="K2017" s="27">
        <v>9.5622881926828995E-3</v>
      </c>
      <c r="L2017" s="20">
        <v>40.886875111462317</v>
      </c>
      <c r="M2017" s="20">
        <v>66.179315393903536</v>
      </c>
      <c r="N2017" s="27">
        <f t="shared" si="186"/>
        <v>0.39097208311403642</v>
      </c>
      <c r="O2017" s="20">
        <f t="shared" si="187"/>
        <v>0.63282568619096147</v>
      </c>
      <c r="Q2017" s="27">
        <v>9.5622881926828995E-3</v>
      </c>
      <c r="R2017" s="20">
        <v>90.116120460751361</v>
      </c>
      <c r="T2017" s="41">
        <v>9.5622881926828995E-3</v>
      </c>
      <c r="U2017" s="38">
        <v>115.40856074319257</v>
      </c>
      <c r="W2017" s="27">
        <v>9.5622881926828995E-3</v>
      </c>
      <c r="X2017" s="27">
        <f t="shared" si="190"/>
        <v>90.116120460751361</v>
      </c>
      <c r="Y2017" s="19">
        <f t="shared" si="191"/>
        <v>115.40856074319257</v>
      </c>
      <c r="Z2017" s="27">
        <f t="shared" si="188"/>
        <v>0.86171631465223264</v>
      </c>
      <c r="AA2017" s="20">
        <f t="shared" si="189"/>
        <v>1.1035699177291576</v>
      </c>
    </row>
    <row r="2018" spans="1:27" x14ac:dyDescent="0.3">
      <c r="A2018" s="50">
        <v>9.1318119957577437E-3</v>
      </c>
      <c r="B2018" s="29">
        <v>136.00981668859754</v>
      </c>
      <c r="E2018" s="27">
        <v>1.341972215421265</v>
      </c>
      <c r="F2018" s="20">
        <v>180.57375407121881</v>
      </c>
      <c r="H2018" s="27">
        <v>2.8367727049044333</v>
      </c>
      <c r="I2018" s="20">
        <v>333.47835058526033</v>
      </c>
      <c r="K2018" s="27">
        <v>9.3468011764343828E-3</v>
      </c>
      <c r="L2018" s="20">
        <v>378.46763683870853</v>
      </c>
      <c r="M2018" s="20">
        <v>709.67468782555511</v>
      </c>
      <c r="N2018" s="27">
        <f t="shared" si="186"/>
        <v>3.5374617532463817</v>
      </c>
      <c r="O2018" s="20">
        <f t="shared" si="187"/>
        <v>6.6331882070536015</v>
      </c>
      <c r="Q2018" s="27">
        <v>9.3468011764343828E-3</v>
      </c>
      <c r="R2018" s="20">
        <v>405.22613964671075</v>
      </c>
      <c r="T2018" s="41">
        <v>9.3468011764343828E-3</v>
      </c>
      <c r="U2018" s="38">
        <v>736.43319063355727</v>
      </c>
      <c r="W2018" s="27">
        <v>9.3468011764343828E-3</v>
      </c>
      <c r="X2018" s="27">
        <f t="shared" si="190"/>
        <v>405.22613964671075</v>
      </c>
      <c r="Y2018" s="19">
        <f t="shared" si="191"/>
        <v>736.43319063355727</v>
      </c>
      <c r="Z2018" s="27">
        <f t="shared" si="188"/>
        <v>3.7875681587718395</v>
      </c>
      <c r="AA2018" s="20">
        <f t="shared" si="189"/>
        <v>6.8832946125790588</v>
      </c>
    </row>
    <row r="2019" spans="1:27" x14ac:dyDescent="0.3">
      <c r="A2019" s="50">
        <v>9.0736679485416971E-3</v>
      </c>
      <c r="B2019" s="29">
        <v>158.1611880485674</v>
      </c>
      <c r="E2019" s="27">
        <v>1.3342610452091321</v>
      </c>
      <c r="F2019" s="20">
        <v>180.57375407121881</v>
      </c>
      <c r="H2019" s="27">
        <v>0.72406281894654967</v>
      </c>
      <c r="I2019" s="20">
        <v>334.40185033049397</v>
      </c>
      <c r="K2019" s="27">
        <v>9.3243072478799149E-3</v>
      </c>
      <c r="L2019" s="20">
        <v>58.00786350956524</v>
      </c>
      <c r="M2019" s="20">
        <v>131.72095559305731</v>
      </c>
      <c r="N2019" s="27">
        <f t="shared" si="186"/>
        <v>0.54088314215626798</v>
      </c>
      <c r="O2019" s="20">
        <f t="shared" si="187"/>
        <v>1.2282066609340128</v>
      </c>
      <c r="Q2019" s="27">
        <v>9.3243072478799149E-3</v>
      </c>
      <c r="R2019" s="20">
        <v>107.23710885885428</v>
      </c>
      <c r="T2019" s="41">
        <v>9.3243072478799149E-3</v>
      </c>
      <c r="U2019" s="38">
        <v>180.95020094234633</v>
      </c>
      <c r="W2019" s="27">
        <v>9.3243072478799149E-3</v>
      </c>
      <c r="X2019" s="27">
        <f t="shared" si="190"/>
        <v>107.23710885885428</v>
      </c>
      <c r="Y2019" s="19">
        <f t="shared" si="191"/>
        <v>180.95020094234633</v>
      </c>
      <c r="Z2019" s="27">
        <f t="shared" si="188"/>
        <v>0.99991175137430244</v>
      </c>
      <c r="AA2019" s="20">
        <f t="shared" si="189"/>
        <v>1.6872352701520468</v>
      </c>
    </row>
    <row r="2020" spans="1:27" x14ac:dyDescent="0.3">
      <c r="A2020" s="50">
        <v>9.0266580518800765E-3</v>
      </c>
      <c r="B2020" s="29">
        <v>137.20916677197624</v>
      </c>
      <c r="E2020" s="27">
        <v>0.45290099158592056</v>
      </c>
      <c r="F2020" s="20">
        <v>180.57375407121881</v>
      </c>
      <c r="H2020" s="27">
        <v>0.36860188376158476</v>
      </c>
      <c r="I2020" s="20">
        <v>338.05843728252501</v>
      </c>
      <c r="K2020" s="27">
        <v>9.2383549344958737E-3</v>
      </c>
      <c r="L2020" s="20">
        <v>53.589948688403013</v>
      </c>
      <c r="M2020" s="20">
        <v>73.82678115354841</v>
      </c>
      <c r="N2020" s="27">
        <f t="shared" si="186"/>
        <v>0.49508296690488862</v>
      </c>
      <c r="O2020" s="20">
        <f t="shared" si="187"/>
        <v>0.68203800796783087</v>
      </c>
      <c r="Q2020" s="27">
        <v>9.2383549344958737E-3</v>
      </c>
      <c r="R2020" s="20">
        <v>148.85621469038668</v>
      </c>
      <c r="T2020" s="41">
        <v>9.2383549344958737E-3</v>
      </c>
      <c r="U2020" s="38">
        <v>169.09304715553205</v>
      </c>
      <c r="W2020" s="27">
        <v>9.2383549344958737E-3</v>
      </c>
      <c r="X2020" s="27">
        <f t="shared" si="190"/>
        <v>148.85621469038668</v>
      </c>
      <c r="Y2020" s="19">
        <f t="shared" si="191"/>
        <v>169.09304715553205</v>
      </c>
      <c r="Z2020" s="27">
        <f t="shared" si="188"/>
        <v>1.3751865455153109</v>
      </c>
      <c r="AA2020" s="20">
        <f t="shared" si="189"/>
        <v>1.5621415865782529</v>
      </c>
    </row>
    <row r="2021" spans="1:27" x14ac:dyDescent="0.3">
      <c r="A2021" s="50">
        <v>8.9720647520152852E-3</v>
      </c>
      <c r="B2021" s="29">
        <v>137.07458198630144</v>
      </c>
      <c r="E2021" s="27">
        <v>0.13061675970675424</v>
      </c>
      <c r="F2021" s="20">
        <v>180.57375407121881</v>
      </c>
      <c r="H2021" s="27">
        <v>6.3505282008118229</v>
      </c>
      <c r="I2021" s="20">
        <v>339.7508263543408</v>
      </c>
      <c r="K2021" s="27">
        <v>9.1318119957577437E-3</v>
      </c>
      <c r="L2021" s="20">
        <v>70.230344036230605</v>
      </c>
      <c r="M2021" s="20">
        <v>102.69086176759133</v>
      </c>
      <c r="N2021" s="27">
        <f t="shared" si="186"/>
        <v>0.64133029813624398</v>
      </c>
      <c r="O2021" s="20">
        <f t="shared" si="187"/>
        <v>0.93775364334399081</v>
      </c>
      <c r="Q2021" s="27">
        <v>9.1318119957577437E-3</v>
      </c>
      <c r="R2021" s="20">
        <v>103.5492989572368</v>
      </c>
      <c r="T2021" s="41">
        <v>9.1318119957577437E-3</v>
      </c>
      <c r="U2021" s="38">
        <v>136.00981668859754</v>
      </c>
      <c r="W2021" s="27">
        <v>9.1318119957577437E-3</v>
      </c>
      <c r="X2021" s="27">
        <f t="shared" si="190"/>
        <v>103.5492989572368</v>
      </c>
      <c r="Y2021" s="19">
        <f t="shared" si="191"/>
        <v>136.00981668859754</v>
      </c>
      <c r="Z2021" s="27">
        <f t="shared" si="188"/>
        <v>0.9455927303699998</v>
      </c>
      <c r="AA2021" s="20">
        <f t="shared" si="189"/>
        <v>1.2420160755777467</v>
      </c>
    </row>
    <row r="2022" spans="1:27" x14ac:dyDescent="0.3">
      <c r="A2022" s="50">
        <v>8.9457283756928518E-3</v>
      </c>
      <c r="B2022" s="29">
        <v>167.28926315820351</v>
      </c>
      <c r="E2022" s="27">
        <v>2.3177274575573392E-2</v>
      </c>
      <c r="F2022" s="20">
        <v>180.57375407121881</v>
      </c>
      <c r="H2022" s="27">
        <v>2.5508373786578886E-2</v>
      </c>
      <c r="I2022" s="20">
        <v>341.79424206082103</v>
      </c>
      <c r="K2022" s="27">
        <v>9.0736679485416971E-3</v>
      </c>
      <c r="L2022" s="20">
        <v>67.980441503641245</v>
      </c>
      <c r="M2022" s="20">
        <v>140.78076747844699</v>
      </c>
      <c r="N2022" s="27">
        <f t="shared" si="186"/>
        <v>0.61683195319930328</v>
      </c>
      <c r="O2022" s="20">
        <f t="shared" si="187"/>
        <v>1.2773979376402858</v>
      </c>
      <c r="Q2022" s="27">
        <v>9.0736679485416971E-3</v>
      </c>
      <c r="R2022" s="20">
        <v>85.360862073761638</v>
      </c>
      <c r="T2022" s="41">
        <v>9.0736679485416971E-3</v>
      </c>
      <c r="U2022" s="38">
        <v>158.1611880485674</v>
      </c>
      <c r="W2022" s="27">
        <v>9.0736679485416971E-3</v>
      </c>
      <c r="X2022" s="27">
        <f t="shared" si="190"/>
        <v>85.360862073761638</v>
      </c>
      <c r="Y2022" s="19">
        <f t="shared" si="191"/>
        <v>158.1611880485674</v>
      </c>
      <c r="Z2022" s="27">
        <f t="shared" si="188"/>
        <v>0.77453611825857949</v>
      </c>
      <c r="AA2022" s="20">
        <f t="shared" si="189"/>
        <v>1.4351021026995621</v>
      </c>
    </row>
    <row r="2023" spans="1:27" x14ac:dyDescent="0.3">
      <c r="A2023" s="50">
        <v>8.7503022514283657E-3</v>
      </c>
      <c r="B2023" s="29">
        <v>186.31466830281602</v>
      </c>
      <c r="E2023" s="27">
        <v>0.3127131765068043</v>
      </c>
      <c r="F2023" s="20">
        <v>180.81867457071644</v>
      </c>
      <c r="H2023" s="27">
        <v>1.3335021339444211</v>
      </c>
      <c r="I2023" s="20">
        <v>344.35534038319543</v>
      </c>
      <c r="K2023" s="27">
        <v>9.0266580518800765E-3</v>
      </c>
      <c r="L2023" s="20">
        <v>60.537647152322954</v>
      </c>
      <c r="M2023" s="20">
        <v>105.26623669966762</v>
      </c>
      <c r="N2023" s="27">
        <f t="shared" si="186"/>
        <v>0.54645264010939099</v>
      </c>
      <c r="O2023" s="20">
        <f t="shared" si="187"/>
        <v>0.9502023230961687</v>
      </c>
      <c r="Q2023" s="27">
        <v>9.0266580518800765E-3</v>
      </c>
      <c r="R2023" s="20">
        <v>92.480577224631602</v>
      </c>
      <c r="T2023" s="41">
        <v>9.0266580518800765E-3</v>
      </c>
      <c r="U2023" s="38">
        <v>137.20916677197624</v>
      </c>
      <c r="W2023" s="27">
        <v>9.0266580518800765E-3</v>
      </c>
      <c r="X2023" s="27">
        <f t="shared" si="190"/>
        <v>92.480577224631602</v>
      </c>
      <c r="Y2023" s="19">
        <f t="shared" si="191"/>
        <v>137.20916677197624</v>
      </c>
      <c r="Z2023" s="27">
        <f t="shared" si="188"/>
        <v>0.8347905470472381</v>
      </c>
      <c r="AA2023" s="20">
        <f t="shared" si="189"/>
        <v>1.2385402300340156</v>
      </c>
    </row>
    <row r="2024" spans="1:27" x14ac:dyDescent="0.3">
      <c r="A2024" s="50">
        <v>8.6736847297288477E-3</v>
      </c>
      <c r="B2024" s="29">
        <v>158.80158933352993</v>
      </c>
      <c r="E2024" s="27">
        <v>2.5508373786578886E-2</v>
      </c>
      <c r="F2024" s="20">
        <v>181.98038681160205</v>
      </c>
      <c r="H2024" s="27">
        <v>0.13199722285207827</v>
      </c>
      <c r="I2024" s="20">
        <v>345.97601690144415</v>
      </c>
      <c r="K2024" s="27">
        <v>8.9720647520152852E-3</v>
      </c>
      <c r="L2024" s="20">
        <v>51.055291252470255</v>
      </c>
      <c r="M2024" s="20">
        <v>87.845336637012423</v>
      </c>
      <c r="N2024" s="27">
        <f t="shared" si="186"/>
        <v>0.45807137905016271</v>
      </c>
      <c r="O2024" s="20">
        <f t="shared" si="187"/>
        <v>0.78815404846985615</v>
      </c>
      <c r="Q2024" s="27">
        <v>8.9720647520152852E-3</v>
      </c>
      <c r="R2024" s="20">
        <v>100.28453660175929</v>
      </c>
      <c r="T2024" s="41">
        <v>8.9720647520152852E-3</v>
      </c>
      <c r="U2024" s="38">
        <v>137.07458198630144</v>
      </c>
      <c r="W2024" s="27">
        <v>8.9720647520152852E-3</v>
      </c>
      <c r="X2024" s="27">
        <f t="shared" si="190"/>
        <v>100.28453660175929</v>
      </c>
      <c r="Y2024" s="19">
        <f t="shared" si="191"/>
        <v>137.07458198630144</v>
      </c>
      <c r="Z2024" s="27">
        <f t="shared" si="188"/>
        <v>0.89975935601683121</v>
      </c>
      <c r="AA2024" s="20">
        <f t="shared" si="189"/>
        <v>1.2298420254365245</v>
      </c>
    </row>
    <row r="2025" spans="1:27" x14ac:dyDescent="0.3">
      <c r="A2025" s="50">
        <v>8.5989356739446521E-3</v>
      </c>
      <c r="B2025" s="29">
        <v>123.05657311267078</v>
      </c>
      <c r="E2025" s="27">
        <v>2.2822805878822692</v>
      </c>
      <c r="F2025" s="20">
        <v>183.00854530824967</v>
      </c>
      <c r="H2025" s="27">
        <v>11.747899765483453</v>
      </c>
      <c r="I2025" s="20">
        <v>346.60216840169858</v>
      </c>
      <c r="K2025" s="27">
        <v>8.9457283756928518E-3</v>
      </c>
      <c r="L2025" s="20">
        <v>74.939951587729098</v>
      </c>
      <c r="M2025" s="20">
        <v>126.84523964620385</v>
      </c>
      <c r="N2025" s="27">
        <f t="shared" si="186"/>
        <v>0.6703924513913968</v>
      </c>
      <c r="O2025" s="20">
        <f t="shared" si="187"/>
        <v>1.1347230596246056</v>
      </c>
      <c r="Q2025" s="27">
        <v>8.9457283756928518E-3</v>
      </c>
      <c r="R2025" s="20">
        <v>115.38397509972876</v>
      </c>
      <c r="T2025" s="41">
        <v>8.9457283756928518E-3</v>
      </c>
      <c r="U2025" s="38">
        <v>167.28926315820351</v>
      </c>
      <c r="W2025" s="27">
        <v>8.9457283756928518E-3</v>
      </c>
      <c r="X2025" s="27">
        <f t="shared" si="190"/>
        <v>115.38397509972876</v>
      </c>
      <c r="Y2025" s="19">
        <f t="shared" si="191"/>
        <v>167.28926315820351</v>
      </c>
      <c r="Z2025" s="27">
        <f t="shared" si="188"/>
        <v>1.0321937001498811</v>
      </c>
      <c r="AA2025" s="20">
        <f t="shared" si="189"/>
        <v>1.4965243083830899</v>
      </c>
    </row>
    <row r="2026" spans="1:27" x14ac:dyDescent="0.3">
      <c r="A2026" s="50">
        <v>7.9333723406307399E-3</v>
      </c>
      <c r="B2026" s="29">
        <v>322.56915901757958</v>
      </c>
      <c r="E2026" s="27">
        <v>0.54563986897119321</v>
      </c>
      <c r="F2026" s="20">
        <v>184.96255272438128</v>
      </c>
      <c r="H2026" s="27">
        <v>0.33450905086647253</v>
      </c>
      <c r="I2026" s="20">
        <v>346.90106906899632</v>
      </c>
      <c r="K2026" s="27">
        <v>8.7503022514283657E-3</v>
      </c>
      <c r="L2026" s="20">
        <v>64.487026379368928</v>
      </c>
      <c r="M2026" s="20">
        <v>105.95695268794644</v>
      </c>
      <c r="N2026" s="27">
        <f t="shared" si="186"/>
        <v>0.56428097211531236</v>
      </c>
      <c r="O2026" s="20">
        <f t="shared" si="187"/>
        <v>0.92715536165982659</v>
      </c>
      <c r="Q2026" s="27">
        <v>8.7503022514283657E-3</v>
      </c>
      <c r="R2026" s="20">
        <v>144.84474199423849</v>
      </c>
      <c r="T2026" s="41">
        <v>8.7503022514283657E-3</v>
      </c>
      <c r="U2026" s="38">
        <v>186.31466830281602</v>
      </c>
      <c r="W2026" s="27">
        <v>8.7503022514283657E-3</v>
      </c>
      <c r="X2026" s="27">
        <f t="shared" si="190"/>
        <v>144.84474199423849</v>
      </c>
      <c r="Y2026" s="19">
        <f t="shared" si="191"/>
        <v>186.31466830281602</v>
      </c>
      <c r="Z2026" s="27">
        <f t="shared" si="188"/>
        <v>1.2674352719797457</v>
      </c>
      <c r="AA2026" s="20">
        <f t="shared" si="189"/>
        <v>1.6303096615242603</v>
      </c>
    </row>
    <row r="2027" spans="1:27" x14ac:dyDescent="0.3">
      <c r="A2027" s="50">
        <v>7.8672304371139035E-3</v>
      </c>
      <c r="B2027" s="29">
        <v>216.59250924236403</v>
      </c>
      <c r="E2027" s="27">
        <v>0.45507565747539047</v>
      </c>
      <c r="F2027" s="20">
        <v>185.0388741287498</v>
      </c>
      <c r="H2027" s="27">
        <v>17.02325465103786</v>
      </c>
      <c r="I2027" s="20">
        <v>347.85058310720694</v>
      </c>
      <c r="K2027" s="27">
        <v>8.6736847297288477E-3</v>
      </c>
      <c r="L2027" s="20">
        <v>67.980441503641245</v>
      </c>
      <c r="M2027" s="20">
        <v>140.78076747844699</v>
      </c>
      <c r="N2027" s="27">
        <f t="shared" si="186"/>
        <v>0.58964091739035829</v>
      </c>
      <c r="O2027" s="20">
        <f t="shared" si="187"/>
        <v>1.2210879931173133</v>
      </c>
      <c r="Q2027" s="27">
        <v>8.6736847297288477E-3</v>
      </c>
      <c r="R2027" s="20">
        <v>86.001263358724188</v>
      </c>
      <c r="T2027" s="41">
        <v>8.6736847297288477E-3</v>
      </c>
      <c r="U2027" s="38">
        <v>158.80158933352993</v>
      </c>
      <c r="W2027" s="27">
        <v>8.6736847297288477E-3</v>
      </c>
      <c r="X2027" s="27">
        <f t="shared" si="190"/>
        <v>86.001263358724188</v>
      </c>
      <c r="Y2027" s="19">
        <f t="shared" si="191"/>
        <v>158.80158933352993</v>
      </c>
      <c r="Z2027" s="27">
        <f t="shared" si="188"/>
        <v>0.74594784473195508</v>
      </c>
      <c r="AA2027" s="20">
        <f t="shared" si="189"/>
        <v>1.37739492045891</v>
      </c>
    </row>
    <row r="2028" spans="1:27" x14ac:dyDescent="0.3">
      <c r="A2028" s="50">
        <v>7.8630185162182897E-3</v>
      </c>
      <c r="B2028" s="29">
        <v>62.774480337090999</v>
      </c>
      <c r="E2028" s="27">
        <v>0.12318592114024796</v>
      </c>
      <c r="F2028" s="20">
        <v>189.37008186958724</v>
      </c>
      <c r="H2028" s="27">
        <v>3.8859269536478678</v>
      </c>
      <c r="I2028" s="20">
        <v>350.48626330923241</v>
      </c>
      <c r="K2028" s="27">
        <v>8.5989356739446521E-3</v>
      </c>
      <c r="L2028" s="20">
        <v>48.591946439356221</v>
      </c>
      <c r="M2028" s="20">
        <v>70.838869554999235</v>
      </c>
      <c r="N2028" s="27">
        <f t="shared" si="186"/>
        <v>0.41783902170378801</v>
      </c>
      <c r="O2028" s="20">
        <f t="shared" si="187"/>
        <v>0.60913888251839465</v>
      </c>
      <c r="Q2028" s="27">
        <v>8.5989356739446521E-3</v>
      </c>
      <c r="R2028" s="20">
        <v>100.80964999702778</v>
      </c>
      <c r="T2028" s="41">
        <v>8.5989356739446521E-3</v>
      </c>
      <c r="U2028" s="38">
        <v>123.05657311267078</v>
      </c>
      <c r="W2028" s="27">
        <v>8.5989356739446521E-3</v>
      </c>
      <c r="X2028" s="27">
        <f t="shared" si="190"/>
        <v>100.80964999702778</v>
      </c>
      <c r="Y2028" s="19">
        <f t="shared" si="191"/>
        <v>123.05657311267078</v>
      </c>
      <c r="Z2028" s="27">
        <f t="shared" si="188"/>
        <v>0.86685569563731657</v>
      </c>
      <c r="AA2028" s="20">
        <f t="shared" si="189"/>
        <v>1.0581555564519229</v>
      </c>
    </row>
    <row r="2029" spans="1:27" x14ac:dyDescent="0.3">
      <c r="A2029" s="50">
        <v>7.7508465328719467E-3</v>
      </c>
      <c r="B2029" s="29">
        <v>161.39770707425163</v>
      </c>
      <c r="E2029" s="27">
        <v>10.055131139117293</v>
      </c>
      <c r="F2029" s="20">
        <v>189.64819353234307</v>
      </c>
      <c r="H2029" s="27">
        <v>4.2825587588595226E-2</v>
      </c>
      <c r="I2029" s="20">
        <v>350.84584264509272</v>
      </c>
      <c r="K2029" s="27">
        <v>7.9333723406307399E-3</v>
      </c>
      <c r="L2029" s="20">
        <v>161.50560366088371</v>
      </c>
      <c r="M2029" s="20">
        <v>306.28901458378255</v>
      </c>
      <c r="N2029" s="27">
        <f t="shared" si="186"/>
        <v>1.2812840889401256</v>
      </c>
      <c r="O2029" s="20">
        <f t="shared" si="187"/>
        <v>2.4299047965380258</v>
      </c>
      <c r="Q2029" s="27">
        <v>7.9333723406307399E-3</v>
      </c>
      <c r="R2029" s="20">
        <v>177.78574809468074</v>
      </c>
      <c r="T2029" s="41">
        <v>7.9333723406307399E-3</v>
      </c>
      <c r="U2029" s="38">
        <v>322.56915901757958</v>
      </c>
      <c r="W2029" s="27">
        <v>7.9333723406307399E-3</v>
      </c>
      <c r="X2029" s="27">
        <f t="shared" si="190"/>
        <v>177.78574809468074</v>
      </c>
      <c r="Y2029" s="19">
        <f t="shared" si="191"/>
        <v>322.56915901757958</v>
      </c>
      <c r="Z2029" s="27">
        <f t="shared" si="188"/>
        <v>1.4104405364926844</v>
      </c>
      <c r="AA2029" s="20">
        <f t="shared" si="189"/>
        <v>2.5590612440905844</v>
      </c>
    </row>
    <row r="2030" spans="1:27" x14ac:dyDescent="0.3">
      <c r="A2030" s="50">
        <v>7.6637724123429507E-3</v>
      </c>
      <c r="B2030" s="29">
        <v>136.10191868859513</v>
      </c>
      <c r="E2030" s="27">
        <v>2.3315528713283129E-2</v>
      </c>
      <c r="F2030" s="20">
        <v>190.30268955668595</v>
      </c>
      <c r="H2030" s="27">
        <v>0.13054246650426649</v>
      </c>
      <c r="I2030" s="20">
        <v>353.14825300067793</v>
      </c>
      <c r="K2030" s="27">
        <v>7.8672304371139035E-3</v>
      </c>
      <c r="L2030" s="20">
        <v>103.69568314455117</v>
      </c>
      <c r="M2030" s="20">
        <v>175.17610028969656</v>
      </c>
      <c r="N2030" s="27">
        <f t="shared" si="186"/>
        <v>0.81579783463213207</v>
      </c>
      <c r="O2030" s="20">
        <f t="shared" si="187"/>
        <v>1.3781507480540185</v>
      </c>
      <c r="Q2030" s="27">
        <v>7.8672304371139035E-3</v>
      </c>
      <c r="R2030" s="20">
        <v>145.11209209721864</v>
      </c>
      <c r="T2030" s="41">
        <v>7.8672304371139035E-3</v>
      </c>
      <c r="U2030" s="38">
        <v>216.59250924236403</v>
      </c>
      <c r="W2030" s="27">
        <v>7.8672304371139035E-3</v>
      </c>
      <c r="X2030" s="27">
        <f t="shared" si="190"/>
        <v>145.11209209721864</v>
      </c>
      <c r="Y2030" s="19">
        <f t="shared" si="191"/>
        <v>216.59250924236403</v>
      </c>
      <c r="Z2030" s="27">
        <f t="shared" si="188"/>
        <v>1.1416302677405143</v>
      </c>
      <c r="AA2030" s="20">
        <f t="shared" si="189"/>
        <v>1.7039831811624007</v>
      </c>
    </row>
    <row r="2031" spans="1:27" x14ac:dyDescent="0.3">
      <c r="A2031" s="50">
        <v>7.6397756056394428E-3</v>
      </c>
      <c r="B2031" s="29">
        <v>227.4715820973621</v>
      </c>
      <c r="E2031" s="27">
        <v>4.2825587588595226E-2</v>
      </c>
      <c r="F2031" s="20">
        <v>191.0319873958737</v>
      </c>
      <c r="H2031" s="27">
        <v>3.1943910616973881</v>
      </c>
      <c r="I2031" s="20">
        <v>358.25906196042263</v>
      </c>
      <c r="K2031" s="27">
        <v>7.8630185162182897E-3</v>
      </c>
      <c r="L2031" s="20">
        <v>60.507936533152204</v>
      </c>
      <c r="M2031" s="20">
        <v>60.507936533152204</v>
      </c>
      <c r="N2031" s="27">
        <f t="shared" si="186"/>
        <v>0.47577502533833688</v>
      </c>
      <c r="O2031" s="20">
        <f t="shared" si="187"/>
        <v>0.47577502533833688</v>
      </c>
      <c r="Q2031" s="27">
        <v>7.8630185162182897E-3</v>
      </c>
      <c r="R2031" s="20">
        <v>62.774480337090999</v>
      </c>
      <c r="T2031" s="41">
        <v>7.8630185162182897E-3</v>
      </c>
      <c r="U2031" s="38">
        <v>62.774480337090999</v>
      </c>
      <c r="W2031" s="27">
        <v>7.8630185162182897E-3</v>
      </c>
      <c r="X2031" s="27">
        <f t="shared" si="190"/>
        <v>62.774480337090999</v>
      </c>
      <c r="Y2031" s="19">
        <f t="shared" si="191"/>
        <v>62.774480337090999</v>
      </c>
      <c r="Z2031" s="27">
        <f t="shared" si="188"/>
        <v>0.4935969012365275</v>
      </c>
      <c r="AA2031" s="20">
        <f t="shared" si="189"/>
        <v>0.4935969012365275</v>
      </c>
    </row>
    <row r="2032" spans="1:27" x14ac:dyDescent="0.3">
      <c r="A2032" s="50">
        <v>7.6241781061980873E-3</v>
      </c>
      <c r="B2032" s="29">
        <v>98.3958793173815</v>
      </c>
      <c r="E2032" s="27">
        <v>0.22452686799806543</v>
      </c>
      <c r="F2032" s="20">
        <v>191.65079787677985</v>
      </c>
      <c r="H2032" s="27">
        <v>4.3656270143546863</v>
      </c>
      <c r="I2032" s="20">
        <v>358.41315409589561</v>
      </c>
      <c r="K2032" s="27">
        <v>7.7508465328719467E-3</v>
      </c>
      <c r="L2032" s="20">
        <v>87.097341531536557</v>
      </c>
      <c r="M2032" s="20">
        <v>120.93871064885562</v>
      </c>
      <c r="N2032" s="27">
        <f t="shared" si="186"/>
        <v>0.67507812763207398</v>
      </c>
      <c r="O2032" s="20">
        <f t="shared" si="187"/>
        <v>0.93737738612268617</v>
      </c>
      <c r="Q2032" s="27">
        <v>7.7508465328719467E-3</v>
      </c>
      <c r="R2032" s="20">
        <v>127.55633795693257</v>
      </c>
      <c r="T2032" s="41">
        <v>7.7508465328719467E-3</v>
      </c>
      <c r="U2032" s="38">
        <v>161.39770707425163</v>
      </c>
      <c r="W2032" s="27">
        <v>7.7508465328719467E-3</v>
      </c>
      <c r="X2032" s="27">
        <f t="shared" si="190"/>
        <v>127.55633795693257</v>
      </c>
      <c r="Y2032" s="19">
        <f t="shared" si="191"/>
        <v>161.39770707425163</v>
      </c>
      <c r="Z2032" s="27">
        <f t="shared" si="188"/>
        <v>0.98866959979933311</v>
      </c>
      <c r="AA2032" s="20">
        <f t="shared" si="189"/>
        <v>1.2509688582899452</v>
      </c>
    </row>
    <row r="2033" spans="1:27" x14ac:dyDescent="0.3">
      <c r="A2033" s="50">
        <v>7.5555767689365894E-3</v>
      </c>
      <c r="B2033" s="29">
        <v>246.20638201661075</v>
      </c>
      <c r="E2033" s="27">
        <v>148.36688338007662</v>
      </c>
      <c r="F2033" s="20">
        <v>192.46540292762305</v>
      </c>
      <c r="H2033" s="27">
        <v>7.7999419598199893</v>
      </c>
      <c r="I2033" s="20">
        <v>361.19360492947976</v>
      </c>
      <c r="K2033" s="27">
        <v>7.6637724123429507E-3</v>
      </c>
      <c r="L2033" s="20">
        <v>62.115199146220178</v>
      </c>
      <c r="M2033" s="20">
        <v>96.298389649309087</v>
      </c>
      <c r="N2033" s="27">
        <f t="shared" si="186"/>
        <v>0.47603674960399062</v>
      </c>
      <c r="O2033" s="20">
        <f t="shared" si="187"/>
        <v>0.73800894194742694</v>
      </c>
      <c r="Q2033" s="27">
        <v>7.6637724123429507E-3</v>
      </c>
      <c r="R2033" s="20">
        <v>101.91872818550621</v>
      </c>
      <c r="T2033" s="41">
        <v>7.6637724123429507E-3</v>
      </c>
      <c r="U2033" s="38">
        <v>136.10191868859513</v>
      </c>
      <c r="W2033" s="27">
        <v>7.6637724123429507E-3</v>
      </c>
      <c r="X2033" s="27">
        <f t="shared" si="190"/>
        <v>101.91872818550621</v>
      </c>
      <c r="Y2033" s="19">
        <f t="shared" si="191"/>
        <v>136.10191868859513</v>
      </c>
      <c r="Z2033" s="27">
        <f t="shared" si="188"/>
        <v>0.78108193736916243</v>
      </c>
      <c r="AA2033" s="20">
        <f t="shared" si="189"/>
        <v>1.0430541297125988</v>
      </c>
    </row>
    <row r="2034" spans="1:27" x14ac:dyDescent="0.3">
      <c r="A2034" s="50">
        <v>7.5401511712698266E-3</v>
      </c>
      <c r="B2034" s="29">
        <v>115.62786307986741</v>
      </c>
      <c r="E2034" s="27">
        <v>30.521812977152877</v>
      </c>
      <c r="F2034" s="20">
        <v>194.55454640443983</v>
      </c>
      <c r="H2034" s="27">
        <v>2.9799890325957676</v>
      </c>
      <c r="I2034" s="20">
        <v>361.24462084721029</v>
      </c>
      <c r="K2034" s="27">
        <v>7.6397756056394428E-3</v>
      </c>
      <c r="L2034" s="20">
        <v>89.397852889915811</v>
      </c>
      <c r="M2034" s="20">
        <v>171.83322504253107</v>
      </c>
      <c r="N2034" s="27">
        <f t="shared" si="186"/>
        <v>0.68297953570492242</v>
      </c>
      <c r="O2034" s="20">
        <f t="shared" si="187"/>
        <v>1.3127672809182815</v>
      </c>
      <c r="Q2034" s="27">
        <v>7.6397756056394428E-3</v>
      </c>
      <c r="R2034" s="20">
        <v>145.03620994474682</v>
      </c>
      <c r="T2034" s="41">
        <v>7.6397756056394428E-3</v>
      </c>
      <c r="U2034" s="38">
        <v>227.4715820973621</v>
      </c>
      <c r="W2034" s="27">
        <v>7.6397756056394428E-3</v>
      </c>
      <c r="X2034" s="27">
        <f t="shared" si="190"/>
        <v>145.03620994474682</v>
      </c>
      <c r="Y2034" s="19">
        <f t="shared" si="191"/>
        <v>227.4715820973621</v>
      </c>
      <c r="Z2034" s="27">
        <f t="shared" si="188"/>
        <v>1.1080440986702775</v>
      </c>
      <c r="AA2034" s="20">
        <f t="shared" si="189"/>
        <v>1.7378318438836369</v>
      </c>
    </row>
    <row r="2035" spans="1:27" x14ac:dyDescent="0.3">
      <c r="A2035" s="50">
        <v>7.4571800287230872E-3</v>
      </c>
      <c r="B2035" s="29">
        <v>119.20183340193311</v>
      </c>
      <c r="E2035" s="27">
        <v>1.6032089581131004E-2</v>
      </c>
      <c r="F2035" s="20">
        <v>195.96369613065278</v>
      </c>
      <c r="H2035" s="27">
        <v>5.716969099448761</v>
      </c>
      <c r="I2035" s="20">
        <v>361.30424676255456</v>
      </c>
      <c r="K2035" s="27">
        <v>7.6241781061980873E-3</v>
      </c>
      <c r="L2035" s="20">
        <v>45.563421158810002</v>
      </c>
      <c r="M2035" s="20">
        <v>82.115734883584452</v>
      </c>
      <c r="N2035" s="27">
        <f t="shared" si="186"/>
        <v>0.3473836380424819</v>
      </c>
      <c r="O2035" s="20">
        <f t="shared" si="187"/>
        <v>0.62606498807379107</v>
      </c>
      <c r="Q2035" s="27">
        <v>7.6241781061980873E-3</v>
      </c>
      <c r="R2035" s="20">
        <v>61.84356559260705</v>
      </c>
      <c r="T2035" s="41">
        <v>7.6241781061980873E-3</v>
      </c>
      <c r="U2035" s="38">
        <v>98.3958793173815</v>
      </c>
      <c r="W2035" s="27">
        <v>7.6241781061980873E-3</v>
      </c>
      <c r="X2035" s="27">
        <f t="shared" si="190"/>
        <v>61.84356559260705</v>
      </c>
      <c r="Y2035" s="19">
        <f t="shared" si="191"/>
        <v>98.3958793173815</v>
      </c>
      <c r="Z2035" s="27">
        <f t="shared" si="188"/>
        <v>0.47150635880038</v>
      </c>
      <c r="AA2035" s="20">
        <f t="shared" si="189"/>
        <v>0.75018770883168928</v>
      </c>
    </row>
    <row r="2036" spans="1:27" x14ac:dyDescent="0.3">
      <c r="A2036" s="50">
        <v>7.3554769769543782E-3</v>
      </c>
      <c r="B2036" s="29">
        <v>165.0369995828508</v>
      </c>
      <c r="E2036" s="27">
        <v>121.79586313392792</v>
      </c>
      <c r="F2036" s="20">
        <v>196.21264359486273</v>
      </c>
      <c r="H2036" s="27">
        <v>0.3127131765068043</v>
      </c>
      <c r="I2036" s="20">
        <v>362.47076326445051</v>
      </c>
      <c r="K2036" s="27">
        <v>7.5555767689365894E-3</v>
      </c>
      <c r="L2036" s="20">
        <v>96.57008898914961</v>
      </c>
      <c r="M2036" s="20">
        <v>179.00546114176487</v>
      </c>
      <c r="N2036" s="27">
        <f t="shared" si="186"/>
        <v>0.72964272094055793</v>
      </c>
      <c r="O2036" s="20">
        <f t="shared" si="187"/>
        <v>1.3524895037155</v>
      </c>
      <c r="Q2036" s="27">
        <v>7.5555767689365894E-3</v>
      </c>
      <c r="R2036" s="20">
        <v>163.77100986399549</v>
      </c>
      <c r="T2036" s="41">
        <v>7.5555767689365894E-3</v>
      </c>
      <c r="U2036" s="38">
        <v>246.20638201661075</v>
      </c>
      <c r="W2036" s="27">
        <v>7.5555767689365894E-3</v>
      </c>
      <c r="X2036" s="27">
        <f t="shared" si="190"/>
        <v>163.77100986399549</v>
      </c>
      <c r="Y2036" s="19">
        <f t="shared" si="191"/>
        <v>246.20638201661075</v>
      </c>
      <c r="Z2036" s="27">
        <f t="shared" si="188"/>
        <v>1.2373844375536893</v>
      </c>
      <c r="AA2036" s="20">
        <f t="shared" si="189"/>
        <v>1.8602312203286315</v>
      </c>
    </row>
    <row r="2037" spans="1:27" x14ac:dyDescent="0.3">
      <c r="A2037" s="50">
        <v>7.3144031630363315E-3</v>
      </c>
      <c r="B2037" s="29">
        <v>182.54941488103407</v>
      </c>
      <c r="E2037" s="27">
        <v>8.0403612504596822E-2</v>
      </c>
      <c r="F2037" s="20">
        <v>197.31180445074671</v>
      </c>
      <c r="H2037" s="27">
        <v>0.54563986897119321</v>
      </c>
      <c r="I2037" s="20">
        <v>366.61464141811535</v>
      </c>
      <c r="K2037" s="27">
        <v>7.5401511712698266E-3</v>
      </c>
      <c r="L2037" s="20">
        <v>45.563421158810002</v>
      </c>
      <c r="M2037" s="20">
        <v>82.115734883584452</v>
      </c>
      <c r="N2037" s="27">
        <f t="shared" si="186"/>
        <v>0.34355508341766161</v>
      </c>
      <c r="O2037" s="20">
        <f t="shared" si="187"/>
        <v>0.61916505456214188</v>
      </c>
      <c r="Q2037" s="27">
        <v>7.5401511712698266E-3</v>
      </c>
      <c r="R2037" s="20">
        <v>79.07554935509296</v>
      </c>
      <c r="T2037" s="41">
        <v>7.5401511712698266E-3</v>
      </c>
      <c r="U2037" s="38">
        <v>115.62786307986741</v>
      </c>
      <c r="W2037" s="27">
        <v>7.5401511712698266E-3</v>
      </c>
      <c r="X2037" s="27">
        <f t="shared" si="190"/>
        <v>79.07554935509296</v>
      </c>
      <c r="Y2037" s="19">
        <f t="shared" si="191"/>
        <v>115.62786307986741</v>
      </c>
      <c r="Z2037" s="27">
        <f t="shared" si="188"/>
        <v>0.59624159608860916</v>
      </c>
      <c r="AA2037" s="20">
        <f t="shared" si="189"/>
        <v>0.87185156723308943</v>
      </c>
    </row>
    <row r="2038" spans="1:27" x14ac:dyDescent="0.3">
      <c r="A2038" s="50">
        <v>7.313853500818368E-3</v>
      </c>
      <c r="B2038" s="29">
        <v>123.69149643955288</v>
      </c>
      <c r="E2038" s="27">
        <v>0.53804827173007652</v>
      </c>
      <c r="F2038" s="20">
        <v>198.07265341367398</v>
      </c>
      <c r="H2038" s="27">
        <v>0.45507565747539047</v>
      </c>
      <c r="I2038" s="20">
        <v>366.69096282248387</v>
      </c>
      <c r="K2038" s="27">
        <v>7.4571800287230872E-3</v>
      </c>
      <c r="L2038" s="20">
        <v>47.605568356559267</v>
      </c>
      <c r="M2038" s="20">
        <v>104.57657946639496</v>
      </c>
      <c r="N2038" s="27">
        <f t="shared" si="186"/>
        <v>0.35500329360454552</v>
      </c>
      <c r="O2038" s="20">
        <f t="shared" si="187"/>
        <v>0.77984637986897343</v>
      </c>
      <c r="Q2038" s="27">
        <v>7.4571800287230872E-3</v>
      </c>
      <c r="R2038" s="20">
        <v>62.230822292097422</v>
      </c>
      <c r="T2038" s="41">
        <v>7.4571800287230872E-3</v>
      </c>
      <c r="U2038" s="38">
        <v>119.20183340193311</v>
      </c>
      <c r="W2038" s="27">
        <v>7.4571800287230872E-3</v>
      </c>
      <c r="X2038" s="27">
        <f t="shared" si="190"/>
        <v>62.230822292097422</v>
      </c>
      <c r="Y2038" s="19">
        <f t="shared" si="191"/>
        <v>119.20183340193311</v>
      </c>
      <c r="Z2038" s="27">
        <f t="shared" si="188"/>
        <v>0.46406644516764439</v>
      </c>
      <c r="AA2038" s="20">
        <f t="shared" si="189"/>
        <v>0.88890953143207219</v>
      </c>
    </row>
    <row r="2039" spans="1:27" x14ac:dyDescent="0.3">
      <c r="A2039" s="50">
        <v>7.2881255473475903E-3</v>
      </c>
      <c r="B2039" s="29">
        <v>121.13347253584512</v>
      </c>
      <c r="E2039" s="27">
        <v>25.055662498765741</v>
      </c>
      <c r="F2039" s="20">
        <v>198.30178707167951</v>
      </c>
      <c r="H2039" s="27">
        <v>2.3315528713283129E-2</v>
      </c>
      <c r="I2039" s="20">
        <v>371.95477825042002</v>
      </c>
      <c r="K2039" s="27">
        <v>7.3554769769543782E-3</v>
      </c>
      <c r="L2039" s="20">
        <v>58.285217336954702</v>
      </c>
      <c r="M2039" s="20">
        <v>95.598750653574598</v>
      </c>
      <c r="N2039" s="27">
        <f t="shared" si="186"/>
        <v>0.4287155742187525</v>
      </c>
      <c r="O2039" s="20">
        <f t="shared" si="187"/>
        <v>0.70317440945797027</v>
      </c>
      <c r="Q2039" s="27">
        <v>7.3554769769543782E-3</v>
      </c>
      <c r="R2039" s="20">
        <v>127.72346626623091</v>
      </c>
      <c r="T2039" s="41">
        <v>7.3554769769543782E-3</v>
      </c>
      <c r="U2039" s="38">
        <v>165.0369995828508</v>
      </c>
      <c r="W2039" s="27">
        <v>7.3554769769543782E-3</v>
      </c>
      <c r="X2039" s="27">
        <f t="shared" si="190"/>
        <v>127.72346626623091</v>
      </c>
      <c r="Y2039" s="19">
        <f t="shared" si="191"/>
        <v>165.0369995828508</v>
      </c>
      <c r="Z2039" s="27">
        <f t="shared" si="188"/>
        <v>0.93946701553807066</v>
      </c>
      <c r="AA2039" s="20">
        <f t="shared" si="189"/>
        <v>1.2139258507772883</v>
      </c>
    </row>
    <row r="2040" spans="1:27" x14ac:dyDescent="0.3">
      <c r="A2040" s="50">
        <v>7.2483922267565504E-3</v>
      </c>
      <c r="B2040" s="29">
        <v>96.569960495237581</v>
      </c>
      <c r="E2040" s="27">
        <v>7.9517475183820352E-2</v>
      </c>
      <c r="F2040" s="20">
        <v>200.35772903070603</v>
      </c>
      <c r="H2040" s="27">
        <v>1.6032089581131004E-2</v>
      </c>
      <c r="I2040" s="20">
        <v>377.61578482438688</v>
      </c>
      <c r="K2040" s="27">
        <v>7.3144031630363315E-3</v>
      </c>
      <c r="L2040" s="20">
        <v>141.71983997980524</v>
      </c>
      <c r="M2040" s="20">
        <v>177.25244056195993</v>
      </c>
      <c r="N2040" s="27">
        <f t="shared" si="186"/>
        <v>1.0365960458132901</v>
      </c>
      <c r="O2040" s="20">
        <f t="shared" si="187"/>
        <v>1.2964958119023091</v>
      </c>
      <c r="Q2040" s="27">
        <v>7.3144031630363315E-3</v>
      </c>
      <c r="R2040" s="20">
        <v>147.01681429887935</v>
      </c>
      <c r="T2040" s="41">
        <v>7.3144031630363315E-3</v>
      </c>
      <c r="U2040" s="38">
        <v>182.54941488103407</v>
      </c>
      <c r="W2040" s="27">
        <v>7.3144031630363315E-3</v>
      </c>
      <c r="X2040" s="27">
        <f t="shared" si="190"/>
        <v>147.01681429887935</v>
      </c>
      <c r="Y2040" s="19">
        <f t="shared" si="191"/>
        <v>182.54941488103407</v>
      </c>
      <c r="Z2040" s="27">
        <f t="shared" si="188"/>
        <v>1.0753402515272481</v>
      </c>
      <c r="AA2040" s="20">
        <f t="shared" si="189"/>
        <v>1.3352400176162671</v>
      </c>
    </row>
    <row r="2041" spans="1:27" x14ac:dyDescent="0.3">
      <c r="A2041" s="50">
        <v>7.2070346068358049E-3</v>
      </c>
      <c r="B2041" s="29">
        <v>156.9205400535775</v>
      </c>
      <c r="E2041" s="27">
        <v>8.3363625381025486E-2</v>
      </c>
      <c r="F2041" s="20">
        <v>200.53482834677277</v>
      </c>
      <c r="H2041" s="27">
        <v>18.867708017627592</v>
      </c>
      <c r="I2041" s="20">
        <v>384.72605715977886</v>
      </c>
      <c r="K2041" s="27">
        <v>7.313853500818368E-3</v>
      </c>
      <c r="L2041" s="20">
        <v>50.783315710150021</v>
      </c>
      <c r="M2041" s="20">
        <v>78.525078570078719</v>
      </c>
      <c r="N2041" s="27">
        <f t="shared" si="186"/>
        <v>0.37142173138984513</v>
      </c>
      <c r="O2041" s="20">
        <f t="shared" si="187"/>
        <v>0.57432092080180763</v>
      </c>
      <c r="Q2041" s="27">
        <v>7.313853500818368E-3</v>
      </c>
      <c r="R2041" s="20">
        <v>95.949733579624166</v>
      </c>
      <c r="T2041" s="41">
        <v>7.313853500818368E-3</v>
      </c>
      <c r="U2041" s="38">
        <v>123.69149643955288</v>
      </c>
      <c r="W2041" s="27">
        <v>7.313853500818368E-3</v>
      </c>
      <c r="X2041" s="27">
        <f t="shared" si="190"/>
        <v>95.949733579624166</v>
      </c>
      <c r="Y2041" s="19">
        <f t="shared" si="191"/>
        <v>123.69149643955288</v>
      </c>
      <c r="Z2041" s="27">
        <f t="shared" si="188"/>
        <v>0.70176229484392394</v>
      </c>
      <c r="AA2041" s="20">
        <f t="shared" si="189"/>
        <v>0.90466148425588655</v>
      </c>
    </row>
    <row r="2042" spans="1:27" x14ac:dyDescent="0.3">
      <c r="A2042" s="50">
        <v>7.2065932181430981E-3</v>
      </c>
      <c r="B2042" s="29">
        <v>183.01133974853281</v>
      </c>
      <c r="E2042" s="27">
        <v>1.7149440129287541E-2</v>
      </c>
      <c r="F2042" s="20">
        <v>202.62397182358956</v>
      </c>
      <c r="H2042" s="27">
        <v>16.882543391024228</v>
      </c>
      <c r="I2042" s="20">
        <v>385.3253757804855</v>
      </c>
      <c r="K2042" s="27">
        <v>7.2881255473475903E-3</v>
      </c>
      <c r="L2042" s="20">
        <v>38.892574646741437</v>
      </c>
      <c r="M2042" s="20">
        <v>87.621344339562157</v>
      </c>
      <c r="N2042" s="27">
        <f t="shared" si="186"/>
        <v>0.28345396688503943</v>
      </c>
      <c r="O2042" s="20">
        <f t="shared" si="187"/>
        <v>0.63859535817410318</v>
      </c>
      <c r="Q2042" s="27">
        <v>7.2881255473475903E-3</v>
      </c>
      <c r="R2042" s="20">
        <v>72.404702843024396</v>
      </c>
      <c r="T2042" s="41">
        <v>7.2881255473475903E-3</v>
      </c>
      <c r="U2042" s="38">
        <v>121.13347253584512</v>
      </c>
      <c r="W2042" s="27">
        <v>7.2881255473475903E-3</v>
      </c>
      <c r="X2042" s="27">
        <f t="shared" si="190"/>
        <v>72.404702843024396</v>
      </c>
      <c r="Y2042" s="19">
        <f t="shared" si="191"/>
        <v>121.13347253584512</v>
      </c>
      <c r="Z2042" s="27">
        <f t="shared" si="188"/>
        <v>0.52769456453835684</v>
      </c>
      <c r="AA2042" s="20">
        <f t="shared" si="189"/>
        <v>0.88283595582742047</v>
      </c>
    </row>
    <row r="2043" spans="1:27" x14ac:dyDescent="0.3">
      <c r="A2043" s="50">
        <v>7.1921169728739187E-3</v>
      </c>
      <c r="B2043" s="29">
        <v>92.908839052496035</v>
      </c>
      <c r="E2043" s="27">
        <v>312.47458818201267</v>
      </c>
      <c r="F2043" s="20">
        <v>202.99158746514055</v>
      </c>
      <c r="H2043" s="27">
        <v>312.47458818201267</v>
      </c>
      <c r="I2043" s="20">
        <v>392.21605904019179</v>
      </c>
      <c r="K2043" s="27">
        <v>7.2483922267565504E-3</v>
      </c>
      <c r="L2043" s="20">
        <v>35.714952076201499</v>
      </c>
      <c r="M2043" s="20">
        <v>59.667495113052709</v>
      </c>
      <c r="N2043" s="27">
        <f t="shared" si="186"/>
        <v>0.25887598100812165</v>
      </c>
      <c r="O2043" s="20">
        <f t="shared" si="187"/>
        <v>0.43249340776748574</v>
      </c>
      <c r="Q2043" s="27">
        <v>7.2483922267565504E-3</v>
      </c>
      <c r="R2043" s="20">
        <v>72.61741745838637</v>
      </c>
      <c r="T2043" s="41">
        <v>7.2483922267565504E-3</v>
      </c>
      <c r="U2043" s="38">
        <v>96.569960495237581</v>
      </c>
      <c r="W2043" s="27">
        <v>7.2483922267565504E-3</v>
      </c>
      <c r="X2043" s="27">
        <f t="shared" si="190"/>
        <v>72.61741745838637</v>
      </c>
      <c r="Y2043" s="19">
        <f t="shared" si="191"/>
        <v>96.569960495237581</v>
      </c>
      <c r="Z2043" s="27">
        <f t="shared" si="188"/>
        <v>0.52635952423250321</v>
      </c>
      <c r="AA2043" s="20">
        <f t="shared" si="189"/>
        <v>0.69997695099186719</v>
      </c>
    </row>
    <row r="2044" spans="1:27" x14ac:dyDescent="0.3">
      <c r="A2044" s="50">
        <v>7.1324952448890144E-3</v>
      </c>
      <c r="B2044" s="29">
        <v>43.961025248912577</v>
      </c>
      <c r="E2044" s="27">
        <v>256.51352450097329</v>
      </c>
      <c r="F2044" s="20">
        <v>206.73882813238023</v>
      </c>
      <c r="H2044" s="27">
        <v>256.51352450097329</v>
      </c>
      <c r="I2044" s="20">
        <v>395.96329970743147</v>
      </c>
      <c r="K2044" s="27">
        <v>7.2070346068358049E-3</v>
      </c>
      <c r="L2044" s="20">
        <v>73.20728326855685</v>
      </c>
      <c r="M2044" s="20">
        <v>114.47908186346334</v>
      </c>
      <c r="N2044" s="27">
        <f t="shared" si="186"/>
        <v>0.52760742398892102</v>
      </c>
      <c r="O2044" s="20">
        <f t="shared" si="187"/>
        <v>0.82505470474876941</v>
      </c>
      <c r="Q2044" s="27">
        <v>7.2070346068358049E-3</v>
      </c>
      <c r="R2044" s="20">
        <v>115.64874145867101</v>
      </c>
      <c r="T2044" s="41">
        <v>7.2070346068358049E-3</v>
      </c>
      <c r="U2044" s="38">
        <v>156.9205400535775</v>
      </c>
      <c r="W2044" s="27">
        <v>7.2070346068358049E-3</v>
      </c>
      <c r="X2044" s="27">
        <f t="shared" si="190"/>
        <v>115.64874145867101</v>
      </c>
      <c r="Y2044" s="19">
        <f t="shared" si="191"/>
        <v>156.9205400535775</v>
      </c>
      <c r="Z2044" s="27">
        <f t="shared" si="188"/>
        <v>0.83348448192964864</v>
      </c>
      <c r="AA2044" s="20">
        <f t="shared" si="189"/>
        <v>1.130931762689497</v>
      </c>
    </row>
    <row r="2045" spans="1:27" x14ac:dyDescent="0.3">
      <c r="A2045" s="50">
        <v>6.9288703707570676E-3</v>
      </c>
      <c r="B2045" s="29">
        <v>89.722205208276094</v>
      </c>
      <c r="E2045" s="27">
        <v>2.08938052324811</v>
      </c>
      <c r="F2045" s="20">
        <v>207.22592822776059</v>
      </c>
      <c r="H2045" s="27">
        <v>3.6050798451033188</v>
      </c>
      <c r="I2045" s="20">
        <v>396.73571629127446</v>
      </c>
      <c r="K2045" s="27">
        <v>7.2065932181430981E-3</v>
      </c>
      <c r="L2045" s="20">
        <v>85.100200032285002</v>
      </c>
      <c r="M2045" s="20">
        <v>142.56731623653315</v>
      </c>
      <c r="N2045" s="27">
        <f t="shared" si="186"/>
        <v>0.61328252441528619</v>
      </c>
      <c r="O2045" s="20">
        <f t="shared" si="187"/>
        <v>1.0274246543190622</v>
      </c>
      <c r="Q2045" s="27">
        <v>7.2065932181430981E-3</v>
      </c>
      <c r="R2045" s="20">
        <v>125.54422354428465</v>
      </c>
      <c r="T2045" s="41">
        <v>7.2065932181430981E-3</v>
      </c>
      <c r="U2045" s="38">
        <v>183.01133974853281</v>
      </c>
      <c r="W2045" s="27">
        <v>7.2065932181430981E-3</v>
      </c>
      <c r="X2045" s="27">
        <f t="shared" si="190"/>
        <v>125.54422354428465</v>
      </c>
      <c r="Y2045" s="19">
        <f t="shared" si="191"/>
        <v>183.01133974853281</v>
      </c>
      <c r="Z2045" s="27">
        <f t="shared" si="188"/>
        <v>0.90474614997128278</v>
      </c>
      <c r="AA2045" s="20">
        <f t="shared" si="189"/>
        <v>1.318888279875059</v>
      </c>
    </row>
    <row r="2046" spans="1:27" x14ac:dyDescent="0.3">
      <c r="A2046" s="50">
        <v>6.8730500497622415E-3</v>
      </c>
      <c r="B2046" s="29">
        <v>303.42088545297605</v>
      </c>
      <c r="E2046" s="27">
        <v>0.56134591014415491</v>
      </c>
      <c r="F2046" s="20">
        <v>207.59834935161123</v>
      </c>
      <c r="H2046" s="27">
        <v>4.5225432399311103</v>
      </c>
      <c r="I2046" s="20">
        <v>396.92975570312331</v>
      </c>
      <c r="K2046" s="27">
        <v>7.1921169728739187E-3</v>
      </c>
      <c r="L2046" s="20">
        <v>52.048480414212129</v>
      </c>
      <c r="M2046" s="20">
        <v>68.83592706608745</v>
      </c>
      <c r="N2046" s="27">
        <f t="shared" si="186"/>
        <v>0.3743387593993508</v>
      </c>
      <c r="O2046" s="20">
        <f t="shared" si="187"/>
        <v>0.4950760393955187</v>
      </c>
      <c r="Q2046" s="27">
        <v>7.1921169728739187E-3</v>
      </c>
      <c r="R2046" s="20">
        <v>76.121392400620721</v>
      </c>
      <c r="T2046" s="41">
        <v>7.1921169728739187E-3</v>
      </c>
      <c r="U2046" s="38">
        <v>92.908839052496035</v>
      </c>
      <c r="W2046" s="27">
        <v>7.1921169728739187E-3</v>
      </c>
      <c r="X2046" s="27">
        <f t="shared" si="190"/>
        <v>76.121392400620721</v>
      </c>
      <c r="Y2046" s="19">
        <f t="shared" si="191"/>
        <v>92.908839052496035</v>
      </c>
      <c r="Z2046" s="27">
        <f t="shared" si="188"/>
        <v>0.54747395828330003</v>
      </c>
      <c r="AA2046" s="20">
        <f t="shared" si="189"/>
        <v>0.66821123827946793</v>
      </c>
    </row>
    <row r="2047" spans="1:27" x14ac:dyDescent="0.3">
      <c r="A2047" s="50">
        <v>6.664915599685628E-3</v>
      </c>
      <c r="B2047" s="29">
        <v>82.014880363709793</v>
      </c>
      <c r="E2047" s="27">
        <v>1.628986552124843</v>
      </c>
      <c r="F2047" s="20">
        <v>208.16552332115148</v>
      </c>
      <c r="H2047" s="27">
        <v>0.81227761117042974</v>
      </c>
      <c r="I2047" s="20">
        <v>396.94172032497238</v>
      </c>
      <c r="K2047" s="27">
        <v>7.1324952448890144E-3</v>
      </c>
      <c r="L2047" s="20">
        <v>11.516188976722624</v>
      </c>
      <c r="M2047" s="20">
        <v>27.680880815115529</v>
      </c>
      <c r="N2047" s="27">
        <f t="shared" si="186"/>
        <v>8.2139163115717395E-2</v>
      </c>
      <c r="O2047" s="20">
        <f t="shared" si="187"/>
        <v>0.19743375078815106</v>
      </c>
      <c r="Q2047" s="27">
        <v>7.1324952448890144E-3</v>
      </c>
      <c r="R2047" s="20">
        <v>27.796333410519672</v>
      </c>
      <c r="T2047" s="41">
        <v>7.1324952448890144E-3</v>
      </c>
      <c r="U2047" s="38">
        <v>43.961025248912577</v>
      </c>
      <c r="W2047" s="27">
        <v>7.1324952448890144E-3</v>
      </c>
      <c r="X2047" s="27">
        <f t="shared" si="190"/>
        <v>27.796333410519672</v>
      </c>
      <c r="Y2047" s="19">
        <f t="shared" si="191"/>
        <v>43.961025248912577</v>
      </c>
      <c r="Z2047" s="27">
        <f t="shared" si="188"/>
        <v>0.19825721587588122</v>
      </c>
      <c r="AA2047" s="20">
        <f t="shared" si="189"/>
        <v>0.31355180354831486</v>
      </c>
    </row>
    <row r="2048" spans="1:27" x14ac:dyDescent="0.3">
      <c r="A2048" s="50">
        <v>6.6470969977672212E-3</v>
      </c>
      <c r="B2048" s="29">
        <v>110.0016891376918</v>
      </c>
      <c r="E2048" s="27">
        <v>23.815482469362905</v>
      </c>
      <c r="F2048" s="20">
        <v>208.31630063657639</v>
      </c>
      <c r="H2048" s="27">
        <v>0.17557162296725437</v>
      </c>
      <c r="I2048" s="20">
        <v>400.28548445934155</v>
      </c>
      <c r="K2048" s="27">
        <v>6.9288703707570676E-3</v>
      </c>
      <c r="L2048" s="20">
        <v>43.919959428391735</v>
      </c>
      <c r="M2048" s="20">
        <v>67.872502465242945</v>
      </c>
      <c r="N2048" s="27">
        <f t="shared" si="186"/>
        <v>0.30431570556823601</v>
      </c>
      <c r="O2048" s="20">
        <f t="shared" si="187"/>
        <v>0.47027977132055787</v>
      </c>
      <c r="Q2048" s="27">
        <v>6.9288703707570676E-3</v>
      </c>
      <c r="R2048" s="20">
        <v>65.769662171424883</v>
      </c>
      <c r="T2048" s="41">
        <v>6.9288703707570676E-3</v>
      </c>
      <c r="U2048" s="38">
        <v>89.722205208276094</v>
      </c>
      <c r="W2048" s="27">
        <v>6.9288703707570676E-3</v>
      </c>
      <c r="X2048" s="27">
        <f t="shared" si="190"/>
        <v>65.769662171424883</v>
      </c>
      <c r="Y2048" s="19">
        <f t="shared" si="191"/>
        <v>89.722205208276094</v>
      </c>
      <c r="Z2048" s="27">
        <f t="shared" si="188"/>
        <v>0.45570946351428782</v>
      </c>
      <c r="AA2048" s="20">
        <f t="shared" si="189"/>
        <v>0.62167352926660968</v>
      </c>
    </row>
    <row r="2049" spans="1:27" x14ac:dyDescent="0.3">
      <c r="A2049" s="50">
        <v>6.5286982571706176E-3</v>
      </c>
      <c r="B2049" s="29">
        <v>155.97307156525395</v>
      </c>
      <c r="E2049" s="27">
        <v>0.283280624600593</v>
      </c>
      <c r="F2049" s="20">
        <v>209.11477187500896</v>
      </c>
      <c r="H2049" s="27">
        <v>2.2822805878822692</v>
      </c>
      <c r="I2049" s="20">
        <v>400.46407825696491</v>
      </c>
      <c r="K2049" s="27">
        <v>6.8730500497622415E-3</v>
      </c>
      <c r="L2049" s="20">
        <v>126.71440983724399</v>
      </c>
      <c r="M2049" s="20">
        <v>288.04519348772328</v>
      </c>
      <c r="N2049" s="27">
        <f t="shared" si="186"/>
        <v>0.87091448083746292</v>
      </c>
      <c r="O2049" s="20">
        <f t="shared" si="187"/>
        <v>1.9797490314345709</v>
      </c>
      <c r="Q2049" s="27">
        <v>6.8730500497622415E-3</v>
      </c>
      <c r="R2049" s="20">
        <v>142.09010180249675</v>
      </c>
      <c r="T2049" s="41">
        <v>6.8730500497622415E-3</v>
      </c>
      <c r="U2049" s="38">
        <v>303.42088545297605</v>
      </c>
      <c r="W2049" s="27">
        <v>6.8730500497622415E-3</v>
      </c>
      <c r="X2049" s="27">
        <f t="shared" si="190"/>
        <v>142.09010180249675</v>
      </c>
      <c r="Y2049" s="19">
        <f t="shared" si="191"/>
        <v>303.42088545297605</v>
      </c>
      <c r="Z2049" s="27">
        <f t="shared" si="188"/>
        <v>0.9765923812643722</v>
      </c>
      <c r="AA2049" s="20">
        <f t="shared" si="189"/>
        <v>2.0854269318614804</v>
      </c>
    </row>
    <row r="2050" spans="1:27" x14ac:dyDescent="0.3">
      <c r="A2050" s="50">
        <v>6.4269935974152759E-3</v>
      </c>
      <c r="B2050" s="29">
        <v>757.7771525896361</v>
      </c>
      <c r="E2050" s="27">
        <v>0.33511267308495007</v>
      </c>
      <c r="F2050" s="20">
        <v>210.25466679796827</v>
      </c>
      <c r="H2050" s="27">
        <v>0.12318592114024796</v>
      </c>
      <c r="I2050" s="20">
        <v>406.82561481830248</v>
      </c>
      <c r="K2050" s="27">
        <v>6.664915599685628E-3</v>
      </c>
      <c r="L2050" s="20">
        <v>33.598421026628557</v>
      </c>
      <c r="M2050" s="20">
        <v>51.027484364215667</v>
      </c>
      <c r="N2050" s="27">
        <f t="shared" si="186"/>
        <v>0.22393064042518229</v>
      </c>
      <c r="O2050" s="20">
        <f t="shared" si="187"/>
        <v>0.34009387655177548</v>
      </c>
      <c r="Q2050" s="27">
        <v>6.664915599685628E-3</v>
      </c>
      <c r="R2050" s="20">
        <v>64.585817026122683</v>
      </c>
      <c r="T2050" s="41">
        <v>6.664915599685628E-3</v>
      </c>
      <c r="U2050" s="38">
        <v>82.014880363709793</v>
      </c>
      <c r="W2050" s="27">
        <v>6.664915599685628E-3</v>
      </c>
      <c r="X2050" s="27">
        <f t="shared" si="190"/>
        <v>64.585817026122683</v>
      </c>
      <c r="Y2050" s="19">
        <f t="shared" si="191"/>
        <v>82.014880363709793</v>
      </c>
      <c r="Z2050" s="27">
        <f t="shared" si="188"/>
        <v>0.43045901941584669</v>
      </c>
      <c r="AA2050" s="20">
        <f t="shared" si="189"/>
        <v>0.54662225554243993</v>
      </c>
    </row>
    <row r="2051" spans="1:27" x14ac:dyDescent="0.3">
      <c r="A2051" s="50">
        <v>6.362232263199985E-3</v>
      </c>
      <c r="B2051" s="29">
        <v>146.00327476930516</v>
      </c>
      <c r="E2051" s="27">
        <v>4.8992853750823997</v>
      </c>
      <c r="F2051" s="20">
        <v>210.40544411339317</v>
      </c>
      <c r="H2051" s="27">
        <v>10.055131139117293</v>
      </c>
      <c r="I2051" s="20">
        <v>407.10372648105829</v>
      </c>
      <c r="K2051" s="27">
        <v>6.6470969977672212E-3</v>
      </c>
      <c r="L2051" s="20">
        <v>54.423489244686948</v>
      </c>
      <c r="M2051" s="20">
        <v>71.210935896562276</v>
      </c>
      <c r="N2051" s="27">
        <f t="shared" si="186"/>
        <v>0.36175821196637525</v>
      </c>
      <c r="O2051" s="20">
        <f t="shared" si="187"/>
        <v>0.47334599820623313</v>
      </c>
      <c r="Q2051" s="27">
        <v>6.6470969977672212E-3</v>
      </c>
      <c r="R2051" s="20">
        <v>93.21424248581647</v>
      </c>
      <c r="T2051" s="41">
        <v>6.6470969977672212E-3</v>
      </c>
      <c r="U2051" s="38">
        <v>110.0016891376918</v>
      </c>
      <c r="W2051" s="27">
        <v>6.6470969977672212E-3</v>
      </c>
      <c r="X2051" s="27">
        <f t="shared" si="190"/>
        <v>93.21424248581647</v>
      </c>
      <c r="Y2051" s="19">
        <f t="shared" si="191"/>
        <v>110.0016891376918</v>
      </c>
      <c r="Z2051" s="27">
        <f t="shared" si="188"/>
        <v>0.61960411137661642</v>
      </c>
      <c r="AA2051" s="20">
        <f t="shared" si="189"/>
        <v>0.7311918976164743</v>
      </c>
    </row>
    <row r="2052" spans="1:27" x14ac:dyDescent="0.3">
      <c r="A2052" s="50">
        <v>6.3598388660466298E-3</v>
      </c>
      <c r="B2052" s="29">
        <v>189.62533173284001</v>
      </c>
      <c r="E2052" s="27">
        <v>0</v>
      </c>
      <c r="F2052" s="20">
        <v>210.73309901624867</v>
      </c>
      <c r="H2052" s="27">
        <v>3.4307986420608358</v>
      </c>
      <c r="I2052" s="20">
        <v>407.91617943372023</v>
      </c>
      <c r="K2052" s="27">
        <v>6.5286982571706176E-3</v>
      </c>
      <c r="L2052" s="20">
        <v>50.999006053831629</v>
      </c>
      <c r="M2052" s="20">
        <v>88.312539370451518</v>
      </c>
      <c r="N2052" s="27">
        <f t="shared" si="186"/>
        <v>0.33295712194108434</v>
      </c>
      <c r="O2052" s="20">
        <f t="shared" si="187"/>
        <v>0.57656592187417832</v>
      </c>
      <c r="Q2052" s="27">
        <v>6.5286982571706176E-3</v>
      </c>
      <c r="R2052" s="20">
        <v>118.65953824863405</v>
      </c>
      <c r="T2052" s="41">
        <v>6.5286982571706176E-3</v>
      </c>
      <c r="U2052" s="38">
        <v>155.97307156525395</v>
      </c>
      <c r="W2052" s="27">
        <v>6.5286982571706176E-3</v>
      </c>
      <c r="X2052" s="27">
        <f t="shared" si="190"/>
        <v>118.65953824863405</v>
      </c>
      <c r="Y2052" s="19">
        <f t="shared" si="191"/>
        <v>155.97307156525395</v>
      </c>
      <c r="Z2052" s="27">
        <f t="shared" si="188"/>
        <v>0.77469232056052739</v>
      </c>
      <c r="AA2052" s="20">
        <f t="shared" si="189"/>
        <v>1.0183011204936214</v>
      </c>
    </row>
    <row r="2053" spans="1:27" x14ac:dyDescent="0.3">
      <c r="A2053" s="50">
        <v>6.3027967498783255E-3</v>
      </c>
      <c r="B2053" s="29">
        <v>71.11906548692923</v>
      </c>
      <c r="E2053" s="27">
        <v>0.17557162296725437</v>
      </c>
      <c r="F2053" s="20">
        <v>211.06101288429028</v>
      </c>
      <c r="H2053" s="27">
        <v>50.157642375677824</v>
      </c>
      <c r="I2053" s="20">
        <v>408.06695674914516</v>
      </c>
      <c r="K2053" s="27">
        <v>6.4269935974152759E-3</v>
      </c>
      <c r="L2053" s="20">
        <v>384.12864341267539</v>
      </c>
      <c r="M2053" s="20">
        <v>715.33569439952203</v>
      </c>
      <c r="N2053" s="27">
        <f t="shared" si="186"/>
        <v>2.4687923317970801</v>
      </c>
      <c r="O2053" s="20">
        <f t="shared" si="187"/>
        <v>4.5974579279083381</v>
      </c>
      <c r="Q2053" s="27">
        <v>6.4269935974152759E-3</v>
      </c>
      <c r="R2053" s="20">
        <v>426.57010160278952</v>
      </c>
      <c r="T2053" s="41">
        <v>6.4269935974152759E-3</v>
      </c>
      <c r="U2053" s="38">
        <v>757.7771525896361</v>
      </c>
      <c r="W2053" s="27">
        <v>6.4269935974152759E-3</v>
      </c>
      <c r="X2053" s="27">
        <f t="shared" si="190"/>
        <v>426.57010160278952</v>
      </c>
      <c r="Y2053" s="19">
        <f t="shared" si="191"/>
        <v>757.7771525896361</v>
      </c>
      <c r="Z2053" s="27">
        <f t="shared" si="188"/>
        <v>2.7415633118499119</v>
      </c>
      <c r="AA2053" s="20">
        <f t="shared" si="189"/>
        <v>4.8702289079611694</v>
      </c>
    </row>
    <row r="2054" spans="1:27" x14ac:dyDescent="0.3">
      <c r="A2054" s="50">
        <v>6.2419648093055002E-3</v>
      </c>
      <c r="B2054" s="29">
        <v>120.94676873244208</v>
      </c>
      <c r="E2054" s="27">
        <v>13.318215233739465</v>
      </c>
      <c r="F2054" s="20">
        <v>212.07241536000146</v>
      </c>
      <c r="H2054" s="27">
        <v>148.36688338007662</v>
      </c>
      <c r="I2054" s="20">
        <v>408.42880235613291</v>
      </c>
      <c r="K2054" s="27">
        <v>6.362232263199985E-3</v>
      </c>
      <c r="L2054" s="20">
        <v>59.179677105209763</v>
      </c>
      <c r="M2054" s="20">
        <v>86.921439965138461</v>
      </c>
      <c r="N2054" s="27">
        <f t="shared" si="186"/>
        <v>0.37651485100452303</v>
      </c>
      <c r="O2054" s="20">
        <f t="shared" si="187"/>
        <v>0.55301438971000449</v>
      </c>
      <c r="Q2054" s="27">
        <v>6.362232263199985E-3</v>
      </c>
      <c r="R2054" s="20">
        <v>118.26151190937645</v>
      </c>
      <c r="T2054" s="41">
        <v>6.362232263199985E-3</v>
      </c>
      <c r="U2054" s="38">
        <v>146.00327476930516</v>
      </c>
      <c r="W2054" s="27">
        <v>6.362232263199985E-3</v>
      </c>
      <c r="X2054" s="27">
        <f t="shared" si="190"/>
        <v>118.26151190937645</v>
      </c>
      <c r="Y2054" s="19">
        <f t="shared" si="191"/>
        <v>146.00327476930516</v>
      </c>
      <c r="Z2054" s="27">
        <f t="shared" si="188"/>
        <v>0.7524072065646441</v>
      </c>
      <c r="AA2054" s="20">
        <f t="shared" si="189"/>
        <v>0.92890674527012562</v>
      </c>
    </row>
    <row r="2055" spans="1:27" x14ac:dyDescent="0.3">
      <c r="A2055" s="50">
        <v>6.0359541785146575E-3</v>
      </c>
      <c r="B2055" s="29">
        <v>131.37017541778235</v>
      </c>
      <c r="E2055" s="27">
        <v>2.7868664241395891E-2</v>
      </c>
      <c r="F2055" s="20">
        <v>215.16587465941817</v>
      </c>
      <c r="H2055" s="27">
        <v>0.22452686799806543</v>
      </c>
      <c r="I2055" s="20">
        <v>409.10633082549509</v>
      </c>
      <c r="K2055" s="27">
        <v>6.3598388660466298E-3</v>
      </c>
      <c r="L2055" s="20">
        <v>63.433989118506439</v>
      </c>
      <c r="M2055" s="20">
        <v>91.175750158493784</v>
      </c>
      <c r="N2055" s="27">
        <f t="shared" ref="N2055:N2118" si="192">K2055 * L2055</f>
        <v>0.40342994942425625</v>
      </c>
      <c r="O2055" s="20">
        <f t="shared" ref="O2055:O2118" si="193">K2055 * M2055</f>
        <v>0.57986307949894589</v>
      </c>
      <c r="Q2055" s="27">
        <v>6.3598388660466298E-3</v>
      </c>
      <c r="R2055" s="20">
        <v>161.88357069285266</v>
      </c>
      <c r="T2055" s="41">
        <v>6.3598388660466298E-3</v>
      </c>
      <c r="U2055" s="38">
        <v>189.62533173284001</v>
      </c>
      <c r="W2055" s="27">
        <v>6.3598388660466298E-3</v>
      </c>
      <c r="X2055" s="27">
        <f t="shared" si="190"/>
        <v>161.88357069285266</v>
      </c>
      <c r="Y2055" s="19">
        <f t="shared" si="191"/>
        <v>189.62533173284001</v>
      </c>
      <c r="Z2055" s="27">
        <f t="shared" ref="Z2055:Z2118" si="194">W2055 * X2055</f>
        <v>1.0295534246668114</v>
      </c>
      <c r="AA2055" s="20">
        <f t="shared" ref="AA2055:AA2118" si="195">W2055 * Y2055</f>
        <v>1.2059865547415012</v>
      </c>
    </row>
    <row r="2056" spans="1:27" x14ac:dyDescent="0.3">
      <c r="A2056" s="50">
        <v>5.9829877100128215E-3</v>
      </c>
      <c r="B2056" s="29">
        <v>86.544129069858997</v>
      </c>
      <c r="E2056" s="27">
        <v>26.831418140471214</v>
      </c>
      <c r="F2056" s="20">
        <v>215.60251191969948</v>
      </c>
      <c r="H2056" s="27">
        <v>30.521812977152877</v>
      </c>
      <c r="I2056" s="20">
        <v>410.51791671388798</v>
      </c>
      <c r="K2056" s="27">
        <v>6.3027967498783255E-3</v>
      </c>
      <c r="L2056" s="20">
        <v>21.944092992526382</v>
      </c>
      <c r="M2056" s="20">
        <v>44.682079965021494</v>
      </c>
      <c r="N2056" s="27">
        <f t="shared" si="192"/>
        <v>0.13830915799232302</v>
      </c>
      <c r="O2056" s="20">
        <f t="shared" si="193"/>
        <v>0.28162206838134091</v>
      </c>
      <c r="Q2056" s="27">
        <v>6.3027967498783255E-3</v>
      </c>
      <c r="R2056" s="20">
        <v>48.381078514434122</v>
      </c>
      <c r="T2056" s="41">
        <v>6.3027967498783255E-3</v>
      </c>
      <c r="U2056" s="38">
        <v>71.11906548692923</v>
      </c>
      <c r="W2056" s="27">
        <v>6.3027967498783255E-3</v>
      </c>
      <c r="X2056" s="27">
        <f t="shared" ref="X2056:X2119" si="196">R2056</f>
        <v>48.381078514434122</v>
      </c>
      <c r="Y2056" s="19">
        <f t="shared" ref="Y2056:Y2119" si="197">U2056</f>
        <v>71.11906548692923</v>
      </c>
      <c r="Z2056" s="27">
        <f t="shared" si="194"/>
        <v>0.30493610441638347</v>
      </c>
      <c r="AA2056" s="20">
        <f t="shared" si="195"/>
        <v>0.44824901480540136</v>
      </c>
    </row>
    <row r="2057" spans="1:27" x14ac:dyDescent="0.3">
      <c r="A2057" s="50">
        <v>5.9433120477478951E-3</v>
      </c>
      <c r="B2057" s="29">
        <v>137.46203355242372</v>
      </c>
      <c r="E2057" s="27">
        <v>0.48014062319998629</v>
      </c>
      <c r="F2057" s="20">
        <v>216.8582637312339</v>
      </c>
      <c r="H2057" s="27">
        <v>121.79586313392792</v>
      </c>
      <c r="I2057" s="20">
        <v>412.17604302337259</v>
      </c>
      <c r="K2057" s="27">
        <v>6.2419648093055002E-3</v>
      </c>
      <c r="L2057" s="20">
        <v>51.833878545326669</v>
      </c>
      <c r="M2057" s="20">
        <v>84.294396276687394</v>
      </c>
      <c r="N2057" s="27">
        <f t="shared" si="192"/>
        <v>0.32354524580974442</v>
      </c>
      <c r="O2057" s="20">
        <f t="shared" si="193"/>
        <v>0.52616265518073535</v>
      </c>
      <c r="Q2057" s="27">
        <v>6.2419648093055002E-3</v>
      </c>
      <c r="R2057" s="20">
        <v>88.486251001081342</v>
      </c>
      <c r="T2057" s="41">
        <v>6.2419648093055002E-3</v>
      </c>
      <c r="U2057" s="38">
        <v>120.94676873244208</v>
      </c>
      <c r="W2057" s="27">
        <v>6.2419648093055002E-3</v>
      </c>
      <c r="X2057" s="27">
        <f t="shared" si="196"/>
        <v>88.486251001081342</v>
      </c>
      <c r="Y2057" s="19">
        <f t="shared" si="197"/>
        <v>120.94676873244208</v>
      </c>
      <c r="Z2057" s="27">
        <f t="shared" si="194"/>
        <v>0.55232806485612329</v>
      </c>
      <c r="AA2057" s="20">
        <f t="shared" si="195"/>
        <v>0.75494547422711422</v>
      </c>
    </row>
    <row r="2058" spans="1:27" x14ac:dyDescent="0.3">
      <c r="A2058" s="50">
        <v>5.8228985726600513E-3</v>
      </c>
      <c r="B2058" s="29">
        <v>111.14021146859243</v>
      </c>
      <c r="E2058" s="27">
        <v>5.5197191431070678</v>
      </c>
      <c r="F2058" s="20">
        <v>217.69165539651627</v>
      </c>
      <c r="H2058" s="27">
        <v>25.055662498765741</v>
      </c>
      <c r="I2058" s="20">
        <v>414.26515738112766</v>
      </c>
      <c r="K2058" s="27">
        <v>6.0359541785146575E-3</v>
      </c>
      <c r="L2058" s="20">
        <v>50.073455437876312</v>
      </c>
      <c r="M2058" s="20">
        <v>118.24721385077396</v>
      </c>
      <c r="N2058" s="27">
        <f t="shared" si="192"/>
        <v>0.30224108258291704</v>
      </c>
      <c r="O2058" s="20">
        <f t="shared" si="193"/>
        <v>0.71373476454029539</v>
      </c>
      <c r="Q2058" s="27">
        <v>6.0359541785146575E-3</v>
      </c>
      <c r="R2058" s="20">
        <v>63.196417004884701</v>
      </c>
      <c r="T2058" s="41">
        <v>6.0359541785146575E-3</v>
      </c>
      <c r="U2058" s="38">
        <v>131.37017541778235</v>
      </c>
      <c r="W2058" s="27">
        <v>6.0359541785146575E-3</v>
      </c>
      <c r="X2058" s="27">
        <f t="shared" si="196"/>
        <v>63.196417004884701</v>
      </c>
      <c r="Y2058" s="19">
        <f t="shared" si="197"/>
        <v>131.37017541778235</v>
      </c>
      <c r="Z2058" s="27">
        <f t="shared" si="194"/>
        <v>0.38145067728778859</v>
      </c>
      <c r="AA2058" s="20">
        <f t="shared" si="195"/>
        <v>0.79294435924516693</v>
      </c>
    </row>
    <row r="2059" spans="1:27" x14ac:dyDescent="0.3">
      <c r="A2059" s="50">
        <v>5.6932670195237733E-3</v>
      </c>
      <c r="B2059" s="29">
        <v>76.184340467629156</v>
      </c>
      <c r="E2059" s="27">
        <v>1.4132042129494948</v>
      </c>
      <c r="F2059" s="20">
        <v>217.69676256540291</v>
      </c>
      <c r="H2059" s="27">
        <v>8.0403612504596822E-2</v>
      </c>
      <c r="I2059" s="20">
        <v>414.76733739946195</v>
      </c>
      <c r="K2059" s="27">
        <v>5.9829877100128215E-3</v>
      </c>
      <c r="L2059" s="20">
        <v>33.106834173526011</v>
      </c>
      <c r="M2059" s="20">
        <v>71.936265804597824</v>
      </c>
      <c r="N2059" s="27">
        <f t="shared" si="192"/>
        <v>0.19807778197763862</v>
      </c>
      <c r="O2059" s="20">
        <f t="shared" si="193"/>
        <v>0.43039379421312435</v>
      </c>
      <c r="Q2059" s="27">
        <v>5.9829877100128215E-3</v>
      </c>
      <c r="R2059" s="20">
        <v>47.714697438787184</v>
      </c>
      <c r="T2059" s="41">
        <v>5.9829877100128215E-3</v>
      </c>
      <c r="U2059" s="38">
        <v>86.544129069858997</v>
      </c>
      <c r="W2059" s="27">
        <v>5.9829877100128215E-3</v>
      </c>
      <c r="X2059" s="27">
        <f t="shared" si="196"/>
        <v>47.714697438787184</v>
      </c>
      <c r="Y2059" s="19">
        <f t="shared" si="197"/>
        <v>86.544129069858997</v>
      </c>
      <c r="Z2059" s="27">
        <f t="shared" si="194"/>
        <v>0.28547644836324398</v>
      </c>
      <c r="AA2059" s="20">
        <f t="shared" si="195"/>
        <v>0.51779246059872974</v>
      </c>
    </row>
    <row r="2060" spans="1:27" x14ac:dyDescent="0.3">
      <c r="A2060" s="50">
        <v>5.6426025839755312E-3</v>
      </c>
      <c r="B2060" s="29">
        <v>166.67454073661264</v>
      </c>
      <c r="E2060" s="27">
        <v>3.4307986420608358</v>
      </c>
      <c r="F2060" s="20">
        <v>218.69170785866899</v>
      </c>
      <c r="H2060" s="27">
        <v>56.509486098089837</v>
      </c>
      <c r="I2060" s="20">
        <v>415.35316803226829</v>
      </c>
      <c r="K2060" s="27">
        <v>5.9433120477478951E-3</v>
      </c>
      <c r="L2060" s="20">
        <v>49.346698220096414</v>
      </c>
      <c r="M2060" s="20">
        <v>117.33076050541681</v>
      </c>
      <c r="N2060" s="27">
        <f t="shared" si="192"/>
        <v>0.29328282604807865</v>
      </c>
      <c r="O2060" s="20">
        <f t="shared" si="193"/>
        <v>0.69733332248326663</v>
      </c>
      <c r="Q2060" s="27">
        <v>5.9433120477478951E-3</v>
      </c>
      <c r="R2060" s="20">
        <v>69.477971267103328</v>
      </c>
      <c r="T2060" s="41">
        <v>5.9433120477478951E-3</v>
      </c>
      <c r="U2060" s="38">
        <v>137.46203355242372</v>
      </c>
      <c r="W2060" s="27">
        <v>5.9433120477478951E-3</v>
      </c>
      <c r="X2060" s="27">
        <f t="shared" si="196"/>
        <v>69.477971267103328</v>
      </c>
      <c r="Y2060" s="19">
        <f t="shared" si="197"/>
        <v>137.46203355242372</v>
      </c>
      <c r="Z2060" s="27">
        <f t="shared" si="194"/>
        <v>0.41292926368485727</v>
      </c>
      <c r="AA2060" s="20">
        <f t="shared" si="195"/>
        <v>0.81697976012004525</v>
      </c>
    </row>
    <row r="2061" spans="1:27" x14ac:dyDescent="0.3">
      <c r="A2061" s="50">
        <v>5.5602532556804363E-3</v>
      </c>
      <c r="B2061" s="29">
        <v>89.998211073817345</v>
      </c>
      <c r="E2061" s="27">
        <v>50.157642375677824</v>
      </c>
      <c r="F2061" s="20">
        <v>218.84248517409389</v>
      </c>
      <c r="H2061" s="27">
        <v>8.3363625381025486E-2</v>
      </c>
      <c r="I2061" s="20">
        <v>416.4982277752826</v>
      </c>
      <c r="K2061" s="27">
        <v>5.8228985726600513E-3</v>
      </c>
      <c r="L2061" s="20">
        <v>59.835404747226633</v>
      </c>
      <c r="M2061" s="20">
        <v>91.906000042738214</v>
      </c>
      <c r="N2061" s="27">
        <f t="shared" si="192"/>
        <v>0.34841549289716239</v>
      </c>
      <c r="O2061" s="20">
        <f t="shared" si="193"/>
        <v>0.53515931646775494</v>
      </c>
      <c r="Q2061" s="27">
        <v>5.8228985726600513E-3</v>
      </c>
      <c r="R2061" s="20">
        <v>79.069616173080874</v>
      </c>
      <c r="T2061" s="41">
        <v>5.8228985726600513E-3</v>
      </c>
      <c r="U2061" s="38">
        <v>111.14021146859243</v>
      </c>
      <c r="W2061" s="27">
        <v>5.8228985726600513E-3</v>
      </c>
      <c r="X2061" s="27">
        <f t="shared" si="196"/>
        <v>79.069616173080874</v>
      </c>
      <c r="Y2061" s="19">
        <f t="shared" si="197"/>
        <v>111.14021146859243</v>
      </c>
      <c r="Z2061" s="27">
        <f t="shared" si="194"/>
        <v>0.46041435515501072</v>
      </c>
      <c r="AA2061" s="20">
        <f t="shared" si="195"/>
        <v>0.64715817872560311</v>
      </c>
    </row>
    <row r="2062" spans="1:27" x14ac:dyDescent="0.3">
      <c r="A2062" s="50">
        <v>5.4139269195729867E-3</v>
      </c>
      <c r="B2062" s="29">
        <v>162.4866967787068</v>
      </c>
      <c r="E2062" s="27">
        <v>9.9314506911177887</v>
      </c>
      <c r="F2062" s="20">
        <v>219.06840115935992</v>
      </c>
      <c r="H2062" s="27">
        <v>7.9517475183820352E-2</v>
      </c>
      <c r="I2062" s="20">
        <v>417.81326197942127</v>
      </c>
      <c r="K2062" s="27">
        <v>5.6932670195237733E-3</v>
      </c>
      <c r="L2062" s="20">
        <v>38.776270313932045</v>
      </c>
      <c r="M2062" s="20">
        <v>55.563716965807373</v>
      </c>
      <c r="N2062" s="27">
        <f t="shared" si="192"/>
        <v>0.22076366091844807</v>
      </c>
      <c r="O2062" s="20">
        <f t="shared" si="193"/>
        <v>0.31633907728358468</v>
      </c>
      <c r="Q2062" s="27">
        <v>5.6932670195237733E-3</v>
      </c>
      <c r="R2062" s="20">
        <v>59.396893815753828</v>
      </c>
      <c r="T2062" s="41">
        <v>5.6932670195237733E-3</v>
      </c>
      <c r="U2062" s="38">
        <v>76.184340467629156</v>
      </c>
      <c r="W2062" s="27">
        <v>5.6932670195237733E-3</v>
      </c>
      <c r="X2062" s="27">
        <f t="shared" si="196"/>
        <v>59.396893815753828</v>
      </c>
      <c r="Y2062" s="19">
        <f t="shared" si="197"/>
        <v>76.184340467629156</v>
      </c>
      <c r="Z2062" s="27">
        <f t="shared" si="194"/>
        <v>0.33816237662338683</v>
      </c>
      <c r="AA2062" s="20">
        <f t="shared" si="195"/>
        <v>0.43373779298852344</v>
      </c>
    </row>
    <row r="2063" spans="1:27" x14ac:dyDescent="0.3">
      <c r="A2063" s="50">
        <v>5.3094803442945704E-3</v>
      </c>
      <c r="B2063" s="29">
        <v>156.26282605520873</v>
      </c>
      <c r="E2063" s="27">
        <v>4.8267827469826443</v>
      </c>
      <c r="F2063" s="20">
        <v>219.64895427473073</v>
      </c>
      <c r="H2063" s="27">
        <v>1.7149440129287541E-2</v>
      </c>
      <c r="I2063" s="20">
        <v>418.58734213303768</v>
      </c>
      <c r="K2063" s="27">
        <v>5.6426025839755312E-3</v>
      </c>
      <c r="L2063" s="20">
        <v>59.656380792121077</v>
      </c>
      <c r="M2063" s="20">
        <v>117.4452953873236</v>
      </c>
      <c r="N2063" s="27">
        <f t="shared" si="192"/>
        <v>0.33661724840825064</v>
      </c>
      <c r="O2063" s="20">
        <f t="shared" si="193"/>
        <v>0.66269712722828167</v>
      </c>
      <c r="Q2063" s="27">
        <v>5.6426025839755312E-3</v>
      </c>
      <c r="R2063" s="20">
        <v>108.88562614141011</v>
      </c>
      <c r="T2063" s="41">
        <v>5.6426025839755312E-3</v>
      </c>
      <c r="U2063" s="38">
        <v>166.67454073661264</v>
      </c>
      <c r="W2063" s="27">
        <v>5.6426025839755312E-3</v>
      </c>
      <c r="X2063" s="27">
        <f t="shared" si="196"/>
        <v>108.88562614141011</v>
      </c>
      <c r="Y2063" s="19">
        <f t="shared" si="197"/>
        <v>166.67454073661264</v>
      </c>
      <c r="Z2063" s="27">
        <f t="shared" si="194"/>
        <v>0.61439831542331436</v>
      </c>
      <c r="AA2063" s="20">
        <f t="shared" si="195"/>
        <v>0.94047819424334544</v>
      </c>
    </row>
    <row r="2064" spans="1:27" x14ac:dyDescent="0.3">
      <c r="A2064" s="50">
        <v>5.2062032409594394E-3</v>
      </c>
      <c r="B2064" s="29">
        <v>150.86261332100304</v>
      </c>
      <c r="E2064" s="27">
        <v>51.718072477146052</v>
      </c>
      <c r="F2064" s="20">
        <v>221.22569017408807</v>
      </c>
      <c r="H2064" s="27">
        <v>10.165657704361365</v>
      </c>
      <c r="I2064" s="20">
        <v>419.3996103872995</v>
      </c>
      <c r="K2064" s="27">
        <v>5.5602532556804363E-3</v>
      </c>
      <c r="L2064" s="20">
        <v>44.413765111711058</v>
      </c>
      <c r="M2064" s="20">
        <v>71.872508891131474</v>
      </c>
      <c r="N2064" s="27">
        <f t="shared" si="192"/>
        <v>0.24695178205941759</v>
      </c>
      <c r="O2064" s="20">
        <f t="shared" si="193"/>
        <v>0.3996293515558349</v>
      </c>
      <c r="Q2064" s="27">
        <v>5.5602532556804363E-3</v>
      </c>
      <c r="R2064" s="20">
        <v>62.539467294396935</v>
      </c>
      <c r="T2064" s="41">
        <v>5.5602532556804363E-3</v>
      </c>
      <c r="U2064" s="38">
        <v>89.998211073817345</v>
      </c>
      <c r="W2064" s="27">
        <v>5.5602532556804363E-3</v>
      </c>
      <c r="X2064" s="27">
        <f t="shared" si="196"/>
        <v>62.539467294396935</v>
      </c>
      <c r="Y2064" s="19">
        <f t="shared" si="197"/>
        <v>89.998211073817345</v>
      </c>
      <c r="Z2064" s="27">
        <f t="shared" si="194"/>
        <v>0.34773527663219073</v>
      </c>
      <c r="AA2064" s="20">
        <f t="shared" si="195"/>
        <v>0.50041284612860804</v>
      </c>
    </row>
    <row r="2065" spans="1:27" x14ac:dyDescent="0.3">
      <c r="A2065" s="50">
        <v>5.1453906876304245E-3</v>
      </c>
      <c r="B2065" s="29">
        <v>76.476685886480041</v>
      </c>
      <c r="E2065" s="27">
        <v>0.10082130579394288</v>
      </c>
      <c r="F2065" s="20">
        <v>221.46277776008853</v>
      </c>
      <c r="H2065" s="27">
        <v>1.9663365229935152</v>
      </c>
      <c r="I2065" s="20">
        <v>420.3877122474936</v>
      </c>
      <c r="K2065" s="27">
        <v>5.4139269195729867E-3</v>
      </c>
      <c r="L2065" s="20">
        <v>85.444735490117282</v>
      </c>
      <c r="M2065" s="20">
        <v>136.911956384071</v>
      </c>
      <c r="N2065" s="27">
        <f t="shared" si="192"/>
        <v>0.46259155360573928</v>
      </c>
      <c r="O2065" s="20">
        <f t="shared" si="193"/>
        <v>0.74123132627912469</v>
      </c>
      <c r="Q2065" s="27">
        <v>5.4139269195729867E-3</v>
      </c>
      <c r="R2065" s="20">
        <v>111.01947588475308</v>
      </c>
      <c r="T2065" s="41">
        <v>5.4139269195729867E-3</v>
      </c>
      <c r="U2065" s="38">
        <v>162.4866967787068</v>
      </c>
      <c r="W2065" s="27">
        <v>5.4139269195729867E-3</v>
      </c>
      <c r="X2065" s="27">
        <f t="shared" si="196"/>
        <v>111.01947588475308</v>
      </c>
      <c r="Y2065" s="19">
        <f t="shared" si="197"/>
        <v>162.4866967787068</v>
      </c>
      <c r="Z2065" s="27">
        <f t="shared" si="194"/>
        <v>0.60105132908934866</v>
      </c>
      <c r="AA2065" s="20">
        <f t="shared" si="195"/>
        <v>0.87969110176273402</v>
      </c>
    </row>
    <row r="2066" spans="1:27" x14ac:dyDescent="0.3">
      <c r="A2066" s="50">
        <v>5.1349516288610175E-3</v>
      </c>
      <c r="B2066" s="29">
        <v>240.50605674741865</v>
      </c>
      <c r="E2066" s="27">
        <v>13.894897622565622</v>
      </c>
      <c r="F2066" s="20">
        <v>221.59811129793871</v>
      </c>
      <c r="H2066" s="27">
        <v>10.107244336308213</v>
      </c>
      <c r="I2066" s="20">
        <v>423.08424743376889</v>
      </c>
      <c r="K2066" s="27">
        <v>5.3094803442945704E-3</v>
      </c>
      <c r="L2066" s="20">
        <v>75.185453606348844</v>
      </c>
      <c r="M2066" s="20">
        <v>126.11951903973366</v>
      </c>
      <c r="N2066" s="27">
        <f t="shared" si="192"/>
        <v>0.39919568809978051</v>
      </c>
      <c r="O2066" s="20">
        <f t="shared" si="193"/>
        <v>0.66962910737335068</v>
      </c>
      <c r="Q2066" s="27">
        <v>5.3094803442945704E-3</v>
      </c>
      <c r="R2066" s="20">
        <v>105.3287606218239</v>
      </c>
      <c r="T2066" s="41">
        <v>5.3094803442945704E-3</v>
      </c>
      <c r="U2066" s="38">
        <v>156.26282605520873</v>
      </c>
      <c r="W2066" s="27">
        <v>5.3094803442945704E-3</v>
      </c>
      <c r="X2066" s="27">
        <f t="shared" si="196"/>
        <v>105.3287606218239</v>
      </c>
      <c r="Y2066" s="19">
        <f t="shared" si="197"/>
        <v>156.26282605520873</v>
      </c>
      <c r="Z2066" s="27">
        <f t="shared" si="194"/>
        <v>0.55924098421048196</v>
      </c>
      <c r="AA2066" s="20">
        <f t="shared" si="195"/>
        <v>0.82967440348405219</v>
      </c>
    </row>
    <row r="2067" spans="1:27" x14ac:dyDescent="0.3">
      <c r="A2067" s="50">
        <v>5.0951752564287744E-3</v>
      </c>
      <c r="B2067" s="29">
        <v>175.05396901809166</v>
      </c>
      <c r="E2067" s="27">
        <v>0.99295851559145376</v>
      </c>
      <c r="F2067" s="20">
        <v>221.73809775154751</v>
      </c>
      <c r="H2067" s="27">
        <v>1.628986552124843</v>
      </c>
      <c r="I2067" s="20">
        <v>424.12892274966134</v>
      </c>
      <c r="K2067" s="27">
        <v>5.2062032409594394E-3</v>
      </c>
      <c r="L2067" s="20">
        <v>49.346698220096414</v>
      </c>
      <c r="M2067" s="20">
        <v>117.33076050541681</v>
      </c>
      <c r="N2067" s="27">
        <f t="shared" si="192"/>
        <v>0.25690894020411337</v>
      </c>
      <c r="O2067" s="20">
        <f t="shared" si="193"/>
        <v>0.61084778560753672</v>
      </c>
      <c r="Q2067" s="27">
        <v>5.2062032409594394E-3</v>
      </c>
      <c r="R2067" s="20">
        <v>82.878551035682662</v>
      </c>
      <c r="T2067" s="41">
        <v>5.2062032409594394E-3</v>
      </c>
      <c r="U2067" s="38">
        <v>150.86261332100304</v>
      </c>
      <c r="W2067" s="27">
        <v>5.2062032409594394E-3</v>
      </c>
      <c r="X2067" s="27">
        <f t="shared" si="196"/>
        <v>82.878551035682662</v>
      </c>
      <c r="Y2067" s="19">
        <f t="shared" si="197"/>
        <v>150.86261332100304</v>
      </c>
      <c r="Z2067" s="27">
        <f t="shared" si="194"/>
        <v>0.43148258100799336</v>
      </c>
      <c r="AA2067" s="20">
        <f t="shared" si="195"/>
        <v>0.78542142641141677</v>
      </c>
    </row>
    <row r="2068" spans="1:27" x14ac:dyDescent="0.3">
      <c r="A2068" s="50">
        <v>5.0857447204180062E-3</v>
      </c>
      <c r="B2068" s="29">
        <v>229.17791143918157</v>
      </c>
      <c r="E2068" s="27">
        <v>9.9798358278349042E-3</v>
      </c>
      <c r="F2068" s="20">
        <v>223.08345427833726</v>
      </c>
      <c r="H2068" s="27">
        <v>41.249885404511588</v>
      </c>
      <c r="I2068" s="20">
        <v>424.16215984180684</v>
      </c>
      <c r="K2068" s="27">
        <v>5.1453906876304245E-3</v>
      </c>
      <c r="L2068" s="20">
        <v>23.859424798103653</v>
      </c>
      <c r="M2068" s="20">
        <v>64.256743188446379</v>
      </c>
      <c r="N2068" s="27">
        <f t="shared" si="192"/>
        <v>0.12276606216838096</v>
      </c>
      <c r="O2068" s="20">
        <f t="shared" si="193"/>
        <v>0.33062604801929169</v>
      </c>
      <c r="Q2068" s="27">
        <v>5.1453906876304245E-3</v>
      </c>
      <c r="R2068" s="20">
        <v>36.079367496137309</v>
      </c>
      <c r="T2068" s="41">
        <v>5.1453906876304245E-3</v>
      </c>
      <c r="U2068" s="38">
        <v>76.476685886480041</v>
      </c>
      <c r="W2068" s="27">
        <v>5.1453906876304245E-3</v>
      </c>
      <c r="X2068" s="27">
        <f t="shared" si="196"/>
        <v>36.079367496137309</v>
      </c>
      <c r="Y2068" s="19">
        <f t="shared" si="197"/>
        <v>76.476685886480041</v>
      </c>
      <c r="Z2068" s="27">
        <f t="shared" si="194"/>
        <v>0.18564244153022072</v>
      </c>
      <c r="AA2068" s="20">
        <f t="shared" si="195"/>
        <v>0.3935024273811315</v>
      </c>
    </row>
    <row r="2069" spans="1:27" x14ac:dyDescent="0.3">
      <c r="A2069" s="50">
        <v>5.0783587503246963E-3</v>
      </c>
      <c r="B2069" s="29">
        <v>255.35140664707018</v>
      </c>
      <c r="E2069" s="27">
        <v>7.0119960014417302</v>
      </c>
      <c r="F2069" s="20">
        <v>223.11453382133644</v>
      </c>
      <c r="H2069" s="27">
        <v>33.862444789294386</v>
      </c>
      <c r="I2069" s="20">
        <v>424.16215984180684</v>
      </c>
      <c r="K2069" s="27">
        <v>5.1349516288610175E-3</v>
      </c>
      <c r="L2069" s="20">
        <v>111.63740572571064</v>
      </c>
      <c r="M2069" s="20">
        <v>183.117822870856</v>
      </c>
      <c r="N2069" s="27">
        <f t="shared" si="192"/>
        <v>0.57325267837305616</v>
      </c>
      <c r="O2069" s="20">
        <f t="shared" si="193"/>
        <v>0.9403011628241853</v>
      </c>
      <c r="Q2069" s="27">
        <v>5.1349516288610175E-3</v>
      </c>
      <c r="R2069" s="20">
        <v>169.02563960227326</v>
      </c>
      <c r="T2069" s="41">
        <v>5.1349516288610175E-3</v>
      </c>
      <c r="U2069" s="38">
        <v>240.50605674741865</v>
      </c>
      <c r="W2069" s="27">
        <v>5.1349516288610175E-3</v>
      </c>
      <c r="X2069" s="27">
        <f t="shared" si="196"/>
        <v>169.02563960227326</v>
      </c>
      <c r="Y2069" s="19">
        <f t="shared" si="197"/>
        <v>240.50605674741865</v>
      </c>
      <c r="Z2069" s="27">
        <f t="shared" si="194"/>
        <v>0.86793848339496837</v>
      </c>
      <c r="AA2069" s="20">
        <f t="shared" si="195"/>
        <v>1.2349869678460976</v>
      </c>
    </row>
    <row r="2070" spans="1:27" x14ac:dyDescent="0.3">
      <c r="A2070" s="50">
        <v>5.0522242381703109E-3</v>
      </c>
      <c r="B2070" s="29">
        <v>238.02750373300097</v>
      </c>
      <c r="E2070" s="27">
        <v>4.7990473416284658</v>
      </c>
      <c r="F2070" s="20">
        <v>223.33359132120012</v>
      </c>
      <c r="H2070" s="27">
        <v>10.868662292225054</v>
      </c>
      <c r="I2070" s="20">
        <v>424.16215984180684</v>
      </c>
      <c r="K2070" s="27">
        <v>5.0951752564287744E-3</v>
      </c>
      <c r="L2070" s="20">
        <v>62.232664643990297</v>
      </c>
      <c r="M2070" s="20">
        <v>160.4461057528305</v>
      </c>
      <c r="N2070" s="27">
        <f t="shared" si="192"/>
        <v>0.31708633303568917</v>
      </c>
      <c r="O2070" s="20">
        <f t="shared" si="193"/>
        <v>0.81750102802217639</v>
      </c>
      <c r="Q2070" s="27">
        <v>5.0951752564287744E-3</v>
      </c>
      <c r="R2070" s="20">
        <v>76.840527909251477</v>
      </c>
      <c r="T2070" s="41">
        <v>5.0951752564287744E-3</v>
      </c>
      <c r="U2070" s="38">
        <v>175.05396901809166</v>
      </c>
      <c r="W2070" s="27">
        <v>5.0951752564287744E-3</v>
      </c>
      <c r="X2070" s="27">
        <f t="shared" si="196"/>
        <v>76.840527909251477</v>
      </c>
      <c r="Y2070" s="19">
        <f t="shared" si="197"/>
        <v>175.05396901809166</v>
      </c>
      <c r="Z2070" s="27">
        <f t="shared" si="194"/>
        <v>0.39151595649414278</v>
      </c>
      <c r="AA2070" s="20">
        <f t="shared" si="195"/>
        <v>0.89193065148062989</v>
      </c>
    </row>
    <row r="2071" spans="1:27" x14ac:dyDescent="0.3">
      <c r="A2071" s="50">
        <v>4.9417188274674118E-3</v>
      </c>
      <c r="B2071" s="29">
        <v>128.85278196607214</v>
      </c>
      <c r="E2071" s="27">
        <v>2.5291027617640793E-2</v>
      </c>
      <c r="F2071" s="20">
        <v>224.00850644588942</v>
      </c>
      <c r="H2071" s="27">
        <v>7.4598380603565602</v>
      </c>
      <c r="I2071" s="20">
        <v>424.16215984180684</v>
      </c>
      <c r="K2071" s="27">
        <v>5.0857447204180062E-3</v>
      </c>
      <c r="L2071" s="20">
        <v>77.4841234149591</v>
      </c>
      <c r="M2071" s="20">
        <v>133.9116454371979</v>
      </c>
      <c r="N2071" s="27">
        <f t="shared" si="192"/>
        <v>0.39406447157384544</v>
      </c>
      <c r="O2071" s="20">
        <f t="shared" si="193"/>
        <v>0.68104044378471718</v>
      </c>
      <c r="Q2071" s="27">
        <v>5.0857447204180062E-3</v>
      </c>
      <c r="R2071" s="20">
        <v>172.75038941694274</v>
      </c>
      <c r="T2071" s="41">
        <v>5.0857447204180062E-3</v>
      </c>
      <c r="U2071" s="38">
        <v>229.17791143918157</v>
      </c>
      <c r="W2071" s="27">
        <v>5.0857447204180062E-3</v>
      </c>
      <c r="X2071" s="27">
        <f t="shared" si="196"/>
        <v>172.75038941694274</v>
      </c>
      <c r="Y2071" s="19">
        <f t="shared" si="197"/>
        <v>229.17791143918157</v>
      </c>
      <c r="Z2071" s="27">
        <f t="shared" si="194"/>
        <v>0.8785643809273711</v>
      </c>
      <c r="AA2071" s="20">
        <f t="shared" si="195"/>
        <v>1.1655403531382431</v>
      </c>
    </row>
    <row r="2072" spans="1:27" x14ac:dyDescent="0.3">
      <c r="A2072" s="50">
        <v>4.6830087594571523E-3</v>
      </c>
      <c r="B2072" s="29">
        <v>119.04720764303052</v>
      </c>
      <c r="E2072" s="27">
        <v>1.2870671287091682</v>
      </c>
      <c r="F2072" s="20">
        <v>224.95802048410008</v>
      </c>
      <c r="H2072" s="27">
        <v>6.6213288325088797</v>
      </c>
      <c r="I2072" s="20">
        <v>424.16215984180684</v>
      </c>
      <c r="K2072" s="27">
        <v>5.0783587503246963E-3</v>
      </c>
      <c r="L2072" s="20">
        <v>114.68333030566998</v>
      </c>
      <c r="M2072" s="20">
        <v>186.16374745081538</v>
      </c>
      <c r="N2072" s="27">
        <f t="shared" si="192"/>
        <v>0.58240309397417656</v>
      </c>
      <c r="O2072" s="20">
        <f t="shared" si="193"/>
        <v>0.94540629586008518</v>
      </c>
      <c r="Q2072" s="27">
        <v>5.0783587503246963E-3</v>
      </c>
      <c r="R2072" s="20">
        <v>183.87098950192481</v>
      </c>
      <c r="T2072" s="41">
        <v>5.0783587503246963E-3</v>
      </c>
      <c r="U2072" s="38">
        <v>255.35140664707018</v>
      </c>
      <c r="W2072" s="27">
        <v>5.0783587503246963E-3</v>
      </c>
      <c r="X2072" s="27">
        <f t="shared" si="196"/>
        <v>183.87098950192481</v>
      </c>
      <c r="Y2072" s="19">
        <f t="shared" si="197"/>
        <v>255.35140664707018</v>
      </c>
      <c r="Z2072" s="27">
        <f t="shared" si="194"/>
        <v>0.9337628484679602</v>
      </c>
      <c r="AA2072" s="20">
        <f t="shared" si="195"/>
        <v>1.2967660503538687</v>
      </c>
    </row>
    <row r="2073" spans="1:27" x14ac:dyDescent="0.3">
      <c r="A2073" s="50">
        <v>4.6744678365939762E-3</v>
      </c>
      <c r="B2073" s="29">
        <v>121.34884737640012</v>
      </c>
      <c r="E2073" s="27">
        <v>39.092218923658947</v>
      </c>
      <c r="F2073" s="20">
        <v>225.19548211694996</v>
      </c>
      <c r="H2073" s="27">
        <v>1.341972215421265</v>
      </c>
      <c r="I2073" s="20">
        <v>424.16215984180684</v>
      </c>
      <c r="K2073" s="27">
        <v>5.0522242381703109E-3</v>
      </c>
      <c r="L2073" s="20">
        <v>84.619803150440973</v>
      </c>
      <c r="M2073" s="20">
        <v>197.15931304211676</v>
      </c>
      <c r="N2073" s="27">
        <f t="shared" si="192"/>
        <v>0.4275182205058583</v>
      </c>
      <c r="O2073" s="20">
        <f t="shared" si="193"/>
        <v>0.99609306013239018</v>
      </c>
      <c r="Q2073" s="27">
        <v>5.0522242381703109E-3</v>
      </c>
      <c r="R2073" s="20">
        <v>125.48799384132516</v>
      </c>
      <c r="T2073" s="41">
        <v>5.0522242381703109E-3</v>
      </c>
      <c r="U2073" s="38">
        <v>238.02750373300097</v>
      </c>
      <c r="W2073" s="27">
        <v>5.0522242381703109E-3</v>
      </c>
      <c r="X2073" s="27">
        <f t="shared" si="196"/>
        <v>125.48799384132516</v>
      </c>
      <c r="Y2073" s="19">
        <f t="shared" si="197"/>
        <v>238.02750373300097</v>
      </c>
      <c r="Z2073" s="27">
        <f t="shared" si="194"/>
        <v>0.63399348408450973</v>
      </c>
      <c r="AA2073" s="20">
        <f t="shared" si="195"/>
        <v>1.2025683237110416</v>
      </c>
    </row>
    <row r="2074" spans="1:27" x14ac:dyDescent="0.3">
      <c r="A2074" s="50">
        <v>4.5039028336759657E-3</v>
      </c>
      <c r="B2074" s="29">
        <v>104.90973117109675</v>
      </c>
      <c r="E2074" s="27">
        <v>0.98725282955274452</v>
      </c>
      <c r="F2074" s="20">
        <v>225.4227347980169</v>
      </c>
      <c r="H2074" s="27">
        <v>1.3342610452091321</v>
      </c>
      <c r="I2074" s="20">
        <v>424.16215984180684</v>
      </c>
      <c r="K2074" s="27">
        <v>4.9417188274674118E-3</v>
      </c>
      <c r="L2074" s="20">
        <v>50.742320677965594</v>
      </c>
      <c r="M2074" s="20">
        <v>115.72982039906375</v>
      </c>
      <c r="N2074" s="27">
        <f t="shared" si="192"/>
        <v>0.25075428144369155</v>
      </c>
      <c r="O2074" s="20">
        <f t="shared" si="193"/>
        <v>0.5719042323654755</v>
      </c>
      <c r="Q2074" s="27">
        <v>4.9417188274674118E-3</v>
      </c>
      <c r="R2074" s="20">
        <v>63.865282244973983</v>
      </c>
      <c r="T2074" s="41">
        <v>4.9417188274674118E-3</v>
      </c>
      <c r="U2074" s="38">
        <v>128.85278196607214</v>
      </c>
      <c r="W2074" s="27">
        <v>4.9417188274674118E-3</v>
      </c>
      <c r="X2074" s="27">
        <f t="shared" si="196"/>
        <v>63.865282244973983</v>
      </c>
      <c r="Y2074" s="19">
        <f t="shared" si="197"/>
        <v>128.85278196607214</v>
      </c>
      <c r="Z2074" s="27">
        <f t="shared" si="194"/>
        <v>0.31560426769150812</v>
      </c>
      <c r="AA2074" s="20">
        <f t="shared" si="195"/>
        <v>0.63675421861329207</v>
      </c>
    </row>
    <row r="2075" spans="1:27" x14ac:dyDescent="0.3">
      <c r="A2075" s="50">
        <v>4.3652481617755257E-3</v>
      </c>
      <c r="B2075" s="29">
        <v>75.155475589709255</v>
      </c>
      <c r="E2075" s="27">
        <v>2.1816842205007561</v>
      </c>
      <c r="F2075" s="20">
        <v>225.50536084461524</v>
      </c>
      <c r="H2075" s="27">
        <v>0.45290099158592056</v>
      </c>
      <c r="I2075" s="20">
        <v>424.16215984180684</v>
      </c>
      <c r="K2075" s="27">
        <v>4.6830087594571523E-3</v>
      </c>
      <c r="L2075" s="20">
        <v>67.465989389999322</v>
      </c>
      <c r="M2075" s="20">
        <v>100.92150546034466</v>
      </c>
      <c r="N2075" s="27">
        <f t="shared" si="192"/>
        <v>0.3159438192788101</v>
      </c>
      <c r="O2075" s="20">
        <f t="shared" si="193"/>
        <v>0.47261629408839689</v>
      </c>
      <c r="Q2075" s="27">
        <v>4.6830087594571523E-3</v>
      </c>
      <c r="R2075" s="20">
        <v>85.591691572685193</v>
      </c>
      <c r="T2075" s="41">
        <v>4.6830087594571523E-3</v>
      </c>
      <c r="U2075" s="38">
        <v>119.04720764303052</v>
      </c>
      <c r="W2075" s="27">
        <v>4.6830087594571523E-3</v>
      </c>
      <c r="X2075" s="27">
        <f t="shared" si="196"/>
        <v>85.591691572685193</v>
      </c>
      <c r="Y2075" s="19">
        <f t="shared" si="197"/>
        <v>119.04720764303052</v>
      </c>
      <c r="Z2075" s="27">
        <f t="shared" si="194"/>
        <v>0.4008266413716397</v>
      </c>
      <c r="AA2075" s="20">
        <f t="shared" si="195"/>
        <v>0.55749911618122638</v>
      </c>
    </row>
    <row r="2076" spans="1:27" x14ac:dyDescent="0.3">
      <c r="A2076" s="50">
        <v>4.3603853991953656E-3</v>
      </c>
      <c r="B2076" s="29">
        <v>480.82046430508706</v>
      </c>
      <c r="E2076" s="27">
        <v>56.509486098089837</v>
      </c>
      <c r="F2076" s="20">
        <v>226.12869645721699</v>
      </c>
      <c r="H2076" s="27">
        <v>0.13061675970675424</v>
      </c>
      <c r="I2076" s="20">
        <v>424.16215984180684</v>
      </c>
      <c r="K2076" s="27">
        <v>4.6744678365939762E-3</v>
      </c>
      <c r="L2076" s="20">
        <v>45.605571752002149</v>
      </c>
      <c r="M2076" s="20">
        <v>106.73238619279564</v>
      </c>
      <c r="N2076" s="27">
        <f t="shared" si="192"/>
        <v>0.21318177832421284</v>
      </c>
      <c r="O2076" s="20">
        <f t="shared" si="193"/>
        <v>0.49891710638115022</v>
      </c>
      <c r="Q2076" s="27">
        <v>4.6744678365939762E-3</v>
      </c>
      <c r="R2076" s="20">
        <v>60.22203293560662</v>
      </c>
      <c r="T2076" s="41">
        <v>4.6744678365939762E-3</v>
      </c>
      <c r="U2076" s="38">
        <v>121.34884737640012</v>
      </c>
      <c r="W2076" s="27">
        <v>4.6744678365939762E-3</v>
      </c>
      <c r="X2076" s="27">
        <f t="shared" si="196"/>
        <v>60.22203293560662</v>
      </c>
      <c r="Y2076" s="19">
        <f t="shared" si="197"/>
        <v>121.34884737640012</v>
      </c>
      <c r="Z2076" s="27">
        <f t="shared" si="194"/>
        <v>0.28150595601179629</v>
      </c>
      <c r="AA2076" s="20">
        <f t="shared" si="195"/>
        <v>0.56724128406873364</v>
      </c>
    </row>
    <row r="2077" spans="1:27" x14ac:dyDescent="0.3">
      <c r="A2077" s="50">
        <v>4.2705131709226407E-3</v>
      </c>
      <c r="B2077" s="29">
        <v>162.13453741558737</v>
      </c>
      <c r="E2077" s="27">
        <v>0.12076742463978007</v>
      </c>
      <c r="F2077" s="20">
        <v>226.3110513114585</v>
      </c>
      <c r="H2077" s="27">
        <v>2.3177274575573392E-2</v>
      </c>
      <c r="I2077" s="20">
        <v>424.16215984180684</v>
      </c>
      <c r="K2077" s="27">
        <v>4.5039028336759657E-3</v>
      </c>
      <c r="L2077" s="20">
        <v>49.883698058419505</v>
      </c>
      <c r="M2077" s="20">
        <v>87.930824257077632</v>
      </c>
      <c r="N2077" s="27">
        <f t="shared" si="192"/>
        <v>0.22467132903955186</v>
      </c>
      <c r="O2077" s="20">
        <f t="shared" si="193"/>
        <v>0.3960318885389153</v>
      </c>
      <c r="Q2077" s="27">
        <v>4.5039028336759657E-3</v>
      </c>
      <c r="R2077" s="20">
        <v>66.862604972438618</v>
      </c>
      <c r="T2077" s="41">
        <v>4.5039028336759657E-3</v>
      </c>
      <c r="U2077" s="38">
        <v>104.90973117109675</v>
      </c>
      <c r="W2077" s="27">
        <v>4.5039028336759657E-3</v>
      </c>
      <c r="X2077" s="27">
        <f t="shared" si="196"/>
        <v>66.862604972438618</v>
      </c>
      <c r="Y2077" s="19">
        <f t="shared" si="197"/>
        <v>104.90973117109675</v>
      </c>
      <c r="Z2077" s="27">
        <f t="shared" si="194"/>
        <v>0.30114267600232303</v>
      </c>
      <c r="AA2077" s="20">
        <f t="shared" si="195"/>
        <v>0.47250323550168644</v>
      </c>
    </row>
    <row r="2078" spans="1:27" x14ac:dyDescent="0.3">
      <c r="A2078" s="50">
        <v>4.2020336986752227E-3</v>
      </c>
      <c r="B2078" s="29">
        <v>145.10948858774606</v>
      </c>
      <c r="E2078" s="27">
        <v>5.4878372685634531</v>
      </c>
      <c r="F2078" s="20">
        <v>226.85003737948952</v>
      </c>
      <c r="H2078" s="27">
        <v>23.815482469362905</v>
      </c>
      <c r="I2078" s="20">
        <v>424.27970006508622</v>
      </c>
      <c r="K2078" s="27">
        <v>4.3652481617755257E-3</v>
      </c>
      <c r="L2078" s="20">
        <v>73.941165224251364</v>
      </c>
      <c r="M2078" s="20">
        <v>73.941165224251364</v>
      </c>
      <c r="N2078" s="27">
        <f t="shared" si="192"/>
        <v>0.32277153557470367</v>
      </c>
      <c r="O2078" s="20">
        <f t="shared" si="193"/>
        <v>0.32277153557470367</v>
      </c>
      <c r="Q2078" s="27">
        <v>4.3652481617755257E-3</v>
      </c>
      <c r="R2078" s="20">
        <v>75.155475589709255</v>
      </c>
      <c r="T2078" s="41">
        <v>4.3652481617755257E-3</v>
      </c>
      <c r="U2078" s="38">
        <v>75.155475589709255</v>
      </c>
      <c r="W2078" s="27">
        <v>4.3652481617755257E-3</v>
      </c>
      <c r="X2078" s="27">
        <f t="shared" si="196"/>
        <v>75.155475589709255</v>
      </c>
      <c r="Y2078" s="19">
        <f t="shared" si="197"/>
        <v>75.155475589709255</v>
      </c>
      <c r="Z2078" s="27">
        <f t="shared" si="194"/>
        <v>0.32807230166534374</v>
      </c>
      <c r="AA2078" s="20">
        <f t="shared" si="195"/>
        <v>0.32807230166534374</v>
      </c>
    </row>
    <row r="2079" spans="1:27" x14ac:dyDescent="0.3">
      <c r="A2079" s="50">
        <v>4.0039079831331037E-3</v>
      </c>
      <c r="B2079" s="29">
        <v>127.31226803182597</v>
      </c>
      <c r="E2079" s="27">
        <v>1.4743963447108399</v>
      </c>
      <c r="F2079" s="20">
        <v>227.22245850334016</v>
      </c>
      <c r="H2079" s="27">
        <v>82.331883847669815</v>
      </c>
      <c r="I2079" s="20">
        <v>424.94613822951874</v>
      </c>
      <c r="K2079" s="27">
        <v>4.3603853991953656E-3</v>
      </c>
      <c r="L2079" s="20">
        <v>295.18575068944665</v>
      </c>
      <c r="M2079" s="20">
        <v>463.81307234956614</v>
      </c>
      <c r="N2079" s="27">
        <f t="shared" si="192"/>
        <v>1.2871236373567865</v>
      </c>
      <c r="O2079" s="20">
        <f t="shared" si="193"/>
        <v>2.0224037486289919</v>
      </c>
      <c r="Q2079" s="27">
        <v>4.3603853991953656E-3</v>
      </c>
      <c r="R2079" s="20">
        <v>312.19314264496751</v>
      </c>
      <c r="T2079" s="41">
        <v>4.3603853991953656E-3</v>
      </c>
      <c r="U2079" s="38">
        <v>480.82046430508706</v>
      </c>
      <c r="W2079" s="27">
        <v>4.3603853991953656E-3</v>
      </c>
      <c r="X2079" s="27">
        <f t="shared" si="196"/>
        <v>312.19314264496751</v>
      </c>
      <c r="Y2079" s="19">
        <f t="shared" si="197"/>
        <v>480.82046430508706</v>
      </c>
      <c r="Z2079" s="27">
        <f t="shared" si="194"/>
        <v>1.3612824209180323</v>
      </c>
      <c r="AA2079" s="20">
        <f t="shared" si="195"/>
        <v>2.0965625321902381</v>
      </c>
    </row>
    <row r="2080" spans="1:27" x14ac:dyDescent="0.3">
      <c r="A2080" s="50">
        <v>3.9695954183116555E-3</v>
      </c>
      <c r="B2080" s="29">
        <v>173.37300635337004</v>
      </c>
      <c r="E2080" s="27">
        <v>8.0419927120383363</v>
      </c>
      <c r="F2080" s="20">
        <v>227.28462559376675</v>
      </c>
      <c r="H2080" s="27">
        <v>0.33511267308495007</v>
      </c>
      <c r="I2080" s="20">
        <v>426.21803710741642</v>
      </c>
      <c r="K2080" s="27">
        <v>4.2705131709226407E-3</v>
      </c>
      <c r="L2080" s="20">
        <v>67.980441503641245</v>
      </c>
      <c r="M2080" s="20">
        <v>140.78076747844699</v>
      </c>
      <c r="N2080" s="27">
        <f t="shared" si="192"/>
        <v>0.29031137080643604</v>
      </c>
      <c r="O2080" s="20">
        <f t="shared" si="193"/>
        <v>0.60120612172930565</v>
      </c>
      <c r="Q2080" s="27">
        <v>4.2705131709226407E-3</v>
      </c>
      <c r="R2080" s="20">
        <v>89.334211440781644</v>
      </c>
      <c r="T2080" s="41">
        <v>4.2705131709226407E-3</v>
      </c>
      <c r="U2080" s="38">
        <v>162.13453741558737</v>
      </c>
      <c r="W2080" s="27">
        <v>4.2705131709226407E-3</v>
      </c>
      <c r="X2080" s="27">
        <f t="shared" si="196"/>
        <v>89.334211440781644</v>
      </c>
      <c r="Y2080" s="19">
        <f t="shared" si="197"/>
        <v>162.13453741558737</v>
      </c>
      <c r="Z2080" s="27">
        <f t="shared" si="194"/>
        <v>0.38150292657184609</v>
      </c>
      <c r="AA2080" s="20">
        <f t="shared" si="195"/>
        <v>0.69239767749471559</v>
      </c>
    </row>
    <row r="2081" spans="1:27" x14ac:dyDescent="0.3">
      <c r="A2081" s="50">
        <v>3.9467855385737494E-3</v>
      </c>
      <c r="B2081" s="29">
        <v>163.53358315942933</v>
      </c>
      <c r="E2081" s="27">
        <v>0.46980013072607107</v>
      </c>
      <c r="F2081" s="20">
        <v>228.3627011196281</v>
      </c>
      <c r="H2081" s="27">
        <v>4.8992853750823997</v>
      </c>
      <c r="I2081" s="20">
        <v>426.3688144228413</v>
      </c>
      <c r="K2081" s="27">
        <v>4.2020336986752227E-3</v>
      </c>
      <c r="L2081" s="20">
        <v>49.346698220096414</v>
      </c>
      <c r="M2081" s="20">
        <v>117.33076050541681</v>
      </c>
      <c r="N2081" s="27">
        <f t="shared" si="192"/>
        <v>0.20735648883920177</v>
      </c>
      <c r="O2081" s="20">
        <f t="shared" si="193"/>
        <v>0.49302780953495334</v>
      </c>
      <c r="Q2081" s="27">
        <v>4.2020336986752227E-3</v>
      </c>
      <c r="R2081" s="20">
        <v>77.125426302425652</v>
      </c>
      <c r="T2081" s="41">
        <v>4.2020336986752227E-3</v>
      </c>
      <c r="U2081" s="38">
        <v>145.10948858774606</v>
      </c>
      <c r="W2081" s="27">
        <v>4.2020336986752227E-3</v>
      </c>
      <c r="X2081" s="27">
        <f t="shared" si="196"/>
        <v>77.125426302425652</v>
      </c>
      <c r="Y2081" s="19">
        <f t="shared" si="197"/>
        <v>145.10948858774606</v>
      </c>
      <c r="Z2081" s="27">
        <f t="shared" si="194"/>
        <v>0.32408364034748499</v>
      </c>
      <c r="AA2081" s="20">
        <f t="shared" si="195"/>
        <v>0.60975496104323657</v>
      </c>
    </row>
    <row r="2082" spans="1:27" x14ac:dyDescent="0.3">
      <c r="A2082" s="50">
        <v>3.9403902046615258E-3</v>
      </c>
      <c r="B2082" s="29">
        <v>617.52062631243882</v>
      </c>
      <c r="E2082" s="27">
        <v>0.74404731538379565</v>
      </c>
      <c r="F2082" s="20">
        <v>228.73888102673789</v>
      </c>
      <c r="H2082" s="27">
        <v>0.9894431899592746</v>
      </c>
      <c r="I2082" s="20">
        <v>428.1133572321969</v>
      </c>
      <c r="K2082" s="27">
        <v>4.0039079831331037E-3</v>
      </c>
      <c r="L2082" s="20">
        <v>65.496411321193477</v>
      </c>
      <c r="M2082" s="20">
        <v>97.567006616705044</v>
      </c>
      <c r="N2082" s="27">
        <f t="shared" si="192"/>
        <v>0.26224160415549597</v>
      </c>
      <c r="O2082" s="20">
        <f t="shared" si="193"/>
        <v>0.39064931668302566</v>
      </c>
      <c r="Q2082" s="27">
        <v>4.0039079831331037E-3</v>
      </c>
      <c r="R2082" s="20">
        <v>95.241672736314385</v>
      </c>
      <c r="T2082" s="41">
        <v>4.0039079831331037E-3</v>
      </c>
      <c r="U2082" s="38">
        <v>127.31226803182597</v>
      </c>
      <c r="W2082" s="27">
        <v>4.0039079831331037E-3</v>
      </c>
      <c r="X2082" s="27">
        <f t="shared" si="196"/>
        <v>95.241672736314385</v>
      </c>
      <c r="Y2082" s="19">
        <f t="shared" si="197"/>
        <v>127.31226803182597</v>
      </c>
      <c r="Z2082" s="27">
        <f t="shared" si="194"/>
        <v>0.38133889379587965</v>
      </c>
      <c r="AA2082" s="20">
        <f t="shared" si="195"/>
        <v>0.5097466063234094</v>
      </c>
    </row>
    <row r="2083" spans="1:27" x14ac:dyDescent="0.3">
      <c r="A2083" s="50">
        <v>3.9288964471779764E-3</v>
      </c>
      <c r="B2083" s="29">
        <v>526.61803980086006</v>
      </c>
      <c r="E2083" s="27">
        <v>0.6898281959729502</v>
      </c>
      <c r="F2083" s="20">
        <v>229.16563660574565</v>
      </c>
      <c r="H2083" s="27">
        <v>4.2076953125942964</v>
      </c>
      <c r="I2083" s="20">
        <v>430.63702318810215</v>
      </c>
      <c r="K2083" s="27">
        <v>3.9695954183116555E-3</v>
      </c>
      <c r="L2083" s="20">
        <v>78.899409843787083</v>
      </c>
      <c r="M2083" s="20">
        <v>116.21293952052426</v>
      </c>
      <c r="N2083" s="27">
        <f t="shared" si="192"/>
        <v>0.31319873582339075</v>
      </c>
      <c r="O2083" s="20">
        <f t="shared" si="193"/>
        <v>0.46131835226920259</v>
      </c>
      <c r="Q2083" s="27">
        <v>3.9695954183116555E-3</v>
      </c>
      <c r="R2083" s="20">
        <v>136.05947667663287</v>
      </c>
      <c r="T2083" s="41">
        <v>3.9695954183116555E-3</v>
      </c>
      <c r="U2083" s="38">
        <v>173.37300635337004</v>
      </c>
      <c r="W2083" s="27">
        <v>3.9695954183116555E-3</v>
      </c>
      <c r="X2083" s="27">
        <f t="shared" si="196"/>
        <v>136.05947667663287</v>
      </c>
      <c r="Y2083" s="19">
        <f t="shared" si="197"/>
        <v>173.37300635337004</v>
      </c>
      <c r="Z2083" s="27">
        <f t="shared" si="194"/>
        <v>0.54010107523344342</v>
      </c>
      <c r="AA2083" s="20">
        <f t="shared" si="195"/>
        <v>0.68822069167925526</v>
      </c>
    </row>
    <row r="2084" spans="1:27" x14ac:dyDescent="0.3">
      <c r="A2084" s="50">
        <v>3.9063204312697053E-3</v>
      </c>
      <c r="B2084" s="29">
        <v>516.77861660691929</v>
      </c>
      <c r="E2084" s="27">
        <v>9.9139190540881827E-2</v>
      </c>
      <c r="F2084" s="20">
        <v>230.05829197869818</v>
      </c>
      <c r="H2084" s="27">
        <v>2.5762246586964466E-2</v>
      </c>
      <c r="I2084" s="20">
        <v>431.52778185063437</v>
      </c>
      <c r="K2084" s="27">
        <v>3.9467855385737494E-3</v>
      </c>
      <c r="L2084" s="20">
        <v>82.584046890256488</v>
      </c>
      <c r="M2084" s="20">
        <v>119.89757656699366</v>
      </c>
      <c r="N2084" s="27">
        <f t="shared" si="192"/>
        <v>0.32594152198336074</v>
      </c>
      <c r="O2084" s="20">
        <f t="shared" si="193"/>
        <v>0.47321002130464945</v>
      </c>
      <c r="Q2084" s="27">
        <v>3.9467855385737494E-3</v>
      </c>
      <c r="R2084" s="20">
        <v>126.22005348269214</v>
      </c>
      <c r="T2084" s="41">
        <v>3.9467855385737494E-3</v>
      </c>
      <c r="U2084" s="38">
        <v>163.53358315942933</v>
      </c>
      <c r="W2084" s="27">
        <v>3.9467855385737494E-3</v>
      </c>
      <c r="X2084" s="27">
        <f t="shared" si="196"/>
        <v>126.22005348269214</v>
      </c>
      <c r="Y2084" s="19">
        <f t="shared" si="197"/>
        <v>163.53358315942933</v>
      </c>
      <c r="Z2084" s="27">
        <f t="shared" si="194"/>
        <v>0.49816348176349451</v>
      </c>
      <c r="AA2084" s="20">
        <f t="shared" si="195"/>
        <v>0.64543198108478328</v>
      </c>
    </row>
    <row r="2085" spans="1:27" x14ac:dyDescent="0.3">
      <c r="A2085" s="50">
        <v>3.8957419019425288E-3</v>
      </c>
      <c r="B2085" s="29">
        <v>180.69158900358539</v>
      </c>
      <c r="E2085" s="27">
        <v>10.165657704361365</v>
      </c>
      <c r="F2085" s="20">
        <v>230.17513881224824</v>
      </c>
      <c r="H2085" s="27">
        <v>26.831418140471214</v>
      </c>
      <c r="I2085" s="20">
        <v>431.56591134820928</v>
      </c>
      <c r="K2085" s="27">
        <v>3.9403902046615258E-3</v>
      </c>
      <c r="L2085" s="20">
        <v>273.55177321621647</v>
      </c>
      <c r="M2085" s="20">
        <v>602.91276304717758</v>
      </c>
      <c r="N2085" s="27">
        <f t="shared" si="192"/>
        <v>1.0779007276489705</v>
      </c>
      <c r="O2085" s="20">
        <f t="shared" si="193"/>
        <v>2.3757115457765141</v>
      </c>
      <c r="Q2085" s="27">
        <v>3.9403902046615258E-3</v>
      </c>
      <c r="R2085" s="20">
        <v>288.15963648147766</v>
      </c>
      <c r="T2085" s="41">
        <v>3.9403902046615258E-3</v>
      </c>
      <c r="U2085" s="38">
        <v>617.52062631243882</v>
      </c>
      <c r="W2085" s="27">
        <v>3.9403902046615258E-3</v>
      </c>
      <c r="X2085" s="27">
        <f t="shared" si="196"/>
        <v>288.15963648147766</v>
      </c>
      <c r="Y2085" s="19">
        <f t="shared" si="197"/>
        <v>617.52062631243882</v>
      </c>
      <c r="Z2085" s="27">
        <f t="shared" si="194"/>
        <v>1.1354614089704407</v>
      </c>
      <c r="AA2085" s="20">
        <f t="shared" si="195"/>
        <v>2.4332722270979845</v>
      </c>
    </row>
    <row r="2086" spans="1:27" x14ac:dyDescent="0.3">
      <c r="A2086" s="50">
        <v>3.6113616151851602E-3</v>
      </c>
      <c r="B2086" s="29">
        <v>74.023563576013174</v>
      </c>
      <c r="E2086" s="27">
        <v>9.8698469228111207E-3</v>
      </c>
      <c r="F2086" s="20">
        <v>230.25569037757106</v>
      </c>
      <c r="H2086" s="27">
        <v>5.5197191431070678</v>
      </c>
      <c r="I2086" s="20">
        <v>433.65502570596442</v>
      </c>
      <c r="K2086" s="27">
        <v>3.9288964471779764E-3</v>
      </c>
      <c r="L2086" s="20">
        <v>253.49460265856618</v>
      </c>
      <c r="M2086" s="20">
        <v>469.4579729680143</v>
      </c>
      <c r="N2086" s="27">
        <f t="shared" si="192"/>
        <v>0.99595404376403351</v>
      </c>
      <c r="O2086" s="20">
        <f t="shared" si="193"/>
        <v>1.8444517620934058</v>
      </c>
      <c r="Q2086" s="27">
        <v>3.9288964471779764E-3</v>
      </c>
      <c r="R2086" s="20">
        <v>310.65466949141194</v>
      </c>
      <c r="T2086" s="41">
        <v>3.9288964471779764E-3</v>
      </c>
      <c r="U2086" s="38">
        <v>526.61803980086006</v>
      </c>
      <c r="W2086" s="27">
        <v>3.9288964471779764E-3</v>
      </c>
      <c r="X2086" s="27">
        <f t="shared" si="196"/>
        <v>310.65466949141194</v>
      </c>
      <c r="Y2086" s="19">
        <f t="shared" si="197"/>
        <v>526.61803980086006</v>
      </c>
      <c r="Z2086" s="27">
        <f t="shared" si="194"/>
        <v>1.2205300272640569</v>
      </c>
      <c r="AA2086" s="20">
        <f t="shared" si="195"/>
        <v>2.0690277455934294</v>
      </c>
    </row>
    <row r="2087" spans="1:27" x14ac:dyDescent="0.3">
      <c r="A2087" s="50">
        <v>3.5952192120021209E-3</v>
      </c>
      <c r="B2087" s="29">
        <v>132.87246778631211</v>
      </c>
      <c r="E2087" s="27">
        <v>9.6646579069783911E-2</v>
      </c>
      <c r="F2087" s="20">
        <v>230.45184459644489</v>
      </c>
      <c r="H2087" s="27">
        <v>2.0793239018530585E-2</v>
      </c>
      <c r="I2087" s="20">
        <v>434.60477300531477</v>
      </c>
      <c r="K2087" s="27">
        <v>3.9063204312697053E-3</v>
      </c>
      <c r="L2087" s="20">
        <v>257.17923970503557</v>
      </c>
      <c r="M2087" s="20">
        <v>473.14261001448369</v>
      </c>
      <c r="N2087" s="27">
        <f t="shared" si="192"/>
        <v>1.0046245185581895</v>
      </c>
      <c r="O2087" s="20">
        <f t="shared" si="193"/>
        <v>1.8482466444038519</v>
      </c>
      <c r="Q2087" s="27">
        <v>3.9063204312697053E-3</v>
      </c>
      <c r="R2087" s="20">
        <v>300.81524629747122</v>
      </c>
      <c r="T2087" s="41">
        <v>3.9063204312697053E-3</v>
      </c>
      <c r="U2087" s="38">
        <v>516.77861660691929</v>
      </c>
      <c r="W2087" s="27">
        <v>3.9063204312697053E-3</v>
      </c>
      <c r="X2087" s="27">
        <f t="shared" si="196"/>
        <v>300.81524629747122</v>
      </c>
      <c r="Y2087" s="19">
        <f t="shared" si="197"/>
        <v>516.77861660691929</v>
      </c>
      <c r="Z2087" s="27">
        <f t="shared" si="194"/>
        <v>1.1750807426492405</v>
      </c>
      <c r="AA2087" s="20">
        <f t="shared" si="195"/>
        <v>2.0187028684949024</v>
      </c>
    </row>
    <row r="2088" spans="1:27" x14ac:dyDescent="0.3">
      <c r="A2088" s="50">
        <v>3.538043912158173E-3</v>
      </c>
      <c r="B2088" s="29">
        <v>77.875602325074169</v>
      </c>
      <c r="E2088" s="27">
        <v>11.884837287347182</v>
      </c>
      <c r="F2088" s="20">
        <v>230.85802567756139</v>
      </c>
      <c r="H2088" s="27">
        <v>4.8267827469826443</v>
      </c>
      <c r="I2088" s="20">
        <v>435.61235370324056</v>
      </c>
      <c r="K2088" s="27">
        <v>3.8957419019425288E-3</v>
      </c>
      <c r="L2088" s="20">
        <v>59.768080933869228</v>
      </c>
      <c r="M2088" s="20">
        <v>85.425323001601726</v>
      </c>
      <c r="N2088" s="27">
        <f t="shared" si="192"/>
        <v>0.23284101729276671</v>
      </c>
      <c r="O2088" s="20">
        <f t="shared" si="193"/>
        <v>0.33279501030431474</v>
      </c>
      <c r="Q2088" s="27">
        <v>3.8957419019425288E-3</v>
      </c>
      <c r="R2088" s="20">
        <v>155.03434693585288</v>
      </c>
      <c r="T2088" s="41">
        <v>3.8957419019425288E-3</v>
      </c>
      <c r="U2088" s="38">
        <v>180.69158900358539</v>
      </c>
      <c r="W2088" s="27">
        <v>3.8957419019425288E-3</v>
      </c>
      <c r="X2088" s="27">
        <f t="shared" si="196"/>
        <v>155.03434693585288</v>
      </c>
      <c r="Y2088" s="19">
        <f t="shared" si="197"/>
        <v>180.69158900358539</v>
      </c>
      <c r="Z2088" s="27">
        <f t="shared" si="194"/>
        <v>0.60397380159829739</v>
      </c>
      <c r="AA2088" s="20">
        <f t="shared" si="195"/>
        <v>0.70392779460984545</v>
      </c>
    </row>
    <row r="2089" spans="1:27" x14ac:dyDescent="0.3">
      <c r="A2089" s="50">
        <v>3.4441909665474668E-3</v>
      </c>
      <c r="B2089" s="29">
        <v>106.59473234697377</v>
      </c>
      <c r="E2089" s="27">
        <v>10.107244336308213</v>
      </c>
      <c r="F2089" s="20">
        <v>233.85977585871763</v>
      </c>
      <c r="H2089" s="27">
        <v>2.9195967115811072E-2</v>
      </c>
      <c r="I2089" s="20">
        <v>436.79790710183249</v>
      </c>
      <c r="K2089" s="27">
        <v>3.6113616151851602E-3</v>
      </c>
      <c r="L2089" s="20">
        <v>39.110416561393336</v>
      </c>
      <c r="M2089" s="20">
        <v>55.897861393327304</v>
      </c>
      <c r="N2089" s="27">
        <f t="shared" si="192"/>
        <v>0.14124185712371787</v>
      </c>
      <c r="O2089" s="20">
        <f t="shared" si="193"/>
        <v>0.2018673910068027</v>
      </c>
      <c r="Q2089" s="27">
        <v>3.6113616151851602E-3</v>
      </c>
      <c r="R2089" s="20">
        <v>57.236118744079214</v>
      </c>
      <c r="T2089" s="41">
        <v>3.6113616151851602E-3</v>
      </c>
      <c r="U2089" s="38">
        <v>74.023563576013174</v>
      </c>
      <c r="W2089" s="27">
        <v>3.6113616151851602E-3</v>
      </c>
      <c r="X2089" s="27">
        <f t="shared" si="196"/>
        <v>57.236118744079214</v>
      </c>
      <c r="Y2089" s="19">
        <f t="shared" si="197"/>
        <v>74.023563576013174</v>
      </c>
      <c r="Z2089" s="27">
        <f t="shared" si="194"/>
        <v>0.20670032223454754</v>
      </c>
      <c r="AA2089" s="20">
        <f t="shared" si="195"/>
        <v>0.26732585611763232</v>
      </c>
    </row>
    <row r="2090" spans="1:27" x14ac:dyDescent="0.3">
      <c r="A2090" s="50">
        <v>3.4114488953491673E-3</v>
      </c>
      <c r="B2090" s="29">
        <v>111.43538510234629</v>
      </c>
      <c r="E2090" s="27">
        <v>6.7856177338398993E-5</v>
      </c>
      <c r="F2090" s="20">
        <v>234.38047673060822</v>
      </c>
      <c r="H2090" s="27">
        <v>0.99295851559145376</v>
      </c>
      <c r="I2090" s="20">
        <v>437.70146806099564</v>
      </c>
      <c r="K2090" s="27">
        <v>3.5952192120021209E-3</v>
      </c>
      <c r="L2090" s="20">
        <v>50.073455437876312</v>
      </c>
      <c r="M2090" s="20">
        <v>118.24721385077396</v>
      </c>
      <c r="N2090" s="27">
        <f t="shared" si="192"/>
        <v>0.180025049001585</v>
      </c>
      <c r="O2090" s="20">
        <f t="shared" si="193"/>
        <v>0.42512465500202584</v>
      </c>
      <c r="Q2090" s="27">
        <v>3.5952192120021209E-3</v>
      </c>
      <c r="R2090" s="20">
        <v>64.698709373414459</v>
      </c>
      <c r="T2090" s="41">
        <v>3.5952192120021209E-3</v>
      </c>
      <c r="U2090" s="38">
        <v>132.87246778631211</v>
      </c>
      <c r="W2090" s="27">
        <v>3.5952192120021209E-3</v>
      </c>
      <c r="X2090" s="27">
        <f t="shared" si="196"/>
        <v>64.698709373414459</v>
      </c>
      <c r="Y2090" s="19">
        <f t="shared" si="197"/>
        <v>132.87246778631211</v>
      </c>
      <c r="Z2090" s="27">
        <f t="shared" si="194"/>
        <v>0.23260604293104137</v>
      </c>
      <c r="AA2090" s="20">
        <f t="shared" si="195"/>
        <v>0.47770564893148226</v>
      </c>
    </row>
    <row r="2091" spans="1:27" x14ac:dyDescent="0.3">
      <c r="A2091" s="50">
        <v>3.2382212375523522E-3</v>
      </c>
      <c r="B2091" s="29">
        <v>175.67901969258173</v>
      </c>
      <c r="E2091" s="27">
        <v>7.3198104670154862E-2</v>
      </c>
      <c r="F2091" s="20">
        <v>234.7899838111471</v>
      </c>
      <c r="H2091" s="27">
        <v>0.12956928636413068</v>
      </c>
      <c r="I2091" s="20">
        <v>438.24966332092379</v>
      </c>
      <c r="K2091" s="27">
        <v>3.538043912158173E-3</v>
      </c>
      <c r="L2091" s="20">
        <v>23.859424798103653</v>
      </c>
      <c r="M2091" s="20">
        <v>64.256743188446379</v>
      </c>
      <c r="N2091" s="27">
        <f t="shared" si="192"/>
        <v>8.4415692654526378E-2</v>
      </c>
      <c r="O2091" s="20">
        <f t="shared" si="193"/>
        <v>0.22734317905299387</v>
      </c>
      <c r="Q2091" s="27">
        <v>3.538043912158173E-3</v>
      </c>
      <c r="R2091" s="20">
        <v>37.478283934731436</v>
      </c>
      <c r="T2091" s="41">
        <v>3.538043912158173E-3</v>
      </c>
      <c r="U2091" s="38">
        <v>77.875602325074169</v>
      </c>
      <c r="W2091" s="27">
        <v>3.538043912158173E-3</v>
      </c>
      <c r="X2091" s="27">
        <f t="shared" si="196"/>
        <v>37.478283934731436</v>
      </c>
      <c r="Y2091" s="19">
        <f t="shared" si="197"/>
        <v>77.875602325074169</v>
      </c>
      <c r="Z2091" s="27">
        <f t="shared" si="194"/>
        <v>0.13259981431341203</v>
      </c>
      <c r="AA2091" s="20">
        <f t="shared" si="195"/>
        <v>0.27552730071187953</v>
      </c>
    </row>
    <row r="2092" spans="1:27" x14ac:dyDescent="0.3">
      <c r="A2092" s="50">
        <v>3.2247186609311029E-3</v>
      </c>
      <c r="B2092" s="29">
        <v>169.44813112614781</v>
      </c>
      <c r="E2092" s="27">
        <v>2.4956122362054884</v>
      </c>
      <c r="F2092" s="20">
        <v>235.46253970641601</v>
      </c>
      <c r="H2092" s="27">
        <v>1.9323909169615945</v>
      </c>
      <c r="I2092" s="20">
        <v>438.54868943075553</v>
      </c>
      <c r="K2092" s="27">
        <v>3.4441909665474668E-3</v>
      </c>
      <c r="L2092" s="20">
        <v>97.3821357392317</v>
      </c>
      <c r="M2092" s="20">
        <v>97.3821357392317</v>
      </c>
      <c r="N2092" s="27">
        <f t="shared" si="192"/>
        <v>0.33540267221616105</v>
      </c>
      <c r="O2092" s="20">
        <f t="shared" si="193"/>
        <v>0.33540267221616105</v>
      </c>
      <c r="Q2092" s="27">
        <v>3.4441909665474668E-3</v>
      </c>
      <c r="R2092" s="20">
        <v>106.59473234697377</v>
      </c>
      <c r="T2092" s="41">
        <v>3.4441909665474668E-3</v>
      </c>
      <c r="U2092" s="38">
        <v>106.59473234697377</v>
      </c>
      <c r="W2092" s="27">
        <v>3.4441909665474668E-3</v>
      </c>
      <c r="X2092" s="27">
        <f t="shared" si="196"/>
        <v>106.59473234697377</v>
      </c>
      <c r="Y2092" s="19">
        <f t="shared" si="197"/>
        <v>106.59473234697377</v>
      </c>
      <c r="Z2092" s="27">
        <f t="shared" si="194"/>
        <v>0.36713261423099214</v>
      </c>
      <c r="AA2092" s="20">
        <f t="shared" si="195"/>
        <v>0.36713261423099214</v>
      </c>
    </row>
    <row r="2093" spans="1:27" x14ac:dyDescent="0.3">
      <c r="A2093" s="50">
        <v>3.2126427759067155E-3</v>
      </c>
      <c r="B2093" s="29">
        <v>132.8423303996646</v>
      </c>
      <c r="E2093" s="27">
        <v>82.331883847669815</v>
      </c>
      <c r="F2093" s="20">
        <v>235.72166665446747</v>
      </c>
      <c r="H2093" s="27">
        <v>4.7990473416284658</v>
      </c>
      <c r="I2093" s="20">
        <v>439.29699074970995</v>
      </c>
      <c r="K2093" s="27">
        <v>3.4114488953491673E-3</v>
      </c>
      <c r="L2093" s="20">
        <v>51.068300214475727</v>
      </c>
      <c r="M2093" s="20">
        <v>75.020843251326937</v>
      </c>
      <c r="N2093" s="27">
        <f t="shared" si="192"/>
        <v>0.17421689635403287</v>
      </c>
      <c r="O2093" s="20">
        <f t="shared" si="193"/>
        <v>0.2559297728379023</v>
      </c>
      <c r="Q2093" s="27">
        <v>3.4114488953491673E-3</v>
      </c>
      <c r="R2093" s="20">
        <v>87.482842065495092</v>
      </c>
      <c r="T2093" s="41">
        <v>3.4114488953491673E-3</v>
      </c>
      <c r="U2093" s="38">
        <v>111.43538510234629</v>
      </c>
      <c r="W2093" s="27">
        <v>3.4114488953491673E-3</v>
      </c>
      <c r="X2093" s="27">
        <f t="shared" si="196"/>
        <v>87.482842065495092</v>
      </c>
      <c r="Y2093" s="19">
        <f t="shared" si="197"/>
        <v>111.43538510234629</v>
      </c>
      <c r="Z2093" s="27">
        <f t="shared" si="194"/>
        <v>0.29844324492633889</v>
      </c>
      <c r="AA2093" s="20">
        <f t="shared" si="195"/>
        <v>0.38015612141020827</v>
      </c>
    </row>
    <row r="2094" spans="1:27" x14ac:dyDescent="0.3">
      <c r="A2094" s="50">
        <v>2.9887154669268057E-3</v>
      </c>
      <c r="B2094" s="29">
        <v>90.245167643687736</v>
      </c>
      <c r="E2094" s="27">
        <v>1.2611075755994534</v>
      </c>
      <c r="F2094" s="20">
        <v>236.48237288296284</v>
      </c>
      <c r="H2094" s="27">
        <v>39.092218923658947</v>
      </c>
      <c r="I2094" s="20">
        <v>441.15888154545979</v>
      </c>
      <c r="K2094" s="27">
        <v>3.2382212375523522E-3</v>
      </c>
      <c r="L2094" s="20">
        <v>64.120265849620068</v>
      </c>
      <c r="M2094" s="20">
        <v>77.229438118235535</v>
      </c>
      <c r="N2094" s="27">
        <f t="shared" si="192"/>
        <v>0.20763560663174252</v>
      </c>
      <c r="O2094" s="20">
        <f t="shared" si="193"/>
        <v>0.25008600667870551</v>
      </c>
      <c r="Q2094" s="27">
        <v>3.2382212375523522E-3</v>
      </c>
      <c r="R2094" s="20">
        <v>162.56984742396631</v>
      </c>
      <c r="T2094" s="41">
        <v>3.2382212375523522E-3</v>
      </c>
      <c r="U2094" s="38">
        <v>175.67901969258173</v>
      </c>
      <c r="W2094" s="27">
        <v>3.2382212375523522E-3</v>
      </c>
      <c r="X2094" s="27">
        <f t="shared" si="196"/>
        <v>162.56984742396631</v>
      </c>
      <c r="Y2094" s="19">
        <f t="shared" si="197"/>
        <v>175.67901969258173</v>
      </c>
      <c r="Z2094" s="27">
        <f t="shared" si="194"/>
        <v>0.52643713251393331</v>
      </c>
      <c r="AA2094" s="20">
        <f t="shared" si="195"/>
        <v>0.56888753256089608</v>
      </c>
    </row>
    <row r="2095" spans="1:27" x14ac:dyDescent="0.3">
      <c r="A2095" s="50">
        <v>2.9434554926410783E-3</v>
      </c>
      <c r="B2095" s="29">
        <v>130.35507433460191</v>
      </c>
      <c r="E2095" s="27">
        <v>0.24702913936926052</v>
      </c>
      <c r="F2095" s="20">
        <v>237.08321622466474</v>
      </c>
      <c r="H2095" s="27">
        <v>0.98725282955274452</v>
      </c>
      <c r="I2095" s="20">
        <v>441.38610510746503</v>
      </c>
      <c r="K2095" s="27">
        <v>3.2247186609311029E-3</v>
      </c>
      <c r="L2095" s="20">
        <v>77.536886720194431</v>
      </c>
      <c r="M2095" s="20">
        <v>129.00410761414815</v>
      </c>
      <c r="N2095" s="27">
        <f t="shared" si="192"/>
        <v>0.25003464551711202</v>
      </c>
      <c r="O2095" s="20">
        <f t="shared" si="193"/>
        <v>0.41600195316010774</v>
      </c>
      <c r="Q2095" s="27">
        <v>3.2247186609311029E-3</v>
      </c>
      <c r="R2095" s="20">
        <v>117.98091023219408</v>
      </c>
      <c r="T2095" s="41">
        <v>3.2247186609311029E-3</v>
      </c>
      <c r="U2095" s="38">
        <v>169.44813112614781</v>
      </c>
      <c r="W2095" s="27">
        <v>3.2247186609311029E-3</v>
      </c>
      <c r="X2095" s="27">
        <f t="shared" si="196"/>
        <v>117.98091023219408</v>
      </c>
      <c r="Y2095" s="19">
        <f t="shared" si="197"/>
        <v>169.44813112614781</v>
      </c>
      <c r="Z2095" s="27">
        <f t="shared" si="194"/>
        <v>0.38045524285939353</v>
      </c>
      <c r="AA2095" s="20">
        <f t="shared" si="195"/>
        <v>0.5464225505023893</v>
      </c>
    </row>
    <row r="2096" spans="1:27" x14ac:dyDescent="0.3">
      <c r="A2096" s="50">
        <v>2.874606114346534E-3</v>
      </c>
      <c r="B2096" s="29">
        <v>227.84932059885762</v>
      </c>
      <c r="E2096" s="27">
        <v>0.62602440535556525</v>
      </c>
      <c r="F2096" s="20">
        <v>238.00826839221691</v>
      </c>
      <c r="H2096" s="27">
        <v>0.12076742463978007</v>
      </c>
      <c r="I2096" s="20">
        <v>442.27442162090665</v>
      </c>
      <c r="K2096" s="27">
        <v>3.2126427759067155E-3</v>
      </c>
      <c r="L2096" s="20">
        <v>57.015289220330452</v>
      </c>
      <c r="M2096" s="20">
        <v>101.74387876767511</v>
      </c>
      <c r="N2096" s="27">
        <f t="shared" si="192"/>
        <v>0.18316975702992666</v>
      </c>
      <c r="O2096" s="20">
        <f t="shared" si="193"/>
        <v>0.32686673711570013</v>
      </c>
      <c r="Q2096" s="27">
        <v>3.2126427759067155E-3</v>
      </c>
      <c r="R2096" s="20">
        <v>88.113740852319964</v>
      </c>
      <c r="T2096" s="41">
        <v>3.2126427759067155E-3</v>
      </c>
      <c r="U2096" s="38">
        <v>132.8423303996646</v>
      </c>
      <c r="W2096" s="27">
        <v>3.2126427759067155E-3</v>
      </c>
      <c r="X2096" s="27">
        <f t="shared" si="196"/>
        <v>88.113740852319964</v>
      </c>
      <c r="Y2096" s="19">
        <f t="shared" si="197"/>
        <v>132.8423303996646</v>
      </c>
      <c r="Z2096" s="27">
        <f t="shared" si="194"/>
        <v>0.28307797300732218</v>
      </c>
      <c r="AA2096" s="20">
        <f t="shared" si="195"/>
        <v>0.42677495309309554</v>
      </c>
    </row>
    <row r="2097" spans="1:27" x14ac:dyDescent="0.3">
      <c r="A2097" s="50">
        <v>2.7842717317980714E-3</v>
      </c>
      <c r="B2097" s="29">
        <v>123.02211281872559</v>
      </c>
      <c r="E2097" s="27">
        <v>0.9894431899592746</v>
      </c>
      <c r="F2097" s="20">
        <v>238.88888565714561</v>
      </c>
      <c r="H2097" s="27">
        <v>8.0419927120383363</v>
      </c>
      <c r="I2097" s="20">
        <v>443.24799590321487</v>
      </c>
      <c r="K2097" s="27">
        <v>2.9887154669268057E-3</v>
      </c>
      <c r="L2097" s="20">
        <v>43.369436468647272</v>
      </c>
      <c r="M2097" s="20">
        <v>60.156883120522593</v>
      </c>
      <c r="N2097" s="27">
        <f t="shared" si="192"/>
        <v>0.12961890556574557</v>
      </c>
      <c r="O2097" s="20">
        <f t="shared" si="193"/>
        <v>0.17979180702441397</v>
      </c>
      <c r="Q2097" s="27">
        <v>2.9887154669268057E-3</v>
      </c>
      <c r="R2097" s="20">
        <v>73.457720991812423</v>
      </c>
      <c r="T2097" s="41">
        <v>2.9887154669268057E-3</v>
      </c>
      <c r="U2097" s="38">
        <v>90.245167643687736</v>
      </c>
      <c r="W2097" s="27">
        <v>2.9887154669268057E-3</v>
      </c>
      <c r="X2097" s="27">
        <f t="shared" si="196"/>
        <v>73.457720991812423</v>
      </c>
      <c r="Y2097" s="19">
        <f t="shared" si="197"/>
        <v>90.245167643687736</v>
      </c>
      <c r="Z2097" s="27">
        <f t="shared" si="194"/>
        <v>0.21954422689342368</v>
      </c>
      <c r="AA2097" s="20">
        <f t="shared" si="195"/>
        <v>0.26971712835209205</v>
      </c>
    </row>
    <row r="2098" spans="1:27" x14ac:dyDescent="0.3">
      <c r="A2098" s="50">
        <v>2.7094684191979468E-3</v>
      </c>
      <c r="B2098" s="29">
        <v>619.19290748097467</v>
      </c>
      <c r="E2098" s="27">
        <v>31.858548648437136</v>
      </c>
      <c r="F2098" s="20">
        <v>238.95778243042756</v>
      </c>
      <c r="H2098" s="27">
        <v>0.26316348792170174</v>
      </c>
      <c r="I2098" s="20">
        <v>443.56219826000688</v>
      </c>
      <c r="K2098" s="27">
        <v>2.9434554926410783E-3</v>
      </c>
      <c r="L2098" s="20">
        <v>50.742320677965594</v>
      </c>
      <c r="M2098" s="20">
        <v>115.72982039906375</v>
      </c>
      <c r="N2098" s="27">
        <f t="shared" si="192"/>
        <v>0.14935776250891281</v>
      </c>
      <c r="O2098" s="20">
        <f t="shared" si="193"/>
        <v>0.34064557551598973</v>
      </c>
      <c r="Q2098" s="27">
        <v>2.9434554926410783E-3</v>
      </c>
      <c r="R2098" s="20">
        <v>65.367574613503749</v>
      </c>
      <c r="T2098" s="41">
        <v>2.9434554926410783E-3</v>
      </c>
      <c r="U2098" s="38">
        <v>130.35507433460191</v>
      </c>
      <c r="W2098" s="27">
        <v>2.9434554926410783E-3</v>
      </c>
      <c r="X2098" s="27">
        <f t="shared" si="196"/>
        <v>65.367574613503749</v>
      </c>
      <c r="Y2098" s="19">
        <f t="shared" si="197"/>
        <v>130.35507433460191</v>
      </c>
      <c r="Z2098" s="27">
        <f t="shared" si="194"/>
        <v>0.19240654653674313</v>
      </c>
      <c r="AA2098" s="20">
        <f t="shared" si="195"/>
        <v>0.38369435954382003</v>
      </c>
    </row>
    <row r="2099" spans="1:27" x14ac:dyDescent="0.3">
      <c r="A2099" s="50">
        <v>2.7069612260675058E-3</v>
      </c>
      <c r="B2099" s="29">
        <v>134.00961631156289</v>
      </c>
      <c r="E2099" s="27">
        <v>0.26481098736985587</v>
      </c>
      <c r="F2099" s="20">
        <v>241.08688691181746</v>
      </c>
      <c r="H2099" s="27">
        <v>0.46980013072607107</v>
      </c>
      <c r="I2099" s="20">
        <v>444.3261005481379</v>
      </c>
      <c r="K2099" s="27">
        <v>2.874606114346534E-3</v>
      </c>
      <c r="L2099" s="20">
        <v>84.619803150440973</v>
      </c>
      <c r="M2099" s="20">
        <v>197.15931304211676</v>
      </c>
      <c r="N2099" s="27">
        <f t="shared" si="192"/>
        <v>0.24324860353105773</v>
      </c>
      <c r="O2099" s="20">
        <f t="shared" si="193"/>
        <v>0.56675536677123117</v>
      </c>
      <c r="Q2099" s="27">
        <v>2.874606114346534E-3</v>
      </c>
      <c r="R2099" s="20">
        <v>115.30981070718178</v>
      </c>
      <c r="T2099" s="41">
        <v>2.874606114346534E-3</v>
      </c>
      <c r="U2099" s="38">
        <v>227.84932059885762</v>
      </c>
      <c r="W2099" s="27">
        <v>2.874606114346534E-3</v>
      </c>
      <c r="X2099" s="27">
        <f t="shared" si="196"/>
        <v>115.30981070718178</v>
      </c>
      <c r="Y2099" s="19">
        <f t="shared" si="197"/>
        <v>227.84932059885762</v>
      </c>
      <c r="Z2099" s="27">
        <f t="shared" si="194"/>
        <v>0.33147028690300617</v>
      </c>
      <c r="AA2099" s="20">
        <f t="shared" si="195"/>
        <v>0.65497705014317975</v>
      </c>
    </row>
    <row r="2100" spans="1:27" x14ac:dyDescent="0.3">
      <c r="A2100" s="50">
        <v>2.6388586411485448E-3</v>
      </c>
      <c r="B2100" s="29">
        <v>75.329567675670319</v>
      </c>
      <c r="E2100" s="27">
        <v>1.3259597180876881E-3</v>
      </c>
      <c r="F2100" s="20">
        <v>242.01117170498694</v>
      </c>
      <c r="H2100" s="27">
        <v>2.940973750082776E-2</v>
      </c>
      <c r="I2100" s="20">
        <v>445.4194315558849</v>
      </c>
      <c r="K2100" s="27">
        <v>2.7842717317980714E-3</v>
      </c>
      <c r="L2100" s="20">
        <v>45.605571752002149</v>
      </c>
      <c r="M2100" s="20">
        <v>106.73238619279564</v>
      </c>
      <c r="N2100" s="27">
        <f t="shared" si="192"/>
        <v>0.12697830424158824</v>
      </c>
      <c r="O2100" s="20">
        <f t="shared" si="193"/>
        <v>0.29717196574395571</v>
      </c>
      <c r="Q2100" s="27">
        <v>2.7842717317980714E-3</v>
      </c>
      <c r="R2100" s="20">
        <v>61.8952983779321</v>
      </c>
      <c r="T2100" s="41">
        <v>2.7842717317980714E-3</v>
      </c>
      <c r="U2100" s="38">
        <v>123.02211281872559</v>
      </c>
      <c r="W2100" s="27">
        <v>2.7842717317980714E-3</v>
      </c>
      <c r="X2100" s="27">
        <f t="shared" si="196"/>
        <v>61.8952983779321</v>
      </c>
      <c r="Y2100" s="19">
        <f t="shared" si="197"/>
        <v>123.02211281872559</v>
      </c>
      <c r="Z2100" s="27">
        <f t="shared" si="194"/>
        <v>0.17233332960488337</v>
      </c>
      <c r="AA2100" s="20">
        <f t="shared" si="195"/>
        <v>0.34252699110725082</v>
      </c>
    </row>
    <row r="2101" spans="1:27" x14ac:dyDescent="0.3">
      <c r="A2101" s="50">
        <v>2.5971935683628544E-3</v>
      </c>
      <c r="B2101" s="29">
        <v>480.74928457272102</v>
      </c>
      <c r="E2101" s="27">
        <v>1.9385286112083122E-2</v>
      </c>
      <c r="F2101" s="20">
        <v>242.16194902041184</v>
      </c>
      <c r="H2101" s="27">
        <v>9.9139190540881827E-2</v>
      </c>
      <c r="I2101" s="20">
        <v>446.02166228814633</v>
      </c>
      <c r="K2101" s="27">
        <v>2.7094684191979468E-3</v>
      </c>
      <c r="L2101" s="20">
        <v>273.55177321621647</v>
      </c>
      <c r="M2101" s="20">
        <v>602.91276304717758</v>
      </c>
      <c r="N2101" s="27">
        <f t="shared" si="192"/>
        <v>0.74117989054493727</v>
      </c>
      <c r="O2101" s="20">
        <f t="shared" si="193"/>
        <v>1.6335730910077024</v>
      </c>
      <c r="Q2101" s="27">
        <v>2.7094684191979468E-3</v>
      </c>
      <c r="R2101" s="20">
        <v>289.83191765001351</v>
      </c>
      <c r="T2101" s="41">
        <v>2.7094684191979468E-3</v>
      </c>
      <c r="U2101" s="38">
        <v>619.19290748097467</v>
      </c>
      <c r="W2101" s="27">
        <v>2.7094684191979468E-3</v>
      </c>
      <c r="X2101" s="27">
        <f t="shared" si="196"/>
        <v>289.83191765001351</v>
      </c>
      <c r="Y2101" s="19">
        <f t="shared" si="197"/>
        <v>619.19290748097467</v>
      </c>
      <c r="Z2101" s="27">
        <f t="shared" si="194"/>
        <v>0.78529042774829161</v>
      </c>
      <c r="AA2101" s="20">
        <f t="shared" si="195"/>
        <v>1.677683628211057</v>
      </c>
    </row>
    <row r="2102" spans="1:27" x14ac:dyDescent="0.3">
      <c r="A2102" s="50">
        <v>2.5235893699573353E-3</v>
      </c>
      <c r="B2102" s="29">
        <v>221.42039648840671</v>
      </c>
      <c r="E2102" s="27">
        <v>2.6212417680653743E-2</v>
      </c>
      <c r="F2102" s="20">
        <v>242.70756343006619</v>
      </c>
      <c r="H2102" s="27">
        <v>9.6646579069783911E-2</v>
      </c>
      <c r="I2102" s="20">
        <v>446.41521490589304</v>
      </c>
      <c r="K2102" s="27">
        <v>2.7069612260675058E-3</v>
      </c>
      <c r="L2102" s="20">
        <v>58.635890993180269</v>
      </c>
      <c r="M2102" s="20">
        <v>94.950698730915349</v>
      </c>
      <c r="N2102" s="27">
        <f t="shared" si="192"/>
        <v>0.15872508337445987</v>
      </c>
      <c r="O2102" s="20">
        <f t="shared" si="193"/>
        <v>0.25702785985260496</v>
      </c>
      <c r="Q2102" s="27">
        <v>2.7069612260675058E-3</v>
      </c>
      <c r="R2102" s="20">
        <v>97.694808573827814</v>
      </c>
      <c r="T2102" s="41">
        <v>2.7069612260675058E-3</v>
      </c>
      <c r="U2102" s="38">
        <v>134.00961631156289</v>
      </c>
      <c r="W2102" s="27">
        <v>2.7069612260675058E-3</v>
      </c>
      <c r="X2102" s="27">
        <f t="shared" si="196"/>
        <v>97.694808573827814</v>
      </c>
      <c r="Y2102" s="19">
        <f t="shared" si="197"/>
        <v>134.00961631156289</v>
      </c>
      <c r="Z2102" s="27">
        <f t="shared" si="194"/>
        <v>0.26445605879743922</v>
      </c>
      <c r="AA2102" s="20">
        <f t="shared" si="195"/>
        <v>0.36275883527558433</v>
      </c>
    </row>
    <row r="2103" spans="1:27" x14ac:dyDescent="0.3">
      <c r="A2103" s="50">
        <v>2.4495925026712939E-3</v>
      </c>
      <c r="B2103" s="29">
        <v>139.85879906908826</v>
      </c>
      <c r="E2103" s="27">
        <v>6.6427844241843559E-2</v>
      </c>
      <c r="F2103" s="20">
        <v>243.63261559761835</v>
      </c>
      <c r="H2103" s="27">
        <v>0.28883251806837507</v>
      </c>
      <c r="I2103" s="20">
        <v>446.44558028973381</v>
      </c>
      <c r="K2103" s="27">
        <v>2.6388586411485448E-3</v>
      </c>
      <c r="L2103" s="20">
        <v>31.607876087760506</v>
      </c>
      <c r="M2103" s="20">
        <v>48.39532273963583</v>
      </c>
      <c r="N2103" s="27">
        <f t="shared" si="192"/>
        <v>8.3408716942539277E-2</v>
      </c>
      <c r="O2103" s="20">
        <f t="shared" si="193"/>
        <v>0.12770841560266069</v>
      </c>
      <c r="Q2103" s="27">
        <v>2.6388586411485448E-3</v>
      </c>
      <c r="R2103" s="20">
        <v>58.542121023794998</v>
      </c>
      <c r="T2103" s="41">
        <v>2.6388586411485448E-3</v>
      </c>
      <c r="U2103" s="38">
        <v>75.329567675670319</v>
      </c>
      <c r="W2103" s="27">
        <v>2.6388586411485448E-3</v>
      </c>
      <c r="X2103" s="27">
        <f t="shared" si="196"/>
        <v>58.542121023794998</v>
      </c>
      <c r="Y2103" s="19">
        <f t="shared" si="197"/>
        <v>75.329567675670319</v>
      </c>
      <c r="Z2103" s="27">
        <f t="shared" si="194"/>
        <v>0.15448438193480532</v>
      </c>
      <c r="AA2103" s="20">
        <f t="shared" si="195"/>
        <v>0.19878408059492672</v>
      </c>
    </row>
    <row r="2104" spans="1:27" x14ac:dyDescent="0.3">
      <c r="A2104" s="50">
        <v>2.4298294520121999E-3</v>
      </c>
      <c r="B2104" s="29">
        <v>156.81640178613171</v>
      </c>
      <c r="E2104" s="27">
        <v>0.24430660324287601</v>
      </c>
      <c r="F2104" s="20">
        <v>244.25545232389854</v>
      </c>
      <c r="H2104" s="27">
        <v>0.53804827173007652</v>
      </c>
      <c r="I2104" s="20">
        <v>446.91559387170054</v>
      </c>
      <c r="K2104" s="27">
        <v>2.5971935683628544E-3</v>
      </c>
      <c r="L2104" s="20">
        <v>286.13415010517502</v>
      </c>
      <c r="M2104" s="20">
        <v>454.76147176529457</v>
      </c>
      <c r="N2104" s="27">
        <f t="shared" si="192"/>
        <v>0.74314577434213214</v>
      </c>
      <c r="O2104" s="20">
        <f t="shared" si="193"/>
        <v>1.181103569608049</v>
      </c>
      <c r="Q2104" s="27">
        <v>2.5971935683628544E-3</v>
      </c>
      <c r="R2104" s="20">
        <v>312.12196291260153</v>
      </c>
      <c r="T2104" s="41">
        <v>2.5971935683628544E-3</v>
      </c>
      <c r="U2104" s="38">
        <v>480.74928457272102</v>
      </c>
      <c r="W2104" s="27">
        <v>2.5971935683628544E-3</v>
      </c>
      <c r="X2104" s="27">
        <f t="shared" si="196"/>
        <v>312.12196291260153</v>
      </c>
      <c r="Y2104" s="19">
        <f t="shared" si="197"/>
        <v>480.74928457272102</v>
      </c>
      <c r="Z2104" s="27">
        <f t="shared" si="194"/>
        <v>0.81064115462139807</v>
      </c>
      <c r="AA2104" s="20">
        <f t="shared" si="195"/>
        <v>1.2485989498873147</v>
      </c>
    </row>
    <row r="2105" spans="1:27" x14ac:dyDescent="0.3">
      <c r="A2105" s="50">
        <v>2.3924990819068626E-3</v>
      </c>
      <c r="B2105" s="29">
        <v>167.3218761374622</v>
      </c>
      <c r="E2105" s="27">
        <v>3.3805306775902864</v>
      </c>
      <c r="F2105" s="20">
        <v>244.58212963582901</v>
      </c>
      <c r="H2105" s="27">
        <v>7.3722116285352968E-2</v>
      </c>
      <c r="I2105" s="20">
        <v>447.36908003496751</v>
      </c>
      <c r="K2105" s="27">
        <v>2.5235893699573353E-3</v>
      </c>
      <c r="L2105" s="20">
        <v>84.684204177845544</v>
      </c>
      <c r="M2105" s="20">
        <v>126.15413048642306</v>
      </c>
      <c r="N2105" s="27">
        <f t="shared" si="192"/>
        <v>0.21370815746650756</v>
      </c>
      <c r="O2105" s="20">
        <f t="shared" si="193"/>
        <v>0.31836122267174782</v>
      </c>
      <c r="Q2105" s="27">
        <v>2.5235893699573353E-3</v>
      </c>
      <c r="R2105" s="20">
        <v>179.95047017982918</v>
      </c>
      <c r="T2105" s="41">
        <v>2.5235893699573353E-3</v>
      </c>
      <c r="U2105" s="38">
        <v>221.42039648840671</v>
      </c>
      <c r="W2105" s="27">
        <v>2.5235893699573353E-3</v>
      </c>
      <c r="X2105" s="27">
        <f t="shared" si="196"/>
        <v>179.95047017982918</v>
      </c>
      <c r="Y2105" s="19">
        <f t="shared" si="197"/>
        <v>221.42039648840671</v>
      </c>
      <c r="Z2105" s="27">
        <f t="shared" si="194"/>
        <v>0.45412109366464137</v>
      </c>
      <c r="AA2105" s="20">
        <f t="shared" si="195"/>
        <v>0.55877415886988169</v>
      </c>
    </row>
    <row r="2106" spans="1:27" x14ac:dyDescent="0.3">
      <c r="A2106" s="50">
        <v>2.3787514219293371E-3</v>
      </c>
      <c r="B2106" s="29">
        <v>157.48245294352148</v>
      </c>
      <c r="E2106" s="27">
        <v>2.1840192333911546E-2</v>
      </c>
      <c r="F2106" s="20">
        <v>249.44816030353493</v>
      </c>
      <c r="H2106" s="27">
        <v>6.7856177338398993E-5</v>
      </c>
      <c r="I2106" s="20">
        <v>450.34384704005635</v>
      </c>
      <c r="K2106" s="27">
        <v>2.4495925026712939E-3</v>
      </c>
      <c r="L2106" s="20">
        <v>49.159623771338978</v>
      </c>
      <c r="M2106" s="20">
        <v>90.629553719799205</v>
      </c>
      <c r="N2106" s="27">
        <f t="shared" si="192"/>
        <v>0.12042104582441349</v>
      </c>
      <c r="O2106" s="20">
        <f t="shared" si="193"/>
        <v>0.22200547531246542</v>
      </c>
      <c r="Q2106" s="27">
        <v>2.4495925026712939E-3</v>
      </c>
      <c r="R2106" s="20">
        <v>98.388869120628016</v>
      </c>
      <c r="T2106" s="41">
        <v>2.4495925026712939E-3</v>
      </c>
      <c r="U2106" s="38">
        <v>139.85879906908826</v>
      </c>
      <c r="W2106" s="27">
        <v>2.4495925026712939E-3</v>
      </c>
      <c r="X2106" s="27">
        <f t="shared" si="196"/>
        <v>98.388869120628016</v>
      </c>
      <c r="Y2106" s="19">
        <f t="shared" si="197"/>
        <v>139.85879906908826</v>
      </c>
      <c r="Z2106" s="27">
        <f t="shared" si="194"/>
        <v>0.24101263614419757</v>
      </c>
      <c r="AA2106" s="20">
        <f t="shared" si="195"/>
        <v>0.34259706563224956</v>
      </c>
    </row>
    <row r="2107" spans="1:27" x14ac:dyDescent="0.3">
      <c r="A2107" s="50">
        <v>2.3720842000329867E-3</v>
      </c>
      <c r="B2107" s="29">
        <v>93.518797264770299</v>
      </c>
      <c r="E2107" s="27">
        <v>2.5923527660779655E-2</v>
      </c>
      <c r="F2107" s="20">
        <v>249.87979952929999</v>
      </c>
      <c r="H2107" s="27">
        <v>2.5971935683628544E-3</v>
      </c>
      <c r="I2107" s="20">
        <v>454.76147176529457</v>
      </c>
      <c r="K2107" s="27">
        <v>2.4298294520121999E-3</v>
      </c>
      <c r="L2107" s="20">
        <v>67.980441503641245</v>
      </c>
      <c r="M2107" s="20">
        <v>140.78076747844699</v>
      </c>
      <c r="N2107" s="27">
        <f t="shared" si="192"/>
        <v>0.16518087892634001</v>
      </c>
      <c r="O2107" s="20">
        <f t="shared" si="193"/>
        <v>0.34207325509601177</v>
      </c>
      <c r="Q2107" s="27">
        <v>2.4298294520121999E-3</v>
      </c>
      <c r="R2107" s="20">
        <v>84.016075811325962</v>
      </c>
      <c r="T2107" s="41">
        <v>2.4298294520121999E-3</v>
      </c>
      <c r="U2107" s="38">
        <v>156.81640178613171</v>
      </c>
      <c r="W2107" s="27">
        <v>2.4298294520121999E-3</v>
      </c>
      <c r="X2107" s="27">
        <f t="shared" si="196"/>
        <v>84.016075811325962</v>
      </c>
      <c r="Y2107" s="19">
        <f t="shared" si="197"/>
        <v>156.81640178613171</v>
      </c>
      <c r="Z2107" s="27">
        <f t="shared" si="194"/>
        <v>0.20414473544884962</v>
      </c>
      <c r="AA2107" s="20">
        <f t="shared" si="195"/>
        <v>0.38103711161852138</v>
      </c>
    </row>
    <row r="2108" spans="1:27" x14ac:dyDescent="0.3">
      <c r="A2108" s="50">
        <v>2.0905431447317824E-3</v>
      </c>
      <c r="B2108" s="29">
        <v>104.0300992708315</v>
      </c>
      <c r="E2108" s="27">
        <v>1.9663365229935152</v>
      </c>
      <c r="F2108" s="20">
        <v>251.76039058737408</v>
      </c>
      <c r="H2108" s="27">
        <v>2.08938052324811</v>
      </c>
      <c r="I2108" s="20">
        <v>456.06886868578715</v>
      </c>
      <c r="K2108" s="27">
        <v>2.3924990819068626E-3</v>
      </c>
      <c r="L2108" s="20">
        <v>68.691875716273458</v>
      </c>
      <c r="M2108" s="20">
        <v>110.1618093046164</v>
      </c>
      <c r="N2108" s="27">
        <f t="shared" si="192"/>
        <v>0.16434524958564456</v>
      </c>
      <c r="O2108" s="20">
        <f t="shared" si="193"/>
        <v>0.26356202762249359</v>
      </c>
      <c r="Q2108" s="27">
        <v>2.3924990819068626E-3</v>
      </c>
      <c r="R2108" s="20">
        <v>125.85194254911924</v>
      </c>
      <c r="T2108" s="41">
        <v>2.3924990819068626E-3</v>
      </c>
      <c r="U2108" s="38">
        <v>167.3218761374622</v>
      </c>
      <c r="W2108" s="27">
        <v>2.3924990819068626E-3</v>
      </c>
      <c r="X2108" s="27">
        <f t="shared" si="196"/>
        <v>125.85194254911924</v>
      </c>
      <c r="Y2108" s="19">
        <f t="shared" si="197"/>
        <v>167.3218761374622</v>
      </c>
      <c r="Z2108" s="27">
        <f t="shared" si="194"/>
        <v>0.30110065700496302</v>
      </c>
      <c r="AA2108" s="20">
        <f t="shared" si="195"/>
        <v>0.40031743504181211</v>
      </c>
    </row>
    <row r="2109" spans="1:27" x14ac:dyDescent="0.3">
      <c r="A2109" s="50">
        <v>1.9410405002417974E-3</v>
      </c>
      <c r="B2109" s="29">
        <v>93.400579048630604</v>
      </c>
      <c r="E2109" s="27">
        <v>3.9288964471779764E-3</v>
      </c>
      <c r="F2109" s="20">
        <v>253.49460265856618</v>
      </c>
      <c r="H2109" s="27">
        <v>0.56134591014415491</v>
      </c>
      <c r="I2109" s="20">
        <v>456.44128980963779</v>
      </c>
      <c r="K2109" s="27">
        <v>2.3787514219293371E-3</v>
      </c>
      <c r="L2109" s="20">
        <v>72.376512762742863</v>
      </c>
      <c r="M2109" s="20">
        <v>113.8464463510858</v>
      </c>
      <c r="N2109" s="27">
        <f t="shared" si="192"/>
        <v>0.17216573264866139</v>
      </c>
      <c r="O2109" s="20">
        <f t="shared" si="193"/>
        <v>0.27081239613924735</v>
      </c>
      <c r="Q2109" s="27">
        <v>2.3787514219293371E-3</v>
      </c>
      <c r="R2109" s="20">
        <v>116.01251935517853</v>
      </c>
      <c r="T2109" s="41">
        <v>2.3787514219293371E-3</v>
      </c>
      <c r="U2109" s="38">
        <v>157.48245294352148</v>
      </c>
      <c r="W2109" s="27">
        <v>2.3787514219293371E-3</v>
      </c>
      <c r="X2109" s="27">
        <f t="shared" si="196"/>
        <v>116.01251935517853</v>
      </c>
      <c r="Y2109" s="19">
        <f t="shared" si="197"/>
        <v>157.48245294352148</v>
      </c>
      <c r="Z2109" s="27">
        <f t="shared" si="194"/>
        <v>0.27596494537773564</v>
      </c>
      <c r="AA2109" s="20">
        <f t="shared" si="195"/>
        <v>0.37461160886832162</v>
      </c>
    </row>
    <row r="2110" spans="1:27" x14ac:dyDescent="0.3">
      <c r="A2110" s="50">
        <v>1.7815796745708212E-3</v>
      </c>
      <c r="B2110" s="29">
        <v>119.50186798975535</v>
      </c>
      <c r="E2110" s="27">
        <v>35.121176996704889</v>
      </c>
      <c r="F2110" s="20">
        <v>253.74611559878963</v>
      </c>
      <c r="H2110" s="27">
        <v>0.283280624600593</v>
      </c>
      <c r="I2110" s="20">
        <v>457.95771233303549</v>
      </c>
      <c r="K2110" s="27">
        <v>2.3720842000329867E-3</v>
      </c>
      <c r="L2110" s="20">
        <v>45.94642691170813</v>
      </c>
      <c r="M2110" s="20">
        <v>63.37549024929524</v>
      </c>
      <c r="N2110" s="27">
        <f t="shared" si="192"/>
        <v>0.10898879332523327</v>
      </c>
      <c r="O2110" s="20">
        <f t="shared" si="193"/>
        <v>0.15033199908969785</v>
      </c>
      <c r="Q2110" s="27">
        <v>2.3720842000329867E-3</v>
      </c>
      <c r="R2110" s="20">
        <v>76.08973392718319</v>
      </c>
      <c r="T2110" s="41">
        <v>2.3720842000329867E-3</v>
      </c>
      <c r="U2110" s="38">
        <v>93.518797264770299</v>
      </c>
      <c r="W2110" s="27">
        <v>2.3720842000329867E-3</v>
      </c>
      <c r="X2110" s="27">
        <f t="shared" si="196"/>
        <v>76.08973392718319</v>
      </c>
      <c r="Y2110" s="19">
        <f t="shared" si="197"/>
        <v>93.518797264770299</v>
      </c>
      <c r="Z2110" s="27">
        <f t="shared" si="194"/>
        <v>0.18049125563338514</v>
      </c>
      <c r="AA2110" s="20">
        <f t="shared" si="195"/>
        <v>0.22183446139784971</v>
      </c>
    </row>
    <row r="2111" spans="1:27" x14ac:dyDescent="0.3">
      <c r="A2111" s="50">
        <v>1.7628445166337769E-3</v>
      </c>
      <c r="B2111" s="29">
        <v>70.712394557589448</v>
      </c>
      <c r="E2111" s="27">
        <v>3.9063204312697053E-3</v>
      </c>
      <c r="F2111" s="20">
        <v>257.17923970503557</v>
      </c>
      <c r="H2111" s="27">
        <v>1.3259597180876881E-3</v>
      </c>
      <c r="I2111" s="20">
        <v>457.97454201443509</v>
      </c>
      <c r="K2111" s="27">
        <v>2.0905431447317824E-3</v>
      </c>
      <c r="L2111" s="20">
        <v>33.980246146910076</v>
      </c>
      <c r="M2111" s="20">
        <v>54.800853921542469</v>
      </c>
      <c r="N2111" s="27">
        <f t="shared" si="192"/>
        <v>7.103717063872142E-2</v>
      </c>
      <c r="O2111" s="20">
        <f t="shared" si="193"/>
        <v>0.11456354949112842</v>
      </c>
      <c r="Q2111" s="27">
        <v>2.0905431447317824E-3</v>
      </c>
      <c r="R2111" s="20">
        <v>83.209491496199107</v>
      </c>
      <c r="T2111" s="41">
        <v>2.0905431447317824E-3</v>
      </c>
      <c r="U2111" s="38">
        <v>104.0300992708315</v>
      </c>
      <c r="W2111" s="27">
        <v>2.0905431447317824E-3</v>
      </c>
      <c r="X2111" s="27">
        <f t="shared" si="196"/>
        <v>83.209491496199107</v>
      </c>
      <c r="Y2111" s="19">
        <f t="shared" si="197"/>
        <v>104.0300992708315</v>
      </c>
      <c r="Z2111" s="27">
        <f t="shared" si="194"/>
        <v>0.17395303202399659</v>
      </c>
      <c r="AA2111" s="20">
        <f t="shared" si="195"/>
        <v>0.21747941087640357</v>
      </c>
    </row>
    <row r="2112" spans="1:27" x14ac:dyDescent="0.3">
      <c r="A2112" s="50">
        <v>1.7262970359297469E-3</v>
      </c>
      <c r="B2112" s="29">
        <v>128.80671203356479</v>
      </c>
      <c r="E2112" s="27">
        <v>11.617253386546508</v>
      </c>
      <c r="F2112" s="20">
        <v>257.63021050632341</v>
      </c>
      <c r="H2112" s="27">
        <v>1.9385286112083122E-2</v>
      </c>
      <c r="I2112" s="20">
        <v>458.12531932985996</v>
      </c>
      <c r="K2112" s="27">
        <v>1.9410405002417974E-3</v>
      </c>
      <c r="L2112" s="20">
        <v>46.757625967854949</v>
      </c>
      <c r="M2112" s="20">
        <v>70.71016900470616</v>
      </c>
      <c r="N2112" s="27">
        <f t="shared" si="192"/>
        <v>9.0758445698764026E-2</v>
      </c>
      <c r="O2112" s="20">
        <f t="shared" si="193"/>
        <v>0.13725130181707687</v>
      </c>
      <c r="Q2112" s="27">
        <v>1.9410405002417974E-3</v>
      </c>
      <c r="R2112" s="20">
        <v>69.448036011779394</v>
      </c>
      <c r="T2112" s="41">
        <v>1.9410405002417974E-3</v>
      </c>
      <c r="U2112" s="38">
        <v>93.400579048630604</v>
      </c>
      <c r="W2112" s="27">
        <v>1.9410405002417974E-3</v>
      </c>
      <c r="X2112" s="27">
        <f t="shared" si="196"/>
        <v>69.448036011779394</v>
      </c>
      <c r="Y2112" s="19">
        <f t="shared" si="197"/>
        <v>93.400579048630604</v>
      </c>
      <c r="Z2112" s="27">
        <f t="shared" si="194"/>
        <v>0.13480145056111464</v>
      </c>
      <c r="AA2112" s="20">
        <f t="shared" si="195"/>
        <v>0.1812943066794275</v>
      </c>
    </row>
    <row r="2113" spans="1:27" x14ac:dyDescent="0.3">
      <c r="A2113" s="50">
        <v>1.6983971545414533E-3</v>
      </c>
      <c r="B2113" s="29">
        <v>82.674087050424291</v>
      </c>
      <c r="E2113" s="27">
        <v>3.1820218195207417E-2</v>
      </c>
      <c r="F2113" s="20">
        <v>259.04113050078541</v>
      </c>
      <c r="H2113" s="27">
        <v>4.3603853991953656E-3</v>
      </c>
      <c r="I2113" s="20">
        <v>463.81307234956614</v>
      </c>
      <c r="K2113" s="27">
        <v>1.7815796745708212E-3</v>
      </c>
      <c r="L2113" s="20">
        <v>46.593689080293856</v>
      </c>
      <c r="M2113" s="20">
        <v>74.335450120281195</v>
      </c>
      <c r="N2113" s="27">
        <f t="shared" si="192"/>
        <v>8.301036942872396E-2</v>
      </c>
      <c r="O2113" s="20">
        <f t="shared" si="193"/>
        <v>0.13243452703436609</v>
      </c>
      <c r="Q2113" s="27">
        <v>1.7815796745708212E-3</v>
      </c>
      <c r="R2113" s="20">
        <v>91.760106949768002</v>
      </c>
      <c r="T2113" s="41">
        <v>1.7815796745708212E-3</v>
      </c>
      <c r="U2113" s="38">
        <v>119.50186798975535</v>
      </c>
      <c r="W2113" s="27">
        <v>1.7815796745708212E-3</v>
      </c>
      <c r="X2113" s="27">
        <f t="shared" si="196"/>
        <v>91.760106949768002</v>
      </c>
      <c r="Y2113" s="19">
        <f t="shared" si="197"/>
        <v>119.50186798975535</v>
      </c>
      <c r="Z2113" s="27">
        <f t="shared" si="194"/>
        <v>0.16347794147815142</v>
      </c>
      <c r="AA2113" s="20">
        <f t="shared" si="195"/>
        <v>0.21290209908379359</v>
      </c>
    </row>
    <row r="2114" spans="1:27" x14ac:dyDescent="0.3">
      <c r="A2114" s="50">
        <v>1.6392987308790907E-3</v>
      </c>
      <c r="B2114" s="29">
        <v>95.228153729982125</v>
      </c>
      <c r="E2114" s="27">
        <v>4.2076953125942964</v>
      </c>
      <c r="F2114" s="20">
        <v>262.00970152798266</v>
      </c>
      <c r="H2114" s="27">
        <v>2.7868664241395891E-2</v>
      </c>
      <c r="I2114" s="20">
        <v>464.00881511744473</v>
      </c>
      <c r="K2114" s="27">
        <v>1.7628445166337769E-3</v>
      </c>
      <c r="L2114" s="20">
        <v>27.006728146416542</v>
      </c>
      <c r="M2114" s="20">
        <v>38.6277553015899</v>
      </c>
      <c r="N2114" s="27">
        <f t="shared" si="192"/>
        <v>4.7608662625129486E-2</v>
      </c>
      <c r="O2114" s="20">
        <f t="shared" si="193"/>
        <v>6.8094726623279062E-2</v>
      </c>
      <c r="Q2114" s="27">
        <v>1.7628445166337769E-3</v>
      </c>
      <c r="R2114" s="20">
        <v>59.091367402416083</v>
      </c>
      <c r="T2114" s="41">
        <v>1.7628445166337769E-3</v>
      </c>
      <c r="U2114" s="38">
        <v>70.712394557589448</v>
      </c>
      <c r="W2114" s="27">
        <v>1.7628445166337769E-3</v>
      </c>
      <c r="X2114" s="27">
        <f t="shared" si="196"/>
        <v>59.091367402416083</v>
      </c>
      <c r="Y2114" s="19">
        <f t="shared" si="197"/>
        <v>70.712394557589448</v>
      </c>
      <c r="Z2114" s="27">
        <f t="shared" si="194"/>
        <v>0.1041688930057411</v>
      </c>
      <c r="AA2114" s="20">
        <f t="shared" si="195"/>
        <v>0.12465495700389069</v>
      </c>
    </row>
    <row r="2115" spans="1:27" x14ac:dyDescent="0.3">
      <c r="A2115" s="50">
        <v>1.5497745043830946E-3</v>
      </c>
      <c r="B2115" s="29">
        <v>141.81364631950765</v>
      </c>
      <c r="E2115" s="27">
        <v>3.8240711728576571E-4</v>
      </c>
      <c r="F2115" s="20">
        <v>262.20834950346352</v>
      </c>
      <c r="H2115" s="27">
        <v>2.1840192333911546E-2</v>
      </c>
      <c r="I2115" s="20">
        <v>465.41153061298309</v>
      </c>
      <c r="K2115" s="27">
        <v>1.7262970359297469E-3</v>
      </c>
      <c r="L2115" s="20">
        <v>60.888971828748375</v>
      </c>
      <c r="M2115" s="20">
        <v>88.347715608168784</v>
      </c>
      <c r="N2115" s="27">
        <f t="shared" si="192"/>
        <v>0.10511245158877817</v>
      </c>
      <c r="O2115" s="20">
        <f t="shared" si="193"/>
        <v>0.15251439958554602</v>
      </c>
      <c r="Q2115" s="27">
        <v>1.7262970359297469E-3</v>
      </c>
      <c r="R2115" s="20">
        <v>101.34796825414438</v>
      </c>
      <c r="T2115" s="41">
        <v>1.7262970359297469E-3</v>
      </c>
      <c r="U2115" s="38">
        <v>128.80671203356479</v>
      </c>
      <c r="W2115" s="27">
        <v>1.7262970359297469E-3</v>
      </c>
      <c r="X2115" s="27">
        <f t="shared" si="196"/>
        <v>101.34796825414438</v>
      </c>
      <c r="Y2115" s="19">
        <f t="shared" si="197"/>
        <v>128.80671203356479</v>
      </c>
      <c r="Z2115" s="27">
        <f t="shared" si="194"/>
        <v>0.17495669719463153</v>
      </c>
      <c r="AA2115" s="20">
        <f t="shared" si="195"/>
        <v>0.22235864519139936</v>
      </c>
    </row>
    <row r="2116" spans="1:27" x14ac:dyDescent="0.3">
      <c r="A2116" s="50">
        <v>1.4676275459351018E-3</v>
      </c>
      <c r="B2116" s="29">
        <v>154.40214689893261</v>
      </c>
      <c r="E2116" s="27">
        <v>2.5762246586964466E-2</v>
      </c>
      <c r="F2116" s="20">
        <v>262.90046019051482</v>
      </c>
      <c r="H2116" s="27">
        <v>0.48014062319998629</v>
      </c>
      <c r="I2116" s="20">
        <v>465.70120418926047</v>
      </c>
      <c r="K2116" s="27">
        <v>1.6983971545414533E-3</v>
      </c>
      <c r="L2116" s="20">
        <v>48.599785034449098</v>
      </c>
      <c r="M2116" s="20">
        <v>65.387231686324427</v>
      </c>
      <c r="N2116" s="27">
        <f t="shared" si="192"/>
        <v>8.2541736613834654E-2</v>
      </c>
      <c r="O2116" s="20">
        <f t="shared" si="193"/>
        <v>0.11105348823939616</v>
      </c>
      <c r="Q2116" s="27">
        <v>1.6983971545414533E-3</v>
      </c>
      <c r="R2116" s="20">
        <v>65.886640398548977</v>
      </c>
      <c r="T2116" s="41">
        <v>1.6983971545414533E-3</v>
      </c>
      <c r="U2116" s="38">
        <v>82.674087050424291</v>
      </c>
      <c r="W2116" s="27">
        <v>1.6983971545414533E-3</v>
      </c>
      <c r="X2116" s="27">
        <f t="shared" si="196"/>
        <v>65.886640398548977</v>
      </c>
      <c r="Y2116" s="19">
        <f t="shared" si="197"/>
        <v>82.674087050424291</v>
      </c>
      <c r="Z2116" s="27">
        <f t="shared" si="194"/>
        <v>0.11190168257519155</v>
      </c>
      <c r="AA2116" s="20">
        <f t="shared" si="195"/>
        <v>0.14041343420075303</v>
      </c>
    </row>
    <row r="2117" spans="1:27" x14ac:dyDescent="0.3">
      <c r="A2117" s="50">
        <v>1.4539381227223203E-3</v>
      </c>
      <c r="B2117" s="29">
        <v>157.85570860277798</v>
      </c>
      <c r="E2117" s="27">
        <v>9.5498579417617293</v>
      </c>
      <c r="F2117" s="20">
        <v>265.40300915751368</v>
      </c>
      <c r="H2117" s="27">
        <v>3.9288964471779764E-3</v>
      </c>
      <c r="I2117" s="20">
        <v>469.4579729680143</v>
      </c>
      <c r="K2117" s="27">
        <v>1.6392987308790907E-3</v>
      </c>
      <c r="L2117" s="20">
        <v>25.762075915547705</v>
      </c>
      <c r="M2117" s="20">
        <v>45.998908380693095</v>
      </c>
      <c r="N2117" s="27">
        <f t="shared" si="192"/>
        <v>4.2231738353168138E-2</v>
      </c>
      <c r="O2117" s="20">
        <f t="shared" si="193"/>
        <v>7.540595213029376E-2</v>
      </c>
      <c r="Q2117" s="27">
        <v>1.6392987308790907E-3</v>
      </c>
      <c r="R2117" s="20">
        <v>74.991321264836742</v>
      </c>
      <c r="T2117" s="41">
        <v>1.6392987308790907E-3</v>
      </c>
      <c r="U2117" s="38">
        <v>95.228153729982125</v>
      </c>
      <c r="W2117" s="27">
        <v>1.6392987308790907E-3</v>
      </c>
      <c r="X2117" s="27">
        <f t="shared" si="196"/>
        <v>74.991321264836742</v>
      </c>
      <c r="Y2117" s="19">
        <f t="shared" si="197"/>
        <v>95.228153729982125</v>
      </c>
      <c r="Z2117" s="27">
        <f t="shared" si="194"/>
        <v>0.12293317777639304</v>
      </c>
      <c r="AA2117" s="20">
        <f t="shared" si="195"/>
        <v>0.15610739155351866</v>
      </c>
    </row>
    <row r="2118" spans="1:27" x14ac:dyDescent="0.3">
      <c r="A2118" s="50">
        <v>1.3983309327159077E-3</v>
      </c>
      <c r="B2118" s="29">
        <v>121.44295245336059</v>
      </c>
      <c r="E2118" s="27">
        <v>13.051350635738345</v>
      </c>
      <c r="F2118" s="20">
        <v>265.5571012929866</v>
      </c>
      <c r="H2118" s="27">
        <v>0.10082130579394288</v>
      </c>
      <c r="I2118" s="20">
        <v>470.30571821811509</v>
      </c>
      <c r="K2118" s="27">
        <v>1.5497745043830946E-3</v>
      </c>
      <c r="L2118" s="20">
        <v>54.990050475353598</v>
      </c>
      <c r="M2118" s="20">
        <v>82.731811515340937</v>
      </c>
      <c r="N2118" s="27">
        <f t="shared" si="192"/>
        <v>8.5222178221442485E-2</v>
      </c>
      <c r="O2118" s="20">
        <f t="shared" si="193"/>
        <v>0.1282156521879031</v>
      </c>
      <c r="Q2118" s="27">
        <v>1.5497745043830946E-3</v>
      </c>
      <c r="R2118" s="20">
        <v>114.07188527952029</v>
      </c>
      <c r="T2118" s="41">
        <v>1.5497745043830946E-3</v>
      </c>
      <c r="U2118" s="38">
        <v>141.81364631950765</v>
      </c>
      <c r="W2118" s="27">
        <v>1.5497745043830946E-3</v>
      </c>
      <c r="X2118" s="27">
        <f t="shared" si="196"/>
        <v>114.07188527952029</v>
      </c>
      <c r="Y2118" s="19">
        <f t="shared" si="197"/>
        <v>141.81364631950765</v>
      </c>
      <c r="Z2118" s="27">
        <f t="shared" si="194"/>
        <v>0.17678569947311379</v>
      </c>
      <c r="AA2118" s="20">
        <f t="shared" si="195"/>
        <v>0.21977917343957445</v>
      </c>
    </row>
    <row r="2119" spans="1:27" x14ac:dyDescent="0.3">
      <c r="A2119" s="50">
        <v>1.3552826858358458E-3</v>
      </c>
      <c r="B2119" s="29">
        <v>95.713346260362783</v>
      </c>
      <c r="E2119" s="27">
        <v>2.0793239018530585E-2</v>
      </c>
      <c r="F2119" s="20">
        <v>265.97745134519528</v>
      </c>
      <c r="H2119" s="27">
        <v>9.9798358278349042E-3</v>
      </c>
      <c r="I2119" s="20">
        <v>471.92639473636382</v>
      </c>
      <c r="K2119" s="27">
        <v>1.4676275459351018E-3</v>
      </c>
      <c r="L2119" s="20">
        <v>68.888550505678495</v>
      </c>
      <c r="M2119" s="20">
        <v>119.82261593906333</v>
      </c>
      <c r="N2119" s="27">
        <f t="shared" ref="N2119:N2187" si="198">K2119 * L2119</f>
        <v>0.10110273432167524</v>
      </c>
      <c r="O2119" s="20">
        <f t="shared" ref="O2119:O2187" si="199">K2119 * M2119</f>
        <v>0.17585497177817172</v>
      </c>
      <c r="Q2119" s="27">
        <v>1.4676275459351018E-3</v>
      </c>
      <c r="R2119" s="20">
        <v>103.4680814655478</v>
      </c>
      <c r="T2119" s="41">
        <v>1.4676275459351018E-3</v>
      </c>
      <c r="U2119" s="38">
        <v>154.40214689893261</v>
      </c>
      <c r="W2119" s="27">
        <v>1.4676275459351018E-3</v>
      </c>
      <c r="X2119" s="27">
        <f t="shared" si="196"/>
        <v>103.4680814655478</v>
      </c>
      <c r="Y2119" s="19">
        <f t="shared" si="197"/>
        <v>154.40214689893261</v>
      </c>
      <c r="Z2119" s="27">
        <f t="shared" ref="Z2119:Z2187" si="200">W2119 * X2119</f>
        <v>0.15185260648389512</v>
      </c>
      <c r="AA2119" s="20">
        <f t="shared" ref="AA2119:AA2187" si="201">W2119 * Y2119</f>
        <v>0.22660484394039157</v>
      </c>
    </row>
    <row r="2120" spans="1:27" x14ac:dyDescent="0.3">
      <c r="A2120" s="50">
        <v>1.3448515310301445E-3</v>
      </c>
      <c r="B2120" s="29">
        <v>128.36088342518383</v>
      </c>
      <c r="E2120" s="27">
        <v>2.9195967115811072E-2</v>
      </c>
      <c r="F2120" s="20">
        <v>268.170585441713</v>
      </c>
      <c r="H2120" s="27">
        <v>2.5291027617640793E-2</v>
      </c>
      <c r="I2120" s="20">
        <v>472.85144690391598</v>
      </c>
      <c r="K2120" s="27">
        <v>1.4539381227223203E-3</v>
      </c>
      <c r="L2120" s="20">
        <v>83.941196107036632</v>
      </c>
      <c r="M2120" s="20">
        <v>117.39671217738197</v>
      </c>
      <c r="N2120" s="27">
        <f t="shared" si="198"/>
        <v>0.12204530508693098</v>
      </c>
      <c r="O2120" s="20">
        <f t="shared" si="199"/>
        <v>0.17068755531695529</v>
      </c>
      <c r="Q2120" s="27">
        <v>1.4539381227223203E-3</v>
      </c>
      <c r="R2120" s="20">
        <v>124.40019253243264</v>
      </c>
      <c r="T2120" s="41">
        <v>1.4539381227223203E-3</v>
      </c>
      <c r="U2120" s="38">
        <v>157.85570860277798</v>
      </c>
      <c r="W2120" s="27">
        <v>1.4539381227223203E-3</v>
      </c>
      <c r="X2120" s="27">
        <f t="shared" ref="X2120:X2183" si="202">R2120</f>
        <v>124.40019253243264</v>
      </c>
      <c r="Y2120" s="19">
        <f t="shared" ref="Y2120:Y2183" si="203">U2120</f>
        <v>157.85570860277798</v>
      </c>
      <c r="Z2120" s="27">
        <f t="shared" si="200"/>
        <v>0.18087018239690031</v>
      </c>
      <c r="AA2120" s="20">
        <f t="shared" si="201"/>
        <v>0.22951243262692464</v>
      </c>
    </row>
    <row r="2121" spans="1:27" x14ac:dyDescent="0.3">
      <c r="A2121" s="50">
        <v>1.339695169008337E-3</v>
      </c>
      <c r="B2121" s="29">
        <v>185.08722418181458</v>
      </c>
      <c r="E2121" s="27">
        <v>23.318477992113912</v>
      </c>
      <c r="F2121" s="20">
        <v>268.33755212657076</v>
      </c>
      <c r="H2121" s="27">
        <v>3.9063204312697053E-3</v>
      </c>
      <c r="I2121" s="20">
        <v>473.14261001448369</v>
      </c>
      <c r="K2121" s="27">
        <v>1.3983309327159077E-3</v>
      </c>
      <c r="L2121" s="20">
        <v>49.883698058419505</v>
      </c>
      <c r="M2121" s="20">
        <v>87.930824257077632</v>
      </c>
      <c r="N2121" s="27">
        <f t="shared" si="198"/>
        <v>6.9753918033348461E-2</v>
      </c>
      <c r="O2121" s="20">
        <f t="shared" si="199"/>
        <v>0.12295639149787793</v>
      </c>
      <c r="Q2121" s="27">
        <v>1.3983309327159077E-3</v>
      </c>
      <c r="R2121" s="20">
        <v>83.395826254702456</v>
      </c>
      <c r="T2121" s="41">
        <v>1.3983309327159077E-3</v>
      </c>
      <c r="U2121" s="38">
        <v>121.44295245336059</v>
      </c>
      <c r="W2121" s="27">
        <v>1.3983309327159077E-3</v>
      </c>
      <c r="X2121" s="27">
        <f t="shared" si="202"/>
        <v>83.395826254702456</v>
      </c>
      <c r="Y2121" s="19">
        <f t="shared" si="203"/>
        <v>121.44295245336059</v>
      </c>
      <c r="Z2121" s="27">
        <f t="shared" si="200"/>
        <v>0.11661496351135187</v>
      </c>
      <c r="AA2121" s="20">
        <f t="shared" si="201"/>
        <v>0.16981743697588134</v>
      </c>
    </row>
    <row r="2122" spans="1:27" x14ac:dyDescent="0.3">
      <c r="A2122" s="50">
        <v>1.3318833080120385E-3</v>
      </c>
      <c r="B2122" s="29">
        <v>168.8822625287097</v>
      </c>
      <c r="E2122" s="27">
        <v>8.9088879162736703</v>
      </c>
      <c r="F2122" s="20">
        <v>268.38856804430128</v>
      </c>
      <c r="H2122" s="27">
        <v>1.2870671287091682</v>
      </c>
      <c r="I2122" s="20">
        <v>473.80096094212661</v>
      </c>
      <c r="K2122" s="27">
        <v>1.3552826858358458E-3</v>
      </c>
      <c r="L2122" s="20">
        <v>90.416371941288673</v>
      </c>
      <c r="M2122" s="20">
        <v>90.416371941288673</v>
      </c>
      <c r="N2122" s="27">
        <f t="shared" si="198"/>
        <v>0.12253974340812251</v>
      </c>
      <c r="O2122" s="20">
        <f t="shared" si="199"/>
        <v>0.12253974340812251</v>
      </c>
      <c r="Q2122" s="27">
        <v>1.3552826858358458E-3</v>
      </c>
      <c r="R2122" s="20">
        <v>95.713346260362783</v>
      </c>
      <c r="T2122" s="41">
        <v>1.3552826858358458E-3</v>
      </c>
      <c r="U2122" s="38">
        <v>95.713346260362783</v>
      </c>
      <c r="W2122" s="27">
        <v>1.3552826858358458E-3</v>
      </c>
      <c r="X2122" s="27">
        <f t="shared" si="202"/>
        <v>95.713346260362783</v>
      </c>
      <c r="Y2122" s="19">
        <f t="shared" si="203"/>
        <v>95.713346260362783</v>
      </c>
      <c r="Z2122" s="27">
        <f t="shared" si="200"/>
        <v>0.12971864099008079</v>
      </c>
      <c r="AA2122" s="20">
        <f t="shared" si="201"/>
        <v>0.12971864099008079</v>
      </c>
    </row>
    <row r="2123" spans="1:27" x14ac:dyDescent="0.3">
      <c r="A2123" s="50">
        <v>1.3259597180876881E-3</v>
      </c>
      <c r="B2123" s="29">
        <v>538.33225762930465</v>
      </c>
      <c r="E2123" s="27">
        <v>17.091283347210265</v>
      </c>
      <c r="F2123" s="20">
        <v>268.44819395964561</v>
      </c>
      <c r="H2123" s="27">
        <v>3.1820218195207417E-2</v>
      </c>
      <c r="I2123" s="20">
        <v>475.00450081023354</v>
      </c>
      <c r="K2123" s="27">
        <v>1.3448515310301445E-3</v>
      </c>
      <c r="L2123" s="20">
        <v>62.820728098838927</v>
      </c>
      <c r="M2123" s="20">
        <v>96.276244169184253</v>
      </c>
      <c r="N2123" s="27">
        <f t="shared" si="198"/>
        <v>8.4484552364151949E-2</v>
      </c>
      <c r="O2123" s="20">
        <f t="shared" si="199"/>
        <v>0.12947725437275948</v>
      </c>
      <c r="Q2123" s="27">
        <v>1.3448515310301445E-3</v>
      </c>
      <c r="R2123" s="20">
        <v>94.905367354838475</v>
      </c>
      <c r="T2123" s="41">
        <v>1.3448515310301445E-3</v>
      </c>
      <c r="U2123" s="38">
        <v>128.36088342518383</v>
      </c>
      <c r="W2123" s="27">
        <v>1.3448515310301445E-3</v>
      </c>
      <c r="X2123" s="27">
        <f t="shared" si="202"/>
        <v>94.905367354838475</v>
      </c>
      <c r="Y2123" s="19">
        <f t="shared" si="203"/>
        <v>128.36088342518383</v>
      </c>
      <c r="Z2123" s="27">
        <f t="shared" si="200"/>
        <v>0.12763362859013283</v>
      </c>
      <c r="AA2123" s="20">
        <f t="shared" si="201"/>
        <v>0.17262633059874039</v>
      </c>
    </row>
    <row r="2124" spans="1:27" x14ac:dyDescent="0.3">
      <c r="A2124" s="50">
        <v>1.3231983903096989E-3</v>
      </c>
      <c r="B2124" s="29">
        <v>156.80525984145163</v>
      </c>
      <c r="E2124" s="27">
        <v>0.9348781518638134</v>
      </c>
      <c r="F2124" s="20">
        <v>269.61471046154156</v>
      </c>
      <c r="H2124" s="27">
        <v>3.8240711728576571E-4</v>
      </c>
      <c r="I2124" s="20">
        <v>478.17171981291165</v>
      </c>
      <c r="K2124" s="27">
        <v>1.339695169008337E-3</v>
      </c>
      <c r="L2124" s="20">
        <v>67.415978890207867</v>
      </c>
      <c r="M2124" s="20">
        <v>104.72950856694504</v>
      </c>
      <c r="N2124" s="27">
        <f t="shared" si="198"/>
        <v>9.0316861233179502E-2</v>
      </c>
      <c r="O2124" s="20">
        <f t="shared" si="199"/>
        <v>0.14030561667975353</v>
      </c>
      <c r="Q2124" s="27">
        <v>1.339695169008337E-3</v>
      </c>
      <c r="R2124" s="20">
        <v>147.77369450507743</v>
      </c>
      <c r="T2124" s="41">
        <v>1.339695169008337E-3</v>
      </c>
      <c r="U2124" s="38">
        <v>185.08722418181458</v>
      </c>
      <c r="W2124" s="27">
        <v>1.339695169008337E-3</v>
      </c>
      <c r="X2124" s="27">
        <f t="shared" si="202"/>
        <v>147.77369450507743</v>
      </c>
      <c r="Y2124" s="19">
        <f t="shared" si="203"/>
        <v>185.08722418181458</v>
      </c>
      <c r="Z2124" s="27">
        <f t="shared" si="200"/>
        <v>0.19797170463496605</v>
      </c>
      <c r="AA2124" s="20">
        <f t="shared" si="201"/>
        <v>0.24796046008154002</v>
      </c>
    </row>
    <row r="2125" spans="1:27" x14ac:dyDescent="0.3">
      <c r="A2125" s="50">
        <v>1.3155951019143686E-3</v>
      </c>
      <c r="B2125" s="29">
        <v>146.96583664751088</v>
      </c>
      <c r="E2125" s="27">
        <v>0.12956928636413068</v>
      </c>
      <c r="F2125" s="20">
        <v>269.6223416608043</v>
      </c>
      <c r="H2125" s="27">
        <v>9.8698469228111207E-3</v>
      </c>
      <c r="I2125" s="20">
        <v>479.09863083559765</v>
      </c>
      <c r="K2125" s="27">
        <v>1.3318833080120385E-3</v>
      </c>
      <c r="L2125" s="20">
        <v>77.73118229214974</v>
      </c>
      <c r="M2125" s="20">
        <v>128.66524772553456</v>
      </c>
      <c r="N2125" s="27">
        <f t="shared" si="198"/>
        <v>0.10352886420695519</v>
      </c>
      <c r="O2125" s="20">
        <f t="shared" si="199"/>
        <v>0.17136709576687337</v>
      </c>
      <c r="Q2125" s="27">
        <v>1.3318833080120385E-3</v>
      </c>
      <c r="R2125" s="20">
        <v>117.94819709532489</v>
      </c>
      <c r="T2125" s="41">
        <v>1.3318833080120385E-3</v>
      </c>
      <c r="U2125" s="38">
        <v>168.8822625287097</v>
      </c>
      <c r="W2125" s="27">
        <v>1.3318833080120385E-3</v>
      </c>
      <c r="X2125" s="27">
        <f t="shared" si="202"/>
        <v>117.94819709532489</v>
      </c>
      <c r="Y2125" s="19">
        <f t="shared" si="203"/>
        <v>168.8822625287097</v>
      </c>
      <c r="Z2125" s="27">
        <f t="shared" si="200"/>
        <v>0.15709323492137722</v>
      </c>
      <c r="AA2125" s="20">
        <f t="shared" si="201"/>
        <v>0.22493146648129542</v>
      </c>
    </row>
    <row r="2126" spans="1:27" x14ac:dyDescent="0.3">
      <c r="A2126" s="50">
        <v>1.3031017151661217E-3</v>
      </c>
      <c r="B2126" s="29">
        <v>112.85470521324623</v>
      </c>
      <c r="E2126" s="27">
        <v>1.9323909169615945</v>
      </c>
      <c r="F2126" s="20">
        <v>269.92136777063604</v>
      </c>
      <c r="H2126" s="27">
        <v>105.72409340454033</v>
      </c>
      <c r="I2126" s="20">
        <v>563.56188278367017</v>
      </c>
      <c r="K2126" s="27">
        <v>1.3259597180876881E-3</v>
      </c>
      <c r="L2126" s="20">
        <v>242.01117170498694</v>
      </c>
      <c r="M2126" s="20">
        <v>457.97454201443509</v>
      </c>
      <c r="N2126" s="27">
        <f t="shared" si="198"/>
        <v>0.32089706500801557</v>
      </c>
      <c r="O2126" s="20">
        <f t="shared" si="199"/>
        <v>0.60725579462079837</v>
      </c>
      <c r="Q2126" s="27">
        <v>1.3259597180876881E-3</v>
      </c>
      <c r="R2126" s="20">
        <v>322.36888731985647</v>
      </c>
      <c r="T2126" s="41">
        <v>1.3259597180876881E-3</v>
      </c>
      <c r="U2126" s="38">
        <v>538.33225762930465</v>
      </c>
      <c r="W2126" s="27">
        <v>1.3259597180876881E-3</v>
      </c>
      <c r="X2126" s="27">
        <f t="shared" si="202"/>
        <v>322.36888731985647</v>
      </c>
      <c r="Y2126" s="19">
        <f t="shared" si="203"/>
        <v>538.33225762930465</v>
      </c>
      <c r="Z2126" s="27">
        <f t="shared" si="200"/>
        <v>0.42744815895087857</v>
      </c>
      <c r="AA2126" s="20">
        <f t="shared" si="201"/>
        <v>0.71380688856366148</v>
      </c>
    </row>
    <row r="2127" spans="1:27" x14ac:dyDescent="0.3">
      <c r="A2127" s="50">
        <v>1.2979033490410075E-3</v>
      </c>
      <c r="B2127" s="29">
        <v>161.91812585890327</v>
      </c>
      <c r="E2127" s="27">
        <v>1.9854282439191593</v>
      </c>
      <c r="F2127" s="20">
        <v>273.55177321621647</v>
      </c>
      <c r="H2127" s="27">
        <v>13.318215233739465</v>
      </c>
      <c r="I2127" s="20">
        <v>567.07541798941543</v>
      </c>
      <c r="K2127" s="27">
        <v>1.3231983903096989E-3</v>
      </c>
      <c r="L2127" s="20">
        <v>62.331659691985941</v>
      </c>
      <c r="M2127" s="20">
        <v>99.645193008605816</v>
      </c>
      <c r="N2127" s="27">
        <f t="shared" si="198"/>
        <v>8.2477151769767734E-2</v>
      </c>
      <c r="O2127" s="20">
        <f t="shared" si="199"/>
        <v>0.13185035899108646</v>
      </c>
      <c r="Q2127" s="27">
        <v>1.3231983903096989E-3</v>
      </c>
      <c r="R2127" s="20">
        <v>119.49172652483173</v>
      </c>
      <c r="T2127" s="41">
        <v>1.3231983903096989E-3</v>
      </c>
      <c r="U2127" s="38">
        <v>156.80525984145163</v>
      </c>
      <c r="W2127" s="27">
        <v>1.3231983903096989E-3</v>
      </c>
      <c r="X2127" s="27">
        <f t="shared" si="202"/>
        <v>119.49172652483173</v>
      </c>
      <c r="Y2127" s="19">
        <f t="shared" si="203"/>
        <v>156.80525984145163</v>
      </c>
      <c r="Z2127" s="27">
        <f t="shared" si="200"/>
        <v>0.1581112601929841</v>
      </c>
      <c r="AA2127" s="20">
        <f t="shared" si="201"/>
        <v>0.20748446741430288</v>
      </c>
    </row>
    <row r="2128" spans="1:27" x14ac:dyDescent="0.3">
      <c r="A2128" s="50">
        <v>1.2932405261381064E-3</v>
      </c>
      <c r="B2128" s="29">
        <v>102.22920760482333</v>
      </c>
      <c r="E2128" s="27">
        <v>1.3182122232101392</v>
      </c>
      <c r="F2128" s="20">
        <v>273.55177321621647</v>
      </c>
      <c r="H2128" s="27">
        <v>51.718072477146052</v>
      </c>
      <c r="I2128" s="20">
        <v>576.22869280350199</v>
      </c>
      <c r="K2128" s="27">
        <v>1.3155951019143686E-3</v>
      </c>
      <c r="L2128" s="20">
        <v>66.016296738455338</v>
      </c>
      <c r="M2128" s="20">
        <v>103.32983005507523</v>
      </c>
      <c r="N2128" s="27">
        <f t="shared" si="198"/>
        <v>8.6850716635637343E-2</v>
      </c>
      <c r="O2128" s="20">
        <f t="shared" si="199"/>
        <v>0.1359402183021011</v>
      </c>
      <c r="Q2128" s="27">
        <v>1.3155951019143686E-3</v>
      </c>
      <c r="R2128" s="20">
        <v>109.652303330891</v>
      </c>
      <c r="T2128" s="41">
        <v>1.3155951019143686E-3</v>
      </c>
      <c r="U2128" s="38">
        <v>146.96583664751088</v>
      </c>
      <c r="W2128" s="27">
        <v>1.3155951019143686E-3</v>
      </c>
      <c r="X2128" s="27">
        <f t="shared" si="202"/>
        <v>109.652303330891</v>
      </c>
      <c r="Y2128" s="19">
        <f t="shared" si="203"/>
        <v>146.96583664751088</v>
      </c>
      <c r="Z2128" s="27">
        <f t="shared" si="200"/>
        <v>0.14425803317574881</v>
      </c>
      <c r="AA2128" s="20">
        <f t="shared" si="201"/>
        <v>0.19334753484221254</v>
      </c>
    </row>
    <row r="2129" spans="1:27" x14ac:dyDescent="0.3">
      <c r="A2129" s="50">
        <v>1.2208474654471502E-3</v>
      </c>
      <c r="B2129" s="29">
        <v>204.16135108785824</v>
      </c>
      <c r="E2129" s="27">
        <v>0.9661839261680143</v>
      </c>
      <c r="F2129" s="20">
        <v>273.55177321621647</v>
      </c>
      <c r="H2129" s="27">
        <v>13.894897622565622</v>
      </c>
      <c r="I2129" s="20">
        <v>576.60111392735257</v>
      </c>
      <c r="K2129" s="27">
        <v>1.3031017151661217E-3</v>
      </c>
      <c r="L2129" s="20">
        <v>47.518133637087637</v>
      </c>
      <c r="M2129" s="20">
        <v>74.166750540561907</v>
      </c>
      <c r="N2129" s="27">
        <f t="shared" si="198"/>
        <v>6.1920961443981883E-2</v>
      </c>
      <c r="O2129" s="20">
        <f t="shared" si="199"/>
        <v>9.6646819837704109E-2</v>
      </c>
      <c r="Q2129" s="27">
        <v>1.3031017151661217E-3</v>
      </c>
      <c r="R2129" s="20">
        <v>86.206088309771957</v>
      </c>
      <c r="T2129" s="41">
        <v>1.3031017151661217E-3</v>
      </c>
      <c r="U2129" s="38">
        <v>112.85470521324623</v>
      </c>
      <c r="W2129" s="27">
        <v>1.3031017151661217E-3</v>
      </c>
      <c r="X2129" s="27">
        <f t="shared" si="202"/>
        <v>86.206088309771957</v>
      </c>
      <c r="Y2129" s="19">
        <f t="shared" si="203"/>
        <v>112.85470521324623</v>
      </c>
      <c r="Z2129" s="27">
        <f t="shared" si="200"/>
        <v>0.112335301534226</v>
      </c>
      <c r="AA2129" s="20">
        <f t="shared" si="201"/>
        <v>0.14706115992794822</v>
      </c>
    </row>
    <row r="2130" spans="1:27" x14ac:dyDescent="0.3">
      <c r="A2130" s="50">
        <v>1.1467577896837611E-3</v>
      </c>
      <c r="B2130" s="29">
        <v>233.52593524510533</v>
      </c>
      <c r="E2130" s="27">
        <v>0.73780329673900269</v>
      </c>
      <c r="F2130" s="20">
        <v>273.55177321621647</v>
      </c>
      <c r="H2130" s="27">
        <v>7.0119960014417302</v>
      </c>
      <c r="I2130" s="20">
        <v>578.11753645075032</v>
      </c>
      <c r="K2130" s="27">
        <v>1.2979033490410075E-3</v>
      </c>
      <c r="L2130" s="20">
        <v>124.11898147280976</v>
      </c>
      <c r="M2130" s="20">
        <v>159.65158205496448</v>
      </c>
      <c r="N2130" s="27">
        <f t="shared" si="198"/>
        <v>0.16109444173311854</v>
      </c>
      <c r="O2130" s="20">
        <f t="shared" si="199"/>
        <v>0.20721232302883361</v>
      </c>
      <c r="Q2130" s="27">
        <v>1.2979033490410075E-3</v>
      </c>
      <c r="R2130" s="20">
        <v>126.38552527674857</v>
      </c>
      <c r="T2130" s="41">
        <v>1.2979033490410075E-3</v>
      </c>
      <c r="U2130" s="38">
        <v>161.91812585890327</v>
      </c>
      <c r="W2130" s="27">
        <v>1.2979033490410075E-3</v>
      </c>
      <c r="X2130" s="27">
        <f t="shared" si="202"/>
        <v>126.38552527674857</v>
      </c>
      <c r="Y2130" s="19">
        <f t="shared" si="203"/>
        <v>161.91812585890327</v>
      </c>
      <c r="Z2130" s="27">
        <f t="shared" si="200"/>
        <v>0.16403619652699886</v>
      </c>
      <c r="AA2130" s="20">
        <f t="shared" si="201"/>
        <v>0.21015407782271389</v>
      </c>
    </row>
    <row r="2131" spans="1:27" x14ac:dyDescent="0.3">
      <c r="A2131" s="50">
        <v>1.1212228273507208E-3</v>
      </c>
      <c r="B2131" s="29">
        <v>112.83206453576062</v>
      </c>
      <c r="E2131" s="27">
        <v>0.65673263149801642</v>
      </c>
      <c r="F2131" s="20">
        <v>273.55177321621647</v>
      </c>
      <c r="H2131" s="27">
        <v>0.6898281959729502</v>
      </c>
      <c r="I2131" s="20">
        <v>584.16863923515962</v>
      </c>
      <c r="K2131" s="27">
        <v>1.2932405261381064E-3</v>
      </c>
      <c r="L2131" s="20">
        <v>38.892574646741437</v>
      </c>
      <c r="M2131" s="20">
        <v>87.621344339562157</v>
      </c>
      <c r="N2131" s="27">
        <f t="shared" si="198"/>
        <v>5.0297453699017475E-2</v>
      </c>
      <c r="O2131" s="20">
        <f t="shared" si="199"/>
        <v>0.11331547345462355</v>
      </c>
      <c r="Q2131" s="27">
        <v>1.2932405261381064E-3</v>
      </c>
      <c r="R2131" s="20">
        <v>53.50043791200261</v>
      </c>
      <c r="T2131" s="41">
        <v>1.2932405261381064E-3</v>
      </c>
      <c r="U2131" s="38">
        <v>102.22920760482333</v>
      </c>
      <c r="W2131" s="27">
        <v>1.2932405261381064E-3</v>
      </c>
      <c r="X2131" s="27">
        <f t="shared" si="202"/>
        <v>53.50043791200261</v>
      </c>
      <c r="Y2131" s="19">
        <f t="shared" si="203"/>
        <v>102.22920760482333</v>
      </c>
      <c r="Z2131" s="27">
        <f t="shared" si="200"/>
        <v>6.9188934473937341E-2</v>
      </c>
      <c r="AA2131" s="20">
        <f t="shared" si="201"/>
        <v>0.13220695422954343</v>
      </c>
    </row>
    <row r="2132" spans="1:27" x14ac:dyDescent="0.3">
      <c r="A2132" s="50">
        <v>1.0045331728179008E-3</v>
      </c>
      <c r="B2132" s="29">
        <v>257.73373475222058</v>
      </c>
      <c r="E2132" s="27">
        <v>0.53986111242556944</v>
      </c>
      <c r="F2132" s="20">
        <v>273.55177321621647</v>
      </c>
      <c r="H2132" s="27">
        <v>11.884837287347182</v>
      </c>
      <c r="I2132" s="20">
        <v>585.8610283069753</v>
      </c>
      <c r="K2132" s="27">
        <v>1.2208474654471502E-3</v>
      </c>
      <c r="L2132" s="20">
        <v>77.970008473524672</v>
      </c>
      <c r="M2132" s="20">
        <v>105.71176951351201</v>
      </c>
      <c r="N2132" s="27">
        <f t="shared" si="198"/>
        <v>9.5189487225795413E-2</v>
      </c>
      <c r="O2132" s="20">
        <f t="shared" si="199"/>
        <v>0.12905794587850444</v>
      </c>
      <c r="Q2132" s="27">
        <v>1.2208474654471502E-3</v>
      </c>
      <c r="R2132" s="20">
        <v>176.41959004787091</v>
      </c>
      <c r="T2132" s="41">
        <v>1.2208474654471502E-3</v>
      </c>
      <c r="U2132" s="38">
        <v>204.16135108785824</v>
      </c>
      <c r="W2132" s="27">
        <v>1.2208474654471502E-3</v>
      </c>
      <c r="X2132" s="27">
        <f t="shared" si="202"/>
        <v>176.41959004787091</v>
      </c>
      <c r="Y2132" s="19">
        <f t="shared" si="203"/>
        <v>204.16135108785824</v>
      </c>
      <c r="Z2132" s="27">
        <f t="shared" si="200"/>
        <v>0.21538140936516847</v>
      </c>
      <c r="AA2132" s="20">
        <f t="shared" si="201"/>
        <v>0.24924986801787749</v>
      </c>
    </row>
    <row r="2133" spans="1:27" x14ac:dyDescent="0.3">
      <c r="A2133" s="50">
        <v>9.6932440646924078E-4</v>
      </c>
      <c r="B2133" s="29">
        <v>159.78245242670516</v>
      </c>
      <c r="E2133" s="27">
        <v>0.50362656389188487</v>
      </c>
      <c r="F2133" s="20">
        <v>273.55177321621647</v>
      </c>
      <c r="H2133" s="27">
        <v>2.4956122362054884</v>
      </c>
      <c r="I2133" s="20">
        <v>590.46554233582992</v>
      </c>
      <c r="K2133" s="27">
        <v>1.1467577896837611E-3</v>
      </c>
      <c r="L2133" s="20">
        <v>84.619803150440973</v>
      </c>
      <c r="M2133" s="20">
        <v>197.15931304211676</v>
      </c>
      <c r="N2133" s="27">
        <f t="shared" si="198"/>
        <v>9.7038418424274658E-2</v>
      </c>
      <c r="O2133" s="20">
        <f t="shared" si="199"/>
        <v>0.22609397803974654</v>
      </c>
      <c r="Q2133" s="27">
        <v>1.1467577896837611E-3</v>
      </c>
      <c r="R2133" s="20">
        <v>120.98642535342952</v>
      </c>
      <c r="T2133" s="41">
        <v>1.1467577896837611E-3</v>
      </c>
      <c r="U2133" s="38">
        <v>233.52593524510533</v>
      </c>
      <c r="W2133" s="27">
        <v>1.1467577896837611E-3</v>
      </c>
      <c r="X2133" s="27">
        <f t="shared" si="202"/>
        <v>120.98642535342952</v>
      </c>
      <c r="Y2133" s="19">
        <f t="shared" si="203"/>
        <v>233.52593524510533</v>
      </c>
      <c r="Z2133" s="27">
        <f t="shared" si="200"/>
        <v>0.13874212572003819</v>
      </c>
      <c r="AA2133" s="20">
        <f t="shared" si="201"/>
        <v>0.26779768533551013</v>
      </c>
    </row>
    <row r="2134" spans="1:27" x14ac:dyDescent="0.3">
      <c r="A2134" s="50">
        <v>9.0243933664169163E-4</v>
      </c>
      <c r="B2134" s="29">
        <v>155.31301801363162</v>
      </c>
      <c r="E2134" s="27">
        <v>9.2214679098105989E-2</v>
      </c>
      <c r="F2134" s="20">
        <v>273.55177321621647</v>
      </c>
      <c r="H2134" s="27">
        <v>0.24702913936926052</v>
      </c>
      <c r="I2134" s="20">
        <v>592.08621885407865</v>
      </c>
      <c r="K2134" s="27">
        <v>1.1212228273507208E-3</v>
      </c>
      <c r="L2134" s="20">
        <v>55.585623278430646</v>
      </c>
      <c r="M2134" s="20">
        <v>72.373068110364613</v>
      </c>
      <c r="N2134" s="27">
        <f t="shared" si="198"/>
        <v>6.2323869692294045E-2</v>
      </c>
      <c r="O2134" s="20">
        <f t="shared" si="199"/>
        <v>8.1146336050749293E-2</v>
      </c>
      <c r="Q2134" s="27">
        <v>1.1212228273507208E-3</v>
      </c>
      <c r="R2134" s="20">
        <v>96.04461970382664</v>
      </c>
      <c r="T2134" s="41">
        <v>1.1212228273507208E-3</v>
      </c>
      <c r="U2134" s="38">
        <v>112.83206453576062</v>
      </c>
      <c r="W2134" s="27">
        <v>1.1212228273507208E-3</v>
      </c>
      <c r="X2134" s="27">
        <f t="shared" si="202"/>
        <v>96.04461970382664</v>
      </c>
      <c r="Y2134" s="19">
        <f t="shared" si="203"/>
        <v>112.83206453576062</v>
      </c>
      <c r="Z2134" s="27">
        <f t="shared" si="200"/>
        <v>0.10768742005614926</v>
      </c>
      <c r="AA2134" s="20">
        <f t="shared" si="201"/>
        <v>0.12650988641460451</v>
      </c>
    </row>
    <row r="2135" spans="1:27" x14ac:dyDescent="0.3">
      <c r="A2135" s="50">
        <v>8.8802720711100847E-4</v>
      </c>
      <c r="B2135" s="29">
        <v>149.52506961560567</v>
      </c>
      <c r="E2135" s="27">
        <v>7.690907153300941E-2</v>
      </c>
      <c r="F2135" s="20">
        <v>273.55177321621647</v>
      </c>
      <c r="H2135" s="27">
        <v>0.62602440535556525</v>
      </c>
      <c r="I2135" s="20">
        <v>593.01127102163082</v>
      </c>
      <c r="K2135" s="27">
        <v>1.0045331728179008E-3</v>
      </c>
      <c r="L2135" s="20">
        <v>84.619803150440973</v>
      </c>
      <c r="M2135" s="20">
        <v>197.15931304211676</v>
      </c>
      <c r="N2135" s="27">
        <f t="shared" si="198"/>
        <v>8.5003399341938665E-2</v>
      </c>
      <c r="O2135" s="20">
        <f t="shared" si="199"/>
        <v>0.19805307028079527</v>
      </c>
      <c r="Q2135" s="27">
        <v>1.0045331728179008E-3</v>
      </c>
      <c r="R2135" s="20">
        <v>145.19422486054478</v>
      </c>
      <c r="T2135" s="41">
        <v>1.0045331728179008E-3</v>
      </c>
      <c r="U2135" s="38">
        <v>257.73373475222058</v>
      </c>
      <c r="W2135" s="27">
        <v>1.0045331728179008E-3</v>
      </c>
      <c r="X2135" s="27">
        <f t="shared" si="202"/>
        <v>145.19422486054478</v>
      </c>
      <c r="Y2135" s="19">
        <f t="shared" si="203"/>
        <v>257.73373475222058</v>
      </c>
      <c r="Z2135" s="27">
        <f t="shared" si="200"/>
        <v>0.14585241537399876</v>
      </c>
      <c r="AA2135" s="20">
        <f t="shared" si="201"/>
        <v>0.25890208631285538</v>
      </c>
    </row>
    <row r="2136" spans="1:27" x14ac:dyDescent="0.3">
      <c r="A2136" s="50">
        <v>8.8117519408115186E-4</v>
      </c>
      <c r="B2136" s="29">
        <v>131.94722168902126</v>
      </c>
      <c r="E2136" s="27">
        <v>5.2849410130875185E-2</v>
      </c>
      <c r="F2136" s="20">
        <v>273.55177321621647</v>
      </c>
      <c r="H2136" s="27">
        <v>31.858548648437136</v>
      </c>
      <c r="I2136" s="20">
        <v>593.96078505984144</v>
      </c>
      <c r="K2136" s="27">
        <v>9.6932440646924078E-4</v>
      </c>
      <c r="L2136" s="20">
        <v>67.980441503641245</v>
      </c>
      <c r="M2136" s="20">
        <v>140.78076747844699</v>
      </c>
      <c r="N2136" s="27">
        <f t="shared" si="198"/>
        <v>6.5895101112033991E-2</v>
      </c>
      <c r="O2136" s="20">
        <f t="shared" si="199"/>
        <v>0.13646223387832981</v>
      </c>
      <c r="Q2136" s="27">
        <v>9.6932440646924078E-4</v>
      </c>
      <c r="R2136" s="20">
        <v>86.982126451899433</v>
      </c>
      <c r="T2136" s="41">
        <v>9.6932440646924078E-4</v>
      </c>
      <c r="U2136" s="38">
        <v>159.78245242670516</v>
      </c>
      <c r="W2136" s="27">
        <v>9.6932440646924078E-4</v>
      </c>
      <c r="X2136" s="27">
        <f t="shared" si="202"/>
        <v>86.982126451899433</v>
      </c>
      <c r="Y2136" s="19">
        <f t="shared" si="203"/>
        <v>159.78245242670516</v>
      </c>
      <c r="Z2136" s="27">
        <f t="shared" si="200"/>
        <v>8.431389809641987E-2</v>
      </c>
      <c r="AA2136" s="20">
        <f t="shared" si="201"/>
        <v>0.15488103086271568</v>
      </c>
    </row>
    <row r="2137" spans="1:27" x14ac:dyDescent="0.3">
      <c r="A2137" s="50">
        <v>8.7949770386330783E-4</v>
      </c>
      <c r="B2137" s="29">
        <v>136.27951040230732</v>
      </c>
      <c r="E2137" s="27">
        <v>3.9403902046615258E-3</v>
      </c>
      <c r="F2137" s="20">
        <v>273.55177321621647</v>
      </c>
      <c r="H2137" s="27">
        <v>0.24430660324287601</v>
      </c>
      <c r="I2137" s="20">
        <v>599.25845495331248</v>
      </c>
      <c r="K2137" s="27">
        <v>9.0243933664169163E-4</v>
      </c>
      <c r="L2137" s="20">
        <v>49.656250642103785</v>
      </c>
      <c r="M2137" s="20">
        <v>106.08377266434259</v>
      </c>
      <c r="N2137" s="27">
        <f t="shared" si="198"/>
        <v>4.4811753889573716E-2</v>
      </c>
      <c r="O2137" s="20">
        <f t="shared" si="199"/>
        <v>9.5734169431657343E-2</v>
      </c>
      <c r="Q2137" s="27">
        <v>9.0243933664169163E-4</v>
      </c>
      <c r="R2137" s="20">
        <v>98.88549599139283</v>
      </c>
      <c r="T2137" s="41">
        <v>9.0243933664169163E-4</v>
      </c>
      <c r="U2137" s="38">
        <v>155.31301801363162</v>
      </c>
      <c r="W2137" s="27">
        <v>9.0243933664169163E-4</v>
      </c>
      <c r="X2137" s="27">
        <f t="shared" si="202"/>
        <v>98.88549599139283</v>
      </c>
      <c r="Y2137" s="19">
        <f t="shared" si="203"/>
        <v>155.31301801363162</v>
      </c>
      <c r="Z2137" s="27">
        <f t="shared" si="200"/>
        <v>8.9238161405957195E-2</v>
      </c>
      <c r="AA2137" s="20">
        <f t="shared" si="201"/>
        <v>0.14016057694804082</v>
      </c>
    </row>
    <row r="2138" spans="1:27" x14ac:dyDescent="0.3">
      <c r="A2138" s="50">
        <v>8.4910565055906773E-4</v>
      </c>
      <c r="B2138" s="29">
        <v>172.43111077493643</v>
      </c>
      <c r="E2138" s="27">
        <v>2.7094684191979468E-3</v>
      </c>
      <c r="F2138" s="20">
        <v>273.55177321621647</v>
      </c>
      <c r="H2138" s="27">
        <v>1.9854282439191593</v>
      </c>
      <c r="I2138" s="20">
        <v>602.91276304717758</v>
      </c>
      <c r="K2138" s="27">
        <v>8.8802720711100847E-4</v>
      </c>
      <c r="L2138" s="20">
        <v>69.179899720853143</v>
      </c>
      <c r="M2138" s="20">
        <v>113.9084892681978</v>
      </c>
      <c r="N2138" s="27">
        <f t="shared" si="198"/>
        <v>6.1433633137328851E-2</v>
      </c>
      <c r="O2138" s="20">
        <f t="shared" si="199"/>
        <v>0.10115383759107197</v>
      </c>
      <c r="Q2138" s="27">
        <v>8.8802720711100847E-4</v>
      </c>
      <c r="R2138" s="20">
        <v>104.796480068261</v>
      </c>
      <c r="T2138" s="41">
        <v>8.8802720711100847E-4</v>
      </c>
      <c r="U2138" s="38">
        <v>149.52506961560567</v>
      </c>
      <c r="W2138" s="27">
        <v>8.8802720711100847E-4</v>
      </c>
      <c r="X2138" s="27">
        <f t="shared" si="202"/>
        <v>104.796480068261</v>
      </c>
      <c r="Y2138" s="19">
        <f t="shared" si="203"/>
        <v>149.52506961560567</v>
      </c>
      <c r="Z2138" s="27">
        <f t="shared" si="200"/>
        <v>9.3062125510082291E-2</v>
      </c>
      <c r="AA2138" s="20">
        <f t="shared" si="201"/>
        <v>0.13278232996382541</v>
      </c>
    </row>
    <row r="2139" spans="1:27" x14ac:dyDescent="0.3">
      <c r="A2139" s="50">
        <v>8.1077938375528902E-4</v>
      </c>
      <c r="B2139" s="29">
        <v>247.34086425801536</v>
      </c>
      <c r="E2139" s="27">
        <v>1.6312289683410199</v>
      </c>
      <c r="F2139" s="20">
        <v>273.75858861520635</v>
      </c>
      <c r="H2139" s="27">
        <v>1.3182122232101392</v>
      </c>
      <c r="I2139" s="20">
        <v>602.91276304717758</v>
      </c>
      <c r="K2139" s="27">
        <v>8.8117519408115186E-4</v>
      </c>
      <c r="L2139" s="20">
        <v>49.346698220096414</v>
      </c>
      <c r="M2139" s="20">
        <v>117.33076050541681</v>
      </c>
      <c r="N2139" s="27">
        <f t="shared" si="198"/>
        <v>4.3483086381357491E-2</v>
      </c>
      <c r="O2139" s="20">
        <f t="shared" si="199"/>
        <v>0.1033889556600498</v>
      </c>
      <c r="Q2139" s="27">
        <v>8.8117519408115186E-4</v>
      </c>
      <c r="R2139" s="20">
        <v>63.963159403700885</v>
      </c>
      <c r="T2139" s="41">
        <v>8.8117519408115186E-4</v>
      </c>
      <c r="U2139" s="38">
        <v>131.94722168902126</v>
      </c>
      <c r="W2139" s="27">
        <v>8.8117519408115186E-4</v>
      </c>
      <c r="X2139" s="27">
        <f t="shared" si="202"/>
        <v>63.963159403700885</v>
      </c>
      <c r="Y2139" s="19">
        <f t="shared" si="203"/>
        <v>131.94722168902126</v>
      </c>
      <c r="Z2139" s="27">
        <f t="shared" si="200"/>
        <v>5.6362749401599778E-2</v>
      </c>
      <c r="AA2139" s="20">
        <f t="shared" si="201"/>
        <v>0.11626861868029208</v>
      </c>
    </row>
    <row r="2140" spans="1:27" x14ac:dyDescent="0.3">
      <c r="A2140" s="50">
        <v>8.0744235310703516E-4</v>
      </c>
      <c r="B2140" s="29">
        <v>179.03609396590673</v>
      </c>
      <c r="E2140" s="27">
        <v>1.3604808546369895</v>
      </c>
      <c r="F2140" s="20">
        <v>273.83491001957486</v>
      </c>
      <c r="H2140" s="27">
        <v>0.9661839261680143</v>
      </c>
      <c r="I2140" s="20">
        <v>602.91276304717758</v>
      </c>
      <c r="K2140" s="27">
        <v>8.7949770386330783E-4</v>
      </c>
      <c r="L2140" s="20">
        <v>70.3535020289887</v>
      </c>
      <c r="M2140" s="20">
        <v>104.19487114630778</v>
      </c>
      <c r="N2140" s="27">
        <f t="shared" si="198"/>
        <v>6.1875743493238128E-2</v>
      </c>
      <c r="O2140" s="20">
        <f t="shared" si="199"/>
        <v>9.1639149927510918E-2</v>
      </c>
      <c r="Q2140" s="27">
        <v>8.7949770386330783E-4</v>
      </c>
      <c r="R2140" s="20">
        <v>102.43814128498825</v>
      </c>
      <c r="T2140" s="41">
        <v>8.7949770386330783E-4</v>
      </c>
      <c r="U2140" s="38">
        <v>136.27951040230732</v>
      </c>
      <c r="W2140" s="27">
        <v>8.7949770386330783E-4</v>
      </c>
      <c r="X2140" s="27">
        <f t="shared" si="202"/>
        <v>102.43814128498825</v>
      </c>
      <c r="Y2140" s="19">
        <f t="shared" si="203"/>
        <v>136.27951040230732</v>
      </c>
      <c r="Z2140" s="27">
        <f t="shared" si="200"/>
        <v>9.0094110048172277E-2</v>
      </c>
      <c r="AA2140" s="20">
        <f t="shared" si="201"/>
        <v>0.11985751648244507</v>
      </c>
    </row>
    <row r="2141" spans="1:27" x14ac:dyDescent="0.3">
      <c r="A2141" s="50">
        <v>7.7433332626242191E-4</v>
      </c>
      <c r="B2141" s="29">
        <v>99.069665769067825</v>
      </c>
      <c r="E2141" s="27">
        <v>0.26316348792170174</v>
      </c>
      <c r="F2141" s="20">
        <v>274.93487659988733</v>
      </c>
      <c r="H2141" s="27">
        <v>0.73780329673900269</v>
      </c>
      <c r="I2141" s="20">
        <v>602.91276304717758</v>
      </c>
      <c r="K2141" s="27">
        <v>8.4910565055906773E-4</v>
      </c>
      <c r="L2141" s="20">
        <v>67.980441503641245</v>
      </c>
      <c r="M2141" s="20">
        <v>140.78076747844699</v>
      </c>
      <c r="N2141" s="27">
        <f t="shared" si="198"/>
        <v>5.7722577008241946E-2</v>
      </c>
      <c r="O2141" s="20">
        <f t="shared" si="199"/>
        <v>0.11953774515599158</v>
      </c>
      <c r="Q2141" s="27">
        <v>8.4910565055906773E-4</v>
      </c>
      <c r="R2141" s="20">
        <v>99.630784800130698</v>
      </c>
      <c r="T2141" s="41">
        <v>8.4910565055906773E-4</v>
      </c>
      <c r="U2141" s="38">
        <v>172.43111077493643</v>
      </c>
      <c r="W2141" s="27">
        <v>8.4910565055906773E-4</v>
      </c>
      <c r="X2141" s="27">
        <f t="shared" si="202"/>
        <v>99.630784800130698</v>
      </c>
      <c r="Y2141" s="19">
        <f t="shared" si="203"/>
        <v>172.43111077493643</v>
      </c>
      <c r="Z2141" s="27">
        <f t="shared" si="200"/>
        <v>8.4597062343425455E-2</v>
      </c>
      <c r="AA2141" s="20">
        <f t="shared" si="201"/>
        <v>0.14641223049117508</v>
      </c>
    </row>
    <row r="2142" spans="1:27" x14ac:dyDescent="0.3">
      <c r="A2142" s="50">
        <v>7.1598571958020329E-4</v>
      </c>
      <c r="B2142" s="29">
        <v>194.67598342171115</v>
      </c>
      <c r="E2142" s="27">
        <v>2.940973750082776E-2</v>
      </c>
      <c r="F2142" s="20">
        <v>276.79210989576541</v>
      </c>
      <c r="H2142" s="27">
        <v>0.65673263149801642</v>
      </c>
      <c r="I2142" s="20">
        <v>602.91276304717758</v>
      </c>
      <c r="K2142" s="27">
        <v>8.1077938375528902E-4</v>
      </c>
      <c r="L2142" s="20">
        <v>84.619803150440973</v>
      </c>
      <c r="M2142" s="20">
        <v>197.15931304211676</v>
      </c>
      <c r="N2142" s="27">
        <f t="shared" si="198"/>
        <v>6.8607991851808395E-2</v>
      </c>
      <c r="O2142" s="20">
        <f t="shared" si="199"/>
        <v>0.15985270632990356</v>
      </c>
      <c r="Q2142" s="27">
        <v>8.1077938375528902E-4</v>
      </c>
      <c r="R2142" s="20">
        <v>134.80135436633955</v>
      </c>
      <c r="T2142" s="41">
        <v>8.1077938375528902E-4</v>
      </c>
      <c r="U2142" s="38">
        <v>247.34086425801536</v>
      </c>
      <c r="W2142" s="27">
        <v>8.1077938375528902E-4</v>
      </c>
      <c r="X2142" s="27">
        <f t="shared" si="202"/>
        <v>134.80135436633955</v>
      </c>
      <c r="Y2142" s="19">
        <f t="shared" si="203"/>
        <v>247.34086425801536</v>
      </c>
      <c r="Z2142" s="27">
        <f t="shared" si="200"/>
        <v>0.10929415902251913</v>
      </c>
      <c r="AA2142" s="20">
        <f t="shared" si="201"/>
        <v>0.20053887350061428</v>
      </c>
    </row>
    <row r="2143" spans="1:27" x14ac:dyDescent="0.3">
      <c r="A2143" s="50">
        <v>6.9127943424973637E-4</v>
      </c>
      <c r="B2143" s="29">
        <v>106.82669557803547</v>
      </c>
      <c r="E2143" s="27">
        <v>0.28883251806837507</v>
      </c>
      <c r="F2143" s="20">
        <v>277.81825862961432</v>
      </c>
      <c r="H2143" s="27">
        <v>0.53986111242556944</v>
      </c>
      <c r="I2143" s="20">
        <v>602.91276304717758</v>
      </c>
      <c r="K2143" s="27">
        <v>8.0744235310703516E-4</v>
      </c>
      <c r="L2143" s="20">
        <v>57.208444762694235</v>
      </c>
      <c r="M2143" s="20">
        <v>98.678378351037182</v>
      </c>
      <c r="N2143" s="27">
        <f t="shared" si="198"/>
        <v>4.6192521256783678E-2</v>
      </c>
      <c r="O2143" s="20">
        <f t="shared" si="199"/>
        <v>7.9677102016547777E-2</v>
      </c>
      <c r="Q2143" s="27">
        <v>8.0744235310703516E-4</v>
      </c>
      <c r="R2143" s="20">
        <v>137.56616037756379</v>
      </c>
      <c r="T2143" s="41">
        <v>8.0744235310703516E-4</v>
      </c>
      <c r="U2143" s="38">
        <v>179.03609396590673</v>
      </c>
      <c r="W2143" s="27">
        <v>8.0744235310703516E-4</v>
      </c>
      <c r="X2143" s="27">
        <f t="shared" si="202"/>
        <v>137.56616037756379</v>
      </c>
      <c r="Y2143" s="19">
        <f t="shared" si="203"/>
        <v>179.03609396590673</v>
      </c>
      <c r="Z2143" s="27">
        <f t="shared" si="200"/>
        <v>0.11107674424315989</v>
      </c>
      <c r="AA2143" s="20">
        <f t="shared" si="201"/>
        <v>0.14456132500292398</v>
      </c>
    </row>
    <row r="2144" spans="1:27" x14ac:dyDescent="0.3">
      <c r="A2144" s="50">
        <v>6.8533063313225284E-4</v>
      </c>
      <c r="B2144" s="29">
        <v>167.0008002628233</v>
      </c>
      <c r="E2144" s="27">
        <v>7.3722116285352968E-2</v>
      </c>
      <c r="F2144" s="20">
        <v>278.74175837484796</v>
      </c>
      <c r="H2144" s="27">
        <v>0.50362656389188487</v>
      </c>
      <c r="I2144" s="20">
        <v>602.91276304717758</v>
      </c>
      <c r="K2144" s="27">
        <v>7.7433332626242191E-4</v>
      </c>
      <c r="L2144" s="20">
        <v>41.554909216726628</v>
      </c>
      <c r="M2144" s="20">
        <v>65.507452253577839</v>
      </c>
      <c r="N2144" s="27">
        <f t="shared" si="198"/>
        <v>3.2177351076320901E-2</v>
      </c>
      <c r="O2144" s="20">
        <f t="shared" si="199"/>
        <v>5.0724603398489714E-2</v>
      </c>
      <c r="Q2144" s="27">
        <v>7.7433332626242191E-4</v>
      </c>
      <c r="R2144" s="20">
        <v>75.1171227322166</v>
      </c>
      <c r="T2144" s="41">
        <v>7.7433332626242191E-4</v>
      </c>
      <c r="U2144" s="38">
        <v>99.069665769067825</v>
      </c>
      <c r="W2144" s="27">
        <v>7.7433332626242191E-4</v>
      </c>
      <c r="X2144" s="27">
        <f t="shared" si="202"/>
        <v>75.1171227322166</v>
      </c>
      <c r="Y2144" s="19">
        <f t="shared" si="203"/>
        <v>99.069665769067825</v>
      </c>
      <c r="Z2144" s="27">
        <f t="shared" si="200"/>
        <v>5.8165691504499864E-2</v>
      </c>
      <c r="AA2144" s="20">
        <f t="shared" si="201"/>
        <v>7.6712943826668684E-2</v>
      </c>
    </row>
    <row r="2145" spans="1:27" x14ac:dyDescent="0.3">
      <c r="A2145" s="50">
        <v>6.7829799809260294E-4</v>
      </c>
      <c r="B2145" s="29">
        <v>104.81876902726893</v>
      </c>
      <c r="E2145" s="27">
        <v>6.9703421628219076E-2</v>
      </c>
      <c r="F2145" s="20">
        <v>279.09872544751101</v>
      </c>
      <c r="H2145" s="27">
        <v>9.2214679098105989E-2</v>
      </c>
      <c r="I2145" s="20">
        <v>602.91276304717758</v>
      </c>
      <c r="K2145" s="27">
        <v>7.1598571958020329E-4</v>
      </c>
      <c r="L2145" s="20">
        <v>68.484638987436227</v>
      </c>
      <c r="M2145" s="20">
        <v>96.226401847364926</v>
      </c>
      <c r="N2145" s="27">
        <f t="shared" si="198"/>
        <v>4.9034023525609975E-2</v>
      </c>
      <c r="O2145" s="20">
        <f t="shared" si="199"/>
        <v>6.8896729569299375E-2</v>
      </c>
      <c r="Q2145" s="27">
        <v>7.1598571958020329E-4</v>
      </c>
      <c r="R2145" s="20">
        <v>166.93422056178244</v>
      </c>
      <c r="T2145" s="41">
        <v>7.1598571958020329E-4</v>
      </c>
      <c r="U2145" s="38">
        <v>194.67598342171115</v>
      </c>
      <c r="W2145" s="27">
        <v>7.1598571958020329E-4</v>
      </c>
      <c r="X2145" s="27">
        <f t="shared" si="202"/>
        <v>166.93422056178244</v>
      </c>
      <c r="Y2145" s="19">
        <f t="shared" si="203"/>
        <v>194.67598342171115</v>
      </c>
      <c r="Z2145" s="27">
        <f t="shared" si="200"/>
        <v>0.11952251803148817</v>
      </c>
      <c r="AA2145" s="20">
        <f t="shared" si="201"/>
        <v>0.13938522407517759</v>
      </c>
    </row>
    <row r="2146" spans="1:27" x14ac:dyDescent="0.3">
      <c r="A2146" s="50">
        <v>6.5568301943130791E-4</v>
      </c>
      <c r="B2146" s="29">
        <v>91.658118108494207</v>
      </c>
      <c r="E2146" s="27">
        <v>4.7929065360222012E-2</v>
      </c>
      <c r="F2146" s="20">
        <v>284.75973202147787</v>
      </c>
      <c r="H2146" s="27">
        <v>7.690907153300941E-2</v>
      </c>
      <c r="I2146" s="20">
        <v>602.91276304717758</v>
      </c>
      <c r="K2146" s="27">
        <v>6.9127943424973637E-4</v>
      </c>
      <c r="L2146" s="20">
        <v>31.940208161013917</v>
      </c>
      <c r="M2146" s="20">
        <v>57.597450228746425</v>
      </c>
      <c r="N2146" s="27">
        <f t="shared" si="198"/>
        <v>2.2079609027364513E-2</v>
      </c>
      <c r="O2146" s="20">
        <f t="shared" si="199"/>
        <v>3.981593280835518E-2</v>
      </c>
      <c r="Q2146" s="27">
        <v>6.9127943424973637E-4</v>
      </c>
      <c r="R2146" s="20">
        <v>81.169453510302958</v>
      </c>
      <c r="T2146" s="41">
        <v>6.9127943424973637E-4</v>
      </c>
      <c r="U2146" s="38">
        <v>106.82669557803547</v>
      </c>
      <c r="W2146" s="27">
        <v>6.9127943424973637E-4</v>
      </c>
      <c r="X2146" s="27">
        <f t="shared" si="202"/>
        <v>81.169453510302958</v>
      </c>
      <c r="Y2146" s="19">
        <f t="shared" si="203"/>
        <v>106.82669557803547</v>
      </c>
      <c r="Z2146" s="27">
        <f t="shared" si="200"/>
        <v>5.6110773900962509E-2</v>
      </c>
      <c r="AA2146" s="20">
        <f t="shared" si="201"/>
        <v>7.3847097681953175E-2</v>
      </c>
    </row>
    <row r="2147" spans="1:27" x14ac:dyDescent="0.3">
      <c r="A2147" s="50">
        <v>6.4112658583326265E-4</v>
      </c>
      <c r="B2147" s="29">
        <v>107.08138734897091</v>
      </c>
      <c r="E2147" s="27">
        <v>2.5971935683628544E-3</v>
      </c>
      <c r="F2147" s="20">
        <v>286.13415010517502</v>
      </c>
      <c r="H2147" s="27">
        <v>5.2849410130875185E-2</v>
      </c>
      <c r="I2147" s="20">
        <v>602.91276304717758</v>
      </c>
      <c r="K2147" s="27">
        <v>6.8533063313225284E-4</v>
      </c>
      <c r="L2147" s="20">
        <v>67.980441503641245</v>
      </c>
      <c r="M2147" s="20">
        <v>140.78076747844699</v>
      </c>
      <c r="N2147" s="27">
        <f t="shared" si="198"/>
        <v>4.6589079016300536E-2</v>
      </c>
      <c r="O2147" s="20">
        <f t="shared" si="199"/>
        <v>9.6481372508848542E-2</v>
      </c>
      <c r="Q2147" s="27">
        <v>6.8533063313225284E-4</v>
      </c>
      <c r="R2147" s="20">
        <v>94.20047428801756</v>
      </c>
      <c r="T2147" s="41">
        <v>6.8533063313225284E-4</v>
      </c>
      <c r="U2147" s="38">
        <v>167.0008002628233</v>
      </c>
      <c r="W2147" s="27">
        <v>6.8533063313225284E-4</v>
      </c>
      <c r="X2147" s="27">
        <f t="shared" si="202"/>
        <v>94.20047428801756</v>
      </c>
      <c r="Y2147" s="19">
        <f t="shared" si="203"/>
        <v>167.0008002628233</v>
      </c>
      <c r="Z2147" s="27">
        <f t="shared" si="200"/>
        <v>6.4558470685165584E-2</v>
      </c>
      <c r="AA2147" s="20">
        <f t="shared" si="201"/>
        <v>0.11445076417771359</v>
      </c>
    </row>
    <row r="2148" spans="1:27" x14ac:dyDescent="0.3">
      <c r="A2148" s="50">
        <v>5.9503739612409845E-4</v>
      </c>
      <c r="B2148" s="29">
        <v>106.1382337382713</v>
      </c>
      <c r="E2148" s="27">
        <v>4.3603853991953656E-3</v>
      </c>
      <c r="F2148" s="20">
        <v>295.18575068944665</v>
      </c>
      <c r="H2148" s="27">
        <v>3.9403902046615258E-3</v>
      </c>
      <c r="I2148" s="20">
        <v>602.91276304717758</v>
      </c>
      <c r="K2148" s="27">
        <v>6.7829799809260294E-4</v>
      </c>
      <c r="L2148" s="20">
        <v>30.916327783521815</v>
      </c>
      <c r="M2148" s="20">
        <v>54.868870820373026</v>
      </c>
      <c r="N2148" s="27">
        <f t="shared" si="198"/>
        <v>2.0970483243937566E-2</v>
      </c>
      <c r="O2148" s="20">
        <f t="shared" si="199"/>
        <v>3.721744523506066E-2</v>
      </c>
      <c r="Q2148" s="27">
        <v>6.7829799809260294E-4</v>
      </c>
      <c r="R2148" s="20">
        <v>80.866225990417718</v>
      </c>
      <c r="T2148" s="41">
        <v>6.7829799809260294E-4</v>
      </c>
      <c r="U2148" s="38">
        <v>104.81876902726893</v>
      </c>
      <c r="W2148" s="27">
        <v>6.7829799809260294E-4</v>
      </c>
      <c r="X2148" s="27">
        <f t="shared" si="202"/>
        <v>80.866225990417718</v>
      </c>
      <c r="Y2148" s="19">
        <f t="shared" si="203"/>
        <v>104.81876902726893</v>
      </c>
      <c r="Z2148" s="27">
        <f t="shared" si="200"/>
        <v>5.4851399202604352E-2</v>
      </c>
      <c r="AA2148" s="20">
        <f t="shared" si="201"/>
        <v>7.109836119372745E-2</v>
      </c>
    </row>
    <row r="2149" spans="1:27" x14ac:dyDescent="0.3">
      <c r="A2149" s="50">
        <v>5.4746826208429411E-4</v>
      </c>
      <c r="B2149" s="29">
        <v>91.744731820855904</v>
      </c>
      <c r="E2149" s="27">
        <v>14.981275934886071</v>
      </c>
      <c r="F2149" s="20">
        <v>302.13735572680366</v>
      </c>
      <c r="H2149" s="27">
        <v>2.7094684191979468E-3</v>
      </c>
      <c r="I2149" s="20">
        <v>602.91276304717758</v>
      </c>
      <c r="K2149" s="27">
        <v>6.5568301943130791E-4</v>
      </c>
      <c r="L2149" s="20">
        <v>39.649523811037781</v>
      </c>
      <c r="M2149" s="20">
        <v>57.078587148624891</v>
      </c>
      <c r="N2149" s="27">
        <f t="shared" si="198"/>
        <v>2.5997519491434792E-2</v>
      </c>
      <c r="O2149" s="20">
        <f t="shared" si="199"/>
        <v>3.7425460366483414E-2</v>
      </c>
      <c r="Q2149" s="27">
        <v>6.5568301943130791E-4</v>
      </c>
      <c r="R2149" s="20">
        <v>74.229054770907098</v>
      </c>
      <c r="T2149" s="41">
        <v>6.5568301943130791E-4</v>
      </c>
      <c r="U2149" s="38">
        <v>91.658118108494207</v>
      </c>
      <c r="W2149" s="27">
        <v>6.5568301943130791E-4</v>
      </c>
      <c r="X2149" s="27">
        <f t="shared" si="202"/>
        <v>74.229054770907098</v>
      </c>
      <c r="Y2149" s="19">
        <f t="shared" si="203"/>
        <v>91.658118108494207</v>
      </c>
      <c r="Z2149" s="27">
        <f t="shared" si="200"/>
        <v>4.86707307617203E-2</v>
      </c>
      <c r="AA2149" s="20">
        <f t="shared" si="201"/>
        <v>6.0098671636768922E-2</v>
      </c>
    </row>
    <row r="2150" spans="1:27" x14ac:dyDescent="0.3">
      <c r="A2150" s="50">
        <v>5.355208704713732E-4</v>
      </c>
      <c r="B2150" s="29">
        <v>74.637966127614504</v>
      </c>
      <c r="E2150" s="27">
        <v>13.405021997750737</v>
      </c>
      <c r="F2150" s="20">
        <v>302.13735572680366</v>
      </c>
      <c r="H2150" s="27">
        <v>78.128970040503191</v>
      </c>
      <c r="I2150" s="20">
        <v>657.89794720173484</v>
      </c>
      <c r="K2150" s="27">
        <v>6.4112658583326265E-4</v>
      </c>
      <c r="L2150" s="20">
        <v>58.075961425325723</v>
      </c>
      <c r="M2150" s="20">
        <v>80.32288454096873</v>
      </c>
      <c r="N2150" s="27">
        <f t="shared" si="198"/>
        <v>3.7234042867603345E-2</v>
      </c>
      <c r="O2150" s="20">
        <f t="shared" si="199"/>
        <v>5.1497136730030632E-2</v>
      </c>
      <c r="Q2150" s="27">
        <v>6.4112658583326265E-4</v>
      </c>
      <c r="R2150" s="20">
        <v>84.834464233327907</v>
      </c>
      <c r="T2150" s="41">
        <v>6.4112658583326265E-4</v>
      </c>
      <c r="U2150" s="38">
        <v>107.08138734897091</v>
      </c>
      <c r="W2150" s="27">
        <v>6.4112658583326265E-4</v>
      </c>
      <c r="X2150" s="27">
        <f t="shared" si="202"/>
        <v>84.834464233327907</v>
      </c>
      <c r="Y2150" s="19">
        <f t="shared" si="203"/>
        <v>107.08138734897091</v>
      </c>
      <c r="Z2150" s="27">
        <f t="shared" si="200"/>
        <v>5.4389630414907554E-2</v>
      </c>
      <c r="AA2150" s="20">
        <f t="shared" si="201"/>
        <v>6.8652724277334848E-2</v>
      </c>
    </row>
    <row r="2151" spans="1:27" x14ac:dyDescent="0.3">
      <c r="A2151" s="50">
        <v>5.2556095761246979E-4</v>
      </c>
      <c r="B2151" s="29">
        <v>183.37855261281339</v>
      </c>
      <c r="E2151" s="27">
        <v>7.9839424065576168</v>
      </c>
      <c r="F2151" s="20">
        <v>302.13735572680366</v>
      </c>
      <c r="H2151" s="27">
        <v>24.760319540975615</v>
      </c>
      <c r="I2151" s="20">
        <v>663.48304512543359</v>
      </c>
      <c r="K2151" s="27">
        <v>5.9503739612409845E-4</v>
      </c>
      <c r="L2151" s="20">
        <v>48.492155597509033</v>
      </c>
      <c r="M2151" s="20">
        <v>65.921218935096135</v>
      </c>
      <c r="N2151" s="27">
        <f t="shared" si="198"/>
        <v>2.8854645999186402E-2</v>
      </c>
      <c r="O2151" s="20">
        <f t="shared" si="199"/>
        <v>3.922559046446622E-2</v>
      </c>
      <c r="Q2151" s="27">
        <v>5.9503739612409845E-4</v>
      </c>
      <c r="R2151" s="20">
        <v>88.709170400684187</v>
      </c>
      <c r="T2151" s="41">
        <v>5.9503739612409845E-4</v>
      </c>
      <c r="U2151" s="38">
        <v>106.1382337382713</v>
      </c>
      <c r="W2151" s="27">
        <v>5.9503739612409845E-4</v>
      </c>
      <c r="X2151" s="27">
        <f t="shared" si="202"/>
        <v>88.709170400684187</v>
      </c>
      <c r="Y2151" s="19">
        <f t="shared" si="203"/>
        <v>106.1382337382713</v>
      </c>
      <c r="Z2151" s="27">
        <f t="shared" si="200"/>
        <v>5.2785273767552064E-2</v>
      </c>
      <c r="AA2151" s="20">
        <f t="shared" si="201"/>
        <v>6.3156218232831893E-2</v>
      </c>
    </row>
    <row r="2152" spans="1:27" x14ac:dyDescent="0.3">
      <c r="A2152" s="50">
        <v>5.2485786000033841E-4</v>
      </c>
      <c r="B2152" s="29">
        <v>133.62048713134675</v>
      </c>
      <c r="E2152" s="27">
        <v>3.5909750215214444</v>
      </c>
      <c r="F2152" s="20">
        <v>302.13735572680366</v>
      </c>
      <c r="H2152" s="27">
        <v>2.4238980216468917</v>
      </c>
      <c r="I2152" s="20">
        <v>669.0092494776394</v>
      </c>
      <c r="K2152" s="27">
        <v>5.4746826208429411E-4</v>
      </c>
      <c r="L2152" s="20">
        <v>42.591025430907564</v>
      </c>
      <c r="M2152" s="20">
        <v>66.543568467758774</v>
      </c>
      <c r="N2152" s="27">
        <f t="shared" si="198"/>
        <v>2.3317234673046937E-2</v>
      </c>
      <c r="O2152" s="20">
        <f t="shared" si="199"/>
        <v>3.6430491781931133E-2</v>
      </c>
      <c r="Q2152" s="27">
        <v>5.4746826208429411E-4</v>
      </c>
      <c r="R2152" s="20">
        <v>67.792188784004694</v>
      </c>
      <c r="T2152" s="41">
        <v>5.4746826208429411E-4</v>
      </c>
      <c r="U2152" s="38">
        <v>91.744731820855904</v>
      </c>
      <c r="W2152" s="27">
        <v>5.4746826208429411E-4</v>
      </c>
      <c r="X2152" s="27">
        <f t="shared" si="202"/>
        <v>67.792188784004694</v>
      </c>
      <c r="Y2152" s="19">
        <f t="shared" si="203"/>
        <v>91.744731820855904</v>
      </c>
      <c r="Z2152" s="27">
        <f t="shared" si="200"/>
        <v>3.7114071776469422E-2</v>
      </c>
      <c r="AA2152" s="20">
        <f t="shared" si="201"/>
        <v>5.0227328885353618E-2</v>
      </c>
    </row>
    <row r="2153" spans="1:27" x14ac:dyDescent="0.3">
      <c r="A2153" s="50">
        <v>5.1976869872305542E-4</v>
      </c>
      <c r="B2153" s="29">
        <v>202.11335253206204</v>
      </c>
      <c r="E2153" s="27">
        <v>2.8624937314307317</v>
      </c>
      <c r="F2153" s="20">
        <v>302.13735572680366</v>
      </c>
      <c r="H2153" s="27">
        <v>7.3445278420113027</v>
      </c>
      <c r="I2153" s="20">
        <v>670.93590483841501</v>
      </c>
      <c r="K2153" s="27">
        <v>5.355208704713732E-4</v>
      </c>
      <c r="L2153" s="20">
        <v>39.724817293053299</v>
      </c>
      <c r="M2153" s="20">
        <v>56.51226394492862</v>
      </c>
      <c r="N2153" s="27">
        <f t="shared" si="198"/>
        <v>2.1273468736092163E-2</v>
      </c>
      <c r="O2153" s="20">
        <f t="shared" si="199"/>
        <v>3.0263496780096173E-2</v>
      </c>
      <c r="Q2153" s="27">
        <v>5.355208704713732E-4</v>
      </c>
      <c r="R2153" s="20">
        <v>57.850519475739169</v>
      </c>
      <c r="T2153" s="41">
        <v>5.355208704713732E-4</v>
      </c>
      <c r="U2153" s="38">
        <v>74.637966127614504</v>
      </c>
      <c r="W2153" s="27">
        <v>5.355208704713732E-4</v>
      </c>
      <c r="X2153" s="27">
        <f t="shared" si="202"/>
        <v>57.850519475739169</v>
      </c>
      <c r="Y2153" s="19">
        <f t="shared" si="203"/>
        <v>74.637966127614504</v>
      </c>
      <c r="Z2153" s="27">
        <f t="shared" si="200"/>
        <v>3.098016054686897E-2</v>
      </c>
      <c r="AA2153" s="20">
        <f t="shared" si="201"/>
        <v>3.9970188590872986E-2</v>
      </c>
    </row>
    <row r="2154" spans="1:27" x14ac:dyDescent="0.3">
      <c r="A2154" s="50">
        <v>4.8721318307798356E-4</v>
      </c>
      <c r="B2154" s="29">
        <v>153.04418221367268</v>
      </c>
      <c r="E2154" s="27">
        <v>1.8121689828985836</v>
      </c>
      <c r="F2154" s="20">
        <v>302.13735572680366</v>
      </c>
      <c r="H2154" s="27">
        <v>4.7095343482942553</v>
      </c>
      <c r="I2154" s="20">
        <v>684.32207797683373</v>
      </c>
      <c r="K2154" s="27">
        <v>5.2556095761246979E-4</v>
      </c>
      <c r="L2154" s="20">
        <v>76.806130124597559</v>
      </c>
      <c r="M2154" s="20">
        <v>127.74019555798239</v>
      </c>
      <c r="N2154" s="27">
        <f t="shared" si="198"/>
        <v>4.0366303298791456E-2</v>
      </c>
      <c r="O2154" s="20">
        <f t="shared" si="199"/>
        <v>6.713525950305739E-2</v>
      </c>
      <c r="Q2154" s="27">
        <v>5.2556095761246979E-4</v>
      </c>
      <c r="R2154" s="20">
        <v>132.44448717942856</v>
      </c>
      <c r="T2154" s="41">
        <v>5.2556095761246979E-4</v>
      </c>
      <c r="U2154" s="38">
        <v>183.37855261281339</v>
      </c>
      <c r="W2154" s="27">
        <v>5.2556095761246979E-4</v>
      </c>
      <c r="X2154" s="27">
        <f t="shared" si="202"/>
        <v>132.44448717942856</v>
      </c>
      <c r="Y2154" s="19">
        <f t="shared" si="203"/>
        <v>183.37855261281339</v>
      </c>
      <c r="Z2154" s="27">
        <f t="shared" si="200"/>
        <v>6.9607651512512955E-2</v>
      </c>
      <c r="AA2154" s="20">
        <f t="shared" si="201"/>
        <v>9.6376607716778875E-2</v>
      </c>
    </row>
    <row r="2155" spans="1:27" x14ac:dyDescent="0.3">
      <c r="A2155" s="50">
        <v>4.4779799645766616E-4</v>
      </c>
      <c r="B2155" s="29">
        <v>147.55550306285679</v>
      </c>
      <c r="E2155" s="27">
        <v>0.6449620174971642</v>
      </c>
      <c r="F2155" s="20">
        <v>302.13735572680366</v>
      </c>
      <c r="H2155" s="27">
        <v>1.5578024011483649</v>
      </c>
      <c r="I2155" s="20">
        <v>688.20617288436756</v>
      </c>
      <c r="K2155" s="27">
        <v>5.2485786000033841E-4</v>
      </c>
      <c r="L2155" s="20">
        <v>49.346698220096414</v>
      </c>
      <c r="M2155" s="20">
        <v>117.33076050541681</v>
      </c>
      <c r="N2155" s="27">
        <f t="shared" si="198"/>
        <v>2.590000242588231E-2</v>
      </c>
      <c r="O2155" s="20">
        <f t="shared" si="199"/>
        <v>6.1581971871085286E-2</v>
      </c>
      <c r="Q2155" s="27">
        <v>5.2485786000033841E-4</v>
      </c>
      <c r="R2155" s="20">
        <v>65.636424846026358</v>
      </c>
      <c r="T2155" s="41">
        <v>5.2485786000033841E-4</v>
      </c>
      <c r="U2155" s="38">
        <v>133.62048713134675</v>
      </c>
      <c r="W2155" s="27">
        <v>5.2485786000033841E-4</v>
      </c>
      <c r="X2155" s="27">
        <f t="shared" si="202"/>
        <v>65.636424846026358</v>
      </c>
      <c r="Y2155" s="19">
        <f t="shared" si="203"/>
        <v>133.62048713134675</v>
      </c>
      <c r="Z2155" s="27">
        <f t="shared" si="200"/>
        <v>3.4449793482758437E-2</v>
      </c>
      <c r="AA2155" s="20">
        <f t="shared" si="201"/>
        <v>7.0131762927961416E-2</v>
      </c>
    </row>
    <row r="2156" spans="1:27" x14ac:dyDescent="0.3">
      <c r="A2156" s="50">
        <v>4.4656502723228186E-4</v>
      </c>
      <c r="B2156" s="29">
        <v>168.51947766989616</v>
      </c>
      <c r="E2156" s="27">
        <v>0.17827809086884372</v>
      </c>
      <c r="F2156" s="20">
        <v>302.13735572680366</v>
      </c>
      <c r="H2156" s="27">
        <v>1.2805773565778509</v>
      </c>
      <c r="I2156" s="20">
        <v>695.97897153555778</v>
      </c>
      <c r="K2156" s="27">
        <v>5.1976869872305542E-4</v>
      </c>
      <c r="L2156" s="20">
        <v>83.978366223831358</v>
      </c>
      <c r="M2156" s="20">
        <v>134.91243165721619</v>
      </c>
      <c r="N2156" s="27">
        <f t="shared" si="198"/>
        <v>4.3649326133049011E-2</v>
      </c>
      <c r="O2156" s="20">
        <f t="shared" si="199"/>
        <v>7.0123259044034408E-2</v>
      </c>
      <c r="Q2156" s="27">
        <v>5.1976869872305542E-4</v>
      </c>
      <c r="R2156" s="20">
        <v>151.17928709867724</v>
      </c>
      <c r="T2156" s="41">
        <v>5.1976869872305542E-4</v>
      </c>
      <c r="U2156" s="38">
        <v>202.11335253206204</v>
      </c>
      <c r="W2156" s="27">
        <v>5.1976869872305542E-4</v>
      </c>
      <c r="X2156" s="27">
        <f t="shared" si="202"/>
        <v>151.17928709867724</v>
      </c>
      <c r="Y2156" s="19">
        <f t="shared" si="203"/>
        <v>202.11335253206204</v>
      </c>
      <c r="Z2156" s="27">
        <f t="shared" si="200"/>
        <v>7.8578261329158669E-2</v>
      </c>
      <c r="AA2156" s="20">
        <f t="shared" si="201"/>
        <v>0.10505219424014405</v>
      </c>
    </row>
    <row r="2157" spans="1:27" x14ac:dyDescent="0.3">
      <c r="A2157" s="50">
        <v>4.408477689139545E-4</v>
      </c>
      <c r="B2157" s="29">
        <v>128.42534930504974</v>
      </c>
      <c r="E2157" s="27">
        <v>9.7811683022882789E-2</v>
      </c>
      <c r="F2157" s="20">
        <v>302.13735572680366</v>
      </c>
      <c r="H2157" s="27">
        <v>1.7501060433278326</v>
      </c>
      <c r="I2157" s="20">
        <v>696.13306367103064</v>
      </c>
      <c r="K2157" s="27">
        <v>4.8721318307798356E-4</v>
      </c>
      <c r="L2157" s="20">
        <v>66.89918371366052</v>
      </c>
      <c r="M2157" s="20">
        <v>111.62777326100519</v>
      </c>
      <c r="N2157" s="27">
        <f t="shared" si="198"/>
        <v>3.2594164242451339E-2</v>
      </c>
      <c r="O2157" s="20">
        <f t="shared" si="199"/>
        <v>5.438652273040176E-2</v>
      </c>
      <c r="Q2157" s="27">
        <v>4.8721318307798356E-4</v>
      </c>
      <c r="R2157" s="20">
        <v>108.31559266632799</v>
      </c>
      <c r="T2157" s="41">
        <v>4.8721318307798356E-4</v>
      </c>
      <c r="U2157" s="38">
        <v>153.04418221367268</v>
      </c>
      <c r="W2157" s="27">
        <v>4.8721318307798356E-4</v>
      </c>
      <c r="X2157" s="27">
        <f t="shared" si="202"/>
        <v>108.31559266632799</v>
      </c>
      <c r="Y2157" s="19">
        <f t="shared" si="203"/>
        <v>153.04418221367268</v>
      </c>
      <c r="Z2157" s="27">
        <f t="shared" si="200"/>
        <v>5.2772784679939948E-2</v>
      </c>
      <c r="AA2157" s="20">
        <f t="shared" si="201"/>
        <v>7.4565143167890383E-2</v>
      </c>
    </row>
    <row r="2158" spans="1:27" x14ac:dyDescent="0.3">
      <c r="A2158" s="50">
        <v>3.863684250973165E-4</v>
      </c>
      <c r="B2158" s="29">
        <v>220.1929523674053</v>
      </c>
      <c r="E2158" s="27">
        <v>6.3841813956969418E-2</v>
      </c>
      <c r="F2158" s="20">
        <v>302.13735572680366</v>
      </c>
      <c r="H2158" s="27">
        <v>3.1268648275727173</v>
      </c>
      <c r="I2158" s="20">
        <v>698.9135145046148</v>
      </c>
      <c r="K2158" s="27">
        <v>4.4779799645766616E-4</v>
      </c>
      <c r="L2158" s="20">
        <v>56.856331404990229</v>
      </c>
      <c r="M2158" s="20">
        <v>98.326257713567742</v>
      </c>
      <c r="N2158" s="27">
        <f t="shared" si="198"/>
        <v>2.5460151289087709E-2</v>
      </c>
      <c r="O2158" s="20">
        <f t="shared" si="199"/>
        <v>4.4030301203315775E-2</v>
      </c>
      <c r="Q2158" s="27">
        <v>4.4779799645766616E-4</v>
      </c>
      <c r="R2158" s="20">
        <v>106.08557675427927</v>
      </c>
      <c r="T2158" s="41">
        <v>4.4779799645766616E-4</v>
      </c>
      <c r="U2158" s="38">
        <v>147.55550306285679</v>
      </c>
      <c r="W2158" s="27">
        <v>4.4779799645766616E-4</v>
      </c>
      <c r="X2158" s="27">
        <f t="shared" si="202"/>
        <v>106.08557675427927</v>
      </c>
      <c r="Y2158" s="19">
        <f t="shared" si="203"/>
        <v>147.55550306285679</v>
      </c>
      <c r="Z2158" s="27">
        <f t="shared" si="200"/>
        <v>4.7504908723622223E-2</v>
      </c>
      <c r="AA2158" s="20">
        <f t="shared" si="201"/>
        <v>6.6075058637850292E-2</v>
      </c>
    </row>
    <row r="2159" spans="1:27" x14ac:dyDescent="0.3">
      <c r="A2159" s="50">
        <v>3.8240711728576571E-4</v>
      </c>
      <c r="B2159" s="29">
        <v>573.43798581489534</v>
      </c>
      <c r="E2159" s="27">
        <v>6.3138206096482463E-2</v>
      </c>
      <c r="F2159" s="20">
        <v>302.13735572680366</v>
      </c>
      <c r="H2159" s="27">
        <v>1.1946272088389378</v>
      </c>
      <c r="I2159" s="20">
        <v>698.96453042234543</v>
      </c>
      <c r="K2159" s="27">
        <v>4.4656502723228186E-4</v>
      </c>
      <c r="L2159" s="20">
        <v>50.848228738406718</v>
      </c>
      <c r="M2159" s="20">
        <v>88.1617620550266</v>
      </c>
      <c r="N2159" s="27">
        <f t="shared" si="198"/>
        <v>2.2707040651279892E-2</v>
      </c>
      <c r="O2159" s="20">
        <f t="shared" si="199"/>
        <v>3.9369959672948908E-2</v>
      </c>
      <c r="Q2159" s="27">
        <v>4.4656502723228186E-4</v>
      </c>
      <c r="R2159" s="20">
        <v>131.20594435327627</v>
      </c>
      <c r="T2159" s="41">
        <v>4.4656502723228186E-4</v>
      </c>
      <c r="U2159" s="38">
        <v>168.51947766989616</v>
      </c>
      <c r="W2159" s="27">
        <v>4.4656502723228186E-4</v>
      </c>
      <c r="X2159" s="27">
        <f t="shared" si="202"/>
        <v>131.20594435327627</v>
      </c>
      <c r="Y2159" s="19">
        <f t="shared" si="203"/>
        <v>168.51947766989616</v>
      </c>
      <c r="Z2159" s="27">
        <f t="shared" si="200"/>
        <v>5.8591986113158072E-2</v>
      </c>
      <c r="AA2159" s="20">
        <f t="shared" si="201"/>
        <v>7.5254905134827091E-2</v>
      </c>
    </row>
    <row r="2160" spans="1:27" x14ac:dyDescent="0.3">
      <c r="A2160" s="50">
        <v>3.1800467695575207E-4</v>
      </c>
      <c r="B2160" s="29">
        <v>176.95772971872728</v>
      </c>
      <c r="E2160" s="27">
        <v>307.60548019495036</v>
      </c>
      <c r="F2160" s="20">
        <v>309.22312892155321</v>
      </c>
      <c r="H2160" s="27">
        <v>2.2918362328200601</v>
      </c>
      <c r="I2160" s="20">
        <v>699.02415633768965</v>
      </c>
      <c r="K2160" s="27">
        <v>4.408477689139545E-4</v>
      </c>
      <c r="L2160" s="20">
        <v>63.736967999292574</v>
      </c>
      <c r="M2160" s="20">
        <v>85.983891114935574</v>
      </c>
      <c r="N2160" s="27">
        <f t="shared" si="198"/>
        <v>2.8098300139828246E-2</v>
      </c>
      <c r="O2160" s="20">
        <f t="shared" si="199"/>
        <v>3.7905806560559745E-2</v>
      </c>
      <c r="Q2160" s="27">
        <v>4.408477689139545E-4</v>
      </c>
      <c r="R2160" s="20">
        <v>106.17842618940674</v>
      </c>
      <c r="T2160" s="41">
        <v>4.408477689139545E-4</v>
      </c>
      <c r="U2160" s="38">
        <v>128.42534930504974</v>
      </c>
      <c r="W2160" s="27">
        <v>4.408477689139545E-4</v>
      </c>
      <c r="X2160" s="27">
        <f t="shared" si="202"/>
        <v>106.17842618940674</v>
      </c>
      <c r="Y2160" s="19">
        <f t="shared" si="203"/>
        <v>128.42534930504974</v>
      </c>
      <c r="Z2160" s="27">
        <f t="shared" si="200"/>
        <v>4.6808522292394954E-2</v>
      </c>
      <c r="AA2160" s="20">
        <f t="shared" si="201"/>
        <v>5.6616028713126453E-2</v>
      </c>
    </row>
    <row r="2161" spans="1:27" x14ac:dyDescent="0.3">
      <c r="A2161" s="50">
        <v>3.1449992093257606E-4</v>
      </c>
      <c r="B2161" s="29">
        <v>191.8030796183788</v>
      </c>
      <c r="E2161" s="27">
        <v>275.24079034173337</v>
      </c>
      <c r="F2161" s="20">
        <v>309.82244754225985</v>
      </c>
      <c r="H2161" s="27">
        <v>0.12536142420140095</v>
      </c>
      <c r="I2161" s="20">
        <v>700.19067283958566</v>
      </c>
      <c r="K2161" s="27">
        <v>3.863684250973165E-4</v>
      </c>
      <c r="L2161" s="20">
        <v>87.613156688684455</v>
      </c>
      <c r="M2161" s="20">
        <v>124.92668636542163</v>
      </c>
      <c r="N2161" s="27">
        <f t="shared" si="198"/>
        <v>3.3850957367611435E-2</v>
      </c>
      <c r="O2161" s="20">
        <f t="shared" si="199"/>
        <v>4.8267727063634358E-2</v>
      </c>
      <c r="Q2161" s="27">
        <v>3.863684250973165E-4</v>
      </c>
      <c r="R2161" s="20">
        <v>182.87942269066812</v>
      </c>
      <c r="T2161" s="41">
        <v>3.863684250973165E-4</v>
      </c>
      <c r="U2161" s="38">
        <v>220.1929523674053</v>
      </c>
      <c r="W2161" s="27">
        <v>3.863684250973165E-4</v>
      </c>
      <c r="X2161" s="27">
        <f t="shared" si="202"/>
        <v>182.87942269066812</v>
      </c>
      <c r="Y2161" s="19">
        <f t="shared" si="203"/>
        <v>220.1929523674053</v>
      </c>
      <c r="Z2161" s="27">
        <f t="shared" si="200"/>
        <v>7.0658834527699887E-2</v>
      </c>
      <c r="AA2161" s="20">
        <f t="shared" si="201"/>
        <v>8.5075604223722817E-2</v>
      </c>
    </row>
    <row r="2162" spans="1:27" x14ac:dyDescent="0.3">
      <c r="A2162" s="50">
        <v>2.3480167146772146E-4</v>
      </c>
      <c r="B2162" s="29">
        <v>120.63452382237499</v>
      </c>
      <c r="E2162" s="27">
        <v>58.774617238072096</v>
      </c>
      <c r="F2162" s="20">
        <v>321.23278805304881</v>
      </c>
      <c r="H2162" s="27">
        <v>0.21873779621091671</v>
      </c>
      <c r="I2162" s="20">
        <v>704.33455099325056</v>
      </c>
      <c r="K2162" s="27">
        <v>3.8240711728576571E-4</v>
      </c>
      <c r="L2162" s="20">
        <v>262.20834950346352</v>
      </c>
      <c r="M2162" s="20">
        <v>478.17171981291165</v>
      </c>
      <c r="N2162" s="27">
        <f t="shared" si="198"/>
        <v>0.10027033906187802</v>
      </c>
      <c r="O2162" s="20">
        <f t="shared" si="199"/>
        <v>0.18285626894123241</v>
      </c>
      <c r="Q2162" s="27">
        <v>3.8240711728576571E-4</v>
      </c>
      <c r="R2162" s="20">
        <v>357.47461550544716</v>
      </c>
      <c r="T2162" s="41">
        <v>3.8240711728576571E-4</v>
      </c>
      <c r="U2162" s="38">
        <v>573.43798581489534</v>
      </c>
      <c r="W2162" s="27">
        <v>3.8240711728576571E-4</v>
      </c>
      <c r="X2162" s="27">
        <f t="shared" si="202"/>
        <v>357.47461550544716</v>
      </c>
      <c r="Y2162" s="19">
        <f t="shared" si="203"/>
        <v>573.43798581489534</v>
      </c>
      <c r="Z2162" s="27">
        <f t="shared" si="200"/>
        <v>0.13670083721827553</v>
      </c>
      <c r="AA2162" s="20">
        <f t="shared" si="201"/>
        <v>0.21928676709762993</v>
      </c>
    </row>
    <row r="2163" spans="1:27" x14ac:dyDescent="0.3">
      <c r="A2163" s="50">
        <v>2.3286657233256847E-4</v>
      </c>
      <c r="B2163" s="29">
        <v>214.14182215149742</v>
      </c>
      <c r="E2163" s="27">
        <v>73.732277588773286</v>
      </c>
      <c r="F2163" s="20">
        <v>321.42682746489766</v>
      </c>
      <c r="H2163" s="27">
        <v>0.18243213533423841</v>
      </c>
      <c r="I2163" s="20">
        <v>704.41087239761896</v>
      </c>
      <c r="K2163" s="27">
        <v>3.1800467695575207E-4</v>
      </c>
      <c r="L2163" s="20">
        <v>74.840906294819987</v>
      </c>
      <c r="M2163" s="20">
        <v>119.56949584216466</v>
      </c>
      <c r="N2163" s="27">
        <f t="shared" si="198"/>
        <v>2.3799758229359941E-2</v>
      </c>
      <c r="O2163" s="20">
        <f t="shared" si="199"/>
        <v>3.8023658899049712E-2</v>
      </c>
      <c r="Q2163" s="27">
        <v>3.1800467695575207E-4</v>
      </c>
      <c r="R2163" s="20">
        <v>132.2291401713826</v>
      </c>
      <c r="T2163" s="41">
        <v>3.1800467695575207E-4</v>
      </c>
      <c r="U2163" s="38">
        <v>176.95772971872728</v>
      </c>
      <c r="W2163" s="27">
        <v>3.1800467695575207E-4</v>
      </c>
      <c r="X2163" s="27">
        <f t="shared" si="202"/>
        <v>132.2291401713826</v>
      </c>
      <c r="Y2163" s="19">
        <f t="shared" si="203"/>
        <v>176.95772971872728</v>
      </c>
      <c r="Z2163" s="27">
        <f t="shared" si="200"/>
        <v>4.2049485004337382E-2</v>
      </c>
      <c r="AA2163" s="20">
        <f t="shared" si="201"/>
        <v>5.6273385674027156E-2</v>
      </c>
    </row>
    <row r="2164" spans="1:27" x14ac:dyDescent="0.3">
      <c r="A2164" s="50">
        <v>2.3221388983074576E-4</v>
      </c>
      <c r="B2164" s="29">
        <v>139.36932374162365</v>
      </c>
      <c r="E2164" s="27">
        <v>13.242787327573751</v>
      </c>
      <c r="F2164" s="20">
        <v>321.43879208674673</v>
      </c>
      <c r="H2164" s="27">
        <v>9.3468011764343828E-3</v>
      </c>
      <c r="I2164" s="20">
        <v>709.67468782555511</v>
      </c>
      <c r="K2164" s="27">
        <v>3.1449992093257606E-4</v>
      </c>
      <c r="L2164" s="20">
        <v>77.886830874779321</v>
      </c>
      <c r="M2164" s="20">
        <v>122.61542042212398</v>
      </c>
      <c r="N2164" s="27">
        <f t="shared" si="198"/>
        <v>2.4495402151807021E-2</v>
      </c>
      <c r="O2164" s="20">
        <f t="shared" si="199"/>
        <v>3.8562540027872565E-2</v>
      </c>
      <c r="Q2164" s="27">
        <v>3.1449992093257606E-4</v>
      </c>
      <c r="R2164" s="20">
        <v>147.07449007103415</v>
      </c>
      <c r="T2164" s="41">
        <v>3.1449992093257606E-4</v>
      </c>
      <c r="U2164" s="38">
        <v>191.8030796183788</v>
      </c>
      <c r="W2164" s="27">
        <v>3.1449992093257606E-4</v>
      </c>
      <c r="X2164" s="27">
        <f t="shared" si="202"/>
        <v>147.07449007103415</v>
      </c>
      <c r="Y2164" s="19">
        <f t="shared" si="203"/>
        <v>191.8030796183788</v>
      </c>
      <c r="Z2164" s="27">
        <f t="shared" si="200"/>
        <v>4.6254915498539183E-2</v>
      </c>
      <c r="AA2164" s="20">
        <f t="shared" si="201"/>
        <v>6.0322053374604723E-2</v>
      </c>
    </row>
    <row r="2165" spans="1:27" x14ac:dyDescent="0.3">
      <c r="A2165" s="50">
        <v>1.9588496070355177E-4</v>
      </c>
      <c r="B2165" s="29">
        <v>103.68851536162047</v>
      </c>
      <c r="E2165" s="27">
        <v>37.208653829147806</v>
      </c>
      <c r="F2165" s="20">
        <v>324.96115001873926</v>
      </c>
      <c r="H2165" s="27">
        <v>6.4269935974152759E-3</v>
      </c>
      <c r="I2165" s="20">
        <v>715.33569439952203</v>
      </c>
      <c r="K2165" s="27">
        <v>2.3480167146772146E-4</v>
      </c>
      <c r="L2165" s="20">
        <v>47.567103429956859</v>
      </c>
      <c r="M2165" s="20">
        <v>64.996166767543968</v>
      </c>
      <c r="N2165" s="27">
        <f t="shared" si="198"/>
        <v>1.1168835392231857E-2</v>
      </c>
      <c r="O2165" s="20">
        <f t="shared" si="199"/>
        <v>1.5261208596014094E-2</v>
      </c>
      <c r="Q2165" s="27">
        <v>2.3480167146772146E-4</v>
      </c>
      <c r="R2165" s="20">
        <v>103.20546048478788</v>
      </c>
      <c r="T2165" s="41">
        <v>2.3480167146772146E-4</v>
      </c>
      <c r="U2165" s="38">
        <v>120.63452382237499</v>
      </c>
      <c r="W2165" s="27">
        <v>2.3480167146772146E-4</v>
      </c>
      <c r="X2165" s="27">
        <f t="shared" si="202"/>
        <v>103.20546048478788</v>
      </c>
      <c r="Y2165" s="19">
        <f t="shared" si="203"/>
        <v>120.63452382237499</v>
      </c>
      <c r="Z2165" s="27">
        <f t="shared" si="200"/>
        <v>2.4232814626424074E-2</v>
      </c>
      <c r="AA2165" s="20">
        <f t="shared" si="201"/>
        <v>2.8325187830206312E-2</v>
      </c>
    </row>
    <row r="2166" spans="1:27" x14ac:dyDescent="0.3">
      <c r="A2166" s="50">
        <v>1.7440677038393915E-4</v>
      </c>
      <c r="B2166" s="29">
        <v>190.48635497191364</v>
      </c>
      <c r="E2166" s="27">
        <v>2.0083342603611527</v>
      </c>
      <c r="F2166" s="20">
        <v>331.32268658007683</v>
      </c>
      <c r="H2166" s="27">
        <v>14.981275934886071</v>
      </c>
      <c r="I2166" s="20">
        <v>791.00982847007958</v>
      </c>
      <c r="K2166" s="27">
        <v>2.3286657233256847E-4</v>
      </c>
      <c r="L2166" s="20">
        <v>77.405622561170844</v>
      </c>
      <c r="M2166" s="20">
        <v>118.87555614951378</v>
      </c>
      <c r="N2166" s="27">
        <f t="shared" si="198"/>
        <v>1.8025182005088385E-2</v>
      </c>
      <c r="O2166" s="20">
        <f t="shared" si="199"/>
        <v>2.7682143294665056E-2</v>
      </c>
      <c r="Q2166" s="27">
        <v>2.3286657233256847E-4</v>
      </c>
      <c r="R2166" s="20">
        <v>172.67188856315451</v>
      </c>
      <c r="T2166" s="41">
        <v>2.3286657233256847E-4</v>
      </c>
      <c r="U2166" s="38">
        <v>214.14182215149742</v>
      </c>
      <c r="W2166" s="27">
        <v>2.3286657233256847E-4</v>
      </c>
      <c r="X2166" s="27">
        <f t="shared" si="202"/>
        <v>172.67188856315451</v>
      </c>
      <c r="Y2166" s="19">
        <f t="shared" si="203"/>
        <v>214.14182215149742</v>
      </c>
      <c r="Z2166" s="27">
        <f t="shared" si="200"/>
        <v>4.0209510827893022E-2</v>
      </c>
      <c r="AA2166" s="20">
        <f t="shared" si="201"/>
        <v>4.9866472117469689E-2</v>
      </c>
    </row>
    <row r="2167" spans="1:27" x14ac:dyDescent="0.3">
      <c r="A2167" s="50">
        <v>1.7002212189254351E-4</v>
      </c>
      <c r="B2167" s="29">
        <v>223.56357076429896</v>
      </c>
      <c r="E2167" s="27">
        <v>163.93159357688273</v>
      </c>
      <c r="F2167" s="20">
        <v>331.60079824283264</v>
      </c>
      <c r="H2167" s="27">
        <v>13.405021997750737</v>
      </c>
      <c r="I2167" s="20">
        <v>791.00982847007958</v>
      </c>
      <c r="K2167" s="27">
        <v>2.3221388983074576E-4</v>
      </c>
      <c r="L2167" s="20">
        <v>54.739339529190659</v>
      </c>
      <c r="M2167" s="20">
        <v>72.168402866777768</v>
      </c>
      <c r="N2167" s="27">
        <f t="shared" si="198"/>
        <v>1.2711234958839267E-2</v>
      </c>
      <c r="O2167" s="20">
        <f t="shared" si="199"/>
        <v>1.6758505552566808E-2</v>
      </c>
      <c r="Q2167" s="27">
        <v>2.3221388983074576E-4</v>
      </c>
      <c r="R2167" s="20">
        <v>121.94026040403654</v>
      </c>
      <c r="T2167" s="41">
        <v>2.3221388983074576E-4</v>
      </c>
      <c r="U2167" s="38">
        <v>139.36932374162365</v>
      </c>
      <c r="W2167" s="27">
        <v>2.3221388983074576E-4</v>
      </c>
      <c r="X2167" s="27">
        <f t="shared" si="202"/>
        <v>121.94026040403654</v>
      </c>
      <c r="Y2167" s="19">
        <f t="shared" si="203"/>
        <v>139.36932374162365</v>
      </c>
      <c r="Z2167" s="27">
        <f t="shared" si="200"/>
        <v>2.8316222195395389E-2</v>
      </c>
      <c r="AA2167" s="20">
        <f t="shared" si="201"/>
        <v>3.2363492789122934E-2</v>
      </c>
    </row>
    <row r="2168" spans="1:27" x14ac:dyDescent="0.3">
      <c r="A2168" s="50">
        <v>1.6626366414129734E-4</v>
      </c>
      <c r="B2168" s="29">
        <v>113.44646708736192</v>
      </c>
      <c r="E2168" s="27">
        <v>3.6605238423217088</v>
      </c>
      <c r="F2168" s="20">
        <v>333.60340258726944</v>
      </c>
      <c r="H2168" s="27">
        <v>7.9839424065576168</v>
      </c>
      <c r="I2168" s="20">
        <v>791.00982847007958</v>
      </c>
      <c r="K2168" s="27">
        <v>1.9588496070355177E-4</v>
      </c>
      <c r="L2168" s="20">
        <v>44.145132326200525</v>
      </c>
      <c r="M2168" s="20">
        <v>71.603876105620941</v>
      </c>
      <c r="N2168" s="27">
        <f t="shared" si="198"/>
        <v>8.6473675109708832E-3</v>
      </c>
      <c r="O2168" s="20">
        <f t="shared" si="199"/>
        <v>1.4026122457171547E-2</v>
      </c>
      <c r="Q2168" s="27">
        <v>1.9588496070355177E-4</v>
      </c>
      <c r="R2168" s="20">
        <v>76.229771582200073</v>
      </c>
      <c r="T2168" s="41">
        <v>1.9588496070355177E-4</v>
      </c>
      <c r="U2168" s="38">
        <v>103.68851536162047</v>
      </c>
      <c r="W2168" s="27">
        <v>1.9588496070355177E-4</v>
      </c>
      <c r="X2168" s="27">
        <f t="shared" si="202"/>
        <v>76.229771582200073</v>
      </c>
      <c r="Y2168" s="19">
        <f t="shared" si="203"/>
        <v>103.68851536162047</v>
      </c>
      <c r="Z2168" s="27">
        <f t="shared" si="200"/>
        <v>1.4932265810819989E-2</v>
      </c>
      <c r="AA2168" s="20">
        <f t="shared" si="201"/>
        <v>2.031102075702065E-2</v>
      </c>
    </row>
    <row r="2169" spans="1:27" x14ac:dyDescent="0.3">
      <c r="A2169" s="50">
        <v>1.6498007607879117E-4</v>
      </c>
      <c r="B2169" s="29">
        <v>132.73751193083365</v>
      </c>
      <c r="E2169" s="27">
        <v>1.3108424092788482</v>
      </c>
      <c r="F2169" s="20">
        <v>339.2644091612363</v>
      </c>
      <c r="H2169" s="27">
        <v>3.5909750215214444</v>
      </c>
      <c r="I2169" s="20">
        <v>791.00982847007958</v>
      </c>
      <c r="K2169" s="27">
        <v>1.7440677038393915E-4</v>
      </c>
      <c r="L2169" s="20">
        <v>64.295012357580077</v>
      </c>
      <c r="M2169" s="20">
        <v>92.036773397567416</v>
      </c>
      <c r="N2169" s="27">
        <f t="shared" si="198"/>
        <v>1.1213485457080999E-2</v>
      </c>
      <c r="O2169" s="20">
        <f t="shared" si="199"/>
        <v>1.6051836404828178E-2</v>
      </c>
      <c r="Q2169" s="27">
        <v>1.7440677038393915E-4</v>
      </c>
      <c r="R2169" s="20">
        <v>162.74459393192629</v>
      </c>
      <c r="T2169" s="41">
        <v>1.7440677038393915E-4</v>
      </c>
      <c r="U2169" s="38">
        <v>190.48635497191364</v>
      </c>
      <c r="W2169" s="27">
        <v>1.7440677038393915E-4</v>
      </c>
      <c r="X2169" s="27">
        <f t="shared" si="202"/>
        <v>162.74459393192629</v>
      </c>
      <c r="Y2169" s="19">
        <f t="shared" si="203"/>
        <v>190.48635497191364</v>
      </c>
      <c r="Z2169" s="27">
        <f t="shared" si="200"/>
        <v>2.8383759025112885E-2</v>
      </c>
      <c r="AA2169" s="20">
        <f t="shared" si="201"/>
        <v>3.322210997286007E-2</v>
      </c>
    </row>
    <row r="2170" spans="1:27" x14ac:dyDescent="0.3">
      <c r="A2170" s="50">
        <v>1.5867026377236471E-4</v>
      </c>
      <c r="B2170" s="29">
        <v>104.21096869087468</v>
      </c>
      <c r="E2170" s="27">
        <v>1.2963954666047357</v>
      </c>
      <c r="F2170" s="20">
        <v>342.31033374119562</v>
      </c>
      <c r="H2170" s="27">
        <v>2.8624937314307317</v>
      </c>
      <c r="I2170" s="20">
        <v>791.00982847007958</v>
      </c>
      <c r="K2170" s="27">
        <v>1.7002212189254351E-4</v>
      </c>
      <c r="L2170" s="20">
        <v>84.619803150440973</v>
      </c>
      <c r="M2170" s="20">
        <v>197.15931304211676</v>
      </c>
      <c r="N2170" s="27">
        <f t="shared" si="198"/>
        <v>1.4387238485767312E-2</v>
      </c>
      <c r="O2170" s="20">
        <f t="shared" si="199"/>
        <v>3.3521444754296921E-2</v>
      </c>
      <c r="Q2170" s="27">
        <v>1.7002212189254351E-4</v>
      </c>
      <c r="R2170" s="20">
        <v>111.02406087262318</v>
      </c>
      <c r="T2170" s="41">
        <v>1.7002212189254351E-4</v>
      </c>
      <c r="U2170" s="38">
        <v>223.56357076429896</v>
      </c>
      <c r="W2170" s="27">
        <v>1.7002212189254351E-4</v>
      </c>
      <c r="X2170" s="27">
        <f t="shared" si="202"/>
        <v>111.02406087262318</v>
      </c>
      <c r="Y2170" s="19">
        <f t="shared" si="203"/>
        <v>223.56357076429896</v>
      </c>
      <c r="Z2170" s="27">
        <f t="shared" si="200"/>
        <v>1.8876546410690309E-2</v>
      </c>
      <c r="AA2170" s="20">
        <f t="shared" si="201"/>
        <v>3.8010752679219911E-2</v>
      </c>
    </row>
    <row r="2171" spans="1:27" x14ac:dyDescent="0.3">
      <c r="A2171" s="50">
        <v>1.5378552780020982E-4</v>
      </c>
      <c r="B2171" s="29">
        <v>74.787211118637643</v>
      </c>
      <c r="E2171" s="27">
        <v>4.7095343482942553</v>
      </c>
      <c r="F2171" s="20">
        <v>353.11502698998709</v>
      </c>
      <c r="H2171" s="27">
        <v>1.8121689828985836</v>
      </c>
      <c r="I2171" s="20">
        <v>791.00982847007958</v>
      </c>
      <c r="K2171" s="27">
        <v>1.6626366414129734E-4</v>
      </c>
      <c r="L2171" s="20">
        <v>56.200024010090615</v>
      </c>
      <c r="M2171" s="20">
        <v>72.987470661965943</v>
      </c>
      <c r="N2171" s="27">
        <f t="shared" si="198"/>
        <v>9.3440219167465529E-3</v>
      </c>
      <c r="O2171" s="20">
        <f t="shared" si="199"/>
        <v>1.2135164308663899E-2</v>
      </c>
      <c r="Q2171" s="27">
        <v>1.6626366414129734E-4</v>
      </c>
      <c r="R2171" s="20">
        <v>96.65902043548661</v>
      </c>
      <c r="T2171" s="41">
        <v>1.6626366414129734E-4</v>
      </c>
      <c r="U2171" s="38">
        <v>113.44646708736192</v>
      </c>
      <c r="W2171" s="27">
        <v>1.6626366414129734E-4</v>
      </c>
      <c r="X2171" s="27">
        <f t="shared" si="202"/>
        <v>96.65902043548661</v>
      </c>
      <c r="Y2171" s="19">
        <f t="shared" si="203"/>
        <v>113.44646708736192</v>
      </c>
      <c r="Z2171" s="27">
        <f t="shared" si="200"/>
        <v>1.6070882909912543E-2</v>
      </c>
      <c r="AA2171" s="20">
        <f t="shared" si="201"/>
        <v>1.8862025301829885E-2</v>
      </c>
    </row>
    <row r="2172" spans="1:27" x14ac:dyDescent="0.3">
      <c r="A2172" s="50">
        <v>1.4371526049217209E-4</v>
      </c>
      <c r="B2172" s="29">
        <v>154.57708278452697</v>
      </c>
      <c r="E2172" s="27">
        <v>1.5578024011483649</v>
      </c>
      <c r="F2172" s="20">
        <v>356.99912189752087</v>
      </c>
      <c r="H2172" s="27">
        <v>0.6449620174971642</v>
      </c>
      <c r="I2172" s="20">
        <v>791.00982847007958</v>
      </c>
      <c r="K2172" s="27">
        <v>1.6498007607879117E-4</v>
      </c>
      <c r="L2172" s="20">
        <v>67.197356604488789</v>
      </c>
      <c r="M2172" s="20">
        <v>100.65287267483413</v>
      </c>
      <c r="N2172" s="27">
        <f t="shared" si="198"/>
        <v>1.1086225004902221E-2</v>
      </c>
      <c r="O2172" s="20">
        <f t="shared" si="199"/>
        <v>1.6605718591443015E-2</v>
      </c>
      <c r="Q2172" s="27">
        <v>1.6498007607879117E-4</v>
      </c>
      <c r="R2172" s="20">
        <v>99.281995860488337</v>
      </c>
      <c r="T2172" s="41">
        <v>1.6498007607879117E-4</v>
      </c>
      <c r="U2172" s="38">
        <v>132.73751193083365</v>
      </c>
      <c r="W2172" s="27">
        <v>1.6498007607879117E-4</v>
      </c>
      <c r="X2172" s="27">
        <f t="shared" si="202"/>
        <v>99.281995860488337</v>
      </c>
      <c r="Y2172" s="19">
        <f t="shared" si="203"/>
        <v>132.73751193083365</v>
      </c>
      <c r="Z2172" s="27">
        <f t="shared" si="200"/>
        <v>1.6379551230317597E-2</v>
      </c>
      <c r="AA2172" s="20">
        <f t="shared" si="201"/>
        <v>2.1899044816858386E-2</v>
      </c>
    </row>
    <row r="2173" spans="1:27" x14ac:dyDescent="0.3">
      <c r="A2173" s="50">
        <v>1.2878947018180043E-4</v>
      </c>
      <c r="B2173" s="29">
        <v>203.62520585548685</v>
      </c>
      <c r="E2173" s="27">
        <v>1.2805773565778509</v>
      </c>
      <c r="F2173" s="20">
        <v>364.77192054871114</v>
      </c>
      <c r="H2173" s="27">
        <v>0.17827809086884372</v>
      </c>
      <c r="I2173" s="20">
        <v>791.00982847007958</v>
      </c>
      <c r="K2173" s="27">
        <v>1.5867026377236471E-4</v>
      </c>
      <c r="L2173" s="20">
        <v>49.883698058419505</v>
      </c>
      <c r="M2173" s="20">
        <v>87.930824257077632</v>
      </c>
      <c r="N2173" s="27">
        <f t="shared" si="198"/>
        <v>7.91505952887042E-3</v>
      </c>
      <c r="O2173" s="20">
        <f t="shared" si="199"/>
        <v>1.3952007078591953E-2</v>
      </c>
      <c r="Q2173" s="27">
        <v>1.5867026377236471E-4</v>
      </c>
      <c r="R2173" s="20">
        <v>66.16384249221656</v>
      </c>
      <c r="T2173" s="41">
        <v>1.5867026377236471E-4</v>
      </c>
      <c r="U2173" s="38">
        <v>104.21096869087468</v>
      </c>
      <c r="W2173" s="27">
        <v>1.5867026377236471E-4</v>
      </c>
      <c r="X2173" s="27">
        <f t="shared" si="202"/>
        <v>66.16384249221656</v>
      </c>
      <c r="Y2173" s="19">
        <f t="shared" si="203"/>
        <v>104.21096869087468</v>
      </c>
      <c r="Z2173" s="27">
        <f t="shared" si="200"/>
        <v>1.0498234340433194E-2</v>
      </c>
      <c r="AA2173" s="20">
        <f t="shared" si="201"/>
        <v>1.6535181890154724E-2</v>
      </c>
    </row>
    <row r="2174" spans="1:27" x14ac:dyDescent="0.3">
      <c r="A2174" s="50">
        <v>1.27226478070952E-4</v>
      </c>
      <c r="B2174" s="29">
        <v>87.713867863816304</v>
      </c>
      <c r="E2174" s="27">
        <v>1.7501060433278326</v>
      </c>
      <c r="F2174" s="20">
        <v>364.92601268418406</v>
      </c>
      <c r="H2174" s="27">
        <v>9.7811683022882789E-2</v>
      </c>
      <c r="I2174" s="20">
        <v>791.00982847007958</v>
      </c>
      <c r="K2174" s="27">
        <v>1.5378552780020982E-4</v>
      </c>
      <c r="L2174" s="20">
        <v>73.672532438740816</v>
      </c>
      <c r="M2174" s="20">
        <v>73.672532438740816</v>
      </c>
      <c r="N2174" s="27">
        <f t="shared" si="198"/>
        <v>1.1329769285469835E-2</v>
      </c>
      <c r="O2174" s="20">
        <f t="shared" si="199"/>
        <v>1.1329769285469835E-2</v>
      </c>
      <c r="Q2174" s="27">
        <v>1.5378552780020982E-4</v>
      </c>
      <c r="R2174" s="20">
        <v>74.787211118637643</v>
      </c>
      <c r="T2174" s="41">
        <v>1.5378552780020982E-4</v>
      </c>
      <c r="U2174" s="38">
        <v>74.787211118637643</v>
      </c>
      <c r="W2174" s="27">
        <v>1.5378552780020982E-4</v>
      </c>
      <c r="X2174" s="27">
        <f t="shared" si="202"/>
        <v>74.787211118637643</v>
      </c>
      <c r="Y2174" s="19">
        <f t="shared" si="203"/>
        <v>74.787211118637643</v>
      </c>
      <c r="Z2174" s="27">
        <f t="shared" si="200"/>
        <v>1.150119073458541E-2</v>
      </c>
      <c r="AA2174" s="20">
        <f t="shared" si="201"/>
        <v>1.150119073458541E-2</v>
      </c>
    </row>
    <row r="2175" spans="1:27" x14ac:dyDescent="0.3">
      <c r="A2175" s="50">
        <v>1.1480523244244978E-4</v>
      </c>
      <c r="B2175" s="29">
        <v>107.15163013283498</v>
      </c>
      <c r="E2175" s="27">
        <v>3.1268648275727173</v>
      </c>
      <c r="F2175" s="20">
        <v>367.70646351776821</v>
      </c>
      <c r="H2175" s="27">
        <v>6.3841813956969418E-2</v>
      </c>
      <c r="I2175" s="20">
        <v>791.00982847007958</v>
      </c>
      <c r="K2175" s="27">
        <v>1.4371526049217209E-4</v>
      </c>
      <c r="L2175" s="20">
        <v>67.980441503641245</v>
      </c>
      <c r="M2175" s="20">
        <v>140.78076747844699</v>
      </c>
      <c r="N2175" s="27">
        <f t="shared" si="198"/>
        <v>9.7698268590686692E-3</v>
      </c>
      <c r="O2175" s="20">
        <f t="shared" si="199"/>
        <v>2.0232344670452918E-2</v>
      </c>
      <c r="Q2175" s="27">
        <v>1.4371526049217209E-4</v>
      </c>
      <c r="R2175" s="20">
        <v>81.776756809721235</v>
      </c>
      <c r="T2175" s="41">
        <v>1.4371526049217209E-4</v>
      </c>
      <c r="U2175" s="38">
        <v>154.57708278452697</v>
      </c>
      <c r="W2175" s="27">
        <v>1.4371526049217209E-4</v>
      </c>
      <c r="X2175" s="27">
        <f t="shared" si="202"/>
        <v>81.776756809721235</v>
      </c>
      <c r="Y2175" s="19">
        <f t="shared" si="203"/>
        <v>154.57708278452697</v>
      </c>
      <c r="Z2175" s="27">
        <f t="shared" si="200"/>
        <v>1.1752567907114096E-2</v>
      </c>
      <c r="AA2175" s="20">
        <f t="shared" si="201"/>
        <v>2.2215085718498343E-2</v>
      </c>
    </row>
    <row r="2176" spans="1:27" x14ac:dyDescent="0.3">
      <c r="A2176" s="50">
        <v>1.0127094719791785E-4</v>
      </c>
      <c r="B2176" s="29">
        <v>226.58628135216287</v>
      </c>
      <c r="E2176" s="27">
        <v>1.1946272088389378</v>
      </c>
      <c r="F2176" s="20">
        <v>367.75747943549879</v>
      </c>
      <c r="H2176" s="27">
        <v>6.3138206096482463E-2</v>
      </c>
      <c r="I2176" s="20">
        <v>791.00982847007958</v>
      </c>
      <c r="K2176" s="27">
        <v>1.2878947018180043E-4</v>
      </c>
      <c r="L2176" s="20">
        <v>71.04540653688332</v>
      </c>
      <c r="M2176" s="20">
        <v>108.35893985350322</v>
      </c>
      <c r="N2176" s="27">
        <f t="shared" si="198"/>
        <v>9.1499002667358234E-3</v>
      </c>
      <c r="O2176" s="20">
        <f t="shared" si="199"/>
        <v>1.3955490453194257E-2</v>
      </c>
      <c r="Q2176" s="27">
        <v>1.2878947018180043E-4</v>
      </c>
      <c r="R2176" s="20">
        <v>166.31167253886699</v>
      </c>
      <c r="T2176" s="41">
        <v>1.2878947018180043E-4</v>
      </c>
      <c r="U2176" s="38">
        <v>203.62520585548685</v>
      </c>
      <c r="W2176" s="27">
        <v>1.2878947018180043E-4</v>
      </c>
      <c r="X2176" s="27">
        <f t="shared" si="202"/>
        <v>166.31167253886699</v>
      </c>
      <c r="Y2176" s="19">
        <f t="shared" si="203"/>
        <v>203.62520585548685</v>
      </c>
      <c r="Z2176" s="27">
        <f t="shared" si="200"/>
        <v>2.1419192191329765E-2</v>
      </c>
      <c r="AA2176" s="20">
        <f t="shared" si="201"/>
        <v>2.6224782377788199E-2</v>
      </c>
    </row>
    <row r="2177" spans="1:27" x14ac:dyDescent="0.3">
      <c r="A2177" s="50">
        <v>8.5601684986613691E-5</v>
      </c>
      <c r="B2177" s="29">
        <v>156.15645944369976</v>
      </c>
      <c r="E2177" s="27">
        <v>2.2918362328200601</v>
      </c>
      <c r="F2177" s="20">
        <v>367.81710535084306</v>
      </c>
      <c r="H2177" s="27">
        <v>307.60548019495036</v>
      </c>
      <c r="I2177" s="20">
        <v>798.15541221760282</v>
      </c>
      <c r="K2177" s="27">
        <v>1.27226478070952E-4</v>
      </c>
      <c r="L2177" s="20">
        <v>38.841783775882789</v>
      </c>
      <c r="M2177" s="20">
        <v>55.629228607816756</v>
      </c>
      <c r="N2177" s="27">
        <f t="shared" si="198"/>
        <v>4.9417033517990105E-3</v>
      </c>
      <c r="O2177" s="20">
        <f t="shared" si="199"/>
        <v>7.0775108335763741E-3</v>
      </c>
      <c r="Q2177" s="27">
        <v>1.27226478070952E-4</v>
      </c>
      <c r="R2177" s="20">
        <v>70.926423031882337</v>
      </c>
      <c r="T2177" s="41">
        <v>1.27226478070952E-4</v>
      </c>
      <c r="U2177" s="38">
        <v>87.713867863816304</v>
      </c>
      <c r="W2177" s="27">
        <v>1.27226478070952E-4</v>
      </c>
      <c r="X2177" s="27">
        <f t="shared" si="202"/>
        <v>70.926423031882337</v>
      </c>
      <c r="Y2177" s="19">
        <f t="shared" si="203"/>
        <v>87.713867863816304</v>
      </c>
      <c r="Z2177" s="27">
        <f t="shared" si="200"/>
        <v>9.023719004516843E-3</v>
      </c>
      <c r="AA2177" s="20">
        <f t="shared" si="201"/>
        <v>1.1159526486294206E-2</v>
      </c>
    </row>
    <row r="2178" spans="1:27" x14ac:dyDescent="0.3">
      <c r="A2178" s="50">
        <v>6.8559093051590025E-5</v>
      </c>
      <c r="B2178" s="29">
        <v>146.32805894185537</v>
      </c>
      <c r="E2178" s="27">
        <v>0.12536142420140095</v>
      </c>
      <c r="F2178" s="20">
        <v>368.98362185273902</v>
      </c>
      <c r="H2178" s="27">
        <v>275.24079034173337</v>
      </c>
      <c r="I2178" s="20">
        <v>798.75473083830934</v>
      </c>
      <c r="K2178" s="27">
        <v>1.1480523244244978E-4</v>
      </c>
      <c r="L2178" s="20">
        <v>57.624346701347953</v>
      </c>
      <c r="M2178" s="20">
        <v>81.576889738199156</v>
      </c>
      <c r="N2178" s="27">
        <f t="shared" si="198"/>
        <v>6.615576517392566E-3</v>
      </c>
      <c r="O2178" s="20">
        <f t="shared" si="199"/>
        <v>9.3654537883260496E-3</v>
      </c>
      <c r="Q2178" s="27">
        <v>1.1480523244244978E-4</v>
      </c>
      <c r="R2178" s="20">
        <v>83.199087095983757</v>
      </c>
      <c r="T2178" s="41">
        <v>1.1480523244244978E-4</v>
      </c>
      <c r="U2178" s="38">
        <v>107.15163013283498</v>
      </c>
      <c r="W2178" s="27">
        <v>1.1480523244244978E-4</v>
      </c>
      <c r="X2178" s="27">
        <f t="shared" si="202"/>
        <v>83.199087095983757</v>
      </c>
      <c r="Y2178" s="19">
        <f t="shared" si="203"/>
        <v>107.15163013283498</v>
      </c>
      <c r="Z2178" s="27">
        <f t="shared" si="200"/>
        <v>9.5516905330540382E-3</v>
      </c>
      <c r="AA2178" s="20">
        <f t="shared" si="201"/>
        <v>1.2301567803987525E-2</v>
      </c>
    </row>
    <row r="2179" spans="1:27" x14ac:dyDescent="0.3">
      <c r="A2179" s="50">
        <v>6.8381894379854202E-5</v>
      </c>
      <c r="B2179" s="29">
        <v>114.11306448027597</v>
      </c>
      <c r="E2179" s="27">
        <v>0.21873779621091671</v>
      </c>
      <c r="F2179" s="20">
        <v>373.12750000640386</v>
      </c>
      <c r="H2179" s="27">
        <v>58.774617238072096</v>
      </c>
      <c r="I2179" s="20">
        <v>810.1650713490983</v>
      </c>
      <c r="K2179" s="27">
        <v>1.0127094719791785E-4</v>
      </c>
      <c r="L2179" s="20">
        <v>84.619803150440973</v>
      </c>
      <c r="M2179" s="20">
        <v>197.15931304211676</v>
      </c>
      <c r="N2179" s="27">
        <f t="shared" si="198"/>
        <v>8.5695276167465102E-3</v>
      </c>
      <c r="O2179" s="20">
        <f t="shared" si="199"/>
        <v>1.9966510380665964E-2</v>
      </c>
      <c r="Q2179" s="27">
        <v>1.0127094719791785E-4</v>
      </c>
      <c r="R2179" s="20">
        <v>114.04677146048709</v>
      </c>
      <c r="T2179" s="41">
        <v>1.0127094719791785E-4</v>
      </c>
      <c r="U2179" s="38">
        <v>226.58628135216287</v>
      </c>
      <c r="W2179" s="27">
        <v>1.0127094719791785E-4</v>
      </c>
      <c r="X2179" s="27">
        <f t="shared" si="202"/>
        <v>114.04677146048709</v>
      </c>
      <c r="Y2179" s="19">
        <f t="shared" si="203"/>
        <v>226.58628135216287</v>
      </c>
      <c r="Z2179" s="27">
        <f t="shared" si="200"/>
        <v>1.1549624570667993E-2</v>
      </c>
      <c r="AA2179" s="20">
        <f t="shared" si="201"/>
        <v>2.2946607334587445E-2</v>
      </c>
    </row>
    <row r="2180" spans="1:27" x14ac:dyDescent="0.3">
      <c r="A2180" s="50">
        <v>6.7856177338398993E-5</v>
      </c>
      <c r="B2180" s="29">
        <v>499.57309238934539</v>
      </c>
      <c r="E2180" s="27">
        <v>0.18243213533423841</v>
      </c>
      <c r="F2180" s="20">
        <v>373.20382141077238</v>
      </c>
      <c r="H2180" s="27">
        <v>73.732277588773286</v>
      </c>
      <c r="I2180" s="20">
        <v>810.35911076094726</v>
      </c>
      <c r="K2180" s="27">
        <v>8.5601684986613691E-5</v>
      </c>
      <c r="L2180" s="20">
        <v>67.980441503641245</v>
      </c>
      <c r="M2180" s="20">
        <v>140.78076747844699</v>
      </c>
      <c r="N2180" s="27">
        <f t="shared" si="198"/>
        <v>5.8192403388456172E-3</v>
      </c>
      <c r="O2180" s="20">
        <f t="shared" si="199"/>
        <v>1.2051070909863728E-2</v>
      </c>
      <c r="Q2180" s="27">
        <v>8.5601684986613691E-5</v>
      </c>
      <c r="R2180" s="20">
        <v>83.356133468894015</v>
      </c>
      <c r="T2180" s="41">
        <v>8.5601684986613691E-5</v>
      </c>
      <c r="U2180" s="38">
        <v>156.15645944369976</v>
      </c>
      <c r="W2180" s="27">
        <v>8.5601684986613691E-5</v>
      </c>
      <c r="X2180" s="27">
        <f t="shared" si="202"/>
        <v>83.356133468894015</v>
      </c>
      <c r="Y2180" s="19">
        <f t="shared" si="203"/>
        <v>156.15645944369976</v>
      </c>
      <c r="Z2180" s="27">
        <f t="shared" si="200"/>
        <v>7.1354254789063919E-3</v>
      </c>
      <c r="AA2180" s="20">
        <f t="shared" si="201"/>
        <v>1.3367256049924503E-2</v>
      </c>
    </row>
    <row r="2181" spans="1:27" x14ac:dyDescent="0.3">
      <c r="A2181" s="50">
        <v>4.1320978198200464E-5</v>
      </c>
      <c r="B2181" s="29">
        <v>140.27692872594753</v>
      </c>
      <c r="E2181" s="27">
        <v>9.3468011764343828E-3</v>
      </c>
      <c r="F2181" s="20">
        <v>378.46763683870853</v>
      </c>
      <c r="H2181" s="27">
        <v>13.242787327573751</v>
      </c>
      <c r="I2181" s="20">
        <v>810.37107538279633</v>
      </c>
      <c r="K2181" s="27">
        <v>6.8559093051590025E-5</v>
      </c>
      <c r="L2181" s="20">
        <v>59.785283915829154</v>
      </c>
      <c r="M2181" s="20">
        <v>97.09881359256633</v>
      </c>
      <c r="N2181" s="27">
        <f t="shared" si="198"/>
        <v>4.0988248431010595E-3</v>
      </c>
      <c r="O2181" s="20">
        <f t="shared" si="199"/>
        <v>6.6570065962917495E-3</v>
      </c>
      <c r="Q2181" s="27">
        <v>6.8559093051590025E-5</v>
      </c>
      <c r="R2181" s="20">
        <v>109.01452926511818</v>
      </c>
      <c r="T2181" s="41">
        <v>6.8559093051590025E-5</v>
      </c>
      <c r="U2181" s="38">
        <v>146.32805894185537</v>
      </c>
      <c r="W2181" s="27">
        <v>6.8559093051590025E-5</v>
      </c>
      <c r="X2181" s="27">
        <f t="shared" si="202"/>
        <v>109.01452926511818</v>
      </c>
      <c r="Y2181" s="19">
        <f t="shared" si="203"/>
        <v>146.32805894185537</v>
      </c>
      <c r="Z2181" s="27">
        <f t="shared" si="200"/>
        <v>7.4739372558625212E-3</v>
      </c>
      <c r="AA2181" s="20">
        <f t="shared" si="201"/>
        <v>1.0032119009053212E-2</v>
      </c>
    </row>
    <row r="2182" spans="1:27" x14ac:dyDescent="0.3">
      <c r="A2182" s="50">
        <v>2.285303344251588E-5</v>
      </c>
      <c r="B2182" s="29">
        <v>129.76031242993693</v>
      </c>
      <c r="E2182" s="27">
        <v>6.4269935974152759E-3</v>
      </c>
      <c r="F2182" s="20">
        <v>384.12864341267539</v>
      </c>
      <c r="H2182" s="27">
        <v>37.208653829147806</v>
      </c>
      <c r="I2182" s="20">
        <v>813.89343331478881</v>
      </c>
      <c r="K2182" s="27">
        <v>6.8381894379854202E-5</v>
      </c>
      <c r="L2182" s="20">
        <v>49.71649793142511</v>
      </c>
      <c r="M2182" s="20">
        <v>73.66904096827632</v>
      </c>
      <c r="N2182" s="27">
        <f t="shared" si="198"/>
        <v>3.3997083104829518E-3</v>
      </c>
      <c r="O2182" s="20">
        <f t="shared" si="199"/>
        <v>5.0376285785578238E-3</v>
      </c>
      <c r="Q2182" s="27">
        <v>6.8381894379854202E-5</v>
      </c>
      <c r="R2182" s="20">
        <v>90.160521443424756</v>
      </c>
      <c r="T2182" s="41">
        <v>6.8381894379854202E-5</v>
      </c>
      <c r="U2182" s="38">
        <v>114.11306448027597</v>
      </c>
      <c r="W2182" s="27">
        <v>6.8381894379854202E-5</v>
      </c>
      <c r="X2182" s="27">
        <f t="shared" si="202"/>
        <v>90.160521443424756</v>
      </c>
      <c r="Y2182" s="19">
        <f t="shared" si="203"/>
        <v>114.11306448027597</v>
      </c>
      <c r="Z2182" s="27">
        <f t="shared" si="200"/>
        <v>6.1653472545768516E-3</v>
      </c>
      <c r="AA2182" s="20">
        <f t="shared" si="201"/>
        <v>7.8032675226517231E-3</v>
      </c>
    </row>
    <row r="2183" spans="1:27" x14ac:dyDescent="0.3">
      <c r="A2183" s="50">
        <v>1.8866136088036001E-5</v>
      </c>
      <c r="B2183" s="29">
        <v>88.32827041541762</v>
      </c>
      <c r="E2183" s="27">
        <v>105.72409340454033</v>
      </c>
      <c r="F2183" s="20">
        <v>563.56188278367017</v>
      </c>
      <c r="H2183" s="27">
        <v>2.0083342603611527</v>
      </c>
      <c r="I2183" s="20">
        <v>820.25496987612632</v>
      </c>
      <c r="K2183" s="27">
        <v>6.7856177338398993E-5</v>
      </c>
      <c r="L2183" s="20">
        <v>234.38047673060822</v>
      </c>
      <c r="M2183" s="20">
        <v>450.34384704005635</v>
      </c>
      <c r="N2183" s="27">
        <f t="shared" si="198"/>
        <v>1.5904163193690649E-2</v>
      </c>
      <c r="O2183" s="20">
        <f t="shared" si="199"/>
        <v>3.0558611948006895E-2</v>
      </c>
      <c r="Q2183" s="27">
        <v>6.7856177338398993E-5</v>
      </c>
      <c r="R2183" s="20">
        <v>283.60972207989727</v>
      </c>
      <c r="T2183" s="41">
        <v>6.7856177338398993E-5</v>
      </c>
      <c r="U2183" s="38">
        <v>499.57309238934539</v>
      </c>
      <c r="W2183" s="27">
        <v>6.7856177338398993E-5</v>
      </c>
      <c r="X2183" s="27">
        <f t="shared" si="202"/>
        <v>283.60972207989727</v>
      </c>
      <c r="Y2183" s="19">
        <f t="shared" si="203"/>
        <v>499.57309238934539</v>
      </c>
      <c r="Z2183" s="27">
        <f t="shared" si="200"/>
        <v>1.9244671596347563E-2</v>
      </c>
      <c r="AA2183" s="20">
        <f t="shared" si="201"/>
        <v>3.3899120350663808E-2</v>
      </c>
    </row>
    <row r="2184" spans="1:27" x14ac:dyDescent="0.3">
      <c r="A2184" s="50">
        <v>0</v>
      </c>
      <c r="B2184" s="29">
        <v>713.05648693895796</v>
      </c>
      <c r="E2184" s="27">
        <v>78.128970040503191</v>
      </c>
      <c r="F2184" s="20">
        <v>655.93238003164549</v>
      </c>
      <c r="H2184" s="27">
        <v>163.93159357688273</v>
      </c>
      <c r="I2184" s="20">
        <v>820.53308153888224</v>
      </c>
      <c r="K2184" s="27">
        <v>4.1320978198200464E-5</v>
      </c>
      <c r="L2184" s="20">
        <v>49.577749788315529</v>
      </c>
      <c r="M2184" s="20">
        <v>91.047683376658469</v>
      </c>
      <c r="N2184" s="27">
        <f t="shared" si="198"/>
        <v>2.0486011181188235E-3</v>
      </c>
      <c r="O2184" s="20">
        <f t="shared" si="199"/>
        <v>3.7621793398035634E-3</v>
      </c>
      <c r="Q2184" s="27">
        <v>4.1320978198200464E-5</v>
      </c>
      <c r="R2184" s="20">
        <v>98.806995137604574</v>
      </c>
      <c r="T2184" s="41">
        <v>4.1320978198200464E-5</v>
      </c>
      <c r="U2184" s="38">
        <v>140.27692872594753</v>
      </c>
      <c r="W2184" s="27">
        <v>4.1320978198200464E-5</v>
      </c>
      <c r="X2184" s="27">
        <f t="shared" ref="X2184:X2187" si="204">R2184</f>
        <v>98.806995137604574</v>
      </c>
      <c r="Y2184" s="19">
        <f t="shared" ref="Y2184:Y2187" si="205">U2184</f>
        <v>140.27692872594753</v>
      </c>
      <c r="Z2184" s="27">
        <f t="shared" si="200"/>
        <v>4.0828016919106577E-3</v>
      </c>
      <c r="AA2184" s="20">
        <f t="shared" si="201"/>
        <v>5.7963799135953981E-3</v>
      </c>
    </row>
    <row r="2185" spans="1:27" x14ac:dyDescent="0.3">
      <c r="A2185" s="50" t="s">
        <v>13</v>
      </c>
      <c r="B2185" s="29">
        <v>389542.43518734479</v>
      </c>
      <c r="E2185" s="27">
        <v>24.760319540975615</v>
      </c>
      <c r="F2185" s="20">
        <v>661.51747795534425</v>
      </c>
      <c r="H2185" s="27">
        <v>3.6605238423217088</v>
      </c>
      <c r="I2185" s="20">
        <v>822.53568588331905</v>
      </c>
      <c r="K2185" s="27">
        <v>2.285303344251588E-5</v>
      </c>
      <c r="L2185" s="20">
        <v>43.217533764028012</v>
      </c>
      <c r="M2185" s="20">
        <v>80.531067080647901</v>
      </c>
      <c r="N2185" s="27">
        <f t="shared" si="198"/>
        <v>9.876517444123913E-4</v>
      </c>
      <c r="O2185" s="20">
        <f t="shared" si="199"/>
        <v>1.8403791691555362E-3</v>
      </c>
      <c r="Q2185" s="27">
        <v>2.285303344251588E-5</v>
      </c>
      <c r="R2185" s="20">
        <v>92.446779113317049</v>
      </c>
      <c r="T2185" s="41">
        <v>2.285303344251588E-5</v>
      </c>
      <c r="U2185" s="38">
        <v>129.76031242993693</v>
      </c>
      <c r="W2185" s="27">
        <v>2.285303344251588E-5</v>
      </c>
      <c r="X2185" s="27">
        <f t="shared" si="204"/>
        <v>92.446779113317049</v>
      </c>
      <c r="Y2185" s="19">
        <f t="shared" si="205"/>
        <v>129.76031242993693</v>
      </c>
      <c r="Z2185" s="27">
        <f t="shared" si="200"/>
        <v>2.1126893347295133E-3</v>
      </c>
      <c r="AA2185" s="20">
        <f t="shared" si="201"/>
        <v>2.9654167594726577E-3</v>
      </c>
    </row>
    <row r="2186" spans="1:27" x14ac:dyDescent="0.3">
      <c r="E2186" s="27">
        <v>2.4238980216468917</v>
      </c>
      <c r="F2186" s="20">
        <v>667.04368230755006</v>
      </c>
      <c r="H2186" s="27">
        <v>1.3108424092788482</v>
      </c>
      <c r="I2186" s="20">
        <v>828.19669245728585</v>
      </c>
      <c r="K2186" s="27">
        <v>1.8866136088036001E-5</v>
      </c>
      <c r="L2186" s="20">
        <v>39.456184507542758</v>
      </c>
      <c r="M2186" s="20">
        <v>56.243631159418086</v>
      </c>
      <c r="N2186" s="27">
        <f t="shared" si="198"/>
        <v>7.4438574643395942E-4</v>
      </c>
      <c r="O2186" s="20">
        <f t="shared" si="199"/>
        <v>1.0610999995388835E-3</v>
      </c>
      <c r="Q2186" s="27">
        <v>1.8866136088036001E-5</v>
      </c>
      <c r="R2186" s="20">
        <v>71.540823763542306</v>
      </c>
      <c r="T2186" s="41">
        <v>1.8866136088036001E-5</v>
      </c>
      <c r="U2186" s="38">
        <v>88.32827041541762</v>
      </c>
      <c r="W2186" s="27">
        <v>1.8866136088036001E-5</v>
      </c>
      <c r="X2186" s="27">
        <f t="shared" si="204"/>
        <v>71.540823763542306</v>
      </c>
      <c r="Y2186" s="19">
        <f t="shared" si="205"/>
        <v>88.32827041541762</v>
      </c>
      <c r="Z2186" s="27">
        <f t="shared" si="200"/>
        <v>1.3496989169731891E-3</v>
      </c>
      <c r="AA2186" s="20">
        <f t="shared" si="201"/>
        <v>1.6664131700781131E-3</v>
      </c>
    </row>
    <row r="2187" spans="1:27" x14ac:dyDescent="0.3">
      <c r="E2187" s="28">
        <v>7.3445278420113027</v>
      </c>
      <c r="F2187" s="24">
        <v>668.97033766832567</v>
      </c>
      <c r="H2187" s="28">
        <v>1.2963954666047357</v>
      </c>
      <c r="I2187" s="24">
        <v>831.24261703724517</v>
      </c>
      <c r="K2187" s="27">
        <v>0</v>
      </c>
      <c r="L2187" s="24">
        <v>210.73309901624867</v>
      </c>
      <c r="M2187" s="24">
        <v>210.73309901624867</v>
      </c>
      <c r="N2187" s="27">
        <f t="shared" si="198"/>
        <v>0</v>
      </c>
      <c r="O2187" s="20">
        <f t="shared" si="199"/>
        <v>0</v>
      </c>
      <c r="Q2187" s="28">
        <v>0</v>
      </c>
      <c r="R2187" s="24">
        <v>713.05648693895796</v>
      </c>
      <c r="T2187" s="42">
        <v>0</v>
      </c>
      <c r="U2187" s="39">
        <v>713.05648693895796</v>
      </c>
      <c r="W2187" s="27">
        <v>0</v>
      </c>
      <c r="X2187" s="27">
        <f t="shared" si="204"/>
        <v>713.05648693895796</v>
      </c>
      <c r="Y2187" s="19">
        <f t="shared" si="205"/>
        <v>713.05648693895796</v>
      </c>
      <c r="Z2187" s="27">
        <f t="shared" si="200"/>
        <v>0</v>
      </c>
      <c r="AA2187" s="20">
        <f t="shared" si="201"/>
        <v>0</v>
      </c>
    </row>
  </sheetData>
  <sortState xmlns:xlrd2="http://schemas.microsoft.com/office/spreadsheetml/2017/richdata2" ref="H7:I2187">
    <sortCondition ref="I7:I2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D0B59-41AB-4771-A508-55950B96015E}">
  <dimension ref="A1:H1152"/>
  <sheetViews>
    <sheetView workbookViewId="0">
      <selection activeCell="K26" sqref="K26"/>
    </sheetView>
  </sheetViews>
  <sheetFormatPr defaultRowHeight="14.4" x14ac:dyDescent="0.3"/>
  <cols>
    <col min="1" max="1" width="13.44140625" bestFit="1" customWidth="1"/>
    <col min="2" max="2" width="18.109375" bestFit="1" customWidth="1"/>
    <col min="3" max="3" width="1.5546875" customWidth="1"/>
    <col min="4" max="4" width="11.44140625" customWidth="1"/>
    <col min="5" max="5" width="14.6640625" customWidth="1"/>
    <col min="6" max="6" width="1.5546875" customWidth="1"/>
    <col min="7" max="8" width="13.33203125" customWidth="1"/>
  </cols>
  <sheetData>
    <row r="1" spans="1:8" x14ac:dyDescent="0.3">
      <c r="D1" s="17" t="s">
        <v>21</v>
      </c>
      <c r="E1" s="18"/>
      <c r="G1" s="17" t="s">
        <v>24</v>
      </c>
      <c r="H1" s="18"/>
    </row>
    <row r="2" spans="1:8" x14ac:dyDescent="0.3">
      <c r="D2" s="19" t="s">
        <v>15</v>
      </c>
      <c r="E2" s="20"/>
      <c r="G2" s="19" t="s">
        <v>15</v>
      </c>
      <c r="H2" s="20"/>
    </row>
    <row r="3" spans="1:8" x14ac:dyDescent="0.3">
      <c r="A3" s="13" t="s">
        <v>12</v>
      </c>
      <c r="B3" t="s">
        <v>23</v>
      </c>
      <c r="D3" s="21" t="s">
        <v>16</v>
      </c>
      <c r="E3" s="22"/>
      <c r="G3" s="21" t="s">
        <v>25</v>
      </c>
      <c r="H3" s="22"/>
    </row>
    <row r="4" spans="1:8" x14ac:dyDescent="0.3">
      <c r="A4" s="30">
        <v>4.5320575736695901E-8</v>
      </c>
      <c r="B4" s="29">
        <v>0.54193468414262347</v>
      </c>
      <c r="D4" s="19" t="s">
        <v>17</v>
      </c>
      <c r="E4" s="20"/>
      <c r="G4" s="19" t="s">
        <v>17</v>
      </c>
      <c r="H4" s="20"/>
    </row>
    <row r="5" spans="1:8" x14ac:dyDescent="0.3">
      <c r="A5" s="30">
        <v>1.3656699593411759E-7</v>
      </c>
      <c r="B5" s="29">
        <v>0.5142374373280113</v>
      </c>
      <c r="D5" s="21" t="s">
        <v>22</v>
      </c>
      <c r="E5" s="22"/>
      <c r="G5" s="21" t="s">
        <v>22</v>
      </c>
      <c r="H5" s="22"/>
    </row>
    <row r="6" spans="1:8" x14ac:dyDescent="0.3">
      <c r="A6" s="30">
        <v>1.7544425645610318E-7</v>
      </c>
      <c r="B6" s="29">
        <v>0.4572195141171646</v>
      </c>
      <c r="D6" s="23" t="s">
        <v>19</v>
      </c>
      <c r="E6" s="24"/>
      <c r="G6" s="23" t="s">
        <v>19</v>
      </c>
      <c r="H6" s="24"/>
    </row>
    <row r="7" spans="1:8" x14ac:dyDescent="0.3">
      <c r="A7" s="30">
        <v>3.4263212000951171E-7</v>
      </c>
      <c r="B7" s="29">
        <v>0.47152444148248035</v>
      </c>
      <c r="D7" s="26">
        <v>4.5320575736695901E-8</v>
      </c>
      <c r="E7" s="25">
        <v>159.06619051239542</v>
      </c>
      <c r="G7" s="26">
        <v>4.5320575736695901E-8</v>
      </c>
      <c r="H7" s="31">
        <v>0.54193468414262347</v>
      </c>
    </row>
    <row r="8" spans="1:8" x14ac:dyDescent="0.3">
      <c r="A8" s="30">
        <v>3.9276119423448108E-7</v>
      </c>
      <c r="B8" s="29">
        <v>0.74539621323260463</v>
      </c>
      <c r="D8" s="27">
        <v>1.3656699593411759E-7</v>
      </c>
      <c r="E8" s="20">
        <v>144.47393797201997</v>
      </c>
      <c r="G8" s="27">
        <v>1.3656699593411759E-7</v>
      </c>
      <c r="H8" s="32">
        <v>0.5142374373280113</v>
      </c>
    </row>
    <row r="9" spans="1:8" x14ac:dyDescent="0.3">
      <c r="A9" s="30">
        <v>5.2867926569888368E-7</v>
      </c>
      <c r="B9" s="29">
        <v>0.40870404728458004</v>
      </c>
      <c r="D9" s="27">
        <v>1.7544425645610318E-7</v>
      </c>
      <c r="E9" s="20">
        <v>122.55195725426526</v>
      </c>
      <c r="G9" s="27">
        <v>1.7544425645610318E-7</v>
      </c>
      <c r="H9" s="32">
        <v>0.4572195141171646</v>
      </c>
    </row>
    <row r="10" spans="1:8" x14ac:dyDescent="0.3">
      <c r="A10" s="30">
        <v>5.55229235033039E-7</v>
      </c>
      <c r="B10" s="29">
        <v>0.4513951760716039</v>
      </c>
      <c r="D10" s="27">
        <v>3.4263212000951171E-7</v>
      </c>
      <c r="E10" s="20">
        <v>125.86922863748181</v>
      </c>
      <c r="G10" s="27">
        <v>3.4263212000951171E-7</v>
      </c>
      <c r="H10" s="32">
        <v>0.47152444148248035</v>
      </c>
    </row>
    <row r="11" spans="1:8" x14ac:dyDescent="0.3">
      <c r="A11" s="30">
        <v>7.9889241533237509E-7</v>
      </c>
      <c r="B11" s="29">
        <v>0.59891076101103968</v>
      </c>
      <c r="D11" s="27">
        <v>3.9276119423448108E-7</v>
      </c>
      <c r="E11" s="20">
        <v>292.23628882665287</v>
      </c>
      <c r="G11" s="27">
        <v>3.9276119423448108E-7</v>
      </c>
      <c r="H11" s="32">
        <v>0.74539621323260463</v>
      </c>
    </row>
    <row r="12" spans="1:8" x14ac:dyDescent="0.3">
      <c r="A12" s="30">
        <v>9.1763695309055038E-7</v>
      </c>
      <c r="B12" s="29">
        <v>0.55786594352855579</v>
      </c>
      <c r="D12" s="27">
        <v>5.2867926569888368E-7</v>
      </c>
      <c r="E12" s="20">
        <v>107.95970471388981</v>
      </c>
      <c r="G12" s="27">
        <v>5.2867926569888368E-7</v>
      </c>
      <c r="H12" s="32">
        <v>0.40870404728458004</v>
      </c>
    </row>
    <row r="13" spans="1:8" x14ac:dyDescent="0.3">
      <c r="A13" s="30">
        <v>1.032478849083418E-6</v>
      </c>
      <c r="B13" s="29">
        <v>0.42633113611958684</v>
      </c>
      <c r="D13" s="27">
        <v>5.55229235033039E-7</v>
      </c>
      <c r="E13" s="20">
        <v>124.22181378512752</v>
      </c>
      <c r="G13" s="27">
        <v>5.55229235033039E-7</v>
      </c>
      <c r="H13" s="32">
        <v>0.4513951760716039</v>
      </c>
    </row>
    <row r="14" spans="1:8" x14ac:dyDescent="0.3">
      <c r="A14" s="30">
        <v>1.1588886081881355E-6</v>
      </c>
      <c r="B14" s="29">
        <v>0.76372269921739377</v>
      </c>
      <c r="D14" s="27">
        <v>7.9889241533237509E-7</v>
      </c>
      <c r="E14" s="20">
        <v>183.35229585502873</v>
      </c>
      <c r="G14" s="27">
        <v>7.9889241533237509E-7</v>
      </c>
      <c r="H14" s="32">
        <v>0.59891076101103968</v>
      </c>
    </row>
    <row r="15" spans="1:8" x14ac:dyDescent="0.3">
      <c r="A15" s="30">
        <v>1.2782275007339194E-6</v>
      </c>
      <c r="B15" s="29">
        <v>1.1984566780688568</v>
      </c>
      <c r="D15" s="27">
        <v>9.1763695309055038E-7</v>
      </c>
      <c r="E15" s="20">
        <v>131.18802655204294</v>
      </c>
      <c r="G15" s="27">
        <v>9.1763695309055038E-7</v>
      </c>
      <c r="H15" s="32">
        <v>0.55786594352855579</v>
      </c>
    </row>
    <row r="16" spans="1:8" x14ac:dyDescent="0.3">
      <c r="A16" s="30">
        <v>1.6001395124476403E-6</v>
      </c>
      <c r="B16" s="29">
        <v>0.74071523038074061</v>
      </c>
      <c r="D16" s="27">
        <v>1.032478849083418E-6</v>
      </c>
      <c r="E16" s="20">
        <v>111.27697609710636</v>
      </c>
      <c r="G16" s="27">
        <v>1.032478849083418E-6</v>
      </c>
      <c r="H16" s="32">
        <v>0.42633113611958684</v>
      </c>
    </row>
    <row r="17" spans="1:8" x14ac:dyDescent="0.3">
      <c r="A17" s="30">
        <v>1.673113729339093E-6</v>
      </c>
      <c r="B17" s="29">
        <v>0.40284343852464299</v>
      </c>
      <c r="D17" s="27">
        <v>1.1588886081881355E-6</v>
      </c>
      <c r="E17" s="20">
        <v>332.57110800258448</v>
      </c>
      <c r="G17" s="27">
        <v>1.1588886081881355E-6</v>
      </c>
      <c r="H17" s="32">
        <v>0.76372269921739377</v>
      </c>
    </row>
    <row r="18" spans="1:8" x14ac:dyDescent="0.3">
      <c r="A18" s="30">
        <v>1.7095198927563615E-6</v>
      </c>
      <c r="B18" s="29">
        <v>0.48982830334925265</v>
      </c>
      <c r="D18" s="27">
        <v>1.2782275007339194E-6</v>
      </c>
      <c r="E18" s="20">
        <v>323.40073787712151</v>
      </c>
      <c r="G18" s="27">
        <v>1.2782275007339194E-6</v>
      </c>
      <c r="H18" s="32">
        <v>1.1984566780688568</v>
      </c>
    </row>
    <row r="19" spans="1:8" x14ac:dyDescent="0.3">
      <c r="A19" s="30">
        <v>2.2527342480316292E-6</v>
      </c>
      <c r="B19" s="29">
        <v>0.56743870129905349</v>
      </c>
      <c r="D19" s="27">
        <v>1.6001395124476403E-6</v>
      </c>
      <c r="E19" s="20">
        <v>300.71543498162595</v>
      </c>
      <c r="G19" s="27">
        <v>1.6001395124476403E-6</v>
      </c>
      <c r="H19" s="32">
        <v>0.74071523038074061</v>
      </c>
    </row>
    <row r="20" spans="1:8" x14ac:dyDescent="0.3">
      <c r="A20" s="30">
        <v>2.7801452233688906E-6</v>
      </c>
      <c r="B20" s="29">
        <v>0.64637387879032038</v>
      </c>
      <c r="D20" s="27">
        <v>1.673113729339093E-6</v>
      </c>
      <c r="E20" s="20">
        <v>109.62956124475207</v>
      </c>
      <c r="G20" s="27">
        <v>1.673113729339093E-6</v>
      </c>
      <c r="H20" s="32">
        <v>0.40284343852464299</v>
      </c>
    </row>
    <row r="21" spans="1:8" x14ac:dyDescent="0.3">
      <c r="A21" s="30">
        <v>2.9723014449700713E-6</v>
      </c>
      <c r="B21" s="29">
        <v>0.4218868914809154</v>
      </c>
      <c r="D21" s="27">
        <v>1.7095198927563615E-6</v>
      </c>
      <c r="E21" s="20">
        <v>172.35810900950122</v>
      </c>
      <c r="G21" s="27">
        <v>1.7095198927563615E-6</v>
      </c>
      <c r="H21" s="32">
        <v>0.48982830334925265</v>
      </c>
    </row>
    <row r="22" spans="1:8" x14ac:dyDescent="0.3">
      <c r="A22" s="30">
        <v>3.5523598853615113E-6</v>
      </c>
      <c r="B22" s="29">
        <v>0.45434952326630507</v>
      </c>
      <c r="D22" s="27">
        <v>2.2527342480316292E-6</v>
      </c>
      <c r="E22" s="20">
        <v>155.18944697184978</v>
      </c>
      <c r="G22" s="27">
        <v>2.2527342480316292E-6</v>
      </c>
      <c r="H22" s="32">
        <v>0.56743870129905349</v>
      </c>
    </row>
    <row r="23" spans="1:8" x14ac:dyDescent="0.3">
      <c r="A23" s="30">
        <v>4.0086256376525853E-6</v>
      </c>
      <c r="B23" s="29">
        <v>0.75243231696432844</v>
      </c>
      <c r="D23" s="27">
        <v>2.7801452233688906E-6</v>
      </c>
      <c r="E23" s="20">
        <v>184.28788692933585</v>
      </c>
      <c r="G23" s="27">
        <v>2.7801452233688906E-6</v>
      </c>
      <c r="H23" s="32">
        <v>0.64637387879032038</v>
      </c>
    </row>
    <row r="24" spans="1:8" x14ac:dyDescent="0.3">
      <c r="A24" s="30">
        <v>4.9489817683934234E-6</v>
      </c>
      <c r="B24" s="29">
        <v>0.46262235847573085</v>
      </c>
      <c r="D24" s="27">
        <v>2.9723014449700713E-6</v>
      </c>
      <c r="E24" s="20">
        <v>133.44522423853056</v>
      </c>
      <c r="G24" s="27">
        <v>2.9723014449700713E-6</v>
      </c>
      <c r="H24" s="32">
        <v>0.4218868914809154</v>
      </c>
    </row>
    <row r="25" spans="1:8" x14ac:dyDescent="0.3">
      <c r="A25" s="30">
        <v>5.9286044233886059E-6</v>
      </c>
      <c r="B25" s="29">
        <v>0.53091285058130433</v>
      </c>
      <c r="D25" s="27">
        <v>3.5523598853615113E-6</v>
      </c>
      <c r="E25" s="20">
        <v>94.67379329391278</v>
      </c>
      <c r="G25" s="27">
        <v>3.5523598853615113E-6</v>
      </c>
      <c r="H25" s="32">
        <v>0.45434952326630507</v>
      </c>
    </row>
    <row r="26" spans="1:8" x14ac:dyDescent="0.3">
      <c r="A26" s="30">
        <v>6.0098086578364018E-6</v>
      </c>
      <c r="B26" s="29">
        <v>0.7256050231350385</v>
      </c>
      <c r="D26" s="27">
        <v>4.0086256376525853E-6</v>
      </c>
      <c r="E26" s="20">
        <v>325.19189503675057</v>
      </c>
      <c r="G26" s="27">
        <v>4.0086256376525853E-6</v>
      </c>
      <c r="H26" s="32">
        <v>0.75243231696432844</v>
      </c>
    </row>
    <row r="27" spans="1:8" x14ac:dyDescent="0.3">
      <c r="A27" s="30">
        <v>6.6178977249364834E-6</v>
      </c>
      <c r="B27" s="29">
        <v>0.39939629549960948</v>
      </c>
      <c r="D27" s="27">
        <v>4.9489817683934234E-6</v>
      </c>
      <c r="E27" s="20">
        <v>145.96927374786455</v>
      </c>
      <c r="G27" s="27">
        <v>4.9489817683934234E-6</v>
      </c>
      <c r="H27" s="32">
        <v>0.46262235847573085</v>
      </c>
    </row>
    <row r="28" spans="1:8" x14ac:dyDescent="0.3">
      <c r="A28" s="30">
        <v>6.8106701291981153E-6</v>
      </c>
      <c r="B28" s="29">
        <v>0.43651606813501209</v>
      </c>
      <c r="D28" s="27">
        <v>5.9286044233886059E-6</v>
      </c>
      <c r="E28" s="20">
        <v>150.82763121636421</v>
      </c>
      <c r="G28" s="27">
        <v>5.9286044233886059E-6</v>
      </c>
      <c r="H28" s="32">
        <v>0.53091285058130433</v>
      </c>
    </row>
    <row r="29" spans="1:8" x14ac:dyDescent="0.3">
      <c r="A29" s="30">
        <v>6.9375505518110003E-6</v>
      </c>
      <c r="B29" s="29">
        <v>0.47282131676779582</v>
      </c>
      <c r="D29" s="27">
        <v>6.0098086578364018E-6</v>
      </c>
      <c r="E29" s="20">
        <v>302.98827366069668</v>
      </c>
      <c r="G29" s="27">
        <v>6.0098086578364018E-6</v>
      </c>
      <c r="H29" s="32">
        <v>0.7256050231350385</v>
      </c>
    </row>
    <row r="30" spans="1:8" x14ac:dyDescent="0.3">
      <c r="A30" s="30">
        <v>6.9974980760889594E-6</v>
      </c>
      <c r="B30" s="29">
        <v>0.41345267040896178</v>
      </c>
      <c r="D30" s="27">
        <v>6.6178977249364834E-6</v>
      </c>
      <c r="E30" s="20">
        <v>135.84387575137106</v>
      </c>
      <c r="G30" s="27">
        <v>6.6178977249364834E-6</v>
      </c>
      <c r="H30" s="32">
        <v>0.39939629549960948</v>
      </c>
    </row>
    <row r="31" spans="1:8" x14ac:dyDescent="0.3">
      <c r="A31" s="30">
        <v>7.1900308284966741E-6</v>
      </c>
      <c r="B31" s="29">
        <v>0.54439152635564891</v>
      </c>
      <c r="D31" s="27">
        <v>6.8106701291981153E-6</v>
      </c>
      <c r="E31" s="20">
        <v>141.70909921812037</v>
      </c>
      <c r="G31" s="27">
        <v>6.8106701291981153E-6</v>
      </c>
      <c r="H31" s="32">
        <v>0.43651606813501209</v>
      </c>
    </row>
    <row r="32" spans="1:8" x14ac:dyDescent="0.3">
      <c r="A32" s="30">
        <v>7.190031283244025E-6</v>
      </c>
      <c r="B32" s="29">
        <v>0.59909869345023736</v>
      </c>
      <c r="D32" s="27">
        <v>6.9375505518110003E-6</v>
      </c>
      <c r="E32" s="20">
        <v>97.99106467712933</v>
      </c>
      <c r="G32" s="27">
        <v>6.9375505518110003E-6</v>
      </c>
      <c r="H32" s="32">
        <v>0.47282131676779582</v>
      </c>
    </row>
    <row r="33" spans="1:8" x14ac:dyDescent="0.3">
      <c r="A33" s="30">
        <v>7.1961308094614651E-6</v>
      </c>
      <c r="B33" s="29">
        <v>0.59111208597597553</v>
      </c>
      <c r="D33" s="27">
        <v>6.9974980760889594E-6</v>
      </c>
      <c r="E33" s="20">
        <v>132.88613558848874</v>
      </c>
      <c r="G33" s="27">
        <v>6.9974980760889594E-6</v>
      </c>
      <c r="H33" s="32">
        <v>0.41345267040896178</v>
      </c>
    </row>
    <row r="34" spans="1:8" x14ac:dyDescent="0.3">
      <c r="A34" s="30">
        <v>7.2539419306849595E-6</v>
      </c>
      <c r="B34" s="29">
        <v>0.5676485658491851</v>
      </c>
      <c r="D34" s="27">
        <v>7.1900308284966741E-6</v>
      </c>
      <c r="E34" s="20">
        <v>161.41190751596548</v>
      </c>
      <c r="G34" s="27">
        <v>7.1900308284966741E-6</v>
      </c>
      <c r="H34" s="32">
        <v>0.54439152635564891</v>
      </c>
    </row>
    <row r="35" spans="1:8" x14ac:dyDescent="0.3">
      <c r="A35" s="30">
        <v>7.9482351793558337E-6</v>
      </c>
      <c r="B35" s="29">
        <v>0.76146696793356805</v>
      </c>
      <c r="D35" s="27">
        <v>7.190031283244025E-6</v>
      </c>
      <c r="E35" s="20">
        <v>183.29475738516101</v>
      </c>
      <c r="G35" s="27">
        <v>7.190031283244025E-6</v>
      </c>
      <c r="H35" s="32">
        <v>0.59909869345023736</v>
      </c>
    </row>
    <row r="36" spans="1:8" x14ac:dyDescent="0.3">
      <c r="A36" s="30">
        <v>8.0011054706119467E-6</v>
      </c>
      <c r="B36" s="29">
        <v>0.40695147880166577</v>
      </c>
      <c r="D36" s="27">
        <v>7.1961308094614651E-6</v>
      </c>
      <c r="E36" s="20">
        <v>94.860397606132864</v>
      </c>
      <c r="G36" s="27">
        <v>7.1961308094614651E-6</v>
      </c>
      <c r="H36" s="32">
        <v>0.59111208597597553</v>
      </c>
    </row>
    <row r="37" spans="1:8" x14ac:dyDescent="0.3">
      <c r="A37" s="30">
        <v>8.395756140089361E-6</v>
      </c>
      <c r="B37" s="29">
        <v>0.68140396694504957</v>
      </c>
      <c r="D37" s="27">
        <v>7.2539419306849595E-6</v>
      </c>
      <c r="E37" s="20">
        <v>161.74293915853019</v>
      </c>
      <c r="G37" s="27">
        <v>7.2539419306849595E-6</v>
      </c>
      <c r="H37" s="32">
        <v>0.5676485658491851</v>
      </c>
    </row>
    <row r="38" spans="1:8" x14ac:dyDescent="0.3">
      <c r="A38" s="30">
        <v>8.5098326962906867E-6</v>
      </c>
      <c r="B38" s="29">
        <v>0.72810322722053078</v>
      </c>
      <c r="D38" s="27">
        <v>7.9482351793558337E-6</v>
      </c>
      <c r="E38" s="20">
        <v>111.13158713372111</v>
      </c>
      <c r="G38" s="27">
        <v>7.9482351793558337E-6</v>
      </c>
      <c r="H38" s="32">
        <v>0.76146696793356805</v>
      </c>
    </row>
    <row r="39" spans="1:8" x14ac:dyDescent="0.3">
      <c r="A39" s="30">
        <v>8.6280369941960089E-6</v>
      </c>
      <c r="B39" s="29">
        <v>0.57254340881447974</v>
      </c>
      <c r="D39" s="27">
        <v>8.0011054706119467E-6</v>
      </c>
      <c r="E39" s="20">
        <v>135.00904336514202</v>
      </c>
      <c r="G39" s="27">
        <v>8.0011054706119467E-6</v>
      </c>
      <c r="H39" s="32">
        <v>0.40695147880166577</v>
      </c>
    </row>
    <row r="40" spans="1:8" x14ac:dyDescent="0.3">
      <c r="A40" s="30">
        <v>8.720791811356321E-6</v>
      </c>
      <c r="B40" s="29">
        <v>0.48780328318152938</v>
      </c>
      <c r="D40" s="27">
        <v>8.395756140089361E-6</v>
      </c>
      <c r="E40" s="20">
        <v>109.78672612123859</v>
      </c>
      <c r="G40" s="27">
        <v>8.395756140089361E-6</v>
      </c>
      <c r="H40" s="32">
        <v>0.68140396694504957</v>
      </c>
    </row>
    <row r="41" spans="1:8" x14ac:dyDescent="0.3">
      <c r="A41" s="30">
        <v>8.8094579950848129E-6</v>
      </c>
      <c r="B41" s="29">
        <v>0.51839188392221458</v>
      </c>
      <c r="D41" s="27">
        <v>8.5098326962906867E-6</v>
      </c>
      <c r="E41" s="20">
        <v>306.06765695853591</v>
      </c>
      <c r="G41" s="27">
        <v>8.5098326962906867E-6</v>
      </c>
      <c r="H41" s="32">
        <v>0.72810322722053078</v>
      </c>
    </row>
    <row r="42" spans="1:8" x14ac:dyDescent="0.3">
      <c r="A42" s="30">
        <v>8.9566560745879542E-6</v>
      </c>
      <c r="B42" s="29">
        <v>0.37348004103770027</v>
      </c>
      <c r="D42" s="27">
        <v>8.6280369941960089E-6</v>
      </c>
      <c r="E42" s="20">
        <v>150.57688476577627</v>
      </c>
      <c r="G42" s="27">
        <v>8.6280369941960089E-6</v>
      </c>
      <c r="H42" s="32">
        <v>0.57254340881447974</v>
      </c>
    </row>
    <row r="43" spans="1:8" x14ac:dyDescent="0.3">
      <c r="A43" s="30">
        <v>9.6687213044788223E-6</v>
      </c>
      <c r="B43" s="29">
        <v>0.74009190470118291</v>
      </c>
      <c r="D43" s="27">
        <v>8.720791811356321E-6</v>
      </c>
      <c r="E43" s="20">
        <v>118.67521371371961</v>
      </c>
      <c r="G43" s="27">
        <v>8.720791811356321E-6</v>
      </c>
      <c r="H43" s="32">
        <v>0.48780328318152938</v>
      </c>
    </row>
    <row r="44" spans="1:8" x14ac:dyDescent="0.3">
      <c r="A44" s="30">
        <v>1.0426307198940776E-5</v>
      </c>
      <c r="B44" s="29">
        <v>0.43124819090657307</v>
      </c>
      <c r="D44" s="27">
        <v>8.8094579950848129E-6</v>
      </c>
      <c r="E44" s="20">
        <v>147.3532620730997</v>
      </c>
      <c r="G44" s="27">
        <v>8.8094579950848129E-6</v>
      </c>
      <c r="H44" s="32">
        <v>0.51839188392221458</v>
      </c>
    </row>
    <row r="45" spans="1:8" x14ac:dyDescent="0.3">
      <c r="A45" s="30">
        <v>1.0922017281700391E-5</v>
      </c>
      <c r="B45" s="29">
        <v>0.56022284851151982</v>
      </c>
      <c r="D45" s="27">
        <v>8.9566560745879542E-6</v>
      </c>
      <c r="E45" s="20">
        <v>118.85297169815509</v>
      </c>
      <c r="G45" s="27">
        <v>8.9566560745879542E-6</v>
      </c>
      <c r="H45" s="32">
        <v>0.37348004103770027</v>
      </c>
    </row>
    <row r="46" spans="1:8" x14ac:dyDescent="0.3">
      <c r="A46" s="30">
        <v>1.1242175332881743E-5</v>
      </c>
      <c r="B46" s="29">
        <v>0.44688958828918285</v>
      </c>
      <c r="D46" s="27">
        <v>9.6687213044788223E-6</v>
      </c>
      <c r="E46" s="20">
        <v>325.79000416203974</v>
      </c>
      <c r="G46" s="27">
        <v>9.6687213044788223E-6</v>
      </c>
      <c r="H46" s="32">
        <v>0.74009190470118291</v>
      </c>
    </row>
    <row r="47" spans="1:8" x14ac:dyDescent="0.3">
      <c r="A47" s="30">
        <v>1.1297953733446775E-5</v>
      </c>
      <c r="B47" s="29">
        <v>0.72885365565112958</v>
      </c>
      <c r="D47" s="27">
        <v>1.0426307198940776E-5</v>
      </c>
      <c r="E47" s="20">
        <v>225.84582735485958</v>
      </c>
      <c r="G47" s="27">
        <v>1.0426307198940776E-5</v>
      </c>
      <c r="H47" s="32">
        <v>0.43124819090657307</v>
      </c>
    </row>
    <row r="48" spans="1:8" x14ac:dyDescent="0.3">
      <c r="A48" s="30">
        <v>1.1504049325594679E-5</v>
      </c>
      <c r="B48" s="29">
        <v>1.1988833262610967</v>
      </c>
      <c r="D48" s="27">
        <v>1.0922017281700391E-5</v>
      </c>
      <c r="E48" s="20">
        <v>158.42335356182386</v>
      </c>
      <c r="G48" s="27">
        <v>1.0922017281700391E-5</v>
      </c>
      <c r="H48" s="32">
        <v>0.56022284851151982</v>
      </c>
    </row>
    <row r="49" spans="1:8" x14ac:dyDescent="0.3">
      <c r="A49" s="30">
        <v>1.1908916349057108E-5</v>
      </c>
      <c r="B49" s="29">
        <v>0.73312320783769913</v>
      </c>
      <c r="D49" s="27">
        <v>1.1242175332881743E-5</v>
      </c>
      <c r="E49" s="20">
        <v>96.343649824775042</v>
      </c>
      <c r="G49" s="27">
        <v>1.1242175332881743E-5</v>
      </c>
      <c r="H49" s="32">
        <v>0.44688958828918285</v>
      </c>
    </row>
    <row r="50" spans="1:8" x14ac:dyDescent="0.3">
      <c r="A50" s="30">
        <v>1.2924364000355126E-5</v>
      </c>
      <c r="B50" s="29">
        <v>0.41371326199936187</v>
      </c>
      <c r="D50" s="27">
        <v>1.1297953733446775E-5</v>
      </c>
      <c r="E50" s="20">
        <v>294.3725824372994</v>
      </c>
      <c r="G50" s="27">
        <v>1.1297953733446775E-5</v>
      </c>
      <c r="H50" s="32">
        <v>0.72885365565112958</v>
      </c>
    </row>
    <row r="51" spans="1:8" x14ac:dyDescent="0.3">
      <c r="A51" s="30">
        <v>1.3841632608091459E-5</v>
      </c>
      <c r="B51" s="29">
        <v>0.71435417015848734</v>
      </c>
      <c r="D51" s="27">
        <v>1.1504049325594679E-5</v>
      </c>
      <c r="E51" s="20">
        <v>323.28566093738607</v>
      </c>
      <c r="G51" s="27">
        <v>1.1504049325594679E-5</v>
      </c>
      <c r="H51" s="32">
        <v>1.1988833262610967</v>
      </c>
    </row>
    <row r="52" spans="1:8" x14ac:dyDescent="0.3">
      <c r="A52" s="30">
        <v>1.4274260138336103E-5</v>
      </c>
      <c r="B52" s="29">
        <v>0.43537356845977404</v>
      </c>
      <c r="D52" s="27">
        <v>1.1908916349057108E-5</v>
      </c>
      <c r="E52" s="20">
        <v>309.20638307854864</v>
      </c>
      <c r="G52" s="27">
        <v>1.1908916349057108E-5</v>
      </c>
      <c r="H52" s="32">
        <v>0.73312320783769913</v>
      </c>
    </row>
    <row r="53" spans="1:8" x14ac:dyDescent="0.3">
      <c r="A53" s="30">
        <v>1.4968576579121873E-5</v>
      </c>
      <c r="B53" s="29">
        <v>0.71763162911298439</v>
      </c>
      <c r="D53" s="27">
        <v>1.2924364000355126E-5</v>
      </c>
      <c r="E53" s="20">
        <v>139.16114713458759</v>
      </c>
      <c r="G53" s="27">
        <v>1.2924364000355126E-5</v>
      </c>
      <c r="H53" s="32">
        <v>0.41371326199936187</v>
      </c>
    </row>
    <row r="54" spans="1:8" x14ac:dyDescent="0.3">
      <c r="A54" s="30">
        <v>1.7031192783178994E-5</v>
      </c>
      <c r="B54" s="29">
        <v>0.50173115349197739</v>
      </c>
      <c r="D54" s="27">
        <v>1.3841632608091459E-5</v>
      </c>
      <c r="E54" s="20">
        <v>300.66345957878792</v>
      </c>
      <c r="G54" s="27">
        <v>1.3841632608091459E-5</v>
      </c>
      <c r="H54" s="32">
        <v>0.71435417015848734</v>
      </c>
    </row>
    <row r="55" spans="1:8" x14ac:dyDescent="0.3">
      <c r="A55" s="30">
        <v>1.7475227195973275E-5</v>
      </c>
      <c r="B55" s="29">
        <v>1.1080396757761855</v>
      </c>
      <c r="D55" s="27">
        <v>1.4274260138336103E-5</v>
      </c>
      <c r="E55" s="20">
        <v>161.64966697363838</v>
      </c>
      <c r="G55" s="27">
        <v>1.4274260138336103E-5</v>
      </c>
      <c r="H55" s="32">
        <v>0.43537356845977404</v>
      </c>
    </row>
    <row r="56" spans="1:8" x14ac:dyDescent="0.3">
      <c r="A56" s="30">
        <v>1.9688705833686981E-5</v>
      </c>
      <c r="B56" s="29">
        <v>0.53847779023871878</v>
      </c>
      <c r="D56" s="27">
        <v>1.4968576579121873E-5</v>
      </c>
      <c r="E56" s="20">
        <v>301.57810957696336</v>
      </c>
      <c r="G56" s="27">
        <v>1.4968576579121873E-5</v>
      </c>
      <c r="H56" s="32">
        <v>0.71763162911298439</v>
      </c>
    </row>
    <row r="57" spans="1:8" x14ac:dyDescent="0.3">
      <c r="A57" s="30">
        <v>1.9811111087619793E-5</v>
      </c>
      <c r="B57" s="29">
        <v>0.53596341487586463</v>
      </c>
      <c r="D57" s="27">
        <v>1.7031192783178994E-5</v>
      </c>
      <c r="E57" s="20">
        <v>121.99248509693616</v>
      </c>
      <c r="G57" s="27">
        <v>1.7031192783178994E-5</v>
      </c>
      <c r="H57" s="32">
        <v>0.50173115349197739</v>
      </c>
    </row>
    <row r="58" spans="1:8" x14ac:dyDescent="0.3">
      <c r="A58" s="30">
        <v>2.0943698928022059E-5</v>
      </c>
      <c r="B58" s="29">
        <v>0.39483709005541051</v>
      </c>
      <c r="D58" s="27">
        <v>1.7475227195973275E-5</v>
      </c>
      <c r="E58" s="20">
        <v>273.54285329071183</v>
      </c>
      <c r="G58" s="27">
        <v>1.7475227195973275E-5</v>
      </c>
      <c r="H58" s="32">
        <v>1.1080396757761855</v>
      </c>
    </row>
    <row r="59" spans="1:8" x14ac:dyDescent="0.3">
      <c r="A59" s="30">
        <v>2.1684633111362928E-5</v>
      </c>
      <c r="B59" s="29">
        <v>0.55020019933940345</v>
      </c>
      <c r="D59" s="27">
        <v>1.9688705833686981E-5</v>
      </c>
      <c r="E59" s="20">
        <v>148.70868330650489</v>
      </c>
      <c r="G59" s="27">
        <v>1.9688705833686981E-5</v>
      </c>
      <c r="H59" s="32">
        <v>0.53847779023871878</v>
      </c>
    </row>
    <row r="60" spans="1:8" x14ac:dyDescent="0.3">
      <c r="A60" s="30">
        <v>2.295083004355547E-5</v>
      </c>
      <c r="B60" s="29">
        <v>0.43657164570102958</v>
      </c>
      <c r="D60" s="27">
        <v>1.9811111087619793E-5</v>
      </c>
      <c r="E60" s="20">
        <v>153.81786305675345</v>
      </c>
      <c r="G60" s="27">
        <v>1.9811111087619793E-5</v>
      </c>
      <c r="H60" s="32">
        <v>0.53596341487586463</v>
      </c>
    </row>
    <row r="61" spans="1:8" x14ac:dyDescent="0.3">
      <c r="A61" s="30">
        <v>2.4617066628707107E-5</v>
      </c>
      <c r="B61" s="29">
        <v>0.56263285286948372</v>
      </c>
      <c r="D61" s="27">
        <v>2.0943698928022059E-5</v>
      </c>
      <c r="E61" s="20">
        <v>137.51373228223332</v>
      </c>
      <c r="G61" s="27">
        <v>2.0943698928022059E-5</v>
      </c>
      <c r="H61" s="32">
        <v>0.39483709005541051</v>
      </c>
    </row>
    <row r="62" spans="1:8" x14ac:dyDescent="0.3">
      <c r="A62" s="30">
        <v>2.5021306555572664E-5</v>
      </c>
      <c r="B62" s="29">
        <v>0.64657568042794733</v>
      </c>
      <c r="D62" s="27">
        <v>2.1684633111362928E-5</v>
      </c>
      <c r="E62" s="20">
        <v>80.268145065757381</v>
      </c>
      <c r="G62" s="27">
        <v>2.1684633111362928E-5</v>
      </c>
      <c r="H62" s="32">
        <v>0.55020019933940345</v>
      </c>
    </row>
    <row r="63" spans="1:8" x14ac:dyDescent="0.3">
      <c r="A63" s="30">
        <v>2.5299554181401618E-5</v>
      </c>
      <c r="B63" s="29">
        <v>0.66074773294275091</v>
      </c>
      <c r="D63" s="27">
        <v>2.295083004355547E-5</v>
      </c>
      <c r="E63" s="20">
        <v>114.31339795823405</v>
      </c>
      <c r="G63" s="27">
        <v>2.295083004355547E-5</v>
      </c>
      <c r="H63" s="32">
        <v>0.43657164570102958</v>
      </c>
    </row>
    <row r="64" spans="1:8" x14ac:dyDescent="0.3">
      <c r="A64" s="30">
        <v>2.7598740871326299E-5</v>
      </c>
      <c r="B64" s="29">
        <v>0.48136695520354417</v>
      </c>
      <c r="D64" s="27">
        <v>2.4617066628707107E-5</v>
      </c>
      <c r="E64" s="20">
        <v>144.94134437361265</v>
      </c>
      <c r="G64" s="27">
        <v>2.4617066628707107E-5</v>
      </c>
      <c r="H64" s="32">
        <v>0.56263285286948372</v>
      </c>
    </row>
    <row r="65" spans="1:8" x14ac:dyDescent="0.3">
      <c r="A65" s="30">
        <v>2.9833088774466887E-5</v>
      </c>
      <c r="B65" s="29">
        <v>0.44639165534262704</v>
      </c>
      <c r="D65" s="27">
        <v>2.5021306555572664E-5</v>
      </c>
      <c r="E65" s="20">
        <v>184.23034845946813</v>
      </c>
      <c r="G65" s="27">
        <v>2.5021306555572664E-5</v>
      </c>
      <c r="H65" s="32">
        <v>0.64657568042794733</v>
      </c>
    </row>
    <row r="66" spans="1:8" x14ac:dyDescent="0.3">
      <c r="A66" s="30">
        <v>2.9851816179871093E-5</v>
      </c>
      <c r="B66" s="29">
        <v>0.45088400269141277</v>
      </c>
      <c r="D66" s="27">
        <v>2.5299554181401618E-5</v>
      </c>
      <c r="E66" s="20">
        <v>95.194473580863118</v>
      </c>
      <c r="G66" s="27">
        <v>2.5299554181401618E-5</v>
      </c>
      <c r="H66" s="32">
        <v>0.66074773294275091</v>
      </c>
    </row>
    <row r="67" spans="1:8" x14ac:dyDescent="0.3">
      <c r="A67" s="30">
        <v>3.3316840927000158E-5</v>
      </c>
      <c r="B67" s="29">
        <v>0.72935321974948464</v>
      </c>
      <c r="D67" s="27">
        <v>2.7598740871326299E-5</v>
      </c>
      <c r="E67" s="20">
        <v>120.34507024458189</v>
      </c>
      <c r="G67" s="27">
        <v>2.7598740871326299E-5</v>
      </c>
      <c r="H67" s="32">
        <v>0.48136695520354417</v>
      </c>
    </row>
    <row r="68" spans="1:8" x14ac:dyDescent="0.3">
      <c r="A68" s="30">
        <v>3.4103198686352698E-5</v>
      </c>
      <c r="B68" s="29">
        <v>0.41696860987574313</v>
      </c>
      <c r="D68" s="27">
        <v>2.9833088774466887E-5</v>
      </c>
      <c r="E68" s="20">
        <v>139.23460335602189</v>
      </c>
      <c r="G68" s="27">
        <v>2.9833088774466887E-5</v>
      </c>
      <c r="H68" s="32">
        <v>0.44639165534262704</v>
      </c>
    </row>
    <row r="69" spans="1:8" x14ac:dyDescent="0.3">
      <c r="A69" s="30">
        <v>3.8008618048479548E-5</v>
      </c>
      <c r="B69" s="29">
        <v>0.61533788311654081</v>
      </c>
      <c r="D69" s="27">
        <v>2.9851816179871093E-5</v>
      </c>
      <c r="E69" s="20">
        <v>158.8284558629002</v>
      </c>
      <c r="G69" s="27">
        <v>2.9851816179871093E-5</v>
      </c>
      <c r="H69" s="32">
        <v>0.45088400269141277</v>
      </c>
    </row>
    <row r="70" spans="1:8" x14ac:dyDescent="0.3">
      <c r="A70" s="30">
        <v>4.0404025639872998E-5</v>
      </c>
      <c r="B70" s="29">
        <v>0.33713830056031374</v>
      </c>
      <c r="D70" s="27">
        <v>3.3316840927000158E-5</v>
      </c>
      <c r="E70" s="20">
        <v>303.12477535269733</v>
      </c>
      <c r="G70" s="27">
        <v>3.3316840927000158E-5</v>
      </c>
      <c r="H70" s="32">
        <v>0.72935321974948464</v>
      </c>
    </row>
    <row r="71" spans="1:8" x14ac:dyDescent="0.3">
      <c r="A71" s="30">
        <v>4.2516127905400936E-5</v>
      </c>
      <c r="B71" s="29">
        <v>0.44548970611961647</v>
      </c>
      <c r="D71" s="27">
        <v>3.4103198686352698E-5</v>
      </c>
      <c r="E71" s="20">
        <v>110.83902881496952</v>
      </c>
      <c r="G71" s="27">
        <v>3.4103198686352698E-5</v>
      </c>
      <c r="H71" s="32">
        <v>0.41696860987574313</v>
      </c>
    </row>
    <row r="72" spans="1:8" x14ac:dyDescent="0.3">
      <c r="A72" s="30">
        <v>4.4821618757850956E-5</v>
      </c>
      <c r="B72" s="29">
        <v>0.45246073964797828</v>
      </c>
      <c r="D72" s="27">
        <v>3.8008618048479548E-5</v>
      </c>
      <c r="E72" s="20">
        <v>159.35894463613096</v>
      </c>
      <c r="G72" s="27">
        <v>3.8008618048479548E-5</v>
      </c>
      <c r="H72" s="32">
        <v>0.61533788311654081</v>
      </c>
    </row>
    <row r="73" spans="1:8" x14ac:dyDescent="0.3">
      <c r="A73" s="30">
        <v>4.9425001179770334E-5</v>
      </c>
      <c r="B73" s="29">
        <v>0.37909379278387662</v>
      </c>
      <c r="D73" s="27">
        <v>4.0404025639872998E-5</v>
      </c>
      <c r="E73" s="20">
        <v>187.61829610939591</v>
      </c>
      <c r="G73" s="27">
        <v>4.0404025639872998E-5</v>
      </c>
      <c r="H73" s="32">
        <v>0.33713830056031374</v>
      </c>
    </row>
    <row r="74" spans="1:8" x14ac:dyDescent="0.3">
      <c r="A74" s="30">
        <v>4.9524957830726635E-5</v>
      </c>
      <c r="B74" s="29">
        <v>0.35334446219430654</v>
      </c>
      <c r="D74" s="27">
        <v>4.2516127905400936E-5</v>
      </c>
      <c r="E74" s="20">
        <v>170.49956941056956</v>
      </c>
      <c r="G74" s="27">
        <v>4.2516127905400936E-5</v>
      </c>
      <c r="H74" s="32">
        <v>0.44548970611961647</v>
      </c>
    </row>
    <row r="75" spans="1:8" x14ac:dyDescent="0.3">
      <c r="A75" s="30">
        <v>5.0817584906326374E-5</v>
      </c>
      <c r="B75" s="29">
        <v>0.52185407623347513</v>
      </c>
      <c r="D75" s="27">
        <v>4.4821618757850956E-5</v>
      </c>
      <c r="E75" s="20">
        <v>117.6306693414506</v>
      </c>
      <c r="G75" s="27">
        <v>4.4821618757850956E-5</v>
      </c>
      <c r="H75" s="32">
        <v>0.45246073964797828</v>
      </c>
    </row>
    <row r="76" spans="1:8" x14ac:dyDescent="0.3">
      <c r="A76" s="30">
        <v>5.1182733841415029E-5</v>
      </c>
      <c r="B76" s="29">
        <v>0.73298049370913942</v>
      </c>
      <c r="D76" s="27">
        <v>4.9425001179770334E-5</v>
      </c>
      <c r="E76" s="20">
        <v>142.76087300617758</v>
      </c>
      <c r="G76" s="27">
        <v>4.9425001179770334E-5</v>
      </c>
      <c r="H76" s="32">
        <v>0.37909379278387662</v>
      </c>
    </row>
    <row r="77" spans="1:8" x14ac:dyDescent="0.3">
      <c r="A77" s="30">
        <v>5.5520084970339667E-5</v>
      </c>
      <c r="B77" s="29">
        <v>0.32744758589379469</v>
      </c>
      <c r="D77" s="27">
        <v>4.9524957830726635E-5</v>
      </c>
      <c r="E77" s="20">
        <v>198.3613247998872</v>
      </c>
      <c r="G77" s="27">
        <v>4.9524957830726635E-5</v>
      </c>
      <c r="H77" s="32">
        <v>0.35334446219430654</v>
      </c>
    </row>
    <row r="78" spans="1:8" x14ac:dyDescent="0.3">
      <c r="A78" s="30">
        <v>5.9951266848656815E-5</v>
      </c>
      <c r="B78" s="29">
        <v>0.33501070669448663</v>
      </c>
      <c r="D78" s="27">
        <v>5.0817584906326374E-5</v>
      </c>
      <c r="E78" s="20">
        <v>154.46169151219522</v>
      </c>
      <c r="G78" s="27">
        <v>5.0817584906326374E-5</v>
      </c>
      <c r="H78" s="32">
        <v>0.52185407623347513</v>
      </c>
    </row>
    <row r="79" spans="1:8" x14ac:dyDescent="0.3">
      <c r="A79" s="30">
        <v>6.0182585912116338E-5</v>
      </c>
      <c r="B79" s="29">
        <v>0.40998240570418981</v>
      </c>
      <c r="D79" s="27">
        <v>5.1182733841415029E-5</v>
      </c>
      <c r="E79" s="20">
        <v>293.97738846230396</v>
      </c>
      <c r="G79" s="27">
        <v>5.1182733841415029E-5</v>
      </c>
      <c r="H79" s="32">
        <v>0.73298049370913942</v>
      </c>
    </row>
    <row r="80" spans="1:8" x14ac:dyDescent="0.3">
      <c r="A80" s="30">
        <v>6.0733237205568003E-5</v>
      </c>
      <c r="B80" s="29">
        <v>0.39420525660066519</v>
      </c>
      <c r="D80" s="27">
        <v>5.5520084970339667E-5</v>
      </c>
      <c r="E80" s="20">
        <v>176.87732131039073</v>
      </c>
      <c r="G80" s="27">
        <v>5.5520084970339667E-5</v>
      </c>
      <c r="H80" s="32">
        <v>0.32744758589379469</v>
      </c>
    </row>
    <row r="81" spans="1:8" x14ac:dyDescent="0.3">
      <c r="A81" s="30">
        <v>6.1254554111656034E-5</v>
      </c>
      <c r="B81" s="29">
        <v>0.3512689726545733</v>
      </c>
      <c r="D81" s="27">
        <v>5.9951266848656815E-5</v>
      </c>
      <c r="E81" s="20">
        <v>192.49692557816564</v>
      </c>
      <c r="G81" s="27">
        <v>5.9951266848656815E-5</v>
      </c>
      <c r="H81" s="32">
        <v>0.33501070669448663</v>
      </c>
    </row>
    <row r="82" spans="1:8" x14ac:dyDescent="0.3">
      <c r="A82" s="30">
        <v>6.4710275637480663E-5</v>
      </c>
      <c r="B82" s="29">
        <v>0.54458557178306555</v>
      </c>
      <c r="D82" s="27">
        <v>6.0182585912116338E-5</v>
      </c>
      <c r="E82" s="20">
        <v>105.56706027817806</v>
      </c>
      <c r="G82" s="27">
        <v>6.0182585912116338E-5</v>
      </c>
      <c r="H82" s="32">
        <v>0.40998240570418981</v>
      </c>
    </row>
    <row r="83" spans="1:8" x14ac:dyDescent="0.3">
      <c r="A83" s="30">
        <v>6.528547964990139E-5</v>
      </c>
      <c r="B83" s="29">
        <v>0.56785049040040714</v>
      </c>
      <c r="D83" s="27">
        <v>6.0733237205568003E-5</v>
      </c>
      <c r="E83" s="20">
        <v>214.40111079907882</v>
      </c>
      <c r="G83" s="27">
        <v>6.0733237205568003E-5</v>
      </c>
      <c r="H83" s="32">
        <v>0.39420525660066519</v>
      </c>
    </row>
    <row r="84" spans="1:8" x14ac:dyDescent="0.3">
      <c r="A84" s="30">
        <v>6.548772580572404E-5</v>
      </c>
      <c r="B84" s="29">
        <v>0.49308794862067939</v>
      </c>
      <c r="D84" s="27">
        <v>6.1254554111656034E-5</v>
      </c>
      <c r="E84" s="20">
        <v>188.31154481621624</v>
      </c>
      <c r="G84" s="27">
        <v>6.1254554111656034E-5</v>
      </c>
      <c r="H84" s="32">
        <v>0.3512689726545733</v>
      </c>
    </row>
    <row r="85" spans="1:8" x14ac:dyDescent="0.3">
      <c r="A85" s="30">
        <v>6.5874670781340683E-5</v>
      </c>
      <c r="B85" s="29">
        <v>0.73927465301098971</v>
      </c>
      <c r="D85" s="27">
        <v>6.4710275637480663E-5</v>
      </c>
      <c r="E85" s="20">
        <v>161.35436904609776</v>
      </c>
      <c r="G85" s="27">
        <v>6.4710275637480663E-5</v>
      </c>
      <c r="H85" s="32">
        <v>0.54458557178306555</v>
      </c>
    </row>
    <row r="86" spans="1:8" x14ac:dyDescent="0.3">
      <c r="A86" s="30">
        <v>6.6518568928586319E-5</v>
      </c>
      <c r="B86" s="29">
        <v>0.57034354453751968</v>
      </c>
      <c r="D86" s="27">
        <v>6.528547964990139E-5</v>
      </c>
      <c r="E86" s="20">
        <v>161.68540068866247</v>
      </c>
      <c r="G86" s="27">
        <v>6.528547964990139E-5</v>
      </c>
      <c r="H86" s="32">
        <v>0.56785049040040714</v>
      </c>
    </row>
    <row r="87" spans="1:8" x14ac:dyDescent="0.3">
      <c r="A87" s="30">
        <v>6.6601538037502905E-5</v>
      </c>
      <c r="B87" s="29">
        <v>0.4339109366909818</v>
      </c>
      <c r="D87" s="27">
        <v>6.548772580572404E-5</v>
      </c>
      <c r="E87" s="20">
        <v>157.12599332825636</v>
      </c>
      <c r="G87" s="27">
        <v>6.548772580572404E-5</v>
      </c>
      <c r="H87" s="32">
        <v>0.49308794862067939</v>
      </c>
    </row>
    <row r="88" spans="1:8" x14ac:dyDescent="0.3">
      <c r="A88" s="30">
        <v>6.7722828134719748E-5</v>
      </c>
      <c r="B88" s="29">
        <v>0.4974754975509697</v>
      </c>
      <c r="D88" s="27">
        <v>6.5874670781340683E-5</v>
      </c>
      <c r="E88" s="20">
        <v>141.59897453473434</v>
      </c>
      <c r="G88" s="27">
        <v>6.5874670781340683E-5</v>
      </c>
      <c r="H88" s="32">
        <v>0.73927465301098971</v>
      </c>
    </row>
    <row r="89" spans="1:8" x14ac:dyDescent="0.3">
      <c r="A89" s="30">
        <v>7.2307475420529954E-5</v>
      </c>
      <c r="B89" s="29">
        <v>0.39478825723678984</v>
      </c>
      <c r="D89" s="27">
        <v>6.6518568928586319E-5</v>
      </c>
      <c r="E89" s="20">
        <v>173.18728723460157</v>
      </c>
      <c r="G89" s="27">
        <v>6.6518568928586319E-5</v>
      </c>
      <c r="H89" s="32">
        <v>0.57034354453751968</v>
      </c>
    </row>
    <row r="90" spans="1:8" x14ac:dyDescent="0.3">
      <c r="A90" s="30">
        <v>7.2632624323887285E-5</v>
      </c>
      <c r="B90" s="29">
        <v>0.43063086691163122</v>
      </c>
      <c r="D90" s="27">
        <v>6.6601538037502905E-5</v>
      </c>
      <c r="E90" s="20">
        <v>114.15630019818607</v>
      </c>
      <c r="G90" s="27">
        <v>6.6601538037502905E-5</v>
      </c>
      <c r="H90" s="32">
        <v>0.4339109366909818</v>
      </c>
    </row>
    <row r="91" spans="1:8" x14ac:dyDescent="0.3">
      <c r="A91" s="30">
        <v>7.6112040460429853E-5</v>
      </c>
      <c r="B91" s="29">
        <v>0.35771162485574681</v>
      </c>
      <c r="D91" s="27">
        <v>6.7722828134719748E-5</v>
      </c>
      <c r="E91" s="20">
        <v>155.74020048550923</v>
      </c>
      <c r="G91" s="27">
        <v>6.7722828134719748E-5</v>
      </c>
      <c r="H91" s="32">
        <v>0.4974754975509697</v>
      </c>
    </row>
    <row r="92" spans="1:8" x14ac:dyDescent="0.3">
      <c r="A92" s="30">
        <v>7.6218973390496103E-5</v>
      </c>
      <c r="B92" s="29">
        <v>0.44481686742504295</v>
      </c>
      <c r="D92" s="27">
        <v>7.2307475420529954E-5</v>
      </c>
      <c r="E92" s="20">
        <v>124.98037152276525</v>
      </c>
      <c r="G92" s="27">
        <v>7.2307475420529954E-5</v>
      </c>
      <c r="H92" s="32">
        <v>0.39478825723678984</v>
      </c>
    </row>
    <row r="93" spans="1:8" x14ac:dyDescent="0.3">
      <c r="A93" s="30">
        <v>7.6242367413215106E-5</v>
      </c>
      <c r="B93" s="29">
        <v>0.32711851595526908</v>
      </c>
      <c r="D93" s="27">
        <v>7.2632624323887285E-5</v>
      </c>
      <c r="E93" s="20">
        <v>115.98325448909634</v>
      </c>
      <c r="G93" s="27">
        <v>7.2632624323887285E-5</v>
      </c>
      <c r="H93" s="32">
        <v>0.43063086691163122</v>
      </c>
    </row>
    <row r="94" spans="1:8" x14ac:dyDescent="0.3">
      <c r="A94" s="30">
        <v>7.6692826951330062E-5</v>
      </c>
      <c r="B94" s="29">
        <v>0.44559923575541777</v>
      </c>
      <c r="D94" s="27">
        <v>7.6112040460429853E-5</v>
      </c>
      <c r="E94" s="20">
        <v>185.21161841240684</v>
      </c>
      <c r="G94" s="27">
        <v>7.6112040460429853E-5</v>
      </c>
      <c r="H94" s="32">
        <v>0.35771162485574681</v>
      </c>
    </row>
    <row r="95" spans="1:8" x14ac:dyDescent="0.3">
      <c r="A95" s="30">
        <v>7.7652336130995536E-5</v>
      </c>
      <c r="B95" s="29">
        <v>0.57276218397234502</v>
      </c>
      <c r="D95" s="27">
        <v>7.6218973390496103E-5</v>
      </c>
      <c r="E95" s="20">
        <v>112.19445004837473</v>
      </c>
      <c r="G95" s="27">
        <v>7.6218973390496103E-5</v>
      </c>
      <c r="H95" s="32">
        <v>0.44481686742504295</v>
      </c>
    </row>
    <row r="96" spans="1:8" x14ac:dyDescent="0.3">
      <c r="A96" s="30">
        <v>8.1791869888547808E-5</v>
      </c>
      <c r="B96" s="29">
        <v>0.52632789245014888</v>
      </c>
      <c r="D96" s="27">
        <v>7.6242367413215106E-5</v>
      </c>
      <c r="E96" s="20">
        <v>182.88628539094765</v>
      </c>
      <c r="G96" s="27">
        <v>7.6242367413215106E-5</v>
      </c>
      <c r="H96" s="32">
        <v>0.32711851595526908</v>
      </c>
    </row>
    <row r="97" spans="1:8" x14ac:dyDescent="0.3">
      <c r="A97" s="30">
        <v>8.2678086073428858E-5</v>
      </c>
      <c r="B97" s="29">
        <v>0.38819443183445429</v>
      </c>
      <c r="D97" s="27">
        <v>7.6692826951330062E-5</v>
      </c>
      <c r="E97" s="20">
        <v>117.30362979862329</v>
      </c>
      <c r="G97" s="27">
        <v>7.6692826951330062E-5</v>
      </c>
      <c r="H97" s="32">
        <v>0.44559923575541777</v>
      </c>
    </row>
    <row r="98" spans="1:8" x14ac:dyDescent="0.3">
      <c r="A98" s="30">
        <v>8.8026024059217889E-5</v>
      </c>
      <c r="B98" s="29">
        <v>0.54749547507449758</v>
      </c>
      <c r="D98" s="27">
        <v>7.7652336130995536E-5</v>
      </c>
      <c r="E98" s="20">
        <v>150.51934629590855</v>
      </c>
      <c r="G98" s="27">
        <v>7.7652336130995536E-5</v>
      </c>
      <c r="H98" s="32">
        <v>0.57276218397234502</v>
      </c>
    </row>
    <row r="99" spans="1:8" x14ac:dyDescent="0.3">
      <c r="A99" s="30">
        <v>8.9082143404084491E-5</v>
      </c>
      <c r="B99" s="29">
        <v>0.37253863777192858</v>
      </c>
      <c r="D99" s="27">
        <v>8.1791869888547808E-5</v>
      </c>
      <c r="E99" s="20">
        <v>169.98726327954205</v>
      </c>
      <c r="G99" s="27">
        <v>8.1791869888547808E-5</v>
      </c>
      <c r="H99" s="32">
        <v>0.52632789245014888</v>
      </c>
    </row>
    <row r="100" spans="1:8" x14ac:dyDescent="0.3">
      <c r="A100" s="30">
        <v>9.0655149961094139E-5</v>
      </c>
      <c r="B100" s="29">
        <v>0.72091922956733079</v>
      </c>
      <c r="D100" s="27">
        <v>8.2678086073428858E-5</v>
      </c>
      <c r="E100" s="20">
        <v>127.10327929941856</v>
      </c>
      <c r="G100" s="27">
        <v>8.2678086073428858E-5</v>
      </c>
      <c r="H100" s="32">
        <v>0.38819443183445429</v>
      </c>
    </row>
    <row r="101" spans="1:8" x14ac:dyDescent="0.3">
      <c r="A101" s="30">
        <v>9.1541267920547398E-5</v>
      </c>
      <c r="B101" s="29">
        <v>0.5511601950855135</v>
      </c>
      <c r="D101" s="27">
        <v>8.8026024059217889E-5</v>
      </c>
      <c r="E101" s="20">
        <v>179.56942253195353</v>
      </c>
      <c r="G101" s="27">
        <v>8.8026024059217889E-5</v>
      </c>
      <c r="H101" s="32">
        <v>0.54749547507449758</v>
      </c>
    </row>
    <row r="102" spans="1:8" x14ac:dyDescent="0.3">
      <c r="A102" s="30">
        <v>9.3004030532028992E-5</v>
      </c>
      <c r="B102" s="29">
        <v>0.43506098413690886</v>
      </c>
      <c r="D102" s="27">
        <v>8.9082143404084491E-5</v>
      </c>
      <c r="E102" s="20">
        <v>412.07590453923035</v>
      </c>
      <c r="G102" s="27">
        <v>8.9082143404084491E-5</v>
      </c>
      <c r="H102" s="32">
        <v>0.37253863777192858</v>
      </c>
    </row>
    <row r="103" spans="1:8" x14ac:dyDescent="0.3">
      <c r="A103" s="30">
        <v>9.8298150078335311E-5</v>
      </c>
      <c r="B103" s="29">
        <v>0.48952624933845895</v>
      </c>
      <c r="D103" s="27">
        <v>9.0655149961094139E-5</v>
      </c>
      <c r="E103" s="20">
        <v>137.33880000499016</v>
      </c>
      <c r="G103" s="27">
        <v>9.0655149961094139E-5</v>
      </c>
      <c r="H103" s="32">
        <v>0.72091922956733079</v>
      </c>
    </row>
    <row r="104" spans="1:8" x14ac:dyDescent="0.3">
      <c r="A104" s="30">
        <v>9.9171913461759686E-5</v>
      </c>
      <c r="B104" s="29">
        <v>0.51715371548362288</v>
      </c>
      <c r="D104" s="27">
        <v>9.1541267920547398E-5</v>
      </c>
      <c r="E104" s="20">
        <v>168.92711270485739</v>
      </c>
      <c r="G104" s="27">
        <v>9.1541267920547398E-5</v>
      </c>
      <c r="H104" s="32">
        <v>0.5511601950855135</v>
      </c>
    </row>
    <row r="105" spans="1:8" x14ac:dyDescent="0.3">
      <c r="A105" s="30">
        <v>1.0792658940772526E-4</v>
      </c>
      <c r="B105" s="29">
        <v>0.41113532303107037</v>
      </c>
      <c r="D105" s="27">
        <v>9.3004030532028992E-5</v>
      </c>
      <c r="E105" s="20">
        <v>166.38002344936592</v>
      </c>
      <c r="G105" s="27">
        <v>9.3004030532028992E-5</v>
      </c>
      <c r="H105" s="32">
        <v>0.43506098413690886</v>
      </c>
    </row>
    <row r="106" spans="1:8" x14ac:dyDescent="0.3">
      <c r="A106" s="30">
        <v>1.1211761921003927E-4</v>
      </c>
      <c r="B106" s="29">
        <v>0.37155681385112987</v>
      </c>
      <c r="D106" s="27">
        <v>9.8298150078335311E-5</v>
      </c>
      <c r="E106" s="20">
        <v>136.48296522276061</v>
      </c>
      <c r="G106" s="27">
        <v>9.8298150078335311E-5</v>
      </c>
      <c r="H106" s="32">
        <v>0.48952624933845895</v>
      </c>
    </row>
    <row r="107" spans="1:8" x14ac:dyDescent="0.3">
      <c r="A107" s="30">
        <v>1.1254936180193909E-4</v>
      </c>
      <c r="B107" s="29">
        <v>0.53868269164620319</v>
      </c>
      <c r="D107" s="27">
        <v>9.9171913461759686E-5</v>
      </c>
      <c r="E107" s="20">
        <v>136.81399686532529</v>
      </c>
      <c r="G107" s="27">
        <v>9.9171913461759686E-5</v>
      </c>
      <c r="H107" s="32">
        <v>0.51715371548362288</v>
      </c>
    </row>
    <row r="108" spans="1:8" x14ac:dyDescent="0.3">
      <c r="A108" s="30">
        <v>1.1256002062509651E-4</v>
      </c>
      <c r="B108" s="29">
        <v>0.50564266699467797</v>
      </c>
      <c r="D108" s="27">
        <v>1.0792658940772526E-4</v>
      </c>
      <c r="E108" s="20">
        <v>112.5088853458318</v>
      </c>
      <c r="G108" s="27">
        <v>1.0792658940772526E-4</v>
      </c>
      <c r="H108" s="32">
        <v>0.41113532303107037</v>
      </c>
    </row>
    <row r="109" spans="1:8" x14ac:dyDescent="0.3">
      <c r="A109" s="30">
        <v>1.1795778846135363E-4</v>
      </c>
      <c r="B109" s="29">
        <v>0.51853234497796341</v>
      </c>
      <c r="D109" s="27">
        <v>1.1211761921003927E-4</v>
      </c>
      <c r="E109" s="20">
        <v>146.73714273563635</v>
      </c>
      <c r="G109" s="27">
        <v>1.1211761921003927E-4</v>
      </c>
      <c r="H109" s="32">
        <v>0.37155681385112987</v>
      </c>
    </row>
    <row r="110" spans="1:8" x14ac:dyDescent="0.3">
      <c r="A110" s="30">
        <v>1.1877451470354572E-4</v>
      </c>
      <c r="B110" s="29">
        <v>0.80547742063930239</v>
      </c>
      <c r="D110" s="27">
        <v>1.1254936180193909E-4</v>
      </c>
      <c r="E110" s="20">
        <v>148.65213480333568</v>
      </c>
      <c r="G110" s="27">
        <v>1.1254936180193909E-4</v>
      </c>
      <c r="H110" s="32">
        <v>0.53868269164620319</v>
      </c>
    </row>
    <row r="111" spans="1:8" x14ac:dyDescent="0.3">
      <c r="A111" s="30">
        <v>1.2154221758464701E-4</v>
      </c>
      <c r="B111" s="29">
        <v>0.45402574192322948</v>
      </c>
      <c r="D111" s="27">
        <v>1.1256002062509651E-4</v>
      </c>
      <c r="E111" s="20">
        <v>165.72708874979787</v>
      </c>
      <c r="G111" s="27">
        <v>1.1256002062509651E-4</v>
      </c>
      <c r="H111" s="32">
        <v>0.50564266699467797</v>
      </c>
    </row>
    <row r="112" spans="1:8" x14ac:dyDescent="0.3">
      <c r="A112" s="30">
        <v>1.2941653267262154E-4</v>
      </c>
      <c r="B112" s="29">
        <v>0.31776428918621646</v>
      </c>
      <c r="D112" s="27">
        <v>1.1795778846135363E-4</v>
      </c>
      <c r="E112" s="20">
        <v>125.64794247257139</v>
      </c>
      <c r="G112" s="27">
        <v>1.1795778846135363E-4</v>
      </c>
      <c r="H112" s="32">
        <v>0.51853234497796341</v>
      </c>
    </row>
    <row r="113" spans="1:8" x14ac:dyDescent="0.3">
      <c r="A113" s="30">
        <v>1.4570586745321634E-4</v>
      </c>
      <c r="B113" s="29">
        <v>0.64278199846480077</v>
      </c>
      <c r="D113" s="27">
        <v>1.1877451470354572E-4</v>
      </c>
      <c r="E113" s="20">
        <v>155.21621659489128</v>
      </c>
      <c r="G113" s="27">
        <v>1.1877451470354572E-4</v>
      </c>
      <c r="H113" s="32">
        <v>0.80547742063930239</v>
      </c>
    </row>
    <row r="114" spans="1:8" x14ac:dyDescent="0.3">
      <c r="A114" s="30">
        <v>1.4774396686334512E-4</v>
      </c>
      <c r="B114" s="29">
        <v>0.44884221112728712</v>
      </c>
      <c r="D114" s="27">
        <v>1.2154221758464701E-4</v>
      </c>
      <c r="E114" s="20">
        <v>147.713749510995</v>
      </c>
      <c r="G114" s="27">
        <v>1.2154221758464701E-4</v>
      </c>
      <c r="H114" s="32">
        <v>0.45402574192322948</v>
      </c>
    </row>
    <row r="115" spans="1:8" x14ac:dyDescent="0.3">
      <c r="A115" s="30">
        <v>1.4885116479490534E-4</v>
      </c>
      <c r="B115" s="29">
        <v>0.4607606443449126</v>
      </c>
      <c r="D115" s="27">
        <v>1.2941653267262154E-4</v>
      </c>
      <c r="E115" s="20">
        <v>182.39316056076026</v>
      </c>
      <c r="G115" s="27">
        <v>1.2941653267262154E-4</v>
      </c>
      <c r="H115" s="32">
        <v>0.31776428918621646</v>
      </c>
    </row>
    <row r="116" spans="1:8" x14ac:dyDescent="0.3">
      <c r="A116" s="30">
        <v>1.4897519758960698E-4</v>
      </c>
      <c r="B116" s="29">
        <v>0.40939785286953673</v>
      </c>
      <c r="D116" s="27">
        <v>1.4570586745321634E-4</v>
      </c>
      <c r="E116" s="20">
        <v>66.982233645780369</v>
      </c>
      <c r="G116" s="27">
        <v>1.4570586745321634E-4</v>
      </c>
      <c r="H116" s="32">
        <v>0.64278199846480077</v>
      </c>
    </row>
    <row r="117" spans="1:8" x14ac:dyDescent="0.3">
      <c r="A117" s="30">
        <v>1.4977657292547519E-4</v>
      </c>
      <c r="B117" s="29">
        <v>0.46084616039320864</v>
      </c>
      <c r="D117" s="27">
        <v>1.4774396686334512E-4</v>
      </c>
      <c r="E117" s="20">
        <v>129.56848069798491</v>
      </c>
      <c r="G117" s="27">
        <v>1.4774396686334512E-4</v>
      </c>
      <c r="H117" s="32">
        <v>0.44884221112728712</v>
      </c>
    </row>
    <row r="118" spans="1:8" x14ac:dyDescent="0.3">
      <c r="A118" s="30">
        <v>1.5175585076576681E-4</v>
      </c>
      <c r="B118" s="29">
        <v>0.46625337783737569</v>
      </c>
      <c r="D118" s="27">
        <v>1.4885116479490534E-4</v>
      </c>
      <c r="E118" s="20">
        <v>115.51172143159128</v>
      </c>
      <c r="G118" s="27">
        <v>1.4885116479490534E-4</v>
      </c>
      <c r="H118" s="32">
        <v>0.4607606443449126</v>
      </c>
    </row>
    <row r="119" spans="1:8" x14ac:dyDescent="0.3">
      <c r="A119" s="30">
        <v>1.5452225443368661E-4</v>
      </c>
      <c r="B119" s="29">
        <v>0.86063314250047573</v>
      </c>
      <c r="D119" s="27">
        <v>1.4897519758960698E-4</v>
      </c>
      <c r="E119" s="20">
        <v>109.53139618500663</v>
      </c>
      <c r="G119" s="27">
        <v>1.4897519758960698E-4</v>
      </c>
      <c r="H119" s="32">
        <v>0.40939785286953673</v>
      </c>
    </row>
    <row r="120" spans="1:8" x14ac:dyDescent="0.3">
      <c r="A120" s="30">
        <v>1.5484339655813528E-4</v>
      </c>
      <c r="B120" s="29">
        <v>0.6384580552913498</v>
      </c>
      <c r="D120" s="27">
        <v>1.4977657292547519E-4</v>
      </c>
      <c r="E120" s="20">
        <v>120.62090118183984</v>
      </c>
      <c r="G120" s="27">
        <v>1.4977657292547519E-4</v>
      </c>
      <c r="H120" s="32">
        <v>0.46084616039320864</v>
      </c>
    </row>
    <row r="121" spans="1:8" x14ac:dyDescent="0.3">
      <c r="A121" s="30">
        <v>1.5595089871567325E-4</v>
      </c>
      <c r="B121" s="29">
        <v>0.40574296440879093</v>
      </c>
      <c r="D121" s="27">
        <v>1.5175585076576681E-4</v>
      </c>
      <c r="E121" s="20">
        <v>140.55983483770663</v>
      </c>
      <c r="G121" s="27">
        <v>1.5175585076576681E-4</v>
      </c>
      <c r="H121" s="32">
        <v>0.46625337783737569</v>
      </c>
    </row>
    <row r="122" spans="1:8" x14ac:dyDescent="0.3">
      <c r="A122" s="30">
        <v>1.5858026927162427E-4</v>
      </c>
      <c r="B122" s="29">
        <v>0.44256038727050567</v>
      </c>
      <c r="D122" s="27">
        <v>1.5452225443368661E-4</v>
      </c>
      <c r="E122" s="20">
        <v>280.22168477078117</v>
      </c>
      <c r="G122" s="27">
        <v>1.5452225443368661E-4</v>
      </c>
      <c r="H122" s="32">
        <v>0.86063314250047573</v>
      </c>
    </row>
    <row r="123" spans="1:8" x14ac:dyDescent="0.3">
      <c r="A123" s="30">
        <v>1.6999565877995337E-4</v>
      </c>
      <c r="B123" s="29">
        <v>0.75438947487016295</v>
      </c>
      <c r="D123" s="27">
        <v>1.5484339655813528E-4</v>
      </c>
      <c r="E123" s="20">
        <v>207.94733445456785</v>
      </c>
      <c r="G123" s="27">
        <v>1.5484339655813528E-4</v>
      </c>
      <c r="H123" s="32">
        <v>0.6384580552913498</v>
      </c>
    </row>
    <row r="124" spans="1:8" x14ac:dyDescent="0.3">
      <c r="A124" s="30">
        <v>1.7271008300667745E-4</v>
      </c>
      <c r="B124" s="29">
        <v>0.55978826474358157</v>
      </c>
      <c r="D124" s="27">
        <v>1.5595089871567325E-4</v>
      </c>
      <c r="E124" s="20">
        <v>125.95314136069121</v>
      </c>
      <c r="G124" s="27">
        <v>1.5595089871567325E-4</v>
      </c>
      <c r="H124" s="32">
        <v>0.40574296440879093</v>
      </c>
    </row>
    <row r="125" spans="1:8" x14ac:dyDescent="0.3">
      <c r="A125" s="30">
        <v>1.7800369187170872E-4</v>
      </c>
      <c r="B125" s="29">
        <v>0.47452338154242557</v>
      </c>
      <c r="D125" s="27">
        <v>1.5858026927162427E-4</v>
      </c>
      <c r="E125" s="20">
        <v>134.08041371173758</v>
      </c>
      <c r="G125" s="27">
        <v>1.5858026927162427E-4</v>
      </c>
      <c r="H125" s="32">
        <v>0.44256038727050567</v>
      </c>
    </row>
    <row r="126" spans="1:8" x14ac:dyDescent="0.3">
      <c r="A126" s="30">
        <v>1.7803629452828318E-4</v>
      </c>
      <c r="B126" s="29">
        <v>0.33619405400446939</v>
      </c>
      <c r="D126" s="27">
        <v>1.6999565877995337E-4</v>
      </c>
      <c r="E126" s="20">
        <v>81.908562160886106</v>
      </c>
      <c r="G126" s="27">
        <v>1.6999565877995337E-4</v>
      </c>
      <c r="H126" s="32">
        <v>0.75438947487016295</v>
      </c>
    </row>
    <row r="127" spans="1:8" x14ac:dyDescent="0.3">
      <c r="A127" s="30">
        <v>1.783179636731802E-4</v>
      </c>
      <c r="B127" s="29">
        <v>0.39901764245661731</v>
      </c>
      <c r="D127" s="27">
        <v>1.7271008300667745E-4</v>
      </c>
      <c r="E127" s="20">
        <v>142.74498627462472</v>
      </c>
      <c r="G127" s="27">
        <v>1.7271008300667745E-4</v>
      </c>
      <c r="H127" s="32">
        <v>0.55978826474358157</v>
      </c>
    </row>
    <row r="128" spans="1:8" x14ac:dyDescent="0.3">
      <c r="A128" s="30">
        <v>1.8000545742324903E-4</v>
      </c>
      <c r="B128" s="29">
        <v>0.61556210455799787</v>
      </c>
      <c r="D128" s="27">
        <v>1.7800369187170872E-4</v>
      </c>
      <c r="E128" s="20">
        <v>142.52826814194935</v>
      </c>
      <c r="G128" s="27">
        <v>1.7800369187170872E-4</v>
      </c>
      <c r="H128" s="32">
        <v>0.47452338154242557</v>
      </c>
    </row>
    <row r="129" spans="1:8" x14ac:dyDescent="0.3">
      <c r="A129" s="30">
        <v>1.8076902051689103E-4</v>
      </c>
      <c r="B129" s="29">
        <v>0.32665981927281518</v>
      </c>
      <c r="D129" s="27">
        <v>1.7803629452828318E-4</v>
      </c>
      <c r="E129" s="20">
        <v>141.86123026913845</v>
      </c>
      <c r="G129" s="27">
        <v>1.7803629452828318E-4</v>
      </c>
      <c r="H129" s="32">
        <v>0.33619405400446939</v>
      </c>
    </row>
    <row r="130" spans="1:8" x14ac:dyDescent="0.3">
      <c r="A130" s="30">
        <v>2.1300383286870783E-4</v>
      </c>
      <c r="B130" s="29">
        <v>0.47778448409556179</v>
      </c>
      <c r="D130" s="27">
        <v>1.783179636731802E-4</v>
      </c>
      <c r="E130" s="20">
        <v>128.07604913734448</v>
      </c>
      <c r="G130" s="27">
        <v>1.783179636731802E-4</v>
      </c>
      <c r="H130" s="32">
        <v>0.39901764245661731</v>
      </c>
    </row>
    <row r="131" spans="1:8" x14ac:dyDescent="0.3">
      <c r="A131" s="30">
        <v>2.1677876202375046E-4</v>
      </c>
      <c r="B131" s="29">
        <v>0.64648647418789218</v>
      </c>
      <c r="D131" s="27">
        <v>1.8000545742324903E-4</v>
      </c>
      <c r="E131" s="20">
        <v>180.20863805017581</v>
      </c>
      <c r="G131" s="27">
        <v>1.8000545742324903E-4</v>
      </c>
      <c r="H131" s="32">
        <v>0.61556210455799787</v>
      </c>
    </row>
    <row r="132" spans="1:8" x14ac:dyDescent="0.3">
      <c r="A132" s="30">
        <v>2.1823438373758108E-4</v>
      </c>
      <c r="B132" s="29">
        <v>0.41340494578692588</v>
      </c>
      <c r="D132" s="27">
        <v>1.8076902051689103E-4</v>
      </c>
      <c r="E132" s="20">
        <v>140.97573523616458</v>
      </c>
      <c r="G132" s="27">
        <v>1.8076902051689103E-4</v>
      </c>
      <c r="H132" s="32">
        <v>0.32665981927281518</v>
      </c>
    </row>
    <row r="133" spans="1:8" x14ac:dyDescent="0.3">
      <c r="A133" s="30">
        <v>2.2155360420583747E-4</v>
      </c>
      <c r="B133" s="29">
        <v>0.56285620188576058</v>
      </c>
      <c r="D133" s="27">
        <v>2.1300383286870783E-4</v>
      </c>
      <c r="E133" s="20">
        <v>145.19160666583196</v>
      </c>
      <c r="G133" s="27">
        <v>2.1300383286870783E-4</v>
      </c>
      <c r="H133" s="32">
        <v>0.47778448409556179</v>
      </c>
    </row>
    <row r="134" spans="1:8" x14ac:dyDescent="0.3">
      <c r="A134" s="30">
        <v>2.2420402638090309E-4</v>
      </c>
      <c r="B134" s="29">
        <v>0.56222700664135228</v>
      </c>
      <c r="D134" s="27">
        <v>2.1677876202375046E-4</v>
      </c>
      <c r="E134" s="20">
        <v>88.166246754978062</v>
      </c>
      <c r="G134" s="27">
        <v>2.1677876202375046E-4</v>
      </c>
      <c r="H134" s="32">
        <v>0.64648647418789218</v>
      </c>
    </row>
    <row r="135" spans="1:8" x14ac:dyDescent="0.3">
      <c r="A135" s="30">
        <v>2.4121062551785144E-4</v>
      </c>
      <c r="B135" s="29">
        <v>0.43864461541163974</v>
      </c>
      <c r="D135" s="27">
        <v>2.1823438373758108E-4</v>
      </c>
      <c r="E135" s="20">
        <v>129.8202391819934</v>
      </c>
      <c r="G135" s="27">
        <v>2.1823438373758108E-4</v>
      </c>
      <c r="H135" s="32">
        <v>0.41340494578692588</v>
      </c>
    </row>
    <row r="136" spans="1:8" x14ac:dyDescent="0.3">
      <c r="A136" s="30">
        <v>2.4271023312394391E-4</v>
      </c>
      <c r="B136" s="29">
        <v>0.43968106305890187</v>
      </c>
      <c r="D136" s="27">
        <v>2.2155360420583747E-4</v>
      </c>
      <c r="E136" s="20">
        <v>144.88380590374493</v>
      </c>
      <c r="G136" s="27">
        <v>2.2155360420583747E-4</v>
      </c>
      <c r="H136" s="32">
        <v>0.56285620188576058</v>
      </c>
    </row>
    <row r="137" spans="1:8" x14ac:dyDescent="0.3">
      <c r="A137" s="30">
        <v>2.4293294927701936E-4</v>
      </c>
      <c r="B137" s="29">
        <v>0.33982886128989531</v>
      </c>
      <c r="D137" s="27">
        <v>2.2420402638090309E-4</v>
      </c>
      <c r="E137" s="20">
        <v>160.07766372326304</v>
      </c>
      <c r="G137" s="27">
        <v>2.2420402638090309E-4</v>
      </c>
      <c r="H137" s="32">
        <v>0.56222700664135228</v>
      </c>
    </row>
    <row r="138" spans="1:8" x14ac:dyDescent="0.3">
      <c r="A138" s="30">
        <v>2.4355364530492807E-4</v>
      </c>
      <c r="B138" s="29">
        <v>0.47089928224675137</v>
      </c>
      <c r="D138" s="27">
        <v>2.4121062551785144E-4</v>
      </c>
      <c r="E138" s="20">
        <v>113.864306579237</v>
      </c>
      <c r="G138" s="27">
        <v>2.4121062551785144E-4</v>
      </c>
      <c r="H138" s="32">
        <v>0.43864461541163974</v>
      </c>
    </row>
    <row r="139" spans="1:8" x14ac:dyDescent="0.3">
      <c r="A139" s="30">
        <v>2.449644352964242E-4</v>
      </c>
      <c r="B139" s="29">
        <v>0.44813407973432384</v>
      </c>
      <c r="D139" s="27">
        <v>2.4271023312394391E-4</v>
      </c>
      <c r="E139" s="20">
        <v>118.97348632948555</v>
      </c>
      <c r="G139" s="27">
        <v>2.4271023312394391E-4</v>
      </c>
      <c r="H139" s="32">
        <v>0.43968106305890187</v>
      </c>
    </row>
    <row r="140" spans="1:8" x14ac:dyDescent="0.3">
      <c r="A140" s="30">
        <v>2.4576965461164946E-4</v>
      </c>
      <c r="B140" s="29">
        <v>0.4522522974719162</v>
      </c>
      <c r="D140" s="27">
        <v>2.4293294927701936E-4</v>
      </c>
      <c r="E140" s="20">
        <v>180.19459269360726</v>
      </c>
      <c r="G140" s="27">
        <v>2.4293294927701936E-4</v>
      </c>
      <c r="H140" s="32">
        <v>0.33982886128989531</v>
      </c>
    </row>
    <row r="141" spans="1:8" x14ac:dyDescent="0.3">
      <c r="A141" s="30">
        <v>2.5234437907784013E-4</v>
      </c>
      <c r="B141" s="29">
        <v>0.3884843861600627</v>
      </c>
      <c r="D141" s="27">
        <v>2.4355364530492807E-4</v>
      </c>
      <c r="E141" s="20">
        <v>147.31451444248523</v>
      </c>
      <c r="G141" s="27">
        <v>2.4355364530492807E-4</v>
      </c>
      <c r="H141" s="32">
        <v>0.47089928224675137</v>
      </c>
    </row>
    <row r="142" spans="1:8" x14ac:dyDescent="0.3">
      <c r="A142" s="30">
        <v>2.5351626209157985E-4</v>
      </c>
      <c r="B142" s="29">
        <v>0.39222207133457593</v>
      </c>
      <c r="D142" s="27">
        <v>2.449644352964242E-4</v>
      </c>
      <c r="E142" s="20">
        <v>138.26809361220518</v>
      </c>
      <c r="G142" s="27">
        <v>2.449644352964242E-4</v>
      </c>
      <c r="H142" s="32">
        <v>0.44813407973432384</v>
      </c>
    </row>
    <row r="143" spans="1:8" x14ac:dyDescent="0.3">
      <c r="A143" s="30">
        <v>2.568174331827322E-4</v>
      </c>
      <c r="B143" s="29">
        <v>0.31982367375978299</v>
      </c>
      <c r="D143" s="27">
        <v>2.4576965461164946E-4</v>
      </c>
      <c r="E143" s="20">
        <v>124.58423122871989</v>
      </c>
      <c r="G143" s="27">
        <v>2.4576965461164946E-4</v>
      </c>
      <c r="H143" s="32">
        <v>0.4522522974719162</v>
      </c>
    </row>
    <row r="144" spans="1:8" x14ac:dyDescent="0.3">
      <c r="A144" s="30">
        <v>2.6216879632556811E-4</v>
      </c>
      <c r="B144" s="29">
        <v>0.39678096527238987</v>
      </c>
      <c r="D144" s="27">
        <v>2.5234437907784013E-4</v>
      </c>
      <c r="E144" s="20">
        <v>200.77341932383968</v>
      </c>
      <c r="G144" s="27">
        <v>2.5234437907784013E-4</v>
      </c>
      <c r="H144" s="32">
        <v>0.3884843861600627</v>
      </c>
    </row>
    <row r="145" spans="1:8" x14ac:dyDescent="0.3">
      <c r="A145" s="30">
        <v>2.7104031732960721E-4</v>
      </c>
      <c r="B145" s="29">
        <v>0.36731819558051648</v>
      </c>
      <c r="D145" s="27">
        <v>2.5351626209157985E-4</v>
      </c>
      <c r="E145" s="20">
        <v>120.61176007012619</v>
      </c>
      <c r="G145" s="27">
        <v>2.5351626209157985E-4</v>
      </c>
      <c r="H145" s="32">
        <v>0.39222207133457593</v>
      </c>
    </row>
    <row r="146" spans="1:8" x14ac:dyDescent="0.3">
      <c r="A146" s="30">
        <v>2.714438855946355E-4</v>
      </c>
      <c r="B146" s="29">
        <v>0.50202828615475104</v>
      </c>
      <c r="D146" s="27">
        <v>2.568174331827322E-4</v>
      </c>
      <c r="E146" s="20">
        <v>117.90009588273776</v>
      </c>
      <c r="G146" s="27">
        <v>2.568174331827322E-4</v>
      </c>
      <c r="H146" s="32">
        <v>0.31982367375978299</v>
      </c>
    </row>
    <row r="147" spans="1:8" x14ac:dyDescent="0.3">
      <c r="A147" s="30">
        <v>2.7794919378720806E-4</v>
      </c>
      <c r="B147" s="29">
        <v>0.39513896986215291</v>
      </c>
      <c r="D147" s="27">
        <v>2.6216879632556811E-4</v>
      </c>
      <c r="E147" s="20">
        <v>119.22596722737907</v>
      </c>
      <c r="G147" s="27">
        <v>2.6216879632556811E-4</v>
      </c>
      <c r="H147" s="32">
        <v>0.39678096527238987</v>
      </c>
    </row>
    <row r="148" spans="1:8" x14ac:dyDescent="0.3">
      <c r="A148" s="30">
        <v>2.7924282494495856E-4</v>
      </c>
      <c r="B148" s="29">
        <v>0.30790232988817196</v>
      </c>
      <c r="D148" s="27">
        <v>2.7104031732960721E-4</v>
      </c>
      <c r="E148" s="20">
        <v>142.53566403455065</v>
      </c>
      <c r="G148" s="27">
        <v>2.7104031732960721E-4</v>
      </c>
      <c r="H148" s="32">
        <v>0.36731819558051648</v>
      </c>
    </row>
    <row r="149" spans="1:8" x14ac:dyDescent="0.3">
      <c r="A149" s="30">
        <v>2.9440045364026446E-4</v>
      </c>
      <c r="B149" s="29">
        <v>0.33366665546726154</v>
      </c>
      <c r="D149" s="27">
        <v>2.714438855946355E-4</v>
      </c>
      <c r="E149" s="20">
        <v>108.15231610323863</v>
      </c>
      <c r="G149" s="27">
        <v>2.714438855946355E-4</v>
      </c>
      <c r="H149" s="32">
        <v>0.50202828615475104</v>
      </c>
    </row>
    <row r="150" spans="1:8" x14ac:dyDescent="0.3">
      <c r="A150" s="30">
        <v>3.0448423922280199E-4</v>
      </c>
      <c r="B150" s="29">
        <v>0.51690646801191786</v>
      </c>
      <c r="D150" s="27">
        <v>2.7794919378720806E-4</v>
      </c>
      <c r="E150" s="20">
        <v>146.67570626195061</v>
      </c>
      <c r="G150" s="27">
        <v>2.7794919378720806E-4</v>
      </c>
      <c r="H150" s="32">
        <v>0.39513896986215291</v>
      </c>
    </row>
    <row r="151" spans="1:8" x14ac:dyDescent="0.3">
      <c r="A151" s="30">
        <v>3.1669474265072495E-4</v>
      </c>
      <c r="B151" s="29">
        <v>0.59337267902884239</v>
      </c>
      <c r="D151" s="27">
        <v>2.7924282494495856E-4</v>
      </c>
      <c r="E151" s="20">
        <v>188.96802882474159</v>
      </c>
      <c r="G151" s="27">
        <v>2.7924282494495856E-4</v>
      </c>
      <c r="H151" s="32">
        <v>0.30790232988817196</v>
      </c>
    </row>
    <row r="152" spans="1:8" x14ac:dyDescent="0.3">
      <c r="A152" s="30">
        <v>3.3655102288321359E-4</v>
      </c>
      <c r="B152" s="29">
        <v>0.50402692050636844</v>
      </c>
      <c r="D152" s="27">
        <v>2.9440045364026446E-4</v>
      </c>
      <c r="E152" s="20">
        <v>132.70046703303575</v>
      </c>
      <c r="G152" s="27">
        <v>2.9440045364026446E-4</v>
      </c>
      <c r="H152" s="32">
        <v>0.33366665546726154</v>
      </c>
    </row>
    <row r="153" spans="1:8" x14ac:dyDescent="0.3">
      <c r="A153" s="30">
        <v>3.3871993218781427E-4</v>
      </c>
      <c r="B153" s="29">
        <v>0.63384539167217957</v>
      </c>
      <c r="D153" s="27">
        <v>3.0448423922280199E-4</v>
      </c>
      <c r="E153" s="20">
        <v>172.19020956611962</v>
      </c>
      <c r="G153" s="27">
        <v>3.0448423922280199E-4</v>
      </c>
      <c r="H153" s="32">
        <v>0.51690646801191786</v>
      </c>
    </row>
    <row r="154" spans="1:8" x14ac:dyDescent="0.3">
      <c r="A154" s="30">
        <v>3.5119782933179522E-4</v>
      </c>
      <c r="B154" s="29">
        <v>0.54419073442235821</v>
      </c>
      <c r="D154" s="27">
        <v>3.1669474265072495E-4</v>
      </c>
      <c r="E154" s="20">
        <v>123.07864461834437</v>
      </c>
      <c r="G154" s="27">
        <v>3.1669474265072495E-4</v>
      </c>
      <c r="H154" s="32">
        <v>0.59337267902884239</v>
      </c>
    </row>
    <row r="155" spans="1:8" x14ac:dyDescent="0.3">
      <c r="A155" s="30">
        <v>3.5769753731074161E-4</v>
      </c>
      <c r="B155" s="29">
        <v>0.63670931479220472</v>
      </c>
      <c r="D155" s="27">
        <v>3.3655102288321359E-4</v>
      </c>
      <c r="E155" s="20">
        <v>120.01240208040778</v>
      </c>
      <c r="G155" s="27">
        <v>3.3655102288321359E-4</v>
      </c>
      <c r="H155" s="32">
        <v>0.50402692050636844</v>
      </c>
    </row>
    <row r="156" spans="1:8" x14ac:dyDescent="0.3">
      <c r="A156" s="30">
        <v>3.5872642865797388E-4</v>
      </c>
      <c r="B156" s="29">
        <v>1.1128885201695677</v>
      </c>
      <c r="D156" s="27">
        <v>3.3871993218781427E-4</v>
      </c>
      <c r="E156" s="20">
        <v>203.82778849336421</v>
      </c>
      <c r="G156" s="27">
        <v>3.3871993218781427E-4</v>
      </c>
      <c r="H156" s="32">
        <v>0.63384539167217957</v>
      </c>
    </row>
    <row r="157" spans="1:8" x14ac:dyDescent="0.3">
      <c r="A157" s="30">
        <v>3.7776420504087582E-4</v>
      </c>
      <c r="B157" s="29">
        <v>0.67489283399786804</v>
      </c>
      <c r="D157" s="27">
        <v>3.5119782933179522E-4</v>
      </c>
      <c r="E157" s="20">
        <v>123.02702871820797</v>
      </c>
      <c r="G157" s="27">
        <v>3.5119782933179522E-4</v>
      </c>
      <c r="H157" s="32">
        <v>0.54419073442235821</v>
      </c>
    </row>
    <row r="158" spans="1:8" x14ac:dyDescent="0.3">
      <c r="A158" s="30">
        <v>3.8882324815858738E-4</v>
      </c>
      <c r="B158" s="29">
        <v>0.4007105594770754</v>
      </c>
      <c r="D158" s="27">
        <v>3.5769753731074161E-4</v>
      </c>
      <c r="E158" s="20">
        <v>90.983654065587217</v>
      </c>
      <c r="G158" s="27">
        <v>3.5769753731074161E-4</v>
      </c>
      <c r="H158" s="32">
        <v>0.63670931479220472</v>
      </c>
    </row>
    <row r="159" spans="1:8" x14ac:dyDescent="0.3">
      <c r="A159" s="30">
        <v>4.1420766319788527E-4</v>
      </c>
      <c r="B159" s="29">
        <v>0.74322071365270892</v>
      </c>
      <c r="D159" s="27">
        <v>3.5872642865797388E-4</v>
      </c>
      <c r="E159" s="20">
        <v>276.8514736135902</v>
      </c>
      <c r="G159" s="27">
        <v>3.5872642865797388E-4</v>
      </c>
      <c r="H159" s="32">
        <v>1.1128885201695677</v>
      </c>
    </row>
    <row r="160" spans="1:8" x14ac:dyDescent="0.3">
      <c r="A160" s="30">
        <v>4.1732724730536574E-4</v>
      </c>
      <c r="B160" s="29">
        <v>0.72388004757180524</v>
      </c>
      <c r="D160" s="27">
        <v>3.7776420504087582E-4</v>
      </c>
      <c r="E160" s="20">
        <v>118.06512207873661</v>
      </c>
      <c r="G160" s="27">
        <v>3.7776420504087582E-4</v>
      </c>
      <c r="H160" s="32">
        <v>0.67489283399786804</v>
      </c>
    </row>
    <row r="161" spans="1:8" x14ac:dyDescent="0.3">
      <c r="A161" s="30">
        <v>4.1832197985058883E-4</v>
      </c>
      <c r="B161" s="29">
        <v>0.51883888968890102</v>
      </c>
      <c r="D161" s="27">
        <v>3.8882324815858738E-4</v>
      </c>
      <c r="E161" s="20">
        <v>125.20666494249933</v>
      </c>
      <c r="G161" s="27">
        <v>3.8882324815858738E-4</v>
      </c>
      <c r="H161" s="32">
        <v>0.4007105594770754</v>
      </c>
    </row>
    <row r="162" spans="1:8" x14ac:dyDescent="0.3">
      <c r="A162" s="30">
        <v>4.3570139587245649E-4</v>
      </c>
      <c r="B162" s="29">
        <v>0.44504125762950975</v>
      </c>
      <c r="D162" s="27">
        <v>4.1420766319788527E-4</v>
      </c>
      <c r="E162" s="20">
        <v>132.42000151446416</v>
      </c>
      <c r="G162" s="27">
        <v>4.1420766319788527E-4</v>
      </c>
      <c r="H162" s="32">
        <v>0.74322071365270892</v>
      </c>
    </row>
    <row r="163" spans="1:8" x14ac:dyDescent="0.3">
      <c r="A163" s="30">
        <v>4.5648862987945904E-4</v>
      </c>
      <c r="B163" s="29">
        <v>0.42784595680267284</v>
      </c>
      <c r="D163" s="27">
        <v>4.1732724730536574E-4</v>
      </c>
      <c r="E163" s="20">
        <v>105.90998258069294</v>
      </c>
      <c r="G163" s="27">
        <v>4.1732724730536574E-4</v>
      </c>
      <c r="H163" s="32">
        <v>0.72388004757180524</v>
      </c>
    </row>
    <row r="164" spans="1:8" x14ac:dyDescent="0.3">
      <c r="A164" s="30">
        <v>4.5735827643511584E-4</v>
      </c>
      <c r="B164" s="29">
        <v>0.52204845770910868</v>
      </c>
      <c r="D164" s="27">
        <v>4.1832197985058883E-4</v>
      </c>
      <c r="E164" s="20">
        <v>114.36821910793162</v>
      </c>
      <c r="G164" s="27">
        <v>4.1832197985058883E-4</v>
      </c>
      <c r="H164" s="32">
        <v>0.51883888968890102</v>
      </c>
    </row>
    <row r="165" spans="1:8" x14ac:dyDescent="0.3">
      <c r="A165" s="30">
        <v>4.8642531737641548E-4</v>
      </c>
      <c r="B165" s="29">
        <v>0.40219250526599609</v>
      </c>
      <c r="D165" s="27">
        <v>4.3570139587245649E-4</v>
      </c>
      <c r="E165" s="20">
        <v>112.13790154520552</v>
      </c>
      <c r="G165" s="27">
        <v>4.3570139587245649E-4</v>
      </c>
      <c r="H165" s="32">
        <v>0.44504125762950975</v>
      </c>
    </row>
    <row r="166" spans="1:8" x14ac:dyDescent="0.3">
      <c r="A166" s="30">
        <v>4.9510232292959699E-4</v>
      </c>
      <c r="B166" s="29">
        <v>0.40849077211007973</v>
      </c>
      <c r="D166" s="27">
        <v>4.5648862987945904E-4</v>
      </c>
      <c r="E166" s="20">
        <v>149.9865881900657</v>
      </c>
      <c r="G166" s="27">
        <v>4.5648862987945904E-4</v>
      </c>
      <c r="H166" s="32">
        <v>0.42784595680267284</v>
      </c>
    </row>
    <row r="167" spans="1:8" x14ac:dyDescent="0.3">
      <c r="A167" s="30">
        <v>5.101013366584084E-4</v>
      </c>
      <c r="B167" s="29">
        <v>0.68881137258643854</v>
      </c>
      <c r="D167" s="27">
        <v>4.5735827643511584E-4</v>
      </c>
      <c r="E167" s="20">
        <v>154.40415304232752</v>
      </c>
      <c r="G167" s="27">
        <v>4.5735827643511584E-4</v>
      </c>
      <c r="H167" s="32">
        <v>0.52204845770910868</v>
      </c>
    </row>
    <row r="168" spans="1:8" x14ac:dyDescent="0.3">
      <c r="A168" s="30">
        <v>5.1200021243857918E-4</v>
      </c>
      <c r="B168" s="29">
        <v>0.41311023210425557</v>
      </c>
      <c r="D168" s="27">
        <v>4.8642531737641548E-4</v>
      </c>
      <c r="E168" s="20">
        <v>129.86482050578846</v>
      </c>
      <c r="G168" s="27">
        <v>4.8642531737641548E-4</v>
      </c>
      <c r="H168" s="32">
        <v>0.40219250526599609</v>
      </c>
    </row>
    <row r="169" spans="1:8" x14ac:dyDescent="0.3">
      <c r="A169" s="30">
        <v>5.1319642216185457E-4</v>
      </c>
      <c r="B169" s="29">
        <v>0.50669874947327398</v>
      </c>
      <c r="D169" s="27">
        <v>4.9510232292959699E-4</v>
      </c>
      <c r="E169" s="20">
        <v>123.92903145334274</v>
      </c>
      <c r="G169" s="27">
        <v>4.9510232292959699E-4</v>
      </c>
      <c r="H169" s="32">
        <v>0.40849077211007973</v>
      </c>
    </row>
    <row r="170" spans="1:8" x14ac:dyDescent="0.3">
      <c r="A170" s="30">
        <v>5.4505904745383305E-4</v>
      </c>
      <c r="B170" s="29">
        <v>0.51760419786366518</v>
      </c>
      <c r="D170" s="27">
        <v>5.101013366584084E-4</v>
      </c>
      <c r="E170" s="20">
        <v>394.0283809567087</v>
      </c>
      <c r="G170" s="27">
        <v>5.101013366584084E-4</v>
      </c>
      <c r="H170" s="32">
        <v>0.68881137258643854</v>
      </c>
    </row>
    <row r="171" spans="1:8" x14ac:dyDescent="0.3">
      <c r="A171" s="30">
        <v>5.4849940397616592E-4</v>
      </c>
      <c r="B171" s="29">
        <v>0.43124902010974525</v>
      </c>
      <c r="D171" s="27">
        <v>5.1200021243857918E-4</v>
      </c>
      <c r="E171" s="20">
        <v>122.54323861059562</v>
      </c>
      <c r="G171" s="27">
        <v>5.1200021243857918E-4</v>
      </c>
      <c r="H171" s="32">
        <v>0.41311023210425557</v>
      </c>
    </row>
    <row r="172" spans="1:8" x14ac:dyDescent="0.3">
      <c r="A172" s="30">
        <v>5.7568473084756988E-4</v>
      </c>
      <c r="B172" s="29">
        <v>0.48741514888104276</v>
      </c>
      <c r="D172" s="27">
        <v>5.1319642216185457E-4</v>
      </c>
      <c r="E172" s="20">
        <v>206.82381213289966</v>
      </c>
      <c r="G172" s="27">
        <v>5.1319642216185457E-4</v>
      </c>
      <c r="H172" s="32">
        <v>0.50669874947327398</v>
      </c>
    </row>
    <row r="173" spans="1:8" x14ac:dyDescent="0.3">
      <c r="A173" s="30">
        <v>5.7776195490077953E-4</v>
      </c>
      <c r="B173" s="29">
        <v>0.38183819623906362</v>
      </c>
      <c r="D173" s="27">
        <v>5.4505904745383305E-4</v>
      </c>
      <c r="E173" s="20">
        <v>177.05173977058894</v>
      </c>
      <c r="G173" s="27">
        <v>5.4505904745383305E-4</v>
      </c>
      <c r="H173" s="32">
        <v>0.51760419786366518</v>
      </c>
    </row>
    <row r="174" spans="1:8" x14ac:dyDescent="0.3">
      <c r="A174" s="30">
        <v>6.4493466743442696E-4</v>
      </c>
      <c r="B174" s="29">
        <v>0.61978150466138637</v>
      </c>
      <c r="D174" s="27">
        <v>5.4849940397616592E-4</v>
      </c>
      <c r="E174" s="20">
        <v>157.39764729848406</v>
      </c>
      <c r="G174" s="27">
        <v>5.4849940397616592E-4</v>
      </c>
      <c r="H174" s="32">
        <v>0.43124902010974525</v>
      </c>
    </row>
    <row r="175" spans="1:8" x14ac:dyDescent="0.3">
      <c r="A175" s="30">
        <v>6.4638358526281081E-4</v>
      </c>
      <c r="B175" s="29">
        <v>0.43883163670493525</v>
      </c>
      <c r="D175" s="27">
        <v>5.7568473084756988E-4</v>
      </c>
      <c r="E175" s="20">
        <v>110.10804457818746</v>
      </c>
      <c r="G175" s="27">
        <v>5.7568473084756988E-4</v>
      </c>
      <c r="H175" s="32">
        <v>0.48741514888104276</v>
      </c>
    </row>
    <row r="176" spans="1:8" x14ac:dyDescent="0.3">
      <c r="A176" s="30">
        <v>6.4840675440791529E-4</v>
      </c>
      <c r="B176" s="29">
        <v>0.58280818325032735</v>
      </c>
      <c r="D176" s="27">
        <v>5.7776195490077953E-4</v>
      </c>
      <c r="E176" s="20">
        <v>121.73229579923481</v>
      </c>
      <c r="G176" s="27">
        <v>5.7776195490077953E-4</v>
      </c>
      <c r="H176" s="32">
        <v>0.38183819623906362</v>
      </c>
    </row>
    <row r="177" spans="1:8" x14ac:dyDescent="0.3">
      <c r="A177" s="30">
        <v>6.5323549392815039E-4</v>
      </c>
      <c r="B177" s="29">
        <v>0.61283485283946582</v>
      </c>
      <c r="D177" s="27">
        <v>6.4493466743442696E-4</v>
      </c>
      <c r="E177" s="20">
        <v>185.67930697465431</v>
      </c>
      <c r="G177" s="27">
        <v>6.4493466743442696E-4</v>
      </c>
      <c r="H177" s="32">
        <v>0.61978150466138637</v>
      </c>
    </row>
    <row r="178" spans="1:8" x14ac:dyDescent="0.3">
      <c r="A178" s="30">
        <v>6.5835931991387042E-4</v>
      </c>
      <c r="B178" s="29">
        <v>0.57649892374732981</v>
      </c>
      <c r="D178" s="27">
        <v>6.4638358526281081E-4</v>
      </c>
      <c r="E178" s="20">
        <v>153.0659714879049</v>
      </c>
      <c r="G178" s="27">
        <v>6.4638358526281081E-4</v>
      </c>
      <c r="H178" s="32">
        <v>0.43883163670493525</v>
      </c>
    </row>
    <row r="179" spans="1:8" x14ac:dyDescent="0.3">
      <c r="A179" s="30">
        <v>6.6809669442591257E-4</v>
      </c>
      <c r="B179" s="29">
        <v>0.5792568853476846</v>
      </c>
      <c r="D179" s="27">
        <v>6.4840675440791529E-4</v>
      </c>
      <c r="E179" s="20">
        <v>179.30899531313673</v>
      </c>
      <c r="G179" s="27">
        <v>6.4840675440791529E-4</v>
      </c>
      <c r="H179" s="32">
        <v>0.58280818325032735</v>
      </c>
    </row>
    <row r="180" spans="1:8" x14ac:dyDescent="0.3">
      <c r="A180" s="30">
        <v>6.9301704661484109E-4</v>
      </c>
      <c r="B180" s="29">
        <v>0.44435790206366954</v>
      </c>
      <c r="D180" s="27">
        <v>6.5323549392815039E-4</v>
      </c>
      <c r="E180" s="20">
        <v>73.573994214602592</v>
      </c>
      <c r="G180" s="27">
        <v>6.5323549392815039E-4</v>
      </c>
      <c r="H180" s="32">
        <v>0.61283485283946582</v>
      </c>
    </row>
    <row r="181" spans="1:8" x14ac:dyDescent="0.3">
      <c r="A181" s="30">
        <v>6.9475013242481509E-4</v>
      </c>
      <c r="B181" s="29">
        <v>0.45970754929613317</v>
      </c>
      <c r="D181" s="27">
        <v>6.5835931991387042E-4</v>
      </c>
      <c r="E181" s="20">
        <v>178.42350028016281</v>
      </c>
      <c r="G181" s="27">
        <v>6.5835931991387042E-4</v>
      </c>
      <c r="H181" s="32">
        <v>0.57649892374732981</v>
      </c>
    </row>
    <row r="182" spans="1:8" x14ac:dyDescent="0.3">
      <c r="A182" s="30">
        <v>7.0029073640398565E-4</v>
      </c>
      <c r="B182" s="29">
        <v>0.32036243581231261</v>
      </c>
      <c r="D182" s="27">
        <v>6.6809669442591257E-4</v>
      </c>
      <c r="E182" s="20">
        <v>134.04543257739419</v>
      </c>
      <c r="G182" s="27">
        <v>6.6809669442591257E-4</v>
      </c>
      <c r="H182" s="32">
        <v>0.5792568853476846</v>
      </c>
    </row>
    <row r="183" spans="1:8" x14ac:dyDescent="0.3">
      <c r="A183" s="30">
        <v>7.3440959795334493E-4</v>
      </c>
      <c r="B183" s="29">
        <v>0.49445406594878899</v>
      </c>
      <c r="D183" s="27">
        <v>6.9301704661484109E-4</v>
      </c>
      <c r="E183" s="20">
        <v>137.74062930139473</v>
      </c>
      <c r="G183" s="27">
        <v>6.9301704661484109E-4</v>
      </c>
      <c r="H183" s="32">
        <v>0.44435790206366954</v>
      </c>
    </row>
    <row r="184" spans="1:8" x14ac:dyDescent="0.3">
      <c r="A184" s="30">
        <v>7.3622752415758441E-4</v>
      </c>
      <c r="B184" s="29">
        <v>0.52980607208117292</v>
      </c>
      <c r="D184" s="27">
        <v>6.9475013242481509E-4</v>
      </c>
      <c r="E184" s="20">
        <v>129.53274921899038</v>
      </c>
      <c r="G184" s="27">
        <v>6.9475013242481509E-4</v>
      </c>
      <c r="H184" s="32">
        <v>0.45970754929613317</v>
      </c>
    </row>
    <row r="185" spans="1:8" x14ac:dyDescent="0.3">
      <c r="A185" s="30">
        <v>7.4336707712063799E-4</v>
      </c>
      <c r="B185" s="29">
        <v>0.40669265952861644</v>
      </c>
      <c r="D185" s="27">
        <v>7.0029073640398565E-4</v>
      </c>
      <c r="E185" s="20">
        <v>183.80179739315173</v>
      </c>
      <c r="G185" s="27">
        <v>7.0029073640398565E-4</v>
      </c>
      <c r="H185" s="32">
        <v>0.32036243581231261</v>
      </c>
    </row>
    <row r="186" spans="1:8" x14ac:dyDescent="0.3">
      <c r="A186" s="30">
        <v>7.4973658593080472E-4</v>
      </c>
      <c r="B186" s="29">
        <v>0.59037734287197063</v>
      </c>
      <c r="D186" s="27">
        <v>7.3440959795334493E-4</v>
      </c>
      <c r="E186" s="20">
        <v>172.78831869140873</v>
      </c>
      <c r="G186" s="27">
        <v>7.3440959795334493E-4</v>
      </c>
      <c r="H186" s="32">
        <v>0.49445406594878899</v>
      </c>
    </row>
    <row r="187" spans="1:8" x14ac:dyDescent="0.3">
      <c r="A187" s="30">
        <v>7.5232882636555587E-4</v>
      </c>
      <c r="B187" s="29">
        <v>0.54453195980501856</v>
      </c>
      <c r="D187" s="27">
        <v>7.3622752415758441E-4</v>
      </c>
      <c r="E187" s="20">
        <v>162.13232770291188</v>
      </c>
      <c r="G187" s="27">
        <v>7.3622752415758441E-4</v>
      </c>
      <c r="H187" s="32">
        <v>0.52980607208117292</v>
      </c>
    </row>
    <row r="188" spans="1:8" x14ac:dyDescent="0.3">
      <c r="A188" s="30">
        <v>7.6258641820459161E-4</v>
      </c>
      <c r="B188" s="29">
        <v>0.59066758872488001</v>
      </c>
      <c r="D188" s="27">
        <v>7.4336707712063799E-4</v>
      </c>
      <c r="E188" s="20">
        <v>110.2599760006204</v>
      </c>
      <c r="G188" s="27">
        <v>7.4336707712063799E-4</v>
      </c>
      <c r="H188" s="32">
        <v>0.40669265952861644</v>
      </c>
    </row>
    <row r="189" spans="1:8" x14ac:dyDescent="0.3">
      <c r="A189" s="30">
        <v>7.8022997740845312E-4</v>
      </c>
      <c r="B189" s="29">
        <v>0.6167641233950143</v>
      </c>
      <c r="D189" s="27">
        <v>7.4973658593080472E-4</v>
      </c>
      <c r="E189" s="20">
        <v>157.94061057026229</v>
      </c>
      <c r="G189" s="27">
        <v>7.4973658593080472E-4</v>
      </c>
      <c r="H189" s="32">
        <v>0.59037734287197063</v>
      </c>
    </row>
    <row r="190" spans="1:8" x14ac:dyDescent="0.3">
      <c r="A190" s="30">
        <v>7.8297995787579566E-4</v>
      </c>
      <c r="B190" s="29">
        <v>0.34722305780737311</v>
      </c>
      <c r="D190" s="27">
        <v>7.5232882636555587E-4</v>
      </c>
      <c r="E190" s="20">
        <v>139.06179619254834</v>
      </c>
      <c r="G190" s="27">
        <v>7.5232882636555587E-4</v>
      </c>
      <c r="H190" s="32">
        <v>0.54453195980501856</v>
      </c>
    </row>
    <row r="191" spans="1:8" x14ac:dyDescent="0.3">
      <c r="A191" s="30">
        <v>7.8680086198801291E-4</v>
      </c>
      <c r="B191" s="29">
        <v>0.28957583287251776</v>
      </c>
      <c r="D191" s="27">
        <v>7.6258641820459161E-4</v>
      </c>
      <c r="E191" s="20">
        <v>131.46268289316333</v>
      </c>
      <c r="G191" s="27">
        <v>7.6258641820459161E-4</v>
      </c>
      <c r="H191" s="32">
        <v>0.59066758872488001</v>
      </c>
    </row>
    <row r="192" spans="1:8" x14ac:dyDescent="0.3">
      <c r="A192" s="30">
        <v>7.9863954215397825E-4</v>
      </c>
      <c r="B192" s="29">
        <v>0.41569802033857206</v>
      </c>
      <c r="D192" s="27">
        <v>7.8022997740845312E-4</v>
      </c>
      <c r="E192" s="20">
        <v>161.01325479757014</v>
      </c>
      <c r="G192" s="27">
        <v>7.8022997740845312E-4</v>
      </c>
      <c r="H192" s="32">
        <v>0.6167641233950143</v>
      </c>
    </row>
    <row r="193" spans="1:8" x14ac:dyDescent="0.3">
      <c r="A193" s="30">
        <v>8.0230437879436067E-4</v>
      </c>
      <c r="B193" s="29">
        <v>0.38719291446789733</v>
      </c>
      <c r="D193" s="27">
        <v>7.8297995787579566E-4</v>
      </c>
      <c r="E193" s="20">
        <v>132.29879696374192</v>
      </c>
      <c r="G193" s="27">
        <v>7.8297995787579566E-4</v>
      </c>
      <c r="H193" s="32">
        <v>0.34722305780737311</v>
      </c>
    </row>
    <row r="194" spans="1:8" x14ac:dyDescent="0.3">
      <c r="A194" s="30">
        <v>8.2056297878807527E-4</v>
      </c>
      <c r="B194" s="29">
        <v>0.37204241454425091</v>
      </c>
      <c r="D194" s="27">
        <v>7.8680086198801291E-4</v>
      </c>
      <c r="E194" s="20">
        <v>131.13278795482091</v>
      </c>
      <c r="G194" s="27">
        <v>7.8680086198801291E-4</v>
      </c>
      <c r="H194" s="32">
        <v>0.28957583287251776</v>
      </c>
    </row>
    <row r="195" spans="1:8" x14ac:dyDescent="0.3">
      <c r="A195" s="30">
        <v>8.2968710421482683E-4</v>
      </c>
      <c r="B195" s="29">
        <v>0.39163119159734555</v>
      </c>
      <c r="D195" s="27">
        <v>7.9863954215397825E-4</v>
      </c>
      <c r="E195" s="20">
        <v>154.69699563409466</v>
      </c>
      <c r="G195" s="27">
        <v>7.9863954215397825E-4</v>
      </c>
      <c r="H195" s="32">
        <v>0.41569802033857206</v>
      </c>
    </row>
    <row r="196" spans="1:8" x14ac:dyDescent="0.3">
      <c r="A196" s="30">
        <v>8.433905927631713E-4</v>
      </c>
      <c r="B196" s="29">
        <v>0.45448744217029086</v>
      </c>
      <c r="D196" s="27">
        <v>8.0230437879436067E-4</v>
      </c>
      <c r="E196" s="20">
        <v>122.28161660098846</v>
      </c>
      <c r="G196" s="27">
        <v>8.0230437879436067E-4</v>
      </c>
      <c r="H196" s="32">
        <v>0.38719291446789733</v>
      </c>
    </row>
    <row r="197" spans="1:8" x14ac:dyDescent="0.3">
      <c r="A197" s="30">
        <v>8.5089915546632255E-4</v>
      </c>
      <c r="B197" s="29">
        <v>0.46098639640707484</v>
      </c>
      <c r="D197" s="27">
        <v>8.2056297878807527E-4</v>
      </c>
      <c r="E197" s="20">
        <v>134.06822346335736</v>
      </c>
      <c r="G197" s="27">
        <v>8.2056297878807527E-4</v>
      </c>
      <c r="H197" s="32">
        <v>0.37204241454425091</v>
      </c>
    </row>
    <row r="198" spans="1:8" x14ac:dyDescent="0.3">
      <c r="A198" s="30">
        <v>8.5816165710639325E-4</v>
      </c>
      <c r="B198" s="29">
        <v>0.41646389821875773</v>
      </c>
      <c r="D198" s="27">
        <v>8.2968710421482683E-4</v>
      </c>
      <c r="E198" s="20">
        <v>120.89582375824133</v>
      </c>
      <c r="G198" s="27">
        <v>8.2968710421482683E-4</v>
      </c>
      <c r="H198" s="32">
        <v>0.39163119159734555</v>
      </c>
    </row>
    <row r="199" spans="1:8" x14ac:dyDescent="0.3">
      <c r="A199" s="30">
        <v>8.7032893270588829E-4</v>
      </c>
      <c r="B199" s="29">
        <v>0.47691835411947342</v>
      </c>
      <c r="D199" s="27">
        <v>8.433905927631713E-4</v>
      </c>
      <c r="E199" s="20">
        <v>103.56583234252511</v>
      </c>
      <c r="G199" s="27">
        <v>8.433905927631713E-4</v>
      </c>
      <c r="H199" s="32">
        <v>0.45448744217029086</v>
      </c>
    </row>
    <row r="200" spans="1:8" x14ac:dyDescent="0.3">
      <c r="A200" s="30">
        <v>9.045687447724049E-4</v>
      </c>
      <c r="B200" s="29">
        <v>0.4545811908755984</v>
      </c>
      <c r="D200" s="27">
        <v>8.5089915546632255E-4</v>
      </c>
      <c r="E200" s="20">
        <v>115.45517292842207</v>
      </c>
      <c r="G200" s="27">
        <v>8.5089915546632255E-4</v>
      </c>
      <c r="H200" s="32">
        <v>0.46098639640707484</v>
      </c>
    </row>
    <row r="201" spans="1:8" x14ac:dyDescent="0.3">
      <c r="A201" s="30">
        <v>9.4136580810300075E-4</v>
      </c>
      <c r="B201" s="29">
        <v>0.57659789265921535</v>
      </c>
      <c r="D201" s="27">
        <v>8.5816165710639325E-4</v>
      </c>
      <c r="E201" s="20">
        <v>141.37089696666845</v>
      </c>
      <c r="G201" s="27">
        <v>8.5816165710639325E-4</v>
      </c>
      <c r="H201" s="32">
        <v>0.41646389821875773</v>
      </c>
    </row>
    <row r="202" spans="1:8" x14ac:dyDescent="0.3">
      <c r="A202" s="30">
        <v>9.4578905054731877E-4</v>
      </c>
      <c r="B202" s="29">
        <v>0.33161139565806358</v>
      </c>
      <c r="D202" s="27">
        <v>8.7032893270588829E-4</v>
      </c>
      <c r="E202" s="20">
        <v>138.1141600132149</v>
      </c>
      <c r="G202" s="27">
        <v>8.7032893270588829E-4</v>
      </c>
      <c r="H202" s="32">
        <v>0.47691835411947342</v>
      </c>
    </row>
    <row r="203" spans="1:8" x14ac:dyDescent="0.3">
      <c r="A203" s="30">
        <v>9.5142415511872969E-4</v>
      </c>
      <c r="B203" s="29">
        <v>0.29718594347530985</v>
      </c>
      <c r="D203" s="27">
        <v>9.045687447724049E-4</v>
      </c>
      <c r="E203" s="20">
        <v>156.20469760791769</v>
      </c>
      <c r="G203" s="27">
        <v>9.045687447724049E-4</v>
      </c>
      <c r="H203" s="32">
        <v>0.4545811908755984</v>
      </c>
    </row>
    <row r="204" spans="1:8" x14ac:dyDescent="0.3">
      <c r="A204" s="30">
        <v>9.5371352927031694E-4</v>
      </c>
      <c r="B204" s="29">
        <v>0.41605931208225067</v>
      </c>
      <c r="D204" s="27">
        <v>9.4136580810300075E-4</v>
      </c>
      <c r="E204" s="20">
        <v>86.621838310101651</v>
      </c>
      <c r="G204" s="27">
        <v>9.4136580810300075E-4</v>
      </c>
      <c r="H204" s="32">
        <v>0.57659789265921535</v>
      </c>
    </row>
    <row r="205" spans="1:8" x14ac:dyDescent="0.3">
      <c r="A205" s="30">
        <v>9.7788497987494338E-4</v>
      </c>
      <c r="B205" s="29">
        <v>0.26980102736216155</v>
      </c>
      <c r="D205" s="27">
        <v>9.4578905054731877E-4</v>
      </c>
      <c r="E205" s="20">
        <v>95.859449947222771</v>
      </c>
      <c r="G205" s="27">
        <v>9.4578905054731877E-4</v>
      </c>
      <c r="H205" s="32">
        <v>0.33161139565806358</v>
      </c>
    </row>
    <row r="206" spans="1:8" x14ac:dyDescent="0.3">
      <c r="A206" s="30">
        <v>9.833215322032629E-4</v>
      </c>
      <c r="B206" s="29">
        <v>0.4590099581204472</v>
      </c>
      <c r="D206" s="27">
        <v>9.5142415511872969E-4</v>
      </c>
      <c r="E206" s="20">
        <v>88.069997970589711</v>
      </c>
      <c r="G206" s="27">
        <v>9.5142415511872969E-4</v>
      </c>
      <c r="H206" s="32">
        <v>0.29718594347530985</v>
      </c>
    </row>
    <row r="207" spans="1:8" x14ac:dyDescent="0.3">
      <c r="A207" s="30">
        <v>9.8712665794664645E-4</v>
      </c>
      <c r="B207" s="29">
        <v>0.60653245227396413</v>
      </c>
      <c r="D207" s="27">
        <v>9.5371352927031694E-4</v>
      </c>
      <c r="E207" s="20">
        <v>133.48045477165056</v>
      </c>
      <c r="G207" s="27">
        <v>9.5371352927031694E-4</v>
      </c>
      <c r="H207" s="32">
        <v>0.41605931208225067</v>
      </c>
    </row>
    <row r="208" spans="1:8" x14ac:dyDescent="0.3">
      <c r="A208" s="30">
        <v>9.8907985739060678E-4</v>
      </c>
      <c r="B208" s="29">
        <v>0.60855056461853196</v>
      </c>
      <c r="D208" s="27">
        <v>9.7788497987494338E-4</v>
      </c>
      <c r="E208" s="20">
        <v>162.54588807837598</v>
      </c>
      <c r="G208" s="27">
        <v>9.7788497987494338E-4</v>
      </c>
      <c r="H208" s="32">
        <v>0.26980102736216155</v>
      </c>
    </row>
    <row r="209" spans="1:8" x14ac:dyDescent="0.3">
      <c r="A209" s="30">
        <v>9.904275725602929E-4</v>
      </c>
      <c r="B209" s="29">
        <v>0.56203556760269502</v>
      </c>
      <c r="D209" s="27">
        <v>9.833215322032629E-4</v>
      </c>
      <c r="E209" s="20">
        <v>150.39183404796026</v>
      </c>
      <c r="G209" s="27">
        <v>9.833215322032629E-4</v>
      </c>
      <c r="H209" s="32">
        <v>0.4590099581204472</v>
      </c>
    </row>
    <row r="210" spans="1:8" x14ac:dyDescent="0.3">
      <c r="A210" s="30">
        <v>1.0122887324541807E-3</v>
      </c>
      <c r="B210" s="29">
        <v>0.62331616035033111</v>
      </c>
      <c r="D210" s="27">
        <v>9.8712665794664645E-4</v>
      </c>
      <c r="E210" s="20">
        <v>179.98342907854888</v>
      </c>
      <c r="G210" s="27">
        <v>9.8712665794664645E-4</v>
      </c>
      <c r="H210" s="32">
        <v>0.60653245227396413</v>
      </c>
    </row>
    <row r="211" spans="1:8" x14ac:dyDescent="0.3">
      <c r="A211" s="30">
        <v>1.0131787571481254E-3</v>
      </c>
      <c r="B211" s="29">
        <v>0.50818551092463726</v>
      </c>
      <c r="D211" s="27">
        <v>9.8907985739060678E-4</v>
      </c>
      <c r="E211" s="20">
        <v>167.07721912271035</v>
      </c>
      <c r="G211" s="27">
        <v>9.8907985739060678E-4</v>
      </c>
      <c r="H211" s="32">
        <v>0.60855056461853196</v>
      </c>
    </row>
    <row r="212" spans="1:8" x14ac:dyDescent="0.3">
      <c r="A212" s="30">
        <v>1.035251415487437E-3</v>
      </c>
      <c r="B212" s="29">
        <v>0.28318663698804281</v>
      </c>
      <c r="D212" s="27">
        <v>9.904275725602929E-4</v>
      </c>
      <c r="E212" s="20">
        <v>160.13218101097658</v>
      </c>
      <c r="G212" s="27">
        <v>9.904275725602929E-4</v>
      </c>
      <c r="H212" s="32">
        <v>0.56203556760269502</v>
      </c>
    </row>
    <row r="213" spans="1:8" x14ac:dyDescent="0.3">
      <c r="A213" s="30">
        <v>1.0513725646887906E-3</v>
      </c>
      <c r="B213" s="29">
        <v>0.40024941142605436</v>
      </c>
      <c r="D213" s="27">
        <v>1.0122887324541807E-3</v>
      </c>
      <c r="E213" s="20">
        <v>184.12347130594884</v>
      </c>
      <c r="G213" s="27">
        <v>1.0122887324541807E-3</v>
      </c>
      <c r="H213" s="32">
        <v>0.62331616035033111</v>
      </c>
    </row>
    <row r="214" spans="1:8" x14ac:dyDescent="0.3">
      <c r="A214" s="30">
        <v>1.0562725424279051E-3</v>
      </c>
      <c r="B214" s="29">
        <v>0.38321264805183836</v>
      </c>
      <c r="D214" s="27">
        <v>1.0131787571481254E-3</v>
      </c>
      <c r="E214" s="20">
        <v>157.8721531731677</v>
      </c>
      <c r="G214" s="27">
        <v>1.0131787571481254E-3</v>
      </c>
      <c r="H214" s="32">
        <v>0.50818551092463726</v>
      </c>
    </row>
    <row r="215" spans="1:8" x14ac:dyDescent="0.3">
      <c r="A215" s="30">
        <v>1.0689706546145317E-3</v>
      </c>
      <c r="B215" s="29">
        <v>0.80577603468350589</v>
      </c>
      <c r="D215" s="27">
        <v>1.035251415487437E-3</v>
      </c>
      <c r="E215" s="20">
        <v>195.00075999576435</v>
      </c>
      <c r="G215" s="27">
        <v>1.035251415487437E-3</v>
      </c>
      <c r="H215" s="32">
        <v>0.28318663698804281</v>
      </c>
    </row>
    <row r="216" spans="1:8" x14ac:dyDescent="0.3">
      <c r="A216" s="30">
        <v>1.0854531742552354E-3</v>
      </c>
      <c r="B216" s="29">
        <v>0.24477040926397928</v>
      </c>
      <c r="D216" s="27">
        <v>1.0513725646887906E-3</v>
      </c>
      <c r="E216" s="20">
        <v>147.661774108157</v>
      </c>
      <c r="G216" s="27">
        <v>1.0513725646887906E-3</v>
      </c>
      <c r="H216" s="32">
        <v>0.40024941142605436</v>
      </c>
    </row>
    <row r="217" spans="1:8" x14ac:dyDescent="0.3">
      <c r="A217" s="30">
        <v>1.0982955159306584E-3</v>
      </c>
      <c r="B217" s="29">
        <v>0.67634852274135748</v>
      </c>
      <c r="D217" s="27">
        <v>1.0562725424279051E-3</v>
      </c>
      <c r="E217" s="20">
        <v>172.61435190844711</v>
      </c>
      <c r="G217" s="27">
        <v>1.0562725424279051E-3</v>
      </c>
      <c r="H217" s="32">
        <v>0.38321264805183836</v>
      </c>
    </row>
    <row r="218" spans="1:8" x14ac:dyDescent="0.3">
      <c r="A218" s="30">
        <v>1.1242145660617098E-3</v>
      </c>
      <c r="B218" s="29">
        <v>0.44059001260730712</v>
      </c>
      <c r="D218" s="27">
        <v>1.0689706546145317E-3</v>
      </c>
      <c r="E218" s="20">
        <v>155.15867812502358</v>
      </c>
      <c r="G218" s="27">
        <v>1.0689706546145317E-3</v>
      </c>
      <c r="H218" s="32">
        <v>0.80577603468350589</v>
      </c>
    </row>
    <row r="219" spans="1:8" x14ac:dyDescent="0.3">
      <c r="A219" s="30">
        <v>1.1288547875665245E-3</v>
      </c>
      <c r="B219" s="29">
        <v>0.23402795493700532</v>
      </c>
      <c r="D219" s="27">
        <v>1.0854531742552354E-3</v>
      </c>
      <c r="E219" s="20">
        <v>91.212725007391938</v>
      </c>
      <c r="G219" s="27">
        <v>1.0854531742552354E-3</v>
      </c>
      <c r="H219" s="32">
        <v>0.24477040926397928</v>
      </c>
    </row>
    <row r="220" spans="1:8" x14ac:dyDescent="0.3">
      <c r="A220" s="30">
        <v>1.1349085330039088E-3</v>
      </c>
      <c r="B220" s="29">
        <v>0.4821331844493858</v>
      </c>
      <c r="D220" s="27">
        <v>1.0982955159306584E-3</v>
      </c>
      <c r="E220" s="20">
        <v>101.54816682520739</v>
      </c>
      <c r="G220" s="27">
        <v>1.0982955159306584E-3</v>
      </c>
      <c r="H220" s="32">
        <v>0.67634852274135748</v>
      </c>
    </row>
    <row r="221" spans="1:8" x14ac:dyDescent="0.3">
      <c r="A221" s="30">
        <v>1.1369721155460866E-3</v>
      </c>
      <c r="B221" s="29">
        <v>0.40883560402281449</v>
      </c>
      <c r="D221" s="27">
        <v>1.1242145660617098E-3</v>
      </c>
      <c r="E221" s="20">
        <v>136.77985563622502</v>
      </c>
      <c r="G221" s="27">
        <v>1.1242145660617098E-3</v>
      </c>
      <c r="H221" s="32">
        <v>0.44059001260730712</v>
      </c>
    </row>
    <row r="222" spans="1:8" x14ac:dyDescent="0.3">
      <c r="A222" s="30">
        <v>1.1431507682573283E-3</v>
      </c>
      <c r="B222" s="29">
        <v>0.29927280324251854</v>
      </c>
      <c r="D222" s="27">
        <v>1.1288547875665245E-3</v>
      </c>
      <c r="E222" s="20">
        <v>90.889018319635554</v>
      </c>
      <c r="G222" s="27">
        <v>1.1288547875665245E-3</v>
      </c>
      <c r="H222" s="32">
        <v>0.23402795493700532</v>
      </c>
    </row>
    <row r="223" spans="1:8" x14ac:dyDescent="0.3">
      <c r="A223" s="30">
        <v>1.1857503682222159E-3</v>
      </c>
      <c r="B223" s="29">
        <v>0.46765626158813378</v>
      </c>
      <c r="D223" s="27">
        <v>1.1349085330039088E-3</v>
      </c>
      <c r="E223" s="20">
        <v>129.50124678622669</v>
      </c>
      <c r="G223" s="27">
        <v>1.1349085330039088E-3</v>
      </c>
      <c r="H223" s="32">
        <v>0.4821331844493858</v>
      </c>
    </row>
    <row r="224" spans="1:8" x14ac:dyDescent="0.3">
      <c r="A224" s="30">
        <v>1.1973406071774662E-3</v>
      </c>
      <c r="B224" s="29">
        <v>0.4205881077296228</v>
      </c>
      <c r="D224" s="27">
        <v>1.1369721155460866E-3</v>
      </c>
      <c r="E224" s="20">
        <v>148.57642410633241</v>
      </c>
      <c r="G224" s="27">
        <v>1.1369721155460866E-3</v>
      </c>
      <c r="H224" s="32">
        <v>0.40883560402281449</v>
      </c>
    </row>
    <row r="225" spans="1:8" x14ac:dyDescent="0.3">
      <c r="A225" s="30">
        <v>1.197725916881609E-3</v>
      </c>
      <c r="B225" s="29">
        <v>0.44973503612973381</v>
      </c>
      <c r="D225" s="27">
        <v>1.1431507682573283E-3</v>
      </c>
      <c r="E225" s="20">
        <v>132.36979697401983</v>
      </c>
      <c r="G225" s="27">
        <v>1.1431507682573283E-3</v>
      </c>
      <c r="H225" s="32">
        <v>0.29927280324251854</v>
      </c>
    </row>
    <row r="226" spans="1:8" x14ac:dyDescent="0.3">
      <c r="A226" s="30">
        <v>1.1986358131252928E-3</v>
      </c>
      <c r="B226" s="29">
        <v>0.29252655432012459</v>
      </c>
      <c r="D226" s="27">
        <v>1.1857503682222159E-3</v>
      </c>
      <c r="E226" s="20">
        <v>407.70560532610017</v>
      </c>
      <c r="G226" s="27">
        <v>1.1857503682222159E-3</v>
      </c>
      <c r="H226" s="32">
        <v>0.46765626158813378</v>
      </c>
    </row>
    <row r="227" spans="1:8" x14ac:dyDescent="0.3">
      <c r="A227" s="30">
        <v>1.2610827798198443E-3</v>
      </c>
      <c r="B227" s="29">
        <v>0.70029242469729269</v>
      </c>
      <c r="D227" s="27">
        <v>1.1973406071774662E-3</v>
      </c>
      <c r="E227" s="20">
        <v>439.2939180259674</v>
      </c>
      <c r="G227" s="27">
        <v>1.1973406071774662E-3</v>
      </c>
      <c r="H227" s="32">
        <v>0.4205881077296228</v>
      </c>
    </row>
    <row r="228" spans="1:8" x14ac:dyDescent="0.3">
      <c r="A228" s="30">
        <v>1.2912695838167565E-3</v>
      </c>
      <c r="B228" s="29">
        <v>0.40760873228929762</v>
      </c>
      <c r="D228" s="27">
        <v>1.197725916881609E-3</v>
      </c>
      <c r="E228" s="20">
        <v>133.85398548347072</v>
      </c>
      <c r="G228" s="27">
        <v>1.197725916881609E-3</v>
      </c>
      <c r="H228" s="32">
        <v>0.44973503612973381</v>
      </c>
    </row>
    <row r="229" spans="1:8" x14ac:dyDescent="0.3">
      <c r="A229" s="30">
        <v>1.2956565892636718E-3</v>
      </c>
      <c r="B229" s="29">
        <v>0.43869133575584163</v>
      </c>
      <c r="D229" s="27">
        <v>1.1986358131252928E-3</v>
      </c>
      <c r="E229" s="20">
        <v>173.2889167688673</v>
      </c>
      <c r="G229" s="27">
        <v>1.1986358131252928E-3</v>
      </c>
      <c r="H229" s="32">
        <v>0.29252655432012459</v>
      </c>
    </row>
    <row r="230" spans="1:8" x14ac:dyDescent="0.3">
      <c r="A230" s="30">
        <v>1.2992974111512012E-3</v>
      </c>
      <c r="B230" s="29">
        <v>0.40980751948810085</v>
      </c>
      <c r="D230" s="27">
        <v>1.2610827798198443E-3</v>
      </c>
      <c r="E230" s="20">
        <v>246.15738188102242</v>
      </c>
      <c r="G230" s="27">
        <v>1.2610827798198443E-3</v>
      </c>
      <c r="H230" s="32">
        <v>0.70029242469729269</v>
      </c>
    </row>
    <row r="231" spans="1:8" x14ac:dyDescent="0.3">
      <c r="A231" s="30">
        <v>1.3194015850785945E-3</v>
      </c>
      <c r="B231" s="29">
        <v>0.36890711882389587</v>
      </c>
      <c r="D231" s="27">
        <v>1.2912695838167565E-3</v>
      </c>
      <c r="E231" s="20">
        <v>123.08771703264001</v>
      </c>
      <c r="G231" s="27">
        <v>1.2912695838167565E-3</v>
      </c>
      <c r="H231" s="32">
        <v>0.40760873228929762</v>
      </c>
    </row>
    <row r="232" spans="1:8" x14ac:dyDescent="0.3">
      <c r="A232" s="30">
        <v>1.3284150072649936E-3</v>
      </c>
      <c r="B232" s="29">
        <v>0.66216334378511699</v>
      </c>
      <c r="D232" s="27">
        <v>1.2956565892636718E-3</v>
      </c>
      <c r="E232" s="20">
        <v>152.61338361426857</v>
      </c>
      <c r="G232" s="27">
        <v>1.2956565892636718E-3</v>
      </c>
      <c r="H232" s="32">
        <v>0.43869133575584163</v>
      </c>
    </row>
    <row r="233" spans="1:8" x14ac:dyDescent="0.3">
      <c r="A233" s="30">
        <v>1.3437338466246729E-3</v>
      </c>
      <c r="B233" s="29">
        <v>0.25374531774381215</v>
      </c>
      <c r="D233" s="27">
        <v>1.2992974111512012E-3</v>
      </c>
      <c r="E233" s="20">
        <v>128.19689678288859</v>
      </c>
      <c r="G233" s="27">
        <v>1.2992974111512012E-3</v>
      </c>
      <c r="H233" s="32">
        <v>0.40980751948810085</v>
      </c>
    </row>
    <row r="234" spans="1:8" x14ac:dyDescent="0.3">
      <c r="A234" s="30">
        <v>1.3439693161672039E-3</v>
      </c>
      <c r="B234" s="29">
        <v>0.56212353869785714</v>
      </c>
      <c r="D234" s="27">
        <v>1.3194015850785945E-3</v>
      </c>
      <c r="E234" s="20">
        <v>121.10837653639325</v>
      </c>
      <c r="G234" s="27">
        <v>1.3194015850785945E-3</v>
      </c>
      <c r="H234" s="32">
        <v>0.36890711882389587</v>
      </c>
    </row>
    <row r="235" spans="1:8" x14ac:dyDescent="0.3">
      <c r="A235" s="30">
        <v>1.3472916639329924E-3</v>
      </c>
      <c r="B235" s="29">
        <v>0.39067894100246359</v>
      </c>
      <c r="D235" s="27">
        <v>1.3284150072649936E-3</v>
      </c>
      <c r="E235" s="20">
        <v>109.47629578591634</v>
      </c>
      <c r="G235" s="27">
        <v>1.3284150072649936E-3</v>
      </c>
      <c r="H235" s="32">
        <v>0.66216334378511699</v>
      </c>
    </row>
    <row r="236" spans="1:8" x14ac:dyDescent="0.3">
      <c r="A236" s="30">
        <v>1.3788667242806696E-3</v>
      </c>
      <c r="B236" s="29">
        <v>0.43886264637423084</v>
      </c>
      <c r="D236" s="27">
        <v>1.3437338466246729E-3</v>
      </c>
      <c r="E236" s="20">
        <v>151.80491327937082</v>
      </c>
      <c r="G236" s="27">
        <v>1.3437338466246729E-3</v>
      </c>
      <c r="H236" s="32">
        <v>0.25374531774381215</v>
      </c>
    </row>
    <row r="237" spans="1:8" x14ac:dyDescent="0.3">
      <c r="A237" s="30">
        <v>1.3987984293635236E-3</v>
      </c>
      <c r="B237" s="29">
        <v>0.55631731649835114</v>
      </c>
      <c r="D237" s="27">
        <v>1.3439693161672039E-3</v>
      </c>
      <c r="E237" s="20">
        <v>160.10712861047151</v>
      </c>
      <c r="G237" s="27">
        <v>1.3439693161672039E-3</v>
      </c>
      <c r="H237" s="32">
        <v>0.56212353869785714</v>
      </c>
    </row>
    <row r="238" spans="1:8" x14ac:dyDescent="0.3">
      <c r="A238" s="30">
        <v>1.4107945930845744E-3</v>
      </c>
      <c r="B238" s="29">
        <v>0.61417933858891194</v>
      </c>
      <c r="D238" s="27">
        <v>1.3472916639329924E-3</v>
      </c>
      <c r="E238" s="20">
        <v>139.98001130412626</v>
      </c>
      <c r="G238" s="27">
        <v>1.3472916639329924E-3</v>
      </c>
      <c r="H238" s="32">
        <v>0.39067894100246359</v>
      </c>
    </row>
    <row r="239" spans="1:8" x14ac:dyDescent="0.3">
      <c r="A239" s="30">
        <v>1.435254899206484E-3</v>
      </c>
      <c r="B239" s="29">
        <v>0.519336814668661</v>
      </c>
      <c r="D239" s="27">
        <v>1.3788667242806696E-3</v>
      </c>
      <c r="E239" s="20">
        <v>113.80775807606778</v>
      </c>
      <c r="G239" s="27">
        <v>1.3788667242806696E-3</v>
      </c>
      <c r="H239" s="32">
        <v>0.43886264637423084</v>
      </c>
    </row>
    <row r="240" spans="1:8" x14ac:dyDescent="0.3">
      <c r="A240" s="30">
        <v>1.4394007716873602E-3</v>
      </c>
      <c r="B240" s="29">
        <v>0.40987411616874908</v>
      </c>
      <c r="D240" s="27">
        <v>1.3987984293635236E-3</v>
      </c>
      <c r="E240" s="20">
        <v>83.147469166837112</v>
      </c>
      <c r="G240" s="27">
        <v>1.3987984293635236E-3</v>
      </c>
      <c r="H240" s="32">
        <v>0.55631731649835114</v>
      </c>
    </row>
    <row r="241" spans="1:8" x14ac:dyDescent="0.3">
      <c r="A241" s="30">
        <v>1.4509802394968574E-3</v>
      </c>
      <c r="B241" s="29">
        <v>0.2693169783479139</v>
      </c>
      <c r="D241" s="27">
        <v>1.4107945930845744E-3</v>
      </c>
      <c r="E241" s="20">
        <v>181.55976101345067</v>
      </c>
      <c r="G241" s="27">
        <v>1.4107945930845744E-3</v>
      </c>
      <c r="H241" s="32">
        <v>0.61417933858891194</v>
      </c>
    </row>
    <row r="242" spans="1:8" x14ac:dyDescent="0.3">
      <c r="A242" s="30">
        <v>1.454391435800062E-3</v>
      </c>
      <c r="B242" s="29">
        <v>0.5616872751186528</v>
      </c>
      <c r="D242" s="27">
        <v>1.435254899206484E-3</v>
      </c>
      <c r="E242" s="20">
        <v>170.1996396817201</v>
      </c>
      <c r="G242" s="27">
        <v>1.435254899206484E-3</v>
      </c>
      <c r="H242" s="32">
        <v>0.519336814668661</v>
      </c>
    </row>
    <row r="243" spans="1:8" x14ac:dyDescent="0.3">
      <c r="A243" s="30">
        <v>1.4699060125167307E-3</v>
      </c>
      <c r="B243" s="29">
        <v>0.34395090674915868</v>
      </c>
      <c r="D243" s="27">
        <v>1.4394007716873602E-3</v>
      </c>
      <c r="E243" s="20">
        <v>135.64521159665827</v>
      </c>
      <c r="G243" s="27">
        <v>1.4394007716873602E-3</v>
      </c>
      <c r="H243" s="32">
        <v>0.40987411616874908</v>
      </c>
    </row>
    <row r="244" spans="1:8" x14ac:dyDescent="0.3">
      <c r="A244" s="30">
        <v>1.4722614869242534E-3</v>
      </c>
      <c r="B244" s="29">
        <v>0.40233212814994124</v>
      </c>
      <c r="D244" s="27">
        <v>1.4509802394968574E-3</v>
      </c>
      <c r="E244" s="20">
        <v>167.42451754714574</v>
      </c>
      <c r="G244" s="27">
        <v>1.4509802394968574E-3</v>
      </c>
      <c r="H244" s="32">
        <v>0.2693169783479139</v>
      </c>
    </row>
    <row r="245" spans="1:8" x14ac:dyDescent="0.3">
      <c r="A245" s="30">
        <v>1.4825232574366964E-3</v>
      </c>
      <c r="B245" s="29">
        <v>0.28638804333303008</v>
      </c>
      <c r="D245" s="27">
        <v>1.454391435800062E-3</v>
      </c>
      <c r="E245" s="20">
        <v>160.23149206214208</v>
      </c>
      <c r="G245" s="27">
        <v>1.454391435800062E-3</v>
      </c>
      <c r="H245" s="32">
        <v>0.5616872751186528</v>
      </c>
    </row>
    <row r="246" spans="1:8" x14ac:dyDescent="0.3">
      <c r="A246" s="30">
        <v>1.5086351309037127E-3</v>
      </c>
      <c r="B246" s="29">
        <v>0.36255196667138062</v>
      </c>
      <c r="D246" s="27">
        <v>1.4699060125167307E-3</v>
      </c>
      <c r="E246" s="20">
        <v>189.32870276805892</v>
      </c>
      <c r="G246" s="27">
        <v>1.4699060125167307E-3</v>
      </c>
      <c r="H246" s="32">
        <v>0.34395090674915868</v>
      </c>
    </row>
    <row r="247" spans="1:8" x14ac:dyDescent="0.3">
      <c r="A247" s="30">
        <v>1.5409751081278955E-3</v>
      </c>
      <c r="B247" s="29">
        <v>0.46605489678558981</v>
      </c>
      <c r="D247" s="27">
        <v>1.4722614869242534E-3</v>
      </c>
      <c r="E247" s="20">
        <v>436.09389407090788</v>
      </c>
      <c r="G247" s="27">
        <v>1.4722614869242534E-3</v>
      </c>
      <c r="H247" s="32">
        <v>0.40233212814994124</v>
      </c>
    </row>
    <row r="248" spans="1:8" x14ac:dyDescent="0.3">
      <c r="A248" s="30">
        <v>1.5471172696379654E-3</v>
      </c>
      <c r="B248" s="29">
        <v>0.41196512840040089</v>
      </c>
      <c r="D248" s="27">
        <v>1.4825232574366964E-3</v>
      </c>
      <c r="E248" s="20">
        <v>163.23913678519634</v>
      </c>
      <c r="G248" s="27">
        <v>1.4825232574366964E-3</v>
      </c>
      <c r="H248" s="32">
        <v>0.28638804333303008</v>
      </c>
    </row>
    <row r="249" spans="1:8" x14ac:dyDescent="0.3">
      <c r="A249" s="30">
        <v>1.5543907838946325E-3</v>
      </c>
      <c r="B249" s="29">
        <v>0.5600139046493352</v>
      </c>
      <c r="D249" s="27">
        <v>1.5086351309037127E-3</v>
      </c>
      <c r="E249" s="20">
        <v>123.23128431304653</v>
      </c>
      <c r="G249" s="27">
        <v>1.5086351309037127E-3</v>
      </c>
      <c r="H249" s="32">
        <v>0.36255196667138062</v>
      </c>
    </row>
    <row r="250" spans="1:8" x14ac:dyDescent="0.3">
      <c r="A250" s="30">
        <v>1.5662266314393491E-3</v>
      </c>
      <c r="B250" s="29">
        <v>0.29268367308391302</v>
      </c>
      <c r="D250" s="27">
        <v>1.5409751081278955E-3</v>
      </c>
      <c r="E250" s="20">
        <v>136.68529709765846</v>
      </c>
      <c r="G250" s="27">
        <v>1.5409751081278955E-3</v>
      </c>
      <c r="H250" s="32">
        <v>0.46605489678558981</v>
      </c>
    </row>
    <row r="251" spans="1:8" x14ac:dyDescent="0.3">
      <c r="A251" s="30">
        <v>1.5733683221696992E-3</v>
      </c>
      <c r="B251" s="29">
        <v>0.38419925744219141</v>
      </c>
      <c r="D251" s="27">
        <v>1.5471172696379654E-3</v>
      </c>
      <c r="E251" s="20">
        <v>132.51968110648085</v>
      </c>
      <c r="G251" s="27">
        <v>1.5471172696379654E-3</v>
      </c>
      <c r="H251" s="32">
        <v>0.41196512840040089</v>
      </c>
    </row>
    <row r="252" spans="1:8" x14ac:dyDescent="0.3">
      <c r="A252" s="30">
        <v>1.5846840578888077E-3</v>
      </c>
      <c r="B252" s="29">
        <v>1.1124502616021625</v>
      </c>
      <c r="D252" s="27">
        <v>1.5543907838946325E-3</v>
      </c>
      <c r="E252" s="20">
        <v>142.687447804757</v>
      </c>
      <c r="G252" s="27">
        <v>1.5543907838946325E-3</v>
      </c>
      <c r="H252" s="32">
        <v>0.5600139046493352</v>
      </c>
    </row>
    <row r="253" spans="1:8" x14ac:dyDescent="0.3">
      <c r="A253" s="30">
        <v>1.6238199732470093E-3</v>
      </c>
      <c r="B253" s="29">
        <v>0.79795880066542046</v>
      </c>
      <c r="D253" s="27">
        <v>1.5662266314393491E-3</v>
      </c>
      <c r="E253" s="20">
        <v>112.24131489973425</v>
      </c>
      <c r="G253" s="27">
        <v>1.5662266314393491E-3</v>
      </c>
      <c r="H253" s="32">
        <v>0.29268367308391302</v>
      </c>
    </row>
    <row r="254" spans="1:8" x14ac:dyDescent="0.3">
      <c r="A254" s="30">
        <v>1.6319841124641243E-3</v>
      </c>
      <c r="B254" s="29">
        <v>0.66268831887949342</v>
      </c>
      <c r="D254" s="27">
        <v>1.5733683221696992E-3</v>
      </c>
      <c r="E254" s="20">
        <v>124.2769378685728</v>
      </c>
      <c r="G254" s="27">
        <v>1.5733683221696992E-3</v>
      </c>
      <c r="H254" s="32">
        <v>0.38419925744219141</v>
      </c>
    </row>
    <row r="255" spans="1:8" x14ac:dyDescent="0.3">
      <c r="A255" s="30">
        <v>1.6574719252275827E-3</v>
      </c>
      <c r="B255" s="29">
        <v>0.75066238659736995</v>
      </c>
      <c r="D255" s="27">
        <v>1.5846840578888077E-3</v>
      </c>
      <c r="E255" s="20">
        <v>276.96050818901722</v>
      </c>
      <c r="G255" s="27">
        <v>1.5846840578888077E-3</v>
      </c>
      <c r="H255" s="32">
        <v>1.1124502616021625</v>
      </c>
    </row>
    <row r="256" spans="1:8" x14ac:dyDescent="0.3">
      <c r="A256" s="30">
        <v>1.6927588465023291E-3</v>
      </c>
      <c r="B256" s="29">
        <v>0.53310352113943837</v>
      </c>
      <c r="D256" s="27">
        <v>1.6238199732470093E-3</v>
      </c>
      <c r="E256" s="20">
        <v>130.28727430168641</v>
      </c>
      <c r="G256" s="27">
        <v>1.6238199732470093E-3</v>
      </c>
      <c r="H256" s="32">
        <v>0.79795880066542046</v>
      </c>
    </row>
    <row r="257" spans="1:8" x14ac:dyDescent="0.3">
      <c r="A257" s="30">
        <v>1.746264545545273E-3</v>
      </c>
      <c r="B257" s="29">
        <v>0.40072816534387024</v>
      </c>
      <c r="D257" s="27">
        <v>1.6319841124641243E-3</v>
      </c>
      <c r="E257" s="20">
        <v>98.07379768194285</v>
      </c>
      <c r="G257" s="27">
        <v>1.6319841124641243E-3</v>
      </c>
      <c r="H257" s="32">
        <v>0.66268831887949342</v>
      </c>
    </row>
    <row r="258" spans="1:8" x14ac:dyDescent="0.3">
      <c r="A258" s="30">
        <v>1.8421139830024913E-3</v>
      </c>
      <c r="B258" s="29">
        <v>0.29258345251968215</v>
      </c>
      <c r="D258" s="27">
        <v>1.6574719252275827E-3</v>
      </c>
      <c r="E258" s="20">
        <v>115.48336762388737</v>
      </c>
      <c r="G258" s="27">
        <v>1.6574719252275827E-3</v>
      </c>
      <c r="H258" s="32">
        <v>0.75066238659736995</v>
      </c>
    </row>
    <row r="259" spans="1:8" x14ac:dyDescent="0.3">
      <c r="A259" s="30">
        <v>1.8452682470524451E-3</v>
      </c>
      <c r="B259" s="29">
        <v>0.25617027497621853</v>
      </c>
      <c r="D259" s="27">
        <v>1.6927588465023291E-3</v>
      </c>
      <c r="E259" s="20">
        <v>80.440782889228075</v>
      </c>
      <c r="G259" s="27">
        <v>1.6927588465023291E-3</v>
      </c>
      <c r="H259" s="32">
        <v>0.53310352113943837</v>
      </c>
    </row>
    <row r="260" spans="1:8" x14ac:dyDescent="0.3">
      <c r="A260" s="30">
        <v>1.8580753180685861E-3</v>
      </c>
      <c r="B260" s="29">
        <v>0.32269742854228967</v>
      </c>
      <c r="D260" s="27">
        <v>1.746264545545273E-3</v>
      </c>
      <c r="E260" s="20">
        <v>118.70180433118365</v>
      </c>
      <c r="G260" s="27">
        <v>1.746264545545273E-3</v>
      </c>
      <c r="H260" s="32">
        <v>0.40072816534387024</v>
      </c>
    </row>
    <row r="261" spans="1:8" x14ac:dyDescent="0.3">
      <c r="A261" s="30">
        <v>1.9355406964223221E-3</v>
      </c>
      <c r="B261" s="29">
        <v>0.51939619565524564</v>
      </c>
      <c r="D261" s="27">
        <v>1.8421139830024913E-3</v>
      </c>
      <c r="E261" s="20">
        <v>160.13921038138693</v>
      </c>
      <c r="G261" s="27">
        <v>1.8421139830024913E-3</v>
      </c>
      <c r="H261" s="32">
        <v>0.29258345251968215</v>
      </c>
    </row>
    <row r="262" spans="1:8" x14ac:dyDescent="0.3">
      <c r="A262" s="30">
        <v>1.9417903108660539E-3</v>
      </c>
      <c r="B262" s="29">
        <v>0.48547499600655014</v>
      </c>
      <c r="D262" s="27">
        <v>1.8452682470524451E-3</v>
      </c>
      <c r="E262" s="20">
        <v>157.81387735992772</v>
      </c>
      <c r="G262" s="27">
        <v>1.8452682470524451E-3</v>
      </c>
      <c r="H262" s="32">
        <v>0.25617027497621853</v>
      </c>
    </row>
    <row r="263" spans="1:8" x14ac:dyDescent="0.3">
      <c r="A263" s="30">
        <v>1.9535374217412027E-3</v>
      </c>
      <c r="B263" s="29">
        <v>0.47782250262325254</v>
      </c>
      <c r="D263" s="27">
        <v>1.8580753180685861E-3</v>
      </c>
      <c r="E263" s="20">
        <v>91.387269353806261</v>
      </c>
      <c r="G263" s="27">
        <v>1.8580753180685861E-3</v>
      </c>
      <c r="H263" s="32">
        <v>0.32269742854228967</v>
      </c>
    </row>
    <row r="264" spans="1:8" x14ac:dyDescent="0.3">
      <c r="A264" s="30">
        <v>1.9817328457065742E-3</v>
      </c>
      <c r="B264" s="29">
        <v>0.4130526146195313</v>
      </c>
      <c r="D264" s="27">
        <v>1.9355406964223221E-3</v>
      </c>
      <c r="E264" s="20">
        <v>82.563690665881381</v>
      </c>
      <c r="G264" s="27">
        <v>1.9355406964223221E-3</v>
      </c>
      <c r="H264" s="32">
        <v>0.51939619565524564</v>
      </c>
    </row>
    <row r="265" spans="1:8" x14ac:dyDescent="0.3">
      <c r="A265" s="30">
        <v>1.9887388598363032E-3</v>
      </c>
      <c r="B265" s="29">
        <v>0.41907849705160938</v>
      </c>
      <c r="D265" s="27">
        <v>1.9417903108660539E-3</v>
      </c>
      <c r="E265" s="20">
        <v>158.98819721899622</v>
      </c>
      <c r="G265" s="27">
        <v>1.9417903108660539E-3</v>
      </c>
      <c r="H265" s="32">
        <v>0.48547499600655014</v>
      </c>
    </row>
    <row r="266" spans="1:8" x14ac:dyDescent="0.3">
      <c r="A266" s="30">
        <v>2.0178361542093626E-3</v>
      </c>
      <c r="B266" s="29">
        <v>0.49269537984526224</v>
      </c>
      <c r="D266" s="27">
        <v>1.9535374217412027E-3</v>
      </c>
      <c r="E266" s="20">
        <v>148.76494487403517</v>
      </c>
      <c r="G266" s="27">
        <v>1.9535374217412027E-3</v>
      </c>
      <c r="H266" s="32">
        <v>0.47782250262325254</v>
      </c>
    </row>
    <row r="267" spans="1:8" x14ac:dyDescent="0.3">
      <c r="A267" s="30">
        <v>2.0199845830575214E-3</v>
      </c>
      <c r="B267" s="29">
        <v>0.75401080112402163</v>
      </c>
      <c r="D267" s="27">
        <v>1.9817328457065742E-3</v>
      </c>
      <c r="E267" s="20">
        <v>138.34396666076157</v>
      </c>
      <c r="G267" s="27">
        <v>1.9817328457065742E-3</v>
      </c>
      <c r="H267" s="32">
        <v>0.4130526146195313</v>
      </c>
    </row>
    <row r="268" spans="1:8" x14ac:dyDescent="0.3">
      <c r="A268" s="30">
        <v>2.026848315836105E-3</v>
      </c>
      <c r="B268" s="29">
        <v>0.41157318698642514</v>
      </c>
      <c r="D268" s="27">
        <v>1.9887388598363032E-3</v>
      </c>
      <c r="E268" s="20">
        <v>168.59628088743597</v>
      </c>
      <c r="G268" s="27">
        <v>1.9887388598363032E-3</v>
      </c>
      <c r="H268" s="32">
        <v>0.41907849705160938</v>
      </c>
    </row>
    <row r="269" spans="1:8" x14ac:dyDescent="0.3">
      <c r="A269" s="30">
        <v>2.0357725120447867E-3</v>
      </c>
      <c r="B269" s="29">
        <v>0.51998519847050018</v>
      </c>
      <c r="D269" s="27">
        <v>2.0178361542093626E-3</v>
      </c>
      <c r="E269" s="20">
        <v>138.1372753841998</v>
      </c>
      <c r="G269" s="27">
        <v>2.0178361542093626E-3</v>
      </c>
      <c r="H269" s="32">
        <v>0.49269537984526224</v>
      </c>
    </row>
    <row r="270" spans="1:8" x14ac:dyDescent="0.3">
      <c r="A270" s="30">
        <v>2.0397291305016552E-3</v>
      </c>
      <c r="B270" s="29">
        <v>0.57685862783375152</v>
      </c>
      <c r="D270" s="27">
        <v>2.0199845830575214E-3</v>
      </c>
      <c r="E270" s="20">
        <v>136.18953562457642</v>
      </c>
      <c r="G270" s="27">
        <v>2.0199845830575214E-3</v>
      </c>
      <c r="H270" s="32">
        <v>0.75401080112402163</v>
      </c>
    </row>
    <row r="271" spans="1:8" x14ac:dyDescent="0.3">
      <c r="A271" s="30">
        <v>2.0735952857648954E-3</v>
      </c>
      <c r="B271" s="29">
        <v>0.39885954983533212</v>
      </c>
      <c r="D271" s="27">
        <v>2.026848315836105E-3</v>
      </c>
      <c r="E271" s="20">
        <v>115.57398671006347</v>
      </c>
      <c r="G271" s="27">
        <v>2.026848315836105E-3</v>
      </c>
      <c r="H271" s="32">
        <v>0.41157318698642514</v>
      </c>
    </row>
    <row r="272" spans="1:8" x14ac:dyDescent="0.3">
      <c r="A272" s="30">
        <v>2.1264571028041246E-3</v>
      </c>
      <c r="B272" s="29">
        <v>0.56231914154988727</v>
      </c>
      <c r="D272" s="27">
        <v>2.0357725120447867E-3</v>
      </c>
      <c r="E272" s="20">
        <v>138.46830702676451</v>
      </c>
      <c r="G272" s="27">
        <v>2.0357725120447867E-3</v>
      </c>
      <c r="H272" s="32">
        <v>0.51998519847050018</v>
      </c>
    </row>
    <row r="273" spans="1:8" x14ac:dyDescent="0.3">
      <c r="A273" s="30">
        <v>2.1503508260138915E-3</v>
      </c>
      <c r="B273" s="29">
        <v>1.1126516470537504</v>
      </c>
      <c r="D273" s="27">
        <v>2.0397291305016552E-3</v>
      </c>
      <c r="E273" s="20">
        <v>167.77784832444365</v>
      </c>
      <c r="G273" s="27">
        <v>2.0397291305016552E-3</v>
      </c>
      <c r="H273" s="32">
        <v>0.57685862783375152</v>
      </c>
    </row>
    <row r="274" spans="1:8" x14ac:dyDescent="0.3">
      <c r="A274" s="30">
        <v>2.2501005896629067E-3</v>
      </c>
      <c r="B274" s="29">
        <v>0.66247195544758974</v>
      </c>
      <c r="D274" s="27">
        <v>2.0735952857648954E-3</v>
      </c>
      <c r="E274" s="20">
        <v>124.56112727494077</v>
      </c>
      <c r="G274" s="27">
        <v>2.0735952857648954E-3</v>
      </c>
      <c r="H274" s="32">
        <v>0.39885954983533212</v>
      </c>
    </row>
    <row r="275" spans="1:8" x14ac:dyDescent="0.3">
      <c r="A275" s="30">
        <v>2.3270262108781026E-3</v>
      </c>
      <c r="B275" s="29">
        <v>1.1116530472768376</v>
      </c>
      <c r="D275" s="27">
        <v>2.1264571028041246E-3</v>
      </c>
      <c r="E275" s="20">
        <v>160.0514273760983</v>
      </c>
      <c r="G275" s="27">
        <v>2.1264571028041246E-3</v>
      </c>
      <c r="H275" s="32">
        <v>0.56231914154988727</v>
      </c>
    </row>
    <row r="276" spans="1:8" x14ac:dyDescent="0.3">
      <c r="A276" s="30">
        <v>2.3611974665982416E-3</v>
      </c>
      <c r="B276" s="29">
        <v>0.49948789263621135</v>
      </c>
      <c r="D276" s="27">
        <v>2.1503508260138915E-3</v>
      </c>
      <c r="E276" s="20">
        <v>276.91040338800713</v>
      </c>
      <c r="G276" s="27">
        <v>2.1503508260138915E-3</v>
      </c>
      <c r="H276" s="32">
        <v>1.1126516470537504</v>
      </c>
    </row>
    <row r="277" spans="1:8" x14ac:dyDescent="0.3">
      <c r="A277" s="30">
        <v>2.3656499092794547E-3</v>
      </c>
      <c r="B277" s="29">
        <v>0.35926931866353268</v>
      </c>
      <c r="D277" s="27">
        <v>2.2501005896629067E-3</v>
      </c>
      <c r="E277" s="20">
        <v>171.797502069095</v>
      </c>
      <c r="G277" s="27">
        <v>2.2501005896629067E-3</v>
      </c>
      <c r="H277" s="32">
        <v>0.66247195544758974</v>
      </c>
    </row>
    <row r="278" spans="1:8" x14ac:dyDescent="0.3">
      <c r="A278" s="30">
        <v>2.4190556659959839E-3</v>
      </c>
      <c r="B278" s="29">
        <v>0.44968876365971161</v>
      </c>
      <c r="D278" s="27">
        <v>2.3270262108781026E-3</v>
      </c>
      <c r="E278" s="20">
        <v>277.15913029134828</v>
      </c>
      <c r="G278" s="27">
        <v>2.3270262108781026E-3</v>
      </c>
      <c r="H278" s="32">
        <v>1.1116530472768376</v>
      </c>
    </row>
    <row r="279" spans="1:8" x14ac:dyDescent="0.3">
      <c r="A279" s="30">
        <v>2.4214035452132521E-3</v>
      </c>
      <c r="B279" s="29">
        <v>0.52159427017348425</v>
      </c>
      <c r="D279" s="27">
        <v>2.3611974665982416E-3</v>
      </c>
      <c r="E279" s="20">
        <v>117.81604398141982</v>
      </c>
      <c r="G279" s="27">
        <v>2.3611974665982416E-3</v>
      </c>
      <c r="H279" s="32">
        <v>0.49948789263621135</v>
      </c>
    </row>
    <row r="280" spans="1:8" x14ac:dyDescent="0.3">
      <c r="A280" s="30">
        <v>2.4376830297114793E-3</v>
      </c>
      <c r="B280" s="29">
        <v>0.43209510682513519</v>
      </c>
      <c r="D280" s="27">
        <v>2.3656499092794547E-3</v>
      </c>
      <c r="E280" s="20">
        <v>119.78742993536686</v>
      </c>
      <c r="G280" s="27">
        <v>2.3656499092794547E-3</v>
      </c>
      <c r="H280" s="32">
        <v>0.35926931866353268</v>
      </c>
    </row>
    <row r="281" spans="1:8" x14ac:dyDescent="0.3">
      <c r="A281" s="30">
        <v>2.5080704890569905E-3</v>
      </c>
      <c r="B281" s="29">
        <v>0.53152292209229524</v>
      </c>
      <c r="D281" s="27">
        <v>2.4190556659959839E-3</v>
      </c>
      <c r="E281" s="20">
        <v>121.99346249458981</v>
      </c>
      <c r="G281" s="27">
        <v>2.4190556659959839E-3</v>
      </c>
      <c r="H281" s="32">
        <v>0.44968876365971161</v>
      </c>
    </row>
    <row r="282" spans="1:8" x14ac:dyDescent="0.3">
      <c r="A282" s="30">
        <v>2.5306561274192063E-3</v>
      </c>
      <c r="B282" s="29">
        <v>0.43568496327408945</v>
      </c>
      <c r="D282" s="27">
        <v>2.4214035452132521E-3</v>
      </c>
      <c r="E282" s="20">
        <v>127.30225263401059</v>
      </c>
      <c r="G282" s="27">
        <v>2.4214035452132521E-3</v>
      </c>
      <c r="H282" s="32">
        <v>0.52159427017348425</v>
      </c>
    </row>
    <row r="283" spans="1:8" x14ac:dyDescent="0.3">
      <c r="A283" s="30">
        <v>2.544202503941051E-3</v>
      </c>
      <c r="B283" s="29">
        <v>0.43566817766541349</v>
      </c>
      <c r="D283" s="27">
        <v>2.4376830297114793E-3</v>
      </c>
      <c r="E283" s="20">
        <v>179.33930957792728</v>
      </c>
      <c r="G283" s="27">
        <v>2.4376830297114793E-3</v>
      </c>
      <c r="H283" s="32">
        <v>0.43209510682513519</v>
      </c>
    </row>
    <row r="284" spans="1:8" x14ac:dyDescent="0.3">
      <c r="A284" s="30">
        <v>2.5525620794724091E-3</v>
      </c>
      <c r="B284" s="29">
        <v>0.345881633890531</v>
      </c>
      <c r="D284" s="27">
        <v>2.5080704890569905E-3</v>
      </c>
      <c r="E284" s="20">
        <v>164.57782436938413</v>
      </c>
      <c r="G284" s="27">
        <v>2.5080704890569905E-3</v>
      </c>
      <c r="H284" s="32">
        <v>0.53152292209229524</v>
      </c>
    </row>
    <row r="285" spans="1:8" x14ac:dyDescent="0.3">
      <c r="A285" s="30">
        <v>2.5863377391033282E-3</v>
      </c>
      <c r="B285" s="29">
        <v>0.48678167333152378</v>
      </c>
      <c r="D285" s="27">
        <v>2.5306561274192063E-3</v>
      </c>
      <c r="E285" s="20">
        <v>150.12308988206641</v>
      </c>
      <c r="G285" s="27">
        <v>2.5306561274192063E-3</v>
      </c>
      <c r="H285" s="32">
        <v>0.43568496327408945</v>
      </c>
    </row>
    <row r="286" spans="1:8" x14ac:dyDescent="0.3">
      <c r="A286" s="30">
        <v>2.7006640489162237E-3</v>
      </c>
      <c r="B286" s="29">
        <v>0.5528347188578342</v>
      </c>
      <c r="D286" s="27">
        <v>2.544202503941051E-3</v>
      </c>
      <c r="E286" s="20">
        <v>136.71951774934647</v>
      </c>
      <c r="G286" s="27">
        <v>2.544202503941051E-3</v>
      </c>
      <c r="H286" s="32">
        <v>0.43566817766541349</v>
      </c>
    </row>
    <row r="287" spans="1:8" x14ac:dyDescent="0.3">
      <c r="A287" s="30">
        <v>2.7049403306591557E-3</v>
      </c>
      <c r="B287" s="29">
        <v>0.35301313551152896</v>
      </c>
      <c r="D287" s="27">
        <v>2.5525620794724091E-3</v>
      </c>
      <c r="E287" s="20">
        <v>132.48880649472542</v>
      </c>
      <c r="G287" s="27">
        <v>2.5525620794724091E-3</v>
      </c>
      <c r="H287" s="32">
        <v>0.345881633890531</v>
      </c>
    </row>
    <row r="288" spans="1:8" x14ac:dyDescent="0.3">
      <c r="A288" s="30">
        <v>2.7327710035933706E-3</v>
      </c>
      <c r="B288" s="29">
        <v>0.41379549398428461</v>
      </c>
      <c r="D288" s="27">
        <v>2.5863377391033282E-3</v>
      </c>
      <c r="E288" s="20">
        <v>97.531199319264033</v>
      </c>
      <c r="G288" s="27">
        <v>2.5863377391033282E-3</v>
      </c>
      <c r="H288" s="32">
        <v>0.48678167333152378</v>
      </c>
    </row>
    <row r="289" spans="1:8" x14ac:dyDescent="0.3">
      <c r="A289" s="30">
        <v>2.7421172517279047E-3</v>
      </c>
      <c r="B289" s="29">
        <v>0.5454557810730839</v>
      </c>
      <c r="D289" s="27">
        <v>2.7006640489162237E-3</v>
      </c>
      <c r="E289" s="20">
        <v>157.04096783322319</v>
      </c>
      <c r="G289" s="27">
        <v>2.7006640489162237E-3</v>
      </c>
      <c r="H289" s="32">
        <v>0.5528347188578342</v>
      </c>
    </row>
    <row r="290" spans="1:8" x14ac:dyDescent="0.3">
      <c r="A290" s="30">
        <v>2.76589005261485E-3</v>
      </c>
      <c r="B290" s="29">
        <v>0.6774205669947958</v>
      </c>
      <c r="D290" s="27">
        <v>2.7049403306591557E-3</v>
      </c>
      <c r="E290" s="20">
        <v>121.91033771202017</v>
      </c>
      <c r="G290" s="27">
        <v>2.7049403306591557E-3</v>
      </c>
      <c r="H290" s="32">
        <v>0.35301313551152896</v>
      </c>
    </row>
    <row r="291" spans="1:8" x14ac:dyDescent="0.3">
      <c r="A291" s="30">
        <v>2.8544600259010622E-3</v>
      </c>
      <c r="B291" s="29">
        <v>0.36314075696166787</v>
      </c>
      <c r="D291" s="27">
        <v>2.7327710035933706E-3</v>
      </c>
      <c r="E291" s="20">
        <v>157.85530608843078</v>
      </c>
      <c r="G291" s="27">
        <v>2.7327710035933706E-3</v>
      </c>
      <c r="H291" s="32">
        <v>0.41379549398428461</v>
      </c>
    </row>
    <row r="292" spans="1:8" x14ac:dyDescent="0.3">
      <c r="A292" s="30">
        <v>2.9154247927181132E-3</v>
      </c>
      <c r="B292" s="29">
        <v>0.41237273331954449</v>
      </c>
      <c r="D292" s="27">
        <v>2.7421172517279047E-3</v>
      </c>
      <c r="E292" s="20">
        <v>156.1554728002493</v>
      </c>
      <c r="G292" s="27">
        <v>2.7421172517279047E-3</v>
      </c>
      <c r="H292" s="32">
        <v>0.5454557810730839</v>
      </c>
    </row>
    <row r="293" spans="1:8" x14ac:dyDescent="0.3">
      <c r="A293" s="30">
        <v>2.9472005298885051E-3</v>
      </c>
      <c r="B293" s="29">
        <v>0.37624555547600358</v>
      </c>
      <c r="D293" s="27">
        <v>2.76589005261485E-3</v>
      </c>
      <c r="E293" s="20">
        <v>118.99028058027044</v>
      </c>
      <c r="G293" s="27">
        <v>2.76589005261485E-3</v>
      </c>
      <c r="H293" s="32">
        <v>0.6774205669947958</v>
      </c>
    </row>
    <row r="294" spans="1:8" x14ac:dyDescent="0.3">
      <c r="A294" s="30">
        <v>2.9508795478250249E-3</v>
      </c>
      <c r="B294" s="29">
        <v>0.4144132049141579</v>
      </c>
      <c r="D294" s="27">
        <v>2.8544600259010622E-3</v>
      </c>
      <c r="E294" s="20">
        <v>400.18704450310344</v>
      </c>
      <c r="G294" s="27">
        <v>2.8544600259010622E-3</v>
      </c>
      <c r="H294" s="32">
        <v>0.36314075696166787</v>
      </c>
    </row>
    <row r="295" spans="1:8" x14ac:dyDescent="0.3">
      <c r="A295" s="30">
        <v>2.9893691671531997E-3</v>
      </c>
      <c r="B295" s="29">
        <v>0.47046899835909334</v>
      </c>
      <c r="D295" s="27">
        <v>2.9154247927181132E-3</v>
      </c>
      <c r="E295" s="20">
        <v>100.83426494708469</v>
      </c>
      <c r="G295" s="27">
        <v>2.9154247927181132E-3</v>
      </c>
      <c r="H295" s="32">
        <v>0.41237273331954449</v>
      </c>
    </row>
    <row r="296" spans="1:8" x14ac:dyDescent="0.3">
      <c r="A296" s="30">
        <v>3.0022648493286397E-3</v>
      </c>
      <c r="B296" s="29">
        <v>0.27040628363274366</v>
      </c>
      <c r="D296" s="27">
        <v>2.9472005298885051E-3</v>
      </c>
      <c r="E296" s="20">
        <v>135.86046534292262</v>
      </c>
      <c r="G296" s="27">
        <v>2.9472005298885051E-3</v>
      </c>
      <c r="H296" s="32">
        <v>0.37624555547600358</v>
      </c>
    </row>
    <row r="297" spans="1:8" x14ac:dyDescent="0.3">
      <c r="A297" s="30">
        <v>3.0109775184428145E-3</v>
      </c>
      <c r="B297" s="29">
        <v>0.29210150540084889</v>
      </c>
      <c r="D297" s="27">
        <v>2.9508795478250249E-3</v>
      </c>
      <c r="E297" s="20">
        <v>173.4749103562057</v>
      </c>
      <c r="G297" s="27">
        <v>2.9508795478250249E-3</v>
      </c>
      <c r="H297" s="32">
        <v>0.4144132049141579</v>
      </c>
    </row>
    <row r="298" spans="1:8" x14ac:dyDescent="0.3">
      <c r="A298" s="30">
        <v>3.0150290403980762E-3</v>
      </c>
      <c r="B298" s="29">
        <v>0.43446139617330187</v>
      </c>
      <c r="D298" s="27">
        <v>2.9893691671531997E-3</v>
      </c>
      <c r="E298" s="20">
        <v>195.3790955771189</v>
      </c>
      <c r="G298" s="27">
        <v>2.9893691671531997E-3</v>
      </c>
      <c r="H298" s="32">
        <v>0.47046899835909334</v>
      </c>
    </row>
    <row r="299" spans="1:8" x14ac:dyDescent="0.3">
      <c r="A299" s="30">
        <v>3.0913025925656257E-3</v>
      </c>
      <c r="B299" s="29">
        <v>0.43031785822043145</v>
      </c>
      <c r="D299" s="27">
        <v>3.0022648493286397E-3</v>
      </c>
      <c r="E299" s="20">
        <v>102.53204174420411</v>
      </c>
      <c r="G299" s="27">
        <v>3.0022648493286397E-3</v>
      </c>
      <c r="H299" s="32">
        <v>0.27040628363274366</v>
      </c>
    </row>
    <row r="300" spans="1:8" x14ac:dyDescent="0.3">
      <c r="A300" s="30">
        <v>3.1068336693351739E-3</v>
      </c>
      <c r="B300" s="29">
        <v>0.58998389626829495</v>
      </c>
      <c r="D300" s="27">
        <v>3.0109775184428145E-3</v>
      </c>
      <c r="E300" s="20">
        <v>89.739854501451987</v>
      </c>
      <c r="G300" s="27">
        <v>3.0109775184428145E-3</v>
      </c>
      <c r="H300" s="32">
        <v>0.29210150540084889</v>
      </c>
    </row>
    <row r="301" spans="1:8" x14ac:dyDescent="0.3">
      <c r="A301" s="30">
        <v>3.1262457682714739E-3</v>
      </c>
      <c r="B301" s="29">
        <v>0.59105629087948008</v>
      </c>
      <c r="D301" s="27">
        <v>3.0150290403980762E-3</v>
      </c>
      <c r="E301" s="20">
        <v>169.28952959425629</v>
      </c>
      <c r="G301" s="27">
        <v>3.0150290403980762E-3</v>
      </c>
      <c r="H301" s="32">
        <v>0.43446139617330187</v>
      </c>
    </row>
    <row r="302" spans="1:8" x14ac:dyDescent="0.3">
      <c r="A302" s="30">
        <v>3.1288405211853387E-3</v>
      </c>
      <c r="B302" s="29">
        <v>0.22007794297369376</v>
      </c>
      <c r="D302" s="27">
        <v>3.0913025925656257E-3</v>
      </c>
      <c r="E302" s="20">
        <v>151.76775480780148</v>
      </c>
      <c r="G302" s="27">
        <v>3.0913025925656257E-3</v>
      </c>
      <c r="H302" s="32">
        <v>0.43031785822043145</v>
      </c>
    </row>
    <row r="303" spans="1:8" x14ac:dyDescent="0.3">
      <c r="A303" s="30">
        <v>3.1322245858973474E-3</v>
      </c>
      <c r="B303" s="29">
        <v>0.24510286462954278</v>
      </c>
      <c r="D303" s="27">
        <v>3.1068336693351739E-3</v>
      </c>
      <c r="E303" s="20">
        <v>139.94182904813644</v>
      </c>
      <c r="G303" s="27">
        <v>3.1068336693351739E-3</v>
      </c>
      <c r="H303" s="32">
        <v>0.58998389626829495</v>
      </c>
    </row>
    <row r="304" spans="1:8" x14ac:dyDescent="0.3">
      <c r="A304" s="30">
        <v>3.1456816482204886E-3</v>
      </c>
      <c r="B304" s="29">
        <v>0.58374266834059285</v>
      </c>
      <c r="D304" s="27">
        <v>3.1262457682714739E-3</v>
      </c>
      <c r="E304" s="20">
        <v>84.502890400242322</v>
      </c>
      <c r="G304" s="27">
        <v>3.1262457682714739E-3</v>
      </c>
      <c r="H304" s="32">
        <v>0.59105629087948008</v>
      </c>
    </row>
    <row r="305" spans="1:8" x14ac:dyDescent="0.3">
      <c r="A305" s="30">
        <v>3.1656765236220963E-3</v>
      </c>
      <c r="B305" s="29">
        <v>0.39946561807036191</v>
      </c>
      <c r="D305" s="27">
        <v>3.1288405211853387E-3</v>
      </c>
      <c r="E305" s="20">
        <v>109.42495539664407</v>
      </c>
      <c r="G305" s="27">
        <v>3.1288405211853387E-3</v>
      </c>
      <c r="H305" s="32">
        <v>0.22007794297369376</v>
      </c>
    </row>
    <row r="306" spans="1:8" x14ac:dyDescent="0.3">
      <c r="A306" s="30">
        <v>3.1925465359563532E-3</v>
      </c>
      <c r="B306" s="29">
        <v>0.59477656850433536</v>
      </c>
      <c r="D306" s="27">
        <v>3.1322245858973474E-3</v>
      </c>
      <c r="E306" s="20">
        <v>157.32075252974033</v>
      </c>
      <c r="G306" s="27">
        <v>3.1322245858973474E-3</v>
      </c>
      <c r="H306" s="32">
        <v>0.24510286462954278</v>
      </c>
    </row>
    <row r="307" spans="1:8" x14ac:dyDescent="0.3">
      <c r="A307" s="30">
        <v>3.202756789050909E-3</v>
      </c>
      <c r="B307" s="29">
        <v>0.44460318600514709</v>
      </c>
      <c r="D307" s="27">
        <v>3.1456816482204886E-3</v>
      </c>
      <c r="E307" s="20">
        <v>89.612070150490879</v>
      </c>
      <c r="G307" s="27">
        <v>3.1456816482204886E-3</v>
      </c>
      <c r="H307" s="32">
        <v>0.58374266834059285</v>
      </c>
    </row>
    <row r="308" spans="1:8" x14ac:dyDescent="0.3">
      <c r="A308" s="30">
        <v>3.2040834926192474E-3</v>
      </c>
      <c r="B308" s="29">
        <v>0.37593103921020143</v>
      </c>
      <c r="D308" s="27">
        <v>3.1656765236220963E-3</v>
      </c>
      <c r="E308" s="20">
        <v>112.25477450566288</v>
      </c>
      <c r="G308" s="27">
        <v>3.1656765236220963E-3</v>
      </c>
      <c r="H308" s="32">
        <v>0.39946561807036191</v>
      </c>
    </row>
    <row r="309" spans="1:8" x14ac:dyDescent="0.3">
      <c r="A309" s="30">
        <v>3.2649359569631997E-3</v>
      </c>
      <c r="B309" s="29">
        <v>0.25203024394867379</v>
      </c>
      <c r="D309" s="27">
        <v>3.1925465359563532E-3</v>
      </c>
      <c r="E309" s="20">
        <v>202.38326720024298</v>
      </c>
      <c r="G309" s="27">
        <v>3.1925465359563532E-3</v>
      </c>
      <c r="H309" s="32">
        <v>0.59477656850433536</v>
      </c>
    </row>
    <row r="310" spans="1:8" x14ac:dyDescent="0.3">
      <c r="A310" s="30">
        <v>3.3308183346889564E-3</v>
      </c>
      <c r="B310" s="29">
        <v>0.43765563791283552</v>
      </c>
      <c r="D310" s="27">
        <v>3.202756789050909E-3</v>
      </c>
      <c r="E310" s="20">
        <v>131.54754418332357</v>
      </c>
      <c r="G310" s="27">
        <v>3.202756789050909E-3</v>
      </c>
      <c r="H310" s="32">
        <v>0.44460318600514709</v>
      </c>
    </row>
    <row r="311" spans="1:8" x14ac:dyDescent="0.3">
      <c r="A311" s="30">
        <v>3.3998779235844268E-3</v>
      </c>
      <c r="B311" s="29">
        <v>0.67522178678104861</v>
      </c>
      <c r="D311" s="27">
        <v>3.2040834926192474E-3</v>
      </c>
      <c r="E311" s="20">
        <v>408.63489893331518</v>
      </c>
      <c r="G311" s="27">
        <v>3.2040834926192474E-3</v>
      </c>
      <c r="H311" s="32">
        <v>0.37593103921020143</v>
      </c>
    </row>
    <row r="312" spans="1:8" x14ac:dyDescent="0.3">
      <c r="A312" s="30">
        <v>3.40233123733924E-3</v>
      </c>
      <c r="B312" s="29">
        <v>1.1130994590518206</v>
      </c>
      <c r="D312" s="27">
        <v>3.2649359569631997E-3</v>
      </c>
      <c r="E312" s="20">
        <v>67.051599084394937</v>
      </c>
      <c r="G312" s="27">
        <v>3.2649359569631997E-3</v>
      </c>
      <c r="H312" s="32">
        <v>0.25203024394867379</v>
      </c>
    </row>
    <row r="313" spans="1:8" x14ac:dyDescent="0.3">
      <c r="A313" s="30">
        <v>3.4466878037164861E-3</v>
      </c>
      <c r="B313" s="29">
        <v>0.61655533695660647</v>
      </c>
      <c r="D313" s="27">
        <v>3.3308183346889564E-3</v>
      </c>
      <c r="E313" s="20">
        <v>131.22383749556718</v>
      </c>
      <c r="G313" s="27">
        <v>3.3308183346889564E-3</v>
      </c>
      <c r="H313" s="32">
        <v>0.43765563791283552</v>
      </c>
    </row>
    <row r="314" spans="1:8" x14ac:dyDescent="0.3">
      <c r="A314" s="30">
        <v>3.501270798551559E-3</v>
      </c>
      <c r="B314" s="29">
        <v>0.40687195755775007</v>
      </c>
      <c r="D314" s="27">
        <v>3.3998779235844268E-3</v>
      </c>
      <c r="E314" s="20">
        <v>118.00758360886888</v>
      </c>
      <c r="G314" s="27">
        <v>3.3998779235844268E-3</v>
      </c>
      <c r="H314" s="32">
        <v>0.67522178678104861</v>
      </c>
    </row>
    <row r="315" spans="1:8" x14ac:dyDescent="0.3">
      <c r="A315" s="30">
        <v>3.5735619612751179E-3</v>
      </c>
      <c r="B315" s="29">
        <v>0.43394011449130143</v>
      </c>
      <c r="D315" s="27">
        <v>3.40233123733924E-3</v>
      </c>
      <c r="E315" s="20">
        <v>276.79900091926072</v>
      </c>
      <c r="G315" s="27">
        <v>3.40233123733924E-3</v>
      </c>
      <c r="H315" s="32">
        <v>1.1130994590518206</v>
      </c>
    </row>
    <row r="316" spans="1:8" x14ac:dyDescent="0.3">
      <c r="A316" s="30">
        <v>3.6474043126872857E-3</v>
      </c>
      <c r="B316" s="29">
        <v>0.6907622217015188</v>
      </c>
      <c r="D316" s="27">
        <v>3.4466878037164861E-3</v>
      </c>
      <c r="E316" s="20">
        <v>161.06777208528368</v>
      </c>
      <c r="G316" s="27">
        <v>3.4466878037164861E-3</v>
      </c>
      <c r="H316" s="32">
        <v>0.61655533695660647</v>
      </c>
    </row>
    <row r="317" spans="1:8" x14ac:dyDescent="0.3">
      <c r="A317" s="30">
        <v>3.6700802384075359E-3</v>
      </c>
      <c r="B317" s="29">
        <v>0.67961986259124907</v>
      </c>
      <c r="D317" s="27">
        <v>3.501270798551559E-3</v>
      </c>
      <c r="E317" s="20">
        <v>132.45934321960229</v>
      </c>
      <c r="G317" s="27">
        <v>3.501270798551559E-3</v>
      </c>
      <c r="H317" s="32">
        <v>0.40687195755775007</v>
      </c>
    </row>
    <row r="318" spans="1:8" x14ac:dyDescent="0.3">
      <c r="A318" s="30">
        <v>3.7065190090288525E-3</v>
      </c>
      <c r="B318" s="29">
        <v>0.42429182495758078</v>
      </c>
      <c r="D318" s="27">
        <v>3.5735619612751179E-3</v>
      </c>
      <c r="E318" s="20">
        <v>111.57729363757598</v>
      </c>
      <c r="G318" s="27">
        <v>3.5735619612751179E-3</v>
      </c>
      <c r="H318" s="32">
        <v>0.43394011449130143</v>
      </c>
    </row>
    <row r="319" spans="1:8" x14ac:dyDescent="0.3">
      <c r="A319" s="30">
        <v>3.7278690469975118E-3</v>
      </c>
      <c r="B319" s="29">
        <v>0.74354369347437332</v>
      </c>
      <c r="D319" s="27">
        <v>3.6474043126872857E-3</v>
      </c>
      <c r="E319" s="20">
        <v>99.429218915348045</v>
      </c>
      <c r="G319" s="27">
        <v>3.6474043126872857E-3</v>
      </c>
      <c r="H319" s="32">
        <v>0.6907622217015188</v>
      </c>
    </row>
    <row r="320" spans="1:8" x14ac:dyDescent="0.3">
      <c r="A320" s="30">
        <v>3.7463339108398941E-3</v>
      </c>
      <c r="B320" s="29">
        <v>0.443193256671502</v>
      </c>
      <c r="D320" s="27">
        <v>3.6700802384075359E-3</v>
      </c>
      <c r="E320" s="20">
        <v>104.53839866559662</v>
      </c>
      <c r="G320" s="27">
        <v>3.6700802384075359E-3</v>
      </c>
      <c r="H320" s="32">
        <v>0.67961986259124907</v>
      </c>
    </row>
    <row r="321" spans="1:8" x14ac:dyDescent="0.3">
      <c r="A321" s="30">
        <v>3.7527487838815432E-3</v>
      </c>
      <c r="B321" s="29">
        <v>0.41026181421235741</v>
      </c>
      <c r="D321" s="27">
        <v>3.7065190090288525E-3</v>
      </c>
      <c r="E321" s="20">
        <v>119.8634239824881</v>
      </c>
      <c r="G321" s="27">
        <v>3.7065190090288525E-3</v>
      </c>
      <c r="H321" s="32">
        <v>0.42429182495758078</v>
      </c>
    </row>
    <row r="322" spans="1:8" x14ac:dyDescent="0.3">
      <c r="A322" s="30">
        <v>3.8066369897933328E-3</v>
      </c>
      <c r="B322" s="29">
        <v>0.34125244837683033</v>
      </c>
      <c r="D322" s="27">
        <v>3.7278690469975118E-3</v>
      </c>
      <c r="E322" s="20">
        <v>132.36246304459644</v>
      </c>
      <c r="G322" s="27">
        <v>3.7278690469975118E-3</v>
      </c>
      <c r="H322" s="32">
        <v>0.74354369347437332</v>
      </c>
    </row>
    <row r="323" spans="1:8" x14ac:dyDescent="0.3">
      <c r="A323" s="30">
        <v>3.887700454924925E-3</v>
      </c>
      <c r="B323" s="29">
        <v>0.42419390063610607</v>
      </c>
      <c r="D323" s="27">
        <v>3.7463339108398941E-3</v>
      </c>
      <c r="E323" s="20">
        <v>166.18960319044689</v>
      </c>
      <c r="G323" s="27">
        <v>3.7463339108398941E-3</v>
      </c>
      <c r="H323" s="32">
        <v>0.443193256671502</v>
      </c>
    </row>
    <row r="324" spans="1:8" x14ac:dyDescent="0.3">
      <c r="A324" s="30">
        <v>4.0061510826490121E-3</v>
      </c>
      <c r="B324" s="29">
        <v>0.40231675130330585</v>
      </c>
      <c r="D324" s="27">
        <v>3.7527487838815432E-3</v>
      </c>
      <c r="E324" s="20">
        <v>163.8642701689877</v>
      </c>
      <c r="G324" s="27">
        <v>3.7527487838815432E-3</v>
      </c>
      <c r="H324" s="32">
        <v>0.41026181421235741</v>
      </c>
    </row>
    <row r="325" spans="1:8" x14ac:dyDescent="0.3">
      <c r="A325" s="30">
        <v>4.007668093436223E-3</v>
      </c>
      <c r="B325" s="29">
        <v>0.15806561343590617</v>
      </c>
      <c r="D325" s="27">
        <v>3.8066369897933328E-3</v>
      </c>
      <c r="E325" s="20">
        <v>113.8776007898301</v>
      </c>
      <c r="G325" s="27">
        <v>3.8066369897933328E-3</v>
      </c>
      <c r="H325" s="32">
        <v>0.34125244837683033</v>
      </c>
    </row>
    <row r="326" spans="1:8" x14ac:dyDescent="0.3">
      <c r="A326" s="30">
        <v>4.0237413427348656E-3</v>
      </c>
      <c r="B326" s="29">
        <v>0.35279767198228695</v>
      </c>
      <c r="D326" s="27">
        <v>3.887700454924925E-3</v>
      </c>
      <c r="E326" s="20">
        <v>140.97570299167296</v>
      </c>
      <c r="G326" s="27">
        <v>3.887700454924925E-3</v>
      </c>
      <c r="H326" s="32">
        <v>0.42419390063610607</v>
      </c>
    </row>
    <row r="327" spans="1:8" x14ac:dyDescent="0.3">
      <c r="A327" s="30">
        <v>4.1114585214927502E-3</v>
      </c>
      <c r="B327" s="29">
        <v>0.5800368206451203</v>
      </c>
      <c r="D327" s="27">
        <v>4.0061510826490121E-3</v>
      </c>
      <c r="E327" s="20">
        <v>90.09329014807949</v>
      </c>
      <c r="G327" s="27">
        <v>4.0061510826490121E-3</v>
      </c>
      <c r="H327" s="32">
        <v>0.40231675130330585</v>
      </c>
    </row>
    <row r="328" spans="1:8" x14ac:dyDescent="0.3">
      <c r="A328" s="30">
        <v>4.2162605000157782E-3</v>
      </c>
      <c r="B328" s="29">
        <v>0.59980734890508292</v>
      </c>
      <c r="D328" s="27">
        <v>4.007668093436223E-3</v>
      </c>
      <c r="E328" s="20">
        <v>158.48652673763419</v>
      </c>
      <c r="G328" s="27">
        <v>4.007668093436223E-3</v>
      </c>
      <c r="H328" s="32">
        <v>0.15806561343590617</v>
      </c>
    </row>
    <row r="329" spans="1:8" x14ac:dyDescent="0.3">
      <c r="A329" s="30">
        <v>4.2847727482921982E-3</v>
      </c>
      <c r="B329" s="29">
        <v>0.595475580470049</v>
      </c>
      <c r="D329" s="27">
        <v>4.0237413427348656E-3</v>
      </c>
      <c r="E329" s="20">
        <v>132.51392250253591</v>
      </c>
      <c r="G329" s="27">
        <v>4.0237413427348656E-3</v>
      </c>
      <c r="H329" s="32">
        <v>0.35279767198228695</v>
      </c>
    </row>
    <row r="330" spans="1:8" x14ac:dyDescent="0.3">
      <c r="A330" s="30">
        <v>4.2949651892740803E-3</v>
      </c>
      <c r="B330" s="29">
        <v>0.36175224563394237</v>
      </c>
      <c r="D330" s="27">
        <v>4.1114585214927502E-3</v>
      </c>
      <c r="E330" s="20">
        <v>157.7154015986354</v>
      </c>
      <c r="G330" s="27">
        <v>4.1114585214927502E-3</v>
      </c>
      <c r="H330" s="32">
        <v>0.5800368206451203</v>
      </c>
    </row>
    <row r="331" spans="1:8" x14ac:dyDescent="0.3">
      <c r="A331" s="30">
        <v>4.3258909281576052E-3</v>
      </c>
      <c r="B331" s="29">
        <v>0.40502645637700757</v>
      </c>
      <c r="D331" s="27">
        <v>4.2162605000157782E-3</v>
      </c>
      <c r="E331" s="20">
        <v>161.85544382603535</v>
      </c>
      <c r="G331" s="27">
        <v>4.2162605000157782E-3</v>
      </c>
      <c r="H331" s="32">
        <v>0.59980734890508292</v>
      </c>
    </row>
    <row r="332" spans="1:8" x14ac:dyDescent="0.3">
      <c r="A332" s="30">
        <v>4.3823154255733243E-3</v>
      </c>
      <c r="B332" s="29">
        <v>0.49245785141807158</v>
      </c>
      <c r="D332" s="27">
        <v>4.2847727482921982E-3</v>
      </c>
      <c r="E332" s="20">
        <v>58.298812711716366</v>
      </c>
      <c r="G332" s="27">
        <v>4.2847727482921982E-3</v>
      </c>
      <c r="H332" s="32">
        <v>0.595475580470049</v>
      </c>
    </row>
    <row r="333" spans="1:8" x14ac:dyDescent="0.3">
      <c r="A333" s="30">
        <v>4.3892946197274796E-3</v>
      </c>
      <c r="B333" s="29">
        <v>0.72949960369158373</v>
      </c>
      <c r="D333" s="27">
        <v>4.2949651892740803E-3</v>
      </c>
      <c r="E333" s="20">
        <v>131.50502705439149</v>
      </c>
      <c r="G333" s="27">
        <v>4.2949651892740803E-3</v>
      </c>
      <c r="H333" s="32">
        <v>0.36175224563394237</v>
      </c>
    </row>
    <row r="334" spans="1:8" x14ac:dyDescent="0.3">
      <c r="A334" s="30">
        <v>4.4199319436302176E-3</v>
      </c>
      <c r="B334" s="29">
        <v>0.43806835438080527</v>
      </c>
      <c r="D334" s="27">
        <v>4.3258909281576052E-3</v>
      </c>
      <c r="E334" s="20">
        <v>105.71289441585439</v>
      </c>
      <c r="G334" s="27">
        <v>4.3258909281576052E-3</v>
      </c>
      <c r="H334" s="32">
        <v>0.40502645637700757</v>
      </c>
    </row>
    <row r="335" spans="1:8" x14ac:dyDescent="0.3">
      <c r="A335" s="30">
        <v>4.4222167989573791E-3</v>
      </c>
      <c r="B335" s="29">
        <v>0.27323045854663452</v>
      </c>
      <c r="D335" s="27">
        <v>4.3823154255733243E-3</v>
      </c>
      <c r="E335" s="20">
        <v>127.61707963676758</v>
      </c>
      <c r="G335" s="27">
        <v>4.3823154255733243E-3</v>
      </c>
      <c r="H335" s="32">
        <v>0.49245785141807158</v>
      </c>
    </row>
    <row r="336" spans="1:8" x14ac:dyDescent="0.3">
      <c r="A336" s="30">
        <v>4.4287714417805546E-3</v>
      </c>
      <c r="B336" s="29">
        <v>0.6490363375685505</v>
      </c>
      <c r="D336" s="27">
        <v>4.3892946197274796E-3</v>
      </c>
      <c r="E336" s="20">
        <v>60.288082794625581</v>
      </c>
      <c r="G336" s="27">
        <v>4.3892946197274796E-3</v>
      </c>
      <c r="H336" s="32">
        <v>0.72949960369158373</v>
      </c>
    </row>
    <row r="337" spans="1:8" x14ac:dyDescent="0.3">
      <c r="A337" s="30">
        <v>4.441552763182699E-3</v>
      </c>
      <c r="B337" s="29">
        <v>0.36560497098914857</v>
      </c>
      <c r="D337" s="27">
        <v>4.4199319436302176E-3</v>
      </c>
      <c r="E337" s="20">
        <v>101.527513653905</v>
      </c>
      <c r="G337" s="27">
        <v>4.4199319436302176E-3</v>
      </c>
      <c r="H337" s="32">
        <v>0.43806835438080527</v>
      </c>
    </row>
    <row r="338" spans="1:8" x14ac:dyDescent="0.3">
      <c r="A338" s="30">
        <v>4.5978412331351137E-3</v>
      </c>
      <c r="B338" s="29">
        <v>0.60086330199240312</v>
      </c>
      <c r="D338" s="27">
        <v>4.4222167989573791E-3</v>
      </c>
      <c r="E338" s="20">
        <v>99.691871162365018</v>
      </c>
      <c r="G338" s="27">
        <v>4.4222167989573791E-3</v>
      </c>
      <c r="H338" s="32">
        <v>0.27323045854663452</v>
      </c>
    </row>
    <row r="339" spans="1:8" x14ac:dyDescent="0.3">
      <c r="A339" s="30">
        <v>4.5990381931915181E-3</v>
      </c>
      <c r="B339" s="29">
        <v>0.26349737728314138</v>
      </c>
      <c r="D339" s="27">
        <v>4.4287714417805546E-3</v>
      </c>
      <c r="E339" s="20">
        <v>517.6721818805139</v>
      </c>
      <c r="G339" s="27">
        <v>4.4287714417805546E-3</v>
      </c>
      <c r="H339" s="32">
        <v>0.6490363375685505</v>
      </c>
    </row>
    <row r="340" spans="1:8" x14ac:dyDescent="0.3">
      <c r="A340" s="30">
        <v>4.6424076076618803E-3</v>
      </c>
      <c r="B340" s="29">
        <v>0.50972901315017383</v>
      </c>
      <c r="D340" s="27">
        <v>4.441552763182699E-3</v>
      </c>
      <c r="E340" s="20">
        <v>130.11923421164437</v>
      </c>
      <c r="G340" s="27">
        <v>4.441552763182699E-3</v>
      </c>
      <c r="H340" s="32">
        <v>0.36560497098914857</v>
      </c>
    </row>
    <row r="341" spans="1:8" x14ac:dyDescent="0.3">
      <c r="A341" s="30">
        <v>4.6770130165896262E-3</v>
      </c>
      <c r="B341" s="29">
        <v>0.61665127827313837</v>
      </c>
      <c r="D341" s="27">
        <v>4.5978412331351137E-3</v>
      </c>
      <c r="E341" s="20">
        <v>200.33312866489297</v>
      </c>
      <c r="G341" s="27">
        <v>4.5978412331351137E-3</v>
      </c>
      <c r="H341" s="32">
        <v>0.60086330199240312</v>
      </c>
    </row>
    <row r="342" spans="1:8" x14ac:dyDescent="0.3">
      <c r="A342" s="30">
        <v>4.8627142778059351E-3</v>
      </c>
      <c r="B342" s="29">
        <v>0.44568348068557445</v>
      </c>
      <c r="D342" s="27">
        <v>4.5990381931915181E-3</v>
      </c>
      <c r="E342" s="20">
        <v>99.368164474608648</v>
      </c>
      <c r="G342" s="27">
        <v>4.5990381931915181E-3</v>
      </c>
      <c r="H342" s="32">
        <v>0.26349737728314138</v>
      </c>
    </row>
    <row r="343" spans="1:8" x14ac:dyDescent="0.3">
      <c r="A343" s="30">
        <v>4.9645829144537856E-3</v>
      </c>
      <c r="B343" s="29">
        <v>0.48571132676814194</v>
      </c>
      <c r="D343" s="27">
        <v>4.6424076076618803E-3</v>
      </c>
      <c r="E343" s="20">
        <v>164.61175704450443</v>
      </c>
      <c r="G343" s="27">
        <v>4.6424076076618803E-3</v>
      </c>
      <c r="H343" s="32">
        <v>0.50972901315017383</v>
      </c>
    </row>
    <row r="344" spans="1:8" x14ac:dyDescent="0.3">
      <c r="A344" s="30">
        <v>5.0509652223809098E-3</v>
      </c>
      <c r="B344" s="29">
        <v>0.50366328250755399</v>
      </c>
      <c r="D344" s="27">
        <v>4.6770130165896262E-3</v>
      </c>
      <c r="E344" s="20">
        <v>161.0427196847786</v>
      </c>
      <c r="G344" s="27">
        <v>4.6770130165896262E-3</v>
      </c>
      <c r="H344" s="32">
        <v>0.61665127827313837</v>
      </c>
    </row>
    <row r="345" spans="1:8" x14ac:dyDescent="0.3">
      <c r="A345" s="30">
        <v>5.0612819754860539E-3</v>
      </c>
      <c r="B345" s="29">
        <v>0.61617547129914996</v>
      </c>
      <c r="D345" s="27">
        <v>4.8627142778059351E-3</v>
      </c>
      <c r="E345" s="20">
        <v>128.67097480157966</v>
      </c>
      <c r="G345" s="27">
        <v>4.8627142778059351E-3</v>
      </c>
      <c r="H345" s="32">
        <v>0.44568348068557445</v>
      </c>
    </row>
    <row r="346" spans="1:8" x14ac:dyDescent="0.3">
      <c r="A346" s="30">
        <v>5.1484470377545222E-3</v>
      </c>
      <c r="B346" s="29">
        <v>0.64121360152055518</v>
      </c>
      <c r="D346" s="27">
        <v>4.9645829144537856E-3</v>
      </c>
      <c r="E346" s="20">
        <v>162.82042671588619</v>
      </c>
      <c r="G346" s="27">
        <v>4.9645829144537856E-3</v>
      </c>
      <c r="H346" s="32">
        <v>0.48571132676814194</v>
      </c>
    </row>
    <row r="347" spans="1:8" x14ac:dyDescent="0.3">
      <c r="A347" s="30">
        <v>5.1645848807311268E-3</v>
      </c>
      <c r="B347" s="29">
        <v>0.62942268332789719</v>
      </c>
      <c r="D347" s="27">
        <v>5.0509652223809098E-3</v>
      </c>
      <c r="E347" s="20">
        <v>100.84847070248058</v>
      </c>
      <c r="G347" s="27">
        <v>5.0509652223809098E-3</v>
      </c>
      <c r="H347" s="32">
        <v>0.50366328250755399</v>
      </c>
    </row>
    <row r="348" spans="1:8" x14ac:dyDescent="0.3">
      <c r="A348" s="30">
        <v>5.353727649890061E-3</v>
      </c>
      <c r="B348" s="29">
        <v>0.2845056781569002</v>
      </c>
      <c r="D348" s="27">
        <v>5.0612819754860539E-3</v>
      </c>
      <c r="E348" s="20">
        <v>161.16708313644921</v>
      </c>
      <c r="G348" s="27">
        <v>5.0612819754860539E-3</v>
      </c>
      <c r="H348" s="32">
        <v>0.61617547129914996</v>
      </c>
    </row>
    <row r="349" spans="1:8" x14ac:dyDescent="0.3">
      <c r="A349" s="30">
        <v>5.4583151995757362E-3</v>
      </c>
      <c r="B349" s="29">
        <v>0.47871502569686469</v>
      </c>
      <c r="D349" s="27">
        <v>5.1484470377545222E-3</v>
      </c>
      <c r="E349" s="20">
        <v>489.93348547612186</v>
      </c>
      <c r="G349" s="27">
        <v>5.1484470377545222E-3</v>
      </c>
      <c r="H349" s="32">
        <v>0.64121360152055518</v>
      </c>
    </row>
    <row r="350" spans="1:8" x14ac:dyDescent="0.3">
      <c r="A350" s="30">
        <v>5.4920004763516772E-3</v>
      </c>
      <c r="B350" s="29">
        <v>0.45292522304080252</v>
      </c>
      <c r="D350" s="27">
        <v>5.1645848807311268E-3</v>
      </c>
      <c r="E350" s="20">
        <v>93.136179785531738</v>
      </c>
      <c r="G350" s="27">
        <v>5.1645848807311268E-3</v>
      </c>
      <c r="H350" s="32">
        <v>0.62942268332789719</v>
      </c>
    </row>
    <row r="351" spans="1:8" x14ac:dyDescent="0.3">
      <c r="A351" s="30">
        <v>5.5014044660310901E-3</v>
      </c>
      <c r="B351" s="29">
        <v>0.39700919105436205</v>
      </c>
      <c r="D351" s="27">
        <v>5.353727649890061E-3</v>
      </c>
      <c r="E351" s="20">
        <v>121.82915254664152</v>
      </c>
      <c r="G351" s="27">
        <v>5.353727649890061E-3</v>
      </c>
      <c r="H351" s="32">
        <v>0.2845056781569002</v>
      </c>
    </row>
    <row r="352" spans="1:8" x14ac:dyDescent="0.3">
      <c r="A352" s="30">
        <v>5.5418776078113297E-3</v>
      </c>
      <c r="B352" s="29">
        <v>0.54335769746437346</v>
      </c>
      <c r="D352" s="27">
        <v>5.4583151995757362E-3</v>
      </c>
      <c r="E352" s="20">
        <v>137.11882923179144</v>
      </c>
      <c r="G352" s="27">
        <v>5.4583151995757362E-3</v>
      </c>
      <c r="H352" s="32">
        <v>0.47871502569686469</v>
      </c>
    </row>
    <row r="353" spans="1:8" x14ac:dyDescent="0.3">
      <c r="A353" s="30">
        <v>5.5722121810504177E-3</v>
      </c>
      <c r="B353" s="29">
        <v>0.25650026135793819</v>
      </c>
      <c r="D353" s="27">
        <v>5.4920004763516772E-3</v>
      </c>
      <c r="E353" s="20">
        <v>98.427587250095598</v>
      </c>
      <c r="G353" s="27">
        <v>5.4920004763516772E-3</v>
      </c>
      <c r="H353" s="32">
        <v>0.45292522304080252</v>
      </c>
    </row>
    <row r="354" spans="1:8" x14ac:dyDescent="0.3">
      <c r="A354" s="30">
        <v>5.6417841083202802E-3</v>
      </c>
      <c r="B354" s="29">
        <v>0.23732661010519457</v>
      </c>
      <c r="D354" s="27">
        <v>5.5014044660310901E-3</v>
      </c>
      <c r="E354" s="20">
        <v>96.102254228636411</v>
      </c>
      <c r="G354" s="27">
        <v>5.5014044660310901E-3</v>
      </c>
      <c r="H354" s="32">
        <v>0.39700919105436205</v>
      </c>
    </row>
    <row r="355" spans="1:8" x14ac:dyDescent="0.3">
      <c r="A355" s="30">
        <v>5.6628198281032383E-3</v>
      </c>
      <c r="B355" s="29">
        <v>0.71966922595613647</v>
      </c>
      <c r="D355" s="27">
        <v>5.5418776078113297E-3</v>
      </c>
      <c r="E355" s="20">
        <v>155.18225180495546</v>
      </c>
      <c r="G355" s="27">
        <v>5.5418776078113297E-3</v>
      </c>
      <c r="H355" s="32">
        <v>0.54335769746437346</v>
      </c>
    </row>
    <row r="356" spans="1:8" x14ac:dyDescent="0.3">
      <c r="A356" s="30">
        <v>5.7283813375761383E-3</v>
      </c>
      <c r="B356" s="29">
        <v>0.22436543021551394</v>
      </c>
      <c r="D356" s="27">
        <v>5.5722121810504177E-3</v>
      </c>
      <c r="E356" s="20">
        <v>99.130978338528109</v>
      </c>
      <c r="G356" s="27">
        <v>5.5722121810504177E-3</v>
      </c>
      <c r="H356" s="32">
        <v>0.25650026135793819</v>
      </c>
    </row>
    <row r="357" spans="1:8" x14ac:dyDescent="0.3">
      <c r="A357" s="30">
        <v>5.8597246170393191E-3</v>
      </c>
      <c r="B357" s="29">
        <v>0.67822324047099258</v>
      </c>
      <c r="D357" s="27">
        <v>5.6417841083202802E-3</v>
      </c>
      <c r="E357" s="20">
        <v>111.34167216269515</v>
      </c>
      <c r="G357" s="27">
        <v>5.6417841083202802E-3</v>
      </c>
      <c r="H357" s="32">
        <v>0.23732661010519457</v>
      </c>
    </row>
    <row r="358" spans="1:8" x14ac:dyDescent="0.3">
      <c r="A358" s="30">
        <v>5.8778428447112674E-3</v>
      </c>
      <c r="B358" s="29">
        <v>0.37004562412000452</v>
      </c>
      <c r="D358" s="27">
        <v>5.6628198281032383E-3</v>
      </c>
      <c r="E358" s="20">
        <v>107.49105922125928</v>
      </c>
      <c r="G358" s="27">
        <v>5.6628198281032383E-3</v>
      </c>
      <c r="H358" s="32">
        <v>0.71966922595613647</v>
      </c>
    </row>
    <row r="359" spans="1:8" x14ac:dyDescent="0.3">
      <c r="A359" s="30">
        <v>5.8796240505216701E-3</v>
      </c>
      <c r="B359" s="29">
        <v>0.26970389457422772</v>
      </c>
      <c r="D359" s="27">
        <v>5.7283813375761383E-3</v>
      </c>
      <c r="E359" s="20">
        <v>110.45617712972123</v>
      </c>
      <c r="G359" s="27">
        <v>5.7283813375761383E-3</v>
      </c>
      <c r="H359" s="32">
        <v>0.22436543021551394</v>
      </c>
    </row>
    <row r="360" spans="1:8" x14ac:dyDescent="0.3">
      <c r="A360" s="30">
        <v>6.0637557166955958E-3</v>
      </c>
      <c r="B360" s="29">
        <v>0.18647342054997026</v>
      </c>
      <c r="D360" s="27">
        <v>5.8597246170393191E-3</v>
      </c>
      <c r="E360" s="20">
        <v>98.941177357705342</v>
      </c>
      <c r="G360" s="27">
        <v>5.8597246170393191E-3</v>
      </c>
      <c r="H360" s="32">
        <v>0.67822324047099258</v>
      </c>
    </row>
    <row r="361" spans="1:8" x14ac:dyDescent="0.3">
      <c r="A361" s="30">
        <v>6.3700505475026148E-3</v>
      </c>
      <c r="B361" s="29">
        <v>0.40006939647101064</v>
      </c>
      <c r="D361" s="27">
        <v>5.8778428447112674E-3</v>
      </c>
      <c r="E361" s="20">
        <v>213.64545910922487</v>
      </c>
      <c r="G361" s="27">
        <v>5.8778428447112674E-3</v>
      </c>
      <c r="H361" s="32">
        <v>0.37004562412000452</v>
      </c>
    </row>
    <row r="362" spans="1:8" x14ac:dyDescent="0.3">
      <c r="A362" s="30">
        <v>6.3762275593717277E-3</v>
      </c>
      <c r="B362" s="29">
        <v>0.28729041866474442</v>
      </c>
      <c r="D362" s="27">
        <v>5.8796240505216701E-3</v>
      </c>
      <c r="E362" s="20">
        <v>155.12218466258736</v>
      </c>
      <c r="G362" s="27">
        <v>5.8796240505216701E-3</v>
      </c>
      <c r="H362" s="32">
        <v>0.26970389457422772</v>
      </c>
    </row>
    <row r="363" spans="1:8" x14ac:dyDescent="0.3">
      <c r="A363" s="30">
        <v>6.4100193258127547E-3</v>
      </c>
      <c r="B363" s="29">
        <v>0.39666571422728963</v>
      </c>
      <c r="D363" s="27">
        <v>6.0637557166955958E-3</v>
      </c>
      <c r="E363" s="20">
        <v>83.777461548810123</v>
      </c>
      <c r="G363" s="27">
        <v>6.0637557166955958E-3</v>
      </c>
      <c r="H363" s="32">
        <v>0.18647342054997026</v>
      </c>
    </row>
    <row r="364" spans="1:8" x14ac:dyDescent="0.3">
      <c r="A364" s="30">
        <v>6.4380363419331843E-3</v>
      </c>
      <c r="B364" s="29">
        <v>0.3658054416703207</v>
      </c>
      <c r="D364" s="27">
        <v>6.3700505475026148E-3</v>
      </c>
      <c r="E364" s="20">
        <v>163.37114533880032</v>
      </c>
      <c r="G364" s="27">
        <v>6.3700505475026148E-3</v>
      </c>
      <c r="H364" s="32">
        <v>0.40006939647101064</v>
      </c>
    </row>
    <row r="365" spans="1:8" x14ac:dyDescent="0.3">
      <c r="A365" s="30">
        <v>6.5433562826910929E-3</v>
      </c>
      <c r="B365" s="29">
        <v>0.23748918795850063</v>
      </c>
      <c r="D365" s="27">
        <v>6.3762275593717277E-3</v>
      </c>
      <c r="E365" s="20">
        <v>70.368870467611487</v>
      </c>
      <c r="G365" s="27">
        <v>6.3762275593717277E-3</v>
      </c>
      <c r="H365" s="32">
        <v>0.28729041866474442</v>
      </c>
    </row>
    <row r="366" spans="1:8" x14ac:dyDescent="0.3">
      <c r="A366" s="30">
        <v>6.7584196926873119E-3</v>
      </c>
      <c r="B366" s="29">
        <v>0.23664714319015057</v>
      </c>
      <c r="D366" s="27">
        <v>6.4100193258127547E-3</v>
      </c>
      <c r="E366" s="20">
        <v>132.75608402354592</v>
      </c>
      <c r="G366" s="27">
        <v>6.4100193258127547E-3</v>
      </c>
      <c r="H366" s="32">
        <v>0.39666571422728963</v>
      </c>
    </row>
    <row r="367" spans="1:8" x14ac:dyDescent="0.3">
      <c r="A367" s="30">
        <v>6.7898326774411544E-3</v>
      </c>
      <c r="B367" s="29">
        <v>0.79188172262139578</v>
      </c>
      <c r="D367" s="27">
        <v>6.4380363419331843E-3</v>
      </c>
      <c r="E367" s="20">
        <v>168.89398387048701</v>
      </c>
      <c r="G367" s="27">
        <v>6.4380363419331843E-3</v>
      </c>
      <c r="H367" s="32">
        <v>0.3658054416703207</v>
      </c>
    </row>
    <row r="368" spans="1:8" x14ac:dyDescent="0.3">
      <c r="A368" s="30">
        <v>6.856200596303097E-3</v>
      </c>
      <c r="B368" s="29">
        <v>0.71848408793782437</v>
      </c>
      <c r="D368" s="27">
        <v>6.5433562826910929E-3</v>
      </c>
      <c r="E368" s="20">
        <v>106.60374428590583</v>
      </c>
      <c r="G368" s="27">
        <v>6.5433562826910929E-3</v>
      </c>
      <c r="H368" s="32">
        <v>0.23748918795850063</v>
      </c>
    </row>
    <row r="369" spans="1:8" x14ac:dyDescent="0.3">
      <c r="A369" s="30">
        <v>6.9086225817045488E-3</v>
      </c>
      <c r="B369" s="29">
        <v>0.50742790371912649</v>
      </c>
      <c r="D369" s="27">
        <v>6.7584196926873119E-3</v>
      </c>
      <c r="E369" s="20">
        <v>163.89562079372169</v>
      </c>
      <c r="G369" s="27">
        <v>6.7584196926873119E-3</v>
      </c>
      <c r="H369" s="32">
        <v>0.23664714319015057</v>
      </c>
    </row>
    <row r="370" spans="1:8" x14ac:dyDescent="0.3">
      <c r="A370" s="30">
        <v>6.9511341721408826E-3</v>
      </c>
      <c r="B370" s="29">
        <v>0.22512920424765848</v>
      </c>
      <c r="D370" s="27">
        <v>6.7898326774411544E-3</v>
      </c>
      <c r="E370" s="20">
        <v>389.65808174357852</v>
      </c>
      <c r="G370" s="27">
        <v>6.7898326774411544E-3</v>
      </c>
      <c r="H370" s="32">
        <v>0.79188172262139578</v>
      </c>
    </row>
    <row r="371" spans="1:8" x14ac:dyDescent="0.3">
      <c r="A371" s="30">
        <v>7.2374252558802254E-3</v>
      </c>
      <c r="B371" s="29">
        <v>0.28563297734361159</v>
      </c>
      <c r="D371" s="27">
        <v>6.856200596303097E-3</v>
      </c>
      <c r="E371" s="20">
        <v>421.24639444344575</v>
      </c>
      <c r="G371" s="27">
        <v>6.856200596303097E-3</v>
      </c>
      <c r="H371" s="32">
        <v>0.71848408793782437</v>
      </c>
    </row>
    <row r="372" spans="1:8" x14ac:dyDescent="0.3">
      <c r="A372" s="30">
        <v>7.381468603398389E-3</v>
      </c>
      <c r="B372" s="29">
        <v>0.40779615294525146</v>
      </c>
      <c r="D372" s="27">
        <v>6.9086225817045488E-3</v>
      </c>
      <c r="E372" s="20">
        <v>121.66671224184697</v>
      </c>
      <c r="G372" s="27">
        <v>6.9086225817045488E-3</v>
      </c>
      <c r="H372" s="32">
        <v>0.50742790371912649</v>
      </c>
    </row>
    <row r="373" spans="1:8" x14ac:dyDescent="0.3">
      <c r="A373" s="30">
        <v>7.4000703939418599E-3</v>
      </c>
      <c r="B373" s="29">
        <v>0.61686461086603162</v>
      </c>
      <c r="D373" s="27">
        <v>6.9511341721408826E-3</v>
      </c>
      <c r="E373" s="20">
        <v>98.577832699108086</v>
      </c>
      <c r="G373" s="27">
        <v>6.9511341721408826E-3</v>
      </c>
      <c r="H373" s="32">
        <v>0.22512920424765848</v>
      </c>
    </row>
    <row r="374" spans="1:8" x14ac:dyDescent="0.3">
      <c r="A374" s="30">
        <v>7.4062096919078613E-3</v>
      </c>
      <c r="B374" s="29">
        <v>0.78061826815770674</v>
      </c>
      <c r="D374" s="27">
        <v>7.2374252558802254E-3</v>
      </c>
      <c r="E374" s="20">
        <v>89.226440027363907</v>
      </c>
      <c r="G374" s="27">
        <v>7.2374252558802254E-3</v>
      </c>
      <c r="H374" s="32">
        <v>0.28563297734361159</v>
      </c>
    </row>
    <row r="375" spans="1:8" x14ac:dyDescent="0.3">
      <c r="A375" s="30">
        <v>7.4341377603559522E-3</v>
      </c>
      <c r="B375" s="29">
        <v>0.35989869425128151</v>
      </c>
      <c r="D375" s="27">
        <v>7.381468603398389E-3</v>
      </c>
      <c r="E375" s="20">
        <v>123.0311685294708</v>
      </c>
      <c r="G375" s="27">
        <v>7.381468603398389E-3</v>
      </c>
      <c r="H375" s="32">
        <v>0.40779615294525146</v>
      </c>
    </row>
    <row r="376" spans="1:8" x14ac:dyDescent="0.3">
      <c r="A376" s="30">
        <v>7.4429982305446174E-3</v>
      </c>
      <c r="B376" s="29">
        <v>0.38579064310781541</v>
      </c>
      <c r="D376" s="27">
        <v>7.4000703939418599E-3</v>
      </c>
      <c r="E376" s="20">
        <v>160.9870184504054</v>
      </c>
      <c r="G376" s="27">
        <v>7.4000703939418599E-3</v>
      </c>
      <c r="H376" s="32">
        <v>0.61686461086603162</v>
      </c>
    </row>
    <row r="377" spans="1:8" x14ac:dyDescent="0.3">
      <c r="A377" s="30">
        <v>7.4572255289240275E-3</v>
      </c>
      <c r="B377" s="29">
        <v>0.58486314299972997</v>
      </c>
      <c r="D377" s="27">
        <v>7.4062096919078613E-3</v>
      </c>
      <c r="E377" s="20">
        <v>120.26253924036334</v>
      </c>
      <c r="G377" s="27">
        <v>7.4062096919078613E-3</v>
      </c>
      <c r="H377" s="32">
        <v>0.78061826815770674</v>
      </c>
    </row>
    <row r="378" spans="1:8" x14ac:dyDescent="0.3">
      <c r="A378" s="30">
        <v>7.5298356691746449E-3</v>
      </c>
      <c r="B378" s="29">
        <v>0.38195488165794267</v>
      </c>
      <c r="D378" s="27">
        <v>7.4341377603559522E-3</v>
      </c>
      <c r="E378" s="20">
        <v>117.19487217304665</v>
      </c>
      <c r="G378" s="27">
        <v>7.4341377603559522E-3</v>
      </c>
      <c r="H378" s="32">
        <v>0.35989869425128151</v>
      </c>
    </row>
    <row r="379" spans="1:8" x14ac:dyDescent="0.3">
      <c r="A379" s="30">
        <v>7.541556527485227E-3</v>
      </c>
      <c r="B379" s="29">
        <v>0.45720442530680772</v>
      </c>
      <c r="D379" s="27">
        <v>7.4429982305446174E-3</v>
      </c>
      <c r="E379" s="20">
        <v>140.61680533983227</v>
      </c>
      <c r="G379" s="27">
        <v>7.4429982305446174E-3</v>
      </c>
      <c r="H379" s="32">
        <v>0.38579064310781541</v>
      </c>
    </row>
    <row r="380" spans="1:8" x14ac:dyDescent="0.3">
      <c r="A380" s="30">
        <v>7.562539378341171E-3</v>
      </c>
      <c r="B380" s="29">
        <v>0.36447785773611047</v>
      </c>
      <c r="D380" s="27">
        <v>7.4572255289240275E-3</v>
      </c>
      <c r="E380" s="20">
        <v>181.49698517541106</v>
      </c>
      <c r="G380" s="27">
        <v>7.4572255289240275E-3</v>
      </c>
      <c r="H380" s="32">
        <v>0.58486314299972997</v>
      </c>
    </row>
    <row r="381" spans="1:8" x14ac:dyDescent="0.3">
      <c r="A381" s="30">
        <v>7.7831547196183237E-3</v>
      </c>
      <c r="B381" s="29">
        <v>0.63559725905043341</v>
      </c>
      <c r="D381" s="27">
        <v>7.5298356691746449E-3</v>
      </c>
      <c r="E381" s="20">
        <v>380.47484989929745</v>
      </c>
      <c r="G381" s="27">
        <v>7.5298356691746449E-3</v>
      </c>
      <c r="H381" s="32">
        <v>0.38195488165794267</v>
      </c>
    </row>
    <row r="382" spans="1:8" x14ac:dyDescent="0.3">
      <c r="A382" s="30">
        <v>7.8267396611408913E-3</v>
      </c>
      <c r="B382" s="29">
        <v>0.17532679567965687</v>
      </c>
      <c r="D382" s="27">
        <v>7.541556527485227E-3</v>
      </c>
      <c r="E382" s="20">
        <v>169.59446679589928</v>
      </c>
      <c r="G382" s="27">
        <v>7.541556527485227E-3</v>
      </c>
      <c r="H382" s="32">
        <v>0.45720442530680772</v>
      </c>
    </row>
    <row r="383" spans="1:8" x14ac:dyDescent="0.3">
      <c r="A383" s="30">
        <v>8.06185900228229E-3</v>
      </c>
      <c r="B383" s="29">
        <v>0.40887672691091287</v>
      </c>
      <c r="D383" s="27">
        <v>7.562539378341171E-3</v>
      </c>
      <c r="E383" s="20">
        <v>112.250711615905</v>
      </c>
      <c r="G383" s="27">
        <v>7.562539378341171E-3</v>
      </c>
      <c r="H383" s="32">
        <v>0.36447785773611047</v>
      </c>
    </row>
    <row r="384" spans="1:8" x14ac:dyDescent="0.3">
      <c r="A384" s="30">
        <v>8.1277415933982411E-3</v>
      </c>
      <c r="B384" s="29">
        <v>0.62807359726127188</v>
      </c>
      <c r="D384" s="27">
        <v>7.7831547196183237E-3</v>
      </c>
      <c r="E384" s="20">
        <v>164.41828910326106</v>
      </c>
      <c r="G384" s="27">
        <v>7.7831547196183237E-3</v>
      </c>
      <c r="H384" s="32">
        <v>0.63559725905043341</v>
      </c>
    </row>
    <row r="385" spans="1:8" x14ac:dyDescent="0.3">
      <c r="A385" s="30">
        <v>8.1770707465693704E-3</v>
      </c>
      <c r="B385" s="29">
        <v>0.54427044152935167</v>
      </c>
      <c r="D385" s="27">
        <v>7.8267396611408913E-3</v>
      </c>
      <c r="E385" s="20">
        <v>161.80379812085073</v>
      </c>
      <c r="G385" s="27">
        <v>7.8267396611408913E-3</v>
      </c>
      <c r="H385" s="32">
        <v>0.17532679567965687</v>
      </c>
    </row>
    <row r="386" spans="1:8" x14ac:dyDescent="0.3">
      <c r="A386" s="30">
        <v>8.1849979833350517E-3</v>
      </c>
      <c r="B386" s="29">
        <v>0.47899068366791142</v>
      </c>
      <c r="D386" s="27">
        <v>8.06185900228229E-3</v>
      </c>
      <c r="E386" s="20">
        <v>115.56264041424933</v>
      </c>
      <c r="G386" s="27">
        <v>8.06185900228229E-3</v>
      </c>
      <c r="H386" s="32">
        <v>0.40887672691091287</v>
      </c>
    </row>
    <row r="387" spans="1:8" x14ac:dyDescent="0.3">
      <c r="A387" s="30">
        <v>8.4304499682730238E-3</v>
      </c>
      <c r="B387" s="29">
        <v>0.70172028505152517</v>
      </c>
      <c r="D387" s="27">
        <v>8.1277415933982411E-3</v>
      </c>
      <c r="E387" s="20">
        <v>118.39161470040213</v>
      </c>
      <c r="G387" s="27">
        <v>8.1277415933982411E-3</v>
      </c>
      <c r="H387" s="32">
        <v>0.62807359726127188</v>
      </c>
    </row>
    <row r="388" spans="1:8" x14ac:dyDescent="0.3">
      <c r="A388" s="30">
        <v>8.588984387642995E-3</v>
      </c>
      <c r="B388" s="29">
        <v>0.27752600547074102</v>
      </c>
      <c r="D388" s="27">
        <v>8.1770707465693704E-3</v>
      </c>
      <c r="E388" s="20">
        <v>101.45816525208384</v>
      </c>
      <c r="G388" s="27">
        <v>8.1770707465693704E-3</v>
      </c>
      <c r="H388" s="32">
        <v>0.54427044152935167</v>
      </c>
    </row>
    <row r="389" spans="1:8" x14ac:dyDescent="0.3">
      <c r="A389" s="30">
        <v>8.7219801853279932E-3</v>
      </c>
      <c r="B389" s="29">
        <v>0.14839120558437666</v>
      </c>
      <c r="D389" s="27">
        <v>8.1849979833350517E-3</v>
      </c>
      <c r="E389" s="20">
        <v>99.201055850126309</v>
      </c>
      <c r="G389" s="27">
        <v>8.1849979833350517E-3</v>
      </c>
      <c r="H389" s="32">
        <v>0.47899068366791142</v>
      </c>
    </row>
    <row r="390" spans="1:8" x14ac:dyDescent="0.3">
      <c r="A390" s="30">
        <v>8.8079194802048733E-3</v>
      </c>
      <c r="B390" s="29">
        <v>0.31585695261352825</v>
      </c>
      <c r="D390" s="27">
        <v>8.4304499682730238E-3</v>
      </c>
      <c r="E390" s="20">
        <v>418.04637048838623</v>
      </c>
      <c r="G390" s="27">
        <v>8.4304499682730238E-3</v>
      </c>
      <c r="H390" s="32">
        <v>0.70172028505152517</v>
      </c>
    </row>
    <row r="391" spans="1:8" x14ac:dyDescent="0.3">
      <c r="A391" s="30">
        <v>8.8585342564329039E-3</v>
      </c>
      <c r="B391" s="29">
        <v>0.44716870780801121</v>
      </c>
      <c r="D391" s="27">
        <v>8.588984387642995E-3</v>
      </c>
      <c r="E391" s="20">
        <v>112.01610592810731</v>
      </c>
      <c r="G391" s="27">
        <v>8.588984387642995E-3</v>
      </c>
      <c r="H391" s="32">
        <v>0.27752600547074102</v>
      </c>
    </row>
    <row r="392" spans="1:8" x14ac:dyDescent="0.3">
      <c r="A392" s="30">
        <v>8.8945890843206143E-3</v>
      </c>
      <c r="B392" s="29">
        <v>0.27638348068049579</v>
      </c>
      <c r="D392" s="27">
        <v>8.7219801853279932E-3</v>
      </c>
      <c r="E392" s="20">
        <v>155.9125501785702</v>
      </c>
      <c r="G392" s="27">
        <v>8.7219801853279932E-3</v>
      </c>
      <c r="H392" s="32">
        <v>0.14839120558437666</v>
      </c>
    </row>
    <row r="393" spans="1:8" x14ac:dyDescent="0.3">
      <c r="A393" s="30">
        <v>8.913847787425766E-3</v>
      </c>
      <c r="B393" s="29">
        <v>0.49250097701881235</v>
      </c>
      <c r="D393" s="27">
        <v>8.8079194802048733E-3</v>
      </c>
      <c r="E393" s="20">
        <v>116.1561481555073</v>
      </c>
      <c r="G393" s="27">
        <v>8.8079194802048733E-3</v>
      </c>
      <c r="H393" s="32">
        <v>0.31585695261352825</v>
      </c>
    </row>
    <row r="394" spans="1:8" x14ac:dyDescent="0.3">
      <c r="A394" s="30">
        <v>8.9930821527559601E-3</v>
      </c>
      <c r="B394" s="29">
        <v>0.51978051998432606</v>
      </c>
      <c r="D394" s="27">
        <v>8.8585342564329039E-3</v>
      </c>
      <c r="E394" s="20">
        <v>142.86686092013576</v>
      </c>
      <c r="G394" s="27">
        <v>8.8585342564329039E-3</v>
      </c>
      <c r="H394" s="32">
        <v>0.44716870780801121</v>
      </c>
    </row>
    <row r="395" spans="1:8" x14ac:dyDescent="0.3">
      <c r="A395" s="30">
        <v>9.2964105847386236E-3</v>
      </c>
      <c r="B395" s="29">
        <v>0.60396235855483227</v>
      </c>
      <c r="D395" s="27">
        <v>8.8945890843206143E-3</v>
      </c>
      <c r="E395" s="20">
        <v>150.09032923458039</v>
      </c>
      <c r="G395" s="27">
        <v>8.8945890843206143E-3</v>
      </c>
      <c r="H395" s="32">
        <v>0.27638348068049579</v>
      </c>
    </row>
    <row r="396" spans="1:8" x14ac:dyDescent="0.3">
      <c r="A396" s="30">
        <v>9.338281495274714E-3</v>
      </c>
      <c r="B396" s="29">
        <v>0.37952464571609257</v>
      </c>
      <c r="D396" s="27">
        <v>8.913847787425766E-3</v>
      </c>
      <c r="E396" s="20">
        <v>138.1917926719133</v>
      </c>
      <c r="G396" s="27">
        <v>8.913847787425766E-3</v>
      </c>
      <c r="H396" s="32">
        <v>0.49250097701881235</v>
      </c>
    </row>
    <row r="397" spans="1:8" x14ac:dyDescent="0.3">
      <c r="A397" s="30">
        <v>9.6879375792013889E-3</v>
      </c>
      <c r="B397" s="29">
        <v>0.64729043804079778</v>
      </c>
      <c r="D397" s="27">
        <v>8.9930821527559601E-3</v>
      </c>
      <c r="E397" s="20">
        <v>138.52282431447804</v>
      </c>
      <c r="G397" s="27">
        <v>8.9930821527559601E-3</v>
      </c>
      <c r="H397" s="32">
        <v>0.51978051998432606</v>
      </c>
    </row>
    <row r="398" spans="1:8" x14ac:dyDescent="0.3">
      <c r="A398" s="30">
        <v>9.910915597629355E-3</v>
      </c>
      <c r="B398" s="29">
        <v>0.62801575884248606</v>
      </c>
      <c r="D398" s="27">
        <v>9.2964105847386236E-3</v>
      </c>
      <c r="E398" s="20">
        <v>169.93657153872365</v>
      </c>
      <c r="G398" s="27">
        <v>9.2964105847386236E-3</v>
      </c>
      <c r="H398" s="32">
        <v>0.60396235855483227</v>
      </c>
    </row>
    <row r="399" spans="1:8" x14ac:dyDescent="0.3">
      <c r="A399" s="30">
        <v>1.0332561682048436E-2</v>
      </c>
      <c r="B399" s="29">
        <v>0.24648796912556886</v>
      </c>
      <c r="D399" s="27">
        <v>9.338281495274714E-3</v>
      </c>
      <c r="E399" s="20">
        <v>95.609129398449028</v>
      </c>
      <c r="G399" s="27">
        <v>9.338281495274714E-3</v>
      </c>
      <c r="H399" s="32">
        <v>0.37952464571609257</v>
      </c>
    </row>
    <row r="400" spans="1:8" x14ac:dyDescent="0.3">
      <c r="A400" s="30">
        <v>1.0371293939670068E-2</v>
      </c>
      <c r="B400" s="29">
        <v>0.64991465737839438</v>
      </c>
      <c r="D400" s="27">
        <v>9.6879375792013889E-3</v>
      </c>
      <c r="E400" s="20">
        <v>513.55263591931021</v>
      </c>
      <c r="G400" s="27">
        <v>9.6879375792013889E-3</v>
      </c>
      <c r="H400" s="32">
        <v>0.64729043804079778</v>
      </c>
    </row>
    <row r="401" spans="1:8" x14ac:dyDescent="0.3">
      <c r="A401" s="30">
        <v>1.039838381939262E-2</v>
      </c>
      <c r="B401" s="29">
        <v>0.50954017858936962</v>
      </c>
      <c r="D401" s="27">
        <v>9.910915597629355E-3</v>
      </c>
      <c r="E401" s="20">
        <v>194.61577765780271</v>
      </c>
      <c r="G401" s="27">
        <v>9.910915597629355E-3</v>
      </c>
      <c r="H401" s="32">
        <v>0.62801575884248606</v>
      </c>
    </row>
    <row r="402" spans="1:8" x14ac:dyDescent="0.3">
      <c r="A402" s="30">
        <v>1.0539215143580805E-2</v>
      </c>
      <c r="B402" s="29">
        <v>0.39839388759496608</v>
      </c>
      <c r="D402" s="27">
        <v>1.0332561682048436E-2</v>
      </c>
      <c r="E402" s="20">
        <v>68.721455615257213</v>
      </c>
      <c r="G402" s="27">
        <v>1.0332561682048436E-2</v>
      </c>
      <c r="H402" s="32">
        <v>0.24648796912556886</v>
      </c>
    </row>
    <row r="403" spans="1:8" x14ac:dyDescent="0.3">
      <c r="A403" s="30">
        <v>1.0696618053316342E-2</v>
      </c>
      <c r="B403" s="29">
        <v>0.5213709576301172</v>
      </c>
      <c r="D403" s="27">
        <v>1.0371293939670068E-2</v>
      </c>
      <c r="E403" s="20">
        <v>84.74927750151771</v>
      </c>
      <c r="G403" s="27">
        <v>1.0371293939670068E-2</v>
      </c>
      <c r="H403" s="32">
        <v>0.64991465737839438</v>
      </c>
    </row>
    <row r="404" spans="1:8" x14ac:dyDescent="0.3">
      <c r="A404" s="30">
        <v>1.0753281655524916E-2</v>
      </c>
      <c r="B404" s="29">
        <v>0.51725440487056251</v>
      </c>
      <c r="D404" s="27">
        <v>1.039838381939262E-2</v>
      </c>
      <c r="E404" s="20">
        <v>92.920200421993798</v>
      </c>
      <c r="G404" s="27">
        <v>1.039838381939262E-2</v>
      </c>
      <c r="H404" s="32">
        <v>0.50954017858936962</v>
      </c>
    </row>
    <row r="405" spans="1:8" x14ac:dyDescent="0.3">
      <c r="A405" s="30">
        <v>1.0775405993626919E-2</v>
      </c>
      <c r="B405" s="29">
        <v>0.69825181421697358</v>
      </c>
      <c r="D405" s="27">
        <v>1.0539215143580805E-2</v>
      </c>
      <c r="E405" s="20">
        <v>143.69618863767147</v>
      </c>
      <c r="G405" s="27">
        <v>1.0539215143580805E-2</v>
      </c>
      <c r="H405" s="32">
        <v>0.39839388759496608</v>
      </c>
    </row>
    <row r="406" spans="1:8" x14ac:dyDescent="0.3">
      <c r="A406" s="30">
        <v>1.0882202083848824E-2</v>
      </c>
      <c r="B406" s="29">
        <v>0.28057476153851862</v>
      </c>
      <c r="D406" s="27">
        <v>1.0696618053316342E-2</v>
      </c>
      <c r="E406" s="20">
        <v>127.35676992172411</v>
      </c>
      <c r="G406" s="27">
        <v>1.0696618053316342E-2</v>
      </c>
      <c r="H406" s="32">
        <v>0.5213709576301172</v>
      </c>
    </row>
    <row r="407" spans="1:8" x14ac:dyDescent="0.3">
      <c r="A407" s="30">
        <v>1.1078416552663839E-2</v>
      </c>
      <c r="B407" s="29">
        <v>0.39606913878859606</v>
      </c>
      <c r="D407" s="27">
        <v>1.0753281655524916E-2</v>
      </c>
      <c r="E407" s="20">
        <v>91.534407579246661</v>
      </c>
      <c r="G407" s="27">
        <v>1.0753281655524916E-2</v>
      </c>
      <c r="H407" s="32">
        <v>0.51725440487056251</v>
      </c>
    </row>
    <row r="408" spans="1:8" x14ac:dyDescent="0.3">
      <c r="A408" s="30">
        <v>1.1521384672050772E-2</v>
      </c>
      <c r="B408" s="29">
        <v>0.38858076599044217</v>
      </c>
      <c r="D408" s="27">
        <v>1.0775405993626919E-2</v>
      </c>
      <c r="E408" s="20">
        <v>84.289503214432415</v>
      </c>
      <c r="G408" s="27">
        <v>1.0775405993626919E-2</v>
      </c>
      <c r="H408" s="32">
        <v>0.69825181421697358</v>
      </c>
    </row>
    <row r="409" spans="1:8" x14ac:dyDescent="0.3">
      <c r="A409" s="30">
        <v>1.1668655313314957E-2</v>
      </c>
      <c r="B409" s="29">
        <v>0.56020055767598775</v>
      </c>
      <c r="D409" s="27">
        <v>1.0882202083848824E-2</v>
      </c>
      <c r="E409" s="20">
        <v>102.44824972174466</v>
      </c>
      <c r="G409" s="27">
        <v>1.0882202083848824E-2</v>
      </c>
      <c r="H409" s="32">
        <v>0.28057476153851862</v>
      </c>
    </row>
    <row r="410" spans="1:8" x14ac:dyDescent="0.3">
      <c r="A410" s="30">
        <v>1.1737087811070523E-2</v>
      </c>
      <c r="B410" s="29">
        <v>0.67198091215117661</v>
      </c>
      <c r="D410" s="27">
        <v>1.1078416552663839E-2</v>
      </c>
      <c r="E410" s="20">
        <v>124.16833121748965</v>
      </c>
      <c r="G410" s="27">
        <v>1.1078416552663839E-2</v>
      </c>
      <c r="H410" s="32">
        <v>0.39606913878859606</v>
      </c>
    </row>
    <row r="411" spans="1:8" x14ac:dyDescent="0.3">
      <c r="A411" s="30">
        <v>1.1957476667248557E-2</v>
      </c>
      <c r="B411" s="29">
        <v>0.42586081839011053</v>
      </c>
      <c r="D411" s="27">
        <v>1.1521384672050772E-2</v>
      </c>
      <c r="E411" s="20">
        <v>123.8446245297333</v>
      </c>
      <c r="G411" s="27">
        <v>1.1521384672050772E-2</v>
      </c>
      <c r="H411" s="32">
        <v>0.38858076599044217</v>
      </c>
    </row>
    <row r="412" spans="1:8" x14ac:dyDescent="0.3">
      <c r="A412" s="30">
        <v>1.1974469863616832E-2</v>
      </c>
      <c r="B412" s="29">
        <v>0.46208576504984766</v>
      </c>
      <c r="D412" s="27">
        <v>1.1668655313314957E-2</v>
      </c>
      <c r="E412" s="20">
        <v>142.21466772720714</v>
      </c>
      <c r="G412" s="27">
        <v>1.1668655313314957E-2</v>
      </c>
      <c r="H412" s="32">
        <v>0.56020055767598775</v>
      </c>
    </row>
    <row r="413" spans="1:8" x14ac:dyDescent="0.3">
      <c r="A413" s="30">
        <v>1.2046886070038454E-2</v>
      </c>
      <c r="B413" s="29">
        <v>0.33666678733060534</v>
      </c>
      <c r="D413" s="27">
        <v>1.1737087811070523E-2</v>
      </c>
      <c r="E413" s="20">
        <v>127.21999930015022</v>
      </c>
      <c r="G413" s="27">
        <v>1.1737087811070523E-2</v>
      </c>
      <c r="H413" s="32">
        <v>0.67198091215117661</v>
      </c>
    </row>
    <row r="414" spans="1:8" x14ac:dyDescent="0.3">
      <c r="A414" s="30">
        <v>1.2095723346192244E-2</v>
      </c>
      <c r="B414" s="29">
        <v>0.49259030959632422</v>
      </c>
      <c r="D414" s="27">
        <v>1.1957476667248557E-2</v>
      </c>
      <c r="E414" s="20">
        <v>161.17257747164732</v>
      </c>
      <c r="G414" s="27">
        <v>1.1957476667248557E-2</v>
      </c>
      <c r="H414" s="32">
        <v>0.42586081839011053</v>
      </c>
    </row>
    <row r="415" spans="1:8" x14ac:dyDescent="0.3">
      <c r="A415" s="30">
        <v>1.213183889103675E-2</v>
      </c>
      <c r="B415" s="29">
        <v>0.61274627343430599</v>
      </c>
      <c r="D415" s="27">
        <v>1.1974469863616832E-2</v>
      </c>
      <c r="E415" s="20">
        <v>163.4185358411753</v>
      </c>
      <c r="G415" s="27">
        <v>1.1974469863616832E-2</v>
      </c>
      <c r="H415" s="32">
        <v>0.46208576504984766</v>
      </c>
    </row>
    <row r="416" spans="1:8" x14ac:dyDescent="0.3">
      <c r="A416" s="30">
        <v>1.2203241107727081E-2</v>
      </c>
      <c r="B416" s="29">
        <v>0.51987457354844346</v>
      </c>
      <c r="D416" s="27">
        <v>1.2046886070038454E-2</v>
      </c>
      <c r="E416" s="20">
        <v>115.54745732069236</v>
      </c>
      <c r="G416" s="27">
        <v>1.2046886070038454E-2</v>
      </c>
      <c r="H416" s="32">
        <v>0.33666678733060534</v>
      </c>
    </row>
    <row r="417" spans="1:8" x14ac:dyDescent="0.3">
      <c r="A417" s="30">
        <v>1.2231449837599939E-2</v>
      </c>
      <c r="B417" s="29">
        <v>0.29400629449973081</v>
      </c>
      <c r="D417" s="27">
        <v>1.2095723346192244E-2</v>
      </c>
      <c r="E417" s="20">
        <v>138.16674027140826</v>
      </c>
      <c r="G417" s="27">
        <v>1.2095723346192244E-2</v>
      </c>
      <c r="H417" s="32">
        <v>0.49259030959632422</v>
      </c>
    </row>
    <row r="418" spans="1:8" x14ac:dyDescent="0.3">
      <c r="A418" s="30">
        <v>1.2371756863103656E-2</v>
      </c>
      <c r="B418" s="29">
        <v>0.52529711325818573</v>
      </c>
      <c r="D418" s="27">
        <v>1.213183889103675E-2</v>
      </c>
      <c r="E418" s="20">
        <v>107.84652893709954</v>
      </c>
      <c r="G418" s="27">
        <v>1.213183889103675E-2</v>
      </c>
      <c r="H418" s="32">
        <v>0.61274627343430599</v>
      </c>
    </row>
    <row r="419" spans="1:8" x14ac:dyDescent="0.3">
      <c r="A419" s="30">
        <v>1.2474373156237561E-2</v>
      </c>
      <c r="B419" s="29">
        <v>0.36447364649927805</v>
      </c>
      <c r="D419" s="27">
        <v>1.2203241107727081E-2</v>
      </c>
      <c r="E419" s="20">
        <v>138.49777191397297</v>
      </c>
      <c r="G419" s="27">
        <v>1.2203241107727081E-2</v>
      </c>
      <c r="H419" s="32">
        <v>0.51987457354844346</v>
      </c>
    </row>
    <row r="420" spans="1:8" x14ac:dyDescent="0.3">
      <c r="A420" s="30">
        <v>1.254589971540554E-2</v>
      </c>
      <c r="B420" s="29">
        <v>0.62072235392460684</v>
      </c>
      <c r="D420" s="27">
        <v>1.2231449837599939E-2</v>
      </c>
      <c r="E420" s="20">
        <v>111.01118789917722</v>
      </c>
      <c r="G420" s="27">
        <v>1.2231449837599939E-2</v>
      </c>
      <c r="H420" s="32">
        <v>0.29400629449973081</v>
      </c>
    </row>
    <row r="421" spans="1:8" x14ac:dyDescent="0.3">
      <c r="A421" s="30">
        <v>1.2617916901945136E-2</v>
      </c>
      <c r="B421" s="29">
        <v>0.49461922685730869</v>
      </c>
      <c r="D421" s="27">
        <v>1.2371756863103656E-2</v>
      </c>
      <c r="E421" s="20">
        <v>164.15573595477935</v>
      </c>
      <c r="G421" s="27">
        <v>1.2371756863103656E-2</v>
      </c>
      <c r="H421" s="32">
        <v>0.52529711325818573</v>
      </c>
    </row>
    <row r="422" spans="1:8" x14ac:dyDescent="0.3">
      <c r="A422" s="30">
        <v>1.2683090364589589E-2</v>
      </c>
      <c r="B422" s="29">
        <v>0.15666719436099308</v>
      </c>
      <c r="D422" s="27">
        <v>1.2474373156237561E-2</v>
      </c>
      <c r="E422" s="20">
        <v>403.84726009276056</v>
      </c>
      <c r="G422" s="27">
        <v>1.2474373156237561E-2</v>
      </c>
      <c r="H422" s="32">
        <v>0.36447364649927805</v>
      </c>
    </row>
    <row r="423" spans="1:8" x14ac:dyDescent="0.3">
      <c r="A423" s="30">
        <v>1.2827448654206819E-2</v>
      </c>
      <c r="B423" s="29">
        <v>0.52631396761860583</v>
      </c>
      <c r="D423" s="27">
        <v>1.254589971540554E-2</v>
      </c>
      <c r="E423" s="20">
        <v>106.4607360943524</v>
      </c>
      <c r="G423" s="27">
        <v>1.254589971540554E-2</v>
      </c>
      <c r="H423" s="32">
        <v>0.62072235392460684</v>
      </c>
    </row>
    <row r="424" spans="1:8" x14ac:dyDescent="0.3">
      <c r="A424" s="30">
        <v>1.2950584803093079E-2</v>
      </c>
      <c r="B424" s="29">
        <v>0.80407673883711972</v>
      </c>
      <c r="D424" s="27">
        <v>1.2617916901945136E-2</v>
      </c>
      <c r="E424" s="20">
        <v>135.32402753909278</v>
      </c>
      <c r="G424" s="27">
        <v>1.2617916901945136E-2</v>
      </c>
      <c r="H424" s="32">
        <v>0.49461922685730869</v>
      </c>
    </row>
    <row r="425" spans="1:8" x14ac:dyDescent="0.3">
      <c r="A425" s="30">
        <v>1.2950703362093918E-2</v>
      </c>
      <c r="B425" s="29">
        <v>0.37146708065136486</v>
      </c>
      <c r="D425" s="27">
        <v>1.2683090364589589E-2</v>
      </c>
      <c r="E425" s="20">
        <v>160.15638326849648</v>
      </c>
      <c r="G425" s="27">
        <v>1.2683090364589589E-2</v>
      </c>
      <c r="H425" s="32">
        <v>0.15666719436099308</v>
      </c>
    </row>
    <row r="426" spans="1:8" x14ac:dyDescent="0.3">
      <c r="A426" s="30">
        <v>1.3089522380596463E-2</v>
      </c>
      <c r="B426" s="29">
        <v>0.49214736156711414</v>
      </c>
      <c r="D426" s="27">
        <v>1.2827448654206819E-2</v>
      </c>
      <c r="E426" s="20">
        <v>108.95878019777371</v>
      </c>
      <c r="G426" s="27">
        <v>1.2827448654206819E-2</v>
      </c>
      <c r="H426" s="32">
        <v>0.52631396761860583</v>
      </c>
    </row>
    <row r="427" spans="1:8" x14ac:dyDescent="0.3">
      <c r="A427" s="30">
        <v>1.3205873929109657E-2</v>
      </c>
      <c r="B427" s="29">
        <v>0.51940820548303834</v>
      </c>
      <c r="D427" s="27">
        <v>1.2950584803093079E-2</v>
      </c>
      <c r="E427" s="20">
        <v>144.32385718333614</v>
      </c>
      <c r="G427" s="27">
        <v>1.2950584803093079E-2</v>
      </c>
      <c r="H427" s="32">
        <v>0.80407673883711972</v>
      </c>
    </row>
    <row r="428" spans="1:8" x14ac:dyDescent="0.3">
      <c r="A428" s="30">
        <v>1.3252165877474908E-2</v>
      </c>
      <c r="B428" s="29">
        <v>0.40137459410855431</v>
      </c>
      <c r="D428" s="27">
        <v>1.2950703362093918E-2</v>
      </c>
      <c r="E428" s="20">
        <v>123.27501296455642</v>
      </c>
      <c r="G428" s="27">
        <v>1.2950703362093918E-2</v>
      </c>
      <c r="H428" s="32">
        <v>0.37146708065136486</v>
      </c>
    </row>
    <row r="429" spans="1:8" x14ac:dyDescent="0.3">
      <c r="A429" s="30">
        <v>1.3355656387830095E-2</v>
      </c>
      <c r="B429" s="29">
        <v>0.35127985257369404</v>
      </c>
      <c r="D429" s="27">
        <v>1.3089522380596463E-2</v>
      </c>
      <c r="E429" s="20">
        <v>138.29110372307883</v>
      </c>
      <c r="G429" s="27">
        <v>1.3089522380596463E-2</v>
      </c>
      <c r="H429" s="32">
        <v>0.49214736156711414</v>
      </c>
    </row>
    <row r="430" spans="1:8" x14ac:dyDescent="0.3">
      <c r="A430" s="30">
        <v>1.3697265759674337E-2</v>
      </c>
      <c r="B430" s="29">
        <v>0.60226767290996075</v>
      </c>
      <c r="D430" s="27">
        <v>1.3205873929109657E-2</v>
      </c>
      <c r="E430" s="20">
        <v>138.62213536564354</v>
      </c>
      <c r="G430" s="27">
        <v>1.3205873929109657E-2</v>
      </c>
      <c r="H430" s="32">
        <v>0.51940820548303834</v>
      </c>
    </row>
    <row r="431" spans="1:8" x14ac:dyDescent="0.3">
      <c r="A431" s="30">
        <v>1.3744696103913157E-2</v>
      </c>
      <c r="B431" s="29">
        <v>0.38591937202635179</v>
      </c>
      <c r="D431" s="27">
        <v>1.3252165877474908E-2</v>
      </c>
      <c r="E431" s="20">
        <v>428.23895849427771</v>
      </c>
      <c r="G431" s="27">
        <v>1.3252165877474908E-2</v>
      </c>
      <c r="H431" s="32">
        <v>0.40137459410855431</v>
      </c>
    </row>
    <row r="432" spans="1:8" x14ac:dyDescent="0.3">
      <c r="A432" s="30">
        <v>1.399223392991189E-2</v>
      </c>
      <c r="B432" s="29">
        <v>0.37085571288673941</v>
      </c>
      <c r="D432" s="27">
        <v>1.3355656387830095E-2</v>
      </c>
      <c r="E432" s="20">
        <v>112.11624320629146</v>
      </c>
      <c r="G432" s="27">
        <v>1.3355656387830095E-2</v>
      </c>
      <c r="H432" s="32">
        <v>0.35127985257369404</v>
      </c>
    </row>
    <row r="433" spans="1:8" x14ac:dyDescent="0.3">
      <c r="A433" s="30">
        <v>1.4094142773501517E-2</v>
      </c>
      <c r="B433" s="29">
        <v>0.67822430713219062</v>
      </c>
      <c r="D433" s="27">
        <v>1.3697265759674337E-2</v>
      </c>
      <c r="E433" s="20">
        <v>121.83457806432534</v>
      </c>
      <c r="G433" s="27">
        <v>1.3697265759674337E-2</v>
      </c>
      <c r="H433" s="32">
        <v>0.60226767290996075</v>
      </c>
    </row>
    <row r="434" spans="1:8" x14ac:dyDescent="0.3">
      <c r="A434" s="30">
        <v>1.4261630872624664E-2</v>
      </c>
      <c r="B434" s="29">
        <v>0.46342060174450866</v>
      </c>
      <c r="D434" s="27">
        <v>1.3744696103913157E-2</v>
      </c>
      <c r="E434" s="20">
        <v>169.94601360278168</v>
      </c>
      <c r="G434" s="27">
        <v>1.3744696103913157E-2</v>
      </c>
      <c r="H434" s="32">
        <v>0.38591937202635179</v>
      </c>
    </row>
    <row r="435" spans="1:8" x14ac:dyDescent="0.3">
      <c r="A435" s="30">
        <v>1.4485743784007354E-2</v>
      </c>
      <c r="B435" s="29">
        <v>0.22395105035454207</v>
      </c>
      <c r="D435" s="27">
        <v>1.399223392991189E-2</v>
      </c>
      <c r="E435" s="20">
        <v>132.00111411643502</v>
      </c>
      <c r="G435" s="27">
        <v>1.399223392991189E-2</v>
      </c>
      <c r="H435" s="32">
        <v>0.37085571288673941</v>
      </c>
    </row>
    <row r="436" spans="1:8" x14ac:dyDescent="0.3">
      <c r="A436" s="30">
        <v>1.4514868977130391E-2</v>
      </c>
      <c r="B436" s="29">
        <v>0.52147357191669141</v>
      </c>
      <c r="D436" s="27">
        <v>1.4094142773501517E-2</v>
      </c>
      <c r="E436" s="20">
        <v>265.93140960428315</v>
      </c>
      <c r="G436" s="27">
        <v>1.4094142773501517E-2</v>
      </c>
      <c r="H436" s="32">
        <v>0.67822430713219062</v>
      </c>
    </row>
    <row r="437" spans="1:8" x14ac:dyDescent="0.3">
      <c r="A437" s="30">
        <v>1.4654433638497721E-2</v>
      </c>
      <c r="B437" s="29">
        <v>0.60931644388638651</v>
      </c>
      <c r="D437" s="27">
        <v>1.4261630872624664E-2</v>
      </c>
      <c r="E437" s="20">
        <v>131.18705938042956</v>
      </c>
      <c r="G437" s="27">
        <v>1.4261630872624664E-2</v>
      </c>
      <c r="H437" s="32">
        <v>0.46342060174450866</v>
      </c>
    </row>
    <row r="438" spans="1:8" x14ac:dyDescent="0.3">
      <c r="A438" s="30">
        <v>1.4748896528544719E-2</v>
      </c>
      <c r="B438" s="29">
        <v>0.41601283994239163</v>
      </c>
      <c r="D438" s="27">
        <v>1.4485743784007354E-2</v>
      </c>
      <c r="E438" s="20">
        <v>177.49060553576606</v>
      </c>
      <c r="G438" s="27">
        <v>1.4485743784007354E-2</v>
      </c>
      <c r="H438" s="32">
        <v>0.22395105035454207</v>
      </c>
    </row>
    <row r="439" spans="1:8" x14ac:dyDescent="0.3">
      <c r="A439" s="30">
        <v>1.4769193832762539E-2</v>
      </c>
      <c r="B439" s="29">
        <v>0.38271992929626308</v>
      </c>
      <c r="D439" s="27">
        <v>1.4514868977130391E-2</v>
      </c>
      <c r="E439" s="20">
        <v>127.33171752121905</v>
      </c>
      <c r="G439" s="27">
        <v>1.4514868977130391E-2</v>
      </c>
      <c r="H439" s="32">
        <v>0.52147357191669141</v>
      </c>
    </row>
    <row r="440" spans="1:8" x14ac:dyDescent="0.3">
      <c r="A440" s="30">
        <v>1.5135655429048711E-2</v>
      </c>
      <c r="B440" s="29">
        <v>0.30925479427506486</v>
      </c>
      <c r="D440" s="27">
        <v>1.4654433638497721E-2</v>
      </c>
      <c r="E440" s="20">
        <v>169.96168754653416</v>
      </c>
      <c r="G440" s="27">
        <v>1.4654433638497721E-2</v>
      </c>
      <c r="H440" s="32">
        <v>0.60931644388638651</v>
      </c>
    </row>
    <row r="441" spans="1:8" x14ac:dyDescent="0.3">
      <c r="A441" s="30">
        <v>1.5143001706746873E-2</v>
      </c>
      <c r="B441" s="29">
        <v>0.53445739550096161</v>
      </c>
      <c r="D441" s="27">
        <v>1.4748896528544719E-2</v>
      </c>
      <c r="E441" s="20">
        <v>146.83491475768426</v>
      </c>
      <c r="G441" s="27">
        <v>1.4748896528544719E-2</v>
      </c>
      <c r="H441" s="32">
        <v>0.41601283994239163</v>
      </c>
    </row>
    <row r="442" spans="1:8" x14ac:dyDescent="0.3">
      <c r="A442" s="30">
        <v>1.5164596196882485E-2</v>
      </c>
      <c r="B442" s="29">
        <v>0.53211980392085612</v>
      </c>
      <c r="D442" s="27">
        <v>1.4769193832762539E-2</v>
      </c>
      <c r="E442" s="20">
        <v>115.56798299912155</v>
      </c>
      <c r="G442" s="27">
        <v>1.4769193832762539E-2</v>
      </c>
      <c r="H442" s="32">
        <v>0.38271992929626308</v>
      </c>
    </row>
    <row r="443" spans="1:8" x14ac:dyDescent="0.3">
      <c r="A443" s="30">
        <v>1.5666004067043104E-2</v>
      </c>
      <c r="B443" s="29">
        <v>0.37567272089416898</v>
      </c>
      <c r="D443" s="27">
        <v>1.5135655429048711E-2</v>
      </c>
      <c r="E443" s="20">
        <v>86.405228916625688</v>
      </c>
      <c r="G443" s="27">
        <v>1.5135655429048711E-2</v>
      </c>
      <c r="H443" s="32">
        <v>0.30925479427506486</v>
      </c>
    </row>
    <row r="444" spans="1:8" x14ac:dyDescent="0.3">
      <c r="A444" s="30">
        <v>1.5707427896813897E-2</v>
      </c>
      <c r="B444" s="29">
        <v>0.52096478650956057</v>
      </c>
      <c r="D444" s="27">
        <v>1.5143001706746873E-2</v>
      </c>
      <c r="E444" s="20">
        <v>168.94937161343512</v>
      </c>
      <c r="G444" s="27">
        <v>1.5143001706746873E-2</v>
      </c>
      <c r="H444" s="32">
        <v>0.53445739550096161</v>
      </c>
    </row>
    <row r="445" spans="1:8" x14ac:dyDescent="0.3">
      <c r="A445" s="30">
        <v>1.6058205063927744E-2</v>
      </c>
      <c r="B445" s="29">
        <v>0.47445759822441941</v>
      </c>
      <c r="D445" s="27">
        <v>1.5164596196882485E-2</v>
      </c>
      <c r="E445" s="20">
        <v>174.89876464527066</v>
      </c>
      <c r="G445" s="27">
        <v>1.5164596196882485E-2</v>
      </c>
      <c r="H445" s="32">
        <v>0.53211980392085612</v>
      </c>
    </row>
    <row r="446" spans="1:8" x14ac:dyDescent="0.3">
      <c r="A446" s="30">
        <v>1.6118625262606656E-2</v>
      </c>
      <c r="B446" s="29">
        <v>0.26715781798310562</v>
      </c>
      <c r="D446" s="27">
        <v>1.5666004067043104E-2</v>
      </c>
      <c r="E446" s="20">
        <v>404.2207908045807</v>
      </c>
      <c r="G446" s="27">
        <v>1.5666004067043104E-2</v>
      </c>
      <c r="H446" s="32">
        <v>0.37567272089416898</v>
      </c>
    </row>
    <row r="447" spans="1:8" x14ac:dyDescent="0.3">
      <c r="A447" s="30">
        <v>1.6345182325949281E-2</v>
      </c>
      <c r="B447" s="29">
        <v>0.68880931085622044</v>
      </c>
      <c r="D447" s="27">
        <v>1.5707427896813897E-2</v>
      </c>
      <c r="E447" s="20">
        <v>127.45608097288962</v>
      </c>
      <c r="G447" s="27">
        <v>1.5707427896813897E-2</v>
      </c>
      <c r="H447" s="32">
        <v>0.52096478650956057</v>
      </c>
    </row>
    <row r="448" spans="1:8" x14ac:dyDescent="0.3">
      <c r="A448" s="30">
        <v>1.6522705631814461E-2</v>
      </c>
      <c r="B448" s="29">
        <v>0.56896872960309497</v>
      </c>
      <c r="D448" s="27">
        <v>1.6058205063927744E-2</v>
      </c>
      <c r="E448" s="20">
        <v>157.23254407867054</v>
      </c>
      <c r="G448" s="27">
        <v>1.6058205063927744E-2</v>
      </c>
      <c r="H448" s="32">
        <v>0.47445759822441941</v>
      </c>
    </row>
    <row r="449" spans="1:8" x14ac:dyDescent="0.3">
      <c r="A449" s="30">
        <v>1.6608975258350256E-2</v>
      </c>
      <c r="B449" s="29">
        <v>0.23875090045053729</v>
      </c>
      <c r="D449" s="27">
        <v>1.6118625262606656E-2</v>
      </c>
      <c r="E449" s="20">
        <v>98.963264954855006</v>
      </c>
      <c r="G449" s="27">
        <v>1.6118625262606656E-2</v>
      </c>
      <c r="H449" s="32">
        <v>0.26715781798310562</v>
      </c>
    </row>
    <row r="450" spans="1:8" x14ac:dyDescent="0.3">
      <c r="A450" s="30">
        <v>1.6785960858214821E-2</v>
      </c>
      <c r="B450" s="29">
        <v>0.86660557124160376</v>
      </c>
      <c r="D450" s="27">
        <v>1.6345182325949281E-2</v>
      </c>
      <c r="E450" s="20">
        <v>382.13952092058179</v>
      </c>
      <c r="G450" s="27">
        <v>1.6345182325949281E-2</v>
      </c>
      <c r="H450" s="32">
        <v>0.68880931085622044</v>
      </c>
    </row>
    <row r="451" spans="1:8" x14ac:dyDescent="0.3">
      <c r="A451" s="30">
        <v>1.6948899936778616E-2</v>
      </c>
      <c r="B451" s="29">
        <v>0.24875623708326644</v>
      </c>
      <c r="D451" s="27">
        <v>1.6522705631814461E-2</v>
      </c>
      <c r="E451" s="20">
        <v>145.29405102504637</v>
      </c>
      <c r="G451" s="27">
        <v>1.6522705631814461E-2</v>
      </c>
      <c r="H451" s="32">
        <v>0.56896872960309497</v>
      </c>
    </row>
    <row r="452" spans="1:8" x14ac:dyDescent="0.3">
      <c r="A452" s="30">
        <v>1.6950036962498416E-2</v>
      </c>
      <c r="B452" s="29">
        <v>0.74487227032505365</v>
      </c>
      <c r="D452" s="27">
        <v>1.6608975258350256E-2</v>
      </c>
      <c r="E452" s="20">
        <v>101.96470984143575</v>
      </c>
      <c r="G452" s="27">
        <v>1.6608975258350256E-2</v>
      </c>
      <c r="H452" s="32">
        <v>0.23875090045053729</v>
      </c>
    </row>
    <row r="453" spans="1:8" x14ac:dyDescent="0.3">
      <c r="A453" s="30">
        <v>1.7000310648654704E-2</v>
      </c>
      <c r="B453" s="29">
        <v>0.52729784259667301</v>
      </c>
      <c r="D453" s="27">
        <v>1.6785960858214821E-2</v>
      </c>
      <c r="E453" s="20">
        <v>241.78708266789221</v>
      </c>
      <c r="G453" s="27">
        <v>1.6785960858214821E-2</v>
      </c>
      <c r="H453" s="32">
        <v>0.86660557124160376</v>
      </c>
    </row>
    <row r="454" spans="1:8" x14ac:dyDescent="0.3">
      <c r="A454" s="30">
        <v>1.7142517091087939E-2</v>
      </c>
      <c r="B454" s="29">
        <v>0.35561734386532906</v>
      </c>
      <c r="D454" s="27">
        <v>1.6948899936778616E-2</v>
      </c>
      <c r="E454" s="20">
        <v>158.72938936213183</v>
      </c>
      <c r="G454" s="27">
        <v>1.6948899936778616E-2</v>
      </c>
      <c r="H454" s="32">
        <v>0.24875623708326644</v>
      </c>
    </row>
    <row r="455" spans="1:8" x14ac:dyDescent="0.3">
      <c r="A455" s="30">
        <v>1.7273081587063643E-2</v>
      </c>
      <c r="B455" s="29">
        <v>0.22912565421105555</v>
      </c>
      <c r="D455" s="27">
        <v>1.6950036962498416E-2</v>
      </c>
      <c r="E455" s="20">
        <v>273.37539536775944</v>
      </c>
      <c r="G455" s="27">
        <v>1.6950036962498416E-2</v>
      </c>
      <c r="H455" s="32">
        <v>0.74487227032505365</v>
      </c>
    </row>
    <row r="456" spans="1:8" x14ac:dyDescent="0.3">
      <c r="A456" s="30">
        <v>1.7419673717995465E-2</v>
      </c>
      <c r="B456" s="29">
        <v>0.77209628535116348</v>
      </c>
      <c r="D456" s="27">
        <v>1.7000310648654704E-2</v>
      </c>
      <c r="E456" s="20">
        <v>153.41476115577416</v>
      </c>
      <c r="G456" s="27">
        <v>1.7000310648654704E-2</v>
      </c>
      <c r="H456" s="32">
        <v>0.52729784259667301</v>
      </c>
    </row>
    <row r="457" spans="1:8" x14ac:dyDescent="0.3">
      <c r="A457" s="30">
        <v>1.752926170183855E-2</v>
      </c>
      <c r="B457" s="29">
        <v>0.4235421620558702</v>
      </c>
      <c r="D457" s="27">
        <v>1.7142517091087939E-2</v>
      </c>
      <c r="E457" s="20">
        <v>138.29199125792357</v>
      </c>
      <c r="G457" s="27">
        <v>1.7142517091087939E-2</v>
      </c>
      <c r="H457" s="32">
        <v>0.35561734386532906</v>
      </c>
    </row>
    <row r="458" spans="1:8" x14ac:dyDescent="0.3">
      <c r="A458" s="30">
        <v>1.7633207979542931E-2</v>
      </c>
      <c r="B458" s="29">
        <v>0.51304617109835615</v>
      </c>
      <c r="D458" s="27">
        <v>1.7273081587063643E-2</v>
      </c>
      <c r="E458" s="20">
        <v>101.64100315367936</v>
      </c>
      <c r="G458" s="27">
        <v>1.7273081587063643E-2</v>
      </c>
      <c r="H458" s="32">
        <v>0.22912565421105555</v>
      </c>
    </row>
    <row r="459" spans="1:8" x14ac:dyDescent="0.3">
      <c r="A459" s="30">
        <v>1.7634412075040018E-2</v>
      </c>
      <c r="B459" s="29">
        <v>0.25264773889093023</v>
      </c>
      <c r="D459" s="27">
        <v>1.7419673717995465E-2</v>
      </c>
      <c r="E459" s="20">
        <v>210.87200555777224</v>
      </c>
      <c r="G459" s="27">
        <v>1.7419673717995465E-2</v>
      </c>
      <c r="H459" s="32">
        <v>0.77209628535116348</v>
      </c>
    </row>
    <row r="460" spans="1:8" x14ac:dyDescent="0.3">
      <c r="A460" s="30">
        <v>1.7817555103192717E-2</v>
      </c>
      <c r="B460" s="29">
        <v>0.53194051034960321</v>
      </c>
      <c r="D460" s="27">
        <v>1.752926170183855E-2</v>
      </c>
      <c r="E460" s="20">
        <v>93.41056153129604</v>
      </c>
      <c r="G460" s="27">
        <v>1.752926170183855E-2</v>
      </c>
      <c r="H460" s="32">
        <v>0.4235421620558702</v>
      </c>
    </row>
    <row r="461" spans="1:8" x14ac:dyDescent="0.3">
      <c r="A461" s="30">
        <v>1.7871004838752924E-2</v>
      </c>
      <c r="B461" s="29">
        <v>0.5914521904105412</v>
      </c>
      <c r="D461" s="27">
        <v>1.7633207979542931E-2</v>
      </c>
      <c r="E461" s="20">
        <v>171.69681051720343</v>
      </c>
      <c r="G461" s="27">
        <v>1.7633207979542931E-2</v>
      </c>
      <c r="H461" s="32">
        <v>0.51304617109835615</v>
      </c>
    </row>
    <row r="462" spans="1:8" x14ac:dyDescent="0.3">
      <c r="A462" s="30">
        <v>1.8025999886049249E-2</v>
      </c>
      <c r="B462" s="29">
        <v>0.39317927182591988</v>
      </c>
      <c r="D462" s="27">
        <v>1.7634412075040018E-2</v>
      </c>
      <c r="E462" s="20">
        <v>100.80083486939037</v>
      </c>
      <c r="G462" s="27">
        <v>1.7634412075040018E-2</v>
      </c>
      <c r="H462" s="32">
        <v>0.25264773889093023</v>
      </c>
    </row>
    <row r="463" spans="1:8" x14ac:dyDescent="0.3">
      <c r="A463" s="30">
        <v>1.8174782440837589E-2</v>
      </c>
      <c r="B463" s="29">
        <v>0.42552966426267508</v>
      </c>
      <c r="D463" s="27">
        <v>1.7817555103192717E-2</v>
      </c>
      <c r="E463" s="20">
        <v>162.10559741942933</v>
      </c>
      <c r="G463" s="27">
        <v>1.7817555103192717E-2</v>
      </c>
      <c r="H463" s="32">
        <v>0.53194051034960321</v>
      </c>
    </row>
    <row r="464" spans="1:8" x14ac:dyDescent="0.3">
      <c r="A464" s="30">
        <v>1.8240310894270806E-2</v>
      </c>
      <c r="B464" s="29">
        <v>0.15919430194576845</v>
      </c>
      <c r="D464" s="27">
        <v>1.7871004838752924E-2</v>
      </c>
      <c r="E464" s="20">
        <v>84.446341897073111</v>
      </c>
      <c r="G464" s="27">
        <v>1.7871004838752924E-2</v>
      </c>
      <c r="H464" s="32">
        <v>0.5914521904105412</v>
      </c>
    </row>
    <row r="465" spans="1:8" x14ac:dyDescent="0.3">
      <c r="A465" s="30">
        <v>1.834719295220566E-2</v>
      </c>
      <c r="B465" s="29">
        <v>0.69514683048530768</v>
      </c>
      <c r="D465" s="27">
        <v>1.8025999886049249E-2</v>
      </c>
      <c r="E465" s="20">
        <v>114.15123530567165</v>
      </c>
      <c r="G465" s="27">
        <v>1.8025999886049249E-2</v>
      </c>
      <c r="H465" s="32">
        <v>0.39317927182591988</v>
      </c>
    </row>
    <row r="466" spans="1:8" x14ac:dyDescent="0.3">
      <c r="A466" s="30">
        <v>1.835714332810312E-2</v>
      </c>
      <c r="B466" s="29">
        <v>0.5174436072379105</v>
      </c>
      <c r="D466" s="27">
        <v>1.8174782440837589E-2</v>
      </c>
      <c r="E466" s="20">
        <v>140.17493856835858</v>
      </c>
      <c r="G466" s="27">
        <v>1.8174782440837589E-2</v>
      </c>
      <c r="H466" s="32">
        <v>0.42552966426267508</v>
      </c>
    </row>
    <row r="467" spans="1:8" x14ac:dyDescent="0.3">
      <c r="A467" s="30">
        <v>1.8487059601284273E-2</v>
      </c>
      <c r="B467" s="29">
        <v>0.24295328117556905</v>
      </c>
      <c r="D467" s="27">
        <v>1.8240310894270806E-2</v>
      </c>
      <c r="E467" s="20">
        <v>153.091339067832</v>
      </c>
      <c r="G467" s="27">
        <v>1.8240310894270806E-2</v>
      </c>
      <c r="H467" s="32">
        <v>0.15919430194576845</v>
      </c>
    </row>
    <row r="468" spans="1:8" x14ac:dyDescent="0.3">
      <c r="A468" s="30">
        <v>1.8538208610152651E-2</v>
      </c>
      <c r="B468" s="29">
        <v>0.3650747124315733</v>
      </c>
      <c r="D468" s="27">
        <v>1.834719295220566E-2</v>
      </c>
      <c r="E468" s="20">
        <v>390.58737535079354</v>
      </c>
      <c r="G468" s="27">
        <v>1.834719295220566E-2</v>
      </c>
      <c r="H468" s="32">
        <v>0.69514683048530768</v>
      </c>
    </row>
    <row r="469" spans="1:8" x14ac:dyDescent="0.3">
      <c r="A469" s="30">
        <v>1.8545481287674193E-2</v>
      </c>
      <c r="B469" s="29">
        <v>0.62925124834977775</v>
      </c>
      <c r="D469" s="27">
        <v>1.835714332810312E-2</v>
      </c>
      <c r="E469" s="20">
        <v>169.03436542354908</v>
      </c>
      <c r="G469" s="27">
        <v>1.835714332810312E-2</v>
      </c>
      <c r="H469" s="32">
        <v>0.5174436072379105</v>
      </c>
    </row>
    <row r="470" spans="1:8" x14ac:dyDescent="0.3">
      <c r="A470" s="30">
        <v>1.8577275555344386E-2</v>
      </c>
      <c r="B470" s="29">
        <v>0.16377578752378247</v>
      </c>
      <c r="D470" s="27">
        <v>1.8487059601284273E-2</v>
      </c>
      <c r="E470" s="20">
        <v>98.176162629814257</v>
      </c>
      <c r="G470" s="27">
        <v>1.8487059601284273E-2</v>
      </c>
      <c r="H470" s="32">
        <v>0.24295328117556905</v>
      </c>
    </row>
    <row r="471" spans="1:8" x14ac:dyDescent="0.3">
      <c r="A471" s="30">
        <v>1.8596583619455487E-2</v>
      </c>
      <c r="B471" s="29">
        <v>0.56298356331223809</v>
      </c>
      <c r="D471" s="27">
        <v>1.8538208610152651E-2</v>
      </c>
      <c r="E471" s="20">
        <v>139.20664125609898</v>
      </c>
      <c r="G471" s="27">
        <v>1.8538208610152651E-2</v>
      </c>
      <c r="H471" s="32">
        <v>0.3650747124315733</v>
      </c>
    </row>
    <row r="472" spans="1:8" x14ac:dyDescent="0.3">
      <c r="A472" s="30">
        <v>1.8756211273284862E-2</v>
      </c>
      <c r="B472" s="29">
        <v>0.54064769514363931</v>
      </c>
      <c r="D472" s="27">
        <v>1.8545481287674193E-2</v>
      </c>
      <c r="E472" s="20">
        <v>489.03384273908273</v>
      </c>
      <c r="G472" s="27">
        <v>1.8545481287674193E-2</v>
      </c>
      <c r="H472" s="32">
        <v>0.62925124834977775</v>
      </c>
    </row>
    <row r="473" spans="1:8" x14ac:dyDescent="0.3">
      <c r="A473" s="30">
        <v>1.8772805940443504E-2</v>
      </c>
      <c r="B473" s="29">
        <v>0.61165719678578501</v>
      </c>
      <c r="D473" s="27">
        <v>1.8577275555344386E-2</v>
      </c>
      <c r="E473" s="20">
        <v>97.010153620893263</v>
      </c>
      <c r="G473" s="27">
        <v>1.8577275555344386E-2</v>
      </c>
      <c r="H473" s="32">
        <v>0.16377578752378247</v>
      </c>
    </row>
    <row r="474" spans="1:8" x14ac:dyDescent="0.3">
      <c r="A474" s="30">
        <v>1.8830140760655922E-2</v>
      </c>
      <c r="B474" s="29">
        <v>0.62702939291108628</v>
      </c>
      <c r="D474" s="27">
        <v>1.8596583619455487E-2</v>
      </c>
      <c r="E474" s="20">
        <v>190.93855064446228</v>
      </c>
      <c r="G474" s="27">
        <v>1.8596583619455487E-2</v>
      </c>
      <c r="H474" s="32">
        <v>0.56298356331223809</v>
      </c>
    </row>
    <row r="475" spans="1:8" x14ac:dyDescent="0.3">
      <c r="A475" s="30">
        <v>1.8856800440516963E-2</v>
      </c>
      <c r="B475" s="29">
        <v>0.35017612699982659</v>
      </c>
      <c r="D475" s="27">
        <v>1.8756211273284862E-2</v>
      </c>
      <c r="E475" s="20">
        <v>164.84898466159967</v>
      </c>
      <c r="G475" s="27">
        <v>1.8756211273284862E-2</v>
      </c>
      <c r="H475" s="32">
        <v>0.54064769514363931</v>
      </c>
    </row>
    <row r="476" spans="1:8" x14ac:dyDescent="0.3">
      <c r="A476" s="30">
        <v>1.8990891486282635E-2</v>
      </c>
      <c r="B476" s="29">
        <v>0.31800830775804473</v>
      </c>
      <c r="D476" s="27">
        <v>1.8772805940443504E-2</v>
      </c>
      <c r="E476" s="20">
        <v>165.0163982285502</v>
      </c>
      <c r="G476" s="27">
        <v>1.8772805940443504E-2</v>
      </c>
      <c r="H476" s="32">
        <v>0.61165719678578501</v>
      </c>
    </row>
    <row r="477" spans="1:8" x14ac:dyDescent="0.3">
      <c r="A477" s="30">
        <v>1.9138113131248247E-2</v>
      </c>
      <c r="B477" s="29">
        <v>0.49278894273359275</v>
      </c>
      <c r="D477" s="27">
        <v>1.8830140760655922E-2</v>
      </c>
      <c r="E477" s="20">
        <v>488.14834770610878</v>
      </c>
      <c r="G477" s="27">
        <v>1.8830140760655922E-2</v>
      </c>
      <c r="H477" s="32">
        <v>0.62702939291108628</v>
      </c>
    </row>
    <row r="478" spans="1:8" x14ac:dyDescent="0.3">
      <c r="A478" s="30">
        <v>1.9308230042042851E-2</v>
      </c>
      <c r="B478" s="29">
        <v>0.52008370936976078</v>
      </c>
      <c r="D478" s="27">
        <v>1.8856800440516963E-2</v>
      </c>
      <c r="E478" s="20">
        <v>120.574361300167</v>
      </c>
      <c r="G478" s="27">
        <v>1.8856800440516963E-2</v>
      </c>
      <c r="H478" s="32">
        <v>0.35017612699982659</v>
      </c>
    </row>
    <row r="479" spans="1:8" x14ac:dyDescent="0.3">
      <c r="A479" s="30">
        <v>1.9374438056729559E-2</v>
      </c>
      <c r="B479" s="29">
        <v>0.27809224830447132</v>
      </c>
      <c r="D479" s="27">
        <v>1.8990891486282635E-2</v>
      </c>
      <c r="E479" s="20">
        <v>121.60808543522184</v>
      </c>
      <c r="G479" s="27">
        <v>1.8990891486282635E-2</v>
      </c>
      <c r="H479" s="32">
        <v>0.31800830775804473</v>
      </c>
    </row>
    <row r="480" spans="1:8" x14ac:dyDescent="0.3">
      <c r="A480" s="30">
        <v>2.014926574565834E-2</v>
      </c>
      <c r="B480" s="29">
        <v>0.35731313247583268</v>
      </c>
      <c r="D480" s="27">
        <v>1.9138113131248247E-2</v>
      </c>
      <c r="E480" s="20">
        <v>138.11103903703506</v>
      </c>
      <c r="G480" s="27">
        <v>1.9138113131248247E-2</v>
      </c>
      <c r="H480" s="32">
        <v>0.49278894273359275</v>
      </c>
    </row>
    <row r="481" spans="1:8" x14ac:dyDescent="0.3">
      <c r="A481" s="30">
        <v>2.023596976096087E-2</v>
      </c>
      <c r="B481" s="29">
        <v>0.36300394700612104</v>
      </c>
      <c r="D481" s="27">
        <v>1.9308230042042851E-2</v>
      </c>
      <c r="E481" s="20">
        <v>138.44207067959977</v>
      </c>
      <c r="G481" s="27">
        <v>1.9308230042042851E-2</v>
      </c>
      <c r="H481" s="32">
        <v>0.52008370936976078</v>
      </c>
    </row>
    <row r="482" spans="1:8" x14ac:dyDescent="0.3">
      <c r="A482" s="30">
        <v>2.0511538386017492E-2</v>
      </c>
      <c r="B482" s="29">
        <v>0.76223207287978145</v>
      </c>
      <c r="D482" s="27">
        <v>1.9374438056729559E-2</v>
      </c>
      <c r="E482" s="20">
        <v>99.94558912942972</v>
      </c>
      <c r="G482" s="27">
        <v>1.9374438056729559E-2</v>
      </c>
      <c r="H482" s="32">
        <v>0.27809224830447132</v>
      </c>
    </row>
    <row r="483" spans="1:8" x14ac:dyDescent="0.3">
      <c r="A483" s="30">
        <v>2.0712030531285563E-2</v>
      </c>
      <c r="B483" s="29">
        <v>0.57930772280563192</v>
      </c>
      <c r="D483" s="27">
        <v>2.014926574565834E-2</v>
      </c>
      <c r="E483" s="20">
        <v>102.18399766243036</v>
      </c>
      <c r="G483" s="27">
        <v>2.014926574565834E-2</v>
      </c>
      <c r="H483" s="32">
        <v>0.35731313247583268</v>
      </c>
    </row>
    <row r="484" spans="1:8" x14ac:dyDescent="0.3">
      <c r="A484" s="30">
        <v>2.0841927911988023E-2</v>
      </c>
      <c r="B484" s="29">
        <v>0.7192459369541464</v>
      </c>
      <c r="D484" s="27">
        <v>2.023596976096087E-2</v>
      </c>
      <c r="E484" s="20">
        <v>402.88648642759085</v>
      </c>
      <c r="G484" s="27">
        <v>2.023596976096087E-2</v>
      </c>
      <c r="H484" s="32">
        <v>0.36300394700612104</v>
      </c>
    </row>
    <row r="485" spans="1:8" x14ac:dyDescent="0.3">
      <c r="A485" s="30">
        <v>2.0850177805641579E-2</v>
      </c>
      <c r="B485" s="29">
        <v>0.69115539306483131</v>
      </c>
      <c r="D485" s="27">
        <v>2.0511538386017492E-2</v>
      </c>
      <c r="E485" s="20">
        <v>132.31499788452828</v>
      </c>
      <c r="G485" s="27">
        <v>2.0511538386017492E-2</v>
      </c>
      <c r="H485" s="32">
        <v>0.76223207287978145</v>
      </c>
    </row>
    <row r="486" spans="1:8" x14ac:dyDescent="0.3">
      <c r="A486" s="30">
        <v>2.0899647363421536E-2</v>
      </c>
      <c r="B486" s="29">
        <v>0.22438006251393997</v>
      </c>
      <c r="D486" s="27">
        <v>2.0712030531285563E-2</v>
      </c>
      <c r="E486" s="20">
        <v>163.90331058439551</v>
      </c>
      <c r="G486" s="27">
        <v>2.0712030531285563E-2</v>
      </c>
      <c r="H486" s="32">
        <v>0.57930772280563192</v>
      </c>
    </row>
    <row r="487" spans="1:8" x14ac:dyDescent="0.3">
      <c r="A487" s="30">
        <v>2.0915742218221567E-2</v>
      </c>
      <c r="B487" s="29">
        <v>0.42978970884164447</v>
      </c>
      <c r="D487" s="27">
        <v>2.0841927911988023E-2</v>
      </c>
      <c r="E487" s="20">
        <v>270.17537141269992</v>
      </c>
      <c r="G487" s="27">
        <v>2.0841927911988023E-2</v>
      </c>
      <c r="H487" s="32">
        <v>0.7192459369541464</v>
      </c>
    </row>
    <row r="488" spans="1:8" x14ac:dyDescent="0.3">
      <c r="A488" s="30">
        <v>2.1250713585232006E-2</v>
      </c>
      <c r="B488" s="29">
        <v>0.44746809112310593</v>
      </c>
      <c r="D488" s="27">
        <v>2.0850177805641579E-2</v>
      </c>
      <c r="E488" s="20">
        <v>99.372670412178834</v>
      </c>
      <c r="G488" s="27">
        <v>2.0850177805641579E-2</v>
      </c>
      <c r="H488" s="32">
        <v>0.69115539306483131</v>
      </c>
    </row>
    <row r="489" spans="1:8" x14ac:dyDescent="0.3">
      <c r="A489" s="30">
        <v>2.1839746072146227E-2</v>
      </c>
      <c r="B489" s="29">
        <v>0.53843121836477126</v>
      </c>
      <c r="D489" s="27">
        <v>2.0899647363421536E-2</v>
      </c>
      <c r="E489" s="20">
        <v>112.01802893055304</v>
      </c>
      <c r="G489" s="27">
        <v>2.0899647363421536E-2</v>
      </c>
      <c r="H489" s="32">
        <v>0.22438006251393997</v>
      </c>
    </row>
    <row r="490" spans="1:8" x14ac:dyDescent="0.3">
      <c r="A490" s="30">
        <v>2.1936127046046749E-2</v>
      </c>
      <c r="B490" s="29">
        <v>0.55669180730617174</v>
      </c>
      <c r="D490" s="27">
        <v>2.0915742218221567E-2</v>
      </c>
      <c r="E490" s="20">
        <v>108.77552999148489</v>
      </c>
      <c r="G490" s="27">
        <v>2.0915742218221567E-2</v>
      </c>
      <c r="H490" s="32">
        <v>0.42978970884164447</v>
      </c>
    </row>
    <row r="491" spans="1:8" x14ac:dyDescent="0.3">
      <c r="A491" s="30">
        <v>2.2003417791438551E-2</v>
      </c>
      <c r="B491" s="29">
        <v>0.64152738979748236</v>
      </c>
      <c r="D491" s="27">
        <v>2.1250713585232006E-2</v>
      </c>
      <c r="E491" s="20">
        <v>132.33119039123682</v>
      </c>
      <c r="G491" s="27">
        <v>2.1250713585232006E-2</v>
      </c>
      <c r="H491" s="32">
        <v>0.44746809112310593</v>
      </c>
    </row>
    <row r="492" spans="1:8" x14ac:dyDescent="0.3">
      <c r="A492" s="30">
        <v>2.2575722076908278E-2</v>
      </c>
      <c r="B492" s="29">
        <v>0.53538152875506673</v>
      </c>
      <c r="D492" s="27">
        <v>2.1839746072146227E-2</v>
      </c>
      <c r="E492" s="20">
        <v>172.84862610992064</v>
      </c>
      <c r="G492" s="27">
        <v>2.1839746072146227E-2</v>
      </c>
      <c r="H492" s="32">
        <v>0.53843121836477126</v>
      </c>
    </row>
    <row r="493" spans="1:8" x14ac:dyDescent="0.3">
      <c r="A493" s="30">
        <v>2.2777817559017421E-2</v>
      </c>
      <c r="B493" s="29">
        <v>0.25605294075258034</v>
      </c>
      <c r="D493" s="27">
        <v>2.1936127046046749E-2</v>
      </c>
      <c r="E493" s="20">
        <v>133.59897650380989</v>
      </c>
      <c r="G493" s="27">
        <v>2.1936127046046749E-2</v>
      </c>
      <c r="H493" s="32">
        <v>0.55669180730617174</v>
      </c>
    </row>
    <row r="494" spans="1:8" x14ac:dyDescent="0.3">
      <c r="A494" s="30">
        <v>2.2965737278354936E-2</v>
      </c>
      <c r="B494" s="29">
        <v>0.52170175522401507</v>
      </c>
      <c r="D494" s="27">
        <v>2.2003417791438551E-2</v>
      </c>
      <c r="E494" s="20">
        <v>221.83180435134273</v>
      </c>
      <c r="G494" s="27">
        <v>2.2003417791438551E-2</v>
      </c>
      <c r="H494" s="32">
        <v>0.64152738979748236</v>
      </c>
    </row>
    <row r="495" spans="1:8" x14ac:dyDescent="0.3">
      <c r="A495" s="30">
        <v>2.3122374143895286E-2</v>
      </c>
      <c r="B495" s="29">
        <v>0.5827910786387186</v>
      </c>
      <c r="D495" s="27">
        <v>2.2575722076908278E-2</v>
      </c>
      <c r="E495" s="20">
        <v>156.72288879275396</v>
      </c>
      <c r="G495" s="27">
        <v>2.2575722076908278E-2</v>
      </c>
      <c r="H495" s="32">
        <v>0.53538152875506673</v>
      </c>
    </row>
    <row r="496" spans="1:8" x14ac:dyDescent="0.3">
      <c r="A496" s="30">
        <v>2.3305589894789591E-2</v>
      </c>
      <c r="B496" s="29">
        <v>0.55165433816454479</v>
      </c>
      <c r="D496" s="27">
        <v>2.2777817559017421E-2</v>
      </c>
      <c r="E496" s="20">
        <v>175.41792786376121</v>
      </c>
      <c r="G496" s="27">
        <v>2.2777817559017421E-2</v>
      </c>
      <c r="H496" s="32">
        <v>0.25605294075258034</v>
      </c>
    </row>
    <row r="497" spans="1:8" x14ac:dyDescent="0.3">
      <c r="A497" s="30">
        <v>2.3345496213096339E-2</v>
      </c>
      <c r="B497" s="29">
        <v>0.51938763104667296</v>
      </c>
      <c r="D497" s="27">
        <v>2.2965737278354936E-2</v>
      </c>
      <c r="E497" s="20">
        <v>127.27601628684585</v>
      </c>
      <c r="G497" s="27">
        <v>2.2965737278354936E-2</v>
      </c>
      <c r="H497" s="32">
        <v>0.52170175522401507</v>
      </c>
    </row>
    <row r="498" spans="1:8" x14ac:dyDescent="0.3">
      <c r="A498" s="30">
        <v>2.3518151978350943E-2</v>
      </c>
      <c r="B498" s="29">
        <v>0.26030213533937718</v>
      </c>
      <c r="D498" s="27">
        <v>2.3122374143895286E-2</v>
      </c>
      <c r="E498" s="20">
        <v>148.43277714505916</v>
      </c>
      <c r="G498" s="27">
        <v>2.3122374143895286E-2</v>
      </c>
      <c r="H498" s="32">
        <v>0.5827910786387186</v>
      </c>
    </row>
    <row r="499" spans="1:8" x14ac:dyDescent="0.3">
      <c r="A499" s="30">
        <v>2.3933212052725139E-2</v>
      </c>
      <c r="B499" s="29">
        <v>0.35948626943228645</v>
      </c>
      <c r="D499" s="27">
        <v>2.3305589894789591E-2</v>
      </c>
      <c r="E499" s="20">
        <v>161.74905825779027</v>
      </c>
      <c r="G499" s="27">
        <v>2.3305589894789591E-2</v>
      </c>
      <c r="H499" s="32">
        <v>0.55165433816454479</v>
      </c>
    </row>
    <row r="500" spans="1:8" x14ac:dyDescent="0.3">
      <c r="A500" s="30">
        <v>2.4074770012248337E-2</v>
      </c>
      <c r="B500" s="29">
        <v>0.36855139261219261</v>
      </c>
      <c r="D500" s="27">
        <v>2.3345496213096339E-2</v>
      </c>
      <c r="E500" s="20">
        <v>159.42372523633108</v>
      </c>
      <c r="G500" s="27">
        <v>2.3345496213096339E-2</v>
      </c>
      <c r="H500" s="32">
        <v>0.51938763104667296</v>
      </c>
    </row>
    <row r="501" spans="1:8" x14ac:dyDescent="0.3">
      <c r="A501" s="30">
        <v>2.4367064384932746E-2</v>
      </c>
      <c r="B501" s="29">
        <v>0.35486170507706499</v>
      </c>
      <c r="D501" s="27">
        <v>2.3518151978350943E-2</v>
      </c>
      <c r="E501" s="20">
        <v>105.04409313927496</v>
      </c>
      <c r="G501" s="27">
        <v>2.3518151978350943E-2</v>
      </c>
      <c r="H501" s="32">
        <v>0.26030213533937718</v>
      </c>
    </row>
    <row r="502" spans="1:8" x14ac:dyDescent="0.3">
      <c r="A502" s="30">
        <v>2.4458520262214734E-2</v>
      </c>
      <c r="B502" s="29">
        <v>0.25102654500368954</v>
      </c>
      <c r="D502" s="27">
        <v>2.3933212052725139E-2</v>
      </c>
      <c r="E502" s="20">
        <v>113.92056814676728</v>
      </c>
      <c r="G502" s="27">
        <v>2.3933212052725139E-2</v>
      </c>
      <c r="H502" s="32">
        <v>0.35948626943228645</v>
      </c>
    </row>
    <row r="503" spans="1:8" x14ac:dyDescent="0.3">
      <c r="A503" s="30">
        <v>2.4483505059833988E-2</v>
      </c>
      <c r="B503" s="29">
        <v>0.53443975996150705</v>
      </c>
      <c r="D503" s="27">
        <v>2.4074770012248337E-2</v>
      </c>
      <c r="E503" s="20">
        <v>135.0289227026166</v>
      </c>
      <c r="G503" s="27">
        <v>2.4074770012248337E-2</v>
      </c>
      <c r="H503" s="32">
        <v>0.36855139261219261</v>
      </c>
    </row>
    <row r="504" spans="1:8" x14ac:dyDescent="0.3">
      <c r="A504" s="30">
        <v>2.4893011021958955E-2</v>
      </c>
      <c r="B504" s="29">
        <v>0.67774818379957158</v>
      </c>
      <c r="D504" s="27">
        <v>2.4367064384932746E-2</v>
      </c>
      <c r="E504" s="20">
        <v>105.03244672253706</v>
      </c>
      <c r="G504" s="27">
        <v>2.4367064384932746E-2</v>
      </c>
      <c r="H504" s="32">
        <v>0.35486170507706499</v>
      </c>
    </row>
    <row r="505" spans="1:8" x14ac:dyDescent="0.3">
      <c r="A505" s="30">
        <v>2.4922943796354957E-2</v>
      </c>
      <c r="B505" s="29">
        <v>0.23879784374703333</v>
      </c>
      <c r="D505" s="27">
        <v>2.4458520262214734E-2</v>
      </c>
      <c r="E505" s="20">
        <v>104.72038645151858</v>
      </c>
      <c r="G505" s="27">
        <v>2.4458520262214734E-2</v>
      </c>
      <c r="H505" s="32">
        <v>0.25102654500368954</v>
      </c>
    </row>
    <row r="506" spans="1:8" x14ac:dyDescent="0.3">
      <c r="A506" s="30">
        <v>2.5057629415186966E-2</v>
      </c>
      <c r="B506" s="29">
        <v>0.49752483655870389</v>
      </c>
      <c r="D506" s="27">
        <v>2.4483505059833988E-2</v>
      </c>
      <c r="E506" s="20">
        <v>151.36462262042414</v>
      </c>
      <c r="G506" s="27">
        <v>2.4483505059833988E-2</v>
      </c>
      <c r="H506" s="32">
        <v>0.53443975996150705</v>
      </c>
    </row>
    <row r="507" spans="1:8" x14ac:dyDescent="0.3">
      <c r="A507" s="30">
        <v>2.5093481836847786E-2</v>
      </c>
      <c r="B507" s="29">
        <v>0.82505889422466328</v>
      </c>
      <c r="D507" s="27">
        <v>2.4893011021958955E-2</v>
      </c>
      <c r="E507" s="20">
        <v>118.93274211040271</v>
      </c>
      <c r="G507" s="27">
        <v>2.4893011021958955E-2</v>
      </c>
      <c r="H507" s="32">
        <v>0.67774818379957158</v>
      </c>
    </row>
    <row r="508" spans="1:8" x14ac:dyDescent="0.3">
      <c r="A508" s="30">
        <v>2.5466385453455587E-2</v>
      </c>
      <c r="B508" s="29">
        <v>0.48498335321776498</v>
      </c>
      <c r="D508" s="27">
        <v>2.4922943796354957E-2</v>
      </c>
      <c r="E508" s="20">
        <v>132.37975061235684</v>
      </c>
      <c r="G508" s="27">
        <v>2.4922943796354957E-2</v>
      </c>
      <c r="H508" s="32">
        <v>0.23879784374703333</v>
      </c>
    </row>
    <row r="509" spans="1:8" x14ac:dyDescent="0.3">
      <c r="A509" s="30">
        <v>2.5467711262535886E-2</v>
      </c>
      <c r="B509" s="29">
        <v>0.53292774632268292</v>
      </c>
      <c r="D509" s="27">
        <v>2.5057629415186966E-2</v>
      </c>
      <c r="E509" s="20">
        <v>143.59466343362084</v>
      </c>
      <c r="G509" s="27">
        <v>2.5057629415186966E-2</v>
      </c>
      <c r="H509" s="32">
        <v>0.49752483655870389</v>
      </c>
    </row>
    <row r="510" spans="1:8" x14ac:dyDescent="0.3">
      <c r="A510" s="30">
        <v>2.5564607245087245E-2</v>
      </c>
      <c r="B510" s="29">
        <v>0.31685726614882687</v>
      </c>
      <c r="D510" s="27">
        <v>2.5093481836847786E-2</v>
      </c>
      <c r="E510" s="20">
        <v>142.8177356257267</v>
      </c>
      <c r="G510" s="27">
        <v>2.5093481836847786E-2</v>
      </c>
      <c r="H510" s="32">
        <v>0.82505889422466328</v>
      </c>
    </row>
    <row r="511" spans="1:8" x14ac:dyDescent="0.3">
      <c r="A511" s="30">
        <v>2.5878684213239467E-2</v>
      </c>
      <c r="B511" s="29">
        <v>0.30155635407008802</v>
      </c>
      <c r="D511" s="27">
        <v>2.5466385453455587E-2</v>
      </c>
      <c r="E511" s="20">
        <v>150.06747049338531</v>
      </c>
      <c r="G511" s="27">
        <v>2.5466385453455587E-2</v>
      </c>
      <c r="H511" s="32">
        <v>0.48498335321776498</v>
      </c>
    </row>
    <row r="512" spans="1:8" x14ac:dyDescent="0.3">
      <c r="A512" s="30">
        <v>2.6437588161570602E-2</v>
      </c>
      <c r="B512" s="29">
        <v>0.52379648917674904</v>
      </c>
      <c r="D512" s="27">
        <v>2.5467711262535886E-2</v>
      </c>
      <c r="E512" s="20">
        <v>160.70328662933596</v>
      </c>
      <c r="G512" s="27">
        <v>2.5467711262535886E-2</v>
      </c>
      <c r="H512" s="32">
        <v>0.53292774632268292</v>
      </c>
    </row>
    <row r="513" spans="1:8" x14ac:dyDescent="0.3">
      <c r="A513" s="30">
        <v>2.6687815194236464E-2</v>
      </c>
      <c r="B513" s="29">
        <v>0.48134704958693619</v>
      </c>
      <c r="D513" s="27">
        <v>2.5564607245087245E-2</v>
      </c>
      <c r="E513" s="20">
        <v>147.5419438774272</v>
      </c>
      <c r="G513" s="27">
        <v>2.5564607245087245E-2</v>
      </c>
      <c r="H513" s="32">
        <v>0.31685726614882687</v>
      </c>
    </row>
    <row r="514" spans="1:8" x14ac:dyDescent="0.3">
      <c r="A514" s="30">
        <v>2.6720908367678931E-2</v>
      </c>
      <c r="B514" s="29">
        <v>0.36555421119005532</v>
      </c>
      <c r="D514" s="27">
        <v>2.5878684213239467E-2</v>
      </c>
      <c r="E514" s="20">
        <v>88.502641723642895</v>
      </c>
      <c r="G514" s="27">
        <v>2.5878684213239467E-2</v>
      </c>
      <c r="H514" s="32">
        <v>0.30155635407008802</v>
      </c>
    </row>
    <row r="515" spans="1:8" x14ac:dyDescent="0.3">
      <c r="A515" s="30">
        <v>2.6782425248256914E-2</v>
      </c>
      <c r="B515" s="29">
        <v>0.56909401913653901</v>
      </c>
      <c r="D515" s="27">
        <v>2.6437588161570602E-2</v>
      </c>
      <c r="E515" s="20">
        <v>166.98422688819906</v>
      </c>
      <c r="G515" s="27">
        <v>2.6437588161570602E-2</v>
      </c>
      <c r="H515" s="32">
        <v>0.52379648917674904</v>
      </c>
    </row>
    <row r="516" spans="1:8" x14ac:dyDescent="0.3">
      <c r="A516" s="30">
        <v>2.686548657993626E-2</v>
      </c>
      <c r="B516" s="29">
        <v>0.50341145591822278</v>
      </c>
      <c r="D516" s="27">
        <v>2.6687815194236464E-2</v>
      </c>
      <c r="E516" s="20">
        <v>132.70472110305698</v>
      </c>
      <c r="G516" s="27">
        <v>2.6687815194236464E-2</v>
      </c>
      <c r="H516" s="32">
        <v>0.48134704958693619</v>
      </c>
    </row>
    <row r="517" spans="1:8" x14ac:dyDescent="0.3">
      <c r="A517" s="30">
        <v>2.6874938960645522E-2</v>
      </c>
      <c r="B517" s="29">
        <v>0.5332704057637252</v>
      </c>
      <c r="D517" s="27">
        <v>2.6720908367678931E-2</v>
      </c>
      <c r="E517" s="20">
        <v>124.76644034277879</v>
      </c>
      <c r="G517" s="27">
        <v>2.6720908367678931E-2</v>
      </c>
      <c r="H517" s="32">
        <v>0.36555421119005532</v>
      </c>
    </row>
    <row r="518" spans="1:8" x14ac:dyDescent="0.3">
      <c r="A518" s="30">
        <v>2.6991107723461027E-2</v>
      </c>
      <c r="B518" s="29">
        <v>0.17842457483914057</v>
      </c>
      <c r="D518" s="27">
        <v>2.6782425248256914E-2</v>
      </c>
      <c r="E518" s="20">
        <v>188.88841210911227</v>
      </c>
      <c r="G518" s="27">
        <v>2.6782425248256914E-2</v>
      </c>
      <c r="H518" s="32">
        <v>0.56909401913653901</v>
      </c>
    </row>
    <row r="519" spans="1:8" x14ac:dyDescent="0.3">
      <c r="A519" s="30">
        <v>2.7012317781100137E-2</v>
      </c>
      <c r="B519" s="29">
        <v>0.54745611363207614</v>
      </c>
      <c r="D519" s="27">
        <v>2.686548657993626E-2</v>
      </c>
      <c r="E519" s="20">
        <v>143.58317824984803</v>
      </c>
      <c r="G519" s="27">
        <v>2.686548657993626E-2</v>
      </c>
      <c r="H519" s="32">
        <v>0.50341145591822278</v>
      </c>
    </row>
    <row r="520" spans="1:8" x14ac:dyDescent="0.3">
      <c r="A520" s="30">
        <v>2.7601113786658971E-2</v>
      </c>
      <c r="B520" s="29">
        <v>0.72247008887283048</v>
      </c>
      <c r="D520" s="27">
        <v>2.6874938960645522E-2</v>
      </c>
      <c r="E520" s="20">
        <v>139.88985364529847</v>
      </c>
      <c r="G520" s="27">
        <v>2.6874938960645522E-2</v>
      </c>
      <c r="H520" s="32">
        <v>0.5332704057637252</v>
      </c>
    </row>
    <row r="521" spans="1:8" x14ac:dyDescent="0.3">
      <c r="A521" s="30">
        <v>2.7653256548546779E-2</v>
      </c>
      <c r="B521" s="29">
        <v>0.54081858592474119</v>
      </c>
      <c r="D521" s="27">
        <v>2.6991107723461027E-2</v>
      </c>
      <c r="E521" s="20">
        <v>98.247162640092185</v>
      </c>
      <c r="G521" s="27">
        <v>2.6991107723461027E-2</v>
      </c>
      <c r="H521" s="32">
        <v>0.17842457483914057</v>
      </c>
    </row>
    <row r="522" spans="1:8" x14ac:dyDescent="0.3">
      <c r="A522" s="30">
        <v>2.7789338181719359E-2</v>
      </c>
      <c r="B522" s="29">
        <v>0.35802245279695899</v>
      </c>
      <c r="D522" s="27">
        <v>2.7012317781100137E-2</v>
      </c>
      <c r="E522" s="20">
        <v>162.79884612624966</v>
      </c>
      <c r="G522" s="27">
        <v>2.7012317781100137E-2</v>
      </c>
      <c r="H522" s="32">
        <v>0.54745611363207614</v>
      </c>
    </row>
    <row r="523" spans="1:8" x14ac:dyDescent="0.3">
      <c r="A523" s="30">
        <v>2.7870903718394402E-2</v>
      </c>
      <c r="B523" s="29">
        <v>0.53320895302031901</v>
      </c>
      <c r="D523" s="27">
        <v>2.7601113786658971E-2</v>
      </c>
      <c r="E523" s="20">
        <v>120.19082806181059</v>
      </c>
      <c r="G523" s="27">
        <v>2.7601113786658971E-2</v>
      </c>
      <c r="H523" s="32">
        <v>0.72247008887283048</v>
      </c>
    </row>
    <row r="524" spans="1:8" x14ac:dyDescent="0.3">
      <c r="A524" s="30">
        <v>2.7919753786591173E-2</v>
      </c>
      <c r="B524" s="29">
        <v>0.27800049685703393</v>
      </c>
      <c r="D524" s="27">
        <v>2.7653256548546779E-2</v>
      </c>
      <c r="E524" s="20">
        <v>155.91083162056921</v>
      </c>
      <c r="G524" s="27">
        <v>2.7653256548546779E-2</v>
      </c>
      <c r="H524" s="32">
        <v>0.54081858592474119</v>
      </c>
    </row>
    <row r="525" spans="1:8" x14ac:dyDescent="0.3">
      <c r="A525" s="30">
        <v>2.8233418041963887E-2</v>
      </c>
      <c r="B525" s="29">
        <v>0.63790671268098942</v>
      </c>
      <c r="D525" s="27">
        <v>2.7789338181719359E-2</v>
      </c>
      <c r="E525" s="20">
        <v>124.44273365502241</v>
      </c>
      <c r="G525" s="27">
        <v>2.7789338181719359E-2</v>
      </c>
      <c r="H525" s="32">
        <v>0.35802245279695899</v>
      </c>
    </row>
    <row r="526" spans="1:8" x14ac:dyDescent="0.3">
      <c r="A526" s="30">
        <v>2.827517368905319E-2</v>
      </c>
      <c r="B526" s="29">
        <v>0.66879197094840537</v>
      </c>
      <c r="D526" s="27">
        <v>2.7870903718394402E-2</v>
      </c>
      <c r="E526" s="20">
        <v>151.77914076167787</v>
      </c>
      <c r="G526" s="27">
        <v>2.7870903718394402E-2</v>
      </c>
      <c r="H526" s="32">
        <v>0.53320895302031901</v>
      </c>
    </row>
    <row r="527" spans="1:8" x14ac:dyDescent="0.3">
      <c r="A527" s="30">
        <v>2.8358033554241047E-2</v>
      </c>
      <c r="B527" s="29">
        <v>0.63646440359649581</v>
      </c>
      <c r="D527" s="27">
        <v>2.7919753786591173E-2</v>
      </c>
      <c r="E527" s="20">
        <v>186.16095655425249</v>
      </c>
      <c r="G527" s="27">
        <v>2.7919753786591173E-2</v>
      </c>
      <c r="H527" s="32">
        <v>0.27800049685703393</v>
      </c>
    </row>
    <row r="528" spans="1:8" x14ac:dyDescent="0.3">
      <c r="A528" s="30">
        <v>2.8953094050848449E-2</v>
      </c>
      <c r="B528" s="29">
        <v>0.64390123309784431</v>
      </c>
      <c r="D528" s="27">
        <v>2.8233418041963887E-2</v>
      </c>
      <c r="E528" s="20">
        <v>489.7082765044949</v>
      </c>
      <c r="G528" s="27">
        <v>2.8233418041963887E-2</v>
      </c>
      <c r="H528" s="32">
        <v>0.63790671268098942</v>
      </c>
    </row>
    <row r="529" spans="1:8" x14ac:dyDescent="0.3">
      <c r="A529" s="30">
        <v>2.906301462007832E-2</v>
      </c>
      <c r="B529" s="29">
        <v>0.54146643721601972</v>
      </c>
      <c r="D529" s="27">
        <v>2.827517368905319E-2</v>
      </c>
      <c r="E529" s="20">
        <v>106.86510235739468</v>
      </c>
      <c r="G529" s="27">
        <v>2.827517368905319E-2</v>
      </c>
      <c r="H529" s="32">
        <v>0.66879197094840537</v>
      </c>
    </row>
    <row r="530" spans="1:8" x14ac:dyDescent="0.3">
      <c r="A530" s="30">
        <v>2.9225041096196946E-2</v>
      </c>
      <c r="B530" s="29">
        <v>0.33034986755654538</v>
      </c>
      <c r="D530" s="27">
        <v>2.8358033554241047E-2</v>
      </c>
      <c r="E530" s="20">
        <v>79.927687458946863</v>
      </c>
      <c r="G530" s="27">
        <v>2.8358033554241047E-2</v>
      </c>
      <c r="H530" s="32">
        <v>0.63646440359649581</v>
      </c>
    </row>
    <row r="531" spans="1:8" x14ac:dyDescent="0.3">
      <c r="A531" s="30">
        <v>3.0063193880778272E-2</v>
      </c>
      <c r="B531" s="29">
        <v>0.43235828739473819</v>
      </c>
      <c r="D531" s="27">
        <v>2.8953094050848449E-2</v>
      </c>
      <c r="E531" s="20">
        <v>493.84831873189489</v>
      </c>
      <c r="G531" s="27">
        <v>2.8953094050848449E-2</v>
      </c>
      <c r="H531" s="32">
        <v>0.64390123309784431</v>
      </c>
    </row>
    <row r="532" spans="1:8" x14ac:dyDescent="0.3">
      <c r="A532" s="30">
        <v>3.0294092000985984E-2</v>
      </c>
      <c r="B532" s="29">
        <v>0.23463999083997392</v>
      </c>
      <c r="D532" s="27">
        <v>2.906301462007832E-2</v>
      </c>
      <c r="E532" s="20">
        <v>140.80450364347388</v>
      </c>
      <c r="G532" s="27">
        <v>2.906301462007832E-2</v>
      </c>
      <c r="H532" s="32">
        <v>0.54146643721601972</v>
      </c>
    </row>
    <row r="533" spans="1:8" x14ac:dyDescent="0.3">
      <c r="A533" s="30">
        <v>3.038129031074277E-2</v>
      </c>
      <c r="B533" s="29">
        <v>0.58461858370218334</v>
      </c>
      <c r="D533" s="27">
        <v>2.9225041096196946E-2</v>
      </c>
      <c r="E533" s="20">
        <v>131.36693555043564</v>
      </c>
      <c r="G533" s="27">
        <v>2.9225041096196946E-2</v>
      </c>
      <c r="H533" s="32">
        <v>0.33034986755654538</v>
      </c>
    </row>
    <row r="534" spans="1:8" x14ac:dyDescent="0.3">
      <c r="A534" s="30">
        <v>3.051903396135458E-2</v>
      </c>
      <c r="B534" s="29">
        <v>0.50720059700823217</v>
      </c>
      <c r="D534" s="27">
        <v>3.0063193880778272E-2</v>
      </c>
      <c r="E534" s="20">
        <v>122.74974480974778</v>
      </c>
      <c r="G534" s="27">
        <v>3.0063193880778272E-2</v>
      </c>
      <c r="H534" s="32">
        <v>0.43235828739473819</v>
      </c>
    </row>
    <row r="535" spans="1:8" x14ac:dyDescent="0.3">
      <c r="A535" s="30">
        <v>3.0641893534266273E-2</v>
      </c>
      <c r="B535" s="29">
        <v>0.40282916683092962</v>
      </c>
      <c r="D535" s="27">
        <v>3.0294092000985984E-2</v>
      </c>
      <c r="E535" s="20">
        <v>174.66939442502786</v>
      </c>
      <c r="G535" s="27">
        <v>3.0294092000985984E-2</v>
      </c>
      <c r="H535" s="32">
        <v>0.23463999083997392</v>
      </c>
    </row>
    <row r="536" spans="1:8" x14ac:dyDescent="0.3">
      <c r="A536" s="30">
        <v>3.0885418024809042E-2</v>
      </c>
      <c r="B536" s="29">
        <v>0.5839482653191127</v>
      </c>
      <c r="D536" s="27">
        <v>3.038129031074277E-2</v>
      </c>
      <c r="E536" s="20">
        <v>189.97613133038419</v>
      </c>
      <c r="G536" s="27">
        <v>3.038129031074277E-2</v>
      </c>
      <c r="H536" s="32">
        <v>0.58461858370218334</v>
      </c>
    </row>
    <row r="537" spans="1:8" x14ac:dyDescent="0.3">
      <c r="A537" s="30">
        <v>3.1209090495167402E-2</v>
      </c>
      <c r="B537" s="29">
        <v>0.2160769004342441</v>
      </c>
      <c r="D537" s="27">
        <v>3.051903396135458E-2</v>
      </c>
      <c r="E537" s="20">
        <v>121.7212295295605</v>
      </c>
      <c r="G537" s="27">
        <v>3.051903396135458E-2</v>
      </c>
      <c r="H537" s="32">
        <v>0.50720059700823217</v>
      </c>
    </row>
    <row r="538" spans="1:8" x14ac:dyDescent="0.3">
      <c r="A538" s="30">
        <v>3.1223528469581652E-2</v>
      </c>
      <c r="B538" s="29">
        <v>0.20406091123933431</v>
      </c>
      <c r="D538" s="27">
        <v>3.0641893534266273E-2</v>
      </c>
      <c r="E538" s="20">
        <v>135.48764795430185</v>
      </c>
      <c r="G538" s="27">
        <v>3.0641893534266273E-2</v>
      </c>
      <c r="H538" s="32">
        <v>0.40282916683092962</v>
      </c>
    </row>
    <row r="539" spans="1:8" x14ac:dyDescent="0.3">
      <c r="A539" s="30">
        <v>3.1231129587922624E-2</v>
      </c>
      <c r="B539" s="29">
        <v>0.435457725247824</v>
      </c>
      <c r="D539" s="27">
        <v>3.0885418024809042E-2</v>
      </c>
      <c r="E539" s="20">
        <v>163.11047226274906</v>
      </c>
      <c r="G539" s="27">
        <v>3.0885418024809042E-2</v>
      </c>
      <c r="H539" s="32">
        <v>0.5839482653191127</v>
      </c>
    </row>
    <row r="540" spans="1:8" x14ac:dyDescent="0.3">
      <c r="A540" s="30">
        <v>3.1299513777867105E-2</v>
      </c>
      <c r="B540" s="29">
        <v>0.24035551977197822</v>
      </c>
      <c r="D540" s="27">
        <v>3.1209090495167402E-2</v>
      </c>
      <c r="E540" s="20">
        <v>79.048407156119168</v>
      </c>
      <c r="G540" s="27">
        <v>3.1209090495167402E-2</v>
      </c>
      <c r="H540" s="32">
        <v>0.2160769004342441</v>
      </c>
    </row>
    <row r="541" spans="1:8" x14ac:dyDescent="0.3">
      <c r="A541" s="30">
        <v>3.2199451427914028E-2</v>
      </c>
      <c r="B541" s="29">
        <v>0.78225215031190842</v>
      </c>
      <c r="D541" s="27">
        <v>3.1223528469581652E-2</v>
      </c>
      <c r="E541" s="20">
        <v>93.349018618038485</v>
      </c>
      <c r="G541" s="27">
        <v>3.1223528469581652E-2</v>
      </c>
      <c r="H541" s="32">
        <v>0.20406091123933431</v>
      </c>
    </row>
    <row r="542" spans="1:8" x14ac:dyDescent="0.3">
      <c r="A542" s="30">
        <v>3.2471994587012887E-2</v>
      </c>
      <c r="B542" s="29">
        <v>0.19342349391328884</v>
      </c>
      <c r="D542" s="27">
        <v>3.1231129587922624E-2</v>
      </c>
      <c r="E542" s="20">
        <v>115.84448184545599</v>
      </c>
      <c r="G542" s="27">
        <v>3.1231129587922624E-2</v>
      </c>
      <c r="H542" s="32">
        <v>0.435457725247824</v>
      </c>
    </row>
    <row r="543" spans="1:8" x14ac:dyDescent="0.3">
      <c r="A543" s="30">
        <v>3.2514188284494594E-2</v>
      </c>
      <c r="B543" s="29">
        <v>0.57707820622677075</v>
      </c>
      <c r="D543" s="27">
        <v>3.1299513777867105E-2</v>
      </c>
      <c r="E543" s="20">
        <v>164.67695306475599</v>
      </c>
      <c r="G543" s="27">
        <v>3.1299513777867105E-2</v>
      </c>
      <c r="H543" s="32">
        <v>0.24035551977197822</v>
      </c>
    </row>
    <row r="544" spans="1:8" x14ac:dyDescent="0.3">
      <c r="A544" s="30">
        <v>3.2912013403347373E-2</v>
      </c>
      <c r="B544" s="29">
        <v>0.28822255353977055</v>
      </c>
      <c r="D544" s="27">
        <v>3.2199451427914028E-2</v>
      </c>
      <c r="E544" s="20">
        <v>117.62316328145963</v>
      </c>
      <c r="G544" s="27">
        <v>3.2199451427914028E-2</v>
      </c>
      <c r="H544" s="32">
        <v>0.78225215031190842</v>
      </c>
    </row>
    <row r="545" spans="1:8" x14ac:dyDescent="0.3">
      <c r="A545" s="30">
        <v>3.3177973776673753E-2</v>
      </c>
      <c r="B545" s="29">
        <v>0.39598274121321037</v>
      </c>
      <c r="D545" s="27">
        <v>3.2471994587012887E-2</v>
      </c>
      <c r="E545" s="20">
        <v>93.025311930282115</v>
      </c>
      <c r="G545" s="27">
        <v>3.2471994587012887E-2</v>
      </c>
      <c r="H545" s="32">
        <v>0.19342349391328884</v>
      </c>
    </row>
    <row r="546" spans="1:8" x14ac:dyDescent="0.3">
      <c r="A546" s="30">
        <v>3.3333309303088754E-2</v>
      </c>
      <c r="B546" s="29">
        <v>0.79740955722161222</v>
      </c>
      <c r="D546" s="27">
        <v>3.2514188284494594E-2</v>
      </c>
      <c r="E546" s="20">
        <v>149.21147598132688</v>
      </c>
      <c r="G546" s="27">
        <v>3.2514188284494594E-2</v>
      </c>
      <c r="H546" s="32">
        <v>0.57707820622677075</v>
      </c>
    </row>
    <row r="547" spans="1:8" x14ac:dyDescent="0.3">
      <c r="A547" s="30">
        <v>3.3480214362043625E-2</v>
      </c>
      <c r="B547" s="29">
        <v>0.61940926074239844</v>
      </c>
      <c r="D547" s="27">
        <v>3.2912013403347373E-2</v>
      </c>
      <c r="E547" s="20">
        <v>108.18281925928775</v>
      </c>
      <c r="G547" s="27">
        <v>3.2912013403347373E-2</v>
      </c>
      <c r="H547" s="32">
        <v>0.28822255353977055</v>
      </c>
    </row>
    <row r="548" spans="1:8" x14ac:dyDescent="0.3">
      <c r="A548" s="30">
        <v>3.3564241259682603E-2</v>
      </c>
      <c r="B548" s="29">
        <v>0.55873621335086288</v>
      </c>
      <c r="D548" s="27">
        <v>3.3177973776673753E-2</v>
      </c>
      <c r="E548" s="20">
        <v>124.35331442645868</v>
      </c>
      <c r="G548" s="27">
        <v>3.3177973776673753E-2</v>
      </c>
      <c r="H548" s="32">
        <v>0.39598274121321037</v>
      </c>
    </row>
    <row r="549" spans="1:8" x14ac:dyDescent="0.3">
      <c r="A549" s="30">
        <v>3.3621713536376774E-2</v>
      </c>
      <c r="B549" s="29">
        <v>0.52615380203835371</v>
      </c>
      <c r="D549" s="27">
        <v>3.3333309303088754E-2</v>
      </c>
      <c r="E549" s="20">
        <v>131.94158446312559</v>
      </c>
      <c r="G549" s="27">
        <v>3.3333309303088754E-2</v>
      </c>
      <c r="H549" s="32">
        <v>0.79740955722161222</v>
      </c>
    </row>
    <row r="550" spans="1:8" x14ac:dyDescent="0.3">
      <c r="A550" s="30">
        <v>3.3797597725879314E-2</v>
      </c>
      <c r="B550" s="29">
        <v>0.25597545811833844</v>
      </c>
      <c r="D550" s="27">
        <v>3.3480214362043625E-2</v>
      </c>
      <c r="E550" s="20">
        <v>143.62531383261828</v>
      </c>
      <c r="G550" s="27">
        <v>3.3480214362043625E-2</v>
      </c>
      <c r="H550" s="32">
        <v>0.61940926074239844</v>
      </c>
    </row>
    <row r="551" spans="1:8" x14ac:dyDescent="0.3">
      <c r="A551" s="30">
        <v>3.4089646783286298E-2</v>
      </c>
      <c r="B551" s="29">
        <v>0.38204894762028618</v>
      </c>
      <c r="D551" s="27">
        <v>3.3564241259682603E-2</v>
      </c>
      <c r="E551" s="20">
        <v>159.69891972244025</v>
      </c>
      <c r="G551" s="27">
        <v>3.3564241259682603E-2</v>
      </c>
      <c r="H551" s="32">
        <v>0.55873621335086288</v>
      </c>
    </row>
    <row r="552" spans="1:8" x14ac:dyDescent="0.3">
      <c r="A552" s="30">
        <v>3.4227993231070286E-2</v>
      </c>
      <c r="B552" s="29">
        <v>0.27930067985214346</v>
      </c>
      <c r="D552" s="27">
        <v>3.3621713536376774E-2</v>
      </c>
      <c r="E552" s="20">
        <v>157.37358670098106</v>
      </c>
      <c r="G552" s="27">
        <v>3.3621713536376774E-2</v>
      </c>
      <c r="H552" s="32">
        <v>0.52615380203835371</v>
      </c>
    </row>
    <row r="553" spans="1:8" x14ac:dyDescent="0.3">
      <c r="A553" s="30">
        <v>3.4238434653161676E-2</v>
      </c>
      <c r="B553" s="29">
        <v>0.32730348488419952</v>
      </c>
      <c r="D553" s="27">
        <v>3.3797597725879314E-2</v>
      </c>
      <c r="E553" s="20">
        <v>180.29655733253091</v>
      </c>
      <c r="G553" s="27">
        <v>3.3797597725879314E-2</v>
      </c>
      <c r="H553" s="32">
        <v>0.25597545811833844</v>
      </c>
    </row>
    <row r="554" spans="1:8" x14ac:dyDescent="0.3">
      <c r="A554" s="30">
        <v>3.42703303495E-2</v>
      </c>
      <c r="B554" s="29">
        <v>0.48205148226952771</v>
      </c>
      <c r="D554" s="27">
        <v>3.4089646783286298E-2</v>
      </c>
      <c r="E554" s="20">
        <v>138.10830600045583</v>
      </c>
      <c r="G554" s="27">
        <v>3.4089646783286298E-2</v>
      </c>
      <c r="H554" s="32">
        <v>0.38204894762028618</v>
      </c>
    </row>
    <row r="555" spans="1:8" x14ac:dyDescent="0.3">
      <c r="A555" s="30">
        <v>3.4469223505766422E-2</v>
      </c>
      <c r="B555" s="29">
        <v>0.40226387694299265</v>
      </c>
      <c r="D555" s="27">
        <v>3.4227993231070286E-2</v>
      </c>
      <c r="E555" s="20">
        <v>107.85911257153137</v>
      </c>
      <c r="G555" s="27">
        <v>3.4227993231070286E-2</v>
      </c>
      <c r="H555" s="32">
        <v>0.27930067985214346</v>
      </c>
    </row>
    <row r="556" spans="1:8" x14ac:dyDescent="0.3">
      <c r="A556" s="30">
        <v>3.4472978492431139E-2</v>
      </c>
      <c r="B556" s="29">
        <v>0.44356779757969028</v>
      </c>
      <c r="D556" s="27">
        <v>3.4238434653161676E-2</v>
      </c>
      <c r="E556" s="20">
        <v>202.20074255344412</v>
      </c>
      <c r="G556" s="27">
        <v>3.4238434653161676E-2</v>
      </c>
      <c r="H556" s="32">
        <v>0.32730348488419952</v>
      </c>
    </row>
    <row r="557" spans="1:8" x14ac:dyDescent="0.3">
      <c r="A557" s="30">
        <v>3.4532327397300833E-2</v>
      </c>
      <c r="B557" s="29">
        <v>0.27148172309962909</v>
      </c>
      <c r="D557" s="27">
        <v>3.42703303495E-2</v>
      </c>
      <c r="E557" s="20">
        <v>148.57911680661829</v>
      </c>
      <c r="G557" s="27">
        <v>3.42703303495E-2</v>
      </c>
      <c r="H557" s="32">
        <v>0.48205148226952771</v>
      </c>
    </row>
    <row r="558" spans="1:8" x14ac:dyDescent="0.3">
      <c r="A558" s="30">
        <v>3.5183354315449833E-2</v>
      </c>
      <c r="B558" s="29">
        <v>0.50360741082788241</v>
      </c>
      <c r="D558" s="27">
        <v>3.4469223505766422E-2</v>
      </c>
      <c r="E558" s="20">
        <v>164.77978217119181</v>
      </c>
      <c r="G558" s="27">
        <v>3.4469223505766422E-2</v>
      </c>
      <c r="H558" s="32">
        <v>0.40226387694299265</v>
      </c>
    </row>
    <row r="559" spans="1:8" x14ac:dyDescent="0.3">
      <c r="A559" s="30">
        <v>3.5822393856960844E-2</v>
      </c>
      <c r="B559" s="29">
        <v>0.35348409350420101</v>
      </c>
      <c r="D559" s="27">
        <v>3.4472978492431139E-2</v>
      </c>
      <c r="E559" s="20">
        <v>131.37041672606711</v>
      </c>
      <c r="G559" s="27">
        <v>3.4472978492431139E-2</v>
      </c>
      <c r="H559" s="32">
        <v>0.44356779757969028</v>
      </c>
    </row>
    <row r="560" spans="1:8" x14ac:dyDescent="0.3">
      <c r="A560" s="30">
        <v>3.590856770551909E-2</v>
      </c>
      <c r="B560" s="29">
        <v>0.40494914790351916</v>
      </c>
      <c r="D560" s="27">
        <v>3.4532327397300833E-2</v>
      </c>
      <c r="E560" s="20">
        <v>176.11117657058156</v>
      </c>
      <c r="G560" s="27">
        <v>3.4532327397300833E-2</v>
      </c>
      <c r="H560" s="32">
        <v>0.27148172309962909</v>
      </c>
    </row>
    <row r="561" spans="1:8" x14ac:dyDescent="0.3">
      <c r="A561" s="30">
        <v>3.7230642436497874E-2</v>
      </c>
      <c r="B561" s="29">
        <v>0.58689982901215176</v>
      </c>
      <c r="D561" s="27">
        <v>3.5183354315449833E-2</v>
      </c>
      <c r="E561" s="20">
        <v>141.5103055671716</v>
      </c>
      <c r="G561" s="27">
        <v>3.5183354315449833E-2</v>
      </c>
      <c r="H561" s="32">
        <v>0.50360741082788241</v>
      </c>
    </row>
    <row r="562" spans="1:8" x14ac:dyDescent="0.3">
      <c r="A562" s="30">
        <v>3.7813730744801433E-2</v>
      </c>
      <c r="B562" s="29">
        <v>0.63306756826402766</v>
      </c>
      <c r="D562" s="27">
        <v>3.5822393856960844E-2</v>
      </c>
      <c r="E562" s="20">
        <v>142.10996424092693</v>
      </c>
      <c r="G562" s="27">
        <v>3.5822393856960844E-2</v>
      </c>
      <c r="H562" s="32">
        <v>0.35348409350420101</v>
      </c>
    </row>
    <row r="563" spans="1:8" x14ac:dyDescent="0.3">
      <c r="A563" s="30">
        <v>3.8253353475283802E-2</v>
      </c>
      <c r="B563" s="29">
        <v>0.19344208448900679</v>
      </c>
      <c r="D563" s="27">
        <v>3.590856770551909E-2</v>
      </c>
      <c r="E563" s="20">
        <v>117.46450649321015</v>
      </c>
      <c r="G563" s="27">
        <v>3.590856770551909E-2</v>
      </c>
      <c r="H563" s="32">
        <v>0.40494914790351916</v>
      </c>
    </row>
    <row r="564" spans="1:8" x14ac:dyDescent="0.3">
      <c r="A564" s="30">
        <v>3.8406781755384145E-2</v>
      </c>
      <c r="B564" s="29">
        <v>0.56321038404647061</v>
      </c>
      <c r="D564" s="27">
        <v>3.7230642436497874E-2</v>
      </c>
      <c r="E564" s="20">
        <v>175.65884671502442</v>
      </c>
      <c r="G564" s="27">
        <v>3.7230642436497874E-2</v>
      </c>
      <c r="H564" s="32">
        <v>0.58689982901215176</v>
      </c>
    </row>
    <row r="565" spans="1:8" x14ac:dyDescent="0.3">
      <c r="A565" s="30">
        <v>3.8720265762094641E-2</v>
      </c>
      <c r="B565" s="29">
        <v>0.57527649232980083</v>
      </c>
      <c r="D565" s="27">
        <v>3.7813730744801433E-2</v>
      </c>
      <c r="E565" s="20">
        <v>94.061338287065567</v>
      </c>
      <c r="G565" s="27">
        <v>3.7813730744801433E-2</v>
      </c>
      <c r="H565" s="32">
        <v>0.63306756826402766</v>
      </c>
    </row>
    <row r="566" spans="1:8" x14ac:dyDescent="0.3">
      <c r="A566" s="30">
        <v>3.8732053811600053E-2</v>
      </c>
      <c r="B566" s="29">
        <v>0.45003823691243833</v>
      </c>
      <c r="D566" s="27">
        <v>3.8253353475283802E-2</v>
      </c>
      <c r="E566" s="20">
        <v>99.639895759527022</v>
      </c>
      <c r="G566" s="27">
        <v>3.8253353475283802E-2</v>
      </c>
      <c r="H566" s="32">
        <v>0.19344208448900679</v>
      </c>
    </row>
    <row r="567" spans="1:8" x14ac:dyDescent="0.3">
      <c r="A567" s="30">
        <v>3.8911619574264478E-2</v>
      </c>
      <c r="B567" s="29">
        <v>0.64129640698304191</v>
      </c>
      <c r="D567" s="27">
        <v>3.8406781755384145E-2</v>
      </c>
      <c r="E567" s="20">
        <v>156.38824641233904</v>
      </c>
      <c r="G567" s="27">
        <v>3.8406781755384145E-2</v>
      </c>
      <c r="H567" s="32">
        <v>0.56321038404647061</v>
      </c>
    </row>
    <row r="568" spans="1:8" x14ac:dyDescent="0.3">
      <c r="A568" s="30">
        <v>3.9024216662312483E-2</v>
      </c>
      <c r="B568" s="29">
        <v>0.43414747586436814</v>
      </c>
      <c r="D568" s="27">
        <v>3.8720265762094641E-2</v>
      </c>
      <c r="E568" s="20">
        <v>147.66854405881017</v>
      </c>
      <c r="G568" s="27">
        <v>3.8720265762094641E-2</v>
      </c>
      <c r="H568" s="32">
        <v>0.57527649232980083</v>
      </c>
    </row>
    <row r="569" spans="1:8" x14ac:dyDescent="0.3">
      <c r="A569" s="30">
        <v>3.9627483608455805E-2</v>
      </c>
      <c r="B569" s="29">
        <v>0.50924902774333103</v>
      </c>
      <c r="D569" s="27">
        <v>3.8732053811600053E-2</v>
      </c>
      <c r="E569" s="20">
        <v>157.83065320395968</v>
      </c>
      <c r="G569" s="27">
        <v>3.8732053811600053E-2</v>
      </c>
      <c r="H569" s="32">
        <v>0.45003823691243833</v>
      </c>
    </row>
    <row r="570" spans="1:8" x14ac:dyDescent="0.3">
      <c r="A570" s="30">
        <v>3.9782905644187849E-2</v>
      </c>
      <c r="B570" s="29">
        <v>0.18344385097437207</v>
      </c>
      <c r="D570" s="27">
        <v>3.8911619574264478E-2</v>
      </c>
      <c r="E570" s="20">
        <v>102.6049278276505</v>
      </c>
      <c r="G570" s="27">
        <v>3.8911619574264478E-2</v>
      </c>
      <c r="H570" s="32">
        <v>0.64129640698304191</v>
      </c>
    </row>
    <row r="571" spans="1:8" x14ac:dyDescent="0.3">
      <c r="A571" s="30">
        <v>3.9979757556920958E-2</v>
      </c>
      <c r="B571" s="29">
        <v>0.52598256230618545</v>
      </c>
      <c r="D571" s="27">
        <v>3.9024216662312483E-2</v>
      </c>
      <c r="E571" s="20">
        <v>60.378438322457299</v>
      </c>
      <c r="G571" s="27">
        <v>3.9024216662312483E-2</v>
      </c>
      <c r="H571" s="32">
        <v>0.43414747586436814</v>
      </c>
    </row>
    <row r="572" spans="1:8" x14ac:dyDescent="0.3">
      <c r="A572" s="30">
        <v>4.0158789316592447E-2</v>
      </c>
      <c r="B572" s="29">
        <v>0.31553562667105484</v>
      </c>
      <c r="D572" s="27">
        <v>3.9627483608455805E-2</v>
      </c>
      <c r="E572" s="20">
        <v>158.9306004061437</v>
      </c>
      <c r="G572" s="27">
        <v>3.9627483608455805E-2</v>
      </c>
      <c r="H572" s="32">
        <v>0.50924902774333103</v>
      </c>
    </row>
    <row r="573" spans="1:8" x14ac:dyDescent="0.3">
      <c r="A573" s="30">
        <v>4.0408888377896801E-2</v>
      </c>
      <c r="B573" s="29">
        <v>0.70087171188426467</v>
      </c>
      <c r="D573" s="27">
        <v>3.9782905644187849E-2</v>
      </c>
      <c r="E573" s="20">
        <v>99.316189071770651</v>
      </c>
      <c r="G573" s="27">
        <v>3.9782905644187849E-2</v>
      </c>
      <c r="H573" s="32">
        <v>0.18344385097437207</v>
      </c>
    </row>
    <row r="574" spans="1:8" x14ac:dyDescent="0.3">
      <c r="A574" s="30">
        <v>4.1262077195369784E-2</v>
      </c>
      <c r="B574" s="29">
        <v>0.39419226804657509</v>
      </c>
      <c r="D574" s="27">
        <v>3.9979757556920958E-2</v>
      </c>
      <c r="E574" s="20">
        <v>146.01145202626734</v>
      </c>
      <c r="G574" s="27">
        <v>3.9979757556920958E-2</v>
      </c>
      <c r="H574" s="32">
        <v>0.52598256230618545</v>
      </c>
    </row>
    <row r="575" spans="1:8" x14ac:dyDescent="0.3">
      <c r="A575" s="30">
        <v>4.1367824981534795E-2</v>
      </c>
      <c r="B575" s="29">
        <v>0.20800992031266277</v>
      </c>
      <c r="D575" s="27">
        <v>4.0158789316592447E-2</v>
      </c>
      <c r="E575" s="20">
        <v>120.62596075143045</v>
      </c>
      <c r="G575" s="27">
        <v>4.0158789316592447E-2</v>
      </c>
      <c r="H575" s="32">
        <v>0.31553562667105484</v>
      </c>
    </row>
    <row r="576" spans="1:8" x14ac:dyDescent="0.3">
      <c r="A576" s="30">
        <v>4.1413068789097451E-2</v>
      </c>
      <c r="B576" s="29">
        <v>0.50730504607230276</v>
      </c>
      <c r="D576" s="27">
        <v>4.0408888377896801E-2</v>
      </c>
      <c r="E576" s="20">
        <v>234.26852184489545</v>
      </c>
      <c r="G576" s="27">
        <v>4.0408888377896801E-2</v>
      </c>
      <c r="H576" s="32">
        <v>0.70087171188426467</v>
      </c>
    </row>
    <row r="577" spans="1:8" x14ac:dyDescent="0.3">
      <c r="A577" s="30">
        <v>4.2137894171219159E-2</v>
      </c>
      <c r="B577" s="29">
        <v>0.61712868010831701</v>
      </c>
      <c r="D577" s="27">
        <v>4.1262077195369784E-2</v>
      </c>
      <c r="E577" s="20">
        <v>140.75330703183297</v>
      </c>
      <c r="G577" s="27">
        <v>4.1262077195369784E-2</v>
      </c>
      <c r="H577" s="32">
        <v>0.39419226804657509</v>
      </c>
    </row>
    <row r="578" spans="1:8" x14ac:dyDescent="0.3">
      <c r="A578" s="30">
        <v>4.2908253095447435E-2</v>
      </c>
      <c r="B578" s="29">
        <v>0.27694910998084704</v>
      </c>
      <c r="D578" s="27">
        <v>4.1367824981534795E-2</v>
      </c>
      <c r="E578" s="20">
        <v>100.55454575770244</v>
      </c>
      <c r="G578" s="27">
        <v>4.1367824981534795E-2</v>
      </c>
      <c r="H578" s="32">
        <v>0.20800992031266277</v>
      </c>
    </row>
    <row r="579" spans="1:8" x14ac:dyDescent="0.3">
      <c r="A579" s="30">
        <v>4.2981725187019038E-2</v>
      </c>
      <c r="B579" s="29">
        <v>0.2430689874445478</v>
      </c>
      <c r="D579" s="27">
        <v>4.1413068789097451E-2</v>
      </c>
      <c r="E579" s="20">
        <v>121.69617712905544</v>
      </c>
      <c r="G579" s="27">
        <v>4.1413068789097451E-2</v>
      </c>
      <c r="H579" s="32">
        <v>0.50730504607230276</v>
      </c>
    </row>
    <row r="580" spans="1:8" x14ac:dyDescent="0.3">
      <c r="A580" s="30">
        <v>4.3021908628361416E-2</v>
      </c>
      <c r="B580" s="29">
        <v>0.19814997347981966</v>
      </c>
      <c r="D580" s="27">
        <v>4.2137894171219159E-2</v>
      </c>
      <c r="E580" s="20">
        <v>76.453318315682324</v>
      </c>
      <c r="G580" s="27">
        <v>4.2137894171219159E-2</v>
      </c>
      <c r="H580" s="32">
        <v>0.61712868010831701</v>
      </c>
    </row>
    <row r="581" spans="1:8" x14ac:dyDescent="0.3">
      <c r="A581" s="30">
        <v>4.3117274644373538E-2</v>
      </c>
      <c r="B581" s="29">
        <v>0.7262732165680198</v>
      </c>
      <c r="D581" s="27">
        <v>4.2908253095447435E-2</v>
      </c>
      <c r="E581" s="20">
        <v>173.0112501667721</v>
      </c>
      <c r="G581" s="27">
        <v>4.2908253095447435E-2</v>
      </c>
      <c r="H581" s="32">
        <v>0.27694910998084704</v>
      </c>
    </row>
    <row r="582" spans="1:8" x14ac:dyDescent="0.3">
      <c r="A582" s="30">
        <v>4.3363951789160637E-2</v>
      </c>
      <c r="B582" s="29">
        <v>0.32758693704428488</v>
      </c>
      <c r="D582" s="27">
        <v>4.2981725187019038E-2</v>
      </c>
      <c r="E582" s="20">
        <v>170.68591714531294</v>
      </c>
      <c r="G582" s="27">
        <v>4.2981725187019038E-2</v>
      </c>
      <c r="H582" s="32">
        <v>0.2430689874445478</v>
      </c>
    </row>
    <row r="583" spans="1:8" x14ac:dyDescent="0.3">
      <c r="A583" s="30">
        <v>4.3707513363642647E-2</v>
      </c>
      <c r="B583" s="29">
        <v>0.2414889960232392</v>
      </c>
      <c r="D583" s="27">
        <v>4.3021908628361416E-2</v>
      </c>
      <c r="E583" s="20">
        <v>100.23083906994607</v>
      </c>
      <c r="G583" s="27">
        <v>4.3021908628361416E-2</v>
      </c>
      <c r="H583" s="32">
        <v>0.19814997347981966</v>
      </c>
    </row>
    <row r="584" spans="1:8" x14ac:dyDescent="0.3">
      <c r="A584" s="30">
        <v>4.3816639103624766E-2</v>
      </c>
      <c r="B584" s="29">
        <v>0.44032538523246895</v>
      </c>
      <c r="D584" s="27">
        <v>4.3117274644373538E-2</v>
      </c>
      <c r="E584" s="20">
        <v>362.42732631677586</v>
      </c>
      <c r="G584" s="27">
        <v>4.3117274644373538E-2</v>
      </c>
      <c r="H584" s="32">
        <v>0.7262732165680198</v>
      </c>
    </row>
    <row r="585" spans="1:8" x14ac:dyDescent="0.3">
      <c r="A585" s="30">
        <v>4.387971996811757E-2</v>
      </c>
      <c r="B585" s="29">
        <v>0.56101415970352775</v>
      </c>
      <c r="D585" s="27">
        <v>4.3363951789160637E-2</v>
      </c>
      <c r="E585" s="20">
        <v>136.24556501920537</v>
      </c>
      <c r="G585" s="27">
        <v>4.3363951789160637E-2</v>
      </c>
      <c r="H585" s="32">
        <v>0.32758693704428488</v>
      </c>
    </row>
    <row r="586" spans="1:8" x14ac:dyDescent="0.3">
      <c r="A586" s="30">
        <v>4.3929566877977777E-2</v>
      </c>
      <c r="B586" s="29">
        <v>0.40886426349643173</v>
      </c>
      <c r="D586" s="27">
        <v>4.3707513363642647E-2</v>
      </c>
      <c r="E586" s="20">
        <v>109.19681781981483</v>
      </c>
      <c r="G586" s="27">
        <v>4.3707513363642647E-2</v>
      </c>
      <c r="H586" s="32">
        <v>0.2414889960232392</v>
      </c>
    </row>
    <row r="587" spans="1:8" x14ac:dyDescent="0.3">
      <c r="A587" s="30">
        <v>4.4245635116567428E-2</v>
      </c>
      <c r="B587" s="29">
        <v>0.44352829400336341</v>
      </c>
      <c r="D587" s="27">
        <v>4.3816639103624766E-2</v>
      </c>
      <c r="E587" s="20">
        <v>108.42446630352931</v>
      </c>
      <c r="G587" s="27">
        <v>4.3816639103624766E-2</v>
      </c>
      <c r="H587" s="32">
        <v>0.44032538523246895</v>
      </c>
    </row>
    <row r="588" spans="1:8" x14ac:dyDescent="0.3">
      <c r="A588" s="30">
        <v>4.4306645476808626E-2</v>
      </c>
      <c r="B588" s="29">
        <v>0.35053517002871076</v>
      </c>
      <c r="D588" s="27">
        <v>4.387971996811757E-2</v>
      </c>
      <c r="E588" s="20">
        <v>160.42373289264634</v>
      </c>
      <c r="G588" s="27">
        <v>4.387971996811757E-2</v>
      </c>
      <c r="H588" s="32">
        <v>0.56101415970352775</v>
      </c>
    </row>
    <row r="589" spans="1:8" x14ac:dyDescent="0.3">
      <c r="A589" s="30">
        <v>4.4815615836796496E-2</v>
      </c>
      <c r="B589" s="29">
        <v>0.50678718802497136</v>
      </c>
      <c r="D589" s="27">
        <v>4.3929566877977777E-2</v>
      </c>
      <c r="E589" s="20">
        <v>158.14975024011855</v>
      </c>
      <c r="G589" s="27">
        <v>4.3929566877977777E-2</v>
      </c>
      <c r="H589" s="32">
        <v>0.40886426349643173</v>
      </c>
    </row>
    <row r="590" spans="1:8" x14ac:dyDescent="0.3">
      <c r="A590" s="30">
        <v>4.4929261232482531E-2</v>
      </c>
      <c r="B590" s="29">
        <v>0.58144618183495389</v>
      </c>
      <c r="D590" s="27">
        <v>4.4245635116567428E-2</v>
      </c>
      <c r="E590" s="20">
        <v>128.54589652995111</v>
      </c>
      <c r="G590" s="27">
        <v>4.4245635116567428E-2</v>
      </c>
      <c r="H590" s="32">
        <v>0.44352829400336341</v>
      </c>
    </row>
    <row r="591" spans="1:8" x14ac:dyDescent="0.3">
      <c r="A591" s="30">
        <v>4.5258618016760011E-2</v>
      </c>
      <c r="B591" s="29">
        <v>0.35178134834689095</v>
      </c>
      <c r="D591" s="27">
        <v>4.4306645476808626E-2</v>
      </c>
      <c r="E591" s="20">
        <v>132.06018425725597</v>
      </c>
      <c r="G591" s="27">
        <v>4.4306645476808626E-2</v>
      </c>
      <c r="H591" s="32">
        <v>0.35053517002871076</v>
      </c>
    </row>
    <row r="592" spans="1:8" x14ac:dyDescent="0.3">
      <c r="A592" s="30">
        <v>4.5358299300005456E-2</v>
      </c>
      <c r="B592" s="29">
        <v>0.71065042474501272</v>
      </c>
      <c r="D592" s="27">
        <v>4.4815615836796496E-2</v>
      </c>
      <c r="E592" s="20">
        <v>121.820540580726</v>
      </c>
      <c r="G592" s="27">
        <v>4.4815615836796496E-2</v>
      </c>
      <c r="H592" s="32">
        <v>0.50678718802497136</v>
      </c>
    </row>
    <row r="593" spans="1:8" x14ac:dyDescent="0.3">
      <c r="A593" s="30">
        <v>4.5529720542731411E-2</v>
      </c>
      <c r="B593" s="29">
        <v>0.59689620821395439</v>
      </c>
      <c r="D593" s="27">
        <v>4.4929261232482531E-2</v>
      </c>
      <c r="E593" s="20">
        <v>160.9887317888325</v>
      </c>
      <c r="G593" s="27">
        <v>4.4929261232482531E-2</v>
      </c>
      <c r="H593" s="32">
        <v>0.58144618183495389</v>
      </c>
    </row>
    <row r="594" spans="1:8" x14ac:dyDescent="0.3">
      <c r="A594" s="30">
        <v>4.5795888515385741E-2</v>
      </c>
      <c r="B594" s="29">
        <v>0.36132185094209485</v>
      </c>
      <c r="D594" s="27">
        <v>4.5258618016760011E-2</v>
      </c>
      <c r="E594" s="20">
        <v>126.41323147921938</v>
      </c>
      <c r="G594" s="27">
        <v>4.5258618016760011E-2</v>
      </c>
      <c r="H594" s="32">
        <v>0.35178134834689095</v>
      </c>
    </row>
    <row r="595" spans="1:8" x14ac:dyDescent="0.3">
      <c r="A595" s="30">
        <v>4.5847908163977991E-2</v>
      </c>
      <c r="B595" s="29">
        <v>0.44127316735719468</v>
      </c>
      <c r="D595" s="27">
        <v>4.5358299300005456E-2</v>
      </c>
      <c r="E595" s="20">
        <v>242.71637627510722</v>
      </c>
      <c r="G595" s="27">
        <v>4.5358299300005456E-2</v>
      </c>
      <c r="H595" s="32">
        <v>0.71065042474501272</v>
      </c>
    </row>
    <row r="596" spans="1:8" x14ac:dyDescent="0.3">
      <c r="A596" s="30">
        <v>4.5938916376599082E-2</v>
      </c>
      <c r="B596" s="29">
        <v>0.26255509729309989</v>
      </c>
      <c r="D596" s="27">
        <v>4.5529720542731411E-2</v>
      </c>
      <c r="E596" s="20">
        <v>75.304766837563037</v>
      </c>
      <c r="G596" s="27">
        <v>4.5529720542731411E-2</v>
      </c>
      <c r="H596" s="32">
        <v>0.59689620821395439</v>
      </c>
    </row>
    <row r="597" spans="1:8" x14ac:dyDescent="0.3">
      <c r="A597" s="30">
        <v>4.6145047861500643E-2</v>
      </c>
      <c r="B597" s="29">
        <v>0.5434097297187499</v>
      </c>
      <c r="D597" s="27">
        <v>4.5795888515385741E-2</v>
      </c>
      <c r="E597" s="20">
        <v>402.82614854071227</v>
      </c>
      <c r="G597" s="27">
        <v>4.5795888515385741E-2</v>
      </c>
      <c r="H597" s="32">
        <v>0.36132185094209485</v>
      </c>
    </row>
    <row r="598" spans="1:8" x14ac:dyDescent="0.3">
      <c r="A598" s="30">
        <v>4.6577081719078706E-2</v>
      </c>
      <c r="B598" s="29">
        <v>0.55346237290011635</v>
      </c>
      <c r="D598" s="27">
        <v>4.5847908163977991E-2</v>
      </c>
      <c r="E598" s="20">
        <v>124.86556288506856</v>
      </c>
      <c r="G598" s="27">
        <v>4.5847908163977991E-2</v>
      </c>
      <c r="H598" s="32">
        <v>0.44127316735719468</v>
      </c>
    </row>
    <row r="599" spans="1:8" x14ac:dyDescent="0.3">
      <c r="A599" s="30">
        <v>4.7076849551558553E-2</v>
      </c>
      <c r="B599" s="29">
        <v>0.56791313529482557</v>
      </c>
      <c r="D599" s="27">
        <v>4.5938916376599082E-2</v>
      </c>
      <c r="E599" s="20">
        <v>113.28402657824792</v>
      </c>
      <c r="G599" s="27">
        <v>4.5938916376599082E-2</v>
      </c>
      <c r="H599" s="32">
        <v>0.26255509729309989</v>
      </c>
    </row>
    <row r="600" spans="1:8" x14ac:dyDescent="0.3">
      <c r="A600" s="30">
        <v>4.77060830667142E-2</v>
      </c>
      <c r="B600" s="29">
        <v>0.40072813412405806</v>
      </c>
      <c r="D600" s="27">
        <v>4.6145047861500643E-2</v>
      </c>
      <c r="E600" s="20">
        <v>150.50417825127207</v>
      </c>
      <c r="G600" s="27">
        <v>4.6145047861500643E-2</v>
      </c>
      <c r="H600" s="32">
        <v>0.5434097297187499</v>
      </c>
    </row>
    <row r="601" spans="1:8" x14ac:dyDescent="0.3">
      <c r="A601" s="30">
        <v>4.8469982364167663E-2</v>
      </c>
      <c r="B601" s="29">
        <v>0.50301425203170513</v>
      </c>
      <c r="D601" s="27">
        <v>4.6577081719078706E-2</v>
      </c>
      <c r="E601" s="20">
        <v>188.26047095810776</v>
      </c>
      <c r="G601" s="27">
        <v>4.6577081719078706E-2</v>
      </c>
      <c r="H601" s="32">
        <v>0.55346237290011635</v>
      </c>
    </row>
    <row r="602" spans="1:8" x14ac:dyDescent="0.3">
      <c r="A602" s="30">
        <v>4.8625504689880472E-2</v>
      </c>
      <c r="B602" s="29">
        <v>0.422014889121824</v>
      </c>
      <c r="D602" s="27">
        <v>4.7076849551558553E-2</v>
      </c>
      <c r="E602" s="20">
        <v>167.13127510283033</v>
      </c>
      <c r="G602" s="27">
        <v>4.7076849551558553E-2</v>
      </c>
      <c r="H602" s="32">
        <v>0.56791313529482557</v>
      </c>
    </row>
    <row r="603" spans="1:8" x14ac:dyDescent="0.3">
      <c r="A603" s="30">
        <v>4.8673040813810076E-2</v>
      </c>
      <c r="B603" s="29">
        <v>0.25740631497688149</v>
      </c>
      <c r="D603" s="27">
        <v>4.77060830667142E-2</v>
      </c>
      <c r="E603" s="20">
        <v>141.24703212046865</v>
      </c>
      <c r="G603" s="27">
        <v>4.77060830667142E-2</v>
      </c>
      <c r="H603" s="32">
        <v>0.40072813412405806</v>
      </c>
    </row>
    <row r="604" spans="1:8" x14ac:dyDescent="0.3">
      <c r="A604" s="30">
        <v>4.9336557437527517E-2</v>
      </c>
      <c r="B604" s="29">
        <v>0.76202764591053174</v>
      </c>
      <c r="D604" s="27">
        <v>4.8469982364167663E-2</v>
      </c>
      <c r="E604" s="20">
        <v>119.47035414285902</v>
      </c>
      <c r="G604" s="27">
        <v>4.8469982364167663E-2</v>
      </c>
      <c r="H604" s="32">
        <v>0.50301425203170513</v>
      </c>
    </row>
    <row r="605" spans="1:8" x14ac:dyDescent="0.3">
      <c r="A605" s="30">
        <v>4.9377481102965248E-2</v>
      </c>
      <c r="B605" s="29">
        <v>0.44482746037866056</v>
      </c>
      <c r="D605" s="27">
        <v>4.8625504689880472E-2</v>
      </c>
      <c r="E605" s="20">
        <v>121.82602784214023</v>
      </c>
      <c r="G605" s="27">
        <v>4.8625504689880472E-2</v>
      </c>
      <c r="H605" s="32">
        <v>0.422014889121824</v>
      </c>
    </row>
    <row r="606" spans="1:8" x14ac:dyDescent="0.3">
      <c r="A606" s="30">
        <v>4.9818802702702669E-2</v>
      </c>
      <c r="B606" s="29">
        <v>0.55822593186422298</v>
      </c>
      <c r="D606" s="27">
        <v>4.8673040813810076E-2</v>
      </c>
      <c r="E606" s="20">
        <v>135.69702199557338</v>
      </c>
      <c r="G606" s="27">
        <v>4.8673040813810076E-2</v>
      </c>
      <c r="H606" s="32">
        <v>0.25740631497688149</v>
      </c>
    </row>
    <row r="607" spans="1:8" x14ac:dyDescent="0.3">
      <c r="A607" s="30">
        <v>5.0530731215530977E-2</v>
      </c>
      <c r="B607" s="29">
        <v>0.38355015693893985</v>
      </c>
      <c r="D607" s="27">
        <v>4.9336557437527517E-2</v>
      </c>
      <c r="E607" s="20">
        <v>115.49312476935792</v>
      </c>
      <c r="G607" s="27">
        <v>4.9336557437527517E-2</v>
      </c>
      <c r="H607" s="32">
        <v>0.76202764591053174</v>
      </c>
    </row>
    <row r="608" spans="1:8" x14ac:dyDescent="0.3">
      <c r="A608" s="30">
        <v>5.0856716784892342E-2</v>
      </c>
      <c r="B608" s="29">
        <v>0.41753265825316171</v>
      </c>
      <c r="D608" s="27">
        <v>4.9377481102965248E-2</v>
      </c>
      <c r="E608" s="20">
        <v>124.79643706153149</v>
      </c>
      <c r="G608" s="27">
        <v>4.9377481102965248E-2</v>
      </c>
      <c r="H608" s="32">
        <v>0.44482746037866056</v>
      </c>
    </row>
    <row r="609" spans="1:8" x14ac:dyDescent="0.3">
      <c r="A609" s="30">
        <v>5.0948277840234368E-2</v>
      </c>
      <c r="B609" s="29">
        <v>0.17147969184874154</v>
      </c>
      <c r="D609" s="27">
        <v>4.9818802702702669E-2</v>
      </c>
      <c r="E609" s="20">
        <v>147.08143746922514</v>
      </c>
      <c r="G609" s="27">
        <v>4.9818802702702669E-2</v>
      </c>
      <c r="H609" s="32">
        <v>0.55822593186422298</v>
      </c>
    </row>
    <row r="610" spans="1:8" x14ac:dyDescent="0.3">
      <c r="A610" s="30">
        <v>5.1406330009740486E-2</v>
      </c>
      <c r="B610" s="29">
        <v>0.49961724537718516</v>
      </c>
      <c r="D610" s="27">
        <v>5.0530731215530977E-2</v>
      </c>
      <c r="E610" s="20">
        <v>97.017766230840493</v>
      </c>
      <c r="G610" s="27">
        <v>5.0530731215530977E-2</v>
      </c>
      <c r="H610" s="32">
        <v>0.38355015693893985</v>
      </c>
    </row>
    <row r="611" spans="1:8" x14ac:dyDescent="0.3">
      <c r="A611" s="30">
        <v>5.1991112359701219E-2</v>
      </c>
      <c r="B611" s="29">
        <v>0.47886350954586981</v>
      </c>
      <c r="D611" s="27">
        <v>5.0856716784892342E-2</v>
      </c>
      <c r="E611" s="20">
        <v>131.58762258000382</v>
      </c>
      <c r="G611" s="27">
        <v>5.0856716784892342E-2</v>
      </c>
      <c r="H611" s="32">
        <v>0.41753265825316171</v>
      </c>
    </row>
    <row r="612" spans="1:8" x14ac:dyDescent="0.3">
      <c r="A612" s="30">
        <v>5.2768295674468391E-2</v>
      </c>
      <c r="B612" s="29">
        <v>0.52969926109357846</v>
      </c>
      <c r="D612" s="27">
        <v>5.0948277840234368E-2</v>
      </c>
      <c r="E612" s="20">
        <v>131.36246105517563</v>
      </c>
      <c r="G612" s="27">
        <v>5.0948277840234368E-2</v>
      </c>
      <c r="H612" s="32">
        <v>0.17147969184874154</v>
      </c>
    </row>
    <row r="613" spans="1:8" x14ac:dyDescent="0.3">
      <c r="A613" s="30">
        <v>5.2775626620132243E-2</v>
      </c>
      <c r="B613" s="29">
        <v>0.56811378451374595</v>
      </c>
      <c r="D613" s="27">
        <v>5.1406330009740486E-2</v>
      </c>
      <c r="E613" s="20">
        <v>143.80317369406592</v>
      </c>
      <c r="G613" s="27">
        <v>5.1406330009740486E-2</v>
      </c>
      <c r="H613" s="32">
        <v>0.49961724537718516</v>
      </c>
    </row>
    <row r="614" spans="1:8" x14ac:dyDescent="0.3">
      <c r="A614" s="30">
        <v>5.2917368067028292E-2</v>
      </c>
      <c r="B614" s="29">
        <v>0.53927784077137908</v>
      </c>
      <c r="D614" s="27">
        <v>5.1991112359701219E-2</v>
      </c>
      <c r="E614" s="20">
        <v>153.59233668648716</v>
      </c>
      <c r="G614" s="27">
        <v>5.1991112359701219E-2</v>
      </c>
      <c r="H614" s="32">
        <v>0.47886350954586981</v>
      </c>
    </row>
    <row r="615" spans="1:8" x14ac:dyDescent="0.3">
      <c r="A615" s="30">
        <v>5.414585999233168E-2</v>
      </c>
      <c r="B615" s="29">
        <v>0.51307085875144753</v>
      </c>
      <c r="D615" s="27">
        <v>5.2768295674468391E-2</v>
      </c>
      <c r="E615" s="20">
        <v>141.61291754170495</v>
      </c>
      <c r="G615" s="27">
        <v>5.2768295674468391E-2</v>
      </c>
      <c r="H615" s="32">
        <v>0.52969926109357846</v>
      </c>
    </row>
    <row r="616" spans="1:8" x14ac:dyDescent="0.3">
      <c r="A616" s="30">
        <v>5.4617624396541942E-2</v>
      </c>
      <c r="B616" s="29">
        <v>0.64214477202228271</v>
      </c>
      <c r="D616" s="27">
        <v>5.2775626620132243E-2</v>
      </c>
      <c r="E616" s="20">
        <v>145.64727161333386</v>
      </c>
      <c r="G616" s="27">
        <v>5.2775626620132243E-2</v>
      </c>
      <c r="H616" s="32">
        <v>0.56811378451374595</v>
      </c>
    </row>
    <row r="617" spans="1:8" x14ac:dyDescent="0.3">
      <c r="A617" s="30">
        <v>5.5053363072602224E-2</v>
      </c>
      <c r="B617" s="29">
        <v>0.35977041293793299</v>
      </c>
      <c r="D617" s="27">
        <v>5.2917368067028292E-2</v>
      </c>
      <c r="E617" s="20">
        <v>130.41330535829928</v>
      </c>
      <c r="G617" s="27">
        <v>5.2917368067028292E-2</v>
      </c>
      <c r="H617" s="32">
        <v>0.53927784077137908</v>
      </c>
    </row>
    <row r="618" spans="1:8" x14ac:dyDescent="0.3">
      <c r="A618" s="30">
        <v>5.5147631317595369E-2</v>
      </c>
      <c r="B618" s="29">
        <v>0.31562561887836132</v>
      </c>
      <c r="D618" s="27">
        <v>5.414585999233168E-2</v>
      </c>
      <c r="E618" s="20">
        <v>160.52177455371572</v>
      </c>
      <c r="G618" s="27">
        <v>5.414585999233168E-2</v>
      </c>
      <c r="H618" s="32">
        <v>0.51307085875144753</v>
      </c>
    </row>
    <row r="619" spans="1:8" x14ac:dyDescent="0.3">
      <c r="A619" s="30">
        <v>5.5313162830771034E-2</v>
      </c>
      <c r="B619" s="29">
        <v>0.22021559888669709</v>
      </c>
      <c r="D619" s="27">
        <v>5.4617624396541942E-2</v>
      </c>
      <c r="E619" s="20">
        <v>227.70387835881948</v>
      </c>
      <c r="G619" s="27">
        <v>5.4617624396541942E-2</v>
      </c>
      <c r="H619" s="32">
        <v>0.64214477202228271</v>
      </c>
    </row>
    <row r="620" spans="1:8" x14ac:dyDescent="0.3">
      <c r="A620" s="30">
        <v>5.532184848561883E-2</v>
      </c>
      <c r="B620" s="29">
        <v>0.25508143231116343</v>
      </c>
      <c r="D620" s="27">
        <v>5.5053363072602224E-2</v>
      </c>
      <c r="E620" s="20">
        <v>128.96025785344656</v>
      </c>
      <c r="G620" s="27">
        <v>5.5053363072602224E-2</v>
      </c>
      <c r="H620" s="32">
        <v>0.35977041293793299</v>
      </c>
    </row>
    <row r="621" spans="1:8" x14ac:dyDescent="0.3">
      <c r="A621" s="30">
        <v>5.5425394176836562E-2</v>
      </c>
      <c r="B621" s="29">
        <v>0.47887378434360539</v>
      </c>
      <c r="D621" s="27">
        <v>5.5147631317595369E-2</v>
      </c>
      <c r="E621" s="20">
        <v>126.63492483198736</v>
      </c>
      <c r="G621" s="27">
        <v>5.5147631317595369E-2</v>
      </c>
      <c r="H621" s="32">
        <v>0.31562561887836132</v>
      </c>
    </row>
    <row r="622" spans="1:8" x14ac:dyDescent="0.3">
      <c r="A622" s="30">
        <v>5.5448374916977627E-2</v>
      </c>
      <c r="B622" s="29">
        <v>0.33680555044373828</v>
      </c>
      <c r="D622" s="27">
        <v>5.5313162830771034E-2</v>
      </c>
      <c r="E622" s="20">
        <v>77.944866068660218</v>
      </c>
      <c r="G622" s="27">
        <v>5.5313162830771034E-2</v>
      </c>
      <c r="H622" s="32">
        <v>0.22021559888669709</v>
      </c>
    </row>
    <row r="623" spans="1:8" x14ac:dyDescent="0.3">
      <c r="A623" s="30">
        <v>5.6987766995462152E-2</v>
      </c>
      <c r="B623" s="29">
        <v>0.55383166198498868</v>
      </c>
      <c r="D623" s="27">
        <v>5.532184848561883E-2</v>
      </c>
      <c r="E623" s="20">
        <v>113.92338848091804</v>
      </c>
      <c r="G623" s="27">
        <v>5.532184848561883E-2</v>
      </c>
      <c r="H623" s="32">
        <v>0.25508143231116343</v>
      </c>
    </row>
    <row r="624" spans="1:8" x14ac:dyDescent="0.3">
      <c r="A624" s="30">
        <v>5.7070703911449527E-2</v>
      </c>
      <c r="B624" s="29">
        <v>0.51590397408538091</v>
      </c>
      <c r="D624" s="27">
        <v>5.5425394176836562E-2</v>
      </c>
      <c r="E624" s="20">
        <v>133.2442914917433</v>
      </c>
      <c r="G624" s="27">
        <v>5.5425394176836562E-2</v>
      </c>
      <c r="H624" s="32">
        <v>0.47887378434360539</v>
      </c>
    </row>
    <row r="625" spans="1:8" x14ac:dyDescent="0.3">
      <c r="A625" s="30">
        <v>5.7265630567144399E-2</v>
      </c>
      <c r="B625" s="29">
        <v>0.28527977368611274</v>
      </c>
      <c r="D625" s="27">
        <v>5.5448374916977627E-2</v>
      </c>
      <c r="E625" s="20">
        <v>132.70410862070793</v>
      </c>
      <c r="G625" s="27">
        <v>5.5448374916977627E-2</v>
      </c>
      <c r="H625" s="32">
        <v>0.33680555044373828</v>
      </c>
    </row>
    <row r="626" spans="1:8" x14ac:dyDescent="0.3">
      <c r="A626" s="30">
        <v>5.7731083496037172E-2</v>
      </c>
      <c r="B626" s="29">
        <v>0.5969513691631696</v>
      </c>
      <c r="D626" s="27">
        <v>5.6987766995462152E-2</v>
      </c>
      <c r="E626" s="20">
        <v>161.26687588110877</v>
      </c>
      <c r="G626" s="27">
        <v>5.6987766995462152E-2</v>
      </c>
      <c r="H626" s="32">
        <v>0.55383166198498868</v>
      </c>
    </row>
    <row r="627" spans="1:8" x14ac:dyDescent="0.3">
      <c r="A627" s="30">
        <v>5.8226630290846515E-2</v>
      </c>
      <c r="B627" s="29">
        <v>0.57915271073451735</v>
      </c>
      <c r="D627" s="27">
        <v>5.7070703911449527E-2</v>
      </c>
      <c r="E627" s="20">
        <v>156.88046187079368</v>
      </c>
      <c r="G627" s="27">
        <v>5.7070703911449527E-2</v>
      </c>
      <c r="H627" s="32">
        <v>0.51590397408538091</v>
      </c>
    </row>
    <row r="628" spans="1:8" x14ac:dyDescent="0.3">
      <c r="A628" s="30">
        <v>5.8682162704826624E-2</v>
      </c>
      <c r="B628" s="29">
        <v>0.42956823434962221</v>
      </c>
      <c r="D628" s="27">
        <v>5.7265630567144399E-2</v>
      </c>
      <c r="E628" s="20">
        <v>124.62650442354884</v>
      </c>
      <c r="G628" s="27">
        <v>5.7265630567144399E-2</v>
      </c>
      <c r="H628" s="32">
        <v>0.28527977368611274</v>
      </c>
    </row>
    <row r="629" spans="1:8" x14ac:dyDescent="0.3">
      <c r="A629" s="30">
        <v>5.8768252206846228E-2</v>
      </c>
      <c r="B629" s="29">
        <v>0.49268091869484254</v>
      </c>
      <c r="D629" s="27">
        <v>5.7731083496037172E-2</v>
      </c>
      <c r="E629" s="20">
        <v>183.17106110202195</v>
      </c>
      <c r="G629" s="27">
        <v>5.7731083496037172E-2</v>
      </c>
      <c r="H629" s="32">
        <v>0.5969513691631696</v>
      </c>
    </row>
    <row r="630" spans="1:8" x14ac:dyDescent="0.3">
      <c r="A630" s="30">
        <v>5.9962812686080724E-2</v>
      </c>
      <c r="B630" s="29">
        <v>0.34678719324473728</v>
      </c>
      <c r="D630" s="27">
        <v>5.8226630290846515E-2</v>
      </c>
      <c r="E630" s="20">
        <v>157.08149511915937</v>
      </c>
      <c r="G630" s="27">
        <v>5.8226630290846515E-2</v>
      </c>
      <c r="H630" s="32">
        <v>0.57915271073451735</v>
      </c>
    </row>
    <row r="631" spans="1:8" x14ac:dyDescent="0.3">
      <c r="A631" s="30">
        <v>6.0949514947196803E-2</v>
      </c>
      <c r="B631" s="29">
        <v>0.24764934311848633</v>
      </c>
      <c r="D631" s="27">
        <v>5.8682162704826624E-2</v>
      </c>
      <c r="E631" s="20">
        <v>130.72184036797145</v>
      </c>
      <c r="G631" s="27">
        <v>5.8682162704826624E-2</v>
      </c>
      <c r="H631" s="32">
        <v>0.42956823434962221</v>
      </c>
    </row>
    <row r="632" spans="1:8" x14ac:dyDescent="0.3">
      <c r="A632" s="30">
        <v>6.1036844262162049E-2</v>
      </c>
      <c r="B632" s="29">
        <v>0.58144270049505653</v>
      </c>
      <c r="D632" s="27">
        <v>5.8768252206846228E-2</v>
      </c>
      <c r="E632" s="20">
        <v>139.46363228864436</v>
      </c>
      <c r="G632" s="27">
        <v>5.8768252206846228E-2</v>
      </c>
      <c r="H632" s="32">
        <v>0.49268091869484254</v>
      </c>
    </row>
    <row r="633" spans="1:8" x14ac:dyDescent="0.3">
      <c r="A633" s="30">
        <v>6.1257576291609439E-2</v>
      </c>
      <c r="B633" s="29">
        <v>0.63174178151436666</v>
      </c>
      <c r="D633" s="27">
        <v>5.9962812686080724E-2</v>
      </c>
      <c r="E633" s="20">
        <v>133.61875861888333</v>
      </c>
      <c r="G633" s="27">
        <v>5.9962812686080724E-2</v>
      </c>
      <c r="H633" s="32">
        <v>0.34678719324473728</v>
      </c>
    </row>
    <row r="634" spans="1:8" x14ac:dyDescent="0.3">
      <c r="A634" s="30">
        <v>6.1257677306912228E-2</v>
      </c>
      <c r="B634" s="29">
        <v>0.50595457375799435</v>
      </c>
      <c r="D634" s="27">
        <v>6.0949514947196803E-2</v>
      </c>
      <c r="E634" s="20">
        <v>82.365678539335718</v>
      </c>
      <c r="G634" s="27">
        <v>6.0949514947196803E-2</v>
      </c>
      <c r="H634" s="32">
        <v>0.24764934311848633</v>
      </c>
    </row>
    <row r="635" spans="1:8" x14ac:dyDescent="0.3">
      <c r="A635" s="30">
        <v>6.3001154253470304E-2</v>
      </c>
      <c r="B635" s="29">
        <v>0.46322806448437637</v>
      </c>
      <c r="D635" s="27">
        <v>6.1036844262162049E-2</v>
      </c>
      <c r="E635" s="20">
        <v>147.69366006662062</v>
      </c>
      <c r="G635" s="27">
        <v>6.1036844262162049E-2</v>
      </c>
      <c r="H635" s="32">
        <v>0.58144270049505653</v>
      </c>
    </row>
    <row r="636" spans="1:8" x14ac:dyDescent="0.3">
      <c r="A636" s="30">
        <v>6.3388539652805775E-2</v>
      </c>
      <c r="B636" s="29">
        <v>0.37899910372894113</v>
      </c>
      <c r="D636" s="27">
        <v>6.1257576291609439E-2</v>
      </c>
      <c r="E636" s="20">
        <v>134.96497906277398</v>
      </c>
      <c r="G636" s="27">
        <v>6.1257576291609439E-2</v>
      </c>
      <c r="H636" s="32">
        <v>0.63174178151436666</v>
      </c>
    </row>
    <row r="637" spans="1:8" x14ac:dyDescent="0.3">
      <c r="A637" s="30">
        <v>6.4490432409911591E-2</v>
      </c>
      <c r="B637" s="29">
        <v>0.31358806161959585</v>
      </c>
      <c r="D637" s="27">
        <v>6.1257677306912228E-2</v>
      </c>
      <c r="E637" s="20">
        <v>143.88141351416562</v>
      </c>
      <c r="G637" s="27">
        <v>6.1257677306912228E-2</v>
      </c>
      <c r="H637" s="32">
        <v>0.50595457375799435</v>
      </c>
    </row>
    <row r="638" spans="1:8" x14ac:dyDescent="0.3">
      <c r="A638" s="30">
        <v>6.4688038526583114E-2</v>
      </c>
      <c r="B638" s="29">
        <v>0.5683406330322982</v>
      </c>
      <c r="D638" s="27">
        <v>6.3001154253470304E-2</v>
      </c>
      <c r="E638" s="20">
        <v>131.24157666814307</v>
      </c>
      <c r="G638" s="27">
        <v>6.3001154253470304E-2</v>
      </c>
      <c r="H638" s="32">
        <v>0.46322806448437637</v>
      </c>
    </row>
    <row r="639" spans="1:8" x14ac:dyDescent="0.3">
      <c r="A639" s="30">
        <v>6.5049071375142375E-2</v>
      </c>
      <c r="B639" s="29">
        <v>0.28137998117272212</v>
      </c>
      <c r="D639" s="27">
        <v>6.3388539652805775E-2</v>
      </c>
      <c r="E639" s="20">
        <v>131.60592014143953</v>
      </c>
      <c r="G639" s="27">
        <v>6.3388539652805775E-2</v>
      </c>
      <c r="H639" s="32">
        <v>0.37899910372894113</v>
      </c>
    </row>
    <row r="640" spans="1:8" x14ac:dyDescent="0.3">
      <c r="A640" s="30">
        <v>6.5524646431185829E-2</v>
      </c>
      <c r="B640" s="29">
        <v>0.50753731298636018</v>
      </c>
      <c r="D640" s="27">
        <v>6.4490432409911591E-2</v>
      </c>
      <c r="E640" s="20">
        <v>124.77086777409538</v>
      </c>
      <c r="G640" s="27">
        <v>6.4490432409911591E-2</v>
      </c>
      <c r="H640" s="32">
        <v>0.31358806161959585</v>
      </c>
    </row>
    <row r="641" spans="1:8" x14ac:dyDescent="0.3">
      <c r="A641" s="30">
        <v>6.6444234889786458E-2</v>
      </c>
      <c r="B641" s="29">
        <v>0.36825765825186496</v>
      </c>
      <c r="D641" s="27">
        <v>6.4688038526583114E-2</v>
      </c>
      <c r="E641" s="20">
        <v>142.35116941920788</v>
      </c>
      <c r="G641" s="27">
        <v>6.4688038526583114E-2</v>
      </c>
      <c r="H641" s="32">
        <v>0.5683406330322982</v>
      </c>
    </row>
    <row r="642" spans="1:8" x14ac:dyDescent="0.3">
      <c r="A642" s="30">
        <v>6.6655888696914189E-2</v>
      </c>
      <c r="B642" s="29">
        <v>0.78099181503582649</v>
      </c>
      <c r="D642" s="27">
        <v>6.5049071375142375E-2</v>
      </c>
      <c r="E642" s="20">
        <v>116.36340987608713</v>
      </c>
      <c r="G642" s="27">
        <v>6.5049071375142375E-2</v>
      </c>
      <c r="H642" s="32">
        <v>0.28137998117272212</v>
      </c>
    </row>
    <row r="643" spans="1:8" x14ac:dyDescent="0.3">
      <c r="A643" s="30">
        <v>6.694717883328849E-2</v>
      </c>
      <c r="B643" s="29">
        <v>0.64188468233259466</v>
      </c>
      <c r="D643" s="27">
        <v>6.5524646431185829E-2</v>
      </c>
      <c r="E643" s="20">
        <v>121.64047589468224</v>
      </c>
      <c r="G643" s="27">
        <v>6.5524646431185829E-2</v>
      </c>
      <c r="H643" s="32">
        <v>0.50753731298636018</v>
      </c>
    </row>
    <row r="644" spans="1:8" x14ac:dyDescent="0.3">
      <c r="A644" s="30">
        <v>6.7896216265580733E-2</v>
      </c>
      <c r="B644" s="29">
        <v>0.1494683279561799</v>
      </c>
      <c r="D644" s="27">
        <v>6.6444234889786458E-2</v>
      </c>
      <c r="E644" s="20">
        <v>112.67226723881382</v>
      </c>
      <c r="G644" s="27">
        <v>6.6444234889786458E-2</v>
      </c>
      <c r="H644" s="32">
        <v>0.36825765825186496</v>
      </c>
    </row>
    <row r="645" spans="1:8" x14ac:dyDescent="0.3">
      <c r="A645" s="30">
        <v>7.0207549332735653E-2</v>
      </c>
      <c r="B645" s="29">
        <v>1.1101127842926122</v>
      </c>
      <c r="D645" s="27">
        <v>6.6655888696914189E-2</v>
      </c>
      <c r="E645" s="20">
        <v>120.20500077049563</v>
      </c>
      <c r="G645" s="27">
        <v>6.6655888696914189E-2</v>
      </c>
      <c r="H645" s="32">
        <v>0.78099181503582649</v>
      </c>
    </row>
    <row r="646" spans="1:8" x14ac:dyDescent="0.3">
      <c r="A646" s="30">
        <v>7.0430919906357303E-2</v>
      </c>
      <c r="B646" s="29">
        <v>0.25019080181226611</v>
      </c>
      <c r="D646" s="27">
        <v>6.694717883328849E-2</v>
      </c>
      <c r="E646" s="20">
        <v>238.44690704931077</v>
      </c>
      <c r="G646" s="27">
        <v>6.694717883328849E-2</v>
      </c>
      <c r="H646" s="32">
        <v>0.64188468233259466</v>
      </c>
    </row>
    <row r="647" spans="1:8" x14ac:dyDescent="0.3">
      <c r="A647" s="30">
        <v>7.1004355259901786E-2</v>
      </c>
      <c r="B647" s="29">
        <v>0.39836817984220474</v>
      </c>
      <c r="D647" s="27">
        <v>6.7896216265580733E-2</v>
      </c>
      <c r="E647" s="20">
        <v>169.37979372189949</v>
      </c>
      <c r="G647" s="27">
        <v>6.7896216265580733E-2</v>
      </c>
      <c r="H647" s="32">
        <v>0.1494683279561799</v>
      </c>
    </row>
    <row r="648" spans="1:8" x14ac:dyDescent="0.3">
      <c r="A648" s="30">
        <v>7.1430638994570472E-2</v>
      </c>
      <c r="B648" s="29">
        <v>0.68711482206219177</v>
      </c>
      <c r="D648" s="27">
        <v>7.0207549332735653E-2</v>
      </c>
      <c r="E648" s="20">
        <v>277.5436119523568</v>
      </c>
      <c r="G648" s="27">
        <v>7.0207549332735653E-2</v>
      </c>
      <c r="H648" s="32">
        <v>1.1101127842926122</v>
      </c>
    </row>
    <row r="649" spans="1:8" x14ac:dyDescent="0.3">
      <c r="A649" s="30">
        <v>7.1556039818005956E-2</v>
      </c>
      <c r="B649" s="29">
        <v>0.23352885170947729</v>
      </c>
      <c r="D649" s="27">
        <v>7.0430919906357303E-2</v>
      </c>
      <c r="E649" s="20">
        <v>101.94740732289492</v>
      </c>
      <c r="G649" s="27">
        <v>7.0430919906357303E-2</v>
      </c>
      <c r="H649" s="32">
        <v>0.25019080181226611</v>
      </c>
    </row>
    <row r="650" spans="1:8" x14ac:dyDescent="0.3">
      <c r="A650" s="30">
        <v>7.1929258811451291E-2</v>
      </c>
      <c r="B650" s="29">
        <v>0.44527318128003646</v>
      </c>
      <c r="D650" s="27">
        <v>7.1004355259901786E-2</v>
      </c>
      <c r="E650" s="20">
        <v>114.98673939065969</v>
      </c>
      <c r="G650" s="27">
        <v>7.1004355259901786E-2</v>
      </c>
      <c r="H650" s="32">
        <v>0.39836817984220474</v>
      </c>
    </row>
    <row r="651" spans="1:8" x14ac:dyDescent="0.3">
      <c r="A651" s="30">
        <v>7.2349684417986282E-2</v>
      </c>
      <c r="B651" s="29">
        <v>0.59148975128793668</v>
      </c>
      <c r="D651" s="27">
        <v>7.1430638994570472E-2</v>
      </c>
      <c r="E651" s="20">
        <v>385.79973651023892</v>
      </c>
      <c r="G651" s="27">
        <v>7.1430638994570472E-2</v>
      </c>
      <c r="H651" s="32">
        <v>0.68711482206219177</v>
      </c>
    </row>
    <row r="652" spans="1:8" x14ac:dyDescent="0.3">
      <c r="A652" s="30">
        <v>7.2473569270641747E-2</v>
      </c>
      <c r="B652" s="29">
        <v>0.5581812096037192</v>
      </c>
      <c r="D652" s="27">
        <v>7.1556039818005956E-2</v>
      </c>
      <c r="E652" s="20">
        <v>73.252786186617115</v>
      </c>
      <c r="G652" s="27">
        <v>7.1556039818005956E-2</v>
      </c>
      <c r="H652" s="32">
        <v>0.23352885170947729</v>
      </c>
    </row>
    <row r="653" spans="1:8" x14ac:dyDescent="0.3">
      <c r="A653" s="30">
        <v>7.2958723804731562E-2</v>
      </c>
      <c r="B653" s="29">
        <v>0.23280066837702848</v>
      </c>
      <c r="D653" s="27">
        <v>7.1929258811451291E-2</v>
      </c>
      <c r="E653" s="20">
        <v>141.46486905846274</v>
      </c>
      <c r="G653" s="27">
        <v>7.1929258811451291E-2</v>
      </c>
      <c r="H653" s="32">
        <v>0.44527318128003646</v>
      </c>
    </row>
    <row r="654" spans="1:8" x14ac:dyDescent="0.3">
      <c r="A654" s="30">
        <v>7.3907604526993964E-2</v>
      </c>
      <c r="B654" s="29">
        <v>0.3748226934862004</v>
      </c>
      <c r="D654" s="27">
        <v>7.2349684417986282E-2</v>
      </c>
      <c r="E654" s="20">
        <v>153.98156871534997</v>
      </c>
      <c r="G654" s="27">
        <v>7.2349684417986282E-2</v>
      </c>
      <c r="H654" s="32">
        <v>0.59148975128793668</v>
      </c>
    </row>
    <row r="655" spans="1:8" x14ac:dyDescent="0.3">
      <c r="A655" s="30">
        <v>7.4386334478276694E-2</v>
      </c>
      <c r="B655" s="29">
        <v>0.53730269810793352</v>
      </c>
      <c r="D655" s="27">
        <v>7.2473569270641747E-2</v>
      </c>
      <c r="E655" s="20">
        <v>151.65623569389078</v>
      </c>
      <c r="G655" s="27">
        <v>7.2473569270641747E-2</v>
      </c>
      <c r="H655" s="32">
        <v>0.5581812096037192</v>
      </c>
    </row>
    <row r="656" spans="1:8" x14ac:dyDescent="0.3">
      <c r="A656" s="30">
        <v>7.4582538987669977E-2</v>
      </c>
      <c r="B656" s="29">
        <v>0.41105260252123049</v>
      </c>
      <c r="D656" s="27">
        <v>7.2958723804731562E-2</v>
      </c>
      <c r="E656" s="20">
        <v>170.19279231512556</v>
      </c>
      <c r="G656" s="27">
        <v>7.2958723804731562E-2</v>
      </c>
      <c r="H656" s="32">
        <v>0.23280066837702848</v>
      </c>
    </row>
    <row r="657" spans="1:8" x14ac:dyDescent="0.3">
      <c r="A657" s="30">
        <v>7.5051311781408003E-2</v>
      </c>
      <c r="B657" s="29">
        <v>0.64934415563155801</v>
      </c>
      <c r="D657" s="27">
        <v>7.3907604526993964E-2</v>
      </c>
      <c r="E657" s="20">
        <v>136.08575707959096</v>
      </c>
      <c r="G657" s="27">
        <v>7.3907604526993964E-2</v>
      </c>
      <c r="H657" s="32">
        <v>0.3748226934862004</v>
      </c>
    </row>
    <row r="658" spans="1:8" x14ac:dyDescent="0.3">
      <c r="A658" s="30">
        <v>7.5884428408244275E-2</v>
      </c>
      <c r="B658" s="29">
        <v>0.70645373665243272</v>
      </c>
      <c r="D658" s="27">
        <v>7.4386334478276694E-2</v>
      </c>
      <c r="E658" s="20">
        <v>156.73203253899069</v>
      </c>
      <c r="G658" s="27">
        <v>7.4386334478276694E-2</v>
      </c>
      <c r="H658" s="32">
        <v>0.53730269810793352</v>
      </c>
    </row>
    <row r="659" spans="1:8" x14ac:dyDescent="0.3">
      <c r="A659" s="30">
        <v>7.6110377387067274E-2</v>
      </c>
      <c r="B659" s="29">
        <v>0.62020218228820123</v>
      </c>
      <c r="D659" s="27">
        <v>7.4582538987669977E-2</v>
      </c>
      <c r="E659" s="20">
        <v>121.12012166902562</v>
      </c>
      <c r="G659" s="27">
        <v>7.4582538987669977E-2</v>
      </c>
      <c r="H659" s="32">
        <v>0.41105260252123049</v>
      </c>
    </row>
    <row r="660" spans="1:8" x14ac:dyDescent="0.3">
      <c r="A660" s="30">
        <v>7.6174965098289249E-2</v>
      </c>
      <c r="B660" s="29">
        <v>0.70823497054729168</v>
      </c>
      <c r="D660" s="27">
        <v>7.5051311781408003E-2</v>
      </c>
      <c r="E660" s="20">
        <v>216.96290355981429</v>
      </c>
      <c r="G660" s="27">
        <v>7.5051311781408003E-2</v>
      </c>
      <c r="H660" s="32">
        <v>0.64934415563155801</v>
      </c>
    </row>
    <row r="661" spans="1:8" x14ac:dyDescent="0.3">
      <c r="A661" s="30">
        <v>7.62172354645827E-2</v>
      </c>
      <c r="B661" s="29">
        <v>0.51818507077807052</v>
      </c>
      <c r="D661" s="27">
        <v>7.5884428408244275E-2</v>
      </c>
      <c r="E661" s="20">
        <v>410.19143491175606</v>
      </c>
      <c r="G661" s="27">
        <v>7.5884428408244275E-2</v>
      </c>
      <c r="H661" s="32">
        <v>0.70645373665243272</v>
      </c>
    </row>
    <row r="662" spans="1:8" x14ac:dyDescent="0.3">
      <c r="A662" s="30">
        <v>7.6334894059982616E-2</v>
      </c>
      <c r="B662" s="29">
        <v>0.40502331745390963</v>
      </c>
      <c r="D662" s="27">
        <v>7.6110377387067274E-2</v>
      </c>
      <c r="E662" s="20">
        <v>214.45259138550878</v>
      </c>
      <c r="G662" s="27">
        <v>7.6110377387067274E-2</v>
      </c>
      <c r="H662" s="32">
        <v>0.62020218228820123</v>
      </c>
    </row>
    <row r="663" spans="1:8" x14ac:dyDescent="0.3">
      <c r="A663" s="30">
        <v>7.6980661337643141E-2</v>
      </c>
      <c r="B663" s="29">
        <v>0.29171638286643109</v>
      </c>
      <c r="D663" s="27">
        <v>7.6174965098289249E-2</v>
      </c>
      <c r="E663" s="20">
        <v>146.22329503548315</v>
      </c>
      <c r="G663" s="27">
        <v>7.6174965098289249E-2</v>
      </c>
      <c r="H663" s="32">
        <v>0.70823497054729168</v>
      </c>
    </row>
    <row r="664" spans="1:8" x14ac:dyDescent="0.3">
      <c r="A664" s="30">
        <v>7.7513825365713274E-2</v>
      </c>
      <c r="B664" s="29">
        <v>0.42386165894195943</v>
      </c>
      <c r="D664" s="27">
        <v>7.62172354645827E-2</v>
      </c>
      <c r="E664" s="20">
        <v>85.830320746135868</v>
      </c>
      <c r="G664" s="27">
        <v>7.62172354645827E-2</v>
      </c>
      <c r="H664" s="32">
        <v>0.51818507077807052</v>
      </c>
    </row>
    <row r="665" spans="1:8" x14ac:dyDescent="0.3">
      <c r="A665" s="30">
        <v>7.8015568242790323E-2</v>
      </c>
      <c r="B665" s="29">
        <v>0.43844457145423321</v>
      </c>
      <c r="D665" s="27">
        <v>7.6334894059982616E-2</v>
      </c>
      <c r="E665" s="20">
        <v>115.42386526542219</v>
      </c>
      <c r="G665" s="27">
        <v>7.6334894059982616E-2</v>
      </c>
      <c r="H665" s="32">
        <v>0.40502331745390963</v>
      </c>
    </row>
    <row r="666" spans="1:8" x14ac:dyDescent="0.3">
      <c r="A666" s="30">
        <v>7.8873784189909202E-2</v>
      </c>
      <c r="B666" s="29">
        <v>0.23612139440104943</v>
      </c>
      <c r="D666" s="27">
        <v>7.6980661337643141E-2</v>
      </c>
      <c r="E666" s="20">
        <v>70.802317141213649</v>
      </c>
      <c r="G666" s="27">
        <v>7.6980661337643141E-2</v>
      </c>
      <c r="H666" s="32">
        <v>0.29171638286643109</v>
      </c>
    </row>
    <row r="667" spans="1:8" x14ac:dyDescent="0.3">
      <c r="A667" s="30">
        <v>8.0636485709419503E-2</v>
      </c>
      <c r="B667" s="29">
        <v>0.42355660858853006</v>
      </c>
      <c r="D667" s="27">
        <v>7.7513825365713274E-2</v>
      </c>
      <c r="E667" s="20">
        <v>110.10460245846284</v>
      </c>
      <c r="G667" s="27">
        <v>7.7513825365713274E-2</v>
      </c>
      <c r="H667" s="32">
        <v>0.42386165894195943</v>
      </c>
    </row>
    <row r="668" spans="1:8" x14ac:dyDescent="0.3">
      <c r="A668" s="30">
        <v>8.0888024614068854E-2</v>
      </c>
      <c r="B668" s="29">
        <v>0.24082637420908121</v>
      </c>
      <c r="D668" s="27">
        <v>7.8015568242790323E-2</v>
      </c>
      <c r="E668" s="20">
        <v>131.31007883918855</v>
      </c>
      <c r="G668" s="27">
        <v>7.8015568242790323E-2</v>
      </c>
      <c r="H668" s="32">
        <v>0.43844457145423321</v>
      </c>
    </row>
    <row r="669" spans="1:8" x14ac:dyDescent="0.3">
      <c r="A669" s="30">
        <v>8.1041324232046463E-2</v>
      </c>
      <c r="B669" s="29">
        <v>0.63398608091685726</v>
      </c>
      <c r="D669" s="27">
        <v>7.8873784189909202E-2</v>
      </c>
      <c r="E669" s="20">
        <v>134.04960714321911</v>
      </c>
      <c r="G669" s="27">
        <v>7.8873784189909202E-2</v>
      </c>
      <c r="H669" s="32">
        <v>0.23612139440104943</v>
      </c>
    </row>
    <row r="670" spans="1:8" x14ac:dyDescent="0.3">
      <c r="A670" s="30">
        <v>8.2027650326381263E-2</v>
      </c>
      <c r="B670" s="29">
        <v>0.26889573265492689</v>
      </c>
      <c r="D670" s="27">
        <v>8.0636485709419503E-2</v>
      </c>
      <c r="E670" s="20">
        <v>119.98086556896628</v>
      </c>
      <c r="G670" s="27">
        <v>8.0636485709419503E-2</v>
      </c>
      <c r="H670" s="32">
        <v>0.42355660858853006</v>
      </c>
    </row>
    <row r="671" spans="1:8" x14ac:dyDescent="0.3">
      <c r="A671" s="30">
        <v>8.209838185530316E-2</v>
      </c>
      <c r="B671" s="29">
        <v>0.65812315938683785</v>
      </c>
      <c r="D671" s="27">
        <v>8.0888024614068854E-2</v>
      </c>
      <c r="E671" s="20">
        <v>101.9692483882821</v>
      </c>
      <c r="G671" s="27">
        <v>8.0888024614068854E-2</v>
      </c>
      <c r="H671" s="32">
        <v>0.24082637420908121</v>
      </c>
    </row>
    <row r="672" spans="1:8" x14ac:dyDescent="0.3">
      <c r="A672" s="30">
        <v>8.2803090438119398E-2</v>
      </c>
      <c r="B672" s="29">
        <v>0.6528696151099308</v>
      </c>
      <c r="D672" s="27">
        <v>8.1041324232046463E-2</v>
      </c>
      <c r="E672" s="20">
        <v>232.58250782758921</v>
      </c>
      <c r="G672" s="27">
        <v>8.1041324232046463E-2</v>
      </c>
      <c r="H672" s="32">
        <v>0.63398608091685726</v>
      </c>
    </row>
    <row r="673" spans="1:8" x14ac:dyDescent="0.3">
      <c r="A673" s="30">
        <v>8.548996466151948E-2</v>
      </c>
      <c r="B673" s="29">
        <v>0.46331653988311816</v>
      </c>
      <c r="D673" s="27">
        <v>8.2027650326381263E-2</v>
      </c>
      <c r="E673" s="20">
        <v>88.053157336915078</v>
      </c>
      <c r="G673" s="27">
        <v>8.2027650326381263E-2</v>
      </c>
      <c r="H673" s="32">
        <v>0.26889573265492689</v>
      </c>
    </row>
    <row r="674" spans="1:8" x14ac:dyDescent="0.3">
      <c r="A674" s="30">
        <v>8.5504458015293494E-2</v>
      </c>
      <c r="B674" s="29">
        <v>0.49038208658079463</v>
      </c>
      <c r="D674" s="27">
        <v>8.209838185530316E-2</v>
      </c>
      <c r="E674" s="20">
        <v>254.48669304850239</v>
      </c>
      <c r="G674" s="27">
        <v>8.209838185530316E-2</v>
      </c>
      <c r="H674" s="32">
        <v>0.65812315938683785</v>
      </c>
    </row>
    <row r="675" spans="1:8" x14ac:dyDescent="0.3">
      <c r="A675" s="30">
        <v>8.6330217442082358E-2</v>
      </c>
      <c r="B675" s="29">
        <v>0.28700630552336914</v>
      </c>
      <c r="D675" s="27">
        <v>8.2803090438119398E-2</v>
      </c>
      <c r="E675" s="20">
        <v>228.39712706563981</v>
      </c>
      <c r="G675" s="27">
        <v>8.2803090438119398E-2</v>
      </c>
      <c r="H675" s="32">
        <v>0.6528696151099308</v>
      </c>
    </row>
    <row r="676" spans="1:8" x14ac:dyDescent="0.3">
      <c r="A676" s="30">
        <v>8.6361442595261906E-2</v>
      </c>
      <c r="B676" s="29">
        <v>0.23357606721073132</v>
      </c>
      <c r="D676" s="27">
        <v>8.548996466151948E-2</v>
      </c>
      <c r="E676" s="20">
        <v>131.21652426763802</v>
      </c>
      <c r="G676" s="27">
        <v>8.548996466151948E-2</v>
      </c>
      <c r="H676" s="32">
        <v>0.46331653988311816</v>
      </c>
    </row>
    <row r="677" spans="1:8" x14ac:dyDescent="0.3">
      <c r="A677" s="30">
        <v>8.7007968593297846E-2</v>
      </c>
      <c r="B677" s="29">
        <v>0.46362122594598765</v>
      </c>
      <c r="D677" s="27">
        <v>8.5504458015293494E-2</v>
      </c>
      <c r="E677" s="20">
        <v>165.50546867012505</v>
      </c>
      <c r="G677" s="27">
        <v>8.5504458015293494E-2</v>
      </c>
      <c r="H677" s="32">
        <v>0.49038208658079463</v>
      </c>
    </row>
    <row r="678" spans="1:8" x14ac:dyDescent="0.3">
      <c r="A678" s="30">
        <v>8.7072263338541234E-2</v>
      </c>
      <c r="B678" s="29">
        <v>0.42322248438380244</v>
      </c>
      <c r="D678" s="27">
        <v>8.6330217442082358E-2</v>
      </c>
      <c r="E678" s="20">
        <v>112.6904360133862</v>
      </c>
      <c r="G678" s="27">
        <v>8.6330217442082358E-2</v>
      </c>
      <c r="H678" s="32">
        <v>0.28700630552336914</v>
      </c>
    </row>
    <row r="679" spans="1:8" x14ac:dyDescent="0.3">
      <c r="A679" s="30">
        <v>8.8207985152166657E-2</v>
      </c>
      <c r="B679" s="29">
        <v>0.49153265675315255</v>
      </c>
      <c r="D679" s="27">
        <v>8.6361442595261906E-2</v>
      </c>
      <c r="E679" s="20">
        <v>104.66833535485067</v>
      </c>
      <c r="G679" s="27">
        <v>8.6361442595261906E-2</v>
      </c>
      <c r="H679" s="32">
        <v>0.23357606721073132</v>
      </c>
    </row>
    <row r="680" spans="1:8" x14ac:dyDescent="0.3">
      <c r="A680" s="30">
        <v>8.8965136789283861E-2</v>
      </c>
      <c r="B680" s="29">
        <v>0.4493292205314488</v>
      </c>
      <c r="D680" s="27">
        <v>8.7007968593297846E-2</v>
      </c>
      <c r="E680" s="20">
        <v>118.55245688867464</v>
      </c>
      <c r="G680" s="27">
        <v>8.7007968593297846E-2</v>
      </c>
      <c r="H680" s="32">
        <v>0.46362122594598765</v>
      </c>
    </row>
    <row r="681" spans="1:8" x14ac:dyDescent="0.3">
      <c r="A681" s="30">
        <v>8.970652609013996E-2</v>
      </c>
      <c r="B681" s="29">
        <v>0.69852519842487726</v>
      </c>
      <c r="D681" s="27">
        <v>8.7072263338541234E-2</v>
      </c>
      <c r="E681" s="20">
        <v>135.60046983674118</v>
      </c>
      <c r="G681" s="27">
        <v>8.7072263338541234E-2</v>
      </c>
      <c r="H681" s="32">
        <v>0.42322248438380244</v>
      </c>
    </row>
    <row r="682" spans="1:8" x14ac:dyDescent="0.3">
      <c r="A682" s="30">
        <v>8.9947421196939104E-2</v>
      </c>
      <c r="B682" s="29">
        <v>0.39068572653462391</v>
      </c>
      <c r="D682" s="27">
        <v>8.8207985152166657E-2</v>
      </c>
      <c r="E682" s="20">
        <v>157.50465505765436</v>
      </c>
      <c r="G682" s="27">
        <v>8.8207985152166657E-2</v>
      </c>
      <c r="H682" s="32">
        <v>0.49153265675315255</v>
      </c>
    </row>
    <row r="683" spans="1:8" x14ac:dyDescent="0.3">
      <c r="A683" s="30">
        <v>9.1031638497952372E-2</v>
      </c>
      <c r="B683" s="29">
        <v>0.30610214990987822</v>
      </c>
      <c r="D683" s="27">
        <v>8.8965136789283861E-2</v>
      </c>
      <c r="E683" s="20">
        <v>131.41508907479181</v>
      </c>
      <c r="G683" s="27">
        <v>8.8965136789283861E-2</v>
      </c>
      <c r="H683" s="32">
        <v>0.4493292205314488</v>
      </c>
    </row>
    <row r="684" spans="1:8" x14ac:dyDescent="0.3">
      <c r="A684" s="30">
        <v>9.2075907854905381E-2</v>
      </c>
      <c r="B684" s="29">
        <v>0.25052968005729814</v>
      </c>
      <c r="D684" s="27">
        <v>8.970652609013996E-2</v>
      </c>
      <c r="E684" s="20">
        <v>386.17326722205905</v>
      </c>
      <c r="G684" s="27">
        <v>8.970652609013996E-2</v>
      </c>
      <c r="H684" s="32">
        <v>0.69852519842487726</v>
      </c>
    </row>
    <row r="685" spans="1:8" x14ac:dyDescent="0.3">
      <c r="A685" s="30">
        <v>9.251392196119923E-2</v>
      </c>
      <c r="B685" s="29">
        <v>0.46287787081511544</v>
      </c>
      <c r="D685" s="27">
        <v>8.9947421196939104E-2</v>
      </c>
      <c r="E685" s="20">
        <v>114.87981512128542</v>
      </c>
      <c r="G685" s="27">
        <v>8.9947421196939104E-2</v>
      </c>
      <c r="H685" s="32">
        <v>0.39068572653462391</v>
      </c>
    </row>
    <row r="686" spans="1:8" x14ac:dyDescent="0.3">
      <c r="A686" s="30">
        <v>9.2936677925081312E-2</v>
      </c>
      <c r="B686" s="29">
        <v>0.29251791553918438</v>
      </c>
      <c r="D686" s="27">
        <v>9.1031638497952372E-2</v>
      </c>
      <c r="E686" s="20">
        <v>119.50213599609994</v>
      </c>
      <c r="G686" s="27">
        <v>9.1031638497952372E-2</v>
      </c>
      <c r="H686" s="32">
        <v>0.30610214990987822</v>
      </c>
    </row>
    <row r="687" spans="1:8" x14ac:dyDescent="0.3">
      <c r="A687" s="30">
        <v>9.3609569747968635E-2</v>
      </c>
      <c r="B687" s="29">
        <v>0.30205506242598346</v>
      </c>
      <c r="D687" s="27">
        <v>9.2075907854905381E-2</v>
      </c>
      <c r="E687" s="20">
        <v>102.10121153343646</v>
      </c>
      <c r="G687" s="27">
        <v>9.2075907854905381E-2</v>
      </c>
      <c r="H687" s="32">
        <v>0.25052968005729814</v>
      </c>
    </row>
    <row r="688" spans="1:8" x14ac:dyDescent="0.3">
      <c r="A688" s="30">
        <v>9.3888801775392494E-2</v>
      </c>
      <c r="B688" s="29">
        <v>0.29658649163954215</v>
      </c>
      <c r="D688" s="27">
        <v>9.251392196119923E-2</v>
      </c>
      <c r="E688" s="20">
        <v>131.3408877193086</v>
      </c>
      <c r="G688" s="27">
        <v>9.251392196119923E-2</v>
      </c>
      <c r="H688" s="32">
        <v>0.46287787081511544</v>
      </c>
    </row>
    <row r="689" spans="1:8" x14ac:dyDescent="0.3">
      <c r="A689" s="30">
        <v>9.4176123283091329E-2</v>
      </c>
      <c r="B689" s="29">
        <v>0.65379703828774915</v>
      </c>
      <c r="D689" s="27">
        <v>9.2936677925081312E-2</v>
      </c>
      <c r="E689" s="20">
        <v>115.18692810316793</v>
      </c>
      <c r="G689" s="27">
        <v>9.2936677925081312E-2</v>
      </c>
      <c r="H689" s="32">
        <v>0.29251791553918438</v>
      </c>
    </row>
    <row r="690" spans="1:8" x14ac:dyDescent="0.3">
      <c r="A690" s="30">
        <v>9.4402059870390076E-2</v>
      </c>
      <c r="B690" s="29">
        <v>0.2335191326619584</v>
      </c>
      <c r="D690" s="27">
        <v>9.3609569747968635E-2</v>
      </c>
      <c r="E690" s="20">
        <v>126.14180000179998</v>
      </c>
      <c r="G690" s="27">
        <v>9.3609569747968635E-2</v>
      </c>
      <c r="H690" s="32">
        <v>0.30205506242598346</v>
      </c>
    </row>
    <row r="691" spans="1:8" x14ac:dyDescent="0.3">
      <c r="A691" s="30">
        <v>9.4761616556979789E-2</v>
      </c>
      <c r="B691" s="29">
        <v>0.64202705394142734</v>
      </c>
      <c r="D691" s="27">
        <v>9.3888801775392494E-2</v>
      </c>
      <c r="E691" s="20">
        <v>101.71540086441193</v>
      </c>
      <c r="G691" s="27">
        <v>9.3888801775392494E-2</v>
      </c>
      <c r="H691" s="32">
        <v>0.29658649163954215</v>
      </c>
    </row>
    <row r="692" spans="1:8" x14ac:dyDescent="0.3">
      <c r="A692" s="30">
        <v>9.575754336628961E-2</v>
      </c>
      <c r="B692" s="29">
        <v>0.24095480577513356</v>
      </c>
      <c r="D692" s="27">
        <v>9.4176123283091329E-2</v>
      </c>
      <c r="E692" s="20">
        <v>77.80873954908752</v>
      </c>
      <c r="G692" s="27">
        <v>9.4176123283091329E-2</v>
      </c>
      <c r="H692" s="32">
        <v>0.65379703828774915</v>
      </c>
    </row>
    <row r="693" spans="1:8" x14ac:dyDescent="0.3">
      <c r="A693" s="30">
        <v>9.6780718446552783E-2</v>
      </c>
      <c r="B693" s="29">
        <v>0.2211581067335178</v>
      </c>
      <c r="D693" s="27">
        <v>9.4402059870390076E-2</v>
      </c>
      <c r="E693" s="20">
        <v>110.02424532279339</v>
      </c>
      <c r="G693" s="27">
        <v>9.4402059870390076E-2</v>
      </c>
      <c r="H693" s="32">
        <v>0.2335191326619584</v>
      </c>
    </row>
    <row r="694" spans="1:8" x14ac:dyDescent="0.3">
      <c r="A694" s="30">
        <v>9.876758895779858E-2</v>
      </c>
      <c r="B694" s="29">
        <v>0.2121021337193178</v>
      </c>
      <c r="D694" s="27">
        <v>9.4761616556979789E-2</v>
      </c>
      <c r="E694" s="20">
        <v>82.917919299336077</v>
      </c>
      <c r="G694" s="27">
        <v>9.4761616556979789E-2</v>
      </c>
      <c r="H694" s="32">
        <v>0.64202705394142734</v>
      </c>
    </row>
    <row r="695" spans="1:8" x14ac:dyDescent="0.3">
      <c r="A695" s="30">
        <v>9.9376487416975579E-2</v>
      </c>
      <c r="B695" s="29">
        <v>0.56528885859082911</v>
      </c>
      <c r="D695" s="27">
        <v>9.575754336628961E-2</v>
      </c>
      <c r="E695" s="20">
        <v>101.77750484568007</v>
      </c>
      <c r="G695" s="27">
        <v>9.575754336628961E-2</v>
      </c>
      <c r="H695" s="32">
        <v>0.24095480577513356</v>
      </c>
    </row>
    <row r="696" spans="1:8" x14ac:dyDescent="0.3">
      <c r="A696" s="30">
        <v>0.10125363402130461</v>
      </c>
      <c r="B696" s="29">
        <v>0.76384251509905077</v>
      </c>
      <c r="D696" s="27">
        <v>9.6780718446552783E-2</v>
      </c>
      <c r="E696" s="20">
        <v>91.206432523889731</v>
      </c>
      <c r="G696" s="27">
        <v>9.6780718446552783E-2</v>
      </c>
      <c r="H696" s="32">
        <v>0.2211581067335178</v>
      </c>
    </row>
    <row r="697" spans="1:8" x14ac:dyDescent="0.3">
      <c r="A697" s="30">
        <v>0.1016761710479841</v>
      </c>
      <c r="B697" s="29">
        <v>0.45704778192664874</v>
      </c>
      <c r="D697" s="27">
        <v>9.876758895779858E-2</v>
      </c>
      <c r="E697" s="20">
        <v>80.718263686981444</v>
      </c>
      <c r="G697" s="27">
        <v>9.876758895779858E-2</v>
      </c>
      <c r="H697" s="32">
        <v>0.2121021337193178</v>
      </c>
    </row>
    <row r="698" spans="1:8" x14ac:dyDescent="0.3">
      <c r="A698" s="30">
        <v>0.1018873668026572</v>
      </c>
      <c r="B698" s="29">
        <v>0.54645506235958596</v>
      </c>
      <c r="D698" s="27">
        <v>9.9376487416975579E-2</v>
      </c>
      <c r="E698" s="20">
        <v>133.20378252881443</v>
      </c>
      <c r="G698" s="27">
        <v>9.9376487416975579E-2</v>
      </c>
      <c r="H698" s="32">
        <v>0.56528885859082911</v>
      </c>
    </row>
    <row r="699" spans="1:8" x14ac:dyDescent="0.3">
      <c r="A699" s="30">
        <v>0.10288724303791241</v>
      </c>
      <c r="B699" s="29">
        <v>0.66231577702294642</v>
      </c>
      <c r="D699" s="27">
        <v>0.10125363402130461</v>
      </c>
      <c r="E699" s="20">
        <v>95.333596947158469</v>
      </c>
      <c r="G699" s="27">
        <v>0.10125363402130461</v>
      </c>
      <c r="H699" s="32">
        <v>0.76384251509905077</v>
      </c>
    </row>
    <row r="700" spans="1:8" x14ac:dyDescent="0.3">
      <c r="A700" s="30">
        <v>0.10306341755813264</v>
      </c>
      <c r="B700" s="29">
        <v>0.64039931732076127</v>
      </c>
      <c r="D700" s="27">
        <v>0.1016761710479841</v>
      </c>
      <c r="E700" s="20">
        <v>82.58922688191673</v>
      </c>
      <c r="G700" s="27">
        <v>0.1016761710479841</v>
      </c>
      <c r="H700" s="32">
        <v>0.45704778192664874</v>
      </c>
    </row>
    <row r="701" spans="1:8" x14ac:dyDescent="0.3">
      <c r="A701" s="30">
        <v>0.10450500326896872</v>
      </c>
      <c r="B701" s="29">
        <v>0.25032774737363611</v>
      </c>
      <c r="D701" s="27">
        <v>0.1018873668026572</v>
      </c>
      <c r="E701" s="20">
        <v>184.14092499690412</v>
      </c>
      <c r="G701" s="27">
        <v>0.1018873668026572</v>
      </c>
      <c r="H701" s="32">
        <v>0.54645506235958596</v>
      </c>
    </row>
    <row r="702" spans="1:8" x14ac:dyDescent="0.3">
      <c r="A702" s="30">
        <v>0.10580529978915365</v>
      </c>
      <c r="B702" s="29">
        <v>0.22236712851571241</v>
      </c>
      <c r="D702" s="27">
        <v>0.10288724303791241</v>
      </c>
      <c r="E702" s="20">
        <v>225.2972006618304</v>
      </c>
      <c r="G702" s="27">
        <v>0.10288724303791241</v>
      </c>
      <c r="H702" s="32">
        <v>0.66231577702294642</v>
      </c>
    </row>
    <row r="703" spans="1:8" x14ac:dyDescent="0.3">
      <c r="A703" s="30">
        <v>0.10586810797440194</v>
      </c>
      <c r="B703" s="29">
        <v>0.36332598703901842</v>
      </c>
      <c r="D703" s="27">
        <v>0.10306341755813264</v>
      </c>
      <c r="E703" s="20">
        <v>222.97186764037122</v>
      </c>
      <c r="G703" s="27">
        <v>0.10306341755813264</v>
      </c>
      <c r="H703" s="32">
        <v>0.64039931732076127</v>
      </c>
    </row>
    <row r="704" spans="1:8" x14ac:dyDescent="0.3">
      <c r="A704" s="30">
        <v>0.10601711276740389</v>
      </c>
      <c r="B704" s="29">
        <v>0.63159951521645852</v>
      </c>
      <c r="D704" s="27">
        <v>0.10450500326896872</v>
      </c>
      <c r="E704" s="20">
        <v>106.82603679166463</v>
      </c>
      <c r="G704" s="27">
        <v>0.10450500326896872</v>
      </c>
      <c r="H704" s="32">
        <v>0.25032774737363611</v>
      </c>
    </row>
    <row r="705" spans="1:8" x14ac:dyDescent="0.3">
      <c r="A705" s="30">
        <v>0.1060828693489384</v>
      </c>
      <c r="B705" s="29">
        <v>0.68036407097718266</v>
      </c>
      <c r="D705" s="27">
        <v>0.10580529978915365</v>
      </c>
      <c r="E705" s="20">
        <v>110.95921249633921</v>
      </c>
      <c r="G705" s="27">
        <v>0.10580529978915365</v>
      </c>
      <c r="H705" s="32">
        <v>0.22236712851571241</v>
      </c>
    </row>
    <row r="706" spans="1:8" x14ac:dyDescent="0.3">
      <c r="A706" s="30">
        <v>0.10654833049648005</v>
      </c>
      <c r="B706" s="29">
        <v>0.18485281512836182</v>
      </c>
      <c r="D706" s="27">
        <v>0.10586810797440194</v>
      </c>
      <c r="E706" s="20">
        <v>128.73022201257783</v>
      </c>
      <c r="G706" s="27">
        <v>0.10586810797440194</v>
      </c>
      <c r="H706" s="32">
        <v>0.36332598703901842</v>
      </c>
    </row>
    <row r="707" spans="1:8" x14ac:dyDescent="0.3">
      <c r="A707" s="30">
        <v>0.10659539327843959</v>
      </c>
      <c r="B707" s="29">
        <v>0.7652637517491202</v>
      </c>
      <c r="D707" s="27">
        <v>0.10601711276740389</v>
      </c>
      <c r="E707" s="20">
        <v>94.790489946970922</v>
      </c>
      <c r="G707" s="27">
        <v>0.10601711276740389</v>
      </c>
      <c r="H707" s="32">
        <v>0.63159951521645852</v>
      </c>
    </row>
    <row r="708" spans="1:8" x14ac:dyDescent="0.3">
      <c r="A708" s="30">
        <v>0.10677684895881612</v>
      </c>
      <c r="B708" s="29">
        <v>0.2767031511842532</v>
      </c>
      <c r="D708" s="27">
        <v>0.1060828693489384</v>
      </c>
      <c r="E708" s="20">
        <v>69.839639671131636</v>
      </c>
      <c r="G708" s="27">
        <v>0.1060828693489384</v>
      </c>
      <c r="H708" s="32">
        <v>0.68036407097718266</v>
      </c>
    </row>
    <row r="709" spans="1:8" x14ac:dyDescent="0.3">
      <c r="A709" s="30">
        <v>0.10712970099211816</v>
      </c>
      <c r="B709" s="29">
        <v>0.54442405496507607</v>
      </c>
      <c r="D709" s="27">
        <v>0.10654833049648005</v>
      </c>
      <c r="E709" s="20">
        <v>128.54124994443742</v>
      </c>
      <c r="G709" s="27">
        <v>0.10654833049648005</v>
      </c>
      <c r="H709" s="32">
        <v>0.18485281512836182</v>
      </c>
    </row>
    <row r="710" spans="1:8" x14ac:dyDescent="0.3">
      <c r="A710" s="30">
        <v>0.1105439133038999</v>
      </c>
      <c r="B710" s="29">
        <v>0.46099762792336663</v>
      </c>
      <c r="D710" s="27">
        <v>0.10659539327843959</v>
      </c>
      <c r="E710" s="20">
        <v>214.55632724108952</v>
      </c>
      <c r="G710" s="27">
        <v>0.10659539327843959</v>
      </c>
      <c r="H710" s="32">
        <v>0.7652637517491202</v>
      </c>
    </row>
    <row r="711" spans="1:8" x14ac:dyDescent="0.3">
      <c r="A711" s="30">
        <v>0.11073319839260876</v>
      </c>
      <c r="B711" s="29">
        <v>0.41849510445240407</v>
      </c>
      <c r="D711" s="27">
        <v>0.10677684895881612</v>
      </c>
      <c r="E711" s="20">
        <v>102.64065602971523</v>
      </c>
      <c r="G711" s="27">
        <v>0.10677684895881612</v>
      </c>
      <c r="H711" s="32">
        <v>0.2767031511842532</v>
      </c>
    </row>
    <row r="712" spans="1:8" x14ac:dyDescent="0.3">
      <c r="A712" s="30">
        <v>0.11249923037166809</v>
      </c>
      <c r="B712" s="29">
        <v>0.38295339042243104</v>
      </c>
      <c r="D712" s="27">
        <v>0.10712970099211816</v>
      </c>
      <c r="E712" s="20">
        <v>154.68189400364068</v>
      </c>
      <c r="G712" s="27">
        <v>0.10712970099211816</v>
      </c>
      <c r="H712" s="32">
        <v>0.54442405496507607</v>
      </c>
    </row>
    <row r="713" spans="1:8" x14ac:dyDescent="0.3">
      <c r="A713" s="30">
        <v>0.11410614224087112</v>
      </c>
      <c r="B713" s="29">
        <v>0.56265002329024161</v>
      </c>
      <c r="D713" s="27">
        <v>0.1105439133038999</v>
      </c>
      <c r="E713" s="20">
        <v>128.3151626709824</v>
      </c>
      <c r="G713" s="27">
        <v>0.1105439133038999</v>
      </c>
      <c r="H713" s="32">
        <v>0.46099762792336663</v>
      </c>
    </row>
    <row r="714" spans="1:8" x14ac:dyDescent="0.3">
      <c r="A714" s="30">
        <v>0.11422601066760762</v>
      </c>
      <c r="B714" s="29">
        <v>0.37153222539973724</v>
      </c>
      <c r="D714" s="27">
        <v>0.11073319839260876</v>
      </c>
      <c r="E714" s="20">
        <v>125.98982964952319</v>
      </c>
      <c r="G714" s="27">
        <v>0.11073319839260876</v>
      </c>
      <c r="H714" s="32">
        <v>0.41849510445240407</v>
      </c>
    </row>
    <row r="715" spans="1:8" x14ac:dyDescent="0.3">
      <c r="A715" s="30">
        <v>0.11441964497680601</v>
      </c>
      <c r="B715" s="29">
        <v>0.23522451799330188</v>
      </c>
      <c r="D715" s="27">
        <v>0.11249923037166809</v>
      </c>
      <c r="E715" s="20">
        <v>114.9448391084169</v>
      </c>
      <c r="G715" s="27">
        <v>0.11249923037166809</v>
      </c>
      <c r="H715" s="32">
        <v>0.38295339042243104</v>
      </c>
    </row>
    <row r="716" spans="1:8" x14ac:dyDescent="0.3">
      <c r="A716" s="30">
        <v>0.11444048132852913</v>
      </c>
      <c r="B716" s="29">
        <v>0.31676246353691329</v>
      </c>
      <c r="D716" s="27">
        <v>0.11410614224087112</v>
      </c>
      <c r="E716" s="20">
        <v>192.24897000945487</v>
      </c>
      <c r="G716" s="27">
        <v>0.11410614224087112</v>
      </c>
      <c r="H716" s="32">
        <v>0.56265002329024161</v>
      </c>
    </row>
    <row r="717" spans="1:8" x14ac:dyDescent="0.3">
      <c r="A717" s="30">
        <v>0.11587502094153024</v>
      </c>
      <c r="B717" s="29">
        <v>0.68638169224072987</v>
      </c>
      <c r="D717" s="27">
        <v>0.11422601066760762</v>
      </c>
      <c r="E717" s="20">
        <v>114.05934407544298</v>
      </c>
      <c r="G717" s="27">
        <v>0.11422601066760762</v>
      </c>
      <c r="H717" s="32">
        <v>0.37153222539973724</v>
      </c>
    </row>
    <row r="718" spans="1:8" x14ac:dyDescent="0.3">
      <c r="A718" s="30">
        <v>0.11624473643632882</v>
      </c>
      <c r="B718" s="29">
        <v>0.72019189759183588</v>
      </c>
      <c r="D718" s="27">
        <v>0.11441964497680601</v>
      </c>
      <c r="E718" s="20">
        <v>111.87386249451463</v>
      </c>
      <c r="G718" s="27">
        <v>0.11441964497680601</v>
      </c>
      <c r="H718" s="32">
        <v>0.23522451799330188</v>
      </c>
    </row>
    <row r="719" spans="1:8" x14ac:dyDescent="0.3">
      <c r="A719" s="30">
        <v>0.11776317211524656</v>
      </c>
      <c r="B719" s="29">
        <v>0.53398650459968855</v>
      </c>
      <c r="D719" s="27">
        <v>0.11444048132852913</v>
      </c>
      <c r="E719" s="20">
        <v>100.47928906788778</v>
      </c>
      <c r="G719" s="27">
        <v>0.11444048132852913</v>
      </c>
      <c r="H719" s="32">
        <v>0.31676246353691329</v>
      </c>
    </row>
    <row r="720" spans="1:8" x14ac:dyDescent="0.3">
      <c r="A720" s="30">
        <v>0.11839367454649619</v>
      </c>
      <c r="B720" s="29">
        <v>0.53962636899272398</v>
      </c>
      <c r="D720" s="27">
        <v>0.11587502094153024</v>
      </c>
      <c r="E720" s="20">
        <v>384.8389628450692</v>
      </c>
      <c r="G720" s="27">
        <v>0.11587502094153024</v>
      </c>
      <c r="H720" s="32">
        <v>0.68638169224072987</v>
      </c>
    </row>
    <row r="721" spans="1:8" x14ac:dyDescent="0.3">
      <c r="A721" s="30">
        <v>0.11876802640290407</v>
      </c>
      <c r="B721" s="29">
        <v>0.39515881777322581</v>
      </c>
      <c r="D721" s="27">
        <v>0.11624473643632882</v>
      </c>
      <c r="E721" s="20">
        <v>109.14536938269846</v>
      </c>
      <c r="G721" s="27">
        <v>0.11624473643632882</v>
      </c>
      <c r="H721" s="32">
        <v>0.72019189759183588</v>
      </c>
    </row>
    <row r="722" spans="1:8" x14ac:dyDescent="0.3">
      <c r="A722" s="30">
        <v>0.1193167365086083</v>
      </c>
      <c r="B722" s="29">
        <v>0.26827319075302503</v>
      </c>
      <c r="D722" s="27">
        <v>0.11776317211524656</v>
      </c>
      <c r="E722" s="20">
        <v>157.90563012561171</v>
      </c>
      <c r="G722" s="27">
        <v>0.11776317211524656</v>
      </c>
      <c r="H722" s="32">
        <v>0.53398650459968855</v>
      </c>
    </row>
    <row r="723" spans="1:8" x14ac:dyDescent="0.3">
      <c r="A723" s="30">
        <v>0.11947398992015223</v>
      </c>
      <c r="B723" s="29">
        <v>0.36327669691077052</v>
      </c>
      <c r="D723" s="27">
        <v>0.11839367454649619</v>
      </c>
      <c r="E723" s="20">
        <v>145.72003002145021</v>
      </c>
      <c r="G723" s="27">
        <v>0.11839367454649619</v>
      </c>
      <c r="H723" s="32">
        <v>0.53962636899272398</v>
      </c>
    </row>
    <row r="724" spans="1:8" x14ac:dyDescent="0.3">
      <c r="A724" s="30">
        <v>0.11955092571997739</v>
      </c>
      <c r="B724" s="29">
        <v>0.41018988772931675</v>
      </c>
      <c r="D724" s="27">
        <v>0.11876802640290407</v>
      </c>
      <c r="E724" s="20">
        <v>107.97456394636114</v>
      </c>
      <c r="G724" s="27">
        <v>0.11876802640290407</v>
      </c>
      <c r="H724" s="32">
        <v>0.39515881777322581</v>
      </c>
    </row>
    <row r="725" spans="1:8" x14ac:dyDescent="0.3">
      <c r="A725" s="30">
        <v>0.11975983468710183</v>
      </c>
      <c r="B725" s="29">
        <v>0.30202824152212754</v>
      </c>
      <c r="D725" s="27">
        <v>0.1193167365086083</v>
      </c>
      <c r="E725" s="20">
        <v>114.89615831884399</v>
      </c>
      <c r="G725" s="27">
        <v>0.1193167365086083</v>
      </c>
      <c r="H725" s="32">
        <v>0.26827319075302503</v>
      </c>
    </row>
    <row r="726" spans="1:8" x14ac:dyDescent="0.3">
      <c r="A726" s="30">
        <v>0.1230192390044067</v>
      </c>
      <c r="B726" s="29">
        <v>0.54764818852242403</v>
      </c>
      <c r="D726" s="27">
        <v>0.11947398992015223</v>
      </c>
      <c r="E726" s="20">
        <v>124.8270281935946</v>
      </c>
      <c r="G726" s="27">
        <v>0.11947398992015223</v>
      </c>
      <c r="H726" s="32">
        <v>0.36327669691077052</v>
      </c>
    </row>
    <row r="727" spans="1:8" x14ac:dyDescent="0.3">
      <c r="A727" s="30">
        <v>0.12314179862369201</v>
      </c>
      <c r="B727" s="29">
        <v>0.49653270407314376</v>
      </c>
      <c r="D727" s="27">
        <v>0.11955092571997739</v>
      </c>
      <c r="E727" s="20">
        <v>177.30834272131744</v>
      </c>
      <c r="G727" s="27">
        <v>0.11955092571997739</v>
      </c>
      <c r="H727" s="32">
        <v>0.41018988772931675</v>
      </c>
    </row>
    <row r="728" spans="1:8" x14ac:dyDescent="0.3">
      <c r="A728" s="30">
        <v>0.12376733753876579</v>
      </c>
      <c r="B728" s="29">
        <v>0.78159155344181463</v>
      </c>
      <c r="D728" s="27">
        <v>0.11975983468710183</v>
      </c>
      <c r="E728" s="20">
        <v>121.8052933128106</v>
      </c>
      <c r="G728" s="27">
        <v>0.11975983468710183</v>
      </c>
      <c r="H728" s="32">
        <v>0.30202824152212754</v>
      </c>
    </row>
    <row r="729" spans="1:8" x14ac:dyDescent="0.3">
      <c r="A729" s="30">
        <v>0.12503434824157011</v>
      </c>
      <c r="B729" s="29">
        <v>0.49501323769068378</v>
      </c>
      <c r="D729" s="27">
        <v>0.1230192390044067</v>
      </c>
      <c r="E729" s="20">
        <v>151.16311086370339</v>
      </c>
      <c r="G729" s="27">
        <v>0.1230192390044067</v>
      </c>
      <c r="H729" s="32">
        <v>0.54764818852242403</v>
      </c>
    </row>
    <row r="730" spans="1:8" x14ac:dyDescent="0.3">
      <c r="A730" s="30">
        <v>0.12750815790968772</v>
      </c>
      <c r="B730" s="29">
        <v>0.2498377535130287</v>
      </c>
      <c r="D730" s="27">
        <v>0.12314179862369201</v>
      </c>
      <c r="E730" s="20">
        <v>163.45533013477501</v>
      </c>
      <c r="G730" s="27">
        <v>0.12314179862369201</v>
      </c>
      <c r="H730" s="32">
        <v>0.49653270407314376</v>
      </c>
    </row>
    <row r="731" spans="1:8" x14ac:dyDescent="0.3">
      <c r="A731" s="30">
        <v>0.1281213406759889</v>
      </c>
      <c r="B731" s="29">
        <v>0.33439347870904934</v>
      </c>
      <c r="D731" s="27">
        <v>0.12376733753876579</v>
      </c>
      <c r="E731" s="20">
        <v>84.765968186237359</v>
      </c>
      <c r="G731" s="27">
        <v>0.12376733753876579</v>
      </c>
      <c r="H731" s="32">
        <v>0.78159155344181463</v>
      </c>
    </row>
    <row r="732" spans="1:8" x14ac:dyDescent="0.3">
      <c r="A732" s="30">
        <v>0.12878173168883222</v>
      </c>
      <c r="B732" s="29">
        <v>0.55732789385774684</v>
      </c>
      <c r="D732" s="27">
        <v>0.12503434824157011</v>
      </c>
      <c r="E732" s="20">
        <v>144.32324324923462</v>
      </c>
      <c r="G732" s="27">
        <v>0.12503434824157011</v>
      </c>
      <c r="H732" s="32">
        <v>0.49501323769068378</v>
      </c>
    </row>
    <row r="733" spans="1:8" x14ac:dyDescent="0.3">
      <c r="A733" s="30">
        <v>0.13025381861916685</v>
      </c>
      <c r="B733" s="29">
        <v>0.52827027976833663</v>
      </c>
      <c r="D733" s="27">
        <v>0.12750815790968772</v>
      </c>
      <c r="E733" s="20">
        <v>101.99436439609256</v>
      </c>
      <c r="G733" s="27">
        <v>0.12750815790968772</v>
      </c>
      <c r="H733" s="32">
        <v>0.2498377535130287</v>
      </c>
    </row>
    <row r="734" spans="1:8" x14ac:dyDescent="0.3">
      <c r="A734" s="30">
        <v>0.13267591283693037</v>
      </c>
      <c r="B734" s="29">
        <v>0.28636859653376795</v>
      </c>
      <c r="D734" s="27">
        <v>0.1281213406759889</v>
      </c>
      <c r="E734" s="20">
        <v>123.14397860017029</v>
      </c>
      <c r="G734" s="27">
        <v>0.1281213406759889</v>
      </c>
      <c r="H734" s="32">
        <v>0.33439347870904934</v>
      </c>
    </row>
    <row r="735" spans="1:8" x14ac:dyDescent="0.3">
      <c r="A735" s="30">
        <v>0.13290309469766726</v>
      </c>
      <c r="B735" s="29">
        <v>0.22710888514856956</v>
      </c>
      <c r="D735" s="27">
        <v>0.12878173168883222</v>
      </c>
      <c r="E735" s="20">
        <v>168.27963374919054</v>
      </c>
      <c r="G735" s="27">
        <v>0.12878173168883222</v>
      </c>
      <c r="H735" s="32">
        <v>0.55732789385774684</v>
      </c>
    </row>
    <row r="736" spans="1:8" x14ac:dyDescent="0.3">
      <c r="A736" s="30">
        <v>0.13331511717251487</v>
      </c>
      <c r="B736" s="29">
        <v>0.43772855516739134</v>
      </c>
      <c r="D736" s="27">
        <v>0.13025381861916685</v>
      </c>
      <c r="E736" s="20">
        <v>105.08424245772557</v>
      </c>
      <c r="G736" s="27">
        <v>0.13025381861916685</v>
      </c>
      <c r="H736" s="32">
        <v>0.52827027976833663</v>
      </c>
    </row>
    <row r="737" spans="1:8" x14ac:dyDescent="0.3">
      <c r="A737" s="30">
        <v>0.13346436314031962</v>
      </c>
      <c r="B737" s="29">
        <v>0.37731775935679485</v>
      </c>
      <c r="D737" s="27">
        <v>0.13267591283693037</v>
      </c>
      <c r="E737" s="20">
        <v>99.54072962590584</v>
      </c>
      <c r="G737" s="27">
        <v>0.13267591283693037</v>
      </c>
      <c r="H737" s="32">
        <v>0.28636859653376795</v>
      </c>
    </row>
    <row r="738" spans="1:8" x14ac:dyDescent="0.3">
      <c r="A738" s="30">
        <v>0.13391668429933645</v>
      </c>
      <c r="B738" s="29">
        <v>0.43036064680239383</v>
      </c>
      <c r="D738" s="27">
        <v>0.13290309469766726</v>
      </c>
      <c r="E738" s="20">
        <v>97.215396604446639</v>
      </c>
      <c r="G738" s="27">
        <v>0.13290309469766726</v>
      </c>
      <c r="H738" s="32">
        <v>0.22710888514856956</v>
      </c>
    </row>
    <row r="739" spans="1:8" x14ac:dyDescent="0.3">
      <c r="A739" s="30">
        <v>0.1352640572558812</v>
      </c>
      <c r="B739" s="29">
        <v>0.4635132666439819</v>
      </c>
      <c r="D739" s="27">
        <v>0.13331511717251487</v>
      </c>
      <c r="E739" s="20">
        <v>116.42241837657292</v>
      </c>
      <c r="G739" s="27">
        <v>0.13331511717251487</v>
      </c>
      <c r="H739" s="32">
        <v>0.43772855516739134</v>
      </c>
    </row>
    <row r="740" spans="1:8" x14ac:dyDescent="0.3">
      <c r="A740" s="30">
        <v>0.13695373861219196</v>
      </c>
      <c r="B740" s="29">
        <v>0.25535571935597795</v>
      </c>
      <c r="D740" s="27">
        <v>0.13346436314031962</v>
      </c>
      <c r="E740" s="20">
        <v>135.16542439461733</v>
      </c>
      <c r="G740" s="27">
        <v>0.13346436314031962</v>
      </c>
      <c r="H740" s="32">
        <v>0.37731775935679485</v>
      </c>
    </row>
    <row r="741" spans="1:8" x14ac:dyDescent="0.3">
      <c r="A741" s="30">
        <v>0.14145088499799385</v>
      </c>
      <c r="B741" s="29">
        <v>0.21488136051132647</v>
      </c>
      <c r="D741" s="27">
        <v>0.13391668429933645</v>
      </c>
      <c r="E741" s="20">
        <v>39.360039436262525</v>
      </c>
      <c r="G741" s="27">
        <v>0.13391668429933645</v>
      </c>
      <c r="H741" s="32">
        <v>0.43036064680239383</v>
      </c>
    </row>
    <row r="742" spans="1:8" x14ac:dyDescent="0.3">
      <c r="A742" s="30">
        <v>0.14700096413753272</v>
      </c>
      <c r="B742" s="29">
        <v>0.36427251953735756</v>
      </c>
      <c r="D742" s="27">
        <v>0.1352640572558812</v>
      </c>
      <c r="E742" s="20">
        <v>131.16082303326482</v>
      </c>
      <c r="G742" s="27">
        <v>0.1352640572558812</v>
      </c>
      <c r="H742" s="32">
        <v>0.4635132666439819</v>
      </c>
    </row>
    <row r="743" spans="1:8" x14ac:dyDescent="0.3">
      <c r="A743" s="30">
        <v>0.14710676842560133</v>
      </c>
      <c r="B743" s="29">
        <v>0.20423637338554015</v>
      </c>
      <c r="D743" s="27">
        <v>0.13695373861219196</v>
      </c>
      <c r="E743" s="20">
        <v>167.99422444797253</v>
      </c>
      <c r="G743" s="27">
        <v>0.13695373861219196</v>
      </c>
      <c r="H743" s="32">
        <v>0.25535571935597795</v>
      </c>
    </row>
    <row r="744" spans="1:8" x14ac:dyDescent="0.3">
      <c r="A744" s="30">
        <v>0.14725082846280202</v>
      </c>
      <c r="B744" s="29">
        <v>0.79708017578542334</v>
      </c>
      <c r="D744" s="27">
        <v>0.14145088499799385</v>
      </c>
      <c r="E744" s="20">
        <v>92.953824643043006</v>
      </c>
      <c r="G744" s="27">
        <v>0.14145088499799385</v>
      </c>
      <c r="H744" s="32">
        <v>0.21488136051132647</v>
      </c>
    </row>
    <row r="745" spans="1:8" x14ac:dyDescent="0.3">
      <c r="A745" s="30">
        <v>0.15001147118300651</v>
      </c>
      <c r="B745" s="29">
        <v>0.42980720757602969</v>
      </c>
      <c r="D745" s="27">
        <v>0.14700096413753272</v>
      </c>
      <c r="E745" s="20">
        <v>174.1083187662579</v>
      </c>
      <c r="G745" s="27">
        <v>0.14700096413753272</v>
      </c>
      <c r="H745" s="32">
        <v>0.36427251953735756</v>
      </c>
    </row>
    <row r="746" spans="1:8" x14ac:dyDescent="0.3">
      <c r="A746" s="30">
        <v>0.1527014188177418</v>
      </c>
      <c r="B746" s="29">
        <v>0.61544134239518522</v>
      </c>
      <c r="D746" s="27">
        <v>0.14710676842560133</v>
      </c>
      <c r="E746" s="20">
        <v>92.630117955286622</v>
      </c>
      <c r="G746" s="27">
        <v>0.14710676842560133</v>
      </c>
      <c r="H746" s="32">
        <v>0.20423637338554015</v>
      </c>
    </row>
    <row r="747" spans="1:8" x14ac:dyDescent="0.3">
      <c r="A747" s="30">
        <v>0.15282624972769554</v>
      </c>
      <c r="B747" s="29">
        <v>0.41930675695726038</v>
      </c>
      <c r="D747" s="27">
        <v>0.14725082846280202</v>
      </c>
      <c r="E747" s="20">
        <v>131.99610175083913</v>
      </c>
      <c r="G747" s="27">
        <v>0.14725082846280202</v>
      </c>
      <c r="H747" s="32">
        <v>0.79708017578542334</v>
      </c>
    </row>
    <row r="748" spans="1:8" x14ac:dyDescent="0.3">
      <c r="A748" s="30">
        <v>0.1561354374871371</v>
      </c>
      <c r="B748" s="29">
        <v>0.45136069281127528</v>
      </c>
      <c r="D748" s="27">
        <v>0.15001147118300651</v>
      </c>
      <c r="E748" s="20">
        <v>123.47832462536155</v>
      </c>
      <c r="G748" s="27">
        <v>0.15001147118300651</v>
      </c>
      <c r="H748" s="32">
        <v>0.42980720757602969</v>
      </c>
    </row>
    <row r="749" spans="1:8" x14ac:dyDescent="0.3">
      <c r="A749" s="30">
        <v>0.15613889555197602</v>
      </c>
      <c r="B749" s="29">
        <v>0.62366299622254395</v>
      </c>
      <c r="D749" s="27">
        <v>0.1527014188177418</v>
      </c>
      <c r="E749" s="20">
        <v>161.35932396695347</v>
      </c>
      <c r="G749" s="27">
        <v>0.1527014188177418</v>
      </c>
      <c r="H749" s="32">
        <v>0.61544134239518522</v>
      </c>
    </row>
    <row r="750" spans="1:8" x14ac:dyDescent="0.3">
      <c r="A750" s="30">
        <v>0.15624116852677616</v>
      </c>
      <c r="B750" s="29">
        <v>0.65716305156695498</v>
      </c>
      <c r="D750" s="27">
        <v>0.15282624972769554</v>
      </c>
      <c r="E750" s="20">
        <v>112.7503376023634</v>
      </c>
      <c r="G750" s="27">
        <v>0.15282624972769554</v>
      </c>
      <c r="H750" s="32">
        <v>0.41930675695726038</v>
      </c>
    </row>
    <row r="751" spans="1:8" x14ac:dyDescent="0.3">
      <c r="A751" s="30">
        <v>0.15742347402101586</v>
      </c>
      <c r="B751" s="29">
        <v>0.22541826375293136</v>
      </c>
      <c r="D751" s="27">
        <v>0.1561354374871371</v>
      </c>
      <c r="E751" s="20">
        <v>86.186041141697672</v>
      </c>
      <c r="G751" s="27">
        <v>0.1561354374871371</v>
      </c>
      <c r="H751" s="32">
        <v>0.45136069281127528</v>
      </c>
    </row>
    <row r="752" spans="1:8" x14ac:dyDescent="0.3">
      <c r="A752" s="30">
        <v>0.15908172580157043</v>
      </c>
      <c r="B752" s="29">
        <v>0.44940623379645372</v>
      </c>
      <c r="D752" s="27">
        <v>0.15613889555197602</v>
      </c>
      <c r="E752" s="20">
        <v>170.74812453423095</v>
      </c>
      <c r="G752" s="27">
        <v>0.15613889555197602</v>
      </c>
      <c r="H752" s="32">
        <v>0.62366299622254395</v>
      </c>
    </row>
    <row r="753" spans="1:8" x14ac:dyDescent="0.3">
      <c r="A753" s="30">
        <v>0.16157321888294973</v>
      </c>
      <c r="B753" s="29">
        <v>0.56913356935218973</v>
      </c>
      <c r="D753" s="27">
        <v>0.15624116852677616</v>
      </c>
      <c r="E753" s="20">
        <v>54.286367951368263</v>
      </c>
      <c r="G753" s="27">
        <v>0.15624116852677616</v>
      </c>
      <c r="H753" s="32">
        <v>0.65716305156695498</v>
      </c>
    </row>
    <row r="754" spans="1:8" x14ac:dyDescent="0.3">
      <c r="A754" s="30">
        <v>0.16296746265197726</v>
      </c>
      <c r="B754" s="29">
        <v>0.36597005012386086</v>
      </c>
      <c r="D754" s="27">
        <v>0.15742347402101586</v>
      </c>
      <c r="E754" s="20">
        <v>176.76766057910689</v>
      </c>
      <c r="G754" s="27">
        <v>0.15742347402101586</v>
      </c>
      <c r="H754" s="32">
        <v>0.22541826375293136</v>
      </c>
    </row>
    <row r="755" spans="1:8" x14ac:dyDescent="0.3">
      <c r="A755" s="30">
        <v>0.16438105675842962</v>
      </c>
      <c r="B755" s="29">
        <v>0.1918365192791365</v>
      </c>
      <c r="D755" s="27">
        <v>0.15908172580157043</v>
      </c>
      <c r="E755" s="20">
        <v>129.92271719583698</v>
      </c>
      <c r="G755" s="27">
        <v>0.15908172580157043</v>
      </c>
      <c r="H755" s="32">
        <v>0.44940623379645372</v>
      </c>
    </row>
    <row r="756" spans="1:8" x14ac:dyDescent="0.3">
      <c r="A756" s="30">
        <v>0.17126747757447447</v>
      </c>
      <c r="B756" s="29">
        <v>0.4210505346288772</v>
      </c>
      <c r="D756" s="27">
        <v>0.16157321888294973</v>
      </c>
      <c r="E756" s="20">
        <v>195.32835330729409</v>
      </c>
      <c r="G756" s="27">
        <v>0.16157321888294973</v>
      </c>
      <c r="H756" s="32">
        <v>0.56913356935218973</v>
      </c>
    </row>
    <row r="757" spans="1:8" x14ac:dyDescent="0.3">
      <c r="A757" s="30">
        <v>0.17494354596828998</v>
      </c>
      <c r="B757" s="29">
        <v>0.63342489619883369</v>
      </c>
      <c r="D757" s="27">
        <v>0.16296746265197726</v>
      </c>
      <c r="E757" s="20">
        <v>134.13462362398474</v>
      </c>
      <c r="G757" s="27">
        <v>0.16296746265197726</v>
      </c>
      <c r="H757" s="32">
        <v>0.36597005012386086</v>
      </c>
    </row>
    <row r="758" spans="1:8" x14ac:dyDescent="0.3">
      <c r="A758" s="30">
        <v>0.17527454066430437</v>
      </c>
      <c r="B758" s="29">
        <v>0.446346739058681</v>
      </c>
      <c r="D758" s="27">
        <v>0.16438105675842962</v>
      </c>
      <c r="E758" s="20">
        <v>130.7949670895018</v>
      </c>
      <c r="G758" s="27">
        <v>0.16438105675842962</v>
      </c>
      <c r="H758" s="32">
        <v>0.1918365192791365</v>
      </c>
    </row>
    <row r="759" spans="1:8" x14ac:dyDescent="0.3">
      <c r="A759" s="30">
        <v>0.17563312308402601</v>
      </c>
      <c r="B759" s="29">
        <v>0.45326663039240872</v>
      </c>
      <c r="D759" s="27">
        <v>0.17126747757447447</v>
      </c>
      <c r="E759" s="20">
        <v>115.61927287382906</v>
      </c>
      <c r="G759" s="27">
        <v>0.17126747757447447</v>
      </c>
      <c r="H759" s="32">
        <v>0.4210505346288772</v>
      </c>
    </row>
    <row r="760" spans="1:8" x14ac:dyDescent="0.3">
      <c r="A760" s="30">
        <v>0.17571826751327535</v>
      </c>
      <c r="B760" s="29">
        <v>0.3338549333356472</v>
      </c>
      <c r="D760" s="27">
        <v>0.17494354596828998</v>
      </c>
      <c r="E760" s="20">
        <v>222.47874281018383</v>
      </c>
      <c r="G760" s="27">
        <v>0.17494354596828998</v>
      </c>
      <c r="H760" s="32">
        <v>0.63342489619883369</v>
      </c>
    </row>
    <row r="761" spans="1:8" x14ac:dyDescent="0.3">
      <c r="A761" s="30">
        <v>0.17659226188516186</v>
      </c>
      <c r="B761" s="29">
        <v>0.69793854657572652</v>
      </c>
      <c r="D761" s="27">
        <v>0.17527454066430437</v>
      </c>
      <c r="E761" s="20">
        <v>92.96007263500789</v>
      </c>
      <c r="G761" s="27">
        <v>0.17527454066430437</v>
      </c>
      <c r="H761" s="32">
        <v>0.446346739058681</v>
      </c>
    </row>
    <row r="762" spans="1:8" x14ac:dyDescent="0.3">
      <c r="A762" s="30">
        <v>0.17777383763814214</v>
      </c>
      <c r="B762" s="29">
        <v>0.71033820511267975</v>
      </c>
      <c r="D762" s="27">
        <v>0.17563312308402601</v>
      </c>
      <c r="E762" s="20">
        <v>119.75931510122905</v>
      </c>
      <c r="G762" s="27">
        <v>0.17563312308402601</v>
      </c>
      <c r="H762" s="32">
        <v>0.45326663039240872</v>
      </c>
    </row>
    <row r="763" spans="1:8" x14ac:dyDescent="0.3">
      <c r="A763" s="30">
        <v>0.17806653258782035</v>
      </c>
      <c r="B763" s="29">
        <v>0.4358998674351871</v>
      </c>
      <c r="D763" s="27">
        <v>0.17571826751327535</v>
      </c>
      <c r="E763" s="20">
        <v>123.943232134647</v>
      </c>
      <c r="G763" s="27">
        <v>0.17571826751327535</v>
      </c>
      <c r="H763" s="32">
        <v>0.3338549333356472</v>
      </c>
    </row>
    <row r="764" spans="1:8" x14ac:dyDescent="0.3">
      <c r="A764" s="30">
        <v>0.1795115063355297</v>
      </c>
      <c r="B764" s="29">
        <v>0.50692328394320851</v>
      </c>
      <c r="D764" s="27">
        <v>0.17659226188516186</v>
      </c>
      <c r="E764" s="20">
        <v>237.9287374345526</v>
      </c>
      <c r="G764" s="27">
        <v>0.17659226188516186</v>
      </c>
      <c r="H764" s="32">
        <v>0.69793854657572652</v>
      </c>
    </row>
    <row r="765" spans="1:8" x14ac:dyDescent="0.3">
      <c r="A765" s="30">
        <v>0.1821638829328549</v>
      </c>
      <c r="B765" s="29">
        <v>0.57002891562585023</v>
      </c>
      <c r="D765" s="27">
        <v>0.17777383763814214</v>
      </c>
      <c r="E765" s="20">
        <v>107.74594399316129</v>
      </c>
      <c r="G765" s="27">
        <v>0.17777383763814214</v>
      </c>
      <c r="H765" s="32">
        <v>0.71033820511267975</v>
      </c>
    </row>
    <row r="766" spans="1:8" x14ac:dyDescent="0.3">
      <c r="A766" s="30">
        <v>0.18357663393089751</v>
      </c>
      <c r="B766" s="29">
        <v>0.60187489991701182</v>
      </c>
      <c r="D766" s="27">
        <v>0.17806653258782035</v>
      </c>
      <c r="E766" s="20">
        <v>50.60380177193349</v>
      </c>
      <c r="G766" s="27">
        <v>0.17806653258782035</v>
      </c>
      <c r="H766" s="32">
        <v>0.4358998674351871</v>
      </c>
    </row>
    <row r="767" spans="1:8" x14ac:dyDescent="0.3">
      <c r="A767" s="30">
        <v>0.18760300962003384</v>
      </c>
      <c r="B767" s="29">
        <v>0.72717244166685813</v>
      </c>
      <c r="D767" s="27">
        <v>0.1795115063355297</v>
      </c>
      <c r="E767" s="20">
        <v>139.33425669302852</v>
      </c>
      <c r="G767" s="27">
        <v>0.1795115063355297</v>
      </c>
      <c r="H767" s="32">
        <v>0.50692328394320851</v>
      </c>
    </row>
    <row r="768" spans="1:8" x14ac:dyDescent="0.3">
      <c r="A768" s="30">
        <v>0.18796250737796072</v>
      </c>
      <c r="B768" s="29">
        <v>0.40525900456663327</v>
      </c>
      <c r="D768" s="27">
        <v>0.1821638829328549</v>
      </c>
      <c r="E768" s="20">
        <v>101.11236965680341</v>
      </c>
      <c r="G768" s="27">
        <v>0.1821638829328549</v>
      </c>
      <c r="H768" s="32">
        <v>0.57002891562585023</v>
      </c>
    </row>
    <row r="769" spans="1:8" x14ac:dyDescent="0.3">
      <c r="A769" s="30">
        <v>0.19086022410192527</v>
      </c>
      <c r="B769" s="29">
        <v>0.36687609698824658</v>
      </c>
      <c r="D769" s="27">
        <v>0.18357663393089751</v>
      </c>
      <c r="E769" s="20">
        <v>215.05070051079792</v>
      </c>
      <c r="G769" s="27">
        <v>0.18357663393089751</v>
      </c>
      <c r="H769" s="32">
        <v>0.60187489991701182</v>
      </c>
    </row>
    <row r="770" spans="1:8" x14ac:dyDescent="0.3">
      <c r="A770" s="30">
        <v>0.19137196002793644</v>
      </c>
      <c r="B770" s="29">
        <v>0.64121141124737935</v>
      </c>
      <c r="D770" s="27">
        <v>0.18760300962003384</v>
      </c>
      <c r="E770" s="20">
        <v>262.32043583606975</v>
      </c>
      <c r="G770" s="27">
        <v>0.18760300962003384</v>
      </c>
      <c r="H770" s="32">
        <v>0.72717244166685813</v>
      </c>
    </row>
    <row r="771" spans="1:8" x14ac:dyDescent="0.3">
      <c r="A771" s="30">
        <v>0.19178408221523568</v>
      </c>
      <c r="B771" s="29">
        <v>0.30076066943604307</v>
      </c>
      <c r="D771" s="27">
        <v>0.18796250737796072</v>
      </c>
      <c r="E771" s="20">
        <v>125.4967048193358</v>
      </c>
      <c r="G771" s="27">
        <v>0.18796250737796072</v>
      </c>
      <c r="H771" s="32">
        <v>0.40525900456663327</v>
      </c>
    </row>
    <row r="772" spans="1:8" x14ac:dyDescent="0.3">
      <c r="A772" s="30">
        <v>0.19307205007498851</v>
      </c>
      <c r="B772" s="29">
        <v>0.47202723441786604</v>
      </c>
      <c r="D772" s="27">
        <v>0.19086022410192527</v>
      </c>
      <c r="E772" s="20">
        <v>109.07779857196392</v>
      </c>
      <c r="G772" s="27">
        <v>0.19086022410192527</v>
      </c>
      <c r="H772" s="32">
        <v>0.36687609698824658</v>
      </c>
    </row>
    <row r="773" spans="1:8" x14ac:dyDescent="0.3">
      <c r="A773" s="30">
        <v>0.19417263198556611</v>
      </c>
      <c r="B773" s="29">
        <v>0.78239623354984589</v>
      </c>
      <c r="D773" s="27">
        <v>0.19137196002793644</v>
      </c>
      <c r="E773" s="20">
        <v>117.85021644991679</v>
      </c>
      <c r="G773" s="27">
        <v>0.19137196002793644</v>
      </c>
      <c r="H773" s="32">
        <v>0.64121141124737935</v>
      </c>
    </row>
    <row r="774" spans="1:8" x14ac:dyDescent="0.3">
      <c r="A774" s="30">
        <v>0.19504153891693932</v>
      </c>
      <c r="B774" s="29">
        <v>0.47569961104755831</v>
      </c>
      <c r="D774" s="27">
        <v>0.19178408221523568</v>
      </c>
      <c r="E774" s="20">
        <v>145.72129560460752</v>
      </c>
      <c r="G774" s="27">
        <v>0.19178408221523568</v>
      </c>
      <c r="H774" s="32">
        <v>0.30076066943604307</v>
      </c>
    </row>
    <row r="775" spans="1:8" x14ac:dyDescent="0.3">
      <c r="A775" s="30">
        <v>0.19803528283091509</v>
      </c>
      <c r="B775" s="29">
        <v>0.46801036993658307</v>
      </c>
      <c r="D775" s="27">
        <v>0.19307205007498851</v>
      </c>
      <c r="E775" s="20">
        <v>146.07601237313659</v>
      </c>
      <c r="G775" s="27">
        <v>0.19307205007498851</v>
      </c>
      <c r="H775" s="32">
        <v>0.47202723441786604</v>
      </c>
    </row>
    <row r="776" spans="1:8" x14ac:dyDescent="0.3">
      <c r="A776" s="30">
        <v>0.19946590764357097</v>
      </c>
      <c r="B776" s="29">
        <v>0.43267222237207081</v>
      </c>
      <c r="D776" s="27">
        <v>0.19417263198556611</v>
      </c>
      <c r="E776" s="20">
        <v>135.10634283776017</v>
      </c>
      <c r="G776" s="27">
        <v>0.19417263198556611</v>
      </c>
      <c r="H776" s="32">
        <v>0.78239623354984589</v>
      </c>
    </row>
    <row r="777" spans="1:8" x14ac:dyDescent="0.3">
      <c r="A777" s="30">
        <v>0.1998132934354544</v>
      </c>
      <c r="B777" s="29">
        <v>0.79723152133587705</v>
      </c>
      <c r="D777" s="27">
        <v>0.19504153891693932</v>
      </c>
      <c r="E777" s="20">
        <v>159.62213181667664</v>
      </c>
      <c r="G777" s="27">
        <v>0.19504153891693932</v>
      </c>
      <c r="H777" s="32">
        <v>0.47569961104755831</v>
      </c>
    </row>
    <row r="778" spans="1:8" x14ac:dyDescent="0.3">
      <c r="A778" s="30">
        <v>0.20198192762745748</v>
      </c>
      <c r="B778" s="29">
        <v>0.28879140130921604</v>
      </c>
      <c r="D778" s="27">
        <v>0.19803528283091509</v>
      </c>
      <c r="E778" s="20">
        <v>158.73663678370272</v>
      </c>
      <c r="G778" s="27">
        <v>0.19803528283091509</v>
      </c>
      <c r="H778" s="32">
        <v>0.46801036993658307</v>
      </c>
    </row>
    <row r="779" spans="1:8" x14ac:dyDescent="0.3">
      <c r="A779" s="30">
        <v>0.20447522886979641</v>
      </c>
      <c r="B779" s="29">
        <v>0.5162946818523616</v>
      </c>
      <c r="D779" s="27">
        <v>0.19946590764357097</v>
      </c>
      <c r="E779" s="20">
        <v>115.97042164331512</v>
      </c>
      <c r="G779" s="27">
        <v>0.19946590764357097</v>
      </c>
      <c r="H779" s="32">
        <v>0.43267222237207081</v>
      </c>
    </row>
    <row r="780" spans="1:8" x14ac:dyDescent="0.3">
      <c r="A780" s="30">
        <v>0.20503357199231687</v>
      </c>
      <c r="B780" s="29">
        <v>0.36022601541195809</v>
      </c>
      <c r="D780" s="27">
        <v>0.1998132934354544</v>
      </c>
      <c r="E780" s="20">
        <v>131.97104935033406</v>
      </c>
      <c r="G780" s="27">
        <v>0.1998132934354544</v>
      </c>
      <c r="H780" s="32">
        <v>0.79723152133587705</v>
      </c>
    </row>
    <row r="781" spans="1:8" x14ac:dyDescent="0.3">
      <c r="A781" s="30">
        <v>0.21411750611923708</v>
      </c>
      <c r="B781" s="29">
        <v>0.50278478153168971</v>
      </c>
      <c r="D781" s="27">
        <v>0.20198192762745748</v>
      </c>
      <c r="E781" s="20">
        <v>132.71666826578132</v>
      </c>
      <c r="G781" s="27">
        <v>0.20198192762745748</v>
      </c>
      <c r="H781" s="32">
        <v>0.28879140130921604</v>
      </c>
    </row>
    <row r="782" spans="1:8" x14ac:dyDescent="0.3">
      <c r="A782" s="30">
        <v>0.21442978817094627</v>
      </c>
      <c r="B782" s="29">
        <v>0.51054510204039061</v>
      </c>
      <c r="D782" s="27">
        <v>0.20447522886979641</v>
      </c>
      <c r="E782" s="20">
        <v>90.392407854656909</v>
      </c>
      <c r="G782" s="27">
        <v>0.20447522886979641</v>
      </c>
      <c r="H782" s="32">
        <v>0.5162946818523616</v>
      </c>
    </row>
    <row r="783" spans="1:8" x14ac:dyDescent="0.3">
      <c r="A783" s="30">
        <v>0.21451030694743167</v>
      </c>
      <c r="B783" s="29">
        <v>0.56021222104775381</v>
      </c>
      <c r="D783" s="27">
        <v>0.20503357199231687</v>
      </c>
      <c r="E783" s="20">
        <v>126.01803750422387</v>
      </c>
      <c r="G783" s="27">
        <v>0.20503357199231687</v>
      </c>
      <c r="H783" s="32">
        <v>0.36022601541195809</v>
      </c>
    </row>
    <row r="784" spans="1:8" x14ac:dyDescent="0.3">
      <c r="A784" s="30">
        <v>0.21459189062034056</v>
      </c>
      <c r="B784" s="29">
        <v>0.16803003536197228</v>
      </c>
      <c r="D784" s="27">
        <v>0.21411750611923708</v>
      </c>
      <c r="E784" s="20">
        <v>119.52487143057253</v>
      </c>
      <c r="G784" s="27">
        <v>0.21411750611923708</v>
      </c>
      <c r="H784" s="32">
        <v>0.50278478153168971</v>
      </c>
    </row>
    <row r="785" spans="1:8" x14ac:dyDescent="0.3">
      <c r="A785" s="30">
        <v>0.21558928524336807</v>
      </c>
      <c r="B785" s="29">
        <v>0.54172623884614091</v>
      </c>
      <c r="D785" s="27">
        <v>0.21442978817094627</v>
      </c>
      <c r="E785" s="20">
        <v>160.33923723853519</v>
      </c>
      <c r="G785" s="27">
        <v>0.21442978817094627</v>
      </c>
      <c r="H785" s="32">
        <v>0.51054510204039061</v>
      </c>
    </row>
    <row r="786" spans="1:8" x14ac:dyDescent="0.3">
      <c r="A786" s="30">
        <v>0.21578621497155837</v>
      </c>
      <c r="B786" s="29">
        <v>0.44669028988197446</v>
      </c>
      <c r="D786" s="27">
        <v>0.21451030694743167</v>
      </c>
      <c r="E786" s="20">
        <v>183.63327878605762</v>
      </c>
      <c r="G786" s="27">
        <v>0.21451030694743167</v>
      </c>
      <c r="H786" s="32">
        <v>0.56021222104775381</v>
      </c>
    </row>
    <row r="787" spans="1:8" x14ac:dyDescent="0.3">
      <c r="A787" s="30">
        <v>0.21623019156777445</v>
      </c>
      <c r="B787" s="29">
        <v>0.79648098804814593</v>
      </c>
      <c r="D787" s="27">
        <v>0.21459189062034056</v>
      </c>
      <c r="E787" s="20">
        <v>117.2899119231398</v>
      </c>
      <c r="G787" s="27">
        <v>0.21459189062034056</v>
      </c>
      <c r="H787" s="32">
        <v>0.16803003536197228</v>
      </c>
    </row>
    <row r="788" spans="1:8" x14ac:dyDescent="0.3">
      <c r="A788" s="30">
        <v>0.21815865195526385</v>
      </c>
      <c r="B788" s="29">
        <v>0.28906058364373471</v>
      </c>
      <c r="D788" s="27">
        <v>0.21558928524336807</v>
      </c>
      <c r="E788" s="20">
        <v>138.89245151327239</v>
      </c>
      <c r="G788" s="27">
        <v>0.21558928524336807</v>
      </c>
      <c r="H788" s="32">
        <v>0.54172623884614091</v>
      </c>
    </row>
    <row r="789" spans="1:8" x14ac:dyDescent="0.3">
      <c r="A789" s="30">
        <v>0.21922325559148703</v>
      </c>
      <c r="B789" s="29">
        <v>0.20086936997423169</v>
      </c>
      <c r="D789" s="27">
        <v>0.21578621497155837</v>
      </c>
      <c r="E789" s="20">
        <v>128.45665265118868</v>
      </c>
      <c r="G789" s="27">
        <v>0.21578621497155837</v>
      </c>
      <c r="H789" s="32">
        <v>0.44669028988197446</v>
      </c>
    </row>
    <row r="790" spans="1:8" x14ac:dyDescent="0.3">
      <c r="A790" s="30">
        <v>0.22072906877338028</v>
      </c>
      <c r="B790" s="29">
        <v>0.45047130681467323</v>
      </c>
      <c r="D790" s="27">
        <v>0.21623019156777445</v>
      </c>
      <c r="E790" s="20">
        <v>132.09541280200466</v>
      </c>
      <c r="G790" s="27">
        <v>0.21623019156777445</v>
      </c>
      <c r="H790" s="32">
        <v>0.79648098804814593</v>
      </c>
    </row>
    <row r="791" spans="1:8" x14ac:dyDescent="0.3">
      <c r="A791" s="30">
        <v>0.22078002901344007</v>
      </c>
      <c r="B791" s="29">
        <v>0.44102864122974694</v>
      </c>
      <c r="D791" s="27">
        <v>0.21815865195526385</v>
      </c>
      <c r="E791" s="20">
        <v>87.651487267621249</v>
      </c>
      <c r="G791" s="27">
        <v>0.21815865195526385</v>
      </c>
      <c r="H791" s="32">
        <v>0.28906058364373471</v>
      </c>
    </row>
    <row r="792" spans="1:8" x14ac:dyDescent="0.3">
      <c r="A792" s="30">
        <v>0.22177427741189604</v>
      </c>
      <c r="B792" s="29">
        <v>0.71641230832769376</v>
      </c>
      <c r="D792" s="27">
        <v>0.21922325559148703</v>
      </c>
      <c r="E792" s="20">
        <v>86.485478258700255</v>
      </c>
      <c r="G792" s="27">
        <v>0.21922325559148703</v>
      </c>
      <c r="H792" s="32">
        <v>0.20086936997423169</v>
      </c>
    </row>
    <row r="793" spans="1:8" x14ac:dyDescent="0.3">
      <c r="A793" s="30">
        <v>0.22252182083366279</v>
      </c>
      <c r="B793" s="29">
        <v>0.3971536284336552</v>
      </c>
      <c r="D793" s="27">
        <v>0.22072906877338028</v>
      </c>
      <c r="E793" s="20">
        <v>136.13423273796897</v>
      </c>
      <c r="G793" s="27">
        <v>0.22072906877338028</v>
      </c>
      <c r="H793" s="32">
        <v>0.45047130681467323</v>
      </c>
    </row>
    <row r="794" spans="1:8" x14ac:dyDescent="0.3">
      <c r="A794" s="30">
        <v>0.22309960064239931</v>
      </c>
      <c r="B794" s="29">
        <v>0.82402762475510671</v>
      </c>
      <c r="D794" s="27">
        <v>0.22078002901344007</v>
      </c>
      <c r="E794" s="20">
        <v>129.27447634556486</v>
      </c>
      <c r="G794" s="27">
        <v>0.22078002901344007</v>
      </c>
      <c r="H794" s="32">
        <v>0.44102864122974694</v>
      </c>
    </row>
    <row r="795" spans="1:8" x14ac:dyDescent="0.3">
      <c r="A795" s="30">
        <v>0.22559448548690852</v>
      </c>
      <c r="B795" s="29">
        <v>0.20895935055828072</v>
      </c>
      <c r="D795" s="27">
        <v>0.22177427741189604</v>
      </c>
      <c r="E795" s="20">
        <v>238.30226814637277</v>
      </c>
      <c r="G795" s="27">
        <v>0.22177427741189604</v>
      </c>
      <c r="H795" s="32">
        <v>0.71641230832769376</v>
      </c>
    </row>
    <row r="796" spans="1:8" x14ac:dyDescent="0.3">
      <c r="A796" s="30">
        <v>0.22611045079202086</v>
      </c>
      <c r="B796" s="29">
        <v>0.57946864493811912</v>
      </c>
      <c r="D796" s="27">
        <v>0.22252182083366279</v>
      </c>
      <c r="E796" s="20">
        <v>110.049685937974</v>
      </c>
      <c r="G796" s="27">
        <v>0.22252182083366279</v>
      </c>
      <c r="H796" s="32">
        <v>0.3971536284336552</v>
      </c>
    </row>
    <row r="797" spans="1:8" x14ac:dyDescent="0.3">
      <c r="A797" s="30">
        <v>0.2285533895003482</v>
      </c>
      <c r="B797" s="29">
        <v>0.35648530566071507</v>
      </c>
      <c r="D797" s="27">
        <v>0.22309960064239931</v>
      </c>
      <c r="E797" s="20">
        <v>172.41274410677221</v>
      </c>
      <c r="G797" s="27">
        <v>0.22309960064239931</v>
      </c>
      <c r="H797" s="32">
        <v>0.82402762475510671</v>
      </c>
    </row>
    <row r="798" spans="1:8" x14ac:dyDescent="0.3">
      <c r="A798" s="30">
        <v>0.22863026246432128</v>
      </c>
      <c r="B798" s="29">
        <v>0.327422988407504</v>
      </c>
      <c r="D798" s="27">
        <v>0.22559448548690852</v>
      </c>
      <c r="E798" s="20">
        <v>96.722271774259255</v>
      </c>
      <c r="G798" s="27">
        <v>0.22559448548690852</v>
      </c>
      <c r="H798" s="32">
        <v>0.20895935055828072</v>
      </c>
    </row>
    <row r="799" spans="1:8" x14ac:dyDescent="0.3">
      <c r="A799" s="30">
        <v>0.22924075455557613</v>
      </c>
      <c r="B799" s="29">
        <v>0.53695635888205784</v>
      </c>
      <c r="D799" s="27">
        <v>0.22611045079202086</v>
      </c>
      <c r="E799" s="20">
        <v>198.46707942730689</v>
      </c>
      <c r="G799" s="27">
        <v>0.22611045079202086</v>
      </c>
      <c r="H799" s="32">
        <v>0.57946864493811912</v>
      </c>
    </row>
    <row r="800" spans="1:8" x14ac:dyDescent="0.3">
      <c r="A800" s="30">
        <v>0.23092433398323919</v>
      </c>
      <c r="B800" s="29">
        <v>0.57773140058948169</v>
      </c>
      <c r="D800" s="27">
        <v>0.2285533895003482</v>
      </c>
      <c r="E800" s="20">
        <v>71.439418690395698</v>
      </c>
      <c r="G800" s="27">
        <v>0.2285533895003482</v>
      </c>
      <c r="H800" s="32">
        <v>0.35648530566071507</v>
      </c>
    </row>
    <row r="801" spans="1:8" x14ac:dyDescent="0.3">
      <c r="A801" s="30">
        <v>0.24263501491032002</v>
      </c>
      <c r="B801" s="29">
        <v>0.41950607222240699</v>
      </c>
      <c r="D801" s="27">
        <v>0.22863026246432128</v>
      </c>
      <c r="E801" s="20">
        <v>89.420913767236712</v>
      </c>
      <c r="G801" s="27">
        <v>0.22863026246432128</v>
      </c>
      <c r="H801" s="32">
        <v>0.327422988407504</v>
      </c>
    </row>
    <row r="802" spans="1:8" x14ac:dyDescent="0.3">
      <c r="A802" s="30">
        <v>0.25467359457343264</v>
      </c>
      <c r="B802" s="29">
        <v>0.27312971172473183</v>
      </c>
      <c r="D802" s="27">
        <v>0.22924075455557613</v>
      </c>
      <c r="E802" s="20">
        <v>152.84835105270582</v>
      </c>
      <c r="G802" s="27">
        <v>0.22924075455557613</v>
      </c>
      <c r="H802" s="32">
        <v>0.53695635888205784</v>
      </c>
    </row>
    <row r="803" spans="1:8" x14ac:dyDescent="0.3">
      <c r="A803" s="30">
        <v>0.25595007023218841</v>
      </c>
      <c r="B803" s="29">
        <v>0.60015957348871063</v>
      </c>
      <c r="D803" s="27">
        <v>0.23092433398323919</v>
      </c>
      <c r="E803" s="20">
        <v>148.96454299655039</v>
      </c>
      <c r="G803" s="27">
        <v>0.23092433398323919</v>
      </c>
      <c r="H803" s="32">
        <v>0.57773140058948169</v>
      </c>
    </row>
    <row r="804" spans="1:8" x14ac:dyDescent="0.3">
      <c r="A804" s="30">
        <v>0.26223598886053878</v>
      </c>
      <c r="B804" s="29">
        <v>0.68467140921966119</v>
      </c>
      <c r="D804" s="27">
        <v>0.24263501491032002</v>
      </c>
      <c r="E804" s="20">
        <v>122.554607657754</v>
      </c>
      <c r="G804" s="27">
        <v>0.24263501491032002</v>
      </c>
      <c r="H804" s="32">
        <v>0.41950607222240699</v>
      </c>
    </row>
    <row r="805" spans="1:8" x14ac:dyDescent="0.3">
      <c r="A805" s="30">
        <v>0.26280625534536739</v>
      </c>
      <c r="B805" s="29">
        <v>0.54284443068866717</v>
      </c>
      <c r="D805" s="27">
        <v>0.25467359457343264</v>
      </c>
      <c r="E805" s="20">
        <v>113.42052827024862</v>
      </c>
      <c r="G805" s="27">
        <v>0.25467359457343264</v>
      </c>
      <c r="H805" s="32">
        <v>0.27312971172473183</v>
      </c>
    </row>
    <row r="806" spans="1:8" x14ac:dyDescent="0.3">
      <c r="A806" s="30">
        <v>0.26330700914104455</v>
      </c>
      <c r="B806" s="29">
        <v>0.5269880086630937</v>
      </c>
      <c r="D806" s="27">
        <v>0.25595007023218841</v>
      </c>
      <c r="E806" s="20">
        <v>50.121757111553926</v>
      </c>
      <c r="G806" s="27">
        <v>0.25595007023218841</v>
      </c>
      <c r="H806" s="32">
        <v>0.60015957348871063</v>
      </c>
    </row>
    <row r="807" spans="1:8" x14ac:dyDescent="0.3">
      <c r="A807" s="30">
        <v>0.26543934659957813</v>
      </c>
      <c r="B807" s="29">
        <v>0.5262516207350606</v>
      </c>
      <c r="D807" s="27">
        <v>0.26223598886053878</v>
      </c>
      <c r="E807" s="20">
        <v>384.77862495819062</v>
      </c>
      <c r="G807" s="27">
        <v>0.26223598886053878</v>
      </c>
      <c r="H807" s="32">
        <v>0.68467140921966119</v>
      </c>
    </row>
    <row r="808" spans="1:8" x14ac:dyDescent="0.3">
      <c r="A808" s="30">
        <v>0.26589236987774711</v>
      </c>
      <c r="B808" s="29">
        <v>0.63765332521718621</v>
      </c>
      <c r="D808" s="27">
        <v>0.26280625534536739</v>
      </c>
      <c r="E808" s="20">
        <v>189.92415592754617</v>
      </c>
      <c r="G808" s="27">
        <v>0.26280625534536739</v>
      </c>
      <c r="H808" s="32">
        <v>0.54284443068866717</v>
      </c>
    </row>
    <row r="809" spans="1:8" x14ac:dyDescent="0.3">
      <c r="A809" s="30">
        <v>0.26665421738266559</v>
      </c>
      <c r="B809" s="29">
        <v>0.5118126992445432</v>
      </c>
      <c r="D809" s="27">
        <v>0.26330700914104455</v>
      </c>
      <c r="E809" s="20">
        <v>142.34149735731873</v>
      </c>
      <c r="G809" s="27">
        <v>0.26330700914104455</v>
      </c>
      <c r="H809" s="32">
        <v>0.5269880086630937</v>
      </c>
    </row>
    <row r="810" spans="1:8" x14ac:dyDescent="0.3">
      <c r="A810" s="30">
        <v>0.27099619989076018</v>
      </c>
      <c r="B810" s="29">
        <v>0.48159040528572927</v>
      </c>
      <c r="D810" s="27">
        <v>0.26543934659957813</v>
      </c>
      <c r="E810" s="20">
        <v>157.73797912768472</v>
      </c>
      <c r="G810" s="27">
        <v>0.26543934659957813</v>
      </c>
      <c r="H810" s="32">
        <v>0.5262516207350606</v>
      </c>
    </row>
    <row r="811" spans="1:8" x14ac:dyDescent="0.3">
      <c r="A811" s="30">
        <v>0.27338819799069825</v>
      </c>
      <c r="B811" s="29">
        <v>0.48238879506659199</v>
      </c>
      <c r="D811" s="27">
        <v>0.26589236987774711</v>
      </c>
      <c r="E811" s="20">
        <v>479.66141896466974</v>
      </c>
      <c r="G811" s="27">
        <v>0.26589236987774711</v>
      </c>
      <c r="H811" s="32">
        <v>0.63765332521718621</v>
      </c>
    </row>
    <row r="812" spans="1:8" x14ac:dyDescent="0.3">
      <c r="A812" s="30">
        <v>0.27635926672746791</v>
      </c>
      <c r="B812" s="29">
        <v>0.44682605013188986</v>
      </c>
      <c r="D812" s="27">
        <v>0.26665421738266559</v>
      </c>
      <c r="E812" s="20">
        <v>86.365747205501435</v>
      </c>
      <c r="G812" s="27">
        <v>0.26665421738266559</v>
      </c>
      <c r="H812" s="32">
        <v>0.5118126992445432</v>
      </c>
    </row>
    <row r="813" spans="1:8" x14ac:dyDescent="0.3">
      <c r="A813" s="30">
        <v>0.28089935711250291</v>
      </c>
      <c r="B813" s="29">
        <v>0.38267953388321907</v>
      </c>
      <c r="D813" s="27">
        <v>0.27099619989076018</v>
      </c>
      <c r="E813" s="20">
        <v>128.83018336300884</v>
      </c>
      <c r="G813" s="27">
        <v>0.27099619989076018</v>
      </c>
      <c r="H813" s="32">
        <v>0.48159040528572927</v>
      </c>
    </row>
    <row r="814" spans="1:8" x14ac:dyDescent="0.3">
      <c r="A814" s="30">
        <v>0.28400090425293456</v>
      </c>
      <c r="B814" s="29">
        <v>0.20574229577743461</v>
      </c>
      <c r="D814" s="27">
        <v>0.27338819799069825</v>
      </c>
      <c r="E814" s="20">
        <v>149.15539567097582</v>
      </c>
      <c r="G814" s="27">
        <v>0.27338819799069825</v>
      </c>
      <c r="H814" s="32">
        <v>0.48238879506659199</v>
      </c>
    </row>
    <row r="815" spans="1:8" x14ac:dyDescent="0.3">
      <c r="A815" s="30">
        <v>0.28420314005052205</v>
      </c>
      <c r="B815" s="29">
        <v>0.54884573243152268</v>
      </c>
      <c r="D815" s="27">
        <v>0.27635926672746791</v>
      </c>
      <c r="E815" s="20">
        <v>104.62851282431444</v>
      </c>
      <c r="G815" s="27">
        <v>0.27635926672746791</v>
      </c>
      <c r="H815" s="32">
        <v>0.44682605013188986</v>
      </c>
    </row>
    <row r="816" spans="1:8" x14ac:dyDescent="0.3">
      <c r="A816" s="30">
        <v>0.28500940874027947</v>
      </c>
      <c r="B816" s="29">
        <v>0.24089843570300468</v>
      </c>
      <c r="D816" s="27">
        <v>0.28089935711250291</v>
      </c>
      <c r="E816" s="20">
        <v>114.87395029216724</v>
      </c>
      <c r="G816" s="27">
        <v>0.28089935711250291</v>
      </c>
      <c r="H816" s="32">
        <v>0.38267953388321907</v>
      </c>
    </row>
    <row r="817" spans="1:8" x14ac:dyDescent="0.3">
      <c r="A817" s="30">
        <v>0.28646855652095837</v>
      </c>
      <c r="B817" s="29">
        <v>0.69679181869602458</v>
      </c>
      <c r="D817" s="27">
        <v>0.28400090425293456</v>
      </c>
      <c r="E817" s="20">
        <v>100.38867203727425</v>
      </c>
      <c r="G817" s="27">
        <v>0.28400090425293456</v>
      </c>
      <c r="H817" s="32">
        <v>0.20574229577743461</v>
      </c>
    </row>
    <row r="818" spans="1:8" x14ac:dyDescent="0.3">
      <c r="A818" s="30">
        <v>0.29037021802469098</v>
      </c>
      <c r="B818" s="29">
        <v>0.3727237782319836</v>
      </c>
      <c r="D818" s="27">
        <v>0.28420314005052205</v>
      </c>
      <c r="E818" s="20">
        <v>190.83880592572157</v>
      </c>
      <c r="G818" s="27">
        <v>0.28420314005052205</v>
      </c>
      <c r="H818" s="32">
        <v>0.54884573243152268</v>
      </c>
    </row>
    <row r="819" spans="1:8" x14ac:dyDescent="0.3">
      <c r="A819" s="30">
        <v>0.2905486137274238</v>
      </c>
      <c r="B819" s="29">
        <v>0.50289022457860388</v>
      </c>
      <c r="D819" s="27">
        <v>0.28500940874027947</v>
      </c>
      <c r="E819" s="20">
        <v>138.20146919845342</v>
      </c>
      <c r="G819" s="27">
        <v>0.28500940874027947</v>
      </c>
      <c r="H819" s="32">
        <v>0.24089843570300468</v>
      </c>
    </row>
    <row r="820" spans="1:8" x14ac:dyDescent="0.3">
      <c r="A820" s="30">
        <v>0.29692889704347181</v>
      </c>
      <c r="B820" s="29">
        <v>0.50278823214899482</v>
      </c>
      <c r="D820" s="27">
        <v>0.28646855652095837</v>
      </c>
      <c r="E820" s="20">
        <v>236.96796376938289</v>
      </c>
      <c r="G820" s="27">
        <v>0.28646855652095837</v>
      </c>
      <c r="H820" s="32">
        <v>0.69679181869602458</v>
      </c>
    </row>
    <row r="821" spans="1:8" x14ac:dyDescent="0.3">
      <c r="A821" s="30">
        <v>0.30002068641715596</v>
      </c>
      <c r="B821" s="29">
        <v>0.84544676645563999</v>
      </c>
      <c r="D821" s="27">
        <v>0.29037021802469098</v>
      </c>
      <c r="E821" s="20">
        <v>116.332482828471</v>
      </c>
      <c r="G821" s="27">
        <v>0.29037021802469098</v>
      </c>
      <c r="H821" s="32">
        <v>0.3727237782319836</v>
      </c>
    </row>
    <row r="822" spans="1:8" x14ac:dyDescent="0.3">
      <c r="A822" s="30">
        <v>0.30014498788159472</v>
      </c>
      <c r="B822" s="29">
        <v>0.3964382294337242</v>
      </c>
      <c r="D822" s="27">
        <v>0.2905486137274238</v>
      </c>
      <c r="E822" s="20">
        <v>119.49981903006748</v>
      </c>
      <c r="G822" s="27">
        <v>0.2905486137274238</v>
      </c>
      <c r="H822" s="32">
        <v>0.50289022457860388</v>
      </c>
    </row>
    <row r="823" spans="1:8" x14ac:dyDescent="0.3">
      <c r="A823" s="30">
        <v>0.30449767965546926</v>
      </c>
      <c r="B823" s="29">
        <v>0.52419332005162489</v>
      </c>
      <c r="D823" s="27">
        <v>0.29692889704347181</v>
      </c>
      <c r="E823" s="20">
        <v>160.29656558208879</v>
      </c>
      <c r="G823" s="27">
        <v>0.29692889704347181</v>
      </c>
      <c r="H823" s="32">
        <v>0.50278823214899482</v>
      </c>
    </row>
    <row r="824" spans="1:8" x14ac:dyDescent="0.3">
      <c r="A824" s="30">
        <v>0.3081640704858728</v>
      </c>
      <c r="B824" s="29">
        <v>0.42434778454795868</v>
      </c>
      <c r="D824" s="27">
        <v>0.30002068641715596</v>
      </c>
      <c r="E824" s="20">
        <v>119.44807883729166</v>
      </c>
      <c r="G824" s="27">
        <v>0.30002068641715596</v>
      </c>
      <c r="H824" s="32">
        <v>0.84544676645563999</v>
      </c>
    </row>
    <row r="825" spans="1:8" x14ac:dyDescent="0.3">
      <c r="A825" s="30">
        <v>0.30847516320409341</v>
      </c>
      <c r="B825" s="29">
        <v>0.48358737331770735</v>
      </c>
      <c r="D825" s="27">
        <v>0.30014498788159472</v>
      </c>
      <c r="E825" s="20">
        <v>113.78207134927676</v>
      </c>
      <c r="G825" s="27">
        <v>0.30014498788159472</v>
      </c>
      <c r="H825" s="32">
        <v>0.3964382294337242</v>
      </c>
    </row>
    <row r="826" spans="1:8" x14ac:dyDescent="0.3">
      <c r="A826" s="30">
        <v>0.30870554735292899</v>
      </c>
      <c r="B826" s="29">
        <v>0.3546659046705507</v>
      </c>
      <c r="D826" s="27">
        <v>0.30449767965546926</v>
      </c>
      <c r="E826" s="20">
        <v>164.43660780948875</v>
      </c>
      <c r="G826" s="27">
        <v>0.30449767965546926</v>
      </c>
      <c r="H826" s="32">
        <v>0.52419332005162489</v>
      </c>
    </row>
    <row r="827" spans="1:8" x14ac:dyDescent="0.3">
      <c r="A827" s="30">
        <v>0.30881746293471224</v>
      </c>
      <c r="B827" s="29">
        <v>0.51715761165919838</v>
      </c>
      <c r="D827" s="27">
        <v>0.3081640704858728</v>
      </c>
      <c r="E827" s="20">
        <v>91.133694736139176</v>
      </c>
      <c r="G827" s="27">
        <v>0.3081640704858728</v>
      </c>
      <c r="H827" s="32">
        <v>0.42434778454795868</v>
      </c>
    </row>
    <row r="828" spans="1:8" x14ac:dyDescent="0.3">
      <c r="A828" s="30">
        <v>0.31018991236965121</v>
      </c>
      <c r="B828" s="29">
        <v>0.48431043951689584</v>
      </c>
      <c r="D828" s="27">
        <v>0.30847516320409341</v>
      </c>
      <c r="E828" s="20">
        <v>140.72418122998812</v>
      </c>
      <c r="G828" s="27">
        <v>0.30847516320409341</v>
      </c>
      <c r="H828" s="32">
        <v>0.48358737331770735</v>
      </c>
    </row>
    <row r="829" spans="1:8" x14ac:dyDescent="0.3">
      <c r="A829" s="30">
        <v>0.31061883578513516</v>
      </c>
      <c r="B829" s="29">
        <v>0.53421241895689719</v>
      </c>
      <c r="D829" s="27">
        <v>0.30870554735292899</v>
      </c>
      <c r="E829" s="20">
        <v>108.15408160435636</v>
      </c>
      <c r="G829" s="27">
        <v>0.30870554735292899</v>
      </c>
      <c r="H829" s="32">
        <v>0.3546659046705507</v>
      </c>
    </row>
    <row r="830" spans="1:8" x14ac:dyDescent="0.3">
      <c r="A830" s="30">
        <v>0.31324455886851865</v>
      </c>
      <c r="B830" s="29">
        <v>0.55982773488258819</v>
      </c>
      <c r="D830" s="27">
        <v>0.30881746293471224</v>
      </c>
      <c r="E830" s="20">
        <v>158.28909870318518</v>
      </c>
      <c r="G830" s="27">
        <v>0.30881746293471224</v>
      </c>
      <c r="H830" s="32">
        <v>0.51715761165919838</v>
      </c>
    </row>
    <row r="831" spans="1:8" x14ac:dyDescent="0.3">
      <c r="A831" s="30">
        <v>0.31330048886820805</v>
      </c>
      <c r="B831" s="29">
        <v>0.48341214218970591</v>
      </c>
      <c r="D831" s="27">
        <v>0.31018991236965121</v>
      </c>
      <c r="E831" s="20">
        <v>84.559151967772593</v>
      </c>
      <c r="G831" s="27">
        <v>0.31018991236965121</v>
      </c>
      <c r="H831" s="32">
        <v>0.48431043951689584</v>
      </c>
    </row>
    <row r="832" spans="1:8" x14ac:dyDescent="0.3">
      <c r="A832" s="30">
        <v>0.31442043382503471</v>
      </c>
      <c r="B832" s="29">
        <v>0.50236744813379874</v>
      </c>
      <c r="D832" s="27">
        <v>0.31061883578513516</v>
      </c>
      <c r="E832" s="20">
        <v>168.87774287447968</v>
      </c>
      <c r="G832" s="27">
        <v>0.31061883578513516</v>
      </c>
      <c r="H832" s="32">
        <v>0.53421241895689719</v>
      </c>
    </row>
    <row r="833" spans="1:8" x14ac:dyDescent="0.3">
      <c r="A833" s="30">
        <v>0.31614888216290638</v>
      </c>
      <c r="B833" s="29">
        <v>0.79756811841229269</v>
      </c>
      <c r="D833" s="27">
        <v>0.31324455886851865</v>
      </c>
      <c r="E833" s="20">
        <v>86.226049570838995</v>
      </c>
      <c r="G833" s="27">
        <v>0.31324455886851865</v>
      </c>
      <c r="H833" s="32">
        <v>0.55982773488258819</v>
      </c>
    </row>
    <row r="834" spans="1:8" x14ac:dyDescent="0.3">
      <c r="A834" s="30">
        <v>0.31727459390003787</v>
      </c>
      <c r="B834" s="29">
        <v>0.69279347500610666</v>
      </c>
      <c r="D834" s="27">
        <v>0.31330048886820805</v>
      </c>
      <c r="E834" s="20">
        <v>88.262369342555218</v>
      </c>
      <c r="G834" s="27">
        <v>0.31330048886820805</v>
      </c>
      <c r="H834" s="32">
        <v>0.48341214218970591</v>
      </c>
    </row>
    <row r="835" spans="1:8" x14ac:dyDescent="0.3">
      <c r="A835" s="30">
        <v>0.31851164017734845</v>
      </c>
      <c r="B835" s="29">
        <v>0.21675260284920209</v>
      </c>
      <c r="D835" s="27">
        <v>0.31442043382503471</v>
      </c>
      <c r="E835" s="20">
        <v>119.62418248173805</v>
      </c>
      <c r="G835" s="27">
        <v>0.31442043382503471</v>
      </c>
      <c r="H835" s="32">
        <v>0.50236744813379874</v>
      </c>
    </row>
    <row r="836" spans="1:8" x14ac:dyDescent="0.3">
      <c r="A836" s="30">
        <v>0.31991827996262145</v>
      </c>
      <c r="B836" s="29">
        <v>0.28358012610760314</v>
      </c>
      <c r="D836" s="27">
        <v>0.31614888216290638</v>
      </c>
      <c r="E836" s="20">
        <v>131.91534811596085</v>
      </c>
      <c r="G836" s="27">
        <v>0.31614888216290638</v>
      </c>
      <c r="H836" s="32">
        <v>0.79756811841229269</v>
      </c>
    </row>
    <row r="837" spans="1:8" x14ac:dyDescent="0.3">
      <c r="A837" s="30">
        <v>0.32343180600173582</v>
      </c>
      <c r="B837" s="29">
        <v>0.5975471199914304</v>
      </c>
      <c r="D837" s="27">
        <v>0.31727459390003787</v>
      </c>
      <c r="E837" s="20">
        <v>123.95526755556962</v>
      </c>
      <c r="G837" s="27">
        <v>0.31727459390003787</v>
      </c>
      <c r="H837" s="32">
        <v>0.69279347500610666</v>
      </c>
    </row>
    <row r="838" spans="1:8" x14ac:dyDescent="0.3">
      <c r="A838" s="30">
        <v>0.32393562568404377</v>
      </c>
      <c r="B838" s="29">
        <v>0.56897204087706499</v>
      </c>
      <c r="D838" s="27">
        <v>0.31851164017734845</v>
      </c>
      <c r="E838" s="20">
        <v>87.722487277899177</v>
      </c>
      <c r="G838" s="27">
        <v>0.31851164017734845</v>
      </c>
      <c r="H838" s="32">
        <v>0.21675260284920209</v>
      </c>
    </row>
    <row r="839" spans="1:8" x14ac:dyDescent="0.3">
      <c r="A839" s="30">
        <v>0.32839352742257688</v>
      </c>
      <c r="B839" s="29">
        <v>0.65462479697017106</v>
      </c>
      <c r="D839" s="27">
        <v>0.31991827996262145</v>
      </c>
      <c r="E839" s="20">
        <v>146.6493236286652</v>
      </c>
      <c r="G839" s="27">
        <v>0.31991827996262145</v>
      </c>
      <c r="H839" s="32">
        <v>0.28358012610760314</v>
      </c>
    </row>
    <row r="840" spans="1:8" x14ac:dyDescent="0.3">
      <c r="A840" s="30">
        <v>0.33304662406635543</v>
      </c>
      <c r="B840" s="29">
        <v>0.25917684030248928</v>
      </c>
      <c r="D840" s="27">
        <v>0.32343180600173582</v>
      </c>
      <c r="E840" s="20">
        <v>149.15179175383054</v>
      </c>
      <c r="G840" s="27">
        <v>0.32343180600173582</v>
      </c>
      <c r="H840" s="32">
        <v>0.5975471199914304</v>
      </c>
    </row>
    <row r="841" spans="1:8" x14ac:dyDescent="0.3">
      <c r="A841" s="30">
        <v>0.33500661233347273</v>
      </c>
      <c r="B841" s="29">
        <v>0.48427352642207622</v>
      </c>
      <c r="D841" s="27">
        <v>0.32393562568404377</v>
      </c>
      <c r="E841" s="20">
        <v>84.840256728091859</v>
      </c>
      <c r="G841" s="27">
        <v>0.32393562568404377</v>
      </c>
      <c r="H841" s="32">
        <v>0.56897204087706499</v>
      </c>
    </row>
    <row r="842" spans="1:8" x14ac:dyDescent="0.3">
      <c r="A842" s="30">
        <v>0.33874581306918117</v>
      </c>
      <c r="B842" s="29">
        <v>0.42663960208067381</v>
      </c>
      <c r="D842" s="27">
        <v>0.32839352742257688</v>
      </c>
      <c r="E842" s="20">
        <v>220.28017494303083</v>
      </c>
      <c r="G842" s="27">
        <v>0.32839352742257688</v>
      </c>
      <c r="H842" s="32">
        <v>0.65462479697017106</v>
      </c>
    </row>
    <row r="843" spans="1:8" x14ac:dyDescent="0.3">
      <c r="A843" s="30">
        <v>0.3444647624917252</v>
      </c>
      <c r="B843" s="29">
        <v>0.75880945589298043</v>
      </c>
      <c r="D843" s="27">
        <v>0.33304662406635543</v>
      </c>
      <c r="E843" s="20">
        <v>171.31462297552076</v>
      </c>
      <c r="G843" s="27">
        <v>0.33304662406635543</v>
      </c>
      <c r="H843" s="32">
        <v>0.25917684030248928</v>
      </c>
    </row>
    <row r="844" spans="1:8" x14ac:dyDescent="0.3">
      <c r="A844" s="30">
        <v>0.34783176881228428</v>
      </c>
      <c r="B844" s="29">
        <v>0.50065509430808797</v>
      </c>
      <c r="D844" s="27">
        <v>0.33500661233347273</v>
      </c>
      <c r="E844" s="20">
        <v>127.94097130392109</v>
      </c>
      <c r="G844" s="27">
        <v>0.33500661233347273</v>
      </c>
      <c r="H844" s="32">
        <v>0.48427352642207622</v>
      </c>
    </row>
    <row r="845" spans="1:8" x14ac:dyDescent="0.3">
      <c r="A845" s="30">
        <v>0.35004911800979244</v>
      </c>
      <c r="B845" s="29">
        <v>0.44266560702020152</v>
      </c>
      <c r="D845" s="27">
        <v>0.33874581306918117</v>
      </c>
      <c r="E845" s="20">
        <v>113.76481804812001</v>
      </c>
      <c r="G845" s="27">
        <v>0.33874581306918117</v>
      </c>
      <c r="H845" s="32">
        <v>0.42663960208067381</v>
      </c>
    </row>
    <row r="846" spans="1:8" x14ac:dyDescent="0.3">
      <c r="A846" s="30">
        <v>0.35283194060912138</v>
      </c>
      <c r="B846" s="29">
        <v>0.43906551418631018</v>
      </c>
      <c r="D846" s="27">
        <v>0.3444647624917252</v>
      </c>
      <c r="E846" s="20">
        <v>84.1323425105127</v>
      </c>
      <c r="G846" s="27">
        <v>0.3444647624917252</v>
      </c>
      <c r="H846" s="32">
        <v>0.75880945589298043</v>
      </c>
    </row>
    <row r="847" spans="1:8" x14ac:dyDescent="0.3">
      <c r="A847" s="30">
        <v>0.35430260122120671</v>
      </c>
      <c r="B847" s="29">
        <v>0.39585996781204996</v>
      </c>
      <c r="D847" s="27">
        <v>0.34783176881228428</v>
      </c>
      <c r="E847" s="20">
        <v>115.72065521037996</v>
      </c>
      <c r="G847" s="27">
        <v>0.34783176881228428</v>
      </c>
      <c r="H847" s="32">
        <v>0.50065509430808797</v>
      </c>
    </row>
    <row r="848" spans="1:8" x14ac:dyDescent="0.3">
      <c r="A848" s="30">
        <v>0.3564010786117251</v>
      </c>
      <c r="B848" s="29">
        <v>0.2615533661970505</v>
      </c>
      <c r="D848" s="27">
        <v>0.35004911800979244</v>
      </c>
      <c r="E848" s="20">
        <v>127.49587898601895</v>
      </c>
      <c r="G848" s="27">
        <v>0.35004911800979244</v>
      </c>
      <c r="H848" s="32">
        <v>0.44266560702020152</v>
      </c>
    </row>
    <row r="849" spans="1:8" x14ac:dyDescent="0.3">
      <c r="A849" s="30">
        <v>0.35986703692287847</v>
      </c>
      <c r="B849" s="29">
        <v>0.53004471462542024</v>
      </c>
      <c r="D849" s="27">
        <v>0.35283194060912138</v>
      </c>
      <c r="E849" s="20">
        <v>123.29813695218283</v>
      </c>
      <c r="G849" s="27">
        <v>0.35283194060912138</v>
      </c>
      <c r="H849" s="32">
        <v>0.43906551418631018</v>
      </c>
    </row>
    <row r="850" spans="1:8" x14ac:dyDescent="0.3">
      <c r="A850" s="30">
        <v>0.36189989789136234</v>
      </c>
      <c r="B850" s="29">
        <v>0.59997562414558125</v>
      </c>
      <c r="D850" s="27">
        <v>0.35430260122120671</v>
      </c>
      <c r="E850" s="20">
        <v>115.71531920627346</v>
      </c>
      <c r="G850" s="27">
        <v>0.35430260122120671</v>
      </c>
      <c r="H850" s="32">
        <v>0.39585996781204996</v>
      </c>
    </row>
    <row r="851" spans="1:8" x14ac:dyDescent="0.3">
      <c r="A851" s="30">
        <v>0.36295981891271367</v>
      </c>
      <c r="B851" s="29">
        <v>0.46309054945108657</v>
      </c>
      <c r="D851" s="27">
        <v>0.3564010786117251</v>
      </c>
      <c r="E851" s="20">
        <v>138.86796728033568</v>
      </c>
      <c r="G851" s="27">
        <v>0.3564010786117251</v>
      </c>
      <c r="H851" s="32">
        <v>0.2615533661970505</v>
      </c>
    </row>
    <row r="852" spans="1:8" x14ac:dyDescent="0.3">
      <c r="A852" s="30">
        <v>0.36466289404279451</v>
      </c>
      <c r="B852" s="29">
        <v>0.41148627978072855</v>
      </c>
      <c r="D852" s="27">
        <v>0.35986703692287847</v>
      </c>
      <c r="E852" s="20">
        <v>138.15651644963714</v>
      </c>
      <c r="G852" s="27">
        <v>0.35986703692287847</v>
      </c>
      <c r="H852" s="32">
        <v>0.53004471462542024</v>
      </c>
    </row>
    <row r="853" spans="1:8" x14ac:dyDescent="0.3">
      <c r="A853" s="30">
        <v>0.37747673379772095</v>
      </c>
      <c r="B853" s="29">
        <v>0.61622795310038059</v>
      </c>
      <c r="D853" s="27">
        <v>0.36189989789136234</v>
      </c>
      <c r="E853" s="20">
        <v>99.48548048287833</v>
      </c>
      <c r="G853" s="27">
        <v>0.36189989789136234</v>
      </c>
      <c r="H853" s="32">
        <v>0.59997562414558125</v>
      </c>
    </row>
    <row r="854" spans="1:8" x14ac:dyDescent="0.3">
      <c r="A854" s="30">
        <v>0.38090130430009594</v>
      </c>
      <c r="B854" s="29">
        <v>0.40248279965047878</v>
      </c>
      <c r="D854" s="27">
        <v>0.36295981891271367</v>
      </c>
      <c r="E854" s="20">
        <v>137.46032114973937</v>
      </c>
      <c r="G854" s="27">
        <v>0.36295981891271367</v>
      </c>
      <c r="H854" s="32">
        <v>0.46309054945108657</v>
      </c>
    </row>
    <row r="855" spans="1:8" x14ac:dyDescent="0.3">
      <c r="A855" s="30">
        <v>0.38258771544042247</v>
      </c>
      <c r="B855" s="29">
        <v>0.49764506581887613</v>
      </c>
      <c r="D855" s="27">
        <v>0.36466289404279451</v>
      </c>
      <c r="E855" s="20">
        <v>116.70601354029115</v>
      </c>
      <c r="G855" s="27">
        <v>0.36466289404279451</v>
      </c>
      <c r="H855" s="32">
        <v>0.41148627978072855</v>
      </c>
    </row>
    <row r="856" spans="1:8" x14ac:dyDescent="0.3">
      <c r="A856" s="30">
        <v>0.38304688003427145</v>
      </c>
      <c r="B856" s="29">
        <v>0.38401756071955295</v>
      </c>
      <c r="D856" s="27">
        <v>0.37747673379772095</v>
      </c>
      <c r="E856" s="20">
        <v>229.05361107416516</v>
      </c>
      <c r="G856" s="27">
        <v>0.37747673379772095</v>
      </c>
      <c r="H856" s="32">
        <v>0.61622795310038059</v>
      </c>
    </row>
    <row r="857" spans="1:8" x14ac:dyDescent="0.3">
      <c r="A857" s="30">
        <v>0.38645993587397243</v>
      </c>
      <c r="B857" s="29">
        <v>0.67022896865898418</v>
      </c>
      <c r="D857" s="27">
        <v>0.38090130430009594</v>
      </c>
      <c r="E857" s="20">
        <v>116.15244508103596</v>
      </c>
      <c r="G857" s="27">
        <v>0.38090130430009594</v>
      </c>
      <c r="H857" s="32">
        <v>0.40248279965047878</v>
      </c>
    </row>
    <row r="858" spans="1:8" x14ac:dyDescent="0.3">
      <c r="A858" s="30">
        <v>0.3912402948531053</v>
      </c>
      <c r="B858" s="29">
        <v>0.2433337703213736</v>
      </c>
      <c r="D858" s="27">
        <v>0.38258771544042247</v>
      </c>
      <c r="E858" s="20">
        <v>152.29412179098864</v>
      </c>
      <c r="G858" s="27">
        <v>0.38258771544042247</v>
      </c>
      <c r="H858" s="32">
        <v>0.49764506581887613</v>
      </c>
    </row>
    <row r="859" spans="1:8" x14ac:dyDescent="0.3">
      <c r="A859" s="30">
        <v>0.39478973343602775</v>
      </c>
      <c r="B859" s="29">
        <v>0.2362809826635674</v>
      </c>
      <c r="D859" s="27">
        <v>0.38304688003427145</v>
      </c>
      <c r="E859" s="20">
        <v>116.8746136263279</v>
      </c>
      <c r="G859" s="27">
        <v>0.38304688003427145</v>
      </c>
      <c r="H859" s="32">
        <v>0.38401756071955295</v>
      </c>
    </row>
    <row r="860" spans="1:8" x14ac:dyDescent="0.3">
      <c r="A860" s="30">
        <v>0.39491746336170763</v>
      </c>
      <c r="B860" s="29">
        <v>0.49146413661228222</v>
      </c>
      <c r="D860" s="27">
        <v>0.38645993587397243</v>
      </c>
      <c r="E860" s="20">
        <v>96.168386888515144</v>
      </c>
      <c r="G860" s="27">
        <v>0.38645993587397243</v>
      </c>
      <c r="H860" s="32">
        <v>0.67022896865898418</v>
      </c>
    </row>
    <row r="861" spans="1:8" x14ac:dyDescent="0.3">
      <c r="A861" s="30">
        <v>0.39842784802112874</v>
      </c>
      <c r="B861" s="29">
        <v>0.51868885690518551</v>
      </c>
      <c r="D861" s="27">
        <v>0.3912402948531053</v>
      </c>
      <c r="E861" s="20">
        <v>104.27314137985518</v>
      </c>
      <c r="G861" s="27">
        <v>0.3912402948531053</v>
      </c>
      <c r="H861" s="32">
        <v>0.2433337703213736</v>
      </c>
    </row>
    <row r="862" spans="1:8" x14ac:dyDescent="0.3">
      <c r="A862" s="30">
        <v>0.40556782457315421</v>
      </c>
      <c r="B862" s="29">
        <v>0.386792795833104</v>
      </c>
      <c r="D862" s="27">
        <v>0.39478973343602775</v>
      </c>
      <c r="E862" s="20">
        <v>171.60142914751702</v>
      </c>
      <c r="G862" s="27">
        <v>0.39478973343602775</v>
      </c>
      <c r="H862" s="32">
        <v>0.2362809826635674</v>
      </c>
    </row>
    <row r="863" spans="1:8" x14ac:dyDescent="0.3">
      <c r="A863" s="30">
        <v>0.41914049016577337</v>
      </c>
      <c r="B863" s="29">
        <v>0.63954861126203943</v>
      </c>
      <c r="D863" s="27">
        <v>0.39491746336170763</v>
      </c>
      <c r="E863" s="20">
        <v>138.48334455358309</v>
      </c>
      <c r="G863" s="27">
        <v>0.39491746336170763</v>
      </c>
      <c r="H863" s="32">
        <v>0.49146413661228222</v>
      </c>
    </row>
    <row r="864" spans="1:8" x14ac:dyDescent="0.3">
      <c r="A864" s="30">
        <v>0.42223396309782402</v>
      </c>
      <c r="B864" s="29">
        <v>0.222495791767403</v>
      </c>
      <c r="D864" s="27">
        <v>0.39842784802112874</v>
      </c>
      <c r="E864" s="20">
        <v>138.8143761961478</v>
      </c>
      <c r="G864" s="27">
        <v>0.39842784802112874</v>
      </c>
      <c r="H864" s="32">
        <v>0.51868885690518551</v>
      </c>
    </row>
    <row r="865" spans="1:8" x14ac:dyDescent="0.3">
      <c r="A865" s="30">
        <v>0.42347243189760775</v>
      </c>
      <c r="B865" s="29">
        <v>0.24849124982662149</v>
      </c>
      <c r="D865" s="27">
        <v>0.40556782457315421</v>
      </c>
      <c r="E865" s="20">
        <v>132.07157308331716</v>
      </c>
      <c r="G865" s="27">
        <v>0.40556782457315421</v>
      </c>
      <c r="H865" s="32">
        <v>0.386792795833104</v>
      </c>
    </row>
    <row r="866" spans="1:8" x14ac:dyDescent="0.3">
      <c r="A866" s="30">
        <v>0.42541562760470697</v>
      </c>
      <c r="B866" s="29">
        <v>0.46609766208831505</v>
      </c>
      <c r="D866" s="27">
        <v>0.41914049016577337</v>
      </c>
      <c r="E866" s="20">
        <v>479.68653497248016</v>
      </c>
      <c r="G866" s="27">
        <v>0.41914049016577337</v>
      </c>
      <c r="H866" s="32">
        <v>0.63954861126203943</v>
      </c>
    </row>
    <row r="867" spans="1:8" x14ac:dyDescent="0.3">
      <c r="A867" s="30">
        <v>0.42677057141190744</v>
      </c>
      <c r="B867" s="29">
        <v>0.46847676207799849</v>
      </c>
      <c r="D867" s="27">
        <v>0.42223396309782402</v>
      </c>
      <c r="E867" s="20">
        <v>143.27301759662214</v>
      </c>
      <c r="G867" s="27">
        <v>0.42223396309782402</v>
      </c>
      <c r="H867" s="32">
        <v>0.222495791767403</v>
      </c>
    </row>
    <row r="868" spans="1:8" x14ac:dyDescent="0.3">
      <c r="A868" s="30">
        <v>0.42704459288620455</v>
      </c>
      <c r="B868" s="29">
        <v>0.57655941305238634</v>
      </c>
      <c r="D868" s="27">
        <v>0.42347243189760775</v>
      </c>
      <c r="E868" s="20">
        <v>94.523703907106281</v>
      </c>
      <c r="G868" s="27">
        <v>0.42347243189760775</v>
      </c>
      <c r="H868" s="32">
        <v>0.24849124982662149</v>
      </c>
    </row>
    <row r="869" spans="1:8" x14ac:dyDescent="0.3">
      <c r="A869" s="30">
        <v>0.42769727683253222</v>
      </c>
      <c r="B869" s="29">
        <v>0.43217783050356734</v>
      </c>
      <c r="D869" s="27">
        <v>0.42541562760470697</v>
      </c>
      <c r="E869" s="20">
        <v>114.13834875994017</v>
      </c>
      <c r="G869" s="27">
        <v>0.42541562760470697</v>
      </c>
      <c r="H869" s="32">
        <v>0.46609766208831505</v>
      </c>
    </row>
    <row r="870" spans="1:8" x14ac:dyDescent="0.3">
      <c r="A870" s="30">
        <v>0.4279554338422713</v>
      </c>
      <c r="B870" s="29">
        <v>0.31123438055936226</v>
      </c>
      <c r="D870" s="27">
        <v>0.42677057141190744</v>
      </c>
      <c r="E870" s="20">
        <v>146.62440248618353</v>
      </c>
      <c r="G870" s="27">
        <v>0.42677057141190744</v>
      </c>
      <c r="H870" s="32">
        <v>0.46847676207799849</v>
      </c>
    </row>
    <row r="871" spans="1:8" x14ac:dyDescent="0.3">
      <c r="A871" s="30">
        <v>0.44162379982890343</v>
      </c>
      <c r="B871" s="29">
        <v>0.7200489940312087</v>
      </c>
      <c r="D871" s="27">
        <v>0.42704459288620455</v>
      </c>
      <c r="E871" s="20">
        <v>79.198120951520252</v>
      </c>
      <c r="G871" s="27">
        <v>0.42704459288620455</v>
      </c>
      <c r="H871" s="32">
        <v>0.57655941305238634</v>
      </c>
    </row>
    <row r="872" spans="1:8" x14ac:dyDescent="0.3">
      <c r="A872" s="30">
        <v>0.44411987973035139</v>
      </c>
      <c r="B872" s="29">
        <v>0.56554229404385792</v>
      </c>
      <c r="D872" s="27">
        <v>0.42769727683253222</v>
      </c>
      <c r="E872" s="20">
        <v>112.52063125532041</v>
      </c>
      <c r="G872" s="27">
        <v>0.42769727683253222</v>
      </c>
      <c r="H872" s="32">
        <v>0.43217783050356734</v>
      </c>
    </row>
    <row r="873" spans="1:8" x14ac:dyDescent="0.3">
      <c r="A873" s="30">
        <v>0.44467845021745234</v>
      </c>
      <c r="B873" s="29">
        <v>0.44439447976657054</v>
      </c>
      <c r="D873" s="27">
        <v>0.4279554338422713</v>
      </c>
      <c r="E873" s="20">
        <v>100.2273831701645</v>
      </c>
      <c r="G873" s="27">
        <v>0.4279554338422713</v>
      </c>
      <c r="H873" s="32">
        <v>0.31123438055936226</v>
      </c>
    </row>
    <row r="874" spans="1:8" x14ac:dyDescent="0.3">
      <c r="A874" s="30">
        <v>0.44594049717306916</v>
      </c>
      <c r="B874" s="29">
        <v>0.5310329401852758</v>
      </c>
      <c r="D874" s="27">
        <v>0.44162379982890343</v>
      </c>
      <c r="E874" s="20">
        <v>119.98301521332849</v>
      </c>
      <c r="G874" s="27">
        <v>0.44162379982890343</v>
      </c>
      <c r="H874" s="32">
        <v>0.7200489940312087</v>
      </c>
    </row>
    <row r="875" spans="1:8" x14ac:dyDescent="0.3">
      <c r="A875" s="30">
        <v>0.44839684495195797</v>
      </c>
      <c r="B875" s="29">
        <v>0.18960191972831489</v>
      </c>
      <c r="D875" s="27">
        <v>0.44411987973035139</v>
      </c>
      <c r="E875" s="20">
        <v>78.874414263763867</v>
      </c>
      <c r="G875" s="27">
        <v>0.44411987973035139</v>
      </c>
      <c r="H875" s="32">
        <v>0.56554229404385792</v>
      </c>
    </row>
    <row r="876" spans="1:8" x14ac:dyDescent="0.3">
      <c r="A876" s="30">
        <v>0.45078068587508824</v>
      </c>
      <c r="B876" s="29">
        <v>0.32328176983684542</v>
      </c>
      <c r="D876" s="27">
        <v>0.44467845021745234</v>
      </c>
      <c r="E876" s="20">
        <v>143.75119829122792</v>
      </c>
      <c r="G876" s="27">
        <v>0.44467845021745234</v>
      </c>
      <c r="H876" s="32">
        <v>0.44439447976657054</v>
      </c>
    </row>
    <row r="877" spans="1:8" x14ac:dyDescent="0.3">
      <c r="A877" s="30">
        <v>0.45971225369794411</v>
      </c>
      <c r="B877" s="29">
        <v>0.50312470365945494</v>
      </c>
      <c r="D877" s="27">
        <v>0.44594049717306916</v>
      </c>
      <c r="E877" s="20">
        <v>151.57132791319572</v>
      </c>
      <c r="G877" s="27">
        <v>0.44594049717306916</v>
      </c>
      <c r="H877" s="32">
        <v>0.5310329401852758</v>
      </c>
    </row>
    <row r="878" spans="1:8" x14ac:dyDescent="0.3">
      <c r="A878" s="30">
        <v>0.46579997403296147</v>
      </c>
      <c r="B878" s="29">
        <v>0.60587506431141946</v>
      </c>
      <c r="D878" s="27">
        <v>0.44839684495195797</v>
      </c>
      <c r="E878" s="20">
        <v>87.485451101294203</v>
      </c>
      <c r="G878" s="27">
        <v>0.44839684495195797</v>
      </c>
      <c r="H878" s="32">
        <v>0.18960191972831489</v>
      </c>
    </row>
    <row r="879" spans="1:8" x14ac:dyDescent="0.3">
      <c r="A879" s="30">
        <v>0.46833356820934569</v>
      </c>
      <c r="B879" s="29">
        <v>0.63123642228405974</v>
      </c>
      <c r="D879" s="27">
        <v>0.45078068587508824</v>
      </c>
      <c r="E879" s="20">
        <v>101.31479315287582</v>
      </c>
      <c r="G879" s="27">
        <v>0.45078068587508824</v>
      </c>
      <c r="H879" s="32">
        <v>0.32328176983684542</v>
      </c>
    </row>
    <row r="880" spans="1:8" x14ac:dyDescent="0.3">
      <c r="A880" s="30">
        <v>0.47103953665009612</v>
      </c>
      <c r="B880" s="29">
        <v>0.36766018370056691</v>
      </c>
      <c r="D880" s="27">
        <v>0.45971225369794411</v>
      </c>
      <c r="E880" s="20">
        <v>119.44411779569428</v>
      </c>
      <c r="G880" s="27">
        <v>0.45971225369794411</v>
      </c>
      <c r="H880" s="32">
        <v>0.50312470365945494</v>
      </c>
    </row>
    <row r="881" spans="1:8" x14ac:dyDescent="0.3">
      <c r="A881" s="30">
        <v>0.47390098741971087</v>
      </c>
      <c r="B881" s="29">
        <v>0.52018016857556382</v>
      </c>
      <c r="D881" s="27">
        <v>0.46579997403296147</v>
      </c>
      <c r="E881" s="20">
        <v>147.10165321848052</v>
      </c>
      <c r="G881" s="27">
        <v>0.46579997403296147</v>
      </c>
      <c r="H881" s="32">
        <v>0.60587506431141946</v>
      </c>
    </row>
    <row r="882" spans="1:8" x14ac:dyDescent="0.3">
      <c r="A882" s="30">
        <v>0.48037279506161212</v>
      </c>
      <c r="B882" s="29">
        <v>0.36336266047751847</v>
      </c>
      <c r="D882" s="27">
        <v>0.46833356820934569</v>
      </c>
      <c r="E882" s="20">
        <v>94.845007234684445</v>
      </c>
      <c r="G882" s="27">
        <v>0.46833356820934569</v>
      </c>
      <c r="H882" s="32">
        <v>0.63123642228405974</v>
      </c>
    </row>
    <row r="883" spans="1:8" x14ac:dyDescent="0.3">
      <c r="A883" s="30">
        <v>0.48088281497985008</v>
      </c>
      <c r="B883" s="29">
        <v>0.45293366521113043</v>
      </c>
      <c r="D883" s="27">
        <v>0.47103953665009612</v>
      </c>
      <c r="E883" s="20">
        <v>115.37170916330128</v>
      </c>
      <c r="G883" s="27">
        <v>0.47103953665009612</v>
      </c>
      <c r="H883" s="32">
        <v>0.36766018370056691</v>
      </c>
    </row>
    <row r="884" spans="1:8" x14ac:dyDescent="0.3">
      <c r="A884" s="30">
        <v>0.48462232738665989</v>
      </c>
      <c r="B884" s="29">
        <v>0.33115369920512661</v>
      </c>
      <c r="D884" s="27">
        <v>0.47390098741971087</v>
      </c>
      <c r="E884" s="20">
        <v>127.6483218033939</v>
      </c>
      <c r="G884" s="27">
        <v>0.47390098741971087</v>
      </c>
      <c r="H884" s="32">
        <v>0.52018016857556382</v>
      </c>
    </row>
    <row r="885" spans="1:8" x14ac:dyDescent="0.3">
      <c r="A885" s="30">
        <v>0.4867665684541862</v>
      </c>
      <c r="B885" s="29">
        <v>0.19784368103899891</v>
      </c>
      <c r="D885" s="27">
        <v>0.48037279506161212</v>
      </c>
      <c r="E885" s="20">
        <v>108.67523760037628</v>
      </c>
      <c r="G885" s="27">
        <v>0.48037279506161212</v>
      </c>
      <c r="H885" s="32">
        <v>0.36336266047751847</v>
      </c>
    </row>
    <row r="886" spans="1:8" x14ac:dyDescent="0.3">
      <c r="A886" s="30">
        <v>0.50653431365981305</v>
      </c>
      <c r="B886" s="29">
        <v>0.30597251365227618</v>
      </c>
      <c r="D886" s="27">
        <v>0.48088281497985008</v>
      </c>
      <c r="E886" s="20">
        <v>144.66584828940333</v>
      </c>
      <c r="G886" s="27">
        <v>0.48088281497985008</v>
      </c>
      <c r="H886" s="32">
        <v>0.45293366521113043</v>
      </c>
    </row>
    <row r="887" spans="1:8" x14ac:dyDescent="0.3">
      <c r="A887" s="30">
        <v>0.5089558319000389</v>
      </c>
      <c r="B887" s="29">
        <v>0.42216622571195461</v>
      </c>
      <c r="D887" s="27">
        <v>0.48462232738665989</v>
      </c>
      <c r="E887" s="20">
        <v>101.75191902763834</v>
      </c>
      <c r="G887" s="27">
        <v>0.48462232738665989</v>
      </c>
      <c r="H887" s="32">
        <v>0.33115369920512661</v>
      </c>
    </row>
    <row r="888" spans="1:8" x14ac:dyDescent="0.3">
      <c r="A888" s="30">
        <v>0.51351438253414017</v>
      </c>
      <c r="B888" s="29">
        <v>0.71983230593476821</v>
      </c>
      <c r="D888" s="27">
        <v>0.4867665684541862</v>
      </c>
      <c r="E888" s="20">
        <v>103.29714003824058</v>
      </c>
      <c r="G888" s="27">
        <v>0.4867665684541862</v>
      </c>
      <c r="H888" s="32">
        <v>0.19784368103899891</v>
      </c>
    </row>
    <row r="889" spans="1:8" x14ac:dyDescent="0.3">
      <c r="A889" s="30">
        <v>0.51420603416693211</v>
      </c>
      <c r="B889" s="29">
        <v>0.29575139386509847</v>
      </c>
      <c r="D889" s="27">
        <v>0.50653431365981305</v>
      </c>
      <c r="E889" s="20">
        <v>127.55043683419146</v>
      </c>
      <c r="G889" s="27">
        <v>0.50653431365981305</v>
      </c>
      <c r="H889" s="32">
        <v>0.30597251365227618</v>
      </c>
    </row>
    <row r="890" spans="1:8" x14ac:dyDescent="0.3">
      <c r="A890" s="30">
        <v>0.51903220465055711</v>
      </c>
      <c r="B890" s="29">
        <v>0.39893085713396337</v>
      </c>
      <c r="D890" s="27">
        <v>0.5089558319000389</v>
      </c>
      <c r="E890" s="20">
        <v>372.97173314876045</v>
      </c>
      <c r="G890" s="27">
        <v>0.5089558319000389</v>
      </c>
      <c r="H890" s="32">
        <v>0.42216622571195461</v>
      </c>
    </row>
    <row r="891" spans="1:8" x14ac:dyDescent="0.3">
      <c r="A891" s="30">
        <v>0.52064302565213438</v>
      </c>
      <c r="B891" s="29">
        <v>0.8082718549125042</v>
      </c>
      <c r="D891" s="27">
        <v>0.51351438253414017</v>
      </c>
      <c r="E891" s="20">
        <v>109.19988667041198</v>
      </c>
      <c r="G891" s="27">
        <v>0.51351438253414017</v>
      </c>
      <c r="H891" s="32">
        <v>0.71983230593476821</v>
      </c>
    </row>
    <row r="892" spans="1:8" x14ac:dyDescent="0.3">
      <c r="A892" s="30">
        <v>0.52551936972940894</v>
      </c>
      <c r="B892" s="29">
        <v>0.39893308432325053</v>
      </c>
      <c r="D892" s="27">
        <v>0.51420603416693211</v>
      </c>
      <c r="E892" s="20">
        <v>73.395390675122627</v>
      </c>
      <c r="G892" s="27">
        <v>0.51420603416693211</v>
      </c>
      <c r="H892" s="32">
        <v>0.29575139386509847</v>
      </c>
    </row>
    <row r="893" spans="1:8" x14ac:dyDescent="0.3">
      <c r="A893" s="30">
        <v>0.52873119933974522</v>
      </c>
      <c r="B893" s="29">
        <v>0.19286031147861937</v>
      </c>
      <c r="D893" s="27">
        <v>0.51903220465055711</v>
      </c>
      <c r="E893" s="20">
        <v>111.6347795360183</v>
      </c>
      <c r="G893" s="27">
        <v>0.51903220465055711</v>
      </c>
      <c r="H893" s="32">
        <v>0.39893085713396337</v>
      </c>
    </row>
    <row r="894" spans="1:8" x14ac:dyDescent="0.3">
      <c r="A894" s="30">
        <v>0.53246681620976233</v>
      </c>
      <c r="B894" s="29">
        <v>0.48826457119212641</v>
      </c>
      <c r="D894" s="27">
        <v>0.52064302565213438</v>
      </c>
      <c r="E894" s="20">
        <v>148.39144928355461</v>
      </c>
      <c r="G894" s="27">
        <v>0.52064302565213438</v>
      </c>
      <c r="H894" s="32">
        <v>0.8082718549125042</v>
      </c>
    </row>
    <row r="895" spans="1:8" x14ac:dyDescent="0.3">
      <c r="A895" s="30">
        <v>0.53835241365050024</v>
      </c>
      <c r="B895" s="29">
        <v>0.65427265398440138</v>
      </c>
      <c r="D895" s="27">
        <v>0.52551936972940894</v>
      </c>
      <c r="E895" s="20">
        <v>123.68185851428034</v>
      </c>
      <c r="G895" s="27">
        <v>0.52551936972940894</v>
      </c>
      <c r="H895" s="32">
        <v>0.39893308432325053</v>
      </c>
    </row>
    <row r="896" spans="1:8" x14ac:dyDescent="0.3">
      <c r="A896" s="30">
        <v>0.54008837981518809</v>
      </c>
      <c r="B896" s="29">
        <v>0.59486271144544833</v>
      </c>
      <c r="D896" s="27">
        <v>0.52873119933974522</v>
      </c>
      <c r="E896" s="20">
        <v>89.94167414038445</v>
      </c>
      <c r="G896" s="27">
        <v>0.52873119933974522</v>
      </c>
      <c r="H896" s="32">
        <v>0.19286031147861937</v>
      </c>
    </row>
    <row r="897" spans="1:8" x14ac:dyDescent="0.3">
      <c r="A897" s="30">
        <v>0.54103346101101124</v>
      </c>
      <c r="B897" s="29">
        <v>0.49487276928380503</v>
      </c>
      <c r="D897" s="27">
        <v>0.53246681620976233</v>
      </c>
      <c r="E897" s="20">
        <v>146.31804175427709</v>
      </c>
      <c r="G897" s="27">
        <v>0.53246681620976233</v>
      </c>
      <c r="H897" s="32">
        <v>0.48826457119212641</v>
      </c>
    </row>
    <row r="898" spans="1:8" x14ac:dyDescent="0.3">
      <c r="A898" s="30">
        <v>0.5483327095776076</v>
      </c>
      <c r="B898" s="29">
        <v>0.47975688536568417</v>
      </c>
      <c r="D898" s="27">
        <v>0.53835241365050024</v>
      </c>
      <c r="E898" s="20">
        <v>77.752191045918309</v>
      </c>
      <c r="G898" s="27">
        <v>0.53835241365050024</v>
      </c>
      <c r="H898" s="32">
        <v>0.65427265398440138</v>
      </c>
    </row>
    <row r="899" spans="1:8" x14ac:dyDescent="0.3">
      <c r="A899" s="30">
        <v>0.54951458836148959</v>
      </c>
      <c r="B899" s="29">
        <v>0.42191996055698561</v>
      </c>
      <c r="D899" s="27">
        <v>0.54008837981518809</v>
      </c>
      <c r="E899" s="20">
        <v>163.36891156839701</v>
      </c>
      <c r="G899" s="27">
        <v>0.54008837981518809</v>
      </c>
      <c r="H899" s="32">
        <v>0.59486271144544833</v>
      </c>
    </row>
    <row r="900" spans="1:8" x14ac:dyDescent="0.3">
      <c r="A900" s="30">
        <v>0.55139450983278948</v>
      </c>
      <c r="B900" s="29">
        <v>0.5089238063666871</v>
      </c>
      <c r="D900" s="27">
        <v>0.54103346101101124</v>
      </c>
      <c r="E900" s="20">
        <v>114.34088752287555</v>
      </c>
      <c r="G900" s="27">
        <v>0.54103346101101124</v>
      </c>
      <c r="H900" s="32">
        <v>0.49487276928380503</v>
      </c>
    </row>
    <row r="901" spans="1:8" x14ac:dyDescent="0.3">
      <c r="A901" s="30">
        <v>0.55313449032109929</v>
      </c>
      <c r="B901" s="29">
        <v>0.31631028952914364</v>
      </c>
      <c r="D901" s="27">
        <v>0.5483327095776076</v>
      </c>
      <c r="E901" s="20">
        <v>148.3713039581362</v>
      </c>
      <c r="G901" s="27">
        <v>0.5483327095776076</v>
      </c>
      <c r="H901" s="32">
        <v>0.47975688536568417</v>
      </c>
    </row>
    <row r="902" spans="1:8" x14ac:dyDescent="0.3">
      <c r="A902" s="30">
        <v>0.59547489910482909</v>
      </c>
      <c r="B902" s="29">
        <v>0.29804736832034789</v>
      </c>
      <c r="D902" s="27">
        <v>0.54951458836148959</v>
      </c>
      <c r="E902" s="20">
        <v>112.80404438295028</v>
      </c>
      <c r="G902" s="27">
        <v>0.54951458836148959</v>
      </c>
      <c r="H902" s="32">
        <v>0.42191996055698561</v>
      </c>
    </row>
    <row r="903" spans="1:8" x14ac:dyDescent="0.3">
      <c r="A903" s="30">
        <v>0.6165442440399147</v>
      </c>
      <c r="B903" s="29">
        <v>0.54819068091155265</v>
      </c>
      <c r="D903" s="27">
        <v>0.55139450983278948</v>
      </c>
      <c r="E903" s="20">
        <v>136.02647793753545</v>
      </c>
      <c r="G903" s="27">
        <v>0.55139450983278948</v>
      </c>
      <c r="H903" s="32">
        <v>0.5089238063666871</v>
      </c>
    </row>
    <row r="904" spans="1:8" x14ac:dyDescent="0.3">
      <c r="A904" s="30">
        <v>0.61900268973613493</v>
      </c>
      <c r="B904" s="29">
        <v>0.63318969891904309</v>
      </c>
      <c r="D904" s="27">
        <v>0.55313449032109929</v>
      </c>
      <c r="E904" s="20">
        <v>192.89267833271663</v>
      </c>
      <c r="G904" s="27">
        <v>0.55313449032109929</v>
      </c>
      <c r="H904" s="32">
        <v>0.31631028952914364</v>
      </c>
    </row>
    <row r="905" spans="1:8" x14ac:dyDescent="0.3">
      <c r="A905" s="30">
        <v>0.63257524772643592</v>
      </c>
      <c r="B905" s="29">
        <v>0.56867134537701569</v>
      </c>
      <c r="D905" s="27">
        <v>0.59547489910482909</v>
      </c>
      <c r="E905" s="20">
        <v>160.4139836628124</v>
      </c>
      <c r="G905" s="27">
        <v>0.59547489910482909</v>
      </c>
      <c r="H905" s="32">
        <v>0.29804736832034789</v>
      </c>
    </row>
    <row r="906" spans="1:8" x14ac:dyDescent="0.3">
      <c r="A906" s="30">
        <v>0.63550931201916683</v>
      </c>
      <c r="B906" s="29">
        <v>0.6314032484231521</v>
      </c>
      <c r="D906" s="27">
        <v>0.6165442440399147</v>
      </c>
      <c r="E906" s="20">
        <v>81.799855381305292</v>
      </c>
      <c r="G906" s="27">
        <v>0.6165442440399147</v>
      </c>
      <c r="H906" s="32">
        <v>0.54819068091155265</v>
      </c>
    </row>
    <row r="907" spans="1:8" x14ac:dyDescent="0.3">
      <c r="A907" s="30">
        <v>0.6377952070279207</v>
      </c>
      <c r="B907" s="29">
        <v>0.61800432531631633</v>
      </c>
      <c r="D907" s="27">
        <v>0.61900268973613493</v>
      </c>
      <c r="E907" s="20">
        <v>112.26233381270112</v>
      </c>
      <c r="G907" s="27">
        <v>0.61900268973613493</v>
      </c>
      <c r="H907" s="32">
        <v>0.63318969891904309</v>
      </c>
    </row>
    <row r="908" spans="1:8" x14ac:dyDescent="0.3">
      <c r="A908" s="30">
        <v>0.63883350118521776</v>
      </c>
      <c r="B908" s="29">
        <v>0.42297404080900763</v>
      </c>
      <c r="D908" s="27">
        <v>0.63257524772643592</v>
      </c>
      <c r="E908" s="20">
        <v>192.3854717014556</v>
      </c>
      <c r="G908" s="27">
        <v>0.63257524772643592</v>
      </c>
      <c r="H908" s="32">
        <v>0.56867134537701569</v>
      </c>
    </row>
    <row r="909" spans="1:8" x14ac:dyDescent="0.3">
      <c r="A909" s="30">
        <v>0.64830508409750109</v>
      </c>
      <c r="B909" s="29">
        <v>0.69401667702781267</v>
      </c>
      <c r="D909" s="27">
        <v>0.63550931201916683</v>
      </c>
      <c r="E909" s="20">
        <v>94.819954834179384</v>
      </c>
      <c r="G909" s="27">
        <v>0.63550931201916683</v>
      </c>
      <c r="H909" s="32">
        <v>0.6314032484231521</v>
      </c>
    </row>
    <row r="910" spans="1:8" x14ac:dyDescent="0.3">
      <c r="A910" s="30">
        <v>0.65182919631615732</v>
      </c>
      <c r="B910" s="29">
        <v>0.43923168724003581</v>
      </c>
      <c r="D910" s="27">
        <v>0.6377952070279207</v>
      </c>
      <c r="E910" s="20">
        <v>123.02266661807626</v>
      </c>
      <c r="G910" s="27">
        <v>0.6377952070279207</v>
      </c>
      <c r="H910" s="32">
        <v>0.61800432531631633</v>
      </c>
    </row>
    <row r="911" spans="1:8" x14ac:dyDescent="0.3">
      <c r="A911" s="30">
        <v>0.65693195399080651</v>
      </c>
      <c r="B911" s="29">
        <v>0.27507354269712098</v>
      </c>
      <c r="D911" s="27">
        <v>0.63883350118521776</v>
      </c>
      <c r="E911" s="20">
        <v>125.47312313040403</v>
      </c>
      <c r="G911" s="27">
        <v>0.63883350118521776</v>
      </c>
      <c r="H911" s="32">
        <v>0.42297404080900763</v>
      </c>
    </row>
    <row r="912" spans="1:8" x14ac:dyDescent="0.3">
      <c r="A912" s="30">
        <v>0.6627980117352763</v>
      </c>
      <c r="B912" s="29">
        <v>0.3256242591829574</v>
      </c>
      <c r="D912" s="27">
        <v>0.64830508409750109</v>
      </c>
      <c r="E912" s="20">
        <v>236.90762588250433</v>
      </c>
      <c r="G912" s="27">
        <v>0.64830508409750109</v>
      </c>
      <c r="H912" s="32">
        <v>0.69401667702781267</v>
      </c>
    </row>
    <row r="913" spans="1:8" x14ac:dyDescent="0.3">
      <c r="A913" s="30">
        <v>0.66567409682238576</v>
      </c>
      <c r="B913" s="29">
        <v>0.54865572166214316</v>
      </c>
      <c r="D913" s="27">
        <v>0.65182919631615732</v>
      </c>
      <c r="E913" s="20">
        <v>112.00831024783847</v>
      </c>
      <c r="G913" s="27">
        <v>0.65182919631615732</v>
      </c>
      <c r="H913" s="32">
        <v>0.43923168724003581</v>
      </c>
    </row>
    <row r="914" spans="1:8" x14ac:dyDescent="0.3">
      <c r="A914" s="30">
        <v>0.67759677898038717</v>
      </c>
      <c r="B914" s="29">
        <v>0.19099679215922608</v>
      </c>
      <c r="D914" s="27">
        <v>0.65693195399080651</v>
      </c>
      <c r="E914" s="20">
        <v>80.190156667994088</v>
      </c>
      <c r="G914" s="27">
        <v>0.65693195399080651</v>
      </c>
      <c r="H914" s="32">
        <v>0.27507354269712098</v>
      </c>
    </row>
    <row r="915" spans="1:8" x14ac:dyDescent="0.3">
      <c r="A915" s="30">
        <v>0.68772351387633535</v>
      </c>
      <c r="B915" s="29">
        <v>0.630576247613856</v>
      </c>
      <c r="D915" s="27">
        <v>0.6627980117352763</v>
      </c>
      <c r="E915" s="20">
        <v>78.255971885041575</v>
      </c>
      <c r="G915" s="27">
        <v>0.6627980117352763</v>
      </c>
      <c r="H915" s="32">
        <v>0.3256242591829574</v>
      </c>
    </row>
    <row r="916" spans="1:8" x14ac:dyDescent="0.3">
      <c r="A916" s="30">
        <v>0.69681781129611409</v>
      </c>
      <c r="B916" s="29">
        <v>0.71999752703773423</v>
      </c>
      <c r="D916" s="27">
        <v>0.66567409682238576</v>
      </c>
      <c r="E916" s="20">
        <v>152.57174769609486</v>
      </c>
      <c r="G916" s="27">
        <v>0.66567409682238576</v>
      </c>
      <c r="H916" s="32">
        <v>0.54865572166214316</v>
      </c>
    </row>
    <row r="917" spans="1:8" x14ac:dyDescent="0.3">
      <c r="A917" s="30">
        <v>0.71612831482212869</v>
      </c>
      <c r="B917" s="29">
        <v>0.39869831858764876</v>
      </c>
      <c r="D917" s="27">
        <v>0.67759677898038717</v>
      </c>
      <c r="E917" s="20">
        <v>99.543043230807129</v>
      </c>
      <c r="G917" s="27">
        <v>0.67759677898038717</v>
      </c>
      <c r="H917" s="32">
        <v>0.19099679215922608</v>
      </c>
    </row>
    <row r="918" spans="1:8" x14ac:dyDescent="0.3">
      <c r="A918" s="30">
        <v>0.75183186750473396</v>
      </c>
      <c r="B918" s="29">
        <v>0.28097494778036508</v>
      </c>
      <c r="D918" s="27">
        <v>0.68772351387633535</v>
      </c>
      <c r="E918" s="20">
        <v>94.94431828584996</v>
      </c>
      <c r="G918" s="27">
        <v>0.68772351387633535</v>
      </c>
      <c r="H918" s="32">
        <v>0.630576247613856</v>
      </c>
    </row>
    <row r="919" spans="1:8" x14ac:dyDescent="0.3">
      <c r="A919" s="30">
        <v>0.75406919246188409</v>
      </c>
      <c r="B919" s="29">
        <v>0.71917833604444514</v>
      </c>
      <c r="D919" s="27">
        <v>0.69681781129611409</v>
      </c>
      <c r="E919" s="20">
        <v>109.17483426990692</v>
      </c>
      <c r="G919" s="27">
        <v>0.69681781129611409</v>
      </c>
      <c r="H919" s="32">
        <v>0.71999752703773423</v>
      </c>
    </row>
    <row r="920" spans="1:8" x14ac:dyDescent="0.3">
      <c r="A920" s="30">
        <v>0.76402308310980516</v>
      </c>
      <c r="B920" s="29">
        <v>0.3978218384194559</v>
      </c>
      <c r="D920" s="27">
        <v>0.71612831482212869</v>
      </c>
      <c r="E920" s="20">
        <v>56.643521363911589</v>
      </c>
      <c r="G920" s="27">
        <v>0.71612831482212869</v>
      </c>
      <c r="H920" s="32">
        <v>0.39869831858764876</v>
      </c>
    </row>
    <row r="921" spans="1:8" x14ac:dyDescent="0.3">
      <c r="A921" s="30">
        <v>0.77622938705917477</v>
      </c>
      <c r="B921" s="29">
        <v>0.63516036285204702</v>
      </c>
      <c r="D921" s="27">
        <v>0.75183186750473396</v>
      </c>
      <c r="E921" s="20">
        <v>118.48927459464748</v>
      </c>
      <c r="G921" s="27">
        <v>0.75183186750473396</v>
      </c>
      <c r="H921" s="32">
        <v>0.28097494778036508</v>
      </c>
    </row>
    <row r="922" spans="1:8" x14ac:dyDescent="0.3">
      <c r="A922" s="30">
        <v>0.78317934390997834</v>
      </c>
      <c r="B922" s="29">
        <v>0.59665971534925732</v>
      </c>
      <c r="D922" s="27">
        <v>0.75406919246188409</v>
      </c>
      <c r="E922" s="20">
        <v>109.2991977215775</v>
      </c>
      <c r="G922" s="27">
        <v>0.75406919246188409</v>
      </c>
      <c r="H922" s="32">
        <v>0.71917833604444514</v>
      </c>
    </row>
    <row r="923" spans="1:8" x14ac:dyDescent="0.3">
      <c r="A923" s="30">
        <v>0.79168313083391695</v>
      </c>
      <c r="B923" s="29">
        <v>0.13418252298247707</v>
      </c>
      <c r="D923" s="27">
        <v>0.76402308310980516</v>
      </c>
      <c r="E923" s="20">
        <v>116.36299134948683</v>
      </c>
      <c r="G923" s="27">
        <v>0.76402308310980516</v>
      </c>
      <c r="H923" s="32">
        <v>0.3978218384194559</v>
      </c>
    </row>
    <row r="924" spans="1:8" x14ac:dyDescent="0.3">
      <c r="A924" s="30">
        <v>0.79219382973678876</v>
      </c>
      <c r="B924" s="29">
        <v>0.4373861876610976</v>
      </c>
      <c r="D924" s="27">
        <v>0.77622938705917477</v>
      </c>
      <c r="E924" s="20">
        <v>95.715648448504751</v>
      </c>
      <c r="G924" s="27">
        <v>0.77622938705917477</v>
      </c>
      <c r="H924" s="32">
        <v>0.63516036285204702</v>
      </c>
    </row>
    <row r="925" spans="1:8" x14ac:dyDescent="0.3">
      <c r="A925" s="30">
        <v>0.7952239187629857</v>
      </c>
      <c r="B925" s="29">
        <v>0.45416179126168338</v>
      </c>
      <c r="D925" s="27">
        <v>0.78317934390997834</v>
      </c>
      <c r="E925" s="20">
        <v>100.57711453256933</v>
      </c>
      <c r="G925" s="27">
        <v>0.78317934390997834</v>
      </c>
      <c r="H925" s="32">
        <v>0.59665971534925732</v>
      </c>
    </row>
    <row r="926" spans="1:8" x14ac:dyDescent="0.3">
      <c r="A926" s="30">
        <v>0.79804778856578196</v>
      </c>
      <c r="B926" s="29">
        <v>0.36414461375198859</v>
      </c>
      <c r="D926" s="27">
        <v>0.79168313083391695</v>
      </c>
      <c r="E926" s="20">
        <v>146.8762668192004</v>
      </c>
      <c r="G926" s="27">
        <v>0.79168313083391695</v>
      </c>
      <c r="H926" s="32">
        <v>0.13418252298247707</v>
      </c>
    </row>
    <row r="927" spans="1:8" x14ac:dyDescent="0.3">
      <c r="A927" s="30">
        <v>0.80971089101421967</v>
      </c>
      <c r="B927" s="29">
        <v>0.51249847523838932</v>
      </c>
      <c r="D927" s="27">
        <v>0.79219382973678876</v>
      </c>
      <c r="E927" s="20">
        <v>127.43554109914039</v>
      </c>
      <c r="G927" s="27">
        <v>0.79219382973678876</v>
      </c>
      <c r="H927" s="32">
        <v>0.4373861876610976</v>
      </c>
    </row>
    <row r="928" spans="1:8" x14ac:dyDescent="0.3">
      <c r="A928" s="30">
        <v>0.81391161257852218</v>
      </c>
      <c r="B928" s="29">
        <v>0.68287688663060475</v>
      </c>
      <c r="D928" s="27">
        <v>0.7952239187629857</v>
      </c>
      <c r="E928" s="20">
        <v>146.10072363342402</v>
      </c>
      <c r="G928" s="27">
        <v>0.7952239187629857</v>
      </c>
      <c r="H928" s="32">
        <v>0.45416179126168338</v>
      </c>
    </row>
    <row r="929" spans="1:8" x14ac:dyDescent="0.3">
      <c r="A929" s="30">
        <v>0.82923094215641413</v>
      </c>
      <c r="B929" s="29">
        <v>0.24145217332610563</v>
      </c>
      <c r="D929" s="27">
        <v>0.79804778856578196</v>
      </c>
      <c r="E929" s="20">
        <v>127.42010172750358</v>
      </c>
      <c r="G929" s="27">
        <v>0.79804778856578196</v>
      </c>
      <c r="H929" s="32">
        <v>0.36414461375198859</v>
      </c>
    </row>
    <row r="930" spans="1:8" x14ac:dyDescent="0.3">
      <c r="A930" s="30">
        <v>0.84197577440409077</v>
      </c>
      <c r="B930" s="29">
        <v>0.39387983833374218</v>
      </c>
      <c r="D930" s="27">
        <v>0.80971089101421967</v>
      </c>
      <c r="E930" s="20">
        <v>141.16529019234309</v>
      </c>
      <c r="G930" s="27">
        <v>0.80971089101421967</v>
      </c>
      <c r="H930" s="32">
        <v>0.51249847523838932</v>
      </c>
    </row>
    <row r="931" spans="1:8" x14ac:dyDescent="0.3">
      <c r="A931" s="30">
        <v>0.86703151141500712</v>
      </c>
      <c r="B931" s="29">
        <v>0.68481510214021502</v>
      </c>
      <c r="D931" s="27">
        <v>0.81391161257852218</v>
      </c>
      <c r="E931" s="20">
        <v>98.266916390534462</v>
      </c>
      <c r="G931" s="27">
        <v>0.81391161257852218</v>
      </c>
      <c r="H931" s="32">
        <v>0.68287688663060475</v>
      </c>
    </row>
    <row r="932" spans="1:8" x14ac:dyDescent="0.3">
      <c r="A932" s="30">
        <v>0.86792949789787599</v>
      </c>
      <c r="B932" s="29">
        <v>0.62544805473258303</v>
      </c>
      <c r="D932" s="27">
        <v>0.82923094215641413</v>
      </c>
      <c r="E932" s="20">
        <v>76.613781687515939</v>
      </c>
      <c r="G932" s="27">
        <v>0.82923094215641413</v>
      </c>
      <c r="H932" s="32">
        <v>0.24145217332610563</v>
      </c>
    </row>
    <row r="933" spans="1:8" x14ac:dyDescent="0.3">
      <c r="A933" s="30">
        <v>0.89351789156114592</v>
      </c>
      <c r="B933" s="29">
        <v>0.58708952488589838</v>
      </c>
      <c r="D933" s="27">
        <v>0.84197577440409077</v>
      </c>
      <c r="E933" s="20">
        <v>110.67400587084857</v>
      </c>
      <c r="G933" s="27">
        <v>0.84197577440409077</v>
      </c>
      <c r="H933" s="32">
        <v>0.39387983833374218</v>
      </c>
    </row>
    <row r="934" spans="1:8" x14ac:dyDescent="0.3">
      <c r="A934" s="30">
        <v>0.92922701181259981</v>
      </c>
      <c r="B934" s="29">
        <v>0.82845281739280208</v>
      </c>
      <c r="D934" s="27">
        <v>0.86703151141500712</v>
      </c>
      <c r="E934" s="20">
        <v>101.45566344723676</v>
      </c>
      <c r="G934" s="27">
        <v>0.86703151141500712</v>
      </c>
      <c r="H934" s="32">
        <v>0.68481510214021502</v>
      </c>
    </row>
    <row r="935" spans="1:8" x14ac:dyDescent="0.3">
      <c r="A935" s="30">
        <v>0.93079782130348576</v>
      </c>
      <c r="B935" s="29">
        <v>0.3149819503183266</v>
      </c>
      <c r="D935" s="27">
        <v>0.86792949789787599</v>
      </c>
      <c r="E935" s="20">
        <v>152.67479529524351</v>
      </c>
      <c r="G935" s="27">
        <v>0.86792949789787599</v>
      </c>
      <c r="H935" s="32">
        <v>0.62544805473258303</v>
      </c>
    </row>
    <row r="936" spans="1:8" x14ac:dyDescent="0.3">
      <c r="A936" s="30">
        <v>0.94020595768142812</v>
      </c>
      <c r="B936" s="29">
        <v>0.43432666717521479</v>
      </c>
      <c r="D936" s="27">
        <v>0.89351789156114592</v>
      </c>
      <c r="E936" s="20">
        <v>62.650593201882643</v>
      </c>
      <c r="G936" s="27">
        <v>0.89351789156114592</v>
      </c>
      <c r="H936" s="32">
        <v>0.58708952488589838</v>
      </c>
    </row>
    <row r="937" spans="1:8" x14ac:dyDescent="0.3">
      <c r="A937" s="30">
        <v>0.94664369492102196</v>
      </c>
      <c r="B937" s="29">
        <v>0.63357181319901001</v>
      </c>
      <c r="D937" s="27">
        <v>0.92922701181259981</v>
      </c>
      <c r="E937" s="20">
        <v>150.14471662685867</v>
      </c>
      <c r="G937" s="27">
        <v>0.92922701181259981</v>
      </c>
      <c r="H937" s="32">
        <v>0.82845281739280208</v>
      </c>
    </row>
    <row r="938" spans="1:8" x14ac:dyDescent="0.3">
      <c r="A938" s="30">
        <v>0.97018421661368848</v>
      </c>
      <c r="B938" s="29">
        <v>0.26187148963911161</v>
      </c>
      <c r="D938" s="27">
        <v>0.93079782130348576</v>
      </c>
      <c r="E938" s="20">
        <v>85.061636117727716</v>
      </c>
      <c r="G938" s="27">
        <v>0.93079782130348576</v>
      </c>
      <c r="H938" s="32">
        <v>0.3149819503183266</v>
      </c>
    </row>
    <row r="939" spans="1:8" x14ac:dyDescent="0.3">
      <c r="A939" s="30">
        <v>0.97178871980031545</v>
      </c>
      <c r="B939" s="29">
        <v>0.5664693864028324</v>
      </c>
      <c r="D939" s="27">
        <v>0.94020595768142812</v>
      </c>
      <c r="E939" s="20">
        <v>131.26927485060736</v>
      </c>
      <c r="G939" s="27">
        <v>0.94020595768142812</v>
      </c>
      <c r="H939" s="32">
        <v>0.43432666717521479</v>
      </c>
    </row>
    <row r="940" spans="1:8" x14ac:dyDescent="0.3">
      <c r="A940" s="30">
        <v>0.99530922679832656</v>
      </c>
      <c r="B940" s="29">
        <v>0.42997098427451486</v>
      </c>
      <c r="D940" s="27">
        <v>0.94664369492102196</v>
      </c>
      <c r="E940" s="20">
        <v>223.8873796425753</v>
      </c>
      <c r="G940" s="27">
        <v>0.94664369492102196</v>
      </c>
      <c r="H940" s="32">
        <v>0.63357181319901001</v>
      </c>
    </row>
    <row r="941" spans="1:8" x14ac:dyDescent="0.3">
      <c r="A941" s="30">
        <v>1.0040590777070975</v>
      </c>
      <c r="B941" s="29">
        <v>0.64345314353549865</v>
      </c>
      <c r="D941" s="27">
        <v>0.97018421661368848</v>
      </c>
      <c r="E941" s="20">
        <v>93.80963679868843</v>
      </c>
      <c r="G941" s="27">
        <v>0.97018421661368848</v>
      </c>
      <c r="H941" s="32">
        <v>0.26187148963911161</v>
      </c>
    </row>
    <row r="942" spans="1:8" x14ac:dyDescent="0.3">
      <c r="A942" s="30">
        <v>1.0055164756281556</v>
      </c>
      <c r="B942" s="29">
        <v>0.63177433224093293</v>
      </c>
      <c r="D942" s="27">
        <v>0.97178871980031545</v>
      </c>
      <c r="E942" s="20">
        <v>183.23808481106215</v>
      </c>
      <c r="G942" s="27">
        <v>0.97178871980031545</v>
      </c>
      <c r="H942" s="32">
        <v>0.5664693864028324</v>
      </c>
    </row>
    <row r="943" spans="1:8" x14ac:dyDescent="0.3">
      <c r="A943" s="30">
        <v>1.0094631878596374</v>
      </c>
      <c r="B943" s="29">
        <v>0.22168461047123458</v>
      </c>
      <c r="D943" s="27">
        <v>0.99530922679832656</v>
      </c>
      <c r="E943" s="20">
        <v>116.69900145892889</v>
      </c>
      <c r="G943" s="27">
        <v>0.99530922679832656</v>
      </c>
      <c r="H943" s="32">
        <v>0.42997098427451486</v>
      </c>
    </row>
    <row r="944" spans="1:8" x14ac:dyDescent="0.3">
      <c r="A944" s="30">
        <v>1.0170910936217297</v>
      </c>
      <c r="B944" s="29">
        <v>0.40805081566324786</v>
      </c>
      <c r="D944" s="27">
        <v>1.0040590777070975</v>
      </c>
      <c r="E944" s="20">
        <v>141.38430221139024</v>
      </c>
      <c r="G944" s="27">
        <v>1.0040590777070975</v>
      </c>
      <c r="H944" s="32">
        <v>0.64345314353549865</v>
      </c>
    </row>
    <row r="945" spans="1:8" x14ac:dyDescent="0.3">
      <c r="A945" s="30">
        <v>1.0222552723980698</v>
      </c>
      <c r="B945" s="29">
        <v>0.30234527759092089</v>
      </c>
      <c r="D945" s="27">
        <v>1.0055164756281556</v>
      </c>
      <c r="E945" s="20">
        <v>94.764253599806182</v>
      </c>
      <c r="G945" s="27">
        <v>1.0055164756281556</v>
      </c>
      <c r="H945" s="32">
        <v>0.63177433224093293</v>
      </c>
    </row>
    <row r="946" spans="1:8" x14ac:dyDescent="0.3">
      <c r="A946" s="30">
        <v>1.0332768211860639</v>
      </c>
      <c r="B946" s="29">
        <v>0.41278721171951788</v>
      </c>
      <c r="D946" s="27">
        <v>1.0094631878596374</v>
      </c>
      <c r="E946" s="20">
        <v>110.05139349454603</v>
      </c>
      <c r="G946" s="27">
        <v>1.0094631878596374</v>
      </c>
      <c r="H946" s="32">
        <v>0.22168461047123458</v>
      </c>
    </row>
    <row r="947" spans="1:8" x14ac:dyDescent="0.3">
      <c r="A947" s="30">
        <v>1.0454670653839457</v>
      </c>
      <c r="B947" s="29">
        <v>0.59098408751616605</v>
      </c>
      <c r="D947" s="27">
        <v>1.0170910936217297</v>
      </c>
      <c r="E947" s="20">
        <v>126.90534165172728</v>
      </c>
      <c r="G947" s="27">
        <v>1.0170910936217297</v>
      </c>
      <c r="H947" s="32">
        <v>0.40805081566324786</v>
      </c>
    </row>
    <row r="948" spans="1:8" x14ac:dyDescent="0.3">
      <c r="A948" s="30">
        <v>1.0631221520652616</v>
      </c>
      <c r="B948" s="29">
        <v>0.36502018953017745</v>
      </c>
      <c r="D948" s="27">
        <v>1.0222552723980698</v>
      </c>
      <c r="E948" s="20">
        <v>104.68819096422443</v>
      </c>
      <c r="G948" s="27">
        <v>1.0222552723980698</v>
      </c>
      <c r="H948" s="32">
        <v>0.30234527759092089</v>
      </c>
    </row>
    <row r="949" spans="1:8" x14ac:dyDescent="0.3">
      <c r="A949" s="30">
        <v>1.0660064410894847</v>
      </c>
      <c r="B949" s="29">
        <v>0.3617864236024359</v>
      </c>
      <c r="D949" s="27">
        <v>1.0332768211860639</v>
      </c>
      <c r="E949" s="20">
        <v>124.5494061627965</v>
      </c>
      <c r="G949" s="27">
        <v>1.0332768211860639</v>
      </c>
      <c r="H949" s="32">
        <v>0.41278721171951788</v>
      </c>
    </row>
    <row r="950" spans="1:8" x14ac:dyDescent="0.3">
      <c r="A950" s="30">
        <v>1.0703420298559649</v>
      </c>
      <c r="B950" s="29">
        <v>0.48003465472269552</v>
      </c>
      <c r="D950" s="27">
        <v>1.0454670653839457</v>
      </c>
      <c r="E950" s="20">
        <v>139.65856697265698</v>
      </c>
      <c r="G950" s="27">
        <v>1.0454670653839457</v>
      </c>
      <c r="H950" s="32">
        <v>0.59098408751616605</v>
      </c>
    </row>
    <row r="951" spans="1:8" x14ac:dyDescent="0.3">
      <c r="A951" s="30">
        <v>1.1025200992621649</v>
      </c>
      <c r="B951" s="29">
        <v>0.72036501796784591</v>
      </c>
      <c r="D951" s="27">
        <v>1.0631221520652616</v>
      </c>
      <c r="E951" s="20">
        <v>112.46445439033172</v>
      </c>
      <c r="G951" s="27">
        <v>1.0631221520652616</v>
      </c>
      <c r="H951" s="32">
        <v>0.36502018953017745</v>
      </c>
    </row>
    <row r="952" spans="1:8" x14ac:dyDescent="0.3">
      <c r="A952" s="30">
        <v>1.1213098385715057</v>
      </c>
      <c r="B952" s="29">
        <v>0.51970477553330008</v>
      </c>
      <c r="D952" s="27">
        <v>1.0660064410894847</v>
      </c>
      <c r="E952" s="20">
        <v>115.31137127642272</v>
      </c>
      <c r="G952" s="27">
        <v>1.0660064410894847</v>
      </c>
      <c r="H952" s="32">
        <v>0.3617864236024359</v>
      </c>
    </row>
    <row r="953" spans="1:8" x14ac:dyDescent="0.3">
      <c r="A953" s="30">
        <v>1.128911969805813</v>
      </c>
      <c r="B953" s="29">
        <v>0.38743258348507159</v>
      </c>
      <c r="D953" s="27">
        <v>1.0703420298559649</v>
      </c>
      <c r="E953" s="20">
        <v>146.21251406513733</v>
      </c>
      <c r="G953" s="27">
        <v>1.0703420298559649</v>
      </c>
      <c r="H953" s="32">
        <v>0.48003465472269552</v>
      </c>
    </row>
    <row r="954" spans="1:8" x14ac:dyDescent="0.3">
      <c r="A954" s="30">
        <v>1.1334266277231109</v>
      </c>
      <c r="B954" s="29">
        <v>0.40996956035637294</v>
      </c>
      <c r="D954" s="27">
        <v>1.1025200992621649</v>
      </c>
      <c r="E954" s="20">
        <v>109.11913303553372</v>
      </c>
      <c r="G954" s="27">
        <v>1.1025200992621649</v>
      </c>
      <c r="H954" s="32">
        <v>0.72036501796784591</v>
      </c>
    </row>
    <row r="955" spans="1:8" x14ac:dyDescent="0.3">
      <c r="A955" s="30">
        <v>1.1465429682993999</v>
      </c>
      <c r="B955" s="29">
        <v>0.52234879539874302</v>
      </c>
      <c r="D955" s="27">
        <v>1.1213098385715057</v>
      </c>
      <c r="E955" s="20">
        <v>144.3362958623612</v>
      </c>
      <c r="G955" s="27">
        <v>1.1213098385715057</v>
      </c>
      <c r="H955" s="32">
        <v>0.51970477553330008</v>
      </c>
    </row>
    <row r="956" spans="1:8" x14ac:dyDescent="0.3">
      <c r="A956" s="30">
        <v>1.1568185075539077</v>
      </c>
      <c r="B956" s="29">
        <v>0.44945151725476279</v>
      </c>
      <c r="D956" s="27">
        <v>1.128911969805813</v>
      </c>
      <c r="E956" s="20">
        <v>80.515188566358574</v>
      </c>
      <c r="G956" s="27">
        <v>1.128911969805813</v>
      </c>
      <c r="H956" s="32">
        <v>0.38743258348507159</v>
      </c>
    </row>
    <row r="957" spans="1:8" x14ac:dyDescent="0.3">
      <c r="A957" s="30">
        <v>1.1755791809306402</v>
      </c>
      <c r="B957" s="29">
        <v>0.5055167233125365</v>
      </c>
      <c r="D957" s="27">
        <v>1.1334266277231109</v>
      </c>
      <c r="E957" s="20">
        <v>124.65462835220629</v>
      </c>
      <c r="G957" s="27">
        <v>1.1334266277231109</v>
      </c>
      <c r="H957" s="32">
        <v>0.40996956035637294</v>
      </c>
    </row>
    <row r="958" spans="1:8" x14ac:dyDescent="0.3">
      <c r="A958" s="30">
        <v>1.1811665401646678</v>
      </c>
      <c r="B958" s="29">
        <v>0.564107378267377</v>
      </c>
      <c r="D958" s="27">
        <v>1.1465429682993999</v>
      </c>
      <c r="E958" s="20">
        <v>144.24467349018232</v>
      </c>
      <c r="G958" s="27">
        <v>1.1465429682993999</v>
      </c>
      <c r="H958" s="32">
        <v>0.52234879539874302</v>
      </c>
    </row>
    <row r="959" spans="1:8" x14ac:dyDescent="0.3">
      <c r="A959" s="30">
        <v>1.1926695999668482</v>
      </c>
      <c r="B959" s="29">
        <v>0.42125290113903813</v>
      </c>
      <c r="D959" s="27">
        <v>1.1568185075539077</v>
      </c>
      <c r="E959" s="20">
        <v>143.97898315950749</v>
      </c>
      <c r="G959" s="27">
        <v>1.1568185075539077</v>
      </c>
      <c r="H959" s="32">
        <v>0.44945151725476279</v>
      </c>
    </row>
    <row r="960" spans="1:8" x14ac:dyDescent="0.3">
      <c r="A960" s="30">
        <v>1.1933367806418573</v>
      </c>
      <c r="B960" s="29">
        <v>0.40811487998838003</v>
      </c>
      <c r="D960" s="27">
        <v>1.1755791809306402</v>
      </c>
      <c r="E960" s="20">
        <v>53.684287471302511</v>
      </c>
      <c r="G960" s="27">
        <v>1.1755791809306402</v>
      </c>
      <c r="H960" s="32">
        <v>0.5055167233125365</v>
      </c>
    </row>
    <row r="961" spans="1:8" x14ac:dyDescent="0.3">
      <c r="A961" s="30">
        <v>1.2207229258597181</v>
      </c>
      <c r="B961" s="29">
        <v>0.21538760718834399</v>
      </c>
      <c r="D961" s="27">
        <v>1.1811665401646678</v>
      </c>
      <c r="E961" s="20">
        <v>90.517437688332421</v>
      </c>
      <c r="G961" s="27">
        <v>1.1811665401646678</v>
      </c>
      <c r="H961" s="32">
        <v>0.564107378267377</v>
      </c>
    </row>
    <row r="962" spans="1:8" x14ac:dyDescent="0.3">
      <c r="A962" s="30">
        <v>1.2436028084443933</v>
      </c>
      <c r="B962" s="29">
        <v>0.41594146799066495</v>
      </c>
      <c r="D962" s="27">
        <v>1.1926695999668482</v>
      </c>
      <c r="E962" s="20">
        <v>119.61451947933016</v>
      </c>
      <c r="G962" s="27">
        <v>1.1926695999668482</v>
      </c>
      <c r="H962" s="32">
        <v>0.42125290113903813</v>
      </c>
    </row>
    <row r="963" spans="1:8" x14ac:dyDescent="0.3">
      <c r="A963" s="30">
        <v>1.2455293419002373</v>
      </c>
      <c r="B963" s="29">
        <v>0.24784687311391876</v>
      </c>
      <c r="D963" s="27">
        <v>1.1933367806418573</v>
      </c>
      <c r="E963" s="20">
        <v>120.9123088205435</v>
      </c>
      <c r="G963" s="27">
        <v>1.1933367806418573</v>
      </c>
      <c r="H963" s="32">
        <v>0.40811487998838003</v>
      </c>
    </row>
    <row r="964" spans="1:8" x14ac:dyDescent="0.3">
      <c r="A964" s="30">
        <v>1.2535097573627354</v>
      </c>
      <c r="B964" s="29">
        <v>0.20593279701200201</v>
      </c>
      <c r="D964" s="27">
        <v>1.2207229258597181</v>
      </c>
      <c r="E964" s="20">
        <v>98.130908606650721</v>
      </c>
      <c r="G964" s="27">
        <v>1.2207229258597181</v>
      </c>
      <c r="H964" s="32">
        <v>0.21538760718834399</v>
      </c>
    </row>
    <row r="965" spans="1:8" x14ac:dyDescent="0.3">
      <c r="A965" s="30">
        <v>1.2663361046943464</v>
      </c>
      <c r="B965" s="29">
        <v>0.36289248181601491</v>
      </c>
      <c r="D965" s="27">
        <v>1.2436028084443933</v>
      </c>
      <c r="E965" s="20">
        <v>112.74370649607172</v>
      </c>
      <c r="G965" s="27">
        <v>1.2436028084443933</v>
      </c>
      <c r="H965" s="32">
        <v>0.41594146799066495</v>
      </c>
    </row>
    <row r="966" spans="1:8" x14ac:dyDescent="0.3">
      <c r="A966" s="30">
        <v>1.2723556759137864</v>
      </c>
      <c r="B966" s="29">
        <v>0.7821717728990768</v>
      </c>
      <c r="D966" s="27">
        <v>1.2455293419002373</v>
      </c>
      <c r="E966" s="20">
        <v>141.86168478811058</v>
      </c>
      <c r="G966" s="27">
        <v>1.2455293419002373</v>
      </c>
      <c r="H966" s="32">
        <v>0.24784687311391876</v>
      </c>
    </row>
    <row r="967" spans="1:8" x14ac:dyDescent="0.3">
      <c r="A967" s="30">
        <v>1.28009185296429</v>
      </c>
      <c r="B967" s="29">
        <v>0.33336384121834567</v>
      </c>
      <c r="D967" s="27">
        <v>1.2535097573627354</v>
      </c>
      <c r="E967" s="20">
        <v>92.739822799745227</v>
      </c>
      <c r="G967" s="27">
        <v>1.2535097573627354</v>
      </c>
      <c r="H967" s="32">
        <v>0.20593279701200201</v>
      </c>
    </row>
    <row r="968" spans="1:8" x14ac:dyDescent="0.3">
      <c r="A968" s="30">
        <v>1.2902861589509484</v>
      </c>
      <c r="B968" s="29">
        <v>0.57585485365767364</v>
      </c>
      <c r="D968" s="27">
        <v>1.2663361046943464</v>
      </c>
      <c r="E968" s="20">
        <v>102.29847540553125</v>
      </c>
      <c r="G968" s="27">
        <v>1.2663361046943464</v>
      </c>
      <c r="H968" s="32">
        <v>0.36289248181601491</v>
      </c>
    </row>
    <row r="969" spans="1:8" x14ac:dyDescent="0.3">
      <c r="A969" s="30">
        <v>1.295115725450728</v>
      </c>
      <c r="B969" s="29">
        <v>0.325756483449334</v>
      </c>
      <c r="D969" s="27">
        <v>1.2723556759137864</v>
      </c>
      <c r="E969" s="20">
        <v>84.912779354892223</v>
      </c>
      <c r="G969" s="27">
        <v>1.2723556759137864</v>
      </c>
      <c r="H969" s="32">
        <v>0.7821717728990768</v>
      </c>
    </row>
    <row r="970" spans="1:8" x14ac:dyDescent="0.3">
      <c r="A970" s="30">
        <v>1.3026818443813681</v>
      </c>
      <c r="B970" s="29">
        <v>0.57091802350129739</v>
      </c>
      <c r="D970" s="27">
        <v>1.28009185296429</v>
      </c>
      <c r="E970" s="20">
        <v>51.356847507986771</v>
      </c>
      <c r="G970" s="27">
        <v>1.28009185296429</v>
      </c>
      <c r="H970" s="32">
        <v>0.33336384121834567</v>
      </c>
    </row>
    <row r="971" spans="1:8" x14ac:dyDescent="0.3">
      <c r="A971" s="30">
        <v>1.3148526765507995</v>
      </c>
      <c r="B971" s="29">
        <v>0.21561562701300041</v>
      </c>
      <c r="D971" s="27">
        <v>1.2902861589509484</v>
      </c>
      <c r="E971" s="20">
        <v>87.135117023200266</v>
      </c>
      <c r="G971" s="27">
        <v>1.2902861589509484</v>
      </c>
      <c r="H971" s="32">
        <v>0.57585485365767364</v>
      </c>
    </row>
    <row r="972" spans="1:8" x14ac:dyDescent="0.3">
      <c r="A972" s="30">
        <v>1.3231896495167348</v>
      </c>
      <c r="B972" s="29">
        <v>0.36000788960485713</v>
      </c>
      <c r="D972" s="27">
        <v>1.295115725450728</v>
      </c>
      <c r="E972" s="20">
        <v>69.383799847380857</v>
      </c>
      <c r="G972" s="27">
        <v>1.295115725450728</v>
      </c>
      <c r="H972" s="32">
        <v>0.325756483449334</v>
      </c>
    </row>
    <row r="973" spans="1:8" x14ac:dyDescent="0.3">
      <c r="A973" s="30">
        <v>1.3521096347772072</v>
      </c>
      <c r="B973" s="29">
        <v>0.50598866800028708</v>
      </c>
      <c r="D973" s="27">
        <v>1.3026818443813681</v>
      </c>
      <c r="E973" s="20">
        <v>163.96702069368615</v>
      </c>
      <c r="G973" s="27">
        <v>1.3026818443813681</v>
      </c>
      <c r="H973" s="32">
        <v>0.57091802350129739</v>
      </c>
    </row>
    <row r="974" spans="1:8" x14ac:dyDescent="0.3">
      <c r="A974" s="30">
        <v>1.4089392167973074</v>
      </c>
      <c r="B974" s="29">
        <v>0.37353666956969223</v>
      </c>
      <c r="D974" s="27">
        <v>1.3148526765507995</v>
      </c>
      <c r="E974" s="20">
        <v>168.45432217639626</v>
      </c>
      <c r="G974" s="27">
        <v>1.3148526765507995</v>
      </c>
      <c r="H974" s="32">
        <v>0.21561562701300041</v>
      </c>
    </row>
    <row r="975" spans="1:8" x14ac:dyDescent="0.3">
      <c r="A975" s="30">
        <v>1.4278551618231177</v>
      </c>
      <c r="B975" s="29">
        <v>0.70105120168435398</v>
      </c>
      <c r="D975" s="27">
        <v>1.3231896495167348</v>
      </c>
      <c r="E975" s="20">
        <v>166.2533831896277</v>
      </c>
      <c r="G975" s="27">
        <v>1.3231896495167348</v>
      </c>
      <c r="H975" s="32">
        <v>0.36000788960485713</v>
      </c>
    </row>
    <row r="976" spans="1:8" x14ac:dyDescent="0.3">
      <c r="A976" s="30">
        <v>1.4409444111724952</v>
      </c>
      <c r="B976" s="29">
        <v>0.51426161500691392</v>
      </c>
      <c r="D976" s="27">
        <v>1.3521096347772072</v>
      </c>
      <c r="E976" s="20">
        <v>122.01278141123028</v>
      </c>
      <c r="G976" s="27">
        <v>1.3521096347772072</v>
      </c>
      <c r="H976" s="32">
        <v>0.50598866800028708</v>
      </c>
    </row>
    <row r="977" spans="1:8" x14ac:dyDescent="0.3">
      <c r="A977" s="30">
        <v>1.4934886416522204</v>
      </c>
      <c r="B977" s="29">
        <v>0.54095927957775036</v>
      </c>
      <c r="D977" s="27">
        <v>1.4089392167973074</v>
      </c>
      <c r="E977" s="20">
        <v>86.003866168118407</v>
      </c>
      <c r="G977" s="27">
        <v>1.4089392167973074</v>
      </c>
      <c r="H977" s="32">
        <v>0.37353666956969223</v>
      </c>
    </row>
    <row r="978" spans="1:8" x14ac:dyDescent="0.3">
      <c r="A978" s="30">
        <v>1.4976848893397801</v>
      </c>
      <c r="B978" s="29">
        <v>0.39391591006993226</v>
      </c>
      <c r="D978" s="27">
        <v>1.4278551618231177</v>
      </c>
      <c r="E978" s="20">
        <v>212.69993415787067</v>
      </c>
      <c r="G978" s="27">
        <v>1.4278551618231177</v>
      </c>
      <c r="H978" s="32">
        <v>0.70105120168435398</v>
      </c>
    </row>
    <row r="979" spans="1:8" x14ac:dyDescent="0.3">
      <c r="A979" s="30">
        <v>1.5088204217486236</v>
      </c>
      <c r="B979" s="29">
        <v>0.38915144617133346</v>
      </c>
      <c r="D979" s="27">
        <v>1.4409444111724952</v>
      </c>
      <c r="E979" s="20">
        <v>146.53743139131075</v>
      </c>
      <c r="G979" s="27">
        <v>1.4409444111724952</v>
      </c>
      <c r="H979" s="32">
        <v>0.51426161500691392</v>
      </c>
    </row>
    <row r="980" spans="1:8" x14ac:dyDescent="0.3">
      <c r="A980" s="30">
        <v>1.5208491869248064</v>
      </c>
      <c r="B980" s="29">
        <v>0.5881639042380149</v>
      </c>
      <c r="D980" s="27">
        <v>1.4934886416522204</v>
      </c>
      <c r="E980" s="20">
        <v>66.283176023092494</v>
      </c>
      <c r="G980" s="27">
        <v>1.4934886416522204</v>
      </c>
      <c r="H980" s="32">
        <v>0.54095927957775036</v>
      </c>
    </row>
    <row r="981" spans="1:8" x14ac:dyDescent="0.3">
      <c r="A981" s="30">
        <v>1.522190903659066</v>
      </c>
      <c r="B981" s="29">
        <v>0.50586132297196662</v>
      </c>
      <c r="D981" s="27">
        <v>1.4976848893397801</v>
      </c>
      <c r="E981" s="20">
        <v>114.51065116489053</v>
      </c>
      <c r="G981" s="27">
        <v>1.4976848893397801</v>
      </c>
      <c r="H981" s="32">
        <v>0.39391591006993226</v>
      </c>
    </row>
    <row r="982" spans="1:8" x14ac:dyDescent="0.3">
      <c r="A982" s="30">
        <v>1.5341133901424655</v>
      </c>
      <c r="B982" s="29">
        <v>0.51028096341138662</v>
      </c>
      <c r="D982" s="27">
        <v>1.5088204217486236</v>
      </c>
      <c r="E982" s="20">
        <v>117.71011771131596</v>
      </c>
      <c r="G982" s="27">
        <v>1.5088204217486236</v>
      </c>
      <c r="H982" s="32">
        <v>0.38915144617133346</v>
      </c>
    </row>
    <row r="983" spans="1:8" x14ac:dyDescent="0.3">
      <c r="A983" s="30">
        <v>1.5480783922466799</v>
      </c>
      <c r="B983" s="29">
        <v>0.48209609893221589</v>
      </c>
      <c r="D983" s="27">
        <v>1.5208491869248064</v>
      </c>
      <c r="E983" s="20">
        <v>137.53682649874042</v>
      </c>
      <c r="G983" s="27">
        <v>1.5208491869248064</v>
      </c>
      <c r="H983" s="32">
        <v>0.5881639042380149</v>
      </c>
    </row>
    <row r="984" spans="1:8" x14ac:dyDescent="0.3">
      <c r="A984" s="30">
        <v>1.5642042683380168</v>
      </c>
      <c r="B984" s="29">
        <v>0.27998000114271027</v>
      </c>
      <c r="D984" s="27">
        <v>1.522190903659066</v>
      </c>
      <c r="E984" s="20">
        <v>132.54959896894584</v>
      </c>
      <c r="G984" s="27">
        <v>1.522190903659066</v>
      </c>
      <c r="H984" s="32">
        <v>0.50586132297196662</v>
      </c>
    </row>
    <row r="985" spans="1:8" x14ac:dyDescent="0.3">
      <c r="A985" s="30">
        <v>1.5673716856827014</v>
      </c>
      <c r="B985" s="29">
        <v>0.25731322774505383</v>
      </c>
      <c r="D985" s="27">
        <v>1.5341133901424655</v>
      </c>
      <c r="E985" s="20">
        <v>115.71789616702266</v>
      </c>
      <c r="G985" s="27">
        <v>1.5341133901424655</v>
      </c>
      <c r="H985" s="32">
        <v>0.51028096341138662</v>
      </c>
    </row>
    <row r="986" spans="1:8" x14ac:dyDescent="0.3">
      <c r="A986" s="30">
        <v>1.6045069177071127</v>
      </c>
      <c r="B986" s="29">
        <v>0.53726239397931463</v>
      </c>
      <c r="D986" s="27">
        <v>1.5480783922466799</v>
      </c>
      <c r="E986" s="20">
        <v>143.89309365734704</v>
      </c>
      <c r="G986" s="27">
        <v>1.5480783922466799</v>
      </c>
      <c r="H986" s="32">
        <v>0.48209609893221589</v>
      </c>
    </row>
    <row r="987" spans="1:8" x14ac:dyDescent="0.3">
      <c r="A987" s="30">
        <v>1.6129366776440293</v>
      </c>
      <c r="B987" s="29">
        <v>0.39926204650270491</v>
      </c>
      <c r="D987" s="27">
        <v>1.5642042683380168</v>
      </c>
      <c r="E987" s="20">
        <v>142.23521549993075</v>
      </c>
      <c r="G987" s="27">
        <v>1.5642042683380168</v>
      </c>
      <c r="H987" s="32">
        <v>0.27998000114271027</v>
      </c>
    </row>
    <row r="988" spans="1:8" x14ac:dyDescent="0.3">
      <c r="A988" s="30">
        <v>1.6220927100662266</v>
      </c>
      <c r="B988" s="29">
        <v>0.39568727854749902</v>
      </c>
      <c r="D988" s="27">
        <v>1.5673716856827014</v>
      </c>
      <c r="E988" s="20">
        <v>79.34452786152697</v>
      </c>
      <c r="G988" s="27">
        <v>1.5673716856827014</v>
      </c>
      <c r="H988" s="32">
        <v>0.25731322774505383</v>
      </c>
    </row>
    <row r="989" spans="1:8" x14ac:dyDescent="0.3">
      <c r="A989" s="30">
        <v>1.6443044755228584</v>
      </c>
      <c r="B989" s="29">
        <v>0.47117553152782921</v>
      </c>
      <c r="D989" s="27">
        <v>1.6045069177071127</v>
      </c>
      <c r="E989" s="20">
        <v>147.38339961019511</v>
      </c>
      <c r="G989" s="27">
        <v>1.6045069177071127</v>
      </c>
      <c r="H989" s="32">
        <v>0.53726239397931463</v>
      </c>
    </row>
    <row r="990" spans="1:8" x14ac:dyDescent="0.3">
      <c r="A990" s="30">
        <v>1.7333888371395005</v>
      </c>
      <c r="B990" s="29">
        <v>0.51685996815062429</v>
      </c>
      <c r="D990" s="27">
        <v>1.6129366776440293</v>
      </c>
      <c r="E990" s="20">
        <v>105.57241533400386</v>
      </c>
      <c r="G990" s="27">
        <v>1.6129366776440293</v>
      </c>
      <c r="H990" s="32">
        <v>0.39926204650270491</v>
      </c>
    </row>
    <row r="991" spans="1:8" x14ac:dyDescent="0.3">
      <c r="A991" s="30">
        <v>1.8099390853340083</v>
      </c>
      <c r="B991" s="29">
        <v>0.20927814639439105</v>
      </c>
      <c r="D991" s="27">
        <v>1.6220927100662266</v>
      </c>
      <c r="E991" s="20">
        <v>118.14724358607845</v>
      </c>
      <c r="G991" s="27">
        <v>1.6220927100662266</v>
      </c>
      <c r="H991" s="32">
        <v>0.39568727854749902</v>
      </c>
    </row>
    <row r="992" spans="1:8" x14ac:dyDescent="0.3">
      <c r="A992" s="30">
        <v>1.8412582687619761</v>
      </c>
      <c r="B992" s="29">
        <v>0.32666047501703788</v>
      </c>
      <c r="D992" s="27">
        <v>1.6443044755228584</v>
      </c>
      <c r="E992" s="20">
        <v>137.06512717474388</v>
      </c>
      <c r="G992" s="27">
        <v>1.6443044755228584</v>
      </c>
      <c r="H992" s="32">
        <v>0.47117553152782921</v>
      </c>
    </row>
    <row r="993" spans="1:8" x14ac:dyDescent="0.3">
      <c r="A993" s="30">
        <v>1.8649047544777204</v>
      </c>
      <c r="B993" s="29">
        <v>0.48456603369623674</v>
      </c>
      <c r="D993" s="27">
        <v>1.7333888371395005</v>
      </c>
      <c r="E993" s="20">
        <v>83.093986153712933</v>
      </c>
      <c r="G993" s="27">
        <v>1.7333888371395005</v>
      </c>
      <c r="H993" s="32">
        <v>0.51685996815062429</v>
      </c>
    </row>
    <row r="994" spans="1:8" x14ac:dyDescent="0.3">
      <c r="A994" s="30">
        <v>1.87022264363668</v>
      </c>
      <c r="B994" s="29">
        <v>0.31824457546784413</v>
      </c>
      <c r="D994" s="27">
        <v>1.8099390853340083</v>
      </c>
      <c r="E994" s="20">
        <v>108.73044689351964</v>
      </c>
      <c r="G994" s="27">
        <v>1.8099390853340083</v>
      </c>
      <c r="H994" s="32">
        <v>0.20927814639439105</v>
      </c>
    </row>
    <row r="995" spans="1:8" x14ac:dyDescent="0.3">
      <c r="A995" s="30">
        <v>1.8888740542511187</v>
      </c>
      <c r="B995" s="29">
        <v>0.12371673765012953</v>
      </c>
      <c r="D995" s="27">
        <v>1.8412582687619761</v>
      </c>
      <c r="E995" s="20">
        <v>86.943463121946095</v>
      </c>
      <c r="G995" s="27">
        <v>1.8412582687619761</v>
      </c>
      <c r="H995" s="32">
        <v>0.32666047501703788</v>
      </c>
    </row>
    <row r="996" spans="1:8" x14ac:dyDescent="0.3">
      <c r="A996" s="30">
        <v>1.8970346076275746</v>
      </c>
      <c r="B996" s="29">
        <v>0.21078288171408749</v>
      </c>
      <c r="D996" s="27">
        <v>1.8649047544777204</v>
      </c>
      <c r="E996" s="20">
        <v>138.84047611043439</v>
      </c>
      <c r="G996" s="27">
        <v>1.8649047544777204</v>
      </c>
      <c r="H996" s="32">
        <v>0.48456603369623674</v>
      </c>
    </row>
    <row r="997" spans="1:8" x14ac:dyDescent="0.3">
      <c r="A997" s="30">
        <v>1.9054697725359802</v>
      </c>
      <c r="B997" s="29">
        <v>0.38777092516573392</v>
      </c>
      <c r="D997" s="27">
        <v>1.87022264363668</v>
      </c>
      <c r="E997" s="20">
        <v>103.88759875982166</v>
      </c>
      <c r="G997" s="27">
        <v>1.87022264363668</v>
      </c>
      <c r="H997" s="32">
        <v>0.31824457546784413</v>
      </c>
    </row>
    <row r="998" spans="1:8" x14ac:dyDescent="0.3">
      <c r="A998" s="30">
        <v>1.9055107676695116</v>
      </c>
      <c r="B998" s="29">
        <v>0.32018470095186863</v>
      </c>
      <c r="D998" s="27">
        <v>1.8888740542511187</v>
      </c>
      <c r="E998" s="20">
        <v>146.03063801273331</v>
      </c>
      <c r="G998" s="27">
        <v>1.8888740542511187</v>
      </c>
      <c r="H998" s="32">
        <v>0.12371673765012953</v>
      </c>
    </row>
    <row r="999" spans="1:8" x14ac:dyDescent="0.3">
      <c r="A999" s="30">
        <v>1.9411885720455757</v>
      </c>
      <c r="B999" s="29">
        <v>0.61270714634292778</v>
      </c>
      <c r="D999" s="27">
        <v>1.8970346076275746</v>
      </c>
      <c r="E999" s="20">
        <v>102.98174557118323</v>
      </c>
      <c r="G999" s="27">
        <v>1.8970346076275746</v>
      </c>
      <c r="H999" s="32">
        <v>0.21078288171408749</v>
      </c>
    </row>
    <row r="1000" spans="1:8" x14ac:dyDescent="0.3">
      <c r="A1000" s="30">
        <v>1.9454472008087578</v>
      </c>
      <c r="B1000" s="29">
        <v>0.29837403210799268</v>
      </c>
      <c r="D1000" s="27">
        <v>1.9054697725359802</v>
      </c>
      <c r="E1000" s="20">
        <v>110.61366798397002</v>
      </c>
      <c r="G1000" s="27">
        <v>1.9054697725359802</v>
      </c>
      <c r="H1000" s="32">
        <v>0.38777092516573392</v>
      </c>
    </row>
    <row r="1001" spans="1:8" x14ac:dyDescent="0.3">
      <c r="A1001" s="30">
        <v>1.9868333575959696</v>
      </c>
      <c r="B1001" s="29">
        <v>0.45022244956187057</v>
      </c>
      <c r="D1001" s="27">
        <v>1.9055107676695116</v>
      </c>
      <c r="E1001" s="20">
        <v>100.11012511149291</v>
      </c>
      <c r="G1001" s="27">
        <v>1.9055107676695116</v>
      </c>
      <c r="H1001" s="32">
        <v>0.32018470095186863</v>
      </c>
    </row>
    <row r="1002" spans="1:8" x14ac:dyDescent="0.3">
      <c r="A1002" s="30">
        <v>2.0167396184001518</v>
      </c>
      <c r="B1002" s="29">
        <v>0.49314236021593683</v>
      </c>
      <c r="D1002" s="27">
        <v>1.9411885720455757</v>
      </c>
      <c r="E1002" s="20">
        <v>104.44542095633064</v>
      </c>
      <c r="G1002" s="27">
        <v>1.9411885720455757</v>
      </c>
      <c r="H1002" s="32">
        <v>0.61270714634292778</v>
      </c>
    </row>
    <row r="1003" spans="1:8" x14ac:dyDescent="0.3">
      <c r="A1003" s="30">
        <v>2.0205018547849249</v>
      </c>
      <c r="B1003" s="29">
        <v>0.24284921914693758</v>
      </c>
      <c r="D1003" s="27">
        <v>1.9454472008087578</v>
      </c>
      <c r="E1003" s="20">
        <v>146.76453385212619</v>
      </c>
      <c r="G1003" s="27">
        <v>1.9454472008087578</v>
      </c>
      <c r="H1003" s="32">
        <v>0.29837403210799268</v>
      </c>
    </row>
    <row r="1004" spans="1:8" x14ac:dyDescent="0.3">
      <c r="A1004" s="30">
        <v>2.0785054721141023</v>
      </c>
      <c r="B1004" s="29">
        <v>0.76367724570798012</v>
      </c>
      <c r="D1004" s="27">
        <v>1.9868333575959696</v>
      </c>
      <c r="E1004" s="20">
        <v>128.27929716133883</v>
      </c>
      <c r="G1004" s="27">
        <v>1.9868333575959696</v>
      </c>
      <c r="H1004" s="32">
        <v>0.45022244956187057</v>
      </c>
    </row>
    <row r="1005" spans="1:8" x14ac:dyDescent="0.3">
      <c r="A1005" s="30">
        <v>2.0924683051612192</v>
      </c>
      <c r="B1005" s="29">
        <v>0.2777929803146893</v>
      </c>
      <c r="D1005" s="27">
        <v>2.0167396184001518</v>
      </c>
      <c r="E1005" s="20">
        <v>139.7551261086098</v>
      </c>
      <c r="G1005" s="27">
        <v>2.0167396184001518</v>
      </c>
      <c r="H1005" s="32">
        <v>0.49314236021593683</v>
      </c>
    </row>
    <row r="1006" spans="1:8" x14ac:dyDescent="0.3">
      <c r="A1006" s="30">
        <v>2.0961532014703153</v>
      </c>
      <c r="B1006" s="29">
        <v>0.51044856512358405</v>
      </c>
      <c r="D1006" s="27">
        <v>2.0205018547849249</v>
      </c>
      <c r="E1006" s="20">
        <v>140.90091112294087</v>
      </c>
      <c r="G1006" s="27">
        <v>2.0205018547849249</v>
      </c>
      <c r="H1006" s="32">
        <v>0.24284921914693758</v>
      </c>
    </row>
    <row r="1007" spans="1:8" x14ac:dyDescent="0.3">
      <c r="A1007" s="30">
        <v>2.1627603698384519</v>
      </c>
      <c r="B1007" s="29">
        <v>0.64135922283086588</v>
      </c>
      <c r="D1007" s="27">
        <v>2.0785054721141023</v>
      </c>
      <c r="E1007" s="20">
        <v>96.987907108597668</v>
      </c>
      <c r="G1007" s="27">
        <v>2.0785054721141023</v>
      </c>
      <c r="H1007" s="32">
        <v>0.76367724570798012</v>
      </c>
    </row>
    <row r="1008" spans="1:8" x14ac:dyDescent="0.3">
      <c r="A1008" s="30">
        <v>2.1644742943835809</v>
      </c>
      <c r="B1008" s="29">
        <v>0.72837077458685895</v>
      </c>
      <c r="D1008" s="27">
        <v>2.0924683051612192</v>
      </c>
      <c r="E1008" s="20">
        <v>94.782406636614382</v>
      </c>
      <c r="G1008" s="27">
        <v>2.0924683051612192</v>
      </c>
      <c r="H1008" s="32">
        <v>0.2777929803146893</v>
      </c>
    </row>
    <row r="1009" spans="1:8" x14ac:dyDescent="0.3">
      <c r="A1009" s="30">
        <v>2.1701154969186973</v>
      </c>
      <c r="B1009" s="29">
        <v>0.52288686905113957</v>
      </c>
      <c r="D1009" s="27">
        <v>2.0961532014703153</v>
      </c>
      <c r="E1009" s="20">
        <v>144.41569091739422</v>
      </c>
      <c r="G1009" s="27">
        <v>2.0961532014703153</v>
      </c>
      <c r="H1009" s="32">
        <v>0.51044856512358405</v>
      </c>
    </row>
    <row r="1010" spans="1:8" x14ac:dyDescent="0.3">
      <c r="A1010" s="30">
        <v>2.1787271345924637</v>
      </c>
      <c r="B1010" s="29">
        <v>0.67284594170421819</v>
      </c>
      <c r="D1010" s="27">
        <v>2.1627603698384519</v>
      </c>
      <c r="E1010" s="20">
        <v>89.101057991683987</v>
      </c>
      <c r="G1010" s="27">
        <v>2.1627603698384519</v>
      </c>
      <c r="H1010" s="32">
        <v>0.64135922283086588</v>
      </c>
    </row>
    <row r="1011" spans="1:8" x14ac:dyDescent="0.3">
      <c r="A1011" s="30">
        <v>2.1866737289656157</v>
      </c>
      <c r="B1011" s="29">
        <v>0.40576112032793371</v>
      </c>
      <c r="D1011" s="27">
        <v>2.1644742943835809</v>
      </c>
      <c r="E1011" s="20">
        <v>142.66856583553138</v>
      </c>
      <c r="G1011" s="27">
        <v>2.1644742943835809</v>
      </c>
      <c r="H1011" s="32">
        <v>0.72837077458685895</v>
      </c>
    </row>
    <row r="1012" spans="1:8" x14ac:dyDescent="0.3">
      <c r="A1012" s="30">
        <v>2.1874444446920052</v>
      </c>
      <c r="B1012" s="29">
        <v>0.32509750682293981</v>
      </c>
      <c r="D1012" s="27">
        <v>2.1701154969186973</v>
      </c>
      <c r="E1012" s="20">
        <v>90.970263527482288</v>
      </c>
      <c r="G1012" s="27">
        <v>2.1701154969186973</v>
      </c>
      <c r="H1012" s="32">
        <v>0.52288686905113957</v>
      </c>
    </row>
    <row r="1013" spans="1:8" x14ac:dyDescent="0.3">
      <c r="A1013" s="30">
        <v>2.348728483150353</v>
      </c>
      <c r="B1013" s="29">
        <v>0.3618290513796194</v>
      </c>
      <c r="D1013" s="27">
        <v>2.1787271345924637</v>
      </c>
      <c r="E1013" s="20">
        <v>455.9481424614292</v>
      </c>
      <c r="G1013" s="27">
        <v>2.1787271345924637</v>
      </c>
      <c r="H1013" s="32">
        <v>0.67284594170421819</v>
      </c>
    </row>
    <row r="1014" spans="1:8" x14ac:dyDescent="0.3">
      <c r="A1014" s="30">
        <v>2.4006916335370931</v>
      </c>
      <c r="B1014" s="29">
        <v>0.32315560372974911</v>
      </c>
      <c r="D1014" s="27">
        <v>2.1866737289656157</v>
      </c>
      <c r="E1014" s="20">
        <v>140.02857722049936</v>
      </c>
      <c r="G1014" s="27">
        <v>2.1866737289656157</v>
      </c>
      <c r="H1014" s="32">
        <v>0.40576112032793371</v>
      </c>
    </row>
    <row r="1015" spans="1:8" x14ac:dyDescent="0.3">
      <c r="A1015" s="30">
        <v>2.518802177350608</v>
      </c>
      <c r="B1015" s="29">
        <v>0.54150534576067011</v>
      </c>
      <c r="D1015" s="27">
        <v>2.1874444446920052</v>
      </c>
      <c r="E1015" s="20">
        <v>56.901587083709998</v>
      </c>
      <c r="G1015" s="27">
        <v>2.1874444446920052</v>
      </c>
      <c r="H1015" s="32">
        <v>0.32509750682293981</v>
      </c>
    </row>
    <row r="1016" spans="1:8" x14ac:dyDescent="0.3">
      <c r="A1016" s="30">
        <v>2.5425591188841281</v>
      </c>
      <c r="B1016" s="29">
        <v>0.40792825887743561</v>
      </c>
      <c r="D1016" s="27">
        <v>2.348728483150353</v>
      </c>
      <c r="E1016" s="20">
        <v>104.26112947164184</v>
      </c>
      <c r="G1016" s="27">
        <v>2.348728483150353</v>
      </c>
      <c r="H1016" s="32">
        <v>0.3618290513796194</v>
      </c>
    </row>
    <row r="1017" spans="1:8" x14ac:dyDescent="0.3">
      <c r="A1017" s="30">
        <v>2.7006284597709964</v>
      </c>
      <c r="B1017" s="29">
        <v>0.79443711105004267</v>
      </c>
      <c r="D1017" s="27">
        <v>2.4006916335370931</v>
      </c>
      <c r="E1017" s="20">
        <v>48.466592547989094</v>
      </c>
      <c r="G1017" s="27">
        <v>2.4006916335370931</v>
      </c>
      <c r="H1017" s="32">
        <v>0.32315560372974911</v>
      </c>
    </row>
    <row r="1018" spans="1:8" x14ac:dyDescent="0.3">
      <c r="A1018" s="30">
        <v>2.7911914831461218</v>
      </c>
      <c r="B1018" s="29">
        <v>0.46220132273480963</v>
      </c>
      <c r="D1018" s="27">
        <v>2.518802177350608</v>
      </c>
      <c r="E1018" s="20">
        <v>87.842445906362101</v>
      </c>
      <c r="G1018" s="27">
        <v>2.518802177350608</v>
      </c>
      <c r="H1018" s="32">
        <v>0.54150534576067011</v>
      </c>
    </row>
    <row r="1019" spans="1:8" x14ac:dyDescent="0.3">
      <c r="A1019" s="30">
        <v>2.7963715906689686</v>
      </c>
      <c r="B1019" s="29">
        <v>0.49294424419979843</v>
      </c>
      <c r="D1019" s="27">
        <v>2.5425591188841281</v>
      </c>
      <c r="E1019" s="20">
        <v>105.59753134181433</v>
      </c>
      <c r="G1019" s="27">
        <v>2.5425591188841281</v>
      </c>
      <c r="H1019" s="32">
        <v>0.40792825887743561</v>
      </c>
    </row>
    <row r="1020" spans="1:8" x14ac:dyDescent="0.3">
      <c r="A1020" s="30">
        <v>2.8044306203955784</v>
      </c>
      <c r="B1020" s="29">
        <v>0.44259618635114395</v>
      </c>
      <c r="D1020" s="27">
        <v>2.7006284597709964</v>
      </c>
      <c r="E1020" s="20">
        <v>148.67563767350242</v>
      </c>
      <c r="G1020" s="27">
        <v>2.7006284597709964</v>
      </c>
      <c r="H1020" s="32">
        <v>0.79443711105004267</v>
      </c>
    </row>
    <row r="1021" spans="1:8" x14ac:dyDescent="0.3">
      <c r="A1021" s="30">
        <v>2.8579750029239221</v>
      </c>
      <c r="B1021" s="29">
        <v>0.39111771726599681</v>
      </c>
      <c r="D1021" s="27">
        <v>2.7911914831461218</v>
      </c>
      <c r="E1021" s="20">
        <v>131.53312854981286</v>
      </c>
      <c r="G1021" s="27">
        <v>2.7911914831461218</v>
      </c>
      <c r="H1021" s="32">
        <v>0.46220132273480963</v>
      </c>
    </row>
    <row r="1022" spans="1:8" x14ac:dyDescent="0.3">
      <c r="A1022" s="30">
        <v>2.9114079829273578</v>
      </c>
      <c r="B1022" s="29">
        <v>0.72021802909558474</v>
      </c>
      <c r="D1022" s="27">
        <v>2.7963715906689686</v>
      </c>
      <c r="E1022" s="20">
        <v>150.24970804226356</v>
      </c>
      <c r="G1022" s="27">
        <v>2.7963715906689686</v>
      </c>
      <c r="H1022" s="32">
        <v>0.49294424419979843</v>
      </c>
    </row>
    <row r="1023" spans="1:8" x14ac:dyDescent="0.3">
      <c r="A1023" s="30">
        <v>2.9143781284901706</v>
      </c>
      <c r="B1023" s="29">
        <v>0.77580817326126161</v>
      </c>
      <c r="D1023" s="27">
        <v>2.8044306203955784</v>
      </c>
      <c r="E1023" s="20">
        <v>92.752259786525784</v>
      </c>
      <c r="G1023" s="27">
        <v>2.8044306203955784</v>
      </c>
      <c r="H1023" s="32">
        <v>0.44259618635114395</v>
      </c>
    </row>
    <row r="1024" spans="1:8" x14ac:dyDescent="0.3">
      <c r="A1024" s="30">
        <v>2.93386017503326</v>
      </c>
      <c r="B1024" s="29">
        <v>0.764015365136124</v>
      </c>
      <c r="D1024" s="27">
        <v>2.8579750029239221</v>
      </c>
      <c r="E1024" s="20">
        <v>114.02087194175512</v>
      </c>
      <c r="G1024" s="27">
        <v>2.8579750029239221</v>
      </c>
      <c r="H1024" s="32">
        <v>0.39111771726599681</v>
      </c>
    </row>
    <row r="1025" spans="1:8" x14ac:dyDescent="0.3">
      <c r="A1025" s="30">
        <v>3.0023664401302312</v>
      </c>
      <c r="B1025" s="29">
        <v>0.3890404610779063</v>
      </c>
      <c r="D1025" s="27">
        <v>2.9114079829273578</v>
      </c>
      <c r="E1025" s="20">
        <v>209.21671420996748</v>
      </c>
      <c r="G1025" s="27">
        <v>2.9114079829273578</v>
      </c>
      <c r="H1025" s="32">
        <v>0.72021802909558474</v>
      </c>
    </row>
    <row r="1026" spans="1:8" x14ac:dyDescent="0.3">
      <c r="A1026" s="30">
        <v>3.0338814134743188</v>
      </c>
      <c r="B1026" s="29">
        <v>0.31206020382003158</v>
      </c>
      <c r="D1026" s="27">
        <v>2.9143781284901706</v>
      </c>
      <c r="E1026" s="20">
        <v>354.92420956623886</v>
      </c>
      <c r="G1026" s="27">
        <v>2.9143781284901706</v>
      </c>
      <c r="H1026" s="32">
        <v>0.77580817326126161</v>
      </c>
    </row>
    <row r="1027" spans="1:8" x14ac:dyDescent="0.3">
      <c r="A1027" s="30">
        <v>3.0495415405880522</v>
      </c>
      <c r="B1027" s="29">
        <v>0.552890774808662</v>
      </c>
      <c r="D1027" s="27">
        <v>2.93386017503326</v>
      </c>
      <c r="E1027" s="20">
        <v>169.48238111953938</v>
      </c>
      <c r="G1027" s="27">
        <v>2.93386017503326</v>
      </c>
      <c r="H1027" s="32">
        <v>0.764015365136124</v>
      </c>
    </row>
    <row r="1028" spans="1:8" x14ac:dyDescent="0.3">
      <c r="A1028" s="30">
        <v>3.0764764870011732</v>
      </c>
      <c r="B1028" s="29">
        <v>0.5433511828045392</v>
      </c>
      <c r="D1028" s="27">
        <v>3.0023664401302312</v>
      </c>
      <c r="E1028" s="20">
        <v>69.609866487331033</v>
      </c>
      <c r="G1028" s="27">
        <v>3.0023664401302312</v>
      </c>
      <c r="H1028" s="32">
        <v>0.3890404610779063</v>
      </c>
    </row>
    <row r="1029" spans="1:8" x14ac:dyDescent="0.3">
      <c r="A1029" s="30">
        <v>3.1371024708864752</v>
      </c>
      <c r="B1029" s="29">
        <v>0.20690806476503515</v>
      </c>
      <c r="D1029" s="27">
        <v>3.0338814134743188</v>
      </c>
      <c r="E1029" s="20">
        <v>102.92682509465196</v>
      </c>
      <c r="G1029" s="27">
        <v>3.0338814134743188</v>
      </c>
      <c r="H1029" s="32">
        <v>0.31206020382003158</v>
      </c>
    </row>
    <row r="1030" spans="1:8" x14ac:dyDescent="0.3">
      <c r="A1030" s="30">
        <v>3.1956775388760548</v>
      </c>
      <c r="B1030" s="29">
        <v>0.76714173837291488</v>
      </c>
      <c r="D1030" s="27">
        <v>3.0495415405880522</v>
      </c>
      <c r="E1030" s="20">
        <v>80.033682791577121</v>
      </c>
      <c r="G1030" s="27">
        <v>3.0495415405880522</v>
      </c>
      <c r="H1030" s="32">
        <v>0.552890774808662</v>
      </c>
    </row>
    <row r="1031" spans="1:8" x14ac:dyDescent="0.3">
      <c r="A1031" s="30">
        <v>3.296720699146249</v>
      </c>
      <c r="B1031" s="29">
        <v>0.5871819176410078</v>
      </c>
      <c r="D1031" s="27">
        <v>3.0764764870011732</v>
      </c>
      <c r="E1031" s="20">
        <v>82.528435196919048</v>
      </c>
      <c r="G1031" s="27">
        <v>3.0764764870011732</v>
      </c>
      <c r="H1031" s="32">
        <v>0.5433511828045392</v>
      </c>
    </row>
    <row r="1032" spans="1:8" x14ac:dyDescent="0.3">
      <c r="A1032" s="30">
        <v>3.4290150816291316</v>
      </c>
      <c r="B1032" s="29">
        <v>0.63479875045126388</v>
      </c>
      <c r="D1032" s="27">
        <v>3.1371024708864752</v>
      </c>
      <c r="E1032" s="20">
        <v>167.60869336992917</v>
      </c>
      <c r="G1032" s="27">
        <v>3.1371024708864752</v>
      </c>
      <c r="H1032" s="32">
        <v>0.20690806476503515</v>
      </c>
    </row>
    <row r="1033" spans="1:8" x14ac:dyDescent="0.3">
      <c r="A1033" s="30">
        <v>3.5395313674598583</v>
      </c>
      <c r="B1033" s="29">
        <v>0.57537721683117393</v>
      </c>
      <c r="D1033" s="27">
        <v>3.1956775388760548</v>
      </c>
      <c r="E1033" s="20">
        <v>63.145488819976833</v>
      </c>
      <c r="G1033" s="27">
        <v>3.1956775388760548</v>
      </c>
      <c r="H1033" s="32">
        <v>0.76714173837291488</v>
      </c>
    </row>
    <row r="1034" spans="1:8" x14ac:dyDescent="0.3">
      <c r="A1034" s="30">
        <v>3.6238504343834848</v>
      </c>
      <c r="B1034" s="29">
        <v>0.25370633123579378</v>
      </c>
      <c r="D1034" s="27">
        <v>3.296720699146249</v>
      </c>
      <c r="E1034" s="20">
        <v>56.510904078807016</v>
      </c>
      <c r="G1034" s="27">
        <v>3.296720699146249</v>
      </c>
      <c r="H1034" s="32">
        <v>0.5871819176410078</v>
      </c>
    </row>
    <row r="1035" spans="1:8" x14ac:dyDescent="0.3">
      <c r="A1035" s="30">
        <v>3.6325824137061318</v>
      </c>
      <c r="B1035" s="29">
        <v>0.76608391135480691</v>
      </c>
      <c r="D1035" s="27">
        <v>3.4290150816291316</v>
      </c>
      <c r="E1035" s="20">
        <v>95.770165736218274</v>
      </c>
      <c r="G1035" s="27">
        <v>3.4290150816291316</v>
      </c>
      <c r="H1035" s="32">
        <v>0.63479875045126388</v>
      </c>
    </row>
    <row r="1036" spans="1:8" x14ac:dyDescent="0.3">
      <c r="A1036" s="30">
        <v>3.8498020278316289</v>
      </c>
      <c r="B1036" s="29">
        <v>0.43049994253616225</v>
      </c>
      <c r="D1036" s="27">
        <v>3.5395313674598583</v>
      </c>
      <c r="E1036" s="20">
        <v>76.905865170456934</v>
      </c>
      <c r="G1036" s="27">
        <v>3.5395313674598583</v>
      </c>
      <c r="H1036" s="32">
        <v>0.57537721683117393</v>
      </c>
    </row>
    <row r="1037" spans="1:8" x14ac:dyDescent="0.3">
      <c r="A1037" s="30">
        <v>3.9142139405887519</v>
      </c>
      <c r="B1037" s="29">
        <v>0.46659418120474794</v>
      </c>
      <c r="D1037" s="27">
        <v>3.6238504343834848</v>
      </c>
      <c r="E1037" s="20">
        <v>80.273997277173095</v>
      </c>
      <c r="G1037" s="27">
        <v>3.6238504343834848</v>
      </c>
      <c r="H1037" s="32">
        <v>0.25370633123579378</v>
      </c>
    </row>
    <row r="1038" spans="1:8" x14ac:dyDescent="0.3">
      <c r="A1038" s="30">
        <v>4.0341531363407048</v>
      </c>
      <c r="B1038" s="29">
        <v>0.54687538913714751</v>
      </c>
      <c r="D1038" s="27">
        <v>3.6325824137061318</v>
      </c>
      <c r="E1038" s="20">
        <v>215.22378604793855</v>
      </c>
      <c r="G1038" s="27">
        <v>3.6325824137061318</v>
      </c>
      <c r="H1038" s="32">
        <v>0.76608391135480691</v>
      </c>
    </row>
    <row r="1039" spans="1:8" x14ac:dyDescent="0.3">
      <c r="A1039" s="30">
        <v>4.2385883766341976</v>
      </c>
      <c r="B1039" s="29">
        <v>0.42274478141553828</v>
      </c>
      <c r="D1039" s="27">
        <v>3.8498020278316289</v>
      </c>
      <c r="E1039" s="20">
        <v>104.66569567869024</v>
      </c>
      <c r="G1039" s="27">
        <v>3.8498020278316289</v>
      </c>
      <c r="H1039" s="32">
        <v>0.43049994253616225</v>
      </c>
    </row>
    <row r="1040" spans="1:8" x14ac:dyDescent="0.3">
      <c r="A1040" s="30">
        <v>4.3815418054421116</v>
      </c>
      <c r="B1040" s="29">
        <v>0.37296471186012253</v>
      </c>
      <c r="D1040" s="27">
        <v>3.9142139405887519</v>
      </c>
      <c r="E1040" s="20">
        <v>68.127909143521407</v>
      </c>
      <c r="G1040" s="27">
        <v>3.9142139405887519</v>
      </c>
      <c r="H1040" s="32">
        <v>0.46659418120474794</v>
      </c>
    </row>
    <row r="1041" spans="1:8" x14ac:dyDescent="0.3">
      <c r="A1041" s="30">
        <v>4.4080714303245259</v>
      </c>
      <c r="B1041" s="29">
        <v>0.49901830028880911</v>
      </c>
      <c r="D1041" s="27">
        <v>4.0341531363407048</v>
      </c>
      <c r="E1041" s="20">
        <v>32.665888585107737</v>
      </c>
      <c r="G1041" s="27">
        <v>4.0341531363407048</v>
      </c>
      <c r="H1041" s="32">
        <v>0.54687538913714751</v>
      </c>
    </row>
    <row r="1042" spans="1:8" x14ac:dyDescent="0.3">
      <c r="A1042" s="30">
        <v>4.4888299386188919</v>
      </c>
      <c r="B1042" s="29">
        <v>0.52074508446787271</v>
      </c>
      <c r="D1042" s="27">
        <v>4.2385883766341976</v>
      </c>
      <c r="E1042" s="20">
        <v>118.69379996397137</v>
      </c>
      <c r="G1042" s="27">
        <v>4.2385883766341976</v>
      </c>
      <c r="H1042" s="32">
        <v>0.42274478141553828</v>
      </c>
    </row>
    <row r="1043" spans="1:8" x14ac:dyDescent="0.3">
      <c r="A1043" s="30">
        <v>4.5261283344370895</v>
      </c>
      <c r="B1043" s="29">
        <v>0.196453476153963</v>
      </c>
      <c r="D1043" s="27">
        <v>4.3815418054421116</v>
      </c>
      <c r="E1043" s="20">
        <v>65.558840278397398</v>
      </c>
      <c r="G1043" s="27">
        <v>4.3815418054421116</v>
      </c>
      <c r="H1043" s="32">
        <v>0.37296471186012253</v>
      </c>
    </row>
    <row r="1044" spans="1:8" x14ac:dyDescent="0.3">
      <c r="A1044" s="30">
        <v>4.551030735762879</v>
      </c>
      <c r="B1044" s="29">
        <v>0.31035126278189595</v>
      </c>
      <c r="D1044" s="27">
        <v>4.4080714303245259</v>
      </c>
      <c r="E1044" s="20">
        <v>150.27482405007407</v>
      </c>
      <c r="G1044" s="27">
        <v>4.4080714303245259</v>
      </c>
      <c r="H1044" s="32">
        <v>0.49901830028880911</v>
      </c>
    </row>
    <row r="1045" spans="1:8" x14ac:dyDescent="0.3">
      <c r="A1045" s="30">
        <v>4.5725843031182194</v>
      </c>
      <c r="B1045" s="29">
        <v>0.23798668454068606</v>
      </c>
      <c r="D1045" s="27">
        <v>4.4888299386188919</v>
      </c>
      <c r="E1045" s="20">
        <v>141.30179188434383</v>
      </c>
      <c r="G1045" s="27">
        <v>4.4888299386188919</v>
      </c>
      <c r="H1045" s="32">
        <v>0.52074508446787271</v>
      </c>
    </row>
    <row r="1046" spans="1:8" x14ac:dyDescent="0.3">
      <c r="A1046" s="30">
        <v>4.6100786272722871</v>
      </c>
      <c r="B1046" s="29">
        <v>0.77389830228129419</v>
      </c>
      <c r="D1046" s="27">
        <v>4.5261283344370895</v>
      </c>
      <c r="E1046" s="20">
        <v>102.13611676471611</v>
      </c>
      <c r="G1046" s="27">
        <v>4.5261283344370895</v>
      </c>
      <c r="H1046" s="32">
        <v>0.196453476153963</v>
      </c>
    </row>
    <row r="1047" spans="1:8" x14ac:dyDescent="0.3">
      <c r="A1047" s="30">
        <v>4.6245108627872469</v>
      </c>
      <c r="B1047" s="29">
        <v>0.156124972293676</v>
      </c>
      <c r="D1047" s="27">
        <v>4.551030735762879</v>
      </c>
      <c r="E1047" s="20">
        <v>80.647527988993261</v>
      </c>
      <c r="G1047" s="27">
        <v>4.551030735762879</v>
      </c>
      <c r="H1047" s="32">
        <v>0.31035126278189595</v>
      </c>
    </row>
    <row r="1048" spans="1:8" x14ac:dyDescent="0.3">
      <c r="A1048" s="30">
        <v>4.6459863913701156</v>
      </c>
      <c r="B1048" s="29">
        <v>0.36959634599610997</v>
      </c>
      <c r="D1048" s="27">
        <v>4.5725843031182194</v>
      </c>
      <c r="E1048" s="20">
        <v>140.84057323606231</v>
      </c>
      <c r="G1048" s="27">
        <v>4.5725843031182194</v>
      </c>
      <c r="H1048" s="32">
        <v>0.23798668454068606</v>
      </c>
    </row>
    <row r="1049" spans="1:8" x14ac:dyDescent="0.3">
      <c r="A1049" s="30">
        <v>4.6530318630811962</v>
      </c>
      <c r="B1049" s="29">
        <v>0.63496489670449441</v>
      </c>
      <c r="D1049" s="27">
        <v>4.6100786272722871</v>
      </c>
      <c r="E1049" s="20">
        <v>114.23507424110903</v>
      </c>
      <c r="G1049" s="27">
        <v>4.6100786272722871</v>
      </c>
      <c r="H1049" s="32">
        <v>0.77389830228129419</v>
      </c>
    </row>
    <row r="1050" spans="1:8" x14ac:dyDescent="0.3">
      <c r="A1050" s="30">
        <v>4.7034786451654327</v>
      </c>
      <c r="B1050" s="29">
        <v>0.50100896577433218</v>
      </c>
      <c r="D1050" s="27">
        <v>4.6245108627872469</v>
      </c>
      <c r="E1050" s="20">
        <v>122.32617769580582</v>
      </c>
      <c r="G1050" s="27">
        <v>4.6245108627872469</v>
      </c>
      <c r="H1050" s="32">
        <v>0.156124972293676</v>
      </c>
    </row>
    <row r="1051" spans="1:8" x14ac:dyDescent="0.3">
      <c r="A1051" s="30">
        <v>4.9356694363186762</v>
      </c>
      <c r="B1051" s="29">
        <v>0.48116677875847136</v>
      </c>
      <c r="D1051" s="27">
        <v>4.6459863913701156</v>
      </c>
      <c r="E1051" s="20">
        <v>116.12466997998888</v>
      </c>
      <c r="G1051" s="27">
        <v>4.6459863913701156</v>
      </c>
      <c r="H1051" s="32">
        <v>0.36959634599610997</v>
      </c>
    </row>
    <row r="1052" spans="1:8" x14ac:dyDescent="0.3">
      <c r="A1052" s="30">
        <v>4.9518725702296251</v>
      </c>
      <c r="B1052" s="29">
        <v>0.20963931193849819</v>
      </c>
      <c r="D1052" s="27">
        <v>4.6530318630811962</v>
      </c>
      <c r="E1052" s="20">
        <v>95.745113335713214</v>
      </c>
      <c r="G1052" s="27">
        <v>4.6530318630811962</v>
      </c>
      <c r="H1052" s="32">
        <v>0.63496489670449441</v>
      </c>
    </row>
    <row r="1053" spans="1:8" x14ac:dyDescent="0.3">
      <c r="A1053" s="30">
        <v>4.9642060234618839</v>
      </c>
      <c r="B1053" s="29">
        <v>0.73206174700350213</v>
      </c>
      <c r="D1053" s="27">
        <v>4.7034786451654327</v>
      </c>
      <c r="E1053" s="20">
        <v>79.491890290542884</v>
      </c>
      <c r="G1053" s="27">
        <v>4.7034786451654327</v>
      </c>
      <c r="H1053" s="32">
        <v>0.50100896577433218</v>
      </c>
    </row>
    <row r="1054" spans="1:8" x14ac:dyDescent="0.3">
      <c r="A1054" s="30">
        <v>5.0353305019084473</v>
      </c>
      <c r="B1054" s="29">
        <v>0.63414125638037455</v>
      </c>
      <c r="D1054" s="27">
        <v>4.9356694363186762</v>
      </c>
      <c r="E1054" s="20">
        <v>140.51636838150603</v>
      </c>
      <c r="G1054" s="27">
        <v>4.9356694363186762</v>
      </c>
      <c r="H1054" s="32">
        <v>0.48116677875847136</v>
      </c>
    </row>
    <row r="1055" spans="1:8" x14ac:dyDescent="0.3">
      <c r="A1055" s="30">
        <v>5.1979289948194491</v>
      </c>
      <c r="B1055" s="29">
        <v>0.27792660523349483</v>
      </c>
      <c r="D1055" s="27">
        <v>4.9518725702296251</v>
      </c>
      <c r="E1055" s="20">
        <v>124.10081623834699</v>
      </c>
      <c r="G1055" s="27">
        <v>4.9518725702296251</v>
      </c>
      <c r="H1055" s="32">
        <v>0.20963931193849819</v>
      </c>
    </row>
    <row r="1056" spans="1:8" x14ac:dyDescent="0.3">
      <c r="A1056" s="30">
        <v>5.2913580280106771</v>
      </c>
      <c r="B1056" s="29">
        <v>0.23481804238885365</v>
      </c>
      <c r="D1056" s="27">
        <v>4.9642060234618839</v>
      </c>
      <c r="E1056" s="20">
        <v>123.30942348322111</v>
      </c>
      <c r="G1056" s="27">
        <v>4.9642060234618839</v>
      </c>
      <c r="H1056" s="32">
        <v>0.73206174700350213</v>
      </c>
    </row>
    <row r="1057" spans="1:8" x14ac:dyDescent="0.3">
      <c r="A1057" s="30">
        <v>5.399307540218615</v>
      </c>
      <c r="B1057" s="29">
        <v>0.74925741973569104</v>
      </c>
      <c r="D1057" s="27">
        <v>5.0353305019084473</v>
      </c>
      <c r="E1057" s="20">
        <v>95.869476787383789</v>
      </c>
      <c r="G1057" s="27">
        <v>5.0353305019084473</v>
      </c>
      <c r="H1057" s="32">
        <v>0.63414125638037455</v>
      </c>
    </row>
    <row r="1058" spans="1:8" x14ac:dyDescent="0.3">
      <c r="A1058" s="30">
        <v>5.8346853017028479</v>
      </c>
      <c r="B1058" s="29">
        <v>0.40843802076637759</v>
      </c>
      <c r="D1058" s="27">
        <v>5.1979289948194491</v>
      </c>
      <c r="E1058" s="20">
        <v>115.59022106417902</v>
      </c>
      <c r="G1058" s="27">
        <v>5.1979289948194491</v>
      </c>
      <c r="H1058" s="32">
        <v>0.27792660523349483</v>
      </c>
    </row>
    <row r="1059" spans="1:8" x14ac:dyDescent="0.3">
      <c r="A1059" s="30">
        <v>5.8786222675105364</v>
      </c>
      <c r="B1059" s="29">
        <v>0.24489891738275948</v>
      </c>
      <c r="D1059" s="27">
        <v>5.2913580280106771</v>
      </c>
      <c r="E1059" s="20">
        <v>76.960775739101194</v>
      </c>
      <c r="G1059" s="27">
        <v>5.2913580280106771</v>
      </c>
      <c r="H1059" s="32">
        <v>0.23481804238885365</v>
      </c>
    </row>
    <row r="1060" spans="1:8" x14ac:dyDescent="0.3">
      <c r="A1060" s="30">
        <v>6.3779874564556849</v>
      </c>
      <c r="B1060" s="29">
        <v>0.3871713082444716</v>
      </c>
      <c r="D1060" s="27">
        <v>5.399307540218615</v>
      </c>
      <c r="E1060" s="20">
        <v>148.23425036258689</v>
      </c>
      <c r="G1060" s="27">
        <v>5.399307540218615</v>
      </c>
      <c r="H1060" s="32">
        <v>0.74925741973569104</v>
      </c>
    </row>
    <row r="1061" spans="1:8" x14ac:dyDescent="0.3">
      <c r="A1061" s="30">
        <v>6.3810092070189057</v>
      </c>
      <c r="B1061" s="29">
        <v>0.71617578943820548</v>
      </c>
      <c r="D1061" s="27">
        <v>5.8346853017028479</v>
      </c>
      <c r="E1061" s="20">
        <v>116.49820069180903</v>
      </c>
      <c r="G1061" s="27">
        <v>5.8346853017028479</v>
      </c>
      <c r="H1061" s="32">
        <v>0.40843802076637759</v>
      </c>
    </row>
    <row r="1062" spans="1:8" x14ac:dyDescent="0.3">
      <c r="A1062" s="30">
        <v>6.4383619957345672</v>
      </c>
      <c r="B1062" s="29">
        <v>0.57107982393682755</v>
      </c>
      <c r="D1062" s="27">
        <v>5.8786222675105364</v>
      </c>
      <c r="E1062" s="20">
        <v>79.313223612003384</v>
      </c>
      <c r="G1062" s="27">
        <v>5.8786222675105364</v>
      </c>
      <c r="H1062" s="32">
        <v>0.24489891738275948</v>
      </c>
    </row>
    <row r="1063" spans="1:8" x14ac:dyDescent="0.3">
      <c r="A1063" s="30">
        <v>6.5237734635693414</v>
      </c>
      <c r="B1063" s="29">
        <v>0.79532350568506727</v>
      </c>
      <c r="D1063" s="27">
        <v>6.3779874564556849</v>
      </c>
      <c r="E1063" s="20">
        <v>116.50544966993301</v>
      </c>
      <c r="G1063" s="27">
        <v>6.3779874564556849</v>
      </c>
      <c r="H1063" s="32">
        <v>0.3871713082444716</v>
      </c>
    </row>
    <row r="1064" spans="1:8" x14ac:dyDescent="0.3">
      <c r="A1064" s="30">
        <v>6.8659568393495647</v>
      </c>
      <c r="B1064" s="29">
        <v>0.30544321771273047</v>
      </c>
      <c r="D1064" s="27">
        <v>6.3810092070189057</v>
      </c>
      <c r="E1064" s="20">
        <v>482.13759153271826</v>
      </c>
      <c r="G1064" s="27">
        <v>6.3810092070189057</v>
      </c>
      <c r="H1064" s="32">
        <v>0.71617578943820548</v>
      </c>
    </row>
    <row r="1065" spans="1:8" x14ac:dyDescent="0.3">
      <c r="A1065" s="30">
        <v>6.8850224144841832</v>
      </c>
      <c r="B1065" s="29">
        <v>0.4076322855769775</v>
      </c>
      <c r="D1065" s="27">
        <v>6.4383619957345672</v>
      </c>
      <c r="E1065" s="20">
        <v>87.863696838814022</v>
      </c>
      <c r="G1065" s="27">
        <v>6.4383619957345672</v>
      </c>
      <c r="H1065" s="32">
        <v>0.57107982393682755</v>
      </c>
    </row>
    <row r="1066" spans="1:8" x14ac:dyDescent="0.3">
      <c r="A1066" s="30">
        <v>6.8959294805272293</v>
      </c>
      <c r="B1066" s="29">
        <v>0.51437463623312563</v>
      </c>
      <c r="D1066" s="27">
        <v>6.5237734635693414</v>
      </c>
      <c r="E1066" s="20">
        <v>132.28765363250892</v>
      </c>
      <c r="G1066" s="27">
        <v>6.5237734635693414</v>
      </c>
      <c r="H1066" s="32">
        <v>0.79532350568506727</v>
      </c>
    </row>
    <row r="1067" spans="1:8" x14ac:dyDescent="0.3">
      <c r="A1067" s="30">
        <v>6.944873845747793</v>
      </c>
      <c r="B1067" s="29">
        <v>0.57648796356232779</v>
      </c>
      <c r="D1067" s="27">
        <v>6.8659568393495647</v>
      </c>
      <c r="E1067" s="20">
        <v>102.8664872077734</v>
      </c>
      <c r="G1067" s="27">
        <v>6.8659568393495647</v>
      </c>
      <c r="H1067" s="32">
        <v>0.30544321771273047</v>
      </c>
    </row>
    <row r="1068" spans="1:8" x14ac:dyDescent="0.3">
      <c r="A1068" s="30">
        <v>7.2049842048545543</v>
      </c>
      <c r="B1068" s="29">
        <v>0.85158796688942096</v>
      </c>
      <c r="D1068" s="27">
        <v>6.8850224144841832</v>
      </c>
      <c r="E1068" s="20">
        <v>64.745267839240896</v>
      </c>
      <c r="G1068" s="27">
        <v>6.8850224144841832</v>
      </c>
      <c r="H1068" s="32">
        <v>0.4076322855769775</v>
      </c>
    </row>
    <row r="1069" spans="1:8" x14ac:dyDescent="0.3">
      <c r="A1069" s="30">
        <v>7.2761090248206415</v>
      </c>
      <c r="B1069" s="29">
        <v>0.29095072710592046</v>
      </c>
      <c r="D1069" s="27">
        <v>6.8959294805272293</v>
      </c>
      <c r="E1069" s="20">
        <v>132.15440499395038</v>
      </c>
      <c r="G1069" s="27">
        <v>6.8959294805272293</v>
      </c>
      <c r="H1069" s="32">
        <v>0.51437463623312563</v>
      </c>
    </row>
    <row r="1070" spans="1:8" x14ac:dyDescent="0.3">
      <c r="A1070" s="30">
        <v>7.3621268980073182</v>
      </c>
      <c r="B1070" s="29">
        <v>0.63533446600630172</v>
      </c>
      <c r="D1070" s="27">
        <v>6.944873845747793</v>
      </c>
      <c r="E1070" s="20">
        <v>49.411351118050874</v>
      </c>
      <c r="G1070" s="27">
        <v>6.944873845747793</v>
      </c>
      <c r="H1070" s="32">
        <v>0.57648796356232779</v>
      </c>
    </row>
    <row r="1071" spans="1:8" x14ac:dyDescent="0.3">
      <c r="A1071" s="30">
        <v>7.5367346278217155</v>
      </c>
      <c r="B1071" s="29">
        <v>0.36449752311045391</v>
      </c>
      <c r="D1071" s="27">
        <v>7.2049842048545543</v>
      </c>
      <c r="E1071" s="20">
        <v>207.05321049055254</v>
      </c>
      <c r="G1071" s="27">
        <v>7.2049842048545543</v>
      </c>
      <c r="H1071" s="32">
        <v>0.85158796688942096</v>
      </c>
    </row>
    <row r="1072" spans="1:8" x14ac:dyDescent="0.3">
      <c r="A1072" s="30">
        <v>7.7759739931570948</v>
      </c>
      <c r="B1072" s="29">
        <v>0.75976527513732628</v>
      </c>
      <c r="D1072" s="27">
        <v>7.2761090248206415</v>
      </c>
      <c r="E1072" s="20">
        <v>57.011060402211555</v>
      </c>
      <c r="G1072" s="27">
        <v>7.2761090248206415</v>
      </c>
      <c r="H1072" s="32">
        <v>0.29095072710592046</v>
      </c>
    </row>
    <row r="1073" spans="1:8" x14ac:dyDescent="0.3">
      <c r="A1073" s="30">
        <v>8.1915549768517621</v>
      </c>
      <c r="B1073" s="29">
        <v>0.5053327705435412</v>
      </c>
      <c r="D1073" s="27">
        <v>7.3621268980073182</v>
      </c>
      <c r="E1073" s="20">
        <v>95.689412101340011</v>
      </c>
      <c r="G1073" s="27">
        <v>7.3621268980073182</v>
      </c>
      <c r="H1073" s="32">
        <v>0.63533446600630172</v>
      </c>
    </row>
    <row r="1074" spans="1:8" x14ac:dyDescent="0.3">
      <c r="A1074" s="30">
        <v>8.3694200533982439</v>
      </c>
      <c r="B1074" s="29">
        <v>0.22511333547802925</v>
      </c>
      <c r="D1074" s="27">
        <v>7.5367346278217155</v>
      </c>
      <c r="E1074" s="20">
        <v>115.16389631481916</v>
      </c>
      <c r="G1074" s="27">
        <v>7.5367346278217155</v>
      </c>
      <c r="H1074" s="32">
        <v>0.36449752311045391</v>
      </c>
    </row>
    <row r="1075" spans="1:8" x14ac:dyDescent="0.3">
      <c r="A1075" s="30">
        <v>8.80410191196097</v>
      </c>
      <c r="B1075" s="29">
        <v>0.69321525331565226</v>
      </c>
      <c r="D1075" s="27">
        <v>7.7759739931570948</v>
      </c>
      <c r="E1075" s="20">
        <v>146.18411182723685</v>
      </c>
      <c r="G1075" s="27">
        <v>7.7759739931570948</v>
      </c>
      <c r="H1075" s="32">
        <v>0.75976527513732628</v>
      </c>
    </row>
    <row r="1076" spans="1:8" x14ac:dyDescent="0.3">
      <c r="A1076" s="30">
        <v>9.1818562012076654</v>
      </c>
      <c r="B1076" s="29">
        <v>0.7632481749001041</v>
      </c>
      <c r="D1076" s="27">
        <v>8.1915549768517621</v>
      </c>
      <c r="E1076" s="20">
        <v>73.463170785416381</v>
      </c>
      <c r="G1076" s="27">
        <v>8.1915549768517621</v>
      </c>
      <c r="H1076" s="32">
        <v>0.5053327705435412</v>
      </c>
    </row>
    <row r="1077" spans="1:8" x14ac:dyDescent="0.3">
      <c r="A1077" s="30">
        <v>9.3442696434310619</v>
      </c>
      <c r="B1077" s="29">
        <v>0.53782878001249046</v>
      </c>
      <c r="D1077" s="27">
        <v>8.3694200533982439</v>
      </c>
      <c r="E1077" s="20">
        <v>116.09746126925717</v>
      </c>
      <c r="G1077" s="27">
        <v>8.3694200533982439</v>
      </c>
      <c r="H1077" s="32">
        <v>0.22511333547802925</v>
      </c>
    </row>
    <row r="1078" spans="1:8" x14ac:dyDescent="0.3">
      <c r="A1078" s="30">
        <v>9.486222380511208</v>
      </c>
      <c r="B1078" s="29">
        <v>0.501561381719136</v>
      </c>
      <c r="D1078" s="27">
        <v>8.80410191196097</v>
      </c>
      <c r="E1078" s="20">
        <v>97.581125707188605</v>
      </c>
      <c r="G1078" s="27">
        <v>8.80410191196097</v>
      </c>
      <c r="H1078" s="32">
        <v>0.69321525331565226</v>
      </c>
    </row>
    <row r="1079" spans="1:8" x14ac:dyDescent="0.3">
      <c r="A1079" s="30">
        <v>9.5892034119119671</v>
      </c>
      <c r="B1079" s="29">
        <v>0.37290539499469427</v>
      </c>
      <c r="D1079" s="27">
        <v>9.1818562012076654</v>
      </c>
      <c r="E1079" s="20">
        <v>97.042424396311176</v>
      </c>
      <c r="G1079" s="27">
        <v>9.1818562012076654</v>
      </c>
      <c r="H1079" s="32">
        <v>0.7632481749001041</v>
      </c>
    </row>
    <row r="1080" spans="1:8" x14ac:dyDescent="0.3">
      <c r="A1080" s="30">
        <v>9.9407419217482129</v>
      </c>
      <c r="B1080" s="29">
        <v>0.43732231903194885</v>
      </c>
      <c r="D1080" s="27">
        <v>9.3442696434310619</v>
      </c>
      <c r="E1080" s="20">
        <v>77.865001116617805</v>
      </c>
      <c r="G1080" s="27">
        <v>9.3442696434310619</v>
      </c>
      <c r="H1080" s="32">
        <v>0.53782878001249046</v>
      </c>
    </row>
    <row r="1081" spans="1:8" x14ac:dyDescent="0.3">
      <c r="A1081" s="30">
        <v>10.605523476475355</v>
      </c>
      <c r="B1081" s="29">
        <v>0.48707478283136435</v>
      </c>
      <c r="D1081" s="27">
        <v>9.486222380511208</v>
      </c>
      <c r="E1081" s="20">
        <v>119.81642331224232</v>
      </c>
      <c r="G1081" s="27">
        <v>9.486222380511208</v>
      </c>
      <c r="H1081" s="32">
        <v>0.501561381719136</v>
      </c>
    </row>
    <row r="1082" spans="1:8" x14ac:dyDescent="0.3">
      <c r="A1082" s="30">
        <v>10.619793127272487</v>
      </c>
      <c r="B1082" s="29">
        <v>0.59705239246314357</v>
      </c>
      <c r="D1082" s="27">
        <v>9.5892034119119671</v>
      </c>
      <c r="E1082" s="20">
        <v>119.80986352790833</v>
      </c>
      <c r="G1082" s="27">
        <v>9.5892034119119671</v>
      </c>
      <c r="H1082" s="32">
        <v>0.37290539499469427</v>
      </c>
    </row>
    <row r="1083" spans="1:8" x14ac:dyDescent="0.3">
      <c r="A1083" s="30">
        <v>11.033604534579354</v>
      </c>
      <c r="B1083" s="29">
        <v>0.14369689095910509</v>
      </c>
      <c r="D1083" s="27">
        <v>9.9407419217482129</v>
      </c>
      <c r="E1083" s="20">
        <v>159.49644227156872</v>
      </c>
      <c r="G1083" s="27">
        <v>9.9407419217482129</v>
      </c>
      <c r="H1083" s="32">
        <v>0.43732231903194885</v>
      </c>
    </row>
    <row r="1084" spans="1:8" x14ac:dyDescent="0.3">
      <c r="A1084" s="30">
        <v>11.847137649732531</v>
      </c>
      <c r="B1084" s="29">
        <v>0.62750032857872085</v>
      </c>
      <c r="D1084" s="27">
        <v>10.605523476475355</v>
      </c>
      <c r="E1084" s="20">
        <v>92.009305068198742</v>
      </c>
      <c r="G1084" s="27">
        <v>10.605523476475355</v>
      </c>
      <c r="H1084" s="32">
        <v>0.48707478283136435</v>
      </c>
    </row>
    <row r="1085" spans="1:8" x14ac:dyDescent="0.3">
      <c r="A1085" s="30">
        <v>12.302705321673557</v>
      </c>
      <c r="B1085" s="29">
        <v>0.54185035248211422</v>
      </c>
      <c r="D1085" s="27">
        <v>10.619793127272487</v>
      </c>
      <c r="E1085" s="20">
        <v>83.891753310799587</v>
      </c>
      <c r="G1085" s="27">
        <v>10.619793127272487</v>
      </c>
      <c r="H1085" s="32">
        <v>0.59705239246314357</v>
      </c>
    </row>
    <row r="1086" spans="1:8" x14ac:dyDescent="0.3">
      <c r="A1086" s="30">
        <v>12.401720880183802</v>
      </c>
      <c r="B1086" s="29">
        <v>0.26566658369350959</v>
      </c>
      <c r="D1086" s="27">
        <v>11.033604534579354</v>
      </c>
      <c r="E1086" s="20">
        <v>121.48054888933869</v>
      </c>
      <c r="G1086" s="27">
        <v>11.033604534579354</v>
      </c>
      <c r="H1086" s="32">
        <v>0.14369689095910509</v>
      </c>
    </row>
    <row r="1087" spans="1:8" x14ac:dyDescent="0.3">
      <c r="A1087" s="30">
        <v>12.459399696238961</v>
      </c>
      <c r="B1087" s="29">
        <v>0.7634453113291616</v>
      </c>
      <c r="D1087" s="27">
        <v>11.847137649732531</v>
      </c>
      <c r="E1087" s="20">
        <v>85.456955884470929</v>
      </c>
      <c r="G1087" s="27">
        <v>11.847137649732531</v>
      </c>
      <c r="H1087" s="32">
        <v>0.62750032857872085</v>
      </c>
    </row>
    <row r="1088" spans="1:8" x14ac:dyDescent="0.3">
      <c r="A1088" s="30">
        <v>12.75445245948913</v>
      </c>
      <c r="B1088" s="29">
        <v>0.59103349249695902</v>
      </c>
      <c r="D1088" s="27">
        <v>12.302705321673557</v>
      </c>
      <c r="E1088" s="20">
        <v>79.142269880743171</v>
      </c>
      <c r="G1088" s="27">
        <v>12.302705321673557</v>
      </c>
      <c r="H1088" s="32">
        <v>0.54185035248211422</v>
      </c>
    </row>
    <row r="1089" spans="1:8" x14ac:dyDescent="0.3">
      <c r="A1089" s="30">
        <v>12.98274872880711</v>
      </c>
      <c r="B1089" s="29">
        <v>0.61732298825316956</v>
      </c>
      <c r="D1089" s="27">
        <v>12.401720880183802</v>
      </c>
      <c r="E1089" s="20">
        <v>114.74459225771189</v>
      </c>
      <c r="G1089" s="27">
        <v>12.401720880183802</v>
      </c>
      <c r="H1089" s="32">
        <v>0.26566658369350959</v>
      </c>
    </row>
    <row r="1090" spans="1:8" x14ac:dyDescent="0.3">
      <c r="A1090" s="30">
        <v>13.101373048386904</v>
      </c>
      <c r="B1090" s="29">
        <v>0.53052777224983383</v>
      </c>
      <c r="D1090" s="27">
        <v>12.459399696238961</v>
      </c>
      <c r="E1090" s="20">
        <v>97.01737199580613</v>
      </c>
      <c r="G1090" s="27">
        <v>12.459399696238961</v>
      </c>
      <c r="H1090" s="32">
        <v>0.7634453113291616</v>
      </c>
    </row>
    <row r="1091" spans="1:8" x14ac:dyDescent="0.3">
      <c r="A1091" s="30">
        <v>13.21643380582168</v>
      </c>
      <c r="B1091" s="29">
        <v>0.52622367786055146</v>
      </c>
      <c r="D1091" s="27">
        <v>12.75445245948913</v>
      </c>
      <c r="E1091" s="20">
        <v>115.44544995824316</v>
      </c>
      <c r="G1091" s="27">
        <v>12.75445245948913</v>
      </c>
      <c r="H1091" s="32">
        <v>0.59103349249695902</v>
      </c>
    </row>
    <row r="1092" spans="1:8" x14ac:dyDescent="0.3">
      <c r="A1092" s="30">
        <v>13.243066097733845</v>
      </c>
      <c r="B1092" s="29">
        <v>0.6978516959696236</v>
      </c>
      <c r="D1092" s="27">
        <v>12.98274872880711</v>
      </c>
      <c r="E1092" s="20">
        <v>81.137059489512012</v>
      </c>
      <c r="G1092" s="27">
        <v>12.98274872880711</v>
      </c>
      <c r="H1092" s="32">
        <v>0.61732298825316956</v>
      </c>
    </row>
    <row r="1093" spans="1:8" x14ac:dyDescent="0.3">
      <c r="A1093" s="30">
        <v>13.303870937178317</v>
      </c>
      <c r="B1093" s="29">
        <v>0.23625925107156417</v>
      </c>
      <c r="D1093" s="27">
        <v>13.101373048386904</v>
      </c>
      <c r="E1093" s="20">
        <v>84.523233701961544</v>
      </c>
      <c r="G1093" s="27">
        <v>13.101373048386904</v>
      </c>
      <c r="H1093" s="32">
        <v>0.53052777224983383</v>
      </c>
    </row>
    <row r="1094" spans="1:8" x14ac:dyDescent="0.3">
      <c r="A1094" s="30">
        <v>13.405283581050753</v>
      </c>
      <c r="B1094" s="29">
        <v>0.69298784023171245</v>
      </c>
      <c r="D1094" s="27">
        <v>13.21643380582168</v>
      </c>
      <c r="E1094" s="20">
        <v>81.859138830763314</v>
      </c>
      <c r="G1094" s="27">
        <v>13.21643380582168</v>
      </c>
      <c r="H1094" s="32">
        <v>0.52622367786055146</v>
      </c>
    </row>
    <row r="1095" spans="1:8" x14ac:dyDescent="0.3">
      <c r="A1095" s="30">
        <v>13.483078812272652</v>
      </c>
      <c r="B1095" s="29">
        <v>0.76246797409782829</v>
      </c>
      <c r="D1095" s="27">
        <v>13.243066097733845</v>
      </c>
      <c r="E1095" s="20">
        <v>151.58388475001718</v>
      </c>
      <c r="G1095" s="27">
        <v>13.243066097733845</v>
      </c>
      <c r="H1095" s="32">
        <v>0.6978516959696236</v>
      </c>
    </row>
    <row r="1096" spans="1:8" x14ac:dyDescent="0.3">
      <c r="A1096" s="30">
        <v>13.527514187598626</v>
      </c>
      <c r="B1096" s="29">
        <v>0.75485424193400752</v>
      </c>
      <c r="D1096" s="27">
        <v>13.303870937178317</v>
      </c>
      <c r="E1096" s="20">
        <v>79.252885725124827</v>
      </c>
      <c r="G1096" s="27">
        <v>13.303870937178317</v>
      </c>
      <c r="H1096" s="32">
        <v>0.23625925107156417</v>
      </c>
    </row>
    <row r="1097" spans="1:8" x14ac:dyDescent="0.3">
      <c r="A1097" s="30">
        <v>13.820867384415351</v>
      </c>
      <c r="B1097" s="29">
        <v>0.70939154244757696</v>
      </c>
      <c r="D1097" s="27">
        <v>13.405283581050753</v>
      </c>
      <c r="E1097" s="20">
        <v>131.38170065422958</v>
      </c>
      <c r="G1097" s="27">
        <v>13.405283581050753</v>
      </c>
      <c r="H1097" s="32">
        <v>0.69298784023171245</v>
      </c>
    </row>
    <row r="1098" spans="1:8" x14ac:dyDescent="0.3">
      <c r="A1098" s="30">
        <v>13.900200635562669</v>
      </c>
      <c r="B1098" s="29">
        <v>0.31049996430306465</v>
      </c>
      <c r="D1098" s="27">
        <v>13.483078812272652</v>
      </c>
      <c r="E1098" s="20">
        <v>97.141735447476691</v>
      </c>
      <c r="G1098" s="27">
        <v>13.483078812272652</v>
      </c>
      <c r="H1098" s="32">
        <v>0.76246797409782829</v>
      </c>
    </row>
    <row r="1099" spans="1:8" x14ac:dyDescent="0.3">
      <c r="A1099" s="30">
        <v>16.6706098636771</v>
      </c>
      <c r="B1099" s="29">
        <v>0.61143902053102073</v>
      </c>
      <c r="D1099" s="27">
        <v>13.527514187598626</v>
      </c>
      <c r="E1099" s="20">
        <v>89.984961203721952</v>
      </c>
      <c r="G1099" s="27">
        <v>13.527514187598626</v>
      </c>
      <c r="H1099" s="32">
        <v>0.75485424193400752</v>
      </c>
    </row>
    <row r="1100" spans="1:8" x14ac:dyDescent="0.3">
      <c r="A1100" s="30">
        <v>16.761566575987217</v>
      </c>
      <c r="B1100" s="29">
        <v>0.80385253695805592</v>
      </c>
      <c r="D1100" s="27">
        <v>13.820867384415351</v>
      </c>
      <c r="E1100" s="20">
        <v>82.889291104119948</v>
      </c>
      <c r="G1100" s="27">
        <v>13.820867384415351</v>
      </c>
      <c r="H1100" s="32">
        <v>0.70939154244757696</v>
      </c>
    </row>
    <row r="1101" spans="1:8" x14ac:dyDescent="0.3">
      <c r="A1101" s="30">
        <v>17.056333986698519</v>
      </c>
      <c r="B1101" s="29">
        <v>0.35861150039339534</v>
      </c>
      <c r="D1101" s="27">
        <v>13.900200635562669</v>
      </c>
      <c r="E1101" s="20">
        <v>137.67551662645306</v>
      </c>
      <c r="G1101" s="27">
        <v>13.900200635562669</v>
      </c>
      <c r="H1101" s="32">
        <v>0.31049996430306465</v>
      </c>
    </row>
    <row r="1102" spans="1:8" x14ac:dyDescent="0.3">
      <c r="A1102" s="30">
        <v>17.193171837438967</v>
      </c>
      <c r="B1102" s="29">
        <v>0.36320654862215157</v>
      </c>
      <c r="D1102" s="27">
        <v>16.6706098636771</v>
      </c>
      <c r="E1102" s="20">
        <v>81.917853359506992</v>
      </c>
      <c r="G1102" s="27">
        <v>16.6706098636771</v>
      </c>
      <c r="H1102" s="32">
        <v>0.61143902053102073</v>
      </c>
    </row>
    <row r="1103" spans="1:8" x14ac:dyDescent="0.3">
      <c r="A1103" s="30">
        <v>17.560528588653597</v>
      </c>
      <c r="B1103" s="29">
        <v>0.75461117088037755</v>
      </c>
      <c r="D1103" s="27">
        <v>16.761566575987217</v>
      </c>
      <c r="E1103" s="20">
        <v>140.46676082014656</v>
      </c>
      <c r="G1103" s="27">
        <v>16.761566575987217</v>
      </c>
      <c r="H1103" s="32">
        <v>0.80385253695805592</v>
      </c>
    </row>
    <row r="1104" spans="1:8" x14ac:dyDescent="0.3">
      <c r="A1104" s="30">
        <v>17.623693346544314</v>
      </c>
      <c r="B1104" s="29">
        <v>0.85824345096154442</v>
      </c>
      <c r="D1104" s="27">
        <v>17.056333986698519</v>
      </c>
      <c r="E1104" s="20">
        <v>115.1035584279406</v>
      </c>
      <c r="G1104" s="27">
        <v>17.056333986698519</v>
      </c>
      <c r="H1104" s="32">
        <v>0.35861150039339534</v>
      </c>
    </row>
    <row r="1105" spans="1:8" x14ac:dyDescent="0.3">
      <c r="A1105" s="30">
        <v>17.703046426106994</v>
      </c>
      <c r="B1105" s="29">
        <v>0.2212980918902889</v>
      </c>
      <c r="D1105" s="27">
        <v>17.193171837438967</v>
      </c>
      <c r="E1105" s="20">
        <v>118.48891692688197</v>
      </c>
      <c r="G1105" s="27">
        <v>17.193171837438967</v>
      </c>
      <c r="H1105" s="32">
        <v>0.36320654862215157</v>
      </c>
    </row>
    <row r="1106" spans="1:8" x14ac:dyDescent="0.3">
      <c r="A1106" s="30">
        <v>17.813086741396091</v>
      </c>
      <c r="B1106" s="29">
        <v>0.69934298335156775</v>
      </c>
      <c r="D1106" s="27">
        <v>17.560528588653597</v>
      </c>
      <c r="E1106" s="20">
        <v>116.1870335215301</v>
      </c>
      <c r="G1106" s="27">
        <v>17.560528588653597</v>
      </c>
      <c r="H1106" s="32">
        <v>0.75461117088037755</v>
      </c>
    </row>
    <row r="1107" spans="1:8" x14ac:dyDescent="0.3">
      <c r="A1107" s="30">
        <v>19.713529658910375</v>
      </c>
      <c r="B1107" s="29">
        <v>0.76388383911621505</v>
      </c>
      <c r="D1107" s="27">
        <v>17.623693346544314</v>
      </c>
      <c r="E1107" s="20">
        <v>124.93954399346252</v>
      </c>
      <c r="G1107" s="27">
        <v>17.623693346544314</v>
      </c>
      <c r="H1107" s="32">
        <v>0.85824345096154442</v>
      </c>
    </row>
    <row r="1108" spans="1:8" x14ac:dyDescent="0.3">
      <c r="A1108" s="30">
        <v>20.054841222064624</v>
      </c>
      <c r="B1108" s="29">
        <v>0.38964684521116272</v>
      </c>
      <c r="D1108" s="27">
        <v>17.703046426106994</v>
      </c>
      <c r="E1108" s="20">
        <v>89.937641812316429</v>
      </c>
      <c r="G1108" s="27">
        <v>17.703046426106994</v>
      </c>
      <c r="H1108" s="32">
        <v>0.2212980918902889</v>
      </c>
    </row>
    <row r="1109" spans="1:8" x14ac:dyDescent="0.3">
      <c r="A1109" s="30">
        <v>20.748963766695852</v>
      </c>
      <c r="B1109" s="29">
        <v>0.62930200601869013</v>
      </c>
      <c r="D1109" s="27">
        <v>17.813086741396091</v>
      </c>
      <c r="E1109" s="20">
        <v>218.1320331244533</v>
      </c>
      <c r="G1109" s="27">
        <v>17.813086741396091</v>
      </c>
      <c r="H1109" s="32">
        <v>0.69934298335156775</v>
      </c>
    </row>
    <row r="1110" spans="1:8" x14ac:dyDescent="0.3">
      <c r="A1110" s="30">
        <v>20.819024197884573</v>
      </c>
      <c r="B1110" s="29">
        <v>0.79110033126756918</v>
      </c>
      <c r="D1110" s="27">
        <v>19.713529658910375</v>
      </c>
      <c r="E1110" s="20">
        <v>96.961670761432927</v>
      </c>
      <c r="G1110" s="27">
        <v>19.713529658910375</v>
      </c>
      <c r="H1110" s="32">
        <v>0.76388383911621505</v>
      </c>
    </row>
    <row r="1111" spans="1:8" x14ac:dyDescent="0.3">
      <c r="A1111" s="30">
        <v>21.17657249759668</v>
      </c>
      <c r="B1111" s="29">
        <v>0.67854693912296682</v>
      </c>
      <c r="D1111" s="27">
        <v>20.054841222064624</v>
      </c>
      <c r="E1111" s="20">
        <v>72.202940021240011</v>
      </c>
      <c r="G1111" s="27">
        <v>20.054841222064624</v>
      </c>
      <c r="H1111" s="32">
        <v>0.38964684521116272</v>
      </c>
    </row>
    <row r="1112" spans="1:8" x14ac:dyDescent="0.3">
      <c r="A1112" s="30">
        <v>22.67608019025738</v>
      </c>
      <c r="B1112" s="29">
        <v>0.62142640156221174</v>
      </c>
      <c r="D1112" s="27">
        <v>20.748963766695852</v>
      </c>
      <c r="E1112" s="20">
        <v>95.136559116354235</v>
      </c>
      <c r="G1112" s="27">
        <v>20.748963766695852</v>
      </c>
      <c r="H1112" s="32">
        <v>0.62930200601869013</v>
      </c>
    </row>
    <row r="1113" spans="1:8" x14ac:dyDescent="0.3">
      <c r="A1113" s="30">
        <v>22.712560587228523</v>
      </c>
      <c r="B1113" s="29">
        <v>0.36753669916170922</v>
      </c>
      <c r="D1113" s="27">
        <v>20.819024197884573</v>
      </c>
      <c r="E1113" s="20">
        <v>118.39870130242761</v>
      </c>
      <c r="G1113" s="27">
        <v>20.819024197884573</v>
      </c>
      <c r="H1113" s="32">
        <v>0.79110033126756918</v>
      </c>
    </row>
    <row r="1114" spans="1:8" x14ac:dyDescent="0.3">
      <c r="A1114" s="30">
        <v>22.750646206329748</v>
      </c>
      <c r="B1114" s="29">
        <v>0.71791558982666182</v>
      </c>
      <c r="D1114" s="27">
        <v>21.17657249759668</v>
      </c>
      <c r="E1114" s="20">
        <v>80.759252592018242</v>
      </c>
      <c r="G1114" s="27">
        <v>21.17657249759668</v>
      </c>
      <c r="H1114" s="32">
        <v>0.67854693912296682</v>
      </c>
    </row>
    <row r="1115" spans="1:8" x14ac:dyDescent="0.3">
      <c r="A1115" s="30">
        <v>22.913521985588432</v>
      </c>
      <c r="B1115" s="29">
        <v>0.59263475634320706</v>
      </c>
      <c r="D1115" s="27">
        <v>22.67608019025738</v>
      </c>
      <c r="E1115" s="20">
        <v>77.497817411833211</v>
      </c>
      <c r="G1115" s="27">
        <v>22.67608019025738</v>
      </c>
      <c r="H1115" s="32">
        <v>0.62142640156221174</v>
      </c>
    </row>
    <row r="1116" spans="1:8" x14ac:dyDescent="0.3">
      <c r="A1116" s="30">
        <v>23.836335816427891</v>
      </c>
      <c r="B1116" s="29">
        <v>0.80768722339969901</v>
      </c>
      <c r="D1116" s="27">
        <v>22.712560587228523</v>
      </c>
      <c r="E1116" s="20">
        <v>49.270048165151252</v>
      </c>
      <c r="G1116" s="27">
        <v>22.712560587228523</v>
      </c>
      <c r="H1116" s="32">
        <v>0.36753669916170922</v>
      </c>
    </row>
    <row r="1117" spans="1:8" x14ac:dyDescent="0.3">
      <c r="A1117" s="30">
        <v>24.290351435030971</v>
      </c>
      <c r="B1117" s="29">
        <v>0.75900727344409258</v>
      </c>
      <c r="D1117" s="27">
        <v>22.750646206329748</v>
      </c>
      <c r="E1117" s="20">
        <v>109.49143855208176</v>
      </c>
      <c r="G1117" s="27">
        <v>22.750646206329748</v>
      </c>
      <c r="H1117" s="32">
        <v>0.71791558982666182</v>
      </c>
    </row>
    <row r="1118" spans="1:8" x14ac:dyDescent="0.3">
      <c r="A1118" s="30">
        <v>25.61018997278552</v>
      </c>
      <c r="B1118" s="29">
        <v>0.70547715673260047</v>
      </c>
      <c r="D1118" s="27">
        <v>22.913521985588432</v>
      </c>
      <c r="E1118" s="20">
        <v>126.53643153902304</v>
      </c>
      <c r="G1118" s="27">
        <v>22.913521985588432</v>
      </c>
      <c r="H1118" s="32">
        <v>0.59263475634320706</v>
      </c>
    </row>
    <row r="1119" spans="1:8" x14ac:dyDescent="0.3">
      <c r="A1119" s="30">
        <v>26.252171630958401</v>
      </c>
      <c r="B1119" s="29">
        <v>0.29183651228974677</v>
      </c>
      <c r="D1119" s="27">
        <v>23.836335816427891</v>
      </c>
      <c r="E1119" s="20">
        <v>211.782392766627</v>
      </c>
      <c r="G1119" s="27">
        <v>23.836335816427891</v>
      </c>
      <c r="H1119" s="32">
        <v>0.80768722339969901</v>
      </c>
    </row>
    <row r="1120" spans="1:8" x14ac:dyDescent="0.3">
      <c r="A1120" s="30">
        <v>27.418178777924822</v>
      </c>
      <c r="B1120" s="29">
        <v>0.55840223374694242</v>
      </c>
      <c r="D1120" s="27">
        <v>24.290351435030971</v>
      </c>
      <c r="E1120" s="20">
        <v>131.8184084121163</v>
      </c>
      <c r="G1120" s="27">
        <v>24.290351435030971</v>
      </c>
      <c r="H1120" s="32">
        <v>0.75900727344409258</v>
      </c>
    </row>
    <row r="1121" spans="1:8" x14ac:dyDescent="0.3">
      <c r="A1121" s="30">
        <v>28.329634989411154</v>
      </c>
      <c r="B1121" s="29">
        <v>0.45191760116614488</v>
      </c>
      <c r="D1121" s="27">
        <v>25.61018997278552</v>
      </c>
      <c r="E1121" s="20">
        <v>114.800354775779</v>
      </c>
      <c r="G1121" s="27">
        <v>25.61018997278552</v>
      </c>
      <c r="H1121" s="32">
        <v>0.70547715673260047</v>
      </c>
    </row>
    <row r="1122" spans="1:8" x14ac:dyDescent="0.3">
      <c r="A1122" s="30">
        <v>30.28140505382089</v>
      </c>
      <c r="B1122" s="29">
        <v>0.48216761096577931</v>
      </c>
      <c r="D1122" s="27">
        <v>26.252171630958401</v>
      </c>
      <c r="E1122" s="20">
        <v>111.61230740335181</v>
      </c>
      <c r="G1122" s="27">
        <v>26.252171630958401</v>
      </c>
      <c r="H1122" s="32">
        <v>0.29183651228974677</v>
      </c>
    </row>
    <row r="1123" spans="1:8" x14ac:dyDescent="0.3">
      <c r="A1123" s="30">
        <v>30.737606721223301</v>
      </c>
      <c r="B1123" s="29">
        <v>0.58518851398877569</v>
      </c>
      <c r="D1123" s="27">
        <v>27.418178777924822</v>
      </c>
      <c r="E1123" s="20">
        <v>89.858495343856518</v>
      </c>
      <c r="G1123" s="27">
        <v>27.418178777924822</v>
      </c>
      <c r="H1123" s="32">
        <v>0.55840223374694242</v>
      </c>
    </row>
    <row r="1124" spans="1:8" x14ac:dyDescent="0.3">
      <c r="A1124" s="30">
        <v>30.794776131608614</v>
      </c>
      <c r="B1124" s="29">
        <v>0.33243999963176057</v>
      </c>
      <c r="D1124" s="27">
        <v>28.329634989411154</v>
      </c>
      <c r="E1124" s="20">
        <v>37.941917185796086</v>
      </c>
      <c r="G1124" s="27">
        <v>28.329634989411154</v>
      </c>
      <c r="H1124" s="32">
        <v>0.45191760116614488</v>
      </c>
    </row>
    <row r="1125" spans="1:8" x14ac:dyDescent="0.3">
      <c r="A1125" s="30">
        <v>31.608863230964801</v>
      </c>
      <c r="B1125" s="29">
        <v>0.57733994761140817</v>
      </c>
      <c r="D1125" s="27">
        <v>30.28140505382089</v>
      </c>
      <c r="E1125" s="20">
        <v>77.30090591883571</v>
      </c>
      <c r="G1125" s="27">
        <v>30.28140505382089</v>
      </c>
      <c r="H1125" s="32">
        <v>0.48216761096577931</v>
      </c>
    </row>
    <row r="1126" spans="1:8" x14ac:dyDescent="0.3">
      <c r="A1126" s="30">
        <v>31.646869822837289</v>
      </c>
      <c r="B1126" s="29">
        <v>0.43629145316443091</v>
      </c>
      <c r="D1126" s="27">
        <v>30.737606721223301</v>
      </c>
      <c r="E1126" s="20">
        <v>86.025921730702436</v>
      </c>
      <c r="G1126" s="27">
        <v>30.737606721223301</v>
      </c>
      <c r="H1126" s="32">
        <v>0.58518851398877569</v>
      </c>
    </row>
    <row r="1127" spans="1:8" x14ac:dyDescent="0.3">
      <c r="A1127" s="30">
        <v>31.741064004558211</v>
      </c>
      <c r="B1127" s="29">
        <v>0.2060699122495139</v>
      </c>
      <c r="D1127" s="27">
        <v>30.794776131608614</v>
      </c>
      <c r="E1127" s="20">
        <v>97.99404011306963</v>
      </c>
      <c r="G1127" s="27">
        <v>30.794776131608614</v>
      </c>
      <c r="H1127" s="32">
        <v>0.33243999963176057</v>
      </c>
    </row>
    <row r="1128" spans="1:8" x14ac:dyDescent="0.3">
      <c r="A1128" s="30">
        <v>32.743352834550933</v>
      </c>
      <c r="B1128" s="29">
        <v>0.75827272697958004</v>
      </c>
      <c r="D1128" s="27">
        <v>31.608863230964801</v>
      </c>
      <c r="E1128" s="20">
        <v>53.947697042911344</v>
      </c>
      <c r="G1128" s="27">
        <v>31.608863230964801</v>
      </c>
      <c r="H1128" s="32">
        <v>0.57733994761140817</v>
      </c>
    </row>
    <row r="1129" spans="1:8" x14ac:dyDescent="0.3">
      <c r="A1129" s="30">
        <v>38.56193565767439</v>
      </c>
      <c r="B1129" s="29">
        <v>0.40404354887739874</v>
      </c>
      <c r="D1129" s="27">
        <v>31.646869822837289</v>
      </c>
      <c r="E1129" s="20">
        <v>81.854068205456372</v>
      </c>
      <c r="G1129" s="27">
        <v>31.646869822837289</v>
      </c>
      <c r="H1129" s="32">
        <v>0.43629145316443091</v>
      </c>
    </row>
    <row r="1130" spans="1:8" x14ac:dyDescent="0.3">
      <c r="A1130" s="30">
        <v>38.708007285496478</v>
      </c>
      <c r="B1130" s="29">
        <v>0.75511056310160396</v>
      </c>
      <c r="D1130" s="27">
        <v>31.741064004558211</v>
      </c>
      <c r="E1130" s="20">
        <v>88.61669521129005</v>
      </c>
      <c r="G1130" s="27">
        <v>31.741064004558211</v>
      </c>
      <c r="H1130" s="32">
        <v>0.2060699122495139</v>
      </c>
    </row>
    <row r="1131" spans="1:8" x14ac:dyDescent="0.3">
      <c r="A1131" s="30">
        <v>40.886467019871361</v>
      </c>
      <c r="B1131" s="29">
        <v>0.84800557890075734</v>
      </c>
      <c r="D1131" s="27">
        <v>32.743352834550933</v>
      </c>
      <c r="E1131" s="20">
        <v>116.4354259935233</v>
      </c>
      <c r="G1131" s="27">
        <v>32.743352834550933</v>
      </c>
      <c r="H1131" s="32">
        <v>0.75827272697958004</v>
      </c>
    </row>
    <row r="1132" spans="1:8" x14ac:dyDescent="0.3">
      <c r="A1132" s="30">
        <v>42.552759403874347</v>
      </c>
      <c r="B1132" s="29">
        <v>0.51164118154692517</v>
      </c>
      <c r="D1132" s="27">
        <v>38.56193565767439</v>
      </c>
      <c r="E1132" s="20">
        <v>44.662696656831969</v>
      </c>
      <c r="G1132" s="27">
        <v>38.56193565767439</v>
      </c>
      <c r="H1132" s="32">
        <v>0.40404354887739874</v>
      </c>
    </row>
    <row r="1133" spans="1:8" x14ac:dyDescent="0.3">
      <c r="A1133" s="30">
        <v>44.624246335601129</v>
      </c>
      <c r="B1133" s="29">
        <v>0.53009673142781444</v>
      </c>
      <c r="D1133" s="27">
        <v>38.708007285496478</v>
      </c>
      <c r="E1133" s="20">
        <v>108.04858790205239</v>
      </c>
      <c r="G1133" s="27">
        <v>38.708007285496478</v>
      </c>
      <c r="H1133" s="32">
        <v>0.75511056310160396</v>
      </c>
    </row>
    <row r="1134" spans="1:8" x14ac:dyDescent="0.3">
      <c r="A1134" s="30">
        <v>48.888845100668732</v>
      </c>
      <c r="B1134" s="29">
        <v>0.27881772249765835</v>
      </c>
      <c r="D1134" s="27">
        <v>40.886467019871361</v>
      </c>
      <c r="E1134" s="20">
        <v>176.01000567534174</v>
      </c>
      <c r="G1134" s="27">
        <v>40.886467019871361</v>
      </c>
      <c r="H1134" s="32">
        <v>0.84800557890075734</v>
      </c>
    </row>
    <row r="1135" spans="1:8" x14ac:dyDescent="0.3">
      <c r="A1135" s="30">
        <v>50.817737647699232</v>
      </c>
      <c r="B1135" s="29">
        <v>0.40927951050540601</v>
      </c>
      <c r="D1135" s="27">
        <v>42.552759403874347</v>
      </c>
      <c r="E1135" s="20">
        <v>66.364325182930529</v>
      </c>
      <c r="G1135" s="27">
        <v>42.552759403874347</v>
      </c>
      <c r="H1135" s="32">
        <v>0.51164118154692517</v>
      </c>
    </row>
    <row r="1136" spans="1:8" x14ac:dyDescent="0.3">
      <c r="A1136" s="30">
        <v>54.950837615475848</v>
      </c>
      <c r="B1136" s="29">
        <v>0.45456683164180134</v>
      </c>
      <c r="D1136" s="27">
        <v>44.624246335601129</v>
      </c>
      <c r="E1136" s="20">
        <v>89.732965689508816</v>
      </c>
      <c r="G1136" s="27">
        <v>44.624246335601129</v>
      </c>
      <c r="H1136" s="32">
        <v>0.53009673142781444</v>
      </c>
    </row>
    <row r="1137" spans="1:8" x14ac:dyDescent="0.3">
      <c r="A1137" s="30">
        <v>54.995888278382608</v>
      </c>
      <c r="B1137" s="29">
        <v>0.80815053725281272</v>
      </c>
      <c r="D1137" s="27">
        <v>48.888845100668732</v>
      </c>
      <c r="E1137" s="20">
        <v>91.547372145862596</v>
      </c>
      <c r="G1137" s="27">
        <v>48.888845100668732</v>
      </c>
      <c r="H1137" s="32">
        <v>0.27881772249765835</v>
      </c>
    </row>
    <row r="1138" spans="1:8" x14ac:dyDescent="0.3">
      <c r="A1138" s="30">
        <v>62.707949466778018</v>
      </c>
      <c r="B1138" s="29">
        <v>0.5615724687899224</v>
      </c>
      <c r="D1138" s="27">
        <v>50.817737647699232</v>
      </c>
      <c r="E1138" s="20">
        <v>110.98615784411052</v>
      </c>
      <c r="G1138" s="27">
        <v>50.817737647699232</v>
      </c>
      <c r="H1138" s="32">
        <v>0.40927951050540601</v>
      </c>
    </row>
    <row r="1139" spans="1:8" x14ac:dyDescent="0.3">
      <c r="A1139" s="30">
        <v>67.108630738486681</v>
      </c>
      <c r="B1139" s="29">
        <v>0.74317659699278416</v>
      </c>
      <c r="D1139" s="27">
        <v>54.950837615475848</v>
      </c>
      <c r="E1139" s="20">
        <v>84.81141551423579</v>
      </c>
      <c r="G1139" s="27">
        <v>54.950837615475848</v>
      </c>
      <c r="H1139" s="32">
        <v>0.45456683164180134</v>
      </c>
    </row>
    <row r="1140" spans="1:8" x14ac:dyDescent="0.3">
      <c r="A1140" s="30">
        <v>76.305294825194892</v>
      </c>
      <c r="B1140" s="29">
        <v>0.59340940548700016</v>
      </c>
      <c r="D1140" s="27">
        <v>54.995888278382608</v>
      </c>
      <c r="E1140" s="20">
        <v>242.55815404977784</v>
      </c>
      <c r="G1140" s="27">
        <v>54.995888278382608</v>
      </c>
      <c r="H1140" s="32">
        <v>0.80815053725281272</v>
      </c>
    </row>
    <row r="1141" spans="1:8" x14ac:dyDescent="0.3">
      <c r="A1141" s="30">
        <v>85.862553081265531</v>
      </c>
      <c r="B1141" s="29">
        <v>0.38875422737702553</v>
      </c>
      <c r="D1141" s="27">
        <v>62.707949466778018</v>
      </c>
      <c r="E1141" s="20">
        <v>78.796384953603649</v>
      </c>
      <c r="G1141" s="27">
        <v>62.707949466778018</v>
      </c>
      <c r="H1141" s="32">
        <v>0.5615724687899224</v>
      </c>
    </row>
    <row r="1142" spans="1:8" x14ac:dyDescent="0.3">
      <c r="A1142" s="30">
        <v>113.1507238889476</v>
      </c>
      <c r="B1142" s="29">
        <v>0.61563865867994827</v>
      </c>
      <c r="D1142" s="27">
        <v>67.108630738486681</v>
      </c>
      <c r="E1142" s="20">
        <v>152.72588061031212</v>
      </c>
      <c r="G1142" s="27">
        <v>67.108630738486681</v>
      </c>
      <c r="H1142" s="32">
        <v>0.74317659699278416</v>
      </c>
    </row>
    <row r="1143" spans="1:8" x14ac:dyDescent="0.3">
      <c r="A1143" s="30">
        <v>122.09475736035336</v>
      </c>
      <c r="B1143" s="29">
        <v>0.54924990542057328</v>
      </c>
      <c r="D1143" s="27">
        <v>76.305294825194892</v>
      </c>
      <c r="E1143" s="20">
        <v>73.012071815821614</v>
      </c>
      <c r="G1143" s="27">
        <v>76.305294825194892</v>
      </c>
      <c r="H1143" s="32">
        <v>0.59340940548700016</v>
      </c>
    </row>
    <row r="1144" spans="1:8" x14ac:dyDescent="0.3">
      <c r="A1144" s="30">
        <v>143.96214068437712</v>
      </c>
      <c r="B1144" s="29">
        <v>0.5500176765546867</v>
      </c>
      <c r="D1144" s="27">
        <v>85.862553081265531</v>
      </c>
      <c r="E1144" s="20">
        <v>46.486385040018533</v>
      </c>
      <c r="G1144" s="27">
        <v>85.862553081265531</v>
      </c>
      <c r="H1144" s="32">
        <v>0.38875422737702553</v>
      </c>
    </row>
    <row r="1145" spans="1:8" x14ac:dyDescent="0.3">
      <c r="A1145" s="30">
        <v>147.85350650031711</v>
      </c>
      <c r="B1145" s="29">
        <v>0.62006791915096693</v>
      </c>
      <c r="D1145" s="27">
        <v>113.1507238889476</v>
      </c>
      <c r="E1145" s="20">
        <v>78.226397227446981</v>
      </c>
      <c r="G1145" s="27">
        <v>113.1507238889476</v>
      </c>
      <c r="H1145" s="32">
        <v>0.61563865867994827</v>
      </c>
    </row>
    <row r="1146" spans="1:8" x14ac:dyDescent="0.3">
      <c r="A1146" s="30">
        <v>151.91844982667999</v>
      </c>
      <c r="B1146" s="29">
        <v>0.63287215247388406</v>
      </c>
      <c r="D1146" s="27">
        <v>122.09475736035336</v>
      </c>
      <c r="E1146" s="20">
        <v>66.788769787042852</v>
      </c>
      <c r="G1146" s="27">
        <v>122.09475736035336</v>
      </c>
      <c r="H1146" s="32">
        <v>0.54924990542057328</v>
      </c>
    </row>
    <row r="1147" spans="1:8" x14ac:dyDescent="0.3">
      <c r="A1147" s="30">
        <v>189.55676884435911</v>
      </c>
      <c r="B1147" s="29">
        <v>0.62386127504019273</v>
      </c>
      <c r="D1147" s="27">
        <v>143.96214068437712</v>
      </c>
      <c r="E1147" s="20">
        <v>63.82587117404934</v>
      </c>
      <c r="G1147" s="27">
        <v>143.96214068437712</v>
      </c>
      <c r="H1147" s="32">
        <v>0.5500176765546867</v>
      </c>
    </row>
    <row r="1148" spans="1:8" x14ac:dyDescent="0.3">
      <c r="A1148" s="30">
        <v>406.79125854303993</v>
      </c>
      <c r="B1148" s="29">
        <v>0.76096200525233182</v>
      </c>
      <c r="D1148" s="27">
        <v>147.85350650031711</v>
      </c>
      <c r="E1148" s="20">
        <v>49.398470333173037</v>
      </c>
      <c r="G1148" s="27">
        <v>147.85350650031711</v>
      </c>
      <c r="H1148" s="32">
        <v>0.62006791915096693</v>
      </c>
    </row>
    <row r="1149" spans="1:8" x14ac:dyDescent="0.3">
      <c r="A1149" s="30">
        <v>481.85963735715745</v>
      </c>
      <c r="B1149" s="29">
        <v>0.60033004772285981</v>
      </c>
      <c r="D1149" s="27">
        <v>151.91844982667999</v>
      </c>
      <c r="E1149" s="20">
        <v>96.061717617888064</v>
      </c>
      <c r="G1149" s="27">
        <v>151.91844982667999</v>
      </c>
      <c r="H1149" s="32">
        <v>0.63287215247388406</v>
      </c>
    </row>
    <row r="1150" spans="1:8" x14ac:dyDescent="0.3">
      <c r="A1150" s="30" t="s">
        <v>13</v>
      </c>
      <c r="B1150" s="29">
        <v>551.75886074060531</v>
      </c>
      <c r="D1150" s="27">
        <v>189.55676884435911</v>
      </c>
      <c r="E1150" s="20">
        <v>85.249143035988823</v>
      </c>
      <c r="G1150" s="27">
        <v>189.55676884435911</v>
      </c>
      <c r="H1150" s="32">
        <v>0.62386127504019273</v>
      </c>
    </row>
    <row r="1151" spans="1:8" x14ac:dyDescent="0.3">
      <c r="D1151" s="27">
        <v>406.79125854303993</v>
      </c>
      <c r="E1151" s="20">
        <v>97.333976277980966</v>
      </c>
      <c r="G1151" s="27">
        <v>406.79125854303993</v>
      </c>
      <c r="H1151" s="32">
        <v>0.76096200525233182</v>
      </c>
    </row>
    <row r="1152" spans="1:8" x14ac:dyDescent="0.3">
      <c r="D1152" s="28">
        <v>481.85963735715745</v>
      </c>
      <c r="E1152" s="24">
        <v>80.221195732489463</v>
      </c>
      <c r="G1152" s="28">
        <v>481.85963735715745</v>
      </c>
      <c r="H1152" s="33">
        <v>0.60033004772285981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CC940-74AA-4517-A21C-086034BEB893}">
  <dimension ref="A1:T1152"/>
  <sheetViews>
    <sheetView tabSelected="1" topLeftCell="A5" workbookViewId="0">
      <selection activeCell="F7" sqref="F7"/>
    </sheetView>
  </sheetViews>
  <sheetFormatPr defaultRowHeight="14.4" x14ac:dyDescent="0.3"/>
  <cols>
    <col min="1" max="1" width="13.44140625" bestFit="1" customWidth="1"/>
    <col min="2" max="2" width="26.5546875" bestFit="1" customWidth="1"/>
    <col min="3" max="3" width="11.77734375" bestFit="1" customWidth="1"/>
    <col min="4" max="4" width="1.88671875" customWidth="1"/>
    <col min="5" max="6" width="13.77734375" customWidth="1"/>
    <col min="7" max="7" width="1.6640625" customWidth="1"/>
    <col min="8" max="11" width="13.77734375" customWidth="1"/>
    <col min="12" max="12" width="1.6640625" customWidth="1"/>
    <col min="13" max="14" width="13.77734375" customWidth="1"/>
    <col min="15" max="15" width="1.6640625" customWidth="1"/>
    <col min="16" max="20" width="13.77734375" customWidth="1"/>
  </cols>
  <sheetData>
    <row r="1" spans="1:20" x14ac:dyDescent="0.3">
      <c r="E1" s="17" t="s">
        <v>63</v>
      </c>
      <c r="F1" s="18"/>
      <c r="H1" s="17" t="s">
        <v>64</v>
      </c>
      <c r="I1" s="18"/>
      <c r="J1" s="74"/>
      <c r="K1" s="74"/>
      <c r="M1" s="17" t="s">
        <v>24</v>
      </c>
      <c r="N1" s="18"/>
      <c r="P1" s="18"/>
      <c r="Q1" s="18"/>
      <c r="R1" s="18"/>
      <c r="S1" s="18"/>
      <c r="T1" s="18"/>
    </row>
    <row r="2" spans="1:20" x14ac:dyDescent="0.3">
      <c r="E2" s="19" t="s">
        <v>15</v>
      </c>
      <c r="F2" s="20">
        <f>SUM(E7:E1152)</f>
        <v>3952.1408179620325</v>
      </c>
      <c r="H2" s="19" t="s">
        <v>15</v>
      </c>
      <c r="I2" s="20"/>
      <c r="J2" s="75"/>
      <c r="K2" s="75"/>
      <c r="M2" s="19" t="s">
        <v>15</v>
      </c>
      <c r="N2" s="20"/>
      <c r="P2" s="20"/>
      <c r="Q2" s="20"/>
      <c r="R2" s="20"/>
      <c r="S2" s="20"/>
      <c r="T2" s="20"/>
    </row>
    <row r="3" spans="1:20" x14ac:dyDescent="0.3">
      <c r="A3" s="13" t="s">
        <v>12</v>
      </c>
      <c r="B3" t="s">
        <v>49</v>
      </c>
      <c r="E3" s="21" t="s">
        <v>16</v>
      </c>
      <c r="F3" s="22"/>
      <c r="H3" s="21" t="s">
        <v>16</v>
      </c>
      <c r="I3" s="22"/>
      <c r="J3" s="74"/>
      <c r="K3" s="74"/>
      <c r="M3" s="21" t="s">
        <v>25</v>
      </c>
      <c r="N3" s="22"/>
      <c r="P3" s="22">
        <f>SUM(P5:P1150)</f>
        <v>3952.1408177801413</v>
      </c>
      <c r="Q3" s="22"/>
      <c r="R3" s="22"/>
      <c r="S3" s="22">
        <f ca="1">SUM(S5:S1150)</f>
        <v>377339.35005409439</v>
      </c>
      <c r="T3" s="22">
        <f ca="1">SUM(T5:T1150)</f>
        <v>775881.15936836519</v>
      </c>
    </row>
    <row r="4" spans="1:20" x14ac:dyDescent="0.3">
      <c r="A4" s="30">
        <v>481.85963735715745</v>
      </c>
      <c r="B4" s="29">
        <v>164.88816629070334</v>
      </c>
      <c r="E4" s="19" t="s">
        <v>17</v>
      </c>
      <c r="F4" s="20">
        <f>F2/10</f>
        <v>395.21408179620323</v>
      </c>
      <c r="H4" s="19" t="s">
        <v>17</v>
      </c>
      <c r="I4" s="20">
        <f>F2-F4</f>
        <v>3556.9267361658294</v>
      </c>
      <c r="J4" s="75"/>
      <c r="K4" s="75"/>
      <c r="M4" s="19" t="s">
        <v>17</v>
      </c>
      <c r="N4" s="20"/>
      <c r="P4" s="20"/>
      <c r="Q4" s="20"/>
      <c r="R4" s="20"/>
      <c r="S4" s="20" t="s">
        <v>40</v>
      </c>
      <c r="T4" s="20" t="s">
        <v>41</v>
      </c>
    </row>
    <row r="5" spans="1:20" x14ac:dyDescent="0.3">
      <c r="A5" s="30">
        <v>406.79125854303993</v>
      </c>
      <c r="B5" s="29">
        <v>227.54934557921658</v>
      </c>
      <c r="E5" s="21" t="s">
        <v>22</v>
      </c>
      <c r="F5" s="22"/>
      <c r="H5" s="21" t="s">
        <v>22</v>
      </c>
      <c r="I5" s="22"/>
      <c r="J5" s="74"/>
      <c r="K5" s="74"/>
      <c r="M5" s="21" t="s">
        <v>22</v>
      </c>
      <c r="N5" s="22"/>
      <c r="P5" s="22"/>
      <c r="Q5" s="22"/>
      <c r="R5" s="22"/>
      <c r="S5" s="62">
        <f ca="1">S3 /P3</f>
        <v>95.477202719885312</v>
      </c>
      <c r="T5" s="62">
        <f ca="1">T3 / P3</f>
        <v>196.31920903275335</v>
      </c>
    </row>
    <row r="6" spans="1:20" x14ac:dyDescent="0.3">
      <c r="A6" s="30">
        <v>189.55676884435911</v>
      </c>
      <c r="B6" s="29">
        <v>178.7494117244762</v>
      </c>
      <c r="E6" s="23" t="s">
        <v>19</v>
      </c>
      <c r="F6" s="24"/>
      <c r="H6" s="23" t="s">
        <v>19</v>
      </c>
      <c r="I6" s="24"/>
      <c r="J6" s="76"/>
      <c r="K6" s="75"/>
      <c r="M6" s="23" t="s">
        <v>19</v>
      </c>
      <c r="N6" s="24"/>
      <c r="P6" s="24"/>
      <c r="Q6" s="24"/>
      <c r="R6" s="24"/>
      <c r="S6" s="20" t="s">
        <v>50</v>
      </c>
      <c r="T6" s="20" t="s">
        <v>50</v>
      </c>
    </row>
    <row r="7" spans="1:20" x14ac:dyDescent="0.3">
      <c r="A7" s="30">
        <v>151.91844982667999</v>
      </c>
      <c r="B7" s="29">
        <v>202.94287364868916</v>
      </c>
      <c r="E7" s="26">
        <v>4.0341531363407048</v>
      </c>
      <c r="F7" s="25">
        <v>32.665888585107737</v>
      </c>
      <c r="H7" s="26">
        <v>4.0341531363407048</v>
      </c>
      <c r="I7" s="25">
        <v>64.072252906600852</v>
      </c>
      <c r="J7" s="75">
        <f>J6+H7</f>
        <v>4.0341531363407048</v>
      </c>
      <c r="K7" s="75"/>
      <c r="M7" s="26">
        <v>4.5320575736695901E-8</v>
      </c>
      <c r="N7" s="31">
        <v>0.54193468414262347</v>
      </c>
      <c r="P7" s="25">
        <v>481.85963735715745</v>
      </c>
      <c r="Q7" s="26">
        <f t="shared" ref="Q7:Q70" si="0">F7</f>
        <v>32.665888585107737</v>
      </c>
      <c r="R7" s="31">
        <f>I7</f>
        <v>64.072252906600852</v>
      </c>
      <c r="S7" s="26">
        <f>P7 * Q7</f>
        <v>15740.373227569324</v>
      </c>
      <c r="T7" s="26">
        <f>P7 * R7</f>
        <v>30873.832550230763</v>
      </c>
    </row>
    <row r="8" spans="1:20" x14ac:dyDescent="0.3">
      <c r="A8" s="30">
        <v>147.85350650031711</v>
      </c>
      <c r="B8" s="29">
        <v>103.24870148239432</v>
      </c>
      <c r="E8" s="27">
        <v>28.329634989411154</v>
      </c>
      <c r="F8" s="20">
        <v>37.941917185796086</v>
      </c>
      <c r="H8" s="27">
        <v>28.329634989411154</v>
      </c>
      <c r="I8" s="20">
        <v>68.086781727879867</v>
      </c>
      <c r="J8" s="75">
        <f t="shared" ref="J8:J71" si="1">J7+H8</f>
        <v>32.36378812575186</v>
      </c>
      <c r="K8" s="75"/>
      <c r="M8" s="27">
        <v>1.3656699593411759E-7</v>
      </c>
      <c r="N8" s="32">
        <v>0.5142374373280113</v>
      </c>
      <c r="P8" s="20">
        <v>406.79125854303993</v>
      </c>
      <c r="Q8" s="27">
        <f t="shared" si="0"/>
        <v>37.941917185796086</v>
      </c>
      <c r="R8" s="32">
        <f t="shared" ref="R8:R71" si="2">I8</f>
        <v>68.086781727879867</v>
      </c>
      <c r="S8" s="27">
        <f t="shared" ref="S8:S71" si="3">P8 * Q8</f>
        <v>15434.440243545785</v>
      </c>
      <c r="T8" s="27">
        <f t="shared" ref="T8:T71" si="4">P8 * R8</f>
        <v>27697.107629229507</v>
      </c>
    </row>
    <row r="9" spans="1:20" x14ac:dyDescent="0.3">
      <c r="A9" s="30">
        <v>143.96214068437712</v>
      </c>
      <c r="B9" s="29">
        <v>125.54335428740421</v>
      </c>
      <c r="E9" s="27">
        <v>0.13391668429933645</v>
      </c>
      <c r="F9" s="20">
        <v>39.360039436262525</v>
      </c>
      <c r="H9" s="27">
        <v>0.13391668429933645</v>
      </c>
      <c r="I9" s="20">
        <v>69.139915424413914</v>
      </c>
      <c r="J9" s="75">
        <f t="shared" si="1"/>
        <v>32.497704810051196</v>
      </c>
      <c r="K9" s="75"/>
      <c r="M9" s="27">
        <v>1.7544425645610318E-7</v>
      </c>
      <c r="N9" s="32">
        <v>0.4572195141171646</v>
      </c>
      <c r="P9" s="20">
        <v>189.55676884435911</v>
      </c>
      <c r="Q9" s="27">
        <f t="shared" si="0"/>
        <v>39.360039436262525</v>
      </c>
      <c r="R9" s="32">
        <f t="shared" si="2"/>
        <v>69.139915424413914</v>
      </c>
      <c r="S9" s="27">
        <f t="shared" si="3"/>
        <v>7460.9618971244745</v>
      </c>
      <c r="T9" s="27">
        <f t="shared" si="4"/>
        <v>13105.938966024167</v>
      </c>
    </row>
    <row r="10" spans="1:20" x14ac:dyDescent="0.3">
      <c r="A10" s="30">
        <v>122.09475736035336</v>
      </c>
      <c r="B10" s="29">
        <v>131.28112588812644</v>
      </c>
      <c r="E10" s="27">
        <v>38.56193565767439</v>
      </c>
      <c r="F10" s="20">
        <v>44.662696656831969</v>
      </c>
      <c r="H10" s="27">
        <v>2.4006916335370931</v>
      </c>
      <c r="I10" s="20">
        <v>76.001840230844579</v>
      </c>
      <c r="J10" s="75">
        <f t="shared" si="1"/>
        <v>34.89839644358829</v>
      </c>
      <c r="K10" s="75"/>
      <c r="M10" s="27">
        <v>3.4263212000951171E-7</v>
      </c>
      <c r="N10" s="32">
        <v>0.47152444148248035</v>
      </c>
      <c r="P10" s="20">
        <v>151.91844982667999</v>
      </c>
      <c r="Q10" s="27">
        <f t="shared" si="0"/>
        <v>44.662696656831969</v>
      </c>
      <c r="R10" s="32">
        <f t="shared" si="2"/>
        <v>76.001840230844579</v>
      </c>
      <c r="S10" s="27">
        <f t="shared" si="3"/>
        <v>6785.0876411851559</v>
      </c>
      <c r="T10" s="27">
        <f t="shared" si="4"/>
        <v>11546.081751844911</v>
      </c>
    </row>
    <row r="11" spans="1:20" x14ac:dyDescent="0.3">
      <c r="A11" s="30">
        <v>113.1507238889476</v>
      </c>
      <c r="B11" s="29">
        <v>162.89336778566087</v>
      </c>
      <c r="E11" s="27">
        <v>85.862553081265531</v>
      </c>
      <c r="F11" s="20">
        <v>46.486385040018533</v>
      </c>
      <c r="H11" s="27">
        <v>38.56193565767439</v>
      </c>
      <c r="I11" s="20">
        <v>76.388156593978138</v>
      </c>
      <c r="J11" s="75">
        <f t="shared" si="1"/>
        <v>73.460332101262679</v>
      </c>
      <c r="K11" s="75"/>
      <c r="M11" s="27">
        <v>3.9276119423448108E-7</v>
      </c>
      <c r="N11" s="32">
        <v>0.74539621323260463</v>
      </c>
      <c r="P11" s="20">
        <v>147.85350650031711</v>
      </c>
      <c r="Q11" s="27">
        <f t="shared" si="0"/>
        <v>46.486385040018533</v>
      </c>
      <c r="R11" s="32">
        <f t="shared" si="2"/>
        <v>76.388156593978138</v>
      </c>
      <c r="S11" s="27">
        <f t="shared" si="3"/>
        <v>6873.175032690624</v>
      </c>
      <c r="T11" s="27">
        <f t="shared" si="4"/>
        <v>11294.256807514988</v>
      </c>
    </row>
    <row r="12" spans="1:20" x14ac:dyDescent="0.3">
      <c r="A12" s="30">
        <v>85.862553081265531</v>
      </c>
      <c r="B12" s="29">
        <v>78.257737915444054</v>
      </c>
      <c r="E12" s="27">
        <v>2.4006916335370931</v>
      </c>
      <c r="F12" s="20">
        <v>48.466592547989094</v>
      </c>
      <c r="H12" s="27">
        <v>85.862553081265531</v>
      </c>
      <c r="I12" s="20">
        <v>78.257737915444054</v>
      </c>
      <c r="J12" s="75">
        <f t="shared" si="1"/>
        <v>159.32288518252821</v>
      </c>
      <c r="K12" s="75"/>
      <c r="M12" s="27">
        <v>5.2867926569888368E-7</v>
      </c>
      <c r="N12" s="32">
        <v>0.40870404728458004</v>
      </c>
      <c r="P12" s="20">
        <v>143.96214068437712</v>
      </c>
      <c r="Q12" s="27">
        <f t="shared" si="0"/>
        <v>48.466592547989094</v>
      </c>
      <c r="R12" s="32">
        <f t="shared" si="2"/>
        <v>78.257737915444054</v>
      </c>
      <c r="S12" s="27">
        <f t="shared" si="3"/>
        <v>6977.3544148859901</v>
      </c>
      <c r="T12" s="27">
        <f t="shared" si="4"/>
        <v>11266.151475424271</v>
      </c>
    </row>
    <row r="13" spans="1:20" x14ac:dyDescent="0.3">
      <c r="A13" s="30">
        <v>76.305294825194892</v>
      </c>
      <c r="B13" s="29">
        <v>149.18206317270057</v>
      </c>
      <c r="E13" s="27">
        <v>22.712560587228523</v>
      </c>
      <c r="F13" s="20">
        <v>49.270048165151252</v>
      </c>
      <c r="H13" s="27">
        <v>22.712560587228523</v>
      </c>
      <c r="I13" s="20">
        <v>81.106048888493746</v>
      </c>
      <c r="J13" s="75">
        <f t="shared" si="1"/>
        <v>182.03544576975673</v>
      </c>
      <c r="K13" s="75"/>
      <c r="M13" s="27">
        <v>5.55229235033039E-7</v>
      </c>
      <c r="N13" s="32">
        <v>0.4513951760716039</v>
      </c>
      <c r="P13" s="20">
        <v>122.09475736035336</v>
      </c>
      <c r="Q13" s="27">
        <f t="shared" si="0"/>
        <v>49.270048165151252</v>
      </c>
      <c r="R13" s="32">
        <f t="shared" si="2"/>
        <v>81.106048888493746</v>
      </c>
      <c r="S13" s="27">
        <f t="shared" si="3"/>
        <v>6015.6145758570656</v>
      </c>
      <c r="T13" s="27">
        <f t="shared" si="4"/>
        <v>9902.6233594976002</v>
      </c>
    </row>
    <row r="14" spans="1:20" x14ac:dyDescent="0.3">
      <c r="A14" s="30">
        <v>67.108630738486681</v>
      </c>
      <c r="B14" s="29">
        <v>352.27024713437794</v>
      </c>
      <c r="E14" s="27">
        <v>147.85350650031711</v>
      </c>
      <c r="F14" s="20">
        <v>49.398470333173037</v>
      </c>
      <c r="H14" s="27">
        <v>1.28009185296429</v>
      </c>
      <c r="I14" s="20">
        <v>81.455819111791214</v>
      </c>
      <c r="J14" s="75">
        <f t="shared" si="1"/>
        <v>183.31553762272102</v>
      </c>
      <c r="K14" s="75"/>
      <c r="M14" s="27">
        <v>7.9889241533237509E-7</v>
      </c>
      <c r="N14" s="32">
        <v>0.59891076101103968</v>
      </c>
      <c r="P14" s="20">
        <v>113.1507238889476</v>
      </c>
      <c r="Q14" s="27">
        <f t="shared" si="0"/>
        <v>49.398470333173037</v>
      </c>
      <c r="R14" s="32">
        <f t="shared" si="2"/>
        <v>81.455819111791214</v>
      </c>
      <c r="S14" s="27">
        <f t="shared" si="3"/>
        <v>5589.4726772052318</v>
      </c>
      <c r="T14" s="27">
        <f t="shared" si="4"/>
        <v>9216.7848974663484</v>
      </c>
    </row>
    <row r="15" spans="1:20" x14ac:dyDescent="0.3">
      <c r="A15" s="30">
        <v>62.707949466778018</v>
      </c>
      <c r="B15" s="29">
        <v>156.59052958074358</v>
      </c>
      <c r="E15" s="27">
        <v>6.944873845747793</v>
      </c>
      <c r="F15" s="20">
        <v>49.411351118050874</v>
      </c>
      <c r="H15" s="27">
        <v>7.2761090248206415</v>
      </c>
      <c r="I15" s="20">
        <v>86.172796418408765</v>
      </c>
      <c r="J15" s="75">
        <f t="shared" si="1"/>
        <v>190.59164664754167</v>
      </c>
      <c r="K15" s="75"/>
      <c r="M15" s="27">
        <v>9.1763695309055038E-7</v>
      </c>
      <c r="N15" s="32">
        <v>0.55786594352855579</v>
      </c>
      <c r="P15" s="20">
        <v>85.862553081265531</v>
      </c>
      <c r="Q15" s="27">
        <f t="shared" si="0"/>
        <v>49.411351118050874</v>
      </c>
      <c r="R15" s="32">
        <f t="shared" si="2"/>
        <v>86.172796418408765</v>
      </c>
      <c r="S15" s="27">
        <f t="shared" si="3"/>
        <v>4242.5847581906919</v>
      </c>
      <c r="T15" s="27">
        <f t="shared" si="4"/>
        <v>7399.0163066367113</v>
      </c>
    </row>
    <row r="16" spans="1:20" x14ac:dyDescent="0.3">
      <c r="A16" s="30">
        <v>54.995888278382608</v>
      </c>
      <c r="B16" s="29">
        <v>587.18011814060446</v>
      </c>
      <c r="E16" s="27">
        <v>0.25595007023218841</v>
      </c>
      <c r="F16" s="20">
        <v>50.121757111553926</v>
      </c>
      <c r="H16" s="27">
        <v>0.17806653258782035</v>
      </c>
      <c r="I16" s="20">
        <v>89.383523752048831</v>
      </c>
      <c r="J16" s="75">
        <f t="shared" si="1"/>
        <v>190.76971318012949</v>
      </c>
      <c r="K16" s="75"/>
      <c r="M16" s="27">
        <v>1.032478849083418E-6</v>
      </c>
      <c r="N16" s="32">
        <v>0.42633113611958684</v>
      </c>
      <c r="P16" s="20">
        <v>76.305294825194892</v>
      </c>
      <c r="Q16" s="27">
        <f t="shared" si="0"/>
        <v>50.121757111553926</v>
      </c>
      <c r="R16" s="32">
        <f t="shared" si="2"/>
        <v>89.383523752048831</v>
      </c>
      <c r="S16" s="27">
        <f t="shared" si="3"/>
        <v>3824.5554535539309</v>
      </c>
      <c r="T16" s="27">
        <f t="shared" si="4"/>
        <v>6820.4361324148967</v>
      </c>
    </row>
    <row r="17" spans="1:20" x14ac:dyDescent="0.3">
      <c r="A17" s="30">
        <v>54.950837615475848</v>
      </c>
      <c r="B17" s="29">
        <v>152.58912118637306</v>
      </c>
      <c r="E17" s="27">
        <v>0.17806653258782035</v>
      </c>
      <c r="F17" s="20">
        <v>50.60380177193349</v>
      </c>
      <c r="H17" s="27">
        <v>2.1874444446920052</v>
      </c>
      <c r="I17" s="20">
        <v>89.423256218788936</v>
      </c>
      <c r="J17" s="75">
        <f t="shared" si="1"/>
        <v>192.95715762482149</v>
      </c>
      <c r="K17" s="75"/>
      <c r="M17" s="27">
        <v>1.1588886081881355E-6</v>
      </c>
      <c r="N17" s="32">
        <v>0.76372269921739377</v>
      </c>
      <c r="P17" s="20">
        <v>67.108630738486681</v>
      </c>
      <c r="Q17" s="27">
        <f t="shared" si="0"/>
        <v>50.60380177193349</v>
      </c>
      <c r="R17" s="32">
        <f t="shared" si="2"/>
        <v>89.423256218788936</v>
      </c>
      <c r="S17" s="27">
        <f t="shared" si="3"/>
        <v>3395.9518470762628</v>
      </c>
      <c r="T17" s="27">
        <f t="shared" si="4"/>
        <v>6001.0722810197894</v>
      </c>
    </row>
    <row r="18" spans="1:20" x14ac:dyDescent="0.3">
      <c r="A18" s="30">
        <v>50.817737647699232</v>
      </c>
      <c r="B18" s="29">
        <v>190.84511395264519</v>
      </c>
      <c r="E18" s="27">
        <v>1.28009185296429</v>
      </c>
      <c r="F18" s="20">
        <v>51.356847507986771</v>
      </c>
      <c r="H18" s="27">
        <v>0.71612831482212869</v>
      </c>
      <c r="I18" s="20">
        <v>96.347082060808162</v>
      </c>
      <c r="J18" s="75">
        <f t="shared" si="1"/>
        <v>193.67328593964362</v>
      </c>
      <c r="K18" s="75"/>
      <c r="M18" s="27">
        <v>1.2782275007339194E-6</v>
      </c>
      <c r="N18" s="32">
        <v>1.1984566780688568</v>
      </c>
      <c r="P18" s="20">
        <v>62.707949466778018</v>
      </c>
      <c r="Q18" s="27">
        <f t="shared" si="0"/>
        <v>51.356847507986771</v>
      </c>
      <c r="R18" s="32">
        <f t="shared" si="2"/>
        <v>96.347082060808162</v>
      </c>
      <c r="S18" s="27">
        <f t="shared" si="3"/>
        <v>3220.482598303859</v>
      </c>
      <c r="T18" s="27">
        <f t="shared" si="4"/>
        <v>6041.727953140673</v>
      </c>
    </row>
    <row r="19" spans="1:20" x14ac:dyDescent="0.3">
      <c r="A19" s="30">
        <v>48.888845100668732</v>
      </c>
      <c r="B19" s="29">
        <v>136.42202131451893</v>
      </c>
      <c r="E19" s="27">
        <v>1.1755791809306402</v>
      </c>
      <c r="F19" s="20">
        <v>53.684287471302511</v>
      </c>
      <c r="H19" s="27">
        <v>3.2649359569631997E-3</v>
      </c>
      <c r="I19" s="20">
        <v>96.761185621626737</v>
      </c>
      <c r="J19" s="75">
        <f t="shared" si="1"/>
        <v>193.67655087560058</v>
      </c>
      <c r="K19" s="75"/>
      <c r="M19" s="27">
        <v>1.6001395124476403E-6</v>
      </c>
      <c r="N19" s="32">
        <v>0.74071523038074061</v>
      </c>
      <c r="P19" s="20">
        <v>54.995888278382608</v>
      </c>
      <c r="Q19" s="27">
        <f t="shared" si="0"/>
        <v>53.684287471302511</v>
      </c>
      <c r="R19" s="32">
        <f t="shared" si="2"/>
        <v>96.761185621626737</v>
      </c>
      <c r="S19" s="27">
        <f t="shared" si="3"/>
        <v>2952.4150760763282</v>
      </c>
      <c r="T19" s="27">
        <f t="shared" si="4"/>
        <v>5321.4673541308257</v>
      </c>
    </row>
    <row r="20" spans="1:20" x14ac:dyDescent="0.3">
      <c r="A20" s="30">
        <v>44.624246335601129</v>
      </c>
      <c r="B20" s="29">
        <v>173.35908742585204</v>
      </c>
      <c r="E20" s="27">
        <v>31.608863230964801</v>
      </c>
      <c r="F20" s="20">
        <v>53.947697042911344</v>
      </c>
      <c r="H20" s="27">
        <v>1.0332561682048436E-2</v>
      </c>
      <c r="I20" s="20">
        <v>98.501331603408602</v>
      </c>
      <c r="J20" s="75">
        <f t="shared" si="1"/>
        <v>193.68688343728263</v>
      </c>
      <c r="K20" s="75"/>
      <c r="M20" s="27">
        <v>1.673113729339093E-6</v>
      </c>
      <c r="N20" s="32">
        <v>0.40284343852464299</v>
      </c>
      <c r="P20" s="20">
        <v>54.950837615475848</v>
      </c>
      <c r="Q20" s="27">
        <f t="shared" si="0"/>
        <v>53.947697042911344</v>
      </c>
      <c r="R20" s="32">
        <f t="shared" si="2"/>
        <v>98.501331603408602</v>
      </c>
      <c r="S20" s="27">
        <f t="shared" si="3"/>
        <v>2964.471139933908</v>
      </c>
      <c r="T20" s="27">
        <f t="shared" si="4"/>
        <v>5412.7306778470456</v>
      </c>
    </row>
    <row r="21" spans="1:20" x14ac:dyDescent="0.3">
      <c r="A21" s="30">
        <v>42.552759403874347</v>
      </c>
      <c r="B21" s="29">
        <v>126.05891664516156</v>
      </c>
      <c r="E21" s="27">
        <v>0.15624116852677616</v>
      </c>
      <c r="F21" s="20">
        <v>54.286367951368263</v>
      </c>
      <c r="H21" s="27">
        <v>6.944873845747793</v>
      </c>
      <c r="I21" s="20">
        <v>99.489905326712247</v>
      </c>
      <c r="J21" s="75">
        <f t="shared" si="1"/>
        <v>200.63175728303042</v>
      </c>
      <c r="K21" s="75"/>
      <c r="M21" s="27">
        <v>1.7095198927563615E-6</v>
      </c>
      <c r="N21" s="32">
        <v>0.48982830334925265</v>
      </c>
      <c r="P21" s="20">
        <v>50.817737647699232</v>
      </c>
      <c r="Q21" s="27">
        <f t="shared" si="0"/>
        <v>54.286367951368263</v>
      </c>
      <c r="R21" s="32">
        <f t="shared" si="2"/>
        <v>99.489905326712247</v>
      </c>
      <c r="S21" s="27">
        <f t="shared" si="3"/>
        <v>2758.7104043990998</v>
      </c>
      <c r="T21" s="27">
        <f t="shared" si="4"/>
        <v>5055.8519074872975</v>
      </c>
    </row>
    <row r="22" spans="1:20" x14ac:dyDescent="0.3">
      <c r="A22" s="30">
        <v>40.886467019871361</v>
      </c>
      <c r="B22" s="29">
        <v>438.41426174469291</v>
      </c>
      <c r="E22" s="27">
        <v>3.296720699146249</v>
      </c>
      <c r="F22" s="20">
        <v>56.510904078807016</v>
      </c>
      <c r="H22" s="27">
        <v>1.1755791809306402</v>
      </c>
      <c r="I22" s="20">
        <v>101.39517868821962</v>
      </c>
      <c r="J22" s="75">
        <f t="shared" si="1"/>
        <v>201.80733646396106</v>
      </c>
      <c r="K22" s="75"/>
      <c r="M22" s="27">
        <v>2.2527342480316292E-6</v>
      </c>
      <c r="N22" s="32">
        <v>0.56743870129905349</v>
      </c>
      <c r="P22" s="20">
        <v>48.888845100668732</v>
      </c>
      <c r="Q22" s="27">
        <f t="shared" si="0"/>
        <v>56.510904078807016</v>
      </c>
      <c r="R22" s="32">
        <f t="shared" si="2"/>
        <v>101.39517868821962</v>
      </c>
      <c r="S22" s="27">
        <f t="shared" si="3"/>
        <v>2762.7528360075448</v>
      </c>
      <c r="T22" s="27">
        <f t="shared" si="4"/>
        <v>4957.0931848429964</v>
      </c>
    </row>
    <row r="23" spans="1:20" x14ac:dyDescent="0.3">
      <c r="A23" s="30">
        <v>38.708007285496478</v>
      </c>
      <c r="B23" s="29">
        <v>251.48666331790176</v>
      </c>
      <c r="E23" s="27">
        <v>0.71612831482212869</v>
      </c>
      <c r="F23" s="20">
        <v>56.643521363911589</v>
      </c>
      <c r="H23" s="27">
        <v>0.25595007023218841</v>
      </c>
      <c r="I23" s="20">
        <v>103.00618789208087</v>
      </c>
      <c r="J23" s="75">
        <f t="shared" si="1"/>
        <v>202.06328653419325</v>
      </c>
      <c r="K23" s="75"/>
      <c r="M23" s="27">
        <v>2.7801452233688906E-6</v>
      </c>
      <c r="N23" s="32">
        <v>0.64637387879032038</v>
      </c>
      <c r="P23" s="20">
        <v>44.624246335601129</v>
      </c>
      <c r="Q23" s="27">
        <f t="shared" si="0"/>
        <v>56.643521363911589</v>
      </c>
      <c r="R23" s="32">
        <f t="shared" si="2"/>
        <v>103.00618789208087</v>
      </c>
      <c r="S23" s="27">
        <f t="shared" si="3"/>
        <v>2527.6744506590758</v>
      </c>
      <c r="T23" s="27">
        <f t="shared" si="4"/>
        <v>4596.573502587431</v>
      </c>
    </row>
    <row r="24" spans="1:20" x14ac:dyDescent="0.3">
      <c r="A24" s="30">
        <v>38.56193565767439</v>
      </c>
      <c r="B24" s="29">
        <v>76.388156593978138</v>
      </c>
      <c r="E24" s="27">
        <v>2.1874444446920052</v>
      </c>
      <c r="F24" s="20">
        <v>56.901587083709998</v>
      </c>
      <c r="H24" s="27">
        <v>147.85350650031711</v>
      </c>
      <c r="I24" s="20">
        <v>103.24870148239432</v>
      </c>
      <c r="J24" s="75">
        <f t="shared" si="1"/>
        <v>349.91679303451036</v>
      </c>
      <c r="K24" s="75"/>
      <c r="M24" s="27">
        <v>2.9723014449700713E-6</v>
      </c>
      <c r="N24" s="32">
        <v>0.4218868914809154</v>
      </c>
      <c r="P24" s="20">
        <v>42.552759403874347</v>
      </c>
      <c r="Q24" s="27">
        <f t="shared" si="0"/>
        <v>56.901587083709998</v>
      </c>
      <c r="R24" s="32">
        <f t="shared" si="2"/>
        <v>103.24870148239432</v>
      </c>
      <c r="S24" s="27">
        <f t="shared" si="3"/>
        <v>2421.3195448717156</v>
      </c>
      <c r="T24" s="27">
        <f t="shared" si="4"/>
        <v>4393.5171529427707</v>
      </c>
    </row>
    <row r="25" spans="1:20" x14ac:dyDescent="0.3">
      <c r="A25" s="30">
        <v>32.743352834550933</v>
      </c>
      <c r="B25" s="29">
        <v>271.65460454804008</v>
      </c>
      <c r="E25" s="27">
        <v>7.2761090248206415</v>
      </c>
      <c r="F25" s="20">
        <v>57.011060402211555</v>
      </c>
      <c r="H25" s="27">
        <v>7.1556039818005956E-2</v>
      </c>
      <c r="I25" s="20">
        <v>103.32736127778132</v>
      </c>
      <c r="J25" s="75">
        <f t="shared" si="1"/>
        <v>349.98834907432837</v>
      </c>
      <c r="K25" s="75"/>
      <c r="M25" s="27">
        <v>3.5523598853615113E-6</v>
      </c>
      <c r="N25" s="32">
        <v>0.45434952326630507</v>
      </c>
      <c r="P25" s="20">
        <v>40.886467019871361</v>
      </c>
      <c r="Q25" s="27">
        <f t="shared" si="0"/>
        <v>57.011060402211555</v>
      </c>
      <c r="R25" s="32">
        <f t="shared" si="2"/>
        <v>103.32736127778132</v>
      </c>
      <c r="S25" s="27">
        <f t="shared" si="3"/>
        <v>2330.980840902917</v>
      </c>
      <c r="T25" s="27">
        <f t="shared" si="4"/>
        <v>4224.6907491343391</v>
      </c>
    </row>
    <row r="26" spans="1:20" x14ac:dyDescent="0.3">
      <c r="A26" s="30">
        <v>31.741064004558211</v>
      </c>
      <c r="B26" s="29">
        <v>120.72112379286325</v>
      </c>
      <c r="E26" s="27">
        <v>4.2847727482921982E-3</v>
      </c>
      <c r="F26" s="20">
        <v>58.298812711716366</v>
      </c>
      <c r="H26" s="27">
        <v>6.3762275593717277E-3</v>
      </c>
      <c r="I26" s="20">
        <v>105.91043411404657</v>
      </c>
      <c r="J26" s="75">
        <f t="shared" si="1"/>
        <v>349.99472530188774</v>
      </c>
      <c r="K26" s="75"/>
      <c r="M26" s="27">
        <v>4.0086256376525853E-6</v>
      </c>
      <c r="N26" s="32">
        <v>0.75243231696432844</v>
      </c>
      <c r="P26" s="20">
        <v>38.708007285496478</v>
      </c>
      <c r="Q26" s="27">
        <f t="shared" si="0"/>
        <v>58.298812711716366</v>
      </c>
      <c r="R26" s="32">
        <f t="shared" si="2"/>
        <v>105.91043411404657</v>
      </c>
      <c r="S26" s="27">
        <f t="shared" si="3"/>
        <v>2256.630867180912</v>
      </c>
      <c r="T26" s="27">
        <f t="shared" si="4"/>
        <v>4099.5818552966093</v>
      </c>
    </row>
    <row r="27" spans="1:20" x14ac:dyDescent="0.3">
      <c r="A27" s="30">
        <v>31.646869822837289</v>
      </c>
      <c r="B27" s="29">
        <v>144.63847320160011</v>
      </c>
      <c r="E27" s="27">
        <v>4.3892946197274796E-3</v>
      </c>
      <c r="F27" s="20">
        <v>60.288082794625581</v>
      </c>
      <c r="H27" s="27">
        <v>3.9024216662312483E-2</v>
      </c>
      <c r="I27" s="20">
        <v>106.46284120603266</v>
      </c>
      <c r="J27" s="75">
        <f t="shared" si="1"/>
        <v>350.03374951855005</v>
      </c>
      <c r="K27" s="75"/>
      <c r="M27" s="27">
        <v>4.9489817683934234E-6</v>
      </c>
      <c r="N27" s="32">
        <v>0.46262235847573085</v>
      </c>
      <c r="P27" s="20">
        <v>38.56193565767439</v>
      </c>
      <c r="Q27" s="27">
        <f t="shared" si="0"/>
        <v>60.288082794625581</v>
      </c>
      <c r="R27" s="32">
        <f t="shared" si="2"/>
        <v>106.46284120603266</v>
      </c>
      <c r="S27" s="27">
        <f t="shared" si="3"/>
        <v>2324.8251696508983</v>
      </c>
      <c r="T27" s="27">
        <f t="shared" si="4"/>
        <v>4105.4132325202372</v>
      </c>
    </row>
    <row r="28" spans="1:20" x14ac:dyDescent="0.3">
      <c r="A28" s="30">
        <v>31.608863230964801</v>
      </c>
      <c r="B28" s="29">
        <v>108.70465678019603</v>
      </c>
      <c r="E28" s="27">
        <v>3.9024216662312483E-2</v>
      </c>
      <c r="F28" s="20">
        <v>60.378438322457299</v>
      </c>
      <c r="H28" s="27">
        <v>7.6980661337643141E-2</v>
      </c>
      <c r="I28" s="20">
        <v>107.11372598306279</v>
      </c>
      <c r="J28" s="75">
        <f t="shared" si="1"/>
        <v>350.1107301798877</v>
      </c>
      <c r="K28" s="75"/>
      <c r="M28" s="27">
        <v>5.9286044233886059E-6</v>
      </c>
      <c r="N28" s="32">
        <v>0.53091285058130433</v>
      </c>
      <c r="P28" s="20">
        <v>32.743352834550933</v>
      </c>
      <c r="Q28" s="27">
        <f t="shared" si="0"/>
        <v>60.378438322457299</v>
      </c>
      <c r="R28" s="32">
        <f t="shared" si="2"/>
        <v>107.11372598306279</v>
      </c>
      <c r="S28" s="27">
        <f t="shared" si="3"/>
        <v>1976.9925095913909</v>
      </c>
      <c r="T28" s="27">
        <f t="shared" si="4"/>
        <v>3507.2625232868309</v>
      </c>
    </row>
    <row r="29" spans="1:20" x14ac:dyDescent="0.3">
      <c r="A29" s="30">
        <v>30.794776131608614</v>
      </c>
      <c r="B29" s="29">
        <v>155.26675162665498</v>
      </c>
      <c r="E29" s="27">
        <v>0.89351789156114592</v>
      </c>
      <c r="F29" s="20">
        <v>62.650593201882643</v>
      </c>
      <c r="H29" s="27">
        <v>5.5313162830771034E-2</v>
      </c>
      <c r="I29" s="20">
        <v>108.12147275250572</v>
      </c>
      <c r="J29" s="75">
        <f t="shared" si="1"/>
        <v>350.16604334271847</v>
      </c>
      <c r="K29" s="75"/>
      <c r="M29" s="27">
        <v>6.0098086578364018E-6</v>
      </c>
      <c r="N29" s="32">
        <v>0.7256050231350385</v>
      </c>
      <c r="P29" s="20">
        <v>31.741064004558211</v>
      </c>
      <c r="Q29" s="27">
        <f t="shared" si="0"/>
        <v>62.650593201882643</v>
      </c>
      <c r="R29" s="32">
        <f t="shared" si="2"/>
        <v>108.12147275250572</v>
      </c>
      <c r="S29" s="27">
        <f t="shared" si="3"/>
        <v>1988.5964887444966</v>
      </c>
      <c r="T29" s="27">
        <f t="shared" si="4"/>
        <v>3431.8905869043811</v>
      </c>
    </row>
    <row r="30" spans="1:20" x14ac:dyDescent="0.3">
      <c r="A30" s="30">
        <v>30.737606721223301</v>
      </c>
      <c r="B30" s="29">
        <v>174.52931789085389</v>
      </c>
      <c r="E30" s="27">
        <v>3.1956775388760548</v>
      </c>
      <c r="F30" s="20">
        <v>63.145488819976833</v>
      </c>
      <c r="H30" s="27">
        <v>4.3815418054421116</v>
      </c>
      <c r="I30" s="20">
        <v>108.5455112977599</v>
      </c>
      <c r="J30" s="75">
        <f t="shared" si="1"/>
        <v>354.54758514816058</v>
      </c>
      <c r="K30" s="75"/>
      <c r="M30" s="27">
        <v>6.6178977249364834E-6</v>
      </c>
      <c r="N30" s="32">
        <v>0.39939629549960948</v>
      </c>
      <c r="P30" s="20">
        <v>31.646869822837289</v>
      </c>
      <c r="Q30" s="27">
        <f t="shared" si="0"/>
        <v>63.145488819976833</v>
      </c>
      <c r="R30" s="32">
        <f t="shared" si="2"/>
        <v>108.5455112977599</v>
      </c>
      <c r="S30" s="27">
        <f t="shared" si="3"/>
        <v>1998.3570645852342</v>
      </c>
      <c r="T30" s="27">
        <f t="shared" si="4"/>
        <v>3435.1256658935217</v>
      </c>
    </row>
    <row r="31" spans="1:20" x14ac:dyDescent="0.3">
      <c r="A31" s="30">
        <v>30.28140505382089</v>
      </c>
      <c r="B31" s="29">
        <v>142.82747449027002</v>
      </c>
      <c r="E31" s="27">
        <v>143.96214068437712</v>
      </c>
      <c r="F31" s="20">
        <v>63.82587117404934</v>
      </c>
      <c r="H31" s="27">
        <v>31.608863230964801</v>
      </c>
      <c r="I31" s="20">
        <v>108.70465678019603</v>
      </c>
      <c r="J31" s="75">
        <f t="shared" si="1"/>
        <v>386.15644837912538</v>
      </c>
      <c r="K31" s="75"/>
      <c r="M31" s="27">
        <v>6.8106701291981153E-6</v>
      </c>
      <c r="N31" s="32">
        <v>0.43651606813501209</v>
      </c>
      <c r="P31" s="20">
        <v>31.608863230964801</v>
      </c>
      <c r="Q31" s="27">
        <f t="shared" si="0"/>
        <v>63.82587117404934</v>
      </c>
      <c r="R31" s="32">
        <f t="shared" si="2"/>
        <v>108.70465678019603</v>
      </c>
      <c r="S31" s="27">
        <f t="shared" si="3"/>
        <v>2017.4632325377042</v>
      </c>
      <c r="T31" s="27">
        <f t="shared" si="4"/>
        <v>3436.0306287341868</v>
      </c>
    </row>
    <row r="32" spans="1:20" x14ac:dyDescent="0.3">
      <c r="A32" s="30">
        <v>28.329634989411154</v>
      </c>
      <c r="B32" s="29">
        <v>68.086781727879867</v>
      </c>
      <c r="E32" s="27">
        <v>6.8850224144841832</v>
      </c>
      <c r="F32" s="20">
        <v>64.745267839240896</v>
      </c>
      <c r="H32" s="27">
        <v>5.2913580280106771</v>
      </c>
      <c r="I32" s="20">
        <v>108.73212861452672</v>
      </c>
      <c r="J32" s="75">
        <f t="shared" si="1"/>
        <v>391.44780640713606</v>
      </c>
      <c r="K32" s="75"/>
      <c r="M32" s="27">
        <v>6.9375505518110003E-6</v>
      </c>
      <c r="N32" s="32">
        <v>0.47282131676779582</v>
      </c>
      <c r="P32" s="20">
        <v>30.794776131608614</v>
      </c>
      <c r="Q32" s="27">
        <f t="shared" si="0"/>
        <v>64.745267839240896</v>
      </c>
      <c r="R32" s="32">
        <f t="shared" si="2"/>
        <v>108.73212861452672</v>
      </c>
      <c r="S32" s="27">
        <f t="shared" si="3"/>
        <v>1993.8160286904624</v>
      </c>
      <c r="T32" s="27">
        <f t="shared" si="4"/>
        <v>3348.3815589976252</v>
      </c>
    </row>
    <row r="33" spans="1:20" x14ac:dyDescent="0.3">
      <c r="A33" s="30">
        <v>27.418178777924822</v>
      </c>
      <c r="B33" s="29">
        <v>178.07322296974698</v>
      </c>
      <c r="E33" s="27">
        <v>4.3815418054421116</v>
      </c>
      <c r="F33" s="20">
        <v>65.558840278397398</v>
      </c>
      <c r="H33" s="27">
        <v>3.1209090495167402E-2</v>
      </c>
      <c r="I33" s="20">
        <v>109.07708930900401</v>
      </c>
      <c r="J33" s="75">
        <f t="shared" si="1"/>
        <v>391.47901549763122</v>
      </c>
      <c r="K33" s="75"/>
      <c r="M33" s="27">
        <v>6.9974980760889594E-6</v>
      </c>
      <c r="N33" s="32">
        <v>0.41345267040896178</v>
      </c>
      <c r="P33" s="20">
        <v>30.737606721223301</v>
      </c>
      <c r="Q33" s="27">
        <f t="shared" si="0"/>
        <v>65.558840278397398</v>
      </c>
      <c r="R33" s="32">
        <f t="shared" si="2"/>
        <v>109.07708930900401</v>
      </c>
      <c r="S33" s="27">
        <f t="shared" si="3"/>
        <v>2015.1218495768728</v>
      </c>
      <c r="T33" s="27">
        <f t="shared" si="4"/>
        <v>3352.7686734759159</v>
      </c>
    </row>
    <row r="34" spans="1:20" x14ac:dyDescent="0.3">
      <c r="A34" s="30">
        <v>26.252171630958401</v>
      </c>
      <c r="B34" s="29">
        <v>168.87694564224495</v>
      </c>
      <c r="E34" s="27">
        <v>1.4934886416522204</v>
      </c>
      <c r="F34" s="20">
        <v>66.283176023092494</v>
      </c>
      <c r="H34" s="27">
        <v>1.295115725450728</v>
      </c>
      <c r="I34" s="20">
        <v>109.11996546807828</v>
      </c>
      <c r="J34" s="75">
        <f t="shared" si="1"/>
        <v>392.77413122308195</v>
      </c>
      <c r="K34" s="75"/>
      <c r="M34" s="27">
        <v>7.1900308284966741E-6</v>
      </c>
      <c r="N34" s="32">
        <v>0.54439152635564891</v>
      </c>
      <c r="P34" s="20">
        <v>30.28140505382089</v>
      </c>
      <c r="Q34" s="27">
        <f t="shared" si="0"/>
        <v>66.283176023092494</v>
      </c>
      <c r="R34" s="32">
        <f t="shared" si="2"/>
        <v>109.11996546807828</v>
      </c>
      <c r="S34" s="27">
        <f t="shared" si="3"/>
        <v>2007.1477014089728</v>
      </c>
      <c r="T34" s="27">
        <f t="shared" si="4"/>
        <v>3304.3058737978267</v>
      </c>
    </row>
    <row r="35" spans="1:20" x14ac:dyDescent="0.3">
      <c r="A35" s="30">
        <v>25.61018997278552</v>
      </c>
      <c r="B35" s="29">
        <v>257.18429088582792</v>
      </c>
      <c r="E35" s="27">
        <v>42.552759403874347</v>
      </c>
      <c r="F35" s="20">
        <v>66.364325182930529</v>
      </c>
      <c r="H35" s="27">
        <v>0.82923094215641413</v>
      </c>
      <c r="I35" s="20">
        <v>109.13545082259489</v>
      </c>
      <c r="J35" s="75">
        <f t="shared" si="1"/>
        <v>393.60336216523837</v>
      </c>
      <c r="K35" s="75"/>
      <c r="M35" s="27">
        <v>7.190031283244025E-6</v>
      </c>
      <c r="N35" s="32">
        <v>0.59909869345023736</v>
      </c>
      <c r="P35" s="20">
        <v>28.329634989411154</v>
      </c>
      <c r="Q35" s="27">
        <f t="shared" si="0"/>
        <v>66.364325182930529</v>
      </c>
      <c r="R35" s="32">
        <f t="shared" si="2"/>
        <v>109.13545082259489</v>
      </c>
      <c r="S35" s="27">
        <f t="shared" si="3"/>
        <v>1880.0771087510086</v>
      </c>
      <c r="T35" s="27">
        <f t="shared" si="4"/>
        <v>3091.7674862089448</v>
      </c>
    </row>
    <row r="36" spans="1:20" x14ac:dyDescent="0.3">
      <c r="A36" s="30">
        <v>24.290351435030971</v>
      </c>
      <c r="B36" s="29">
        <v>307.71475119743258</v>
      </c>
      <c r="E36" s="27">
        <v>122.09475736035336</v>
      </c>
      <c r="F36" s="20">
        <v>66.788769787042852</v>
      </c>
      <c r="H36" s="27">
        <v>9.876758895779858E-2</v>
      </c>
      <c r="I36" s="20">
        <v>110.81723529078589</v>
      </c>
      <c r="J36" s="75">
        <f t="shared" si="1"/>
        <v>393.70212975419616</v>
      </c>
      <c r="K36" s="75"/>
      <c r="M36" s="27">
        <v>7.1961308094614651E-6</v>
      </c>
      <c r="N36" s="32">
        <v>0.59111208597597553</v>
      </c>
      <c r="P36" s="20">
        <v>27.418178777924822</v>
      </c>
      <c r="Q36" s="27">
        <f t="shared" si="0"/>
        <v>66.788769787042852</v>
      </c>
      <c r="R36" s="32">
        <f t="shared" si="2"/>
        <v>110.81723529078589</v>
      </c>
      <c r="S36" s="27">
        <f t="shared" si="3"/>
        <v>1831.2264303788049</v>
      </c>
      <c r="T36" s="27">
        <f t="shared" si="4"/>
        <v>3038.4067688781274</v>
      </c>
    </row>
    <row r="37" spans="1:20" x14ac:dyDescent="0.3">
      <c r="A37" s="30">
        <v>23.836335816427891</v>
      </c>
      <c r="B37" s="29">
        <v>512.50624232904215</v>
      </c>
      <c r="E37" s="27">
        <v>1.4570586745321634E-4</v>
      </c>
      <c r="F37" s="20">
        <v>66.982233645780369</v>
      </c>
      <c r="H37" s="27">
        <v>6.8850224144841832</v>
      </c>
      <c r="I37" s="20">
        <v>111.14456629967259</v>
      </c>
      <c r="J37" s="75">
        <f t="shared" si="1"/>
        <v>400.58715216868035</v>
      </c>
      <c r="K37" s="75"/>
      <c r="M37" s="27">
        <v>7.2539419306849595E-6</v>
      </c>
      <c r="N37" s="32">
        <v>0.5676485658491851</v>
      </c>
      <c r="P37" s="20">
        <v>26.252171630958401</v>
      </c>
      <c r="Q37" s="27">
        <f t="shared" si="0"/>
        <v>66.982233645780369</v>
      </c>
      <c r="R37" s="32">
        <f t="shared" si="2"/>
        <v>111.14456629967259</v>
      </c>
      <c r="S37" s="27">
        <f t="shared" si="3"/>
        <v>1758.4290938939828</v>
      </c>
      <c r="T37" s="27">
        <f t="shared" si="4"/>
        <v>2917.7862303474399</v>
      </c>
    </row>
    <row r="38" spans="1:20" x14ac:dyDescent="0.3">
      <c r="A38" s="30">
        <v>22.913521985588432</v>
      </c>
      <c r="B38" s="29">
        <v>258.37349142337456</v>
      </c>
      <c r="E38" s="27">
        <v>3.2649359569631997E-3</v>
      </c>
      <c r="F38" s="20">
        <v>67.051599084394937</v>
      </c>
      <c r="H38" s="27">
        <v>6.0637557166955958E-3</v>
      </c>
      <c r="I38" s="20">
        <v>111.24241978074602</v>
      </c>
      <c r="J38" s="75">
        <f t="shared" si="1"/>
        <v>400.59321592439704</v>
      </c>
      <c r="K38" s="75"/>
      <c r="M38" s="27">
        <v>7.9482351793558337E-6</v>
      </c>
      <c r="N38" s="32">
        <v>0.76146696793356805</v>
      </c>
      <c r="P38" s="20">
        <v>25.61018997278552</v>
      </c>
      <c r="Q38" s="27">
        <f t="shared" si="0"/>
        <v>67.051599084394937</v>
      </c>
      <c r="R38" s="32">
        <f t="shared" si="2"/>
        <v>111.24241978074602</v>
      </c>
      <c r="S38" s="27">
        <f t="shared" si="3"/>
        <v>1717.2041905304059</v>
      </c>
      <c r="T38" s="27">
        <f t="shared" si="4"/>
        <v>2848.9395036172591</v>
      </c>
    </row>
    <row r="39" spans="1:20" x14ac:dyDescent="0.3">
      <c r="A39" s="30">
        <v>22.750646206329748</v>
      </c>
      <c r="B39" s="29">
        <v>247.68517347321944</v>
      </c>
      <c r="E39" s="27">
        <v>3.9142139405887519</v>
      </c>
      <c r="F39" s="20">
        <v>68.127909143521407</v>
      </c>
      <c r="H39" s="27">
        <v>0.51420603416693211</v>
      </c>
      <c r="I39" s="20">
        <v>111.55732634291401</v>
      </c>
      <c r="J39" s="75">
        <f t="shared" si="1"/>
        <v>401.10742195856398</v>
      </c>
      <c r="K39" s="75"/>
      <c r="M39" s="27">
        <v>8.0011054706119467E-6</v>
      </c>
      <c r="N39" s="32">
        <v>0.40695147880166577</v>
      </c>
      <c r="P39" s="20">
        <v>24.290351435030971</v>
      </c>
      <c r="Q39" s="27">
        <f t="shared" si="0"/>
        <v>68.127909143521407</v>
      </c>
      <c r="R39" s="32">
        <f t="shared" si="2"/>
        <v>111.55732634291401</v>
      </c>
      <c r="S39" s="27">
        <f t="shared" si="3"/>
        <v>1654.8508556299948</v>
      </c>
      <c r="T39" s="27">
        <f t="shared" si="4"/>
        <v>2709.7666620218197</v>
      </c>
    </row>
    <row r="40" spans="1:20" x14ac:dyDescent="0.3">
      <c r="A40" s="30">
        <v>22.712560587228523</v>
      </c>
      <c r="B40" s="29">
        <v>81.106048888493746</v>
      </c>
      <c r="E40" s="27">
        <v>1.0332561682048436E-2</v>
      </c>
      <c r="F40" s="20">
        <v>68.721455615257213</v>
      </c>
      <c r="H40" s="27">
        <v>13.303870937178317</v>
      </c>
      <c r="I40" s="20">
        <v>112.17128555589788</v>
      </c>
      <c r="J40" s="75">
        <f t="shared" si="1"/>
        <v>414.41129289574229</v>
      </c>
      <c r="K40" s="75"/>
      <c r="M40" s="27">
        <v>8.395756140089361E-6</v>
      </c>
      <c r="N40" s="32">
        <v>0.68140396694504957</v>
      </c>
      <c r="P40" s="20">
        <v>23.836335816427891</v>
      </c>
      <c r="Q40" s="27">
        <f t="shared" si="0"/>
        <v>68.721455615257213</v>
      </c>
      <c r="R40" s="32">
        <f t="shared" si="2"/>
        <v>112.17128555589788</v>
      </c>
      <c r="S40" s="27">
        <f t="shared" si="3"/>
        <v>1638.0676938390152</v>
      </c>
      <c r="T40" s="27">
        <f t="shared" si="4"/>
        <v>2673.7524314708094</v>
      </c>
    </row>
    <row r="41" spans="1:20" x14ac:dyDescent="0.3">
      <c r="A41" s="30">
        <v>22.67608019025738</v>
      </c>
      <c r="B41" s="29">
        <v>162.16478013029337</v>
      </c>
      <c r="E41" s="27">
        <v>1.295115725450728</v>
      </c>
      <c r="F41" s="20">
        <v>69.383799847380857</v>
      </c>
      <c r="H41" s="27">
        <v>5.8786222675105364</v>
      </c>
      <c r="I41" s="20">
        <v>113.46138108042406</v>
      </c>
      <c r="J41" s="75">
        <f t="shared" si="1"/>
        <v>420.28991516325283</v>
      </c>
      <c r="K41" s="75"/>
      <c r="M41" s="27">
        <v>8.5098326962906867E-6</v>
      </c>
      <c r="N41" s="32">
        <v>0.72810322722053078</v>
      </c>
      <c r="P41" s="20">
        <v>22.913521985588432</v>
      </c>
      <c r="Q41" s="27">
        <f t="shared" si="0"/>
        <v>69.383799847380857</v>
      </c>
      <c r="R41" s="32">
        <f t="shared" si="2"/>
        <v>113.46138108042406</v>
      </c>
      <c r="S41" s="27">
        <f t="shared" si="3"/>
        <v>1589.8272232466286</v>
      </c>
      <c r="T41" s="27">
        <f t="shared" si="4"/>
        <v>2599.7998499015239</v>
      </c>
    </row>
    <row r="42" spans="1:20" x14ac:dyDescent="0.3">
      <c r="A42" s="30">
        <v>21.17657249759668</v>
      </c>
      <c r="B42" s="29">
        <v>177.09933094825703</v>
      </c>
      <c r="E42" s="27">
        <v>3.0023664401302312</v>
      </c>
      <c r="F42" s="20">
        <v>69.609866487331033</v>
      </c>
      <c r="H42" s="27">
        <v>3.296720699146249</v>
      </c>
      <c r="I42" s="20">
        <v>114.84731910596321</v>
      </c>
      <c r="J42" s="75">
        <f t="shared" si="1"/>
        <v>423.58663586239908</v>
      </c>
      <c r="K42" s="75"/>
      <c r="M42" s="27">
        <v>8.6280369941960089E-6</v>
      </c>
      <c r="N42" s="32">
        <v>0.57254340881447974</v>
      </c>
      <c r="P42" s="20">
        <v>22.750646206329748</v>
      </c>
      <c r="Q42" s="27">
        <f t="shared" si="0"/>
        <v>69.609866487331033</v>
      </c>
      <c r="R42" s="32">
        <f t="shared" si="2"/>
        <v>114.84731910596321</v>
      </c>
      <c r="S42" s="27">
        <f t="shared" si="3"/>
        <v>1583.6694449231179</v>
      </c>
      <c r="T42" s="27">
        <f t="shared" si="4"/>
        <v>2612.8507247252237</v>
      </c>
    </row>
    <row r="43" spans="1:20" x14ac:dyDescent="0.3">
      <c r="A43" s="30">
        <v>20.819024197884573</v>
      </c>
      <c r="B43" s="29">
        <v>283.06825692497682</v>
      </c>
      <c r="E43" s="27">
        <v>0.1060828693489384</v>
      </c>
      <c r="F43" s="20">
        <v>69.839639671131636</v>
      </c>
      <c r="H43" s="27">
        <v>1.5673716856827014</v>
      </c>
      <c r="I43" s="20">
        <v>115.23787021487048</v>
      </c>
      <c r="J43" s="75">
        <f t="shared" si="1"/>
        <v>425.15400754808178</v>
      </c>
      <c r="K43" s="75"/>
      <c r="M43" s="27">
        <v>8.720791811356321E-6</v>
      </c>
      <c r="N43" s="32">
        <v>0.48780328318152938</v>
      </c>
      <c r="P43" s="20">
        <v>22.712560587228523</v>
      </c>
      <c r="Q43" s="27">
        <f t="shared" si="0"/>
        <v>69.839639671131636</v>
      </c>
      <c r="R43" s="32">
        <f t="shared" si="2"/>
        <v>115.23787021487048</v>
      </c>
      <c r="S43" s="27">
        <f t="shared" si="3"/>
        <v>1586.237047420786</v>
      </c>
      <c r="T43" s="27">
        <f t="shared" si="4"/>
        <v>2617.3471091984229</v>
      </c>
    </row>
    <row r="44" spans="1:20" x14ac:dyDescent="0.3">
      <c r="A44" s="30">
        <v>20.748963766695852</v>
      </c>
      <c r="B44" s="29">
        <v>200.3912268138136</v>
      </c>
      <c r="E44" s="27">
        <v>6.3762275593717277E-3</v>
      </c>
      <c r="F44" s="20">
        <v>70.368870467611487</v>
      </c>
      <c r="H44" s="27">
        <v>3.6238504343834848</v>
      </c>
      <c r="I44" s="20">
        <v>116.07877673471796</v>
      </c>
      <c r="J44" s="75">
        <f t="shared" si="1"/>
        <v>428.77785798246526</v>
      </c>
      <c r="K44" s="75"/>
      <c r="M44" s="27">
        <v>8.8094579950848129E-6</v>
      </c>
      <c r="N44" s="32">
        <v>0.51839188392221458</v>
      </c>
      <c r="P44" s="20">
        <v>22.67608019025738</v>
      </c>
      <c r="Q44" s="27">
        <f t="shared" si="0"/>
        <v>70.368870467611487</v>
      </c>
      <c r="R44" s="32">
        <f t="shared" si="2"/>
        <v>116.07877673471796</v>
      </c>
      <c r="S44" s="27">
        <f t="shared" si="3"/>
        <v>1595.6901496213925</v>
      </c>
      <c r="T44" s="27">
        <f t="shared" si="4"/>
        <v>2632.2116496234471</v>
      </c>
    </row>
    <row r="45" spans="1:20" x14ac:dyDescent="0.3">
      <c r="A45" s="30">
        <v>20.054841222064624</v>
      </c>
      <c r="B45" s="29">
        <v>121.66370791757743</v>
      </c>
      <c r="E45" s="27">
        <v>7.6980661337643141E-2</v>
      </c>
      <c r="F45" s="20">
        <v>70.802317141213649</v>
      </c>
      <c r="H45" s="27">
        <v>0.2285533895003482</v>
      </c>
      <c r="I45" s="20">
        <v>116.21222881748565</v>
      </c>
      <c r="J45" s="75">
        <f t="shared" si="1"/>
        <v>429.00641137196561</v>
      </c>
      <c r="K45" s="75"/>
      <c r="M45" s="27">
        <v>8.9566560745879542E-6</v>
      </c>
      <c r="N45" s="32">
        <v>0.37348004103770027</v>
      </c>
      <c r="P45" s="20">
        <v>21.17657249759668</v>
      </c>
      <c r="Q45" s="27">
        <f t="shared" si="0"/>
        <v>70.802317141213649</v>
      </c>
      <c r="R45" s="32">
        <f t="shared" si="2"/>
        <v>116.21222881748565</v>
      </c>
      <c r="S45" s="27">
        <f t="shared" si="3"/>
        <v>1499.3504019387431</v>
      </c>
      <c r="T45" s="27">
        <f t="shared" si="4"/>
        <v>2460.976688660779</v>
      </c>
    </row>
    <row r="46" spans="1:20" x14ac:dyDescent="0.3">
      <c r="A46" s="30">
        <v>19.713529658910375</v>
      </c>
      <c r="B46" s="29">
        <v>227.17703222291482</v>
      </c>
      <c r="E46" s="27">
        <v>0.2285533895003482</v>
      </c>
      <c r="F46" s="20">
        <v>71.439418690395698</v>
      </c>
      <c r="H46" s="27">
        <v>0.44839684495195797</v>
      </c>
      <c r="I46" s="20">
        <v>116.64718711749143</v>
      </c>
      <c r="J46" s="75">
        <f t="shared" si="1"/>
        <v>429.45480821691757</v>
      </c>
      <c r="K46" s="75"/>
      <c r="M46" s="27">
        <v>9.6687213044788223E-6</v>
      </c>
      <c r="N46" s="32">
        <v>0.74009190470118291</v>
      </c>
      <c r="P46" s="20">
        <v>20.819024197884573</v>
      </c>
      <c r="Q46" s="27">
        <f t="shared" si="0"/>
        <v>71.439418690395698</v>
      </c>
      <c r="R46" s="32">
        <f t="shared" si="2"/>
        <v>116.64718711749143</v>
      </c>
      <c r="S46" s="27">
        <f t="shared" si="3"/>
        <v>1487.2989863981554</v>
      </c>
      <c r="T46" s="27">
        <f t="shared" si="4"/>
        <v>2428.4806112142237</v>
      </c>
    </row>
    <row r="47" spans="1:20" x14ac:dyDescent="0.3">
      <c r="A47" s="30">
        <v>17.813086741396091</v>
      </c>
      <c r="B47" s="29">
        <v>486.32320477393722</v>
      </c>
      <c r="E47" s="27">
        <v>20.054841222064624</v>
      </c>
      <c r="F47" s="20">
        <v>72.202940021240011</v>
      </c>
      <c r="H47" s="27">
        <v>0.15624116852677616</v>
      </c>
      <c r="I47" s="20">
        <v>117.00531116319796</v>
      </c>
      <c r="J47" s="75">
        <f t="shared" si="1"/>
        <v>429.61104938544435</v>
      </c>
      <c r="K47" s="75"/>
      <c r="M47" s="27">
        <v>1.0426307198940776E-5</v>
      </c>
      <c r="N47" s="32">
        <v>0.43124819090657307</v>
      </c>
      <c r="P47" s="20">
        <v>20.748963766695852</v>
      </c>
      <c r="Q47" s="27">
        <f t="shared" si="0"/>
        <v>72.202940021240011</v>
      </c>
      <c r="R47" s="32">
        <f t="shared" si="2"/>
        <v>117.00531116319796</v>
      </c>
      <c r="S47" s="27">
        <f t="shared" si="3"/>
        <v>1498.1361863496227</v>
      </c>
      <c r="T47" s="27">
        <f t="shared" si="4"/>
        <v>2427.7389618361681</v>
      </c>
    </row>
    <row r="48" spans="1:20" x14ac:dyDescent="0.3">
      <c r="A48" s="30">
        <v>17.703046426106994</v>
      </c>
      <c r="B48" s="29">
        <v>124.92845002066144</v>
      </c>
      <c r="E48" s="27">
        <v>76.305294825194892</v>
      </c>
      <c r="F48" s="20">
        <v>73.012071815821614</v>
      </c>
      <c r="H48" s="27">
        <v>0.21922325559148703</v>
      </c>
      <c r="I48" s="20">
        <v>117.02707349647817</v>
      </c>
      <c r="J48" s="75">
        <f t="shared" si="1"/>
        <v>429.83027264103583</v>
      </c>
      <c r="K48" s="75"/>
      <c r="M48" s="27">
        <v>1.0922017281700391E-5</v>
      </c>
      <c r="N48" s="32">
        <v>0.56022284851151982</v>
      </c>
      <c r="P48" s="20">
        <v>20.054841222064624</v>
      </c>
      <c r="Q48" s="27">
        <f t="shared" si="0"/>
        <v>73.012071815821614</v>
      </c>
      <c r="R48" s="32">
        <f t="shared" si="2"/>
        <v>117.02707349647817</v>
      </c>
      <c r="S48" s="27">
        <f t="shared" si="3"/>
        <v>1464.245507560282</v>
      </c>
      <c r="T48" s="27">
        <f t="shared" si="4"/>
        <v>2346.9593776547567</v>
      </c>
    </row>
    <row r="49" spans="1:20" x14ac:dyDescent="0.3">
      <c r="A49" s="30">
        <v>17.623693346544314</v>
      </c>
      <c r="B49" s="29">
        <v>313.45424477471573</v>
      </c>
      <c r="E49" s="27">
        <v>7.1556039818005956E-2</v>
      </c>
      <c r="F49" s="20">
        <v>73.252786186617115</v>
      </c>
      <c r="H49" s="27">
        <v>3.0023664401302312</v>
      </c>
      <c r="I49" s="20">
        <v>117.22010755772621</v>
      </c>
      <c r="J49" s="75">
        <f t="shared" si="1"/>
        <v>432.83263908116606</v>
      </c>
      <c r="K49" s="75"/>
      <c r="M49" s="27">
        <v>1.1242175332881743E-5</v>
      </c>
      <c r="N49" s="32">
        <v>0.44688958828918285</v>
      </c>
      <c r="P49" s="20">
        <v>19.713529658910375</v>
      </c>
      <c r="Q49" s="27">
        <f t="shared" si="0"/>
        <v>73.252786186617115</v>
      </c>
      <c r="R49" s="32">
        <f t="shared" si="2"/>
        <v>117.22010755772621</v>
      </c>
      <c r="S49" s="27">
        <f t="shared" si="3"/>
        <v>1444.0709730876968</v>
      </c>
      <c r="T49" s="27">
        <f t="shared" si="4"/>
        <v>2310.8220669599</v>
      </c>
    </row>
    <row r="50" spans="1:20" x14ac:dyDescent="0.3">
      <c r="A50" s="30">
        <v>17.560528588653597</v>
      </c>
      <c r="B50" s="29">
        <v>270.32715676896794</v>
      </c>
      <c r="E50" s="27">
        <v>0.51420603416693211</v>
      </c>
      <c r="F50" s="20">
        <v>73.395390675122627</v>
      </c>
      <c r="H50" s="27">
        <v>6.0949514947196803E-2</v>
      </c>
      <c r="I50" s="20">
        <v>118.22633780142385</v>
      </c>
      <c r="J50" s="75">
        <f t="shared" si="1"/>
        <v>432.89358859611326</v>
      </c>
      <c r="K50" s="75"/>
      <c r="M50" s="27">
        <v>1.1297953733446775E-5</v>
      </c>
      <c r="N50" s="32">
        <v>0.72885365565112958</v>
      </c>
      <c r="P50" s="20">
        <v>17.813086741396091</v>
      </c>
      <c r="Q50" s="27">
        <f t="shared" si="0"/>
        <v>73.395390675122627</v>
      </c>
      <c r="R50" s="32">
        <f t="shared" si="2"/>
        <v>118.22633780142385</v>
      </c>
      <c r="S50" s="27">
        <f t="shared" si="3"/>
        <v>1307.3984605146131</v>
      </c>
      <c r="T50" s="27">
        <f t="shared" si="4"/>
        <v>2105.9760103743588</v>
      </c>
    </row>
    <row r="51" spans="1:20" x14ac:dyDescent="0.3">
      <c r="A51" s="30">
        <v>17.193171837438967</v>
      </c>
      <c r="B51" s="29">
        <v>194.14889453658955</v>
      </c>
      <c r="E51" s="27">
        <v>8.1915549768517621</v>
      </c>
      <c r="F51" s="20">
        <v>73.463170785416381</v>
      </c>
      <c r="H51" s="27">
        <v>0.65693195399080651</v>
      </c>
      <c r="I51" s="20">
        <v>118.96987864810941</v>
      </c>
      <c r="J51" s="75">
        <f t="shared" si="1"/>
        <v>433.55052055010407</v>
      </c>
      <c r="K51" s="75"/>
      <c r="M51" s="27">
        <v>1.1504049325594679E-5</v>
      </c>
      <c r="N51" s="32">
        <v>1.1988833262610967</v>
      </c>
      <c r="P51" s="20">
        <v>17.703046426106994</v>
      </c>
      <c r="Q51" s="27">
        <f t="shared" si="0"/>
        <v>73.463170785416381</v>
      </c>
      <c r="R51" s="32">
        <f t="shared" si="2"/>
        <v>118.96987864810941</v>
      </c>
      <c r="S51" s="27">
        <f t="shared" si="3"/>
        <v>1300.5219230232531</v>
      </c>
      <c r="T51" s="27">
        <f t="shared" si="4"/>
        <v>2106.1292850157961</v>
      </c>
    </row>
    <row r="52" spans="1:20" x14ac:dyDescent="0.3">
      <c r="A52" s="30">
        <v>17.056333986698519</v>
      </c>
      <c r="B52" s="29">
        <v>187.67199579797972</v>
      </c>
      <c r="E52" s="27">
        <v>6.5323549392815039E-4</v>
      </c>
      <c r="F52" s="20">
        <v>73.573994214602592</v>
      </c>
      <c r="H52" s="27">
        <v>4.2847727482921982E-3</v>
      </c>
      <c r="I52" s="20">
        <v>119.3309354227553</v>
      </c>
      <c r="J52" s="75">
        <f t="shared" si="1"/>
        <v>433.55480532285236</v>
      </c>
      <c r="K52" s="75"/>
      <c r="M52" s="27">
        <v>1.1908916349057108E-5</v>
      </c>
      <c r="N52" s="32">
        <v>0.73312320783769913</v>
      </c>
      <c r="P52" s="20">
        <v>17.623693346544314</v>
      </c>
      <c r="Q52" s="27">
        <f t="shared" si="0"/>
        <v>73.573994214602592</v>
      </c>
      <c r="R52" s="32">
        <f t="shared" si="2"/>
        <v>119.3309354227553</v>
      </c>
      <c r="S52" s="27">
        <f t="shared" si="3"/>
        <v>1296.6455123185815</v>
      </c>
      <c r="T52" s="27">
        <f t="shared" si="4"/>
        <v>2103.0518126469219</v>
      </c>
    </row>
    <row r="53" spans="1:20" x14ac:dyDescent="0.3">
      <c r="A53" s="30">
        <v>16.761566575987217</v>
      </c>
      <c r="B53" s="29">
        <v>338.97784570317117</v>
      </c>
      <c r="E53" s="27">
        <v>4.5529720542731411E-2</v>
      </c>
      <c r="F53" s="20">
        <v>75.304766837563037</v>
      </c>
      <c r="H53" s="27">
        <v>0.52873119933974522</v>
      </c>
      <c r="I53" s="20">
        <v>120.43737643988302</v>
      </c>
      <c r="J53" s="75">
        <f t="shared" si="1"/>
        <v>434.08353652219211</v>
      </c>
      <c r="K53" s="75"/>
      <c r="M53" s="27">
        <v>1.2924364000355126E-5</v>
      </c>
      <c r="N53" s="32">
        <v>0.41371326199936187</v>
      </c>
      <c r="P53" s="20">
        <v>17.560528588653597</v>
      </c>
      <c r="Q53" s="27">
        <f t="shared" si="0"/>
        <v>75.304766837563037</v>
      </c>
      <c r="R53" s="32">
        <f t="shared" si="2"/>
        <v>120.43737643988302</v>
      </c>
      <c r="S53" s="27">
        <f t="shared" si="3"/>
        <v>1322.3915109129191</v>
      </c>
      <c r="T53" s="27">
        <f t="shared" si="4"/>
        <v>2114.943992115001</v>
      </c>
    </row>
    <row r="54" spans="1:20" x14ac:dyDescent="0.3">
      <c r="A54" s="30">
        <v>16.6706098636771</v>
      </c>
      <c r="B54" s="29">
        <v>169.97538804359317</v>
      </c>
      <c r="E54" s="27">
        <v>4.2137894171219159E-2</v>
      </c>
      <c r="F54" s="20">
        <v>76.453318315682324</v>
      </c>
      <c r="H54" s="27">
        <v>31.741064004558211</v>
      </c>
      <c r="I54" s="20">
        <v>120.72112379286325</v>
      </c>
      <c r="J54" s="75">
        <f t="shared" si="1"/>
        <v>465.82460052675032</v>
      </c>
      <c r="K54" s="75"/>
      <c r="M54" s="27">
        <v>1.3841632608091459E-5</v>
      </c>
      <c r="N54" s="32">
        <v>0.71435417015848734</v>
      </c>
      <c r="P54" s="20">
        <v>17.193171837438967</v>
      </c>
      <c r="Q54" s="27">
        <f t="shared" si="0"/>
        <v>76.453318315682324</v>
      </c>
      <c r="R54" s="32">
        <f t="shared" si="2"/>
        <v>120.72112379286325</v>
      </c>
      <c r="S54" s="27">
        <f t="shared" si="3"/>
        <v>1314.475039343946</v>
      </c>
      <c r="T54" s="27">
        <f t="shared" si="4"/>
        <v>2075.5790257794397</v>
      </c>
    </row>
    <row r="55" spans="1:20" x14ac:dyDescent="0.3">
      <c r="A55" s="30">
        <v>13.900200635562669</v>
      </c>
      <c r="B55" s="29">
        <v>212.82968576795699</v>
      </c>
      <c r="E55" s="27">
        <v>0.82923094215641413</v>
      </c>
      <c r="F55" s="20">
        <v>76.613781687515939</v>
      </c>
      <c r="H55" s="27">
        <v>0.31851164017734845</v>
      </c>
      <c r="I55" s="20">
        <v>121.1504621424489</v>
      </c>
      <c r="J55" s="75">
        <f t="shared" si="1"/>
        <v>466.14311216692766</v>
      </c>
      <c r="K55" s="75"/>
      <c r="M55" s="27">
        <v>1.4274260138336103E-5</v>
      </c>
      <c r="N55" s="32">
        <v>0.43537356845977404</v>
      </c>
      <c r="P55" s="20">
        <v>17.056333986698519</v>
      </c>
      <c r="Q55" s="27">
        <f t="shared" si="0"/>
        <v>76.613781687515939</v>
      </c>
      <c r="R55" s="32">
        <f t="shared" si="2"/>
        <v>121.1504621424489</v>
      </c>
      <c r="S55" s="27">
        <f t="shared" si="3"/>
        <v>1306.7502484462786</v>
      </c>
      <c r="T55" s="27">
        <f t="shared" si="4"/>
        <v>2066.3827449444834</v>
      </c>
    </row>
    <row r="56" spans="1:20" x14ac:dyDescent="0.3">
      <c r="A56" s="30">
        <v>13.820867384415351</v>
      </c>
      <c r="B56" s="29">
        <v>186.26517603141718</v>
      </c>
      <c r="E56" s="27">
        <v>3.5395313674598583</v>
      </c>
      <c r="F56" s="20">
        <v>76.905865170456934</v>
      </c>
      <c r="H56" s="27">
        <v>20.054841222064624</v>
      </c>
      <c r="I56" s="20">
        <v>121.66370791757743</v>
      </c>
      <c r="J56" s="75">
        <f t="shared" si="1"/>
        <v>486.19795338899229</v>
      </c>
      <c r="K56" s="75"/>
      <c r="M56" s="27">
        <v>1.4968576579121873E-5</v>
      </c>
      <c r="N56" s="32">
        <v>0.71763162911298439</v>
      </c>
      <c r="P56" s="20">
        <v>16.761566575987217</v>
      </c>
      <c r="Q56" s="27">
        <f t="shared" si="0"/>
        <v>76.905865170456934</v>
      </c>
      <c r="R56" s="32">
        <f t="shared" si="2"/>
        <v>121.66370791757743</v>
      </c>
      <c r="S56" s="27">
        <f t="shared" si="3"/>
        <v>1289.0627791385105</v>
      </c>
      <c r="T56" s="27">
        <f t="shared" si="4"/>
        <v>2039.274340141937</v>
      </c>
    </row>
    <row r="57" spans="1:20" x14ac:dyDescent="0.3">
      <c r="A57" s="30">
        <v>13.527514187598626</v>
      </c>
      <c r="B57" s="29">
        <v>209.40242466442729</v>
      </c>
      <c r="E57" s="27">
        <v>5.2913580280106771</v>
      </c>
      <c r="F57" s="20">
        <v>76.960775739101194</v>
      </c>
      <c r="H57" s="27">
        <v>0.6627980117352763</v>
      </c>
      <c r="I57" s="20">
        <v>123.05504725627193</v>
      </c>
      <c r="J57" s="75">
        <f t="shared" si="1"/>
        <v>486.86075140072757</v>
      </c>
      <c r="K57" s="75"/>
      <c r="M57" s="27">
        <v>1.7031192783178994E-5</v>
      </c>
      <c r="N57" s="32">
        <v>0.50173115349197739</v>
      </c>
      <c r="P57" s="20">
        <v>16.6706098636771</v>
      </c>
      <c r="Q57" s="27">
        <f t="shared" si="0"/>
        <v>76.960775739101194</v>
      </c>
      <c r="R57" s="32">
        <f t="shared" si="2"/>
        <v>123.05504725627193</v>
      </c>
      <c r="S57" s="27">
        <f t="shared" si="3"/>
        <v>1282.9830671525017</v>
      </c>
      <c r="T57" s="27">
        <f t="shared" si="4"/>
        <v>2051.4026845656585</v>
      </c>
    </row>
    <row r="58" spans="1:20" x14ac:dyDescent="0.3">
      <c r="A58" s="30">
        <v>13.483078812272652</v>
      </c>
      <c r="B58" s="29">
        <v>227.35711258846604</v>
      </c>
      <c r="E58" s="27">
        <v>30.28140505382089</v>
      </c>
      <c r="F58" s="20">
        <v>77.30090591883571</v>
      </c>
      <c r="H58" s="27">
        <v>3.9142139405887519</v>
      </c>
      <c r="I58" s="20">
        <v>124.01341514767302</v>
      </c>
      <c r="J58" s="75">
        <f t="shared" si="1"/>
        <v>490.77496534131632</v>
      </c>
      <c r="K58" s="75"/>
      <c r="M58" s="27">
        <v>1.7475227195973275E-5</v>
      </c>
      <c r="N58" s="32">
        <v>1.1080396757761855</v>
      </c>
      <c r="P58" s="20">
        <v>13.900200635562669</v>
      </c>
      <c r="Q58" s="27">
        <f t="shared" si="0"/>
        <v>77.30090591883571</v>
      </c>
      <c r="R58" s="32">
        <f t="shared" si="2"/>
        <v>124.01341514767302</v>
      </c>
      <c r="S58" s="27">
        <f t="shared" si="3"/>
        <v>1074.4981015825701</v>
      </c>
      <c r="T58" s="27">
        <f t="shared" si="4"/>
        <v>1723.8113520539816</v>
      </c>
    </row>
    <row r="59" spans="1:20" x14ac:dyDescent="0.3">
      <c r="A59" s="30">
        <v>13.405283581050753</v>
      </c>
      <c r="B59" s="29">
        <v>291.44630367157612</v>
      </c>
      <c r="E59" s="27">
        <v>22.67608019025738</v>
      </c>
      <c r="F59" s="20">
        <v>77.497817411833211</v>
      </c>
      <c r="H59" s="27">
        <v>4.551030735762879</v>
      </c>
      <c r="I59" s="20">
        <v>124.6502340297487</v>
      </c>
      <c r="J59" s="75">
        <f t="shared" si="1"/>
        <v>495.3259960770792</v>
      </c>
      <c r="K59" s="75"/>
      <c r="M59" s="27">
        <v>1.9688705833686981E-5</v>
      </c>
      <c r="N59" s="32">
        <v>0.53847779023871878</v>
      </c>
      <c r="P59" s="20">
        <v>13.820867384415351</v>
      </c>
      <c r="Q59" s="27">
        <f t="shared" si="0"/>
        <v>77.497817411833211</v>
      </c>
      <c r="R59" s="32">
        <f t="shared" si="2"/>
        <v>124.6502340297487</v>
      </c>
      <c r="S59" s="27">
        <f t="shared" si="3"/>
        <v>1071.0870570305817</v>
      </c>
      <c r="T59" s="27">
        <f t="shared" si="4"/>
        <v>1722.7743539614944</v>
      </c>
    </row>
    <row r="60" spans="1:20" x14ac:dyDescent="0.3">
      <c r="A60" s="30">
        <v>13.303870937178317</v>
      </c>
      <c r="B60" s="29">
        <v>112.17128555589788</v>
      </c>
      <c r="E60" s="27">
        <v>0.53835241365050024</v>
      </c>
      <c r="F60" s="20">
        <v>77.752191045918309</v>
      </c>
      <c r="H60" s="27">
        <v>3.2471994587012887E-2</v>
      </c>
      <c r="I60" s="20">
        <v>124.65866053183422</v>
      </c>
      <c r="J60" s="75">
        <f t="shared" si="1"/>
        <v>495.35846807166621</v>
      </c>
      <c r="K60" s="75"/>
      <c r="M60" s="27">
        <v>1.9811111087619793E-5</v>
      </c>
      <c r="N60" s="32">
        <v>0.53596341487586463</v>
      </c>
      <c r="P60" s="20">
        <v>13.527514187598626</v>
      </c>
      <c r="Q60" s="27">
        <f t="shared" si="0"/>
        <v>77.752191045918309</v>
      </c>
      <c r="R60" s="32">
        <f t="shared" si="2"/>
        <v>124.65866053183422</v>
      </c>
      <c r="S60" s="27">
        <f t="shared" si="3"/>
        <v>1051.7938674905388</v>
      </c>
      <c r="T60" s="27">
        <f t="shared" si="4"/>
        <v>1686.3217989514283</v>
      </c>
    </row>
    <row r="61" spans="1:20" x14ac:dyDescent="0.3">
      <c r="A61" s="30">
        <v>13.243066097733845</v>
      </c>
      <c r="B61" s="29">
        <v>337.55734837802549</v>
      </c>
      <c r="E61" s="27">
        <v>9.4176123283091329E-2</v>
      </c>
      <c r="F61" s="20">
        <v>77.80873954908752</v>
      </c>
      <c r="H61" s="27">
        <v>17.703046426106994</v>
      </c>
      <c r="I61" s="20">
        <v>124.92845002066144</v>
      </c>
      <c r="J61" s="75">
        <f t="shared" si="1"/>
        <v>513.06151449777326</v>
      </c>
      <c r="K61" s="75"/>
      <c r="M61" s="27">
        <v>2.0943698928022059E-5</v>
      </c>
      <c r="N61" s="32">
        <v>0.39483709005541051</v>
      </c>
      <c r="P61" s="20">
        <v>13.483078812272652</v>
      </c>
      <c r="Q61" s="27">
        <f t="shared" si="0"/>
        <v>77.80873954908752</v>
      </c>
      <c r="R61" s="32">
        <f t="shared" si="2"/>
        <v>124.92845002066144</v>
      </c>
      <c r="S61" s="27">
        <f t="shared" si="3"/>
        <v>1049.1013676239431</v>
      </c>
      <c r="T61" s="27">
        <f t="shared" si="4"/>
        <v>1684.4201375236432</v>
      </c>
    </row>
    <row r="62" spans="1:20" x14ac:dyDescent="0.3">
      <c r="A62" s="30">
        <v>13.21643380582168</v>
      </c>
      <c r="B62" s="29">
        <v>157.58990760689835</v>
      </c>
      <c r="E62" s="27">
        <v>9.3442696434310619</v>
      </c>
      <c r="F62" s="20">
        <v>77.865001116617805</v>
      </c>
      <c r="H62" s="27">
        <v>1.8577275555344386E-2</v>
      </c>
      <c r="I62" s="20">
        <v>124.94213199944286</v>
      </c>
      <c r="J62" s="75">
        <f t="shared" si="1"/>
        <v>513.0800917733286</v>
      </c>
      <c r="K62" s="75"/>
      <c r="M62" s="27">
        <v>2.1684633111362928E-5</v>
      </c>
      <c r="N62" s="32">
        <v>0.55020019933940345</v>
      </c>
      <c r="P62" s="20">
        <v>13.405283581050753</v>
      </c>
      <c r="Q62" s="27">
        <f t="shared" si="0"/>
        <v>77.865001116617805</v>
      </c>
      <c r="R62" s="32">
        <f t="shared" si="2"/>
        <v>124.94213199944286</v>
      </c>
      <c r="S62" s="27">
        <f t="shared" si="3"/>
        <v>1043.8024210070953</v>
      </c>
      <c r="T62" s="27">
        <f t="shared" si="4"/>
        <v>1674.8847106736073</v>
      </c>
    </row>
    <row r="63" spans="1:20" x14ac:dyDescent="0.3">
      <c r="A63" s="30">
        <v>13.101373048386904</v>
      </c>
      <c r="B63" s="29">
        <v>163.35822715097214</v>
      </c>
      <c r="E63" s="27">
        <v>5.5313162830771034E-2</v>
      </c>
      <c r="F63" s="20">
        <v>77.944866068660218</v>
      </c>
      <c r="H63" s="27">
        <v>143.96214068437712</v>
      </c>
      <c r="I63" s="20">
        <v>125.54335428740421</v>
      </c>
      <c r="J63" s="75">
        <f t="shared" si="1"/>
        <v>657.04223245770572</v>
      </c>
      <c r="K63" s="75"/>
      <c r="M63" s="27">
        <v>2.295083004355547E-5</v>
      </c>
      <c r="N63" s="32">
        <v>0.43657164570102958</v>
      </c>
      <c r="P63" s="20">
        <v>13.303870937178317</v>
      </c>
      <c r="Q63" s="27">
        <f t="shared" si="0"/>
        <v>77.944866068660218</v>
      </c>
      <c r="R63" s="32">
        <f t="shared" si="2"/>
        <v>125.54335428740421</v>
      </c>
      <c r="S63" s="27">
        <f t="shared" si="3"/>
        <v>1036.9684383931051</v>
      </c>
      <c r="T63" s="27">
        <f t="shared" si="4"/>
        <v>1670.2125824600778</v>
      </c>
    </row>
    <row r="64" spans="1:20" x14ac:dyDescent="0.3">
      <c r="A64" s="30">
        <v>12.98274872880711</v>
      </c>
      <c r="B64" s="29">
        <v>169.19459417359818</v>
      </c>
      <c r="E64" s="27">
        <v>113.1507238889476</v>
      </c>
      <c r="F64" s="20">
        <v>78.226397227446981</v>
      </c>
      <c r="H64" s="27">
        <v>0.14710676842560133</v>
      </c>
      <c r="I64" s="20">
        <v>125.88995489018046</v>
      </c>
      <c r="J64" s="75">
        <f t="shared" si="1"/>
        <v>657.18933922613132</v>
      </c>
      <c r="K64" s="75"/>
      <c r="M64" s="27">
        <v>2.4617066628707107E-5</v>
      </c>
      <c r="N64" s="32">
        <v>0.56263285286948372</v>
      </c>
      <c r="P64" s="20">
        <v>13.243066097733845</v>
      </c>
      <c r="Q64" s="27">
        <f t="shared" si="0"/>
        <v>78.226397227446981</v>
      </c>
      <c r="R64" s="32">
        <f t="shared" si="2"/>
        <v>125.88995489018046</v>
      </c>
      <c r="S64" s="27">
        <f t="shared" si="3"/>
        <v>1035.9573490706639</v>
      </c>
      <c r="T64" s="27">
        <f t="shared" si="4"/>
        <v>1667.1689936513919</v>
      </c>
    </row>
    <row r="65" spans="1:20" x14ac:dyDescent="0.3">
      <c r="A65" s="30">
        <v>12.75445245948913</v>
      </c>
      <c r="B65" s="29">
        <v>235.4019321438185</v>
      </c>
      <c r="E65" s="27">
        <v>0.6627980117352763</v>
      </c>
      <c r="F65" s="20">
        <v>78.255971885041575</v>
      </c>
      <c r="H65" s="27">
        <v>42.552759403874347</v>
      </c>
      <c r="I65" s="20">
        <v>126.05891664516156</v>
      </c>
      <c r="J65" s="75">
        <f t="shared" si="1"/>
        <v>699.74209863000567</v>
      </c>
      <c r="K65" s="75"/>
      <c r="M65" s="27">
        <v>2.5021306555572664E-5</v>
      </c>
      <c r="N65" s="32">
        <v>0.64657568042794733</v>
      </c>
      <c r="P65" s="20">
        <v>13.21643380582168</v>
      </c>
      <c r="Q65" s="27">
        <f t="shared" si="0"/>
        <v>78.255971885041575</v>
      </c>
      <c r="R65" s="32">
        <f t="shared" si="2"/>
        <v>126.05891664516156</v>
      </c>
      <c r="S65" s="27">
        <f t="shared" si="3"/>
        <v>1034.2648723288944</v>
      </c>
      <c r="T65" s="27">
        <f t="shared" si="4"/>
        <v>1666.0493274743706</v>
      </c>
    </row>
    <row r="66" spans="1:20" x14ac:dyDescent="0.3">
      <c r="A66" s="30">
        <v>12.459399696238961</v>
      </c>
      <c r="B66" s="29">
        <v>227.23274129704174</v>
      </c>
      <c r="E66" s="27">
        <v>62.707949466778018</v>
      </c>
      <c r="F66" s="20">
        <v>78.796384953603649</v>
      </c>
      <c r="H66" s="27">
        <v>1.2535097573627354</v>
      </c>
      <c r="I66" s="20">
        <v>126.31563973985553</v>
      </c>
      <c r="J66" s="75">
        <f t="shared" si="1"/>
        <v>700.99560838736841</v>
      </c>
      <c r="K66" s="75"/>
      <c r="M66" s="27">
        <v>2.5299554181401618E-5</v>
      </c>
      <c r="N66" s="32">
        <v>0.66074773294275091</v>
      </c>
      <c r="P66" s="20">
        <v>13.101373048386904</v>
      </c>
      <c r="Q66" s="27">
        <f t="shared" si="0"/>
        <v>78.796384953603649</v>
      </c>
      <c r="R66" s="32">
        <f t="shared" si="2"/>
        <v>126.31563973985553</v>
      </c>
      <c r="S66" s="27">
        <f t="shared" si="3"/>
        <v>1032.3408341414622</v>
      </c>
      <c r="T66" s="27">
        <f t="shared" si="4"/>
        <v>1654.908318077493</v>
      </c>
    </row>
    <row r="67" spans="1:20" x14ac:dyDescent="0.3">
      <c r="A67" s="30">
        <v>12.401720880183802</v>
      </c>
      <c r="B67" s="29">
        <v>168.33708607453133</v>
      </c>
      <c r="E67" s="27">
        <v>0.44411987973035139</v>
      </c>
      <c r="F67" s="20">
        <v>78.874414263763867</v>
      </c>
      <c r="H67" s="27">
        <v>9.6780718446552783E-2</v>
      </c>
      <c r="I67" s="20">
        <v>126.66842561002353</v>
      </c>
      <c r="J67" s="75">
        <f t="shared" si="1"/>
        <v>701.09238910581496</v>
      </c>
      <c r="K67" s="75"/>
      <c r="M67" s="27">
        <v>2.7598740871326299E-5</v>
      </c>
      <c r="N67" s="32">
        <v>0.48136695520354417</v>
      </c>
      <c r="P67" s="20">
        <v>12.98274872880711</v>
      </c>
      <c r="Q67" s="27">
        <f t="shared" si="0"/>
        <v>78.874414263763867</v>
      </c>
      <c r="R67" s="32">
        <f t="shared" si="2"/>
        <v>126.66842561002353</v>
      </c>
      <c r="S67" s="27">
        <f t="shared" si="3"/>
        <v>1024.0067015182858</v>
      </c>
      <c r="T67" s="27">
        <f t="shared" si="4"/>
        <v>1644.5043415685309</v>
      </c>
    </row>
    <row r="68" spans="1:20" x14ac:dyDescent="0.3">
      <c r="A68" s="30">
        <v>12.302705321673557</v>
      </c>
      <c r="B68" s="29">
        <v>154.53381963222009</v>
      </c>
      <c r="E68" s="27">
        <v>3.1209090495167402E-2</v>
      </c>
      <c r="F68" s="20">
        <v>79.048407156119168</v>
      </c>
      <c r="H68" s="27">
        <v>3.1223528469581652E-2</v>
      </c>
      <c r="I68" s="20">
        <v>126.83818881919822</v>
      </c>
      <c r="J68" s="75">
        <f t="shared" si="1"/>
        <v>701.12361263428454</v>
      </c>
      <c r="K68" s="75"/>
      <c r="M68" s="27">
        <v>2.9833088774466887E-5</v>
      </c>
      <c r="N68" s="32">
        <v>0.44639165534262704</v>
      </c>
      <c r="P68" s="20">
        <v>12.75445245948913</v>
      </c>
      <c r="Q68" s="27">
        <f t="shared" si="0"/>
        <v>79.048407156119168</v>
      </c>
      <c r="R68" s="32">
        <f t="shared" si="2"/>
        <v>126.83818881919822</v>
      </c>
      <c r="S68" s="27">
        <f t="shared" si="3"/>
        <v>1008.2191510710622</v>
      </c>
      <c r="T68" s="27">
        <f t="shared" si="4"/>
        <v>1617.7516493421695</v>
      </c>
    </row>
    <row r="69" spans="1:20" x14ac:dyDescent="0.3">
      <c r="A69" s="30">
        <v>11.847137649732531</v>
      </c>
      <c r="B69" s="29">
        <v>179.73187847730739</v>
      </c>
      <c r="E69" s="27">
        <v>12.302705321673557</v>
      </c>
      <c r="F69" s="20">
        <v>79.142269880743171</v>
      </c>
      <c r="H69" s="27">
        <v>0.89351789156114592</v>
      </c>
      <c r="I69" s="20">
        <v>127.31485550255546</v>
      </c>
      <c r="J69" s="75">
        <f t="shared" si="1"/>
        <v>702.01713052584569</v>
      </c>
      <c r="K69" s="75"/>
      <c r="M69" s="27">
        <v>2.9851816179871093E-5</v>
      </c>
      <c r="N69" s="32">
        <v>0.45088400269141277</v>
      </c>
      <c r="P69" s="20">
        <v>12.459399696238961</v>
      </c>
      <c r="Q69" s="27">
        <f t="shared" si="0"/>
        <v>79.142269880743171</v>
      </c>
      <c r="R69" s="32">
        <f t="shared" si="2"/>
        <v>127.31485550255546</v>
      </c>
      <c r="S69" s="27">
        <f t="shared" si="3"/>
        <v>986.06517331179339</v>
      </c>
      <c r="T69" s="27">
        <f t="shared" si="4"/>
        <v>1586.2666719752467</v>
      </c>
    </row>
    <row r="70" spans="1:20" x14ac:dyDescent="0.3">
      <c r="A70" s="30">
        <v>11.033604534579354</v>
      </c>
      <c r="B70" s="29">
        <v>152.16998620267717</v>
      </c>
      <c r="E70" s="27">
        <v>0.42704459288620455</v>
      </c>
      <c r="F70" s="20">
        <v>79.198120951520252</v>
      </c>
      <c r="H70" s="27">
        <v>0.14145088499799385</v>
      </c>
      <c r="I70" s="20">
        <v>128.06948317754447</v>
      </c>
      <c r="J70" s="75">
        <f t="shared" si="1"/>
        <v>702.15858141084368</v>
      </c>
      <c r="K70" s="75"/>
      <c r="M70" s="27">
        <v>3.3316840927000158E-5</v>
      </c>
      <c r="N70" s="32">
        <v>0.72935321974948464</v>
      </c>
      <c r="P70" s="20">
        <v>12.401720880183802</v>
      </c>
      <c r="Q70" s="27">
        <f t="shared" si="0"/>
        <v>79.198120951520252</v>
      </c>
      <c r="R70" s="32">
        <f t="shared" si="2"/>
        <v>128.06948317754447</v>
      </c>
      <c r="S70" s="27">
        <f t="shared" si="3"/>
        <v>982.19299027579098</v>
      </c>
      <c r="T70" s="27">
        <f t="shared" si="4"/>
        <v>1588.2819836373014</v>
      </c>
    </row>
    <row r="71" spans="1:20" x14ac:dyDescent="0.3">
      <c r="A71" s="30">
        <v>10.619793127272487</v>
      </c>
      <c r="B71" s="29">
        <v>171.94928799488576</v>
      </c>
      <c r="E71" s="27">
        <v>13.303870937178317</v>
      </c>
      <c r="F71" s="20">
        <v>79.252885725124827</v>
      </c>
      <c r="H71" s="27">
        <v>1.1288547875665245E-3</v>
      </c>
      <c r="I71" s="20">
        <v>128.28405457947133</v>
      </c>
      <c r="J71" s="75">
        <f t="shared" si="1"/>
        <v>702.15971026563125</v>
      </c>
      <c r="K71" s="75"/>
      <c r="M71" s="27">
        <v>3.4103198686352698E-5</v>
      </c>
      <c r="N71" s="32">
        <v>0.41696860987574313</v>
      </c>
      <c r="P71" s="20">
        <v>12.302705321673557</v>
      </c>
      <c r="Q71" s="27">
        <f t="shared" ref="Q71:Q134" si="5">F71</f>
        <v>79.252885725124827</v>
      </c>
      <c r="R71" s="32">
        <f t="shared" si="2"/>
        <v>128.28405457947133</v>
      </c>
      <c r="S71" s="27">
        <f t="shared" si="3"/>
        <v>975.02489896847942</v>
      </c>
      <c r="T71" s="27">
        <f t="shared" si="4"/>
        <v>1578.2409209607229</v>
      </c>
    </row>
    <row r="72" spans="1:20" x14ac:dyDescent="0.3">
      <c r="A72" s="30">
        <v>10.605523476475355</v>
      </c>
      <c r="B72" s="29">
        <v>170.79769118137267</v>
      </c>
      <c r="E72" s="27">
        <v>5.8786222675105364</v>
      </c>
      <c r="F72" s="20">
        <v>79.313223612003384</v>
      </c>
      <c r="H72" s="27">
        <v>2.6991107723461027E-2</v>
      </c>
      <c r="I72" s="20">
        <v>129.06552064541361</v>
      </c>
      <c r="J72" s="75">
        <f t="shared" ref="J72:J135" si="6">J71+H72</f>
        <v>702.18670137335471</v>
      </c>
      <c r="K72" s="75"/>
      <c r="M72" s="27">
        <v>3.8008618048479548E-5</v>
      </c>
      <c r="N72" s="32">
        <v>0.61533788311654081</v>
      </c>
      <c r="P72" s="20">
        <v>11.847137649732531</v>
      </c>
      <c r="Q72" s="27">
        <f t="shared" si="5"/>
        <v>79.313223612003384</v>
      </c>
      <c r="R72" s="32">
        <f t="shared" ref="R72:R135" si="7">I72</f>
        <v>129.06552064541361</v>
      </c>
      <c r="S72" s="27">
        <f t="shared" ref="S72:S135" si="8">P72 * Q72</f>
        <v>939.63467757542048</v>
      </c>
      <c r="T72" s="27">
        <f t="shared" ref="T72:T135" si="9">P72 * R72</f>
        <v>1529.0569889206108</v>
      </c>
    </row>
    <row r="73" spans="1:20" x14ac:dyDescent="0.3">
      <c r="A73" s="30">
        <v>9.9407419217482129</v>
      </c>
      <c r="B73" s="29">
        <v>282.12382271122533</v>
      </c>
      <c r="E73" s="27">
        <v>1.5673716856827014</v>
      </c>
      <c r="F73" s="20">
        <v>79.34452786152697</v>
      </c>
      <c r="H73" s="27">
        <v>1.4934886416522204</v>
      </c>
      <c r="I73" s="20">
        <v>129.32121485057525</v>
      </c>
      <c r="J73" s="75">
        <f t="shared" si="6"/>
        <v>703.68019001500693</v>
      </c>
      <c r="K73" s="75"/>
      <c r="M73" s="27">
        <v>4.0404025639872998E-5</v>
      </c>
      <c r="N73" s="32">
        <v>0.33713830056031374</v>
      </c>
      <c r="P73" s="20">
        <v>11.033604534579354</v>
      </c>
      <c r="Q73" s="27">
        <f t="shared" si="5"/>
        <v>79.34452786152697</v>
      </c>
      <c r="R73" s="32">
        <f t="shared" si="7"/>
        <v>129.32121485057525</v>
      </c>
      <c r="S73" s="27">
        <f t="shared" si="8"/>
        <v>875.45614240700183</v>
      </c>
      <c r="T73" s="27">
        <f t="shared" si="9"/>
        <v>1426.8791425926179</v>
      </c>
    </row>
    <row r="74" spans="1:20" x14ac:dyDescent="0.3">
      <c r="A74" s="30">
        <v>9.5892034119119671</v>
      </c>
      <c r="B74" s="29">
        <v>198.35622076438776</v>
      </c>
      <c r="E74" s="27">
        <v>4.7034786451654327</v>
      </c>
      <c r="F74" s="20">
        <v>79.491890290542884</v>
      </c>
      <c r="H74" s="27">
        <v>8.2027650326381263E-2</v>
      </c>
      <c r="I74" s="20">
        <v>129.67905878467536</v>
      </c>
      <c r="J74" s="75">
        <f t="shared" si="6"/>
        <v>703.76221766533331</v>
      </c>
      <c r="K74" s="75"/>
      <c r="M74" s="27">
        <v>4.2516127905400936E-5</v>
      </c>
      <c r="N74" s="32">
        <v>0.44548970611961647</v>
      </c>
      <c r="P74" s="20">
        <v>10.619793127272487</v>
      </c>
      <c r="Q74" s="27">
        <f t="shared" si="5"/>
        <v>79.491890290542884</v>
      </c>
      <c r="R74" s="32">
        <f t="shared" si="7"/>
        <v>129.67905878467536</v>
      </c>
      <c r="S74" s="27">
        <f t="shared" si="8"/>
        <v>844.18743018140583</v>
      </c>
      <c r="T74" s="27">
        <f t="shared" si="9"/>
        <v>1377.1647772326603</v>
      </c>
    </row>
    <row r="75" spans="1:20" x14ac:dyDescent="0.3">
      <c r="A75" s="30">
        <v>9.486222380511208</v>
      </c>
      <c r="B75" s="29">
        <v>225.46782170539581</v>
      </c>
      <c r="E75" s="27">
        <v>2.8358033554241047E-2</v>
      </c>
      <c r="F75" s="20">
        <v>79.927687458946863</v>
      </c>
      <c r="H75" s="27">
        <v>1.0854531742552354E-3</v>
      </c>
      <c r="I75" s="20">
        <v>130.46358286683534</v>
      </c>
      <c r="J75" s="75">
        <f t="shared" si="6"/>
        <v>703.76330311850757</v>
      </c>
      <c r="K75" s="75"/>
      <c r="M75" s="27">
        <v>4.4821618757850956E-5</v>
      </c>
      <c r="N75" s="32">
        <v>0.45246073964797828</v>
      </c>
      <c r="P75" s="20">
        <v>10.605523476475355</v>
      </c>
      <c r="Q75" s="27">
        <f t="shared" si="5"/>
        <v>79.927687458946863</v>
      </c>
      <c r="R75" s="32">
        <f t="shared" si="7"/>
        <v>130.46358286683534</v>
      </c>
      <c r="S75" s="27">
        <f t="shared" si="8"/>
        <v>847.6749657662458</v>
      </c>
      <c r="T75" s="27">
        <f t="shared" si="9"/>
        <v>1383.6345909193101</v>
      </c>
    </row>
    <row r="76" spans="1:20" x14ac:dyDescent="0.3">
      <c r="A76" s="30">
        <v>9.3442696434310619</v>
      </c>
      <c r="B76" s="29">
        <v>151.48929470739478</v>
      </c>
      <c r="E76" s="27">
        <v>3.0495415405880522</v>
      </c>
      <c r="F76" s="20">
        <v>80.033682791577121</v>
      </c>
      <c r="H76" s="27">
        <v>122.09475736035336</v>
      </c>
      <c r="I76" s="20">
        <v>131.28112588812644</v>
      </c>
      <c r="J76" s="75">
        <f t="shared" si="6"/>
        <v>825.85806047886092</v>
      </c>
      <c r="K76" s="75"/>
      <c r="M76" s="27">
        <v>4.9425001179770334E-5</v>
      </c>
      <c r="N76" s="32">
        <v>0.37909379278387662</v>
      </c>
      <c r="P76" s="20">
        <v>9.9407419217482129</v>
      </c>
      <c r="Q76" s="27">
        <f t="shared" si="5"/>
        <v>80.033682791577121</v>
      </c>
      <c r="R76" s="32">
        <f t="shared" si="7"/>
        <v>131.28112588812644</v>
      </c>
      <c r="S76" s="27">
        <f t="shared" si="8"/>
        <v>795.59418567812918</v>
      </c>
      <c r="T76" s="27">
        <f t="shared" si="9"/>
        <v>1305.0317916504032</v>
      </c>
    </row>
    <row r="77" spans="1:20" x14ac:dyDescent="0.3">
      <c r="A77" s="30">
        <v>9.1818562012076654</v>
      </c>
      <c r="B77" s="29">
        <v>227.25778585779307</v>
      </c>
      <c r="E77" s="27">
        <v>0.65693195399080651</v>
      </c>
      <c r="F77" s="20">
        <v>80.190156667994088</v>
      </c>
      <c r="H77" s="27">
        <v>3.9782905644187849E-2</v>
      </c>
      <c r="I77" s="20">
        <v>131.34626836901688</v>
      </c>
      <c r="J77" s="75">
        <f t="shared" si="6"/>
        <v>825.89784338450511</v>
      </c>
      <c r="K77" s="75"/>
      <c r="M77" s="27">
        <v>4.9524957830726635E-5</v>
      </c>
      <c r="N77" s="32">
        <v>0.35334446219430654</v>
      </c>
      <c r="P77" s="20">
        <v>9.5892034119119671</v>
      </c>
      <c r="Q77" s="27">
        <f t="shared" si="5"/>
        <v>80.190156667994088</v>
      </c>
      <c r="R77" s="32">
        <f t="shared" si="7"/>
        <v>131.34626836901688</v>
      </c>
      <c r="S77" s="27">
        <f t="shared" si="8"/>
        <v>768.95972392248405</v>
      </c>
      <c r="T77" s="27">
        <f t="shared" si="9"/>
        <v>1259.5060847860816</v>
      </c>
    </row>
    <row r="78" spans="1:20" x14ac:dyDescent="0.3">
      <c r="A78" s="30">
        <v>8.80410191196097</v>
      </c>
      <c r="B78" s="29">
        <v>216.5049160390748</v>
      </c>
      <c r="E78" s="27">
        <v>481.85963735715745</v>
      </c>
      <c r="F78" s="20">
        <v>80.221195732489463</v>
      </c>
      <c r="H78" s="27">
        <v>0.93079782130348576</v>
      </c>
      <c r="I78" s="20">
        <v>132.1652478038186</v>
      </c>
      <c r="J78" s="75">
        <f t="shared" si="6"/>
        <v>826.82864120580859</v>
      </c>
      <c r="K78" s="75"/>
      <c r="M78" s="27">
        <v>5.0817584906326374E-5</v>
      </c>
      <c r="N78" s="32">
        <v>0.52185407623347513</v>
      </c>
      <c r="P78" s="20">
        <v>9.486222380511208</v>
      </c>
      <c r="Q78" s="27">
        <f t="shared" si="5"/>
        <v>80.221195732489463</v>
      </c>
      <c r="R78" s="32">
        <f t="shared" si="7"/>
        <v>132.1652478038186</v>
      </c>
      <c r="S78" s="27">
        <f t="shared" si="8"/>
        <v>760.99610234891179</v>
      </c>
      <c r="T78" s="27">
        <f t="shared" si="9"/>
        <v>1253.7489316423937</v>
      </c>
    </row>
    <row r="79" spans="1:20" x14ac:dyDescent="0.3">
      <c r="A79" s="30">
        <v>8.3694200533982439</v>
      </c>
      <c r="B79" s="29">
        <v>162.04462990485499</v>
      </c>
      <c r="E79" s="27">
        <v>2.1684633111362928E-5</v>
      </c>
      <c r="F79" s="20">
        <v>80.268145065757381</v>
      </c>
      <c r="H79" s="27">
        <v>0.21815865195526385</v>
      </c>
      <c r="I79" s="20">
        <v>132.19484722380477</v>
      </c>
      <c r="J79" s="75">
        <f t="shared" si="6"/>
        <v>827.04679985776386</v>
      </c>
      <c r="K79" s="75"/>
      <c r="M79" s="27">
        <v>5.1182733841415029E-5</v>
      </c>
      <c r="N79" s="32">
        <v>0.73298049370913942</v>
      </c>
      <c r="P79" s="20">
        <v>9.3442696434310619</v>
      </c>
      <c r="Q79" s="27">
        <f t="shared" si="5"/>
        <v>80.268145065757381</v>
      </c>
      <c r="R79" s="32">
        <f t="shared" si="7"/>
        <v>132.19484722380477</v>
      </c>
      <c r="S79" s="27">
        <f t="shared" si="8"/>
        <v>750.04719127247745</v>
      </c>
      <c r="T79" s="27">
        <f t="shared" si="9"/>
        <v>1235.264297931406</v>
      </c>
    </row>
    <row r="80" spans="1:20" x14ac:dyDescent="0.3">
      <c r="A80" s="30">
        <v>8.1915549768517621</v>
      </c>
      <c r="B80" s="29">
        <v>138.72841096644783</v>
      </c>
      <c r="E80" s="27">
        <v>3.6238504343834848</v>
      </c>
      <c r="F80" s="20">
        <v>80.273997277173095</v>
      </c>
      <c r="H80" s="27">
        <v>0.22559448548690852</v>
      </c>
      <c r="I80" s="20">
        <v>132.25455431131266</v>
      </c>
      <c r="J80" s="75">
        <f t="shared" si="6"/>
        <v>827.27239434325077</v>
      </c>
      <c r="K80" s="75"/>
      <c r="M80" s="27">
        <v>5.5520084970339667E-5</v>
      </c>
      <c r="N80" s="32">
        <v>0.32744758589379469</v>
      </c>
      <c r="P80" s="20">
        <v>9.1818562012076654</v>
      </c>
      <c r="Q80" s="27">
        <f t="shared" si="5"/>
        <v>80.273997277173095</v>
      </c>
      <c r="R80" s="32">
        <f t="shared" si="7"/>
        <v>132.25455431131266</v>
      </c>
      <c r="S80" s="27">
        <f t="shared" si="8"/>
        <v>737.06429969513908</v>
      </c>
      <c r="T80" s="27">
        <f t="shared" si="9"/>
        <v>1214.3422996412821</v>
      </c>
    </row>
    <row r="81" spans="1:20" x14ac:dyDescent="0.3">
      <c r="A81" s="30">
        <v>7.7759739931570948</v>
      </c>
      <c r="B81" s="29">
        <v>341.44462314660404</v>
      </c>
      <c r="E81" s="27">
        <v>1.6927588465023291E-3</v>
      </c>
      <c r="F81" s="20">
        <v>80.440782889228075</v>
      </c>
      <c r="H81" s="27">
        <v>0.67759677898038717</v>
      </c>
      <c r="I81" s="20">
        <v>132.96807244588447</v>
      </c>
      <c r="J81" s="75">
        <f t="shared" si="6"/>
        <v>827.94999112223115</v>
      </c>
      <c r="K81" s="75"/>
      <c r="M81" s="27">
        <v>5.9951266848656815E-5</v>
      </c>
      <c r="N81" s="32">
        <v>0.33501070669448663</v>
      </c>
      <c r="P81" s="20">
        <v>8.80410191196097</v>
      </c>
      <c r="Q81" s="27">
        <f t="shared" si="5"/>
        <v>80.440782889228075</v>
      </c>
      <c r="R81" s="32">
        <f t="shared" si="7"/>
        <v>132.96807244588447</v>
      </c>
      <c r="S81" s="27">
        <f t="shared" si="8"/>
        <v>708.20885043469013</v>
      </c>
      <c r="T81" s="27">
        <f t="shared" si="9"/>
        <v>1170.6644608505762</v>
      </c>
    </row>
    <row r="82" spans="1:20" x14ac:dyDescent="0.3">
      <c r="A82" s="30">
        <v>7.5367346278217155</v>
      </c>
      <c r="B82" s="29">
        <v>188.9620913225059</v>
      </c>
      <c r="E82" s="27">
        <v>1.128911969805813</v>
      </c>
      <c r="F82" s="20">
        <v>80.515188566358574</v>
      </c>
      <c r="H82" s="27">
        <v>1.5135655429048711E-2</v>
      </c>
      <c r="I82" s="20">
        <v>133.38287747995156</v>
      </c>
      <c r="J82" s="75">
        <f t="shared" si="6"/>
        <v>827.9651267776602</v>
      </c>
      <c r="K82" s="75"/>
      <c r="M82" s="27">
        <v>6.0182585912116338E-5</v>
      </c>
      <c r="N82" s="32">
        <v>0.40998240570418981</v>
      </c>
      <c r="P82" s="20">
        <v>8.3694200533982439</v>
      </c>
      <c r="Q82" s="27">
        <f t="shared" si="5"/>
        <v>80.515188566358574</v>
      </c>
      <c r="R82" s="32">
        <f t="shared" si="7"/>
        <v>133.38287747995156</v>
      </c>
      <c r="S82" s="27">
        <f t="shared" si="8"/>
        <v>673.86543379042246</v>
      </c>
      <c r="T82" s="27">
        <f t="shared" si="9"/>
        <v>1116.3373295606675</v>
      </c>
    </row>
    <row r="83" spans="1:20" x14ac:dyDescent="0.3">
      <c r="A83" s="30">
        <v>7.3621268980073182</v>
      </c>
      <c r="B83" s="29">
        <v>202.5705602923874</v>
      </c>
      <c r="E83" s="27">
        <v>4.551030735762879</v>
      </c>
      <c r="F83" s="20">
        <v>80.647527988993261</v>
      </c>
      <c r="H83" s="27">
        <v>3.8253353475283802E-2</v>
      </c>
      <c r="I83" s="20">
        <v>133.52579665638086</v>
      </c>
      <c r="J83" s="75">
        <f t="shared" si="6"/>
        <v>828.00338013113549</v>
      </c>
      <c r="K83" s="75"/>
      <c r="M83" s="27">
        <v>6.0733237205568003E-5</v>
      </c>
      <c r="N83" s="32">
        <v>0.39420525660066519</v>
      </c>
      <c r="P83" s="20">
        <v>8.1915549768517621</v>
      </c>
      <c r="Q83" s="27">
        <f t="shared" si="5"/>
        <v>80.647527988993261</v>
      </c>
      <c r="R83" s="32">
        <f t="shared" si="7"/>
        <v>133.52579665638086</v>
      </c>
      <c r="S83" s="27">
        <f t="shared" si="8"/>
        <v>660.62865926902953</v>
      </c>
      <c r="T83" s="27">
        <f t="shared" si="9"/>
        <v>1093.7839041386731</v>
      </c>
    </row>
    <row r="84" spans="1:20" x14ac:dyDescent="0.3">
      <c r="A84" s="30">
        <v>7.2761090248206415</v>
      </c>
      <c r="B84" s="29">
        <v>86.172796418408765</v>
      </c>
      <c r="E84" s="27">
        <v>9.876758895779858E-2</v>
      </c>
      <c r="F84" s="20">
        <v>80.718263686981444</v>
      </c>
      <c r="H84" s="27">
        <v>7.2374252558802254E-3</v>
      </c>
      <c r="I84" s="20">
        <v>134.03249641097358</v>
      </c>
      <c r="J84" s="75">
        <f t="shared" si="6"/>
        <v>828.01061755639137</v>
      </c>
      <c r="K84" s="75"/>
      <c r="M84" s="27">
        <v>6.1254554111656034E-5</v>
      </c>
      <c r="N84" s="32">
        <v>0.3512689726545733</v>
      </c>
      <c r="P84" s="20">
        <v>7.7759739931570948</v>
      </c>
      <c r="Q84" s="27">
        <f t="shared" si="5"/>
        <v>80.718263686981444</v>
      </c>
      <c r="R84" s="32">
        <f t="shared" si="7"/>
        <v>134.03249641097358</v>
      </c>
      <c r="S84" s="27">
        <f t="shared" si="8"/>
        <v>627.66311920276439</v>
      </c>
      <c r="T84" s="27">
        <f t="shared" si="9"/>
        <v>1042.2332063296521</v>
      </c>
    </row>
    <row r="85" spans="1:20" x14ac:dyDescent="0.3">
      <c r="A85" s="30">
        <v>7.2049842048545543</v>
      </c>
      <c r="B85" s="29">
        <v>517.04221789367978</v>
      </c>
      <c r="E85" s="27">
        <v>21.17657249759668</v>
      </c>
      <c r="F85" s="20">
        <v>80.759252592018242</v>
      </c>
      <c r="H85" s="27">
        <v>9.5142415511872969E-4</v>
      </c>
      <c r="I85" s="20">
        <v>134.08411140324549</v>
      </c>
      <c r="J85" s="75">
        <f t="shared" si="6"/>
        <v>828.01156898054649</v>
      </c>
      <c r="K85" s="75"/>
      <c r="M85" s="27">
        <v>6.4710275637480663E-5</v>
      </c>
      <c r="N85" s="32">
        <v>0.54458557178306555</v>
      </c>
      <c r="P85" s="20">
        <v>7.5367346278217155</v>
      </c>
      <c r="Q85" s="27">
        <f t="shared" si="5"/>
        <v>80.759252592018242</v>
      </c>
      <c r="R85" s="32">
        <f t="shared" si="7"/>
        <v>134.08411140324549</v>
      </c>
      <c r="S85" s="27">
        <f t="shared" si="8"/>
        <v>608.66105552726458</v>
      </c>
      <c r="T85" s="27">
        <f t="shared" si="9"/>
        <v>1010.5563654535448</v>
      </c>
    </row>
    <row r="86" spans="1:20" x14ac:dyDescent="0.3">
      <c r="A86" s="30">
        <v>6.944873845747793</v>
      </c>
      <c r="B86" s="29">
        <v>99.489905326712247</v>
      </c>
      <c r="E86" s="27">
        <v>12.98274872880711</v>
      </c>
      <c r="F86" s="20">
        <v>81.137059489512012</v>
      </c>
      <c r="H86" s="27">
        <v>4.3021908628361416E-2</v>
      </c>
      <c r="I86" s="20">
        <v>135.14729799396412</v>
      </c>
      <c r="J86" s="75">
        <f t="shared" si="6"/>
        <v>828.05459088917485</v>
      </c>
      <c r="K86" s="75"/>
      <c r="M86" s="27">
        <v>6.528547964990139E-5</v>
      </c>
      <c r="N86" s="32">
        <v>0.56785049040040714</v>
      </c>
      <c r="P86" s="20">
        <v>7.3621268980073182</v>
      </c>
      <c r="Q86" s="27">
        <f t="shared" si="5"/>
        <v>81.137059489512012</v>
      </c>
      <c r="R86" s="32">
        <f t="shared" si="7"/>
        <v>135.14729799396412</v>
      </c>
      <c r="S86" s="27">
        <f t="shared" si="8"/>
        <v>597.34132809295636</v>
      </c>
      <c r="T86" s="27">
        <f t="shared" si="9"/>
        <v>994.97155775437375</v>
      </c>
    </row>
    <row r="87" spans="1:20" x14ac:dyDescent="0.3">
      <c r="A87" s="30">
        <v>6.8959294805272293</v>
      </c>
      <c r="B87" s="29">
        <v>251.6621350825819</v>
      </c>
      <c r="E87" s="27">
        <v>0.6165442440399147</v>
      </c>
      <c r="F87" s="20">
        <v>81.799855381305292</v>
      </c>
      <c r="H87" s="27">
        <v>1.2207229258597181</v>
      </c>
      <c r="I87" s="20">
        <v>135.28967947704587</v>
      </c>
      <c r="J87" s="75">
        <f t="shared" si="6"/>
        <v>829.27531381503456</v>
      </c>
      <c r="K87" s="75"/>
      <c r="M87" s="27">
        <v>6.548772580572404E-5</v>
      </c>
      <c r="N87" s="32">
        <v>0.49308794862067939</v>
      </c>
      <c r="P87" s="20">
        <v>7.2761090248206415</v>
      </c>
      <c r="Q87" s="27">
        <f t="shared" si="5"/>
        <v>81.799855381305292</v>
      </c>
      <c r="R87" s="32">
        <f t="shared" si="7"/>
        <v>135.28967947704587</v>
      </c>
      <c r="S87" s="27">
        <f t="shared" si="8"/>
        <v>595.1846659689387</v>
      </c>
      <c r="T87" s="27">
        <f t="shared" si="9"/>
        <v>984.38245780802538</v>
      </c>
    </row>
    <row r="88" spans="1:20" x14ac:dyDescent="0.3">
      <c r="A88" s="30">
        <v>6.8850224144841832</v>
      </c>
      <c r="B88" s="29">
        <v>111.14456629967259</v>
      </c>
      <c r="E88" s="27">
        <v>31.646869822837289</v>
      </c>
      <c r="F88" s="20">
        <v>81.854068205456372</v>
      </c>
      <c r="H88" s="27">
        <v>1.128911969805813</v>
      </c>
      <c r="I88" s="20">
        <v>135.35661790909518</v>
      </c>
      <c r="J88" s="75">
        <f t="shared" si="6"/>
        <v>830.40422578484038</v>
      </c>
      <c r="K88" s="75"/>
      <c r="M88" s="27">
        <v>6.5874670781340683E-5</v>
      </c>
      <c r="N88" s="32">
        <v>0.73927465301098971</v>
      </c>
      <c r="P88" s="20">
        <v>7.2049842048545543</v>
      </c>
      <c r="Q88" s="27">
        <f t="shared" si="5"/>
        <v>81.854068205456372</v>
      </c>
      <c r="R88" s="32">
        <f t="shared" si="7"/>
        <v>135.35661790909518</v>
      </c>
      <c r="S88" s="27">
        <f t="shared" si="8"/>
        <v>589.75726852340051</v>
      </c>
      <c r="T88" s="27">
        <f t="shared" si="9"/>
        <v>975.24229405756387</v>
      </c>
    </row>
    <row r="89" spans="1:20" x14ac:dyDescent="0.3">
      <c r="A89" s="30">
        <v>6.8659568393495647</v>
      </c>
      <c r="B89" s="29">
        <v>158.10464724620408</v>
      </c>
      <c r="E89" s="27">
        <v>13.21643380582168</v>
      </c>
      <c r="F89" s="20">
        <v>81.859138830763314</v>
      </c>
      <c r="H89" s="27">
        <v>2.5878684213239467E-2</v>
      </c>
      <c r="I89" s="20">
        <v>135.42280627282156</v>
      </c>
      <c r="J89" s="75">
        <f t="shared" si="6"/>
        <v>830.43010446905362</v>
      </c>
      <c r="K89" s="75"/>
      <c r="M89" s="27">
        <v>6.6518568928586319E-5</v>
      </c>
      <c r="N89" s="32">
        <v>0.57034354453751968</v>
      </c>
      <c r="P89" s="20">
        <v>6.944873845747793</v>
      </c>
      <c r="Q89" s="27">
        <f t="shared" si="5"/>
        <v>81.859138830763314</v>
      </c>
      <c r="R89" s="32">
        <f t="shared" si="7"/>
        <v>135.42280627282156</v>
      </c>
      <c r="S89" s="27">
        <f t="shared" si="8"/>
        <v>568.50139230120567</v>
      </c>
      <c r="T89" s="27">
        <f t="shared" si="9"/>
        <v>940.4943054018886</v>
      </c>
    </row>
    <row r="90" spans="1:20" x14ac:dyDescent="0.3">
      <c r="A90" s="30">
        <v>6.5237734635693414</v>
      </c>
      <c r="B90" s="29">
        <v>317.25622409377706</v>
      </c>
      <c r="E90" s="27">
        <v>1.6999565877995337E-4</v>
      </c>
      <c r="F90" s="20">
        <v>81.908562160886106</v>
      </c>
      <c r="H90" s="27">
        <v>0.42347243189760775</v>
      </c>
      <c r="I90" s="20">
        <v>135.81767410244339</v>
      </c>
      <c r="J90" s="75">
        <f t="shared" si="6"/>
        <v>830.85357690095123</v>
      </c>
      <c r="K90" s="75"/>
      <c r="M90" s="27">
        <v>6.6601538037502905E-5</v>
      </c>
      <c r="N90" s="32">
        <v>0.4339109366909818</v>
      </c>
      <c r="P90" s="20">
        <v>6.8959294805272293</v>
      </c>
      <c r="Q90" s="27">
        <f t="shared" si="5"/>
        <v>81.908562160886106</v>
      </c>
      <c r="R90" s="32">
        <f t="shared" si="7"/>
        <v>135.81767410244339</v>
      </c>
      <c r="S90" s="27">
        <f t="shared" si="8"/>
        <v>564.83566851285161</v>
      </c>
      <c r="T90" s="27">
        <f t="shared" si="9"/>
        <v>936.58910281967894</v>
      </c>
    </row>
    <row r="91" spans="1:20" x14ac:dyDescent="0.3">
      <c r="A91" s="30">
        <v>6.4383619957345672</v>
      </c>
      <c r="B91" s="29">
        <v>176.07842446470448</v>
      </c>
      <c r="E91" s="27">
        <v>16.6706098636771</v>
      </c>
      <c r="F91" s="20">
        <v>81.917853359506992</v>
      </c>
      <c r="H91" s="27">
        <v>3.0109775184428145E-3</v>
      </c>
      <c r="I91" s="20">
        <v>135.82425738502735</v>
      </c>
      <c r="J91" s="75">
        <f t="shared" si="6"/>
        <v>830.85658787846967</v>
      </c>
      <c r="K91" s="75"/>
      <c r="M91" s="27">
        <v>6.7722828134719748E-5</v>
      </c>
      <c r="N91" s="32">
        <v>0.4974754975509697</v>
      </c>
      <c r="P91" s="20">
        <v>6.8850224144841832</v>
      </c>
      <c r="Q91" s="27">
        <f t="shared" si="5"/>
        <v>81.917853359506992</v>
      </c>
      <c r="R91" s="32">
        <f t="shared" si="7"/>
        <v>135.82425738502735</v>
      </c>
      <c r="S91" s="27">
        <f t="shared" si="8"/>
        <v>564.00625652663405</v>
      </c>
      <c r="T91" s="27">
        <f t="shared" si="9"/>
        <v>935.15305652658219</v>
      </c>
    </row>
    <row r="92" spans="1:20" x14ac:dyDescent="0.3">
      <c r="A92" s="30">
        <v>6.3810092070189057</v>
      </c>
      <c r="B92" s="29">
        <v>1089.1889537179113</v>
      </c>
      <c r="E92" s="27">
        <v>6.0949514947196803E-2</v>
      </c>
      <c r="F92" s="20">
        <v>82.365678539335718</v>
      </c>
      <c r="H92" s="27">
        <v>0.13290309469766726</v>
      </c>
      <c r="I92" s="20">
        <v>136.03078946396596</v>
      </c>
      <c r="J92" s="75">
        <f t="shared" si="6"/>
        <v>830.98949097316734</v>
      </c>
      <c r="K92" s="75"/>
      <c r="M92" s="27">
        <v>7.2307475420529954E-5</v>
      </c>
      <c r="N92" s="32">
        <v>0.39478825723678984</v>
      </c>
      <c r="P92" s="20">
        <v>6.8659568393495647</v>
      </c>
      <c r="Q92" s="27">
        <f t="shared" si="5"/>
        <v>82.365678539335718</v>
      </c>
      <c r="R92" s="32">
        <f t="shared" si="7"/>
        <v>136.03078946396596</v>
      </c>
      <c r="S92" s="27">
        <f t="shared" si="8"/>
        <v>565.51919389481975</v>
      </c>
      <c r="T92" s="27">
        <f t="shared" si="9"/>
        <v>933.98152928223783</v>
      </c>
    </row>
    <row r="93" spans="1:20" x14ac:dyDescent="0.3">
      <c r="A93" s="30">
        <v>6.3779874564556849</v>
      </c>
      <c r="B93" s="29">
        <v>195.80746326555732</v>
      </c>
      <c r="E93" s="27">
        <v>3.0764764870011732</v>
      </c>
      <c r="F93" s="20">
        <v>82.528435196919048</v>
      </c>
      <c r="H93" s="27">
        <v>48.888845100668732</v>
      </c>
      <c r="I93" s="20">
        <v>136.42202131451893</v>
      </c>
      <c r="J93" s="75">
        <f t="shared" si="6"/>
        <v>879.87833607383607</v>
      </c>
      <c r="K93" s="75"/>
      <c r="M93" s="27">
        <v>7.2632624323887285E-5</v>
      </c>
      <c r="N93" s="32">
        <v>0.43063086691163122</v>
      </c>
      <c r="P93" s="20">
        <v>6.5237734635693414</v>
      </c>
      <c r="Q93" s="27">
        <f t="shared" si="5"/>
        <v>82.528435196919048</v>
      </c>
      <c r="R93" s="32">
        <f t="shared" si="7"/>
        <v>136.42202131451893</v>
      </c>
      <c r="S93" s="27">
        <f t="shared" si="8"/>
        <v>538.39681552756247</v>
      </c>
      <c r="T93" s="27">
        <f t="shared" si="9"/>
        <v>889.98636249814967</v>
      </c>
    </row>
    <row r="94" spans="1:20" x14ac:dyDescent="0.3">
      <c r="A94" s="30">
        <v>5.8786222675105364</v>
      </c>
      <c r="B94" s="29">
        <v>113.46138108042406</v>
      </c>
      <c r="E94" s="27">
        <v>1.9355406964223221E-3</v>
      </c>
      <c r="F94" s="20">
        <v>82.563690665881381</v>
      </c>
      <c r="H94" s="27">
        <v>0.28400090425293456</v>
      </c>
      <c r="I94" s="20">
        <v>136.70008087912339</v>
      </c>
      <c r="J94" s="75">
        <f t="shared" si="6"/>
        <v>880.162336978089</v>
      </c>
      <c r="K94" s="75"/>
      <c r="M94" s="27">
        <v>7.6112040460429853E-5</v>
      </c>
      <c r="N94" s="32">
        <v>0.35771162485574681</v>
      </c>
      <c r="P94" s="20">
        <v>6.4383619957345672</v>
      </c>
      <c r="Q94" s="27">
        <f t="shared" si="5"/>
        <v>82.563690665881381</v>
      </c>
      <c r="R94" s="32">
        <f t="shared" si="7"/>
        <v>136.70008087912339</v>
      </c>
      <c r="S94" s="27">
        <f t="shared" si="8"/>
        <v>531.57492821079552</v>
      </c>
      <c r="T94" s="27">
        <f t="shared" si="9"/>
        <v>880.12460554598965</v>
      </c>
    </row>
    <row r="95" spans="1:20" x14ac:dyDescent="0.3">
      <c r="A95" s="30">
        <v>5.8346853017028479</v>
      </c>
      <c r="B95" s="29">
        <v>200.15094427183053</v>
      </c>
      <c r="E95" s="27">
        <v>0.1016761710479841</v>
      </c>
      <c r="F95" s="20">
        <v>82.58922688191673</v>
      </c>
      <c r="H95" s="27">
        <v>1.8412582687619761</v>
      </c>
      <c r="I95" s="20">
        <v>136.87424107309923</v>
      </c>
      <c r="J95" s="75">
        <f t="shared" si="6"/>
        <v>882.00359524685098</v>
      </c>
      <c r="K95" s="75"/>
      <c r="M95" s="27">
        <v>7.6218973390496103E-5</v>
      </c>
      <c r="N95" s="32">
        <v>0.44481686742504295</v>
      </c>
      <c r="P95" s="20">
        <v>6.3810092070189057</v>
      </c>
      <c r="Q95" s="27">
        <f t="shared" si="5"/>
        <v>82.58922688191673</v>
      </c>
      <c r="R95" s="32">
        <f t="shared" si="7"/>
        <v>136.87424107309923</v>
      </c>
      <c r="S95" s="27">
        <f t="shared" si="8"/>
        <v>527.00261713408395</v>
      </c>
      <c r="T95" s="27">
        <f t="shared" si="9"/>
        <v>873.39579249117139</v>
      </c>
    </row>
    <row r="96" spans="1:20" x14ac:dyDescent="0.3">
      <c r="A96" s="30">
        <v>5.399307540218615</v>
      </c>
      <c r="B96" s="29">
        <v>343.49476168195406</v>
      </c>
      <c r="E96" s="27">
        <v>13.820867384415351</v>
      </c>
      <c r="F96" s="20">
        <v>82.889291104119948</v>
      </c>
      <c r="H96" s="27">
        <v>0.97018421661368848</v>
      </c>
      <c r="I96" s="20">
        <v>136.99837159024401</v>
      </c>
      <c r="J96" s="75">
        <f t="shared" si="6"/>
        <v>882.97377946346467</v>
      </c>
      <c r="K96" s="75"/>
      <c r="M96" s="27">
        <v>7.6242367413215106E-5</v>
      </c>
      <c r="N96" s="32">
        <v>0.32711851595526908</v>
      </c>
      <c r="P96" s="20">
        <v>6.3779874564556849</v>
      </c>
      <c r="Q96" s="27">
        <f t="shared" si="5"/>
        <v>82.889291104119948</v>
      </c>
      <c r="R96" s="32">
        <f t="shared" si="7"/>
        <v>136.99837159024401</v>
      </c>
      <c r="S96" s="27">
        <f t="shared" si="8"/>
        <v>528.66685893658087</v>
      </c>
      <c r="T96" s="27">
        <f t="shared" si="9"/>
        <v>873.77389555743116</v>
      </c>
    </row>
    <row r="97" spans="1:20" x14ac:dyDescent="0.3">
      <c r="A97" s="30">
        <v>5.2913580280106771</v>
      </c>
      <c r="B97" s="29">
        <v>108.73212861452672</v>
      </c>
      <c r="E97" s="27">
        <v>9.4761616556979789E-2</v>
      </c>
      <c r="F97" s="20">
        <v>82.917919299336077</v>
      </c>
      <c r="H97" s="27">
        <v>4.1367824981534795E-2</v>
      </c>
      <c r="I97" s="20">
        <v>137.3268262813281</v>
      </c>
      <c r="J97" s="75">
        <f t="shared" si="6"/>
        <v>883.0151472884462</v>
      </c>
      <c r="K97" s="75"/>
      <c r="M97" s="27">
        <v>7.6692826951330062E-5</v>
      </c>
      <c r="N97" s="32">
        <v>0.44559923575541777</v>
      </c>
      <c r="P97" s="20">
        <v>5.8786222675105364</v>
      </c>
      <c r="Q97" s="27">
        <f t="shared" si="5"/>
        <v>82.917919299336077</v>
      </c>
      <c r="R97" s="32">
        <f t="shared" si="7"/>
        <v>137.3268262813281</v>
      </c>
      <c r="S97" s="27">
        <f t="shared" si="8"/>
        <v>487.44312676871874</v>
      </c>
      <c r="T97" s="27">
        <f t="shared" si="9"/>
        <v>807.29253890396649</v>
      </c>
    </row>
    <row r="98" spans="1:20" x14ac:dyDescent="0.3">
      <c r="A98" s="30">
        <v>5.1979289948194491</v>
      </c>
      <c r="B98" s="29">
        <v>172.06909450777027</v>
      </c>
      <c r="E98" s="27">
        <v>1.7333888371395005</v>
      </c>
      <c r="F98" s="20">
        <v>83.093986153712933</v>
      </c>
      <c r="H98" s="27">
        <v>4.5261283344370895</v>
      </c>
      <c r="I98" s="20">
        <v>137.41167280573569</v>
      </c>
      <c r="J98" s="75">
        <f t="shared" si="6"/>
        <v>887.54127562288329</v>
      </c>
      <c r="K98" s="75"/>
      <c r="M98" s="27">
        <v>7.7652336130995536E-5</v>
      </c>
      <c r="N98" s="32">
        <v>0.57276218397234502</v>
      </c>
      <c r="P98" s="20">
        <v>5.8346853017028479</v>
      </c>
      <c r="Q98" s="27">
        <f t="shared" si="5"/>
        <v>83.093986153712933</v>
      </c>
      <c r="R98" s="32">
        <f t="shared" si="7"/>
        <v>137.41167280573569</v>
      </c>
      <c r="S98" s="27">
        <f t="shared" si="8"/>
        <v>484.82725967096883</v>
      </c>
      <c r="T98" s="27">
        <f t="shared" si="9"/>
        <v>801.75386760202696</v>
      </c>
    </row>
    <row r="99" spans="1:20" x14ac:dyDescent="0.3">
      <c r="A99" s="30">
        <v>5.0353305019084473</v>
      </c>
      <c r="B99" s="29">
        <v>202.75064065793859</v>
      </c>
      <c r="E99" s="27">
        <v>1.3987984293635236E-3</v>
      </c>
      <c r="F99" s="20">
        <v>83.147469166837112</v>
      </c>
      <c r="H99" s="27">
        <v>6.9511341721408826E-3</v>
      </c>
      <c r="I99" s="20">
        <v>137.59411728764007</v>
      </c>
      <c r="J99" s="75">
        <f t="shared" si="6"/>
        <v>887.54822675705543</v>
      </c>
      <c r="K99" s="75"/>
      <c r="M99" s="27">
        <v>8.1791869888547808E-5</v>
      </c>
      <c r="N99" s="32">
        <v>0.52632789245014888</v>
      </c>
      <c r="P99" s="20">
        <v>5.399307540218615</v>
      </c>
      <c r="Q99" s="27">
        <f t="shared" si="5"/>
        <v>83.147469166837112</v>
      </c>
      <c r="R99" s="32">
        <f t="shared" si="7"/>
        <v>137.59411728764007</v>
      </c>
      <c r="S99" s="27">
        <f t="shared" si="8"/>
        <v>448.93875722259844</v>
      </c>
      <c r="T99" s="27">
        <f t="shared" si="9"/>
        <v>742.91295496087957</v>
      </c>
    </row>
    <row r="100" spans="1:20" x14ac:dyDescent="0.3">
      <c r="A100" s="30">
        <v>4.9642060234618839</v>
      </c>
      <c r="B100" s="29">
        <v>282.0101042171928</v>
      </c>
      <c r="E100" s="27">
        <v>6.0637557166955958E-3</v>
      </c>
      <c r="F100" s="20">
        <v>83.777461548810123</v>
      </c>
      <c r="H100" s="27">
        <v>4.3892946197274796E-3</v>
      </c>
      <c r="I100" s="20">
        <v>137.60799316808556</v>
      </c>
      <c r="J100" s="75">
        <f t="shared" si="6"/>
        <v>887.55261605167516</v>
      </c>
      <c r="K100" s="75"/>
      <c r="M100" s="27">
        <v>8.2678086073428858E-5</v>
      </c>
      <c r="N100" s="32">
        <v>0.38819443183445429</v>
      </c>
      <c r="P100" s="20">
        <v>5.2913580280106771</v>
      </c>
      <c r="Q100" s="27">
        <f t="shared" si="5"/>
        <v>83.777461548810123</v>
      </c>
      <c r="R100" s="32">
        <f t="shared" si="7"/>
        <v>137.60799316808556</v>
      </c>
      <c r="S100" s="27">
        <f t="shared" si="8"/>
        <v>443.29654373265225</v>
      </c>
      <c r="T100" s="27">
        <f t="shared" si="9"/>
        <v>728.13315936838796</v>
      </c>
    </row>
    <row r="101" spans="1:20" x14ac:dyDescent="0.3">
      <c r="A101" s="30">
        <v>4.9518725702296251</v>
      </c>
      <c r="B101" s="29">
        <v>169.8393430168345</v>
      </c>
      <c r="E101" s="27">
        <v>10.619793127272487</v>
      </c>
      <c r="F101" s="20">
        <v>83.891753310799587</v>
      </c>
      <c r="H101" s="27">
        <v>8.1915549768517621</v>
      </c>
      <c r="I101" s="20">
        <v>138.72841096644783</v>
      </c>
      <c r="J101" s="75">
        <f t="shared" si="6"/>
        <v>895.74417102852692</v>
      </c>
      <c r="K101" s="75"/>
      <c r="M101" s="27">
        <v>8.8026024059217889E-5</v>
      </c>
      <c r="N101" s="32">
        <v>0.54749547507449758</v>
      </c>
      <c r="P101" s="20">
        <v>5.1979289948194491</v>
      </c>
      <c r="Q101" s="27">
        <f t="shared" si="5"/>
        <v>83.891753310799587</v>
      </c>
      <c r="R101" s="32">
        <f t="shared" si="7"/>
        <v>138.72841096644783</v>
      </c>
      <c r="S101" s="27">
        <f t="shared" si="8"/>
        <v>436.06337696044568</v>
      </c>
      <c r="T101" s="27">
        <f t="shared" si="9"/>
        <v>721.10042976772763</v>
      </c>
    </row>
    <row r="102" spans="1:20" x14ac:dyDescent="0.3">
      <c r="A102" s="30">
        <v>4.9356694363186762</v>
      </c>
      <c r="B102" s="29">
        <v>259.3822894900465</v>
      </c>
      <c r="E102" s="27">
        <v>0.3444647624917252</v>
      </c>
      <c r="F102" s="20">
        <v>84.1323425105127</v>
      </c>
      <c r="H102" s="27">
        <v>0.4867665684541862</v>
      </c>
      <c r="I102" s="20">
        <v>139.22615327098811</v>
      </c>
      <c r="J102" s="75">
        <f t="shared" si="6"/>
        <v>896.23093759698111</v>
      </c>
      <c r="K102" s="75"/>
      <c r="M102" s="27">
        <v>8.9082143404084491E-5</v>
      </c>
      <c r="N102" s="32">
        <v>0.37253863777192858</v>
      </c>
      <c r="P102" s="20">
        <v>5.0353305019084473</v>
      </c>
      <c r="Q102" s="27">
        <f t="shared" si="5"/>
        <v>84.1323425105127</v>
      </c>
      <c r="R102" s="32">
        <f t="shared" si="7"/>
        <v>139.22615327098811</v>
      </c>
      <c r="S102" s="27">
        <f t="shared" si="8"/>
        <v>423.63415044019331</v>
      </c>
      <c r="T102" s="27">
        <f t="shared" si="9"/>
        <v>701.04969622878696</v>
      </c>
    </row>
    <row r="103" spans="1:20" x14ac:dyDescent="0.3">
      <c r="A103" s="30">
        <v>4.7034786451654327</v>
      </c>
      <c r="B103" s="29">
        <v>149.50883096583902</v>
      </c>
      <c r="E103" s="27">
        <v>1.0775405993626919E-2</v>
      </c>
      <c r="F103" s="20">
        <v>84.289503214432415</v>
      </c>
      <c r="H103" s="27">
        <v>1.8487059601284273E-2</v>
      </c>
      <c r="I103" s="20">
        <v>140.10990572676945</v>
      </c>
      <c r="J103" s="75">
        <f t="shared" si="6"/>
        <v>896.24942465658239</v>
      </c>
      <c r="K103" s="75"/>
      <c r="M103" s="27">
        <v>9.0655149961094139E-5</v>
      </c>
      <c r="N103" s="32">
        <v>0.72091922956733079</v>
      </c>
      <c r="P103" s="20">
        <v>4.9642060234618839</v>
      </c>
      <c r="Q103" s="27">
        <f t="shared" si="5"/>
        <v>84.289503214432415</v>
      </c>
      <c r="R103" s="32">
        <f t="shared" si="7"/>
        <v>140.10990572676945</v>
      </c>
      <c r="S103" s="27">
        <f t="shared" si="8"/>
        <v>418.43045957169522</v>
      </c>
      <c r="T103" s="27">
        <f t="shared" si="9"/>
        <v>695.53443795550561</v>
      </c>
    </row>
    <row r="104" spans="1:20" x14ac:dyDescent="0.3">
      <c r="A104" s="30">
        <v>4.6530318630811962</v>
      </c>
      <c r="B104" s="29">
        <v>202.62626936651429</v>
      </c>
      <c r="E104" s="27">
        <v>1.7871004838752924E-2</v>
      </c>
      <c r="F104" s="20">
        <v>84.446341897073111</v>
      </c>
      <c r="H104" s="27">
        <v>0.22863026246432128</v>
      </c>
      <c r="I104" s="20">
        <v>140.89434032346287</v>
      </c>
      <c r="J104" s="75">
        <f t="shared" si="6"/>
        <v>896.47805491904671</v>
      </c>
      <c r="K104" s="75"/>
      <c r="M104" s="27">
        <v>9.1541267920547398E-5</v>
      </c>
      <c r="N104" s="32">
        <v>0.5511601950855135</v>
      </c>
      <c r="P104" s="20">
        <v>4.9518725702296251</v>
      </c>
      <c r="Q104" s="27">
        <f t="shared" si="5"/>
        <v>84.446341897073111</v>
      </c>
      <c r="R104" s="32">
        <f t="shared" si="7"/>
        <v>140.89434032346287</v>
      </c>
      <c r="S104" s="27">
        <f t="shared" si="8"/>
        <v>418.1675240963491</v>
      </c>
      <c r="T104" s="27">
        <f t="shared" si="9"/>
        <v>697.69081914835363</v>
      </c>
    </row>
    <row r="105" spans="1:20" x14ac:dyDescent="0.3">
      <c r="A105" s="30">
        <v>4.6459863913701156</v>
      </c>
      <c r="B105" s="29">
        <v>191.57948697679984</v>
      </c>
      <c r="E105" s="27">
        <v>3.1262457682714739E-3</v>
      </c>
      <c r="F105" s="20">
        <v>84.502890400242322</v>
      </c>
      <c r="H105" s="27">
        <v>2.0924683051612192</v>
      </c>
      <c r="I105" s="20">
        <v>141.07204707350542</v>
      </c>
      <c r="J105" s="75">
        <f t="shared" si="6"/>
        <v>898.57052322420793</v>
      </c>
      <c r="K105" s="75"/>
      <c r="M105" s="27">
        <v>9.3004030532028992E-5</v>
      </c>
      <c r="N105" s="32">
        <v>0.43506098413690886</v>
      </c>
      <c r="P105" s="20">
        <v>4.9356694363186762</v>
      </c>
      <c r="Q105" s="27">
        <f t="shared" si="5"/>
        <v>84.502890400242322</v>
      </c>
      <c r="R105" s="32">
        <f t="shared" si="7"/>
        <v>141.07204707350542</v>
      </c>
      <c r="S105" s="27">
        <f t="shared" si="8"/>
        <v>417.07833342906287</v>
      </c>
      <c r="T105" s="27">
        <f t="shared" si="9"/>
        <v>696.28499105961021</v>
      </c>
    </row>
    <row r="106" spans="1:20" x14ac:dyDescent="0.3">
      <c r="A106" s="30">
        <v>4.6245108627872469</v>
      </c>
      <c r="B106" s="29">
        <v>155.90199463591614</v>
      </c>
      <c r="E106" s="27">
        <v>13.101373048386904</v>
      </c>
      <c r="F106" s="20">
        <v>84.523233701961544</v>
      </c>
      <c r="H106" s="27">
        <v>1.8970346076275746</v>
      </c>
      <c r="I106" s="20">
        <v>141.14368123897461</v>
      </c>
      <c r="J106" s="75">
        <f t="shared" si="6"/>
        <v>900.46755783183551</v>
      </c>
      <c r="K106" s="75"/>
      <c r="M106" s="27">
        <v>9.8298150078335311E-5</v>
      </c>
      <c r="N106" s="32">
        <v>0.48952624933845895</v>
      </c>
      <c r="P106" s="20">
        <v>4.7034786451654327</v>
      </c>
      <c r="Q106" s="27">
        <f t="shared" si="5"/>
        <v>84.523233701961544</v>
      </c>
      <c r="R106" s="32">
        <f t="shared" si="7"/>
        <v>141.14368123897461</v>
      </c>
      <c r="S106" s="27">
        <f t="shared" si="8"/>
        <v>397.55322473750334</v>
      </c>
      <c r="T106" s="27">
        <f t="shared" si="9"/>
        <v>663.86629060755399</v>
      </c>
    </row>
    <row r="107" spans="1:20" x14ac:dyDescent="0.3">
      <c r="A107" s="30">
        <v>4.6100786272722871</v>
      </c>
      <c r="B107" s="29">
        <v>269.6591060437338</v>
      </c>
      <c r="E107" s="27">
        <v>0.31018991236965121</v>
      </c>
      <c r="F107" s="20">
        <v>84.559151967772593</v>
      </c>
      <c r="H107" s="27">
        <v>1.4089392167973074</v>
      </c>
      <c r="I107" s="20">
        <v>142.48273961170966</v>
      </c>
      <c r="J107" s="75">
        <f t="shared" si="6"/>
        <v>901.87649704863281</v>
      </c>
      <c r="K107" s="75"/>
      <c r="M107" s="27">
        <v>9.9171913461759686E-5</v>
      </c>
      <c r="N107" s="32">
        <v>0.51715371548362288</v>
      </c>
      <c r="P107" s="20">
        <v>4.6530318630811962</v>
      </c>
      <c r="Q107" s="27">
        <f t="shared" si="5"/>
        <v>84.559151967772593</v>
      </c>
      <c r="R107" s="32">
        <f t="shared" si="7"/>
        <v>142.48273961170966</v>
      </c>
      <c r="S107" s="27">
        <f t="shared" si="8"/>
        <v>393.45642842117093</v>
      </c>
      <c r="T107" s="27">
        <f t="shared" si="9"/>
        <v>662.97672735238632</v>
      </c>
    </row>
    <row r="108" spans="1:20" x14ac:dyDescent="0.3">
      <c r="A108" s="30">
        <v>4.5725843031182194</v>
      </c>
      <c r="B108" s="29">
        <v>199.76769802614871</v>
      </c>
      <c r="E108" s="27">
        <v>1.0371293939670068E-2</v>
      </c>
      <c r="F108" s="20">
        <v>84.74927750151771</v>
      </c>
      <c r="H108" s="27">
        <v>1.7273081587063643E-2</v>
      </c>
      <c r="I108" s="20">
        <v>142.58379648119174</v>
      </c>
      <c r="J108" s="75">
        <f t="shared" si="6"/>
        <v>901.89377013021988</v>
      </c>
      <c r="K108" s="75"/>
      <c r="M108" s="27">
        <v>1.0792658940772526E-4</v>
      </c>
      <c r="N108" s="32">
        <v>0.41113532303107037</v>
      </c>
      <c r="P108" s="20">
        <v>4.6459863913701156</v>
      </c>
      <c r="Q108" s="27">
        <f t="shared" si="5"/>
        <v>84.74927750151771</v>
      </c>
      <c r="R108" s="32">
        <f t="shared" si="7"/>
        <v>142.58379648119174</v>
      </c>
      <c r="S108" s="27">
        <f t="shared" si="8"/>
        <v>393.7439899505008</v>
      </c>
      <c r="T108" s="27">
        <f t="shared" si="9"/>
        <v>662.44237808150297</v>
      </c>
    </row>
    <row r="109" spans="1:20" x14ac:dyDescent="0.3">
      <c r="A109" s="30">
        <v>4.551030735762879</v>
      </c>
      <c r="B109" s="29">
        <v>124.6502340297487</v>
      </c>
      <c r="E109" s="27">
        <v>0.12376733753876579</v>
      </c>
      <c r="F109" s="20">
        <v>84.765968186237359</v>
      </c>
      <c r="H109" s="27">
        <v>1.4570586745321634E-4</v>
      </c>
      <c r="I109" s="20">
        <v>142.67565568589862</v>
      </c>
      <c r="J109" s="75">
        <f t="shared" si="6"/>
        <v>901.89391583608733</v>
      </c>
      <c r="K109" s="75"/>
      <c r="M109" s="27">
        <v>1.1211761921003927E-4</v>
      </c>
      <c r="N109" s="32">
        <v>0.37155681385112987</v>
      </c>
      <c r="P109" s="20">
        <v>4.6245108627872469</v>
      </c>
      <c r="Q109" s="27">
        <f t="shared" si="5"/>
        <v>84.765968186237359</v>
      </c>
      <c r="R109" s="32">
        <f t="shared" si="7"/>
        <v>142.67565568589862</v>
      </c>
      <c r="S109" s="27">
        <f t="shared" si="8"/>
        <v>392.00114067193283</v>
      </c>
      <c r="T109" s="27">
        <f t="shared" si="9"/>
        <v>659.80511957473118</v>
      </c>
    </row>
    <row r="110" spans="1:20" x14ac:dyDescent="0.3">
      <c r="A110" s="30">
        <v>4.5261283344370895</v>
      </c>
      <c r="B110" s="29">
        <v>137.41167280573569</v>
      </c>
      <c r="E110" s="27">
        <v>54.950837615475848</v>
      </c>
      <c r="F110" s="20">
        <v>84.81141551423579</v>
      </c>
      <c r="H110" s="27">
        <v>30.28140505382089</v>
      </c>
      <c r="I110" s="20">
        <v>142.82747449027002</v>
      </c>
      <c r="J110" s="75">
        <f t="shared" si="6"/>
        <v>932.17532088990822</v>
      </c>
      <c r="K110" s="75"/>
      <c r="M110" s="27">
        <v>1.1254936180193909E-4</v>
      </c>
      <c r="N110" s="32">
        <v>0.53868269164620319</v>
      </c>
      <c r="P110" s="20">
        <v>4.6100786272722871</v>
      </c>
      <c r="Q110" s="27">
        <f t="shared" si="5"/>
        <v>84.81141551423579</v>
      </c>
      <c r="R110" s="32">
        <f t="shared" si="7"/>
        <v>142.82747449027002</v>
      </c>
      <c r="S110" s="27">
        <f t="shared" si="8"/>
        <v>390.98729401088769</v>
      </c>
      <c r="T110" s="27">
        <f t="shared" si="9"/>
        <v>658.44588753487164</v>
      </c>
    </row>
    <row r="111" spans="1:20" x14ac:dyDescent="0.3">
      <c r="A111" s="30">
        <v>4.4888299386188919</v>
      </c>
      <c r="B111" s="29">
        <v>270.6640705453101</v>
      </c>
      <c r="E111" s="27">
        <v>0.32393562568404377</v>
      </c>
      <c r="F111" s="20">
        <v>84.840256728091859</v>
      </c>
      <c r="H111" s="27">
        <v>1.8580753180685861E-3</v>
      </c>
      <c r="I111" s="20">
        <v>143.23335989566533</v>
      </c>
      <c r="J111" s="75">
        <f t="shared" si="6"/>
        <v>932.17717896522629</v>
      </c>
      <c r="K111" s="75"/>
      <c r="M111" s="27">
        <v>1.1256002062509651E-4</v>
      </c>
      <c r="N111" s="32">
        <v>0.50564266699467797</v>
      </c>
      <c r="P111" s="20">
        <v>4.5725843031182194</v>
      </c>
      <c r="Q111" s="27">
        <f t="shared" si="5"/>
        <v>84.840256728091859</v>
      </c>
      <c r="R111" s="32">
        <f t="shared" si="7"/>
        <v>143.23335989566533</v>
      </c>
      <c r="S111" s="27">
        <f t="shared" si="8"/>
        <v>387.93922618739276</v>
      </c>
      <c r="T111" s="27">
        <f t="shared" si="9"/>
        <v>654.946613141802</v>
      </c>
    </row>
    <row r="112" spans="1:20" x14ac:dyDescent="0.3">
      <c r="A112" s="30">
        <v>4.4080714303245259</v>
      </c>
      <c r="B112" s="29">
        <v>282.11188393442558</v>
      </c>
      <c r="E112" s="27">
        <v>1.2723556759137864</v>
      </c>
      <c r="F112" s="20">
        <v>84.912779354892223</v>
      </c>
      <c r="H112" s="27">
        <v>5.5722121810504177E-3</v>
      </c>
      <c r="I112" s="20">
        <v>143.83349901469848</v>
      </c>
      <c r="J112" s="75">
        <f t="shared" si="6"/>
        <v>932.18275117740734</v>
      </c>
      <c r="K112" s="75"/>
      <c r="M112" s="27">
        <v>1.1795778846135363E-4</v>
      </c>
      <c r="N112" s="32">
        <v>0.51853234497796341</v>
      </c>
      <c r="P112" s="20">
        <v>4.551030735762879</v>
      </c>
      <c r="Q112" s="27">
        <f t="shared" si="5"/>
        <v>84.912779354892223</v>
      </c>
      <c r="R112" s="32">
        <f t="shared" si="7"/>
        <v>143.83349901469848</v>
      </c>
      <c r="S112" s="27">
        <f t="shared" si="8"/>
        <v>386.44066870316612</v>
      </c>
      <c r="T112" s="27">
        <f t="shared" si="9"/>
        <v>654.59067484821253</v>
      </c>
    </row>
    <row r="113" spans="1:20" x14ac:dyDescent="0.3">
      <c r="A113" s="30">
        <v>4.3815418054421116</v>
      </c>
      <c r="B113" s="29">
        <v>108.5455112977599</v>
      </c>
      <c r="E113" s="27">
        <v>0.93079782130348576</v>
      </c>
      <c r="F113" s="20">
        <v>85.061636117727716</v>
      </c>
      <c r="H113" s="27">
        <v>31.646869822837289</v>
      </c>
      <c r="I113" s="20">
        <v>144.63847320160011</v>
      </c>
      <c r="J113" s="75">
        <f t="shared" si="6"/>
        <v>963.82962100024463</v>
      </c>
      <c r="K113" s="75"/>
      <c r="M113" s="27">
        <v>1.1877451470354572E-4</v>
      </c>
      <c r="N113" s="32">
        <v>0.80547742063930239</v>
      </c>
      <c r="P113" s="20">
        <v>4.5261283344370895</v>
      </c>
      <c r="Q113" s="27">
        <f t="shared" si="5"/>
        <v>85.061636117727716</v>
      </c>
      <c r="R113" s="32">
        <f t="shared" si="7"/>
        <v>144.63847320160011</v>
      </c>
      <c r="S113" s="27">
        <f t="shared" si="8"/>
        <v>384.99988140602471</v>
      </c>
      <c r="T113" s="27">
        <f t="shared" si="9"/>
        <v>654.6522918074819</v>
      </c>
    </row>
    <row r="114" spans="1:20" x14ac:dyDescent="0.3">
      <c r="A114" s="30">
        <v>4.2385883766341976</v>
      </c>
      <c r="B114" s="29">
        <v>206.90852758986182</v>
      </c>
      <c r="E114" s="27">
        <v>189.55676884435911</v>
      </c>
      <c r="F114" s="20">
        <v>85.249143035988823</v>
      </c>
      <c r="H114" s="27">
        <v>1.6608975258350256E-2</v>
      </c>
      <c r="I114" s="20">
        <v>144.76332476855575</v>
      </c>
      <c r="J114" s="75">
        <f t="shared" si="6"/>
        <v>963.84622997550298</v>
      </c>
      <c r="K114" s="75"/>
      <c r="M114" s="27">
        <v>1.2154221758464701E-4</v>
      </c>
      <c r="N114" s="32">
        <v>0.45402574192322948</v>
      </c>
      <c r="P114" s="20">
        <v>4.4888299386188919</v>
      </c>
      <c r="Q114" s="27">
        <f t="shared" si="5"/>
        <v>85.249143035988823</v>
      </c>
      <c r="R114" s="32">
        <f t="shared" si="7"/>
        <v>144.76332476855575</v>
      </c>
      <c r="S114" s="27">
        <f t="shared" si="8"/>
        <v>382.66890550155085</v>
      </c>
      <c r="T114" s="27">
        <f t="shared" si="9"/>
        <v>649.8179462351028</v>
      </c>
    </row>
    <row r="115" spans="1:20" x14ac:dyDescent="0.3">
      <c r="A115" s="30">
        <v>4.0341531363407048</v>
      </c>
      <c r="B115" s="29">
        <v>64.072252906600852</v>
      </c>
      <c r="E115" s="27">
        <v>11.847137649732531</v>
      </c>
      <c r="F115" s="20">
        <v>85.456955884470929</v>
      </c>
      <c r="H115" s="27">
        <v>9.575754336628961E-2</v>
      </c>
      <c r="I115" s="20">
        <v>144.89189035290866</v>
      </c>
      <c r="J115" s="75">
        <f t="shared" si="6"/>
        <v>963.94198751886927</v>
      </c>
      <c r="K115" s="75"/>
      <c r="M115" s="27">
        <v>1.2941653267262154E-4</v>
      </c>
      <c r="N115" s="32">
        <v>0.31776428918621646</v>
      </c>
      <c r="P115" s="20">
        <v>4.4080714303245259</v>
      </c>
      <c r="Q115" s="27">
        <f t="shared" si="5"/>
        <v>85.456955884470929</v>
      </c>
      <c r="R115" s="32">
        <f t="shared" si="7"/>
        <v>144.89189035290866</v>
      </c>
      <c r="S115" s="27">
        <f t="shared" si="8"/>
        <v>376.70036575683969</v>
      </c>
      <c r="T115" s="27">
        <f t="shared" si="9"/>
        <v>638.69380235037045</v>
      </c>
    </row>
    <row r="116" spans="1:20" x14ac:dyDescent="0.3">
      <c r="A116" s="30">
        <v>3.9142139405887519</v>
      </c>
      <c r="B116" s="29">
        <v>124.01341514767302</v>
      </c>
      <c r="E116" s="27">
        <v>7.62172354645827E-2</v>
      </c>
      <c r="F116" s="20">
        <v>85.830320746135868</v>
      </c>
      <c r="H116" s="27">
        <v>8.0888024614068854E-2</v>
      </c>
      <c r="I116" s="20">
        <v>145.14183542617073</v>
      </c>
      <c r="J116" s="75">
        <f t="shared" si="6"/>
        <v>964.02287554348334</v>
      </c>
      <c r="K116" s="75"/>
      <c r="M116" s="27">
        <v>1.4570586745321634E-4</v>
      </c>
      <c r="N116" s="32">
        <v>0.64278199846480077</v>
      </c>
      <c r="P116" s="20">
        <v>4.3815418054421116</v>
      </c>
      <c r="Q116" s="27">
        <f t="shared" si="5"/>
        <v>85.830320746135868</v>
      </c>
      <c r="R116" s="32">
        <f t="shared" si="7"/>
        <v>145.14183542617073</v>
      </c>
      <c r="S116" s="27">
        <f t="shared" si="8"/>
        <v>376.06913852369968</v>
      </c>
      <c r="T116" s="27">
        <f t="shared" si="9"/>
        <v>635.94501963836592</v>
      </c>
    </row>
    <row r="117" spans="1:20" x14ac:dyDescent="0.3">
      <c r="A117" s="30">
        <v>3.8498020278316289</v>
      </c>
      <c r="B117" s="29">
        <v>183.88157924796462</v>
      </c>
      <c r="E117" s="27">
        <v>1.4089392167973074</v>
      </c>
      <c r="F117" s="20">
        <v>86.003866168118407</v>
      </c>
      <c r="H117" s="27">
        <v>4.5990381931915181E-3</v>
      </c>
      <c r="I117" s="20">
        <v>145.40000849026046</v>
      </c>
      <c r="J117" s="75">
        <f t="shared" si="6"/>
        <v>964.02747458167653</v>
      </c>
      <c r="K117" s="75"/>
      <c r="M117" s="27">
        <v>1.4774396686334512E-4</v>
      </c>
      <c r="N117" s="32">
        <v>0.44884221112728712</v>
      </c>
      <c r="P117" s="20">
        <v>4.2385883766341976</v>
      </c>
      <c r="Q117" s="27">
        <f t="shared" si="5"/>
        <v>86.003866168118407</v>
      </c>
      <c r="R117" s="32">
        <f t="shared" si="7"/>
        <v>145.40000849026046</v>
      </c>
      <c r="S117" s="27">
        <f t="shared" si="8"/>
        <v>364.53498748578977</v>
      </c>
      <c r="T117" s="27">
        <f t="shared" si="9"/>
        <v>616.29078594933162</v>
      </c>
    </row>
    <row r="118" spans="1:20" x14ac:dyDescent="0.3">
      <c r="A118" s="30">
        <v>3.6325824137061318</v>
      </c>
      <c r="B118" s="29">
        <v>505.09254897873285</v>
      </c>
      <c r="E118" s="27">
        <v>30.737606721223301</v>
      </c>
      <c r="F118" s="20">
        <v>86.025921730702436</v>
      </c>
      <c r="H118" s="27">
        <v>1.6118625262606656E-2</v>
      </c>
      <c r="I118" s="20">
        <v>145.4443985341245</v>
      </c>
      <c r="J118" s="75">
        <f t="shared" si="6"/>
        <v>964.04359320693914</v>
      </c>
      <c r="K118" s="75"/>
      <c r="M118" s="27">
        <v>1.4885116479490534E-4</v>
      </c>
      <c r="N118" s="32">
        <v>0.4607606443449126</v>
      </c>
      <c r="P118" s="20">
        <v>4.0341531363407048</v>
      </c>
      <c r="Q118" s="27">
        <f t="shared" si="5"/>
        <v>86.025921730702436</v>
      </c>
      <c r="R118" s="32">
        <f t="shared" si="7"/>
        <v>145.4443985341245</v>
      </c>
      <c r="S118" s="27">
        <f t="shared" si="8"/>
        <v>347.04174195651325</v>
      </c>
      <c r="T118" s="27">
        <f t="shared" si="9"/>
        <v>586.74497650962576</v>
      </c>
    </row>
    <row r="119" spans="1:20" x14ac:dyDescent="0.3">
      <c r="A119" s="30">
        <v>3.6238504343834848</v>
      </c>
      <c r="B119" s="29">
        <v>116.07877673471796</v>
      </c>
      <c r="E119" s="27">
        <v>0.1561354374871371</v>
      </c>
      <c r="F119" s="20">
        <v>86.186041141697672</v>
      </c>
      <c r="H119" s="27">
        <v>1.7634412075040018E-2</v>
      </c>
      <c r="I119" s="20">
        <v>145.57364499648034</v>
      </c>
      <c r="J119" s="75">
        <f t="shared" si="6"/>
        <v>964.06122761901418</v>
      </c>
      <c r="K119" s="75"/>
      <c r="M119" s="27">
        <v>1.4897519758960698E-4</v>
      </c>
      <c r="N119" s="32">
        <v>0.40939785286953673</v>
      </c>
      <c r="P119" s="20">
        <v>3.9142139405887519</v>
      </c>
      <c r="Q119" s="27">
        <f t="shared" si="5"/>
        <v>86.186041141697672</v>
      </c>
      <c r="R119" s="32">
        <f t="shared" si="7"/>
        <v>145.57364499648034</v>
      </c>
      <c r="S119" s="27">
        <f t="shared" si="8"/>
        <v>337.35060372098872</v>
      </c>
      <c r="T119" s="27">
        <f t="shared" si="9"/>
        <v>569.80639062754142</v>
      </c>
    </row>
    <row r="120" spans="1:20" x14ac:dyDescent="0.3">
      <c r="A120" s="30">
        <v>3.5395313674598583</v>
      </c>
      <c r="B120" s="29">
        <v>154.70001371747375</v>
      </c>
      <c r="E120" s="27">
        <v>0.31324455886851865</v>
      </c>
      <c r="F120" s="20">
        <v>86.226049570838995</v>
      </c>
      <c r="H120" s="27">
        <v>7.0430919906357303E-2</v>
      </c>
      <c r="I120" s="20">
        <v>146.78913458590858</v>
      </c>
      <c r="J120" s="75">
        <f t="shared" si="6"/>
        <v>964.13165853892053</v>
      </c>
      <c r="K120" s="75"/>
      <c r="M120" s="27">
        <v>1.4977657292547519E-4</v>
      </c>
      <c r="N120" s="32">
        <v>0.46084616039320864</v>
      </c>
      <c r="P120" s="20">
        <v>3.8498020278316289</v>
      </c>
      <c r="Q120" s="27">
        <f t="shared" si="5"/>
        <v>86.226049570838995</v>
      </c>
      <c r="R120" s="32">
        <f t="shared" si="7"/>
        <v>146.78913458590858</v>
      </c>
      <c r="S120" s="27">
        <f t="shared" si="8"/>
        <v>331.9532204897265</v>
      </c>
      <c r="T120" s="27">
        <f t="shared" si="9"/>
        <v>565.10910799248074</v>
      </c>
    </row>
    <row r="121" spans="1:20" x14ac:dyDescent="0.3">
      <c r="A121" s="30">
        <v>3.4290150816291316</v>
      </c>
      <c r="B121" s="29">
        <v>202.65131392726568</v>
      </c>
      <c r="E121" s="27">
        <v>0.26665421738266559</v>
      </c>
      <c r="F121" s="20">
        <v>86.365747205501435</v>
      </c>
      <c r="H121" s="27">
        <v>0.12750815790968772</v>
      </c>
      <c r="I121" s="20">
        <v>146.79343976732292</v>
      </c>
      <c r="J121" s="75">
        <f t="shared" si="6"/>
        <v>964.25916669683022</v>
      </c>
      <c r="K121" s="75"/>
      <c r="M121" s="27">
        <v>1.5175585076576681E-4</v>
      </c>
      <c r="N121" s="32">
        <v>0.46625337783737569</v>
      </c>
      <c r="P121" s="20">
        <v>3.6325824137061318</v>
      </c>
      <c r="Q121" s="27">
        <f t="shared" si="5"/>
        <v>86.365747205501435</v>
      </c>
      <c r="R121" s="32">
        <f t="shared" si="7"/>
        <v>146.79343976732292</v>
      </c>
      <c r="S121" s="27">
        <f t="shared" si="8"/>
        <v>313.73069444529403</v>
      </c>
      <c r="T121" s="27">
        <f t="shared" si="9"/>
        <v>533.23926774620759</v>
      </c>
    </row>
    <row r="122" spans="1:20" x14ac:dyDescent="0.3">
      <c r="A122" s="30">
        <v>3.296720699146249</v>
      </c>
      <c r="B122" s="29">
        <v>114.84731910596321</v>
      </c>
      <c r="E122" s="27">
        <v>1.5135655429048711E-2</v>
      </c>
      <c r="F122" s="20">
        <v>86.405228916625688</v>
      </c>
      <c r="H122" s="27">
        <v>9.2075907854905381E-2</v>
      </c>
      <c r="I122" s="20">
        <v>147.07141864027267</v>
      </c>
      <c r="J122" s="75">
        <f t="shared" si="6"/>
        <v>964.35124260468513</v>
      </c>
      <c r="K122" s="75"/>
      <c r="M122" s="27">
        <v>1.5452225443368661E-4</v>
      </c>
      <c r="N122" s="32">
        <v>0.86063314250047573</v>
      </c>
      <c r="P122" s="20">
        <v>3.6238504343834848</v>
      </c>
      <c r="Q122" s="27">
        <f t="shared" si="5"/>
        <v>86.405228916625688</v>
      </c>
      <c r="R122" s="32">
        <f t="shared" si="7"/>
        <v>147.07141864027267</v>
      </c>
      <c r="S122" s="27">
        <f t="shared" si="8"/>
        <v>313.11962634251842</v>
      </c>
      <c r="T122" s="27">
        <f t="shared" si="9"/>
        <v>532.96482432494747</v>
      </c>
    </row>
    <row r="123" spans="1:20" x14ac:dyDescent="0.3">
      <c r="A123" s="30">
        <v>3.1956775388760548</v>
      </c>
      <c r="B123" s="29">
        <v>148.30884151272411</v>
      </c>
      <c r="E123" s="27">
        <v>0.21922325559148703</v>
      </c>
      <c r="F123" s="20">
        <v>86.485478258700255</v>
      </c>
      <c r="H123" s="27">
        <v>4.4222167989573791E-3</v>
      </c>
      <c r="I123" s="20">
        <v>147.57953677762447</v>
      </c>
      <c r="J123" s="75">
        <f t="shared" si="6"/>
        <v>964.35566482148408</v>
      </c>
      <c r="K123" s="75"/>
      <c r="M123" s="27">
        <v>1.5484339655813528E-4</v>
      </c>
      <c r="N123" s="32">
        <v>0.6384580552913498</v>
      </c>
      <c r="P123" s="20">
        <v>3.5395313674598583</v>
      </c>
      <c r="Q123" s="27">
        <f t="shared" si="5"/>
        <v>86.485478258700255</v>
      </c>
      <c r="R123" s="32">
        <f t="shared" si="7"/>
        <v>147.57953677762447</v>
      </c>
      <c r="S123" s="27">
        <f t="shared" si="8"/>
        <v>306.11806312643716</v>
      </c>
      <c r="T123" s="27">
        <f t="shared" si="9"/>
        <v>522.36239961959757</v>
      </c>
    </row>
    <row r="124" spans="1:20" x14ac:dyDescent="0.3">
      <c r="A124" s="30">
        <v>3.1371024708864752</v>
      </c>
      <c r="B124" s="29">
        <v>228.57765065611522</v>
      </c>
      <c r="E124" s="27">
        <v>9.4136580810300075E-4</v>
      </c>
      <c r="F124" s="20">
        <v>86.621838310101651</v>
      </c>
      <c r="H124" s="27">
        <v>8.6361442595261906E-2</v>
      </c>
      <c r="I124" s="20">
        <v>147.64952852535254</v>
      </c>
      <c r="J124" s="75">
        <f t="shared" si="6"/>
        <v>964.44202626407935</v>
      </c>
      <c r="K124" s="75"/>
      <c r="M124" s="27">
        <v>1.5595089871567325E-4</v>
      </c>
      <c r="N124" s="32">
        <v>0.40574296440879093</v>
      </c>
      <c r="P124" s="20">
        <v>3.4290150816291316</v>
      </c>
      <c r="Q124" s="27">
        <f t="shared" si="5"/>
        <v>86.621838310101651</v>
      </c>
      <c r="R124" s="32">
        <f t="shared" si="7"/>
        <v>147.64952852535254</v>
      </c>
      <c r="S124" s="27">
        <f t="shared" si="8"/>
        <v>297.02758996377867</v>
      </c>
      <c r="T124" s="27">
        <f t="shared" si="9"/>
        <v>506.29246010886453</v>
      </c>
    </row>
    <row r="125" spans="1:20" x14ac:dyDescent="0.3">
      <c r="A125" s="30">
        <v>3.0764764870011732</v>
      </c>
      <c r="B125" s="29">
        <v>161.36342864592964</v>
      </c>
      <c r="E125" s="27">
        <v>1.8412582687619761</v>
      </c>
      <c r="F125" s="20">
        <v>86.943463121946095</v>
      </c>
      <c r="H125" s="27">
        <v>3.1956775388760548</v>
      </c>
      <c r="I125" s="20">
        <v>148.30884151272411</v>
      </c>
      <c r="J125" s="75">
        <f t="shared" si="6"/>
        <v>967.63770380295546</v>
      </c>
      <c r="K125" s="75"/>
      <c r="M125" s="27">
        <v>1.5858026927162427E-4</v>
      </c>
      <c r="N125" s="32">
        <v>0.44256038727050567</v>
      </c>
      <c r="P125" s="20">
        <v>3.296720699146249</v>
      </c>
      <c r="Q125" s="27">
        <f t="shared" si="5"/>
        <v>86.943463121946095</v>
      </c>
      <c r="R125" s="32">
        <f t="shared" si="7"/>
        <v>148.30884151272411</v>
      </c>
      <c r="S125" s="27">
        <f t="shared" si="8"/>
        <v>286.62831452957823</v>
      </c>
      <c r="T125" s="27">
        <f t="shared" si="9"/>
        <v>488.93282768139807</v>
      </c>
    </row>
    <row r="126" spans="1:20" x14ac:dyDescent="0.3">
      <c r="A126" s="30">
        <v>3.0495415405880522</v>
      </c>
      <c r="B126" s="29">
        <v>157.8278352584708</v>
      </c>
      <c r="E126" s="27">
        <v>1.2902861589509484</v>
      </c>
      <c r="F126" s="20">
        <v>87.135117023200266</v>
      </c>
      <c r="H126" s="27">
        <v>1.8099390853340083</v>
      </c>
      <c r="I126" s="20">
        <v>148.73504037244777</v>
      </c>
      <c r="J126" s="75">
        <f t="shared" si="6"/>
        <v>969.44764288828947</v>
      </c>
      <c r="K126" s="75"/>
      <c r="M126" s="27">
        <v>1.6999565877995337E-4</v>
      </c>
      <c r="N126" s="32">
        <v>0.75438947487016295</v>
      </c>
      <c r="P126" s="20">
        <v>3.1956775388760548</v>
      </c>
      <c r="Q126" s="27">
        <f t="shared" si="5"/>
        <v>87.135117023200266</v>
      </c>
      <c r="R126" s="32">
        <f t="shared" si="7"/>
        <v>148.73504037244777</v>
      </c>
      <c r="S126" s="27">
        <f t="shared" si="8"/>
        <v>278.45573631837766</v>
      </c>
      <c r="T126" s="27">
        <f t="shared" si="9"/>
        <v>475.30922776205455</v>
      </c>
    </row>
    <row r="127" spans="1:20" x14ac:dyDescent="0.3">
      <c r="A127" s="30">
        <v>3.0338814134743188</v>
      </c>
      <c r="B127" s="29">
        <v>159.39474277073029</v>
      </c>
      <c r="E127" s="27">
        <v>0.44839684495195797</v>
      </c>
      <c r="F127" s="20">
        <v>87.485451101294203</v>
      </c>
      <c r="H127" s="27">
        <v>1.9374438056729559E-2</v>
      </c>
      <c r="I127" s="20">
        <v>148.80939882642758</v>
      </c>
      <c r="J127" s="75">
        <f t="shared" si="6"/>
        <v>969.46701732634619</v>
      </c>
      <c r="K127" s="75"/>
      <c r="M127" s="27">
        <v>1.7271008300667745E-4</v>
      </c>
      <c r="N127" s="32">
        <v>0.55978826474358157</v>
      </c>
      <c r="P127" s="20">
        <v>3.1371024708864752</v>
      </c>
      <c r="Q127" s="27">
        <f t="shared" si="5"/>
        <v>87.485451101294203</v>
      </c>
      <c r="R127" s="32">
        <f t="shared" si="7"/>
        <v>148.80939882642758</v>
      </c>
      <c r="S127" s="27">
        <f t="shared" si="8"/>
        <v>274.45082481648797</v>
      </c>
      <c r="T127" s="27">
        <f t="shared" si="9"/>
        <v>466.83033274951691</v>
      </c>
    </row>
    <row r="128" spans="1:20" x14ac:dyDescent="0.3">
      <c r="A128" s="30">
        <v>3.0023664401302312</v>
      </c>
      <c r="B128" s="29">
        <v>117.22010755772621</v>
      </c>
      <c r="E128" s="27">
        <v>0.21815865195526385</v>
      </c>
      <c r="F128" s="20">
        <v>87.651487267621249</v>
      </c>
      <c r="H128" s="27">
        <v>0.3912402948531053</v>
      </c>
      <c r="I128" s="20">
        <v>148.88082288369878</v>
      </c>
      <c r="J128" s="75">
        <f t="shared" si="6"/>
        <v>969.8582576211993</v>
      </c>
      <c r="K128" s="75"/>
      <c r="M128" s="27">
        <v>1.7800369187170872E-4</v>
      </c>
      <c r="N128" s="32">
        <v>0.47452338154242557</v>
      </c>
      <c r="P128" s="20">
        <v>3.0764764870011732</v>
      </c>
      <c r="Q128" s="27">
        <f t="shared" si="5"/>
        <v>87.651487267621249</v>
      </c>
      <c r="R128" s="32">
        <f t="shared" si="7"/>
        <v>148.88082288369878</v>
      </c>
      <c r="S128" s="27">
        <f t="shared" si="8"/>
        <v>269.65773962951948</v>
      </c>
      <c r="T128" s="27">
        <f t="shared" si="9"/>
        <v>458.02835096708549</v>
      </c>
    </row>
    <row r="129" spans="1:20" x14ac:dyDescent="0.3">
      <c r="A129" s="30">
        <v>2.93386017503326</v>
      </c>
      <c r="B129" s="29">
        <v>397.12913304171883</v>
      </c>
      <c r="E129" s="27">
        <v>0.31851164017734845</v>
      </c>
      <c r="F129" s="20">
        <v>87.722487277899177</v>
      </c>
      <c r="H129" s="27">
        <v>0.1016761710479841</v>
      </c>
      <c r="I129" s="20">
        <v>148.95128014576238</v>
      </c>
      <c r="J129" s="75">
        <f t="shared" si="6"/>
        <v>969.95993379224728</v>
      </c>
      <c r="K129" s="75"/>
      <c r="M129" s="27">
        <v>1.7803629452828318E-4</v>
      </c>
      <c r="N129" s="32">
        <v>0.33619405400446939</v>
      </c>
      <c r="P129" s="20">
        <v>3.0495415405880522</v>
      </c>
      <c r="Q129" s="27">
        <f t="shared" si="5"/>
        <v>87.722487277899177</v>
      </c>
      <c r="R129" s="32">
        <f t="shared" si="7"/>
        <v>148.95128014576238</v>
      </c>
      <c r="S129" s="27">
        <f t="shared" si="8"/>
        <v>267.51336899766045</v>
      </c>
      <c r="T129" s="27">
        <f t="shared" si="9"/>
        <v>454.23311632827074</v>
      </c>
    </row>
    <row r="130" spans="1:20" x14ac:dyDescent="0.3">
      <c r="A130" s="30">
        <v>2.9143781284901706</v>
      </c>
      <c r="B130" s="29">
        <v>839.01272877601514</v>
      </c>
      <c r="E130" s="27">
        <v>2.518802177350608</v>
      </c>
      <c r="F130" s="20">
        <v>87.842445906362101</v>
      </c>
      <c r="H130" s="27">
        <v>76.305294825194892</v>
      </c>
      <c r="I130" s="20">
        <v>149.18206317270057</v>
      </c>
      <c r="J130" s="75">
        <f t="shared" si="6"/>
        <v>1046.2652286174421</v>
      </c>
      <c r="K130" s="75"/>
      <c r="M130" s="27">
        <v>1.783179636731802E-4</v>
      </c>
      <c r="N130" s="32">
        <v>0.39901764245661731</v>
      </c>
      <c r="P130" s="20">
        <v>3.0338814134743188</v>
      </c>
      <c r="Q130" s="27">
        <f t="shared" si="5"/>
        <v>87.842445906362101</v>
      </c>
      <c r="R130" s="32">
        <f t="shared" si="7"/>
        <v>149.18206317270057</v>
      </c>
      <c r="S130" s="27">
        <f t="shared" si="8"/>
        <v>266.50356394943526</v>
      </c>
      <c r="T130" s="27">
        <f t="shared" si="9"/>
        <v>452.6006886834079</v>
      </c>
    </row>
    <row r="131" spans="1:20" x14ac:dyDescent="0.3">
      <c r="A131" s="30">
        <v>2.9114079829273578</v>
      </c>
      <c r="B131" s="29">
        <v>474.12477553698545</v>
      </c>
      <c r="E131" s="27">
        <v>6.4383619957345672</v>
      </c>
      <c r="F131" s="20">
        <v>87.863696838814022</v>
      </c>
      <c r="H131" s="27">
        <v>4.7034786451654327</v>
      </c>
      <c r="I131" s="20">
        <v>149.50883096583902</v>
      </c>
      <c r="J131" s="75">
        <f t="shared" si="6"/>
        <v>1050.9687072626075</v>
      </c>
      <c r="K131" s="75"/>
      <c r="M131" s="27">
        <v>1.8000545742324903E-4</v>
      </c>
      <c r="N131" s="32">
        <v>0.61556210455799787</v>
      </c>
      <c r="P131" s="20">
        <v>3.0023664401302312</v>
      </c>
      <c r="Q131" s="27">
        <f t="shared" si="5"/>
        <v>87.863696838814022</v>
      </c>
      <c r="R131" s="32">
        <f t="shared" si="7"/>
        <v>149.50883096583902</v>
      </c>
      <c r="S131" s="27">
        <f t="shared" si="8"/>
        <v>263.79901469463192</v>
      </c>
      <c r="T131" s="27">
        <f t="shared" si="9"/>
        <v>448.88029659493861</v>
      </c>
    </row>
    <row r="132" spans="1:20" x14ac:dyDescent="0.3">
      <c r="A132" s="30">
        <v>2.8579750029239221</v>
      </c>
      <c r="B132" s="29">
        <v>192.42278426182966</v>
      </c>
      <c r="E132" s="27">
        <v>8.2027650326381263E-2</v>
      </c>
      <c r="F132" s="20">
        <v>88.053157336915078</v>
      </c>
      <c r="H132" s="27">
        <v>0.13267591283693037</v>
      </c>
      <c r="I132" s="20">
        <v>149.65495471397122</v>
      </c>
      <c r="J132" s="75">
        <f t="shared" si="6"/>
        <v>1051.1013831754444</v>
      </c>
      <c r="K132" s="75"/>
      <c r="M132" s="27">
        <v>1.8076902051689103E-4</v>
      </c>
      <c r="N132" s="32">
        <v>0.32665981927281518</v>
      </c>
      <c r="P132" s="20">
        <v>2.93386017503326</v>
      </c>
      <c r="Q132" s="27">
        <f t="shared" si="5"/>
        <v>88.053157336915078</v>
      </c>
      <c r="R132" s="32">
        <f t="shared" si="7"/>
        <v>149.65495471397122</v>
      </c>
      <c r="S132" s="27">
        <f t="shared" si="8"/>
        <v>258.33565159671286</v>
      </c>
      <c r="T132" s="27">
        <f t="shared" si="9"/>
        <v>439.06671163172621</v>
      </c>
    </row>
    <row r="133" spans="1:20" x14ac:dyDescent="0.3">
      <c r="A133" s="30">
        <v>2.8044306203955784</v>
      </c>
      <c r="B133" s="29">
        <v>164.92396646087082</v>
      </c>
      <c r="E133" s="27">
        <v>9.5142415511872969E-4</v>
      </c>
      <c r="F133" s="20">
        <v>88.069997970589711</v>
      </c>
      <c r="H133" s="27">
        <v>2.4458520262214734E-2</v>
      </c>
      <c r="I133" s="20">
        <v>150.93567760408263</v>
      </c>
      <c r="J133" s="75">
        <f t="shared" si="6"/>
        <v>1051.1258416957066</v>
      </c>
      <c r="K133" s="75"/>
      <c r="M133" s="27">
        <v>2.1300383286870783E-4</v>
      </c>
      <c r="N133" s="32">
        <v>0.47778448409556179</v>
      </c>
      <c r="P133" s="20">
        <v>2.9143781284901706</v>
      </c>
      <c r="Q133" s="27">
        <f t="shared" si="5"/>
        <v>88.069997970589711</v>
      </c>
      <c r="R133" s="32">
        <f t="shared" si="7"/>
        <v>150.93567760408263</v>
      </c>
      <c r="S133" s="27">
        <f t="shared" si="8"/>
        <v>256.66927586166037</v>
      </c>
      <c r="T133" s="27">
        <f t="shared" si="9"/>
        <v>439.88363761818209</v>
      </c>
    </row>
    <row r="134" spans="1:20" x14ac:dyDescent="0.3">
      <c r="A134" s="30">
        <v>2.7963715906689686</v>
      </c>
      <c r="B134" s="29">
        <v>280.46027959327336</v>
      </c>
      <c r="E134" s="27">
        <v>2.1677876202375046E-4</v>
      </c>
      <c r="F134" s="20">
        <v>88.166246754978062</v>
      </c>
      <c r="H134" s="27">
        <v>6.5433562826910929E-3</v>
      </c>
      <c r="I134" s="20">
        <v>151.11307971096554</v>
      </c>
      <c r="J134" s="75">
        <f t="shared" si="6"/>
        <v>1051.1323850519893</v>
      </c>
      <c r="K134" s="75"/>
      <c r="M134" s="27">
        <v>2.1677876202375046E-4</v>
      </c>
      <c r="N134" s="32">
        <v>0.64648647418789218</v>
      </c>
      <c r="P134" s="20">
        <v>2.9114079829273578</v>
      </c>
      <c r="Q134" s="27">
        <f t="shared" si="5"/>
        <v>88.166246754978062</v>
      </c>
      <c r="R134" s="32">
        <f t="shared" si="7"/>
        <v>151.11307971096554</v>
      </c>
      <c r="S134" s="27">
        <f t="shared" si="8"/>
        <v>256.68791462718639</v>
      </c>
      <c r="T134" s="27">
        <f t="shared" si="9"/>
        <v>439.95182659524323</v>
      </c>
    </row>
    <row r="135" spans="1:20" x14ac:dyDescent="0.3">
      <c r="A135" s="30">
        <v>2.7911914831461218</v>
      </c>
      <c r="B135" s="29">
        <v>238.41428458061392</v>
      </c>
      <c r="E135" s="27">
        <v>0.31330048886820805</v>
      </c>
      <c r="F135" s="20">
        <v>88.262369342555218</v>
      </c>
      <c r="H135" s="27">
        <v>3.0022648493286397E-3</v>
      </c>
      <c r="I135" s="20">
        <v>151.27492257298968</v>
      </c>
      <c r="J135" s="75">
        <f t="shared" si="6"/>
        <v>1051.1353873168387</v>
      </c>
      <c r="K135" s="75"/>
      <c r="M135" s="27">
        <v>2.1823438373758108E-4</v>
      </c>
      <c r="N135" s="32">
        <v>0.41340494578692588</v>
      </c>
      <c r="P135" s="20">
        <v>2.8579750029239221</v>
      </c>
      <c r="Q135" s="27">
        <f t="shared" ref="Q135:Q198" si="10">F135</f>
        <v>88.262369342555218</v>
      </c>
      <c r="R135" s="32">
        <f t="shared" si="7"/>
        <v>151.27492257298968</v>
      </c>
      <c r="S135" s="27">
        <f t="shared" si="8"/>
        <v>252.25164527986155</v>
      </c>
      <c r="T135" s="27">
        <f t="shared" si="9"/>
        <v>432.33994728285626</v>
      </c>
    </row>
    <row r="136" spans="1:20" x14ac:dyDescent="0.3">
      <c r="A136" s="30">
        <v>2.7006284597709964</v>
      </c>
      <c r="B136" s="29">
        <v>356.32669258282107</v>
      </c>
      <c r="E136" s="27">
        <v>2.5878684213239467E-2</v>
      </c>
      <c r="F136" s="20">
        <v>88.502641723642895</v>
      </c>
      <c r="H136" s="27">
        <v>9.3442696434310619</v>
      </c>
      <c r="I136" s="20">
        <v>151.48929470739478</v>
      </c>
      <c r="J136" s="75">
        <f t="shared" ref="J136:J199" si="11">J135+H136</f>
        <v>1060.4796569602697</v>
      </c>
      <c r="K136" s="75"/>
      <c r="M136" s="27">
        <v>2.2155360420583747E-4</v>
      </c>
      <c r="N136" s="32">
        <v>0.56285620188576058</v>
      </c>
      <c r="P136" s="20">
        <v>2.8044306203955784</v>
      </c>
      <c r="Q136" s="27">
        <f t="shared" si="10"/>
        <v>88.502641723642895</v>
      </c>
      <c r="R136" s="32">
        <f t="shared" ref="R136:R199" si="12">I136</f>
        <v>151.48929470739478</v>
      </c>
      <c r="S136" s="27">
        <f t="shared" ref="S136:S199" si="13">P136 * Q136</f>
        <v>248.19951843568344</v>
      </c>
      <c r="T136" s="27">
        <f t="shared" ref="T136:T199" si="14">P136 * R136</f>
        <v>424.84121673954775</v>
      </c>
    </row>
    <row r="137" spans="1:20" x14ac:dyDescent="0.3">
      <c r="A137" s="30">
        <v>2.5425591188841281</v>
      </c>
      <c r="B137" s="29">
        <v>181.32830011794937</v>
      </c>
      <c r="E137" s="27">
        <v>31.741064004558211</v>
      </c>
      <c r="F137" s="20">
        <v>88.61669521129005</v>
      </c>
      <c r="H137" s="27">
        <v>9.4578905054731877E-4</v>
      </c>
      <c r="I137" s="20">
        <v>151.74495595137438</v>
      </c>
      <c r="J137" s="75">
        <f t="shared" si="11"/>
        <v>1060.4806027493203</v>
      </c>
      <c r="K137" s="75"/>
      <c r="M137" s="27">
        <v>2.2420402638090309E-4</v>
      </c>
      <c r="N137" s="32">
        <v>0.56222700664135228</v>
      </c>
      <c r="P137" s="20">
        <v>2.7963715906689686</v>
      </c>
      <c r="Q137" s="27">
        <f t="shared" si="10"/>
        <v>88.61669521129005</v>
      </c>
      <c r="R137" s="32">
        <f t="shared" si="12"/>
        <v>151.74495595137438</v>
      </c>
      <c r="S137" s="27">
        <f t="shared" si="13"/>
        <v>247.80520894782234</v>
      </c>
      <c r="T137" s="27">
        <f t="shared" si="14"/>
        <v>424.33528384973732</v>
      </c>
    </row>
    <row r="138" spans="1:20" x14ac:dyDescent="0.3">
      <c r="A138" s="30">
        <v>2.518802177350608</v>
      </c>
      <c r="B138" s="29">
        <v>171.46857156258221</v>
      </c>
      <c r="E138" s="27">
        <v>2.1627603698384519</v>
      </c>
      <c r="F138" s="20">
        <v>89.101057991683987</v>
      </c>
      <c r="H138" s="27">
        <v>3.1288405211853387E-3</v>
      </c>
      <c r="I138" s="20">
        <v>151.76269864198755</v>
      </c>
      <c r="J138" s="75">
        <f t="shared" si="11"/>
        <v>1060.4837315898415</v>
      </c>
      <c r="K138" s="75"/>
      <c r="M138" s="27">
        <v>2.4121062551785144E-4</v>
      </c>
      <c r="N138" s="32">
        <v>0.43864461541163974</v>
      </c>
      <c r="P138" s="20">
        <v>2.7911914831461218</v>
      </c>
      <c r="Q138" s="27">
        <f t="shared" si="10"/>
        <v>89.101057991683987</v>
      </c>
      <c r="R138" s="32">
        <f t="shared" si="12"/>
        <v>151.76269864198755</v>
      </c>
      <c r="S138" s="27">
        <f t="shared" si="13"/>
        <v>248.69811420569704</v>
      </c>
      <c r="T138" s="27">
        <f t="shared" si="14"/>
        <v>423.59875190878716</v>
      </c>
    </row>
    <row r="139" spans="1:20" x14ac:dyDescent="0.3">
      <c r="A139" s="30">
        <v>2.4006916335370931</v>
      </c>
      <c r="B139" s="29">
        <v>76.001840230844579</v>
      </c>
      <c r="E139" s="27">
        <v>7.2374252558802254E-3</v>
      </c>
      <c r="F139" s="20">
        <v>89.226440027363907</v>
      </c>
      <c r="H139" s="27">
        <v>0.21459189062034056</v>
      </c>
      <c r="I139" s="20">
        <v>151.93824833019158</v>
      </c>
      <c r="J139" s="75">
        <f t="shared" si="11"/>
        <v>1060.6983234804618</v>
      </c>
      <c r="K139" s="75"/>
      <c r="M139" s="27">
        <v>2.4271023312394391E-4</v>
      </c>
      <c r="N139" s="32">
        <v>0.43968106305890187</v>
      </c>
      <c r="P139" s="20">
        <v>2.7006284597709964</v>
      </c>
      <c r="Q139" s="27">
        <f t="shared" si="10"/>
        <v>89.226440027363907</v>
      </c>
      <c r="R139" s="32">
        <f t="shared" si="12"/>
        <v>151.93824833019158</v>
      </c>
      <c r="S139" s="27">
        <f t="shared" si="13"/>
        <v>240.96746330194898</v>
      </c>
      <c r="T139" s="27">
        <f t="shared" si="14"/>
        <v>410.32875756826849</v>
      </c>
    </row>
    <row r="140" spans="1:20" x14ac:dyDescent="0.3">
      <c r="A140" s="30">
        <v>2.348728483150353</v>
      </c>
      <c r="B140" s="29">
        <v>170.58359572005492</v>
      </c>
      <c r="E140" s="27">
        <v>0.22863026246432128</v>
      </c>
      <c r="F140" s="20">
        <v>89.420913767236712</v>
      </c>
      <c r="H140" s="27">
        <v>11.033604534579354</v>
      </c>
      <c r="I140" s="20">
        <v>152.16998620267717</v>
      </c>
      <c r="J140" s="75">
        <f t="shared" si="11"/>
        <v>1071.7319280150411</v>
      </c>
      <c r="K140" s="75"/>
      <c r="M140" s="27">
        <v>2.4293294927701936E-4</v>
      </c>
      <c r="N140" s="32">
        <v>0.33982886128989531</v>
      </c>
      <c r="P140" s="20">
        <v>2.5425591188841281</v>
      </c>
      <c r="Q140" s="27">
        <f t="shared" si="10"/>
        <v>89.420913767236712</v>
      </c>
      <c r="R140" s="32">
        <f t="shared" si="12"/>
        <v>152.16998620267717</v>
      </c>
      <c r="S140" s="27">
        <f t="shared" si="13"/>
        <v>227.35795971783898</v>
      </c>
      <c r="T140" s="27">
        <f t="shared" si="14"/>
        <v>386.90118604008876</v>
      </c>
    </row>
    <row r="141" spans="1:20" x14ac:dyDescent="0.3">
      <c r="A141" s="30">
        <v>2.1874444446920052</v>
      </c>
      <c r="B141" s="29">
        <v>89.423256218788936</v>
      </c>
      <c r="E141" s="27">
        <v>3.1456816482204886E-3</v>
      </c>
      <c r="F141" s="20">
        <v>89.612070150490879</v>
      </c>
      <c r="H141" s="27">
        <v>0.10677684895881612</v>
      </c>
      <c r="I141" s="20">
        <v>152.57143398086836</v>
      </c>
      <c r="J141" s="75">
        <f t="shared" si="11"/>
        <v>1071.838704864</v>
      </c>
      <c r="K141" s="75"/>
      <c r="M141" s="27">
        <v>2.4355364530492807E-4</v>
      </c>
      <c r="N141" s="32">
        <v>0.47089928224675137</v>
      </c>
      <c r="P141" s="20">
        <v>2.518802177350608</v>
      </c>
      <c r="Q141" s="27">
        <f t="shared" si="10"/>
        <v>89.612070150490879</v>
      </c>
      <c r="R141" s="32">
        <f t="shared" si="12"/>
        <v>152.57143398086836</v>
      </c>
      <c r="S141" s="27">
        <f t="shared" si="13"/>
        <v>225.71507741195185</v>
      </c>
      <c r="T141" s="27">
        <f t="shared" si="14"/>
        <v>384.29726011251574</v>
      </c>
    </row>
    <row r="142" spans="1:20" x14ac:dyDescent="0.3">
      <c r="A142" s="30">
        <v>2.1866737289656157</v>
      </c>
      <c r="B142" s="29">
        <v>239.91855477582016</v>
      </c>
      <c r="E142" s="27">
        <v>44.624246335601129</v>
      </c>
      <c r="F142" s="20">
        <v>89.732965689508816</v>
      </c>
      <c r="H142" s="27">
        <v>54.950837615475848</v>
      </c>
      <c r="I142" s="20">
        <v>152.58912118637306</v>
      </c>
      <c r="J142" s="75">
        <f t="shared" si="11"/>
        <v>1126.7895424794758</v>
      </c>
      <c r="K142" s="75"/>
      <c r="M142" s="27">
        <v>2.449644352964242E-4</v>
      </c>
      <c r="N142" s="32">
        <v>0.44813407973432384</v>
      </c>
      <c r="P142" s="20">
        <v>2.4006916335370931</v>
      </c>
      <c r="Q142" s="27">
        <f t="shared" si="10"/>
        <v>89.732965689508816</v>
      </c>
      <c r="R142" s="32">
        <f t="shared" si="12"/>
        <v>152.58912118637306</v>
      </c>
      <c r="S142" s="27">
        <f t="shared" si="13"/>
        <v>215.42117998327484</v>
      </c>
      <c r="T142" s="27">
        <f t="shared" si="14"/>
        <v>366.3194266009034</v>
      </c>
    </row>
    <row r="143" spans="1:20" x14ac:dyDescent="0.3">
      <c r="A143" s="30">
        <v>2.1787271345924637</v>
      </c>
      <c r="B143" s="29">
        <v>995.29219800690805</v>
      </c>
      <c r="E143" s="27">
        <v>3.0109775184428145E-3</v>
      </c>
      <c r="F143" s="20">
        <v>89.739854501451987</v>
      </c>
      <c r="H143" s="27">
        <v>6.5323549392815039E-4</v>
      </c>
      <c r="I143" s="20">
        <v>152.84285168214501</v>
      </c>
      <c r="J143" s="75">
        <f t="shared" si="11"/>
        <v>1126.7901957149697</v>
      </c>
      <c r="K143" s="75"/>
      <c r="M143" s="27">
        <v>2.4576965461164946E-4</v>
      </c>
      <c r="N143" s="32">
        <v>0.4522522974719162</v>
      </c>
      <c r="P143" s="20">
        <v>2.348728483150353</v>
      </c>
      <c r="Q143" s="27">
        <f t="shared" si="10"/>
        <v>89.739854501451987</v>
      </c>
      <c r="R143" s="32">
        <f t="shared" si="12"/>
        <v>152.84285168214501</v>
      </c>
      <c r="S143" s="27">
        <f t="shared" si="13"/>
        <v>210.7745523413287</v>
      </c>
      <c r="T143" s="27">
        <f t="shared" si="14"/>
        <v>358.98635919177883</v>
      </c>
    </row>
    <row r="144" spans="1:20" x14ac:dyDescent="0.3">
      <c r="A144" s="30">
        <v>2.1701154969186973</v>
      </c>
      <c r="B144" s="29">
        <v>174.59639310357923</v>
      </c>
      <c r="E144" s="27">
        <v>27.418178777924822</v>
      </c>
      <c r="F144" s="20">
        <v>89.858495343856518</v>
      </c>
      <c r="H144" s="27">
        <v>1.0094631878596374</v>
      </c>
      <c r="I144" s="20">
        <v>152.94236660024598</v>
      </c>
      <c r="J144" s="75">
        <f t="shared" si="11"/>
        <v>1127.7996589028294</v>
      </c>
      <c r="K144" s="75"/>
      <c r="M144" s="27">
        <v>2.5234437907784013E-4</v>
      </c>
      <c r="N144" s="32">
        <v>0.3884843861600627</v>
      </c>
      <c r="P144" s="20">
        <v>2.1874444446920052</v>
      </c>
      <c r="Q144" s="27">
        <f t="shared" si="10"/>
        <v>89.858495343856518</v>
      </c>
      <c r="R144" s="32">
        <f t="shared" si="12"/>
        <v>152.94236660024598</v>
      </c>
      <c r="S144" s="27">
        <f t="shared" si="13"/>
        <v>196.56046644830136</v>
      </c>
      <c r="T144" s="27">
        <f t="shared" si="14"/>
        <v>334.55293017775614</v>
      </c>
    </row>
    <row r="145" spans="1:20" x14ac:dyDescent="0.3">
      <c r="A145" s="30">
        <v>2.1644742943835809</v>
      </c>
      <c r="B145" s="29">
        <v>325.35891914107378</v>
      </c>
      <c r="E145" s="27">
        <v>17.703046426106994</v>
      </c>
      <c r="F145" s="20">
        <v>89.937641812316429</v>
      </c>
      <c r="H145" s="27">
        <v>1.0882202083848824E-2</v>
      </c>
      <c r="I145" s="20">
        <v>152.98274750711829</v>
      </c>
      <c r="J145" s="75">
        <f t="shared" si="11"/>
        <v>1127.8105411049132</v>
      </c>
      <c r="K145" s="75"/>
      <c r="M145" s="27">
        <v>2.5351626209157985E-4</v>
      </c>
      <c r="N145" s="32">
        <v>0.39222207133457593</v>
      </c>
      <c r="P145" s="20">
        <v>2.1866737289656157</v>
      </c>
      <c r="Q145" s="27">
        <f t="shared" si="10"/>
        <v>89.937641812316429</v>
      </c>
      <c r="R145" s="32">
        <f t="shared" si="12"/>
        <v>152.98274750711829</v>
      </c>
      <c r="S145" s="27">
        <f t="shared" si="13"/>
        <v>196.66427859611184</v>
      </c>
      <c r="T145" s="27">
        <f t="shared" si="14"/>
        <v>334.52335495879561</v>
      </c>
    </row>
    <row r="146" spans="1:20" x14ac:dyDescent="0.3">
      <c r="A146" s="30">
        <v>2.1627603698384519</v>
      </c>
      <c r="B146" s="29">
        <v>189.56703538616827</v>
      </c>
      <c r="E146" s="27">
        <v>0.52873119933974522</v>
      </c>
      <c r="F146" s="20">
        <v>89.94167414038445</v>
      </c>
      <c r="H146" s="27">
        <v>2.3518151978350943E-2</v>
      </c>
      <c r="I146" s="20">
        <v>153.11520589144664</v>
      </c>
      <c r="J146" s="75">
        <f t="shared" si="11"/>
        <v>1127.8340592568916</v>
      </c>
      <c r="K146" s="75"/>
      <c r="M146" s="27">
        <v>2.568174331827322E-4</v>
      </c>
      <c r="N146" s="32">
        <v>0.31982367375978299</v>
      </c>
      <c r="P146" s="20">
        <v>2.1787271345924637</v>
      </c>
      <c r="Q146" s="27">
        <f t="shared" si="10"/>
        <v>89.94167414038445</v>
      </c>
      <c r="R146" s="32">
        <f t="shared" si="12"/>
        <v>153.11520589144664</v>
      </c>
      <c r="S146" s="27">
        <f t="shared" si="13"/>
        <v>195.95836598032889</v>
      </c>
      <c r="T146" s="27">
        <f t="shared" si="14"/>
        <v>333.59625379440666</v>
      </c>
    </row>
    <row r="147" spans="1:20" x14ac:dyDescent="0.3">
      <c r="A147" s="30">
        <v>2.0961532014703153</v>
      </c>
      <c r="B147" s="29">
        <v>274.0145499642091</v>
      </c>
      <c r="E147" s="27">
        <v>13.527514187598626</v>
      </c>
      <c r="F147" s="20">
        <v>89.984961203721952</v>
      </c>
      <c r="H147" s="27">
        <v>0.1060828693489384</v>
      </c>
      <c r="I147" s="20">
        <v>153.37650403053718</v>
      </c>
      <c r="J147" s="75">
        <f t="shared" si="11"/>
        <v>1127.9401421262405</v>
      </c>
      <c r="K147" s="75"/>
      <c r="M147" s="27">
        <v>2.6216879632556811E-4</v>
      </c>
      <c r="N147" s="32">
        <v>0.39678096527238987</v>
      </c>
      <c r="P147" s="20">
        <v>2.1701154969186973</v>
      </c>
      <c r="Q147" s="27">
        <f t="shared" si="10"/>
        <v>89.984961203721952</v>
      </c>
      <c r="R147" s="32">
        <f t="shared" si="12"/>
        <v>153.37650403053718</v>
      </c>
      <c r="S147" s="27">
        <f t="shared" si="13"/>
        <v>195.27775879782476</v>
      </c>
      <c r="T147" s="27">
        <f t="shared" si="14"/>
        <v>332.84472825988178</v>
      </c>
    </row>
    <row r="148" spans="1:20" x14ac:dyDescent="0.3">
      <c r="A148" s="30">
        <v>2.0924683051612192</v>
      </c>
      <c r="B148" s="29">
        <v>141.07204707350542</v>
      </c>
      <c r="E148" s="27">
        <v>4.0061510826490121E-3</v>
      </c>
      <c r="F148" s="20">
        <v>90.09329014807949</v>
      </c>
      <c r="H148" s="27">
        <v>4.0061510826490121E-3</v>
      </c>
      <c r="I148" s="20">
        <v>153.81616658226596</v>
      </c>
      <c r="J148" s="75">
        <f t="shared" si="11"/>
        <v>1127.9441482773232</v>
      </c>
      <c r="K148" s="75"/>
      <c r="M148" s="27">
        <v>2.7104031732960721E-4</v>
      </c>
      <c r="N148" s="32">
        <v>0.36731819558051648</v>
      </c>
      <c r="P148" s="20">
        <v>2.1644742943835809</v>
      </c>
      <c r="Q148" s="27">
        <f t="shared" si="10"/>
        <v>90.09329014807949</v>
      </c>
      <c r="R148" s="32">
        <f t="shared" si="12"/>
        <v>153.81616658226596</v>
      </c>
      <c r="S148" s="27">
        <f t="shared" si="13"/>
        <v>195.00461062195956</v>
      </c>
      <c r="T148" s="27">
        <f t="shared" si="14"/>
        <v>332.93113862793746</v>
      </c>
    </row>
    <row r="149" spans="1:20" x14ac:dyDescent="0.3">
      <c r="A149" s="30">
        <v>2.0785054721141023</v>
      </c>
      <c r="B149" s="29">
        <v>227.20327640983328</v>
      </c>
      <c r="E149" s="27">
        <v>0.20447522886979641</v>
      </c>
      <c r="F149" s="20">
        <v>90.392407854656909</v>
      </c>
      <c r="H149" s="27">
        <v>0.10450500326896872</v>
      </c>
      <c r="I149" s="20">
        <v>153.83935623439453</v>
      </c>
      <c r="J149" s="75">
        <f t="shared" si="11"/>
        <v>1128.0486532805921</v>
      </c>
      <c r="K149" s="75"/>
      <c r="M149" s="27">
        <v>2.714438855946355E-4</v>
      </c>
      <c r="N149" s="32">
        <v>0.50202828615475104</v>
      </c>
      <c r="P149" s="20">
        <v>2.1627603698384519</v>
      </c>
      <c r="Q149" s="27">
        <f t="shared" si="10"/>
        <v>90.392407854656909</v>
      </c>
      <c r="R149" s="32">
        <f t="shared" si="12"/>
        <v>153.83935623439453</v>
      </c>
      <c r="S149" s="27">
        <f t="shared" si="13"/>
        <v>195.49711744232596</v>
      </c>
      <c r="T149" s="27">
        <f t="shared" si="14"/>
        <v>332.71766298520845</v>
      </c>
    </row>
    <row r="150" spans="1:20" x14ac:dyDescent="0.3">
      <c r="A150" s="30">
        <v>2.0205018547849249</v>
      </c>
      <c r="B150" s="29">
        <v>201.05779355067489</v>
      </c>
      <c r="E150" s="27">
        <v>1.1811665401646678</v>
      </c>
      <c r="F150" s="20">
        <v>90.517437688332421</v>
      </c>
      <c r="H150" s="27">
        <v>5.7283813375761383E-3</v>
      </c>
      <c r="I150" s="20">
        <v>154.02549486330398</v>
      </c>
      <c r="J150" s="75">
        <f t="shared" si="11"/>
        <v>1128.0543816619297</v>
      </c>
      <c r="K150" s="75"/>
      <c r="M150" s="27">
        <v>2.7794919378720806E-4</v>
      </c>
      <c r="N150" s="32">
        <v>0.39513896986215291</v>
      </c>
      <c r="P150" s="20">
        <v>2.0961532014703153</v>
      </c>
      <c r="Q150" s="27">
        <f t="shared" si="10"/>
        <v>90.517437688332421</v>
      </c>
      <c r="R150" s="32">
        <f t="shared" si="12"/>
        <v>154.02549486330398</v>
      </c>
      <c r="S150" s="27">
        <f t="shared" si="13"/>
        <v>189.73841679928779</v>
      </c>
      <c r="T150" s="27">
        <f t="shared" si="14"/>
        <v>322.86103416576424</v>
      </c>
    </row>
    <row r="151" spans="1:20" x14ac:dyDescent="0.3">
      <c r="A151" s="30">
        <v>2.0167396184001518</v>
      </c>
      <c r="B151" s="29">
        <v>260.91947818636555</v>
      </c>
      <c r="E151" s="27">
        <v>1.1288547875665245E-3</v>
      </c>
      <c r="F151" s="20">
        <v>90.889018319635554</v>
      </c>
      <c r="H151" s="27">
        <v>4.5529720542731411E-2</v>
      </c>
      <c r="I151" s="20">
        <v>154.32823694481672</v>
      </c>
      <c r="J151" s="75">
        <f t="shared" si="11"/>
        <v>1128.0999113824723</v>
      </c>
      <c r="K151" s="75"/>
      <c r="M151" s="27">
        <v>2.7924282494495856E-4</v>
      </c>
      <c r="N151" s="32">
        <v>0.30790232988817196</v>
      </c>
      <c r="P151" s="20">
        <v>2.0924683051612192</v>
      </c>
      <c r="Q151" s="27">
        <f t="shared" si="10"/>
        <v>90.889018319635554</v>
      </c>
      <c r="R151" s="32">
        <f t="shared" si="12"/>
        <v>154.32823694481672</v>
      </c>
      <c r="S151" s="27">
        <f t="shared" si="13"/>
        <v>190.18239012105479</v>
      </c>
      <c r="T151" s="27">
        <f t="shared" si="14"/>
        <v>322.92694439843967</v>
      </c>
    </row>
    <row r="152" spans="1:20" x14ac:dyDescent="0.3">
      <c r="A152" s="30">
        <v>1.9868333575959696</v>
      </c>
      <c r="B152" s="29">
        <v>229.81494093827087</v>
      </c>
      <c r="E152" s="27">
        <v>2.1701154969186973</v>
      </c>
      <c r="F152" s="20">
        <v>90.970263527482288</v>
      </c>
      <c r="H152" s="27">
        <v>0.10580529978915365</v>
      </c>
      <c r="I152" s="20">
        <v>154.3371363625352</v>
      </c>
      <c r="J152" s="75">
        <f t="shared" si="11"/>
        <v>1128.2057166822615</v>
      </c>
      <c r="K152" s="75"/>
      <c r="M152" s="27">
        <v>2.9440045364026446E-4</v>
      </c>
      <c r="N152" s="32">
        <v>0.33366665546726154</v>
      </c>
      <c r="P152" s="20">
        <v>2.0785054721141023</v>
      </c>
      <c r="Q152" s="27">
        <f t="shared" si="10"/>
        <v>90.970263527482288</v>
      </c>
      <c r="R152" s="32">
        <f t="shared" si="12"/>
        <v>154.3371363625352</v>
      </c>
      <c r="S152" s="27">
        <f t="shared" si="13"/>
        <v>189.08219054153386</v>
      </c>
      <c r="T152" s="27">
        <f t="shared" si="14"/>
        <v>320.79058247994982</v>
      </c>
    </row>
    <row r="153" spans="1:20" x14ac:dyDescent="0.3">
      <c r="A153" s="30">
        <v>1.9454472008087578</v>
      </c>
      <c r="B153" s="29">
        <v>223.75145490396599</v>
      </c>
      <c r="E153" s="27">
        <v>3.5769753731074161E-4</v>
      </c>
      <c r="F153" s="20">
        <v>90.983654065587217</v>
      </c>
      <c r="H153" s="27">
        <v>12.302705321673557</v>
      </c>
      <c r="I153" s="20">
        <v>154.53381963222009</v>
      </c>
      <c r="J153" s="75">
        <f t="shared" si="11"/>
        <v>1140.508422003935</v>
      </c>
      <c r="K153" s="75"/>
      <c r="M153" s="27">
        <v>3.0448423922280199E-4</v>
      </c>
      <c r="N153" s="32">
        <v>0.51690646801191786</v>
      </c>
      <c r="P153" s="20">
        <v>2.0205018547849249</v>
      </c>
      <c r="Q153" s="27">
        <f t="shared" si="10"/>
        <v>90.983654065587217</v>
      </c>
      <c r="R153" s="32">
        <f t="shared" si="12"/>
        <v>154.53381963222009</v>
      </c>
      <c r="S153" s="27">
        <f t="shared" si="13"/>
        <v>183.83264179462896</v>
      </c>
      <c r="T153" s="27">
        <f t="shared" si="14"/>
        <v>312.23586919389976</v>
      </c>
    </row>
    <row r="154" spans="1:20" x14ac:dyDescent="0.3">
      <c r="A154" s="30">
        <v>1.9411885720455757</v>
      </c>
      <c r="B154" s="29">
        <v>216.95180296727531</v>
      </c>
      <c r="E154" s="27">
        <v>0.3081640704858728</v>
      </c>
      <c r="F154" s="20">
        <v>91.133694736139176</v>
      </c>
      <c r="H154" s="27">
        <v>0.1561354374871371</v>
      </c>
      <c r="I154" s="20">
        <v>154.57649348365209</v>
      </c>
      <c r="J154" s="75">
        <f t="shared" si="11"/>
        <v>1140.6645574414222</v>
      </c>
      <c r="K154" s="75"/>
      <c r="M154" s="27">
        <v>3.1669474265072495E-4</v>
      </c>
      <c r="N154" s="32">
        <v>0.59337267902884239</v>
      </c>
      <c r="P154" s="20">
        <v>2.0167396184001518</v>
      </c>
      <c r="Q154" s="27">
        <f t="shared" si="10"/>
        <v>91.133694736139176</v>
      </c>
      <c r="R154" s="32">
        <f t="shared" si="12"/>
        <v>154.57649348365209</v>
      </c>
      <c r="S154" s="27">
        <f t="shared" si="13"/>
        <v>183.79293274555724</v>
      </c>
      <c r="T154" s="27">
        <f t="shared" si="14"/>
        <v>311.74053848185406</v>
      </c>
    </row>
    <row r="155" spans="1:20" x14ac:dyDescent="0.3">
      <c r="A155" s="30">
        <v>1.9055107676695116</v>
      </c>
      <c r="B155" s="29">
        <v>156.46265126225819</v>
      </c>
      <c r="E155" s="27">
        <v>9.6780718446552783E-2</v>
      </c>
      <c r="F155" s="20">
        <v>91.206432523889731</v>
      </c>
      <c r="H155" s="27">
        <v>3.5395313674598583</v>
      </c>
      <c r="I155" s="20">
        <v>154.70001371747375</v>
      </c>
      <c r="J155" s="75">
        <f t="shared" si="11"/>
        <v>1144.204088808882</v>
      </c>
      <c r="K155" s="75"/>
      <c r="M155" s="27">
        <v>3.3655102288321359E-4</v>
      </c>
      <c r="N155" s="32">
        <v>0.50402692050636844</v>
      </c>
      <c r="P155" s="20">
        <v>1.9868333575959696</v>
      </c>
      <c r="Q155" s="27">
        <f t="shared" si="10"/>
        <v>91.206432523889731</v>
      </c>
      <c r="R155" s="32">
        <f t="shared" si="12"/>
        <v>154.70001371747375</v>
      </c>
      <c r="S155" s="27">
        <f t="shared" si="13"/>
        <v>181.21198256579007</v>
      </c>
      <c r="T155" s="27">
        <f t="shared" si="14"/>
        <v>307.36314767443093</v>
      </c>
    </row>
    <row r="156" spans="1:20" x14ac:dyDescent="0.3">
      <c r="A156" s="30">
        <v>1.9054697725359802</v>
      </c>
      <c r="B156" s="29">
        <v>186.02191502176055</v>
      </c>
      <c r="E156" s="27">
        <v>1.0854531742552354E-3</v>
      </c>
      <c r="F156" s="20">
        <v>91.212725007391938</v>
      </c>
      <c r="H156" s="27">
        <v>9.3888801775392494E-2</v>
      </c>
      <c r="I156" s="20">
        <v>154.75166076443338</v>
      </c>
      <c r="J156" s="75">
        <f t="shared" si="11"/>
        <v>1144.2979776106574</v>
      </c>
      <c r="K156" s="75"/>
      <c r="M156" s="27">
        <v>3.3871993218781427E-4</v>
      </c>
      <c r="N156" s="32">
        <v>0.63384539167217957</v>
      </c>
      <c r="P156" s="20">
        <v>1.9454472008087578</v>
      </c>
      <c r="Q156" s="27">
        <f t="shared" si="10"/>
        <v>91.212725007391938</v>
      </c>
      <c r="R156" s="32">
        <f t="shared" si="12"/>
        <v>154.75166076443338</v>
      </c>
      <c r="S156" s="27">
        <f t="shared" si="13"/>
        <v>177.44954054376961</v>
      </c>
      <c r="T156" s="27">
        <f t="shared" si="14"/>
        <v>301.06118525467338</v>
      </c>
    </row>
    <row r="157" spans="1:20" x14ac:dyDescent="0.3">
      <c r="A157" s="30">
        <v>1.8970346076275746</v>
      </c>
      <c r="B157" s="29">
        <v>141.14368123897461</v>
      </c>
      <c r="E157" s="27">
        <v>1.8580753180685861E-3</v>
      </c>
      <c r="F157" s="20">
        <v>91.387269353806261</v>
      </c>
      <c r="H157" s="27">
        <v>0.4279554338422713</v>
      </c>
      <c r="I157" s="20">
        <v>155.0688125129011</v>
      </c>
      <c r="J157" s="75">
        <f t="shared" si="11"/>
        <v>1144.7259330444997</v>
      </c>
      <c r="K157" s="75"/>
      <c r="M157" s="27">
        <v>3.5119782933179522E-4</v>
      </c>
      <c r="N157" s="32">
        <v>0.54419073442235821</v>
      </c>
      <c r="P157" s="20">
        <v>1.9411885720455757</v>
      </c>
      <c r="Q157" s="27">
        <f t="shared" si="10"/>
        <v>91.387269353806261</v>
      </c>
      <c r="R157" s="32">
        <f t="shared" si="12"/>
        <v>155.0688125129011</v>
      </c>
      <c r="S157" s="27">
        <f t="shared" si="13"/>
        <v>177.39992290005958</v>
      </c>
      <c r="T157" s="27">
        <f t="shared" si="14"/>
        <v>301.01780673072159</v>
      </c>
    </row>
    <row r="158" spans="1:20" x14ac:dyDescent="0.3">
      <c r="A158" s="30">
        <v>1.8888740542511187</v>
      </c>
      <c r="B158" s="29">
        <v>177.79259479301322</v>
      </c>
      <c r="E158" s="27">
        <v>1.0753281655524916E-2</v>
      </c>
      <c r="F158" s="20">
        <v>91.534407579246661</v>
      </c>
      <c r="H158" s="27">
        <v>9.4402059870390076E-2</v>
      </c>
      <c r="I158" s="20">
        <v>155.19378614557746</v>
      </c>
      <c r="J158" s="75">
        <f t="shared" si="11"/>
        <v>1144.8203351043701</v>
      </c>
      <c r="K158" s="75"/>
      <c r="M158" s="27">
        <v>3.5769753731074161E-4</v>
      </c>
      <c r="N158" s="32">
        <v>0.63670931479220472</v>
      </c>
      <c r="P158" s="20">
        <v>1.9055107676695116</v>
      </c>
      <c r="Q158" s="27">
        <f t="shared" si="10"/>
        <v>91.534407579246661</v>
      </c>
      <c r="R158" s="32">
        <f t="shared" si="12"/>
        <v>155.19378614557746</v>
      </c>
      <c r="S158" s="27">
        <f t="shared" si="13"/>
        <v>174.41979925450426</v>
      </c>
      <c r="T158" s="27">
        <f t="shared" si="14"/>
        <v>295.72343057579729</v>
      </c>
    </row>
    <row r="159" spans="1:20" x14ac:dyDescent="0.3">
      <c r="A159" s="30">
        <v>1.87022264363668</v>
      </c>
      <c r="B159" s="29">
        <v>162.0121384250242</v>
      </c>
      <c r="E159" s="27">
        <v>48.888845100668732</v>
      </c>
      <c r="F159" s="20">
        <v>91.547372145862596</v>
      </c>
      <c r="H159" s="27">
        <v>30.794776131608614</v>
      </c>
      <c r="I159" s="20">
        <v>155.26675162665498</v>
      </c>
      <c r="J159" s="75">
        <f t="shared" si="11"/>
        <v>1175.6151112359787</v>
      </c>
      <c r="K159" s="75"/>
      <c r="M159" s="27">
        <v>3.5872642865797388E-4</v>
      </c>
      <c r="N159" s="32">
        <v>1.1128885201695677</v>
      </c>
      <c r="P159" s="20">
        <v>1.9054697725359802</v>
      </c>
      <c r="Q159" s="27">
        <f t="shared" si="10"/>
        <v>91.547372145862596</v>
      </c>
      <c r="R159" s="32">
        <f t="shared" si="12"/>
        <v>155.26675162665498</v>
      </c>
      <c r="S159" s="27">
        <f t="shared" si="13"/>
        <v>174.44075037904352</v>
      </c>
      <c r="T159" s="27">
        <f t="shared" si="14"/>
        <v>295.85610190444277</v>
      </c>
    </row>
    <row r="160" spans="1:20" x14ac:dyDescent="0.3">
      <c r="A160" s="30">
        <v>1.8649047544777204</v>
      </c>
      <c r="B160" s="29">
        <v>257.11844856141835</v>
      </c>
      <c r="E160" s="27">
        <v>10.605523476475355</v>
      </c>
      <c r="F160" s="20">
        <v>92.009305068198742</v>
      </c>
      <c r="H160" s="27">
        <v>4.3707513363642647E-2</v>
      </c>
      <c r="I160" s="20">
        <v>155.55668007081675</v>
      </c>
      <c r="J160" s="75">
        <f t="shared" si="11"/>
        <v>1175.6588187493423</v>
      </c>
      <c r="K160" s="75"/>
      <c r="M160" s="27">
        <v>3.7776420504087582E-4</v>
      </c>
      <c r="N160" s="32">
        <v>0.67489283399786804</v>
      </c>
      <c r="P160" s="20">
        <v>1.8970346076275746</v>
      </c>
      <c r="Q160" s="27">
        <f t="shared" si="10"/>
        <v>92.009305068198742</v>
      </c>
      <c r="R160" s="32">
        <f t="shared" si="12"/>
        <v>155.55668007081675</v>
      </c>
      <c r="S160" s="27">
        <f t="shared" si="13"/>
        <v>174.5448359381362</v>
      </c>
      <c r="T160" s="27">
        <f t="shared" si="14"/>
        <v>295.09640554199001</v>
      </c>
    </row>
    <row r="161" spans="1:20" x14ac:dyDescent="0.3">
      <c r="A161" s="30">
        <v>1.8412582687619761</v>
      </c>
      <c r="B161" s="29">
        <v>136.87424107309923</v>
      </c>
      <c r="E161" s="27">
        <v>0.14710676842560133</v>
      </c>
      <c r="F161" s="20">
        <v>92.630117955286622</v>
      </c>
      <c r="H161" s="27">
        <v>1.6927588465023291E-3</v>
      </c>
      <c r="I161" s="20">
        <v>155.83232872082812</v>
      </c>
      <c r="J161" s="75">
        <f t="shared" si="11"/>
        <v>1175.6605115081888</v>
      </c>
      <c r="K161" s="75"/>
      <c r="M161" s="27">
        <v>3.8882324815858738E-4</v>
      </c>
      <c r="N161" s="32">
        <v>0.4007105594770754</v>
      </c>
      <c r="P161" s="20">
        <v>1.8888740542511187</v>
      </c>
      <c r="Q161" s="27">
        <f t="shared" si="10"/>
        <v>92.630117955286622</v>
      </c>
      <c r="R161" s="32">
        <f t="shared" si="12"/>
        <v>155.83232872082812</v>
      </c>
      <c r="S161" s="27">
        <f t="shared" si="13"/>
        <v>174.96662644796157</v>
      </c>
      <c r="T161" s="27">
        <f t="shared" si="14"/>
        <v>294.34764253430365</v>
      </c>
    </row>
    <row r="162" spans="1:20" x14ac:dyDescent="0.3">
      <c r="A162" s="30">
        <v>1.8099390853340083</v>
      </c>
      <c r="B162" s="29">
        <v>148.73504037244777</v>
      </c>
      <c r="E162" s="27">
        <v>1.2535097573627354</v>
      </c>
      <c r="F162" s="20">
        <v>92.739822799745227</v>
      </c>
      <c r="H162" s="27">
        <v>4.6245108627872469</v>
      </c>
      <c r="I162" s="20">
        <v>155.90199463591614</v>
      </c>
      <c r="J162" s="75">
        <f t="shared" si="11"/>
        <v>1180.2850223709761</v>
      </c>
      <c r="K162" s="75"/>
      <c r="M162" s="27">
        <v>4.1420766319788527E-4</v>
      </c>
      <c r="N162" s="32">
        <v>0.74322071365270892</v>
      </c>
      <c r="P162" s="20">
        <v>1.87022264363668</v>
      </c>
      <c r="Q162" s="27">
        <f t="shared" si="10"/>
        <v>92.739822799745227</v>
      </c>
      <c r="R162" s="32">
        <f t="shared" si="12"/>
        <v>155.90199463591614</v>
      </c>
      <c r="S162" s="27">
        <f t="shared" si="13"/>
        <v>173.44411656693677</v>
      </c>
      <c r="T162" s="27">
        <f t="shared" si="14"/>
        <v>291.57144055621461</v>
      </c>
    </row>
    <row r="163" spans="1:20" x14ac:dyDescent="0.3">
      <c r="A163" s="30">
        <v>1.7333888371395005</v>
      </c>
      <c r="B163" s="29">
        <v>158.59926194442096</v>
      </c>
      <c r="E163" s="27">
        <v>2.8044306203955784</v>
      </c>
      <c r="F163" s="20">
        <v>92.752259786525784</v>
      </c>
      <c r="H163" s="27">
        <v>2.0899647363421536E-2</v>
      </c>
      <c r="I163" s="20">
        <v>156.20629900183877</v>
      </c>
      <c r="J163" s="75">
        <f t="shared" si="11"/>
        <v>1180.3059220183395</v>
      </c>
      <c r="K163" s="75"/>
      <c r="M163" s="27">
        <v>4.1732724730536574E-4</v>
      </c>
      <c r="N163" s="32">
        <v>0.72388004757180524</v>
      </c>
      <c r="P163" s="20">
        <v>1.8649047544777204</v>
      </c>
      <c r="Q163" s="27">
        <f t="shared" si="10"/>
        <v>92.752259786525784</v>
      </c>
      <c r="R163" s="32">
        <f t="shared" si="12"/>
        <v>156.20629900183877</v>
      </c>
      <c r="S163" s="27">
        <f t="shared" si="13"/>
        <v>172.9741302644446</v>
      </c>
      <c r="T163" s="27">
        <f t="shared" si="14"/>
        <v>291.3098696878975</v>
      </c>
    </row>
    <row r="164" spans="1:20" x14ac:dyDescent="0.3">
      <c r="A164" s="30">
        <v>1.6443044755228584</v>
      </c>
      <c r="B164" s="29">
        <v>250.60398237479791</v>
      </c>
      <c r="E164" s="27">
        <v>1.039838381939262E-2</v>
      </c>
      <c r="F164" s="20">
        <v>92.920200421993798</v>
      </c>
      <c r="H164" s="27">
        <v>0.11444048132852913</v>
      </c>
      <c r="I164" s="20">
        <v>156.43508452295896</v>
      </c>
      <c r="J164" s="75">
        <f t="shared" si="11"/>
        <v>1180.420362499668</v>
      </c>
      <c r="K164" s="75"/>
      <c r="M164" s="27">
        <v>4.1832197985058883E-4</v>
      </c>
      <c r="N164" s="32">
        <v>0.51883888968890102</v>
      </c>
      <c r="P164" s="20">
        <v>1.8412582687619761</v>
      </c>
      <c r="Q164" s="27">
        <f t="shared" si="10"/>
        <v>92.920200421993798</v>
      </c>
      <c r="R164" s="32">
        <f t="shared" si="12"/>
        <v>156.43508452295896</v>
      </c>
      <c r="S164" s="27">
        <f t="shared" si="13"/>
        <v>171.09008736201613</v>
      </c>
      <c r="T164" s="27">
        <f t="shared" si="14"/>
        <v>288.03739290237684</v>
      </c>
    </row>
    <row r="165" spans="1:20" x14ac:dyDescent="0.3">
      <c r="A165" s="30">
        <v>1.6220927100662266</v>
      </c>
      <c r="B165" s="29">
        <v>200.33563680847456</v>
      </c>
      <c r="E165" s="27">
        <v>0.14145088499799385</v>
      </c>
      <c r="F165" s="20">
        <v>92.953824643043006</v>
      </c>
      <c r="H165" s="27">
        <v>1.9055107676695116</v>
      </c>
      <c r="I165" s="20">
        <v>156.46265126225819</v>
      </c>
      <c r="J165" s="75">
        <f t="shared" si="11"/>
        <v>1182.3258732673376</v>
      </c>
      <c r="K165" s="75"/>
      <c r="M165" s="27">
        <v>4.3570139587245649E-4</v>
      </c>
      <c r="N165" s="32">
        <v>0.44504125762950975</v>
      </c>
      <c r="P165" s="20">
        <v>1.8099390853340083</v>
      </c>
      <c r="Q165" s="27">
        <f t="shared" si="10"/>
        <v>92.953824643043006</v>
      </c>
      <c r="R165" s="32">
        <f t="shared" si="12"/>
        <v>156.46265126225819</v>
      </c>
      <c r="S165" s="27">
        <f t="shared" si="13"/>
        <v>168.24076035272705</v>
      </c>
      <c r="T165" s="27">
        <f t="shared" si="14"/>
        <v>283.18786791454551</v>
      </c>
    </row>
    <row r="166" spans="1:20" x14ac:dyDescent="0.3">
      <c r="A166" s="30">
        <v>1.6129366776440293</v>
      </c>
      <c r="B166" s="29">
        <v>179.67669577679715</v>
      </c>
      <c r="E166" s="27">
        <v>0.17527454066430437</v>
      </c>
      <c r="F166" s="20">
        <v>92.96007263500789</v>
      </c>
      <c r="H166" s="27">
        <v>0.31018991236965121</v>
      </c>
      <c r="I166" s="20">
        <v>156.55695722520784</v>
      </c>
      <c r="J166" s="75">
        <f t="shared" si="11"/>
        <v>1182.6360631797072</v>
      </c>
      <c r="K166" s="75"/>
      <c r="M166" s="27">
        <v>4.5648862987945904E-4</v>
      </c>
      <c r="N166" s="32">
        <v>0.42784595680267284</v>
      </c>
      <c r="P166" s="20">
        <v>1.7333888371395005</v>
      </c>
      <c r="Q166" s="27">
        <f t="shared" si="10"/>
        <v>92.96007263500789</v>
      </c>
      <c r="R166" s="32">
        <f t="shared" si="12"/>
        <v>156.55695722520784</v>
      </c>
      <c r="S166" s="27">
        <f t="shared" si="13"/>
        <v>161.13595220519983</v>
      </c>
      <c r="T166" s="27">
        <f t="shared" si="14"/>
        <v>271.37408203070152</v>
      </c>
    </row>
    <row r="167" spans="1:20" x14ac:dyDescent="0.3">
      <c r="A167" s="30">
        <v>1.6045069177071127</v>
      </c>
      <c r="B167" s="29">
        <v>286.59320337962731</v>
      </c>
      <c r="E167" s="27">
        <v>3.2471994587012887E-2</v>
      </c>
      <c r="F167" s="20">
        <v>93.025311930282115</v>
      </c>
      <c r="H167" s="27">
        <v>62.707949466778018</v>
      </c>
      <c r="I167" s="20">
        <v>156.59052958074358</v>
      </c>
      <c r="J167" s="75">
        <f t="shared" si="11"/>
        <v>1245.3440126464852</v>
      </c>
      <c r="K167" s="75"/>
      <c r="M167" s="27">
        <v>4.5735827643511584E-4</v>
      </c>
      <c r="N167" s="32">
        <v>0.52204845770910868</v>
      </c>
      <c r="P167" s="20">
        <v>1.6443044755228584</v>
      </c>
      <c r="Q167" s="27">
        <f t="shared" si="10"/>
        <v>93.025311930282115</v>
      </c>
      <c r="R167" s="32">
        <f t="shared" si="12"/>
        <v>156.59052958074358</v>
      </c>
      <c r="S167" s="27">
        <f t="shared" si="13"/>
        <v>152.96193674387283</v>
      </c>
      <c r="T167" s="27">
        <f t="shared" si="14"/>
        <v>257.48250861411123</v>
      </c>
    </row>
    <row r="168" spans="1:20" x14ac:dyDescent="0.3">
      <c r="A168" s="30">
        <v>1.5673716856827014</v>
      </c>
      <c r="B168" s="29">
        <v>115.23787021487048</v>
      </c>
      <c r="E168" s="27">
        <v>5.1645848807311268E-3</v>
      </c>
      <c r="F168" s="20">
        <v>93.136179785531738</v>
      </c>
      <c r="H168" s="27">
        <v>0.44411987973035139</v>
      </c>
      <c r="I168" s="20">
        <v>157.29607673257536</v>
      </c>
      <c r="J168" s="75">
        <f t="shared" si="11"/>
        <v>1245.7881325262156</v>
      </c>
      <c r="K168" s="75"/>
      <c r="M168" s="27">
        <v>4.8642531737641548E-4</v>
      </c>
      <c r="N168" s="32">
        <v>0.40219250526599609</v>
      </c>
      <c r="P168" s="20">
        <v>1.6220927100662266</v>
      </c>
      <c r="Q168" s="27">
        <f t="shared" si="10"/>
        <v>93.136179785531738</v>
      </c>
      <c r="R168" s="32">
        <f t="shared" si="12"/>
        <v>157.29607673257536</v>
      </c>
      <c r="S168" s="27">
        <f t="shared" si="13"/>
        <v>151.07551827352847</v>
      </c>
      <c r="T168" s="27">
        <f t="shared" si="14"/>
        <v>255.14881938992829</v>
      </c>
    </row>
    <row r="169" spans="1:20" x14ac:dyDescent="0.3">
      <c r="A169" s="30">
        <v>1.5642042683380168</v>
      </c>
      <c r="B169" s="29">
        <v>212.24664649999951</v>
      </c>
      <c r="E169" s="27">
        <v>3.1223528469581652E-2</v>
      </c>
      <c r="F169" s="20">
        <v>93.349018618038485</v>
      </c>
      <c r="H169" s="27">
        <v>13.21643380582168</v>
      </c>
      <c r="I169" s="20">
        <v>157.58990760689835</v>
      </c>
      <c r="J169" s="75">
        <f t="shared" si="11"/>
        <v>1259.0045663320373</v>
      </c>
      <c r="K169" s="75"/>
      <c r="M169" s="27">
        <v>4.9510232292959699E-4</v>
      </c>
      <c r="N169" s="32">
        <v>0.40849077211007973</v>
      </c>
      <c r="P169" s="20">
        <v>1.6129366776440293</v>
      </c>
      <c r="Q169" s="27">
        <f t="shared" si="10"/>
        <v>93.349018618038485</v>
      </c>
      <c r="R169" s="32">
        <f t="shared" si="12"/>
        <v>157.58990760689835</v>
      </c>
      <c r="S169" s="27">
        <f t="shared" si="13"/>
        <v>150.56605595110963</v>
      </c>
      <c r="T169" s="27">
        <f t="shared" si="14"/>
        <v>254.18254200570016</v>
      </c>
    </row>
    <row r="170" spans="1:20" x14ac:dyDescent="0.3">
      <c r="A170" s="30">
        <v>1.5480783922466799</v>
      </c>
      <c r="B170" s="29">
        <v>265.85055500555598</v>
      </c>
      <c r="E170" s="27">
        <v>1.752926170183855E-2</v>
      </c>
      <c r="F170" s="20">
        <v>93.41056153129604</v>
      </c>
      <c r="H170" s="27">
        <v>5.6417841083202802E-3</v>
      </c>
      <c r="I170" s="20">
        <v>157.79736952304972</v>
      </c>
      <c r="J170" s="75">
        <f t="shared" si="11"/>
        <v>1259.0102081161456</v>
      </c>
      <c r="K170" s="75"/>
      <c r="M170" s="27">
        <v>5.101013366584084E-4</v>
      </c>
      <c r="N170" s="32">
        <v>0.68881137258643854</v>
      </c>
      <c r="P170" s="20">
        <v>1.6045069177071127</v>
      </c>
      <c r="Q170" s="27">
        <f t="shared" si="10"/>
        <v>93.41056153129604</v>
      </c>
      <c r="R170" s="32">
        <f t="shared" si="12"/>
        <v>157.79736952304972</v>
      </c>
      <c r="S170" s="27">
        <f t="shared" si="13"/>
        <v>149.8778921638704</v>
      </c>
      <c r="T170" s="27">
        <f t="shared" si="14"/>
        <v>253.18697099571881</v>
      </c>
    </row>
    <row r="171" spans="1:20" x14ac:dyDescent="0.3">
      <c r="A171" s="30">
        <v>1.5341133901424655</v>
      </c>
      <c r="B171" s="29">
        <v>219.52921406807326</v>
      </c>
      <c r="E171" s="27">
        <v>0.97018421661368848</v>
      </c>
      <c r="F171" s="20">
        <v>93.80963679868843</v>
      </c>
      <c r="H171" s="27">
        <v>3.0495415405880522</v>
      </c>
      <c r="I171" s="20">
        <v>157.8278352584708</v>
      </c>
      <c r="J171" s="75">
        <f t="shared" si="11"/>
        <v>1262.0597496567336</v>
      </c>
      <c r="K171" s="75"/>
      <c r="M171" s="27">
        <v>5.1200021243857918E-4</v>
      </c>
      <c r="N171" s="32">
        <v>0.41311023210425557</v>
      </c>
      <c r="P171" s="20">
        <v>1.5673716856827014</v>
      </c>
      <c r="Q171" s="27">
        <f t="shared" si="10"/>
        <v>93.80963679868843</v>
      </c>
      <c r="R171" s="32">
        <f t="shared" si="12"/>
        <v>157.8278352584708</v>
      </c>
      <c r="S171" s="27">
        <f t="shared" si="13"/>
        <v>147.03456856244225</v>
      </c>
      <c r="T171" s="27">
        <f t="shared" si="14"/>
        <v>247.37488019672105</v>
      </c>
    </row>
    <row r="172" spans="1:20" x14ac:dyDescent="0.3">
      <c r="A172" s="30">
        <v>1.522190903659066</v>
      </c>
      <c r="B172" s="29">
        <v>250.43084072423568</v>
      </c>
      <c r="E172" s="27">
        <v>3.7813730744801433E-2</v>
      </c>
      <c r="F172" s="20">
        <v>94.061338287065567</v>
      </c>
      <c r="H172" s="27">
        <v>2.1684633111362928E-5</v>
      </c>
      <c r="I172" s="20">
        <v>157.91051419995807</v>
      </c>
      <c r="J172" s="75">
        <f t="shared" si="11"/>
        <v>1262.0597713413667</v>
      </c>
      <c r="K172" s="75"/>
      <c r="M172" s="27">
        <v>5.1319642216185457E-4</v>
      </c>
      <c r="N172" s="32">
        <v>0.50669874947327398</v>
      </c>
      <c r="P172" s="20">
        <v>1.5642042683380168</v>
      </c>
      <c r="Q172" s="27">
        <f t="shared" si="10"/>
        <v>94.061338287065567</v>
      </c>
      <c r="R172" s="32">
        <f t="shared" si="12"/>
        <v>157.91051419995807</v>
      </c>
      <c r="S172" s="27">
        <f t="shared" si="13"/>
        <v>147.13114683421409</v>
      </c>
      <c r="T172" s="27">
        <f t="shared" si="14"/>
        <v>247.00430032702545</v>
      </c>
    </row>
    <row r="173" spans="1:20" x14ac:dyDescent="0.3">
      <c r="A173" s="30">
        <v>1.5208491869248064</v>
      </c>
      <c r="B173" s="29">
        <v>279.75404354149225</v>
      </c>
      <c r="E173" s="27">
        <v>0.42347243189760775</v>
      </c>
      <c r="F173" s="20">
        <v>94.523703907106281</v>
      </c>
      <c r="H173" s="27">
        <v>1.9355406964223221E-3</v>
      </c>
      <c r="I173" s="20">
        <v>157.95524041735828</v>
      </c>
      <c r="J173" s="75">
        <f t="shared" si="11"/>
        <v>1262.0617068820632</v>
      </c>
      <c r="K173" s="75"/>
      <c r="M173" s="27">
        <v>5.4505904745383305E-4</v>
      </c>
      <c r="N173" s="32">
        <v>0.51760419786366518</v>
      </c>
      <c r="P173" s="20">
        <v>1.5480783922466799</v>
      </c>
      <c r="Q173" s="27">
        <f t="shared" si="10"/>
        <v>94.523703907106281</v>
      </c>
      <c r="R173" s="32">
        <f t="shared" si="12"/>
        <v>157.95524041735828</v>
      </c>
      <c r="S173" s="27">
        <f t="shared" si="13"/>
        <v>146.3301035737143</v>
      </c>
      <c r="T173" s="27">
        <f t="shared" si="14"/>
        <v>244.52709463224178</v>
      </c>
    </row>
    <row r="174" spans="1:20" x14ac:dyDescent="0.3">
      <c r="A174" s="30">
        <v>1.5088204217486236</v>
      </c>
      <c r="B174" s="29">
        <v>198.24188894458786</v>
      </c>
      <c r="E174" s="27">
        <v>3.5523598853615113E-6</v>
      </c>
      <c r="F174" s="20">
        <v>94.67379329391278</v>
      </c>
      <c r="H174" s="27">
        <v>6.8659568393495647</v>
      </c>
      <c r="I174" s="20">
        <v>158.10464724620408</v>
      </c>
      <c r="J174" s="75">
        <f t="shared" si="11"/>
        <v>1268.9276637214127</v>
      </c>
      <c r="K174" s="75"/>
      <c r="M174" s="27">
        <v>5.4849940397616592E-4</v>
      </c>
      <c r="N174" s="32">
        <v>0.43124902010974525</v>
      </c>
      <c r="P174" s="20">
        <v>1.5341133901424655</v>
      </c>
      <c r="Q174" s="27">
        <f t="shared" si="10"/>
        <v>94.67379329391278</v>
      </c>
      <c r="R174" s="32">
        <f t="shared" si="12"/>
        <v>158.10464724620408</v>
      </c>
      <c r="S174" s="27">
        <f t="shared" si="13"/>
        <v>145.24033398777155</v>
      </c>
      <c r="T174" s="27">
        <f t="shared" si="14"/>
        <v>242.55045638415277</v>
      </c>
    </row>
    <row r="175" spans="1:20" x14ac:dyDescent="0.3">
      <c r="A175" s="30">
        <v>1.4976848893397801</v>
      </c>
      <c r="B175" s="29">
        <v>193.81266476051485</v>
      </c>
      <c r="E175" s="27">
        <v>1.0055164756281556</v>
      </c>
      <c r="F175" s="20">
        <v>94.764253599806182</v>
      </c>
      <c r="H175" s="27">
        <v>0.11441964497680601</v>
      </c>
      <c r="I175" s="20">
        <v>158.13816598748244</v>
      </c>
      <c r="J175" s="75">
        <f t="shared" si="11"/>
        <v>1269.0420833663895</v>
      </c>
      <c r="K175" s="75"/>
      <c r="M175" s="27">
        <v>5.7568473084756988E-4</v>
      </c>
      <c r="N175" s="32">
        <v>0.48741514888104276</v>
      </c>
      <c r="P175" s="20">
        <v>1.522190903659066</v>
      </c>
      <c r="Q175" s="27">
        <f t="shared" si="10"/>
        <v>94.764253599806182</v>
      </c>
      <c r="R175" s="32">
        <f t="shared" si="12"/>
        <v>158.13816598748244</v>
      </c>
      <c r="S175" s="27">
        <f t="shared" si="13"/>
        <v>144.24928482166587</v>
      </c>
      <c r="T175" s="27">
        <f t="shared" si="14"/>
        <v>240.71647778747325</v>
      </c>
    </row>
    <row r="176" spans="1:20" x14ac:dyDescent="0.3">
      <c r="A176" s="30">
        <v>1.4934886416522204</v>
      </c>
      <c r="B176" s="29">
        <v>129.32121485057525</v>
      </c>
      <c r="E176" s="27">
        <v>2.0924683051612192</v>
      </c>
      <c r="F176" s="20">
        <v>94.782406636614382</v>
      </c>
      <c r="H176" s="27">
        <v>1.7333888371395005</v>
      </c>
      <c r="I176" s="20">
        <v>158.59926194442096</v>
      </c>
      <c r="J176" s="75">
        <f t="shared" si="11"/>
        <v>1270.775472203529</v>
      </c>
      <c r="K176" s="75"/>
      <c r="M176" s="27">
        <v>5.7776195490077953E-4</v>
      </c>
      <c r="N176" s="32">
        <v>0.38183819623906362</v>
      </c>
      <c r="P176" s="20">
        <v>1.5208491869248064</v>
      </c>
      <c r="Q176" s="27">
        <f t="shared" si="10"/>
        <v>94.782406636614382</v>
      </c>
      <c r="R176" s="32">
        <f t="shared" si="12"/>
        <v>158.59926194442096</v>
      </c>
      <c r="S176" s="27">
        <f t="shared" si="13"/>
        <v>144.14974606807135</v>
      </c>
      <c r="T176" s="27">
        <f t="shared" si="14"/>
        <v>241.20555857504701</v>
      </c>
    </row>
    <row r="177" spans="1:20" x14ac:dyDescent="0.3">
      <c r="A177" s="30">
        <v>1.4409444111724952</v>
      </c>
      <c r="B177" s="29">
        <v>279.02267006489745</v>
      </c>
      <c r="E177" s="27">
        <v>0.10601711276740389</v>
      </c>
      <c r="F177" s="20">
        <v>94.790489946970922</v>
      </c>
      <c r="H177" s="27">
        <v>0.45078068587508824</v>
      </c>
      <c r="I177" s="20">
        <v>158.89707694128876</v>
      </c>
      <c r="J177" s="75">
        <f t="shared" si="11"/>
        <v>1271.2262528894041</v>
      </c>
      <c r="K177" s="75"/>
      <c r="M177" s="27">
        <v>6.4493466743442696E-4</v>
      </c>
      <c r="N177" s="32">
        <v>0.61978150466138637</v>
      </c>
      <c r="P177" s="20">
        <v>1.5088204217486236</v>
      </c>
      <c r="Q177" s="27">
        <f t="shared" si="10"/>
        <v>94.790489946970922</v>
      </c>
      <c r="R177" s="32">
        <f t="shared" si="12"/>
        <v>158.89707694128876</v>
      </c>
      <c r="S177" s="27">
        <f t="shared" si="13"/>
        <v>143.02182701954735</v>
      </c>
      <c r="T177" s="27">
        <f t="shared" si="14"/>
        <v>239.7471546451788</v>
      </c>
    </row>
    <row r="178" spans="1:20" x14ac:dyDescent="0.3">
      <c r="A178" s="30">
        <v>1.4278551618231177</v>
      </c>
      <c r="B178" s="29">
        <v>474.8511655112876</v>
      </c>
      <c r="E178" s="27">
        <v>0.63550931201916683</v>
      </c>
      <c r="F178" s="20">
        <v>94.819954834179384</v>
      </c>
      <c r="H178" s="27">
        <v>0.3081640704858728</v>
      </c>
      <c r="I178" s="20">
        <v>159.12223633332658</v>
      </c>
      <c r="J178" s="75">
        <f t="shared" si="11"/>
        <v>1271.53441695989</v>
      </c>
      <c r="K178" s="75"/>
      <c r="M178" s="27">
        <v>6.4638358526281081E-4</v>
      </c>
      <c r="N178" s="32">
        <v>0.43883163670493525</v>
      </c>
      <c r="P178" s="20">
        <v>1.4976848893397801</v>
      </c>
      <c r="Q178" s="27">
        <f t="shared" si="10"/>
        <v>94.819954834179384</v>
      </c>
      <c r="R178" s="32">
        <f t="shared" si="12"/>
        <v>159.12223633332658</v>
      </c>
      <c r="S178" s="27">
        <f t="shared" si="13"/>
        <v>142.01041356303088</v>
      </c>
      <c r="T178" s="27">
        <f t="shared" si="14"/>
        <v>238.31496891437655</v>
      </c>
    </row>
    <row r="179" spans="1:20" x14ac:dyDescent="0.3">
      <c r="A179" s="30">
        <v>1.4089392167973074</v>
      </c>
      <c r="B179" s="29">
        <v>142.48273961170966</v>
      </c>
      <c r="E179" s="27">
        <v>0.46833356820934569</v>
      </c>
      <c r="F179" s="20">
        <v>94.845007234684445</v>
      </c>
      <c r="H179" s="27">
        <v>3.0338814134743188</v>
      </c>
      <c r="I179" s="20">
        <v>159.39474277073029</v>
      </c>
      <c r="J179" s="75">
        <f t="shared" si="11"/>
        <v>1274.5682983733643</v>
      </c>
      <c r="K179" s="75"/>
      <c r="M179" s="27">
        <v>6.4840675440791529E-4</v>
      </c>
      <c r="N179" s="32">
        <v>0.58280818325032735</v>
      </c>
      <c r="P179" s="20">
        <v>1.4934886416522204</v>
      </c>
      <c r="Q179" s="27">
        <f t="shared" si="10"/>
        <v>94.845007234684445</v>
      </c>
      <c r="R179" s="32">
        <f t="shared" si="12"/>
        <v>159.39474277073029</v>
      </c>
      <c r="S179" s="27">
        <f t="shared" si="13"/>
        <v>141.64994102242389</v>
      </c>
      <c r="T179" s="27">
        <f t="shared" si="14"/>
        <v>238.05423786716307</v>
      </c>
    </row>
    <row r="180" spans="1:20" x14ac:dyDescent="0.3">
      <c r="A180" s="30">
        <v>1.3521096347772072</v>
      </c>
      <c r="B180" s="29">
        <v>230.55055943115553</v>
      </c>
      <c r="E180" s="27">
        <v>7.1961308094614651E-6</v>
      </c>
      <c r="F180" s="20">
        <v>94.860397606132864</v>
      </c>
      <c r="H180" s="27">
        <v>4.2137894171219159E-2</v>
      </c>
      <c r="I180" s="20">
        <v>159.40150155768762</v>
      </c>
      <c r="J180" s="75">
        <f t="shared" si="11"/>
        <v>1274.6104362675355</v>
      </c>
      <c r="K180" s="75"/>
      <c r="M180" s="27">
        <v>6.5323549392815039E-4</v>
      </c>
      <c r="N180" s="32">
        <v>0.61283485283946582</v>
      </c>
      <c r="P180" s="20">
        <v>1.4409444111724952</v>
      </c>
      <c r="Q180" s="27">
        <f t="shared" si="10"/>
        <v>94.860397606132864</v>
      </c>
      <c r="R180" s="32">
        <f t="shared" si="12"/>
        <v>159.40150155768762</v>
      </c>
      <c r="S180" s="27">
        <f t="shared" si="13"/>
        <v>136.6885597721579</v>
      </c>
      <c r="T180" s="27">
        <f t="shared" si="14"/>
        <v>229.68870280205377</v>
      </c>
    </row>
    <row r="181" spans="1:20" x14ac:dyDescent="0.3">
      <c r="A181" s="30">
        <v>1.3231896495167348</v>
      </c>
      <c r="B181" s="29">
        <v>271.47799171821549</v>
      </c>
      <c r="E181" s="27">
        <v>0.68772351387633535</v>
      </c>
      <c r="F181" s="20">
        <v>94.94431828584996</v>
      </c>
      <c r="H181" s="27">
        <v>9.338281495274714E-3</v>
      </c>
      <c r="I181" s="20">
        <v>159.40229528355511</v>
      </c>
      <c r="J181" s="75">
        <f t="shared" si="11"/>
        <v>1274.6197745490308</v>
      </c>
      <c r="K181" s="75"/>
      <c r="M181" s="27">
        <v>6.5835931991387042E-4</v>
      </c>
      <c r="N181" s="32">
        <v>0.57649892374732981</v>
      </c>
      <c r="P181" s="20">
        <v>1.4278551618231177</v>
      </c>
      <c r="Q181" s="27">
        <f t="shared" si="10"/>
        <v>94.94431828584996</v>
      </c>
      <c r="R181" s="32">
        <f t="shared" si="12"/>
        <v>159.40229528355511</v>
      </c>
      <c r="S181" s="27">
        <f t="shared" si="13"/>
        <v>135.5667349502279</v>
      </c>
      <c r="T181" s="27">
        <f t="shared" si="14"/>
        <v>227.60339012707695</v>
      </c>
    </row>
    <row r="182" spans="1:20" x14ac:dyDescent="0.3">
      <c r="A182" s="30">
        <v>1.3148526765507995</v>
      </c>
      <c r="B182" s="29">
        <v>232.30965908935417</v>
      </c>
      <c r="E182" s="27">
        <v>20.748963766695852</v>
      </c>
      <c r="F182" s="20">
        <v>95.136559116354235</v>
      </c>
      <c r="H182" s="27">
        <v>0.42704459288620455</v>
      </c>
      <c r="I182" s="20">
        <v>159.47560501993939</v>
      </c>
      <c r="J182" s="75">
        <f t="shared" si="11"/>
        <v>1275.046819141917</v>
      </c>
      <c r="K182" s="75"/>
      <c r="M182" s="27">
        <v>6.6809669442591257E-4</v>
      </c>
      <c r="N182" s="32">
        <v>0.5792568853476846</v>
      </c>
      <c r="P182" s="20">
        <v>1.4089392167973074</v>
      </c>
      <c r="Q182" s="27">
        <f t="shared" si="10"/>
        <v>95.136559116354235</v>
      </c>
      <c r="R182" s="32">
        <f t="shared" si="12"/>
        <v>159.47560501993939</v>
      </c>
      <c r="S182" s="27">
        <f t="shared" si="13"/>
        <v>134.04162909018686</v>
      </c>
      <c r="T182" s="27">
        <f t="shared" si="14"/>
        <v>224.69143403507016</v>
      </c>
    </row>
    <row r="183" spans="1:20" x14ac:dyDescent="0.3">
      <c r="A183" s="30">
        <v>1.3026818443813681</v>
      </c>
      <c r="B183" s="29">
        <v>328.54247688317139</v>
      </c>
      <c r="E183" s="27">
        <v>2.5299554181401618E-5</v>
      </c>
      <c r="F183" s="20">
        <v>95.194473580863118</v>
      </c>
      <c r="H183" s="27">
        <v>1.0222552723980698</v>
      </c>
      <c r="I183" s="20">
        <v>160.33441414446807</v>
      </c>
      <c r="J183" s="75">
        <f t="shared" si="11"/>
        <v>1276.0690744143151</v>
      </c>
      <c r="K183" s="75"/>
      <c r="M183" s="27">
        <v>6.9301704661484109E-4</v>
      </c>
      <c r="N183" s="32">
        <v>0.44435790206366954</v>
      </c>
      <c r="P183" s="20">
        <v>1.3521096347772072</v>
      </c>
      <c r="Q183" s="27">
        <f t="shared" si="10"/>
        <v>95.194473580863118</v>
      </c>
      <c r="R183" s="32">
        <f t="shared" si="12"/>
        <v>160.33441414446807</v>
      </c>
      <c r="S183" s="27">
        <f t="shared" si="13"/>
        <v>128.71336490622934</v>
      </c>
      <c r="T183" s="27">
        <f t="shared" si="14"/>
        <v>216.78970615109421</v>
      </c>
    </row>
    <row r="184" spans="1:20" x14ac:dyDescent="0.3">
      <c r="A184" s="30">
        <v>1.295115725450728</v>
      </c>
      <c r="B184" s="29">
        <v>109.11996546807828</v>
      </c>
      <c r="E184" s="27">
        <v>0.10125363402130461</v>
      </c>
      <c r="F184" s="20">
        <v>95.333596947158469</v>
      </c>
      <c r="H184" s="27">
        <v>0.6165442440399147</v>
      </c>
      <c r="I184" s="20">
        <v>160.63484099056217</v>
      </c>
      <c r="J184" s="75">
        <f t="shared" si="11"/>
        <v>1276.685618658355</v>
      </c>
      <c r="K184" s="75"/>
      <c r="M184" s="27">
        <v>6.9475013242481509E-4</v>
      </c>
      <c r="N184" s="32">
        <v>0.45970754929613317</v>
      </c>
      <c r="P184" s="20">
        <v>1.3231896495167348</v>
      </c>
      <c r="Q184" s="27">
        <f t="shared" si="10"/>
        <v>95.333596947158469</v>
      </c>
      <c r="R184" s="32">
        <f t="shared" si="12"/>
        <v>160.63484099056217</v>
      </c>
      <c r="S184" s="27">
        <f t="shared" si="13"/>
        <v>126.14442873168028</v>
      </c>
      <c r="T184" s="27">
        <f t="shared" si="14"/>
        <v>212.55035895047837</v>
      </c>
    </row>
    <row r="185" spans="1:20" x14ac:dyDescent="0.3">
      <c r="A185" s="30">
        <v>1.2902861589509484</v>
      </c>
      <c r="B185" s="29">
        <v>175.34983680933703</v>
      </c>
      <c r="E185" s="27">
        <v>9.338281495274714E-3</v>
      </c>
      <c r="F185" s="20">
        <v>95.609129398449028</v>
      </c>
      <c r="H185" s="27">
        <v>3.4227993231070286E-2</v>
      </c>
      <c r="I185" s="20">
        <v>160.82102318722582</v>
      </c>
      <c r="J185" s="75">
        <f t="shared" si="11"/>
        <v>1276.7198466515861</v>
      </c>
      <c r="K185" s="75"/>
      <c r="M185" s="27">
        <v>7.0029073640398565E-4</v>
      </c>
      <c r="N185" s="32">
        <v>0.32036243581231261</v>
      </c>
      <c r="P185" s="20">
        <v>1.3148526765507995</v>
      </c>
      <c r="Q185" s="27">
        <f t="shared" si="10"/>
        <v>95.609129398449028</v>
      </c>
      <c r="R185" s="32">
        <f t="shared" si="12"/>
        <v>160.82102318722582</v>
      </c>
      <c r="S185" s="27">
        <f t="shared" si="13"/>
        <v>125.71191969224243</v>
      </c>
      <c r="T185" s="27">
        <f t="shared" si="14"/>
        <v>211.45595278336205</v>
      </c>
    </row>
    <row r="186" spans="1:20" x14ac:dyDescent="0.3">
      <c r="A186" s="30">
        <v>1.28009185296429</v>
      </c>
      <c r="B186" s="29">
        <v>81.455819111791214</v>
      </c>
      <c r="E186" s="27">
        <v>7.3621268980073182</v>
      </c>
      <c r="F186" s="20">
        <v>95.689412101340011</v>
      </c>
      <c r="H186" s="27">
        <v>0.48462232738665989</v>
      </c>
      <c r="I186" s="20">
        <v>160.99082480517546</v>
      </c>
      <c r="J186" s="75">
        <f t="shared" si="11"/>
        <v>1277.2044689789727</v>
      </c>
      <c r="K186" s="75"/>
      <c r="M186" s="27">
        <v>7.3440959795334493E-4</v>
      </c>
      <c r="N186" s="32">
        <v>0.49445406594878899</v>
      </c>
      <c r="P186" s="20">
        <v>1.3026818443813681</v>
      </c>
      <c r="Q186" s="27">
        <f t="shared" si="10"/>
        <v>95.689412101340011</v>
      </c>
      <c r="R186" s="32">
        <f t="shared" si="12"/>
        <v>160.99082480517546</v>
      </c>
      <c r="S186" s="27">
        <f t="shared" si="13"/>
        <v>124.65285984394241</v>
      </c>
      <c r="T186" s="27">
        <f t="shared" si="14"/>
        <v>209.71982458568368</v>
      </c>
    </row>
    <row r="187" spans="1:20" x14ac:dyDescent="0.3">
      <c r="A187" s="30">
        <v>1.2723556759137864</v>
      </c>
      <c r="B187" s="29">
        <v>201.67705886309633</v>
      </c>
      <c r="E187" s="27">
        <v>0.77622938705917477</v>
      </c>
      <c r="F187" s="20">
        <v>95.715648448504751</v>
      </c>
      <c r="H187" s="27">
        <v>3.0764764870011732</v>
      </c>
      <c r="I187" s="20">
        <v>161.36342864592964</v>
      </c>
      <c r="J187" s="75">
        <f t="shared" si="11"/>
        <v>1280.2809454659739</v>
      </c>
      <c r="K187" s="75"/>
      <c r="M187" s="27">
        <v>7.3622752415758441E-4</v>
      </c>
      <c r="N187" s="32">
        <v>0.52980607208117292</v>
      </c>
      <c r="P187" s="20">
        <v>1.295115725450728</v>
      </c>
      <c r="Q187" s="27">
        <f t="shared" si="10"/>
        <v>95.715648448504751</v>
      </c>
      <c r="R187" s="32">
        <f t="shared" si="12"/>
        <v>161.36342864592964</v>
      </c>
      <c r="S187" s="27">
        <f t="shared" si="13"/>
        <v>123.96284147737208</v>
      </c>
      <c r="T187" s="27">
        <f t="shared" si="14"/>
        <v>208.98431395198995</v>
      </c>
    </row>
    <row r="188" spans="1:20" x14ac:dyDescent="0.3">
      <c r="A188" s="30">
        <v>1.2663361046943464</v>
      </c>
      <c r="B188" s="29">
        <v>167.56371558656269</v>
      </c>
      <c r="E188" s="27">
        <v>4.6530318630811962</v>
      </c>
      <c r="F188" s="20">
        <v>95.745113335713214</v>
      </c>
      <c r="H188" s="27">
        <v>1.87022264363668</v>
      </c>
      <c r="I188" s="20">
        <v>162.0121384250242</v>
      </c>
      <c r="J188" s="75">
        <f t="shared" si="11"/>
        <v>1282.1511681096106</v>
      </c>
      <c r="K188" s="75"/>
      <c r="M188" s="27">
        <v>7.4336707712063799E-4</v>
      </c>
      <c r="N188" s="32">
        <v>0.40669265952861644</v>
      </c>
      <c r="P188" s="20">
        <v>1.2902861589509484</v>
      </c>
      <c r="Q188" s="27">
        <f t="shared" si="10"/>
        <v>95.745113335713214</v>
      </c>
      <c r="R188" s="32">
        <f t="shared" si="12"/>
        <v>162.0121384250242</v>
      </c>
      <c r="S188" s="27">
        <f t="shared" si="13"/>
        <v>123.53859452426063</v>
      </c>
      <c r="T188" s="27">
        <f t="shared" si="14"/>
        <v>209.04201979185385</v>
      </c>
    </row>
    <row r="189" spans="1:20" x14ac:dyDescent="0.3">
      <c r="A189" s="30">
        <v>1.2535097573627354</v>
      </c>
      <c r="B189" s="29">
        <v>126.31563973985553</v>
      </c>
      <c r="E189" s="27">
        <v>3.4290150816291316</v>
      </c>
      <c r="F189" s="20">
        <v>95.770165736218274</v>
      </c>
      <c r="H189" s="27">
        <v>8.3694200533982439</v>
      </c>
      <c r="I189" s="20">
        <v>162.04462990485499</v>
      </c>
      <c r="J189" s="75">
        <f t="shared" si="11"/>
        <v>1290.5205881630088</v>
      </c>
      <c r="K189" s="75"/>
      <c r="M189" s="27">
        <v>7.4973658593080472E-4</v>
      </c>
      <c r="N189" s="32">
        <v>0.59037734287197063</v>
      </c>
      <c r="P189" s="20">
        <v>1.28009185296429</v>
      </c>
      <c r="Q189" s="27">
        <f t="shared" si="10"/>
        <v>95.770165736218274</v>
      </c>
      <c r="R189" s="32">
        <f t="shared" si="12"/>
        <v>162.04462990485499</v>
      </c>
      <c r="S189" s="27">
        <f t="shared" si="13"/>
        <v>122.5946089159728</v>
      </c>
      <c r="T189" s="27">
        <f t="shared" si="14"/>
        <v>207.43201055781842</v>
      </c>
    </row>
    <row r="190" spans="1:20" x14ac:dyDescent="0.3">
      <c r="A190" s="30">
        <v>1.2455293419002373</v>
      </c>
      <c r="B190" s="29">
        <v>203.67518920496877</v>
      </c>
      <c r="E190" s="27">
        <v>9.4578905054731877E-4</v>
      </c>
      <c r="F190" s="20">
        <v>95.859449947222771</v>
      </c>
      <c r="H190" s="27">
        <v>22.67608019025738</v>
      </c>
      <c r="I190" s="20">
        <v>162.16478013029337</v>
      </c>
      <c r="J190" s="75">
        <f t="shared" si="11"/>
        <v>1313.1966683532662</v>
      </c>
      <c r="K190" s="75"/>
      <c r="M190" s="27">
        <v>7.5232882636555587E-4</v>
      </c>
      <c r="N190" s="32">
        <v>0.54453195980501856</v>
      </c>
      <c r="P190" s="20">
        <v>1.2723556759137864</v>
      </c>
      <c r="Q190" s="27">
        <f t="shared" si="10"/>
        <v>95.859449947222771</v>
      </c>
      <c r="R190" s="32">
        <f t="shared" si="12"/>
        <v>162.16478013029337</v>
      </c>
      <c r="S190" s="27">
        <f t="shared" si="13"/>
        <v>121.9673152303224</v>
      </c>
      <c r="T190" s="27">
        <f t="shared" si="14"/>
        <v>206.33127843208999</v>
      </c>
    </row>
    <row r="191" spans="1:20" x14ac:dyDescent="0.3">
      <c r="A191" s="30">
        <v>1.2436028084443933</v>
      </c>
      <c r="B191" s="29">
        <v>195.18776010492073</v>
      </c>
      <c r="E191" s="27">
        <v>5.0353305019084473</v>
      </c>
      <c r="F191" s="20">
        <v>95.869476787383789</v>
      </c>
      <c r="H191" s="27">
        <v>5.0530731215530977E-2</v>
      </c>
      <c r="I191" s="20">
        <v>162.43742044928831</v>
      </c>
      <c r="J191" s="75">
        <f t="shared" si="11"/>
        <v>1313.2471990844817</v>
      </c>
      <c r="K191" s="75"/>
      <c r="M191" s="27">
        <v>7.6258641820459161E-4</v>
      </c>
      <c r="N191" s="32">
        <v>0.59066758872488001</v>
      </c>
      <c r="P191" s="20">
        <v>1.2663361046943464</v>
      </c>
      <c r="Q191" s="27">
        <f t="shared" si="10"/>
        <v>95.869476787383789</v>
      </c>
      <c r="R191" s="32">
        <f t="shared" si="12"/>
        <v>162.43742044928831</v>
      </c>
      <c r="S191" s="27">
        <f t="shared" si="13"/>
        <v>121.40297979402065</v>
      </c>
      <c r="T191" s="27">
        <f t="shared" si="14"/>
        <v>205.70037026834953</v>
      </c>
    </row>
    <row r="192" spans="1:20" x14ac:dyDescent="0.3">
      <c r="A192" s="30">
        <v>1.2207229258597181</v>
      </c>
      <c r="B192" s="29">
        <v>135.28967947704587</v>
      </c>
      <c r="E192" s="27">
        <v>151.91844982667999</v>
      </c>
      <c r="F192" s="20">
        <v>96.061717617888064</v>
      </c>
      <c r="H192" s="27">
        <v>113.1507238889476</v>
      </c>
      <c r="I192" s="20">
        <v>162.89336778566087</v>
      </c>
      <c r="J192" s="75">
        <f t="shared" si="11"/>
        <v>1426.3979229734293</v>
      </c>
      <c r="K192" s="75"/>
      <c r="M192" s="27">
        <v>7.8022997740845312E-4</v>
      </c>
      <c r="N192" s="32">
        <v>0.6167641233950143</v>
      </c>
      <c r="P192" s="20">
        <v>1.2535097573627354</v>
      </c>
      <c r="Q192" s="27">
        <f t="shared" si="10"/>
        <v>96.061717617888064</v>
      </c>
      <c r="R192" s="32">
        <f t="shared" si="12"/>
        <v>162.89336778566087</v>
      </c>
      <c r="S192" s="27">
        <f t="shared" si="13"/>
        <v>120.41430034304648</v>
      </c>
      <c r="T192" s="27">
        <f t="shared" si="14"/>
        <v>204.18842592900259</v>
      </c>
    </row>
    <row r="193" spans="1:20" x14ac:dyDescent="0.3">
      <c r="A193" s="30">
        <v>1.1933367806418573</v>
      </c>
      <c r="B193" s="29">
        <v>207.66595804590048</v>
      </c>
      <c r="E193" s="27">
        <v>5.5014044660310901E-3</v>
      </c>
      <c r="F193" s="20">
        <v>96.102254228636411</v>
      </c>
      <c r="H193" s="27">
        <v>1.752926170183855E-2</v>
      </c>
      <c r="I193" s="20">
        <v>162.96541507468578</v>
      </c>
      <c r="J193" s="75">
        <f t="shared" si="11"/>
        <v>1426.4154522351312</v>
      </c>
      <c r="K193" s="75"/>
      <c r="M193" s="27">
        <v>7.8297995787579566E-4</v>
      </c>
      <c r="N193" s="32">
        <v>0.34722305780737311</v>
      </c>
      <c r="P193" s="20">
        <v>1.2455293419002373</v>
      </c>
      <c r="Q193" s="27">
        <f t="shared" si="10"/>
        <v>96.102254228636411</v>
      </c>
      <c r="R193" s="32">
        <f t="shared" si="12"/>
        <v>162.96541507468578</v>
      </c>
      <c r="S193" s="27">
        <f t="shared" si="13"/>
        <v>119.69817746452281</v>
      </c>
      <c r="T193" s="27">
        <f t="shared" si="14"/>
        <v>202.97820619047241</v>
      </c>
    </row>
    <row r="194" spans="1:20" x14ac:dyDescent="0.3">
      <c r="A194" s="30">
        <v>1.1926695999668482</v>
      </c>
      <c r="B194" s="29">
        <v>208.1998098832521</v>
      </c>
      <c r="E194" s="27">
        <v>0.38645993587397243</v>
      </c>
      <c r="F194" s="20">
        <v>96.168386888515144</v>
      </c>
      <c r="H194" s="27">
        <v>3.2912013403347373E-2</v>
      </c>
      <c r="I194" s="20">
        <v>163.00055147458983</v>
      </c>
      <c r="J194" s="75">
        <f t="shared" si="11"/>
        <v>1426.4483642485345</v>
      </c>
      <c r="K194" s="75"/>
      <c r="M194" s="27">
        <v>7.8680086198801291E-4</v>
      </c>
      <c r="N194" s="32">
        <v>0.28957583287251776</v>
      </c>
      <c r="P194" s="20">
        <v>1.2436028084443933</v>
      </c>
      <c r="Q194" s="27">
        <f t="shared" si="10"/>
        <v>96.168386888515144</v>
      </c>
      <c r="R194" s="32">
        <f t="shared" si="12"/>
        <v>163.00055147458983</v>
      </c>
      <c r="S194" s="27">
        <f t="shared" si="13"/>
        <v>119.59527601812441</v>
      </c>
      <c r="T194" s="27">
        <f t="shared" si="14"/>
        <v>202.70794359178481</v>
      </c>
    </row>
    <row r="195" spans="1:20" x14ac:dyDescent="0.3">
      <c r="A195" s="30">
        <v>1.1811665401646678</v>
      </c>
      <c r="B195" s="29">
        <v>180.28694472609374</v>
      </c>
      <c r="E195" s="27">
        <v>1.1242175332881743E-5</v>
      </c>
      <c r="F195" s="20">
        <v>96.343649824775042</v>
      </c>
      <c r="H195" s="27">
        <v>5.5014044660310901E-3</v>
      </c>
      <c r="I195" s="20">
        <v>163.1785304362084</v>
      </c>
      <c r="J195" s="75">
        <f t="shared" si="11"/>
        <v>1426.4538656530005</v>
      </c>
      <c r="K195" s="75"/>
      <c r="M195" s="27">
        <v>7.9863954215397825E-4</v>
      </c>
      <c r="N195" s="32">
        <v>0.41569802033857206</v>
      </c>
      <c r="P195" s="20">
        <v>1.2207229258597181</v>
      </c>
      <c r="Q195" s="27">
        <f t="shared" si="10"/>
        <v>96.343649824775042</v>
      </c>
      <c r="R195" s="32">
        <f t="shared" si="12"/>
        <v>163.1785304362084</v>
      </c>
      <c r="S195" s="27">
        <f t="shared" si="13"/>
        <v>117.6089021021035</v>
      </c>
      <c r="T195" s="27">
        <f t="shared" si="14"/>
        <v>199.19577311157738</v>
      </c>
    </row>
    <row r="196" spans="1:20" x14ac:dyDescent="0.3">
      <c r="A196" s="30">
        <v>1.1755791809306402</v>
      </c>
      <c r="B196" s="29">
        <v>101.39517868821962</v>
      </c>
      <c r="E196" s="27">
        <v>0.22559448548690852</v>
      </c>
      <c r="F196" s="20">
        <v>96.722271774259255</v>
      </c>
      <c r="H196" s="27">
        <v>0.31330048886820805</v>
      </c>
      <c r="I196" s="20">
        <v>163.27388568465165</v>
      </c>
      <c r="J196" s="75">
        <f t="shared" si="11"/>
        <v>1426.7671661418688</v>
      </c>
      <c r="K196" s="75"/>
      <c r="M196" s="27">
        <v>8.0230437879436067E-4</v>
      </c>
      <c r="N196" s="32">
        <v>0.38719291446789733</v>
      </c>
      <c r="P196" s="20">
        <v>1.1933367806418573</v>
      </c>
      <c r="Q196" s="27">
        <f t="shared" si="10"/>
        <v>96.722271774259255</v>
      </c>
      <c r="R196" s="32">
        <f t="shared" si="12"/>
        <v>163.27388568465165</v>
      </c>
      <c r="S196" s="27">
        <f t="shared" si="13"/>
        <v>115.42224441546132</v>
      </c>
      <c r="T196" s="27">
        <f t="shared" si="14"/>
        <v>194.84073310580882</v>
      </c>
    </row>
    <row r="197" spans="1:20" x14ac:dyDescent="0.3">
      <c r="A197" s="30">
        <v>1.1568185075539077</v>
      </c>
      <c r="B197" s="29">
        <v>257.74610243835275</v>
      </c>
      <c r="E197" s="27">
        <v>19.713529658910375</v>
      </c>
      <c r="F197" s="20">
        <v>96.961670761432927</v>
      </c>
      <c r="H197" s="27">
        <v>13.101373048386904</v>
      </c>
      <c r="I197" s="20">
        <v>163.35822715097214</v>
      </c>
      <c r="J197" s="75">
        <f t="shared" si="11"/>
        <v>1439.8685391902557</v>
      </c>
      <c r="K197" s="75"/>
      <c r="M197" s="27">
        <v>8.2056297878807527E-4</v>
      </c>
      <c r="N197" s="32">
        <v>0.37204241454425091</v>
      </c>
      <c r="P197" s="20">
        <v>1.1926695999668482</v>
      </c>
      <c r="Q197" s="27">
        <f t="shared" si="10"/>
        <v>96.961670761432927</v>
      </c>
      <c r="R197" s="32">
        <f t="shared" si="12"/>
        <v>163.35822715097214</v>
      </c>
      <c r="S197" s="27">
        <f t="shared" si="13"/>
        <v>115.64323707915545</v>
      </c>
      <c r="T197" s="27">
        <f t="shared" si="14"/>
        <v>194.83239142744347</v>
      </c>
    </row>
    <row r="198" spans="1:20" x14ac:dyDescent="0.3">
      <c r="A198" s="30">
        <v>1.1465429682993999</v>
      </c>
      <c r="B198" s="29">
        <v>276.70785779648406</v>
      </c>
      <c r="E198" s="27">
        <v>2.0785054721141023</v>
      </c>
      <c r="F198" s="20">
        <v>96.987907108597668</v>
      </c>
      <c r="H198" s="27">
        <v>7.62172354645827E-2</v>
      </c>
      <c r="I198" s="20">
        <v>164.02198204534167</v>
      </c>
      <c r="J198" s="75">
        <f t="shared" si="11"/>
        <v>1439.9447564257202</v>
      </c>
      <c r="K198" s="75"/>
      <c r="M198" s="27">
        <v>8.2968710421482683E-4</v>
      </c>
      <c r="N198" s="32">
        <v>0.39163119159734555</v>
      </c>
      <c r="P198" s="20">
        <v>1.1811665401646678</v>
      </c>
      <c r="Q198" s="27">
        <f t="shared" si="10"/>
        <v>96.987907108597668</v>
      </c>
      <c r="R198" s="32">
        <f t="shared" si="12"/>
        <v>164.02198204534167</v>
      </c>
      <c r="S198" s="27">
        <f t="shared" si="13"/>
        <v>114.5588706772745</v>
      </c>
      <c r="T198" s="27">
        <f t="shared" si="14"/>
        <v>193.73727704344748</v>
      </c>
    </row>
    <row r="199" spans="1:20" x14ac:dyDescent="0.3">
      <c r="A199" s="30">
        <v>1.1334266277231109</v>
      </c>
      <c r="B199" s="29">
        <v>214.49981781723176</v>
      </c>
      <c r="E199" s="27">
        <v>1.8577275555344386E-2</v>
      </c>
      <c r="F199" s="20">
        <v>97.010153620893263</v>
      </c>
      <c r="H199" s="27">
        <v>0.26665421738266559</v>
      </c>
      <c r="I199" s="20">
        <v>164.07762455626968</v>
      </c>
      <c r="J199" s="75">
        <f t="shared" si="11"/>
        <v>1440.2114106431029</v>
      </c>
      <c r="K199" s="75"/>
      <c r="M199" s="27">
        <v>8.433905927631713E-4</v>
      </c>
      <c r="N199" s="32">
        <v>0.45448744217029086</v>
      </c>
      <c r="P199" s="20">
        <v>1.1755791809306402</v>
      </c>
      <c r="Q199" s="27">
        <f t="shared" ref="Q199:Q262" si="15">F199</f>
        <v>97.010153620893263</v>
      </c>
      <c r="R199" s="32">
        <f t="shared" si="12"/>
        <v>164.07762455626968</v>
      </c>
      <c r="S199" s="27">
        <f t="shared" si="13"/>
        <v>114.04311693560528</v>
      </c>
      <c r="T199" s="27">
        <f t="shared" si="14"/>
        <v>192.88623948490462</v>
      </c>
    </row>
    <row r="200" spans="1:20" x14ac:dyDescent="0.3">
      <c r="A200" s="30">
        <v>1.128911969805813</v>
      </c>
      <c r="B200" s="29">
        <v>135.35661790909518</v>
      </c>
      <c r="E200" s="27">
        <v>12.459399696238961</v>
      </c>
      <c r="F200" s="20">
        <v>97.01737199580613</v>
      </c>
      <c r="H200" s="27">
        <v>1.3987984293635236E-3</v>
      </c>
      <c r="I200" s="20">
        <v>164.46916407550066</v>
      </c>
      <c r="J200" s="75">
        <f t="shared" ref="J200:J263" si="16">J199+H200</f>
        <v>1440.2128094415323</v>
      </c>
      <c r="K200" s="75"/>
      <c r="M200" s="27">
        <v>8.5089915546632255E-4</v>
      </c>
      <c r="N200" s="32">
        <v>0.46098639640707484</v>
      </c>
      <c r="P200" s="20">
        <v>1.1568185075539077</v>
      </c>
      <c r="Q200" s="27">
        <f t="shared" si="15"/>
        <v>97.01737199580613</v>
      </c>
      <c r="R200" s="32">
        <f t="shared" ref="R200:R263" si="17">I200</f>
        <v>164.46916407550066</v>
      </c>
      <c r="S200" s="27">
        <f t="shared" ref="S200:S263" si="18">P200 * Q200</f>
        <v>112.23149147899072</v>
      </c>
      <c r="T200" s="27">
        <f t="shared" ref="T200:T263" si="19">P200 * R200</f>
        <v>190.26097292445945</v>
      </c>
    </row>
    <row r="201" spans="1:20" x14ac:dyDescent="0.3">
      <c r="A201" s="30">
        <v>1.1213098385715057</v>
      </c>
      <c r="B201" s="29">
        <v>276.21269238538946</v>
      </c>
      <c r="E201" s="27">
        <v>5.0530731215530977E-2</v>
      </c>
      <c r="F201" s="20">
        <v>97.017766230840493</v>
      </c>
      <c r="H201" s="27">
        <v>481.85963735715745</v>
      </c>
      <c r="I201" s="20">
        <v>164.88816629070334</v>
      </c>
      <c r="J201" s="75">
        <f t="shared" si="16"/>
        <v>1922.0724467986897</v>
      </c>
      <c r="K201" s="75"/>
      <c r="M201" s="27">
        <v>8.5816165710639325E-4</v>
      </c>
      <c r="N201" s="32">
        <v>0.41646389821875773</v>
      </c>
      <c r="P201" s="20">
        <v>1.1465429682993999</v>
      </c>
      <c r="Q201" s="27">
        <f t="shared" si="15"/>
        <v>97.017766230840493</v>
      </c>
      <c r="R201" s="32">
        <f t="shared" si="17"/>
        <v>164.88816629070334</v>
      </c>
      <c r="S201" s="27">
        <f t="shared" si="18"/>
        <v>111.23503767208514</v>
      </c>
      <c r="T201" s="27">
        <f t="shared" si="19"/>
        <v>189.05136761638806</v>
      </c>
    </row>
    <row r="202" spans="1:20" x14ac:dyDescent="0.3">
      <c r="A202" s="30">
        <v>1.1025200992621649</v>
      </c>
      <c r="B202" s="29">
        <v>247.31286011691768</v>
      </c>
      <c r="E202" s="27">
        <v>9.1818562012076654</v>
      </c>
      <c r="F202" s="20">
        <v>97.042424396311176</v>
      </c>
      <c r="H202" s="27">
        <v>2.8044306203955784</v>
      </c>
      <c r="I202" s="20">
        <v>164.92396646087082</v>
      </c>
      <c r="J202" s="75">
        <f t="shared" si="16"/>
        <v>1924.8768774190853</v>
      </c>
      <c r="K202" s="75"/>
      <c r="M202" s="27">
        <v>8.7032893270588829E-4</v>
      </c>
      <c r="N202" s="32">
        <v>0.47691835411947342</v>
      </c>
      <c r="P202" s="20">
        <v>1.1334266277231109</v>
      </c>
      <c r="Q202" s="27">
        <f t="shared" si="15"/>
        <v>97.042424396311176</v>
      </c>
      <c r="R202" s="32">
        <f t="shared" si="17"/>
        <v>164.92396646087082</v>
      </c>
      <c r="S202" s="27">
        <f t="shared" si="18"/>
        <v>109.99046782958592</v>
      </c>
      <c r="T202" s="27">
        <f t="shared" si="19"/>
        <v>186.92921513646425</v>
      </c>
    </row>
    <row r="203" spans="1:20" x14ac:dyDescent="0.3">
      <c r="A203" s="30">
        <v>1.0703420298559649</v>
      </c>
      <c r="B203" s="29">
        <v>269.60591783752614</v>
      </c>
      <c r="E203" s="27">
        <v>13.483078812272652</v>
      </c>
      <c r="F203" s="20">
        <v>97.141735447476691</v>
      </c>
      <c r="H203" s="27">
        <v>5.532184848561883E-2</v>
      </c>
      <c r="I203" s="20">
        <v>165.01228816982854</v>
      </c>
      <c r="J203" s="75">
        <f t="shared" si="16"/>
        <v>1924.9321992675709</v>
      </c>
      <c r="K203" s="75"/>
      <c r="M203" s="27">
        <v>9.045687447724049E-4</v>
      </c>
      <c r="N203" s="32">
        <v>0.4545811908755984</v>
      </c>
      <c r="P203" s="20">
        <v>1.128911969805813</v>
      </c>
      <c r="Q203" s="27">
        <f t="shared" si="15"/>
        <v>97.141735447476691</v>
      </c>
      <c r="R203" s="32">
        <f t="shared" si="17"/>
        <v>165.01228816982854</v>
      </c>
      <c r="S203" s="27">
        <f t="shared" si="18"/>
        <v>109.66446791436609</v>
      </c>
      <c r="T203" s="27">
        <f t="shared" si="19"/>
        <v>186.28434727996557</v>
      </c>
    </row>
    <row r="204" spans="1:20" x14ac:dyDescent="0.3">
      <c r="A204" s="30">
        <v>1.0660064410894847</v>
      </c>
      <c r="B204" s="29">
        <v>188.65446255081093</v>
      </c>
      <c r="E204" s="27">
        <v>0.13290309469766726</v>
      </c>
      <c r="F204" s="20">
        <v>97.215396604446639</v>
      </c>
      <c r="H204" s="27">
        <v>4.5938916376599082E-2</v>
      </c>
      <c r="I204" s="20">
        <v>165.57466447471006</v>
      </c>
      <c r="J204" s="75">
        <f t="shared" si="16"/>
        <v>1924.9781381839475</v>
      </c>
      <c r="K204" s="75"/>
      <c r="M204" s="27">
        <v>9.4136580810300075E-4</v>
      </c>
      <c r="N204" s="32">
        <v>0.57659789265921535</v>
      </c>
      <c r="P204" s="20">
        <v>1.1213098385715057</v>
      </c>
      <c r="Q204" s="27">
        <f t="shared" si="15"/>
        <v>97.215396604446639</v>
      </c>
      <c r="R204" s="32">
        <f t="shared" si="17"/>
        <v>165.57466447471006</v>
      </c>
      <c r="S204" s="27">
        <f t="shared" si="18"/>
        <v>109.00858067319696</v>
      </c>
      <c r="T204" s="27">
        <f t="shared" si="19"/>
        <v>185.66050029366835</v>
      </c>
    </row>
    <row r="205" spans="1:20" x14ac:dyDescent="0.3">
      <c r="A205" s="30">
        <v>1.0631221520652616</v>
      </c>
      <c r="B205" s="29">
        <v>184.63616106467674</v>
      </c>
      <c r="E205" s="27">
        <v>406.79125854303993</v>
      </c>
      <c r="F205" s="20">
        <v>97.333976277980966</v>
      </c>
      <c r="H205" s="27">
        <v>0.17527454066430437</v>
      </c>
      <c r="I205" s="20">
        <v>165.90643321370203</v>
      </c>
      <c r="J205" s="75">
        <f t="shared" si="16"/>
        <v>1925.1534127246118</v>
      </c>
      <c r="K205" s="75"/>
      <c r="M205" s="27">
        <v>9.4578905054731877E-4</v>
      </c>
      <c r="N205" s="32">
        <v>0.33161139565806358</v>
      </c>
      <c r="P205" s="20">
        <v>1.1025200992621649</v>
      </c>
      <c r="Q205" s="27">
        <f t="shared" si="15"/>
        <v>97.333976277980966</v>
      </c>
      <c r="R205" s="32">
        <f t="shared" si="17"/>
        <v>165.90643321370203</v>
      </c>
      <c r="S205" s="27">
        <f t="shared" si="18"/>
        <v>107.31266518758078</v>
      </c>
      <c r="T205" s="27">
        <f t="shared" si="19"/>
        <v>182.9151772150025</v>
      </c>
    </row>
    <row r="206" spans="1:20" x14ac:dyDescent="0.3">
      <c r="A206" s="30">
        <v>1.0454670653839457</v>
      </c>
      <c r="B206" s="29">
        <v>284.76216364218061</v>
      </c>
      <c r="E206" s="27">
        <v>2.5863377391033282E-3</v>
      </c>
      <c r="F206" s="20">
        <v>97.531199319264033</v>
      </c>
      <c r="H206" s="27">
        <v>2.014926574565834E-2</v>
      </c>
      <c r="I206" s="20">
        <v>166.37389424323055</v>
      </c>
      <c r="J206" s="75">
        <f t="shared" si="16"/>
        <v>1925.1735619903575</v>
      </c>
      <c r="K206" s="75"/>
      <c r="M206" s="27">
        <v>9.5142415511872969E-4</v>
      </c>
      <c r="N206" s="32">
        <v>0.29718594347530985</v>
      </c>
      <c r="P206" s="20">
        <v>1.0703420298559649</v>
      </c>
      <c r="Q206" s="27">
        <f t="shared" si="15"/>
        <v>97.531199319264033</v>
      </c>
      <c r="R206" s="32">
        <f t="shared" si="17"/>
        <v>166.37389424323055</v>
      </c>
      <c r="S206" s="27">
        <f t="shared" si="18"/>
        <v>104.39174185366777</v>
      </c>
      <c r="T206" s="27">
        <f t="shared" si="19"/>
        <v>178.07697167934103</v>
      </c>
    </row>
    <row r="207" spans="1:20" x14ac:dyDescent="0.3">
      <c r="A207" s="30">
        <v>1.0332768211860639</v>
      </c>
      <c r="B207" s="29">
        <v>214.93572596840318</v>
      </c>
      <c r="E207" s="27">
        <v>8.80410191196097</v>
      </c>
      <c r="F207" s="20">
        <v>97.581125707188605</v>
      </c>
      <c r="H207" s="27">
        <v>8.588984387642995E-3</v>
      </c>
      <c r="I207" s="20">
        <v>166.66972987167242</v>
      </c>
      <c r="J207" s="75">
        <f t="shared" si="16"/>
        <v>1925.1821509747451</v>
      </c>
      <c r="K207" s="75"/>
      <c r="M207" s="27">
        <v>9.5371352927031694E-4</v>
      </c>
      <c r="N207" s="32">
        <v>0.41605931208225067</v>
      </c>
      <c r="P207" s="20">
        <v>1.0660064410894847</v>
      </c>
      <c r="Q207" s="27">
        <f t="shared" si="15"/>
        <v>97.581125707188605</v>
      </c>
      <c r="R207" s="32">
        <f t="shared" si="17"/>
        <v>166.66972987167242</v>
      </c>
      <c r="S207" s="27">
        <f t="shared" si="18"/>
        <v>104.02210853262575</v>
      </c>
      <c r="T207" s="27">
        <f t="shared" si="19"/>
        <v>177.6710055778473</v>
      </c>
    </row>
    <row r="208" spans="1:20" x14ac:dyDescent="0.3">
      <c r="A208" s="30">
        <v>1.0222552723980698</v>
      </c>
      <c r="B208" s="29">
        <v>160.33441414446807</v>
      </c>
      <c r="E208" s="27">
        <v>6.9375505518110003E-6</v>
      </c>
      <c r="F208" s="20">
        <v>97.99106467712933</v>
      </c>
      <c r="H208" s="27">
        <v>0.53835241365050024</v>
      </c>
      <c r="I208" s="20">
        <v>167.18692379382082</v>
      </c>
      <c r="J208" s="75">
        <f t="shared" si="16"/>
        <v>1925.7205033883956</v>
      </c>
      <c r="K208" s="75"/>
      <c r="M208" s="27">
        <v>9.7788497987494338E-4</v>
      </c>
      <c r="N208" s="32">
        <v>0.26980102736216155</v>
      </c>
      <c r="P208" s="20">
        <v>1.0631221520652616</v>
      </c>
      <c r="Q208" s="27">
        <f t="shared" si="15"/>
        <v>97.99106467712933</v>
      </c>
      <c r="R208" s="32">
        <f t="shared" si="17"/>
        <v>167.18692379382082</v>
      </c>
      <c r="S208" s="27">
        <f t="shared" si="18"/>
        <v>104.17647156271597</v>
      </c>
      <c r="T208" s="27">
        <f t="shared" si="19"/>
        <v>177.7401222208577</v>
      </c>
    </row>
    <row r="209" spans="1:20" x14ac:dyDescent="0.3">
      <c r="A209" s="30">
        <v>1.0170910936217297</v>
      </c>
      <c r="B209" s="29">
        <v>217.94465247201987</v>
      </c>
      <c r="E209" s="27">
        <v>30.794776131608614</v>
      </c>
      <c r="F209" s="20">
        <v>97.99404011306963</v>
      </c>
      <c r="H209" s="27">
        <v>9.4176123283091329E-2</v>
      </c>
      <c r="I209" s="20">
        <v>167.24345661748262</v>
      </c>
      <c r="J209" s="75">
        <f t="shared" si="16"/>
        <v>1925.8146795116786</v>
      </c>
      <c r="K209" s="75"/>
      <c r="M209" s="27">
        <v>9.833215322032629E-4</v>
      </c>
      <c r="N209" s="32">
        <v>0.4590099581204472</v>
      </c>
      <c r="P209" s="20">
        <v>1.0454670653839457</v>
      </c>
      <c r="Q209" s="27">
        <f t="shared" si="15"/>
        <v>97.99404011306963</v>
      </c>
      <c r="R209" s="32">
        <f t="shared" si="17"/>
        <v>167.24345661748262</v>
      </c>
      <c r="S209" s="27">
        <f t="shared" si="18"/>
        <v>102.44954154212756</v>
      </c>
      <c r="T209" s="27">
        <f t="shared" si="19"/>
        <v>174.84752579454678</v>
      </c>
    </row>
    <row r="210" spans="1:20" x14ac:dyDescent="0.3">
      <c r="A210" s="30">
        <v>1.0094631878596374</v>
      </c>
      <c r="B210" s="29">
        <v>152.94236660024598</v>
      </c>
      <c r="E210" s="27">
        <v>1.6319841124641243E-3</v>
      </c>
      <c r="F210" s="20">
        <v>98.07379768194285</v>
      </c>
      <c r="H210" s="27">
        <v>1.2663361046943464</v>
      </c>
      <c r="I210" s="20">
        <v>167.56371558656269</v>
      </c>
      <c r="J210" s="75">
        <f t="shared" si="16"/>
        <v>1927.081015616373</v>
      </c>
      <c r="K210" s="75"/>
      <c r="M210" s="27">
        <v>9.8712665794664645E-4</v>
      </c>
      <c r="N210" s="32">
        <v>0.60653245227396413</v>
      </c>
      <c r="P210" s="20">
        <v>1.0332768211860639</v>
      </c>
      <c r="Q210" s="27">
        <f t="shared" si="15"/>
        <v>98.07379768194285</v>
      </c>
      <c r="R210" s="32">
        <f t="shared" si="17"/>
        <v>167.56371558656269</v>
      </c>
      <c r="S210" s="27">
        <f t="shared" si="18"/>
        <v>101.33738191044307</v>
      </c>
      <c r="T210" s="27">
        <f t="shared" si="19"/>
        <v>173.13970338740921</v>
      </c>
    </row>
    <row r="211" spans="1:20" x14ac:dyDescent="0.3">
      <c r="A211" s="30">
        <v>1.0055164756281556</v>
      </c>
      <c r="B211" s="29">
        <v>200.01891345751181</v>
      </c>
      <c r="E211" s="27">
        <v>1.2207229258597181</v>
      </c>
      <c r="F211" s="20">
        <v>98.130908606650721</v>
      </c>
      <c r="H211" s="27">
        <v>0.25467359457343264</v>
      </c>
      <c r="I211" s="20">
        <v>167.88275834642701</v>
      </c>
      <c r="J211" s="75">
        <f t="shared" si="16"/>
        <v>1927.3356892109464</v>
      </c>
      <c r="K211" s="75"/>
      <c r="M211" s="27">
        <v>9.8907985739060678E-4</v>
      </c>
      <c r="N211" s="32">
        <v>0.60855056461853196</v>
      </c>
      <c r="P211" s="20">
        <v>1.0222552723980698</v>
      </c>
      <c r="Q211" s="27">
        <f t="shared" si="15"/>
        <v>98.130908606650721</v>
      </c>
      <c r="R211" s="32">
        <f t="shared" si="17"/>
        <v>167.88275834642701</v>
      </c>
      <c r="S211" s="27">
        <f t="shared" si="18"/>
        <v>100.31483870836182</v>
      </c>
      <c r="T211" s="27">
        <f t="shared" si="19"/>
        <v>171.61903486436606</v>
      </c>
    </row>
    <row r="212" spans="1:20" x14ac:dyDescent="0.3">
      <c r="A212" s="30">
        <v>1.0040590777070975</v>
      </c>
      <c r="B212" s="29">
        <v>301.32276888541651</v>
      </c>
      <c r="E212" s="27">
        <v>1.8487059601284273E-2</v>
      </c>
      <c r="F212" s="20">
        <v>98.176162629814257</v>
      </c>
      <c r="H212" s="27">
        <v>12.401720880183802</v>
      </c>
      <c r="I212" s="20">
        <v>168.33708607453133</v>
      </c>
      <c r="J212" s="75">
        <f t="shared" si="16"/>
        <v>1939.7374100911302</v>
      </c>
      <c r="K212" s="75"/>
      <c r="M212" s="27">
        <v>9.904275725602929E-4</v>
      </c>
      <c r="N212" s="32">
        <v>0.56203556760269502</v>
      </c>
      <c r="P212" s="20">
        <v>1.0170910936217297</v>
      </c>
      <c r="Q212" s="27">
        <f t="shared" si="15"/>
        <v>98.176162629814257</v>
      </c>
      <c r="R212" s="32">
        <f t="shared" si="17"/>
        <v>168.33708607453133</v>
      </c>
      <c r="S212" s="27">
        <f t="shared" si="18"/>
        <v>99.854100616742571</v>
      </c>
      <c r="T212" s="27">
        <f t="shared" si="19"/>
        <v>171.21415097264031</v>
      </c>
    </row>
    <row r="213" spans="1:20" x14ac:dyDescent="0.3">
      <c r="A213" s="30">
        <v>0.99530922679832656</v>
      </c>
      <c r="B213" s="29">
        <v>204.91372908481935</v>
      </c>
      <c r="E213" s="27">
        <v>2.6991107723461027E-2</v>
      </c>
      <c r="F213" s="20">
        <v>98.247162640092185</v>
      </c>
      <c r="H213" s="27">
        <v>1.2231449837599939E-2</v>
      </c>
      <c r="I213" s="20">
        <v>168.39087648377881</v>
      </c>
      <c r="J213" s="75">
        <f t="shared" si="16"/>
        <v>1939.7496415409678</v>
      </c>
      <c r="K213" s="75"/>
      <c r="M213" s="27">
        <v>1.0122887324541807E-3</v>
      </c>
      <c r="N213" s="32">
        <v>0.62331616035033111</v>
      </c>
      <c r="P213" s="20">
        <v>1.0094631878596374</v>
      </c>
      <c r="Q213" s="27">
        <f t="shared" si="15"/>
        <v>98.247162640092185</v>
      </c>
      <c r="R213" s="32">
        <f t="shared" si="17"/>
        <v>168.39087648377881</v>
      </c>
      <c r="S213" s="27">
        <f t="shared" si="18"/>
        <v>99.176893996831723</v>
      </c>
      <c r="T213" s="27">
        <f t="shared" si="19"/>
        <v>169.98439098179381</v>
      </c>
    </row>
    <row r="214" spans="1:20" x14ac:dyDescent="0.3">
      <c r="A214" s="30">
        <v>0.97178871980031545</v>
      </c>
      <c r="B214" s="29">
        <v>365.72301119932388</v>
      </c>
      <c r="E214" s="27">
        <v>0.81391161257852218</v>
      </c>
      <c r="F214" s="20">
        <v>98.266916390534462</v>
      </c>
      <c r="H214" s="27">
        <v>26.252171630958401</v>
      </c>
      <c r="I214" s="20">
        <v>168.87694564224495</v>
      </c>
      <c r="J214" s="75">
        <f t="shared" si="16"/>
        <v>1966.0018131719262</v>
      </c>
      <c r="K214" s="75"/>
      <c r="M214" s="27">
        <v>1.0131787571481254E-3</v>
      </c>
      <c r="N214" s="32">
        <v>0.50818551092463726</v>
      </c>
      <c r="P214" s="20">
        <v>1.0055164756281556</v>
      </c>
      <c r="Q214" s="27">
        <f t="shared" si="15"/>
        <v>98.266916390534462</v>
      </c>
      <c r="R214" s="32">
        <f t="shared" si="17"/>
        <v>168.87694564224495</v>
      </c>
      <c r="S214" s="27">
        <f t="shared" si="18"/>
        <v>98.809003439856852</v>
      </c>
      <c r="T214" s="27">
        <f t="shared" si="19"/>
        <v>169.80855119703776</v>
      </c>
    </row>
    <row r="215" spans="1:20" x14ac:dyDescent="0.3">
      <c r="A215" s="30">
        <v>0.97018421661368848</v>
      </c>
      <c r="B215" s="29">
        <v>136.99837159024401</v>
      </c>
      <c r="E215" s="27">
        <v>5.4920004763516772E-3</v>
      </c>
      <c r="F215" s="20">
        <v>98.427587250095598</v>
      </c>
      <c r="H215" s="27">
        <v>0.1193167365086083</v>
      </c>
      <c r="I215" s="20">
        <v>169.08596365308995</v>
      </c>
      <c r="J215" s="75">
        <f t="shared" si="16"/>
        <v>1966.1211299084348</v>
      </c>
      <c r="K215" s="75"/>
      <c r="M215" s="27">
        <v>1.035251415487437E-3</v>
      </c>
      <c r="N215" s="32">
        <v>0.28318663698804281</v>
      </c>
      <c r="P215" s="20">
        <v>1.0040590777070975</v>
      </c>
      <c r="Q215" s="27">
        <f t="shared" si="15"/>
        <v>98.427587250095598</v>
      </c>
      <c r="R215" s="32">
        <f t="shared" si="17"/>
        <v>169.08596365308995</v>
      </c>
      <c r="S215" s="27">
        <f t="shared" si="18"/>
        <v>98.827112475265849</v>
      </c>
      <c r="T215" s="27">
        <f t="shared" si="19"/>
        <v>169.77229671873729</v>
      </c>
    </row>
    <row r="216" spans="1:20" x14ac:dyDescent="0.3">
      <c r="A216" s="30">
        <v>0.94664369492102196</v>
      </c>
      <c r="B216" s="29">
        <v>473.26660391523421</v>
      </c>
      <c r="E216" s="27">
        <v>6.9511341721408826E-3</v>
      </c>
      <c r="F216" s="20">
        <v>98.577832699108086</v>
      </c>
      <c r="H216" s="27">
        <v>12.98274872880711</v>
      </c>
      <c r="I216" s="20">
        <v>169.19459417359818</v>
      </c>
      <c r="J216" s="75">
        <f t="shared" si="16"/>
        <v>1979.1038786372419</v>
      </c>
      <c r="K216" s="75"/>
      <c r="M216" s="27">
        <v>1.0513725646887906E-3</v>
      </c>
      <c r="N216" s="32">
        <v>0.40024941142605436</v>
      </c>
      <c r="P216" s="20">
        <v>0.99530922679832656</v>
      </c>
      <c r="Q216" s="27">
        <f t="shared" si="15"/>
        <v>98.577832699108086</v>
      </c>
      <c r="R216" s="32">
        <f t="shared" si="17"/>
        <v>169.19459417359818</v>
      </c>
      <c r="S216" s="27">
        <f t="shared" si="18"/>
        <v>98.115426443204058</v>
      </c>
      <c r="T216" s="27">
        <f t="shared" si="19"/>
        <v>168.40094070538066</v>
      </c>
    </row>
    <row r="217" spans="1:20" x14ac:dyDescent="0.3">
      <c r="A217" s="30">
        <v>0.94020595768142812</v>
      </c>
      <c r="B217" s="29">
        <v>231.50311976467989</v>
      </c>
      <c r="E217" s="27">
        <v>5.8597246170393191E-3</v>
      </c>
      <c r="F217" s="20">
        <v>98.941177357705342</v>
      </c>
      <c r="H217" s="27">
        <v>2.8358033554241047E-2</v>
      </c>
      <c r="I217" s="20">
        <v>169.36241236709566</v>
      </c>
      <c r="J217" s="75">
        <f t="shared" si="16"/>
        <v>1979.1322366707961</v>
      </c>
      <c r="K217" s="75"/>
      <c r="M217" s="27">
        <v>1.0562725424279051E-3</v>
      </c>
      <c r="N217" s="32">
        <v>0.38321264805183836</v>
      </c>
      <c r="P217" s="20">
        <v>0.97178871980031545</v>
      </c>
      <c r="Q217" s="27">
        <f t="shared" si="15"/>
        <v>98.941177357705342</v>
      </c>
      <c r="R217" s="32">
        <f t="shared" si="17"/>
        <v>169.36241236709566</v>
      </c>
      <c r="S217" s="27">
        <f t="shared" si="18"/>
        <v>96.149920079980433</v>
      </c>
      <c r="T217" s="27">
        <f t="shared" si="19"/>
        <v>164.58448189651301</v>
      </c>
    </row>
    <row r="218" spans="1:20" x14ac:dyDescent="0.3">
      <c r="A218" s="30">
        <v>0.93079782130348576</v>
      </c>
      <c r="B218" s="29">
        <v>132.1652478038186</v>
      </c>
      <c r="E218" s="27">
        <v>1.6118625262606656E-2</v>
      </c>
      <c r="F218" s="20">
        <v>98.963264954855006</v>
      </c>
      <c r="H218" s="27">
        <v>8.6330217442082358E-2</v>
      </c>
      <c r="I218" s="20">
        <v>169.55128056458196</v>
      </c>
      <c r="J218" s="75">
        <f t="shared" si="16"/>
        <v>1979.2185668882382</v>
      </c>
      <c r="K218" s="75"/>
      <c r="M218" s="27">
        <v>1.0689706546145317E-3</v>
      </c>
      <c r="N218" s="32">
        <v>0.80577603468350589</v>
      </c>
      <c r="P218" s="20">
        <v>0.97018421661368848</v>
      </c>
      <c r="Q218" s="27">
        <f t="shared" si="15"/>
        <v>98.963264954855006</v>
      </c>
      <c r="R218" s="32">
        <f t="shared" si="17"/>
        <v>169.55128056458196</v>
      </c>
      <c r="S218" s="27">
        <f t="shared" si="18"/>
        <v>96.012597683758898</v>
      </c>
      <c r="T218" s="27">
        <f t="shared" si="19"/>
        <v>164.49597631039666</v>
      </c>
    </row>
    <row r="219" spans="1:20" x14ac:dyDescent="0.3">
      <c r="A219" s="30">
        <v>0.92922701181259981</v>
      </c>
      <c r="B219" s="29">
        <v>368.82651779092294</v>
      </c>
      <c r="E219" s="27">
        <v>5.5722121810504177E-3</v>
      </c>
      <c r="F219" s="20">
        <v>99.130978338528109</v>
      </c>
      <c r="H219" s="27">
        <v>0.32393562568404377</v>
      </c>
      <c r="I219" s="20">
        <v>169.7050794391194</v>
      </c>
      <c r="J219" s="75">
        <f t="shared" si="16"/>
        <v>1979.5425025139223</v>
      </c>
      <c r="K219" s="75"/>
      <c r="M219" s="27">
        <v>1.0854531742552354E-3</v>
      </c>
      <c r="N219" s="32">
        <v>0.24477040926397928</v>
      </c>
      <c r="P219" s="20">
        <v>0.94664369492102196</v>
      </c>
      <c r="Q219" s="27">
        <f t="shared" si="15"/>
        <v>99.130978338528109</v>
      </c>
      <c r="R219" s="32">
        <f t="shared" si="17"/>
        <v>169.7050794391194</v>
      </c>
      <c r="S219" s="27">
        <f t="shared" si="18"/>
        <v>93.841715615520044</v>
      </c>
      <c r="T219" s="27">
        <f t="shared" si="19"/>
        <v>160.65024344711355</v>
      </c>
    </row>
    <row r="220" spans="1:20" x14ac:dyDescent="0.3">
      <c r="A220" s="30">
        <v>0.89351789156114592</v>
      </c>
      <c r="B220" s="29">
        <v>127.31485550255546</v>
      </c>
      <c r="E220" s="27">
        <v>8.1849979833350517E-3</v>
      </c>
      <c r="F220" s="20">
        <v>99.201055850126309</v>
      </c>
      <c r="H220" s="27">
        <v>4.9518725702296251</v>
      </c>
      <c r="I220" s="20">
        <v>169.8393430168345</v>
      </c>
      <c r="J220" s="75">
        <f t="shared" si="16"/>
        <v>1984.4943750841519</v>
      </c>
      <c r="K220" s="75"/>
      <c r="M220" s="27">
        <v>1.0982955159306584E-3</v>
      </c>
      <c r="N220" s="32">
        <v>0.67634852274135748</v>
      </c>
      <c r="P220" s="20">
        <v>0.94020595768142812</v>
      </c>
      <c r="Q220" s="27">
        <f t="shared" si="15"/>
        <v>99.201055850126309</v>
      </c>
      <c r="R220" s="32">
        <f t="shared" si="17"/>
        <v>169.8393430168345</v>
      </c>
      <c r="S220" s="27">
        <f t="shared" si="18"/>
        <v>93.269423718576846</v>
      </c>
      <c r="T220" s="27">
        <f t="shared" si="19"/>
        <v>159.68396215312745</v>
      </c>
    </row>
    <row r="221" spans="1:20" x14ac:dyDescent="0.3">
      <c r="A221" s="30">
        <v>0.86792949789787599</v>
      </c>
      <c r="B221" s="29">
        <v>320.55264619729974</v>
      </c>
      <c r="E221" s="27">
        <v>3.9782905644187849E-2</v>
      </c>
      <c r="F221" s="20">
        <v>99.316189071770651</v>
      </c>
      <c r="H221" s="27">
        <v>16.6706098636771</v>
      </c>
      <c r="I221" s="20">
        <v>169.97538804359317</v>
      </c>
      <c r="J221" s="75">
        <f t="shared" si="16"/>
        <v>2001.164984947829</v>
      </c>
      <c r="K221" s="75"/>
      <c r="M221" s="27">
        <v>1.1242145660617098E-3</v>
      </c>
      <c r="N221" s="32">
        <v>0.44059001260730712</v>
      </c>
      <c r="P221" s="20">
        <v>0.93079782130348576</v>
      </c>
      <c r="Q221" s="27">
        <f t="shared" si="15"/>
        <v>99.316189071770651</v>
      </c>
      <c r="R221" s="32">
        <f t="shared" si="17"/>
        <v>169.97538804359317</v>
      </c>
      <c r="S221" s="27">
        <f t="shared" si="18"/>
        <v>92.443292408169185</v>
      </c>
      <c r="T221" s="27">
        <f t="shared" si="19"/>
        <v>158.21272086619109</v>
      </c>
    </row>
    <row r="222" spans="1:20" x14ac:dyDescent="0.3">
      <c r="A222" s="30">
        <v>0.86703151141500712</v>
      </c>
      <c r="B222" s="29">
        <v>223.60312130802996</v>
      </c>
      <c r="E222" s="27">
        <v>4.5990381931915181E-3</v>
      </c>
      <c r="F222" s="20">
        <v>99.368164474608648</v>
      </c>
      <c r="H222" s="27">
        <v>1.5662266314393491E-3</v>
      </c>
      <c r="I222" s="20">
        <v>169.99584448863484</v>
      </c>
      <c r="J222" s="75">
        <f t="shared" si="16"/>
        <v>2001.1665511744604</v>
      </c>
      <c r="K222" s="75"/>
      <c r="M222" s="27">
        <v>1.1288547875665245E-3</v>
      </c>
      <c r="N222" s="32">
        <v>0.23402795493700532</v>
      </c>
      <c r="P222" s="20">
        <v>0.92922701181259981</v>
      </c>
      <c r="Q222" s="27">
        <f t="shared" si="15"/>
        <v>99.368164474608648</v>
      </c>
      <c r="R222" s="32">
        <f t="shared" si="17"/>
        <v>169.99584448863484</v>
      </c>
      <c r="S222" s="27">
        <f t="shared" si="18"/>
        <v>92.335582544043532</v>
      </c>
      <c r="T222" s="27">
        <f t="shared" si="19"/>
        <v>157.96473059473357</v>
      </c>
    </row>
    <row r="223" spans="1:20" x14ac:dyDescent="0.3">
      <c r="A223" s="30">
        <v>0.84197577440409077</v>
      </c>
      <c r="B223" s="29">
        <v>187.31201054628673</v>
      </c>
      <c r="E223" s="27">
        <v>2.0850177805641579E-2</v>
      </c>
      <c r="F223" s="20">
        <v>99.372670412178834</v>
      </c>
      <c r="H223" s="27">
        <v>3.5523598853615113E-6</v>
      </c>
      <c r="I223" s="20">
        <v>170.29692588311144</v>
      </c>
      <c r="J223" s="75">
        <f t="shared" si="16"/>
        <v>2001.1665547268203</v>
      </c>
      <c r="K223" s="75"/>
      <c r="M223" s="27">
        <v>1.1349085330039088E-3</v>
      </c>
      <c r="N223" s="32">
        <v>0.4821331844493858</v>
      </c>
      <c r="P223" s="20">
        <v>0.89351789156114592</v>
      </c>
      <c r="Q223" s="27">
        <f t="shared" si="15"/>
        <v>99.372670412178834</v>
      </c>
      <c r="R223" s="32">
        <f t="shared" si="17"/>
        <v>170.29692588311144</v>
      </c>
      <c r="S223" s="27">
        <f t="shared" si="18"/>
        <v>88.791258945490696</v>
      </c>
      <c r="T223" s="27">
        <f t="shared" si="19"/>
        <v>152.16335015442246</v>
      </c>
    </row>
    <row r="224" spans="1:20" x14ac:dyDescent="0.3">
      <c r="A224" s="30">
        <v>0.82923094215641413</v>
      </c>
      <c r="B224" s="29">
        <v>109.13545082259489</v>
      </c>
      <c r="E224" s="27">
        <v>3.6474043126872857E-3</v>
      </c>
      <c r="F224" s="20">
        <v>99.429218915348045</v>
      </c>
      <c r="H224" s="27">
        <v>0.10654833049648005</v>
      </c>
      <c r="I224" s="20">
        <v>170.31499346775826</v>
      </c>
      <c r="J224" s="75">
        <f t="shared" si="16"/>
        <v>2001.2731030573168</v>
      </c>
      <c r="K224" s="75"/>
      <c r="M224" s="27">
        <v>1.1369721155460866E-3</v>
      </c>
      <c r="N224" s="32">
        <v>0.40883560402281449</v>
      </c>
      <c r="P224" s="20">
        <v>0.86792949789787599</v>
      </c>
      <c r="Q224" s="27">
        <f t="shared" si="15"/>
        <v>99.429218915348045</v>
      </c>
      <c r="R224" s="32">
        <f t="shared" si="17"/>
        <v>170.31499346775826</v>
      </c>
      <c r="S224" s="27">
        <f t="shared" si="18"/>
        <v>86.297552049576026</v>
      </c>
      <c r="T224" s="27">
        <f t="shared" si="19"/>
        <v>147.82140676495146</v>
      </c>
    </row>
    <row r="225" spans="1:20" x14ac:dyDescent="0.3">
      <c r="A225" s="30">
        <v>0.81391161257852218</v>
      </c>
      <c r="B225" s="29">
        <v>216.24043970775762</v>
      </c>
      <c r="E225" s="27">
        <v>0.36189989789136234</v>
      </c>
      <c r="F225" s="20">
        <v>99.48548048287833</v>
      </c>
      <c r="H225" s="27">
        <v>2.4367064384932746E-2</v>
      </c>
      <c r="I225" s="20">
        <v>170.55901529397138</v>
      </c>
      <c r="J225" s="75">
        <f t="shared" si="16"/>
        <v>2001.2974701217017</v>
      </c>
      <c r="K225" s="75"/>
      <c r="M225" s="27">
        <v>1.1431507682573283E-3</v>
      </c>
      <c r="N225" s="32">
        <v>0.29927280324251854</v>
      </c>
      <c r="P225" s="20">
        <v>0.86703151141500712</v>
      </c>
      <c r="Q225" s="27">
        <f t="shared" si="15"/>
        <v>99.48548048287833</v>
      </c>
      <c r="R225" s="32">
        <f t="shared" si="17"/>
        <v>170.55901529397138</v>
      </c>
      <c r="S225" s="27">
        <f t="shared" si="18"/>
        <v>86.257046506918186</v>
      </c>
      <c r="T225" s="27">
        <f t="shared" si="19"/>
        <v>147.88004081578731</v>
      </c>
    </row>
    <row r="226" spans="1:20" x14ac:dyDescent="0.3">
      <c r="A226" s="30">
        <v>0.80971089101421967</v>
      </c>
      <c r="B226" s="29">
        <v>268.3559766735932</v>
      </c>
      <c r="E226" s="27">
        <v>0.13267591283693037</v>
      </c>
      <c r="F226" s="20">
        <v>99.54072962590584</v>
      </c>
      <c r="H226" s="27">
        <v>2.348728483150353</v>
      </c>
      <c r="I226" s="20">
        <v>170.58359572005492</v>
      </c>
      <c r="J226" s="75">
        <f t="shared" si="16"/>
        <v>2003.6461986048521</v>
      </c>
      <c r="K226" s="75"/>
      <c r="M226" s="27">
        <v>1.1857503682222159E-3</v>
      </c>
      <c r="N226" s="32">
        <v>0.46765626158813378</v>
      </c>
      <c r="P226" s="20">
        <v>0.84197577440409077</v>
      </c>
      <c r="Q226" s="27">
        <f t="shared" si="15"/>
        <v>99.54072962590584</v>
      </c>
      <c r="R226" s="32">
        <f t="shared" si="17"/>
        <v>170.58359572005492</v>
      </c>
      <c r="S226" s="27">
        <f t="shared" si="18"/>
        <v>83.810882911520295</v>
      </c>
      <c r="T226" s="27">
        <f t="shared" si="19"/>
        <v>143.62725510702759</v>
      </c>
    </row>
    <row r="227" spans="1:20" x14ac:dyDescent="0.3">
      <c r="A227" s="30">
        <v>0.79804778856578196</v>
      </c>
      <c r="B227" s="29">
        <v>208.99314150702449</v>
      </c>
      <c r="E227" s="27">
        <v>0.67759677898038717</v>
      </c>
      <c r="F227" s="20">
        <v>99.543043230807129</v>
      </c>
      <c r="H227" s="27">
        <v>10.605523476475355</v>
      </c>
      <c r="I227" s="20">
        <v>170.79769118137267</v>
      </c>
      <c r="J227" s="75">
        <f t="shared" si="16"/>
        <v>2014.2517220813274</v>
      </c>
      <c r="K227" s="75"/>
      <c r="M227" s="27">
        <v>1.1973406071774662E-3</v>
      </c>
      <c r="N227" s="32">
        <v>0.4205881077296228</v>
      </c>
      <c r="P227" s="20">
        <v>0.82923094215641413</v>
      </c>
      <c r="Q227" s="27">
        <f t="shared" si="15"/>
        <v>99.543043230807129</v>
      </c>
      <c r="R227" s="32">
        <f t="shared" si="17"/>
        <v>170.79769118137267</v>
      </c>
      <c r="S227" s="27">
        <f t="shared" si="18"/>
        <v>82.544171523398859</v>
      </c>
      <c r="T227" s="27">
        <f t="shared" si="19"/>
        <v>141.63073037646993</v>
      </c>
    </row>
    <row r="228" spans="1:20" x14ac:dyDescent="0.3">
      <c r="A228" s="30">
        <v>0.7952239187629857</v>
      </c>
      <c r="B228" s="29">
        <v>262.75422253904111</v>
      </c>
      <c r="E228" s="27">
        <v>3.8253353475283802E-2</v>
      </c>
      <c r="F228" s="20">
        <v>99.639895759527022</v>
      </c>
      <c r="H228" s="27">
        <v>5.0948277840234368E-2</v>
      </c>
      <c r="I228" s="20">
        <v>170.96461239878028</v>
      </c>
      <c r="J228" s="75">
        <f t="shared" si="16"/>
        <v>2014.3026703591677</v>
      </c>
      <c r="K228" s="75"/>
      <c r="M228" s="27">
        <v>1.197725916881609E-3</v>
      </c>
      <c r="N228" s="32">
        <v>0.44973503612973381</v>
      </c>
      <c r="P228" s="20">
        <v>0.81391161257852218</v>
      </c>
      <c r="Q228" s="27">
        <f t="shared" si="15"/>
        <v>99.639895759527022</v>
      </c>
      <c r="R228" s="32">
        <f t="shared" si="17"/>
        <v>170.96461239878028</v>
      </c>
      <c r="S228" s="27">
        <f t="shared" si="18"/>
        <v>81.098068234792493</v>
      </c>
      <c r="T228" s="27">
        <f t="shared" si="19"/>
        <v>139.15008337135325</v>
      </c>
    </row>
    <row r="229" spans="1:20" x14ac:dyDescent="0.3">
      <c r="A229" s="30">
        <v>0.79219382973678876</v>
      </c>
      <c r="B229" s="29">
        <v>225.42750011257834</v>
      </c>
      <c r="E229" s="27">
        <v>4.4222167989573791E-3</v>
      </c>
      <c r="F229" s="20">
        <v>99.691871162365018</v>
      </c>
      <c r="H229" s="27">
        <v>0.31324455886851865</v>
      </c>
      <c r="I229" s="20">
        <v>171.09087228186652</v>
      </c>
      <c r="J229" s="75">
        <f t="shared" si="16"/>
        <v>2014.6159149180362</v>
      </c>
      <c r="K229" s="75"/>
      <c r="M229" s="27">
        <v>1.1986358131252928E-3</v>
      </c>
      <c r="N229" s="32">
        <v>0.29252655432012459</v>
      </c>
      <c r="P229" s="20">
        <v>0.80971089101421967</v>
      </c>
      <c r="Q229" s="27">
        <f t="shared" si="15"/>
        <v>99.691871162365018</v>
      </c>
      <c r="R229" s="32">
        <f t="shared" si="17"/>
        <v>171.09087228186652</v>
      </c>
      <c r="S229" s="27">
        <f t="shared" si="18"/>
        <v>80.721593825753374</v>
      </c>
      <c r="T229" s="27">
        <f t="shared" si="19"/>
        <v>138.5341426397502</v>
      </c>
    </row>
    <row r="230" spans="1:20" x14ac:dyDescent="0.3">
      <c r="A230" s="30">
        <v>0.79168313083391695</v>
      </c>
      <c r="B230" s="29">
        <v>181.52460322625217</v>
      </c>
      <c r="E230" s="27">
        <v>1.9374438056729559E-2</v>
      </c>
      <c r="F230" s="20">
        <v>99.94558912942972</v>
      </c>
      <c r="H230" s="27">
        <v>2.518802177350608</v>
      </c>
      <c r="I230" s="20">
        <v>171.46857156258221</v>
      </c>
      <c r="J230" s="75">
        <f t="shared" si="16"/>
        <v>2017.1347170953868</v>
      </c>
      <c r="K230" s="75"/>
      <c r="M230" s="27">
        <v>1.2610827798198443E-3</v>
      </c>
      <c r="N230" s="32">
        <v>0.70029242469729269</v>
      </c>
      <c r="P230" s="20">
        <v>0.79804778856578196</v>
      </c>
      <c r="Q230" s="27">
        <f t="shared" si="15"/>
        <v>99.94558912942972</v>
      </c>
      <c r="R230" s="32">
        <f t="shared" si="17"/>
        <v>171.46857156258221</v>
      </c>
      <c r="S230" s="27">
        <f t="shared" si="18"/>
        <v>79.761356381645641</v>
      </c>
      <c r="T230" s="27">
        <f t="shared" si="19"/>
        <v>136.84011434405227</v>
      </c>
    </row>
    <row r="231" spans="1:20" x14ac:dyDescent="0.3">
      <c r="A231" s="30">
        <v>0.78317934390997834</v>
      </c>
      <c r="B231" s="29">
        <v>206.07911558924869</v>
      </c>
      <c r="E231" s="27">
        <v>1.9055107676695116</v>
      </c>
      <c r="F231" s="20">
        <v>100.11012511149291</v>
      </c>
      <c r="H231" s="27">
        <v>10.619793127272487</v>
      </c>
      <c r="I231" s="20">
        <v>171.94928799488576</v>
      </c>
      <c r="J231" s="75">
        <f t="shared" si="16"/>
        <v>2027.7545102226593</v>
      </c>
      <c r="K231" s="75"/>
      <c r="M231" s="27">
        <v>1.2912695838167565E-3</v>
      </c>
      <c r="N231" s="32">
        <v>0.40760873228929762</v>
      </c>
      <c r="P231" s="20">
        <v>0.7952239187629857</v>
      </c>
      <c r="Q231" s="27">
        <f t="shared" si="15"/>
        <v>100.11012511149291</v>
      </c>
      <c r="R231" s="32">
        <f t="shared" si="17"/>
        <v>171.94928799488576</v>
      </c>
      <c r="S231" s="27">
        <f t="shared" si="18"/>
        <v>79.609965999014165</v>
      </c>
      <c r="T231" s="27">
        <f t="shared" si="19"/>
        <v>136.73818662779826</v>
      </c>
    </row>
    <row r="232" spans="1:20" x14ac:dyDescent="0.3">
      <c r="A232" s="30">
        <v>0.77622938705917477</v>
      </c>
      <c r="B232" s="29">
        <v>202.59680447930583</v>
      </c>
      <c r="E232" s="27">
        <v>0.4279554338422713</v>
      </c>
      <c r="F232" s="20">
        <v>100.2273831701645</v>
      </c>
      <c r="H232" s="27">
        <v>1.1242175332881743E-5</v>
      </c>
      <c r="I232" s="20">
        <v>172.03707186489328</v>
      </c>
      <c r="J232" s="75">
        <f t="shared" si="16"/>
        <v>2027.7545214648346</v>
      </c>
      <c r="K232" s="75"/>
      <c r="M232" s="27">
        <v>1.2956565892636718E-3</v>
      </c>
      <c r="N232" s="32">
        <v>0.43869133575584163</v>
      </c>
      <c r="P232" s="20">
        <v>0.79219382973678876</v>
      </c>
      <c r="Q232" s="27">
        <f t="shared" si="15"/>
        <v>100.2273831701645</v>
      </c>
      <c r="R232" s="32">
        <f t="shared" si="17"/>
        <v>172.03707186489328</v>
      </c>
      <c r="S232" s="27">
        <f t="shared" si="18"/>
        <v>79.399514518069182</v>
      </c>
      <c r="T232" s="27">
        <f t="shared" si="19"/>
        <v>136.28670681735295</v>
      </c>
    </row>
    <row r="233" spans="1:20" x14ac:dyDescent="0.3">
      <c r="A233" s="30">
        <v>0.76402308310980516</v>
      </c>
      <c r="B233" s="29">
        <v>197.74685532606378</v>
      </c>
      <c r="E233" s="27">
        <v>4.3021908628361416E-2</v>
      </c>
      <c r="F233" s="20">
        <v>100.23083906994607</v>
      </c>
      <c r="H233" s="27">
        <v>5.1979289948194491</v>
      </c>
      <c r="I233" s="20">
        <v>172.06909450777027</v>
      </c>
      <c r="J233" s="75">
        <f t="shared" si="16"/>
        <v>2032.9524504596541</v>
      </c>
      <c r="K233" s="75"/>
      <c r="M233" s="27">
        <v>1.2992974111512012E-3</v>
      </c>
      <c r="N233" s="32">
        <v>0.40980751948810085</v>
      </c>
      <c r="P233" s="20">
        <v>0.79168313083391695</v>
      </c>
      <c r="Q233" s="27">
        <f t="shared" si="15"/>
        <v>100.23083906994607</v>
      </c>
      <c r="R233" s="32">
        <f t="shared" si="17"/>
        <v>172.06909450777027</v>
      </c>
      <c r="S233" s="27">
        <f t="shared" si="18"/>
        <v>79.351064481005395</v>
      </c>
      <c r="T233" s="27">
        <f t="shared" si="19"/>
        <v>136.22419945966871</v>
      </c>
    </row>
    <row r="234" spans="1:20" x14ac:dyDescent="0.3">
      <c r="A234" s="30">
        <v>0.75406919246188409</v>
      </c>
      <c r="B234" s="29">
        <v>247.49294048246887</v>
      </c>
      <c r="E234" s="27">
        <v>0.28400090425293456</v>
      </c>
      <c r="F234" s="20">
        <v>100.38867203727425</v>
      </c>
      <c r="H234" s="27">
        <v>1.7871004838752924E-2</v>
      </c>
      <c r="I234" s="20">
        <v>172.25458631163389</v>
      </c>
      <c r="J234" s="75">
        <f t="shared" si="16"/>
        <v>2032.9703214644928</v>
      </c>
      <c r="K234" s="75"/>
      <c r="M234" s="27">
        <v>1.3194015850785945E-3</v>
      </c>
      <c r="N234" s="32">
        <v>0.36890711882389587</v>
      </c>
      <c r="P234" s="20">
        <v>0.78317934390997834</v>
      </c>
      <c r="Q234" s="27">
        <f t="shared" si="15"/>
        <v>100.38867203727425</v>
      </c>
      <c r="R234" s="32">
        <f t="shared" si="17"/>
        <v>172.25458631163389</v>
      </c>
      <c r="S234" s="27">
        <f t="shared" si="18"/>
        <v>78.622334302146427</v>
      </c>
      <c r="T234" s="27">
        <f t="shared" si="19"/>
        <v>134.90623389303016</v>
      </c>
    </row>
    <row r="235" spans="1:20" x14ac:dyDescent="0.3">
      <c r="A235" s="30">
        <v>0.75183186750473396</v>
      </c>
      <c r="B235" s="29">
        <v>177.01966868903975</v>
      </c>
      <c r="E235" s="27">
        <v>0.11444048132852913</v>
      </c>
      <c r="F235" s="20">
        <v>100.47928906788778</v>
      </c>
      <c r="H235" s="27">
        <v>3.1262457682714739E-3</v>
      </c>
      <c r="I235" s="20">
        <v>172.31111913529568</v>
      </c>
      <c r="J235" s="75">
        <f t="shared" si="16"/>
        <v>2032.9734477102611</v>
      </c>
      <c r="K235" s="75"/>
      <c r="M235" s="27">
        <v>1.3284150072649936E-3</v>
      </c>
      <c r="N235" s="32">
        <v>0.66216334378511699</v>
      </c>
      <c r="P235" s="20">
        <v>0.77622938705917477</v>
      </c>
      <c r="Q235" s="27">
        <f t="shared" si="15"/>
        <v>100.47928906788778</v>
      </c>
      <c r="R235" s="32">
        <f t="shared" si="17"/>
        <v>172.31111913529568</v>
      </c>
      <c r="S235" s="27">
        <f t="shared" si="18"/>
        <v>77.994976965308169</v>
      </c>
      <c r="T235" s="27">
        <f t="shared" si="19"/>
        <v>133.75295438987101</v>
      </c>
    </row>
    <row r="236" spans="1:20" x14ac:dyDescent="0.3">
      <c r="A236" s="30">
        <v>0.71612831482212869</v>
      </c>
      <c r="B236" s="29">
        <v>96.347082060808162</v>
      </c>
      <c r="E236" s="27">
        <v>4.1367824981534795E-2</v>
      </c>
      <c r="F236" s="20">
        <v>100.55454575770244</v>
      </c>
      <c r="H236" s="27">
        <v>0.20447522886979641</v>
      </c>
      <c r="I236" s="20">
        <v>172.4397307678118</v>
      </c>
      <c r="J236" s="75">
        <f t="shared" si="16"/>
        <v>2033.1779229391309</v>
      </c>
      <c r="K236" s="75"/>
      <c r="M236" s="27">
        <v>1.3437338466246729E-3</v>
      </c>
      <c r="N236" s="32">
        <v>0.25374531774381215</v>
      </c>
      <c r="P236" s="20">
        <v>0.76402308310980516</v>
      </c>
      <c r="Q236" s="27">
        <f t="shared" si="15"/>
        <v>100.55454575770244</v>
      </c>
      <c r="R236" s="32">
        <f t="shared" si="17"/>
        <v>172.4397307678118</v>
      </c>
      <c r="S236" s="27">
        <f t="shared" si="18"/>
        <v>76.8259940705058</v>
      </c>
      <c r="T236" s="27">
        <f t="shared" si="19"/>
        <v>131.74793475184831</v>
      </c>
    </row>
    <row r="237" spans="1:20" x14ac:dyDescent="0.3">
      <c r="A237" s="30">
        <v>0.69681781129611409</v>
      </c>
      <c r="B237" s="29">
        <v>247.3685691910446</v>
      </c>
      <c r="E237" s="27">
        <v>0.78317934390997834</v>
      </c>
      <c r="F237" s="20">
        <v>100.57711453256933</v>
      </c>
      <c r="H237" s="27">
        <v>44.624246335601129</v>
      </c>
      <c r="I237" s="20">
        <v>173.35908742585204</v>
      </c>
      <c r="J237" s="75">
        <f t="shared" si="16"/>
        <v>2077.802169274732</v>
      </c>
      <c r="K237" s="75"/>
      <c r="M237" s="27">
        <v>1.3439693161672039E-3</v>
      </c>
      <c r="N237" s="32">
        <v>0.56212353869785714</v>
      </c>
      <c r="P237" s="20">
        <v>0.75406919246188409</v>
      </c>
      <c r="Q237" s="27">
        <f t="shared" si="15"/>
        <v>100.57711453256933</v>
      </c>
      <c r="R237" s="32">
        <f t="shared" si="17"/>
        <v>173.35908742585204</v>
      </c>
      <c r="S237" s="27">
        <f t="shared" si="18"/>
        <v>75.84210353572098</v>
      </c>
      <c r="T237" s="27">
        <f t="shared" si="19"/>
        <v>130.72474706114141</v>
      </c>
    </row>
    <row r="238" spans="1:20" x14ac:dyDescent="0.3">
      <c r="A238" s="30">
        <v>0.68772351387633535</v>
      </c>
      <c r="B238" s="29">
        <v>200.19899382306303</v>
      </c>
      <c r="E238" s="27">
        <v>1.7634412075040018E-2</v>
      </c>
      <c r="F238" s="20">
        <v>100.80083486939037</v>
      </c>
      <c r="H238" s="27">
        <v>6.5049071375142375E-2</v>
      </c>
      <c r="I238" s="20">
        <v>173.92654559760098</v>
      </c>
      <c r="J238" s="75">
        <f t="shared" si="16"/>
        <v>2077.8672183461072</v>
      </c>
      <c r="K238" s="75"/>
      <c r="M238" s="27">
        <v>1.3472916639329924E-3</v>
      </c>
      <c r="N238" s="32">
        <v>0.39067894100246359</v>
      </c>
      <c r="P238" s="20">
        <v>0.75183186750473396</v>
      </c>
      <c r="Q238" s="27">
        <f t="shared" si="15"/>
        <v>100.80083486939037</v>
      </c>
      <c r="R238" s="32">
        <f t="shared" si="17"/>
        <v>173.92654559760098</v>
      </c>
      <c r="S238" s="27">
        <f t="shared" si="18"/>
        <v>75.785279925890066</v>
      </c>
      <c r="T238" s="27">
        <f t="shared" si="19"/>
        <v>130.76351958529162</v>
      </c>
    </row>
    <row r="239" spans="1:20" x14ac:dyDescent="0.3">
      <c r="A239" s="30">
        <v>0.67759677898038717</v>
      </c>
      <c r="B239" s="29">
        <v>132.96807244588447</v>
      </c>
      <c r="E239" s="27">
        <v>2.9154247927181132E-3</v>
      </c>
      <c r="F239" s="20">
        <v>100.83426494708469</v>
      </c>
      <c r="H239" s="27">
        <v>2.9154247927181132E-3</v>
      </c>
      <c r="I239" s="20">
        <v>173.93687555815103</v>
      </c>
      <c r="J239" s="75">
        <f t="shared" si="16"/>
        <v>2077.8701337708999</v>
      </c>
      <c r="K239" s="75"/>
      <c r="M239" s="27">
        <v>1.3788667242806696E-3</v>
      </c>
      <c r="N239" s="32">
        <v>0.43886264637423084</v>
      </c>
      <c r="P239" s="20">
        <v>0.71612831482212869</v>
      </c>
      <c r="Q239" s="27">
        <f t="shared" si="15"/>
        <v>100.83426494708469</v>
      </c>
      <c r="R239" s="32">
        <f t="shared" si="17"/>
        <v>173.93687555815103</v>
      </c>
      <c r="S239" s="27">
        <f t="shared" si="18"/>
        <v>72.210272232883796</v>
      </c>
      <c r="T239" s="27">
        <f t="shared" si="19"/>
        <v>124.56112157888501</v>
      </c>
    </row>
    <row r="240" spans="1:20" x14ac:dyDescent="0.3">
      <c r="A240" s="30">
        <v>0.66567409682238576</v>
      </c>
      <c r="B240" s="29">
        <v>299.73820728936312</v>
      </c>
      <c r="E240" s="27">
        <v>5.0509652223809098E-3</v>
      </c>
      <c r="F240" s="20">
        <v>100.84847070248058</v>
      </c>
      <c r="H240" s="27">
        <v>9.2936677925081312E-2</v>
      </c>
      <c r="I240" s="20">
        <v>174.42357603163509</v>
      </c>
      <c r="J240" s="75">
        <f t="shared" si="16"/>
        <v>2077.963070448825</v>
      </c>
      <c r="K240" s="75"/>
      <c r="M240" s="27">
        <v>1.3987984293635236E-3</v>
      </c>
      <c r="N240" s="32">
        <v>0.55631731649835114</v>
      </c>
      <c r="P240" s="20">
        <v>0.69681781129611409</v>
      </c>
      <c r="Q240" s="27">
        <f t="shared" si="15"/>
        <v>100.84847070248058</v>
      </c>
      <c r="R240" s="32">
        <f t="shared" si="17"/>
        <v>174.42357603163509</v>
      </c>
      <c r="S240" s="27">
        <f t="shared" si="18"/>
        <v>70.27301062746281</v>
      </c>
      <c r="T240" s="27">
        <f t="shared" si="19"/>
        <v>121.54145448880531</v>
      </c>
    </row>
    <row r="241" spans="1:20" x14ac:dyDescent="0.3">
      <c r="A241" s="30">
        <v>0.6627980117352763</v>
      </c>
      <c r="B241" s="29">
        <v>123.05504725627193</v>
      </c>
      <c r="E241" s="27">
        <v>0.1821638829328549</v>
      </c>
      <c r="F241" s="20">
        <v>101.11236965680341</v>
      </c>
      <c r="H241" s="27">
        <v>9.4136580810300075E-4</v>
      </c>
      <c r="I241" s="20">
        <v>174.43007488490872</v>
      </c>
      <c r="J241" s="75">
        <f t="shared" si="16"/>
        <v>2077.9640118146331</v>
      </c>
      <c r="K241" s="75"/>
      <c r="M241" s="27">
        <v>1.4107945930845744E-3</v>
      </c>
      <c r="N241" s="32">
        <v>0.61417933858891194</v>
      </c>
      <c r="P241" s="20">
        <v>0.68772351387633535</v>
      </c>
      <c r="Q241" s="27">
        <f t="shared" si="15"/>
        <v>101.11236965680341</v>
      </c>
      <c r="R241" s="32">
        <f t="shared" si="17"/>
        <v>174.43007488490872</v>
      </c>
      <c r="S241" s="27">
        <f t="shared" si="18"/>
        <v>69.537354156739795</v>
      </c>
      <c r="T241" s="27">
        <f t="shared" si="19"/>
        <v>119.95966402556174</v>
      </c>
    </row>
    <row r="242" spans="1:20" x14ac:dyDescent="0.3">
      <c r="A242" s="30">
        <v>0.65693195399080651</v>
      </c>
      <c r="B242" s="29">
        <v>118.96987864810941</v>
      </c>
      <c r="E242" s="27">
        <v>0.45078068587508824</v>
      </c>
      <c r="F242" s="20">
        <v>101.31479315287582</v>
      </c>
      <c r="H242" s="27">
        <v>30.737606721223301</v>
      </c>
      <c r="I242" s="20">
        <v>174.52931789085389</v>
      </c>
      <c r="J242" s="75">
        <f t="shared" si="16"/>
        <v>2108.7016185358561</v>
      </c>
      <c r="K242" s="75"/>
      <c r="M242" s="27">
        <v>1.435254899206484E-3</v>
      </c>
      <c r="N242" s="32">
        <v>0.519336814668661</v>
      </c>
      <c r="P242" s="20">
        <v>0.67759677898038717</v>
      </c>
      <c r="Q242" s="27">
        <f t="shared" si="15"/>
        <v>101.31479315287582</v>
      </c>
      <c r="R242" s="32">
        <f t="shared" si="17"/>
        <v>174.52931789085389</v>
      </c>
      <c r="S242" s="27">
        <f t="shared" si="18"/>
        <v>68.650577503452837</v>
      </c>
      <c r="T242" s="27">
        <f t="shared" si="19"/>
        <v>118.26050364048666</v>
      </c>
    </row>
    <row r="243" spans="1:20" x14ac:dyDescent="0.3">
      <c r="A243" s="30">
        <v>0.65182919631615732</v>
      </c>
      <c r="B243" s="29">
        <v>198.50086349561138</v>
      </c>
      <c r="E243" s="27">
        <v>0.86703151141500712</v>
      </c>
      <c r="F243" s="20">
        <v>101.45566344723676</v>
      </c>
      <c r="H243" s="27">
        <v>2.1701154969186973</v>
      </c>
      <c r="I243" s="20">
        <v>174.59639310357923</v>
      </c>
      <c r="J243" s="75">
        <f t="shared" si="16"/>
        <v>2110.8717340327748</v>
      </c>
      <c r="K243" s="75"/>
      <c r="M243" s="27">
        <v>1.4394007716873602E-3</v>
      </c>
      <c r="N243" s="32">
        <v>0.40987411616874908</v>
      </c>
      <c r="P243" s="20">
        <v>0.66567409682238576</v>
      </c>
      <c r="Q243" s="27">
        <f t="shared" si="15"/>
        <v>101.45566344723676</v>
      </c>
      <c r="R243" s="32">
        <f t="shared" si="17"/>
        <v>174.59639310357923</v>
      </c>
      <c r="S243" s="27">
        <f t="shared" si="18"/>
        <v>67.536407132755272</v>
      </c>
      <c r="T243" s="27">
        <f t="shared" si="19"/>
        <v>116.22429628767132</v>
      </c>
    </row>
    <row r="244" spans="1:20" x14ac:dyDescent="0.3">
      <c r="A244" s="30">
        <v>0.64830508409750109</v>
      </c>
      <c r="B244" s="29">
        <v>525.96480196718346</v>
      </c>
      <c r="E244" s="27">
        <v>8.1770707465693704E-3</v>
      </c>
      <c r="F244" s="20">
        <v>101.45816525208384</v>
      </c>
      <c r="H244" s="27">
        <v>1.0753281655524916E-2</v>
      </c>
      <c r="I244" s="20">
        <v>174.77274195693244</v>
      </c>
      <c r="J244" s="75">
        <f t="shared" si="16"/>
        <v>2110.8824873144304</v>
      </c>
      <c r="K244" s="75"/>
      <c r="M244" s="27">
        <v>1.4509802394968574E-3</v>
      </c>
      <c r="N244" s="32">
        <v>0.2693169783479139</v>
      </c>
      <c r="P244" s="20">
        <v>0.6627980117352763</v>
      </c>
      <c r="Q244" s="27">
        <f t="shared" si="15"/>
        <v>101.45816525208384</v>
      </c>
      <c r="R244" s="32">
        <f t="shared" si="17"/>
        <v>174.77274195693244</v>
      </c>
      <c r="S244" s="27">
        <f t="shared" si="18"/>
        <v>67.246270203390267</v>
      </c>
      <c r="T244" s="27">
        <f t="shared" si="19"/>
        <v>115.83902587457732</v>
      </c>
    </row>
    <row r="245" spans="1:20" x14ac:dyDescent="0.3">
      <c r="A245" s="30">
        <v>0.63883350118521776</v>
      </c>
      <c r="B245" s="29">
        <v>218.77690144443395</v>
      </c>
      <c r="E245" s="27">
        <v>4.4199319436302176E-3</v>
      </c>
      <c r="F245" s="20">
        <v>101.527513653905</v>
      </c>
      <c r="H245" s="27">
        <v>0.16438105675842962</v>
      </c>
      <c r="I245" s="20">
        <v>174.90700553464757</v>
      </c>
      <c r="J245" s="75">
        <f t="shared" si="16"/>
        <v>2111.0468683711888</v>
      </c>
      <c r="K245" s="75"/>
      <c r="M245" s="27">
        <v>1.454391435800062E-3</v>
      </c>
      <c r="N245" s="32">
        <v>0.5616872751186528</v>
      </c>
      <c r="P245" s="20">
        <v>0.65693195399080651</v>
      </c>
      <c r="Q245" s="27">
        <f t="shared" si="15"/>
        <v>101.527513653905</v>
      </c>
      <c r="R245" s="32">
        <f t="shared" si="17"/>
        <v>174.90700553464757</v>
      </c>
      <c r="S245" s="27">
        <f t="shared" si="18"/>
        <v>66.696667928488097</v>
      </c>
      <c r="T245" s="27">
        <f t="shared" si="19"/>
        <v>114.90200091255683</v>
      </c>
    </row>
    <row r="246" spans="1:20" x14ac:dyDescent="0.3">
      <c r="A246" s="30">
        <v>0.6377952070279207</v>
      </c>
      <c r="B246" s="29">
        <v>256.68574514919072</v>
      </c>
      <c r="E246" s="27">
        <v>1.0982955159306584E-3</v>
      </c>
      <c r="F246" s="20">
        <v>101.54816682520739</v>
      </c>
      <c r="H246" s="27">
        <v>1.2902861589509484</v>
      </c>
      <c r="I246" s="20">
        <v>175.34983680933703</v>
      </c>
      <c r="J246" s="75">
        <f t="shared" si="16"/>
        <v>2112.3371545301397</v>
      </c>
      <c r="K246" s="75"/>
      <c r="M246" s="27">
        <v>1.4699060125167307E-3</v>
      </c>
      <c r="N246" s="32">
        <v>0.34395090674915868</v>
      </c>
      <c r="P246" s="20">
        <v>0.65182919631615732</v>
      </c>
      <c r="Q246" s="27">
        <f t="shared" si="15"/>
        <v>101.54816682520739</v>
      </c>
      <c r="R246" s="32">
        <f t="shared" si="17"/>
        <v>175.34983680933703</v>
      </c>
      <c r="S246" s="27">
        <f t="shared" si="18"/>
        <v>66.192059969054</v>
      </c>
      <c r="T246" s="27">
        <f t="shared" si="19"/>
        <v>114.2981432015995</v>
      </c>
    </row>
    <row r="247" spans="1:20" x14ac:dyDescent="0.3">
      <c r="A247" s="30">
        <v>0.63550931201916683</v>
      </c>
      <c r="B247" s="29">
        <v>200.07462253163874</v>
      </c>
      <c r="E247" s="27">
        <v>1.7273081587063643E-2</v>
      </c>
      <c r="F247" s="20">
        <v>101.64100315367936</v>
      </c>
      <c r="H247" s="27">
        <v>0.30870554735292899</v>
      </c>
      <c r="I247" s="20">
        <v>175.59091396510405</v>
      </c>
      <c r="J247" s="75">
        <f t="shared" si="16"/>
        <v>2112.6458600774927</v>
      </c>
      <c r="K247" s="75"/>
      <c r="M247" s="27">
        <v>1.4722614869242534E-3</v>
      </c>
      <c r="N247" s="32">
        <v>0.40233212814994124</v>
      </c>
      <c r="P247" s="20">
        <v>0.64830508409750109</v>
      </c>
      <c r="Q247" s="27">
        <f t="shared" si="15"/>
        <v>101.64100315367936</v>
      </c>
      <c r="R247" s="32">
        <f t="shared" si="17"/>
        <v>175.59091396510405</v>
      </c>
      <c r="S247" s="27">
        <f t="shared" si="18"/>
        <v>65.894379097300472</v>
      </c>
      <c r="T247" s="27">
        <f t="shared" si="19"/>
        <v>113.83648224490386</v>
      </c>
    </row>
    <row r="248" spans="1:20" x14ac:dyDescent="0.3">
      <c r="A248" s="30">
        <v>0.63257524772643592</v>
      </c>
      <c r="B248" s="29">
        <v>384.72494666205205</v>
      </c>
      <c r="E248" s="27">
        <v>9.3888801775392494E-2</v>
      </c>
      <c r="F248" s="20">
        <v>101.71540086441193</v>
      </c>
      <c r="H248" s="27">
        <v>6.4383619957345672</v>
      </c>
      <c r="I248" s="20">
        <v>176.07842446470448</v>
      </c>
      <c r="J248" s="75">
        <f t="shared" si="16"/>
        <v>2119.0842220732275</v>
      </c>
      <c r="K248" s="75"/>
      <c r="M248" s="27">
        <v>1.4825232574366964E-3</v>
      </c>
      <c r="N248" s="32">
        <v>0.28638804333303008</v>
      </c>
      <c r="P248" s="20">
        <v>0.63883350118521776</v>
      </c>
      <c r="Q248" s="27">
        <f t="shared" si="15"/>
        <v>101.71540086441193</v>
      </c>
      <c r="R248" s="32">
        <f t="shared" si="17"/>
        <v>176.07842446470448</v>
      </c>
      <c r="S248" s="27">
        <f t="shared" si="18"/>
        <v>64.979205658670196</v>
      </c>
      <c r="T248" s="27">
        <f t="shared" si="19"/>
        <v>112.48479638396407</v>
      </c>
    </row>
    <row r="249" spans="1:20" x14ac:dyDescent="0.3">
      <c r="A249" s="30">
        <v>0.61900268973613493</v>
      </c>
      <c r="B249" s="29">
        <v>237.23145501919555</v>
      </c>
      <c r="E249" s="27">
        <v>0.48462232738665989</v>
      </c>
      <c r="F249" s="20">
        <v>101.75191902763834</v>
      </c>
      <c r="H249" s="27">
        <v>1.039838381939262E-2</v>
      </c>
      <c r="I249" s="20">
        <v>176.15853479967956</v>
      </c>
      <c r="J249" s="75">
        <f t="shared" si="16"/>
        <v>2119.0946204570469</v>
      </c>
      <c r="K249" s="75"/>
      <c r="M249" s="27">
        <v>1.5086351309037127E-3</v>
      </c>
      <c r="N249" s="32">
        <v>0.36255196667138062</v>
      </c>
      <c r="P249" s="20">
        <v>0.6377952070279207</v>
      </c>
      <c r="Q249" s="27">
        <f t="shared" si="15"/>
        <v>101.75191902763834</v>
      </c>
      <c r="R249" s="32">
        <f t="shared" si="17"/>
        <v>176.15853479967956</v>
      </c>
      <c r="S249" s="27">
        <f t="shared" si="18"/>
        <v>64.896886261720823</v>
      </c>
      <c r="T249" s="27">
        <f t="shared" si="19"/>
        <v>112.3530691722968</v>
      </c>
    </row>
    <row r="250" spans="1:20" x14ac:dyDescent="0.3">
      <c r="A250" s="30">
        <v>0.6165442440399147</v>
      </c>
      <c r="B250" s="29">
        <v>160.63484099056217</v>
      </c>
      <c r="E250" s="27">
        <v>9.575754336628961E-2</v>
      </c>
      <c r="F250" s="20">
        <v>101.77750484568007</v>
      </c>
      <c r="H250" s="27">
        <v>9.4761616556979789E-2</v>
      </c>
      <c r="I250" s="20">
        <v>176.50944626209301</v>
      </c>
      <c r="J250" s="75">
        <f t="shared" si="16"/>
        <v>2119.1893820736041</v>
      </c>
      <c r="K250" s="75"/>
      <c r="M250" s="27">
        <v>1.5409751081278955E-3</v>
      </c>
      <c r="N250" s="32">
        <v>0.46605489678558981</v>
      </c>
      <c r="P250" s="20">
        <v>0.63550931201916683</v>
      </c>
      <c r="Q250" s="27">
        <f t="shared" si="15"/>
        <v>101.77750484568007</v>
      </c>
      <c r="R250" s="32">
        <f t="shared" si="17"/>
        <v>176.50944626209301</v>
      </c>
      <c r="S250" s="27">
        <f t="shared" si="18"/>
        <v>64.68055208350556</v>
      </c>
      <c r="T250" s="27">
        <f t="shared" si="19"/>
        <v>112.17339675890682</v>
      </c>
    </row>
    <row r="251" spans="1:20" x14ac:dyDescent="0.3">
      <c r="A251" s="30">
        <v>0.59547489910482909</v>
      </c>
      <c r="B251" s="29">
        <v>244.46874589347067</v>
      </c>
      <c r="E251" s="27">
        <v>7.0430919906357303E-2</v>
      </c>
      <c r="F251" s="20">
        <v>101.94740732289492</v>
      </c>
      <c r="H251" s="27">
        <v>5.4920004763516772E-3</v>
      </c>
      <c r="I251" s="20">
        <v>176.80269568621367</v>
      </c>
      <c r="J251" s="75">
        <f t="shared" si="16"/>
        <v>2119.1948740740804</v>
      </c>
      <c r="K251" s="75"/>
      <c r="M251" s="27">
        <v>1.5471172696379654E-3</v>
      </c>
      <c r="N251" s="32">
        <v>0.41196512840040089</v>
      </c>
      <c r="P251" s="20">
        <v>0.63257524772643592</v>
      </c>
      <c r="Q251" s="27">
        <f t="shared" si="15"/>
        <v>101.94740732289492</v>
      </c>
      <c r="R251" s="32">
        <f t="shared" si="17"/>
        <v>176.80269568621367</v>
      </c>
      <c r="S251" s="27">
        <f t="shared" si="18"/>
        <v>64.489406442348127</v>
      </c>
      <c r="T251" s="27">
        <f t="shared" si="19"/>
        <v>111.84100902240827</v>
      </c>
    </row>
    <row r="252" spans="1:20" x14ac:dyDescent="0.3">
      <c r="A252" s="30">
        <v>0.55313449032109929</v>
      </c>
      <c r="B252" s="29">
        <v>300.15911935740405</v>
      </c>
      <c r="E252" s="27">
        <v>1.6608975258350256E-2</v>
      </c>
      <c r="F252" s="20">
        <v>101.96470984143575</v>
      </c>
      <c r="H252" s="27">
        <v>0.75183186750473396</v>
      </c>
      <c r="I252" s="20">
        <v>177.01966868903975</v>
      </c>
      <c r="J252" s="75">
        <f t="shared" si="16"/>
        <v>2119.9467059415852</v>
      </c>
      <c r="K252" s="75"/>
      <c r="M252" s="27">
        <v>1.5543907838946325E-3</v>
      </c>
      <c r="N252" s="32">
        <v>0.5600139046493352</v>
      </c>
      <c r="P252" s="20">
        <v>0.61900268973613493</v>
      </c>
      <c r="Q252" s="27">
        <f t="shared" si="15"/>
        <v>101.96470984143575</v>
      </c>
      <c r="R252" s="32">
        <f t="shared" si="17"/>
        <v>177.01966868903975</v>
      </c>
      <c r="S252" s="27">
        <f t="shared" si="18"/>
        <v>63.116429650013274</v>
      </c>
      <c r="T252" s="27">
        <f t="shared" si="19"/>
        <v>109.57565105471507</v>
      </c>
    </row>
    <row r="253" spans="1:20" x14ac:dyDescent="0.3">
      <c r="A253" s="30">
        <v>0.55139450983278948</v>
      </c>
      <c r="B253" s="29">
        <v>257.73220871382733</v>
      </c>
      <c r="E253" s="27">
        <v>8.0888024614068854E-2</v>
      </c>
      <c r="F253" s="20">
        <v>101.9692483882821</v>
      </c>
      <c r="H253" s="27">
        <v>21.17657249759668</v>
      </c>
      <c r="I253" s="20">
        <v>177.09933094825703</v>
      </c>
      <c r="J253" s="75">
        <f t="shared" si="16"/>
        <v>2141.1232784391818</v>
      </c>
      <c r="K253" s="75"/>
      <c r="M253" s="27">
        <v>1.5662266314393491E-3</v>
      </c>
      <c r="N253" s="32">
        <v>0.29268367308391302</v>
      </c>
      <c r="P253" s="20">
        <v>0.6165442440399147</v>
      </c>
      <c r="Q253" s="27">
        <f t="shared" si="15"/>
        <v>101.9692483882821</v>
      </c>
      <c r="R253" s="32">
        <f t="shared" si="17"/>
        <v>177.09933094825703</v>
      </c>
      <c r="S253" s="27">
        <f t="shared" si="18"/>
        <v>62.868553162871677</v>
      </c>
      <c r="T253" s="27">
        <f t="shared" si="19"/>
        <v>109.18957311946781</v>
      </c>
    </row>
    <row r="254" spans="1:20" x14ac:dyDescent="0.3">
      <c r="A254" s="30">
        <v>0.54951458836148959</v>
      </c>
      <c r="B254" s="29">
        <v>196.47785562944688</v>
      </c>
      <c r="E254" s="27">
        <v>0.12750815790968772</v>
      </c>
      <c r="F254" s="20">
        <v>101.99436439609256</v>
      </c>
      <c r="H254" s="27">
        <v>1.8888740542511187</v>
      </c>
      <c r="I254" s="20">
        <v>177.79259479301322</v>
      </c>
      <c r="J254" s="75">
        <f t="shared" si="16"/>
        <v>2143.0121524934329</v>
      </c>
      <c r="K254" s="75"/>
      <c r="M254" s="27">
        <v>1.5733683221696992E-3</v>
      </c>
      <c r="N254" s="32">
        <v>0.38419925744219141</v>
      </c>
      <c r="P254" s="20">
        <v>0.59547489910482909</v>
      </c>
      <c r="Q254" s="27">
        <f t="shared" si="15"/>
        <v>101.99436439609256</v>
      </c>
      <c r="R254" s="32">
        <f t="shared" si="17"/>
        <v>177.79259479301322</v>
      </c>
      <c r="S254" s="27">
        <f t="shared" si="18"/>
        <v>60.735083848024395</v>
      </c>
      <c r="T254" s="27">
        <f t="shared" si="19"/>
        <v>105.87102744595531</v>
      </c>
    </row>
    <row r="255" spans="1:20" x14ac:dyDescent="0.3">
      <c r="A255" s="30">
        <v>0.5483327095776076</v>
      </c>
      <c r="B255" s="29">
        <v>273.51412425557925</v>
      </c>
      <c r="E255" s="27">
        <v>9.2075907854905381E-2</v>
      </c>
      <c r="F255" s="20">
        <v>102.10121153343646</v>
      </c>
      <c r="H255" s="27">
        <v>27.418178777924822</v>
      </c>
      <c r="I255" s="20">
        <v>178.07322296974698</v>
      </c>
      <c r="J255" s="75">
        <f t="shared" si="16"/>
        <v>2170.4303312713578</v>
      </c>
      <c r="K255" s="75"/>
      <c r="M255" s="27">
        <v>1.5846840578888077E-3</v>
      </c>
      <c r="N255" s="32">
        <v>1.1124502616021625</v>
      </c>
      <c r="P255" s="20">
        <v>0.55313449032109929</v>
      </c>
      <c r="Q255" s="27">
        <f t="shared" si="15"/>
        <v>102.10121153343646</v>
      </c>
      <c r="R255" s="32">
        <f t="shared" si="17"/>
        <v>178.07322296974698</v>
      </c>
      <c r="S255" s="27">
        <f t="shared" si="18"/>
        <v>56.475701602714118</v>
      </c>
      <c r="T255" s="27">
        <f t="shared" si="19"/>
        <v>98.498441427206473</v>
      </c>
    </row>
    <row r="256" spans="1:20" x14ac:dyDescent="0.3">
      <c r="A256" s="30">
        <v>0.54103346101101124</v>
      </c>
      <c r="B256" s="29">
        <v>213.8195470380154</v>
      </c>
      <c r="E256" s="27">
        <v>4.5261283344370895</v>
      </c>
      <c r="F256" s="20">
        <v>102.13611676471611</v>
      </c>
      <c r="H256" s="27">
        <v>0.48037279506161212</v>
      </c>
      <c r="I256" s="20">
        <v>178.09860949412484</v>
      </c>
      <c r="J256" s="75">
        <f t="shared" si="16"/>
        <v>2170.9107040664194</v>
      </c>
      <c r="K256" s="75"/>
      <c r="M256" s="27">
        <v>1.6238199732470093E-3</v>
      </c>
      <c r="N256" s="32">
        <v>0.79795880066542046</v>
      </c>
      <c r="P256" s="20">
        <v>0.55139450983278948</v>
      </c>
      <c r="Q256" s="27">
        <f t="shared" si="15"/>
        <v>102.13611676471611</v>
      </c>
      <c r="R256" s="32">
        <f t="shared" si="17"/>
        <v>178.09860949412484</v>
      </c>
      <c r="S256" s="27">
        <f t="shared" si="18"/>
        <v>56.317294039705189</v>
      </c>
      <c r="T256" s="27">
        <f t="shared" si="19"/>
        <v>98.202595483914351</v>
      </c>
    </row>
    <row r="257" spans="1:20" x14ac:dyDescent="0.3">
      <c r="A257" s="30">
        <v>0.54008837981518809</v>
      </c>
      <c r="B257" s="29">
        <v>334.22126694678491</v>
      </c>
      <c r="E257" s="27">
        <v>2.014926574565834E-2</v>
      </c>
      <c r="F257" s="20">
        <v>102.18399766243036</v>
      </c>
      <c r="H257" s="27">
        <v>189.55676884435911</v>
      </c>
      <c r="I257" s="20">
        <v>178.7494117244762</v>
      </c>
      <c r="J257" s="75">
        <f t="shared" si="16"/>
        <v>2360.4674729107783</v>
      </c>
      <c r="K257" s="75"/>
      <c r="M257" s="27">
        <v>1.6319841124641243E-3</v>
      </c>
      <c r="N257" s="32">
        <v>0.66268831887949342</v>
      </c>
      <c r="P257" s="20">
        <v>0.54951458836148959</v>
      </c>
      <c r="Q257" s="27">
        <f t="shared" si="15"/>
        <v>102.18399766243036</v>
      </c>
      <c r="R257" s="32">
        <f t="shared" si="17"/>
        <v>178.7494117244762</v>
      </c>
      <c r="S257" s="27">
        <f t="shared" si="18"/>
        <v>56.151597412601831</v>
      </c>
      <c r="T257" s="27">
        <f t="shared" si="19"/>
        <v>98.225409403633961</v>
      </c>
    </row>
    <row r="258" spans="1:20" x14ac:dyDescent="0.3">
      <c r="A258" s="30">
        <v>0.53835241365050024</v>
      </c>
      <c r="B258" s="29">
        <v>167.18692379382082</v>
      </c>
      <c r="E258" s="27">
        <v>1.2663361046943464</v>
      </c>
      <c r="F258" s="20">
        <v>102.29847540553125</v>
      </c>
      <c r="H258" s="27">
        <v>0.19086022410192527</v>
      </c>
      <c r="I258" s="20">
        <v>179.43208944113485</v>
      </c>
      <c r="J258" s="75">
        <f t="shared" si="16"/>
        <v>2360.6583331348802</v>
      </c>
      <c r="K258" s="75"/>
      <c r="M258" s="27">
        <v>1.6574719252275827E-3</v>
      </c>
      <c r="N258" s="32">
        <v>0.75066238659736995</v>
      </c>
      <c r="P258" s="20">
        <v>0.5483327095776076</v>
      </c>
      <c r="Q258" s="27">
        <f t="shared" si="15"/>
        <v>102.29847540553125</v>
      </c>
      <c r="R258" s="32">
        <f t="shared" si="17"/>
        <v>179.43208944113485</v>
      </c>
      <c r="S258" s="27">
        <f t="shared" si="18"/>
        <v>56.093600204773203</v>
      </c>
      <c r="T258" s="27">
        <f t="shared" si="19"/>
        <v>98.388483788429113</v>
      </c>
    </row>
    <row r="259" spans="1:20" x14ac:dyDescent="0.3">
      <c r="A259" s="30">
        <v>0.53246681620976233</v>
      </c>
      <c r="B259" s="29">
        <v>271.91753908840275</v>
      </c>
      <c r="E259" s="27">
        <v>1.0882202083848824E-2</v>
      </c>
      <c r="F259" s="20">
        <v>102.44824972174466</v>
      </c>
      <c r="H259" s="27">
        <v>6.9375505518110003E-6</v>
      </c>
      <c r="I259" s="20">
        <v>179.44617437553126</v>
      </c>
      <c r="J259" s="75">
        <f t="shared" si="16"/>
        <v>2360.6583400724307</v>
      </c>
      <c r="K259" s="75"/>
      <c r="M259" s="27">
        <v>1.6927588465023291E-3</v>
      </c>
      <c r="N259" s="32">
        <v>0.53310352113943837</v>
      </c>
      <c r="P259" s="20">
        <v>0.54103346101101124</v>
      </c>
      <c r="Q259" s="27">
        <f t="shared" si="15"/>
        <v>102.44824972174466</v>
      </c>
      <c r="R259" s="32">
        <f t="shared" si="17"/>
        <v>179.44617437553126</v>
      </c>
      <c r="S259" s="27">
        <f t="shared" si="18"/>
        <v>55.427931121475879</v>
      </c>
      <c r="T259" s="27">
        <f t="shared" si="19"/>
        <v>97.086384787579121</v>
      </c>
    </row>
    <row r="260" spans="1:20" x14ac:dyDescent="0.3">
      <c r="A260" s="30">
        <v>0.52873119933974522</v>
      </c>
      <c r="B260" s="29">
        <v>120.43737643988302</v>
      </c>
      <c r="E260" s="27">
        <v>3.0022648493286397E-3</v>
      </c>
      <c r="F260" s="20">
        <v>102.53204174420411</v>
      </c>
      <c r="H260" s="27">
        <v>1.6129366776440293</v>
      </c>
      <c r="I260" s="20">
        <v>179.67669577679715</v>
      </c>
      <c r="J260" s="75">
        <f t="shared" si="16"/>
        <v>2362.2712767500748</v>
      </c>
      <c r="K260" s="75"/>
      <c r="M260" s="27">
        <v>1.746264545545273E-3</v>
      </c>
      <c r="N260" s="32">
        <v>0.40072816534387024</v>
      </c>
      <c r="P260" s="20">
        <v>0.54008837981518809</v>
      </c>
      <c r="Q260" s="27">
        <f t="shared" si="15"/>
        <v>102.53204174420411</v>
      </c>
      <c r="R260" s="32">
        <f t="shared" si="17"/>
        <v>179.67669577679715</v>
      </c>
      <c r="S260" s="27">
        <f t="shared" si="18"/>
        <v>55.376364304770426</v>
      </c>
      <c r="T260" s="27">
        <f t="shared" si="19"/>
        <v>97.041295512636822</v>
      </c>
    </row>
    <row r="261" spans="1:20" x14ac:dyDescent="0.3">
      <c r="A261" s="30">
        <v>0.52551936972940894</v>
      </c>
      <c r="B261" s="29">
        <v>210.42614233397032</v>
      </c>
      <c r="E261" s="27">
        <v>3.8911619574264478E-2</v>
      </c>
      <c r="F261" s="20">
        <v>102.6049278276505</v>
      </c>
      <c r="H261" s="27">
        <v>4.4199319436302176E-3</v>
      </c>
      <c r="I261" s="20">
        <v>179.71917495311081</v>
      </c>
      <c r="J261" s="75">
        <f t="shared" si="16"/>
        <v>2362.2756966820184</v>
      </c>
      <c r="K261" s="75"/>
      <c r="M261" s="27">
        <v>1.8421139830024913E-3</v>
      </c>
      <c r="N261" s="32">
        <v>0.29258345251968215</v>
      </c>
      <c r="P261" s="20">
        <v>0.53835241365050024</v>
      </c>
      <c r="Q261" s="27">
        <f t="shared" si="15"/>
        <v>102.6049278276505</v>
      </c>
      <c r="R261" s="32">
        <f t="shared" si="17"/>
        <v>179.71917495311081</v>
      </c>
      <c r="S261" s="27">
        <f t="shared" si="18"/>
        <v>55.237610548451023</v>
      </c>
      <c r="T261" s="27">
        <f t="shared" si="19"/>
        <v>96.752251615283726</v>
      </c>
    </row>
    <row r="262" spans="1:20" x14ac:dyDescent="0.3">
      <c r="A262" s="30">
        <v>0.52064302565213438</v>
      </c>
      <c r="B262" s="29">
        <v>359.25481838432091</v>
      </c>
      <c r="E262" s="27">
        <v>0.10677684895881612</v>
      </c>
      <c r="F262" s="20">
        <v>102.64065602971523</v>
      </c>
      <c r="H262" s="27">
        <v>11.847137649732531</v>
      </c>
      <c r="I262" s="20">
        <v>179.73187847730739</v>
      </c>
      <c r="J262" s="75">
        <f t="shared" si="16"/>
        <v>2374.1228343317507</v>
      </c>
      <c r="K262" s="75"/>
      <c r="M262" s="27">
        <v>1.8452682470524451E-3</v>
      </c>
      <c r="N262" s="32">
        <v>0.25617027497621853</v>
      </c>
      <c r="P262" s="20">
        <v>0.53246681620976233</v>
      </c>
      <c r="Q262" s="27">
        <f t="shared" si="15"/>
        <v>102.64065602971523</v>
      </c>
      <c r="R262" s="32">
        <f t="shared" si="17"/>
        <v>179.73187847730739</v>
      </c>
      <c r="S262" s="27">
        <f t="shared" si="18"/>
        <v>54.652743329823814</v>
      </c>
      <c r="T262" s="27">
        <f t="shared" si="19"/>
        <v>95.701261104211767</v>
      </c>
    </row>
    <row r="263" spans="1:20" x14ac:dyDescent="0.3">
      <c r="A263" s="30">
        <v>0.51903220465055711</v>
      </c>
      <c r="B263" s="29">
        <v>189.92940620058067</v>
      </c>
      <c r="E263" s="27">
        <v>6.8659568393495647</v>
      </c>
      <c r="F263" s="20">
        <v>102.8664872077734</v>
      </c>
      <c r="H263" s="27">
        <v>1.1811665401646678</v>
      </c>
      <c r="I263" s="20">
        <v>180.28694472609374</v>
      </c>
      <c r="J263" s="75">
        <f t="shared" si="16"/>
        <v>2375.3040008719154</v>
      </c>
      <c r="K263" s="75"/>
      <c r="M263" s="27">
        <v>1.8580753180685861E-3</v>
      </c>
      <c r="N263" s="32">
        <v>0.32269742854228967</v>
      </c>
      <c r="P263" s="20">
        <v>0.52873119933974522</v>
      </c>
      <c r="Q263" s="27">
        <f t="shared" ref="Q263:Q326" si="20">F263</f>
        <v>102.8664872077734</v>
      </c>
      <c r="R263" s="32">
        <f t="shared" si="17"/>
        <v>180.28694472609374</v>
      </c>
      <c r="S263" s="27">
        <f t="shared" si="18"/>
        <v>54.388721153232588</v>
      </c>
      <c r="T263" s="27">
        <f t="shared" si="19"/>
        <v>95.323332510325898</v>
      </c>
    </row>
    <row r="264" spans="1:20" x14ac:dyDescent="0.3">
      <c r="A264" s="30">
        <v>0.51420603416693211</v>
      </c>
      <c r="B264" s="29">
        <v>111.55732634291401</v>
      </c>
      <c r="E264" s="27">
        <v>3.0338814134743188</v>
      </c>
      <c r="F264" s="20">
        <v>102.92682509465196</v>
      </c>
      <c r="H264" s="27">
        <v>8.8079194802048733E-3</v>
      </c>
      <c r="I264" s="20">
        <v>180.65729720753828</v>
      </c>
      <c r="J264" s="75">
        <f t="shared" ref="J264:J327" si="21">J263+H264</f>
        <v>2375.3128087913956</v>
      </c>
      <c r="K264" s="75"/>
      <c r="M264" s="27">
        <v>1.9355406964223221E-3</v>
      </c>
      <c r="N264" s="32">
        <v>0.51939619565524564</v>
      </c>
      <c r="P264" s="20">
        <v>0.52551936972940894</v>
      </c>
      <c r="Q264" s="27">
        <f t="shared" si="20"/>
        <v>102.92682509465196</v>
      </c>
      <c r="R264" s="32">
        <f t="shared" ref="R264:R327" si="22">I264</f>
        <v>180.65729720753828</v>
      </c>
      <c r="S264" s="27">
        <f t="shared" ref="S264:S327" si="23">P264 * Q264</f>
        <v>54.090040251990608</v>
      </c>
      <c r="T264" s="27">
        <f t="shared" ref="T264:T327" si="24">P264 * R264</f>
        <v>94.938908965524021</v>
      </c>
    </row>
    <row r="265" spans="1:20" x14ac:dyDescent="0.3">
      <c r="A265" s="30">
        <v>0.51351438253414017</v>
      </c>
      <c r="B265" s="29">
        <v>247.39361375179595</v>
      </c>
      <c r="E265" s="27">
        <v>1.8970346076275746</v>
      </c>
      <c r="F265" s="20">
        <v>102.98174557118323</v>
      </c>
      <c r="H265" s="27">
        <v>4.3258909281576052E-3</v>
      </c>
      <c r="I265" s="20">
        <v>180.98709720663697</v>
      </c>
      <c r="J265" s="75">
        <f t="shared" si="21"/>
        <v>2375.3171346823237</v>
      </c>
      <c r="K265" s="75"/>
      <c r="M265" s="27">
        <v>1.9417903108660539E-3</v>
      </c>
      <c r="N265" s="32">
        <v>0.48547499600655014</v>
      </c>
      <c r="P265" s="20">
        <v>0.52064302565213438</v>
      </c>
      <c r="Q265" s="27">
        <f t="shared" si="20"/>
        <v>102.98174557118323</v>
      </c>
      <c r="R265" s="32">
        <f t="shared" si="22"/>
        <v>180.98709720663697</v>
      </c>
      <c r="S265" s="27">
        <f t="shared" si="23"/>
        <v>53.616727601119123</v>
      </c>
      <c r="T265" s="27">
        <f t="shared" si="24"/>
        <v>94.229669893660429</v>
      </c>
    </row>
    <row r="266" spans="1:20" x14ac:dyDescent="0.3">
      <c r="A266" s="30">
        <v>0.5089558319000389</v>
      </c>
      <c r="B266" s="29">
        <v>649.78966069701494</v>
      </c>
      <c r="E266" s="27">
        <v>0.4867665684541862</v>
      </c>
      <c r="F266" s="20">
        <v>103.29714003824058</v>
      </c>
      <c r="H266" s="27">
        <v>2.5863377391033282E-3</v>
      </c>
      <c r="I266" s="20">
        <v>180.99777422774997</v>
      </c>
      <c r="J266" s="75">
        <f t="shared" si="21"/>
        <v>2375.3197210200628</v>
      </c>
      <c r="K266" s="75"/>
      <c r="M266" s="27">
        <v>1.9535374217412027E-3</v>
      </c>
      <c r="N266" s="32">
        <v>0.47782250262325254</v>
      </c>
      <c r="P266" s="20">
        <v>0.51903220465055711</v>
      </c>
      <c r="Q266" s="27">
        <f t="shared" si="20"/>
        <v>103.29714003824058</v>
      </c>
      <c r="R266" s="32">
        <f t="shared" si="22"/>
        <v>180.99777422774997</v>
      </c>
      <c r="S266" s="27">
        <f t="shared" si="23"/>
        <v>53.61454232814534</v>
      </c>
      <c r="T266" s="27">
        <f t="shared" si="24"/>
        <v>93.943673794272854</v>
      </c>
    </row>
    <row r="267" spans="1:20" x14ac:dyDescent="0.3">
      <c r="A267" s="30">
        <v>0.50653431365981305</v>
      </c>
      <c r="B267" s="29">
        <v>196.16229373001042</v>
      </c>
      <c r="E267" s="27">
        <v>8.433905927631713E-4</v>
      </c>
      <c r="F267" s="20">
        <v>103.56583234252511</v>
      </c>
      <c r="H267" s="27">
        <v>2.5425591188841281</v>
      </c>
      <c r="I267" s="20">
        <v>181.32830011794937</v>
      </c>
      <c r="J267" s="75">
        <f t="shared" si="21"/>
        <v>2377.862280138947</v>
      </c>
      <c r="K267" s="75"/>
      <c r="M267" s="27">
        <v>1.9817328457065742E-3</v>
      </c>
      <c r="N267" s="32">
        <v>0.4130526146195313</v>
      </c>
      <c r="P267" s="20">
        <v>0.51420603416693211</v>
      </c>
      <c r="Q267" s="27">
        <f t="shared" si="20"/>
        <v>103.56583234252511</v>
      </c>
      <c r="R267" s="32">
        <f t="shared" si="22"/>
        <v>181.32830011794937</v>
      </c>
      <c r="S267" s="27">
        <f t="shared" si="23"/>
        <v>53.254175924047232</v>
      </c>
      <c r="T267" s="27">
        <f t="shared" si="24"/>
        <v>93.24010608588199</v>
      </c>
    </row>
    <row r="268" spans="1:20" x14ac:dyDescent="0.3">
      <c r="A268" s="30">
        <v>0.4867665684541862</v>
      </c>
      <c r="B268" s="29">
        <v>139.22615327098811</v>
      </c>
      <c r="E268" s="27">
        <v>1.87022264363668</v>
      </c>
      <c r="F268" s="20">
        <v>103.88759875982166</v>
      </c>
      <c r="H268" s="27">
        <v>1.3355656387830095E-2</v>
      </c>
      <c r="I268" s="20">
        <v>181.3561679631278</v>
      </c>
      <c r="J268" s="75">
        <f t="shared" si="21"/>
        <v>2377.8756357953348</v>
      </c>
      <c r="K268" s="75"/>
      <c r="M268" s="27">
        <v>1.9887388598363032E-3</v>
      </c>
      <c r="N268" s="32">
        <v>0.41907849705160938</v>
      </c>
      <c r="P268" s="20">
        <v>0.51351438253414017</v>
      </c>
      <c r="Q268" s="27">
        <f t="shared" si="20"/>
        <v>103.88759875982166</v>
      </c>
      <c r="R268" s="32">
        <f t="shared" si="22"/>
        <v>181.3561679631278</v>
      </c>
      <c r="S268" s="27">
        <f t="shared" si="23"/>
        <v>53.347776130104322</v>
      </c>
      <c r="T268" s="27">
        <f t="shared" si="24"/>
        <v>93.129000610343383</v>
      </c>
    </row>
    <row r="269" spans="1:20" x14ac:dyDescent="0.3">
      <c r="A269" s="30">
        <v>0.48462232738665989</v>
      </c>
      <c r="B269" s="29">
        <v>160.99082480517546</v>
      </c>
      <c r="E269" s="27">
        <v>2.348728483150353</v>
      </c>
      <c r="F269" s="20">
        <v>104.26112947164184</v>
      </c>
      <c r="H269" s="27">
        <v>0.79168313083391695</v>
      </c>
      <c r="I269" s="20">
        <v>181.52460322625217</v>
      </c>
      <c r="J269" s="75">
        <f t="shared" si="21"/>
        <v>2378.6673189261687</v>
      </c>
      <c r="K269" s="75"/>
      <c r="M269" s="27">
        <v>2.0178361542093626E-3</v>
      </c>
      <c r="N269" s="32">
        <v>0.49269537984526224</v>
      </c>
      <c r="P269" s="20">
        <v>0.5089558319000389</v>
      </c>
      <c r="Q269" s="27">
        <f t="shared" si="20"/>
        <v>104.26112947164184</v>
      </c>
      <c r="R269" s="32">
        <f t="shared" si="22"/>
        <v>181.52460322625217</v>
      </c>
      <c r="S269" s="27">
        <f t="shared" si="23"/>
        <v>53.064309885077137</v>
      </c>
      <c r="T269" s="27">
        <f t="shared" si="24"/>
        <v>92.388005445341662</v>
      </c>
    </row>
    <row r="270" spans="1:20" x14ac:dyDescent="0.3">
      <c r="A270" s="30">
        <v>0.48088281497985008</v>
      </c>
      <c r="B270" s="29">
        <v>259.86132547858153</v>
      </c>
      <c r="E270" s="27">
        <v>0.3912402948531053</v>
      </c>
      <c r="F270" s="20">
        <v>104.27314137985518</v>
      </c>
      <c r="H270" s="27">
        <v>3.1456816482204886E-3</v>
      </c>
      <c r="I270" s="20">
        <v>181.57710877990607</v>
      </c>
      <c r="J270" s="75">
        <f t="shared" si="21"/>
        <v>2378.6704646078169</v>
      </c>
      <c r="K270" s="75"/>
      <c r="M270" s="27">
        <v>2.0199845830575214E-3</v>
      </c>
      <c r="N270" s="32">
        <v>0.75401080112402163</v>
      </c>
      <c r="P270" s="20">
        <v>0.50653431365981305</v>
      </c>
      <c r="Q270" s="27">
        <f t="shared" si="20"/>
        <v>104.27314137985518</v>
      </c>
      <c r="R270" s="32">
        <f t="shared" si="22"/>
        <v>181.57710877990607</v>
      </c>
      <c r="S270" s="27">
        <f t="shared" si="23"/>
        <v>52.81792410199759</v>
      </c>
      <c r="T270" s="27">
        <f t="shared" si="24"/>
        <v>91.97503617216293</v>
      </c>
    </row>
    <row r="271" spans="1:20" x14ac:dyDescent="0.3">
      <c r="A271" s="30">
        <v>0.48037279506161212</v>
      </c>
      <c r="B271" s="29">
        <v>178.09860949412484</v>
      </c>
      <c r="E271" s="27">
        <v>1.9411885720455757</v>
      </c>
      <c r="F271" s="20">
        <v>104.44542095633064</v>
      </c>
      <c r="H271" s="27">
        <v>1.0371293939670068E-2</v>
      </c>
      <c r="I271" s="20">
        <v>181.58311530636809</v>
      </c>
      <c r="J271" s="75">
        <f t="shared" si="21"/>
        <v>2378.6808359017568</v>
      </c>
      <c r="K271" s="75"/>
      <c r="M271" s="27">
        <v>2.026848315836105E-3</v>
      </c>
      <c r="N271" s="32">
        <v>0.41157318698642514</v>
      </c>
      <c r="P271" s="20">
        <v>0.4867665684541862</v>
      </c>
      <c r="Q271" s="27">
        <f t="shared" si="20"/>
        <v>104.44542095633064</v>
      </c>
      <c r="R271" s="32">
        <f t="shared" si="22"/>
        <v>181.58311530636809</v>
      </c>
      <c r="S271" s="27">
        <f t="shared" si="23"/>
        <v>50.840539149666007</v>
      </c>
      <c r="T271" s="27">
        <f t="shared" si="24"/>
        <v>88.388589926901602</v>
      </c>
    </row>
    <row r="272" spans="1:20" x14ac:dyDescent="0.3">
      <c r="A272" s="30">
        <v>0.47390098741971087</v>
      </c>
      <c r="B272" s="29">
        <v>244.38402640652976</v>
      </c>
      <c r="E272" s="27">
        <v>3.6700802384075359E-3</v>
      </c>
      <c r="F272" s="20">
        <v>104.53839866559662</v>
      </c>
      <c r="H272" s="27">
        <v>6.0182585912116338E-5</v>
      </c>
      <c r="I272" s="20">
        <v>181.65721301399043</v>
      </c>
      <c r="J272" s="75">
        <f t="shared" si="21"/>
        <v>2378.6808960843427</v>
      </c>
      <c r="K272" s="75"/>
      <c r="M272" s="27">
        <v>2.0357725120447867E-3</v>
      </c>
      <c r="N272" s="32">
        <v>0.51998519847050018</v>
      </c>
      <c r="P272" s="20">
        <v>0.48462232738665989</v>
      </c>
      <c r="Q272" s="27">
        <f t="shared" si="20"/>
        <v>104.53839866559662</v>
      </c>
      <c r="R272" s="32">
        <f t="shared" si="22"/>
        <v>181.65721301399043</v>
      </c>
      <c r="S272" s="27">
        <f t="shared" si="23"/>
        <v>50.661642062595931</v>
      </c>
      <c r="T272" s="27">
        <f t="shared" si="24"/>
        <v>88.03514135741429</v>
      </c>
    </row>
    <row r="273" spans="1:20" x14ac:dyDescent="0.3">
      <c r="A273" s="30">
        <v>0.47103953665009612</v>
      </c>
      <c r="B273" s="29">
        <v>189.94455807533711</v>
      </c>
      <c r="E273" s="27">
        <v>0.27635926672746791</v>
      </c>
      <c r="F273" s="20">
        <v>104.62851282431444</v>
      </c>
      <c r="H273" s="27">
        <v>3.8066369897933328E-3</v>
      </c>
      <c r="I273" s="20">
        <v>182.19776368086491</v>
      </c>
      <c r="J273" s="75">
        <f t="shared" si="21"/>
        <v>2378.6847027213325</v>
      </c>
      <c r="K273" s="75"/>
      <c r="M273" s="27">
        <v>2.0397291305016552E-3</v>
      </c>
      <c r="N273" s="32">
        <v>0.57685862783375152</v>
      </c>
      <c r="P273" s="20">
        <v>0.48088281497985008</v>
      </c>
      <c r="Q273" s="27">
        <f t="shared" si="20"/>
        <v>104.62851282431444</v>
      </c>
      <c r="R273" s="32">
        <f t="shared" si="22"/>
        <v>182.19776368086491</v>
      </c>
      <c r="S273" s="27">
        <f t="shared" si="23"/>
        <v>50.31405377411167</v>
      </c>
      <c r="T273" s="27">
        <f t="shared" si="24"/>
        <v>87.615773481887814</v>
      </c>
    </row>
    <row r="274" spans="1:20" x14ac:dyDescent="0.3">
      <c r="A274" s="30">
        <v>0.46833356820934569</v>
      </c>
      <c r="B274" s="29">
        <v>200.09966709239006</v>
      </c>
      <c r="E274" s="27">
        <v>3.8498020278316289</v>
      </c>
      <c r="F274" s="20">
        <v>104.66569567869024</v>
      </c>
      <c r="H274" s="27">
        <v>8.1849979833350517E-3</v>
      </c>
      <c r="I274" s="20">
        <v>182.73792020953186</v>
      </c>
      <c r="J274" s="75">
        <f t="shared" si="21"/>
        <v>2378.6928877193159</v>
      </c>
      <c r="K274" s="75"/>
      <c r="M274" s="27">
        <v>2.0735952857648954E-3</v>
      </c>
      <c r="N274" s="32">
        <v>0.39885954983533212</v>
      </c>
      <c r="P274" s="20">
        <v>0.48037279506161212</v>
      </c>
      <c r="Q274" s="27">
        <f t="shared" si="20"/>
        <v>104.66569567869024</v>
      </c>
      <c r="R274" s="32">
        <f t="shared" si="22"/>
        <v>182.73792020953186</v>
      </c>
      <c r="S274" s="27">
        <f t="shared" si="23"/>
        <v>50.278552780240531</v>
      </c>
      <c r="T274" s="27">
        <f t="shared" si="24"/>
        <v>87.782325494798684</v>
      </c>
    </row>
    <row r="275" spans="1:20" x14ac:dyDescent="0.3">
      <c r="A275" s="30">
        <v>0.46579997403296147</v>
      </c>
      <c r="B275" s="29">
        <v>303.78954632884938</v>
      </c>
      <c r="E275" s="27">
        <v>8.6361442595261906E-2</v>
      </c>
      <c r="F275" s="20">
        <v>104.66833535485067</v>
      </c>
      <c r="H275" s="27">
        <v>5.353727649890061E-3</v>
      </c>
      <c r="I275" s="20">
        <v>182.76557734401786</v>
      </c>
      <c r="J275" s="75">
        <f t="shared" si="21"/>
        <v>2378.6982414469658</v>
      </c>
      <c r="K275" s="75"/>
      <c r="M275" s="27">
        <v>2.1264571028041246E-3</v>
      </c>
      <c r="N275" s="32">
        <v>0.56231914154988727</v>
      </c>
      <c r="P275" s="20">
        <v>0.47390098741971087</v>
      </c>
      <c r="Q275" s="27">
        <f t="shared" si="20"/>
        <v>104.66833535485067</v>
      </c>
      <c r="R275" s="32">
        <f t="shared" si="22"/>
        <v>182.76557734401786</v>
      </c>
      <c r="S275" s="27">
        <f t="shared" si="23"/>
        <v>49.602427476241168</v>
      </c>
      <c r="T275" s="27">
        <f t="shared" si="24"/>
        <v>86.612787569663595</v>
      </c>
    </row>
    <row r="276" spans="1:20" x14ac:dyDescent="0.3">
      <c r="A276" s="30">
        <v>0.45971225369794411</v>
      </c>
      <c r="B276" s="29">
        <v>225.09550834909405</v>
      </c>
      <c r="E276" s="27">
        <v>1.0222552723980698</v>
      </c>
      <c r="F276" s="20">
        <v>104.68819096422443</v>
      </c>
      <c r="H276" s="27">
        <v>0.11876802640290407</v>
      </c>
      <c r="I276" s="20">
        <v>182.98608028845757</v>
      </c>
      <c r="J276" s="75">
        <f t="shared" si="21"/>
        <v>2378.8170094733687</v>
      </c>
      <c r="K276" s="75"/>
      <c r="M276" s="27">
        <v>2.1503508260138915E-3</v>
      </c>
      <c r="N276" s="32">
        <v>1.1126516470537504</v>
      </c>
      <c r="P276" s="20">
        <v>0.47103953665009612</v>
      </c>
      <c r="Q276" s="27">
        <f t="shared" si="20"/>
        <v>104.68819096422443</v>
      </c>
      <c r="R276" s="32">
        <f t="shared" si="22"/>
        <v>182.98608028845757</v>
      </c>
      <c r="S276" s="27">
        <f t="shared" si="23"/>
        <v>49.312276964525054</v>
      </c>
      <c r="T276" s="27">
        <f t="shared" si="24"/>
        <v>86.193678472492337</v>
      </c>
    </row>
    <row r="277" spans="1:20" x14ac:dyDescent="0.3">
      <c r="A277" s="30">
        <v>0.45078068587508824</v>
      </c>
      <c r="B277" s="29">
        <v>158.89707694128876</v>
      </c>
      <c r="E277" s="27">
        <v>2.4458520262214734E-2</v>
      </c>
      <c r="F277" s="20">
        <v>104.72038645151858</v>
      </c>
      <c r="H277" s="27">
        <v>9.1031638497952372E-2</v>
      </c>
      <c r="I277" s="20">
        <v>183.81189118074417</v>
      </c>
      <c r="J277" s="75">
        <f t="shared" si="21"/>
        <v>2378.9080411118666</v>
      </c>
      <c r="K277" s="75"/>
      <c r="M277" s="27">
        <v>2.2501005896629067E-3</v>
      </c>
      <c r="N277" s="32">
        <v>0.66247195544758974</v>
      </c>
      <c r="P277" s="20">
        <v>0.46833356820934569</v>
      </c>
      <c r="Q277" s="27">
        <f t="shared" si="20"/>
        <v>104.72038645151858</v>
      </c>
      <c r="R277" s="32">
        <f t="shared" si="22"/>
        <v>183.81189118074417</v>
      </c>
      <c r="S277" s="27">
        <f t="shared" si="23"/>
        <v>49.044072251101319</v>
      </c>
      <c r="T277" s="27">
        <f t="shared" si="24"/>
        <v>86.085278875985878</v>
      </c>
    </row>
    <row r="278" spans="1:20" x14ac:dyDescent="0.3">
      <c r="A278" s="30">
        <v>0.44839684495195797</v>
      </c>
      <c r="B278" s="29">
        <v>116.64718711749143</v>
      </c>
      <c r="E278" s="27">
        <v>2.4367064384932746E-2</v>
      </c>
      <c r="F278" s="20">
        <v>105.03244672253706</v>
      </c>
      <c r="H278" s="27">
        <v>3.8498020278316289</v>
      </c>
      <c r="I278" s="20">
        <v>183.88157924796462</v>
      </c>
      <c r="J278" s="75">
        <f t="shared" si="21"/>
        <v>2382.7578431396983</v>
      </c>
      <c r="K278" s="75"/>
      <c r="M278" s="27">
        <v>2.3270262108781026E-3</v>
      </c>
      <c r="N278" s="32">
        <v>1.1116530472768376</v>
      </c>
      <c r="P278" s="20">
        <v>0.46579997403296147</v>
      </c>
      <c r="Q278" s="27">
        <f t="shared" si="20"/>
        <v>105.03244672253706</v>
      </c>
      <c r="R278" s="32">
        <f t="shared" si="22"/>
        <v>183.88157924796462</v>
      </c>
      <c r="S278" s="27">
        <f t="shared" si="23"/>
        <v>48.924110955976168</v>
      </c>
      <c r="T278" s="27">
        <f t="shared" si="24"/>
        <v>85.652034838841871</v>
      </c>
    </row>
    <row r="279" spans="1:20" x14ac:dyDescent="0.3">
      <c r="A279" s="30">
        <v>0.44594049717306916</v>
      </c>
      <c r="B279" s="29">
        <v>293.07682956059682</v>
      </c>
      <c r="E279" s="27">
        <v>2.3518151978350943E-2</v>
      </c>
      <c r="F279" s="20">
        <v>105.04409313927496</v>
      </c>
      <c r="H279" s="27">
        <v>1.2046886070038454E-2</v>
      </c>
      <c r="I279" s="20">
        <v>183.9379096626468</v>
      </c>
      <c r="J279" s="75">
        <f t="shared" si="21"/>
        <v>2382.7698900257683</v>
      </c>
      <c r="K279" s="75"/>
      <c r="M279" s="27">
        <v>2.3611974665982416E-3</v>
      </c>
      <c r="N279" s="32">
        <v>0.49948789263621135</v>
      </c>
      <c r="P279" s="20">
        <v>0.45971225369794411</v>
      </c>
      <c r="Q279" s="27">
        <f t="shared" si="20"/>
        <v>105.04409313927496</v>
      </c>
      <c r="R279" s="32">
        <f t="shared" si="22"/>
        <v>183.9379096626468</v>
      </c>
      <c r="S279" s="27">
        <f t="shared" si="23"/>
        <v>48.290056794712839</v>
      </c>
      <c r="T279" s="27">
        <f t="shared" si="24"/>
        <v>84.558510991504207</v>
      </c>
    </row>
    <row r="280" spans="1:20" x14ac:dyDescent="0.3">
      <c r="A280" s="30">
        <v>0.44467845021745234</v>
      </c>
      <c r="B280" s="29">
        <v>256.06029585363433</v>
      </c>
      <c r="E280" s="27">
        <v>0.13025381861916685</v>
      </c>
      <c r="F280" s="20">
        <v>105.08424245772557</v>
      </c>
      <c r="H280" s="27">
        <v>7.562539378341171E-3</v>
      </c>
      <c r="I280" s="20">
        <v>184.17822742242066</v>
      </c>
      <c r="J280" s="75">
        <f t="shared" si="21"/>
        <v>2382.7774525651466</v>
      </c>
      <c r="K280" s="75"/>
      <c r="M280" s="27">
        <v>2.3656499092794547E-3</v>
      </c>
      <c r="N280" s="32">
        <v>0.35926931866353268</v>
      </c>
      <c r="P280" s="20">
        <v>0.45078068587508824</v>
      </c>
      <c r="Q280" s="27">
        <f t="shared" si="20"/>
        <v>105.08424245772557</v>
      </c>
      <c r="R280" s="32">
        <f t="shared" si="22"/>
        <v>184.17822742242066</v>
      </c>
      <c r="S280" s="27">
        <f t="shared" si="23"/>
        <v>47.3699468897576</v>
      </c>
      <c r="T280" s="27">
        <f t="shared" si="24"/>
        <v>83.023987680736766</v>
      </c>
    </row>
    <row r="281" spans="1:20" x14ac:dyDescent="0.3">
      <c r="A281" s="30">
        <v>0.44411987973035139</v>
      </c>
      <c r="B281" s="29">
        <v>157.29607673257536</v>
      </c>
      <c r="E281" s="27">
        <v>6.0182585912116338E-5</v>
      </c>
      <c r="F281" s="20">
        <v>105.56706027817806</v>
      </c>
      <c r="H281" s="27">
        <v>2.568174331827322E-4</v>
      </c>
      <c r="I281" s="20">
        <v>184.19185969566382</v>
      </c>
      <c r="J281" s="75">
        <f t="shared" si="21"/>
        <v>2382.7777093825798</v>
      </c>
      <c r="K281" s="75"/>
      <c r="M281" s="27">
        <v>2.4190556659959839E-3</v>
      </c>
      <c r="N281" s="32">
        <v>0.44968876365971161</v>
      </c>
      <c r="P281" s="20">
        <v>0.44839684495195797</v>
      </c>
      <c r="Q281" s="27">
        <f t="shared" si="20"/>
        <v>105.56706027817806</v>
      </c>
      <c r="R281" s="32">
        <f t="shared" si="22"/>
        <v>184.19185969566382</v>
      </c>
      <c r="S281" s="27">
        <f t="shared" si="23"/>
        <v>47.335936759588208</v>
      </c>
      <c r="T281" s="27">
        <f t="shared" si="24"/>
        <v>82.591048753369364</v>
      </c>
    </row>
    <row r="282" spans="1:20" x14ac:dyDescent="0.3">
      <c r="A282" s="30">
        <v>0.44162379982890343</v>
      </c>
      <c r="B282" s="29">
        <v>271.86862465148226</v>
      </c>
      <c r="E282" s="27">
        <v>1.6129366776440293</v>
      </c>
      <c r="F282" s="20">
        <v>105.57241533400386</v>
      </c>
      <c r="H282" s="27">
        <v>1.0631221520652616</v>
      </c>
      <c r="I282" s="20">
        <v>184.63616106467674</v>
      </c>
      <c r="J282" s="75">
        <f t="shared" si="21"/>
        <v>2383.8408315346451</v>
      </c>
      <c r="K282" s="75"/>
      <c r="M282" s="27">
        <v>2.4214035452132521E-3</v>
      </c>
      <c r="N282" s="32">
        <v>0.52159427017348425</v>
      </c>
      <c r="P282" s="20">
        <v>0.44594049717306916</v>
      </c>
      <c r="Q282" s="27">
        <f t="shared" si="20"/>
        <v>105.57241533400386</v>
      </c>
      <c r="R282" s="32">
        <f t="shared" si="22"/>
        <v>184.63616106467674</v>
      </c>
      <c r="S282" s="27">
        <f t="shared" si="23"/>
        <v>47.07901538180743</v>
      </c>
      <c r="T282" s="27">
        <f t="shared" si="24"/>
        <v>82.336741461308819</v>
      </c>
    </row>
    <row r="283" spans="1:20" x14ac:dyDescent="0.3">
      <c r="A283" s="30">
        <v>0.4279554338422713</v>
      </c>
      <c r="B283" s="29">
        <v>155.0688125129011</v>
      </c>
      <c r="E283" s="27">
        <v>2.5425591188841281</v>
      </c>
      <c r="F283" s="20">
        <v>105.59753134181433</v>
      </c>
      <c r="H283" s="27">
        <v>5.2867926569888368E-7</v>
      </c>
      <c r="I283" s="20">
        <v>185.53178439717087</v>
      </c>
      <c r="J283" s="75">
        <f t="shared" si="21"/>
        <v>2383.8408320633243</v>
      </c>
      <c r="K283" s="75"/>
      <c r="M283" s="27">
        <v>2.4376830297114793E-3</v>
      </c>
      <c r="N283" s="32">
        <v>0.43209510682513519</v>
      </c>
      <c r="P283" s="20">
        <v>0.44467845021745234</v>
      </c>
      <c r="Q283" s="27">
        <f t="shared" si="20"/>
        <v>105.59753134181433</v>
      </c>
      <c r="R283" s="32">
        <f t="shared" si="22"/>
        <v>185.53178439717087</v>
      </c>
      <c r="S283" s="27">
        <f t="shared" si="23"/>
        <v>46.956946583866845</v>
      </c>
      <c r="T283" s="27">
        <f t="shared" si="24"/>
        <v>82.501986351812448</v>
      </c>
    </row>
    <row r="284" spans="1:20" x14ac:dyDescent="0.3">
      <c r="A284" s="30">
        <v>0.42769727683253222</v>
      </c>
      <c r="B284" s="29">
        <v>198.01341401349742</v>
      </c>
      <c r="E284" s="27">
        <v>4.3258909281576052E-3</v>
      </c>
      <c r="F284" s="20">
        <v>105.71289441585439</v>
      </c>
      <c r="H284" s="27">
        <v>6.6444234889786458E-2</v>
      </c>
      <c r="I284" s="20">
        <v>185.61862781750796</v>
      </c>
      <c r="J284" s="75">
        <f t="shared" si="21"/>
        <v>2383.9072762982141</v>
      </c>
      <c r="K284" s="75"/>
      <c r="M284" s="27">
        <v>2.5080704890569905E-3</v>
      </c>
      <c r="N284" s="32">
        <v>0.53152292209229524</v>
      </c>
      <c r="P284" s="20">
        <v>0.44411987973035139</v>
      </c>
      <c r="Q284" s="27">
        <f t="shared" si="20"/>
        <v>105.71289441585439</v>
      </c>
      <c r="R284" s="32">
        <f t="shared" si="22"/>
        <v>185.61862781750796</v>
      </c>
      <c r="S284" s="27">
        <f t="shared" si="23"/>
        <v>46.949197953916588</v>
      </c>
      <c r="T284" s="27">
        <f t="shared" si="24"/>
        <v>82.436922662024486</v>
      </c>
    </row>
    <row r="285" spans="1:20" x14ac:dyDescent="0.3">
      <c r="A285" s="30">
        <v>0.42704459288620455</v>
      </c>
      <c r="B285" s="29">
        <v>159.47560501993939</v>
      </c>
      <c r="E285" s="27">
        <v>4.1732724730536574E-4</v>
      </c>
      <c r="F285" s="20">
        <v>105.90998258069294</v>
      </c>
      <c r="H285" s="27">
        <v>2.3933212052725139E-2</v>
      </c>
      <c r="I285" s="20">
        <v>185.91837340420253</v>
      </c>
      <c r="J285" s="75">
        <f t="shared" si="21"/>
        <v>2383.9312095102669</v>
      </c>
      <c r="K285" s="75"/>
      <c r="M285" s="27">
        <v>2.5306561274192063E-3</v>
      </c>
      <c r="N285" s="32">
        <v>0.43568496327408945</v>
      </c>
      <c r="P285" s="20">
        <v>0.44162379982890343</v>
      </c>
      <c r="Q285" s="27">
        <f t="shared" si="20"/>
        <v>105.90998258069294</v>
      </c>
      <c r="R285" s="32">
        <f t="shared" si="22"/>
        <v>185.91837340420253</v>
      </c>
      <c r="S285" s="27">
        <f t="shared" si="23"/>
        <v>46.772368947098585</v>
      </c>
      <c r="T285" s="27">
        <f t="shared" si="24"/>
        <v>82.105978520772865</v>
      </c>
    </row>
    <row r="286" spans="1:20" x14ac:dyDescent="0.3">
      <c r="A286" s="30">
        <v>0.42677057141190744</v>
      </c>
      <c r="B286" s="29">
        <v>267.38607441682848</v>
      </c>
      <c r="E286" s="27">
        <v>1.254589971540554E-2</v>
      </c>
      <c r="F286" s="20">
        <v>106.4607360943524</v>
      </c>
      <c r="H286" s="27">
        <v>1.9054697725359802</v>
      </c>
      <c r="I286" s="20">
        <v>186.02191502176055</v>
      </c>
      <c r="J286" s="75">
        <f t="shared" si="21"/>
        <v>2385.8366792828028</v>
      </c>
      <c r="K286" s="75"/>
      <c r="M286" s="27">
        <v>2.544202503941051E-3</v>
      </c>
      <c r="N286" s="32">
        <v>0.43566817766541349</v>
      </c>
      <c r="P286" s="20">
        <v>0.4279554338422713</v>
      </c>
      <c r="Q286" s="27">
        <f t="shared" si="20"/>
        <v>106.4607360943524</v>
      </c>
      <c r="R286" s="32">
        <f t="shared" si="22"/>
        <v>186.02191502176055</v>
      </c>
      <c r="S286" s="27">
        <f t="shared" si="23"/>
        <v>45.560450502426136</v>
      </c>
      <c r="T286" s="27">
        <f t="shared" si="24"/>
        <v>79.609089347307659</v>
      </c>
    </row>
    <row r="287" spans="1:20" x14ac:dyDescent="0.3">
      <c r="A287" s="30">
        <v>0.42541562760470697</v>
      </c>
      <c r="B287" s="29">
        <v>207.66670857877153</v>
      </c>
      <c r="E287" s="27">
        <v>6.5433562826910929E-3</v>
      </c>
      <c r="F287" s="20">
        <v>106.60374428590583</v>
      </c>
      <c r="H287" s="27">
        <v>13.820867384415351</v>
      </c>
      <c r="I287" s="20">
        <v>186.26517603141718</v>
      </c>
      <c r="J287" s="75">
        <f t="shared" si="21"/>
        <v>2399.6575466672184</v>
      </c>
      <c r="K287" s="75"/>
      <c r="M287" s="27">
        <v>2.5525620794724091E-3</v>
      </c>
      <c r="N287" s="32">
        <v>0.345881633890531</v>
      </c>
      <c r="P287" s="20">
        <v>0.42769727683253222</v>
      </c>
      <c r="Q287" s="27">
        <f t="shared" si="20"/>
        <v>106.60374428590583</v>
      </c>
      <c r="R287" s="32">
        <f t="shared" si="22"/>
        <v>186.26517603141718</v>
      </c>
      <c r="S287" s="27">
        <f t="shared" si="23"/>
        <v>45.594131131233546</v>
      </c>
      <c r="T287" s="27">
        <f t="shared" si="24"/>
        <v>79.665108557369379</v>
      </c>
    </row>
    <row r="288" spans="1:20" x14ac:dyDescent="0.3">
      <c r="A288" s="30">
        <v>0.42347243189760775</v>
      </c>
      <c r="B288" s="29">
        <v>135.81767410244339</v>
      </c>
      <c r="E288" s="27">
        <v>0.10450500326896872</v>
      </c>
      <c r="F288" s="20">
        <v>106.82603679166463</v>
      </c>
      <c r="H288" s="27">
        <v>8.433905927631713E-4</v>
      </c>
      <c r="I288" s="20">
        <v>186.31682195377454</v>
      </c>
      <c r="J288" s="75">
        <f t="shared" si="21"/>
        <v>2399.6583900578112</v>
      </c>
      <c r="K288" s="75"/>
      <c r="M288" s="27">
        <v>2.5863377391033282E-3</v>
      </c>
      <c r="N288" s="32">
        <v>0.48678167333152378</v>
      </c>
      <c r="P288" s="20">
        <v>0.42704459288620455</v>
      </c>
      <c r="Q288" s="27">
        <f t="shared" si="20"/>
        <v>106.82603679166463</v>
      </c>
      <c r="R288" s="32">
        <f t="shared" si="22"/>
        <v>186.31682195377454</v>
      </c>
      <c r="S288" s="27">
        <f t="shared" si="23"/>
        <v>45.619481391343136</v>
      </c>
      <c r="T288" s="27">
        <f t="shared" si="24"/>
        <v>79.565591379101107</v>
      </c>
    </row>
    <row r="289" spans="1:20" x14ac:dyDescent="0.3">
      <c r="A289" s="30">
        <v>0.42223396309782402</v>
      </c>
      <c r="B289" s="29">
        <v>199.31597147255988</v>
      </c>
      <c r="E289" s="27">
        <v>2.827517368905319E-2</v>
      </c>
      <c r="F289" s="20">
        <v>106.86510235739468</v>
      </c>
      <c r="H289" s="27">
        <v>0.11975983468710183</v>
      </c>
      <c r="I289" s="20">
        <v>186.48209333961239</v>
      </c>
      <c r="J289" s="75">
        <f t="shared" si="21"/>
        <v>2399.7781498924983</v>
      </c>
      <c r="K289" s="75"/>
      <c r="M289" s="27">
        <v>2.7006640489162237E-3</v>
      </c>
      <c r="N289" s="32">
        <v>0.5528347188578342</v>
      </c>
      <c r="P289" s="20">
        <v>0.42677057141190744</v>
      </c>
      <c r="Q289" s="27">
        <f t="shared" si="20"/>
        <v>106.86510235739468</v>
      </c>
      <c r="R289" s="32">
        <f t="shared" si="22"/>
        <v>186.48209333961239</v>
      </c>
      <c r="S289" s="27">
        <f t="shared" si="23"/>
        <v>45.6068807970573</v>
      </c>
      <c r="T289" s="27">
        <f t="shared" si="24"/>
        <v>79.585069532635032</v>
      </c>
    </row>
    <row r="290" spans="1:20" x14ac:dyDescent="0.3">
      <c r="A290" s="30">
        <v>0.41914049016577337</v>
      </c>
      <c r="B290" s="29">
        <v>1019.030590517959</v>
      </c>
      <c r="E290" s="27">
        <v>5.6628198281032383E-3</v>
      </c>
      <c r="F290" s="20">
        <v>107.49105922125928</v>
      </c>
      <c r="H290" s="27">
        <v>0.27635926672746791</v>
      </c>
      <c r="I290" s="20">
        <v>186.8193389161593</v>
      </c>
      <c r="J290" s="75">
        <f t="shared" si="21"/>
        <v>2400.0545091592257</v>
      </c>
      <c r="K290" s="75"/>
      <c r="M290" s="27">
        <v>2.7049403306591557E-3</v>
      </c>
      <c r="N290" s="32">
        <v>0.35301313551152896</v>
      </c>
      <c r="P290" s="20">
        <v>0.42541562760470697</v>
      </c>
      <c r="Q290" s="27">
        <f t="shared" si="20"/>
        <v>107.49105922125928</v>
      </c>
      <c r="R290" s="32">
        <f t="shared" si="22"/>
        <v>186.8193389161593</v>
      </c>
      <c r="S290" s="27">
        <f t="shared" si="23"/>
        <v>45.728376420506741</v>
      </c>
      <c r="T290" s="27">
        <f t="shared" si="24"/>
        <v>79.475866313714363</v>
      </c>
    </row>
    <row r="291" spans="1:20" x14ac:dyDescent="0.3">
      <c r="A291" s="30">
        <v>0.40556782457315421</v>
      </c>
      <c r="B291" s="29">
        <v>221.88112626596214</v>
      </c>
      <c r="E291" s="27">
        <v>0.17777383763814214</v>
      </c>
      <c r="F291" s="20">
        <v>107.74594399316129</v>
      </c>
      <c r="H291" s="27">
        <v>0.22252182083366279</v>
      </c>
      <c r="I291" s="20">
        <v>186.88876491425327</v>
      </c>
      <c r="J291" s="75">
        <f t="shared" si="21"/>
        <v>2400.2770309800594</v>
      </c>
      <c r="K291" s="75"/>
      <c r="M291" s="27">
        <v>2.7327710035933706E-3</v>
      </c>
      <c r="N291" s="32">
        <v>0.41379549398428461</v>
      </c>
      <c r="P291" s="20">
        <v>0.42347243189760775</v>
      </c>
      <c r="Q291" s="27">
        <f t="shared" si="20"/>
        <v>107.74594399316129</v>
      </c>
      <c r="R291" s="32">
        <f t="shared" si="22"/>
        <v>186.88876491425327</v>
      </c>
      <c r="S291" s="27">
        <f t="shared" si="23"/>
        <v>45.627436929887452</v>
      </c>
      <c r="T291" s="27">
        <f t="shared" si="24"/>
        <v>79.142239772579146</v>
      </c>
    </row>
    <row r="292" spans="1:20" x14ac:dyDescent="0.3">
      <c r="A292" s="30">
        <v>0.39842784802112874</v>
      </c>
      <c r="B292" s="29">
        <v>265.39760590774955</v>
      </c>
      <c r="E292" s="27">
        <v>1.213183889103675E-2</v>
      </c>
      <c r="F292" s="20">
        <v>107.84652893709954</v>
      </c>
      <c r="H292" s="27">
        <v>5.7265630567144399E-2</v>
      </c>
      <c r="I292" s="20">
        <v>187.13171227063441</v>
      </c>
      <c r="J292" s="75">
        <f t="shared" si="21"/>
        <v>2400.3342966106266</v>
      </c>
      <c r="K292" s="75"/>
      <c r="M292" s="27">
        <v>2.7421172517279047E-3</v>
      </c>
      <c r="N292" s="32">
        <v>0.5454557810730839</v>
      </c>
      <c r="P292" s="20">
        <v>0.42223396309782402</v>
      </c>
      <c r="Q292" s="27">
        <f t="shared" si="20"/>
        <v>107.84652893709954</v>
      </c>
      <c r="R292" s="32">
        <f t="shared" si="22"/>
        <v>187.13171227063441</v>
      </c>
      <c r="S292" s="27">
        <f t="shared" si="23"/>
        <v>45.536467319455696</v>
      </c>
      <c r="T292" s="27">
        <f t="shared" si="24"/>
        <v>79.01336449331167</v>
      </c>
    </row>
    <row r="293" spans="1:20" x14ac:dyDescent="0.3">
      <c r="A293" s="30">
        <v>0.39491746336170763</v>
      </c>
      <c r="B293" s="29">
        <v>258.13650766514218</v>
      </c>
      <c r="E293" s="27">
        <v>3.4227993231070286E-2</v>
      </c>
      <c r="F293" s="20">
        <v>107.85911257153137</v>
      </c>
      <c r="H293" s="27">
        <v>1.673113729339093E-6</v>
      </c>
      <c r="I293" s="20">
        <v>187.27193037895273</v>
      </c>
      <c r="J293" s="75">
        <f t="shared" si="21"/>
        <v>2400.3342982837403</v>
      </c>
      <c r="K293" s="75"/>
      <c r="M293" s="27">
        <v>2.76589005261485E-3</v>
      </c>
      <c r="N293" s="32">
        <v>0.6774205669947958</v>
      </c>
      <c r="P293" s="20">
        <v>0.41914049016577337</v>
      </c>
      <c r="Q293" s="27">
        <f t="shared" si="20"/>
        <v>107.85911257153137</v>
      </c>
      <c r="R293" s="32">
        <f t="shared" si="22"/>
        <v>187.27193037895273</v>
      </c>
      <c r="S293" s="27">
        <f t="shared" si="23"/>
        <v>45.20812131207699</v>
      </c>
      <c r="T293" s="27">
        <f t="shared" si="24"/>
        <v>78.49324869332483</v>
      </c>
    </row>
    <row r="294" spans="1:20" x14ac:dyDescent="0.3">
      <c r="A294" s="30">
        <v>0.39478973343602775</v>
      </c>
      <c r="B294" s="29">
        <v>242.88418429741728</v>
      </c>
      <c r="E294" s="27">
        <v>5.2867926569888368E-7</v>
      </c>
      <c r="F294" s="20">
        <v>107.95970471388981</v>
      </c>
      <c r="H294" s="27">
        <v>0.84197577440409077</v>
      </c>
      <c r="I294" s="20">
        <v>187.31201054628673</v>
      </c>
      <c r="J294" s="75">
        <f t="shared" si="21"/>
        <v>2401.1762740581444</v>
      </c>
      <c r="K294" s="75"/>
      <c r="M294" s="27">
        <v>2.8544600259010622E-3</v>
      </c>
      <c r="N294" s="32">
        <v>0.36314075696166787</v>
      </c>
      <c r="P294" s="20">
        <v>0.40556782457315421</v>
      </c>
      <c r="Q294" s="27">
        <f t="shared" si="20"/>
        <v>107.95970471388981</v>
      </c>
      <c r="R294" s="32">
        <f t="shared" si="22"/>
        <v>187.31201054628673</v>
      </c>
      <c r="S294" s="27">
        <f t="shared" si="23"/>
        <v>43.784982582372393</v>
      </c>
      <c r="T294" s="27">
        <f t="shared" si="24"/>
        <v>75.967724633681229</v>
      </c>
    </row>
    <row r="295" spans="1:20" x14ac:dyDescent="0.3">
      <c r="A295" s="30">
        <v>0.3912402948531053</v>
      </c>
      <c r="B295" s="29">
        <v>148.88082288369878</v>
      </c>
      <c r="E295" s="27">
        <v>0.11876802640290407</v>
      </c>
      <c r="F295" s="20">
        <v>107.97456394636114</v>
      </c>
      <c r="H295" s="27">
        <v>4.0158789316592447E-2</v>
      </c>
      <c r="I295" s="20">
        <v>187.5410398629881</v>
      </c>
      <c r="J295" s="75">
        <f t="shared" si="21"/>
        <v>2401.216432847461</v>
      </c>
      <c r="K295" s="75"/>
      <c r="M295" s="27">
        <v>2.9154247927181132E-3</v>
      </c>
      <c r="N295" s="32">
        <v>0.41237273331954449</v>
      </c>
      <c r="P295" s="20">
        <v>0.39842784802112874</v>
      </c>
      <c r="Q295" s="27">
        <f t="shared" si="20"/>
        <v>107.97456394636114</v>
      </c>
      <c r="R295" s="32">
        <f t="shared" si="22"/>
        <v>187.5410398629881</v>
      </c>
      <c r="S295" s="27">
        <f t="shared" si="23"/>
        <v>43.020073154168422</v>
      </c>
      <c r="T295" s="27">
        <f t="shared" si="24"/>
        <v>74.721572928255071</v>
      </c>
    </row>
    <row r="296" spans="1:20" x14ac:dyDescent="0.3">
      <c r="A296" s="30">
        <v>0.38645993587397243</v>
      </c>
      <c r="B296" s="29">
        <v>209.48415180860803</v>
      </c>
      <c r="E296" s="27">
        <v>38.708007285496478</v>
      </c>
      <c r="F296" s="20">
        <v>108.04858790205239</v>
      </c>
      <c r="H296" s="27">
        <v>17.056333986698519</v>
      </c>
      <c r="I296" s="20">
        <v>187.67199579797972</v>
      </c>
      <c r="J296" s="75">
        <f t="shared" si="21"/>
        <v>2418.2727668341595</v>
      </c>
      <c r="K296" s="75"/>
      <c r="M296" s="27">
        <v>2.9472005298885051E-3</v>
      </c>
      <c r="N296" s="32">
        <v>0.37624555547600358</v>
      </c>
      <c r="P296" s="20">
        <v>0.39491746336170763</v>
      </c>
      <c r="Q296" s="27">
        <f t="shared" si="20"/>
        <v>108.04858790205239</v>
      </c>
      <c r="R296" s="32">
        <f t="shared" si="22"/>
        <v>187.67199579797972</v>
      </c>
      <c r="S296" s="27">
        <f t="shared" si="23"/>
        <v>42.670274254093023</v>
      </c>
      <c r="T296" s="27">
        <f t="shared" si="24"/>
        <v>74.114948524567211</v>
      </c>
    </row>
    <row r="297" spans="1:20" x14ac:dyDescent="0.3">
      <c r="A297" s="30">
        <v>0.38304688003427145</v>
      </c>
      <c r="B297" s="29">
        <v>195.77989652625809</v>
      </c>
      <c r="E297" s="27">
        <v>2.714438855946355E-4</v>
      </c>
      <c r="F297" s="20">
        <v>108.15231610323863</v>
      </c>
      <c r="H297" s="27">
        <v>1.0775405993626919E-2</v>
      </c>
      <c r="I297" s="20">
        <v>187.76091516189709</v>
      </c>
      <c r="J297" s="75">
        <f t="shared" si="21"/>
        <v>2418.2835422401531</v>
      </c>
      <c r="K297" s="75"/>
      <c r="M297" s="27">
        <v>2.9508795478250249E-3</v>
      </c>
      <c r="N297" s="32">
        <v>0.4144132049141579</v>
      </c>
      <c r="P297" s="20">
        <v>0.39478973343602775</v>
      </c>
      <c r="Q297" s="27">
        <f t="shared" si="20"/>
        <v>108.15231610323863</v>
      </c>
      <c r="R297" s="32">
        <f t="shared" si="22"/>
        <v>187.76091516189709</v>
      </c>
      <c r="S297" s="27">
        <f t="shared" si="23"/>
        <v>42.697424044886588</v>
      </c>
      <c r="T297" s="27">
        <f t="shared" si="24"/>
        <v>74.12608164646997</v>
      </c>
    </row>
    <row r="298" spans="1:20" x14ac:dyDescent="0.3">
      <c r="A298" s="30">
        <v>0.38258771544042247</v>
      </c>
      <c r="B298" s="29">
        <v>285.53505067184324</v>
      </c>
      <c r="E298" s="27">
        <v>0.30870554735292899</v>
      </c>
      <c r="F298" s="20">
        <v>108.15408160435636</v>
      </c>
      <c r="H298" s="27">
        <v>2.4922943796354957E-2</v>
      </c>
      <c r="I298" s="20">
        <v>187.95568434168089</v>
      </c>
      <c r="J298" s="75">
        <f t="shared" si="21"/>
        <v>2418.3084651839495</v>
      </c>
      <c r="K298" s="75"/>
      <c r="M298" s="27">
        <v>2.9893691671531997E-3</v>
      </c>
      <c r="N298" s="32">
        <v>0.47046899835909334</v>
      </c>
      <c r="P298" s="20">
        <v>0.3912402948531053</v>
      </c>
      <c r="Q298" s="27">
        <f t="shared" si="20"/>
        <v>108.15408160435636</v>
      </c>
      <c r="R298" s="32">
        <f t="shared" si="22"/>
        <v>187.95568434168089</v>
      </c>
      <c r="S298" s="27">
        <f t="shared" si="23"/>
        <v>42.314234776455194</v>
      </c>
      <c r="T298" s="27">
        <f t="shared" si="24"/>
        <v>73.535837361156425</v>
      </c>
    </row>
    <row r="299" spans="1:20" x14ac:dyDescent="0.3">
      <c r="A299" s="30">
        <v>0.38090130430009594</v>
      </c>
      <c r="B299" s="29">
        <v>198.34083830343207</v>
      </c>
      <c r="E299" s="27">
        <v>3.2912013403347373E-2</v>
      </c>
      <c r="F299" s="20">
        <v>108.18281925928775</v>
      </c>
      <c r="H299" s="27">
        <v>1.4897519758960698E-4</v>
      </c>
      <c r="I299" s="20">
        <v>188.36638179426353</v>
      </c>
      <c r="J299" s="75">
        <f t="shared" si="21"/>
        <v>2418.3086141591471</v>
      </c>
      <c r="K299" s="75"/>
      <c r="M299" s="27">
        <v>3.0022648493286397E-3</v>
      </c>
      <c r="N299" s="32">
        <v>0.27040628363274366</v>
      </c>
      <c r="P299" s="20">
        <v>0.38645993587397243</v>
      </c>
      <c r="Q299" s="27">
        <f t="shared" si="20"/>
        <v>108.18281925928775</v>
      </c>
      <c r="R299" s="32">
        <f t="shared" si="22"/>
        <v>188.36638179426353</v>
      </c>
      <c r="S299" s="27">
        <f t="shared" si="23"/>
        <v>41.808325393609891</v>
      </c>
      <c r="T299" s="27">
        <f t="shared" si="24"/>
        <v>72.796059829023292</v>
      </c>
    </row>
    <row r="300" spans="1:20" x14ac:dyDescent="0.3">
      <c r="A300" s="30">
        <v>0.37747673379772095</v>
      </c>
      <c r="B300" s="29">
        <v>477.20307770917645</v>
      </c>
      <c r="E300" s="27">
        <v>4.3816639103624766E-2</v>
      </c>
      <c r="F300" s="20">
        <v>108.42446630352931</v>
      </c>
      <c r="H300" s="27">
        <v>2.1677876202375046E-4</v>
      </c>
      <c r="I300" s="20">
        <v>188.37291086406833</v>
      </c>
      <c r="J300" s="75">
        <f t="shared" si="21"/>
        <v>2418.3088309379091</v>
      </c>
      <c r="K300" s="75"/>
      <c r="M300" s="27">
        <v>3.0109775184428145E-3</v>
      </c>
      <c r="N300" s="32">
        <v>0.29210150540084889</v>
      </c>
      <c r="P300" s="20">
        <v>0.38304688003427145</v>
      </c>
      <c r="Q300" s="27">
        <f t="shared" si="20"/>
        <v>108.42446630352931</v>
      </c>
      <c r="R300" s="32">
        <f t="shared" si="22"/>
        <v>188.37291086406833</v>
      </c>
      <c r="S300" s="27">
        <f t="shared" si="23"/>
        <v>41.5316535369479</v>
      </c>
      <c r="T300" s="27">
        <f t="shared" si="24"/>
        <v>72.155655789455295</v>
      </c>
    </row>
    <row r="301" spans="1:20" x14ac:dyDescent="0.3">
      <c r="A301" s="30">
        <v>0.36466289404279451</v>
      </c>
      <c r="B301" s="29">
        <v>201.13341102466177</v>
      </c>
      <c r="E301" s="27">
        <v>0.48037279506161212</v>
      </c>
      <c r="F301" s="20">
        <v>108.67523760037628</v>
      </c>
      <c r="H301" s="27">
        <v>0.11422601066760762</v>
      </c>
      <c r="I301" s="20">
        <v>188.56035521393039</v>
      </c>
      <c r="J301" s="75">
        <f t="shared" si="21"/>
        <v>2418.4230569485767</v>
      </c>
      <c r="K301" s="75"/>
      <c r="M301" s="27">
        <v>3.0150290403980762E-3</v>
      </c>
      <c r="N301" s="32">
        <v>0.43446139617330187</v>
      </c>
      <c r="P301" s="20">
        <v>0.38258771544042247</v>
      </c>
      <c r="Q301" s="27">
        <f t="shared" si="20"/>
        <v>108.67523760037628</v>
      </c>
      <c r="R301" s="32">
        <f t="shared" si="22"/>
        <v>188.56035521393039</v>
      </c>
      <c r="S301" s="27">
        <f t="shared" si="23"/>
        <v>41.577810878473059</v>
      </c>
      <c r="T301" s="27">
        <f t="shared" si="24"/>
        <v>72.140875523932181</v>
      </c>
    </row>
    <row r="302" spans="1:20" x14ac:dyDescent="0.3">
      <c r="A302" s="30">
        <v>0.36295981891271367</v>
      </c>
      <c r="B302" s="29">
        <v>249.37268801645169</v>
      </c>
      <c r="E302" s="27">
        <v>1.8099390853340083</v>
      </c>
      <c r="F302" s="20">
        <v>108.73044689351964</v>
      </c>
      <c r="H302" s="27">
        <v>1.0660064410894847</v>
      </c>
      <c r="I302" s="20">
        <v>188.65446255081093</v>
      </c>
      <c r="J302" s="75">
        <f t="shared" si="21"/>
        <v>2419.4890633896662</v>
      </c>
      <c r="K302" s="75"/>
      <c r="M302" s="27">
        <v>3.0913025925656257E-3</v>
      </c>
      <c r="N302" s="32">
        <v>0.43031785822043145</v>
      </c>
      <c r="P302" s="20">
        <v>0.38090130430009594</v>
      </c>
      <c r="Q302" s="27">
        <f t="shared" si="20"/>
        <v>108.73044689351964</v>
      </c>
      <c r="R302" s="32">
        <f t="shared" si="22"/>
        <v>188.65446255081093</v>
      </c>
      <c r="S302" s="27">
        <f t="shared" si="23"/>
        <v>41.415569038873947</v>
      </c>
      <c r="T302" s="27">
        <f t="shared" si="24"/>
        <v>71.858730847637489</v>
      </c>
    </row>
    <row r="303" spans="1:20" x14ac:dyDescent="0.3">
      <c r="A303" s="30">
        <v>0.36189989789136234</v>
      </c>
      <c r="B303" s="29">
        <v>204.42235296399187</v>
      </c>
      <c r="E303" s="27">
        <v>2.0915742218221567E-2</v>
      </c>
      <c r="F303" s="20">
        <v>108.77552999148489</v>
      </c>
      <c r="H303" s="27">
        <v>7.5367346278217155</v>
      </c>
      <c r="I303" s="20">
        <v>188.9620913225059</v>
      </c>
      <c r="J303" s="75">
        <f t="shared" si="21"/>
        <v>2427.0257980174879</v>
      </c>
      <c r="K303" s="75"/>
      <c r="M303" s="27">
        <v>3.1068336693351739E-3</v>
      </c>
      <c r="N303" s="32">
        <v>0.58998389626829495</v>
      </c>
      <c r="P303" s="20">
        <v>0.37747673379772095</v>
      </c>
      <c r="Q303" s="27">
        <f t="shared" si="20"/>
        <v>108.77552999148489</v>
      </c>
      <c r="R303" s="32">
        <f t="shared" si="22"/>
        <v>188.9620913225059</v>
      </c>
      <c r="S303" s="27">
        <f t="shared" si="23"/>
        <v>41.060231778301755</v>
      </c>
      <c r="T303" s="27">
        <f t="shared" si="24"/>
        <v>71.32879304400619</v>
      </c>
    </row>
    <row r="304" spans="1:20" x14ac:dyDescent="0.3">
      <c r="A304" s="30">
        <v>0.35986703692287847</v>
      </c>
      <c r="B304" s="29">
        <v>266.89805379698748</v>
      </c>
      <c r="E304" s="27">
        <v>1.2827448654206819E-2</v>
      </c>
      <c r="F304" s="20">
        <v>108.95878019777371</v>
      </c>
      <c r="H304" s="27">
        <v>7.4336707712063799E-4</v>
      </c>
      <c r="I304" s="20">
        <v>189.09496944963098</v>
      </c>
      <c r="J304" s="75">
        <f t="shared" si="21"/>
        <v>2427.026541384565</v>
      </c>
      <c r="K304" s="75"/>
      <c r="M304" s="27">
        <v>3.1262457682714739E-3</v>
      </c>
      <c r="N304" s="32">
        <v>0.59105629087948008</v>
      </c>
      <c r="P304" s="20">
        <v>0.36466289404279451</v>
      </c>
      <c r="Q304" s="27">
        <f t="shared" si="20"/>
        <v>108.95878019777371</v>
      </c>
      <c r="R304" s="32">
        <f t="shared" si="22"/>
        <v>189.09496944963098</v>
      </c>
      <c r="S304" s="27">
        <f t="shared" si="23"/>
        <v>39.733224118292888</v>
      </c>
      <c r="T304" s="27">
        <f t="shared" si="24"/>
        <v>68.955918808436252</v>
      </c>
    </row>
    <row r="305" spans="1:20" x14ac:dyDescent="0.3">
      <c r="A305" s="30">
        <v>0.3564010786117251</v>
      </c>
      <c r="B305" s="29">
        <v>202.72330419329359</v>
      </c>
      <c r="E305" s="27">
        <v>0.19086022410192527</v>
      </c>
      <c r="F305" s="20">
        <v>109.07779857196392</v>
      </c>
      <c r="H305" s="27">
        <v>2.1627603698384519</v>
      </c>
      <c r="I305" s="20">
        <v>189.56703538616827</v>
      </c>
      <c r="J305" s="75">
        <f t="shared" si="21"/>
        <v>2429.1893017544035</v>
      </c>
      <c r="K305" s="75"/>
      <c r="M305" s="27">
        <v>3.1288405211853387E-3</v>
      </c>
      <c r="N305" s="32">
        <v>0.22007794297369376</v>
      </c>
      <c r="P305" s="20">
        <v>0.36295981891271367</v>
      </c>
      <c r="Q305" s="27">
        <f t="shared" si="20"/>
        <v>109.07779857196392</v>
      </c>
      <c r="R305" s="32">
        <f t="shared" si="22"/>
        <v>189.56703538616827</v>
      </c>
      <c r="S305" s="27">
        <f t="shared" si="23"/>
        <v>39.590858017077487</v>
      </c>
      <c r="T305" s="27">
        <f t="shared" si="24"/>
        <v>68.805216835583622</v>
      </c>
    </row>
    <row r="306" spans="1:20" x14ac:dyDescent="0.3">
      <c r="A306" s="30">
        <v>0.35430260122120671</v>
      </c>
      <c r="B306" s="29">
        <v>196.24709043954539</v>
      </c>
      <c r="E306" s="27">
        <v>1.1025200992621649</v>
      </c>
      <c r="F306" s="20">
        <v>109.11913303553372</v>
      </c>
      <c r="H306" s="27">
        <v>1.8990891486282635E-2</v>
      </c>
      <c r="I306" s="20">
        <v>189.59662703240923</v>
      </c>
      <c r="J306" s="75">
        <f t="shared" si="21"/>
        <v>2429.2082926458897</v>
      </c>
      <c r="K306" s="75"/>
      <c r="M306" s="27">
        <v>3.1322245858973474E-3</v>
      </c>
      <c r="N306" s="32">
        <v>0.24510286462954278</v>
      </c>
      <c r="P306" s="20">
        <v>0.36189989789136234</v>
      </c>
      <c r="Q306" s="27">
        <f t="shared" si="20"/>
        <v>109.11913303553372</v>
      </c>
      <c r="R306" s="32">
        <f t="shared" si="22"/>
        <v>189.59662703240923</v>
      </c>
      <c r="S306" s="27">
        <f t="shared" si="23"/>
        <v>39.49020310355364</v>
      </c>
      <c r="T306" s="27">
        <f t="shared" si="24"/>
        <v>68.614999963575613</v>
      </c>
    </row>
    <row r="307" spans="1:20" x14ac:dyDescent="0.3">
      <c r="A307" s="30">
        <v>0.35283194060912138</v>
      </c>
      <c r="B307" s="29">
        <v>218.47264709741739</v>
      </c>
      <c r="E307" s="27">
        <v>0.11624473643632882</v>
      </c>
      <c r="F307" s="20">
        <v>109.14536938269846</v>
      </c>
      <c r="H307" s="27">
        <v>7.8873784189909202E-2</v>
      </c>
      <c r="I307" s="20">
        <v>189.69583032346276</v>
      </c>
      <c r="J307" s="75">
        <f t="shared" si="21"/>
        <v>2429.2871664300797</v>
      </c>
      <c r="K307" s="75"/>
      <c r="M307" s="27">
        <v>3.1456816482204886E-3</v>
      </c>
      <c r="N307" s="32">
        <v>0.58374266834059285</v>
      </c>
      <c r="P307" s="20">
        <v>0.35986703692287847</v>
      </c>
      <c r="Q307" s="27">
        <f t="shared" si="20"/>
        <v>109.14536938269846</v>
      </c>
      <c r="R307" s="32">
        <f t="shared" si="22"/>
        <v>189.69583032346276</v>
      </c>
      <c r="S307" s="27">
        <f t="shared" si="23"/>
        <v>39.277820673604758</v>
      </c>
      <c r="T307" s="27">
        <f t="shared" si="24"/>
        <v>68.265276375129659</v>
      </c>
    </row>
    <row r="308" spans="1:20" x14ac:dyDescent="0.3">
      <c r="A308" s="30">
        <v>0.35004911800979244</v>
      </c>
      <c r="B308" s="29">
        <v>226.71759563710452</v>
      </c>
      <c r="E308" s="27">
        <v>0.69681781129611409</v>
      </c>
      <c r="F308" s="20">
        <v>109.17483426990692</v>
      </c>
      <c r="H308" s="27">
        <v>0.51903220465055711</v>
      </c>
      <c r="I308" s="20">
        <v>189.92940620058067</v>
      </c>
      <c r="J308" s="75">
        <f t="shared" si="21"/>
        <v>2429.8061986347302</v>
      </c>
      <c r="K308" s="75"/>
      <c r="M308" s="27">
        <v>3.1656765236220963E-3</v>
      </c>
      <c r="N308" s="32">
        <v>0.39946561807036191</v>
      </c>
      <c r="P308" s="20">
        <v>0.3564010786117251</v>
      </c>
      <c r="Q308" s="27">
        <f t="shared" si="20"/>
        <v>109.17483426990692</v>
      </c>
      <c r="R308" s="32">
        <f t="shared" si="22"/>
        <v>189.92940620058067</v>
      </c>
      <c r="S308" s="27">
        <f t="shared" si="23"/>
        <v>38.91002869105116</v>
      </c>
      <c r="T308" s="27">
        <f t="shared" si="24"/>
        <v>67.691045229971422</v>
      </c>
    </row>
    <row r="309" spans="1:20" x14ac:dyDescent="0.3">
      <c r="A309" s="30">
        <v>0.34783176881228428</v>
      </c>
      <c r="B309" s="29">
        <v>217.57611931851497</v>
      </c>
      <c r="E309" s="27">
        <v>4.3707513363642647E-2</v>
      </c>
      <c r="F309" s="20">
        <v>109.19681781981483</v>
      </c>
      <c r="H309" s="27">
        <v>0.47103953665009612</v>
      </c>
      <c r="I309" s="20">
        <v>189.94455807533711</v>
      </c>
      <c r="J309" s="75">
        <f t="shared" si="21"/>
        <v>2430.2772381713803</v>
      </c>
      <c r="K309" s="75"/>
      <c r="M309" s="27">
        <v>3.1925465359563532E-3</v>
      </c>
      <c r="N309" s="32">
        <v>0.59477656850433536</v>
      </c>
      <c r="P309" s="20">
        <v>0.35430260122120671</v>
      </c>
      <c r="Q309" s="27">
        <f t="shared" si="20"/>
        <v>109.19681781981483</v>
      </c>
      <c r="R309" s="32">
        <f t="shared" si="22"/>
        <v>189.94455807533711</v>
      </c>
      <c r="S309" s="27">
        <f t="shared" si="23"/>
        <v>38.688716598638614</v>
      </c>
      <c r="T309" s="27">
        <f t="shared" si="24"/>
        <v>67.297851013904506</v>
      </c>
    </row>
    <row r="310" spans="1:20" x14ac:dyDescent="0.3">
      <c r="A310" s="30">
        <v>0.3444647624917252</v>
      </c>
      <c r="B310" s="29">
        <v>196.36791440940044</v>
      </c>
      <c r="E310" s="27">
        <v>0.51351438253414017</v>
      </c>
      <c r="F310" s="20">
        <v>109.19988667041198</v>
      </c>
      <c r="H310" s="27">
        <v>5.0509652223809098E-3</v>
      </c>
      <c r="I310" s="20">
        <v>190.14702272016979</v>
      </c>
      <c r="J310" s="75">
        <f t="shared" si="21"/>
        <v>2430.2822891366027</v>
      </c>
      <c r="K310" s="75"/>
      <c r="M310" s="27">
        <v>3.202756789050909E-3</v>
      </c>
      <c r="N310" s="32">
        <v>0.44460318600514709</v>
      </c>
      <c r="P310" s="20">
        <v>0.35283194060912138</v>
      </c>
      <c r="Q310" s="27">
        <f t="shared" si="20"/>
        <v>109.19988667041198</v>
      </c>
      <c r="R310" s="32">
        <f t="shared" si="22"/>
        <v>190.14702272016979</v>
      </c>
      <c r="S310" s="27">
        <f t="shared" si="23"/>
        <v>38.529207928217588</v>
      </c>
      <c r="T310" s="27">
        <f t="shared" si="24"/>
        <v>67.089943027404203</v>
      </c>
    </row>
    <row r="311" spans="1:20" x14ac:dyDescent="0.3">
      <c r="A311" s="30">
        <v>0.33874581306918117</v>
      </c>
      <c r="B311" s="29">
        <v>199.09525128374079</v>
      </c>
      <c r="E311" s="27">
        <v>0.75406919246188409</v>
      </c>
      <c r="F311" s="20">
        <v>109.2991977215775</v>
      </c>
      <c r="H311" s="27">
        <v>1.6999565877995337E-4</v>
      </c>
      <c r="I311" s="20">
        <v>190.54105142468265</v>
      </c>
      <c r="J311" s="75">
        <f t="shared" si="21"/>
        <v>2430.2824591322615</v>
      </c>
      <c r="K311" s="75"/>
      <c r="M311" s="27">
        <v>3.2040834926192474E-3</v>
      </c>
      <c r="N311" s="32">
        <v>0.37593103921020143</v>
      </c>
      <c r="P311" s="20">
        <v>0.35004911800979244</v>
      </c>
      <c r="Q311" s="27">
        <f t="shared" si="20"/>
        <v>109.2991977215775</v>
      </c>
      <c r="R311" s="32">
        <f t="shared" si="22"/>
        <v>190.54105142468265</v>
      </c>
      <c r="S311" s="27">
        <f t="shared" si="23"/>
        <v>38.26008776161612</v>
      </c>
      <c r="T311" s="27">
        <f t="shared" si="24"/>
        <v>66.698726995868668</v>
      </c>
    </row>
    <row r="312" spans="1:20" x14ac:dyDescent="0.3">
      <c r="A312" s="30">
        <v>0.33500661233347273</v>
      </c>
      <c r="B312" s="29">
        <v>236.86788038209033</v>
      </c>
      <c r="E312" s="27">
        <v>3.1288405211853387E-3</v>
      </c>
      <c r="F312" s="20">
        <v>109.42495539664407</v>
      </c>
      <c r="H312" s="27">
        <v>50.817737647699232</v>
      </c>
      <c r="I312" s="20">
        <v>190.84511395264519</v>
      </c>
      <c r="J312" s="75">
        <f t="shared" si="21"/>
        <v>2481.1001967799607</v>
      </c>
      <c r="K312" s="75"/>
      <c r="M312" s="27">
        <v>3.2649359569631997E-3</v>
      </c>
      <c r="N312" s="32">
        <v>0.25203024394867379</v>
      </c>
      <c r="P312" s="20">
        <v>0.34783176881228428</v>
      </c>
      <c r="Q312" s="27">
        <f t="shared" si="20"/>
        <v>109.42495539664407</v>
      </c>
      <c r="R312" s="32">
        <f t="shared" si="22"/>
        <v>190.84511395264519</v>
      </c>
      <c r="S312" s="27">
        <f t="shared" si="23"/>
        <v>38.061475787820015</v>
      </c>
      <c r="T312" s="27">
        <f t="shared" si="24"/>
        <v>66.381993555330538</v>
      </c>
    </row>
    <row r="313" spans="1:20" x14ac:dyDescent="0.3">
      <c r="A313" s="30">
        <v>0.33304662406635543</v>
      </c>
      <c r="B313" s="29">
        <v>249.37406349430202</v>
      </c>
      <c r="E313" s="27">
        <v>1.3284150072649936E-3</v>
      </c>
      <c r="F313" s="20">
        <v>109.47629578591634</v>
      </c>
      <c r="H313" s="27">
        <v>2.0915742218221567E-2</v>
      </c>
      <c r="I313" s="20">
        <v>190.9661068735947</v>
      </c>
      <c r="J313" s="75">
        <f t="shared" si="21"/>
        <v>2481.1211125221789</v>
      </c>
      <c r="K313" s="75"/>
      <c r="M313" s="27">
        <v>3.3308183346889564E-3</v>
      </c>
      <c r="N313" s="32">
        <v>0.43765563791283552</v>
      </c>
      <c r="P313" s="20">
        <v>0.3444647624917252</v>
      </c>
      <c r="Q313" s="27">
        <f t="shared" si="20"/>
        <v>109.47629578591634</v>
      </c>
      <c r="R313" s="32">
        <f t="shared" si="22"/>
        <v>190.9661068735947</v>
      </c>
      <c r="S313" s="27">
        <f t="shared" si="23"/>
        <v>37.710726226369523</v>
      </c>
      <c r="T313" s="27">
        <f t="shared" si="24"/>
        <v>65.781094648182204</v>
      </c>
    </row>
    <row r="314" spans="1:20" x14ac:dyDescent="0.3">
      <c r="A314" s="30">
        <v>0.32839352742257688</v>
      </c>
      <c r="B314" s="29">
        <v>473.79459854063168</v>
      </c>
      <c r="E314" s="27">
        <v>22.750646206329748</v>
      </c>
      <c r="F314" s="20">
        <v>109.49143855208176</v>
      </c>
      <c r="H314" s="27">
        <v>3.1656765236220963E-3</v>
      </c>
      <c r="I314" s="20">
        <v>191.08976795467348</v>
      </c>
      <c r="J314" s="75">
        <f t="shared" si="21"/>
        <v>2481.1242781987025</v>
      </c>
      <c r="K314" s="75"/>
      <c r="M314" s="27">
        <v>3.3998779235844268E-3</v>
      </c>
      <c r="N314" s="32">
        <v>0.67522178678104861</v>
      </c>
      <c r="P314" s="20">
        <v>0.33874581306918117</v>
      </c>
      <c r="Q314" s="27">
        <f t="shared" si="20"/>
        <v>109.49143855208176</v>
      </c>
      <c r="R314" s="32">
        <f t="shared" si="22"/>
        <v>191.08976795467348</v>
      </c>
      <c r="S314" s="27">
        <f t="shared" si="23"/>
        <v>37.089766376439222</v>
      </c>
      <c r="T314" s="27">
        <f t="shared" si="24"/>
        <v>64.730858815007025</v>
      </c>
    </row>
    <row r="315" spans="1:20" x14ac:dyDescent="0.3">
      <c r="A315" s="30">
        <v>0.32393562568404377</v>
      </c>
      <c r="B315" s="29">
        <v>169.7050794391194</v>
      </c>
      <c r="E315" s="27">
        <v>1.4897519758960698E-4</v>
      </c>
      <c r="F315" s="20">
        <v>109.53139618500663</v>
      </c>
      <c r="H315" s="27">
        <v>7.4341377603559522E-3</v>
      </c>
      <c r="I315" s="20">
        <v>191.34701217328472</v>
      </c>
      <c r="J315" s="75">
        <f t="shared" si="21"/>
        <v>2481.1317123364629</v>
      </c>
      <c r="K315" s="75"/>
      <c r="M315" s="27">
        <v>3.40233123733924E-3</v>
      </c>
      <c r="N315" s="32">
        <v>1.1130994590518206</v>
      </c>
      <c r="P315" s="20">
        <v>0.33500661233347273</v>
      </c>
      <c r="Q315" s="27">
        <f t="shared" si="20"/>
        <v>109.53139618500663</v>
      </c>
      <c r="R315" s="32">
        <f t="shared" si="22"/>
        <v>191.34701217328472</v>
      </c>
      <c r="S315" s="27">
        <f t="shared" si="23"/>
        <v>36.693741980094529</v>
      </c>
      <c r="T315" s="27">
        <f t="shared" si="24"/>
        <v>64.102514328303883</v>
      </c>
    </row>
    <row r="316" spans="1:20" x14ac:dyDescent="0.3">
      <c r="A316" s="30">
        <v>0.32343180600173582</v>
      </c>
      <c r="B316" s="29">
        <v>305.8396848641994</v>
      </c>
      <c r="E316" s="27">
        <v>1.673113729339093E-6</v>
      </c>
      <c r="F316" s="20">
        <v>109.62956124475207</v>
      </c>
      <c r="H316" s="27">
        <v>4.6459863913701156</v>
      </c>
      <c r="I316" s="20">
        <v>191.57948697679984</v>
      </c>
      <c r="J316" s="75">
        <f t="shared" si="21"/>
        <v>2485.777698727833</v>
      </c>
      <c r="K316" s="75"/>
      <c r="M316" s="27">
        <v>3.4466878037164861E-3</v>
      </c>
      <c r="N316" s="32">
        <v>0.61655533695660647</v>
      </c>
      <c r="P316" s="20">
        <v>0.33304662406635543</v>
      </c>
      <c r="Q316" s="27">
        <f t="shared" si="20"/>
        <v>109.62956124475207</v>
      </c>
      <c r="R316" s="32">
        <f t="shared" si="22"/>
        <v>191.57948697679984</v>
      </c>
      <c r="S316" s="27">
        <f t="shared" si="23"/>
        <v>36.511755270440432</v>
      </c>
      <c r="T316" s="27">
        <f t="shared" si="24"/>
        <v>63.804901377987491</v>
      </c>
    </row>
    <row r="317" spans="1:20" x14ac:dyDescent="0.3">
      <c r="A317" s="30">
        <v>0.31991827996262145</v>
      </c>
      <c r="B317" s="29">
        <v>219.76166027406944</v>
      </c>
      <c r="E317" s="27">
        <v>8.395756140089361E-6</v>
      </c>
      <c r="F317" s="20">
        <v>109.78672612123859</v>
      </c>
      <c r="H317" s="27">
        <v>3.4103198686352698E-5</v>
      </c>
      <c r="I317" s="20">
        <v>192.09043427271348</v>
      </c>
      <c r="J317" s="75">
        <f t="shared" si="21"/>
        <v>2485.7777328310317</v>
      </c>
      <c r="K317" s="75"/>
      <c r="M317" s="27">
        <v>3.501270798551559E-3</v>
      </c>
      <c r="N317" s="32">
        <v>0.40687195755775007</v>
      </c>
      <c r="P317" s="20">
        <v>0.32839352742257688</v>
      </c>
      <c r="Q317" s="27">
        <f t="shared" si="20"/>
        <v>109.78672612123859</v>
      </c>
      <c r="R317" s="32">
        <f t="shared" si="22"/>
        <v>192.09043427271348</v>
      </c>
      <c r="S317" s="27">
        <f t="shared" si="23"/>
        <v>36.053250255129903</v>
      </c>
      <c r="T317" s="27">
        <f t="shared" si="24"/>
        <v>63.081255294951035</v>
      </c>
    </row>
    <row r="318" spans="1:20" x14ac:dyDescent="0.3">
      <c r="A318" s="30">
        <v>0.31851164017734845</v>
      </c>
      <c r="B318" s="29">
        <v>121.1504621424489</v>
      </c>
      <c r="E318" s="27">
        <v>9.4402059870390076E-2</v>
      </c>
      <c r="F318" s="20">
        <v>110.02424532279339</v>
      </c>
      <c r="H318" s="27">
        <v>7.7513825365713274E-2</v>
      </c>
      <c r="I318" s="20">
        <v>192.15192537161772</v>
      </c>
      <c r="J318" s="75">
        <f t="shared" si="21"/>
        <v>2485.8552466563974</v>
      </c>
      <c r="K318" s="75"/>
      <c r="M318" s="27">
        <v>3.5735619612751179E-3</v>
      </c>
      <c r="N318" s="32">
        <v>0.43394011449130143</v>
      </c>
      <c r="P318" s="20">
        <v>0.32393562568404377</v>
      </c>
      <c r="Q318" s="27">
        <f t="shared" si="20"/>
        <v>110.02424532279339</v>
      </c>
      <c r="R318" s="32">
        <f t="shared" si="22"/>
        <v>192.15192537161772</v>
      </c>
      <c r="S318" s="27">
        <f t="shared" si="23"/>
        <v>35.640772749053802</v>
      </c>
      <c r="T318" s="27">
        <f t="shared" si="24"/>
        <v>62.244854171648669</v>
      </c>
    </row>
    <row r="319" spans="1:20" x14ac:dyDescent="0.3">
      <c r="A319" s="30">
        <v>0.31727459390003787</v>
      </c>
      <c r="B319" s="29">
        <v>274.9297620799195</v>
      </c>
      <c r="E319" s="27">
        <v>0.22252182083366279</v>
      </c>
      <c r="F319" s="20">
        <v>110.049685937974</v>
      </c>
      <c r="H319" s="27">
        <v>0.28089935711250291</v>
      </c>
      <c r="I319" s="20">
        <v>192.1583077613808</v>
      </c>
      <c r="J319" s="75">
        <f t="shared" si="21"/>
        <v>2486.1361460135099</v>
      </c>
      <c r="K319" s="75"/>
      <c r="M319" s="27">
        <v>3.6474043126872857E-3</v>
      </c>
      <c r="N319" s="32">
        <v>0.6907622217015188</v>
      </c>
      <c r="P319" s="20">
        <v>0.32343180600173582</v>
      </c>
      <c r="Q319" s="27">
        <f t="shared" si="20"/>
        <v>110.049685937974</v>
      </c>
      <c r="R319" s="32">
        <f t="shared" si="22"/>
        <v>192.1583077613808</v>
      </c>
      <c r="S319" s="27">
        <f t="shared" si="23"/>
        <v>35.593568672842764</v>
      </c>
      <c r="T319" s="27">
        <f t="shared" si="24"/>
        <v>62.150108517500762</v>
      </c>
    </row>
    <row r="320" spans="1:20" x14ac:dyDescent="0.3">
      <c r="A320" s="30">
        <v>0.31614888216290638</v>
      </c>
      <c r="B320" s="29">
        <v>316.88391073747528</v>
      </c>
      <c r="E320" s="27">
        <v>1.0094631878596374</v>
      </c>
      <c r="F320" s="20">
        <v>110.05139349454603</v>
      </c>
      <c r="H320" s="27">
        <v>0.11249923037166809</v>
      </c>
      <c r="I320" s="20">
        <v>192.33222987367611</v>
      </c>
      <c r="J320" s="75">
        <f t="shared" si="21"/>
        <v>2486.2486452438816</v>
      </c>
      <c r="K320" s="75"/>
      <c r="M320" s="27">
        <v>3.6700802384075359E-3</v>
      </c>
      <c r="N320" s="32">
        <v>0.67961986259124907</v>
      </c>
      <c r="P320" s="20">
        <v>0.31991827996262145</v>
      </c>
      <c r="Q320" s="27">
        <f t="shared" si="20"/>
        <v>110.05139349454603</v>
      </c>
      <c r="R320" s="32">
        <f t="shared" si="22"/>
        <v>192.33222987367611</v>
      </c>
      <c r="S320" s="27">
        <f t="shared" si="23"/>
        <v>35.207452514264794</v>
      </c>
      <c r="T320" s="27">
        <f t="shared" si="24"/>
        <v>61.530596162561977</v>
      </c>
    </row>
    <row r="321" spans="1:20" x14ac:dyDescent="0.3">
      <c r="A321" s="30">
        <v>0.31442043382503471</v>
      </c>
      <c r="B321" s="29">
        <v>225.27558871464521</v>
      </c>
      <c r="E321" s="27">
        <v>7.7513825365713274E-2</v>
      </c>
      <c r="F321" s="20">
        <v>110.10460245846284</v>
      </c>
      <c r="H321" s="27">
        <v>4.3816639103624766E-2</v>
      </c>
      <c r="I321" s="20">
        <v>192.35806135862896</v>
      </c>
      <c r="J321" s="75">
        <f t="shared" si="21"/>
        <v>2486.2924618829852</v>
      </c>
      <c r="K321" s="75"/>
      <c r="M321" s="27">
        <v>3.7065190090288525E-3</v>
      </c>
      <c r="N321" s="32">
        <v>0.42429182495758078</v>
      </c>
      <c r="P321" s="20">
        <v>0.31851164017734845</v>
      </c>
      <c r="Q321" s="27">
        <f t="shared" si="20"/>
        <v>110.10460245846284</v>
      </c>
      <c r="R321" s="32">
        <f t="shared" si="22"/>
        <v>192.35806135862896</v>
      </c>
      <c r="S321" s="27">
        <f t="shared" si="23"/>
        <v>35.069597520119913</v>
      </c>
      <c r="T321" s="27">
        <f t="shared" si="24"/>
        <v>61.268281624671943</v>
      </c>
    </row>
    <row r="322" spans="1:20" x14ac:dyDescent="0.3">
      <c r="A322" s="30">
        <v>0.31330048886820805</v>
      </c>
      <c r="B322" s="29">
        <v>163.27388568465165</v>
      </c>
      <c r="E322" s="27">
        <v>5.7568473084756988E-4</v>
      </c>
      <c r="F322" s="20">
        <v>110.10804457818746</v>
      </c>
      <c r="H322" s="27">
        <v>2.8579750029239221</v>
      </c>
      <c r="I322" s="20">
        <v>192.42278426182966</v>
      </c>
      <c r="J322" s="75">
        <f t="shared" si="21"/>
        <v>2489.1504368859091</v>
      </c>
      <c r="K322" s="75"/>
      <c r="M322" s="27">
        <v>3.7278690469975118E-3</v>
      </c>
      <c r="N322" s="32">
        <v>0.74354369347437332</v>
      </c>
      <c r="P322" s="20">
        <v>0.31727459390003787</v>
      </c>
      <c r="Q322" s="27">
        <f t="shared" si="20"/>
        <v>110.10804457818746</v>
      </c>
      <c r="R322" s="32">
        <f t="shared" si="22"/>
        <v>192.42278426182966</v>
      </c>
      <c r="S322" s="27">
        <f t="shared" si="23"/>
        <v>34.934485128671696</v>
      </c>
      <c r="T322" s="27">
        <f t="shared" si="24"/>
        <v>61.050860733786607</v>
      </c>
    </row>
    <row r="323" spans="1:20" x14ac:dyDescent="0.3">
      <c r="A323" s="30">
        <v>0.31324455886851865</v>
      </c>
      <c r="B323" s="29">
        <v>171.09087228186652</v>
      </c>
      <c r="E323" s="27">
        <v>7.4336707712063799E-4</v>
      </c>
      <c r="F323" s="20">
        <v>110.2599760006204</v>
      </c>
      <c r="H323" s="27">
        <v>0.29037021802469098</v>
      </c>
      <c r="I323" s="20">
        <v>192.56195372963106</v>
      </c>
      <c r="J323" s="75">
        <f t="shared" si="21"/>
        <v>2489.4408071039338</v>
      </c>
      <c r="K323" s="75"/>
      <c r="M323" s="27">
        <v>3.7463339108398941E-3</v>
      </c>
      <c r="N323" s="32">
        <v>0.443193256671502</v>
      </c>
      <c r="P323" s="20">
        <v>0.31614888216290638</v>
      </c>
      <c r="Q323" s="27">
        <f t="shared" si="20"/>
        <v>110.2599760006204</v>
      </c>
      <c r="R323" s="32">
        <f t="shared" si="22"/>
        <v>192.56195372963106</v>
      </c>
      <c r="S323" s="27">
        <f t="shared" si="23"/>
        <v>34.858568159905026</v>
      </c>
      <c r="T323" s="27">
        <f t="shared" si="24"/>
        <v>60.87824641872816</v>
      </c>
    </row>
    <row r="324" spans="1:20" x14ac:dyDescent="0.3">
      <c r="A324" s="30">
        <v>0.31061883578513516</v>
      </c>
      <c r="B324" s="29">
        <v>327.48432417538743</v>
      </c>
      <c r="E324" s="27">
        <v>5.7283813375761383E-3</v>
      </c>
      <c r="F324" s="20">
        <v>110.45617712972123</v>
      </c>
      <c r="H324" s="27">
        <v>3.5769753731074161E-4</v>
      </c>
      <c r="I324" s="20">
        <v>192.82857767971015</v>
      </c>
      <c r="J324" s="75">
        <f t="shared" si="21"/>
        <v>2489.4411648014711</v>
      </c>
      <c r="K324" s="75"/>
      <c r="M324" s="27">
        <v>3.7527487838815432E-3</v>
      </c>
      <c r="N324" s="32">
        <v>0.41026181421235741</v>
      </c>
      <c r="P324" s="20">
        <v>0.31442043382503471</v>
      </c>
      <c r="Q324" s="27">
        <f t="shared" si="20"/>
        <v>110.45617712972123</v>
      </c>
      <c r="R324" s="32">
        <f t="shared" si="22"/>
        <v>192.82857767971015</v>
      </c>
      <c r="S324" s="27">
        <f t="shared" si="23"/>
        <v>34.729679131781822</v>
      </c>
      <c r="T324" s="27">
        <f t="shared" si="24"/>
        <v>60.629245047918872</v>
      </c>
    </row>
    <row r="325" spans="1:20" x14ac:dyDescent="0.3">
      <c r="A325" s="30">
        <v>0.31018991236965121</v>
      </c>
      <c r="B325" s="29">
        <v>156.55695722520784</v>
      </c>
      <c r="E325" s="27">
        <v>1.9054697725359802</v>
      </c>
      <c r="F325" s="20">
        <v>110.61366798397002</v>
      </c>
      <c r="H325" s="27">
        <v>1.8025999886049249E-2</v>
      </c>
      <c r="I325" s="20">
        <v>193.05651036584811</v>
      </c>
      <c r="J325" s="75">
        <f t="shared" si="21"/>
        <v>2489.4591908013572</v>
      </c>
      <c r="K325" s="75"/>
      <c r="M325" s="27">
        <v>3.8066369897933328E-3</v>
      </c>
      <c r="N325" s="32">
        <v>0.34125244837683033</v>
      </c>
      <c r="P325" s="20">
        <v>0.31330048886820805</v>
      </c>
      <c r="Q325" s="27">
        <f t="shared" si="20"/>
        <v>110.61366798397002</v>
      </c>
      <c r="R325" s="32">
        <f t="shared" si="22"/>
        <v>193.05651036584811</v>
      </c>
      <c r="S325" s="27">
        <f t="shared" si="23"/>
        <v>34.655316254883459</v>
      </c>
      <c r="T325" s="27">
        <f t="shared" si="24"/>
        <v>60.484699076810486</v>
      </c>
    </row>
    <row r="326" spans="1:20" x14ac:dyDescent="0.3">
      <c r="A326" s="30">
        <v>0.30881746293471224</v>
      </c>
      <c r="B326" s="29">
        <v>302.20498473279599</v>
      </c>
      <c r="E326" s="27">
        <v>0.84197577440409077</v>
      </c>
      <c r="F326" s="20">
        <v>110.67400587084857</v>
      </c>
      <c r="H326" s="27">
        <v>0.30014498788159472</v>
      </c>
      <c r="I326" s="20">
        <v>193.08407710514734</v>
      </c>
      <c r="J326" s="75">
        <f t="shared" si="21"/>
        <v>2489.7593357892388</v>
      </c>
      <c r="K326" s="75"/>
      <c r="M326" s="27">
        <v>3.887700454924925E-3</v>
      </c>
      <c r="N326" s="32">
        <v>0.42419390063610607</v>
      </c>
      <c r="P326" s="20">
        <v>0.31324455886851865</v>
      </c>
      <c r="Q326" s="27">
        <f t="shared" si="20"/>
        <v>110.67400587084857</v>
      </c>
      <c r="R326" s="32">
        <f t="shared" si="22"/>
        <v>193.08407710514734</v>
      </c>
      <c r="S326" s="27">
        <f t="shared" si="23"/>
        <v>34.668030147225807</v>
      </c>
      <c r="T326" s="27">
        <f t="shared" si="24"/>
        <v>60.482536557336921</v>
      </c>
    </row>
    <row r="327" spans="1:20" x14ac:dyDescent="0.3">
      <c r="A327" s="30">
        <v>0.30870554735292899</v>
      </c>
      <c r="B327" s="29">
        <v>175.59091396510405</v>
      </c>
      <c r="E327" s="27">
        <v>3.4103198686352698E-5</v>
      </c>
      <c r="F327" s="20">
        <v>110.83902881496952</v>
      </c>
      <c r="H327" s="27">
        <v>9.3609569747968635E-2</v>
      </c>
      <c r="I327" s="20">
        <v>193.12716856427721</v>
      </c>
      <c r="J327" s="75">
        <f t="shared" si="21"/>
        <v>2489.8529453589867</v>
      </c>
      <c r="K327" s="75"/>
      <c r="M327" s="27">
        <v>4.0061510826490121E-3</v>
      </c>
      <c r="N327" s="32">
        <v>0.40231675130330585</v>
      </c>
      <c r="P327" s="20">
        <v>0.31061883578513516</v>
      </c>
      <c r="Q327" s="27">
        <f t="shared" ref="Q327:Q390" si="25">F327</f>
        <v>110.83902881496952</v>
      </c>
      <c r="R327" s="32">
        <f t="shared" si="22"/>
        <v>193.12716856427721</v>
      </c>
      <c r="S327" s="27">
        <f t="shared" si="23"/>
        <v>34.428690090060883</v>
      </c>
      <c r="T327" s="27">
        <f t="shared" si="24"/>
        <v>59.988936257915341</v>
      </c>
    </row>
    <row r="328" spans="1:20" x14ac:dyDescent="0.3">
      <c r="A328" s="30">
        <v>0.30847516320409341</v>
      </c>
      <c r="B328" s="29">
        <v>260.36475624287766</v>
      </c>
      <c r="E328" s="27">
        <v>0.10580529978915365</v>
      </c>
      <c r="F328" s="20">
        <v>110.95921249633921</v>
      </c>
      <c r="H328" s="27">
        <v>1.4769193832762539E-2</v>
      </c>
      <c r="I328" s="20">
        <v>193.32747591484048</v>
      </c>
      <c r="J328" s="75">
        <f t="shared" ref="J328:J391" si="26">J327+H328</f>
        <v>2489.8677145528195</v>
      </c>
      <c r="K328" s="75"/>
      <c r="M328" s="27">
        <v>4.007668093436223E-3</v>
      </c>
      <c r="N328" s="32">
        <v>0.15806561343590617</v>
      </c>
      <c r="P328" s="20">
        <v>0.31018991236965121</v>
      </c>
      <c r="Q328" s="27">
        <f t="shared" si="25"/>
        <v>110.95921249633921</v>
      </c>
      <c r="R328" s="32">
        <f t="shared" ref="R328:R391" si="27">I328</f>
        <v>193.32747591484048</v>
      </c>
      <c r="S328" s="27">
        <f t="shared" ref="S328:S391" si="28">P328 * Q328</f>
        <v>34.418428400844967</v>
      </c>
      <c r="T328" s="27">
        <f t="shared" ref="T328:T391" si="29">P328 * R328</f>
        <v>59.968232812670223</v>
      </c>
    </row>
    <row r="329" spans="1:20" x14ac:dyDescent="0.3">
      <c r="A329" s="30">
        <v>0.3081640704858728</v>
      </c>
      <c r="B329" s="29">
        <v>159.12223633332658</v>
      </c>
      <c r="E329" s="27">
        <v>50.817737647699232</v>
      </c>
      <c r="F329" s="20">
        <v>110.98615784411052</v>
      </c>
      <c r="H329" s="27">
        <v>7.1961308094614651E-6</v>
      </c>
      <c r="I329" s="20">
        <v>193.44057338188139</v>
      </c>
      <c r="J329" s="75">
        <f t="shared" si="26"/>
        <v>2489.8677217489503</v>
      </c>
      <c r="K329" s="75"/>
      <c r="M329" s="27">
        <v>4.0237413427348656E-3</v>
      </c>
      <c r="N329" s="32">
        <v>0.35279767198228695</v>
      </c>
      <c r="P329" s="20">
        <v>0.30881746293471224</v>
      </c>
      <c r="Q329" s="27">
        <f t="shared" si="25"/>
        <v>110.98615784411052</v>
      </c>
      <c r="R329" s="32">
        <f t="shared" si="27"/>
        <v>193.44057338188139</v>
      </c>
      <c r="S329" s="27">
        <f t="shared" si="28"/>
        <v>34.274463686289721</v>
      </c>
      <c r="T329" s="27">
        <f t="shared" si="29"/>
        <v>59.737827100428639</v>
      </c>
    </row>
    <row r="330" spans="1:20" x14ac:dyDescent="0.3">
      <c r="A330" s="30">
        <v>0.30449767965546926</v>
      </c>
      <c r="B330" s="29">
        <v>315.9757413746409</v>
      </c>
      <c r="E330" s="27">
        <v>1.2231449837599939E-2</v>
      </c>
      <c r="F330" s="20">
        <v>111.01118789917722</v>
      </c>
      <c r="H330" s="27">
        <v>6.4490432409911591E-2</v>
      </c>
      <c r="I330" s="20">
        <v>193.5580508117439</v>
      </c>
      <c r="J330" s="75">
        <f t="shared" si="26"/>
        <v>2489.9322121813602</v>
      </c>
      <c r="K330" s="75"/>
      <c r="M330" s="27">
        <v>4.1114585214927502E-3</v>
      </c>
      <c r="N330" s="32">
        <v>0.5800368206451203</v>
      </c>
      <c r="P330" s="20">
        <v>0.30870554735292899</v>
      </c>
      <c r="Q330" s="27">
        <f t="shared" si="25"/>
        <v>111.01118789917722</v>
      </c>
      <c r="R330" s="32">
        <f t="shared" si="27"/>
        <v>193.5580508117439</v>
      </c>
      <c r="S330" s="27">
        <f t="shared" si="28"/>
        <v>34.269769522714348</v>
      </c>
      <c r="T330" s="27">
        <f t="shared" si="29"/>
        <v>59.752444020405441</v>
      </c>
    </row>
    <row r="331" spans="1:20" x14ac:dyDescent="0.3">
      <c r="A331" s="30">
        <v>0.30014498788159472</v>
      </c>
      <c r="B331" s="29">
        <v>193.08407710514734</v>
      </c>
      <c r="E331" s="27">
        <v>7.9482351793558337E-6</v>
      </c>
      <c r="F331" s="20">
        <v>111.13158713372111</v>
      </c>
      <c r="H331" s="27">
        <v>8.9947421196939104E-2</v>
      </c>
      <c r="I331" s="20">
        <v>193.78509802121562</v>
      </c>
      <c r="J331" s="75">
        <f t="shared" si="26"/>
        <v>2490.0221596025572</v>
      </c>
      <c r="K331" s="75"/>
      <c r="M331" s="27">
        <v>4.2162605000157782E-3</v>
      </c>
      <c r="N331" s="32">
        <v>0.59980734890508292</v>
      </c>
      <c r="P331" s="20">
        <v>0.30847516320409341</v>
      </c>
      <c r="Q331" s="27">
        <f t="shared" si="25"/>
        <v>111.13158713372111</v>
      </c>
      <c r="R331" s="32">
        <f t="shared" si="27"/>
        <v>193.78509802121562</v>
      </c>
      <c r="S331" s="27">
        <f t="shared" si="28"/>
        <v>34.281334478204549</v>
      </c>
      <c r="T331" s="27">
        <f t="shared" si="29"/>
        <v>59.777889738615727</v>
      </c>
    </row>
    <row r="332" spans="1:20" x14ac:dyDescent="0.3">
      <c r="A332" s="30">
        <v>0.30002068641715596</v>
      </c>
      <c r="B332" s="29">
        <v>296.98972608476907</v>
      </c>
      <c r="E332" s="27">
        <v>1.032478849083418E-6</v>
      </c>
      <c r="F332" s="20">
        <v>111.27697609710636</v>
      </c>
      <c r="H332" s="27">
        <v>1.4976848893397801</v>
      </c>
      <c r="I332" s="20">
        <v>193.81266476051485</v>
      </c>
      <c r="J332" s="75">
        <f t="shared" si="26"/>
        <v>2491.5198444918969</v>
      </c>
      <c r="K332" s="75"/>
      <c r="M332" s="27">
        <v>4.2847727482921982E-3</v>
      </c>
      <c r="N332" s="32">
        <v>0.595475580470049</v>
      </c>
      <c r="P332" s="20">
        <v>0.3081640704858728</v>
      </c>
      <c r="Q332" s="27">
        <f t="shared" si="25"/>
        <v>111.27697609710636</v>
      </c>
      <c r="R332" s="32">
        <f t="shared" si="27"/>
        <v>193.81266476051485</v>
      </c>
      <c r="S332" s="27">
        <f t="shared" si="28"/>
        <v>34.291565905443463</v>
      </c>
      <c r="T332" s="27">
        <f t="shared" si="29"/>
        <v>59.726099684314136</v>
      </c>
    </row>
    <row r="333" spans="1:20" x14ac:dyDescent="0.3">
      <c r="A333" s="30">
        <v>0.29692889704347181</v>
      </c>
      <c r="B333" s="29">
        <v>301.98817403877501</v>
      </c>
      <c r="E333" s="27">
        <v>5.6417841083202802E-3</v>
      </c>
      <c r="F333" s="20">
        <v>111.34167216269515</v>
      </c>
      <c r="H333" s="27">
        <v>1.0792658940772526E-4</v>
      </c>
      <c r="I333" s="20">
        <v>193.83058025449537</v>
      </c>
      <c r="J333" s="75">
        <f t="shared" si="26"/>
        <v>2491.5199524184864</v>
      </c>
      <c r="K333" s="75"/>
      <c r="M333" s="27">
        <v>4.2949651892740803E-3</v>
      </c>
      <c r="N333" s="32">
        <v>0.36175224563394237</v>
      </c>
      <c r="P333" s="20">
        <v>0.30449767965546926</v>
      </c>
      <c r="Q333" s="27">
        <f t="shared" si="25"/>
        <v>111.34167216269515</v>
      </c>
      <c r="R333" s="32">
        <f t="shared" si="27"/>
        <v>193.83058025449537</v>
      </c>
      <c r="S333" s="27">
        <f t="shared" si="28"/>
        <v>33.903280822500626</v>
      </c>
      <c r="T333" s="27">
        <f t="shared" si="29"/>
        <v>59.020961933767055</v>
      </c>
    </row>
    <row r="334" spans="1:20" x14ac:dyDescent="0.3">
      <c r="A334" s="30">
        <v>0.2905486137274238</v>
      </c>
      <c r="B334" s="29">
        <v>225.15121742322097</v>
      </c>
      <c r="E334" s="27">
        <v>3.5735619612751179E-3</v>
      </c>
      <c r="F334" s="20">
        <v>111.57729363757598</v>
      </c>
      <c r="H334" s="27">
        <v>17.193171837438967</v>
      </c>
      <c r="I334" s="20">
        <v>194.14889453658955</v>
      </c>
      <c r="J334" s="75">
        <f t="shared" si="26"/>
        <v>2508.7131242559253</v>
      </c>
      <c r="K334" s="75"/>
      <c r="M334" s="27">
        <v>4.3258909281576052E-3</v>
      </c>
      <c r="N334" s="32">
        <v>0.40502645637700757</v>
      </c>
      <c r="P334" s="20">
        <v>0.30014498788159472</v>
      </c>
      <c r="Q334" s="27">
        <f t="shared" si="25"/>
        <v>111.57729363757598</v>
      </c>
      <c r="R334" s="32">
        <f t="shared" si="27"/>
        <v>194.14889453658955</v>
      </c>
      <c r="S334" s="27">
        <f t="shared" si="28"/>
        <v>33.489365446711375</v>
      </c>
      <c r="T334" s="27">
        <f t="shared" si="29"/>
        <v>58.272817597909679</v>
      </c>
    </row>
    <row r="335" spans="1:20" x14ac:dyDescent="0.3">
      <c r="A335" s="30">
        <v>0.29037021802469098</v>
      </c>
      <c r="B335" s="29">
        <v>192.56195372963106</v>
      </c>
      <c r="E335" s="27">
        <v>26.252171630958401</v>
      </c>
      <c r="F335" s="20">
        <v>111.61230740335181</v>
      </c>
      <c r="H335" s="27">
        <v>1.032478849083418E-6</v>
      </c>
      <c r="I335" s="20">
        <v>194.68103288959071</v>
      </c>
      <c r="J335" s="75">
        <f t="shared" si="26"/>
        <v>2508.7131252884042</v>
      </c>
      <c r="K335" s="75"/>
      <c r="M335" s="27">
        <v>4.3823154255733243E-3</v>
      </c>
      <c r="N335" s="32">
        <v>0.49245785141807158</v>
      </c>
      <c r="P335" s="20">
        <v>0.30002068641715596</v>
      </c>
      <c r="Q335" s="27">
        <f t="shared" si="25"/>
        <v>111.61230740335181</v>
      </c>
      <c r="R335" s="32">
        <f t="shared" si="27"/>
        <v>194.68103288959071</v>
      </c>
      <c r="S335" s="27">
        <f t="shared" si="28"/>
        <v>33.486001079756228</v>
      </c>
      <c r="T335" s="27">
        <f t="shared" si="29"/>
        <v>58.408337119935922</v>
      </c>
    </row>
    <row r="336" spans="1:20" x14ac:dyDescent="0.3">
      <c r="A336" s="30">
        <v>0.28646855652095837</v>
      </c>
      <c r="B336" s="29">
        <v>527.25489749170958</v>
      </c>
      <c r="E336" s="27">
        <v>0.51903220465055711</v>
      </c>
      <c r="F336" s="20">
        <v>111.6347795360183</v>
      </c>
      <c r="H336" s="27">
        <v>1.8856800440516963E-2</v>
      </c>
      <c r="I336" s="20">
        <v>194.80382341721796</v>
      </c>
      <c r="J336" s="75">
        <f t="shared" si="26"/>
        <v>2508.7319820888447</v>
      </c>
      <c r="K336" s="75"/>
      <c r="M336" s="27">
        <v>4.3892946197274796E-3</v>
      </c>
      <c r="N336" s="32">
        <v>0.72949960369158373</v>
      </c>
      <c r="P336" s="20">
        <v>0.29692889704347181</v>
      </c>
      <c r="Q336" s="27">
        <f t="shared" si="25"/>
        <v>111.6347795360183</v>
      </c>
      <c r="R336" s="32">
        <f t="shared" si="27"/>
        <v>194.80382341721796</v>
      </c>
      <c r="S336" s="27">
        <f t="shared" si="28"/>
        <v>33.147591959321048</v>
      </c>
      <c r="T336" s="27">
        <f t="shared" si="29"/>
        <v>57.842884427125774</v>
      </c>
    </row>
    <row r="337" spans="1:20" x14ac:dyDescent="0.3">
      <c r="A337" s="30">
        <v>0.28500940874027947</v>
      </c>
      <c r="B337" s="29">
        <v>196.7318632928457</v>
      </c>
      <c r="E337" s="27">
        <v>0.11441964497680601</v>
      </c>
      <c r="F337" s="20">
        <v>111.87386249451463</v>
      </c>
      <c r="H337" s="27">
        <v>1.2436028084443933</v>
      </c>
      <c r="I337" s="20">
        <v>195.18776010492073</v>
      </c>
      <c r="J337" s="75">
        <f t="shared" si="26"/>
        <v>2509.9755848972891</v>
      </c>
      <c r="K337" s="75"/>
      <c r="M337" s="27">
        <v>4.4199319436302176E-3</v>
      </c>
      <c r="N337" s="32">
        <v>0.43806835438080527</v>
      </c>
      <c r="P337" s="20">
        <v>0.2905486137274238</v>
      </c>
      <c r="Q337" s="27">
        <f t="shared" si="25"/>
        <v>111.87386249451463</v>
      </c>
      <c r="R337" s="32">
        <f t="shared" si="27"/>
        <v>195.18776010492073</v>
      </c>
      <c r="S337" s="27">
        <f t="shared" si="28"/>
        <v>32.504795660113658</v>
      </c>
      <c r="T337" s="27">
        <f t="shared" si="29"/>
        <v>56.711533115045675</v>
      </c>
    </row>
    <row r="338" spans="1:20" x14ac:dyDescent="0.3">
      <c r="A338" s="30">
        <v>0.28420314005052205</v>
      </c>
      <c r="B338" s="29">
        <v>374.9803543031075</v>
      </c>
      <c r="E338" s="27">
        <v>0.65182919631615732</v>
      </c>
      <c r="F338" s="20">
        <v>112.00831024783847</v>
      </c>
      <c r="H338" s="27">
        <v>2.3656499092794547E-3</v>
      </c>
      <c r="I338" s="20">
        <v>195.44740362519758</v>
      </c>
      <c r="J338" s="75">
        <f t="shared" si="26"/>
        <v>2509.9779505471984</v>
      </c>
      <c r="K338" s="75"/>
      <c r="M338" s="27">
        <v>4.4222167989573791E-3</v>
      </c>
      <c r="N338" s="32">
        <v>0.27323045854663452</v>
      </c>
      <c r="P338" s="20">
        <v>0.29037021802469098</v>
      </c>
      <c r="Q338" s="27">
        <f t="shared" si="25"/>
        <v>112.00831024783847</v>
      </c>
      <c r="R338" s="32">
        <f t="shared" si="27"/>
        <v>195.44740362519758</v>
      </c>
      <c r="S338" s="27">
        <f t="shared" si="28"/>
        <v>32.523877467242087</v>
      </c>
      <c r="T338" s="27">
        <f t="shared" si="29"/>
        <v>56.752105203008398</v>
      </c>
    </row>
    <row r="339" spans="1:20" x14ac:dyDescent="0.3">
      <c r="A339" s="30">
        <v>0.28400090425293456</v>
      </c>
      <c r="B339" s="29">
        <v>136.70008087912339</v>
      </c>
      <c r="E339" s="27">
        <v>8.588984387642995E-3</v>
      </c>
      <c r="F339" s="20">
        <v>112.01610592810731</v>
      </c>
      <c r="H339" s="27">
        <v>7.1004355259901786E-2</v>
      </c>
      <c r="I339" s="20">
        <v>195.51850278417788</v>
      </c>
      <c r="J339" s="75">
        <f t="shared" si="26"/>
        <v>2510.0489549024583</v>
      </c>
      <c r="K339" s="75"/>
      <c r="M339" s="27">
        <v>4.4287714417805546E-3</v>
      </c>
      <c r="N339" s="32">
        <v>0.6490363375685505</v>
      </c>
      <c r="P339" s="20">
        <v>0.28646855652095837</v>
      </c>
      <c r="Q339" s="27">
        <f t="shared" si="25"/>
        <v>112.01610592810731</v>
      </c>
      <c r="R339" s="32">
        <f t="shared" si="27"/>
        <v>195.51850278417788</v>
      </c>
      <c r="S339" s="27">
        <f t="shared" si="28"/>
        <v>32.089092172323667</v>
      </c>
      <c r="T339" s="27">
        <f t="shared" si="29"/>
        <v>56.009903265722421</v>
      </c>
    </row>
    <row r="340" spans="1:20" x14ac:dyDescent="0.3">
      <c r="A340" s="30">
        <v>0.28089935711250291</v>
      </c>
      <c r="B340" s="29">
        <v>192.1583077613808</v>
      </c>
      <c r="E340" s="27">
        <v>2.0899647363421536E-2</v>
      </c>
      <c r="F340" s="20">
        <v>112.01802893055304</v>
      </c>
      <c r="H340" s="27">
        <v>0.1281213406759889</v>
      </c>
      <c r="I340" s="20">
        <v>195.53851455329965</v>
      </c>
      <c r="J340" s="75">
        <f t="shared" si="26"/>
        <v>2510.1770762431343</v>
      </c>
      <c r="K340" s="75"/>
      <c r="M340" s="27">
        <v>4.441552763182699E-3</v>
      </c>
      <c r="N340" s="32">
        <v>0.36560497098914857</v>
      </c>
      <c r="P340" s="20">
        <v>0.28500940874027947</v>
      </c>
      <c r="Q340" s="27">
        <f t="shared" si="25"/>
        <v>112.01802893055304</v>
      </c>
      <c r="R340" s="32">
        <f t="shared" si="27"/>
        <v>195.53851455329965</v>
      </c>
      <c r="S340" s="27">
        <f t="shared" si="28"/>
        <v>31.926192193748442</v>
      </c>
      <c r="T340" s="27">
        <f t="shared" si="29"/>
        <v>55.730316418788462</v>
      </c>
    </row>
    <row r="341" spans="1:20" x14ac:dyDescent="0.3">
      <c r="A341" s="30">
        <v>0.27635926672746791</v>
      </c>
      <c r="B341" s="29">
        <v>186.8193389161593</v>
      </c>
      <c r="E341" s="27">
        <v>1.3355656387830095E-2</v>
      </c>
      <c r="F341" s="20">
        <v>112.11624320629146</v>
      </c>
      <c r="H341" s="27">
        <v>0.38304688003427145</v>
      </c>
      <c r="I341" s="20">
        <v>195.77989652625809</v>
      </c>
      <c r="J341" s="75">
        <f t="shared" si="26"/>
        <v>2510.5601231231685</v>
      </c>
      <c r="K341" s="75"/>
      <c r="M341" s="27">
        <v>4.5978412331351137E-3</v>
      </c>
      <c r="N341" s="32">
        <v>0.60086330199240312</v>
      </c>
      <c r="P341" s="20">
        <v>0.28420314005052205</v>
      </c>
      <c r="Q341" s="27">
        <f t="shared" si="25"/>
        <v>112.11624320629146</v>
      </c>
      <c r="R341" s="32">
        <f t="shared" si="27"/>
        <v>195.77989652625809</v>
      </c>
      <c r="S341" s="27">
        <f t="shared" si="28"/>
        <v>31.863788369896042</v>
      </c>
      <c r="T341" s="27">
        <f t="shared" si="29"/>
        <v>55.64126135152884</v>
      </c>
    </row>
    <row r="342" spans="1:20" x14ac:dyDescent="0.3">
      <c r="A342" s="30">
        <v>0.27338819799069825</v>
      </c>
      <c r="B342" s="29">
        <v>275.6497050887001</v>
      </c>
      <c r="E342" s="27">
        <v>4.3570139587245649E-4</v>
      </c>
      <c r="F342" s="20">
        <v>112.13790154520552</v>
      </c>
      <c r="H342" s="27">
        <v>6.3779874564556849</v>
      </c>
      <c r="I342" s="20">
        <v>195.80746326555732</v>
      </c>
      <c r="J342" s="75">
        <f t="shared" si="26"/>
        <v>2516.9381105796242</v>
      </c>
      <c r="K342" s="75"/>
      <c r="M342" s="27">
        <v>4.5990381931915181E-3</v>
      </c>
      <c r="N342" s="32">
        <v>0.26349737728314138</v>
      </c>
      <c r="P342" s="20">
        <v>0.28400090425293456</v>
      </c>
      <c r="Q342" s="27">
        <f t="shared" si="25"/>
        <v>112.13790154520552</v>
      </c>
      <c r="R342" s="32">
        <f t="shared" si="27"/>
        <v>195.80746326555732</v>
      </c>
      <c r="S342" s="27">
        <f t="shared" si="28"/>
        <v>31.847265439864916</v>
      </c>
      <c r="T342" s="27">
        <f t="shared" si="29"/>
        <v>55.609496626891541</v>
      </c>
    </row>
    <row r="343" spans="1:20" x14ac:dyDescent="0.3">
      <c r="A343" s="30">
        <v>0.27099619989076018</v>
      </c>
      <c r="B343" s="29">
        <v>237.90644858642918</v>
      </c>
      <c r="E343" s="27">
        <v>7.6218973390496103E-5</v>
      </c>
      <c r="F343" s="20">
        <v>112.19445004837473</v>
      </c>
      <c r="H343" s="27">
        <v>0.15282624972769554</v>
      </c>
      <c r="I343" s="20">
        <v>195.86631576754525</v>
      </c>
      <c r="J343" s="75">
        <f t="shared" si="26"/>
        <v>2517.0909368293519</v>
      </c>
      <c r="K343" s="75"/>
      <c r="M343" s="27">
        <v>4.6424076076618803E-3</v>
      </c>
      <c r="N343" s="32">
        <v>0.50972901315017383</v>
      </c>
      <c r="P343" s="20">
        <v>0.28089935711250291</v>
      </c>
      <c r="Q343" s="27">
        <f t="shared" si="25"/>
        <v>112.19445004837473</v>
      </c>
      <c r="R343" s="32">
        <f t="shared" si="27"/>
        <v>195.86631576754525</v>
      </c>
      <c r="S343" s="27">
        <f t="shared" si="28"/>
        <v>31.515348890179283</v>
      </c>
      <c r="T343" s="27">
        <f t="shared" si="29"/>
        <v>55.018722179097949</v>
      </c>
    </row>
    <row r="344" spans="1:20" x14ac:dyDescent="0.3">
      <c r="A344" s="30">
        <v>0.26665421738266559</v>
      </c>
      <c r="B344" s="29">
        <v>164.07762455626968</v>
      </c>
      <c r="E344" s="27">
        <v>1.5662266314393491E-3</v>
      </c>
      <c r="F344" s="20">
        <v>112.24131489973425</v>
      </c>
      <c r="H344" s="27">
        <v>1.8240310894270806E-2</v>
      </c>
      <c r="I344" s="20">
        <v>195.93760205809431</v>
      </c>
      <c r="J344" s="75">
        <f t="shared" si="26"/>
        <v>2517.1091771402462</v>
      </c>
      <c r="K344" s="75"/>
      <c r="M344" s="27">
        <v>4.6770130165896262E-3</v>
      </c>
      <c r="N344" s="32">
        <v>0.61665127827313837</v>
      </c>
      <c r="P344" s="20">
        <v>0.27635926672746791</v>
      </c>
      <c r="Q344" s="27">
        <f t="shared" si="25"/>
        <v>112.24131489973425</v>
      </c>
      <c r="R344" s="32">
        <f t="shared" si="27"/>
        <v>195.93760205809431</v>
      </c>
      <c r="S344" s="27">
        <f t="shared" si="28"/>
        <v>31.018927482217375</v>
      </c>
      <c r="T344" s="27">
        <f t="shared" si="29"/>
        <v>54.149172029113352</v>
      </c>
    </row>
    <row r="345" spans="1:20" x14ac:dyDescent="0.3">
      <c r="A345" s="30">
        <v>0.26589236987774711</v>
      </c>
      <c r="B345" s="29">
        <v>1017.3789861768068</v>
      </c>
      <c r="E345" s="27">
        <v>7.562539378341171E-3</v>
      </c>
      <c r="F345" s="20">
        <v>112.250711615905</v>
      </c>
      <c r="H345" s="27">
        <v>0.50653431365981305</v>
      </c>
      <c r="I345" s="20">
        <v>196.16229373001042</v>
      </c>
      <c r="J345" s="75">
        <f t="shared" si="26"/>
        <v>2517.615711453906</v>
      </c>
      <c r="K345" s="75"/>
      <c r="M345" s="27">
        <v>4.8627142778059351E-3</v>
      </c>
      <c r="N345" s="32">
        <v>0.44568348068557445</v>
      </c>
      <c r="P345" s="20">
        <v>0.27338819799069825</v>
      </c>
      <c r="Q345" s="27">
        <f t="shared" si="25"/>
        <v>112.250711615905</v>
      </c>
      <c r="R345" s="32">
        <f t="shared" si="27"/>
        <v>196.16229373001042</v>
      </c>
      <c r="S345" s="27">
        <f t="shared" si="28"/>
        <v>30.688019771845809</v>
      </c>
      <c r="T345" s="27">
        <f t="shared" si="29"/>
        <v>53.628455996569592</v>
      </c>
    </row>
    <row r="346" spans="1:20" x14ac:dyDescent="0.3">
      <c r="A346" s="30">
        <v>0.26543934659957813</v>
      </c>
      <c r="B346" s="29">
        <v>303.67468108330536</v>
      </c>
      <c r="E346" s="27">
        <v>3.1656765236220963E-3</v>
      </c>
      <c r="F346" s="20">
        <v>112.25477450566288</v>
      </c>
      <c r="H346" s="27">
        <v>5.1645848807311268E-3</v>
      </c>
      <c r="I346" s="20">
        <v>196.19748038733104</v>
      </c>
      <c r="J346" s="75">
        <f t="shared" si="26"/>
        <v>2517.6208760387867</v>
      </c>
      <c r="K346" s="75"/>
      <c r="M346" s="27">
        <v>4.9645829144537856E-3</v>
      </c>
      <c r="N346" s="32">
        <v>0.48571132676814194</v>
      </c>
      <c r="P346" s="20">
        <v>0.27099619989076018</v>
      </c>
      <c r="Q346" s="27">
        <f t="shared" si="25"/>
        <v>112.25477450566288</v>
      </c>
      <c r="R346" s="32">
        <f t="shared" si="27"/>
        <v>196.19748038733104</v>
      </c>
      <c r="S346" s="27">
        <f t="shared" si="28"/>
        <v>30.420617310628828</v>
      </c>
      <c r="T346" s="27">
        <f t="shared" si="29"/>
        <v>53.16877161310866</v>
      </c>
    </row>
    <row r="347" spans="1:20" x14ac:dyDescent="0.3">
      <c r="A347" s="30">
        <v>0.26330700914104455</v>
      </c>
      <c r="B347" s="29">
        <v>274.21789388034694</v>
      </c>
      <c r="E347" s="27">
        <v>0.61900268973613493</v>
      </c>
      <c r="F347" s="20">
        <v>112.26233381270112</v>
      </c>
      <c r="H347" s="27">
        <v>0.35430260122120671</v>
      </c>
      <c r="I347" s="20">
        <v>196.24709043954539</v>
      </c>
      <c r="J347" s="75">
        <f t="shared" si="26"/>
        <v>2517.9751786400079</v>
      </c>
      <c r="K347" s="75"/>
      <c r="M347" s="27">
        <v>5.0509652223809098E-3</v>
      </c>
      <c r="N347" s="32">
        <v>0.50366328250755399</v>
      </c>
      <c r="P347" s="20">
        <v>0.26665421738266559</v>
      </c>
      <c r="Q347" s="27">
        <f t="shared" si="25"/>
        <v>112.26233381270112</v>
      </c>
      <c r="R347" s="32">
        <f t="shared" si="27"/>
        <v>196.24709043954539</v>
      </c>
      <c r="S347" s="27">
        <f t="shared" si="28"/>
        <v>29.935224764377374</v>
      </c>
      <c r="T347" s="27">
        <f t="shared" si="29"/>
        <v>52.330114314782172</v>
      </c>
    </row>
    <row r="348" spans="1:20" x14ac:dyDescent="0.3">
      <c r="A348" s="30">
        <v>0.26280625534536739</v>
      </c>
      <c r="B348" s="29">
        <v>371.1793246781603</v>
      </c>
      <c r="E348" s="27">
        <v>1.0631221520652616</v>
      </c>
      <c r="F348" s="20">
        <v>112.46445439033172</v>
      </c>
      <c r="H348" s="27">
        <v>0.3444647624917252</v>
      </c>
      <c r="I348" s="20">
        <v>196.36791440940044</v>
      </c>
      <c r="J348" s="75">
        <f t="shared" si="26"/>
        <v>2518.3196434024994</v>
      </c>
      <c r="K348" s="75"/>
      <c r="M348" s="27">
        <v>5.0612819754860539E-3</v>
      </c>
      <c r="N348" s="32">
        <v>0.61617547129914996</v>
      </c>
      <c r="P348" s="20">
        <v>0.26589236987774711</v>
      </c>
      <c r="Q348" s="27">
        <f t="shared" si="25"/>
        <v>112.46445439033172</v>
      </c>
      <c r="R348" s="32">
        <f t="shared" si="27"/>
        <v>196.36791440940044</v>
      </c>
      <c r="S348" s="27">
        <f t="shared" si="28"/>
        <v>29.903440304853103</v>
      </c>
      <c r="T348" s="27">
        <f t="shared" si="29"/>
        <v>52.212730130266088</v>
      </c>
    </row>
    <row r="349" spans="1:20" x14ac:dyDescent="0.3">
      <c r="A349" s="30">
        <v>0.26223598886053878</v>
      </c>
      <c r="B349" s="29">
        <v>847.93531284951871</v>
      </c>
      <c r="E349" s="27">
        <v>1.0792658940772526E-4</v>
      </c>
      <c r="F349" s="20">
        <v>112.5088853458318</v>
      </c>
      <c r="H349" s="27">
        <v>0.54951458836148959</v>
      </c>
      <c r="I349" s="20">
        <v>196.47785562944688</v>
      </c>
      <c r="J349" s="75">
        <f t="shared" si="26"/>
        <v>2518.8691579908609</v>
      </c>
      <c r="K349" s="75"/>
      <c r="M349" s="27">
        <v>5.1484470377545222E-3</v>
      </c>
      <c r="N349" s="32">
        <v>0.64121360152055518</v>
      </c>
      <c r="P349" s="20">
        <v>0.26543934659957813</v>
      </c>
      <c r="Q349" s="27">
        <f t="shared" si="25"/>
        <v>112.5088853458318</v>
      </c>
      <c r="R349" s="32">
        <f t="shared" si="27"/>
        <v>196.47785562944688</v>
      </c>
      <c r="S349" s="27">
        <f t="shared" si="28"/>
        <v>29.864285012844444</v>
      </c>
      <c r="T349" s="27">
        <f t="shared" si="29"/>
        <v>52.152953619566624</v>
      </c>
    </row>
    <row r="350" spans="1:20" x14ac:dyDescent="0.3">
      <c r="A350" s="30">
        <v>0.25595007023218841</v>
      </c>
      <c r="B350" s="29">
        <v>103.00618789208087</v>
      </c>
      <c r="E350" s="27">
        <v>0.42769727683253222</v>
      </c>
      <c r="F350" s="20">
        <v>112.52063125532041</v>
      </c>
      <c r="H350" s="27">
        <v>8.7219801853279932E-3</v>
      </c>
      <c r="I350" s="20">
        <v>196.5872209891163</v>
      </c>
      <c r="J350" s="75">
        <f t="shared" si="26"/>
        <v>2518.8778799710462</v>
      </c>
      <c r="K350" s="75"/>
      <c r="M350" s="27">
        <v>5.1645848807311268E-3</v>
      </c>
      <c r="N350" s="32">
        <v>0.62942268332789719</v>
      </c>
      <c r="P350" s="20">
        <v>0.26330700914104455</v>
      </c>
      <c r="Q350" s="27">
        <f t="shared" si="25"/>
        <v>112.52063125532041</v>
      </c>
      <c r="R350" s="32">
        <f t="shared" si="27"/>
        <v>196.5872209891163</v>
      </c>
      <c r="S350" s="27">
        <f t="shared" si="28"/>
        <v>29.627470882500752</v>
      </c>
      <c r="T350" s="27">
        <f t="shared" si="29"/>
        <v>51.762793193993794</v>
      </c>
    </row>
    <row r="351" spans="1:20" x14ac:dyDescent="0.3">
      <c r="A351" s="30">
        <v>0.25467359457343264</v>
      </c>
      <c r="B351" s="29">
        <v>167.88275834642701</v>
      </c>
      <c r="E351" s="27">
        <v>6.6444234889786458E-2</v>
      </c>
      <c r="F351" s="20">
        <v>112.67226723881382</v>
      </c>
      <c r="H351" s="27">
        <v>0.17571826751327535</v>
      </c>
      <c r="I351" s="20">
        <v>196.69028835540792</v>
      </c>
      <c r="J351" s="75">
        <f t="shared" si="26"/>
        <v>2519.0535982385595</v>
      </c>
      <c r="K351" s="75"/>
      <c r="M351" s="27">
        <v>5.353727649890061E-3</v>
      </c>
      <c r="N351" s="32">
        <v>0.2845056781569002</v>
      </c>
      <c r="P351" s="20">
        <v>0.26280625534536739</v>
      </c>
      <c r="Q351" s="27">
        <f t="shared" si="25"/>
        <v>112.67226723881382</v>
      </c>
      <c r="R351" s="32">
        <f t="shared" si="27"/>
        <v>196.69028835540792</v>
      </c>
      <c r="S351" s="27">
        <f t="shared" si="28"/>
        <v>29.610976634305178</v>
      </c>
      <c r="T351" s="27">
        <f t="shared" si="29"/>
        <v>51.691438145485272</v>
      </c>
    </row>
    <row r="352" spans="1:20" x14ac:dyDescent="0.3">
      <c r="A352" s="30">
        <v>0.24263501491032002</v>
      </c>
      <c r="B352" s="29">
        <v>212.94092746336068</v>
      </c>
      <c r="E352" s="27">
        <v>8.6330217442082358E-2</v>
      </c>
      <c r="F352" s="20">
        <v>112.6904360133862</v>
      </c>
      <c r="H352" s="27">
        <v>3.5735619612751179E-3</v>
      </c>
      <c r="I352" s="20">
        <v>196.69902153682438</v>
      </c>
      <c r="J352" s="75">
        <f t="shared" si="26"/>
        <v>2519.0571718005208</v>
      </c>
      <c r="K352" s="75"/>
      <c r="M352" s="27">
        <v>5.4583151995757362E-3</v>
      </c>
      <c r="N352" s="32">
        <v>0.47871502569686469</v>
      </c>
      <c r="P352" s="20">
        <v>0.26223598886053878</v>
      </c>
      <c r="Q352" s="27">
        <f t="shared" si="25"/>
        <v>112.6904360133862</v>
      </c>
      <c r="R352" s="32">
        <f t="shared" si="27"/>
        <v>196.69902153682438</v>
      </c>
      <c r="S352" s="27">
        <f t="shared" si="28"/>
        <v>29.551487923095603</v>
      </c>
      <c r="T352" s="27">
        <f t="shared" si="29"/>
        <v>51.581562420609558</v>
      </c>
    </row>
    <row r="353" spans="1:20" x14ac:dyDescent="0.3">
      <c r="A353" s="30">
        <v>0.23092433398323919</v>
      </c>
      <c r="B353" s="29">
        <v>300.26620191476064</v>
      </c>
      <c r="E353" s="27">
        <v>1.2436028084443933</v>
      </c>
      <c r="F353" s="20">
        <v>112.74370649607172</v>
      </c>
      <c r="H353" s="27">
        <v>0.28500940874027947</v>
      </c>
      <c r="I353" s="20">
        <v>196.7318632928457</v>
      </c>
      <c r="J353" s="75">
        <f t="shared" si="26"/>
        <v>2519.3421812092611</v>
      </c>
      <c r="K353" s="75"/>
      <c r="M353" s="27">
        <v>5.4920004763516772E-3</v>
      </c>
      <c r="N353" s="32">
        <v>0.45292522304080252</v>
      </c>
      <c r="P353" s="20">
        <v>0.25595007023218841</v>
      </c>
      <c r="Q353" s="27">
        <f t="shared" si="25"/>
        <v>112.74370649607172</v>
      </c>
      <c r="R353" s="32">
        <f t="shared" si="27"/>
        <v>196.7318632928457</v>
      </c>
      <c r="S353" s="27">
        <f t="shared" si="28"/>
        <v>28.856759595906794</v>
      </c>
      <c r="T353" s="27">
        <f t="shared" si="29"/>
        <v>50.353534226713144</v>
      </c>
    </row>
    <row r="354" spans="1:20" x14ac:dyDescent="0.3">
      <c r="A354" s="30">
        <v>0.22924075455557613</v>
      </c>
      <c r="B354" s="29">
        <v>297.13779380464507</v>
      </c>
      <c r="E354" s="27">
        <v>0.15282624972769554</v>
      </c>
      <c r="F354" s="20">
        <v>112.7503376023634</v>
      </c>
      <c r="H354" s="27">
        <v>8.9566560745879542E-6</v>
      </c>
      <c r="I354" s="20">
        <v>196.89207152804985</v>
      </c>
      <c r="J354" s="75">
        <f t="shared" si="26"/>
        <v>2519.3421901659171</v>
      </c>
      <c r="K354" s="75"/>
      <c r="M354" s="27">
        <v>5.5014044660310901E-3</v>
      </c>
      <c r="N354" s="32">
        <v>0.39700919105436205</v>
      </c>
      <c r="P354" s="20">
        <v>0.25467359457343264</v>
      </c>
      <c r="Q354" s="27">
        <f t="shared" si="25"/>
        <v>112.7503376023634</v>
      </c>
      <c r="R354" s="32">
        <f t="shared" si="27"/>
        <v>196.89207152804985</v>
      </c>
      <c r="S354" s="27">
        <f t="shared" si="28"/>
        <v>28.714533766561953</v>
      </c>
      <c r="T354" s="27">
        <f t="shared" si="29"/>
        <v>50.143211599057871</v>
      </c>
    </row>
    <row r="355" spans="1:20" x14ac:dyDescent="0.3">
      <c r="A355" s="30">
        <v>0.22863026246432128</v>
      </c>
      <c r="B355" s="29">
        <v>140.89434032346287</v>
      </c>
      <c r="E355" s="27">
        <v>0.54951458836148959</v>
      </c>
      <c r="F355" s="20">
        <v>112.80404438295028</v>
      </c>
      <c r="H355" s="27">
        <v>5.5147631317595369E-2</v>
      </c>
      <c r="I355" s="20">
        <v>196.90340371693051</v>
      </c>
      <c r="J355" s="75">
        <f t="shared" si="26"/>
        <v>2519.3973377972347</v>
      </c>
      <c r="K355" s="75"/>
      <c r="M355" s="27">
        <v>5.5418776078113297E-3</v>
      </c>
      <c r="N355" s="32">
        <v>0.54335769746437346</v>
      </c>
      <c r="P355" s="20">
        <v>0.24263501491032002</v>
      </c>
      <c r="Q355" s="27">
        <f t="shared" si="25"/>
        <v>112.80404438295028</v>
      </c>
      <c r="R355" s="32">
        <f t="shared" si="27"/>
        <v>196.90340371693051</v>
      </c>
      <c r="S355" s="27">
        <f t="shared" si="28"/>
        <v>27.370210990801542</v>
      </c>
      <c r="T355" s="27">
        <f t="shared" si="29"/>
        <v>47.775660296750196</v>
      </c>
    </row>
    <row r="356" spans="1:20" x14ac:dyDescent="0.3">
      <c r="A356" s="30">
        <v>0.2285533895003482</v>
      </c>
      <c r="B356" s="29">
        <v>116.21222881748565</v>
      </c>
      <c r="E356" s="27">
        <v>4.5938916376599082E-2</v>
      </c>
      <c r="F356" s="20">
        <v>113.28402657824792</v>
      </c>
      <c r="H356" s="27">
        <v>4.8673040813810076E-2</v>
      </c>
      <c r="I356" s="20">
        <v>197.10493283410074</v>
      </c>
      <c r="J356" s="75">
        <f t="shared" si="26"/>
        <v>2519.4460108380486</v>
      </c>
      <c r="K356" s="75"/>
      <c r="M356" s="27">
        <v>5.5722121810504177E-3</v>
      </c>
      <c r="N356" s="32">
        <v>0.25650026135793819</v>
      </c>
      <c r="P356" s="20">
        <v>0.23092433398323919</v>
      </c>
      <c r="Q356" s="27">
        <f t="shared" si="25"/>
        <v>113.28402657824792</v>
      </c>
      <c r="R356" s="32">
        <f t="shared" si="27"/>
        <v>197.10493283410074</v>
      </c>
      <c r="S356" s="27">
        <f t="shared" si="28"/>
        <v>26.160038388521468</v>
      </c>
      <c r="T356" s="27">
        <f t="shared" si="29"/>
        <v>45.516325339525807</v>
      </c>
    </row>
    <row r="357" spans="1:20" x14ac:dyDescent="0.3">
      <c r="A357" s="30">
        <v>0.22611045079202086</v>
      </c>
      <c r="B357" s="29">
        <v>400.65407949636926</v>
      </c>
      <c r="E357" s="27">
        <v>0.25467359457343264</v>
      </c>
      <c r="F357" s="20">
        <v>113.42052827024862</v>
      </c>
      <c r="H357" s="27">
        <v>2.7049403306591557E-3</v>
      </c>
      <c r="I357" s="20">
        <v>197.57031532172778</v>
      </c>
      <c r="J357" s="75">
        <f t="shared" si="26"/>
        <v>2519.4487157783792</v>
      </c>
      <c r="K357" s="75"/>
      <c r="M357" s="27">
        <v>5.6417841083202802E-3</v>
      </c>
      <c r="N357" s="32">
        <v>0.23732661010519457</v>
      </c>
      <c r="P357" s="20">
        <v>0.22924075455557613</v>
      </c>
      <c r="Q357" s="27">
        <f t="shared" si="25"/>
        <v>113.42052827024862</v>
      </c>
      <c r="R357" s="32">
        <f t="shared" si="27"/>
        <v>197.57031532172778</v>
      </c>
      <c r="S357" s="27">
        <f t="shared" si="28"/>
        <v>26.000607482763847</v>
      </c>
      <c r="T357" s="27">
        <f t="shared" si="29"/>
        <v>45.291168162135982</v>
      </c>
    </row>
    <row r="358" spans="1:20" x14ac:dyDescent="0.3">
      <c r="A358" s="30">
        <v>0.22559448548690852</v>
      </c>
      <c r="B358" s="29">
        <v>132.25455431131266</v>
      </c>
      <c r="E358" s="27">
        <v>0.33874581306918117</v>
      </c>
      <c r="F358" s="20">
        <v>113.76481804812001</v>
      </c>
      <c r="H358" s="27">
        <v>7.6334894059982616E-2</v>
      </c>
      <c r="I358" s="20">
        <v>197.61225064806459</v>
      </c>
      <c r="J358" s="75">
        <f t="shared" si="26"/>
        <v>2519.5250506724392</v>
      </c>
      <c r="K358" s="75"/>
      <c r="M358" s="27">
        <v>5.6628198281032383E-3</v>
      </c>
      <c r="N358" s="32">
        <v>0.71966922595613647</v>
      </c>
      <c r="P358" s="20">
        <v>0.22863026246432128</v>
      </c>
      <c r="Q358" s="27">
        <f t="shared" si="25"/>
        <v>113.76481804812001</v>
      </c>
      <c r="R358" s="32">
        <f t="shared" si="27"/>
        <v>197.61225064806459</v>
      </c>
      <c r="S358" s="27">
        <f t="shared" si="28"/>
        <v>26.010080209547432</v>
      </c>
      <c r="T358" s="27">
        <f t="shared" si="29"/>
        <v>45.180140731832246</v>
      </c>
    </row>
    <row r="359" spans="1:20" x14ac:dyDescent="0.3">
      <c r="A359" s="30">
        <v>0.22309960064239931</v>
      </c>
      <c r="B359" s="29">
        <v>422.18600501670244</v>
      </c>
      <c r="E359" s="27">
        <v>0.30014498788159472</v>
      </c>
      <c r="F359" s="20">
        <v>113.78207134927676</v>
      </c>
      <c r="H359" s="27">
        <v>0.76402308310980516</v>
      </c>
      <c r="I359" s="20">
        <v>197.74685532606378</v>
      </c>
      <c r="J359" s="75">
        <f t="shared" si="26"/>
        <v>2520.289073755549</v>
      </c>
      <c r="K359" s="75"/>
      <c r="M359" s="27">
        <v>5.7283813375761383E-3</v>
      </c>
      <c r="N359" s="32">
        <v>0.22436543021551394</v>
      </c>
      <c r="P359" s="20">
        <v>0.2285533895003482</v>
      </c>
      <c r="Q359" s="27">
        <f t="shared" si="25"/>
        <v>113.78207134927676</v>
      </c>
      <c r="R359" s="32">
        <f t="shared" si="27"/>
        <v>197.74685532606378</v>
      </c>
      <c r="S359" s="27">
        <f t="shared" si="28"/>
        <v>26.005278071247663</v>
      </c>
      <c r="T359" s="27">
        <f t="shared" si="29"/>
        <v>45.19571404780686</v>
      </c>
    </row>
    <row r="360" spans="1:20" x14ac:dyDescent="0.3">
      <c r="A360" s="30">
        <v>0.22252182083366279</v>
      </c>
      <c r="B360" s="29">
        <v>186.88876491425327</v>
      </c>
      <c r="E360" s="27">
        <v>1.3788667242806696E-3</v>
      </c>
      <c r="F360" s="20">
        <v>113.80775807606778</v>
      </c>
      <c r="H360" s="27">
        <v>7.8680086198801291E-4</v>
      </c>
      <c r="I360" s="20">
        <v>197.89157191436067</v>
      </c>
      <c r="J360" s="75">
        <f t="shared" si="26"/>
        <v>2520.289860556411</v>
      </c>
      <c r="K360" s="75"/>
      <c r="M360" s="27">
        <v>5.8597246170393191E-3</v>
      </c>
      <c r="N360" s="32">
        <v>0.67822324047099258</v>
      </c>
      <c r="P360" s="20">
        <v>0.22611045079202086</v>
      </c>
      <c r="Q360" s="27">
        <f t="shared" si="25"/>
        <v>113.80775807606778</v>
      </c>
      <c r="R360" s="32">
        <f t="shared" si="27"/>
        <v>197.89157191436067</v>
      </c>
      <c r="S360" s="27">
        <f t="shared" si="28"/>
        <v>25.733123482208939</v>
      </c>
      <c r="T360" s="27">
        <f t="shared" si="29"/>
        <v>44.745352533497702</v>
      </c>
    </row>
    <row r="361" spans="1:20" x14ac:dyDescent="0.3">
      <c r="A361" s="30">
        <v>0.22177427741189604</v>
      </c>
      <c r="B361" s="29">
        <v>538.44375044103424</v>
      </c>
      <c r="E361" s="27">
        <v>2.4121062551785144E-4</v>
      </c>
      <c r="F361" s="20">
        <v>113.864306579237</v>
      </c>
      <c r="H361" s="27">
        <v>0.42769727683253222</v>
      </c>
      <c r="I361" s="20">
        <v>198.01341401349742</v>
      </c>
      <c r="J361" s="75">
        <f t="shared" si="26"/>
        <v>2520.7175578332435</v>
      </c>
      <c r="K361" s="75"/>
      <c r="M361" s="27">
        <v>5.8778428447112674E-3</v>
      </c>
      <c r="N361" s="32">
        <v>0.37004562412000452</v>
      </c>
      <c r="P361" s="20">
        <v>0.22559448548690852</v>
      </c>
      <c r="Q361" s="27">
        <f t="shared" si="25"/>
        <v>113.864306579237</v>
      </c>
      <c r="R361" s="32">
        <f t="shared" si="27"/>
        <v>198.01341401349742</v>
      </c>
      <c r="S361" s="27">
        <f t="shared" si="28"/>
        <v>25.687159658066584</v>
      </c>
      <c r="T361" s="27">
        <f t="shared" si="29"/>
        <v>44.670734253881157</v>
      </c>
    </row>
    <row r="362" spans="1:20" x14ac:dyDescent="0.3">
      <c r="A362" s="30">
        <v>0.22078002901344007</v>
      </c>
      <c r="B362" s="29">
        <v>229.5083212596374</v>
      </c>
      <c r="E362" s="27">
        <v>3.8066369897933328E-3</v>
      </c>
      <c r="F362" s="20">
        <v>113.8776007898301</v>
      </c>
      <c r="H362" s="27">
        <v>1.5088204217486236</v>
      </c>
      <c r="I362" s="20">
        <v>198.24188894458786</v>
      </c>
      <c r="J362" s="75">
        <f t="shared" si="26"/>
        <v>2522.2263782549921</v>
      </c>
      <c r="K362" s="75"/>
      <c r="M362" s="27">
        <v>5.8796240505216701E-3</v>
      </c>
      <c r="N362" s="32">
        <v>0.26970389457422772</v>
      </c>
      <c r="P362" s="20">
        <v>0.22309960064239931</v>
      </c>
      <c r="Q362" s="27">
        <f t="shared" si="25"/>
        <v>113.8776007898301</v>
      </c>
      <c r="R362" s="32">
        <f t="shared" si="27"/>
        <v>198.24188894458786</v>
      </c>
      <c r="S362" s="27">
        <f t="shared" si="28"/>
        <v>25.406047258325671</v>
      </c>
      <c r="T362" s="27">
        <f t="shared" si="29"/>
        <v>44.227686254132422</v>
      </c>
    </row>
    <row r="363" spans="1:20" x14ac:dyDescent="0.3">
      <c r="A363" s="30">
        <v>0.22072906877338028</v>
      </c>
      <c r="B363" s="29">
        <v>243.94677570380364</v>
      </c>
      <c r="E363" s="27">
        <v>2.3933212052725139E-2</v>
      </c>
      <c r="F363" s="20">
        <v>113.92056814676728</v>
      </c>
      <c r="H363" s="27">
        <v>0.38090130430009594</v>
      </c>
      <c r="I363" s="20">
        <v>198.34083830343207</v>
      </c>
      <c r="J363" s="75">
        <f t="shared" si="26"/>
        <v>2522.6072795592922</v>
      </c>
      <c r="K363" s="75"/>
      <c r="M363" s="27">
        <v>6.0637557166955958E-3</v>
      </c>
      <c r="N363" s="32">
        <v>0.18647342054997026</v>
      </c>
      <c r="P363" s="20">
        <v>0.22252182083366279</v>
      </c>
      <c r="Q363" s="27">
        <f t="shared" si="25"/>
        <v>113.92056814676728</v>
      </c>
      <c r="R363" s="32">
        <f t="shared" si="27"/>
        <v>198.34083830343207</v>
      </c>
      <c r="S363" s="27">
        <f t="shared" si="28"/>
        <v>25.34981225442402</v>
      </c>
      <c r="T363" s="27">
        <f t="shared" si="29"/>
        <v>44.135164484954792</v>
      </c>
    </row>
    <row r="364" spans="1:20" x14ac:dyDescent="0.3">
      <c r="A364" s="30">
        <v>0.21922325559148703</v>
      </c>
      <c r="B364" s="29">
        <v>117.02707349647817</v>
      </c>
      <c r="E364" s="27">
        <v>5.532184848561883E-2</v>
      </c>
      <c r="F364" s="20">
        <v>113.92338848091804</v>
      </c>
      <c r="H364" s="27">
        <v>9.5892034119119671</v>
      </c>
      <c r="I364" s="20">
        <v>198.35622076438776</v>
      </c>
      <c r="J364" s="75">
        <f t="shared" si="26"/>
        <v>2532.1964829712042</v>
      </c>
      <c r="K364" s="75"/>
      <c r="M364" s="27">
        <v>6.3700505475026148E-3</v>
      </c>
      <c r="N364" s="32">
        <v>0.40006939647101064</v>
      </c>
      <c r="P364" s="20">
        <v>0.22177427741189604</v>
      </c>
      <c r="Q364" s="27">
        <f t="shared" si="25"/>
        <v>113.92338848091804</v>
      </c>
      <c r="R364" s="32">
        <f t="shared" si="27"/>
        <v>198.35622076438776</v>
      </c>
      <c r="S364" s="27">
        <f t="shared" si="28"/>
        <v>25.265277160670319</v>
      </c>
      <c r="T364" s="27">
        <f t="shared" si="29"/>
        <v>43.990307530176622</v>
      </c>
    </row>
    <row r="365" spans="1:20" x14ac:dyDescent="0.3">
      <c r="A365" s="30">
        <v>0.21815865195526385</v>
      </c>
      <c r="B365" s="29">
        <v>132.19484722380477</v>
      </c>
      <c r="E365" s="27">
        <v>2.8579750029239221</v>
      </c>
      <c r="F365" s="20">
        <v>114.02087194175512</v>
      </c>
      <c r="H365" s="27">
        <v>0.65182919631615732</v>
      </c>
      <c r="I365" s="20">
        <v>198.50086349561138</v>
      </c>
      <c r="J365" s="75">
        <f t="shared" si="26"/>
        <v>2532.8483121675204</v>
      </c>
      <c r="K365" s="75"/>
      <c r="M365" s="27">
        <v>6.3762275593717277E-3</v>
      </c>
      <c r="N365" s="32">
        <v>0.28729041866474442</v>
      </c>
      <c r="P365" s="20">
        <v>0.22078002901344007</v>
      </c>
      <c r="Q365" s="27">
        <f t="shared" si="25"/>
        <v>114.02087194175512</v>
      </c>
      <c r="R365" s="32">
        <f t="shared" si="27"/>
        <v>198.50086349561138</v>
      </c>
      <c r="S365" s="27">
        <f t="shared" si="28"/>
        <v>25.173531415438429</v>
      </c>
      <c r="T365" s="27">
        <f t="shared" si="29"/>
        <v>43.825026401753988</v>
      </c>
    </row>
    <row r="366" spans="1:20" x14ac:dyDescent="0.3">
      <c r="A366" s="30">
        <v>0.21623019156777445</v>
      </c>
      <c r="B366" s="29">
        <v>317.06399110302647</v>
      </c>
      <c r="E366" s="27">
        <v>0.11422601066760762</v>
      </c>
      <c r="F366" s="20">
        <v>114.05934407544298</v>
      </c>
      <c r="H366" s="27">
        <v>8.1770707465693704E-3</v>
      </c>
      <c r="I366" s="20">
        <v>198.53968401720556</v>
      </c>
      <c r="J366" s="75">
        <f t="shared" si="26"/>
        <v>2532.8564892382669</v>
      </c>
      <c r="K366" s="75"/>
      <c r="M366" s="27">
        <v>6.4100193258127547E-3</v>
      </c>
      <c r="N366" s="32">
        <v>0.39666571422728963</v>
      </c>
      <c r="P366" s="20">
        <v>0.22072906877338028</v>
      </c>
      <c r="Q366" s="27">
        <f t="shared" si="25"/>
        <v>114.05934407544298</v>
      </c>
      <c r="R366" s="32">
        <f t="shared" si="27"/>
        <v>198.53968401720556</v>
      </c>
      <c r="S366" s="27">
        <f t="shared" si="28"/>
        <v>25.176212802675099</v>
      </c>
      <c r="T366" s="27">
        <f t="shared" si="29"/>
        <v>43.823479567678952</v>
      </c>
    </row>
    <row r="367" spans="1:20" x14ac:dyDescent="0.3">
      <c r="A367" s="30">
        <v>0.21578621497155837</v>
      </c>
      <c r="B367" s="29">
        <v>229.33499129139847</v>
      </c>
      <c r="E367" s="27">
        <v>0.42541562760470697</v>
      </c>
      <c r="F367" s="20">
        <v>114.13834875994017</v>
      </c>
      <c r="H367" s="27">
        <v>8.06185900228229E-3</v>
      </c>
      <c r="I367" s="20">
        <v>198.63272564115186</v>
      </c>
      <c r="J367" s="75">
        <f t="shared" si="26"/>
        <v>2532.8645510972692</v>
      </c>
      <c r="K367" s="75"/>
      <c r="M367" s="27">
        <v>6.4380363419331843E-3</v>
      </c>
      <c r="N367" s="32">
        <v>0.3658054416703207</v>
      </c>
      <c r="P367" s="20">
        <v>0.21922325559148703</v>
      </c>
      <c r="Q367" s="27">
        <f t="shared" si="25"/>
        <v>114.13834875994017</v>
      </c>
      <c r="R367" s="32">
        <f t="shared" si="27"/>
        <v>198.63272564115186</v>
      </c>
      <c r="S367" s="27">
        <f t="shared" si="28"/>
        <v>25.02178040299065</v>
      </c>
      <c r="T367" s="27">
        <f t="shared" si="29"/>
        <v>43.544912782063953</v>
      </c>
    </row>
    <row r="368" spans="1:20" x14ac:dyDescent="0.3">
      <c r="A368" s="30">
        <v>0.21558928524336807</v>
      </c>
      <c r="B368" s="29">
        <v>271.17218868266195</v>
      </c>
      <c r="E368" s="27">
        <v>1.8025999886049249E-2</v>
      </c>
      <c r="F368" s="20">
        <v>114.15123530567165</v>
      </c>
      <c r="H368" s="27">
        <v>3.7813730744801433E-2</v>
      </c>
      <c r="I368" s="20">
        <v>198.7491272222066</v>
      </c>
      <c r="J368" s="75">
        <f t="shared" si="26"/>
        <v>2532.902364828014</v>
      </c>
      <c r="K368" s="75"/>
      <c r="M368" s="27">
        <v>6.5433562826910929E-3</v>
      </c>
      <c r="N368" s="32">
        <v>0.23748918795850063</v>
      </c>
      <c r="P368" s="20">
        <v>0.21815865195526385</v>
      </c>
      <c r="Q368" s="27">
        <f t="shared" si="25"/>
        <v>114.15123530567165</v>
      </c>
      <c r="R368" s="32">
        <f t="shared" si="27"/>
        <v>198.7491272222066</v>
      </c>
      <c r="S368" s="27">
        <f t="shared" si="28"/>
        <v>24.903079613313448</v>
      </c>
      <c r="T368" s="27">
        <f t="shared" si="29"/>
        <v>43.358841672081823</v>
      </c>
    </row>
    <row r="369" spans="1:20" x14ac:dyDescent="0.3">
      <c r="A369" s="30">
        <v>0.21459189062034056</v>
      </c>
      <c r="B369" s="29">
        <v>151.93824833019158</v>
      </c>
      <c r="E369" s="27">
        <v>6.6601538037502905E-5</v>
      </c>
      <c r="F369" s="20">
        <v>114.15630019818607</v>
      </c>
      <c r="H369" s="27">
        <v>0.33874581306918117</v>
      </c>
      <c r="I369" s="20">
        <v>199.09525128374079</v>
      </c>
      <c r="J369" s="75">
        <f t="shared" si="26"/>
        <v>2533.2411106410832</v>
      </c>
      <c r="K369" s="75"/>
      <c r="M369" s="27">
        <v>6.7584196926873119E-3</v>
      </c>
      <c r="N369" s="32">
        <v>0.23664714319015057</v>
      </c>
      <c r="P369" s="20">
        <v>0.21623019156777445</v>
      </c>
      <c r="Q369" s="27">
        <f t="shared" si="25"/>
        <v>114.15630019818607</v>
      </c>
      <c r="R369" s="32">
        <f t="shared" si="27"/>
        <v>199.09525128374079</v>
      </c>
      <c r="S369" s="27">
        <f t="shared" si="28"/>
        <v>24.684038660522145</v>
      </c>
      <c r="T369" s="27">
        <f t="shared" si="29"/>
        <v>43.050404325317466</v>
      </c>
    </row>
    <row r="370" spans="1:20" x14ac:dyDescent="0.3">
      <c r="A370" s="30">
        <v>0.21451030694743167</v>
      </c>
      <c r="B370" s="29">
        <v>364.49171684097757</v>
      </c>
      <c r="E370" s="27">
        <v>4.6100786272722871</v>
      </c>
      <c r="F370" s="20">
        <v>114.23507424110903</v>
      </c>
      <c r="H370" s="27">
        <v>2.026848315836105E-3</v>
      </c>
      <c r="I370" s="20">
        <v>199.20011236628355</v>
      </c>
      <c r="J370" s="75">
        <f t="shared" si="26"/>
        <v>2533.243137489399</v>
      </c>
      <c r="K370" s="75"/>
      <c r="M370" s="27">
        <v>6.7898326774411544E-3</v>
      </c>
      <c r="N370" s="32">
        <v>0.79188172262139578</v>
      </c>
      <c r="P370" s="20">
        <v>0.21578621497155837</v>
      </c>
      <c r="Q370" s="27">
        <f t="shared" si="25"/>
        <v>114.23507424110903</v>
      </c>
      <c r="R370" s="32">
        <f t="shared" si="27"/>
        <v>199.20011236628355</v>
      </c>
      <c r="S370" s="27">
        <f t="shared" si="28"/>
        <v>24.650354287483882</v>
      </c>
      <c r="T370" s="27">
        <f t="shared" si="29"/>
        <v>42.984638269429446</v>
      </c>
    </row>
    <row r="371" spans="1:20" x14ac:dyDescent="0.3">
      <c r="A371" s="30">
        <v>0.21442978817094627</v>
      </c>
      <c r="B371" s="29">
        <v>304.25512326814601</v>
      </c>
      <c r="E371" s="27">
        <v>2.295083004355547E-5</v>
      </c>
      <c r="F371" s="20">
        <v>114.31339795823405</v>
      </c>
      <c r="H371" s="27">
        <v>0.42223396309782402</v>
      </c>
      <c r="I371" s="20">
        <v>199.31597147255988</v>
      </c>
      <c r="J371" s="75">
        <f t="shared" si="26"/>
        <v>2533.6653714524969</v>
      </c>
      <c r="K371" s="75"/>
      <c r="M371" s="27">
        <v>6.856200596303097E-3</v>
      </c>
      <c r="N371" s="32">
        <v>0.71848408793782437</v>
      </c>
      <c r="P371" s="20">
        <v>0.21558928524336807</v>
      </c>
      <c r="Q371" s="27">
        <f t="shared" si="25"/>
        <v>114.31339795823405</v>
      </c>
      <c r="R371" s="32">
        <f t="shared" si="27"/>
        <v>199.31597147255988</v>
      </c>
      <c r="S371" s="27">
        <f t="shared" si="28"/>
        <v>24.64474375955637</v>
      </c>
      <c r="T371" s="27">
        <f t="shared" si="29"/>
        <v>42.970387827356724</v>
      </c>
    </row>
    <row r="372" spans="1:20" x14ac:dyDescent="0.3">
      <c r="A372" s="30">
        <v>0.21411750611923708</v>
      </c>
      <c r="B372" s="29">
        <v>225.1762619839723</v>
      </c>
      <c r="E372" s="27">
        <v>0.54103346101101124</v>
      </c>
      <c r="F372" s="20">
        <v>114.34088752287555</v>
      </c>
      <c r="H372" s="27">
        <v>1.3194015850785945E-3</v>
      </c>
      <c r="I372" s="20">
        <v>199.65472985299579</v>
      </c>
      <c r="J372" s="75">
        <f t="shared" si="26"/>
        <v>2533.6666908540819</v>
      </c>
      <c r="K372" s="75"/>
      <c r="M372" s="27">
        <v>6.9086225817045488E-3</v>
      </c>
      <c r="N372" s="32">
        <v>0.50742790371912649</v>
      </c>
      <c r="P372" s="20">
        <v>0.21459189062034056</v>
      </c>
      <c r="Q372" s="27">
        <f t="shared" si="25"/>
        <v>114.34088752287555</v>
      </c>
      <c r="R372" s="32">
        <f t="shared" si="27"/>
        <v>199.65472985299579</v>
      </c>
      <c r="S372" s="27">
        <f t="shared" si="28"/>
        <v>24.536627228741573</v>
      </c>
      <c r="T372" s="27">
        <f t="shared" si="29"/>
        <v>42.844285950447713</v>
      </c>
    </row>
    <row r="373" spans="1:20" x14ac:dyDescent="0.3">
      <c r="A373" s="30">
        <v>0.20503357199231687</v>
      </c>
      <c r="B373" s="29">
        <v>205.82533317680063</v>
      </c>
      <c r="E373" s="27">
        <v>4.1832197985058883E-4</v>
      </c>
      <c r="F373" s="20">
        <v>114.36821910793162</v>
      </c>
      <c r="H373" s="27">
        <v>4.5725843031182194</v>
      </c>
      <c r="I373" s="20">
        <v>199.76769802614871</v>
      </c>
      <c r="J373" s="75">
        <f t="shared" si="26"/>
        <v>2538.2392751572002</v>
      </c>
      <c r="K373" s="75"/>
      <c r="M373" s="27">
        <v>6.9511341721408826E-3</v>
      </c>
      <c r="N373" s="32">
        <v>0.22512920424765848</v>
      </c>
      <c r="P373" s="20">
        <v>0.21451030694743167</v>
      </c>
      <c r="Q373" s="27">
        <f t="shared" si="25"/>
        <v>114.36821910793162</v>
      </c>
      <c r="R373" s="32">
        <f t="shared" si="27"/>
        <v>199.76769802614871</v>
      </c>
      <c r="S373" s="27">
        <f t="shared" si="28"/>
        <v>24.533161785873531</v>
      </c>
      <c r="T373" s="27">
        <f t="shared" si="29"/>
        <v>42.852230221771002</v>
      </c>
    </row>
    <row r="374" spans="1:20" x14ac:dyDescent="0.3">
      <c r="A374" s="30">
        <v>0.20447522886979641</v>
      </c>
      <c r="B374" s="29">
        <v>172.4397307678118</v>
      </c>
      <c r="E374" s="27">
        <v>1.4976848893397801</v>
      </c>
      <c r="F374" s="20">
        <v>114.51065116489053</v>
      </c>
      <c r="H374" s="27">
        <v>4.3570139587245649E-4</v>
      </c>
      <c r="I374" s="20">
        <v>199.87585650884671</v>
      </c>
      <c r="J374" s="75">
        <f t="shared" si="26"/>
        <v>2538.239710858596</v>
      </c>
      <c r="K374" s="75"/>
      <c r="M374" s="27">
        <v>7.2374252558802254E-3</v>
      </c>
      <c r="N374" s="32">
        <v>0.28563297734361159</v>
      </c>
      <c r="P374" s="20">
        <v>0.21442978817094627</v>
      </c>
      <c r="Q374" s="27">
        <f t="shared" si="25"/>
        <v>114.51065116489053</v>
      </c>
      <c r="R374" s="32">
        <f t="shared" si="27"/>
        <v>199.87585650884671</v>
      </c>
      <c r="S374" s="27">
        <f t="shared" si="28"/>
        <v>24.554494672604598</v>
      </c>
      <c r="T374" s="27">
        <f t="shared" si="29"/>
        <v>42.859337571678452</v>
      </c>
    </row>
    <row r="375" spans="1:20" x14ac:dyDescent="0.3">
      <c r="A375" s="30">
        <v>0.20198192762745748</v>
      </c>
      <c r="B375" s="29">
        <v>200.09876752395269</v>
      </c>
      <c r="E375" s="27">
        <v>12.401720880183802</v>
      </c>
      <c r="F375" s="20">
        <v>114.74459225771189</v>
      </c>
      <c r="H375" s="27">
        <v>7.6218973390496103E-5</v>
      </c>
      <c r="I375" s="20">
        <v>199.93238933250848</v>
      </c>
      <c r="J375" s="75">
        <f t="shared" si="26"/>
        <v>2538.2397870775694</v>
      </c>
      <c r="K375" s="75"/>
      <c r="M375" s="27">
        <v>7.381468603398389E-3</v>
      </c>
      <c r="N375" s="32">
        <v>0.40779615294525146</v>
      </c>
      <c r="P375" s="20">
        <v>0.21411750611923708</v>
      </c>
      <c r="Q375" s="27">
        <f t="shared" si="25"/>
        <v>114.74459225771189</v>
      </c>
      <c r="R375" s="32">
        <f t="shared" si="27"/>
        <v>199.93238933250848</v>
      </c>
      <c r="S375" s="27">
        <f t="shared" si="28"/>
        <v>24.56882593488999</v>
      </c>
      <c r="T375" s="27">
        <f t="shared" si="29"/>
        <v>42.809024596337075</v>
      </c>
    </row>
    <row r="376" spans="1:20" x14ac:dyDescent="0.3">
      <c r="A376" s="30">
        <v>0.1998132934354544</v>
      </c>
      <c r="B376" s="29">
        <v>316.9396198116022</v>
      </c>
      <c r="E376" s="27">
        <v>25.61018997278552</v>
      </c>
      <c r="F376" s="20">
        <v>114.800354775779</v>
      </c>
      <c r="H376" s="27">
        <v>1.0055164756281556</v>
      </c>
      <c r="I376" s="20">
        <v>200.01891345751181</v>
      </c>
      <c r="J376" s="75">
        <f t="shared" si="26"/>
        <v>2539.2453035531976</v>
      </c>
      <c r="K376" s="75"/>
      <c r="M376" s="27">
        <v>7.4000703939418599E-3</v>
      </c>
      <c r="N376" s="32">
        <v>0.61686461086603162</v>
      </c>
      <c r="P376" s="20">
        <v>0.20503357199231687</v>
      </c>
      <c r="Q376" s="27">
        <f t="shared" si="25"/>
        <v>114.800354775779</v>
      </c>
      <c r="R376" s="32">
        <f t="shared" si="27"/>
        <v>200.01891345751181</v>
      </c>
      <c r="S376" s="27">
        <f t="shared" si="28"/>
        <v>23.537926805663201</v>
      </c>
      <c r="T376" s="27">
        <f t="shared" si="29"/>
        <v>41.010592292215748</v>
      </c>
    </row>
    <row r="377" spans="1:20" x14ac:dyDescent="0.3">
      <c r="A377" s="30">
        <v>0.19946590764357097</v>
      </c>
      <c r="B377" s="29">
        <v>204.1851414294519</v>
      </c>
      <c r="E377" s="27">
        <v>0.28089935711250291</v>
      </c>
      <c r="F377" s="20">
        <v>114.87395029216724</v>
      </c>
      <c r="H377" s="27">
        <v>0.10601711276740389</v>
      </c>
      <c r="I377" s="20">
        <v>200.04515764443028</v>
      </c>
      <c r="J377" s="75">
        <f t="shared" si="26"/>
        <v>2539.351320665965</v>
      </c>
      <c r="K377" s="75"/>
      <c r="M377" s="27">
        <v>7.4062096919078613E-3</v>
      </c>
      <c r="N377" s="32">
        <v>0.78061826815770674</v>
      </c>
      <c r="P377" s="20">
        <v>0.20447522886979641</v>
      </c>
      <c r="Q377" s="27">
        <f t="shared" si="25"/>
        <v>114.87395029216724</v>
      </c>
      <c r="R377" s="32">
        <f t="shared" si="27"/>
        <v>200.04515764443028</v>
      </c>
      <c r="S377" s="27">
        <f t="shared" si="28"/>
        <v>23.488877277168513</v>
      </c>
      <c r="T377" s="27">
        <f t="shared" si="29"/>
        <v>40.904279393639385</v>
      </c>
    </row>
    <row r="378" spans="1:20" x14ac:dyDescent="0.3">
      <c r="A378" s="30">
        <v>0.19803528283091509</v>
      </c>
      <c r="B378" s="29">
        <v>289.3439390304066</v>
      </c>
      <c r="E378" s="27">
        <v>8.9947421196939104E-2</v>
      </c>
      <c r="F378" s="20">
        <v>114.87981512128542</v>
      </c>
      <c r="H378" s="27">
        <v>0.63550931201916683</v>
      </c>
      <c r="I378" s="20">
        <v>200.07462253163874</v>
      </c>
      <c r="J378" s="75">
        <f t="shared" si="26"/>
        <v>2539.9868299779841</v>
      </c>
      <c r="K378" s="75"/>
      <c r="M378" s="27">
        <v>7.4341377603559522E-3</v>
      </c>
      <c r="N378" s="32">
        <v>0.35989869425128151</v>
      </c>
      <c r="P378" s="20">
        <v>0.20198192762745748</v>
      </c>
      <c r="Q378" s="27">
        <f t="shared" si="25"/>
        <v>114.87981512128542</v>
      </c>
      <c r="R378" s="32">
        <f t="shared" si="27"/>
        <v>200.07462253163874</v>
      </c>
      <c r="S378" s="27">
        <f t="shared" si="28"/>
        <v>23.203646503683167</v>
      </c>
      <c r="T378" s="27">
        <f t="shared" si="29"/>
        <v>40.411457928276327</v>
      </c>
    </row>
    <row r="379" spans="1:20" x14ac:dyDescent="0.3">
      <c r="A379" s="30">
        <v>0.19504153891693932</v>
      </c>
      <c r="B379" s="29">
        <v>293.11581369015232</v>
      </c>
      <c r="E379" s="27">
        <v>0.1193167365086083</v>
      </c>
      <c r="F379" s="20">
        <v>114.89615831884399</v>
      </c>
      <c r="H379" s="27">
        <v>0.20198192762745748</v>
      </c>
      <c r="I379" s="20">
        <v>200.09876752395269</v>
      </c>
      <c r="J379" s="75">
        <f t="shared" si="26"/>
        <v>2540.1888119056116</v>
      </c>
      <c r="K379" s="75"/>
      <c r="M379" s="27">
        <v>7.4429982305446174E-3</v>
      </c>
      <c r="N379" s="32">
        <v>0.38579064310781541</v>
      </c>
      <c r="P379" s="20">
        <v>0.1998132934354544</v>
      </c>
      <c r="Q379" s="27">
        <f t="shared" si="25"/>
        <v>114.89615831884399</v>
      </c>
      <c r="R379" s="32">
        <f t="shared" si="27"/>
        <v>200.09876752395269</v>
      </c>
      <c r="S379" s="27">
        <f t="shared" si="28"/>
        <v>22.9577797967696</v>
      </c>
      <c r="T379" s="27">
        <f t="shared" si="29"/>
        <v>39.982393751336332</v>
      </c>
    </row>
    <row r="380" spans="1:20" x14ac:dyDescent="0.3">
      <c r="A380" s="30">
        <v>0.19417263198556611</v>
      </c>
      <c r="B380" s="29">
        <v>320.94553026325042</v>
      </c>
      <c r="E380" s="27">
        <v>0.11249923037166809</v>
      </c>
      <c r="F380" s="20">
        <v>114.9448391084169</v>
      </c>
      <c r="H380" s="27">
        <v>0.46833356820934569</v>
      </c>
      <c r="I380" s="20">
        <v>200.09966709239006</v>
      </c>
      <c r="J380" s="75">
        <f t="shared" si="26"/>
        <v>2540.6571454738209</v>
      </c>
      <c r="K380" s="75"/>
      <c r="M380" s="27">
        <v>7.4572255289240275E-3</v>
      </c>
      <c r="N380" s="32">
        <v>0.58486314299972997</v>
      </c>
      <c r="P380" s="20">
        <v>0.19946590764357097</v>
      </c>
      <c r="Q380" s="27">
        <f t="shared" si="25"/>
        <v>114.9448391084169</v>
      </c>
      <c r="R380" s="32">
        <f t="shared" si="27"/>
        <v>200.09966709239006</v>
      </c>
      <c r="S380" s="27">
        <f t="shared" si="28"/>
        <v>22.92757666170461</v>
      </c>
      <c r="T380" s="27">
        <f t="shared" si="29"/>
        <v>39.913061715759973</v>
      </c>
    </row>
    <row r="381" spans="1:20" x14ac:dyDescent="0.3">
      <c r="A381" s="30">
        <v>0.19307205007498851</v>
      </c>
      <c r="B381" s="29">
        <v>267.29782396580919</v>
      </c>
      <c r="E381" s="27">
        <v>7.1004355259901786E-2</v>
      </c>
      <c r="F381" s="20">
        <v>114.98673939065969</v>
      </c>
      <c r="H381" s="27">
        <v>5.8346853017028479</v>
      </c>
      <c r="I381" s="20">
        <v>200.15094427183053</v>
      </c>
      <c r="J381" s="75">
        <f t="shared" si="26"/>
        <v>2546.4918307755238</v>
      </c>
      <c r="K381" s="75"/>
      <c r="M381" s="27">
        <v>7.5298356691746449E-3</v>
      </c>
      <c r="N381" s="32">
        <v>0.38195488165794267</v>
      </c>
      <c r="P381" s="20">
        <v>0.19803528283091509</v>
      </c>
      <c r="Q381" s="27">
        <f t="shared" si="25"/>
        <v>114.98673939065969</v>
      </c>
      <c r="R381" s="32">
        <f t="shared" si="27"/>
        <v>200.15094427183053</v>
      </c>
      <c r="S381" s="27">
        <f t="shared" si="28"/>
        <v>22.771431457034019</v>
      </c>
      <c r="T381" s="27">
        <f t="shared" si="29"/>
        <v>39.636948857746681</v>
      </c>
    </row>
    <row r="382" spans="1:20" x14ac:dyDescent="0.3">
      <c r="A382" s="30">
        <v>0.19178408221523568</v>
      </c>
      <c r="B382" s="29">
        <v>222.77240127343157</v>
      </c>
      <c r="E382" s="27">
        <v>17.056333986698519</v>
      </c>
      <c r="F382" s="20">
        <v>115.1035584279406</v>
      </c>
      <c r="H382" s="27">
        <v>0.68772351387633535</v>
      </c>
      <c r="I382" s="20">
        <v>200.19899382306303</v>
      </c>
      <c r="J382" s="75">
        <f t="shared" si="26"/>
        <v>2547.1795542894001</v>
      </c>
      <c r="K382" s="75"/>
      <c r="M382" s="27">
        <v>7.541556527485227E-3</v>
      </c>
      <c r="N382" s="32">
        <v>0.45720442530680772</v>
      </c>
      <c r="P382" s="20">
        <v>0.19504153891693932</v>
      </c>
      <c r="Q382" s="27">
        <f t="shared" si="25"/>
        <v>115.1035584279406</v>
      </c>
      <c r="R382" s="32">
        <f t="shared" si="27"/>
        <v>200.19899382306303</v>
      </c>
      <c r="S382" s="27">
        <f t="shared" si="28"/>
        <v>22.449975170601373</v>
      </c>
      <c r="T382" s="27">
        <f t="shared" si="29"/>
        <v>39.047119844873045</v>
      </c>
    </row>
    <row r="383" spans="1:20" x14ac:dyDescent="0.3">
      <c r="A383" s="30">
        <v>0.19137196002793644</v>
      </c>
      <c r="B383" s="29">
        <v>250.70170827277113</v>
      </c>
      <c r="E383" s="27">
        <v>7.5367346278217155</v>
      </c>
      <c r="F383" s="20">
        <v>115.16389631481916</v>
      </c>
      <c r="H383" s="27">
        <v>1.6220927100662266</v>
      </c>
      <c r="I383" s="20">
        <v>200.33563680847456</v>
      </c>
      <c r="J383" s="75">
        <f t="shared" si="26"/>
        <v>2548.8016469994664</v>
      </c>
      <c r="K383" s="75"/>
      <c r="M383" s="27">
        <v>7.562539378341171E-3</v>
      </c>
      <c r="N383" s="32">
        <v>0.36447785773611047</v>
      </c>
      <c r="P383" s="20">
        <v>0.19417263198556611</v>
      </c>
      <c r="Q383" s="27">
        <f t="shared" si="25"/>
        <v>115.16389631481916</v>
      </c>
      <c r="R383" s="32">
        <f t="shared" si="27"/>
        <v>200.33563680847456</v>
      </c>
      <c r="S383" s="27">
        <f t="shared" si="28"/>
        <v>22.361676857161275</v>
      </c>
      <c r="T383" s="27">
        <f t="shared" si="29"/>
        <v>38.899697879605966</v>
      </c>
    </row>
    <row r="384" spans="1:20" x14ac:dyDescent="0.3">
      <c r="A384" s="30">
        <v>0.19086022410192527</v>
      </c>
      <c r="B384" s="29">
        <v>179.43208944113485</v>
      </c>
      <c r="E384" s="27">
        <v>9.2936677925081312E-2</v>
      </c>
      <c r="F384" s="20">
        <v>115.18692810316793</v>
      </c>
      <c r="H384" s="27">
        <v>20.748963766695852</v>
      </c>
      <c r="I384" s="20">
        <v>200.3912268138136</v>
      </c>
      <c r="J384" s="75">
        <f t="shared" si="26"/>
        <v>2569.5506107661622</v>
      </c>
      <c r="K384" s="75"/>
      <c r="M384" s="27">
        <v>7.7831547196183237E-3</v>
      </c>
      <c r="N384" s="32">
        <v>0.63559725905043341</v>
      </c>
      <c r="P384" s="20">
        <v>0.19307205007498851</v>
      </c>
      <c r="Q384" s="27">
        <f t="shared" si="25"/>
        <v>115.18692810316793</v>
      </c>
      <c r="R384" s="32">
        <f t="shared" si="27"/>
        <v>200.3912268138136</v>
      </c>
      <c r="S384" s="27">
        <f t="shared" si="28"/>
        <v>22.239376350718938</v>
      </c>
      <c r="T384" s="27">
        <f t="shared" si="29"/>
        <v>38.689944977985</v>
      </c>
    </row>
    <row r="385" spans="1:20" x14ac:dyDescent="0.3">
      <c r="A385" s="30">
        <v>0.18796250737796072</v>
      </c>
      <c r="B385" s="29">
        <v>214.90952730628666</v>
      </c>
      <c r="E385" s="27">
        <v>1.0660064410894847</v>
      </c>
      <c r="F385" s="20">
        <v>115.31137127642272</v>
      </c>
      <c r="H385" s="27">
        <v>2.0205018547849249</v>
      </c>
      <c r="I385" s="20">
        <v>201.05779355067489</v>
      </c>
      <c r="J385" s="75">
        <f t="shared" si="26"/>
        <v>2571.5711126209471</v>
      </c>
      <c r="K385" s="75"/>
      <c r="M385" s="27">
        <v>7.8267396611408913E-3</v>
      </c>
      <c r="N385" s="32">
        <v>0.17532679567965687</v>
      </c>
      <c r="P385" s="20">
        <v>0.19178408221523568</v>
      </c>
      <c r="Q385" s="27">
        <f t="shared" si="25"/>
        <v>115.31137127642272</v>
      </c>
      <c r="R385" s="32">
        <f t="shared" si="27"/>
        <v>201.05779355067489</v>
      </c>
      <c r="S385" s="27">
        <f t="shared" si="28"/>
        <v>22.114885509229023</v>
      </c>
      <c r="T385" s="27">
        <f t="shared" si="29"/>
        <v>38.559684408336516</v>
      </c>
    </row>
    <row r="386" spans="1:20" x14ac:dyDescent="0.3">
      <c r="A386" s="30">
        <v>0.18760300962003384</v>
      </c>
      <c r="B386" s="29">
        <v>597.67509565925013</v>
      </c>
      <c r="E386" s="27">
        <v>0.47103953665009612</v>
      </c>
      <c r="F386" s="20">
        <v>115.37170916330128</v>
      </c>
      <c r="H386" s="27">
        <v>3.590856770551909E-2</v>
      </c>
      <c r="I386" s="20">
        <v>201.09062822955337</v>
      </c>
      <c r="J386" s="75">
        <f t="shared" si="26"/>
        <v>2571.6070211886527</v>
      </c>
      <c r="K386" s="75"/>
      <c r="M386" s="27">
        <v>8.06185900228229E-3</v>
      </c>
      <c r="N386" s="32">
        <v>0.40887672691091287</v>
      </c>
      <c r="P386" s="20">
        <v>0.19137196002793644</v>
      </c>
      <c r="Q386" s="27">
        <f t="shared" si="25"/>
        <v>115.37170916330128</v>
      </c>
      <c r="R386" s="32">
        <f t="shared" si="27"/>
        <v>201.09062822955337</v>
      </c>
      <c r="S386" s="27">
        <f t="shared" si="28"/>
        <v>22.078910114353999</v>
      </c>
      <c r="T386" s="27">
        <f t="shared" si="29"/>
        <v>38.483107667538718</v>
      </c>
    </row>
    <row r="387" spans="1:20" x14ac:dyDescent="0.3">
      <c r="A387" s="30">
        <v>0.18357663393089751</v>
      </c>
      <c r="B387" s="29">
        <v>442.60335299991334</v>
      </c>
      <c r="E387" s="27">
        <v>7.6334894059982616E-2</v>
      </c>
      <c r="F387" s="20">
        <v>115.42386526542219</v>
      </c>
      <c r="H387" s="27">
        <v>0.36466289404279451</v>
      </c>
      <c r="I387" s="20">
        <v>201.13341102466177</v>
      </c>
      <c r="J387" s="75">
        <f t="shared" si="26"/>
        <v>2571.9716840826954</v>
      </c>
      <c r="K387" s="75"/>
      <c r="M387" s="27">
        <v>8.1277415933982411E-3</v>
      </c>
      <c r="N387" s="32">
        <v>0.62807359726127188</v>
      </c>
      <c r="P387" s="20">
        <v>0.19086022410192527</v>
      </c>
      <c r="Q387" s="27">
        <f t="shared" si="25"/>
        <v>115.42386526542219</v>
      </c>
      <c r="R387" s="32">
        <f t="shared" si="27"/>
        <v>201.13341102466177</v>
      </c>
      <c r="S387" s="27">
        <f t="shared" si="28"/>
        <v>22.029824791268908</v>
      </c>
      <c r="T387" s="27">
        <f t="shared" si="29"/>
        <v>38.388367902551593</v>
      </c>
    </row>
    <row r="388" spans="1:20" x14ac:dyDescent="0.3">
      <c r="A388" s="30">
        <v>0.1821638829328549</v>
      </c>
      <c r="B388" s="29">
        <v>202.44188922243612</v>
      </c>
      <c r="E388" s="27">
        <v>12.75445245948913</v>
      </c>
      <c r="F388" s="20">
        <v>115.44544995824316</v>
      </c>
      <c r="H388" s="27">
        <v>0.17126747757447447</v>
      </c>
      <c r="I388" s="20">
        <v>201.20459022229886</v>
      </c>
      <c r="J388" s="75">
        <f t="shared" si="26"/>
        <v>2572.1429515602699</v>
      </c>
      <c r="K388" s="75"/>
      <c r="M388" s="27">
        <v>8.1770707465693704E-3</v>
      </c>
      <c r="N388" s="32">
        <v>0.54427044152935167</v>
      </c>
      <c r="P388" s="20">
        <v>0.18796250737796072</v>
      </c>
      <c r="Q388" s="27">
        <f t="shared" si="25"/>
        <v>115.44544995824316</v>
      </c>
      <c r="R388" s="32">
        <f t="shared" si="27"/>
        <v>201.20459022229886</v>
      </c>
      <c r="S388" s="27">
        <f t="shared" si="28"/>
        <v>21.699416239528276</v>
      </c>
      <c r="T388" s="27">
        <f t="shared" si="29"/>
        <v>37.818919274138416</v>
      </c>
    </row>
    <row r="389" spans="1:20" x14ac:dyDescent="0.3">
      <c r="A389" s="30">
        <v>0.1795115063355297</v>
      </c>
      <c r="B389" s="29">
        <v>263.50948100882118</v>
      </c>
      <c r="E389" s="27">
        <v>8.5089915546632255E-4</v>
      </c>
      <c r="F389" s="20">
        <v>115.45517292842207</v>
      </c>
      <c r="H389" s="27">
        <v>6.6601538037502905E-5</v>
      </c>
      <c r="I389" s="20">
        <v>201.23968276513335</v>
      </c>
      <c r="J389" s="75">
        <f t="shared" si="26"/>
        <v>2572.143018161808</v>
      </c>
      <c r="K389" s="75"/>
      <c r="M389" s="27">
        <v>8.1849979833350517E-3</v>
      </c>
      <c r="N389" s="32">
        <v>0.47899068366791142</v>
      </c>
      <c r="P389" s="20">
        <v>0.18760300962003384</v>
      </c>
      <c r="Q389" s="27">
        <f t="shared" si="25"/>
        <v>115.45517292842207</v>
      </c>
      <c r="R389" s="32">
        <f t="shared" si="27"/>
        <v>201.23968276513335</v>
      </c>
      <c r="S389" s="27">
        <f t="shared" si="28"/>
        <v>21.659737917573437</v>
      </c>
      <c r="T389" s="27">
        <f t="shared" si="29"/>
        <v>37.75317014171987</v>
      </c>
    </row>
    <row r="390" spans="1:20" x14ac:dyDescent="0.3">
      <c r="A390" s="30">
        <v>0.17806653258782035</v>
      </c>
      <c r="B390" s="29">
        <v>89.383523752048831</v>
      </c>
      <c r="E390" s="27">
        <v>1.6574719252275827E-3</v>
      </c>
      <c r="F390" s="20">
        <v>115.48336762388737</v>
      </c>
      <c r="H390" s="27">
        <v>0.12376733753876579</v>
      </c>
      <c r="I390" s="20">
        <v>201.24189976932118</v>
      </c>
      <c r="J390" s="75">
        <f t="shared" si="26"/>
        <v>2572.266785499347</v>
      </c>
      <c r="K390" s="75"/>
      <c r="M390" s="27">
        <v>8.4304499682730238E-3</v>
      </c>
      <c r="N390" s="32">
        <v>0.70172028505152517</v>
      </c>
      <c r="P390" s="20">
        <v>0.18357663393089751</v>
      </c>
      <c r="Q390" s="27">
        <f t="shared" si="25"/>
        <v>115.48336762388737</v>
      </c>
      <c r="R390" s="32">
        <f t="shared" si="27"/>
        <v>201.24189976932118</v>
      </c>
      <c r="S390" s="27">
        <f t="shared" si="28"/>
        <v>21.200047903397635</v>
      </c>
      <c r="T390" s="27">
        <f t="shared" si="29"/>
        <v>36.943310565511041</v>
      </c>
    </row>
    <row r="391" spans="1:20" x14ac:dyDescent="0.3">
      <c r="A391" s="30">
        <v>0.17777383763814214</v>
      </c>
      <c r="B391" s="29">
        <v>242.30127609970666</v>
      </c>
      <c r="E391" s="27">
        <v>4.9336557437527517E-2</v>
      </c>
      <c r="F391" s="20">
        <v>115.49312476935792</v>
      </c>
      <c r="H391" s="27">
        <v>1.3788667242806696E-3</v>
      </c>
      <c r="I391" s="20">
        <v>201.61600249062857</v>
      </c>
      <c r="J391" s="75">
        <f t="shared" si="26"/>
        <v>2572.2681643660712</v>
      </c>
      <c r="K391" s="75"/>
      <c r="M391" s="27">
        <v>8.588984387642995E-3</v>
      </c>
      <c r="N391" s="32">
        <v>0.27752600547074102</v>
      </c>
      <c r="P391" s="20">
        <v>0.1821638829328549</v>
      </c>
      <c r="Q391" s="27">
        <f t="shared" ref="Q391:Q454" si="30">F391</f>
        <v>115.49312476935792</v>
      </c>
      <c r="R391" s="32">
        <f t="shared" si="27"/>
        <v>201.61600249062857</v>
      </c>
      <c r="S391" s="27">
        <f t="shared" si="28"/>
        <v>21.03867606003492</v>
      </c>
      <c r="T391" s="27">
        <f t="shared" si="29"/>
        <v>36.727153875093045</v>
      </c>
    </row>
    <row r="392" spans="1:20" x14ac:dyDescent="0.3">
      <c r="A392" s="30">
        <v>0.17659226188516186</v>
      </c>
      <c r="B392" s="29">
        <v>529.87229314600347</v>
      </c>
      <c r="E392" s="27">
        <v>1.4885116479490534E-4</v>
      </c>
      <c r="F392" s="20">
        <v>115.51172143159128</v>
      </c>
      <c r="H392" s="27">
        <v>2.4121062551785144E-4</v>
      </c>
      <c r="I392" s="20">
        <v>201.67253531429037</v>
      </c>
      <c r="J392" s="75">
        <f t="shared" ref="J392:J455" si="31">J391+H392</f>
        <v>2572.2684055766968</v>
      </c>
      <c r="K392" s="75"/>
      <c r="M392" s="27">
        <v>8.7219801853279932E-3</v>
      </c>
      <c r="N392" s="32">
        <v>0.14839120558437666</v>
      </c>
      <c r="P392" s="20">
        <v>0.1795115063355297</v>
      </c>
      <c r="Q392" s="27">
        <f t="shared" si="30"/>
        <v>115.51172143159128</v>
      </c>
      <c r="R392" s="32">
        <f t="shared" ref="R392:R455" si="32">I392</f>
        <v>201.67253531429037</v>
      </c>
      <c r="S392" s="27">
        <f t="shared" ref="S392:S455" si="33">P392 * Q392</f>
        <v>20.735683113595041</v>
      </c>
      <c r="T392" s="27">
        <f t="shared" ref="T392:T455" si="34">P392 * R392</f>
        <v>36.202540600773574</v>
      </c>
    </row>
    <row r="393" spans="1:20" x14ac:dyDescent="0.3">
      <c r="A393" s="30">
        <v>0.17571826751327535</v>
      </c>
      <c r="B393" s="29">
        <v>196.69028835540792</v>
      </c>
      <c r="E393" s="27">
        <v>1.2046886070038454E-2</v>
      </c>
      <c r="F393" s="20">
        <v>115.54745732069236</v>
      </c>
      <c r="H393" s="27">
        <v>1.2723556759137864</v>
      </c>
      <c r="I393" s="20">
        <v>201.67705886309633</v>
      </c>
      <c r="J393" s="75">
        <f t="shared" si="31"/>
        <v>2573.5407612526105</v>
      </c>
      <c r="K393" s="75"/>
      <c r="M393" s="27">
        <v>8.8079194802048733E-3</v>
      </c>
      <c r="N393" s="32">
        <v>0.31585695261352825</v>
      </c>
      <c r="P393" s="20">
        <v>0.17806653258782035</v>
      </c>
      <c r="Q393" s="27">
        <f t="shared" si="30"/>
        <v>115.54745732069236</v>
      </c>
      <c r="R393" s="32">
        <f t="shared" si="32"/>
        <v>201.67705886309633</v>
      </c>
      <c r="S393" s="27">
        <f t="shared" si="33"/>
        <v>20.575135074434847</v>
      </c>
      <c r="T393" s="27">
        <f t="shared" si="34"/>
        <v>35.911934574261309</v>
      </c>
    </row>
    <row r="394" spans="1:20" x14ac:dyDescent="0.3">
      <c r="A394" s="30">
        <v>0.17563312308402601</v>
      </c>
      <c r="B394" s="29">
        <v>215.19215755816472</v>
      </c>
      <c r="E394" s="27">
        <v>8.06185900228229E-3</v>
      </c>
      <c r="F394" s="20">
        <v>115.56264041424933</v>
      </c>
      <c r="H394" s="27">
        <v>1.5086351309037127E-3</v>
      </c>
      <c r="I394" s="20">
        <v>201.77764154952595</v>
      </c>
      <c r="J394" s="75">
        <f t="shared" si="31"/>
        <v>2573.5422698877414</v>
      </c>
      <c r="K394" s="75"/>
      <c r="M394" s="27">
        <v>8.8585342564329039E-3</v>
      </c>
      <c r="N394" s="32">
        <v>0.44716870780801121</v>
      </c>
      <c r="P394" s="20">
        <v>0.17777383763814214</v>
      </c>
      <c r="Q394" s="27">
        <f t="shared" si="30"/>
        <v>115.56264041424933</v>
      </c>
      <c r="R394" s="32">
        <f t="shared" si="32"/>
        <v>201.77764154952595</v>
      </c>
      <c r="S394" s="27">
        <f t="shared" si="33"/>
        <v>20.544014074037765</v>
      </c>
      <c r="T394" s="27">
        <f t="shared" si="34"/>
        <v>35.870785687832672</v>
      </c>
    </row>
    <row r="395" spans="1:20" x14ac:dyDescent="0.3">
      <c r="A395" s="30">
        <v>0.17527454066430437</v>
      </c>
      <c r="B395" s="29">
        <v>165.90643321370203</v>
      </c>
      <c r="E395" s="27">
        <v>1.4769193832762539E-2</v>
      </c>
      <c r="F395" s="20">
        <v>115.56798299912155</v>
      </c>
      <c r="H395" s="27">
        <v>1.1431507682573283E-3</v>
      </c>
      <c r="I395" s="20">
        <v>202.01496056033142</v>
      </c>
      <c r="J395" s="75">
        <f t="shared" si="31"/>
        <v>2573.5434130385097</v>
      </c>
      <c r="K395" s="75"/>
      <c r="M395" s="27">
        <v>8.8945890843206143E-3</v>
      </c>
      <c r="N395" s="32">
        <v>0.27638348068049579</v>
      </c>
      <c r="P395" s="20">
        <v>0.17659226188516186</v>
      </c>
      <c r="Q395" s="27">
        <f t="shared" si="30"/>
        <v>115.56798299912155</v>
      </c>
      <c r="R395" s="32">
        <f t="shared" si="32"/>
        <v>202.01496056033142</v>
      </c>
      <c r="S395" s="27">
        <f t="shared" si="33"/>
        <v>20.408411519320808</v>
      </c>
      <c r="T395" s="27">
        <f t="shared" si="34"/>
        <v>35.67427881999069</v>
      </c>
    </row>
    <row r="396" spans="1:20" x14ac:dyDescent="0.3">
      <c r="A396" s="30">
        <v>0.17494354596828998</v>
      </c>
      <c r="B396" s="29">
        <v>470.23147874950098</v>
      </c>
      <c r="E396" s="27">
        <v>2.026848315836105E-3</v>
      </c>
      <c r="F396" s="20">
        <v>115.57398671006347</v>
      </c>
      <c r="H396" s="27">
        <v>2.295083004355547E-5</v>
      </c>
      <c r="I396" s="20">
        <v>202.05134508212151</v>
      </c>
      <c r="J396" s="75">
        <f t="shared" si="31"/>
        <v>2573.5434359893397</v>
      </c>
      <c r="K396" s="75"/>
      <c r="M396" s="27">
        <v>8.913847787425766E-3</v>
      </c>
      <c r="N396" s="32">
        <v>0.49250097701881235</v>
      </c>
      <c r="P396" s="20">
        <v>0.17571826751327535</v>
      </c>
      <c r="Q396" s="27">
        <f t="shared" si="30"/>
        <v>115.57398671006347</v>
      </c>
      <c r="R396" s="32">
        <f t="shared" si="32"/>
        <v>202.05134508212151</v>
      </c>
      <c r="S396" s="27">
        <f t="shared" si="33"/>
        <v>20.308460714294661</v>
      </c>
      <c r="T396" s="27">
        <f t="shared" si="34"/>
        <v>35.504112306557339</v>
      </c>
    </row>
    <row r="397" spans="1:20" x14ac:dyDescent="0.3">
      <c r="A397" s="30">
        <v>0.17126747757447447</v>
      </c>
      <c r="B397" s="29">
        <v>201.20459022229886</v>
      </c>
      <c r="E397" s="27">
        <v>5.1979289948194491</v>
      </c>
      <c r="F397" s="20">
        <v>115.59022106417902</v>
      </c>
      <c r="H397" s="27">
        <v>1.746264545545273E-3</v>
      </c>
      <c r="I397" s="20">
        <v>202.32793390728057</v>
      </c>
      <c r="J397" s="75">
        <f t="shared" si="31"/>
        <v>2573.5451822538853</v>
      </c>
      <c r="K397" s="75"/>
      <c r="M397" s="27">
        <v>8.9930821527559601E-3</v>
      </c>
      <c r="N397" s="32">
        <v>0.51978051998432606</v>
      </c>
      <c r="P397" s="20">
        <v>0.17563312308402601</v>
      </c>
      <c r="Q397" s="27">
        <f t="shared" si="30"/>
        <v>115.59022106417902</v>
      </c>
      <c r="R397" s="32">
        <f t="shared" si="32"/>
        <v>202.32793390728057</v>
      </c>
      <c r="S397" s="27">
        <f t="shared" si="33"/>
        <v>20.301471523474731</v>
      </c>
      <c r="T397" s="27">
        <f t="shared" si="34"/>
        <v>35.535486919274085</v>
      </c>
    </row>
    <row r="398" spans="1:20" x14ac:dyDescent="0.3">
      <c r="A398" s="30">
        <v>0.16438105675842962</v>
      </c>
      <c r="B398" s="29">
        <v>174.90700553464757</v>
      </c>
      <c r="E398" s="27">
        <v>0.17126747757447447</v>
      </c>
      <c r="F398" s="20">
        <v>115.61927287382906</v>
      </c>
      <c r="H398" s="27">
        <v>2.6216879632556811E-4</v>
      </c>
      <c r="I398" s="20">
        <v>202.39401215414526</v>
      </c>
      <c r="J398" s="75">
        <f t="shared" si="31"/>
        <v>2573.5454444226816</v>
      </c>
      <c r="K398" s="75"/>
      <c r="M398" s="27">
        <v>9.2964105847386236E-3</v>
      </c>
      <c r="N398" s="32">
        <v>0.60396235855483227</v>
      </c>
      <c r="P398" s="20">
        <v>0.17527454066430437</v>
      </c>
      <c r="Q398" s="27">
        <f t="shared" si="30"/>
        <v>115.61927287382906</v>
      </c>
      <c r="R398" s="32">
        <f t="shared" si="32"/>
        <v>202.39401215414526</v>
      </c>
      <c r="S398" s="27">
        <f t="shared" si="33"/>
        <v>20.265114944901256</v>
      </c>
      <c r="T398" s="27">
        <f t="shared" si="34"/>
        <v>35.474517513523445</v>
      </c>
    </row>
    <row r="399" spans="1:20" x14ac:dyDescent="0.3">
      <c r="A399" s="30">
        <v>0.16296746265197726</v>
      </c>
      <c r="B399" s="29">
        <v>220.43670084141417</v>
      </c>
      <c r="E399" s="27">
        <v>0.35430260122120671</v>
      </c>
      <c r="F399" s="20">
        <v>115.71531920627346</v>
      </c>
      <c r="H399" s="27">
        <v>0.1821638829328549</v>
      </c>
      <c r="I399" s="20">
        <v>202.44188922243612</v>
      </c>
      <c r="J399" s="75">
        <f t="shared" si="31"/>
        <v>2573.7276083056145</v>
      </c>
      <c r="K399" s="75"/>
      <c r="M399" s="27">
        <v>9.338281495274714E-3</v>
      </c>
      <c r="N399" s="32">
        <v>0.37952464571609257</v>
      </c>
      <c r="P399" s="20">
        <v>0.17494354596828998</v>
      </c>
      <c r="Q399" s="27">
        <f t="shared" si="30"/>
        <v>115.71531920627346</v>
      </c>
      <c r="R399" s="32">
        <f t="shared" si="32"/>
        <v>202.44188922243612</v>
      </c>
      <c r="S399" s="27">
        <f t="shared" si="33"/>
        <v>20.24364826479805</v>
      </c>
      <c r="T399" s="27">
        <f t="shared" si="34"/>
        <v>35.415901953092721</v>
      </c>
    </row>
    <row r="400" spans="1:20" x14ac:dyDescent="0.3">
      <c r="A400" s="30">
        <v>0.16157321888294973</v>
      </c>
      <c r="B400" s="29">
        <v>390.76873391322607</v>
      </c>
      <c r="E400" s="27">
        <v>1.5341133901424655</v>
      </c>
      <c r="F400" s="20">
        <v>115.71789616702266</v>
      </c>
      <c r="H400" s="27">
        <v>4.007668093436223E-3</v>
      </c>
      <c r="I400" s="20">
        <v>202.52827573186036</v>
      </c>
      <c r="J400" s="75">
        <f t="shared" si="31"/>
        <v>2573.7316159737079</v>
      </c>
      <c r="K400" s="75"/>
      <c r="M400" s="27">
        <v>9.6879375792013889E-3</v>
      </c>
      <c r="N400" s="32">
        <v>0.64729043804079778</v>
      </c>
      <c r="P400" s="20">
        <v>0.17126747757447447</v>
      </c>
      <c r="Q400" s="27">
        <f t="shared" si="30"/>
        <v>115.71789616702266</v>
      </c>
      <c r="R400" s="32">
        <f t="shared" si="32"/>
        <v>202.52827573186036</v>
      </c>
      <c r="S400" s="27">
        <f t="shared" si="33"/>
        <v>19.818712186750918</v>
      </c>
      <c r="T400" s="27">
        <f t="shared" si="34"/>
        <v>34.686506922103376</v>
      </c>
    </row>
    <row r="401" spans="1:20" x14ac:dyDescent="0.3">
      <c r="A401" s="30">
        <v>0.15908172580157043</v>
      </c>
      <c r="B401" s="29">
        <v>232.57272708510362</v>
      </c>
      <c r="E401" s="27">
        <v>0.34783176881228428</v>
      </c>
      <c r="F401" s="20">
        <v>115.72065521037996</v>
      </c>
      <c r="H401" s="27">
        <v>7.3621268980073182</v>
      </c>
      <c r="I401" s="20">
        <v>202.5705602923874</v>
      </c>
      <c r="J401" s="75">
        <f t="shared" si="31"/>
        <v>2581.0937428717152</v>
      </c>
      <c r="K401" s="75"/>
      <c r="M401" s="27">
        <v>9.910915597629355E-3</v>
      </c>
      <c r="N401" s="32">
        <v>0.62801575884248606</v>
      </c>
      <c r="P401" s="20">
        <v>0.16438105675842962</v>
      </c>
      <c r="Q401" s="27">
        <f t="shared" si="30"/>
        <v>115.72065521037996</v>
      </c>
      <c r="R401" s="32">
        <f t="shared" si="32"/>
        <v>202.5705602923874</v>
      </c>
      <c r="S401" s="27">
        <f t="shared" si="33"/>
        <v>19.022283592260134</v>
      </c>
      <c r="T401" s="27">
        <f t="shared" si="34"/>
        <v>33.298762769009819</v>
      </c>
    </row>
    <row r="402" spans="1:20" x14ac:dyDescent="0.3">
      <c r="A402" s="30">
        <v>0.15742347402101586</v>
      </c>
      <c r="B402" s="29">
        <v>246.82065809135952</v>
      </c>
      <c r="E402" s="27">
        <v>3.1231129587922624E-2</v>
      </c>
      <c r="F402" s="20">
        <v>115.84448184545599</v>
      </c>
      <c r="H402" s="27">
        <v>0.77622938705917477</v>
      </c>
      <c r="I402" s="20">
        <v>202.59680447930583</v>
      </c>
      <c r="J402" s="75">
        <f t="shared" si="31"/>
        <v>2581.8699722587744</v>
      </c>
      <c r="K402" s="75"/>
      <c r="M402" s="27">
        <v>1.0332561682048436E-2</v>
      </c>
      <c r="N402" s="32">
        <v>0.24648796912556886</v>
      </c>
      <c r="P402" s="20">
        <v>0.16296746265197726</v>
      </c>
      <c r="Q402" s="27">
        <f t="shared" si="30"/>
        <v>115.84448184545599</v>
      </c>
      <c r="R402" s="32">
        <f t="shared" si="32"/>
        <v>202.59680447930583</v>
      </c>
      <c r="S402" s="27">
        <f t="shared" si="33"/>
        <v>18.878881268587005</v>
      </c>
      <c r="T402" s="27">
        <f t="shared" si="34"/>
        <v>33.016687167391211</v>
      </c>
    </row>
    <row r="403" spans="1:20" x14ac:dyDescent="0.3">
      <c r="A403" s="30">
        <v>0.15624116852677616</v>
      </c>
      <c r="B403" s="29">
        <v>117.00531116319796</v>
      </c>
      <c r="E403" s="27">
        <v>0.19946590764357097</v>
      </c>
      <c r="F403" s="20">
        <v>115.97042164331512</v>
      </c>
      <c r="H403" s="27">
        <v>4.6530318630811962</v>
      </c>
      <c r="I403" s="20">
        <v>202.62626936651429</v>
      </c>
      <c r="J403" s="75">
        <f t="shared" si="31"/>
        <v>2586.5230041218556</v>
      </c>
      <c r="K403" s="75"/>
      <c r="M403" s="27">
        <v>1.0371293939670068E-2</v>
      </c>
      <c r="N403" s="32">
        <v>0.64991465737839438</v>
      </c>
      <c r="P403" s="20">
        <v>0.16157321888294973</v>
      </c>
      <c r="Q403" s="27">
        <f t="shared" si="30"/>
        <v>115.97042164331512</v>
      </c>
      <c r="R403" s="32">
        <f t="shared" si="32"/>
        <v>202.62626936651429</v>
      </c>
      <c r="S403" s="27">
        <f t="shared" si="33"/>
        <v>18.737714320123324</v>
      </c>
      <c r="T403" s="27">
        <f t="shared" si="34"/>
        <v>32.738978571791343</v>
      </c>
    </row>
    <row r="404" spans="1:20" x14ac:dyDescent="0.3">
      <c r="A404" s="30">
        <v>0.15613889555197602</v>
      </c>
      <c r="B404" s="29">
        <v>357.96316126257676</v>
      </c>
      <c r="E404" s="27">
        <v>7.2632624323887285E-5</v>
      </c>
      <c r="F404" s="20">
        <v>115.98325448909634</v>
      </c>
      <c r="H404" s="27">
        <v>3.4290150816291316</v>
      </c>
      <c r="I404" s="20">
        <v>202.65131392726568</v>
      </c>
      <c r="J404" s="75">
        <f t="shared" si="31"/>
        <v>2589.9520192034847</v>
      </c>
      <c r="K404" s="75"/>
      <c r="M404" s="27">
        <v>1.039838381939262E-2</v>
      </c>
      <c r="N404" s="32">
        <v>0.50954017858936962</v>
      </c>
      <c r="P404" s="20">
        <v>0.15908172580157043</v>
      </c>
      <c r="Q404" s="27">
        <f t="shared" si="30"/>
        <v>115.98325448909634</v>
      </c>
      <c r="R404" s="32">
        <f t="shared" si="32"/>
        <v>202.65131392726568</v>
      </c>
      <c r="S404" s="27">
        <f t="shared" si="33"/>
        <v>18.450816288208188</v>
      </c>
      <c r="T404" s="27">
        <f t="shared" si="34"/>
        <v>32.23812075550525</v>
      </c>
    </row>
    <row r="405" spans="1:20" x14ac:dyDescent="0.3">
      <c r="A405" s="30">
        <v>0.1561354374871371</v>
      </c>
      <c r="B405" s="29">
        <v>154.57649348365209</v>
      </c>
      <c r="E405" s="27">
        <v>8.3694200533982439</v>
      </c>
      <c r="F405" s="20">
        <v>116.09746126925717</v>
      </c>
      <c r="H405" s="27">
        <v>0.13025381861916685</v>
      </c>
      <c r="I405" s="20">
        <v>202.67947077546941</v>
      </c>
      <c r="J405" s="75">
        <f t="shared" si="31"/>
        <v>2590.0822730221039</v>
      </c>
      <c r="K405" s="75"/>
      <c r="M405" s="27">
        <v>1.0539215143580805E-2</v>
      </c>
      <c r="N405" s="32">
        <v>0.39839388759496608</v>
      </c>
      <c r="P405" s="20">
        <v>0.15742347402101586</v>
      </c>
      <c r="Q405" s="27">
        <f t="shared" si="30"/>
        <v>116.09746126925717</v>
      </c>
      <c r="R405" s="32">
        <f t="shared" si="32"/>
        <v>202.67947077546941</v>
      </c>
      <c r="S405" s="27">
        <f t="shared" si="33"/>
        <v>18.276465678026803</v>
      </c>
      <c r="T405" s="27">
        <f t="shared" si="34"/>
        <v>31.906506402215353</v>
      </c>
    </row>
    <row r="406" spans="1:20" x14ac:dyDescent="0.3">
      <c r="A406" s="30">
        <v>0.15282624972769554</v>
      </c>
      <c r="B406" s="29">
        <v>195.86631576754525</v>
      </c>
      <c r="E406" s="27">
        <v>4.6459863913701156</v>
      </c>
      <c r="F406" s="20">
        <v>116.12466997998888</v>
      </c>
      <c r="H406" s="27">
        <v>0.3564010786117251</v>
      </c>
      <c r="I406" s="20">
        <v>202.72330419329359</v>
      </c>
      <c r="J406" s="75">
        <f t="shared" si="31"/>
        <v>2590.4386741007156</v>
      </c>
      <c r="K406" s="75"/>
      <c r="M406" s="27">
        <v>1.0696618053316342E-2</v>
      </c>
      <c r="N406" s="32">
        <v>0.5213709576301172</v>
      </c>
      <c r="P406" s="20">
        <v>0.15624116852677616</v>
      </c>
      <c r="Q406" s="27">
        <f t="shared" si="30"/>
        <v>116.12466997998888</v>
      </c>
      <c r="R406" s="32">
        <f t="shared" si="32"/>
        <v>202.72330419329359</v>
      </c>
      <c r="S406" s="27">
        <f t="shared" si="33"/>
        <v>18.143454132459709</v>
      </c>
      <c r="T406" s="27">
        <f t="shared" si="34"/>
        <v>31.673725934769291</v>
      </c>
    </row>
    <row r="407" spans="1:20" x14ac:dyDescent="0.3">
      <c r="A407" s="30">
        <v>0.1527014188177418</v>
      </c>
      <c r="B407" s="29">
        <v>335.94778663746888</v>
      </c>
      <c r="E407" s="27">
        <v>0.38090130430009594</v>
      </c>
      <c r="F407" s="20">
        <v>116.15244508103596</v>
      </c>
      <c r="H407" s="27">
        <v>5.0353305019084473</v>
      </c>
      <c r="I407" s="20">
        <v>202.75064065793859</v>
      </c>
      <c r="J407" s="75">
        <f t="shared" si="31"/>
        <v>2595.4740046026241</v>
      </c>
      <c r="K407" s="75"/>
      <c r="M407" s="27">
        <v>1.0753281655524916E-2</v>
      </c>
      <c r="N407" s="32">
        <v>0.51725440487056251</v>
      </c>
      <c r="P407" s="20">
        <v>0.15613889555197602</v>
      </c>
      <c r="Q407" s="27">
        <f t="shared" si="30"/>
        <v>116.15244508103596</v>
      </c>
      <c r="R407" s="32">
        <f t="shared" si="32"/>
        <v>202.75064065793859</v>
      </c>
      <c r="S407" s="27">
        <f t="shared" si="33"/>
        <v>18.135914490614507</v>
      </c>
      <c r="T407" s="27">
        <f t="shared" si="34"/>
        <v>31.657261104786095</v>
      </c>
    </row>
    <row r="408" spans="1:20" x14ac:dyDescent="0.3">
      <c r="A408" s="30">
        <v>0.15001147118300651</v>
      </c>
      <c r="B408" s="29">
        <v>216.78210293939145</v>
      </c>
      <c r="E408" s="27">
        <v>8.8079194802048733E-3</v>
      </c>
      <c r="F408" s="20">
        <v>116.1561481555073</v>
      </c>
      <c r="H408" s="27">
        <v>2.7789338181719359E-2</v>
      </c>
      <c r="I408" s="20">
        <v>202.77029669076995</v>
      </c>
      <c r="J408" s="75">
        <f t="shared" si="31"/>
        <v>2595.5017939408058</v>
      </c>
      <c r="K408" s="75"/>
      <c r="M408" s="27">
        <v>1.0775405993626919E-2</v>
      </c>
      <c r="N408" s="32">
        <v>0.69825181421697358</v>
      </c>
      <c r="P408" s="20">
        <v>0.1561354374871371</v>
      </c>
      <c r="Q408" s="27">
        <f t="shared" si="30"/>
        <v>116.1561481555073</v>
      </c>
      <c r="R408" s="32">
        <f t="shared" si="32"/>
        <v>202.77029669076995</v>
      </c>
      <c r="S408" s="27">
        <f t="shared" si="33"/>
        <v>18.136091009080843</v>
      </c>
      <c r="T408" s="27">
        <f t="shared" si="34"/>
        <v>31.659628983209956</v>
      </c>
    </row>
    <row r="409" spans="1:20" x14ac:dyDescent="0.3">
      <c r="A409" s="30">
        <v>0.14725082846280202</v>
      </c>
      <c r="B409" s="29">
        <v>316.96466437235358</v>
      </c>
      <c r="E409" s="27">
        <v>17.560528588653597</v>
      </c>
      <c r="F409" s="20">
        <v>116.1870335215301</v>
      </c>
      <c r="H409" s="27">
        <v>151.91844982667999</v>
      </c>
      <c r="I409" s="20">
        <v>202.94287364868916</v>
      </c>
      <c r="J409" s="75">
        <f t="shared" si="31"/>
        <v>2747.4202437674858</v>
      </c>
      <c r="K409" s="75"/>
      <c r="M409" s="27">
        <v>1.0882202083848824E-2</v>
      </c>
      <c r="N409" s="32">
        <v>0.28057476153851862</v>
      </c>
      <c r="P409" s="20">
        <v>0.15282624972769554</v>
      </c>
      <c r="Q409" s="27">
        <f t="shared" si="30"/>
        <v>116.1870335215301</v>
      </c>
      <c r="R409" s="32">
        <f t="shared" si="32"/>
        <v>202.94287364868916</v>
      </c>
      <c r="S409" s="27">
        <f t="shared" si="33"/>
        <v>17.756428600081492</v>
      </c>
      <c r="T409" s="27">
        <f t="shared" si="34"/>
        <v>31.01499828869073</v>
      </c>
    </row>
    <row r="410" spans="1:20" x14ac:dyDescent="0.3">
      <c r="A410" s="30">
        <v>0.14710676842560133</v>
      </c>
      <c r="B410" s="29">
        <v>125.88995489018046</v>
      </c>
      <c r="E410" s="27">
        <v>0.29037021802469098</v>
      </c>
      <c r="F410" s="20">
        <v>116.332482828471</v>
      </c>
      <c r="H410" s="27">
        <v>5.7776195490077953E-4</v>
      </c>
      <c r="I410" s="20">
        <v>203.45072140359247</v>
      </c>
      <c r="J410" s="75">
        <f t="shared" si="31"/>
        <v>2747.4208215294407</v>
      </c>
      <c r="K410" s="75"/>
      <c r="M410" s="27">
        <v>1.1078416552663839E-2</v>
      </c>
      <c r="N410" s="32">
        <v>0.39606913878859606</v>
      </c>
      <c r="P410" s="20">
        <v>0.1527014188177418</v>
      </c>
      <c r="Q410" s="27">
        <f t="shared" si="30"/>
        <v>116.332482828471</v>
      </c>
      <c r="R410" s="32">
        <f t="shared" si="32"/>
        <v>203.45072140359247</v>
      </c>
      <c r="S410" s="27">
        <f t="shared" si="33"/>
        <v>17.764135182498105</v>
      </c>
      <c r="T410" s="27">
        <f t="shared" si="34"/>
        <v>31.067213817821678</v>
      </c>
    </row>
    <row r="411" spans="1:20" x14ac:dyDescent="0.3">
      <c r="A411" s="30">
        <v>0.14700096413753272</v>
      </c>
      <c r="B411" s="29">
        <v>285.60982648374824</v>
      </c>
      <c r="E411" s="27">
        <v>0.76402308310980516</v>
      </c>
      <c r="F411" s="20">
        <v>116.36299134948683</v>
      </c>
      <c r="H411" s="27">
        <v>2.714438855946355E-4</v>
      </c>
      <c r="I411" s="20">
        <v>203.60734653501862</v>
      </c>
      <c r="J411" s="75">
        <f t="shared" si="31"/>
        <v>2747.4210929733263</v>
      </c>
      <c r="K411" s="75"/>
      <c r="M411" s="27">
        <v>1.1521384672050772E-2</v>
      </c>
      <c r="N411" s="32">
        <v>0.38858076599044217</v>
      </c>
      <c r="P411" s="20">
        <v>0.15001147118300651</v>
      </c>
      <c r="Q411" s="27">
        <f t="shared" si="30"/>
        <v>116.36299134948683</v>
      </c>
      <c r="R411" s="32">
        <f t="shared" si="32"/>
        <v>203.60734653501862</v>
      </c>
      <c r="S411" s="27">
        <f t="shared" si="33"/>
        <v>17.455783523591979</v>
      </c>
      <c r="T411" s="27">
        <f t="shared" si="34"/>
        <v>30.543437597386365</v>
      </c>
    </row>
    <row r="412" spans="1:20" x14ac:dyDescent="0.3">
      <c r="A412" s="30">
        <v>0.14145088499799385</v>
      </c>
      <c r="B412" s="29">
        <v>128.06948317754447</v>
      </c>
      <c r="E412" s="27">
        <v>6.5049071375142375E-2</v>
      </c>
      <c r="F412" s="20">
        <v>116.36340987608713</v>
      </c>
      <c r="H412" s="27">
        <v>1.2455293419002373</v>
      </c>
      <c r="I412" s="20">
        <v>203.67518920496877</v>
      </c>
      <c r="J412" s="75">
        <f t="shared" si="31"/>
        <v>2748.6666223152265</v>
      </c>
      <c r="K412" s="75"/>
      <c r="M412" s="27">
        <v>1.1668655313314957E-2</v>
      </c>
      <c r="N412" s="32">
        <v>0.56020055767598775</v>
      </c>
      <c r="P412" s="20">
        <v>0.14725082846280202</v>
      </c>
      <c r="Q412" s="27">
        <f t="shared" si="30"/>
        <v>116.36340987608713</v>
      </c>
      <c r="R412" s="32">
        <f t="shared" si="32"/>
        <v>203.67518920496877</v>
      </c>
      <c r="S412" s="27">
        <f t="shared" si="33"/>
        <v>17.13460850701043</v>
      </c>
      <c r="T412" s="27">
        <f t="shared" si="34"/>
        <v>29.991340347749603</v>
      </c>
    </row>
    <row r="413" spans="1:20" x14ac:dyDescent="0.3">
      <c r="A413" s="30">
        <v>0.13695373861219196</v>
      </c>
      <c r="B413" s="29">
        <v>243.4121789228148</v>
      </c>
      <c r="E413" s="27">
        <v>0.13331511717251487</v>
      </c>
      <c r="F413" s="20">
        <v>116.42241837657292</v>
      </c>
      <c r="H413" s="27">
        <v>2.5351626209157985E-4</v>
      </c>
      <c r="I413" s="20">
        <v>203.77980499689238</v>
      </c>
      <c r="J413" s="75">
        <f t="shared" si="31"/>
        <v>2748.6668758314886</v>
      </c>
      <c r="K413" s="75"/>
      <c r="M413" s="27">
        <v>1.1737087811070523E-2</v>
      </c>
      <c r="N413" s="32">
        <v>0.67198091215117661</v>
      </c>
      <c r="P413" s="20">
        <v>0.14710676842560133</v>
      </c>
      <c r="Q413" s="27">
        <f t="shared" si="30"/>
        <v>116.42241837657292</v>
      </c>
      <c r="R413" s="32">
        <f t="shared" si="32"/>
        <v>203.77980499689238</v>
      </c>
      <c r="S413" s="27">
        <f t="shared" si="33"/>
        <v>17.126525739670985</v>
      </c>
      <c r="T413" s="27">
        <f t="shared" si="34"/>
        <v>29.977388583492043</v>
      </c>
    </row>
    <row r="414" spans="1:20" x14ac:dyDescent="0.3">
      <c r="A414" s="30">
        <v>0.1352640572558812</v>
      </c>
      <c r="B414" s="29">
        <v>238.04197122431219</v>
      </c>
      <c r="E414" s="27">
        <v>32.743352834550933</v>
      </c>
      <c r="F414" s="20">
        <v>116.4354259935233</v>
      </c>
      <c r="H414" s="27">
        <v>1.2950703362093918E-2</v>
      </c>
      <c r="I414" s="20">
        <v>203.78137427050996</v>
      </c>
      <c r="J414" s="75">
        <f t="shared" si="31"/>
        <v>2748.6798265348507</v>
      </c>
      <c r="K414" s="75"/>
      <c r="M414" s="27">
        <v>1.1957476667248557E-2</v>
      </c>
      <c r="N414" s="32">
        <v>0.42586081839011053</v>
      </c>
      <c r="P414" s="20">
        <v>0.14700096413753272</v>
      </c>
      <c r="Q414" s="27">
        <f t="shared" si="30"/>
        <v>116.4354259935233</v>
      </c>
      <c r="R414" s="32">
        <f t="shared" si="32"/>
        <v>203.78137427050996</v>
      </c>
      <c r="S414" s="27">
        <f t="shared" si="33"/>
        <v>17.116119880812263</v>
      </c>
      <c r="T414" s="27">
        <f t="shared" si="34"/>
        <v>29.956058491036366</v>
      </c>
    </row>
    <row r="415" spans="1:20" x14ac:dyDescent="0.3">
      <c r="A415" s="30">
        <v>0.13391668429933645</v>
      </c>
      <c r="B415" s="29">
        <v>69.139915424413914</v>
      </c>
      <c r="E415" s="27">
        <v>5.8346853017028479</v>
      </c>
      <c r="F415" s="20">
        <v>116.49820069180903</v>
      </c>
      <c r="H415" s="27">
        <v>7.2632624323887285E-5</v>
      </c>
      <c r="I415" s="20">
        <v>203.79149106390338</v>
      </c>
      <c r="J415" s="75">
        <f t="shared" si="31"/>
        <v>2748.679899167475</v>
      </c>
      <c r="K415" s="75"/>
      <c r="M415" s="27">
        <v>1.1974469863616832E-2</v>
      </c>
      <c r="N415" s="32">
        <v>0.46208576504984766</v>
      </c>
      <c r="P415" s="20">
        <v>0.14145088499799385</v>
      </c>
      <c r="Q415" s="27">
        <f t="shared" si="30"/>
        <v>116.49820069180903</v>
      </c>
      <c r="R415" s="32">
        <f t="shared" si="32"/>
        <v>203.79149106390338</v>
      </c>
      <c r="S415" s="27">
        <f t="shared" si="33"/>
        <v>16.478773588530288</v>
      </c>
      <c r="T415" s="27">
        <f t="shared" si="34"/>
        <v>28.826486766049889</v>
      </c>
    </row>
    <row r="416" spans="1:20" x14ac:dyDescent="0.3">
      <c r="A416" s="30">
        <v>0.13346436314031962</v>
      </c>
      <c r="B416" s="29">
        <v>224.82726863952882</v>
      </c>
      <c r="E416" s="27">
        <v>6.3779874564556849</v>
      </c>
      <c r="F416" s="20">
        <v>116.50544966993301</v>
      </c>
      <c r="H416" s="27">
        <v>8.2968710421482683E-4</v>
      </c>
      <c r="I416" s="20">
        <v>204.13415813592712</v>
      </c>
      <c r="J416" s="75">
        <f t="shared" si="31"/>
        <v>2748.6807288545792</v>
      </c>
      <c r="K416" s="75"/>
      <c r="M416" s="27">
        <v>1.2046886070038454E-2</v>
      </c>
      <c r="N416" s="32">
        <v>0.33666678733060534</v>
      </c>
      <c r="P416" s="20">
        <v>0.13695373861219196</v>
      </c>
      <c r="Q416" s="27">
        <f t="shared" si="30"/>
        <v>116.50544966993301</v>
      </c>
      <c r="R416" s="32">
        <f t="shared" si="32"/>
        <v>204.13415813592712</v>
      </c>
      <c r="S416" s="27">
        <f t="shared" si="33"/>
        <v>15.955856900991892</v>
      </c>
      <c r="T416" s="27">
        <f t="shared" si="34"/>
        <v>27.95693613516762</v>
      </c>
    </row>
    <row r="417" spans="1:20" x14ac:dyDescent="0.3">
      <c r="A417" s="30">
        <v>0.13331511717251487</v>
      </c>
      <c r="B417" s="29">
        <v>206.01587726968131</v>
      </c>
      <c r="E417" s="27">
        <v>0.99530922679832656</v>
      </c>
      <c r="F417" s="20">
        <v>116.69900145892889</v>
      </c>
      <c r="H417" s="27">
        <v>0.19946590764357097</v>
      </c>
      <c r="I417" s="20">
        <v>204.1851414294519</v>
      </c>
      <c r="J417" s="75">
        <f t="shared" si="31"/>
        <v>2748.8801947622228</v>
      </c>
      <c r="K417" s="75"/>
      <c r="M417" s="27">
        <v>1.2095723346192244E-2</v>
      </c>
      <c r="N417" s="32">
        <v>0.49259030959632422</v>
      </c>
      <c r="P417" s="20">
        <v>0.1352640572558812</v>
      </c>
      <c r="Q417" s="27">
        <f t="shared" si="30"/>
        <v>116.69900145892889</v>
      </c>
      <c r="R417" s="32">
        <f t="shared" si="32"/>
        <v>204.1851414294519</v>
      </c>
      <c r="S417" s="27">
        <f t="shared" si="33"/>
        <v>15.785180415044721</v>
      </c>
      <c r="T417" s="27">
        <f t="shared" si="34"/>
        <v>27.618910661113581</v>
      </c>
    </row>
    <row r="418" spans="1:20" x14ac:dyDescent="0.3">
      <c r="A418" s="30">
        <v>0.13290309469766726</v>
      </c>
      <c r="B418" s="29">
        <v>136.03078946396596</v>
      </c>
      <c r="E418" s="27">
        <v>0.36466289404279451</v>
      </c>
      <c r="F418" s="20">
        <v>116.70601354029115</v>
      </c>
      <c r="H418" s="27">
        <v>1.2683090364589589E-2</v>
      </c>
      <c r="I418" s="20">
        <v>204.26842171364225</v>
      </c>
      <c r="J418" s="75">
        <f t="shared" si="31"/>
        <v>2748.8928778525874</v>
      </c>
      <c r="K418" s="75"/>
      <c r="M418" s="27">
        <v>1.213183889103675E-2</v>
      </c>
      <c r="N418" s="32">
        <v>0.61274627343430599</v>
      </c>
      <c r="P418" s="20">
        <v>0.13391668429933645</v>
      </c>
      <c r="Q418" s="27">
        <f t="shared" si="30"/>
        <v>116.70601354029115</v>
      </c>
      <c r="R418" s="32">
        <f t="shared" si="32"/>
        <v>204.26842171364225</v>
      </c>
      <c r="S418" s="27">
        <f t="shared" si="33"/>
        <v>15.628882371109256</v>
      </c>
      <c r="T418" s="27">
        <f t="shared" si="34"/>
        <v>27.354949742949554</v>
      </c>
    </row>
    <row r="419" spans="1:20" x14ac:dyDescent="0.3">
      <c r="A419" s="30">
        <v>0.13267591283693037</v>
      </c>
      <c r="B419" s="29">
        <v>149.65495471397122</v>
      </c>
      <c r="E419" s="27">
        <v>0.38304688003427145</v>
      </c>
      <c r="F419" s="20">
        <v>116.8746136263279</v>
      </c>
      <c r="H419" s="27">
        <v>0.36189989789136234</v>
      </c>
      <c r="I419" s="20">
        <v>204.42235296399187</v>
      </c>
      <c r="J419" s="75">
        <f t="shared" si="31"/>
        <v>2749.2547777504788</v>
      </c>
      <c r="K419" s="75"/>
      <c r="M419" s="27">
        <v>1.2203241107727081E-2</v>
      </c>
      <c r="N419" s="32">
        <v>0.51987457354844346</v>
      </c>
      <c r="P419" s="20">
        <v>0.13346436314031962</v>
      </c>
      <c r="Q419" s="27">
        <f t="shared" si="30"/>
        <v>116.8746136263279</v>
      </c>
      <c r="R419" s="32">
        <f t="shared" si="32"/>
        <v>204.42235296399187</v>
      </c>
      <c r="S419" s="27">
        <f t="shared" si="33"/>
        <v>15.598595874908774</v>
      </c>
      <c r="T419" s="27">
        <f t="shared" si="34"/>
        <v>27.283099149984803</v>
      </c>
    </row>
    <row r="420" spans="1:20" x14ac:dyDescent="0.3">
      <c r="A420" s="30">
        <v>0.13025381861916685</v>
      </c>
      <c r="B420" s="29">
        <v>202.67947077546941</v>
      </c>
      <c r="E420" s="27">
        <v>7.4341377603559522E-3</v>
      </c>
      <c r="F420" s="20">
        <v>117.19487217304665</v>
      </c>
      <c r="H420" s="27">
        <v>5.7568473084756988E-4</v>
      </c>
      <c r="I420" s="20">
        <v>204.46042932943703</v>
      </c>
      <c r="J420" s="75">
        <f t="shared" si="31"/>
        <v>2749.2553534352096</v>
      </c>
      <c r="K420" s="75"/>
      <c r="M420" s="27">
        <v>1.2231449837599939E-2</v>
      </c>
      <c r="N420" s="32">
        <v>0.29400629449973081</v>
      </c>
      <c r="P420" s="20">
        <v>0.13331511717251487</v>
      </c>
      <c r="Q420" s="27">
        <f t="shared" si="30"/>
        <v>117.19487217304665</v>
      </c>
      <c r="R420" s="32">
        <f t="shared" si="32"/>
        <v>204.46042932943703</v>
      </c>
      <c r="S420" s="27">
        <f t="shared" si="33"/>
        <v>15.623848115767617</v>
      </c>
      <c r="T420" s="27">
        <f t="shared" si="34"/>
        <v>27.257666093196594</v>
      </c>
    </row>
    <row r="421" spans="1:20" x14ac:dyDescent="0.3">
      <c r="A421" s="30">
        <v>0.12878173168883222</v>
      </c>
      <c r="B421" s="29">
        <v>333.16311423900095</v>
      </c>
      <c r="E421" s="27">
        <v>0.21459189062034056</v>
      </c>
      <c r="F421" s="20">
        <v>117.2899119231398</v>
      </c>
      <c r="H421" s="27">
        <v>3.1231129587922624E-2</v>
      </c>
      <c r="I421" s="20">
        <v>204.53070483926126</v>
      </c>
      <c r="J421" s="75">
        <f t="shared" si="31"/>
        <v>2749.2865845647975</v>
      </c>
      <c r="K421" s="75"/>
      <c r="M421" s="27">
        <v>1.2371756863103656E-2</v>
      </c>
      <c r="N421" s="32">
        <v>0.52529711325818573</v>
      </c>
      <c r="P421" s="20">
        <v>0.13290309469766726</v>
      </c>
      <c r="Q421" s="27">
        <f t="shared" si="30"/>
        <v>117.2899119231398</v>
      </c>
      <c r="R421" s="32">
        <f t="shared" si="32"/>
        <v>204.53070483926126</v>
      </c>
      <c r="S421" s="27">
        <f t="shared" si="33"/>
        <v>15.5881922714021</v>
      </c>
      <c r="T421" s="27">
        <f t="shared" si="34"/>
        <v>27.18276363383297</v>
      </c>
    </row>
    <row r="422" spans="1:20" x14ac:dyDescent="0.3">
      <c r="A422" s="30">
        <v>0.1281213406759889</v>
      </c>
      <c r="B422" s="29">
        <v>195.53851455329965</v>
      </c>
      <c r="E422" s="27">
        <v>7.6692826951330062E-5</v>
      </c>
      <c r="F422" s="20">
        <v>117.30362979862329</v>
      </c>
      <c r="H422" s="27">
        <v>0.11947398992015223</v>
      </c>
      <c r="I422" s="20">
        <v>204.54954114717327</v>
      </c>
      <c r="J422" s="75">
        <f t="shared" si="31"/>
        <v>2749.4060585547177</v>
      </c>
      <c r="K422" s="75"/>
      <c r="M422" s="27">
        <v>1.2474373156237561E-2</v>
      </c>
      <c r="N422" s="32">
        <v>0.36447364649927805</v>
      </c>
      <c r="P422" s="20">
        <v>0.13267591283693037</v>
      </c>
      <c r="Q422" s="27">
        <f t="shared" si="30"/>
        <v>117.30362979862329</v>
      </c>
      <c r="R422" s="32">
        <f t="shared" si="32"/>
        <v>204.54954114717327</v>
      </c>
      <c r="S422" s="27">
        <f t="shared" si="33"/>
        <v>15.563366162617692</v>
      </c>
      <c r="T422" s="27">
        <f t="shared" si="34"/>
        <v>27.138797092076462</v>
      </c>
    </row>
    <row r="423" spans="1:20" x14ac:dyDescent="0.3">
      <c r="A423" s="30">
        <v>0.12750815790968772</v>
      </c>
      <c r="B423" s="29">
        <v>146.79343976732292</v>
      </c>
      <c r="E423" s="27">
        <v>3.590856770551909E-2</v>
      </c>
      <c r="F423" s="20">
        <v>117.46450649321015</v>
      </c>
      <c r="H423" s="27">
        <v>4.5258618016760011E-2</v>
      </c>
      <c r="I423" s="20">
        <v>204.59403881845441</v>
      </c>
      <c r="J423" s="75">
        <f t="shared" si="31"/>
        <v>2749.4513171727344</v>
      </c>
      <c r="K423" s="75"/>
      <c r="M423" s="27">
        <v>1.254589971540554E-2</v>
      </c>
      <c r="N423" s="32">
        <v>0.62072235392460684</v>
      </c>
      <c r="P423" s="20">
        <v>0.13025381861916685</v>
      </c>
      <c r="Q423" s="27">
        <f t="shared" si="30"/>
        <v>117.46450649321015</v>
      </c>
      <c r="R423" s="32">
        <f t="shared" si="32"/>
        <v>204.59403881845441</v>
      </c>
      <c r="S423" s="27">
        <f t="shared" si="33"/>
        <v>15.300200522956542</v>
      </c>
      <c r="T423" s="27">
        <f t="shared" si="34"/>
        <v>26.649154822821743</v>
      </c>
    </row>
    <row r="424" spans="1:20" x14ac:dyDescent="0.3">
      <c r="A424" s="30">
        <v>0.12503434824157011</v>
      </c>
      <c r="B424" s="29">
        <v>269.92274058336028</v>
      </c>
      <c r="E424" s="27">
        <v>3.2199451427914028E-2</v>
      </c>
      <c r="F424" s="20">
        <v>117.62316328145963</v>
      </c>
      <c r="H424" s="27">
        <v>0.99530922679832656</v>
      </c>
      <c r="I424" s="20">
        <v>204.91372908481935</v>
      </c>
      <c r="J424" s="75">
        <f t="shared" si="31"/>
        <v>2750.4466263995328</v>
      </c>
      <c r="K424" s="75"/>
      <c r="M424" s="27">
        <v>1.2617916901945136E-2</v>
      </c>
      <c r="N424" s="32">
        <v>0.49461922685730869</v>
      </c>
      <c r="P424" s="20">
        <v>0.12878173168883222</v>
      </c>
      <c r="Q424" s="27">
        <f t="shared" si="30"/>
        <v>117.62316328145963</v>
      </c>
      <c r="R424" s="32">
        <f t="shared" si="32"/>
        <v>204.91372908481935</v>
      </c>
      <c r="S424" s="27">
        <f t="shared" si="33"/>
        <v>15.147714654104636</v>
      </c>
      <c r="T424" s="27">
        <f t="shared" si="34"/>
        <v>26.389144878359261</v>
      </c>
    </row>
    <row r="425" spans="1:20" x14ac:dyDescent="0.3">
      <c r="A425" s="30">
        <v>0.12376733753876579</v>
      </c>
      <c r="B425" s="29">
        <v>201.24189976932118</v>
      </c>
      <c r="E425" s="27">
        <v>4.4821618757850956E-5</v>
      </c>
      <c r="F425" s="20">
        <v>117.6306693414506</v>
      </c>
      <c r="H425" s="27">
        <v>2.6720908367678931E-2</v>
      </c>
      <c r="I425" s="20">
        <v>204.94982497813396</v>
      </c>
      <c r="J425" s="75">
        <f t="shared" si="31"/>
        <v>2750.4733473079004</v>
      </c>
      <c r="K425" s="75"/>
      <c r="M425" s="27">
        <v>1.2683090364589589E-2</v>
      </c>
      <c r="N425" s="32">
        <v>0.15666719436099308</v>
      </c>
      <c r="P425" s="20">
        <v>0.1281213406759889</v>
      </c>
      <c r="Q425" s="27">
        <f t="shared" si="30"/>
        <v>117.6306693414506</v>
      </c>
      <c r="R425" s="32">
        <f t="shared" si="32"/>
        <v>204.94982497813396</v>
      </c>
      <c r="S425" s="27">
        <f t="shared" si="33"/>
        <v>15.070999060640595</v>
      </c>
      <c r="T425" s="27">
        <f t="shared" si="34"/>
        <v>26.2584463475078</v>
      </c>
    </row>
    <row r="426" spans="1:20" x14ac:dyDescent="0.3">
      <c r="A426" s="30">
        <v>0.12314179862369201</v>
      </c>
      <c r="B426" s="29">
        <v>306.14145852673823</v>
      </c>
      <c r="E426" s="27">
        <v>1.5088204217486236</v>
      </c>
      <c r="F426" s="20">
        <v>117.71011771131596</v>
      </c>
      <c r="H426" s="27">
        <v>8.0230437879436067E-4</v>
      </c>
      <c r="I426" s="20">
        <v>205.51995097867425</v>
      </c>
      <c r="J426" s="75">
        <f t="shared" si="31"/>
        <v>2750.4741496122792</v>
      </c>
      <c r="K426" s="75"/>
      <c r="M426" s="27">
        <v>1.2827448654206819E-2</v>
      </c>
      <c r="N426" s="32">
        <v>0.52631396761860583</v>
      </c>
      <c r="P426" s="20">
        <v>0.12750815790968772</v>
      </c>
      <c r="Q426" s="27">
        <f t="shared" si="30"/>
        <v>117.71011771131596</v>
      </c>
      <c r="R426" s="32">
        <f t="shared" si="32"/>
        <v>205.51995097867425</v>
      </c>
      <c r="S426" s="27">
        <f t="shared" si="33"/>
        <v>15.009000276702405</v>
      </c>
      <c r="T426" s="27">
        <f t="shared" si="34"/>
        <v>26.205470362980076</v>
      </c>
    </row>
    <row r="427" spans="1:20" x14ac:dyDescent="0.3">
      <c r="A427" s="30">
        <v>0.1230192390044067</v>
      </c>
      <c r="B427" s="29">
        <v>296.70308212362994</v>
      </c>
      <c r="E427" s="27">
        <v>2.3611974665982416E-3</v>
      </c>
      <c r="F427" s="20">
        <v>117.81604398141982</v>
      </c>
      <c r="H427" s="27">
        <v>2.5299554181401618E-5</v>
      </c>
      <c r="I427" s="20">
        <v>205.7759099387421</v>
      </c>
      <c r="J427" s="75">
        <f t="shared" si="31"/>
        <v>2750.4741749118334</v>
      </c>
      <c r="K427" s="75"/>
      <c r="M427" s="27">
        <v>1.2950584803093079E-2</v>
      </c>
      <c r="N427" s="32">
        <v>0.80407673883711972</v>
      </c>
      <c r="P427" s="20">
        <v>0.12503434824157011</v>
      </c>
      <c r="Q427" s="27">
        <f t="shared" si="30"/>
        <v>117.81604398141982</v>
      </c>
      <c r="R427" s="32">
        <f t="shared" si="32"/>
        <v>205.7759099387421</v>
      </c>
      <c r="S427" s="27">
        <f t="shared" si="33"/>
        <v>14.731052271616987</v>
      </c>
      <c r="T427" s="27">
        <f t="shared" si="34"/>
        <v>25.729056783006648</v>
      </c>
    </row>
    <row r="428" spans="1:20" x14ac:dyDescent="0.3">
      <c r="A428" s="30">
        <v>0.11975983468710183</v>
      </c>
      <c r="B428" s="29">
        <v>186.48209333961239</v>
      </c>
      <c r="E428" s="27">
        <v>0.19137196002793644</v>
      </c>
      <c r="F428" s="20">
        <v>117.85021644991679</v>
      </c>
      <c r="H428" s="27">
        <v>0.20503357199231687</v>
      </c>
      <c r="I428" s="20">
        <v>205.82533317680063</v>
      </c>
      <c r="J428" s="75">
        <f t="shared" si="31"/>
        <v>2750.6792084838257</v>
      </c>
      <c r="K428" s="75"/>
      <c r="M428" s="27">
        <v>1.2950703362093918E-2</v>
      </c>
      <c r="N428" s="32">
        <v>0.37146708065136486</v>
      </c>
      <c r="P428" s="20">
        <v>0.12376733753876579</v>
      </c>
      <c r="Q428" s="27">
        <f t="shared" si="30"/>
        <v>117.85021644991679</v>
      </c>
      <c r="R428" s="32">
        <f t="shared" si="32"/>
        <v>205.82533317680063</v>
      </c>
      <c r="S428" s="27">
        <f t="shared" si="33"/>
        <v>14.586007518373458</v>
      </c>
      <c r="T428" s="27">
        <f t="shared" si="34"/>
        <v>25.474453485322012</v>
      </c>
    </row>
    <row r="429" spans="1:20" x14ac:dyDescent="0.3">
      <c r="A429" s="30">
        <v>0.11955092571997739</v>
      </c>
      <c r="B429" s="29">
        <v>305.17253178876581</v>
      </c>
      <c r="E429" s="27">
        <v>2.568174331827322E-4</v>
      </c>
      <c r="F429" s="20">
        <v>117.90009588273776</v>
      </c>
      <c r="H429" s="27">
        <v>0.13331511717251487</v>
      </c>
      <c r="I429" s="20">
        <v>206.01587726968131</v>
      </c>
      <c r="J429" s="75">
        <f t="shared" si="31"/>
        <v>2750.8125236009982</v>
      </c>
      <c r="K429" s="75"/>
      <c r="M429" s="27">
        <v>1.3089522380596463E-2</v>
      </c>
      <c r="N429" s="32">
        <v>0.49214736156711414</v>
      </c>
      <c r="P429" s="20">
        <v>0.12314179862369201</v>
      </c>
      <c r="Q429" s="27">
        <f t="shared" si="30"/>
        <v>117.90009588273776</v>
      </c>
      <c r="R429" s="32">
        <f t="shared" si="32"/>
        <v>206.01587726968131</v>
      </c>
      <c r="S429" s="27">
        <f t="shared" si="33"/>
        <v>14.518429864906073</v>
      </c>
      <c r="T429" s="27">
        <f t="shared" si="34"/>
        <v>25.369165672026345</v>
      </c>
    </row>
    <row r="430" spans="1:20" x14ac:dyDescent="0.3">
      <c r="A430" s="30">
        <v>0.11947398992015223</v>
      </c>
      <c r="B430" s="29">
        <v>204.54954114717327</v>
      </c>
      <c r="E430" s="27">
        <v>3.3998779235844268E-3</v>
      </c>
      <c r="F430" s="20">
        <v>118.00758360886888</v>
      </c>
      <c r="H430" s="27">
        <v>0.78317934390997834</v>
      </c>
      <c r="I430" s="20">
        <v>206.07911558924869</v>
      </c>
      <c r="J430" s="75">
        <f t="shared" si="31"/>
        <v>2751.5957029449082</v>
      </c>
      <c r="K430" s="75"/>
      <c r="M430" s="27">
        <v>1.3205873929109657E-2</v>
      </c>
      <c r="N430" s="32">
        <v>0.51940820548303834</v>
      </c>
      <c r="P430" s="20">
        <v>0.1230192390044067</v>
      </c>
      <c r="Q430" s="27">
        <f t="shared" si="30"/>
        <v>118.00758360886888</v>
      </c>
      <c r="R430" s="32">
        <f t="shared" si="32"/>
        <v>206.07911558924869</v>
      </c>
      <c r="S430" s="27">
        <f t="shared" si="33"/>
        <v>14.517203132311948</v>
      </c>
      <c r="T430" s="27">
        <f t="shared" si="34"/>
        <v>25.351695974490539</v>
      </c>
    </row>
    <row r="431" spans="1:20" x14ac:dyDescent="0.3">
      <c r="A431" s="30">
        <v>0.1193167365086083</v>
      </c>
      <c r="B431" s="29">
        <v>169.08596365308995</v>
      </c>
      <c r="E431" s="27">
        <v>3.7776420504087582E-4</v>
      </c>
      <c r="F431" s="20">
        <v>118.06512207873661</v>
      </c>
      <c r="H431" s="27">
        <v>4.2385883766341976</v>
      </c>
      <c r="I431" s="20">
        <v>206.90852758986182</v>
      </c>
      <c r="J431" s="75">
        <f t="shared" si="31"/>
        <v>2755.8342913215424</v>
      </c>
      <c r="K431" s="75"/>
      <c r="M431" s="27">
        <v>1.3252165877474908E-2</v>
      </c>
      <c r="N431" s="32">
        <v>0.40137459410855431</v>
      </c>
      <c r="P431" s="20">
        <v>0.11975983468710183</v>
      </c>
      <c r="Q431" s="27">
        <f t="shared" si="30"/>
        <v>118.06512207873661</v>
      </c>
      <c r="R431" s="32">
        <f t="shared" si="32"/>
        <v>206.90852758986182</v>
      </c>
      <c r="S431" s="27">
        <f t="shared" si="33"/>
        <v>14.139459502461992</v>
      </c>
      <c r="T431" s="27">
        <f t="shared" si="34"/>
        <v>24.779331059513499</v>
      </c>
    </row>
    <row r="432" spans="1:20" x14ac:dyDescent="0.3">
      <c r="A432" s="30">
        <v>0.11876802640290407</v>
      </c>
      <c r="B432" s="29">
        <v>182.98608028845757</v>
      </c>
      <c r="E432" s="27">
        <v>1.6220927100662266</v>
      </c>
      <c r="F432" s="20">
        <v>118.14724358607845</v>
      </c>
      <c r="H432" s="27">
        <v>2.9225041096196946E-2</v>
      </c>
      <c r="I432" s="20">
        <v>207.66174883887317</v>
      </c>
      <c r="J432" s="75">
        <f t="shared" si="31"/>
        <v>2755.8635163626386</v>
      </c>
      <c r="K432" s="75"/>
      <c r="M432" s="27">
        <v>1.3355656387830095E-2</v>
      </c>
      <c r="N432" s="32">
        <v>0.35127985257369404</v>
      </c>
      <c r="P432" s="20">
        <v>0.11955092571997739</v>
      </c>
      <c r="Q432" s="27">
        <f t="shared" si="30"/>
        <v>118.14724358607845</v>
      </c>
      <c r="R432" s="32">
        <f t="shared" si="32"/>
        <v>207.66174883887317</v>
      </c>
      <c r="S432" s="27">
        <f t="shared" si="33"/>
        <v>14.124612341979338</v>
      </c>
      <c r="T432" s="27">
        <f t="shared" si="34"/>
        <v>24.826154310316728</v>
      </c>
    </row>
    <row r="433" spans="1:20" x14ac:dyDescent="0.3">
      <c r="A433" s="30">
        <v>0.11839367454649619</v>
      </c>
      <c r="B433" s="29">
        <v>283.96432687965125</v>
      </c>
      <c r="E433" s="27">
        <v>8.1277415933982411E-3</v>
      </c>
      <c r="F433" s="20">
        <v>118.39161470040213</v>
      </c>
      <c r="H433" s="27">
        <v>1.1933367806418573</v>
      </c>
      <c r="I433" s="20">
        <v>207.66595804590048</v>
      </c>
      <c r="J433" s="75">
        <f t="shared" si="31"/>
        <v>2757.0568531432805</v>
      </c>
      <c r="K433" s="75"/>
      <c r="M433" s="27">
        <v>1.3697265759674337E-2</v>
      </c>
      <c r="N433" s="32">
        <v>0.60226767290996075</v>
      </c>
      <c r="P433" s="20">
        <v>0.11947398992015223</v>
      </c>
      <c r="Q433" s="27">
        <f t="shared" si="30"/>
        <v>118.39161470040213</v>
      </c>
      <c r="R433" s="32">
        <f t="shared" si="32"/>
        <v>207.66595804590048</v>
      </c>
      <c r="S433" s="27">
        <f t="shared" si="33"/>
        <v>14.144718581346391</v>
      </c>
      <c r="T433" s="27">
        <f t="shared" si="34"/>
        <v>24.810680578334672</v>
      </c>
    </row>
    <row r="434" spans="1:20" x14ac:dyDescent="0.3">
      <c r="A434" s="30">
        <v>0.11776317211524656</v>
      </c>
      <c r="B434" s="29">
        <v>306.14470799859794</v>
      </c>
      <c r="E434" s="27">
        <v>20.819024197884573</v>
      </c>
      <c r="F434" s="20">
        <v>118.39870130242761</v>
      </c>
      <c r="H434" s="27">
        <v>0.42541562760470697</v>
      </c>
      <c r="I434" s="20">
        <v>207.66670857877153</v>
      </c>
      <c r="J434" s="75">
        <f t="shared" si="31"/>
        <v>2757.4822687708852</v>
      </c>
      <c r="K434" s="75"/>
      <c r="M434" s="27">
        <v>1.3744696103913157E-2</v>
      </c>
      <c r="N434" s="32">
        <v>0.38591937202635179</v>
      </c>
      <c r="P434" s="20">
        <v>0.1193167365086083</v>
      </c>
      <c r="Q434" s="27">
        <f t="shared" si="30"/>
        <v>118.39870130242761</v>
      </c>
      <c r="R434" s="32">
        <f t="shared" si="32"/>
        <v>207.66670857877153</v>
      </c>
      <c r="S434" s="27">
        <f t="shared" si="33"/>
        <v>14.126946646263173</v>
      </c>
      <c r="T434" s="27">
        <f t="shared" si="34"/>
        <v>24.778113949103229</v>
      </c>
    </row>
    <row r="435" spans="1:20" x14ac:dyDescent="0.3">
      <c r="A435" s="30">
        <v>0.11624473643632882</v>
      </c>
      <c r="B435" s="29">
        <v>247.33910430383614</v>
      </c>
      <c r="E435" s="27">
        <v>17.193171837438967</v>
      </c>
      <c r="F435" s="20">
        <v>118.48891692688197</v>
      </c>
      <c r="H435" s="27">
        <v>1.1926695999668482</v>
      </c>
      <c r="I435" s="20">
        <v>208.1998098832521</v>
      </c>
      <c r="J435" s="75">
        <f t="shared" si="31"/>
        <v>2758.674938370852</v>
      </c>
      <c r="K435" s="75"/>
      <c r="M435" s="27">
        <v>1.399223392991189E-2</v>
      </c>
      <c r="N435" s="32">
        <v>0.37085571288673941</v>
      </c>
      <c r="P435" s="20">
        <v>0.11876802640290407</v>
      </c>
      <c r="Q435" s="27">
        <f t="shared" si="30"/>
        <v>118.48891692688197</v>
      </c>
      <c r="R435" s="32">
        <f t="shared" si="32"/>
        <v>208.1998098832521</v>
      </c>
      <c r="S435" s="27">
        <f t="shared" si="33"/>
        <v>14.072694814023425</v>
      </c>
      <c r="T435" s="27">
        <f t="shared" si="34"/>
        <v>24.727480517293692</v>
      </c>
    </row>
    <row r="436" spans="1:20" x14ac:dyDescent="0.3">
      <c r="A436" s="30">
        <v>0.11587502094153024</v>
      </c>
      <c r="B436" s="29">
        <v>849.22540837404495</v>
      </c>
      <c r="E436" s="27">
        <v>0.75183186750473396</v>
      </c>
      <c r="F436" s="20">
        <v>118.48927459464748</v>
      </c>
      <c r="H436" s="27">
        <v>1.5733683221696992E-3</v>
      </c>
      <c r="I436" s="20">
        <v>208.21943286609149</v>
      </c>
      <c r="J436" s="75">
        <f t="shared" si="31"/>
        <v>2758.6765117391742</v>
      </c>
      <c r="K436" s="75"/>
      <c r="M436" s="27">
        <v>1.4094142773501517E-2</v>
      </c>
      <c r="N436" s="32">
        <v>0.67822430713219062</v>
      </c>
      <c r="P436" s="20">
        <v>0.11839367454649619</v>
      </c>
      <c r="Q436" s="27">
        <f t="shared" si="30"/>
        <v>118.48927459464748</v>
      </c>
      <c r="R436" s="32">
        <f t="shared" si="32"/>
        <v>208.21943286609149</v>
      </c>
      <c r="S436" s="27">
        <f t="shared" si="33"/>
        <v>14.028380613609112</v>
      </c>
      <c r="T436" s="27">
        <f t="shared" si="34"/>
        <v>24.651863769004049</v>
      </c>
    </row>
    <row r="437" spans="1:20" x14ac:dyDescent="0.3">
      <c r="A437" s="30">
        <v>0.11444048132852913</v>
      </c>
      <c r="B437" s="29">
        <v>156.43508452295896</v>
      </c>
      <c r="E437" s="27">
        <v>8.7007968593297846E-2</v>
      </c>
      <c r="F437" s="20">
        <v>118.55245688867464</v>
      </c>
      <c r="H437" s="27">
        <v>1.1521384672050772E-2</v>
      </c>
      <c r="I437" s="20">
        <v>208.44908675438344</v>
      </c>
      <c r="J437" s="75">
        <f t="shared" si="31"/>
        <v>2758.6880331238463</v>
      </c>
      <c r="K437" s="75"/>
      <c r="M437" s="27">
        <v>1.4261630872624664E-2</v>
      </c>
      <c r="N437" s="32">
        <v>0.46342060174450866</v>
      </c>
      <c r="P437" s="20">
        <v>0.11776317211524656</v>
      </c>
      <c r="Q437" s="27">
        <f t="shared" si="30"/>
        <v>118.55245688867464</v>
      </c>
      <c r="R437" s="32">
        <f t="shared" si="32"/>
        <v>208.44908675438344</v>
      </c>
      <c r="S437" s="27">
        <f t="shared" si="33"/>
        <v>13.961113385266339</v>
      </c>
      <c r="T437" s="27">
        <f t="shared" si="34"/>
        <v>24.547625680722419</v>
      </c>
    </row>
    <row r="438" spans="1:20" x14ac:dyDescent="0.3">
      <c r="A438" s="30">
        <v>0.11441964497680601</v>
      </c>
      <c r="B438" s="29">
        <v>158.13816598748244</v>
      </c>
      <c r="E438" s="27">
        <v>8.720791811356321E-6</v>
      </c>
      <c r="F438" s="20">
        <v>118.67521371371961</v>
      </c>
      <c r="H438" s="27">
        <v>7.4582538987669977E-2</v>
      </c>
      <c r="I438" s="20">
        <v>208.6484247987317</v>
      </c>
      <c r="J438" s="75">
        <f t="shared" si="31"/>
        <v>2758.7626156628339</v>
      </c>
      <c r="K438" s="75"/>
      <c r="M438" s="27">
        <v>1.4485743784007354E-2</v>
      </c>
      <c r="N438" s="32">
        <v>0.22395105035454207</v>
      </c>
      <c r="P438" s="20">
        <v>0.11624473643632882</v>
      </c>
      <c r="Q438" s="27">
        <f t="shared" si="30"/>
        <v>118.67521371371961</v>
      </c>
      <c r="R438" s="32">
        <f t="shared" si="32"/>
        <v>208.6484247987317</v>
      </c>
      <c r="S438" s="27">
        <f t="shared" si="33"/>
        <v>13.795368939676333</v>
      </c>
      <c r="T438" s="27">
        <f t="shared" si="34"/>
        <v>24.25428114858374</v>
      </c>
    </row>
    <row r="439" spans="1:20" x14ac:dyDescent="0.3">
      <c r="A439" s="30">
        <v>0.11422601066760762</v>
      </c>
      <c r="B439" s="29">
        <v>188.56035521393039</v>
      </c>
      <c r="E439" s="27">
        <v>4.2385883766341976</v>
      </c>
      <c r="F439" s="20">
        <v>118.69379996397137</v>
      </c>
      <c r="H439" s="27">
        <v>0.79804778856578196</v>
      </c>
      <c r="I439" s="20">
        <v>208.99314150702449</v>
      </c>
      <c r="J439" s="75">
        <f t="shared" si="31"/>
        <v>2759.5606634513997</v>
      </c>
      <c r="K439" s="75"/>
      <c r="M439" s="27">
        <v>1.4514868977130391E-2</v>
      </c>
      <c r="N439" s="32">
        <v>0.52147357191669141</v>
      </c>
      <c r="P439" s="20">
        <v>0.11587502094153024</v>
      </c>
      <c r="Q439" s="27">
        <f t="shared" si="30"/>
        <v>118.69379996397137</v>
      </c>
      <c r="R439" s="32">
        <f t="shared" si="32"/>
        <v>208.99314150702449</v>
      </c>
      <c r="S439" s="27">
        <f t="shared" si="33"/>
        <v>13.753646556454983</v>
      </c>
      <c r="T439" s="27">
        <f t="shared" si="34"/>
        <v>24.217084648762654</v>
      </c>
    </row>
    <row r="440" spans="1:20" x14ac:dyDescent="0.3">
      <c r="A440" s="30">
        <v>0.11410614224087112</v>
      </c>
      <c r="B440" s="29">
        <v>382.41685279033516</v>
      </c>
      <c r="E440" s="27">
        <v>1.746264545545273E-3</v>
      </c>
      <c r="F440" s="20">
        <v>118.70180433118365</v>
      </c>
      <c r="H440" s="27">
        <v>8.5089915546632255E-4</v>
      </c>
      <c r="I440" s="20">
        <v>209.02510500126652</v>
      </c>
      <c r="J440" s="75">
        <f t="shared" si="31"/>
        <v>2759.5615143505552</v>
      </c>
      <c r="K440" s="75"/>
      <c r="M440" s="27">
        <v>1.4654433638497721E-2</v>
      </c>
      <c r="N440" s="32">
        <v>0.60931644388638651</v>
      </c>
      <c r="P440" s="20">
        <v>0.11444048132852913</v>
      </c>
      <c r="Q440" s="27">
        <f t="shared" si="30"/>
        <v>118.70180433118365</v>
      </c>
      <c r="R440" s="32">
        <f t="shared" si="32"/>
        <v>209.02510500126652</v>
      </c>
      <c r="S440" s="27">
        <f t="shared" si="33"/>
        <v>13.584291622225541</v>
      </c>
      <c r="T440" s="27">
        <f t="shared" si="34"/>
        <v>23.920933626091283</v>
      </c>
    </row>
    <row r="441" spans="1:20" x14ac:dyDescent="0.3">
      <c r="A441" s="30">
        <v>0.11249923037166809</v>
      </c>
      <c r="B441" s="29">
        <v>192.33222987367611</v>
      </c>
      <c r="E441" s="27">
        <v>8.9566560745879542E-6</v>
      </c>
      <c r="F441" s="20">
        <v>118.85297169815509</v>
      </c>
      <c r="H441" s="27">
        <v>1.4885116479490534E-4</v>
      </c>
      <c r="I441" s="20">
        <v>209.08163782492829</v>
      </c>
      <c r="J441" s="75">
        <f t="shared" si="31"/>
        <v>2759.56166320172</v>
      </c>
      <c r="K441" s="75"/>
      <c r="M441" s="27">
        <v>1.4748896528544719E-2</v>
      </c>
      <c r="N441" s="32">
        <v>0.41601283994239163</v>
      </c>
      <c r="P441" s="20">
        <v>0.11441964497680601</v>
      </c>
      <c r="Q441" s="27">
        <f t="shared" si="30"/>
        <v>118.85297169815509</v>
      </c>
      <c r="R441" s="32">
        <f t="shared" si="32"/>
        <v>209.08163782492829</v>
      </c>
      <c r="S441" s="27">
        <f t="shared" si="33"/>
        <v>13.599114826141278</v>
      </c>
      <c r="T441" s="27">
        <f t="shared" si="34"/>
        <v>23.923046771097429</v>
      </c>
    </row>
    <row r="442" spans="1:20" x14ac:dyDescent="0.3">
      <c r="A442" s="30">
        <v>0.11073319839260876</v>
      </c>
      <c r="B442" s="29">
        <v>218.68576245893999</v>
      </c>
      <c r="E442" s="27">
        <v>2.4893011021958955E-2</v>
      </c>
      <c r="F442" s="20">
        <v>118.93274211040271</v>
      </c>
      <c r="H442" s="27">
        <v>7.6692826951330062E-5</v>
      </c>
      <c r="I442" s="20">
        <v>209.19837897711889</v>
      </c>
      <c r="J442" s="75">
        <f t="shared" si="31"/>
        <v>2759.5617398945469</v>
      </c>
      <c r="K442" s="75"/>
      <c r="M442" s="27">
        <v>1.4769193832762539E-2</v>
      </c>
      <c r="N442" s="32">
        <v>0.38271992929626308</v>
      </c>
      <c r="P442" s="20">
        <v>0.11422601066760762</v>
      </c>
      <c r="Q442" s="27">
        <f t="shared" si="30"/>
        <v>118.93274211040271</v>
      </c>
      <c r="R442" s="32">
        <f t="shared" si="32"/>
        <v>209.19837897711889</v>
      </c>
      <c r="S442" s="27">
        <f t="shared" si="33"/>
        <v>13.585212669030687</v>
      </c>
      <c r="T442" s="27">
        <f t="shared" si="34"/>
        <v>23.895896268686606</v>
      </c>
    </row>
    <row r="443" spans="1:20" x14ac:dyDescent="0.3">
      <c r="A443" s="30">
        <v>0.1105439133038999</v>
      </c>
      <c r="B443" s="29">
        <v>232.30992770894522</v>
      </c>
      <c r="E443" s="27">
        <v>2.4271023312394391E-4</v>
      </c>
      <c r="F443" s="20">
        <v>118.97348632948555</v>
      </c>
      <c r="H443" s="27">
        <v>3.7065190090288525E-3</v>
      </c>
      <c r="I443" s="20">
        <v>209.27343573868424</v>
      </c>
      <c r="J443" s="75">
        <f t="shared" si="31"/>
        <v>2759.5654464135559</v>
      </c>
      <c r="K443" s="75"/>
      <c r="M443" s="27">
        <v>1.5135655429048711E-2</v>
      </c>
      <c r="N443" s="32">
        <v>0.30925479427506486</v>
      </c>
      <c r="P443" s="20">
        <v>0.11410614224087112</v>
      </c>
      <c r="Q443" s="27">
        <f t="shared" si="30"/>
        <v>118.97348632948555</v>
      </c>
      <c r="R443" s="32">
        <f t="shared" si="32"/>
        <v>209.27343573868424</v>
      </c>
      <c r="S443" s="27">
        <f t="shared" si="33"/>
        <v>13.575605554004614</v>
      </c>
      <c r="T443" s="27">
        <f t="shared" si="34"/>
        <v>23.879384425634107</v>
      </c>
    </row>
    <row r="444" spans="1:20" x14ac:dyDescent="0.3">
      <c r="A444" s="30">
        <v>0.10712970099211816</v>
      </c>
      <c r="B444" s="29">
        <v>302.73297935819352</v>
      </c>
      <c r="E444" s="27">
        <v>2.76589005261485E-3</v>
      </c>
      <c r="F444" s="20">
        <v>118.99028058027044</v>
      </c>
      <c r="H444" s="27">
        <v>8.0636485709419503E-2</v>
      </c>
      <c r="I444" s="20">
        <v>209.32339860499758</v>
      </c>
      <c r="J444" s="75">
        <f t="shared" si="31"/>
        <v>2759.6460828992654</v>
      </c>
      <c r="K444" s="75"/>
      <c r="M444" s="27">
        <v>1.5143001706746873E-2</v>
      </c>
      <c r="N444" s="32">
        <v>0.53445739550096161</v>
      </c>
      <c r="P444" s="20">
        <v>0.11249923037166809</v>
      </c>
      <c r="Q444" s="27">
        <f t="shared" si="30"/>
        <v>118.99028058027044</v>
      </c>
      <c r="R444" s="32">
        <f t="shared" si="32"/>
        <v>209.32339860499758</v>
      </c>
      <c r="S444" s="27">
        <f t="shared" si="33"/>
        <v>13.386314986989268</v>
      </c>
      <c r="T444" s="27">
        <f t="shared" si="34"/>
        <v>23.548721241844131</v>
      </c>
    </row>
    <row r="445" spans="1:20" x14ac:dyDescent="0.3">
      <c r="A445" s="30">
        <v>0.10677684895881612</v>
      </c>
      <c r="B445" s="29">
        <v>152.57143398086836</v>
      </c>
      <c r="E445" s="27">
        <v>2.6216879632556811E-4</v>
      </c>
      <c r="F445" s="20">
        <v>119.22596722737907</v>
      </c>
      <c r="H445" s="27">
        <v>13.527514187598626</v>
      </c>
      <c r="I445" s="20">
        <v>209.40242466442729</v>
      </c>
      <c r="J445" s="75">
        <f t="shared" si="31"/>
        <v>2773.173597086864</v>
      </c>
      <c r="K445" s="75"/>
      <c r="M445" s="27">
        <v>1.5164596196882485E-2</v>
      </c>
      <c r="N445" s="32">
        <v>0.53211980392085612</v>
      </c>
      <c r="P445" s="20">
        <v>0.11073319839260876</v>
      </c>
      <c r="Q445" s="27">
        <f t="shared" si="30"/>
        <v>119.22596722737907</v>
      </c>
      <c r="R445" s="32">
        <f t="shared" si="32"/>
        <v>209.40242466442729</v>
      </c>
      <c r="S445" s="27">
        <f t="shared" si="33"/>
        <v>13.202272682540036</v>
      </c>
      <c r="T445" s="27">
        <f t="shared" si="34"/>
        <v>23.187800234259335</v>
      </c>
    </row>
    <row r="446" spans="1:20" x14ac:dyDescent="0.3">
      <c r="A446" s="30">
        <v>0.10659539327843959</v>
      </c>
      <c r="B446" s="29">
        <v>503.2167726300745</v>
      </c>
      <c r="E446" s="27">
        <v>0.45971225369794411</v>
      </c>
      <c r="F446" s="20">
        <v>119.44411779569428</v>
      </c>
      <c r="H446" s="27">
        <v>0.38645993587397243</v>
      </c>
      <c r="I446" s="20">
        <v>209.48415180860803</v>
      </c>
      <c r="J446" s="75">
        <f t="shared" si="31"/>
        <v>2773.560057022738</v>
      </c>
      <c r="K446" s="75"/>
      <c r="M446" s="27">
        <v>1.5666004067043104E-2</v>
      </c>
      <c r="N446" s="32">
        <v>0.37567272089416898</v>
      </c>
      <c r="P446" s="20">
        <v>0.1105439133038999</v>
      </c>
      <c r="Q446" s="27">
        <f t="shared" si="30"/>
        <v>119.44411779569428</v>
      </c>
      <c r="R446" s="32">
        <f t="shared" si="32"/>
        <v>209.48415180860803</v>
      </c>
      <c r="S446" s="27">
        <f t="shared" si="33"/>
        <v>13.203820202268036</v>
      </c>
      <c r="T446" s="27">
        <f t="shared" si="34"/>
        <v>23.157197916071773</v>
      </c>
    </row>
    <row r="447" spans="1:20" x14ac:dyDescent="0.3">
      <c r="A447" s="30">
        <v>0.10654833049648005</v>
      </c>
      <c r="B447" s="29">
        <v>170.31499346775826</v>
      </c>
      <c r="E447" s="27">
        <v>0.30002068641715596</v>
      </c>
      <c r="F447" s="20">
        <v>119.44807883729166</v>
      </c>
      <c r="H447" s="27">
        <v>1.2827448654206819E-2</v>
      </c>
      <c r="I447" s="20">
        <v>209.77767604442454</v>
      </c>
      <c r="J447" s="75">
        <f t="shared" si="31"/>
        <v>2773.5728844713922</v>
      </c>
      <c r="K447" s="75"/>
      <c r="M447" s="27">
        <v>1.5707427896813897E-2</v>
      </c>
      <c r="N447" s="32">
        <v>0.52096478650956057</v>
      </c>
      <c r="P447" s="20">
        <v>0.10712970099211816</v>
      </c>
      <c r="Q447" s="27">
        <f t="shared" si="30"/>
        <v>119.44807883729166</v>
      </c>
      <c r="R447" s="32">
        <f t="shared" si="32"/>
        <v>209.77767604442454</v>
      </c>
      <c r="S447" s="27">
        <f t="shared" si="33"/>
        <v>12.796436969922013</v>
      </c>
      <c r="T447" s="27">
        <f t="shared" si="34"/>
        <v>22.473419709460629</v>
      </c>
    </row>
    <row r="448" spans="1:20" x14ac:dyDescent="0.3">
      <c r="A448" s="30">
        <v>0.1060828693489384</v>
      </c>
      <c r="B448" s="29">
        <v>153.37650403053718</v>
      </c>
      <c r="E448" s="27">
        <v>4.8469982364167663E-2</v>
      </c>
      <c r="F448" s="20">
        <v>119.47035414285902</v>
      </c>
      <c r="H448" s="27">
        <v>0.52551936972940894</v>
      </c>
      <c r="I448" s="20">
        <v>210.42614233397032</v>
      </c>
      <c r="J448" s="75">
        <f t="shared" si="31"/>
        <v>2774.0984038411216</v>
      </c>
      <c r="K448" s="75"/>
      <c r="M448" s="27">
        <v>1.6058205063927744E-2</v>
      </c>
      <c r="N448" s="32">
        <v>0.47445759822441941</v>
      </c>
      <c r="P448" s="20">
        <v>0.10677684895881612</v>
      </c>
      <c r="Q448" s="27">
        <f t="shared" si="30"/>
        <v>119.47035414285902</v>
      </c>
      <c r="R448" s="32">
        <f t="shared" si="32"/>
        <v>210.42614233397032</v>
      </c>
      <c r="S448" s="27">
        <f t="shared" si="33"/>
        <v>12.756667959368329</v>
      </c>
      <c r="T448" s="27">
        <f t="shared" si="34"/>
        <v>22.468640416980691</v>
      </c>
    </row>
    <row r="449" spans="1:20" x14ac:dyDescent="0.3">
      <c r="A449" s="30">
        <v>0.10601711276740389</v>
      </c>
      <c r="B449" s="29">
        <v>200.04515764443028</v>
      </c>
      <c r="E449" s="27">
        <v>0.2905486137274238</v>
      </c>
      <c r="F449" s="20">
        <v>119.49981903006748</v>
      </c>
      <c r="H449" s="27">
        <v>5.5053363072602224E-2</v>
      </c>
      <c r="I449" s="20">
        <v>210.52756896693577</v>
      </c>
      <c r="J449" s="75">
        <f t="shared" si="31"/>
        <v>2774.1534572041942</v>
      </c>
      <c r="K449" s="75"/>
      <c r="M449" s="27">
        <v>1.6118625262606656E-2</v>
      </c>
      <c r="N449" s="32">
        <v>0.26715781798310562</v>
      </c>
      <c r="P449" s="20">
        <v>0.10659539327843959</v>
      </c>
      <c r="Q449" s="27">
        <f t="shared" si="30"/>
        <v>119.49981903006748</v>
      </c>
      <c r="R449" s="32">
        <f t="shared" si="32"/>
        <v>210.52756896693577</v>
      </c>
      <c r="S449" s="27">
        <f t="shared" si="33"/>
        <v>12.738130206212404</v>
      </c>
      <c r="T449" s="27">
        <f t="shared" si="34"/>
        <v>22.441269009984332</v>
      </c>
    </row>
    <row r="450" spans="1:20" x14ac:dyDescent="0.3">
      <c r="A450" s="30">
        <v>0.10586810797440194</v>
      </c>
      <c r="B450" s="29">
        <v>210.95671898382668</v>
      </c>
      <c r="E450" s="27">
        <v>9.1031638497952372E-2</v>
      </c>
      <c r="F450" s="20">
        <v>119.50213599609994</v>
      </c>
      <c r="H450" s="27">
        <v>2.9440045364026446E-4</v>
      </c>
      <c r="I450" s="20">
        <v>210.54355720255791</v>
      </c>
      <c r="J450" s="75">
        <f t="shared" si="31"/>
        <v>2774.1537516046478</v>
      </c>
      <c r="K450" s="75"/>
      <c r="M450" s="27">
        <v>1.6345182325949281E-2</v>
      </c>
      <c r="N450" s="32">
        <v>0.68880931085622044</v>
      </c>
      <c r="P450" s="20">
        <v>0.10654833049648005</v>
      </c>
      <c r="Q450" s="27">
        <f t="shared" si="30"/>
        <v>119.50213599609994</v>
      </c>
      <c r="R450" s="32">
        <f t="shared" si="32"/>
        <v>210.54355720255791</v>
      </c>
      <c r="S450" s="27">
        <f t="shared" si="33"/>
        <v>12.732753081147761</v>
      </c>
      <c r="T450" s="27">
        <f t="shared" si="34"/>
        <v>22.433064516722691</v>
      </c>
    </row>
    <row r="451" spans="1:20" x14ac:dyDescent="0.3">
      <c r="A451" s="30">
        <v>0.10580529978915365</v>
      </c>
      <c r="B451" s="29">
        <v>154.3371363625352</v>
      </c>
      <c r="E451" s="27">
        <v>0.21411750611923708</v>
      </c>
      <c r="F451" s="20">
        <v>119.52487143057253</v>
      </c>
      <c r="H451" s="27">
        <v>1.1078416552663839E-2</v>
      </c>
      <c r="I451" s="20">
        <v>210.62861504174745</v>
      </c>
      <c r="J451" s="75">
        <f t="shared" si="31"/>
        <v>2774.1648300212005</v>
      </c>
      <c r="K451" s="75"/>
      <c r="M451" s="27">
        <v>1.6522705631814461E-2</v>
      </c>
      <c r="N451" s="32">
        <v>0.56896872960309497</v>
      </c>
      <c r="P451" s="20">
        <v>0.1060828693489384</v>
      </c>
      <c r="Q451" s="27">
        <f t="shared" si="30"/>
        <v>119.52487143057253</v>
      </c>
      <c r="R451" s="32">
        <f t="shared" si="32"/>
        <v>210.62861504174745</v>
      </c>
      <c r="S451" s="27">
        <f t="shared" si="33"/>
        <v>12.679541319918085</v>
      </c>
      <c r="T451" s="27">
        <f t="shared" si="34"/>
        <v>22.344087850621538</v>
      </c>
    </row>
    <row r="452" spans="1:20" x14ac:dyDescent="0.3">
      <c r="A452" s="30">
        <v>0.10450500326896872</v>
      </c>
      <c r="B452" s="29">
        <v>153.83935623439453</v>
      </c>
      <c r="E452" s="27">
        <v>1.1926695999668482</v>
      </c>
      <c r="F452" s="20">
        <v>119.61451947933016</v>
      </c>
      <c r="H452" s="27">
        <v>3.3177973776673753E-2</v>
      </c>
      <c r="I452" s="20">
        <v>210.92351651490341</v>
      </c>
      <c r="J452" s="75">
        <f t="shared" si="31"/>
        <v>2774.1980079949772</v>
      </c>
      <c r="K452" s="75"/>
      <c r="M452" s="27">
        <v>1.6608975258350256E-2</v>
      </c>
      <c r="N452" s="32">
        <v>0.23875090045053729</v>
      </c>
      <c r="P452" s="20">
        <v>0.10601711276740389</v>
      </c>
      <c r="Q452" s="27">
        <f t="shared" si="30"/>
        <v>119.61451947933016</v>
      </c>
      <c r="R452" s="32">
        <f t="shared" si="32"/>
        <v>210.92351651490341</v>
      </c>
      <c r="S452" s="27">
        <f t="shared" si="33"/>
        <v>12.681186000258974</v>
      </c>
      <c r="T452" s="27">
        <f t="shared" si="34"/>
        <v>22.361502235657891</v>
      </c>
    </row>
    <row r="453" spans="1:20" x14ac:dyDescent="0.3">
      <c r="A453" s="30">
        <v>0.10306341755813264</v>
      </c>
      <c r="B453" s="29">
        <v>474.00771390215425</v>
      </c>
      <c r="E453" s="27">
        <v>0.31442043382503471</v>
      </c>
      <c r="F453" s="20">
        <v>119.62418248173805</v>
      </c>
      <c r="H453" s="27">
        <v>2.4271023312394391E-4</v>
      </c>
      <c r="I453" s="20">
        <v>210.93852495890076</v>
      </c>
      <c r="J453" s="75">
        <f t="shared" si="31"/>
        <v>2774.1982507052103</v>
      </c>
      <c r="K453" s="75"/>
      <c r="M453" s="27">
        <v>1.6785960858214821E-2</v>
      </c>
      <c r="N453" s="32">
        <v>0.86660557124160376</v>
      </c>
      <c r="P453" s="20">
        <v>0.10586810797440194</v>
      </c>
      <c r="Q453" s="27">
        <f t="shared" si="30"/>
        <v>119.62418248173805</v>
      </c>
      <c r="R453" s="32">
        <f t="shared" si="32"/>
        <v>210.93852495890076</v>
      </c>
      <c r="S453" s="27">
        <f t="shared" si="33"/>
        <v>12.664385867326205</v>
      </c>
      <c r="T453" s="27">
        <f t="shared" si="34"/>
        <v>22.331662536309985</v>
      </c>
    </row>
    <row r="454" spans="1:20" x14ac:dyDescent="0.3">
      <c r="A454" s="30">
        <v>0.10288724303791241</v>
      </c>
      <c r="B454" s="29">
        <v>487.63187915215951</v>
      </c>
      <c r="E454" s="27">
        <v>0.17563312308402601</v>
      </c>
      <c r="F454" s="20">
        <v>119.75931510122905</v>
      </c>
      <c r="H454" s="27">
        <v>0.10586810797440194</v>
      </c>
      <c r="I454" s="20">
        <v>210.95671898382668</v>
      </c>
      <c r="J454" s="75">
        <f t="shared" si="31"/>
        <v>2774.3041188131847</v>
      </c>
      <c r="K454" s="75"/>
      <c r="M454" s="27">
        <v>1.6948899936778616E-2</v>
      </c>
      <c r="N454" s="32">
        <v>0.24875623708326644</v>
      </c>
      <c r="P454" s="20">
        <v>0.10580529978915365</v>
      </c>
      <c r="Q454" s="27">
        <f t="shared" si="30"/>
        <v>119.75931510122905</v>
      </c>
      <c r="R454" s="32">
        <f t="shared" si="32"/>
        <v>210.95671898382668</v>
      </c>
      <c r="S454" s="27">
        <f t="shared" si="33"/>
        <v>12.671170236829255</v>
      </c>
      <c r="T454" s="27">
        <f t="shared" si="34"/>
        <v>22.320338894620022</v>
      </c>
    </row>
    <row r="455" spans="1:20" x14ac:dyDescent="0.3">
      <c r="A455" s="30">
        <v>0.1018873668026572</v>
      </c>
      <c r="B455" s="29">
        <v>361.04571098210931</v>
      </c>
      <c r="E455" s="27">
        <v>2.3656499092794547E-3</v>
      </c>
      <c r="F455" s="20">
        <v>119.78742993536686</v>
      </c>
      <c r="H455" s="27">
        <v>4.4821618757850956E-5</v>
      </c>
      <c r="I455" s="20">
        <v>211.20059357454133</v>
      </c>
      <c r="J455" s="75">
        <f t="shared" si="31"/>
        <v>2774.3041636348034</v>
      </c>
      <c r="K455" s="75"/>
      <c r="M455" s="27">
        <v>1.6950036962498416E-2</v>
      </c>
      <c r="N455" s="32">
        <v>0.74487227032505365</v>
      </c>
      <c r="P455" s="20">
        <v>0.10450500326896872</v>
      </c>
      <c r="Q455" s="27">
        <f t="shared" ref="Q455:Q518" si="35">F455</f>
        <v>119.78742993536686</v>
      </c>
      <c r="R455" s="32">
        <f t="shared" si="32"/>
        <v>211.20059357454133</v>
      </c>
      <c r="S455" s="27">
        <f t="shared" si="33"/>
        <v>12.518385756976874</v>
      </c>
      <c r="T455" s="27">
        <f t="shared" si="34"/>
        <v>22.071518721915577</v>
      </c>
    </row>
    <row r="456" spans="1:20" x14ac:dyDescent="0.3">
      <c r="A456" s="30">
        <v>0.1016761710479841</v>
      </c>
      <c r="B456" s="29">
        <v>148.95128014576238</v>
      </c>
      <c r="E456" s="27">
        <v>9.5892034119119671</v>
      </c>
      <c r="F456" s="20">
        <v>119.80986352790833</v>
      </c>
      <c r="H456" s="27">
        <v>7.381468603398389E-3</v>
      </c>
      <c r="I456" s="20">
        <v>211.2361436397257</v>
      </c>
      <c r="J456" s="75">
        <f t="shared" ref="J456:J519" si="36">J455+H456</f>
        <v>2774.3115451034068</v>
      </c>
      <c r="K456" s="75"/>
      <c r="M456" s="27">
        <v>1.7000310648654704E-2</v>
      </c>
      <c r="N456" s="32">
        <v>0.52729784259667301</v>
      </c>
      <c r="P456" s="20">
        <v>0.10306341755813264</v>
      </c>
      <c r="Q456" s="27">
        <f t="shared" si="35"/>
        <v>119.80986352790833</v>
      </c>
      <c r="R456" s="32">
        <f t="shared" ref="R456:R519" si="37">I456</f>
        <v>211.2361436397257</v>
      </c>
      <c r="S456" s="27">
        <f t="shared" ref="S456:S519" si="38">P456 * Q456</f>
        <v>12.348013992359704</v>
      </c>
      <c r="T456" s="27">
        <f t="shared" ref="T456:T519" si="39">P456 * R456</f>
        <v>21.770718875310735</v>
      </c>
    </row>
    <row r="457" spans="1:20" x14ac:dyDescent="0.3">
      <c r="A457" s="30">
        <v>0.10125363402130461</v>
      </c>
      <c r="B457" s="29">
        <v>223.35559915273402</v>
      </c>
      <c r="E457" s="27">
        <v>9.486222380511208</v>
      </c>
      <c r="F457" s="20">
        <v>119.81642331224232</v>
      </c>
      <c r="H457" s="27">
        <v>5.5448374916977627E-2</v>
      </c>
      <c r="I457" s="20">
        <v>211.28164665563702</v>
      </c>
      <c r="J457" s="75">
        <f t="shared" si="36"/>
        <v>2774.3669934783238</v>
      </c>
      <c r="K457" s="75"/>
      <c r="M457" s="27">
        <v>1.7142517091087939E-2</v>
      </c>
      <c r="N457" s="32">
        <v>0.35561734386532906</v>
      </c>
      <c r="P457" s="20">
        <v>0.10288724303791241</v>
      </c>
      <c r="Q457" s="27">
        <f t="shared" si="35"/>
        <v>119.81642331224232</v>
      </c>
      <c r="R457" s="32">
        <f t="shared" si="37"/>
        <v>211.28164665563702</v>
      </c>
      <c r="S457" s="27">
        <f t="shared" si="38"/>
        <v>12.327581465260071</v>
      </c>
      <c r="T457" s="27">
        <f t="shared" si="39"/>
        <v>21.738186128908861</v>
      </c>
    </row>
    <row r="458" spans="1:20" x14ac:dyDescent="0.3">
      <c r="A458" s="30">
        <v>9.9376487416975579E-2</v>
      </c>
      <c r="B458" s="29">
        <v>265.58360424237418</v>
      </c>
      <c r="E458" s="27">
        <v>3.7065190090288525E-3</v>
      </c>
      <c r="F458" s="20">
        <v>119.8634239824881</v>
      </c>
      <c r="H458" s="27">
        <v>1.2912695838167565E-3</v>
      </c>
      <c r="I458" s="20">
        <v>211.29267646338747</v>
      </c>
      <c r="J458" s="75">
        <f t="shared" si="36"/>
        <v>2774.3682847479076</v>
      </c>
      <c r="K458" s="75"/>
      <c r="M458" s="27">
        <v>1.7273081587063643E-2</v>
      </c>
      <c r="N458" s="32">
        <v>0.22912565421105555</v>
      </c>
      <c r="P458" s="20">
        <v>0.1018873668026572</v>
      </c>
      <c r="Q458" s="27">
        <f t="shared" si="35"/>
        <v>119.8634239824881</v>
      </c>
      <c r="R458" s="32">
        <f t="shared" si="37"/>
        <v>211.29267646338747</v>
      </c>
      <c r="S458" s="27">
        <f t="shared" si="38"/>
        <v>12.212568645526183</v>
      </c>
      <c r="T458" s="27">
        <f t="shared" si="39"/>
        <v>21.528054429540333</v>
      </c>
    </row>
    <row r="459" spans="1:20" x14ac:dyDescent="0.3">
      <c r="A459" s="30">
        <v>9.876758895779858E-2</v>
      </c>
      <c r="B459" s="29">
        <v>110.81723529078589</v>
      </c>
      <c r="E459" s="27">
        <v>8.0636485709419503E-2</v>
      </c>
      <c r="F459" s="20">
        <v>119.98086556896628</v>
      </c>
      <c r="H459" s="27">
        <v>5.1200021243857918E-4</v>
      </c>
      <c r="I459" s="20">
        <v>211.5432606465651</v>
      </c>
      <c r="J459" s="75">
        <f t="shared" si="36"/>
        <v>2774.3687967481201</v>
      </c>
      <c r="K459" s="75"/>
      <c r="M459" s="27">
        <v>1.7419673717995465E-2</v>
      </c>
      <c r="N459" s="32">
        <v>0.77209628535116348</v>
      </c>
      <c r="P459" s="20">
        <v>0.1016761710479841</v>
      </c>
      <c r="Q459" s="27">
        <f t="shared" si="35"/>
        <v>119.98086556896628</v>
      </c>
      <c r="R459" s="32">
        <f t="shared" si="37"/>
        <v>211.5432606465651</v>
      </c>
      <c r="S459" s="27">
        <f t="shared" si="38"/>
        <v>12.199195010075401</v>
      </c>
      <c r="T459" s="27">
        <f t="shared" si="39"/>
        <v>21.508908753548436</v>
      </c>
    </row>
    <row r="460" spans="1:20" x14ac:dyDescent="0.3">
      <c r="A460" s="30">
        <v>9.6780718446552783E-2</v>
      </c>
      <c r="B460" s="29">
        <v>126.66842561002353</v>
      </c>
      <c r="E460" s="27">
        <v>0.44162379982890343</v>
      </c>
      <c r="F460" s="20">
        <v>119.98301521332849</v>
      </c>
      <c r="H460" s="27">
        <v>7.8267396611408913E-3</v>
      </c>
      <c r="I460" s="20">
        <v>211.67752422428021</v>
      </c>
      <c r="J460" s="75">
        <f t="shared" si="36"/>
        <v>2774.3766234877812</v>
      </c>
      <c r="K460" s="75"/>
      <c r="M460" s="27">
        <v>1.752926170183855E-2</v>
      </c>
      <c r="N460" s="32">
        <v>0.4235421620558702</v>
      </c>
      <c r="P460" s="20">
        <v>0.10125363402130461</v>
      </c>
      <c r="Q460" s="27">
        <f t="shared" si="35"/>
        <v>119.98301521332849</v>
      </c>
      <c r="R460" s="32">
        <f t="shared" si="37"/>
        <v>211.67752422428021</v>
      </c>
      <c r="S460" s="27">
        <f t="shared" si="38"/>
        <v>12.148716311182985</v>
      </c>
      <c r="T460" s="27">
        <f t="shared" si="39"/>
        <v>21.433118568341108</v>
      </c>
    </row>
    <row r="461" spans="1:20" x14ac:dyDescent="0.3">
      <c r="A461" s="30">
        <v>9.575754336628961E-2</v>
      </c>
      <c r="B461" s="29">
        <v>144.89189035290866</v>
      </c>
      <c r="E461" s="27">
        <v>3.3655102288321359E-4</v>
      </c>
      <c r="F461" s="20">
        <v>120.01240208040778</v>
      </c>
      <c r="H461" s="27">
        <v>7.2307475420529954E-5</v>
      </c>
      <c r="I461" s="20">
        <v>211.72465142257838</v>
      </c>
      <c r="J461" s="75">
        <f t="shared" si="36"/>
        <v>2774.3766957952566</v>
      </c>
      <c r="K461" s="75"/>
      <c r="M461" s="27">
        <v>1.7633207979542931E-2</v>
      </c>
      <c r="N461" s="32">
        <v>0.51304617109835615</v>
      </c>
      <c r="P461" s="20">
        <v>9.9376487416975579E-2</v>
      </c>
      <c r="Q461" s="27">
        <f t="shared" si="35"/>
        <v>120.01240208040778</v>
      </c>
      <c r="R461" s="32">
        <f t="shared" si="37"/>
        <v>211.72465142257838</v>
      </c>
      <c r="S461" s="27">
        <f t="shared" si="38"/>
        <v>11.926410965224658</v>
      </c>
      <c r="T461" s="27">
        <f t="shared" si="39"/>
        <v>21.0404521579594</v>
      </c>
    </row>
    <row r="462" spans="1:20" x14ac:dyDescent="0.3">
      <c r="A462" s="30">
        <v>9.4761616556979789E-2</v>
      </c>
      <c r="B462" s="29">
        <v>176.50944626209301</v>
      </c>
      <c r="E462" s="27">
        <v>2.7601113786658971E-2</v>
      </c>
      <c r="F462" s="20">
        <v>120.19082806181059</v>
      </c>
      <c r="H462" s="27">
        <v>2.0735952857648954E-3</v>
      </c>
      <c r="I462" s="20">
        <v>211.90598326773465</v>
      </c>
      <c r="J462" s="75">
        <f t="shared" si="36"/>
        <v>2774.3787693905424</v>
      </c>
      <c r="K462" s="75"/>
      <c r="M462" s="27">
        <v>1.7634412075040018E-2</v>
      </c>
      <c r="N462" s="32">
        <v>0.25264773889093023</v>
      </c>
      <c r="P462" s="20">
        <v>9.876758895779858E-2</v>
      </c>
      <c r="Q462" s="27">
        <f t="shared" si="35"/>
        <v>120.19082806181059</v>
      </c>
      <c r="R462" s="32">
        <f t="shared" si="37"/>
        <v>211.90598326773465</v>
      </c>
      <c r="S462" s="27">
        <f t="shared" si="38"/>
        <v>11.870958302506352</v>
      </c>
      <c r="T462" s="27">
        <f t="shared" si="39"/>
        <v>20.929443053085759</v>
      </c>
    </row>
    <row r="463" spans="1:20" x14ac:dyDescent="0.3">
      <c r="A463" s="30">
        <v>9.4402059870390076E-2</v>
      </c>
      <c r="B463" s="29">
        <v>155.19378614557746</v>
      </c>
      <c r="E463" s="27">
        <v>6.6655888696914189E-2</v>
      </c>
      <c r="F463" s="20">
        <v>120.20500077049563</v>
      </c>
      <c r="H463" s="27">
        <v>4.8625504689880472E-2</v>
      </c>
      <c r="I463" s="20">
        <v>212.2123398079932</v>
      </c>
      <c r="J463" s="75">
        <f t="shared" si="36"/>
        <v>2774.4273948952323</v>
      </c>
      <c r="K463" s="75"/>
      <c r="M463" s="27">
        <v>1.7817555103192717E-2</v>
      </c>
      <c r="N463" s="32">
        <v>0.53194051034960321</v>
      </c>
      <c r="P463" s="20">
        <v>9.6780718446552783E-2</v>
      </c>
      <c r="Q463" s="27">
        <f t="shared" si="35"/>
        <v>120.20500077049563</v>
      </c>
      <c r="R463" s="32">
        <f t="shared" si="37"/>
        <v>212.2123398079932</v>
      </c>
      <c r="S463" s="27">
        <f t="shared" si="38"/>
        <v>11.633526335436997</v>
      </c>
      <c r="T463" s="27">
        <f t="shared" si="39"/>
        <v>20.538062709841576</v>
      </c>
    </row>
    <row r="464" spans="1:20" x14ac:dyDescent="0.3">
      <c r="A464" s="30">
        <v>9.4176123283091329E-2</v>
      </c>
      <c r="B464" s="29">
        <v>167.24345661748262</v>
      </c>
      <c r="E464" s="27">
        <v>7.4062096919078613E-3</v>
      </c>
      <c r="F464" s="20">
        <v>120.26253924036334</v>
      </c>
      <c r="H464" s="27">
        <v>1.5642042683380168</v>
      </c>
      <c r="I464" s="20">
        <v>212.24664649999951</v>
      </c>
      <c r="J464" s="75">
        <f t="shared" si="36"/>
        <v>2775.9915991635703</v>
      </c>
      <c r="K464" s="75"/>
      <c r="M464" s="27">
        <v>1.7871004838752924E-2</v>
      </c>
      <c r="N464" s="32">
        <v>0.5914521904105412</v>
      </c>
      <c r="P464" s="20">
        <v>9.575754336628961E-2</v>
      </c>
      <c r="Q464" s="27">
        <f t="shared" si="35"/>
        <v>120.26253924036334</v>
      </c>
      <c r="R464" s="32">
        <f t="shared" si="37"/>
        <v>212.24664649999951</v>
      </c>
      <c r="S464" s="27">
        <f t="shared" si="38"/>
        <v>11.516045316649198</v>
      </c>
      <c r="T464" s="27">
        <f t="shared" si="39"/>
        <v>20.324217456573244</v>
      </c>
    </row>
    <row r="465" spans="1:20" x14ac:dyDescent="0.3">
      <c r="A465" s="30">
        <v>9.3888801775392494E-2</v>
      </c>
      <c r="B465" s="29">
        <v>154.75166076443338</v>
      </c>
      <c r="E465" s="27">
        <v>2.7598740871326299E-5</v>
      </c>
      <c r="F465" s="20">
        <v>120.34507024458189</v>
      </c>
      <c r="H465" s="27">
        <v>1.6319841124641243E-3</v>
      </c>
      <c r="I465" s="20">
        <v>212.33455981428472</v>
      </c>
      <c r="J465" s="75">
        <f t="shared" si="36"/>
        <v>2775.9932311476828</v>
      </c>
      <c r="K465" s="75"/>
      <c r="M465" s="27">
        <v>1.8025999886049249E-2</v>
      </c>
      <c r="N465" s="32">
        <v>0.39317927182591988</v>
      </c>
      <c r="P465" s="20">
        <v>9.4761616556979789E-2</v>
      </c>
      <c r="Q465" s="27">
        <f t="shared" si="35"/>
        <v>120.34507024458189</v>
      </c>
      <c r="R465" s="32">
        <f t="shared" si="37"/>
        <v>212.33455981428472</v>
      </c>
      <c r="S465" s="27">
        <f t="shared" si="38"/>
        <v>11.404093401039868</v>
      </c>
      <c r="T465" s="27">
        <f t="shared" si="39"/>
        <v>20.121166138916337</v>
      </c>
    </row>
    <row r="466" spans="1:20" x14ac:dyDescent="0.3">
      <c r="A466" s="30">
        <v>9.3609569747968635E-2</v>
      </c>
      <c r="B466" s="29">
        <v>193.12716856427721</v>
      </c>
      <c r="E466" s="27">
        <v>1.8856800440516963E-2</v>
      </c>
      <c r="F466" s="20">
        <v>120.574361300167</v>
      </c>
      <c r="H466" s="27">
        <v>13.900200635562669</v>
      </c>
      <c r="I466" s="20">
        <v>212.82968576795699</v>
      </c>
      <c r="J466" s="75">
        <f t="shared" si="36"/>
        <v>2789.8934317832454</v>
      </c>
      <c r="K466" s="75"/>
      <c r="M466" s="27">
        <v>1.8174782440837589E-2</v>
      </c>
      <c r="N466" s="32">
        <v>0.42552966426267508</v>
      </c>
      <c r="P466" s="20">
        <v>9.4402059870390076E-2</v>
      </c>
      <c r="Q466" s="27">
        <f t="shared" si="35"/>
        <v>120.574361300167</v>
      </c>
      <c r="R466" s="32">
        <f t="shared" si="37"/>
        <v>212.82968576795699</v>
      </c>
      <c r="S466" s="27">
        <f t="shared" si="38"/>
        <v>11.38246807429241</v>
      </c>
      <c r="T466" s="27">
        <f t="shared" si="39"/>
        <v>20.091560738062981</v>
      </c>
    </row>
    <row r="467" spans="1:20" x14ac:dyDescent="0.3">
      <c r="A467" s="30">
        <v>9.2936677925081312E-2</v>
      </c>
      <c r="B467" s="29">
        <v>174.42357603163509</v>
      </c>
      <c r="E467" s="27">
        <v>2.5351626209157985E-4</v>
      </c>
      <c r="F467" s="20">
        <v>120.61176007012619</v>
      </c>
      <c r="H467" s="27">
        <v>4.9510232292959699E-4</v>
      </c>
      <c r="I467" s="20">
        <v>212.92905348931222</v>
      </c>
      <c r="J467" s="75">
        <f t="shared" si="36"/>
        <v>2789.8939268855684</v>
      </c>
      <c r="K467" s="75"/>
      <c r="M467" s="27">
        <v>1.8240310894270806E-2</v>
      </c>
      <c r="N467" s="32">
        <v>0.15919430194576845</v>
      </c>
      <c r="P467" s="20">
        <v>9.4176123283091329E-2</v>
      </c>
      <c r="Q467" s="27">
        <f t="shared" si="35"/>
        <v>120.61176007012619</v>
      </c>
      <c r="R467" s="32">
        <f t="shared" si="37"/>
        <v>212.92905348931222</v>
      </c>
      <c r="S467" s="27">
        <f t="shared" si="38"/>
        <v>11.358747985754837</v>
      </c>
      <c r="T467" s="27">
        <f t="shared" si="39"/>
        <v>20.052832791961414</v>
      </c>
    </row>
    <row r="468" spans="1:20" x14ac:dyDescent="0.3">
      <c r="A468" s="30">
        <v>9.251392196119923E-2</v>
      </c>
      <c r="B468" s="29">
        <v>238.22205158986338</v>
      </c>
      <c r="E468" s="27">
        <v>1.4977657292547519E-4</v>
      </c>
      <c r="F468" s="20">
        <v>120.62090118183984</v>
      </c>
      <c r="H468" s="27">
        <v>0.24263501491032002</v>
      </c>
      <c r="I468" s="20">
        <v>212.94092746336068</v>
      </c>
      <c r="J468" s="75">
        <f t="shared" si="36"/>
        <v>2790.1365619004787</v>
      </c>
      <c r="K468" s="75"/>
      <c r="M468" s="27">
        <v>1.834719295220566E-2</v>
      </c>
      <c r="N468" s="32">
        <v>0.69514683048530768</v>
      </c>
      <c r="P468" s="20">
        <v>9.3888801775392494E-2</v>
      </c>
      <c r="Q468" s="27">
        <f t="shared" si="35"/>
        <v>120.62090118183984</v>
      </c>
      <c r="R468" s="32">
        <f t="shared" si="37"/>
        <v>212.94092746336068</v>
      </c>
      <c r="S468" s="27">
        <f t="shared" si="38"/>
        <v>11.324951881030968</v>
      </c>
      <c r="T468" s="27">
        <f t="shared" si="39"/>
        <v>19.992768528475704</v>
      </c>
    </row>
    <row r="469" spans="1:20" x14ac:dyDescent="0.3">
      <c r="A469" s="30">
        <v>9.2075907854905381E-2</v>
      </c>
      <c r="B469" s="29">
        <v>147.07141864027267</v>
      </c>
      <c r="E469" s="27">
        <v>4.0158789316592447E-2</v>
      </c>
      <c r="F469" s="20">
        <v>120.62596075143045</v>
      </c>
      <c r="H469" s="27">
        <v>2.5525620794724091E-3</v>
      </c>
      <c r="I469" s="20">
        <v>213.05289504349349</v>
      </c>
      <c r="J469" s="75">
        <f t="shared" si="36"/>
        <v>2790.1391144625582</v>
      </c>
      <c r="K469" s="75"/>
      <c r="M469" s="27">
        <v>1.835714332810312E-2</v>
      </c>
      <c r="N469" s="32">
        <v>0.5174436072379105</v>
      </c>
      <c r="P469" s="20">
        <v>9.3609569747968635E-2</v>
      </c>
      <c r="Q469" s="27">
        <f t="shared" si="35"/>
        <v>120.62596075143045</v>
      </c>
      <c r="R469" s="32">
        <f t="shared" si="37"/>
        <v>213.05289504349349</v>
      </c>
      <c r="S469" s="27">
        <f t="shared" si="38"/>
        <v>11.291744286376757</v>
      </c>
      <c r="T469" s="27">
        <f t="shared" si="39"/>
        <v>19.943789838580546</v>
      </c>
    </row>
    <row r="470" spans="1:20" x14ac:dyDescent="0.3">
      <c r="A470" s="30">
        <v>9.1031638497952372E-2</v>
      </c>
      <c r="B470" s="29">
        <v>183.81189118074417</v>
      </c>
      <c r="E470" s="27">
        <v>8.2968710421482683E-4</v>
      </c>
      <c r="F470" s="20">
        <v>120.89582375824133</v>
      </c>
      <c r="H470" s="27">
        <v>7.8297995787579566E-4</v>
      </c>
      <c r="I470" s="20">
        <v>213.05934564168729</v>
      </c>
      <c r="J470" s="75">
        <f t="shared" si="36"/>
        <v>2790.139897442516</v>
      </c>
      <c r="K470" s="75"/>
      <c r="M470" s="27">
        <v>1.8487059601284273E-2</v>
      </c>
      <c r="N470" s="32">
        <v>0.24295328117556905</v>
      </c>
      <c r="P470" s="20">
        <v>9.2936677925081312E-2</v>
      </c>
      <c r="Q470" s="27">
        <f t="shared" si="35"/>
        <v>120.89582375824133</v>
      </c>
      <c r="R470" s="32">
        <f t="shared" si="37"/>
        <v>213.05934564168729</v>
      </c>
      <c r="S470" s="27">
        <f t="shared" si="38"/>
        <v>11.235656235107069</v>
      </c>
      <c r="T470" s="27">
        <f t="shared" si="39"/>
        <v>19.801027784830069</v>
      </c>
    </row>
    <row r="471" spans="1:20" x14ac:dyDescent="0.3">
      <c r="A471" s="30">
        <v>8.9947421196939104E-2</v>
      </c>
      <c r="B471" s="29">
        <v>193.78509802121562</v>
      </c>
      <c r="E471" s="27">
        <v>1.1933367806418573</v>
      </c>
      <c r="F471" s="20">
        <v>120.9123088205435</v>
      </c>
      <c r="H471" s="27">
        <v>3.8882324815858738E-4</v>
      </c>
      <c r="I471" s="20">
        <v>213.4116322130005</v>
      </c>
      <c r="J471" s="75">
        <f t="shared" si="36"/>
        <v>2790.1402862657642</v>
      </c>
      <c r="K471" s="75"/>
      <c r="M471" s="27">
        <v>1.8538208610152651E-2</v>
      </c>
      <c r="N471" s="32">
        <v>0.3650747124315733</v>
      </c>
      <c r="P471" s="20">
        <v>9.251392196119923E-2</v>
      </c>
      <c r="Q471" s="27">
        <f t="shared" si="35"/>
        <v>120.9123088205435</v>
      </c>
      <c r="R471" s="32">
        <f t="shared" si="37"/>
        <v>213.4116322130005</v>
      </c>
      <c r="S471" s="27">
        <f t="shared" si="38"/>
        <v>11.186071902372182</v>
      </c>
      <c r="T471" s="27">
        <f t="shared" si="39"/>
        <v>19.74354708816568</v>
      </c>
    </row>
    <row r="472" spans="1:20" x14ac:dyDescent="0.3">
      <c r="A472" s="30">
        <v>8.970652609013996E-2</v>
      </c>
      <c r="B472" s="29">
        <v>860.41426132336949</v>
      </c>
      <c r="E472" s="27">
        <v>1.3194015850785945E-3</v>
      </c>
      <c r="F472" s="20">
        <v>121.10837653639325</v>
      </c>
      <c r="H472" s="27">
        <v>4.4306645476808626E-2</v>
      </c>
      <c r="I472" s="20">
        <v>213.44404823383292</v>
      </c>
      <c r="J472" s="75">
        <f t="shared" si="36"/>
        <v>2790.184592911241</v>
      </c>
      <c r="K472" s="75"/>
      <c r="M472" s="27">
        <v>1.8545481287674193E-2</v>
      </c>
      <c r="N472" s="32">
        <v>0.62925124834977775</v>
      </c>
      <c r="P472" s="20">
        <v>9.2075907854905381E-2</v>
      </c>
      <c r="Q472" s="27">
        <f t="shared" si="35"/>
        <v>121.10837653639325</v>
      </c>
      <c r="R472" s="32">
        <f t="shared" si="37"/>
        <v>213.44404823383292</v>
      </c>
      <c r="S472" s="27">
        <f t="shared" si="38"/>
        <v>11.151163718422129</v>
      </c>
      <c r="T472" s="27">
        <f t="shared" si="39"/>
        <v>19.653054517356381</v>
      </c>
    </row>
    <row r="473" spans="1:20" x14ac:dyDescent="0.3">
      <c r="A473" s="30">
        <v>8.8965136789283861E-2</v>
      </c>
      <c r="B473" s="29">
        <v>235.22640697584239</v>
      </c>
      <c r="E473" s="27">
        <v>7.4582538987669977E-2</v>
      </c>
      <c r="F473" s="20">
        <v>121.12012166902562</v>
      </c>
      <c r="H473" s="27">
        <v>4.441552763182699E-3</v>
      </c>
      <c r="I473" s="20">
        <v>213.75429928502425</v>
      </c>
      <c r="J473" s="75">
        <f t="shared" si="36"/>
        <v>2790.1890344640042</v>
      </c>
      <c r="K473" s="75"/>
      <c r="M473" s="27">
        <v>1.8577275555344386E-2</v>
      </c>
      <c r="N473" s="32">
        <v>0.16377578752378247</v>
      </c>
      <c r="P473" s="20">
        <v>9.1031638497952372E-2</v>
      </c>
      <c r="Q473" s="27">
        <f t="shared" si="35"/>
        <v>121.12012166902562</v>
      </c>
      <c r="R473" s="32">
        <f t="shared" si="37"/>
        <v>213.75429928502425</v>
      </c>
      <c r="S473" s="27">
        <f t="shared" si="38"/>
        <v>11.025763130602748</v>
      </c>
      <c r="T473" s="27">
        <f t="shared" si="39"/>
        <v>19.458404099897447</v>
      </c>
    </row>
    <row r="474" spans="1:20" x14ac:dyDescent="0.3">
      <c r="A474" s="30">
        <v>8.8207985152166657E-2</v>
      </c>
      <c r="B474" s="29">
        <v>293.61169197880071</v>
      </c>
      <c r="E474" s="27">
        <v>11.033604534579354</v>
      </c>
      <c r="F474" s="20">
        <v>121.48054888933869</v>
      </c>
      <c r="H474" s="27">
        <v>0.54103346101101124</v>
      </c>
      <c r="I474" s="20">
        <v>213.8195470380154</v>
      </c>
      <c r="J474" s="75">
        <f t="shared" si="36"/>
        <v>2790.7300679250152</v>
      </c>
      <c r="K474" s="75"/>
      <c r="M474" s="27">
        <v>1.8596583619455487E-2</v>
      </c>
      <c r="N474" s="32">
        <v>0.56298356331223809</v>
      </c>
      <c r="P474" s="20">
        <v>8.9947421196939104E-2</v>
      </c>
      <c r="Q474" s="27">
        <f t="shared" si="35"/>
        <v>121.48054888933869</v>
      </c>
      <c r="R474" s="32">
        <f t="shared" si="37"/>
        <v>213.8195470380154</v>
      </c>
      <c r="S474" s="27">
        <f t="shared" si="38"/>
        <v>10.926862098184699</v>
      </c>
      <c r="T474" s="27">
        <f t="shared" si="39"/>
        <v>19.232516857567106</v>
      </c>
    </row>
    <row r="475" spans="1:20" x14ac:dyDescent="0.3">
      <c r="A475" s="30">
        <v>8.7072263338541234E-2</v>
      </c>
      <c r="B475" s="29">
        <v>236.49432922936853</v>
      </c>
      <c r="E475" s="27">
        <v>1.8990891486282635E-2</v>
      </c>
      <c r="F475" s="20">
        <v>121.60808543522184</v>
      </c>
      <c r="H475" s="27">
        <v>8.2678086073428858E-5</v>
      </c>
      <c r="I475" s="20">
        <v>213.84756311910854</v>
      </c>
      <c r="J475" s="75">
        <f t="shared" si="36"/>
        <v>2790.7301506031013</v>
      </c>
      <c r="K475" s="75"/>
      <c r="M475" s="27">
        <v>1.8756211273284862E-2</v>
      </c>
      <c r="N475" s="32">
        <v>0.54064769514363931</v>
      </c>
      <c r="P475" s="20">
        <v>8.970652609013996E-2</v>
      </c>
      <c r="Q475" s="27">
        <f t="shared" si="35"/>
        <v>121.60808543522184</v>
      </c>
      <c r="R475" s="32">
        <f t="shared" si="37"/>
        <v>213.84756311910854</v>
      </c>
      <c r="S475" s="27">
        <f t="shared" si="38"/>
        <v>10.909038888866696</v>
      </c>
      <c r="T475" s="27">
        <f t="shared" si="39"/>
        <v>19.183522000257163</v>
      </c>
    </row>
    <row r="476" spans="1:20" x14ac:dyDescent="0.3">
      <c r="A476" s="30">
        <v>8.7007968593297846E-2</v>
      </c>
      <c r="B476" s="29">
        <v>215.18172235284149</v>
      </c>
      <c r="E476" s="27">
        <v>6.5524646431185829E-2</v>
      </c>
      <c r="F476" s="20">
        <v>121.64047589468224</v>
      </c>
      <c r="H476" s="27">
        <v>6.7896216265580733E-2</v>
      </c>
      <c r="I476" s="20">
        <v>213.88856286273935</v>
      </c>
      <c r="J476" s="75">
        <f t="shared" si="36"/>
        <v>2790.7980468193668</v>
      </c>
      <c r="K476" s="75"/>
      <c r="M476" s="27">
        <v>1.8772805940443504E-2</v>
      </c>
      <c r="N476" s="32">
        <v>0.61165719678578501</v>
      </c>
      <c r="P476" s="20">
        <v>8.8965136789283861E-2</v>
      </c>
      <c r="Q476" s="27">
        <f t="shared" si="35"/>
        <v>121.64047589468224</v>
      </c>
      <c r="R476" s="32">
        <f t="shared" si="37"/>
        <v>213.88856286273935</v>
      </c>
      <c r="S476" s="27">
        <f t="shared" si="38"/>
        <v>10.821761577083992</v>
      </c>
      <c r="T476" s="27">
        <f t="shared" si="39"/>
        <v>19.028625252746945</v>
      </c>
    </row>
    <row r="477" spans="1:20" x14ac:dyDescent="0.3">
      <c r="A477" s="30">
        <v>8.6361442595261906E-2</v>
      </c>
      <c r="B477" s="29">
        <v>147.64952852535254</v>
      </c>
      <c r="E477" s="27">
        <v>6.9086225817045488E-3</v>
      </c>
      <c r="F477" s="20">
        <v>121.66671224184697</v>
      </c>
      <c r="H477" s="27">
        <v>1.1334266277231109</v>
      </c>
      <c r="I477" s="20">
        <v>214.49981781723176</v>
      </c>
      <c r="J477" s="75">
        <f t="shared" si="36"/>
        <v>2791.93147344709</v>
      </c>
      <c r="K477" s="75"/>
      <c r="M477" s="27">
        <v>1.8830140760655922E-2</v>
      </c>
      <c r="N477" s="32">
        <v>0.62702939291108628</v>
      </c>
      <c r="P477" s="20">
        <v>8.8207985152166657E-2</v>
      </c>
      <c r="Q477" s="27">
        <f t="shared" si="35"/>
        <v>121.66671224184697</v>
      </c>
      <c r="R477" s="32">
        <f t="shared" si="37"/>
        <v>214.49981781723176</v>
      </c>
      <c r="S477" s="27">
        <f t="shared" si="38"/>
        <v>10.73197554694177</v>
      </c>
      <c r="T477" s="27">
        <f t="shared" si="39"/>
        <v>18.920596745164833</v>
      </c>
    </row>
    <row r="478" spans="1:20" x14ac:dyDescent="0.3">
      <c r="A478" s="30">
        <v>8.6330217442082358E-2</v>
      </c>
      <c r="B478" s="29">
        <v>169.55128056458196</v>
      </c>
      <c r="E478" s="27">
        <v>4.1413068789097451E-2</v>
      </c>
      <c r="F478" s="20">
        <v>121.69617712905544</v>
      </c>
      <c r="H478" s="27">
        <v>4.0237413427348656E-3</v>
      </c>
      <c r="I478" s="20">
        <v>214.70449938464571</v>
      </c>
      <c r="J478" s="75">
        <f t="shared" si="36"/>
        <v>2791.9354971884327</v>
      </c>
      <c r="K478" s="75"/>
      <c r="M478" s="27">
        <v>1.8856800440516963E-2</v>
      </c>
      <c r="N478" s="32">
        <v>0.35017612699982659</v>
      </c>
      <c r="P478" s="20">
        <v>8.7072263338541234E-2</v>
      </c>
      <c r="Q478" s="27">
        <f t="shared" si="35"/>
        <v>121.69617712905544</v>
      </c>
      <c r="R478" s="32">
        <f t="shared" si="37"/>
        <v>214.70449938464571</v>
      </c>
      <c r="S478" s="27">
        <f t="shared" si="38"/>
        <v>10.596361582274874</v>
      </c>
      <c r="T478" s="27">
        <f t="shared" si="39"/>
        <v>18.694806710389535</v>
      </c>
    </row>
    <row r="479" spans="1:20" x14ac:dyDescent="0.3">
      <c r="A479" s="30">
        <v>8.5504458015293494E-2</v>
      </c>
      <c r="B479" s="29">
        <v>308.19159706208831</v>
      </c>
      <c r="E479" s="27">
        <v>3.051903396135458E-2</v>
      </c>
      <c r="F479" s="20">
        <v>121.7212295295605</v>
      </c>
      <c r="H479" s="27">
        <v>4.3363951789160637E-2</v>
      </c>
      <c r="I479" s="20">
        <v>214.71197048735908</v>
      </c>
      <c r="J479" s="75">
        <f t="shared" si="36"/>
        <v>2791.9788611402219</v>
      </c>
      <c r="K479" s="75"/>
      <c r="M479" s="27">
        <v>1.8990891486282635E-2</v>
      </c>
      <c r="N479" s="32">
        <v>0.31800830775804473</v>
      </c>
      <c r="P479" s="20">
        <v>8.7007968593297846E-2</v>
      </c>
      <c r="Q479" s="27">
        <f t="shared" si="35"/>
        <v>121.7212295295605</v>
      </c>
      <c r="R479" s="32">
        <f t="shared" si="37"/>
        <v>214.71197048735908</v>
      </c>
      <c r="S479" s="27">
        <f t="shared" si="38"/>
        <v>10.590716916045599</v>
      </c>
      <c r="T479" s="27">
        <f t="shared" si="39"/>
        <v>18.681652384769233</v>
      </c>
    </row>
    <row r="480" spans="1:20" x14ac:dyDescent="0.3">
      <c r="A480" s="30">
        <v>8.548996466151948E-2</v>
      </c>
      <c r="B480" s="29">
        <v>238.09768029843909</v>
      </c>
      <c r="E480" s="27">
        <v>5.7776195490077953E-4</v>
      </c>
      <c r="F480" s="20">
        <v>121.73229579923481</v>
      </c>
      <c r="H480" s="27">
        <v>0.18796250737796072</v>
      </c>
      <c r="I480" s="20">
        <v>214.90952730628666</v>
      </c>
      <c r="J480" s="75">
        <f t="shared" si="36"/>
        <v>2792.1668236475998</v>
      </c>
      <c r="K480" s="75"/>
      <c r="M480" s="27">
        <v>1.9138113131248247E-2</v>
      </c>
      <c r="N480" s="32">
        <v>0.49278894273359275</v>
      </c>
      <c r="P480" s="20">
        <v>8.6361442595261906E-2</v>
      </c>
      <c r="Q480" s="27">
        <f t="shared" si="35"/>
        <v>121.73229579923481</v>
      </c>
      <c r="R480" s="32">
        <f t="shared" si="37"/>
        <v>214.90952730628666</v>
      </c>
      <c r="S480" s="27">
        <f t="shared" si="38"/>
        <v>10.512976675655059</v>
      </c>
      <c r="T480" s="27">
        <f t="shared" si="39"/>
        <v>18.559896805636747</v>
      </c>
    </row>
    <row r="481" spans="1:20" x14ac:dyDescent="0.3">
      <c r="A481" s="30">
        <v>8.2803090438119398E-2</v>
      </c>
      <c r="B481" s="29">
        <v>490.54835841905674</v>
      </c>
      <c r="E481" s="27">
        <v>0.11975983468710183</v>
      </c>
      <c r="F481" s="20">
        <v>121.8052933128106</v>
      </c>
      <c r="H481" s="27">
        <v>1.0332768211860639</v>
      </c>
      <c r="I481" s="20">
        <v>214.93572596840318</v>
      </c>
      <c r="J481" s="75">
        <f t="shared" si="36"/>
        <v>2793.2001004687859</v>
      </c>
      <c r="K481" s="75"/>
      <c r="M481" s="27">
        <v>1.9308230042042851E-2</v>
      </c>
      <c r="N481" s="32">
        <v>0.52008370936976078</v>
      </c>
      <c r="P481" s="20">
        <v>8.6330217442082358E-2</v>
      </c>
      <c r="Q481" s="27">
        <f t="shared" si="35"/>
        <v>121.8052933128106</v>
      </c>
      <c r="R481" s="32">
        <f t="shared" si="37"/>
        <v>214.93572596840318</v>
      </c>
      <c r="S481" s="27">
        <f t="shared" si="38"/>
        <v>10.51547745729156</v>
      </c>
      <c r="T481" s="27">
        <f t="shared" si="39"/>
        <v>18.555447958924074</v>
      </c>
    </row>
    <row r="482" spans="1:20" x14ac:dyDescent="0.3">
      <c r="A482" s="30">
        <v>8.209838185530316E-2</v>
      </c>
      <c r="B482" s="29">
        <v>548.93364342201494</v>
      </c>
      <c r="E482" s="27">
        <v>4.4815615836796496E-2</v>
      </c>
      <c r="F482" s="20">
        <v>121.820540580726</v>
      </c>
      <c r="H482" s="27">
        <v>5.9962812686080724E-2</v>
      </c>
      <c r="I482" s="20">
        <v>215.08267628058428</v>
      </c>
      <c r="J482" s="75">
        <f t="shared" si="36"/>
        <v>2793.260063281472</v>
      </c>
      <c r="K482" s="75"/>
      <c r="M482" s="27">
        <v>1.9374438056729559E-2</v>
      </c>
      <c r="N482" s="32">
        <v>0.27809224830447132</v>
      </c>
      <c r="P482" s="20">
        <v>8.5504458015293494E-2</v>
      </c>
      <c r="Q482" s="27">
        <f t="shared" si="35"/>
        <v>121.820540580726</v>
      </c>
      <c r="R482" s="32">
        <f t="shared" si="37"/>
        <v>215.08267628058428</v>
      </c>
      <c r="S482" s="27">
        <f t="shared" si="38"/>
        <v>10.416199297485043</v>
      </c>
      <c r="T482" s="27">
        <f t="shared" si="39"/>
        <v>18.390527663850179</v>
      </c>
    </row>
    <row r="483" spans="1:20" x14ac:dyDescent="0.3">
      <c r="A483" s="30">
        <v>8.2027650326381263E-2</v>
      </c>
      <c r="B483" s="29">
        <v>129.67905878467536</v>
      </c>
      <c r="E483" s="27">
        <v>4.8625504689880472E-2</v>
      </c>
      <c r="F483" s="20">
        <v>121.82602784214023</v>
      </c>
      <c r="H483" s="27">
        <v>4.2949651892740803E-3</v>
      </c>
      <c r="I483" s="20">
        <v>215.14009212777137</v>
      </c>
      <c r="J483" s="75">
        <f t="shared" si="36"/>
        <v>2793.2643582466612</v>
      </c>
      <c r="K483" s="75"/>
      <c r="M483" s="27">
        <v>2.014926574565834E-2</v>
      </c>
      <c r="N483" s="32">
        <v>0.35731313247583268</v>
      </c>
      <c r="P483" s="20">
        <v>8.548996466151948E-2</v>
      </c>
      <c r="Q483" s="27">
        <f t="shared" si="35"/>
        <v>121.82602784214023</v>
      </c>
      <c r="R483" s="32">
        <f t="shared" si="37"/>
        <v>215.14009212777137</v>
      </c>
      <c r="S483" s="27">
        <f t="shared" si="38"/>
        <v>10.414902815077857</v>
      </c>
      <c r="T483" s="27">
        <f t="shared" si="39"/>
        <v>18.392318873279219</v>
      </c>
    </row>
    <row r="484" spans="1:20" x14ac:dyDescent="0.3">
      <c r="A484" s="30">
        <v>8.1041324232046463E-2</v>
      </c>
      <c r="B484" s="29">
        <v>491.81628067258282</v>
      </c>
      <c r="E484" s="27">
        <v>5.353727649890061E-3</v>
      </c>
      <c r="F484" s="20">
        <v>121.82915254664152</v>
      </c>
      <c r="H484" s="27">
        <v>8.7007968593297846E-2</v>
      </c>
      <c r="I484" s="20">
        <v>215.18172235284149</v>
      </c>
      <c r="J484" s="75">
        <f t="shared" si="36"/>
        <v>2793.3513662152545</v>
      </c>
      <c r="K484" s="75"/>
      <c r="M484" s="27">
        <v>2.023596976096087E-2</v>
      </c>
      <c r="N484" s="32">
        <v>0.36300394700612104</v>
      </c>
      <c r="P484" s="20">
        <v>8.2803090438119398E-2</v>
      </c>
      <c r="Q484" s="27">
        <f t="shared" si="35"/>
        <v>121.82915254664152</v>
      </c>
      <c r="R484" s="32">
        <f t="shared" si="37"/>
        <v>215.18172235284149</v>
      </c>
      <c r="S484" s="27">
        <f t="shared" si="38"/>
        <v>10.087830336319001</v>
      </c>
      <c r="T484" s="27">
        <f t="shared" si="39"/>
        <v>17.817711616612634</v>
      </c>
    </row>
    <row r="485" spans="1:20" x14ac:dyDescent="0.3">
      <c r="A485" s="30">
        <v>8.0888024614068854E-2</v>
      </c>
      <c r="B485" s="29">
        <v>145.14183542617073</v>
      </c>
      <c r="E485" s="27">
        <v>1.3697265759674337E-2</v>
      </c>
      <c r="F485" s="20">
        <v>121.83457806432534</v>
      </c>
      <c r="H485" s="27">
        <v>0.17563312308402601</v>
      </c>
      <c r="I485" s="20">
        <v>215.19215755816472</v>
      </c>
      <c r="J485" s="75">
        <f t="shared" si="36"/>
        <v>2793.5269993383386</v>
      </c>
      <c r="K485" s="75"/>
      <c r="M485" s="27">
        <v>2.0511538386017492E-2</v>
      </c>
      <c r="N485" s="32">
        <v>0.76223207287978145</v>
      </c>
      <c r="P485" s="20">
        <v>8.209838185530316E-2</v>
      </c>
      <c r="Q485" s="27">
        <f t="shared" si="35"/>
        <v>121.83457806432534</v>
      </c>
      <c r="R485" s="32">
        <f t="shared" si="37"/>
        <v>215.19215755816472</v>
      </c>
      <c r="S485" s="27">
        <f t="shared" si="38"/>
        <v>10.002421713104724</v>
      </c>
      <c r="T485" s="27">
        <f t="shared" si="39"/>
        <v>17.66692792347677</v>
      </c>
    </row>
    <row r="486" spans="1:20" x14ac:dyDescent="0.3">
      <c r="A486" s="30">
        <v>8.0636485709419503E-2</v>
      </c>
      <c r="B486" s="29">
        <v>209.32339860499758</v>
      </c>
      <c r="E486" s="27">
        <v>2.7049403306591557E-3</v>
      </c>
      <c r="F486" s="20">
        <v>121.91033771202017</v>
      </c>
      <c r="H486" s="27">
        <v>1.5595089871567325E-4</v>
      </c>
      <c r="I486" s="20">
        <v>215.79832690583979</v>
      </c>
      <c r="J486" s="75">
        <f t="shared" si="36"/>
        <v>2793.5271552892373</v>
      </c>
      <c r="K486" s="75"/>
      <c r="M486" s="27">
        <v>2.0712030531285563E-2</v>
      </c>
      <c r="N486" s="32">
        <v>0.57930772280563192</v>
      </c>
      <c r="P486" s="20">
        <v>8.2027650326381263E-2</v>
      </c>
      <c r="Q486" s="27">
        <f t="shared" si="35"/>
        <v>121.91033771202017</v>
      </c>
      <c r="R486" s="32">
        <f t="shared" si="37"/>
        <v>215.79832690583979</v>
      </c>
      <c r="S486" s="27">
        <f t="shared" si="38"/>
        <v>10.000018553012641</v>
      </c>
      <c r="T486" s="27">
        <f t="shared" si="39"/>
        <v>17.70142970045034</v>
      </c>
    </row>
    <row r="487" spans="1:20" x14ac:dyDescent="0.3">
      <c r="A487" s="30">
        <v>7.8873784189909202E-2</v>
      </c>
      <c r="B487" s="29">
        <v>189.69583032346276</v>
      </c>
      <c r="E487" s="27">
        <v>1.7031192783178994E-5</v>
      </c>
      <c r="F487" s="20">
        <v>121.99248509693616</v>
      </c>
      <c r="H487" s="27">
        <v>3.0063193880778272E-2</v>
      </c>
      <c r="I487" s="20">
        <v>216.05351528402397</v>
      </c>
      <c r="J487" s="75">
        <f t="shared" si="36"/>
        <v>2793.557218483118</v>
      </c>
      <c r="K487" s="75"/>
      <c r="M487" s="27">
        <v>2.0841927911988023E-2</v>
      </c>
      <c r="N487" s="32">
        <v>0.7192459369541464</v>
      </c>
      <c r="P487" s="20">
        <v>8.1041324232046463E-2</v>
      </c>
      <c r="Q487" s="27">
        <f t="shared" si="35"/>
        <v>121.99248509693616</v>
      </c>
      <c r="R487" s="32">
        <f t="shared" si="37"/>
        <v>216.05351528402397</v>
      </c>
      <c r="S487" s="27">
        <f t="shared" si="38"/>
        <v>9.8864325386138994</v>
      </c>
      <c r="T487" s="27">
        <f t="shared" si="39"/>
        <v>17.509262983605993</v>
      </c>
    </row>
    <row r="488" spans="1:20" x14ac:dyDescent="0.3">
      <c r="A488" s="30">
        <v>7.8015568242790323E-2</v>
      </c>
      <c r="B488" s="29">
        <v>232.5257053815335</v>
      </c>
      <c r="E488" s="27">
        <v>2.4190556659959839E-3</v>
      </c>
      <c r="F488" s="20">
        <v>121.99346249458981</v>
      </c>
      <c r="H488" s="27">
        <v>0.81391161257852218</v>
      </c>
      <c r="I488" s="20">
        <v>216.24043970775762</v>
      </c>
      <c r="J488" s="75">
        <f t="shared" si="36"/>
        <v>2794.3711300956966</v>
      </c>
      <c r="K488" s="75"/>
      <c r="M488" s="27">
        <v>2.0850177805641579E-2</v>
      </c>
      <c r="N488" s="32">
        <v>0.69115539306483131</v>
      </c>
      <c r="P488" s="20">
        <v>8.0888024614068854E-2</v>
      </c>
      <c r="Q488" s="27">
        <f t="shared" si="35"/>
        <v>121.99346249458981</v>
      </c>
      <c r="R488" s="32">
        <f t="shared" si="37"/>
        <v>216.24043970775762</v>
      </c>
      <c r="S488" s="27">
        <f t="shared" si="38"/>
        <v>9.8678101970178655</v>
      </c>
      <c r="T488" s="27">
        <f t="shared" si="39"/>
        <v>17.49126200963817</v>
      </c>
    </row>
    <row r="489" spans="1:20" x14ac:dyDescent="0.3">
      <c r="A489" s="30">
        <v>7.7513825365713274E-2</v>
      </c>
      <c r="B489" s="29">
        <v>192.15192537161772</v>
      </c>
      <c r="E489" s="27">
        <v>1.3521096347772072</v>
      </c>
      <c r="F489" s="20">
        <v>122.01278141123028</v>
      </c>
      <c r="H489" s="27">
        <v>8.80410191196097</v>
      </c>
      <c r="I489" s="20">
        <v>216.5049160390748</v>
      </c>
      <c r="J489" s="75">
        <f t="shared" si="36"/>
        <v>2803.1752320076575</v>
      </c>
      <c r="K489" s="75"/>
      <c r="M489" s="27">
        <v>2.0899647363421536E-2</v>
      </c>
      <c r="N489" s="32">
        <v>0.22438006251393997</v>
      </c>
      <c r="P489" s="20">
        <v>8.0636485709419503E-2</v>
      </c>
      <c r="Q489" s="27">
        <f t="shared" si="35"/>
        <v>122.01278141123028</v>
      </c>
      <c r="R489" s="32">
        <f t="shared" si="37"/>
        <v>216.5049160390748</v>
      </c>
      <c r="S489" s="27">
        <f t="shared" si="38"/>
        <v>9.8386819046331961</v>
      </c>
      <c r="T489" s="27">
        <f t="shared" si="39"/>
        <v>17.458195568203923</v>
      </c>
    </row>
    <row r="490" spans="1:20" x14ac:dyDescent="0.3">
      <c r="A490" s="30">
        <v>7.6980661337643141E-2</v>
      </c>
      <c r="B490" s="29">
        <v>107.11372598306279</v>
      </c>
      <c r="E490" s="27">
        <v>8.0230437879436067E-4</v>
      </c>
      <c r="F490" s="20">
        <v>122.28161660098846</v>
      </c>
      <c r="H490" s="27">
        <v>0.15001147118300651</v>
      </c>
      <c r="I490" s="20">
        <v>216.78210293939145</v>
      </c>
      <c r="J490" s="75">
        <f t="shared" si="36"/>
        <v>2803.3252434788405</v>
      </c>
      <c r="K490" s="75"/>
      <c r="M490" s="27">
        <v>2.0915742218221567E-2</v>
      </c>
      <c r="N490" s="32">
        <v>0.42978970884164447</v>
      </c>
      <c r="P490" s="20">
        <v>7.8873784189909202E-2</v>
      </c>
      <c r="Q490" s="27">
        <f t="shared" si="35"/>
        <v>122.28161660098846</v>
      </c>
      <c r="R490" s="32">
        <f t="shared" si="37"/>
        <v>216.78210293939145</v>
      </c>
      <c r="S490" s="27">
        <f t="shared" si="38"/>
        <v>9.6448138381795818</v>
      </c>
      <c r="T490" s="27">
        <f t="shared" si="39"/>
        <v>17.098424803476242</v>
      </c>
    </row>
    <row r="491" spans="1:20" x14ac:dyDescent="0.3">
      <c r="A491" s="30">
        <v>7.6334894059982616E-2</v>
      </c>
      <c r="B491" s="29">
        <v>197.61225064806459</v>
      </c>
      <c r="E491" s="27">
        <v>4.6245108627872469</v>
      </c>
      <c r="F491" s="20">
        <v>122.32617769580582</v>
      </c>
      <c r="H491" s="27">
        <v>5.8597246170393191E-3</v>
      </c>
      <c r="I491" s="20">
        <v>216.9147006749285</v>
      </c>
      <c r="J491" s="75">
        <f t="shared" si="36"/>
        <v>2803.3311032034576</v>
      </c>
      <c r="K491" s="75"/>
      <c r="M491" s="27">
        <v>2.1250713585232006E-2</v>
      </c>
      <c r="N491" s="32">
        <v>0.44746809112310593</v>
      </c>
      <c r="P491" s="20">
        <v>7.8015568242790323E-2</v>
      </c>
      <c r="Q491" s="27">
        <f t="shared" si="35"/>
        <v>122.32617769580582</v>
      </c>
      <c r="R491" s="32">
        <f t="shared" si="37"/>
        <v>216.9147006749285</v>
      </c>
      <c r="S491" s="27">
        <f t="shared" si="38"/>
        <v>9.5433462639068356</v>
      </c>
      <c r="T491" s="27">
        <f t="shared" si="39"/>
        <v>16.922723633369319</v>
      </c>
    </row>
    <row r="492" spans="1:20" x14ac:dyDescent="0.3">
      <c r="A492" s="30">
        <v>7.62172354645827E-2</v>
      </c>
      <c r="B492" s="29">
        <v>164.02198204534167</v>
      </c>
      <c r="E492" s="27">
        <v>5.1200021243857918E-4</v>
      </c>
      <c r="F492" s="20">
        <v>122.54323861059562</v>
      </c>
      <c r="H492" s="27">
        <v>1.9411885720455757</v>
      </c>
      <c r="I492" s="20">
        <v>216.95180296727531</v>
      </c>
      <c r="J492" s="75">
        <f t="shared" si="36"/>
        <v>2805.2722917755032</v>
      </c>
      <c r="K492" s="75"/>
      <c r="M492" s="27">
        <v>2.1839746072146227E-2</v>
      </c>
      <c r="N492" s="32">
        <v>0.53843121836477126</v>
      </c>
      <c r="P492" s="20">
        <v>7.7513825365713274E-2</v>
      </c>
      <c r="Q492" s="27">
        <f t="shared" si="35"/>
        <v>122.54323861059562</v>
      </c>
      <c r="R492" s="32">
        <f t="shared" si="37"/>
        <v>216.95180296727531</v>
      </c>
      <c r="S492" s="27">
        <f t="shared" si="38"/>
        <v>9.4987951974106419</v>
      </c>
      <c r="T492" s="27">
        <f t="shared" si="39"/>
        <v>16.816764167982015</v>
      </c>
    </row>
    <row r="493" spans="1:20" x14ac:dyDescent="0.3">
      <c r="A493" s="30">
        <v>7.6174965098289249E-2</v>
      </c>
      <c r="B493" s="29">
        <v>328.289249305699</v>
      </c>
      <c r="E493" s="27">
        <v>1.7544425645610318E-7</v>
      </c>
      <c r="F493" s="20">
        <v>122.55195725426526</v>
      </c>
      <c r="H493" s="27">
        <v>0.34783176881228428</v>
      </c>
      <c r="I493" s="20">
        <v>217.57611931851497</v>
      </c>
      <c r="J493" s="75">
        <f t="shared" si="36"/>
        <v>2805.6201235443154</v>
      </c>
      <c r="K493" s="75"/>
      <c r="M493" s="27">
        <v>2.1936127046046749E-2</v>
      </c>
      <c r="N493" s="32">
        <v>0.55669180730617174</v>
      </c>
      <c r="P493" s="20">
        <v>7.6980661337643141E-2</v>
      </c>
      <c r="Q493" s="27">
        <f t="shared" si="35"/>
        <v>122.55195725426526</v>
      </c>
      <c r="R493" s="32">
        <f t="shared" si="37"/>
        <v>217.57611931851497</v>
      </c>
      <c r="S493" s="27">
        <f t="shared" si="38"/>
        <v>9.434130717655913</v>
      </c>
      <c r="T493" s="27">
        <f t="shared" si="39"/>
        <v>16.749153556417237</v>
      </c>
    </row>
    <row r="494" spans="1:20" x14ac:dyDescent="0.3">
      <c r="A494" s="30">
        <v>7.6110377387067274E-2</v>
      </c>
      <c r="B494" s="29">
        <v>448.2821430635268</v>
      </c>
      <c r="E494" s="27">
        <v>0.24263501491032002</v>
      </c>
      <c r="F494" s="20">
        <v>122.554607657754</v>
      </c>
      <c r="H494" s="27">
        <v>1.783179636731802E-4</v>
      </c>
      <c r="I494" s="20">
        <v>217.92123860236995</v>
      </c>
      <c r="J494" s="75">
        <f t="shared" si="36"/>
        <v>2805.6203018622791</v>
      </c>
      <c r="K494" s="75"/>
      <c r="M494" s="27">
        <v>2.2003417791438551E-2</v>
      </c>
      <c r="N494" s="32">
        <v>0.64152738979748236</v>
      </c>
      <c r="P494" s="20">
        <v>7.6334894059982616E-2</v>
      </c>
      <c r="Q494" s="27">
        <f t="shared" si="35"/>
        <v>122.554607657754</v>
      </c>
      <c r="R494" s="32">
        <f t="shared" si="37"/>
        <v>217.92123860236995</v>
      </c>
      <c r="S494" s="27">
        <f t="shared" si="38"/>
        <v>9.3551929921173862</v>
      </c>
      <c r="T494" s="27">
        <f t="shared" si="39"/>
        <v>16.634994662132105</v>
      </c>
    </row>
    <row r="495" spans="1:20" x14ac:dyDescent="0.3">
      <c r="A495" s="30">
        <v>7.5884428408244275E-2</v>
      </c>
      <c r="B495" s="29">
        <v>919.64560654158561</v>
      </c>
      <c r="E495" s="27">
        <v>3.0063193880778272E-2</v>
      </c>
      <c r="F495" s="20">
        <v>122.74974480974778</v>
      </c>
      <c r="H495" s="27">
        <v>1.0170910936217297</v>
      </c>
      <c r="I495" s="20">
        <v>217.94465247201987</v>
      </c>
      <c r="J495" s="75">
        <f t="shared" si="36"/>
        <v>2806.6373929559009</v>
      </c>
      <c r="K495" s="75"/>
      <c r="M495" s="27">
        <v>2.2575722076908278E-2</v>
      </c>
      <c r="N495" s="32">
        <v>0.53538152875506673</v>
      </c>
      <c r="P495" s="20">
        <v>7.62172354645827E-2</v>
      </c>
      <c r="Q495" s="27">
        <f t="shared" si="35"/>
        <v>122.74974480974778</v>
      </c>
      <c r="R495" s="32">
        <f t="shared" si="37"/>
        <v>217.94465247201987</v>
      </c>
      <c r="S495" s="27">
        <f t="shared" si="38"/>
        <v>9.3556462033819852</v>
      </c>
      <c r="T495" s="27">
        <f t="shared" si="39"/>
        <v>16.611138895706585</v>
      </c>
    </row>
    <row r="496" spans="1:20" x14ac:dyDescent="0.3">
      <c r="A496" s="30">
        <v>7.5051311781408003E-2</v>
      </c>
      <c r="B496" s="29">
        <v>464.64535004821187</v>
      </c>
      <c r="E496" s="27">
        <v>0.6377952070279207</v>
      </c>
      <c r="F496" s="20">
        <v>123.02266661807626</v>
      </c>
      <c r="H496" s="27">
        <v>1.399223392991189E-2</v>
      </c>
      <c r="I496" s="20">
        <v>218.06429207202993</v>
      </c>
      <c r="J496" s="75">
        <f t="shared" si="36"/>
        <v>2806.6513851898308</v>
      </c>
      <c r="K496" s="75"/>
      <c r="M496" s="27">
        <v>2.2777817559017421E-2</v>
      </c>
      <c r="N496" s="32">
        <v>0.25605294075258034</v>
      </c>
      <c r="P496" s="20">
        <v>7.6174965098289249E-2</v>
      </c>
      <c r="Q496" s="27">
        <f t="shared" si="35"/>
        <v>123.02266661807626</v>
      </c>
      <c r="R496" s="32">
        <f t="shared" si="37"/>
        <v>218.06429207202993</v>
      </c>
      <c r="S496" s="27">
        <f t="shared" si="38"/>
        <v>9.3712473359304322</v>
      </c>
      <c r="T496" s="27">
        <f t="shared" si="39"/>
        <v>16.611039837770033</v>
      </c>
    </row>
    <row r="497" spans="1:20" x14ac:dyDescent="0.3">
      <c r="A497" s="30">
        <v>7.4582538987669977E-2</v>
      </c>
      <c r="B497" s="29">
        <v>208.6484247987317</v>
      </c>
      <c r="E497" s="27">
        <v>3.5119782933179522E-4</v>
      </c>
      <c r="F497" s="20">
        <v>123.02702871820797</v>
      </c>
      <c r="H497" s="27">
        <v>3.8911619574264478E-2</v>
      </c>
      <c r="I497" s="20">
        <v>218.28587459304242</v>
      </c>
      <c r="J497" s="75">
        <f t="shared" si="36"/>
        <v>2806.690296809405</v>
      </c>
      <c r="K497" s="75"/>
      <c r="M497" s="27">
        <v>2.2965737278354936E-2</v>
      </c>
      <c r="N497" s="32">
        <v>0.52170175522401507</v>
      </c>
      <c r="P497" s="20">
        <v>7.6110377387067274E-2</v>
      </c>
      <c r="Q497" s="27">
        <f t="shared" si="35"/>
        <v>123.02702871820797</v>
      </c>
      <c r="R497" s="32">
        <f t="shared" si="37"/>
        <v>218.28587459304242</v>
      </c>
      <c r="S497" s="27">
        <f t="shared" si="38"/>
        <v>9.3636335845523728</v>
      </c>
      <c r="T497" s="27">
        <f t="shared" si="39"/>
        <v>16.613820293542499</v>
      </c>
    </row>
    <row r="498" spans="1:20" x14ac:dyDescent="0.3">
      <c r="A498" s="30">
        <v>7.4386334478276694E-2</v>
      </c>
      <c r="B498" s="29">
        <v>304.78311789354353</v>
      </c>
      <c r="E498" s="27">
        <v>7.381468603398389E-3</v>
      </c>
      <c r="F498" s="20">
        <v>123.0311685294708</v>
      </c>
      <c r="H498" s="27">
        <v>1.4977657292547519E-4</v>
      </c>
      <c r="I498" s="20">
        <v>218.34762746953871</v>
      </c>
      <c r="J498" s="75">
        <f t="shared" si="36"/>
        <v>2806.690446585978</v>
      </c>
      <c r="K498" s="75"/>
      <c r="M498" s="27">
        <v>2.3122374143895286E-2</v>
      </c>
      <c r="N498" s="32">
        <v>0.5827910786387186</v>
      </c>
      <c r="P498" s="20">
        <v>7.5884428408244275E-2</v>
      </c>
      <c r="Q498" s="27">
        <f t="shared" si="35"/>
        <v>123.0311685294708</v>
      </c>
      <c r="R498" s="32">
        <f t="shared" si="37"/>
        <v>218.34762746953871</v>
      </c>
      <c r="S498" s="27">
        <f t="shared" si="38"/>
        <v>9.3361499002572632</v>
      </c>
      <c r="T498" s="27">
        <f t="shared" si="39"/>
        <v>16.569184904822201</v>
      </c>
    </row>
    <row r="499" spans="1:20" x14ac:dyDescent="0.3">
      <c r="A499" s="30">
        <v>7.3907604526993964E-2</v>
      </c>
      <c r="B499" s="29">
        <v>225.76116468428833</v>
      </c>
      <c r="E499" s="27">
        <v>3.1669474265072495E-4</v>
      </c>
      <c r="F499" s="20">
        <v>123.07864461834437</v>
      </c>
      <c r="H499" s="27">
        <v>2.4190556659959839E-3</v>
      </c>
      <c r="I499" s="20">
        <v>218.43928082184442</v>
      </c>
      <c r="J499" s="75">
        <f t="shared" si="36"/>
        <v>2806.6928656416439</v>
      </c>
      <c r="K499" s="75"/>
      <c r="M499" s="27">
        <v>2.3305589894789591E-2</v>
      </c>
      <c r="N499" s="32">
        <v>0.55165433816454479</v>
      </c>
      <c r="P499" s="20">
        <v>7.5051311781408003E-2</v>
      </c>
      <c r="Q499" s="27">
        <f t="shared" si="35"/>
        <v>123.07864461834437</v>
      </c>
      <c r="R499" s="32">
        <f t="shared" si="37"/>
        <v>218.43928082184442</v>
      </c>
      <c r="S499" s="27">
        <f t="shared" si="38"/>
        <v>9.2372137308844771</v>
      </c>
      <c r="T499" s="27">
        <f t="shared" si="39"/>
        <v>16.394154570266782</v>
      </c>
    </row>
    <row r="500" spans="1:20" x14ac:dyDescent="0.3">
      <c r="A500" s="30">
        <v>7.2958723804731562E-2</v>
      </c>
      <c r="B500" s="29">
        <v>239.8490591316841</v>
      </c>
      <c r="E500" s="27">
        <v>1.2912695838167565E-3</v>
      </c>
      <c r="F500" s="20">
        <v>123.08771703264001</v>
      </c>
      <c r="H500" s="27">
        <v>0.35283194060912138</v>
      </c>
      <c r="I500" s="20">
        <v>218.47264709741739</v>
      </c>
      <c r="J500" s="75">
        <f t="shared" si="36"/>
        <v>2807.0456975822531</v>
      </c>
      <c r="K500" s="75"/>
      <c r="M500" s="27">
        <v>2.3345496213096339E-2</v>
      </c>
      <c r="N500" s="32">
        <v>0.51938763104667296</v>
      </c>
      <c r="P500" s="20">
        <v>7.4582538987669977E-2</v>
      </c>
      <c r="Q500" s="27">
        <f t="shared" si="35"/>
        <v>123.08771703264001</v>
      </c>
      <c r="R500" s="32">
        <f t="shared" si="37"/>
        <v>218.47264709741739</v>
      </c>
      <c r="S500" s="27">
        <f t="shared" si="38"/>
        <v>9.180194454490163</v>
      </c>
      <c r="T500" s="27">
        <f t="shared" si="39"/>
        <v>16.294244719882595</v>
      </c>
    </row>
    <row r="501" spans="1:20" x14ac:dyDescent="0.3">
      <c r="A501" s="30">
        <v>7.2473569270641747E-2</v>
      </c>
      <c r="B501" s="29">
        <v>300.47931727628327</v>
      </c>
      <c r="E501" s="27">
        <v>0.1281213406759889</v>
      </c>
      <c r="F501" s="20">
        <v>123.14397860017029</v>
      </c>
      <c r="H501" s="27">
        <v>0.11073319839260876</v>
      </c>
      <c r="I501" s="20">
        <v>218.68576245893999</v>
      </c>
      <c r="J501" s="75">
        <f t="shared" si="36"/>
        <v>2807.1564307806457</v>
      </c>
      <c r="K501" s="75"/>
      <c r="M501" s="27">
        <v>2.3518151978350943E-2</v>
      </c>
      <c r="N501" s="32">
        <v>0.26030213533937718</v>
      </c>
      <c r="P501" s="20">
        <v>7.4386334478276694E-2</v>
      </c>
      <c r="Q501" s="27">
        <f t="shared" si="35"/>
        <v>123.14397860017029</v>
      </c>
      <c r="R501" s="32">
        <f t="shared" si="37"/>
        <v>218.68576245893999</v>
      </c>
      <c r="S501" s="27">
        <f t="shared" si="38"/>
        <v>9.1602291811380141</v>
      </c>
      <c r="T501" s="27">
        <f t="shared" si="39"/>
        <v>16.267232271907677</v>
      </c>
    </row>
    <row r="502" spans="1:20" x14ac:dyDescent="0.3">
      <c r="A502" s="30">
        <v>7.2349684417986282E-2</v>
      </c>
      <c r="B502" s="29">
        <v>314.10348252628847</v>
      </c>
      <c r="E502" s="27">
        <v>1.5086351309037127E-3</v>
      </c>
      <c r="F502" s="20">
        <v>123.23128431304653</v>
      </c>
      <c r="H502" s="27">
        <v>4.1832197985058883E-4</v>
      </c>
      <c r="I502" s="20">
        <v>218.68944652929497</v>
      </c>
      <c r="J502" s="75">
        <f t="shared" si="36"/>
        <v>2807.1568491026255</v>
      </c>
      <c r="K502" s="75"/>
      <c r="M502" s="27">
        <v>2.3933212052725139E-2</v>
      </c>
      <c r="N502" s="32">
        <v>0.35948626943228645</v>
      </c>
      <c r="P502" s="20">
        <v>7.3907604526993964E-2</v>
      </c>
      <c r="Q502" s="27">
        <f t="shared" si="35"/>
        <v>123.23128431304653</v>
      </c>
      <c r="R502" s="32">
        <f t="shared" si="37"/>
        <v>218.68944652929497</v>
      </c>
      <c r="S502" s="27">
        <f t="shared" si="38"/>
        <v>9.1077290263621986</v>
      </c>
      <c r="T502" s="27">
        <f t="shared" si="39"/>
        <v>16.162813128314326</v>
      </c>
    </row>
    <row r="503" spans="1:20" x14ac:dyDescent="0.3">
      <c r="A503" s="30">
        <v>7.1929258811451291E-2</v>
      </c>
      <c r="B503" s="29">
        <v>252.20625355955599</v>
      </c>
      <c r="E503" s="27">
        <v>1.2950703362093918E-2</v>
      </c>
      <c r="F503" s="20">
        <v>123.27501296455642</v>
      </c>
      <c r="H503" s="27">
        <v>0.63883350118521776</v>
      </c>
      <c r="I503" s="20">
        <v>218.77690144443395</v>
      </c>
      <c r="J503" s="75">
        <f t="shared" si="36"/>
        <v>2807.7956826038107</v>
      </c>
      <c r="K503" s="75"/>
      <c r="M503" s="27">
        <v>2.4074770012248337E-2</v>
      </c>
      <c r="N503" s="32">
        <v>0.36855139261219261</v>
      </c>
      <c r="P503" s="20">
        <v>7.2958723804731562E-2</v>
      </c>
      <c r="Q503" s="27">
        <f t="shared" si="35"/>
        <v>123.27501296455642</v>
      </c>
      <c r="R503" s="32">
        <f t="shared" si="37"/>
        <v>218.77690144443395</v>
      </c>
      <c r="S503" s="27">
        <f t="shared" si="38"/>
        <v>8.9939876229057756</v>
      </c>
      <c r="T503" s="27">
        <f t="shared" si="39"/>
        <v>15.961683527339433</v>
      </c>
    </row>
    <row r="504" spans="1:20" x14ac:dyDescent="0.3">
      <c r="A504" s="30">
        <v>7.1556039818005956E-2</v>
      </c>
      <c r="B504" s="29">
        <v>103.32736127778132</v>
      </c>
      <c r="E504" s="27">
        <v>0.35283194060912138</v>
      </c>
      <c r="F504" s="20">
        <v>123.29813695218283</v>
      </c>
      <c r="H504" s="27">
        <v>6.3388539652805775E-2</v>
      </c>
      <c r="I504" s="20">
        <v>219.2955864303762</v>
      </c>
      <c r="J504" s="75">
        <f t="shared" si="36"/>
        <v>2807.8590711434636</v>
      </c>
      <c r="K504" s="75"/>
      <c r="M504" s="27">
        <v>2.4367064384932746E-2</v>
      </c>
      <c r="N504" s="32">
        <v>0.35486170507706499</v>
      </c>
      <c r="P504" s="20">
        <v>7.2473569270641747E-2</v>
      </c>
      <c r="Q504" s="27">
        <f t="shared" si="35"/>
        <v>123.29813695218283</v>
      </c>
      <c r="R504" s="32">
        <f t="shared" si="37"/>
        <v>219.2955864303762</v>
      </c>
      <c r="S504" s="27">
        <f t="shared" si="38"/>
        <v>8.9358560693450944</v>
      </c>
      <c r="T504" s="27">
        <f t="shared" si="39"/>
        <v>15.893133873907875</v>
      </c>
    </row>
    <row r="505" spans="1:20" x14ac:dyDescent="0.3">
      <c r="A505" s="30">
        <v>7.1430638994570472E-2</v>
      </c>
      <c r="B505" s="29">
        <v>851.84280402833883</v>
      </c>
      <c r="E505" s="27">
        <v>4.9642060234618839</v>
      </c>
      <c r="F505" s="20">
        <v>123.30942348322111</v>
      </c>
      <c r="H505" s="27">
        <v>1.3437338466246729E-3</v>
      </c>
      <c r="I505" s="20">
        <v>219.52518213599814</v>
      </c>
      <c r="J505" s="75">
        <f t="shared" si="36"/>
        <v>2807.8604148773102</v>
      </c>
      <c r="K505" s="75"/>
      <c r="M505" s="27">
        <v>2.4458520262214734E-2</v>
      </c>
      <c r="N505" s="32">
        <v>0.25102654500368954</v>
      </c>
      <c r="P505" s="20">
        <v>7.2349684417986282E-2</v>
      </c>
      <c r="Q505" s="27">
        <f t="shared" si="35"/>
        <v>123.30942348322111</v>
      </c>
      <c r="R505" s="32">
        <f t="shared" si="37"/>
        <v>219.52518213599814</v>
      </c>
      <c r="S505" s="27">
        <f t="shared" si="38"/>
        <v>8.9213978747748737</v>
      </c>
      <c r="T505" s="27">
        <f t="shared" si="39"/>
        <v>15.882577649340424</v>
      </c>
    </row>
    <row r="506" spans="1:20" x14ac:dyDescent="0.3">
      <c r="A506" s="30">
        <v>7.1004355259901786E-2</v>
      </c>
      <c r="B506" s="29">
        <v>195.51850278417788</v>
      </c>
      <c r="E506" s="27">
        <v>0.15001147118300651</v>
      </c>
      <c r="F506" s="20">
        <v>123.47832462536155</v>
      </c>
      <c r="H506" s="27">
        <v>1.5341133901424655</v>
      </c>
      <c r="I506" s="20">
        <v>219.52921406807326</v>
      </c>
      <c r="J506" s="75">
        <f t="shared" si="36"/>
        <v>2809.3945282674526</v>
      </c>
      <c r="K506" s="75"/>
      <c r="M506" s="27">
        <v>2.4483505059833988E-2</v>
      </c>
      <c r="N506" s="32">
        <v>0.53443975996150705</v>
      </c>
      <c r="P506" s="20">
        <v>7.1929258811451291E-2</v>
      </c>
      <c r="Q506" s="27">
        <f t="shared" si="35"/>
        <v>123.47832462536155</v>
      </c>
      <c r="R506" s="32">
        <f t="shared" si="37"/>
        <v>219.52921406807326</v>
      </c>
      <c r="S506" s="27">
        <f t="shared" si="38"/>
        <v>8.8817043695820299</v>
      </c>
      <c r="T506" s="27">
        <f t="shared" si="39"/>
        <v>15.790573655376935</v>
      </c>
    </row>
    <row r="507" spans="1:20" x14ac:dyDescent="0.3">
      <c r="A507" s="30">
        <v>7.0430919906357303E-2</v>
      </c>
      <c r="B507" s="29">
        <v>146.78913458590858</v>
      </c>
      <c r="E507" s="27">
        <v>0.52551936972940894</v>
      </c>
      <c r="F507" s="20">
        <v>123.68185851428034</v>
      </c>
      <c r="H507" s="27">
        <v>0.31991827996262145</v>
      </c>
      <c r="I507" s="20">
        <v>219.76166027406944</v>
      </c>
      <c r="J507" s="75">
        <f t="shared" si="36"/>
        <v>2809.7144465474153</v>
      </c>
      <c r="K507" s="75"/>
      <c r="M507" s="27">
        <v>2.4893011021958955E-2</v>
      </c>
      <c r="N507" s="32">
        <v>0.67774818379957158</v>
      </c>
      <c r="P507" s="20">
        <v>7.1556039818005956E-2</v>
      </c>
      <c r="Q507" s="27">
        <f t="shared" si="35"/>
        <v>123.68185851428034</v>
      </c>
      <c r="R507" s="32">
        <f t="shared" si="37"/>
        <v>219.76166027406944</v>
      </c>
      <c r="S507" s="27">
        <f t="shared" si="38"/>
        <v>8.8501839926128234</v>
      </c>
      <c r="T507" s="27">
        <f t="shared" si="39"/>
        <v>15.725274113042412</v>
      </c>
    </row>
    <row r="508" spans="1:20" x14ac:dyDescent="0.3">
      <c r="A508" s="30">
        <v>7.0207549332735653E-2</v>
      </c>
      <c r="B508" s="29">
        <v>549.32910433248298</v>
      </c>
      <c r="E508" s="27">
        <v>1.1521384672050772E-2</v>
      </c>
      <c r="F508" s="20">
        <v>123.8446245297333</v>
      </c>
      <c r="H508" s="27">
        <v>2.0850177805641579E-2</v>
      </c>
      <c r="I508" s="20">
        <v>220.11998205041795</v>
      </c>
      <c r="J508" s="75">
        <f t="shared" si="36"/>
        <v>2809.7352967252209</v>
      </c>
      <c r="K508" s="75"/>
      <c r="M508" s="27">
        <v>2.4922943796354957E-2</v>
      </c>
      <c r="N508" s="32">
        <v>0.23879784374703333</v>
      </c>
      <c r="P508" s="20">
        <v>7.1430638994570472E-2</v>
      </c>
      <c r="Q508" s="27">
        <f t="shared" si="35"/>
        <v>123.8446245297333</v>
      </c>
      <c r="R508" s="32">
        <f t="shared" si="37"/>
        <v>220.11998205041795</v>
      </c>
      <c r="S508" s="27">
        <f t="shared" si="38"/>
        <v>8.8463006662015058</v>
      </c>
      <c r="T508" s="27">
        <f t="shared" si="39"/>
        <v>15.723310973334737</v>
      </c>
    </row>
    <row r="509" spans="1:20" x14ac:dyDescent="0.3">
      <c r="A509" s="30">
        <v>6.7896216265580733E-2</v>
      </c>
      <c r="B509" s="29">
        <v>213.88856286273935</v>
      </c>
      <c r="E509" s="27">
        <v>4.9510232292959699E-4</v>
      </c>
      <c r="F509" s="20">
        <v>123.92903145334274</v>
      </c>
      <c r="H509" s="27">
        <v>3.6474043126872857E-3</v>
      </c>
      <c r="I509" s="20">
        <v>220.17651487407971</v>
      </c>
      <c r="J509" s="75">
        <f t="shared" si="36"/>
        <v>2809.7389441295336</v>
      </c>
      <c r="K509" s="75"/>
      <c r="M509" s="27">
        <v>2.5057629415186966E-2</v>
      </c>
      <c r="N509" s="32">
        <v>0.49752483655870389</v>
      </c>
      <c r="P509" s="20">
        <v>7.1004355259901786E-2</v>
      </c>
      <c r="Q509" s="27">
        <f t="shared" si="35"/>
        <v>123.92903145334274</v>
      </c>
      <c r="R509" s="32">
        <f t="shared" si="37"/>
        <v>220.17651487407971</v>
      </c>
      <c r="S509" s="27">
        <f t="shared" si="38"/>
        <v>8.7995009763286909</v>
      </c>
      <c r="T509" s="27">
        <f t="shared" si="39"/>
        <v>15.633491482006205</v>
      </c>
    </row>
    <row r="510" spans="1:20" x14ac:dyDescent="0.3">
      <c r="A510" s="30">
        <v>6.694717883328849E-2</v>
      </c>
      <c r="B510" s="29">
        <v>507.52820500277022</v>
      </c>
      <c r="E510" s="27">
        <v>0.17571826751327535</v>
      </c>
      <c r="F510" s="20">
        <v>123.943232134647</v>
      </c>
      <c r="H510" s="27">
        <v>0.16296746265197726</v>
      </c>
      <c r="I510" s="20">
        <v>220.43670084141417</v>
      </c>
      <c r="J510" s="75">
        <f t="shared" si="36"/>
        <v>2809.9019115921856</v>
      </c>
      <c r="K510" s="75"/>
      <c r="M510" s="27">
        <v>2.5093481836847786E-2</v>
      </c>
      <c r="N510" s="32">
        <v>0.82505889422466328</v>
      </c>
      <c r="P510" s="20">
        <v>7.0430919906357303E-2</v>
      </c>
      <c r="Q510" s="27">
        <f t="shared" si="35"/>
        <v>123.943232134647</v>
      </c>
      <c r="R510" s="32">
        <f t="shared" si="37"/>
        <v>220.43670084141417</v>
      </c>
      <c r="S510" s="27">
        <f t="shared" si="38"/>
        <v>8.7294358554103741</v>
      </c>
      <c r="T510" s="27">
        <f t="shared" si="39"/>
        <v>15.525559621383287</v>
      </c>
    </row>
    <row r="511" spans="1:20" x14ac:dyDescent="0.3">
      <c r="A511" s="30">
        <v>6.6655888696914189E-2</v>
      </c>
      <c r="B511" s="29">
        <v>285.25055348608311</v>
      </c>
      <c r="E511" s="27">
        <v>0.31727459390003787</v>
      </c>
      <c r="F511" s="20">
        <v>123.95526755556962</v>
      </c>
      <c r="H511" s="27">
        <v>8.720791811356321E-6</v>
      </c>
      <c r="I511" s="20">
        <v>220.44984787692297</v>
      </c>
      <c r="J511" s="75">
        <f t="shared" si="36"/>
        <v>2809.9019203129774</v>
      </c>
      <c r="K511" s="75"/>
      <c r="M511" s="27">
        <v>2.5466385453455587E-2</v>
      </c>
      <c r="N511" s="32">
        <v>0.48498335321776498</v>
      </c>
      <c r="P511" s="20">
        <v>7.0207549332735653E-2</v>
      </c>
      <c r="Q511" s="27">
        <f t="shared" si="35"/>
        <v>123.95526755556962</v>
      </c>
      <c r="R511" s="32">
        <f t="shared" si="37"/>
        <v>220.44984787692297</v>
      </c>
      <c r="S511" s="27">
        <f t="shared" si="38"/>
        <v>8.7025955619601003</v>
      </c>
      <c r="T511" s="27">
        <f t="shared" si="39"/>
        <v>15.47724357021314</v>
      </c>
    </row>
    <row r="512" spans="1:20" x14ac:dyDescent="0.3">
      <c r="A512" s="30">
        <v>6.6444234889786458E-2</v>
      </c>
      <c r="B512" s="29">
        <v>185.61862781750796</v>
      </c>
      <c r="E512" s="27">
        <v>4.9518725702296251</v>
      </c>
      <c r="F512" s="20">
        <v>124.10081623834699</v>
      </c>
      <c r="H512" s="27">
        <v>1.2992974111512012E-3</v>
      </c>
      <c r="I512" s="20">
        <v>220.55866610799788</v>
      </c>
      <c r="J512" s="75">
        <f t="shared" si="36"/>
        <v>2809.9032196103885</v>
      </c>
      <c r="K512" s="75"/>
      <c r="M512" s="27">
        <v>2.5467711262535886E-2</v>
      </c>
      <c r="N512" s="32">
        <v>0.53292774632268292</v>
      </c>
      <c r="P512" s="20">
        <v>6.7896216265580733E-2</v>
      </c>
      <c r="Q512" s="27">
        <f t="shared" si="35"/>
        <v>124.10081623834699</v>
      </c>
      <c r="R512" s="32">
        <f t="shared" si="37"/>
        <v>220.55866610799788</v>
      </c>
      <c r="S512" s="27">
        <f t="shared" si="38"/>
        <v>8.425975858053901</v>
      </c>
      <c r="T512" s="27">
        <f t="shared" si="39"/>
        <v>14.975098893316636</v>
      </c>
    </row>
    <row r="513" spans="1:20" x14ac:dyDescent="0.3">
      <c r="A513" s="30">
        <v>6.5524646431185829E-2</v>
      </c>
      <c r="B513" s="29">
        <v>230.1782460748538</v>
      </c>
      <c r="E513" s="27">
        <v>1.1078416552663839E-2</v>
      </c>
      <c r="F513" s="20">
        <v>124.16833121748965</v>
      </c>
      <c r="H513" s="27">
        <v>1.7544425645610318E-7</v>
      </c>
      <c r="I513" s="20">
        <v>221.06184357909422</v>
      </c>
      <c r="J513" s="75">
        <f t="shared" si="36"/>
        <v>2809.9032197858328</v>
      </c>
      <c r="K513" s="75"/>
      <c r="M513" s="27">
        <v>2.5564607245087245E-2</v>
      </c>
      <c r="N513" s="32">
        <v>0.31685726614882687</v>
      </c>
      <c r="P513" s="20">
        <v>6.694717883328849E-2</v>
      </c>
      <c r="Q513" s="27">
        <f t="shared" si="35"/>
        <v>124.16833121748965</v>
      </c>
      <c r="R513" s="32">
        <f t="shared" si="37"/>
        <v>221.06184357909422</v>
      </c>
      <c r="S513" s="27">
        <f t="shared" si="38"/>
        <v>8.3127194754482776</v>
      </c>
      <c r="T513" s="27">
        <f t="shared" si="39"/>
        <v>14.799466775306067</v>
      </c>
    </row>
    <row r="514" spans="1:20" x14ac:dyDescent="0.3">
      <c r="A514" s="30">
        <v>6.5049071375142375E-2</v>
      </c>
      <c r="B514" s="29">
        <v>173.92654559760098</v>
      </c>
      <c r="E514" s="27">
        <v>5.55229235033039E-7</v>
      </c>
      <c r="F514" s="20">
        <v>124.22181378512752</v>
      </c>
      <c r="H514" s="27">
        <v>2.3611974665982416E-3</v>
      </c>
      <c r="I514" s="20">
        <v>221.27407527891319</v>
      </c>
      <c r="J514" s="75">
        <f t="shared" si="36"/>
        <v>2809.9055809832994</v>
      </c>
      <c r="K514" s="75"/>
      <c r="M514" s="27">
        <v>2.5878684213239467E-2</v>
      </c>
      <c r="N514" s="32">
        <v>0.30155635407008802</v>
      </c>
      <c r="P514" s="20">
        <v>6.6655888696914189E-2</v>
      </c>
      <c r="Q514" s="27">
        <f t="shared" si="35"/>
        <v>124.22181378512752</v>
      </c>
      <c r="R514" s="32">
        <f t="shared" si="37"/>
        <v>221.27407527891319</v>
      </c>
      <c r="S514" s="27">
        <f t="shared" si="38"/>
        <v>8.2801153933902611</v>
      </c>
      <c r="T514" s="27">
        <f t="shared" si="39"/>
        <v>14.749220133303849</v>
      </c>
    </row>
    <row r="515" spans="1:20" x14ac:dyDescent="0.3">
      <c r="A515" s="30">
        <v>6.4688038526583114E-2</v>
      </c>
      <c r="B515" s="29">
        <v>284.58553970510241</v>
      </c>
      <c r="E515" s="27">
        <v>1.5733683221696992E-3</v>
      </c>
      <c r="F515" s="20">
        <v>124.2769378685728</v>
      </c>
      <c r="H515" s="27">
        <v>4.8642531737641548E-4</v>
      </c>
      <c r="I515" s="20">
        <v>221.6896861196671</v>
      </c>
      <c r="J515" s="75">
        <f t="shared" si="36"/>
        <v>2809.9060674086168</v>
      </c>
      <c r="K515" s="75"/>
      <c r="M515" s="27">
        <v>2.6437588161570602E-2</v>
      </c>
      <c r="N515" s="32">
        <v>0.52379648917674904</v>
      </c>
      <c r="P515" s="20">
        <v>6.6444234889786458E-2</v>
      </c>
      <c r="Q515" s="27">
        <f t="shared" si="35"/>
        <v>124.2769378685728</v>
      </c>
      <c r="R515" s="32">
        <f t="shared" si="37"/>
        <v>221.6896861196671</v>
      </c>
      <c r="S515" s="27">
        <f t="shared" si="38"/>
        <v>8.2574860511228483</v>
      </c>
      <c r="T515" s="27">
        <f t="shared" si="39"/>
        <v>14.730001577178193</v>
      </c>
    </row>
    <row r="516" spans="1:20" x14ac:dyDescent="0.3">
      <c r="A516" s="30">
        <v>6.4490432409911591E-2</v>
      </c>
      <c r="B516" s="29">
        <v>193.5580508117439</v>
      </c>
      <c r="E516" s="27">
        <v>3.3177973776673753E-2</v>
      </c>
      <c r="F516" s="20">
        <v>124.35331442645868</v>
      </c>
      <c r="H516" s="27">
        <v>4.5847908163977991E-2</v>
      </c>
      <c r="I516" s="20">
        <v>221.73460554098011</v>
      </c>
      <c r="J516" s="75">
        <f t="shared" si="36"/>
        <v>2809.9519153167807</v>
      </c>
      <c r="K516" s="75"/>
      <c r="M516" s="27">
        <v>2.6687815194236464E-2</v>
      </c>
      <c r="N516" s="32">
        <v>0.48134704958693619</v>
      </c>
      <c r="P516" s="20">
        <v>6.5524646431185829E-2</v>
      </c>
      <c r="Q516" s="27">
        <f t="shared" si="35"/>
        <v>124.35331442645868</v>
      </c>
      <c r="R516" s="32">
        <f t="shared" si="37"/>
        <v>221.73460554098011</v>
      </c>
      <c r="S516" s="27">
        <f t="shared" si="38"/>
        <v>8.1482069603397846</v>
      </c>
      <c r="T516" s="27">
        <f t="shared" si="39"/>
        <v>14.529081629631181</v>
      </c>
    </row>
    <row r="517" spans="1:20" x14ac:dyDescent="0.3">
      <c r="A517" s="30">
        <v>6.3388539652805775E-2</v>
      </c>
      <c r="B517" s="29">
        <v>219.2955864303762</v>
      </c>
      <c r="E517" s="27">
        <v>2.7789338181719359E-2</v>
      </c>
      <c r="F517" s="20">
        <v>124.44273365502241</v>
      </c>
      <c r="H517" s="27">
        <v>8.2056297878807527E-4</v>
      </c>
      <c r="I517" s="20">
        <v>221.75883874134541</v>
      </c>
      <c r="J517" s="75">
        <f t="shared" si="36"/>
        <v>2809.9527358797595</v>
      </c>
      <c r="K517" s="75"/>
      <c r="M517" s="27">
        <v>2.6720908367678931E-2</v>
      </c>
      <c r="N517" s="32">
        <v>0.36555421119005532</v>
      </c>
      <c r="P517" s="20">
        <v>6.5049071375142375E-2</v>
      </c>
      <c r="Q517" s="27">
        <f t="shared" si="35"/>
        <v>124.44273365502241</v>
      </c>
      <c r="R517" s="32">
        <f t="shared" si="37"/>
        <v>221.75883874134541</v>
      </c>
      <c r="S517" s="27">
        <f t="shared" si="38"/>
        <v>8.0948842636433849</v>
      </c>
      <c r="T517" s="27">
        <f t="shared" si="39"/>
        <v>14.425206529354465</v>
      </c>
    </row>
    <row r="518" spans="1:20" x14ac:dyDescent="0.3">
      <c r="A518" s="30">
        <v>6.3001154253470304E-2</v>
      </c>
      <c r="B518" s="29">
        <v>238.12272485919044</v>
      </c>
      <c r="E518" s="27">
        <v>1.0332768211860639</v>
      </c>
      <c r="F518" s="20">
        <v>124.5494061627965</v>
      </c>
      <c r="H518" s="27">
        <v>0.40556782457315421</v>
      </c>
      <c r="I518" s="20">
        <v>221.88112626596214</v>
      </c>
      <c r="J518" s="75">
        <f t="shared" si="36"/>
        <v>2810.3583037043327</v>
      </c>
      <c r="K518" s="75"/>
      <c r="M518" s="27">
        <v>2.6782425248256914E-2</v>
      </c>
      <c r="N518" s="32">
        <v>0.56909401913653901</v>
      </c>
      <c r="P518" s="20">
        <v>6.4688038526583114E-2</v>
      </c>
      <c r="Q518" s="27">
        <f t="shared" si="35"/>
        <v>124.5494061627965</v>
      </c>
      <c r="R518" s="32">
        <f t="shared" si="37"/>
        <v>221.88112626596214</v>
      </c>
      <c r="S518" s="27">
        <f t="shared" si="38"/>
        <v>8.0568567843220276</v>
      </c>
      <c r="T518" s="27">
        <f t="shared" si="39"/>
        <v>14.353054844214212</v>
      </c>
    </row>
    <row r="519" spans="1:20" x14ac:dyDescent="0.3">
      <c r="A519" s="30">
        <v>6.1257677306912228E-2</v>
      </c>
      <c r="B519" s="29">
        <v>271.86404347936008</v>
      </c>
      <c r="E519" s="27">
        <v>2.0735952857648954E-3</v>
      </c>
      <c r="F519" s="20">
        <v>124.56112727494077</v>
      </c>
      <c r="H519" s="27">
        <v>1.8076902051689103E-4</v>
      </c>
      <c r="I519" s="20">
        <v>221.93655448062677</v>
      </c>
      <c r="J519" s="75">
        <f t="shared" si="36"/>
        <v>2810.3584844733532</v>
      </c>
      <c r="K519" s="75"/>
      <c r="M519" s="27">
        <v>2.686548657993626E-2</v>
      </c>
      <c r="N519" s="32">
        <v>0.50341145591822278</v>
      </c>
      <c r="P519" s="20">
        <v>6.4490432409911591E-2</v>
      </c>
      <c r="Q519" s="27">
        <f t="shared" ref="Q519:Q582" si="40">F519</f>
        <v>124.56112727494077</v>
      </c>
      <c r="R519" s="32">
        <f t="shared" si="37"/>
        <v>221.93655448062677</v>
      </c>
      <c r="S519" s="27">
        <f t="shared" si="38"/>
        <v>8.0330009594269622</v>
      </c>
      <c r="T519" s="27">
        <f t="shared" si="39"/>
        <v>14.312784366021521</v>
      </c>
    </row>
    <row r="520" spans="1:20" x14ac:dyDescent="0.3">
      <c r="A520" s="30">
        <v>6.1257576291609439E-2</v>
      </c>
      <c r="B520" s="29">
        <v>284.86286258459813</v>
      </c>
      <c r="E520" s="27">
        <v>2.4576965461164946E-4</v>
      </c>
      <c r="F520" s="20">
        <v>124.58423122871989</v>
      </c>
      <c r="H520" s="27">
        <v>2.7598740871326299E-5</v>
      </c>
      <c r="I520" s="20">
        <v>222.18999385870484</v>
      </c>
      <c r="J520" s="75">
        <f t="shared" ref="J520:J583" si="41">J519+H520</f>
        <v>2810.3585120720941</v>
      </c>
      <c r="K520" s="75"/>
      <c r="M520" s="27">
        <v>2.6874938960645522E-2</v>
      </c>
      <c r="N520" s="32">
        <v>0.5332704057637252</v>
      </c>
      <c r="P520" s="20">
        <v>6.3388539652805775E-2</v>
      </c>
      <c r="Q520" s="27">
        <f t="shared" si="40"/>
        <v>124.58423122871989</v>
      </c>
      <c r="R520" s="32">
        <f t="shared" ref="R520:R583" si="42">I520</f>
        <v>222.18999385870484</v>
      </c>
      <c r="S520" s="27">
        <f t="shared" ref="S520:S583" si="43">P520 * Q520</f>
        <v>7.8972124813560338</v>
      </c>
      <c r="T520" s="27">
        <f t="shared" ref="T520:T583" si="44">P520 * R520</f>
        <v>14.084299236169183</v>
      </c>
    </row>
    <row r="521" spans="1:20" x14ac:dyDescent="0.3">
      <c r="A521" s="30">
        <v>6.1036844262162049E-2</v>
      </c>
      <c r="B521" s="29">
        <v>298.66815459097052</v>
      </c>
      <c r="E521" s="27">
        <v>5.7265630567144399E-2</v>
      </c>
      <c r="F521" s="20">
        <v>124.62650442354884</v>
      </c>
      <c r="H521" s="27">
        <v>1.0982955159306584E-3</v>
      </c>
      <c r="I521" s="20">
        <v>222.29547062369278</v>
      </c>
      <c r="J521" s="75">
        <f t="shared" si="41"/>
        <v>2810.35961036761</v>
      </c>
      <c r="K521" s="75"/>
      <c r="M521" s="27">
        <v>2.6991107723461027E-2</v>
      </c>
      <c r="N521" s="32">
        <v>0.17842457483914057</v>
      </c>
      <c r="P521" s="20">
        <v>6.3001154253470304E-2</v>
      </c>
      <c r="Q521" s="27">
        <f t="shared" si="40"/>
        <v>124.62650442354884</v>
      </c>
      <c r="R521" s="32">
        <f t="shared" si="42"/>
        <v>222.29547062369278</v>
      </c>
      <c r="S521" s="27">
        <f t="shared" si="43"/>
        <v>7.8516136292587992</v>
      </c>
      <c r="T521" s="27">
        <f t="shared" si="44"/>
        <v>14.004871234611045</v>
      </c>
    </row>
    <row r="522" spans="1:20" x14ac:dyDescent="0.3">
      <c r="A522" s="30">
        <v>6.0949514947196803E-2</v>
      </c>
      <c r="B522" s="29">
        <v>118.22633780142385</v>
      </c>
      <c r="E522" s="27">
        <v>1.1334266277231109</v>
      </c>
      <c r="F522" s="20">
        <v>124.65462835220629</v>
      </c>
      <c r="H522" s="27">
        <v>4.9377481102965248E-2</v>
      </c>
      <c r="I522" s="20">
        <v>222.39166537927537</v>
      </c>
      <c r="J522" s="75">
        <f t="shared" si="41"/>
        <v>2810.408987848713</v>
      </c>
      <c r="K522" s="75"/>
      <c r="M522" s="27">
        <v>2.7012317781100137E-2</v>
      </c>
      <c r="N522" s="32">
        <v>0.54745611363207614</v>
      </c>
      <c r="P522" s="20">
        <v>6.1257677306912228E-2</v>
      </c>
      <c r="Q522" s="27">
        <f t="shared" si="40"/>
        <v>124.65462835220629</v>
      </c>
      <c r="R522" s="32">
        <f t="shared" si="42"/>
        <v>222.39166537927537</v>
      </c>
      <c r="S522" s="27">
        <f t="shared" si="43"/>
        <v>7.6360529984125245</v>
      </c>
      <c r="T522" s="27">
        <f t="shared" si="44"/>
        <v>13.623196873550455</v>
      </c>
    </row>
    <row r="523" spans="1:20" x14ac:dyDescent="0.3">
      <c r="A523" s="30">
        <v>5.9962812686080724E-2</v>
      </c>
      <c r="B523" s="29">
        <v>215.08267628058428</v>
      </c>
      <c r="E523" s="27">
        <v>2.6720908367678931E-2</v>
      </c>
      <c r="F523" s="20">
        <v>124.76644034277879</v>
      </c>
      <c r="H523" s="27">
        <v>2.4074770012248337E-2</v>
      </c>
      <c r="I523" s="20">
        <v>222.51917476781188</v>
      </c>
      <c r="J523" s="75">
        <f t="shared" si="41"/>
        <v>2810.4330626187252</v>
      </c>
      <c r="K523" s="75"/>
      <c r="M523" s="27">
        <v>2.7601113786658971E-2</v>
      </c>
      <c r="N523" s="32">
        <v>0.72247008887283048</v>
      </c>
      <c r="P523" s="20">
        <v>6.1257576291609439E-2</v>
      </c>
      <c r="Q523" s="27">
        <f t="shared" si="40"/>
        <v>124.76644034277879</v>
      </c>
      <c r="R523" s="32">
        <f t="shared" si="42"/>
        <v>222.51917476781188</v>
      </c>
      <c r="S523" s="27">
        <f t="shared" si="43"/>
        <v>7.64288973793031</v>
      </c>
      <c r="T523" s="27">
        <f t="shared" si="44"/>
        <v>13.630985324685209</v>
      </c>
    </row>
    <row r="524" spans="1:20" x14ac:dyDescent="0.3">
      <c r="A524" s="30">
        <v>5.8768252206846228E-2</v>
      </c>
      <c r="B524" s="29">
        <v>260.26212716563316</v>
      </c>
      <c r="E524" s="27">
        <v>6.4490432409911591E-2</v>
      </c>
      <c r="F524" s="20">
        <v>124.77086777409538</v>
      </c>
      <c r="H524" s="27">
        <v>1.254589971540554E-2</v>
      </c>
      <c r="I524" s="20">
        <v>222.63813769571649</v>
      </c>
      <c r="J524" s="75">
        <f t="shared" si="41"/>
        <v>2810.4456085184406</v>
      </c>
      <c r="K524" s="75"/>
      <c r="M524" s="27">
        <v>2.7653256548546779E-2</v>
      </c>
      <c r="N524" s="32">
        <v>0.54081858592474119</v>
      </c>
      <c r="P524" s="20">
        <v>6.1036844262162049E-2</v>
      </c>
      <c r="Q524" s="27">
        <f t="shared" si="40"/>
        <v>124.77086777409538</v>
      </c>
      <c r="R524" s="32">
        <f t="shared" si="42"/>
        <v>222.63813769571649</v>
      </c>
      <c r="S524" s="27">
        <f t="shared" si="43"/>
        <v>7.615620024782273</v>
      </c>
      <c r="T524" s="27">
        <f t="shared" si="44"/>
        <v>13.589129337351238</v>
      </c>
    </row>
    <row r="525" spans="1:20" x14ac:dyDescent="0.3">
      <c r="A525" s="30">
        <v>5.8682162704826624E-2</v>
      </c>
      <c r="B525" s="29">
        <v>229.44410758088262</v>
      </c>
      <c r="E525" s="27">
        <v>4.9377481102965248E-2</v>
      </c>
      <c r="F525" s="20">
        <v>124.79643706153149</v>
      </c>
      <c r="H525" s="27">
        <v>0.19178408221523568</v>
      </c>
      <c r="I525" s="20">
        <v>222.77240127343157</v>
      </c>
      <c r="J525" s="75">
        <f t="shared" si="41"/>
        <v>2810.6373926006559</v>
      </c>
      <c r="K525" s="75"/>
      <c r="M525" s="27">
        <v>2.7789338181719359E-2</v>
      </c>
      <c r="N525" s="32">
        <v>0.35802245279695899</v>
      </c>
      <c r="P525" s="20">
        <v>6.0949514947196803E-2</v>
      </c>
      <c r="Q525" s="27">
        <f t="shared" si="40"/>
        <v>124.79643706153149</v>
      </c>
      <c r="R525" s="32">
        <f t="shared" si="42"/>
        <v>222.77240127343157</v>
      </c>
      <c r="S525" s="27">
        <f t="shared" si="43"/>
        <v>7.606282306038719</v>
      </c>
      <c r="T525" s="27">
        <f t="shared" si="44"/>
        <v>13.577869801237942</v>
      </c>
    </row>
    <row r="526" spans="1:20" x14ac:dyDescent="0.3">
      <c r="A526" s="30">
        <v>5.8226630290846515E-2</v>
      </c>
      <c r="B526" s="29">
        <v>317.01996179318564</v>
      </c>
      <c r="E526" s="27">
        <v>0.11947398992015223</v>
      </c>
      <c r="F526" s="20">
        <v>124.8270281935946</v>
      </c>
      <c r="H526" s="27">
        <v>5.55229235033039E-7</v>
      </c>
      <c r="I526" s="20">
        <v>222.80198956087605</v>
      </c>
      <c r="J526" s="75">
        <f t="shared" si="41"/>
        <v>2810.6373931558851</v>
      </c>
      <c r="K526" s="75"/>
      <c r="M526" s="27">
        <v>2.7870903718394402E-2</v>
      </c>
      <c r="N526" s="32">
        <v>0.53320895302031901</v>
      </c>
      <c r="P526" s="20">
        <v>5.9962812686080724E-2</v>
      </c>
      <c r="Q526" s="27">
        <f t="shared" si="40"/>
        <v>124.8270281935946</v>
      </c>
      <c r="R526" s="32">
        <f t="shared" si="42"/>
        <v>222.80198956087605</v>
      </c>
      <c r="S526" s="27">
        <f t="shared" si="43"/>
        <v>7.4849797097326309</v>
      </c>
      <c r="T526" s="27">
        <f t="shared" si="44"/>
        <v>13.359833966124924</v>
      </c>
    </row>
    <row r="527" spans="1:20" x14ac:dyDescent="0.3">
      <c r="A527" s="30">
        <v>5.7731083496037172E-2</v>
      </c>
      <c r="B527" s="29">
        <v>375.40524679614396</v>
      </c>
      <c r="E527" s="27">
        <v>4.5847908163977991E-2</v>
      </c>
      <c r="F527" s="20">
        <v>124.86556288506856</v>
      </c>
      <c r="H527" s="27">
        <v>8.8945890843206143E-3</v>
      </c>
      <c r="I527" s="20">
        <v>223.01921874307237</v>
      </c>
      <c r="J527" s="75">
        <f t="shared" si="41"/>
        <v>2810.6462877449694</v>
      </c>
      <c r="K527" s="75"/>
      <c r="M527" s="27">
        <v>2.7919753786591173E-2</v>
      </c>
      <c r="N527" s="32">
        <v>0.27800049685703393</v>
      </c>
      <c r="P527" s="20">
        <v>5.8768252206846228E-2</v>
      </c>
      <c r="Q527" s="27">
        <f t="shared" si="40"/>
        <v>124.86556288506856</v>
      </c>
      <c r="R527" s="32">
        <f t="shared" si="42"/>
        <v>223.01921874307237</v>
      </c>
      <c r="S527" s="27">
        <f t="shared" si="43"/>
        <v>7.3381308915795262</v>
      </c>
      <c r="T527" s="27">
        <f t="shared" si="44"/>
        <v>13.106449694066685</v>
      </c>
    </row>
    <row r="528" spans="1:20" x14ac:dyDescent="0.3">
      <c r="A528" s="30">
        <v>5.7265630567144399E-2</v>
      </c>
      <c r="B528" s="29">
        <v>187.13171227063441</v>
      </c>
      <c r="E528" s="27">
        <v>17.623693346544314</v>
      </c>
      <c r="F528" s="20">
        <v>124.93954399346252</v>
      </c>
      <c r="H528" s="27">
        <v>0.10125363402130461</v>
      </c>
      <c r="I528" s="20">
        <v>223.35559915273402</v>
      </c>
      <c r="J528" s="75">
        <f t="shared" si="41"/>
        <v>2810.7475413789907</v>
      </c>
      <c r="K528" s="75"/>
      <c r="M528" s="27">
        <v>2.8233418041963887E-2</v>
      </c>
      <c r="N528" s="32">
        <v>0.63790671268098942</v>
      </c>
      <c r="P528" s="20">
        <v>5.8682162704826624E-2</v>
      </c>
      <c r="Q528" s="27">
        <f t="shared" si="40"/>
        <v>124.93954399346252</v>
      </c>
      <c r="R528" s="32">
        <f t="shared" si="42"/>
        <v>223.35559915273402</v>
      </c>
      <c r="S528" s="27">
        <f t="shared" si="43"/>
        <v>7.3317226488912119</v>
      </c>
      <c r="T528" s="27">
        <f t="shared" si="44"/>
        <v>13.106989610514773</v>
      </c>
    </row>
    <row r="529" spans="1:20" x14ac:dyDescent="0.3">
      <c r="A529" s="30">
        <v>5.7070703911449527E-2</v>
      </c>
      <c r="B529" s="29">
        <v>299.16985956706282</v>
      </c>
      <c r="E529" s="27">
        <v>7.2307475420529954E-5</v>
      </c>
      <c r="F529" s="20">
        <v>124.98037152276525</v>
      </c>
      <c r="H529" s="27">
        <v>0.86703151141500712</v>
      </c>
      <c r="I529" s="20">
        <v>223.60312130802996</v>
      </c>
      <c r="J529" s="75">
        <f t="shared" si="41"/>
        <v>2811.6145728904057</v>
      </c>
      <c r="K529" s="75"/>
      <c r="M529" s="27">
        <v>2.827517368905319E-2</v>
      </c>
      <c r="N529" s="32">
        <v>0.66879197094840537</v>
      </c>
      <c r="P529" s="20">
        <v>5.8226630290846515E-2</v>
      </c>
      <c r="Q529" s="27">
        <f t="shared" si="40"/>
        <v>124.98037152276525</v>
      </c>
      <c r="R529" s="32">
        <f t="shared" si="42"/>
        <v>223.60312130802996</v>
      </c>
      <c r="S529" s="27">
        <f t="shared" si="43"/>
        <v>7.2771858862686942</v>
      </c>
      <c r="T529" s="27">
        <f t="shared" si="44"/>
        <v>13.019656276281966</v>
      </c>
    </row>
    <row r="530" spans="1:20" x14ac:dyDescent="0.3">
      <c r="A530" s="30">
        <v>5.6987766995462152E-2</v>
      </c>
      <c r="B530" s="29">
        <v>318.28788404671184</v>
      </c>
      <c r="E530" s="27">
        <v>3.8882324815858738E-4</v>
      </c>
      <c r="F530" s="20">
        <v>125.20666494249933</v>
      </c>
      <c r="H530" s="27">
        <v>2.4576965461164946E-4</v>
      </c>
      <c r="I530" s="20">
        <v>223.63974773539331</v>
      </c>
      <c r="J530" s="75">
        <f t="shared" si="41"/>
        <v>2811.6148186600603</v>
      </c>
      <c r="K530" s="75"/>
      <c r="M530" s="27">
        <v>2.8358033554241047E-2</v>
      </c>
      <c r="N530" s="32">
        <v>0.63646440359649581</v>
      </c>
      <c r="P530" s="20">
        <v>5.7731083496037172E-2</v>
      </c>
      <c r="Q530" s="27">
        <f t="shared" si="40"/>
        <v>125.20666494249933</v>
      </c>
      <c r="R530" s="32">
        <f t="shared" si="42"/>
        <v>223.63974773539331</v>
      </c>
      <c r="S530" s="27">
        <f t="shared" si="43"/>
        <v>7.2283164280557788</v>
      </c>
      <c r="T530" s="27">
        <f t="shared" si="44"/>
        <v>12.910964949544681</v>
      </c>
    </row>
    <row r="531" spans="1:20" x14ac:dyDescent="0.3">
      <c r="A531" s="30">
        <v>5.5448374916977627E-2</v>
      </c>
      <c r="B531" s="29">
        <v>211.28164665563702</v>
      </c>
      <c r="E531" s="27">
        <v>0.63883350118521776</v>
      </c>
      <c r="F531" s="20">
        <v>125.47312313040403</v>
      </c>
      <c r="H531" s="27">
        <v>1.9454472008087578</v>
      </c>
      <c r="I531" s="20">
        <v>223.75145490396599</v>
      </c>
      <c r="J531" s="75">
        <f t="shared" si="41"/>
        <v>2813.5602658608691</v>
      </c>
      <c r="K531" s="75"/>
      <c r="M531" s="27">
        <v>2.8953094050848449E-2</v>
      </c>
      <c r="N531" s="32">
        <v>0.64390123309784431</v>
      </c>
      <c r="P531" s="20">
        <v>5.7265630567144399E-2</v>
      </c>
      <c r="Q531" s="27">
        <f t="shared" si="40"/>
        <v>125.47312313040403</v>
      </c>
      <c r="R531" s="32">
        <f t="shared" si="42"/>
        <v>223.75145490396599</v>
      </c>
      <c r="S531" s="27">
        <f t="shared" si="43"/>
        <v>7.1852975152915377</v>
      </c>
      <c r="T531" s="27">
        <f t="shared" si="44"/>
        <v>12.813268155391587</v>
      </c>
    </row>
    <row r="532" spans="1:20" x14ac:dyDescent="0.3">
      <c r="A532" s="30">
        <v>5.5425394176836562E-2</v>
      </c>
      <c r="B532" s="29">
        <v>245.42146236049911</v>
      </c>
      <c r="E532" s="27">
        <v>0.18796250737796072</v>
      </c>
      <c r="F532" s="20">
        <v>125.4967048193358</v>
      </c>
      <c r="H532" s="27">
        <v>1.213183889103675E-2</v>
      </c>
      <c r="I532" s="20">
        <v>224.02393053846362</v>
      </c>
      <c r="J532" s="75">
        <f t="shared" si="41"/>
        <v>2813.5723976997601</v>
      </c>
      <c r="K532" s="75"/>
      <c r="M532" s="27">
        <v>2.906301462007832E-2</v>
      </c>
      <c r="N532" s="32">
        <v>0.54146643721601972</v>
      </c>
      <c r="P532" s="20">
        <v>5.7070703911449527E-2</v>
      </c>
      <c r="Q532" s="27">
        <f t="shared" si="40"/>
        <v>125.4967048193358</v>
      </c>
      <c r="R532" s="32">
        <f t="shared" si="42"/>
        <v>224.02393053846362</v>
      </c>
      <c r="S532" s="27">
        <f t="shared" si="43"/>
        <v>7.1621852826068944</v>
      </c>
      <c r="T532" s="27">
        <f t="shared" si="44"/>
        <v>12.785203408839793</v>
      </c>
    </row>
    <row r="533" spans="1:20" x14ac:dyDescent="0.3">
      <c r="A533" s="30">
        <v>5.532184848561883E-2</v>
      </c>
      <c r="B533" s="29">
        <v>165.01228816982854</v>
      </c>
      <c r="E533" s="27">
        <v>1.1795778846135363E-4</v>
      </c>
      <c r="F533" s="20">
        <v>125.64794247257139</v>
      </c>
      <c r="H533" s="27">
        <v>2.1823438373758108E-4</v>
      </c>
      <c r="I533" s="20">
        <v>224.17262393324296</v>
      </c>
      <c r="J533" s="75">
        <f t="shared" si="41"/>
        <v>2813.5726159341439</v>
      </c>
      <c r="K533" s="75"/>
      <c r="M533" s="27">
        <v>2.9225041096196946E-2</v>
      </c>
      <c r="N533" s="32">
        <v>0.33034986755654538</v>
      </c>
      <c r="P533" s="20">
        <v>5.6987766995462152E-2</v>
      </c>
      <c r="Q533" s="27">
        <f t="shared" si="40"/>
        <v>125.64794247257139</v>
      </c>
      <c r="R533" s="32">
        <f t="shared" si="42"/>
        <v>224.17262393324296</v>
      </c>
      <c r="S533" s="27">
        <f t="shared" si="43"/>
        <v>7.1603956690861308</v>
      </c>
      <c r="T533" s="27">
        <f t="shared" si="44"/>
        <v>12.775097259469012</v>
      </c>
    </row>
    <row r="534" spans="1:20" x14ac:dyDescent="0.3">
      <c r="A534" s="30">
        <v>5.5313162830771034E-2</v>
      </c>
      <c r="B534" s="29">
        <v>108.12147275250572</v>
      </c>
      <c r="E534" s="27">
        <v>3.4263212000951171E-7</v>
      </c>
      <c r="F534" s="20">
        <v>125.86922863748181</v>
      </c>
      <c r="H534" s="27">
        <v>1.7142517091087939E-2</v>
      </c>
      <c r="I534" s="20">
        <v>224.7518999092126</v>
      </c>
      <c r="J534" s="75">
        <f t="shared" si="41"/>
        <v>2813.589758451235</v>
      </c>
      <c r="K534" s="75"/>
      <c r="M534" s="27">
        <v>3.0063193880778272E-2</v>
      </c>
      <c r="N534" s="32">
        <v>0.43235828739473819</v>
      </c>
      <c r="P534" s="20">
        <v>5.5448374916977627E-2</v>
      </c>
      <c r="Q534" s="27">
        <f t="shared" si="40"/>
        <v>125.86922863748181</v>
      </c>
      <c r="R534" s="32">
        <f t="shared" si="42"/>
        <v>224.7518999092126</v>
      </c>
      <c r="S534" s="27">
        <f t="shared" si="43"/>
        <v>6.9792441800018681</v>
      </c>
      <c r="T534" s="27">
        <f t="shared" si="44"/>
        <v>12.46212760946905</v>
      </c>
    </row>
    <row r="535" spans="1:20" x14ac:dyDescent="0.3">
      <c r="A535" s="30">
        <v>5.5147631317595369E-2</v>
      </c>
      <c r="B535" s="29">
        <v>196.90340371693051</v>
      </c>
      <c r="E535" s="27">
        <v>1.5595089871567325E-4</v>
      </c>
      <c r="F535" s="20">
        <v>125.95314136069121</v>
      </c>
      <c r="H535" s="27">
        <v>0.13346436314031962</v>
      </c>
      <c r="I535" s="20">
        <v>224.82726863952882</v>
      </c>
      <c r="J535" s="75">
        <f t="shared" si="41"/>
        <v>2813.7232228143753</v>
      </c>
      <c r="K535" s="75"/>
      <c r="M535" s="27">
        <v>3.0294092000985984E-2</v>
      </c>
      <c r="N535" s="32">
        <v>0.23463999083997392</v>
      </c>
      <c r="P535" s="20">
        <v>5.5425394176836562E-2</v>
      </c>
      <c r="Q535" s="27">
        <f t="shared" si="40"/>
        <v>125.95314136069121</v>
      </c>
      <c r="R535" s="32">
        <f t="shared" si="42"/>
        <v>224.82726863952882</v>
      </c>
      <c r="S535" s="27">
        <f t="shared" si="43"/>
        <v>6.9810025077271263</v>
      </c>
      <c r="T535" s="27">
        <f t="shared" si="44"/>
        <v>12.46113998604741</v>
      </c>
    </row>
    <row r="536" spans="1:20" x14ac:dyDescent="0.3">
      <c r="A536" s="30">
        <v>5.5053363072602224E-2</v>
      </c>
      <c r="B536" s="29">
        <v>210.52756896693577</v>
      </c>
      <c r="E536" s="27">
        <v>0.11073319839260876</v>
      </c>
      <c r="F536" s="20">
        <v>125.98982964952319</v>
      </c>
      <c r="H536" s="27">
        <v>0.45971225369794411</v>
      </c>
      <c r="I536" s="20">
        <v>225.09550834909405</v>
      </c>
      <c r="J536" s="75">
        <f t="shared" si="41"/>
        <v>2814.1829350680732</v>
      </c>
      <c r="K536" s="75"/>
      <c r="M536" s="27">
        <v>3.038129031074277E-2</v>
      </c>
      <c r="N536" s="32">
        <v>0.58461858370218334</v>
      </c>
      <c r="P536" s="20">
        <v>5.532184848561883E-2</v>
      </c>
      <c r="Q536" s="27">
        <f t="shared" si="40"/>
        <v>125.98982964952319</v>
      </c>
      <c r="R536" s="32">
        <f t="shared" si="42"/>
        <v>225.09550834909405</v>
      </c>
      <c r="S536" s="27">
        <f t="shared" si="43"/>
        <v>6.969990266599849</v>
      </c>
      <c r="T536" s="27">
        <f t="shared" si="44"/>
        <v>12.452699607681929</v>
      </c>
    </row>
    <row r="537" spans="1:20" x14ac:dyDescent="0.3">
      <c r="A537" s="30">
        <v>5.4617624396541942E-2</v>
      </c>
      <c r="B537" s="29">
        <v>484.76605902409688</v>
      </c>
      <c r="E537" s="27">
        <v>0.20503357199231687</v>
      </c>
      <c r="F537" s="20">
        <v>126.01803750422387</v>
      </c>
      <c r="H537" s="27">
        <v>3.1322245858973474E-3</v>
      </c>
      <c r="I537" s="20">
        <v>225.11131083728725</v>
      </c>
      <c r="J537" s="75">
        <f t="shared" si="41"/>
        <v>2814.1860672926591</v>
      </c>
      <c r="K537" s="75"/>
      <c r="M537" s="27">
        <v>3.051903396135458E-2</v>
      </c>
      <c r="N537" s="32">
        <v>0.50720059700823217</v>
      </c>
      <c r="P537" s="20">
        <v>5.5313162830771034E-2</v>
      </c>
      <c r="Q537" s="27">
        <f t="shared" si="40"/>
        <v>126.01803750422387</v>
      </c>
      <c r="R537" s="32">
        <f t="shared" si="42"/>
        <v>225.11131083728725</v>
      </c>
      <c r="S537" s="27">
        <f t="shared" si="43"/>
        <v>6.9704562280853457</v>
      </c>
      <c r="T537" s="27">
        <f t="shared" si="44"/>
        <v>12.451618591391181</v>
      </c>
    </row>
    <row r="538" spans="1:20" x14ac:dyDescent="0.3">
      <c r="A538" s="30">
        <v>5.414585999233168E-2</v>
      </c>
      <c r="B538" s="29">
        <v>305.31428865573747</v>
      </c>
      <c r="E538" s="27">
        <v>9.3609569747968635E-2</v>
      </c>
      <c r="F538" s="20">
        <v>126.14180000179998</v>
      </c>
      <c r="H538" s="27">
        <v>4.8469982364167663E-2</v>
      </c>
      <c r="I538" s="20">
        <v>225.12175253601251</v>
      </c>
      <c r="J538" s="75">
        <f t="shared" si="41"/>
        <v>2814.2345372750233</v>
      </c>
      <c r="K538" s="75"/>
      <c r="M538" s="27">
        <v>3.0641893534266273E-2</v>
      </c>
      <c r="N538" s="32">
        <v>0.40282916683092962</v>
      </c>
      <c r="P538" s="20">
        <v>5.5147631317595369E-2</v>
      </c>
      <c r="Q538" s="27">
        <f t="shared" si="40"/>
        <v>126.14180000179998</v>
      </c>
      <c r="R538" s="32">
        <f t="shared" si="42"/>
        <v>225.12175253601251</v>
      </c>
      <c r="S538" s="27">
        <f t="shared" si="43"/>
        <v>6.9564214802371165</v>
      </c>
      <c r="T538" s="27">
        <f t="shared" si="44"/>
        <v>12.414931410426957</v>
      </c>
    </row>
    <row r="539" spans="1:20" x14ac:dyDescent="0.3">
      <c r="A539" s="30">
        <v>5.2917368067028292E-2</v>
      </c>
      <c r="B539" s="29">
        <v>254.05623477187277</v>
      </c>
      <c r="E539" s="27">
        <v>4.5258618016760011E-2</v>
      </c>
      <c r="F539" s="20">
        <v>126.41323147921938</v>
      </c>
      <c r="H539" s="27">
        <v>0.2905486137274238</v>
      </c>
      <c r="I539" s="20">
        <v>225.15121742322097</v>
      </c>
      <c r="J539" s="75">
        <f t="shared" si="41"/>
        <v>2814.5250858887507</v>
      </c>
      <c r="K539" s="75"/>
      <c r="M539" s="27">
        <v>3.0885418024809042E-2</v>
      </c>
      <c r="N539" s="32">
        <v>0.5839482653191127</v>
      </c>
      <c r="P539" s="20">
        <v>5.5053363072602224E-2</v>
      </c>
      <c r="Q539" s="27">
        <f t="shared" si="40"/>
        <v>126.41323147921938</v>
      </c>
      <c r="R539" s="32">
        <f t="shared" si="42"/>
        <v>225.15121742322097</v>
      </c>
      <c r="S539" s="27">
        <f t="shared" si="43"/>
        <v>6.959473529806373</v>
      </c>
      <c r="T539" s="27">
        <f t="shared" si="44"/>
        <v>12.395331719038987</v>
      </c>
    </row>
    <row r="540" spans="1:20" x14ac:dyDescent="0.3">
      <c r="A540" s="30">
        <v>5.2775626620132243E-2</v>
      </c>
      <c r="B540" s="29">
        <v>291.11695342234083</v>
      </c>
      <c r="E540" s="27">
        <v>22.913521985588432</v>
      </c>
      <c r="F540" s="20">
        <v>126.53643153902304</v>
      </c>
      <c r="H540" s="27">
        <v>0.21411750611923708</v>
      </c>
      <c r="I540" s="20">
        <v>225.1762619839723</v>
      </c>
      <c r="J540" s="75">
        <f t="shared" si="41"/>
        <v>2814.7392033948699</v>
      </c>
      <c r="K540" s="75"/>
      <c r="M540" s="27">
        <v>3.1209090495167402E-2</v>
      </c>
      <c r="N540" s="32">
        <v>0.2160769004342441</v>
      </c>
      <c r="P540" s="20">
        <v>5.4617624396541942E-2</v>
      </c>
      <c r="Q540" s="27">
        <f t="shared" si="40"/>
        <v>126.53643153902304</v>
      </c>
      <c r="R540" s="32">
        <f t="shared" si="42"/>
        <v>225.1762619839723</v>
      </c>
      <c r="S540" s="27">
        <f t="shared" si="43"/>
        <v>6.9111192902771039</v>
      </c>
      <c r="T540" s="27">
        <f t="shared" si="44"/>
        <v>12.298592500057925</v>
      </c>
    </row>
    <row r="541" spans="1:20" x14ac:dyDescent="0.3">
      <c r="A541" s="30">
        <v>5.2768295674468391E-2</v>
      </c>
      <c r="B541" s="29">
        <v>273.48930622497949</v>
      </c>
      <c r="E541" s="27">
        <v>5.5147631317595369E-2</v>
      </c>
      <c r="F541" s="20">
        <v>126.63492483198736</v>
      </c>
      <c r="H541" s="27">
        <v>0.31442043382503471</v>
      </c>
      <c r="I541" s="20">
        <v>225.27558871464521</v>
      </c>
      <c r="J541" s="75">
        <f t="shared" si="41"/>
        <v>2815.053623828695</v>
      </c>
      <c r="K541" s="75"/>
      <c r="M541" s="27">
        <v>3.1223528469581652E-2</v>
      </c>
      <c r="N541" s="32">
        <v>0.20406091123933431</v>
      </c>
      <c r="P541" s="20">
        <v>5.414585999233168E-2</v>
      </c>
      <c r="Q541" s="27">
        <f t="shared" si="40"/>
        <v>126.63492483198736</v>
      </c>
      <c r="R541" s="32">
        <f t="shared" si="42"/>
        <v>225.27558871464521</v>
      </c>
      <c r="S541" s="27">
        <f t="shared" si="43"/>
        <v>6.8567569100922343</v>
      </c>
      <c r="T541" s="27">
        <f t="shared" si="44"/>
        <v>12.197740486233274</v>
      </c>
    </row>
    <row r="542" spans="1:20" x14ac:dyDescent="0.3">
      <c r="A542" s="30">
        <v>5.1991112359701219E-2</v>
      </c>
      <c r="B542" s="29">
        <v>282.89756937954508</v>
      </c>
      <c r="E542" s="27">
        <v>1.0170910936217297</v>
      </c>
      <c r="F542" s="20">
        <v>126.90534165172728</v>
      </c>
      <c r="H542" s="27">
        <v>6.4100193258127547E-3</v>
      </c>
      <c r="I542" s="20">
        <v>225.33538677688065</v>
      </c>
      <c r="J542" s="75">
        <f t="shared" si="41"/>
        <v>2815.0600338480208</v>
      </c>
      <c r="K542" s="75"/>
      <c r="M542" s="27">
        <v>3.1231129587922624E-2</v>
      </c>
      <c r="N542" s="32">
        <v>0.435457725247824</v>
      </c>
      <c r="P542" s="20">
        <v>5.2917368067028292E-2</v>
      </c>
      <c r="Q542" s="27">
        <f t="shared" si="40"/>
        <v>126.90534165172728</v>
      </c>
      <c r="R542" s="32">
        <f t="shared" si="42"/>
        <v>225.33538677688065</v>
      </c>
      <c r="S542" s="27">
        <f t="shared" si="43"/>
        <v>6.7154966738564292</v>
      </c>
      <c r="T542" s="27">
        <f t="shared" si="44"/>
        <v>11.924155600598374</v>
      </c>
    </row>
    <row r="543" spans="1:20" x14ac:dyDescent="0.3">
      <c r="A543" s="30">
        <v>5.1406330009740486E-2</v>
      </c>
      <c r="B543" s="29">
        <v>270.11403597487799</v>
      </c>
      <c r="E543" s="27">
        <v>8.2678086073428858E-5</v>
      </c>
      <c r="F543" s="20">
        <v>127.10327929941856</v>
      </c>
      <c r="H543" s="27">
        <v>0.79219382973678876</v>
      </c>
      <c r="I543" s="20">
        <v>225.42750011257834</v>
      </c>
      <c r="J543" s="75">
        <f t="shared" si="41"/>
        <v>2815.8522276777576</v>
      </c>
      <c r="K543" s="75"/>
      <c r="M543" s="27">
        <v>3.1299513777867105E-2</v>
      </c>
      <c r="N543" s="32">
        <v>0.24035551977197822</v>
      </c>
      <c r="P543" s="20">
        <v>5.2775626620132243E-2</v>
      </c>
      <c r="Q543" s="27">
        <f t="shared" si="40"/>
        <v>127.10327929941856</v>
      </c>
      <c r="R543" s="32">
        <f t="shared" si="42"/>
        <v>225.42750011257834</v>
      </c>
      <c r="S543" s="27">
        <f t="shared" si="43"/>
        <v>6.707955210500498</v>
      </c>
      <c r="T543" s="27">
        <f t="shared" si="44"/>
        <v>11.897077575851254</v>
      </c>
    </row>
    <row r="544" spans="1:20" x14ac:dyDescent="0.3">
      <c r="A544" s="30">
        <v>5.0948277840234368E-2</v>
      </c>
      <c r="B544" s="29">
        <v>170.96461239878028</v>
      </c>
      <c r="E544" s="27">
        <v>1.1737087811070523E-2</v>
      </c>
      <c r="F544" s="20">
        <v>127.21999930015022</v>
      </c>
      <c r="H544" s="27">
        <v>9.486222380511208</v>
      </c>
      <c r="I544" s="20">
        <v>225.46782170539581</v>
      </c>
      <c r="J544" s="75">
        <f t="shared" si="41"/>
        <v>2825.3384500582688</v>
      </c>
      <c r="K544" s="75"/>
      <c r="M544" s="27">
        <v>3.2199451427914028E-2</v>
      </c>
      <c r="N544" s="32">
        <v>0.78225215031190842</v>
      </c>
      <c r="P544" s="20">
        <v>5.2768295674468391E-2</v>
      </c>
      <c r="Q544" s="27">
        <f t="shared" si="40"/>
        <v>127.21999930015022</v>
      </c>
      <c r="R544" s="32">
        <f t="shared" si="42"/>
        <v>225.46782170539581</v>
      </c>
      <c r="S544" s="27">
        <f t="shared" si="43"/>
        <v>6.7131825387759889</v>
      </c>
      <c r="T544" s="27">
        <f t="shared" si="44"/>
        <v>11.897552680828648</v>
      </c>
    </row>
    <row r="545" spans="1:20" x14ac:dyDescent="0.3">
      <c r="A545" s="30">
        <v>5.0856716784892342E-2</v>
      </c>
      <c r="B545" s="29">
        <v>228.17943150815969</v>
      </c>
      <c r="E545" s="27">
        <v>2.2965737278354936E-2</v>
      </c>
      <c r="F545" s="20">
        <v>127.27601628684585</v>
      </c>
      <c r="H545" s="27">
        <v>1.7803629452828318E-4</v>
      </c>
      <c r="I545" s="20">
        <v>225.70842914037249</v>
      </c>
      <c r="J545" s="75">
        <f t="shared" si="41"/>
        <v>2825.3386280945633</v>
      </c>
      <c r="K545" s="75"/>
      <c r="M545" s="27">
        <v>3.2471994587012887E-2</v>
      </c>
      <c r="N545" s="32">
        <v>0.19342349391328884</v>
      </c>
      <c r="P545" s="20">
        <v>5.1991112359701219E-2</v>
      </c>
      <c r="Q545" s="27">
        <f t="shared" si="40"/>
        <v>127.27601628684585</v>
      </c>
      <c r="R545" s="32">
        <f t="shared" si="42"/>
        <v>225.70842914037249</v>
      </c>
      <c r="S545" s="27">
        <f t="shared" si="43"/>
        <v>6.6172216634645649</v>
      </c>
      <c r="T545" s="27">
        <f t="shared" si="44"/>
        <v>11.734832299968767</v>
      </c>
    </row>
    <row r="546" spans="1:20" x14ac:dyDescent="0.3">
      <c r="A546" s="30">
        <v>5.0530731215530977E-2</v>
      </c>
      <c r="B546" s="29">
        <v>162.43742044928831</v>
      </c>
      <c r="E546" s="27">
        <v>2.4214035452132521E-3</v>
      </c>
      <c r="F546" s="20">
        <v>127.30225263401059</v>
      </c>
      <c r="H546" s="27">
        <v>2.9472005298885051E-3</v>
      </c>
      <c r="I546" s="20">
        <v>225.72726681500669</v>
      </c>
      <c r="J546" s="75">
        <f t="shared" si="41"/>
        <v>2825.3415752950932</v>
      </c>
      <c r="K546" s="75"/>
      <c r="M546" s="27">
        <v>3.2514188284494594E-2</v>
      </c>
      <c r="N546" s="32">
        <v>0.57707820622677075</v>
      </c>
      <c r="P546" s="20">
        <v>5.1406330009740486E-2</v>
      </c>
      <c r="Q546" s="27">
        <f t="shared" si="40"/>
        <v>127.30225263401059</v>
      </c>
      <c r="R546" s="32">
        <f t="shared" si="42"/>
        <v>225.72726681500669</v>
      </c>
      <c r="S546" s="27">
        <f t="shared" si="43"/>
        <v>6.5441416098873031</v>
      </c>
      <c r="T546" s="27">
        <f t="shared" si="44"/>
        <v>11.603810370088976</v>
      </c>
    </row>
    <row r="547" spans="1:20" x14ac:dyDescent="0.3">
      <c r="A547" s="30">
        <v>4.9818802702702669E-2</v>
      </c>
      <c r="B547" s="29">
        <v>291.42674878437765</v>
      </c>
      <c r="E547" s="27">
        <v>1.4514868977130391E-2</v>
      </c>
      <c r="F547" s="20">
        <v>127.33171752121905</v>
      </c>
      <c r="H547" s="27">
        <v>7.3907604526993964E-2</v>
      </c>
      <c r="I547" s="20">
        <v>225.76116468428833</v>
      </c>
      <c r="J547" s="75">
        <f t="shared" si="41"/>
        <v>2825.4154828996202</v>
      </c>
      <c r="K547" s="75"/>
      <c r="M547" s="27">
        <v>3.2912013403347373E-2</v>
      </c>
      <c r="N547" s="32">
        <v>0.28822255353977055</v>
      </c>
      <c r="P547" s="20">
        <v>5.0948277840234368E-2</v>
      </c>
      <c r="Q547" s="27">
        <f t="shared" si="40"/>
        <v>127.33171752121905</v>
      </c>
      <c r="R547" s="32">
        <f t="shared" si="42"/>
        <v>225.76116468428833</v>
      </c>
      <c r="S547" s="27">
        <f t="shared" si="43"/>
        <v>6.4873317221453064</v>
      </c>
      <c r="T547" s="27">
        <f t="shared" si="44"/>
        <v>11.502142543870029</v>
      </c>
    </row>
    <row r="548" spans="1:20" x14ac:dyDescent="0.3">
      <c r="A548" s="30">
        <v>4.9377481102965248E-2</v>
      </c>
      <c r="B548" s="29">
        <v>222.39166537927537</v>
      </c>
      <c r="E548" s="27">
        <v>1.0696618053316342E-2</v>
      </c>
      <c r="F548" s="20">
        <v>127.35676992172411</v>
      </c>
      <c r="H548" s="27">
        <v>3.3655102288321359E-4</v>
      </c>
      <c r="I548" s="20">
        <v>226.356813004673</v>
      </c>
      <c r="J548" s="75">
        <f t="shared" si="41"/>
        <v>2825.4158194506431</v>
      </c>
      <c r="K548" s="75"/>
      <c r="M548" s="27">
        <v>3.3177973776673753E-2</v>
      </c>
      <c r="N548" s="32">
        <v>0.39598274121321037</v>
      </c>
      <c r="P548" s="20">
        <v>5.0856716784892342E-2</v>
      </c>
      <c r="Q548" s="27">
        <f t="shared" si="40"/>
        <v>127.35676992172411</v>
      </c>
      <c r="R548" s="32">
        <f t="shared" si="42"/>
        <v>226.356813004673</v>
      </c>
      <c r="S548" s="27">
        <f t="shared" si="43"/>
        <v>6.4769471785478183</v>
      </c>
      <c r="T548" s="27">
        <f t="shared" si="44"/>
        <v>11.511764331309491</v>
      </c>
    </row>
    <row r="549" spans="1:20" x14ac:dyDescent="0.3">
      <c r="A549" s="30">
        <v>4.9336557437527517E-2</v>
      </c>
      <c r="B549" s="29">
        <v>270.21854387526309</v>
      </c>
      <c r="E549" s="27">
        <v>0.79804778856578196</v>
      </c>
      <c r="F549" s="20">
        <v>127.42010172750358</v>
      </c>
      <c r="H549" s="27">
        <v>0.35004911800979244</v>
      </c>
      <c r="I549" s="20">
        <v>226.71759563710452</v>
      </c>
      <c r="J549" s="75">
        <f t="shared" si="41"/>
        <v>2825.7658685686529</v>
      </c>
      <c r="K549" s="75"/>
      <c r="M549" s="27">
        <v>3.3333309303088754E-2</v>
      </c>
      <c r="N549" s="32">
        <v>0.79740955722161222</v>
      </c>
      <c r="P549" s="20">
        <v>5.0530731215530977E-2</v>
      </c>
      <c r="Q549" s="27">
        <f t="shared" si="40"/>
        <v>127.42010172750358</v>
      </c>
      <c r="R549" s="32">
        <f t="shared" si="42"/>
        <v>226.71759563710452</v>
      </c>
      <c r="S549" s="27">
        <f t="shared" si="43"/>
        <v>6.4386309118480973</v>
      </c>
      <c r="T549" s="27">
        <f t="shared" si="44"/>
        <v>11.456205886969967</v>
      </c>
    </row>
    <row r="550" spans="1:20" x14ac:dyDescent="0.3">
      <c r="A550" s="30">
        <v>4.8673040813810076E-2</v>
      </c>
      <c r="B550" s="29">
        <v>197.10493283410074</v>
      </c>
      <c r="E550" s="27">
        <v>0.79219382973678876</v>
      </c>
      <c r="F550" s="20">
        <v>127.43554109914039</v>
      </c>
      <c r="H550" s="27">
        <v>19.713529658910375</v>
      </c>
      <c r="I550" s="20">
        <v>227.17703222291482</v>
      </c>
      <c r="J550" s="75">
        <f t="shared" si="41"/>
        <v>2845.4793982275633</v>
      </c>
      <c r="K550" s="75"/>
      <c r="M550" s="27">
        <v>3.3480214362043625E-2</v>
      </c>
      <c r="N550" s="32">
        <v>0.61940926074239844</v>
      </c>
      <c r="P550" s="20">
        <v>4.9818802702702669E-2</v>
      </c>
      <c r="Q550" s="27">
        <f t="shared" si="40"/>
        <v>127.43554109914039</v>
      </c>
      <c r="R550" s="32">
        <f t="shared" si="42"/>
        <v>227.17703222291482</v>
      </c>
      <c r="S550" s="27">
        <f t="shared" si="43"/>
        <v>6.3486860793302329</v>
      </c>
      <c r="T550" s="27">
        <f t="shared" si="44"/>
        <v>11.317687746898921</v>
      </c>
    </row>
    <row r="551" spans="1:20" x14ac:dyDescent="0.3">
      <c r="A551" s="30">
        <v>4.8625504689880472E-2</v>
      </c>
      <c r="B551" s="29">
        <v>212.2123398079932</v>
      </c>
      <c r="E551" s="27">
        <v>1.5707427896813897E-2</v>
      </c>
      <c r="F551" s="20">
        <v>127.45608097288962</v>
      </c>
      <c r="H551" s="27">
        <v>2.0785054721141023</v>
      </c>
      <c r="I551" s="20">
        <v>227.20327640983328</v>
      </c>
      <c r="J551" s="75">
        <f t="shared" si="41"/>
        <v>2847.5579036996774</v>
      </c>
      <c r="K551" s="75"/>
      <c r="M551" s="27">
        <v>3.3564241259682603E-2</v>
      </c>
      <c r="N551" s="32">
        <v>0.55873621335086288</v>
      </c>
      <c r="P551" s="20">
        <v>4.9377481102965248E-2</v>
      </c>
      <c r="Q551" s="27">
        <f t="shared" si="40"/>
        <v>127.45608097288962</v>
      </c>
      <c r="R551" s="32">
        <f t="shared" si="42"/>
        <v>227.20327640983328</v>
      </c>
      <c r="S551" s="27">
        <f t="shared" si="43"/>
        <v>6.2934602296968656</v>
      </c>
      <c r="T551" s="27">
        <f t="shared" si="44"/>
        <v>11.218725487458332</v>
      </c>
    </row>
    <row r="552" spans="1:20" x14ac:dyDescent="0.3">
      <c r="A552" s="30">
        <v>4.8469982364167663E-2</v>
      </c>
      <c r="B552" s="29">
        <v>225.12175253601251</v>
      </c>
      <c r="E552" s="27">
        <v>0.35004911800979244</v>
      </c>
      <c r="F552" s="20">
        <v>127.49587898601895</v>
      </c>
      <c r="H552" s="27">
        <v>3.501270798551559E-3</v>
      </c>
      <c r="I552" s="20">
        <v>227.20845866654597</v>
      </c>
      <c r="J552" s="75">
        <f t="shared" si="41"/>
        <v>2847.5614049704759</v>
      </c>
      <c r="K552" s="75"/>
      <c r="M552" s="27">
        <v>3.3621713536376774E-2</v>
      </c>
      <c r="N552" s="32">
        <v>0.52615380203835371</v>
      </c>
      <c r="P552" s="20">
        <v>4.9336557437527517E-2</v>
      </c>
      <c r="Q552" s="27">
        <f t="shared" si="40"/>
        <v>127.49587898601895</v>
      </c>
      <c r="R552" s="32">
        <f t="shared" si="42"/>
        <v>227.20845866654597</v>
      </c>
      <c r="S552" s="27">
        <f t="shared" si="43"/>
        <v>6.2902077566417818</v>
      </c>
      <c r="T552" s="27">
        <f t="shared" si="44"/>
        <v>11.209683171294142</v>
      </c>
    </row>
    <row r="553" spans="1:20" x14ac:dyDescent="0.3">
      <c r="A553" s="30">
        <v>4.77060830667142E-2</v>
      </c>
      <c r="B553" s="29">
        <v>240.75640147384598</v>
      </c>
      <c r="E553" s="27">
        <v>0.50653431365981305</v>
      </c>
      <c r="F553" s="20">
        <v>127.55043683419146</v>
      </c>
      <c r="H553" s="27">
        <v>12.459399696238961</v>
      </c>
      <c r="I553" s="20">
        <v>227.23274129704174</v>
      </c>
      <c r="J553" s="75">
        <f t="shared" si="41"/>
        <v>2860.0208046667149</v>
      </c>
      <c r="K553" s="75"/>
      <c r="M553" s="27">
        <v>3.3797597725879314E-2</v>
      </c>
      <c r="N553" s="32">
        <v>0.25597545811833844</v>
      </c>
      <c r="P553" s="20">
        <v>4.8673040813810076E-2</v>
      </c>
      <c r="Q553" s="27">
        <f t="shared" si="40"/>
        <v>127.55043683419146</v>
      </c>
      <c r="R553" s="32">
        <f t="shared" si="42"/>
        <v>227.23274129704174</v>
      </c>
      <c r="S553" s="27">
        <f t="shared" si="43"/>
        <v>6.2082676178499048</v>
      </c>
      <c r="T553" s="27">
        <f t="shared" si="44"/>
        <v>11.06010849138486</v>
      </c>
    </row>
    <row r="554" spans="1:20" x14ac:dyDescent="0.3">
      <c r="A554" s="30">
        <v>4.7076849551558553E-2</v>
      </c>
      <c r="B554" s="29">
        <v>333.99980837689924</v>
      </c>
      <c r="E554" s="27">
        <v>4.3823154255733243E-3</v>
      </c>
      <c r="F554" s="20">
        <v>127.61707963676758</v>
      </c>
      <c r="H554" s="27">
        <v>9.1818562012076654</v>
      </c>
      <c r="I554" s="20">
        <v>227.25778585779307</v>
      </c>
      <c r="J554" s="75">
        <f t="shared" si="41"/>
        <v>2869.2026608679225</v>
      </c>
      <c r="K554" s="75"/>
      <c r="M554" s="27">
        <v>3.4089646783286298E-2</v>
      </c>
      <c r="N554" s="32">
        <v>0.38204894762028618</v>
      </c>
      <c r="P554" s="20">
        <v>4.8625504689880472E-2</v>
      </c>
      <c r="Q554" s="27">
        <f t="shared" si="40"/>
        <v>127.61707963676758</v>
      </c>
      <c r="R554" s="32">
        <f t="shared" si="42"/>
        <v>227.25778585779307</v>
      </c>
      <c r="S554" s="27">
        <f t="shared" si="43"/>
        <v>6.2054449043864919</v>
      </c>
      <c r="T554" s="27">
        <f t="shared" si="44"/>
        <v>11.050524532039969</v>
      </c>
    </row>
    <row r="555" spans="1:20" x14ac:dyDescent="0.3">
      <c r="A555" s="30">
        <v>4.6577081719078706E-2</v>
      </c>
      <c r="B555" s="29">
        <v>371.44215613221559</v>
      </c>
      <c r="E555" s="27">
        <v>0.47390098741971087</v>
      </c>
      <c r="F555" s="20">
        <v>127.6483218033939</v>
      </c>
      <c r="H555" s="27">
        <v>13.483078812272652</v>
      </c>
      <c r="I555" s="20">
        <v>227.35711258846604</v>
      </c>
      <c r="J555" s="75">
        <f t="shared" si="41"/>
        <v>2882.6857396801952</v>
      </c>
      <c r="K555" s="75"/>
      <c r="M555" s="27">
        <v>3.4227993231070286E-2</v>
      </c>
      <c r="N555" s="32">
        <v>0.27930067985214346</v>
      </c>
      <c r="P555" s="20">
        <v>4.8469982364167663E-2</v>
      </c>
      <c r="Q555" s="27">
        <f t="shared" si="40"/>
        <v>127.6483218033939</v>
      </c>
      <c r="R555" s="32">
        <f t="shared" si="42"/>
        <v>227.35711258846604</v>
      </c>
      <c r="S555" s="27">
        <f t="shared" si="43"/>
        <v>6.1871119066261011</v>
      </c>
      <c r="T555" s="27">
        <f t="shared" si="44"/>
        <v>11.019995237531031</v>
      </c>
    </row>
    <row r="556" spans="1:20" x14ac:dyDescent="0.3">
      <c r="A556" s="30">
        <v>4.6145047861500643E-2</v>
      </c>
      <c r="B556" s="29">
        <v>294.28824915340476</v>
      </c>
      <c r="E556" s="27">
        <v>0.33500661233347273</v>
      </c>
      <c r="F556" s="20">
        <v>127.94097130392109</v>
      </c>
      <c r="H556" s="27">
        <v>406.79125854303993</v>
      </c>
      <c r="I556" s="20">
        <v>227.54934557921658</v>
      </c>
      <c r="J556" s="75">
        <f t="shared" si="41"/>
        <v>3289.4769982232351</v>
      </c>
      <c r="K556" s="75"/>
      <c r="M556" s="27">
        <v>3.4238434653161676E-2</v>
      </c>
      <c r="N556" s="32">
        <v>0.32730348488419952</v>
      </c>
      <c r="P556" s="20">
        <v>4.77060830667142E-2</v>
      </c>
      <c r="Q556" s="27">
        <f t="shared" si="40"/>
        <v>127.94097130392109</v>
      </c>
      <c r="R556" s="32">
        <f t="shared" si="42"/>
        <v>227.54934557921658</v>
      </c>
      <c r="S556" s="27">
        <f t="shared" si="43"/>
        <v>6.103562604660957</v>
      </c>
      <c r="T556" s="27">
        <f t="shared" si="44"/>
        <v>10.855487981978561</v>
      </c>
    </row>
    <row r="557" spans="1:20" x14ac:dyDescent="0.3">
      <c r="A557" s="30">
        <v>4.5938916376599082E-2</v>
      </c>
      <c r="B557" s="29">
        <v>165.57466447471006</v>
      </c>
      <c r="E557" s="27">
        <v>1.783179636731802E-4</v>
      </c>
      <c r="F557" s="20">
        <v>128.07604913734448</v>
      </c>
      <c r="H557" s="27">
        <v>1.6948899936778616E-2</v>
      </c>
      <c r="I557" s="20">
        <v>228.14643600302043</v>
      </c>
      <c r="J557" s="75">
        <f t="shared" si="41"/>
        <v>3289.4939471231719</v>
      </c>
      <c r="K557" s="75"/>
      <c r="M557" s="27">
        <v>3.42703303495E-2</v>
      </c>
      <c r="N557" s="32">
        <v>0.48205148226952771</v>
      </c>
      <c r="P557" s="20">
        <v>4.7076849551558553E-2</v>
      </c>
      <c r="Q557" s="27">
        <f t="shared" si="40"/>
        <v>128.07604913734448</v>
      </c>
      <c r="R557" s="32">
        <f t="shared" si="42"/>
        <v>228.14643600302043</v>
      </c>
      <c r="S557" s="27">
        <f t="shared" si="43"/>
        <v>6.0294168963967865</v>
      </c>
      <c r="T557" s="27">
        <f t="shared" si="44"/>
        <v>10.740415443438474</v>
      </c>
    </row>
    <row r="558" spans="1:20" x14ac:dyDescent="0.3">
      <c r="A558" s="30">
        <v>4.5847908163977991E-2</v>
      </c>
      <c r="B558" s="29">
        <v>221.73460554098011</v>
      </c>
      <c r="E558" s="27">
        <v>1.2992974111512012E-3</v>
      </c>
      <c r="F558" s="20">
        <v>128.19689678288859</v>
      </c>
      <c r="H558" s="27">
        <v>5.0856716784892342E-2</v>
      </c>
      <c r="I558" s="20">
        <v>228.17943150815969</v>
      </c>
      <c r="J558" s="75">
        <f t="shared" si="41"/>
        <v>3289.5448038399568</v>
      </c>
      <c r="K558" s="75"/>
      <c r="M558" s="27">
        <v>3.4469223505766422E-2</v>
      </c>
      <c r="N558" s="32">
        <v>0.40226387694299265</v>
      </c>
      <c r="P558" s="20">
        <v>4.6577081719078706E-2</v>
      </c>
      <c r="Q558" s="27">
        <f t="shared" si="40"/>
        <v>128.19689678288859</v>
      </c>
      <c r="R558" s="32">
        <f t="shared" si="42"/>
        <v>228.17943150815969</v>
      </c>
      <c r="S558" s="27">
        <f t="shared" si="43"/>
        <v>5.9710373375888999</v>
      </c>
      <c r="T558" s="27">
        <f t="shared" si="44"/>
        <v>10.627932027968477</v>
      </c>
    </row>
    <row r="559" spans="1:20" x14ac:dyDescent="0.3">
      <c r="A559" s="30">
        <v>4.5795888515385741E-2</v>
      </c>
      <c r="B559" s="29">
        <v>658.71224477051862</v>
      </c>
      <c r="E559" s="27">
        <v>1.9868333575959696</v>
      </c>
      <c r="F559" s="20">
        <v>128.27929716133883</v>
      </c>
      <c r="H559" s="27">
        <v>1.5471172696379654E-3</v>
      </c>
      <c r="I559" s="20">
        <v>228.49855419107215</v>
      </c>
      <c r="J559" s="75">
        <f t="shared" si="41"/>
        <v>3289.5463509572264</v>
      </c>
      <c r="K559" s="75"/>
      <c r="M559" s="27">
        <v>3.4472978492431139E-2</v>
      </c>
      <c r="N559" s="32">
        <v>0.44356779757969028</v>
      </c>
      <c r="P559" s="20">
        <v>4.6145047861500643E-2</v>
      </c>
      <c r="Q559" s="27">
        <f t="shared" si="40"/>
        <v>128.27929716133883</v>
      </c>
      <c r="R559" s="32">
        <f t="shared" si="42"/>
        <v>228.49855419107215</v>
      </c>
      <c r="S559" s="27">
        <f t="shared" si="43"/>
        <v>5.9194543071496444</v>
      </c>
      <c r="T559" s="27">
        <f t="shared" si="44"/>
        <v>10.544076719430722</v>
      </c>
    </row>
    <row r="560" spans="1:20" x14ac:dyDescent="0.3">
      <c r="A560" s="30">
        <v>4.5529720542731411E-2</v>
      </c>
      <c r="B560" s="29">
        <v>154.32823694481672</v>
      </c>
      <c r="E560" s="27">
        <v>0.1105439133038999</v>
      </c>
      <c r="F560" s="20">
        <v>128.3151626709824</v>
      </c>
      <c r="H560" s="27">
        <v>1.8538208610152651E-2</v>
      </c>
      <c r="I560" s="20">
        <v>228.55292953415983</v>
      </c>
      <c r="J560" s="75">
        <f t="shared" si="41"/>
        <v>3289.5648891658366</v>
      </c>
      <c r="K560" s="75"/>
      <c r="M560" s="27">
        <v>3.4532327397300833E-2</v>
      </c>
      <c r="N560" s="32">
        <v>0.27148172309962909</v>
      </c>
      <c r="P560" s="20">
        <v>4.5938916376599082E-2</v>
      </c>
      <c r="Q560" s="27">
        <f t="shared" si="40"/>
        <v>128.3151626709824</v>
      </c>
      <c r="R560" s="32">
        <f t="shared" si="42"/>
        <v>228.55292953415983</v>
      </c>
      <c r="S560" s="27">
        <f t="shared" si="43"/>
        <v>5.8946595277919682</v>
      </c>
      <c r="T560" s="27">
        <f t="shared" si="44"/>
        <v>10.499473917496511</v>
      </c>
    </row>
    <row r="561" spans="1:20" x14ac:dyDescent="0.3">
      <c r="A561" s="30">
        <v>4.5358299300005456E-2</v>
      </c>
      <c r="B561" s="29">
        <v>545.95876421510411</v>
      </c>
      <c r="E561" s="27">
        <v>0.21578621497155837</v>
      </c>
      <c r="F561" s="20">
        <v>128.45665265118868</v>
      </c>
      <c r="H561" s="27">
        <v>3.1371024708864752</v>
      </c>
      <c r="I561" s="20">
        <v>228.57765065611522</v>
      </c>
      <c r="J561" s="75">
        <f t="shared" si="41"/>
        <v>3292.7019916367231</v>
      </c>
      <c r="K561" s="75"/>
      <c r="M561" s="27">
        <v>3.5183354315449833E-2</v>
      </c>
      <c r="N561" s="32">
        <v>0.50360741082788241</v>
      </c>
      <c r="P561" s="20">
        <v>4.5847908163977991E-2</v>
      </c>
      <c r="Q561" s="27">
        <f t="shared" si="40"/>
        <v>128.45665265118868</v>
      </c>
      <c r="R561" s="32">
        <f t="shared" si="42"/>
        <v>228.57765065611522</v>
      </c>
      <c r="S561" s="27">
        <f t="shared" si="43"/>
        <v>5.8894688138037186</v>
      </c>
      <c r="T561" s="27">
        <f t="shared" si="44"/>
        <v>10.479807135619414</v>
      </c>
    </row>
    <row r="562" spans="1:20" x14ac:dyDescent="0.3">
      <c r="A562" s="30">
        <v>4.5258618016760011E-2</v>
      </c>
      <c r="B562" s="29">
        <v>204.59403881845441</v>
      </c>
      <c r="E562" s="27">
        <v>0.10654833049648005</v>
      </c>
      <c r="F562" s="20">
        <v>128.54124994443742</v>
      </c>
      <c r="H562" s="27">
        <v>5.8796240505216701E-3</v>
      </c>
      <c r="I562" s="20">
        <v>228.67443062841795</v>
      </c>
      <c r="J562" s="75">
        <f t="shared" si="41"/>
        <v>3292.7078712607736</v>
      </c>
      <c r="K562" s="75"/>
      <c r="M562" s="27">
        <v>3.5822393856960844E-2</v>
      </c>
      <c r="N562" s="32">
        <v>0.35348409350420101</v>
      </c>
      <c r="P562" s="20">
        <v>4.5795888515385741E-2</v>
      </c>
      <c r="Q562" s="27">
        <f t="shared" si="40"/>
        <v>128.54124994443742</v>
      </c>
      <c r="R562" s="32">
        <f t="shared" si="42"/>
        <v>228.67443062841795</v>
      </c>
      <c r="S562" s="27">
        <f t="shared" si="43"/>
        <v>5.8866607520837899</v>
      </c>
      <c r="T562" s="27">
        <f t="shared" si="44"/>
        <v>10.472348731378339</v>
      </c>
    </row>
    <row r="563" spans="1:20" x14ac:dyDescent="0.3">
      <c r="A563" s="30">
        <v>4.4929261232482531E-2</v>
      </c>
      <c r="B563" s="29">
        <v>325.55461715109749</v>
      </c>
      <c r="E563" s="27">
        <v>4.4245635116567428E-2</v>
      </c>
      <c r="F563" s="20">
        <v>128.54589652995111</v>
      </c>
      <c r="H563" s="27">
        <v>4.4245635116567428E-2</v>
      </c>
      <c r="I563" s="20">
        <v>228.77973360426992</v>
      </c>
      <c r="J563" s="75">
        <f t="shared" si="41"/>
        <v>3292.7521168958901</v>
      </c>
      <c r="K563" s="75"/>
      <c r="M563" s="27">
        <v>3.590856770551909E-2</v>
      </c>
      <c r="N563" s="32">
        <v>0.40494914790351916</v>
      </c>
      <c r="P563" s="20">
        <v>4.5529720542731411E-2</v>
      </c>
      <c r="Q563" s="27">
        <f t="shared" si="40"/>
        <v>128.54589652995111</v>
      </c>
      <c r="R563" s="32">
        <f t="shared" si="42"/>
        <v>228.77973360426992</v>
      </c>
      <c r="S563" s="27">
        <f t="shared" si="43"/>
        <v>5.8526587459235415</v>
      </c>
      <c r="T563" s="27">
        <f t="shared" si="44"/>
        <v>10.416277336842947</v>
      </c>
    </row>
    <row r="564" spans="1:20" x14ac:dyDescent="0.3">
      <c r="A564" s="30">
        <v>4.4815615836796496E-2</v>
      </c>
      <c r="B564" s="29">
        <v>230.35832644040499</v>
      </c>
      <c r="E564" s="27">
        <v>4.8627142778059351E-3</v>
      </c>
      <c r="F564" s="20">
        <v>128.67097480157966</v>
      </c>
      <c r="H564" s="27">
        <v>1.8452682470524451E-3</v>
      </c>
      <c r="I564" s="20">
        <v>228.88754598994058</v>
      </c>
      <c r="J564" s="75">
        <f t="shared" si="41"/>
        <v>3292.7539621641372</v>
      </c>
      <c r="K564" s="75"/>
      <c r="M564" s="27">
        <v>3.7230642436497874E-2</v>
      </c>
      <c r="N564" s="32">
        <v>0.58689982901215176</v>
      </c>
      <c r="P564" s="20">
        <v>4.5358299300005456E-2</v>
      </c>
      <c r="Q564" s="27">
        <f t="shared" si="40"/>
        <v>128.67097480157966</v>
      </c>
      <c r="R564" s="32">
        <f t="shared" si="42"/>
        <v>228.88754598994058</v>
      </c>
      <c r="S564" s="27">
        <f t="shared" si="43"/>
        <v>5.8362965862735106</v>
      </c>
      <c r="T564" s="27">
        <f t="shared" si="44"/>
        <v>10.381949817055489</v>
      </c>
    </row>
    <row r="565" spans="1:20" x14ac:dyDescent="0.3">
      <c r="A565" s="30">
        <v>4.4306645476808626E-2</v>
      </c>
      <c r="B565" s="29">
        <v>213.44404823383292</v>
      </c>
      <c r="E565" s="27">
        <v>0.10586810797440194</v>
      </c>
      <c r="F565" s="20">
        <v>128.73022201257783</v>
      </c>
      <c r="H565" s="27">
        <v>0.21578621497155837</v>
      </c>
      <c r="I565" s="20">
        <v>229.33499129139847</v>
      </c>
      <c r="J565" s="75">
        <f t="shared" si="41"/>
        <v>3292.9697483791088</v>
      </c>
      <c r="K565" s="75"/>
      <c r="M565" s="27">
        <v>3.7813730744801433E-2</v>
      </c>
      <c r="N565" s="32">
        <v>0.63306756826402766</v>
      </c>
      <c r="P565" s="20">
        <v>4.5258618016760011E-2</v>
      </c>
      <c r="Q565" s="27">
        <f t="shared" si="40"/>
        <v>128.73022201257783</v>
      </c>
      <c r="R565" s="32">
        <f t="shared" si="42"/>
        <v>229.33499129139847</v>
      </c>
      <c r="S565" s="27">
        <f t="shared" si="43"/>
        <v>5.826151945279971</v>
      </c>
      <c r="T565" s="27">
        <f t="shared" si="44"/>
        <v>10.379384768734386</v>
      </c>
    </row>
    <row r="566" spans="1:20" x14ac:dyDescent="0.3">
      <c r="A566" s="30">
        <v>4.4245635116567428E-2</v>
      </c>
      <c r="B566" s="29">
        <v>228.77973360426992</v>
      </c>
      <c r="E566" s="27">
        <v>0.27099619989076018</v>
      </c>
      <c r="F566" s="20">
        <v>128.83018336300884</v>
      </c>
      <c r="H566" s="27">
        <v>3.6700802384075359E-3</v>
      </c>
      <c r="I566" s="20">
        <v>229.44250451869013</v>
      </c>
      <c r="J566" s="75">
        <f t="shared" si="41"/>
        <v>3292.9734184593472</v>
      </c>
      <c r="K566" s="75"/>
      <c r="M566" s="27">
        <v>3.8253353475283802E-2</v>
      </c>
      <c r="N566" s="32">
        <v>0.19344208448900679</v>
      </c>
      <c r="P566" s="20">
        <v>4.4929261232482531E-2</v>
      </c>
      <c r="Q566" s="27">
        <f t="shared" si="40"/>
        <v>128.83018336300884</v>
      </c>
      <c r="R566" s="32">
        <f t="shared" si="42"/>
        <v>229.44250451869013</v>
      </c>
      <c r="S566" s="27">
        <f t="shared" si="43"/>
        <v>5.7882449629452495</v>
      </c>
      <c r="T566" s="27">
        <f t="shared" si="44"/>
        <v>10.308682223355282</v>
      </c>
    </row>
    <row r="567" spans="1:20" x14ac:dyDescent="0.3">
      <c r="A567" s="30">
        <v>4.3929566877977777E-2</v>
      </c>
      <c r="B567" s="29">
        <v>271.82933323679123</v>
      </c>
      <c r="E567" s="27">
        <v>5.5053363072602224E-2</v>
      </c>
      <c r="F567" s="20">
        <v>128.96025785344656</v>
      </c>
      <c r="H567" s="27">
        <v>5.8682162704826624E-2</v>
      </c>
      <c r="I567" s="20">
        <v>229.44410758088262</v>
      </c>
      <c r="J567" s="75">
        <f t="shared" si="41"/>
        <v>3293.032100622052</v>
      </c>
      <c r="K567" s="75"/>
      <c r="M567" s="27">
        <v>3.8406781755384145E-2</v>
      </c>
      <c r="N567" s="32">
        <v>0.56321038404647061</v>
      </c>
      <c r="P567" s="20">
        <v>4.4815615836796496E-2</v>
      </c>
      <c r="Q567" s="27">
        <f t="shared" si="40"/>
        <v>128.96025785344656</v>
      </c>
      <c r="R567" s="32">
        <f t="shared" si="42"/>
        <v>229.44410758088262</v>
      </c>
      <c r="S567" s="27">
        <f t="shared" si="43"/>
        <v>5.7794333741742792</v>
      </c>
      <c r="T567" s="27">
        <f t="shared" si="44"/>
        <v>10.282678981361443</v>
      </c>
    </row>
    <row r="568" spans="1:20" x14ac:dyDescent="0.3">
      <c r="A568" s="30">
        <v>4.387971996811757E-2</v>
      </c>
      <c r="B568" s="29">
        <v>318.6495142132037</v>
      </c>
      <c r="E568" s="27">
        <v>0.22078002901344007</v>
      </c>
      <c r="F568" s="20">
        <v>129.27447634556486</v>
      </c>
      <c r="H568" s="27">
        <v>6.9974980760889594E-6</v>
      </c>
      <c r="I568" s="20">
        <v>229.47794059676772</v>
      </c>
      <c r="J568" s="75">
        <f t="shared" si="41"/>
        <v>3293.0321076195501</v>
      </c>
      <c r="K568" s="75"/>
      <c r="M568" s="27">
        <v>3.8720265762094641E-2</v>
      </c>
      <c r="N568" s="32">
        <v>0.57527649232980083</v>
      </c>
      <c r="P568" s="20">
        <v>4.4306645476808626E-2</v>
      </c>
      <c r="Q568" s="27">
        <f t="shared" si="40"/>
        <v>129.27447634556486</v>
      </c>
      <c r="R568" s="32">
        <f t="shared" si="42"/>
        <v>229.47794059676772</v>
      </c>
      <c r="S568" s="27">
        <f t="shared" si="43"/>
        <v>5.7277183926430251</v>
      </c>
      <c r="T568" s="27">
        <f t="shared" si="44"/>
        <v>10.167397758769138</v>
      </c>
    </row>
    <row r="569" spans="1:20" x14ac:dyDescent="0.3">
      <c r="A569" s="30">
        <v>4.3816639103624766E-2</v>
      </c>
      <c r="B569" s="29">
        <v>192.35806135862896</v>
      </c>
      <c r="E569" s="27">
        <v>1.1349085330039088E-3</v>
      </c>
      <c r="F569" s="20">
        <v>129.50124678622669</v>
      </c>
      <c r="H569" s="27">
        <v>4.8627142778059351E-3</v>
      </c>
      <c r="I569" s="20">
        <v>229.48987064823049</v>
      </c>
      <c r="J569" s="75">
        <f t="shared" si="41"/>
        <v>3293.0369703338279</v>
      </c>
      <c r="K569" s="75"/>
      <c r="M569" s="27">
        <v>3.8732053811600053E-2</v>
      </c>
      <c r="N569" s="32">
        <v>0.45003823691243833</v>
      </c>
      <c r="P569" s="20">
        <v>4.4245635116567428E-2</v>
      </c>
      <c r="Q569" s="27">
        <f t="shared" si="40"/>
        <v>129.50124678622669</v>
      </c>
      <c r="R569" s="32">
        <f t="shared" si="42"/>
        <v>229.48987064823049</v>
      </c>
      <c r="S569" s="27">
        <f t="shared" si="43"/>
        <v>5.7298649124439365</v>
      </c>
      <c r="T569" s="27">
        <f t="shared" si="44"/>
        <v>10.153925079649865</v>
      </c>
    </row>
    <row r="570" spans="1:20" x14ac:dyDescent="0.3">
      <c r="A570" s="30">
        <v>4.3707513363642647E-2</v>
      </c>
      <c r="B570" s="29">
        <v>155.55668007081675</v>
      </c>
      <c r="E570" s="27">
        <v>6.9475013242481509E-4</v>
      </c>
      <c r="F570" s="20">
        <v>129.53274921899038</v>
      </c>
      <c r="H570" s="27">
        <v>0.22078002901344007</v>
      </c>
      <c r="I570" s="20">
        <v>229.5083212596374</v>
      </c>
      <c r="J570" s="75">
        <f t="shared" si="41"/>
        <v>3293.2577503628413</v>
      </c>
      <c r="K570" s="75"/>
      <c r="M570" s="27">
        <v>3.8911619574264478E-2</v>
      </c>
      <c r="N570" s="32">
        <v>0.64129640698304191</v>
      </c>
      <c r="P570" s="20">
        <v>4.3929566877977777E-2</v>
      </c>
      <c r="Q570" s="27">
        <f t="shared" si="40"/>
        <v>129.53274921899038</v>
      </c>
      <c r="R570" s="32">
        <f t="shared" si="42"/>
        <v>229.5083212596374</v>
      </c>
      <c r="S570" s="27">
        <f t="shared" si="43"/>
        <v>5.6903175697039616</v>
      </c>
      <c r="T570" s="27">
        <f t="shared" si="44"/>
        <v>10.08220114782765</v>
      </c>
    </row>
    <row r="571" spans="1:20" x14ac:dyDescent="0.3">
      <c r="A571" s="30">
        <v>4.3363951789160637E-2</v>
      </c>
      <c r="B571" s="29">
        <v>214.71197048735908</v>
      </c>
      <c r="E571" s="27">
        <v>1.4774396686334512E-4</v>
      </c>
      <c r="F571" s="20">
        <v>129.56848069798491</v>
      </c>
      <c r="H571" s="27">
        <v>1.7031192783178994E-5</v>
      </c>
      <c r="I571" s="20">
        <v>229.59909636934282</v>
      </c>
      <c r="J571" s="75">
        <f t="shared" si="41"/>
        <v>3293.2577673940341</v>
      </c>
      <c r="K571" s="75"/>
      <c r="M571" s="27">
        <v>3.9024216662312483E-2</v>
      </c>
      <c r="N571" s="32">
        <v>0.43414747586436814</v>
      </c>
      <c r="P571" s="20">
        <v>4.387971996811757E-2</v>
      </c>
      <c r="Q571" s="27">
        <f t="shared" si="40"/>
        <v>129.56848069798491</v>
      </c>
      <c r="R571" s="32">
        <f t="shared" si="42"/>
        <v>229.59909636934282</v>
      </c>
      <c r="S571" s="27">
        <f t="shared" si="43"/>
        <v>5.6854286497220246</v>
      </c>
      <c r="T571" s="27">
        <f t="shared" si="44"/>
        <v>10.074744053619602</v>
      </c>
    </row>
    <row r="572" spans="1:20" x14ac:dyDescent="0.3">
      <c r="A572" s="30">
        <v>4.3117274644373538E-2</v>
      </c>
      <c r="B572" s="29">
        <v>825.18728351240986</v>
      </c>
      <c r="E572" s="27">
        <v>2.1823438373758108E-4</v>
      </c>
      <c r="F572" s="20">
        <v>129.8202391819934</v>
      </c>
      <c r="H572" s="27">
        <v>2.5564607245087245E-2</v>
      </c>
      <c r="I572" s="20">
        <v>229.73099759907382</v>
      </c>
      <c r="J572" s="75">
        <f t="shared" si="41"/>
        <v>3293.2833320012792</v>
      </c>
      <c r="K572" s="75"/>
      <c r="M572" s="27">
        <v>3.9627483608455805E-2</v>
      </c>
      <c r="N572" s="32">
        <v>0.50924902774333103</v>
      </c>
      <c r="P572" s="20">
        <v>4.3816639103624766E-2</v>
      </c>
      <c r="Q572" s="27">
        <f t="shared" si="40"/>
        <v>129.8202391819934</v>
      </c>
      <c r="R572" s="32">
        <f t="shared" si="42"/>
        <v>229.73099759907382</v>
      </c>
      <c r="S572" s="27">
        <f t="shared" si="43"/>
        <v>5.6882865685836519</v>
      </c>
      <c r="T572" s="27">
        <f t="shared" si="44"/>
        <v>10.066040212714306</v>
      </c>
    </row>
    <row r="573" spans="1:20" x14ac:dyDescent="0.3">
      <c r="A573" s="30">
        <v>4.3021908628361416E-2</v>
      </c>
      <c r="B573" s="29">
        <v>135.14729799396412</v>
      </c>
      <c r="E573" s="27">
        <v>4.8642531737641548E-4</v>
      </c>
      <c r="F573" s="20">
        <v>129.86482050578846</v>
      </c>
      <c r="H573" s="27">
        <v>1.9868333575959696</v>
      </c>
      <c r="I573" s="20">
        <v>229.81494093827087</v>
      </c>
      <c r="J573" s="75">
        <f t="shared" si="41"/>
        <v>3295.2701653588751</v>
      </c>
      <c r="K573" s="75"/>
      <c r="M573" s="27">
        <v>3.9782905644187849E-2</v>
      </c>
      <c r="N573" s="32">
        <v>0.18344385097437207</v>
      </c>
      <c r="P573" s="20">
        <v>4.3707513363642647E-2</v>
      </c>
      <c r="Q573" s="27">
        <f t="shared" si="40"/>
        <v>129.86482050578846</v>
      </c>
      <c r="R573" s="32">
        <f t="shared" si="42"/>
        <v>229.81494093827087</v>
      </c>
      <c r="S573" s="27">
        <f t="shared" si="43"/>
        <v>5.6760683777238023</v>
      </c>
      <c r="T573" s="27">
        <f t="shared" si="44"/>
        <v>10.044639602224219</v>
      </c>
    </row>
    <row r="574" spans="1:20" x14ac:dyDescent="0.3">
      <c r="A574" s="30">
        <v>4.2981725187019038E-2</v>
      </c>
      <c r="B574" s="29">
        <v>243.6252942843374</v>
      </c>
      <c r="E574" s="27">
        <v>0.15908172580157043</v>
      </c>
      <c r="F574" s="20">
        <v>129.92271719583698</v>
      </c>
      <c r="H574" s="27">
        <v>6.5524646431185829E-2</v>
      </c>
      <c r="I574" s="20">
        <v>230.1782460748538</v>
      </c>
      <c r="J574" s="75">
        <f t="shared" si="41"/>
        <v>3295.3356900053063</v>
      </c>
      <c r="K574" s="75"/>
      <c r="M574" s="27">
        <v>3.9979757556920958E-2</v>
      </c>
      <c r="N574" s="32">
        <v>0.52598256230618545</v>
      </c>
      <c r="P574" s="20">
        <v>4.3363951789160637E-2</v>
      </c>
      <c r="Q574" s="27">
        <f t="shared" si="40"/>
        <v>129.92271719583698</v>
      </c>
      <c r="R574" s="32">
        <f t="shared" si="42"/>
        <v>230.1782460748538</v>
      </c>
      <c r="S574" s="27">
        <f t="shared" si="43"/>
        <v>5.6339624447970262</v>
      </c>
      <c r="T574" s="27">
        <f t="shared" si="44"/>
        <v>9.9814383657035144</v>
      </c>
    </row>
    <row r="575" spans="1:20" x14ac:dyDescent="0.3">
      <c r="A575" s="30">
        <v>4.2908253095447435E-2</v>
      </c>
      <c r="B575" s="29">
        <v>257.24945953434263</v>
      </c>
      <c r="E575" s="27">
        <v>4.441552763182699E-3</v>
      </c>
      <c r="F575" s="20">
        <v>130.11923421164437</v>
      </c>
      <c r="H575" s="27">
        <v>6.9086225817045488E-3</v>
      </c>
      <c r="I575" s="20">
        <v>230.20449026177224</v>
      </c>
      <c r="J575" s="75">
        <f t="shared" si="41"/>
        <v>3295.342598627888</v>
      </c>
      <c r="K575" s="75"/>
      <c r="M575" s="27">
        <v>4.0158789316592447E-2</v>
      </c>
      <c r="N575" s="32">
        <v>0.31553562667105484</v>
      </c>
      <c r="P575" s="20">
        <v>4.3117274644373538E-2</v>
      </c>
      <c r="Q575" s="27">
        <f t="shared" si="40"/>
        <v>130.11923421164437</v>
      </c>
      <c r="R575" s="32">
        <f t="shared" si="42"/>
        <v>230.20449026177224</v>
      </c>
      <c r="S575" s="27">
        <f t="shared" si="43"/>
        <v>5.6103867580190352</v>
      </c>
      <c r="T575" s="27">
        <f t="shared" si="44"/>
        <v>9.9257902309848465</v>
      </c>
    </row>
    <row r="576" spans="1:20" x14ac:dyDescent="0.3">
      <c r="A576" s="30">
        <v>4.2137894171219159E-2</v>
      </c>
      <c r="B576" s="29">
        <v>159.40150155768762</v>
      </c>
      <c r="E576" s="27">
        <v>1.6238199732470093E-3</v>
      </c>
      <c r="F576" s="20">
        <v>130.28727430168641</v>
      </c>
      <c r="H576" s="27">
        <v>3.4263212000951171E-7</v>
      </c>
      <c r="I576" s="20">
        <v>230.21109207151403</v>
      </c>
      <c r="J576" s="75">
        <f t="shared" si="41"/>
        <v>3295.3425989705202</v>
      </c>
      <c r="K576" s="75"/>
      <c r="M576" s="27">
        <v>4.0408888377896801E-2</v>
      </c>
      <c r="N576" s="32">
        <v>0.70087171188426467</v>
      </c>
      <c r="P576" s="20">
        <v>4.3021908628361416E-2</v>
      </c>
      <c r="Q576" s="27">
        <f t="shared" si="40"/>
        <v>130.28727430168641</v>
      </c>
      <c r="R576" s="32">
        <f t="shared" si="42"/>
        <v>230.21109207151403</v>
      </c>
      <c r="S576" s="27">
        <f t="shared" si="43"/>
        <v>5.6052072104454131</v>
      </c>
      <c r="T576" s="27">
        <f t="shared" si="44"/>
        <v>9.9041205683359745</v>
      </c>
    </row>
    <row r="577" spans="1:20" x14ac:dyDescent="0.3">
      <c r="A577" s="30">
        <v>4.1413068789097451E-2</v>
      </c>
      <c r="B577" s="29">
        <v>230.23395514898073</v>
      </c>
      <c r="E577" s="27">
        <v>5.2917368067028292E-2</v>
      </c>
      <c r="F577" s="20">
        <v>130.41330535829928</v>
      </c>
      <c r="H577" s="27">
        <v>4.1413068789097451E-2</v>
      </c>
      <c r="I577" s="20">
        <v>230.23395514898073</v>
      </c>
      <c r="J577" s="75">
        <f t="shared" si="41"/>
        <v>3295.3840120393093</v>
      </c>
      <c r="K577" s="75"/>
      <c r="M577" s="27">
        <v>4.1262077195369784E-2</v>
      </c>
      <c r="N577" s="32">
        <v>0.39419226804657509</v>
      </c>
      <c r="P577" s="20">
        <v>4.2981725187019038E-2</v>
      </c>
      <c r="Q577" s="27">
        <f t="shared" si="40"/>
        <v>130.41330535829928</v>
      </c>
      <c r="R577" s="32">
        <f t="shared" si="42"/>
        <v>230.23395514898073</v>
      </c>
      <c r="S577" s="27">
        <f t="shared" si="43"/>
        <v>5.6053888516412167</v>
      </c>
      <c r="T577" s="27">
        <f t="shared" si="44"/>
        <v>9.8958525889339555</v>
      </c>
    </row>
    <row r="578" spans="1:20" x14ac:dyDescent="0.3">
      <c r="A578" s="30">
        <v>4.1367824981534795E-2</v>
      </c>
      <c r="B578" s="29">
        <v>137.3268262813281</v>
      </c>
      <c r="E578" s="27">
        <v>5.8682162704826624E-2</v>
      </c>
      <c r="F578" s="20">
        <v>130.72184036797145</v>
      </c>
      <c r="H578" s="27">
        <v>3.051903396135458E-2</v>
      </c>
      <c r="I578" s="20">
        <v>230.25899970973208</v>
      </c>
      <c r="J578" s="75">
        <f t="shared" si="41"/>
        <v>3295.4145310732706</v>
      </c>
      <c r="K578" s="75"/>
      <c r="M578" s="27">
        <v>4.1367824981534795E-2</v>
      </c>
      <c r="N578" s="32">
        <v>0.20800992031266277</v>
      </c>
      <c r="P578" s="20">
        <v>4.2908253095447435E-2</v>
      </c>
      <c r="Q578" s="27">
        <f t="shared" si="40"/>
        <v>130.72184036797145</v>
      </c>
      <c r="R578" s="32">
        <f t="shared" si="42"/>
        <v>230.25899970973208</v>
      </c>
      <c r="S578" s="27">
        <f t="shared" si="43"/>
        <v>5.6090458116115967</v>
      </c>
      <c r="T578" s="27">
        <f t="shared" si="44"/>
        <v>9.8800114370497418</v>
      </c>
    </row>
    <row r="579" spans="1:20" x14ac:dyDescent="0.3">
      <c r="A579" s="30">
        <v>4.1262077195369784E-2</v>
      </c>
      <c r="B579" s="29">
        <v>238.29752189310437</v>
      </c>
      <c r="E579" s="27">
        <v>0.16438105675842962</v>
      </c>
      <c r="F579" s="20">
        <v>130.7949670895018</v>
      </c>
      <c r="H579" s="27">
        <v>4.4815615836796496E-2</v>
      </c>
      <c r="I579" s="20">
        <v>230.35832644040499</v>
      </c>
      <c r="J579" s="75">
        <f t="shared" si="41"/>
        <v>3295.4593466891074</v>
      </c>
      <c r="K579" s="75"/>
      <c r="M579" s="27">
        <v>4.1413068789097451E-2</v>
      </c>
      <c r="N579" s="32">
        <v>0.50730504607230276</v>
      </c>
      <c r="P579" s="20">
        <v>4.2137894171219159E-2</v>
      </c>
      <c r="Q579" s="27">
        <f t="shared" si="40"/>
        <v>130.7949670895018</v>
      </c>
      <c r="R579" s="32">
        <f t="shared" si="42"/>
        <v>230.35832644040499</v>
      </c>
      <c r="S579" s="27">
        <f t="shared" si="43"/>
        <v>5.5114244813455198</v>
      </c>
      <c r="T579" s="27">
        <f t="shared" si="44"/>
        <v>9.7068147810049421</v>
      </c>
    </row>
    <row r="580" spans="1:20" x14ac:dyDescent="0.3">
      <c r="A580" s="30">
        <v>4.0408888377896801E-2</v>
      </c>
      <c r="B580" s="29">
        <v>522.92896723388048</v>
      </c>
      <c r="E580" s="27">
        <v>7.8680086198801291E-4</v>
      </c>
      <c r="F580" s="20">
        <v>131.13278795482091</v>
      </c>
      <c r="H580" s="27">
        <v>3.5822393856960844E-2</v>
      </c>
      <c r="I580" s="20">
        <v>230.42389481754651</v>
      </c>
      <c r="J580" s="75">
        <f t="shared" si="41"/>
        <v>3295.4951690829644</v>
      </c>
      <c r="K580" s="75"/>
      <c r="M580" s="27">
        <v>4.2137894171219159E-2</v>
      </c>
      <c r="N580" s="32">
        <v>0.61712868010831701</v>
      </c>
      <c r="P580" s="20">
        <v>4.1413068789097451E-2</v>
      </c>
      <c r="Q580" s="27">
        <f t="shared" si="40"/>
        <v>131.13278795482091</v>
      </c>
      <c r="R580" s="32">
        <f t="shared" si="42"/>
        <v>230.42389481754651</v>
      </c>
      <c r="S580" s="27">
        <f t="shared" si="43"/>
        <v>5.4306111680791282</v>
      </c>
      <c r="T580" s="27">
        <f t="shared" si="44"/>
        <v>9.5425606067308095</v>
      </c>
    </row>
    <row r="581" spans="1:20" x14ac:dyDescent="0.3">
      <c r="A581" s="30">
        <v>4.0158789316592447E-2</v>
      </c>
      <c r="B581" s="29">
        <v>187.5410398629881</v>
      </c>
      <c r="E581" s="27">
        <v>0.1352640572558812</v>
      </c>
      <c r="F581" s="20">
        <v>131.16082303326482</v>
      </c>
      <c r="H581" s="27">
        <v>1.3521096347772072</v>
      </c>
      <c r="I581" s="20">
        <v>230.55055943115553</v>
      </c>
      <c r="J581" s="75">
        <f t="shared" si="41"/>
        <v>3296.8472787177416</v>
      </c>
      <c r="K581" s="75"/>
      <c r="M581" s="27">
        <v>4.2908253095447435E-2</v>
      </c>
      <c r="N581" s="32">
        <v>0.27694910998084704</v>
      </c>
      <c r="P581" s="20">
        <v>4.1367824981534795E-2</v>
      </c>
      <c r="Q581" s="27">
        <f t="shared" si="40"/>
        <v>131.16082303326482</v>
      </c>
      <c r="R581" s="32">
        <f t="shared" si="42"/>
        <v>230.55055943115553</v>
      </c>
      <c r="S581" s="27">
        <f t="shared" si="43"/>
        <v>5.4258379716741567</v>
      </c>
      <c r="T581" s="27">
        <f t="shared" si="44"/>
        <v>9.5373751919429779</v>
      </c>
    </row>
    <row r="582" spans="1:20" x14ac:dyDescent="0.3">
      <c r="A582" s="30">
        <v>3.9979757556920958E-2</v>
      </c>
      <c r="B582" s="29">
        <v>281.02988856252028</v>
      </c>
      <c r="E582" s="27">
        <v>1.4261630872624664E-2</v>
      </c>
      <c r="F582" s="20">
        <v>131.18705938042956</v>
      </c>
      <c r="H582" s="27">
        <v>3.4089646783286298E-2</v>
      </c>
      <c r="I582" s="20">
        <v>230.87105589070279</v>
      </c>
      <c r="J582" s="75">
        <f t="shared" si="41"/>
        <v>3296.8813683645249</v>
      </c>
      <c r="K582" s="75"/>
      <c r="M582" s="27">
        <v>4.2981725187019038E-2</v>
      </c>
      <c r="N582" s="32">
        <v>0.2430689874445478</v>
      </c>
      <c r="P582" s="20">
        <v>4.1262077195369784E-2</v>
      </c>
      <c r="Q582" s="27">
        <f t="shared" si="40"/>
        <v>131.18705938042956</v>
      </c>
      <c r="R582" s="32">
        <f t="shared" si="42"/>
        <v>230.87105589070279</v>
      </c>
      <c r="S582" s="27">
        <f t="shared" si="43"/>
        <v>5.4130505711888439</v>
      </c>
      <c r="T582" s="27">
        <f t="shared" si="44"/>
        <v>9.5262193303387104</v>
      </c>
    </row>
    <row r="583" spans="1:20" x14ac:dyDescent="0.3">
      <c r="A583" s="30">
        <v>3.9782905644187849E-2</v>
      </c>
      <c r="B583" s="29">
        <v>131.34626836901688</v>
      </c>
      <c r="E583" s="27">
        <v>9.1763695309055038E-7</v>
      </c>
      <c r="F583" s="20">
        <v>131.18802655204294</v>
      </c>
      <c r="H583" s="27">
        <v>9.5371352927031694E-4</v>
      </c>
      <c r="I583" s="20">
        <v>231.11594984536606</v>
      </c>
      <c r="J583" s="75">
        <f t="shared" si="41"/>
        <v>3296.8823220780541</v>
      </c>
      <c r="K583" s="75"/>
      <c r="M583" s="27">
        <v>4.3021908628361416E-2</v>
      </c>
      <c r="N583" s="32">
        <v>0.19814997347981966</v>
      </c>
      <c r="P583" s="20">
        <v>4.0408888377896801E-2</v>
      </c>
      <c r="Q583" s="27">
        <f t="shared" ref="Q583:Q646" si="45">F583</f>
        <v>131.18802655204294</v>
      </c>
      <c r="R583" s="32">
        <f t="shared" si="42"/>
        <v>231.11594984536606</v>
      </c>
      <c r="S583" s="27">
        <f t="shared" si="43"/>
        <v>5.3011623214580652</v>
      </c>
      <c r="T583" s="27">
        <f t="shared" si="44"/>
        <v>9.3391386196529922</v>
      </c>
    </row>
    <row r="584" spans="1:20" x14ac:dyDescent="0.3">
      <c r="A584" s="30">
        <v>3.9627483608455805E-2</v>
      </c>
      <c r="B584" s="29">
        <v>301.21999810241283</v>
      </c>
      <c r="E584" s="27">
        <v>8.548996466151948E-2</v>
      </c>
      <c r="F584" s="20">
        <v>131.21652426763802</v>
      </c>
      <c r="H584" s="27">
        <v>6.6178977249364834E-6</v>
      </c>
      <c r="I584" s="20">
        <v>231.22861673223147</v>
      </c>
      <c r="J584" s="75">
        <f t="shared" ref="J584:J647" si="46">J583+H584</f>
        <v>3296.8823286959519</v>
      </c>
      <c r="K584" s="75"/>
      <c r="M584" s="27">
        <v>4.3117274644373538E-2</v>
      </c>
      <c r="N584" s="32">
        <v>0.7262732165680198</v>
      </c>
      <c r="P584" s="20">
        <v>4.0158789316592447E-2</v>
      </c>
      <c r="Q584" s="27">
        <f t="shared" si="45"/>
        <v>131.21652426763802</v>
      </c>
      <c r="R584" s="32">
        <f t="shared" ref="R584:R647" si="47">I584</f>
        <v>231.22861673223147</v>
      </c>
      <c r="S584" s="27">
        <f t="shared" ref="S584:S647" si="48">P584 * Q584</f>
        <v>5.2694967529196157</v>
      </c>
      <c r="T584" s="27">
        <f t="shared" ref="T584:T647" si="49">P584 * R584</f>
        <v>9.2858613033167874</v>
      </c>
    </row>
    <row r="585" spans="1:20" x14ac:dyDescent="0.3">
      <c r="A585" s="30">
        <v>3.9024216662312483E-2</v>
      </c>
      <c r="B585" s="29">
        <v>106.46284120603266</v>
      </c>
      <c r="E585" s="27">
        <v>3.3308183346889564E-3</v>
      </c>
      <c r="F585" s="20">
        <v>131.22383749556718</v>
      </c>
      <c r="H585" s="27">
        <v>3.0641893534266273E-2</v>
      </c>
      <c r="I585" s="20">
        <v>231.43995474790177</v>
      </c>
      <c r="J585" s="75">
        <f t="shared" si="46"/>
        <v>3296.9129705894861</v>
      </c>
      <c r="K585" s="75"/>
      <c r="M585" s="27">
        <v>4.3363951789160637E-2</v>
      </c>
      <c r="N585" s="32">
        <v>0.32758693704428488</v>
      </c>
      <c r="P585" s="20">
        <v>3.9979757556920958E-2</v>
      </c>
      <c r="Q585" s="27">
        <f t="shared" si="45"/>
        <v>131.22383749556718</v>
      </c>
      <c r="R585" s="32">
        <f t="shared" si="47"/>
        <v>231.43995474790177</v>
      </c>
      <c r="S585" s="27">
        <f t="shared" si="48"/>
        <v>5.24629720876157</v>
      </c>
      <c r="T585" s="27">
        <f t="shared" si="49"/>
        <v>9.2529132798058704</v>
      </c>
    </row>
    <row r="586" spans="1:20" x14ac:dyDescent="0.3">
      <c r="A586" s="30">
        <v>3.8911619574264478E-2</v>
      </c>
      <c r="B586" s="29">
        <v>218.28587459304242</v>
      </c>
      <c r="E586" s="27">
        <v>6.3001154253470304E-2</v>
      </c>
      <c r="F586" s="20">
        <v>131.24157666814307</v>
      </c>
      <c r="H586" s="27">
        <v>0.94020595768142812</v>
      </c>
      <c r="I586" s="20">
        <v>231.50311976467989</v>
      </c>
      <c r="J586" s="75">
        <f t="shared" si="46"/>
        <v>3297.8531765471675</v>
      </c>
      <c r="K586" s="75"/>
      <c r="M586" s="27">
        <v>4.3707513363642647E-2</v>
      </c>
      <c r="N586" s="32">
        <v>0.2414889960232392</v>
      </c>
      <c r="P586" s="20">
        <v>3.9782905644187849E-2</v>
      </c>
      <c r="Q586" s="27">
        <f t="shared" si="45"/>
        <v>131.24157666814307</v>
      </c>
      <c r="R586" s="32">
        <f t="shared" si="47"/>
        <v>231.50311976467989</v>
      </c>
      <c r="S586" s="27">
        <f t="shared" si="48"/>
        <v>5.2211712611831809</v>
      </c>
      <c r="T586" s="27">
        <f t="shared" si="49"/>
        <v>9.2098667699333792</v>
      </c>
    </row>
    <row r="587" spans="1:20" x14ac:dyDescent="0.3">
      <c r="A587" s="30">
        <v>3.8732053811600053E-2</v>
      </c>
      <c r="B587" s="29">
        <v>282.70567497739012</v>
      </c>
      <c r="E587" s="27">
        <v>0.94020595768142812</v>
      </c>
      <c r="F587" s="20">
        <v>131.26927485060736</v>
      </c>
      <c r="H587" s="27">
        <v>8.0011054706119467E-6</v>
      </c>
      <c r="I587" s="20">
        <v>231.60085229329789</v>
      </c>
      <c r="J587" s="75">
        <f t="shared" si="46"/>
        <v>3297.853184548273</v>
      </c>
      <c r="K587" s="75"/>
      <c r="M587" s="27">
        <v>4.3816639103624766E-2</v>
      </c>
      <c r="N587" s="32">
        <v>0.44032538523246895</v>
      </c>
      <c r="P587" s="20">
        <v>3.9627483608455805E-2</v>
      </c>
      <c r="Q587" s="27">
        <f t="shared" si="45"/>
        <v>131.26927485060736</v>
      </c>
      <c r="R587" s="32">
        <f t="shared" si="47"/>
        <v>231.60085229329789</v>
      </c>
      <c r="S587" s="27">
        <f t="shared" si="48"/>
        <v>5.2018710374363231</v>
      </c>
      <c r="T587" s="27">
        <f t="shared" si="49"/>
        <v>9.1777589779570565</v>
      </c>
    </row>
    <row r="588" spans="1:20" x14ac:dyDescent="0.3">
      <c r="A588" s="30">
        <v>3.8720265762094641E-2</v>
      </c>
      <c r="B588" s="29">
        <v>297.01655024981829</v>
      </c>
      <c r="E588" s="27">
        <v>7.8015568242790323E-2</v>
      </c>
      <c r="F588" s="20">
        <v>131.31007883918855</v>
      </c>
      <c r="H588" s="27">
        <v>1.4774396686334512E-4</v>
      </c>
      <c r="I588" s="20">
        <v>231.81013500780196</v>
      </c>
      <c r="J588" s="75">
        <f t="shared" si="46"/>
        <v>3297.8533322922399</v>
      </c>
      <c r="K588" s="75"/>
      <c r="M588" s="27">
        <v>4.387971996811757E-2</v>
      </c>
      <c r="N588" s="32">
        <v>0.56101415970352775</v>
      </c>
      <c r="P588" s="20">
        <v>3.9024216662312483E-2</v>
      </c>
      <c r="Q588" s="27">
        <f t="shared" si="45"/>
        <v>131.31007883918855</v>
      </c>
      <c r="R588" s="32">
        <f t="shared" si="47"/>
        <v>231.81013500780196</v>
      </c>
      <c r="S588" s="27">
        <f t="shared" si="48"/>
        <v>5.1242729665658278</v>
      </c>
      <c r="T588" s="27">
        <f t="shared" si="49"/>
        <v>9.0462089330643707</v>
      </c>
    </row>
    <row r="589" spans="1:20" x14ac:dyDescent="0.3">
      <c r="A589" s="30">
        <v>3.8406781755384145E-2</v>
      </c>
      <c r="B589" s="29">
        <v>311.23766239822589</v>
      </c>
      <c r="E589" s="27">
        <v>9.251392196119923E-2</v>
      </c>
      <c r="F589" s="20">
        <v>131.3408877193086</v>
      </c>
      <c r="H589" s="27">
        <v>6.7584196926873119E-3</v>
      </c>
      <c r="I589" s="20">
        <v>232.08290979696267</v>
      </c>
      <c r="J589" s="75">
        <f t="shared" si="46"/>
        <v>3297.8600907119326</v>
      </c>
      <c r="K589" s="75"/>
      <c r="M589" s="27">
        <v>4.3929566877977777E-2</v>
      </c>
      <c r="N589" s="32">
        <v>0.40886426349643173</v>
      </c>
      <c r="P589" s="20">
        <v>3.8911619574264478E-2</v>
      </c>
      <c r="Q589" s="27">
        <f t="shared" si="45"/>
        <v>131.3408877193086</v>
      </c>
      <c r="R589" s="32">
        <f t="shared" si="47"/>
        <v>232.08290979696267</v>
      </c>
      <c r="S589" s="27">
        <f t="shared" si="48"/>
        <v>5.1106866574799215</v>
      </c>
      <c r="T589" s="27">
        <f t="shared" si="49"/>
        <v>9.0307218957077495</v>
      </c>
    </row>
    <row r="590" spans="1:20" x14ac:dyDescent="0.3">
      <c r="A590" s="30">
        <v>3.8253353475283802E-2</v>
      </c>
      <c r="B590" s="29">
        <v>133.52579665638086</v>
      </c>
      <c r="E590" s="27">
        <v>5.0948277840234368E-2</v>
      </c>
      <c r="F590" s="20">
        <v>131.36246105517563</v>
      </c>
      <c r="H590" s="27">
        <v>3.3308183346889564E-3</v>
      </c>
      <c r="I590" s="20">
        <v>232.19098107017535</v>
      </c>
      <c r="J590" s="75">
        <f t="shared" si="46"/>
        <v>3297.8634215302673</v>
      </c>
      <c r="K590" s="75"/>
      <c r="M590" s="27">
        <v>4.4245635116567428E-2</v>
      </c>
      <c r="N590" s="32">
        <v>0.44352829400336341</v>
      </c>
      <c r="P590" s="20">
        <v>3.8732053811600053E-2</v>
      </c>
      <c r="Q590" s="27">
        <f t="shared" si="45"/>
        <v>131.36246105517563</v>
      </c>
      <c r="R590" s="32">
        <f t="shared" si="47"/>
        <v>232.19098107017535</v>
      </c>
      <c r="S590" s="27">
        <f t="shared" si="48"/>
        <v>5.0879379104132791</v>
      </c>
      <c r="T590" s="27">
        <f t="shared" si="49"/>
        <v>8.9932335733782409</v>
      </c>
    </row>
    <row r="591" spans="1:20" x14ac:dyDescent="0.3">
      <c r="A591" s="30">
        <v>3.7813730744801433E-2</v>
      </c>
      <c r="B591" s="29">
        <v>198.7491272222066</v>
      </c>
      <c r="E591" s="27">
        <v>2.9225041096196946E-2</v>
      </c>
      <c r="F591" s="20">
        <v>131.36693555043564</v>
      </c>
      <c r="H591" s="27">
        <v>1.3148526765507995</v>
      </c>
      <c r="I591" s="20">
        <v>232.30965908935417</v>
      </c>
      <c r="J591" s="75">
        <f t="shared" si="46"/>
        <v>3299.1782742068181</v>
      </c>
      <c r="K591" s="75"/>
      <c r="M591" s="27">
        <v>4.4306645476808626E-2</v>
      </c>
      <c r="N591" s="32">
        <v>0.35053517002871076</v>
      </c>
      <c r="P591" s="20">
        <v>3.8720265762094641E-2</v>
      </c>
      <c r="Q591" s="27">
        <f t="shared" si="45"/>
        <v>131.36693555043564</v>
      </c>
      <c r="R591" s="32">
        <f t="shared" si="47"/>
        <v>232.30965908935417</v>
      </c>
      <c r="S591" s="27">
        <f t="shared" si="48"/>
        <v>5.0865626568648263</v>
      </c>
      <c r="T591" s="27">
        <f t="shared" si="49"/>
        <v>8.9950917390413991</v>
      </c>
    </row>
    <row r="592" spans="1:20" x14ac:dyDescent="0.3">
      <c r="A592" s="30">
        <v>3.7230642436497874E-2</v>
      </c>
      <c r="B592" s="29">
        <v>356.90500855479274</v>
      </c>
      <c r="E592" s="27">
        <v>3.4472978492431139E-2</v>
      </c>
      <c r="F592" s="20">
        <v>131.37041672606711</v>
      </c>
      <c r="H592" s="27">
        <v>0.1105439133038999</v>
      </c>
      <c r="I592" s="20">
        <v>232.30992770894522</v>
      </c>
      <c r="J592" s="75">
        <f t="shared" si="46"/>
        <v>3299.288818120122</v>
      </c>
      <c r="K592" s="75"/>
      <c r="M592" s="27">
        <v>4.4815615836796496E-2</v>
      </c>
      <c r="N592" s="32">
        <v>0.50678718802497136</v>
      </c>
      <c r="P592" s="20">
        <v>3.8406781755384145E-2</v>
      </c>
      <c r="Q592" s="27">
        <f t="shared" si="45"/>
        <v>131.37041672606711</v>
      </c>
      <c r="R592" s="32">
        <f t="shared" si="47"/>
        <v>232.30992770894522</v>
      </c>
      <c r="S592" s="27">
        <f t="shared" si="48"/>
        <v>5.0455149243119264</v>
      </c>
      <c r="T592" s="27">
        <f t="shared" si="49"/>
        <v>8.9222766931265269</v>
      </c>
    </row>
    <row r="593" spans="1:20" x14ac:dyDescent="0.3">
      <c r="A593" s="30">
        <v>3.590856770551909E-2</v>
      </c>
      <c r="B593" s="29">
        <v>201.09062822955337</v>
      </c>
      <c r="E593" s="27">
        <v>13.405283581050753</v>
      </c>
      <c r="F593" s="20">
        <v>131.38170065422958</v>
      </c>
      <c r="H593" s="27">
        <v>2.9723014449700713E-6</v>
      </c>
      <c r="I593" s="20">
        <v>232.4221307099732</v>
      </c>
      <c r="J593" s="75">
        <f t="shared" si="46"/>
        <v>3299.2888210924234</v>
      </c>
      <c r="K593" s="75"/>
      <c r="M593" s="27">
        <v>4.4929261232482531E-2</v>
      </c>
      <c r="N593" s="32">
        <v>0.58144618183495389</v>
      </c>
      <c r="P593" s="20">
        <v>3.8253353475283802E-2</v>
      </c>
      <c r="Q593" s="27">
        <f t="shared" si="45"/>
        <v>131.38170065422958</v>
      </c>
      <c r="R593" s="32">
        <f t="shared" si="47"/>
        <v>232.4221307099732</v>
      </c>
      <c r="S593" s="27">
        <f t="shared" si="48"/>
        <v>5.0257906353101696</v>
      </c>
      <c r="T593" s="27">
        <f t="shared" si="49"/>
        <v>8.8909259215272201</v>
      </c>
    </row>
    <row r="594" spans="1:20" x14ac:dyDescent="0.3">
      <c r="A594" s="30">
        <v>3.5822393856960844E-2</v>
      </c>
      <c r="B594" s="29">
        <v>230.42389481754651</v>
      </c>
      <c r="E594" s="27">
        <v>8.8965136789283861E-2</v>
      </c>
      <c r="F594" s="20">
        <v>131.41508907479181</v>
      </c>
      <c r="H594" s="27">
        <v>2.827517368905319E-2</v>
      </c>
      <c r="I594" s="20">
        <v>232.51489179290039</v>
      </c>
      <c r="J594" s="75">
        <f t="shared" si="46"/>
        <v>3299.3170962661125</v>
      </c>
      <c r="K594" s="75"/>
      <c r="M594" s="27">
        <v>4.5258618016760011E-2</v>
      </c>
      <c r="N594" s="32">
        <v>0.35178134834689095</v>
      </c>
      <c r="P594" s="20">
        <v>3.7813730744801433E-2</v>
      </c>
      <c r="Q594" s="27">
        <f t="shared" si="45"/>
        <v>131.41508907479181</v>
      </c>
      <c r="R594" s="32">
        <f t="shared" si="47"/>
        <v>232.51489179290039</v>
      </c>
      <c r="S594" s="27">
        <f t="shared" si="48"/>
        <v>4.9692947940782739</v>
      </c>
      <c r="T594" s="27">
        <f t="shared" si="49"/>
        <v>8.7922555124133748</v>
      </c>
    </row>
    <row r="595" spans="1:20" x14ac:dyDescent="0.3">
      <c r="A595" s="30">
        <v>3.5183354315449833E-2</v>
      </c>
      <c r="B595" s="29">
        <v>266.79989599529881</v>
      </c>
      <c r="E595" s="27">
        <v>7.6258641820459161E-4</v>
      </c>
      <c r="F595" s="20">
        <v>131.46268289316333</v>
      </c>
      <c r="H595" s="27">
        <v>7.8015568242790323E-2</v>
      </c>
      <c r="I595" s="20">
        <v>232.5257053815335</v>
      </c>
      <c r="J595" s="75">
        <f t="shared" si="46"/>
        <v>3299.3951118343552</v>
      </c>
      <c r="K595" s="75"/>
      <c r="M595" s="27">
        <v>4.5358299300005456E-2</v>
      </c>
      <c r="N595" s="32">
        <v>0.71065042474501272</v>
      </c>
      <c r="P595" s="20">
        <v>3.7230642436497874E-2</v>
      </c>
      <c r="Q595" s="27">
        <f t="shared" si="45"/>
        <v>131.46268289316333</v>
      </c>
      <c r="R595" s="32">
        <f t="shared" si="47"/>
        <v>232.5257053815335</v>
      </c>
      <c r="S595" s="27">
        <f t="shared" si="48"/>
        <v>4.8944401405380695</v>
      </c>
      <c r="T595" s="27">
        <f t="shared" si="49"/>
        <v>8.6570813943543232</v>
      </c>
    </row>
    <row r="596" spans="1:20" x14ac:dyDescent="0.3">
      <c r="A596" s="30">
        <v>3.4532327397300833E-2</v>
      </c>
      <c r="B596" s="29">
        <v>260.1659388012398</v>
      </c>
      <c r="E596" s="27">
        <v>4.2949651892740803E-3</v>
      </c>
      <c r="F596" s="20">
        <v>131.50502705439149</v>
      </c>
      <c r="H596" s="27">
        <v>0.15908172580157043</v>
      </c>
      <c r="I596" s="20">
        <v>232.57272708510362</v>
      </c>
      <c r="J596" s="75">
        <f t="shared" si="46"/>
        <v>3299.5541935601568</v>
      </c>
      <c r="K596" s="75"/>
      <c r="M596" s="27">
        <v>4.5529720542731411E-2</v>
      </c>
      <c r="N596" s="32">
        <v>0.59689620821395439</v>
      </c>
      <c r="P596" s="20">
        <v>3.590856770551909E-2</v>
      </c>
      <c r="Q596" s="27">
        <f t="shared" si="45"/>
        <v>131.50502705439149</v>
      </c>
      <c r="R596" s="32">
        <f t="shared" si="47"/>
        <v>232.57272708510362</v>
      </c>
      <c r="S596" s="27">
        <f t="shared" si="48"/>
        <v>4.7221571675987368</v>
      </c>
      <c r="T596" s="27">
        <f t="shared" si="49"/>
        <v>8.3513535169926563</v>
      </c>
    </row>
    <row r="597" spans="1:20" x14ac:dyDescent="0.3">
      <c r="A597" s="30">
        <v>3.4472978492431139E-2</v>
      </c>
      <c r="B597" s="29">
        <v>233.81580090605968</v>
      </c>
      <c r="E597" s="27">
        <v>2.7911914831461218</v>
      </c>
      <c r="F597" s="20">
        <v>131.53312854981286</v>
      </c>
      <c r="H597" s="27">
        <v>2.0943698928022059E-5</v>
      </c>
      <c r="I597" s="20">
        <v>232.96876271401331</v>
      </c>
      <c r="J597" s="75">
        <f t="shared" si="46"/>
        <v>3299.5542145038557</v>
      </c>
      <c r="K597" s="75"/>
      <c r="M597" s="27">
        <v>4.5795888515385741E-2</v>
      </c>
      <c r="N597" s="32">
        <v>0.36132185094209485</v>
      </c>
      <c r="P597" s="20">
        <v>3.5822393856960844E-2</v>
      </c>
      <c r="Q597" s="27">
        <f t="shared" si="45"/>
        <v>131.53312854981286</v>
      </c>
      <c r="R597" s="32">
        <f t="shared" si="47"/>
        <v>232.96876271401331</v>
      </c>
      <c r="S597" s="27">
        <f t="shared" si="48"/>
        <v>4.7118315361496572</v>
      </c>
      <c r="T597" s="27">
        <f t="shared" si="49"/>
        <v>8.3454987743102382</v>
      </c>
    </row>
    <row r="598" spans="1:20" x14ac:dyDescent="0.3">
      <c r="A598" s="30">
        <v>3.4469223505766422E-2</v>
      </c>
      <c r="B598" s="29">
        <v>281.31300778349168</v>
      </c>
      <c r="E598" s="27">
        <v>3.202756789050909E-3</v>
      </c>
      <c r="F598" s="20">
        <v>131.54754418332357</v>
      </c>
      <c r="H598" s="27">
        <v>1.4394007716873602E-3</v>
      </c>
      <c r="I598" s="20">
        <v>233.38913534684627</v>
      </c>
      <c r="J598" s="75">
        <f t="shared" si="46"/>
        <v>3299.5556539046274</v>
      </c>
      <c r="K598" s="75"/>
      <c r="M598" s="27">
        <v>4.5847908163977991E-2</v>
      </c>
      <c r="N598" s="32">
        <v>0.44127316735719468</v>
      </c>
      <c r="P598" s="20">
        <v>3.5183354315449833E-2</v>
      </c>
      <c r="Q598" s="27">
        <f t="shared" si="45"/>
        <v>131.54754418332357</v>
      </c>
      <c r="R598" s="32">
        <f t="shared" si="47"/>
        <v>233.38913534684627</v>
      </c>
      <c r="S598" s="27">
        <f t="shared" si="48"/>
        <v>4.6282838563291646</v>
      </c>
      <c r="T598" s="27">
        <f t="shared" si="49"/>
        <v>8.2114126422845697</v>
      </c>
    </row>
    <row r="599" spans="1:20" x14ac:dyDescent="0.3">
      <c r="A599" s="30">
        <v>3.42703303495E-2</v>
      </c>
      <c r="B599" s="29">
        <v>274.49659100841046</v>
      </c>
      <c r="E599" s="27">
        <v>5.0856716784892342E-2</v>
      </c>
      <c r="F599" s="20">
        <v>131.58762258000382</v>
      </c>
      <c r="H599" s="27">
        <v>3.4472978492431139E-2</v>
      </c>
      <c r="I599" s="20">
        <v>233.81580090605968</v>
      </c>
      <c r="J599" s="75">
        <f t="shared" si="46"/>
        <v>3299.5901268831199</v>
      </c>
      <c r="K599" s="75"/>
      <c r="M599" s="27">
        <v>4.5938916376599082E-2</v>
      </c>
      <c r="N599" s="32">
        <v>0.26255509729309989</v>
      </c>
      <c r="P599" s="20">
        <v>3.4532327397300833E-2</v>
      </c>
      <c r="Q599" s="27">
        <f t="shared" si="45"/>
        <v>131.58762258000382</v>
      </c>
      <c r="R599" s="32">
        <f t="shared" si="47"/>
        <v>233.81580090605968</v>
      </c>
      <c r="S599" s="27">
        <f t="shared" si="48"/>
        <v>4.544026864365148</v>
      </c>
      <c r="T599" s="27">
        <f t="shared" si="49"/>
        <v>8.0742037875501609</v>
      </c>
    </row>
    <row r="600" spans="1:20" x14ac:dyDescent="0.3">
      <c r="A600" s="30">
        <v>3.4238434653161676E-2</v>
      </c>
      <c r="B600" s="29">
        <v>318.55122380419812</v>
      </c>
      <c r="E600" s="27">
        <v>6.3388539652805775E-2</v>
      </c>
      <c r="F600" s="20">
        <v>131.60592014143953</v>
      </c>
      <c r="H600" s="27">
        <v>6.9475013242481509E-4</v>
      </c>
      <c r="I600" s="20">
        <v>234.22053815413136</v>
      </c>
      <c r="J600" s="75">
        <f t="shared" si="46"/>
        <v>3299.5908216332523</v>
      </c>
      <c r="K600" s="75"/>
      <c r="M600" s="27">
        <v>4.6145047861500643E-2</v>
      </c>
      <c r="N600" s="32">
        <v>0.5434097297187499</v>
      </c>
      <c r="P600" s="20">
        <v>3.4472978492431139E-2</v>
      </c>
      <c r="Q600" s="27">
        <f t="shared" si="45"/>
        <v>131.60592014143953</v>
      </c>
      <c r="R600" s="32">
        <f t="shared" si="47"/>
        <v>234.22053815413136</v>
      </c>
      <c r="S600" s="27">
        <f t="shared" si="48"/>
        <v>4.536848054512455</v>
      </c>
      <c r="T600" s="27">
        <f t="shared" si="49"/>
        <v>8.0742795742730173</v>
      </c>
    </row>
    <row r="601" spans="1:20" x14ac:dyDescent="0.3">
      <c r="A601" s="30">
        <v>3.4227993231070286E-2</v>
      </c>
      <c r="B601" s="29">
        <v>160.82102318722582</v>
      </c>
      <c r="E601" s="27">
        <v>24.290351435030971</v>
      </c>
      <c r="F601" s="20">
        <v>131.8184084121163</v>
      </c>
      <c r="H601" s="27">
        <v>3.1299513777867105E-2</v>
      </c>
      <c r="I601" s="20">
        <v>234.26293043039496</v>
      </c>
      <c r="J601" s="75">
        <f t="shared" si="46"/>
        <v>3299.6221211470302</v>
      </c>
      <c r="K601" s="75"/>
      <c r="M601" s="27">
        <v>4.6577081719078706E-2</v>
      </c>
      <c r="N601" s="32">
        <v>0.55346237290011635</v>
      </c>
      <c r="P601" s="20">
        <v>3.4469223505766422E-2</v>
      </c>
      <c r="Q601" s="27">
        <f t="shared" si="45"/>
        <v>131.8184084121163</v>
      </c>
      <c r="R601" s="32">
        <f t="shared" si="47"/>
        <v>234.26293043039496</v>
      </c>
      <c r="S601" s="27">
        <f t="shared" si="48"/>
        <v>4.5436781817316376</v>
      </c>
      <c r="T601" s="27">
        <f t="shared" si="49"/>
        <v>8.0748613081210934</v>
      </c>
    </row>
    <row r="602" spans="1:20" x14ac:dyDescent="0.3">
      <c r="A602" s="30">
        <v>3.4089646783286298E-2</v>
      </c>
      <c r="B602" s="29">
        <v>230.87105589070279</v>
      </c>
      <c r="E602" s="27">
        <v>0.31614888216290638</v>
      </c>
      <c r="F602" s="20">
        <v>131.91534811596085</v>
      </c>
      <c r="H602" s="27">
        <v>3.202756789050909E-3</v>
      </c>
      <c r="I602" s="20">
        <v>234.37050935753933</v>
      </c>
      <c r="J602" s="75">
        <f t="shared" si="46"/>
        <v>3299.6253239038192</v>
      </c>
      <c r="K602" s="75"/>
      <c r="M602" s="27">
        <v>4.7076849551558553E-2</v>
      </c>
      <c r="N602" s="32">
        <v>0.56791313529482557</v>
      </c>
      <c r="P602" s="20">
        <v>3.42703303495E-2</v>
      </c>
      <c r="Q602" s="27">
        <f t="shared" si="45"/>
        <v>131.91534811596085</v>
      </c>
      <c r="R602" s="32">
        <f t="shared" si="47"/>
        <v>234.37050935753933</v>
      </c>
      <c r="S602" s="27">
        <f t="shared" si="48"/>
        <v>4.5207825581032708</v>
      </c>
      <c r="T602" s="27">
        <f t="shared" si="49"/>
        <v>8.0319547798634545</v>
      </c>
    </row>
    <row r="603" spans="1:20" x14ac:dyDescent="0.3">
      <c r="A603" s="30">
        <v>3.3797597725879314E-2</v>
      </c>
      <c r="B603" s="29">
        <v>261.43386105476594</v>
      </c>
      <c r="E603" s="27">
        <v>3.3333309303088754E-2</v>
      </c>
      <c r="F603" s="20">
        <v>131.94158446312559</v>
      </c>
      <c r="H603" s="27">
        <v>2.7104031732960721E-4</v>
      </c>
      <c r="I603" s="20">
        <v>234.58078948899521</v>
      </c>
      <c r="J603" s="75">
        <f t="shared" si="46"/>
        <v>3299.6255949441365</v>
      </c>
      <c r="K603" s="75"/>
      <c r="M603" s="27">
        <v>4.77060830667142E-2</v>
      </c>
      <c r="N603" s="32">
        <v>0.40072813412405806</v>
      </c>
      <c r="P603" s="20">
        <v>3.4238434653161676E-2</v>
      </c>
      <c r="Q603" s="27">
        <f t="shared" si="45"/>
        <v>131.94158446312559</v>
      </c>
      <c r="R603" s="32">
        <f t="shared" si="47"/>
        <v>234.58078948899521</v>
      </c>
      <c r="S603" s="27">
        <f t="shared" si="48"/>
        <v>4.5174733176753374</v>
      </c>
      <c r="T603" s="27">
        <f t="shared" si="49"/>
        <v>8.0316790318060374</v>
      </c>
    </row>
    <row r="604" spans="1:20" x14ac:dyDescent="0.3">
      <c r="A604" s="30">
        <v>3.3621713536376774E-2</v>
      </c>
      <c r="B604" s="29">
        <v>302.94609471971614</v>
      </c>
      <c r="E604" s="27">
        <v>0.1998132934354544</v>
      </c>
      <c r="F604" s="20">
        <v>131.97104935033406</v>
      </c>
      <c r="H604" s="27">
        <v>8.8965136789283861E-2</v>
      </c>
      <c r="I604" s="20">
        <v>235.22640697584239</v>
      </c>
      <c r="J604" s="75">
        <f t="shared" si="46"/>
        <v>3299.7145600809258</v>
      </c>
      <c r="K604" s="75"/>
      <c r="M604" s="27">
        <v>4.8469982364167663E-2</v>
      </c>
      <c r="N604" s="32">
        <v>0.50301425203170513</v>
      </c>
      <c r="P604" s="20">
        <v>3.4227993231070286E-2</v>
      </c>
      <c r="Q604" s="27">
        <f t="shared" si="45"/>
        <v>131.97104935033406</v>
      </c>
      <c r="R604" s="32">
        <f t="shared" si="47"/>
        <v>235.22640697584239</v>
      </c>
      <c r="S604" s="27">
        <f t="shared" si="48"/>
        <v>4.5171041838604769</v>
      </c>
      <c r="T604" s="27">
        <f t="shared" si="49"/>
        <v>8.0513278657381182</v>
      </c>
    </row>
    <row r="605" spans="1:20" x14ac:dyDescent="0.3">
      <c r="A605" s="30">
        <v>3.3564241259682603E-2</v>
      </c>
      <c r="B605" s="29">
        <v>316.57025996972135</v>
      </c>
      <c r="E605" s="27">
        <v>0.14725082846280202</v>
      </c>
      <c r="F605" s="20">
        <v>131.99610175083913</v>
      </c>
      <c r="H605" s="27">
        <v>12.75445245948913</v>
      </c>
      <c r="I605" s="20">
        <v>235.4019321438185</v>
      </c>
      <c r="J605" s="75">
        <f t="shared" si="46"/>
        <v>3312.469012540415</v>
      </c>
      <c r="K605" s="75"/>
      <c r="M605" s="27">
        <v>4.8625504689880472E-2</v>
      </c>
      <c r="N605" s="32">
        <v>0.422014889121824</v>
      </c>
      <c r="P605" s="20">
        <v>3.4089646783286298E-2</v>
      </c>
      <c r="Q605" s="27">
        <f t="shared" si="45"/>
        <v>131.99610175083913</v>
      </c>
      <c r="R605" s="32">
        <f t="shared" si="47"/>
        <v>235.4019321438185</v>
      </c>
      <c r="S605" s="27">
        <f t="shared" si="48"/>
        <v>4.4997004854568239</v>
      </c>
      <c r="T605" s="27">
        <f t="shared" si="49"/>
        <v>8.0247687188859018</v>
      </c>
    </row>
    <row r="606" spans="1:20" x14ac:dyDescent="0.3">
      <c r="A606" s="30">
        <v>3.3480214362043625E-2</v>
      </c>
      <c r="B606" s="29">
        <v>300.02774273068798</v>
      </c>
      <c r="E606" s="27">
        <v>1.399223392991189E-2</v>
      </c>
      <c r="F606" s="20">
        <v>132.00111411643502</v>
      </c>
      <c r="H606" s="27">
        <v>7.4429982305446174E-3</v>
      </c>
      <c r="I606" s="20">
        <v>235.98942802138748</v>
      </c>
      <c r="J606" s="75">
        <f t="shared" si="46"/>
        <v>3312.4764555386455</v>
      </c>
      <c r="K606" s="75"/>
      <c r="M606" s="27">
        <v>4.8673040813810076E-2</v>
      </c>
      <c r="N606" s="32">
        <v>0.25740631497688149</v>
      </c>
      <c r="P606" s="20">
        <v>3.3797597725879314E-2</v>
      </c>
      <c r="Q606" s="27">
        <f t="shared" si="45"/>
        <v>132.00111411643502</v>
      </c>
      <c r="R606" s="32">
        <f t="shared" si="47"/>
        <v>235.98942802138748</v>
      </c>
      <c r="S606" s="27">
        <f t="shared" si="48"/>
        <v>4.4613205542751597</v>
      </c>
      <c r="T606" s="27">
        <f t="shared" si="49"/>
        <v>7.9758757558272055</v>
      </c>
    </row>
    <row r="607" spans="1:20" x14ac:dyDescent="0.3">
      <c r="A607" s="30">
        <v>3.3333309303088754E-2</v>
      </c>
      <c r="B607" s="29">
        <v>316.91015492439374</v>
      </c>
      <c r="E607" s="27">
        <v>4.4306645476808626E-2</v>
      </c>
      <c r="F607" s="20">
        <v>132.06018425725597</v>
      </c>
      <c r="H607" s="27">
        <v>1.3472916639329924E-3</v>
      </c>
      <c r="I607" s="20">
        <v>236.12371196511296</v>
      </c>
      <c r="J607" s="75">
        <f t="shared" si="46"/>
        <v>3312.4778028303094</v>
      </c>
      <c r="K607" s="75"/>
      <c r="M607" s="27">
        <v>4.9336557437527517E-2</v>
      </c>
      <c r="N607" s="32">
        <v>0.76202764591053174</v>
      </c>
      <c r="P607" s="20">
        <v>3.3621713536376774E-2</v>
      </c>
      <c r="Q607" s="27">
        <f t="shared" si="45"/>
        <v>132.06018425725597</v>
      </c>
      <c r="R607" s="32">
        <f t="shared" si="47"/>
        <v>236.12371196511296</v>
      </c>
      <c r="S607" s="27">
        <f t="shared" si="48"/>
        <v>4.4400896846585942</v>
      </c>
      <c r="T607" s="27">
        <f t="shared" si="49"/>
        <v>7.938883802836969</v>
      </c>
    </row>
    <row r="608" spans="1:20" x14ac:dyDescent="0.3">
      <c r="A608" s="30">
        <v>3.3177973776673753E-2</v>
      </c>
      <c r="B608" s="29">
        <v>210.92351651490341</v>
      </c>
      <c r="E608" s="27">
        <v>0.40556782457315421</v>
      </c>
      <c r="F608" s="20">
        <v>132.07157308331716</v>
      </c>
      <c r="H608" s="27">
        <v>2.1250713585232006E-2</v>
      </c>
      <c r="I608" s="20">
        <v>236.43319656035359</v>
      </c>
      <c r="J608" s="75">
        <f t="shared" si="46"/>
        <v>3312.4990535438947</v>
      </c>
      <c r="K608" s="75"/>
      <c r="M608" s="27">
        <v>4.9377481102965248E-2</v>
      </c>
      <c r="N608" s="32">
        <v>0.44482746037866056</v>
      </c>
      <c r="P608" s="20">
        <v>3.3564241259682603E-2</v>
      </c>
      <c r="Q608" s="27">
        <f t="shared" si="45"/>
        <v>132.07157308331716</v>
      </c>
      <c r="R608" s="32">
        <f t="shared" si="47"/>
        <v>236.43319656035359</v>
      </c>
      <c r="S608" s="27">
        <f t="shared" si="48"/>
        <v>4.4328821425142602</v>
      </c>
      <c r="T608" s="27">
        <f t="shared" si="49"/>
        <v>7.9357008511496669</v>
      </c>
    </row>
    <row r="609" spans="1:20" x14ac:dyDescent="0.3">
      <c r="A609" s="30">
        <v>3.2912013403347373E-2</v>
      </c>
      <c r="B609" s="29">
        <v>163.00055147458983</v>
      </c>
      <c r="E609" s="27">
        <v>0.21623019156777445</v>
      </c>
      <c r="F609" s="20">
        <v>132.09541280200466</v>
      </c>
      <c r="H609" s="27">
        <v>8.7072263338541234E-2</v>
      </c>
      <c r="I609" s="20">
        <v>236.49432922936853</v>
      </c>
      <c r="J609" s="75">
        <f t="shared" si="46"/>
        <v>3312.5861258072332</v>
      </c>
      <c r="K609" s="75"/>
      <c r="M609" s="27">
        <v>4.9818802702702669E-2</v>
      </c>
      <c r="N609" s="32">
        <v>0.55822593186422298</v>
      </c>
      <c r="P609" s="20">
        <v>3.3480214362043625E-2</v>
      </c>
      <c r="Q609" s="27">
        <f t="shared" si="45"/>
        <v>132.09541280200466</v>
      </c>
      <c r="R609" s="32">
        <f t="shared" si="47"/>
        <v>236.49432922936853</v>
      </c>
      <c r="S609" s="27">
        <f t="shared" si="48"/>
        <v>4.4225827368537578</v>
      </c>
      <c r="T609" s="27">
        <f t="shared" si="49"/>
        <v>7.9178808380069778</v>
      </c>
    </row>
    <row r="610" spans="1:20" x14ac:dyDescent="0.3">
      <c r="A610" s="30">
        <v>3.2514188284494594E-2</v>
      </c>
      <c r="B610" s="29">
        <v>300.5925938675378</v>
      </c>
      <c r="E610" s="27">
        <v>6.8959294805272293</v>
      </c>
      <c r="F610" s="20">
        <v>132.15440499395038</v>
      </c>
      <c r="H610" s="27">
        <v>0.33500661233347273</v>
      </c>
      <c r="I610" s="20">
        <v>236.86788038209033</v>
      </c>
      <c r="J610" s="75">
        <f t="shared" si="46"/>
        <v>3312.9211324195667</v>
      </c>
      <c r="K610" s="75"/>
      <c r="M610" s="27">
        <v>5.0530731215530977E-2</v>
      </c>
      <c r="N610" s="32">
        <v>0.38355015693893985</v>
      </c>
      <c r="P610" s="20">
        <v>3.3333309303088754E-2</v>
      </c>
      <c r="Q610" s="27">
        <f t="shared" si="45"/>
        <v>132.15440499395038</v>
      </c>
      <c r="R610" s="32">
        <f t="shared" si="47"/>
        <v>236.86788038209033</v>
      </c>
      <c r="S610" s="27">
        <f t="shared" si="48"/>
        <v>4.4051436574290053</v>
      </c>
      <c r="T610" s="27">
        <f t="shared" si="49"/>
        <v>7.8955903207432456</v>
      </c>
    </row>
    <row r="611" spans="1:20" x14ac:dyDescent="0.3">
      <c r="A611" s="30">
        <v>3.2471994587012887E-2</v>
      </c>
      <c r="B611" s="29">
        <v>124.65866053183422</v>
      </c>
      <c r="E611" s="27">
        <v>6.5237734635693414</v>
      </c>
      <c r="F611" s="20">
        <v>132.28765363250892</v>
      </c>
      <c r="H611" s="27">
        <v>1.3284150072649936E-3</v>
      </c>
      <c r="I611" s="20">
        <v>236.92048480247095</v>
      </c>
      <c r="J611" s="75">
        <f t="shared" si="46"/>
        <v>3312.9224608345739</v>
      </c>
      <c r="K611" s="75"/>
      <c r="M611" s="27">
        <v>5.0856716784892342E-2</v>
      </c>
      <c r="N611" s="32">
        <v>0.41753265825316171</v>
      </c>
      <c r="P611" s="20">
        <v>3.3177973776673753E-2</v>
      </c>
      <c r="Q611" s="27">
        <f t="shared" si="45"/>
        <v>132.28765363250892</v>
      </c>
      <c r="R611" s="32">
        <f t="shared" si="47"/>
        <v>236.92048480247095</v>
      </c>
      <c r="S611" s="27">
        <f t="shared" si="48"/>
        <v>4.3890363031970816</v>
      </c>
      <c r="T611" s="27">
        <f t="shared" si="49"/>
        <v>7.8605416319332138</v>
      </c>
    </row>
    <row r="612" spans="1:20" x14ac:dyDescent="0.3">
      <c r="A612" s="30">
        <v>3.2199451427914028E-2</v>
      </c>
      <c r="B612" s="29">
        <v>279.38438895842324</v>
      </c>
      <c r="E612" s="27">
        <v>7.8297995787579566E-4</v>
      </c>
      <c r="F612" s="20">
        <v>132.29879696374192</v>
      </c>
      <c r="H612" s="27">
        <v>0.61900268973613493</v>
      </c>
      <c r="I612" s="20">
        <v>237.23145501919555</v>
      </c>
      <c r="J612" s="75">
        <f t="shared" si="46"/>
        <v>3313.5414635243101</v>
      </c>
      <c r="K612" s="75"/>
      <c r="M612" s="27">
        <v>5.0948277840234368E-2</v>
      </c>
      <c r="N612" s="32">
        <v>0.17147969184874154</v>
      </c>
      <c r="P612" s="20">
        <v>3.2912013403347373E-2</v>
      </c>
      <c r="Q612" s="27">
        <f t="shared" si="45"/>
        <v>132.29879696374192</v>
      </c>
      <c r="R612" s="32">
        <f t="shared" si="47"/>
        <v>237.23145501919555</v>
      </c>
      <c r="S612" s="27">
        <f t="shared" si="48"/>
        <v>4.3542197789174066</v>
      </c>
      <c r="T612" s="27">
        <f t="shared" si="49"/>
        <v>7.8077648272873637</v>
      </c>
    </row>
    <row r="613" spans="1:20" x14ac:dyDescent="0.3">
      <c r="A613" s="30">
        <v>3.1299513777867105E-2</v>
      </c>
      <c r="B613" s="29">
        <v>234.26293043039496</v>
      </c>
      <c r="E613" s="27">
        <v>2.0511538386017492E-2</v>
      </c>
      <c r="F613" s="20">
        <v>132.31499788452828</v>
      </c>
      <c r="H613" s="27">
        <v>0.27099619989076018</v>
      </c>
      <c r="I613" s="20">
        <v>237.90644858642918</v>
      </c>
      <c r="J613" s="75">
        <f t="shared" si="46"/>
        <v>3313.8124597242008</v>
      </c>
      <c r="K613" s="75"/>
      <c r="M613" s="27">
        <v>5.1406330009740486E-2</v>
      </c>
      <c r="N613" s="32">
        <v>0.49961724537718516</v>
      </c>
      <c r="P613" s="20">
        <v>3.2514188284494594E-2</v>
      </c>
      <c r="Q613" s="27">
        <f t="shared" si="45"/>
        <v>132.31499788452828</v>
      </c>
      <c r="R613" s="32">
        <f t="shared" si="47"/>
        <v>237.90644858642918</v>
      </c>
      <c r="S613" s="27">
        <f t="shared" si="48"/>
        <v>4.3021147540800566</v>
      </c>
      <c r="T613" s="27">
        <f t="shared" si="49"/>
        <v>7.735335063434591</v>
      </c>
    </row>
    <row r="614" spans="1:20" x14ac:dyDescent="0.3">
      <c r="A614" s="30">
        <v>3.1231129587922624E-2</v>
      </c>
      <c r="B614" s="29">
        <v>204.53070483926126</v>
      </c>
      <c r="E614" s="27">
        <v>2.1250713585232006E-2</v>
      </c>
      <c r="F614" s="20">
        <v>132.33119039123682</v>
      </c>
      <c r="H614" s="27">
        <v>4.9425001179770334E-5</v>
      </c>
      <c r="I614" s="20">
        <v>237.90690410595764</v>
      </c>
      <c r="J614" s="75">
        <f t="shared" si="46"/>
        <v>3313.812509149202</v>
      </c>
      <c r="K614" s="75"/>
      <c r="M614" s="27">
        <v>5.1991112359701219E-2</v>
      </c>
      <c r="N614" s="32">
        <v>0.47886350954586981</v>
      </c>
      <c r="P614" s="20">
        <v>3.2471994587012887E-2</v>
      </c>
      <c r="Q614" s="27">
        <f t="shared" si="45"/>
        <v>132.33119039123682</v>
      </c>
      <c r="R614" s="32">
        <f t="shared" si="47"/>
        <v>237.90690410595764</v>
      </c>
      <c r="S614" s="27">
        <f t="shared" si="48"/>
        <v>4.2970576980772135</v>
      </c>
      <c r="T614" s="27">
        <f t="shared" si="49"/>
        <v>7.7253117023416502</v>
      </c>
    </row>
    <row r="615" spans="1:20" x14ac:dyDescent="0.3">
      <c r="A615" s="30">
        <v>3.1223528469581652E-2</v>
      </c>
      <c r="B615" s="29">
        <v>126.83818881919822</v>
      </c>
      <c r="E615" s="27">
        <v>3.7278690469975118E-3</v>
      </c>
      <c r="F615" s="20">
        <v>132.36246304459644</v>
      </c>
      <c r="H615" s="27">
        <v>0.1352640572558812</v>
      </c>
      <c r="I615" s="20">
        <v>238.04197122431219</v>
      </c>
      <c r="J615" s="75">
        <f t="shared" si="46"/>
        <v>3313.9477732064579</v>
      </c>
      <c r="K615" s="75"/>
      <c r="M615" s="27">
        <v>5.2768295674468391E-2</v>
      </c>
      <c r="N615" s="32">
        <v>0.52969926109357846</v>
      </c>
      <c r="P615" s="20">
        <v>3.2199451427914028E-2</v>
      </c>
      <c r="Q615" s="27">
        <f t="shared" si="45"/>
        <v>132.36246304459644</v>
      </c>
      <c r="R615" s="32">
        <f t="shared" si="47"/>
        <v>238.04197122431219</v>
      </c>
      <c r="S615" s="27">
        <f t="shared" si="48"/>
        <v>4.2619986996835486</v>
      </c>
      <c r="T615" s="27">
        <f t="shared" si="49"/>
        <v>7.6648208902421491</v>
      </c>
    </row>
    <row r="616" spans="1:20" x14ac:dyDescent="0.3">
      <c r="A616" s="30">
        <v>3.1209090495167402E-2</v>
      </c>
      <c r="B616" s="29">
        <v>109.07708930900401</v>
      </c>
      <c r="E616" s="27">
        <v>1.1431507682573283E-3</v>
      </c>
      <c r="F616" s="20">
        <v>132.36979697401983</v>
      </c>
      <c r="H616" s="27">
        <v>1.4261630872624664E-2</v>
      </c>
      <c r="I616" s="20">
        <v>238.06821541123063</v>
      </c>
      <c r="J616" s="75">
        <f t="shared" si="46"/>
        <v>3313.9620348373305</v>
      </c>
      <c r="K616" s="75"/>
      <c r="M616" s="27">
        <v>5.2775626620132243E-2</v>
      </c>
      <c r="N616" s="32">
        <v>0.56811378451374595</v>
      </c>
      <c r="P616" s="20">
        <v>3.1299513777867105E-2</v>
      </c>
      <c r="Q616" s="27">
        <f t="shared" si="45"/>
        <v>132.36979697401983</v>
      </c>
      <c r="R616" s="32">
        <f t="shared" si="47"/>
        <v>238.06821541123063</v>
      </c>
      <c r="S616" s="27">
        <f t="shared" si="48"/>
        <v>4.1431102841618053</v>
      </c>
      <c r="T616" s="27">
        <f t="shared" si="49"/>
        <v>7.4514193883360464</v>
      </c>
    </row>
    <row r="617" spans="1:20" x14ac:dyDescent="0.3">
      <c r="A617" s="30">
        <v>3.0885418024809042E-2</v>
      </c>
      <c r="B617" s="29">
        <v>330.56273725178585</v>
      </c>
      <c r="E617" s="27">
        <v>2.4922943796354957E-2</v>
      </c>
      <c r="F617" s="20">
        <v>132.37975061235684</v>
      </c>
      <c r="H617" s="27">
        <v>8.548996466151948E-2</v>
      </c>
      <c r="I617" s="20">
        <v>238.09768029843909</v>
      </c>
      <c r="J617" s="75">
        <f t="shared" si="46"/>
        <v>3314.047524801992</v>
      </c>
      <c r="K617" s="75"/>
      <c r="M617" s="27">
        <v>5.2917368067028292E-2</v>
      </c>
      <c r="N617" s="32">
        <v>0.53927784077137908</v>
      </c>
      <c r="P617" s="20">
        <v>3.1231129587922624E-2</v>
      </c>
      <c r="Q617" s="27">
        <f t="shared" si="45"/>
        <v>132.37975061235684</v>
      </c>
      <c r="R617" s="32">
        <f t="shared" si="47"/>
        <v>238.09768029843909</v>
      </c>
      <c r="S617" s="27">
        <f t="shared" si="48"/>
        <v>4.1343691461913963</v>
      </c>
      <c r="T617" s="27">
        <f t="shared" si="49"/>
        <v>7.4360595079843224</v>
      </c>
    </row>
    <row r="618" spans="1:20" x14ac:dyDescent="0.3">
      <c r="A618" s="30">
        <v>3.0641893534266273E-2</v>
      </c>
      <c r="B618" s="29">
        <v>231.43995474790177</v>
      </c>
      <c r="E618" s="27">
        <v>4.1420766319788527E-4</v>
      </c>
      <c r="F618" s="20">
        <v>132.42000151446416</v>
      </c>
      <c r="H618" s="27">
        <v>4.3823154255733243E-3</v>
      </c>
      <c r="I618" s="20">
        <v>238.10445995606909</v>
      </c>
      <c r="J618" s="75">
        <f t="shared" si="46"/>
        <v>3314.0519071174176</v>
      </c>
      <c r="K618" s="75"/>
      <c r="M618" s="27">
        <v>5.414585999233168E-2</v>
      </c>
      <c r="N618" s="32">
        <v>0.51307085875144753</v>
      </c>
      <c r="P618" s="20">
        <v>3.1223528469581652E-2</v>
      </c>
      <c r="Q618" s="27">
        <f t="shared" si="45"/>
        <v>132.42000151446416</v>
      </c>
      <c r="R618" s="32">
        <f t="shared" si="47"/>
        <v>238.10445995606909</v>
      </c>
      <c r="S618" s="27">
        <f t="shared" si="48"/>
        <v>4.1346196872289172</v>
      </c>
      <c r="T618" s="27">
        <f t="shared" si="49"/>
        <v>7.4344613841726881</v>
      </c>
    </row>
    <row r="619" spans="1:20" x14ac:dyDescent="0.3">
      <c r="A619" s="30">
        <v>3.051903396135458E-2</v>
      </c>
      <c r="B619" s="29">
        <v>230.25899970973208</v>
      </c>
      <c r="E619" s="27">
        <v>3.501270798551559E-3</v>
      </c>
      <c r="F619" s="20">
        <v>132.45934321960229</v>
      </c>
      <c r="H619" s="27">
        <v>6.3001154253470304E-2</v>
      </c>
      <c r="I619" s="20">
        <v>238.12272485919044</v>
      </c>
      <c r="J619" s="75">
        <f t="shared" si="46"/>
        <v>3314.1149082716711</v>
      </c>
      <c r="K619" s="75"/>
      <c r="M619" s="27">
        <v>5.4617624396541942E-2</v>
      </c>
      <c r="N619" s="32">
        <v>0.64214477202228271</v>
      </c>
      <c r="P619" s="20">
        <v>3.1209090495167402E-2</v>
      </c>
      <c r="Q619" s="27">
        <f t="shared" si="45"/>
        <v>132.45934321960229</v>
      </c>
      <c r="R619" s="32">
        <f t="shared" si="47"/>
        <v>238.12272485919044</v>
      </c>
      <c r="S619" s="27">
        <f t="shared" si="48"/>
        <v>4.1339356294710061</v>
      </c>
      <c r="T619" s="27">
        <f t="shared" si="49"/>
        <v>7.4315936690863227</v>
      </c>
    </row>
    <row r="620" spans="1:20" x14ac:dyDescent="0.3">
      <c r="A620" s="30">
        <v>3.038129031074277E-2</v>
      </c>
      <c r="B620" s="29">
        <v>385.23306479940385</v>
      </c>
      <c r="E620" s="27">
        <v>2.5525620794724091E-3</v>
      </c>
      <c r="F620" s="20">
        <v>132.48880649472542</v>
      </c>
      <c r="H620" s="27">
        <v>9.251392196119923E-2</v>
      </c>
      <c r="I620" s="20">
        <v>238.22205158986338</v>
      </c>
      <c r="J620" s="75">
        <f t="shared" si="46"/>
        <v>3314.2074221936323</v>
      </c>
      <c r="K620" s="75"/>
      <c r="M620" s="27">
        <v>5.5053363072602224E-2</v>
      </c>
      <c r="N620" s="32">
        <v>0.35977041293793299</v>
      </c>
      <c r="P620" s="20">
        <v>3.0885418024809042E-2</v>
      </c>
      <c r="Q620" s="27">
        <f t="shared" si="45"/>
        <v>132.48880649472542</v>
      </c>
      <c r="R620" s="32">
        <f t="shared" si="47"/>
        <v>238.22205158986338</v>
      </c>
      <c r="S620" s="27">
        <f t="shared" si="48"/>
        <v>4.0919721721976297</v>
      </c>
      <c r="T620" s="27">
        <f t="shared" si="49"/>
        <v>7.3575876460805558</v>
      </c>
    </row>
    <row r="621" spans="1:20" x14ac:dyDescent="0.3">
      <c r="A621" s="30">
        <v>3.0294092000985984E-2</v>
      </c>
      <c r="B621" s="29">
        <v>246.72265792119632</v>
      </c>
      <c r="E621" s="27">
        <v>4.0237413427348656E-3</v>
      </c>
      <c r="F621" s="20">
        <v>132.51392250253591</v>
      </c>
      <c r="H621" s="27">
        <v>4.1262077195369784E-2</v>
      </c>
      <c r="I621" s="20">
        <v>238.29752189310437</v>
      </c>
      <c r="J621" s="75">
        <f t="shared" si="46"/>
        <v>3314.2486842708277</v>
      </c>
      <c r="K621" s="75"/>
      <c r="M621" s="27">
        <v>5.5147631317595369E-2</v>
      </c>
      <c r="N621" s="32">
        <v>0.31562561887836132</v>
      </c>
      <c r="P621" s="20">
        <v>3.0641893534266273E-2</v>
      </c>
      <c r="Q621" s="27">
        <f t="shared" si="45"/>
        <v>132.51392250253591</v>
      </c>
      <c r="R621" s="32">
        <f t="shared" si="47"/>
        <v>238.29752189310437</v>
      </c>
      <c r="S621" s="27">
        <f t="shared" si="48"/>
        <v>4.0604775051307174</v>
      </c>
      <c r="T621" s="27">
        <f t="shared" si="49"/>
        <v>7.3018872953279903</v>
      </c>
    </row>
    <row r="622" spans="1:20" x14ac:dyDescent="0.3">
      <c r="A622" s="30">
        <v>3.0063193880778272E-2</v>
      </c>
      <c r="B622" s="29">
        <v>216.05351528402397</v>
      </c>
      <c r="E622" s="27">
        <v>1.5471172696379654E-3</v>
      </c>
      <c r="F622" s="20">
        <v>132.51968110648085</v>
      </c>
      <c r="H622" s="27">
        <v>1.5858026927162427E-4</v>
      </c>
      <c r="I622" s="20">
        <v>238.4016411331009</v>
      </c>
      <c r="J622" s="75">
        <f t="shared" si="46"/>
        <v>3314.2488428510969</v>
      </c>
      <c r="K622" s="75"/>
      <c r="M622" s="27">
        <v>5.5313162830771034E-2</v>
      </c>
      <c r="N622" s="32">
        <v>0.22021559888669709</v>
      </c>
      <c r="P622" s="20">
        <v>3.051903396135458E-2</v>
      </c>
      <c r="Q622" s="27">
        <f t="shared" si="45"/>
        <v>132.51968110648085</v>
      </c>
      <c r="R622" s="32">
        <f t="shared" si="47"/>
        <v>238.4016411331009</v>
      </c>
      <c r="S622" s="27">
        <f t="shared" si="48"/>
        <v>4.0443726482365676</v>
      </c>
      <c r="T622" s="27">
        <f t="shared" si="49"/>
        <v>7.2757877821837731</v>
      </c>
    </row>
    <row r="623" spans="1:20" x14ac:dyDescent="0.3">
      <c r="A623" s="30">
        <v>2.9225041096196946E-2</v>
      </c>
      <c r="B623" s="29">
        <v>207.66174883887317</v>
      </c>
      <c r="E623" s="27">
        <v>1.522190903659066</v>
      </c>
      <c r="F623" s="20">
        <v>132.54959896894584</v>
      </c>
      <c r="H623" s="27">
        <v>2.7911914831461218</v>
      </c>
      <c r="I623" s="20">
        <v>238.41428458061392</v>
      </c>
      <c r="J623" s="75">
        <f t="shared" si="46"/>
        <v>3317.040034334243</v>
      </c>
      <c r="K623" s="75"/>
      <c r="M623" s="27">
        <v>5.532184848561883E-2</v>
      </c>
      <c r="N623" s="32">
        <v>0.25508143231116343</v>
      </c>
      <c r="P623" s="20">
        <v>3.038129031074277E-2</v>
      </c>
      <c r="Q623" s="27">
        <f t="shared" si="45"/>
        <v>132.54959896894584</v>
      </c>
      <c r="R623" s="32">
        <f t="shared" si="47"/>
        <v>238.41428458061392</v>
      </c>
      <c r="S623" s="27">
        <f t="shared" si="48"/>
        <v>4.0270278468480738</v>
      </c>
      <c r="T623" s="27">
        <f t="shared" si="49"/>
        <v>7.2433335940716752</v>
      </c>
    </row>
    <row r="624" spans="1:20" x14ac:dyDescent="0.3">
      <c r="A624" s="30">
        <v>2.906301462007832E-2</v>
      </c>
      <c r="B624" s="29">
        <v>274.8409473461578</v>
      </c>
      <c r="E624" s="27">
        <v>2.9440045364026446E-4</v>
      </c>
      <c r="F624" s="20">
        <v>132.70046703303575</v>
      </c>
      <c r="H624" s="27">
        <v>1.9817328457065742E-3</v>
      </c>
      <c r="I624" s="20">
        <v>238.8056400304562</v>
      </c>
      <c r="J624" s="75">
        <f t="shared" si="46"/>
        <v>3317.0420160670888</v>
      </c>
      <c r="K624" s="75"/>
      <c r="M624" s="27">
        <v>5.5425394176836562E-2</v>
      </c>
      <c r="N624" s="32">
        <v>0.47887378434360539</v>
      </c>
      <c r="P624" s="20">
        <v>3.0294092000985984E-2</v>
      </c>
      <c r="Q624" s="27">
        <f t="shared" si="45"/>
        <v>132.70046703303575</v>
      </c>
      <c r="R624" s="32">
        <f t="shared" si="47"/>
        <v>238.8056400304562</v>
      </c>
      <c r="S624" s="27">
        <f t="shared" si="48"/>
        <v>4.020040156872593</v>
      </c>
      <c r="T624" s="27">
        <f t="shared" si="49"/>
        <v>7.2344000294369817</v>
      </c>
    </row>
    <row r="625" spans="1:20" x14ac:dyDescent="0.3">
      <c r="A625" s="30">
        <v>2.8953094050848449E-2</v>
      </c>
      <c r="B625" s="29">
        <v>1052.8944479581742</v>
      </c>
      <c r="E625" s="27">
        <v>5.5448374916977627E-2</v>
      </c>
      <c r="F625" s="20">
        <v>132.70410862070793</v>
      </c>
      <c r="H625" s="27">
        <v>1.1349085330039088E-3</v>
      </c>
      <c r="I625" s="20">
        <v>239.26925463864299</v>
      </c>
      <c r="J625" s="75">
        <f t="shared" si="46"/>
        <v>3317.0431509756218</v>
      </c>
      <c r="K625" s="75"/>
      <c r="M625" s="27">
        <v>5.5448374916977627E-2</v>
      </c>
      <c r="N625" s="32">
        <v>0.33680555044373828</v>
      </c>
      <c r="P625" s="20">
        <v>3.0063193880778272E-2</v>
      </c>
      <c r="Q625" s="27">
        <f t="shared" si="45"/>
        <v>132.70410862070793</v>
      </c>
      <c r="R625" s="32">
        <f t="shared" si="47"/>
        <v>239.26925463864299</v>
      </c>
      <c r="S625" s="27">
        <f t="shared" si="48"/>
        <v>3.9895093462402018</v>
      </c>
      <c r="T625" s="27">
        <f t="shared" si="49"/>
        <v>7.1931979919108304</v>
      </c>
    </row>
    <row r="626" spans="1:20" x14ac:dyDescent="0.3">
      <c r="A626" s="30">
        <v>2.8358033554241047E-2</v>
      </c>
      <c r="B626" s="29">
        <v>169.36241236709566</v>
      </c>
      <c r="E626" s="27">
        <v>2.6687815194236464E-2</v>
      </c>
      <c r="F626" s="20">
        <v>132.70472110305698</v>
      </c>
      <c r="H626" s="27">
        <v>9.7788497987494338E-4</v>
      </c>
      <c r="I626" s="20">
        <v>239.64589111188315</v>
      </c>
      <c r="J626" s="75">
        <f t="shared" si="46"/>
        <v>3317.0441288606016</v>
      </c>
      <c r="K626" s="75"/>
      <c r="M626" s="27">
        <v>5.6987766995462152E-2</v>
      </c>
      <c r="N626" s="32">
        <v>0.55383166198498868</v>
      </c>
      <c r="P626" s="20">
        <v>2.9225041096196946E-2</v>
      </c>
      <c r="Q626" s="27">
        <f t="shared" si="45"/>
        <v>132.70472110305698</v>
      </c>
      <c r="R626" s="32">
        <f t="shared" si="47"/>
        <v>239.64589111188315</v>
      </c>
      <c r="S626" s="27">
        <f t="shared" si="48"/>
        <v>3.8783009278961944</v>
      </c>
      <c r="T626" s="27">
        <f t="shared" si="49"/>
        <v>7.0036610162795236</v>
      </c>
    </row>
    <row r="627" spans="1:20" x14ac:dyDescent="0.3">
      <c r="A627" s="30">
        <v>2.827517368905319E-2</v>
      </c>
      <c r="B627" s="29">
        <v>232.51489179290039</v>
      </c>
      <c r="E627" s="27">
        <v>0.20198192762745748</v>
      </c>
      <c r="F627" s="20">
        <v>132.71666826578132</v>
      </c>
      <c r="H627" s="27">
        <v>1.197725916881609E-3</v>
      </c>
      <c r="I627" s="20">
        <v>239.68740714039677</v>
      </c>
      <c r="J627" s="75">
        <f t="shared" si="46"/>
        <v>3317.0453265865185</v>
      </c>
      <c r="K627" s="75"/>
      <c r="M627" s="27">
        <v>5.7070703911449527E-2</v>
      </c>
      <c r="N627" s="32">
        <v>0.51590397408538091</v>
      </c>
      <c r="P627" s="20">
        <v>2.906301462007832E-2</v>
      </c>
      <c r="Q627" s="27">
        <f t="shared" si="45"/>
        <v>132.71666826578132</v>
      </c>
      <c r="R627" s="32">
        <f t="shared" si="47"/>
        <v>239.68740714039677</v>
      </c>
      <c r="S627" s="27">
        <f t="shared" si="48"/>
        <v>3.8571464701364868</v>
      </c>
      <c r="T627" s="27">
        <f t="shared" si="49"/>
        <v>6.9660386179700158</v>
      </c>
    </row>
    <row r="628" spans="1:20" x14ac:dyDescent="0.3">
      <c r="A628" s="30">
        <v>2.8233418041963887E-2</v>
      </c>
      <c r="B628" s="29">
        <v>1038.9068806223083</v>
      </c>
      <c r="E628" s="27">
        <v>6.4100193258127547E-3</v>
      </c>
      <c r="F628" s="20">
        <v>132.75608402354592</v>
      </c>
      <c r="H628" s="27">
        <v>7.2958723804731562E-2</v>
      </c>
      <c r="I628" s="20">
        <v>239.8490591316841</v>
      </c>
      <c r="J628" s="75">
        <f t="shared" si="46"/>
        <v>3317.1182853103232</v>
      </c>
      <c r="K628" s="75"/>
      <c r="M628" s="27">
        <v>5.7265630567144399E-2</v>
      </c>
      <c r="N628" s="32">
        <v>0.28527977368611274</v>
      </c>
      <c r="P628" s="20">
        <v>2.8953094050848449E-2</v>
      </c>
      <c r="Q628" s="27">
        <f t="shared" si="45"/>
        <v>132.75608402354592</v>
      </c>
      <c r="R628" s="32">
        <f t="shared" si="47"/>
        <v>239.8490591316841</v>
      </c>
      <c r="S628" s="27">
        <f t="shared" si="48"/>
        <v>3.8436993865560645</v>
      </c>
      <c r="T628" s="27">
        <f t="shared" si="49"/>
        <v>6.9443723670471611</v>
      </c>
    </row>
    <row r="629" spans="1:20" x14ac:dyDescent="0.3">
      <c r="A629" s="30">
        <v>2.7919753786591173E-2</v>
      </c>
      <c r="B629" s="29">
        <v>277.1457853849534</v>
      </c>
      <c r="E629" s="27">
        <v>6.9974980760889594E-6</v>
      </c>
      <c r="F629" s="20">
        <v>132.88613558848874</v>
      </c>
      <c r="H629" s="27">
        <v>2.1866737289656157</v>
      </c>
      <c r="I629" s="20">
        <v>239.91855477582016</v>
      </c>
      <c r="J629" s="75">
        <f t="shared" si="46"/>
        <v>3319.3049590392889</v>
      </c>
      <c r="K629" s="75"/>
      <c r="M629" s="27">
        <v>5.7731083496037172E-2</v>
      </c>
      <c r="N629" s="32">
        <v>0.5969513691631696</v>
      </c>
      <c r="P629" s="20">
        <v>2.8358033554241047E-2</v>
      </c>
      <c r="Q629" s="27">
        <f t="shared" si="45"/>
        <v>132.88613558848874</v>
      </c>
      <c r="R629" s="32">
        <f t="shared" si="47"/>
        <v>239.91855477582016</v>
      </c>
      <c r="S629" s="27">
        <f t="shared" si="48"/>
        <v>3.7683894919117891</v>
      </c>
      <c r="T629" s="27">
        <f t="shared" si="49"/>
        <v>6.8036184266177262</v>
      </c>
    </row>
    <row r="630" spans="1:20" x14ac:dyDescent="0.3">
      <c r="A630" s="30">
        <v>2.7870903718394402E-2</v>
      </c>
      <c r="B630" s="29">
        <v>294.05929631342804</v>
      </c>
      <c r="E630" s="27">
        <v>9.9376487416975579E-2</v>
      </c>
      <c r="F630" s="20">
        <v>133.20378252881443</v>
      </c>
      <c r="H630" s="27">
        <v>1.1795778846135363E-4</v>
      </c>
      <c r="I630" s="20">
        <v>240.19027998004717</v>
      </c>
      <c r="J630" s="75">
        <f t="shared" si="46"/>
        <v>3319.3050769970773</v>
      </c>
      <c r="K630" s="75"/>
      <c r="M630" s="27">
        <v>5.8226630290846515E-2</v>
      </c>
      <c r="N630" s="32">
        <v>0.57915271073451735</v>
      </c>
      <c r="P630" s="20">
        <v>2.827517368905319E-2</v>
      </c>
      <c r="Q630" s="27">
        <f t="shared" si="45"/>
        <v>133.20378252881443</v>
      </c>
      <c r="R630" s="32">
        <f t="shared" si="47"/>
        <v>240.19027998004717</v>
      </c>
      <c r="S630" s="27">
        <f t="shared" si="48"/>
        <v>3.7663600870410967</v>
      </c>
      <c r="T630" s="27">
        <f t="shared" si="49"/>
        <v>6.7914218848581491</v>
      </c>
    </row>
    <row r="631" spans="1:20" x14ac:dyDescent="0.3">
      <c r="A631" s="30">
        <v>2.7789338181719359E-2</v>
      </c>
      <c r="B631" s="29">
        <v>202.77029669076995</v>
      </c>
      <c r="E631" s="27">
        <v>5.5425394176836562E-2</v>
      </c>
      <c r="F631" s="20">
        <v>133.2442914917433</v>
      </c>
      <c r="H631" s="27">
        <v>1.2924364000355126E-5</v>
      </c>
      <c r="I631" s="20">
        <v>240.37786522465132</v>
      </c>
      <c r="J631" s="75">
        <f t="shared" si="46"/>
        <v>3319.3050899214413</v>
      </c>
      <c r="K631" s="75"/>
      <c r="M631" s="27">
        <v>5.8682162704826624E-2</v>
      </c>
      <c r="N631" s="32">
        <v>0.42956823434962221</v>
      </c>
      <c r="P631" s="20">
        <v>2.8233418041963887E-2</v>
      </c>
      <c r="Q631" s="27">
        <f t="shared" si="45"/>
        <v>133.2442914917433</v>
      </c>
      <c r="R631" s="32">
        <f t="shared" si="47"/>
        <v>240.37786522465132</v>
      </c>
      <c r="S631" s="27">
        <f t="shared" si="48"/>
        <v>3.7619417833916806</v>
      </c>
      <c r="T631" s="27">
        <f t="shared" si="49"/>
        <v>6.7866887569224339</v>
      </c>
    </row>
    <row r="632" spans="1:20" x14ac:dyDescent="0.3">
      <c r="A632" s="30">
        <v>2.7653256548546779E-2</v>
      </c>
      <c r="B632" s="29">
        <v>304.14990949355547</v>
      </c>
      <c r="E632" s="27">
        <v>2.9723014449700713E-6</v>
      </c>
      <c r="F632" s="20">
        <v>133.44522423853056</v>
      </c>
      <c r="H632" s="27">
        <v>4.1732724730536574E-4</v>
      </c>
      <c r="I632" s="20">
        <v>240.69397341849418</v>
      </c>
      <c r="J632" s="75">
        <f t="shared" si="46"/>
        <v>3319.3055072486886</v>
      </c>
      <c r="K632" s="75"/>
      <c r="M632" s="27">
        <v>5.8768252206846228E-2</v>
      </c>
      <c r="N632" s="32">
        <v>0.49268091869484254</v>
      </c>
      <c r="P632" s="20">
        <v>2.7919753786591173E-2</v>
      </c>
      <c r="Q632" s="27">
        <f t="shared" si="45"/>
        <v>133.44522423853056</v>
      </c>
      <c r="R632" s="32">
        <f t="shared" si="47"/>
        <v>240.69397341849418</v>
      </c>
      <c r="S632" s="27">
        <f t="shared" si="48"/>
        <v>3.7257578047362219</v>
      </c>
      <c r="T632" s="27">
        <f t="shared" si="49"/>
        <v>6.7201164757606779</v>
      </c>
    </row>
    <row r="633" spans="1:20" x14ac:dyDescent="0.3">
      <c r="A633" s="30">
        <v>2.7601113786658971E-2</v>
      </c>
      <c r="B633" s="29">
        <v>272.85109140431348</v>
      </c>
      <c r="E633" s="27">
        <v>9.5371352927031694E-4</v>
      </c>
      <c r="F633" s="20">
        <v>133.48045477165056</v>
      </c>
      <c r="H633" s="27">
        <v>3.5119782933179522E-4</v>
      </c>
      <c r="I633" s="20">
        <v>240.7297453827866</v>
      </c>
      <c r="J633" s="75">
        <f t="shared" si="46"/>
        <v>3319.305858446518</v>
      </c>
      <c r="K633" s="75"/>
      <c r="M633" s="27">
        <v>5.9962812686080724E-2</v>
      </c>
      <c r="N633" s="32">
        <v>0.34678719324473728</v>
      </c>
      <c r="P633" s="20">
        <v>2.7870903718394402E-2</v>
      </c>
      <c r="Q633" s="27">
        <f t="shared" si="45"/>
        <v>133.48045477165056</v>
      </c>
      <c r="R633" s="32">
        <f t="shared" si="47"/>
        <v>240.7297453827866</v>
      </c>
      <c r="S633" s="27">
        <f t="shared" si="48"/>
        <v>3.7202209032281712</v>
      </c>
      <c r="T633" s="27">
        <f t="shared" si="49"/>
        <v>6.7093555557172451</v>
      </c>
    </row>
    <row r="634" spans="1:20" x14ac:dyDescent="0.3">
      <c r="A634" s="30">
        <v>2.7012317781100137E-2</v>
      </c>
      <c r="B634" s="29">
        <v>319.48673923661852</v>
      </c>
      <c r="E634" s="27">
        <v>2.1936127046046749E-2</v>
      </c>
      <c r="F634" s="20">
        <v>133.59897650380989</v>
      </c>
      <c r="H634" s="27">
        <v>4.77060830667142E-2</v>
      </c>
      <c r="I634" s="20">
        <v>240.75640147384598</v>
      </c>
      <c r="J634" s="75">
        <f t="shared" si="46"/>
        <v>3319.3535645295847</v>
      </c>
      <c r="K634" s="75"/>
      <c r="M634" s="27">
        <v>6.0949514947196803E-2</v>
      </c>
      <c r="N634" s="32">
        <v>0.24764934311848633</v>
      </c>
      <c r="P634" s="20">
        <v>2.7789338181719359E-2</v>
      </c>
      <c r="Q634" s="27">
        <f t="shared" si="45"/>
        <v>133.59897650380989</v>
      </c>
      <c r="R634" s="32">
        <f t="shared" si="47"/>
        <v>240.75640147384598</v>
      </c>
      <c r="S634" s="27">
        <f t="shared" si="48"/>
        <v>3.7126271387959515</v>
      </c>
      <c r="T634" s="27">
        <f t="shared" si="49"/>
        <v>6.6904610599705032</v>
      </c>
    </row>
    <row r="635" spans="1:20" x14ac:dyDescent="0.3">
      <c r="A635" s="30">
        <v>2.6991107723461027E-2</v>
      </c>
      <c r="B635" s="29">
        <v>129.06552064541361</v>
      </c>
      <c r="E635" s="27">
        <v>5.9962812686080724E-2</v>
      </c>
      <c r="F635" s="20">
        <v>133.61875861888333</v>
      </c>
      <c r="H635" s="27">
        <v>8.395756140089361E-6</v>
      </c>
      <c r="I635" s="20">
        <v>241.3059691206654</v>
      </c>
      <c r="J635" s="75">
        <f t="shared" si="46"/>
        <v>3319.3535729253408</v>
      </c>
      <c r="K635" s="75"/>
      <c r="M635" s="27">
        <v>6.1036844262162049E-2</v>
      </c>
      <c r="N635" s="32">
        <v>0.58144270049505653</v>
      </c>
      <c r="P635" s="20">
        <v>2.7653256548546779E-2</v>
      </c>
      <c r="Q635" s="27">
        <f t="shared" si="45"/>
        <v>133.61875861888333</v>
      </c>
      <c r="R635" s="32">
        <f t="shared" si="47"/>
        <v>241.3059691206654</v>
      </c>
      <c r="S635" s="27">
        <f t="shared" si="48"/>
        <v>3.6949938117863268</v>
      </c>
      <c r="T635" s="27">
        <f t="shared" si="49"/>
        <v>6.6728958707894668</v>
      </c>
    </row>
    <row r="636" spans="1:20" x14ac:dyDescent="0.3">
      <c r="A636" s="30">
        <v>2.6874938960645522E-2</v>
      </c>
      <c r="B636" s="29">
        <v>271.0399177212106</v>
      </c>
      <c r="E636" s="27">
        <v>1.197725916881609E-3</v>
      </c>
      <c r="F636" s="20">
        <v>133.85398548347072</v>
      </c>
      <c r="H636" s="27">
        <v>2.544202503941051E-3</v>
      </c>
      <c r="I636" s="20">
        <v>241.4374758664039</v>
      </c>
      <c r="J636" s="75">
        <f t="shared" si="46"/>
        <v>3319.3561171278448</v>
      </c>
      <c r="K636" s="75"/>
      <c r="M636" s="27">
        <v>6.1257576291609439E-2</v>
      </c>
      <c r="N636" s="32">
        <v>0.63174178151436666</v>
      </c>
      <c r="P636" s="20">
        <v>2.7601113786658971E-2</v>
      </c>
      <c r="Q636" s="27">
        <f t="shared" si="45"/>
        <v>133.85398548347072</v>
      </c>
      <c r="R636" s="32">
        <f t="shared" si="47"/>
        <v>241.4374758664039</v>
      </c>
      <c r="S636" s="27">
        <f t="shared" si="48"/>
        <v>3.6945190841270734</v>
      </c>
      <c r="T636" s="27">
        <f t="shared" si="49"/>
        <v>6.6639432437523434</v>
      </c>
    </row>
    <row r="637" spans="1:20" x14ac:dyDescent="0.3">
      <c r="A637" s="30">
        <v>2.686548657993626E-2</v>
      </c>
      <c r="B637" s="29">
        <v>270.65857231573943</v>
      </c>
      <c r="E637" s="27">
        <v>6.6809669442591257E-4</v>
      </c>
      <c r="F637" s="20">
        <v>134.04543257739419</v>
      </c>
      <c r="H637" s="27">
        <v>0.17777383763814214</v>
      </c>
      <c r="I637" s="20">
        <v>242.30127609970666</v>
      </c>
      <c r="J637" s="75">
        <f t="shared" si="46"/>
        <v>3319.5338909654829</v>
      </c>
      <c r="K637" s="75"/>
      <c r="M637" s="27">
        <v>6.1257677306912228E-2</v>
      </c>
      <c r="N637" s="32">
        <v>0.50595457375799435</v>
      </c>
      <c r="P637" s="20">
        <v>2.7012317781100137E-2</v>
      </c>
      <c r="Q637" s="27">
        <f t="shared" si="45"/>
        <v>134.04543257739419</v>
      </c>
      <c r="R637" s="32">
        <f t="shared" si="47"/>
        <v>242.30127609970666</v>
      </c>
      <c r="S637" s="27">
        <f t="shared" si="48"/>
        <v>3.6208778218856046</v>
      </c>
      <c r="T637" s="27">
        <f t="shared" si="49"/>
        <v>6.5451190687713598</v>
      </c>
    </row>
    <row r="638" spans="1:20" x14ac:dyDescent="0.3">
      <c r="A638" s="30">
        <v>2.6782425248256914E-2</v>
      </c>
      <c r="B638" s="29">
        <v>377.87202423957683</v>
      </c>
      <c r="E638" s="27">
        <v>7.8873784189909202E-2</v>
      </c>
      <c r="F638" s="20">
        <v>134.04960714321911</v>
      </c>
      <c r="H638" s="27">
        <v>1.8421139830024913E-3</v>
      </c>
      <c r="I638" s="20">
        <v>242.51171123994578</v>
      </c>
      <c r="J638" s="75">
        <f t="shared" si="46"/>
        <v>3319.5357330794659</v>
      </c>
      <c r="K638" s="75"/>
      <c r="M638" s="27">
        <v>6.3001154253470304E-2</v>
      </c>
      <c r="N638" s="32">
        <v>0.46322806448437637</v>
      </c>
      <c r="P638" s="20">
        <v>2.6991107723461027E-2</v>
      </c>
      <c r="Q638" s="27">
        <f t="shared" si="45"/>
        <v>134.04960714321911</v>
      </c>
      <c r="R638" s="32">
        <f t="shared" si="47"/>
        <v>242.51171123994578</v>
      </c>
      <c r="S638" s="27">
        <f t="shared" si="48"/>
        <v>3.6181473866902576</v>
      </c>
      <c r="T638" s="27">
        <f t="shared" si="49"/>
        <v>6.5456597222782511</v>
      </c>
    </row>
    <row r="639" spans="1:20" x14ac:dyDescent="0.3">
      <c r="A639" s="30">
        <v>2.6720908367678931E-2</v>
      </c>
      <c r="B639" s="29">
        <v>204.94982497813396</v>
      </c>
      <c r="E639" s="27">
        <v>8.2056297878807527E-4</v>
      </c>
      <c r="F639" s="20">
        <v>134.06822346335736</v>
      </c>
      <c r="H639" s="27">
        <v>1.1211761921003927E-4</v>
      </c>
      <c r="I639" s="20">
        <v>242.58890386311046</v>
      </c>
      <c r="J639" s="75">
        <f t="shared" si="46"/>
        <v>3319.5358451970851</v>
      </c>
      <c r="K639" s="75"/>
      <c r="M639" s="27">
        <v>6.3388539652805775E-2</v>
      </c>
      <c r="N639" s="32">
        <v>0.37899910372894113</v>
      </c>
      <c r="P639" s="20">
        <v>2.6874938960645522E-2</v>
      </c>
      <c r="Q639" s="27">
        <f t="shared" si="45"/>
        <v>134.06822346335736</v>
      </c>
      <c r="R639" s="32">
        <f t="shared" si="47"/>
        <v>242.58890386311046</v>
      </c>
      <c r="S639" s="27">
        <f t="shared" si="48"/>
        <v>3.603075322139913</v>
      </c>
      <c r="T639" s="27">
        <f t="shared" si="49"/>
        <v>6.5195619838509984</v>
      </c>
    </row>
    <row r="640" spans="1:20" x14ac:dyDescent="0.3">
      <c r="A640" s="30">
        <v>2.6687815194236464E-2</v>
      </c>
      <c r="B640" s="29">
        <v>245.00465385538433</v>
      </c>
      <c r="E640" s="27">
        <v>1.5858026927162427E-4</v>
      </c>
      <c r="F640" s="20">
        <v>134.08041371173758</v>
      </c>
      <c r="H640" s="27">
        <v>1.1242145660617098E-3</v>
      </c>
      <c r="I640" s="20">
        <v>242.72757139093008</v>
      </c>
      <c r="J640" s="75">
        <f t="shared" si="46"/>
        <v>3319.5369694116512</v>
      </c>
      <c r="K640" s="75"/>
      <c r="M640" s="27">
        <v>6.4490432409911591E-2</v>
      </c>
      <c r="N640" s="32">
        <v>0.31358806161959585</v>
      </c>
      <c r="P640" s="20">
        <v>2.686548657993626E-2</v>
      </c>
      <c r="Q640" s="27">
        <f t="shared" si="45"/>
        <v>134.08041371173758</v>
      </c>
      <c r="R640" s="32">
        <f t="shared" si="47"/>
        <v>242.72757139093008</v>
      </c>
      <c r="S640" s="27">
        <f t="shared" si="48"/>
        <v>3.6021355552049874</v>
      </c>
      <c r="T640" s="27">
        <f t="shared" si="49"/>
        <v>6.5209943117835527</v>
      </c>
    </row>
    <row r="641" spans="1:20" x14ac:dyDescent="0.3">
      <c r="A641" s="30">
        <v>2.6437588161570602E-2</v>
      </c>
      <c r="B641" s="29">
        <v>320.75466149014466</v>
      </c>
      <c r="E641" s="27">
        <v>0.16296746265197726</v>
      </c>
      <c r="F641" s="20">
        <v>134.13462362398474</v>
      </c>
      <c r="H641" s="27">
        <v>0.39478973343602775</v>
      </c>
      <c r="I641" s="20">
        <v>242.88418429741728</v>
      </c>
      <c r="J641" s="75">
        <f t="shared" si="46"/>
        <v>3319.9317591450872</v>
      </c>
      <c r="K641" s="75"/>
      <c r="M641" s="27">
        <v>6.4688038526583114E-2</v>
      </c>
      <c r="N641" s="32">
        <v>0.5683406330322982</v>
      </c>
      <c r="P641" s="20">
        <v>2.6782425248256914E-2</v>
      </c>
      <c r="Q641" s="27">
        <f t="shared" si="45"/>
        <v>134.13462362398474</v>
      </c>
      <c r="R641" s="32">
        <f t="shared" si="47"/>
        <v>242.88418429741728</v>
      </c>
      <c r="S641" s="27">
        <f t="shared" si="48"/>
        <v>3.5924505304124472</v>
      </c>
      <c r="T641" s="27">
        <f t="shared" si="49"/>
        <v>6.5050275099294339</v>
      </c>
    </row>
    <row r="642" spans="1:20" x14ac:dyDescent="0.3">
      <c r="A642" s="30">
        <v>2.5878684213239467E-2</v>
      </c>
      <c r="B642" s="29">
        <v>135.42280627282156</v>
      </c>
      <c r="E642" s="27">
        <v>6.1257576291609439E-2</v>
      </c>
      <c r="F642" s="20">
        <v>134.96497906277398</v>
      </c>
      <c r="H642" s="27">
        <v>0.13695373861219196</v>
      </c>
      <c r="I642" s="20">
        <v>243.4121789228148</v>
      </c>
      <c r="J642" s="75">
        <f t="shared" si="46"/>
        <v>3320.0687128836994</v>
      </c>
      <c r="K642" s="75"/>
      <c r="M642" s="27">
        <v>6.5049071375142375E-2</v>
      </c>
      <c r="N642" s="32">
        <v>0.28137998117272212</v>
      </c>
      <c r="P642" s="20">
        <v>2.6720908367678931E-2</v>
      </c>
      <c r="Q642" s="27">
        <f t="shared" si="45"/>
        <v>134.96497906277398</v>
      </c>
      <c r="R642" s="32">
        <f t="shared" si="47"/>
        <v>243.4121789228148</v>
      </c>
      <c r="S642" s="27">
        <f t="shared" si="48"/>
        <v>3.6063868383820887</v>
      </c>
      <c r="T642" s="27">
        <f t="shared" si="49"/>
        <v>6.5041945285736027</v>
      </c>
    </row>
    <row r="643" spans="1:20" x14ac:dyDescent="0.3">
      <c r="A643" s="30">
        <v>2.5564607245087245E-2</v>
      </c>
      <c r="B643" s="29">
        <v>229.73099759907382</v>
      </c>
      <c r="E643" s="27">
        <v>8.0011054706119467E-6</v>
      </c>
      <c r="F643" s="20">
        <v>135.00904336514202</v>
      </c>
      <c r="H643" s="27">
        <v>5.6628198281032383E-3</v>
      </c>
      <c r="I643" s="20">
        <v>243.49142704673687</v>
      </c>
      <c r="J643" s="75">
        <f t="shared" si="46"/>
        <v>3320.0743757035275</v>
      </c>
      <c r="K643" s="75"/>
      <c r="M643" s="27">
        <v>6.5524646431185829E-2</v>
      </c>
      <c r="N643" s="32">
        <v>0.50753731298636018</v>
      </c>
      <c r="P643" s="20">
        <v>2.6687815194236464E-2</v>
      </c>
      <c r="Q643" s="27">
        <f t="shared" si="45"/>
        <v>135.00904336514202</v>
      </c>
      <c r="R643" s="32">
        <f t="shared" si="47"/>
        <v>243.49142704673687</v>
      </c>
      <c r="S643" s="27">
        <f t="shared" si="48"/>
        <v>3.603096398879567</v>
      </c>
      <c r="T643" s="27">
        <f t="shared" si="49"/>
        <v>6.4982542064042237</v>
      </c>
    </row>
    <row r="644" spans="1:20" x14ac:dyDescent="0.3">
      <c r="A644" s="30">
        <v>2.5467711262535886E-2</v>
      </c>
      <c r="B644" s="29">
        <v>311.26962857017787</v>
      </c>
      <c r="E644" s="27">
        <v>2.4074770012248337E-2</v>
      </c>
      <c r="F644" s="20">
        <v>135.0289227026166</v>
      </c>
      <c r="H644" s="27">
        <v>4.2981725187019038E-2</v>
      </c>
      <c r="I644" s="20">
        <v>243.6252942843374</v>
      </c>
      <c r="J644" s="75">
        <f t="shared" si="46"/>
        <v>3320.1173574287145</v>
      </c>
      <c r="K644" s="75"/>
      <c r="M644" s="27">
        <v>6.6444234889786458E-2</v>
      </c>
      <c r="N644" s="32">
        <v>0.36825765825186496</v>
      </c>
      <c r="P644" s="20">
        <v>2.6437588161570602E-2</v>
      </c>
      <c r="Q644" s="27">
        <f t="shared" si="45"/>
        <v>135.0289227026166</v>
      </c>
      <c r="R644" s="32">
        <f t="shared" si="47"/>
        <v>243.6252942843374</v>
      </c>
      <c r="S644" s="27">
        <f t="shared" si="48"/>
        <v>3.5698390483123283</v>
      </c>
      <c r="T644" s="27">
        <f t="shared" si="49"/>
        <v>6.4408651960307521</v>
      </c>
    </row>
    <row r="645" spans="1:20" x14ac:dyDescent="0.3">
      <c r="A645" s="30">
        <v>2.5466385453455587E-2</v>
      </c>
      <c r="B645" s="29">
        <v>278.01980162754842</v>
      </c>
      <c r="E645" s="27">
        <v>0.19417263198556611</v>
      </c>
      <c r="F645" s="20">
        <v>135.10634283776017</v>
      </c>
      <c r="H645" s="27">
        <v>0.22072906877338028</v>
      </c>
      <c r="I645" s="20">
        <v>243.94677570380364</v>
      </c>
      <c r="J645" s="75">
        <f t="shared" si="46"/>
        <v>3320.3380864974879</v>
      </c>
      <c r="K645" s="75"/>
      <c r="M645" s="27">
        <v>6.6655888696914189E-2</v>
      </c>
      <c r="N645" s="32">
        <v>0.78099181503582649</v>
      </c>
      <c r="P645" s="20">
        <v>2.5878684213239467E-2</v>
      </c>
      <c r="Q645" s="27">
        <f t="shared" si="45"/>
        <v>135.10634283776017</v>
      </c>
      <c r="R645" s="32">
        <f t="shared" si="47"/>
        <v>243.94677570380364</v>
      </c>
      <c r="S645" s="27">
        <f t="shared" si="48"/>
        <v>3.4963743815040633</v>
      </c>
      <c r="T645" s="27">
        <f t="shared" si="49"/>
        <v>6.3130215732766919</v>
      </c>
    </row>
    <row r="646" spans="1:20" x14ac:dyDescent="0.3">
      <c r="A646" s="30">
        <v>2.5093481836847786E-2</v>
      </c>
      <c r="B646" s="29">
        <v>349.9758274060901</v>
      </c>
      <c r="E646" s="27">
        <v>0.13346436314031962</v>
      </c>
      <c r="F646" s="20">
        <v>135.16542439461733</v>
      </c>
      <c r="H646" s="27">
        <v>2.2965737278354936E-2</v>
      </c>
      <c r="I646" s="20">
        <v>244.01171305022797</v>
      </c>
      <c r="J646" s="75">
        <f t="shared" si="46"/>
        <v>3320.3610522347662</v>
      </c>
      <c r="K646" s="75"/>
      <c r="M646" s="27">
        <v>6.694717883328849E-2</v>
      </c>
      <c r="N646" s="32">
        <v>0.64188468233259466</v>
      </c>
      <c r="P646" s="20">
        <v>2.5564607245087245E-2</v>
      </c>
      <c r="Q646" s="27">
        <f t="shared" si="45"/>
        <v>135.16542439461733</v>
      </c>
      <c r="R646" s="32">
        <f t="shared" si="47"/>
        <v>244.01171305022797</v>
      </c>
      <c r="S646" s="27">
        <f t="shared" si="48"/>
        <v>3.4554509877639266</v>
      </c>
      <c r="T646" s="27">
        <f t="shared" si="49"/>
        <v>6.238063607330008</v>
      </c>
    </row>
    <row r="647" spans="1:20" x14ac:dyDescent="0.3">
      <c r="A647" s="30">
        <v>2.5057629415186966E-2</v>
      </c>
      <c r="B647" s="29">
        <v>269.19415292799277</v>
      </c>
      <c r="E647" s="27">
        <v>1.2617916901945136E-2</v>
      </c>
      <c r="F647" s="20">
        <v>135.32402753909278</v>
      </c>
      <c r="H647" s="27">
        <v>2.4214035452132521E-3</v>
      </c>
      <c r="I647" s="20">
        <v>244.03795723714643</v>
      </c>
      <c r="J647" s="75">
        <f t="shared" si="46"/>
        <v>3320.3634736383115</v>
      </c>
      <c r="K647" s="75"/>
      <c r="M647" s="27">
        <v>6.7896216265580733E-2</v>
      </c>
      <c r="N647" s="32">
        <v>0.1494683279561799</v>
      </c>
      <c r="P647" s="20">
        <v>2.5467711262535886E-2</v>
      </c>
      <c r="Q647" s="27">
        <f t="shared" ref="Q647:Q710" si="50">F647</f>
        <v>135.32402753909278</v>
      </c>
      <c r="R647" s="32">
        <f t="shared" si="47"/>
        <v>244.03795723714643</v>
      </c>
      <c r="S647" s="27">
        <f t="shared" si="48"/>
        <v>3.4463932602490694</v>
      </c>
      <c r="T647" s="27">
        <f t="shared" si="49"/>
        <v>6.2150882320147254</v>
      </c>
    </row>
    <row r="648" spans="1:20" x14ac:dyDescent="0.3">
      <c r="A648" s="30">
        <v>2.4922943796354957E-2</v>
      </c>
      <c r="B648" s="29">
        <v>187.95568434168089</v>
      </c>
      <c r="E648" s="27">
        <v>3.0641893534266273E-2</v>
      </c>
      <c r="F648" s="20">
        <v>135.48764795430185</v>
      </c>
      <c r="H648" s="27">
        <v>1.4514868977130391E-2</v>
      </c>
      <c r="I648" s="20">
        <v>244.06742212435489</v>
      </c>
      <c r="J648" s="75">
        <f t="shared" ref="J648:J711" si="51">J647+H648</f>
        <v>3320.3779885072886</v>
      </c>
      <c r="K648" s="75"/>
      <c r="M648" s="27">
        <v>7.0207549332735653E-2</v>
      </c>
      <c r="N648" s="32">
        <v>1.1101127842926122</v>
      </c>
      <c r="P648" s="20">
        <v>2.5466385453455587E-2</v>
      </c>
      <c r="Q648" s="27">
        <f t="shared" si="50"/>
        <v>135.48764795430185</v>
      </c>
      <c r="R648" s="32">
        <f t="shared" ref="R648:R711" si="52">I648</f>
        <v>244.06742212435489</v>
      </c>
      <c r="S648" s="27">
        <f t="shared" ref="S648:S711" si="53">P648 * Q648</f>
        <v>3.4503806669863444</v>
      </c>
      <c r="T648" s="27">
        <f t="shared" ref="T648:T711" si="54">P648 * R648</f>
        <v>6.2155150484500759</v>
      </c>
    </row>
    <row r="649" spans="1:20" x14ac:dyDescent="0.3">
      <c r="A649" s="30">
        <v>2.4893011021958955E-2</v>
      </c>
      <c r="B649" s="29">
        <v>260.64408155555566</v>
      </c>
      <c r="E649" s="27">
        <v>8.7072263338541234E-2</v>
      </c>
      <c r="F649" s="20">
        <v>135.60046983674118</v>
      </c>
      <c r="H649" s="27">
        <v>1.0696618053316342E-2</v>
      </c>
      <c r="I649" s="20">
        <v>244.09246668510625</v>
      </c>
      <c r="J649" s="75">
        <f t="shared" si="51"/>
        <v>3320.3886851253419</v>
      </c>
      <c r="K649" s="75"/>
      <c r="M649" s="27">
        <v>7.0430919906357303E-2</v>
      </c>
      <c r="N649" s="32">
        <v>0.25019080181226611</v>
      </c>
      <c r="P649" s="20">
        <v>2.5093481836847786E-2</v>
      </c>
      <c r="Q649" s="27">
        <f t="shared" si="50"/>
        <v>135.60046983674118</v>
      </c>
      <c r="R649" s="32">
        <f t="shared" si="52"/>
        <v>244.09246668510625</v>
      </c>
      <c r="S649" s="27">
        <f t="shared" si="53"/>
        <v>3.4026879269162911</v>
      </c>
      <c r="T649" s="27">
        <f t="shared" si="54"/>
        <v>6.1251298792740867</v>
      </c>
    </row>
    <row r="650" spans="1:20" x14ac:dyDescent="0.3">
      <c r="A650" s="30">
        <v>2.4483505059833988E-2</v>
      </c>
      <c r="B650" s="29">
        <v>293.5837308657737</v>
      </c>
      <c r="E650" s="27">
        <v>1.4394007716873602E-3</v>
      </c>
      <c r="F650" s="20">
        <v>135.64521159665827</v>
      </c>
      <c r="H650" s="27">
        <v>1.5707427896813897E-2</v>
      </c>
      <c r="I650" s="20">
        <v>244.19179341577916</v>
      </c>
      <c r="J650" s="75">
        <f t="shared" si="51"/>
        <v>3320.4043925532387</v>
      </c>
      <c r="K650" s="75"/>
      <c r="M650" s="27">
        <v>7.1004355259901786E-2</v>
      </c>
      <c r="N650" s="32">
        <v>0.39836817984220474</v>
      </c>
      <c r="P650" s="20">
        <v>2.5057629415186966E-2</v>
      </c>
      <c r="Q650" s="27">
        <f t="shared" si="50"/>
        <v>135.64521159665827</v>
      </c>
      <c r="R650" s="32">
        <f t="shared" si="52"/>
        <v>244.19179341577916</v>
      </c>
      <c r="S650" s="27">
        <f t="shared" si="53"/>
        <v>3.3989474441336847</v>
      </c>
      <c r="T650" s="27">
        <f t="shared" si="54"/>
        <v>6.1188674656424871</v>
      </c>
    </row>
    <row r="651" spans="1:20" x14ac:dyDescent="0.3">
      <c r="A651" s="30">
        <v>2.4458520262214734E-2</v>
      </c>
      <c r="B651" s="29">
        <v>150.93567760408263</v>
      </c>
      <c r="E651" s="27">
        <v>4.8673040813810076E-2</v>
      </c>
      <c r="F651" s="20">
        <v>135.69702199557338</v>
      </c>
      <c r="H651" s="27">
        <v>1.0539215143580805E-2</v>
      </c>
      <c r="I651" s="20">
        <v>244.34130914427837</v>
      </c>
      <c r="J651" s="75">
        <f t="shared" si="51"/>
        <v>3320.4149317683823</v>
      </c>
      <c r="K651" s="75"/>
      <c r="M651" s="27">
        <v>7.1430638994570472E-2</v>
      </c>
      <c r="N651" s="32">
        <v>0.68711482206219177</v>
      </c>
      <c r="P651" s="20">
        <v>2.4922943796354957E-2</v>
      </c>
      <c r="Q651" s="27">
        <f t="shared" si="50"/>
        <v>135.69702199557338</v>
      </c>
      <c r="R651" s="32">
        <f t="shared" si="52"/>
        <v>244.34130914427837</v>
      </c>
      <c r="S651" s="27">
        <f t="shared" si="53"/>
        <v>3.3819692525284175</v>
      </c>
      <c r="T651" s="27">
        <f t="shared" si="54"/>
        <v>6.0897047149306411</v>
      </c>
    </row>
    <row r="652" spans="1:20" x14ac:dyDescent="0.3">
      <c r="A652" s="30">
        <v>2.4367064384932746E-2</v>
      </c>
      <c r="B652" s="29">
        <v>170.55901529397138</v>
      </c>
      <c r="E652" s="27">
        <v>6.6178977249364834E-6</v>
      </c>
      <c r="F652" s="20">
        <v>135.84387575137106</v>
      </c>
      <c r="H652" s="27">
        <v>0.47390098741971087</v>
      </c>
      <c r="I652" s="20">
        <v>244.38402640652976</v>
      </c>
      <c r="J652" s="75">
        <f t="shared" si="51"/>
        <v>3320.888832755802</v>
      </c>
      <c r="K652" s="75"/>
      <c r="M652" s="27">
        <v>7.1556039818005956E-2</v>
      </c>
      <c r="N652" s="32">
        <v>0.23352885170947729</v>
      </c>
      <c r="P652" s="20">
        <v>2.4893011021958955E-2</v>
      </c>
      <c r="Q652" s="27">
        <f t="shared" si="50"/>
        <v>135.84387575137106</v>
      </c>
      <c r="R652" s="32">
        <f t="shared" si="52"/>
        <v>244.38402640652976</v>
      </c>
      <c r="S652" s="27">
        <f t="shared" si="53"/>
        <v>3.3815630963445025</v>
      </c>
      <c r="T652" s="27">
        <f t="shared" si="54"/>
        <v>6.0834542629284538</v>
      </c>
    </row>
    <row r="653" spans="1:20" x14ac:dyDescent="0.3">
      <c r="A653" s="30">
        <v>2.4074770012248337E-2</v>
      </c>
      <c r="B653" s="29">
        <v>222.51917476781188</v>
      </c>
      <c r="E653" s="27">
        <v>2.9472005298885051E-3</v>
      </c>
      <c r="F653" s="20">
        <v>135.86046534292262</v>
      </c>
      <c r="H653" s="27">
        <v>0.59547489910482909</v>
      </c>
      <c r="I653" s="20">
        <v>244.46874589347067</v>
      </c>
      <c r="J653" s="75">
        <f t="shared" si="51"/>
        <v>3321.4843076549068</v>
      </c>
      <c r="K653" s="75"/>
      <c r="M653" s="27">
        <v>7.1929258811451291E-2</v>
      </c>
      <c r="N653" s="32">
        <v>0.44527318128003646</v>
      </c>
      <c r="P653" s="20">
        <v>2.4483505059833988E-2</v>
      </c>
      <c r="Q653" s="27">
        <f t="shared" si="50"/>
        <v>135.86046534292262</v>
      </c>
      <c r="R653" s="32">
        <f t="shared" si="52"/>
        <v>244.46874589347067</v>
      </c>
      <c r="S653" s="27">
        <f t="shared" si="53"/>
        <v>3.3263403906548463</v>
      </c>
      <c r="T653" s="27">
        <f t="shared" si="54"/>
        <v>5.9854517770540587</v>
      </c>
    </row>
    <row r="654" spans="1:20" x14ac:dyDescent="0.3">
      <c r="A654" s="30">
        <v>2.3933212052725139E-2</v>
      </c>
      <c r="B654" s="29">
        <v>185.91837340420253</v>
      </c>
      <c r="E654" s="27">
        <v>0.55139450983278948</v>
      </c>
      <c r="F654" s="20">
        <v>136.02647793753545</v>
      </c>
      <c r="H654" s="27">
        <v>8.5816165710639325E-4</v>
      </c>
      <c r="I654" s="20">
        <v>244.87848338845717</v>
      </c>
      <c r="J654" s="75">
        <f t="shared" si="51"/>
        <v>3321.4851658165639</v>
      </c>
      <c r="K654" s="75"/>
      <c r="M654" s="27">
        <v>7.2349684417986282E-2</v>
      </c>
      <c r="N654" s="32">
        <v>0.59148975128793668</v>
      </c>
      <c r="P654" s="20">
        <v>2.4458520262214734E-2</v>
      </c>
      <c r="Q654" s="27">
        <f t="shared" si="50"/>
        <v>136.02647793753545</v>
      </c>
      <c r="R654" s="32">
        <f t="shared" si="52"/>
        <v>244.87848338845717</v>
      </c>
      <c r="S654" s="27">
        <f t="shared" si="53"/>
        <v>3.327006366832916</v>
      </c>
      <c r="T654" s="27">
        <f t="shared" si="54"/>
        <v>5.9893653477369941</v>
      </c>
    </row>
    <row r="655" spans="1:20" x14ac:dyDescent="0.3">
      <c r="A655" s="30">
        <v>2.3518151978350943E-2</v>
      </c>
      <c r="B655" s="29">
        <v>153.11520589144664</v>
      </c>
      <c r="E655" s="27">
        <v>7.3907604526993964E-2</v>
      </c>
      <c r="F655" s="20">
        <v>136.08575707959096</v>
      </c>
      <c r="H655" s="27">
        <v>2.6687815194236464E-2</v>
      </c>
      <c r="I655" s="20">
        <v>245.00465385538433</v>
      </c>
      <c r="J655" s="75">
        <f t="shared" si="51"/>
        <v>3321.5118536317582</v>
      </c>
      <c r="K655" s="75"/>
      <c r="M655" s="27">
        <v>7.2473569270641747E-2</v>
      </c>
      <c r="N655" s="32">
        <v>0.5581812096037192</v>
      </c>
      <c r="P655" s="20">
        <v>2.4367064384932746E-2</v>
      </c>
      <c r="Q655" s="27">
        <f t="shared" si="50"/>
        <v>136.08575707959096</v>
      </c>
      <c r="R655" s="32">
        <f t="shared" si="52"/>
        <v>245.00465385538433</v>
      </c>
      <c r="S655" s="27">
        <f t="shared" si="53"/>
        <v>3.3160104046307102</v>
      </c>
      <c r="T655" s="27">
        <f t="shared" si="54"/>
        <v>5.970044175102311</v>
      </c>
    </row>
    <row r="656" spans="1:20" x14ac:dyDescent="0.3">
      <c r="A656" s="30">
        <v>2.3345496213096339E-2</v>
      </c>
      <c r="B656" s="29">
        <v>304.99623325506616</v>
      </c>
      <c r="E656" s="27">
        <v>0.22072906877338028</v>
      </c>
      <c r="F656" s="20">
        <v>136.13423273796897</v>
      </c>
      <c r="H656" s="27">
        <v>1.8174782440837589E-2</v>
      </c>
      <c r="I656" s="20">
        <v>245.04101607846803</v>
      </c>
      <c r="J656" s="75">
        <f t="shared" si="51"/>
        <v>3321.530028414199</v>
      </c>
      <c r="K656" s="75"/>
      <c r="M656" s="27">
        <v>7.2958723804731562E-2</v>
      </c>
      <c r="N656" s="32">
        <v>0.23280066837702848</v>
      </c>
      <c r="P656" s="20">
        <v>2.4074770012248337E-2</v>
      </c>
      <c r="Q656" s="27">
        <f t="shared" si="50"/>
        <v>136.13423273796897</v>
      </c>
      <c r="R656" s="32">
        <f t="shared" si="52"/>
        <v>245.04101607846803</v>
      </c>
      <c r="S656" s="27">
        <f t="shared" si="53"/>
        <v>3.2774003439604913</v>
      </c>
      <c r="T656" s="27">
        <f t="shared" si="54"/>
        <v>5.8993061056567644</v>
      </c>
    </row>
    <row r="657" spans="1:20" x14ac:dyDescent="0.3">
      <c r="A657" s="30">
        <v>2.3305589894789591E-2</v>
      </c>
      <c r="B657" s="29">
        <v>318.62039850507136</v>
      </c>
      <c r="E657" s="27">
        <v>2.0199845830575214E-3</v>
      </c>
      <c r="F657" s="20">
        <v>136.18953562457642</v>
      </c>
      <c r="H657" s="27">
        <v>6.9301704661484109E-4</v>
      </c>
      <c r="I657" s="20">
        <v>245.344967045224</v>
      </c>
      <c r="J657" s="75">
        <f t="shared" si="51"/>
        <v>3321.5307214312456</v>
      </c>
      <c r="K657" s="75"/>
      <c r="M657" s="27">
        <v>7.3907604526993964E-2</v>
      </c>
      <c r="N657" s="32">
        <v>0.3748226934862004</v>
      </c>
      <c r="P657" s="20">
        <v>2.3933212052725139E-2</v>
      </c>
      <c r="Q657" s="27">
        <f t="shared" si="50"/>
        <v>136.18953562457642</v>
      </c>
      <c r="R657" s="32">
        <f t="shared" si="52"/>
        <v>245.344967045224</v>
      </c>
      <c r="S657" s="27">
        <f t="shared" si="53"/>
        <v>3.2594530354651523</v>
      </c>
      <c r="T657" s="27">
        <f t="shared" si="54"/>
        <v>5.8718931223622066</v>
      </c>
    </row>
    <row r="658" spans="1:20" x14ac:dyDescent="0.3">
      <c r="A658" s="30">
        <v>2.3122374143895286E-2</v>
      </c>
      <c r="B658" s="29">
        <v>300.51467253941956</v>
      </c>
      <c r="E658" s="27">
        <v>4.3363951789160637E-2</v>
      </c>
      <c r="F658" s="20">
        <v>136.24556501920537</v>
      </c>
      <c r="H658" s="27">
        <v>5.5425394176836562E-2</v>
      </c>
      <c r="I658" s="20">
        <v>245.42146236049911</v>
      </c>
      <c r="J658" s="75">
        <f t="shared" si="51"/>
        <v>3321.5861468254225</v>
      </c>
      <c r="K658" s="75"/>
      <c r="M658" s="27">
        <v>7.4386334478276694E-2</v>
      </c>
      <c r="N658" s="32">
        <v>0.53730269810793352</v>
      </c>
      <c r="P658" s="20">
        <v>2.3518151978350943E-2</v>
      </c>
      <c r="Q658" s="27">
        <f t="shared" si="50"/>
        <v>136.24556501920537</v>
      </c>
      <c r="R658" s="32">
        <f t="shared" si="52"/>
        <v>245.42146236049911</v>
      </c>
      <c r="S658" s="27">
        <f t="shared" si="53"/>
        <v>3.2042439044979667</v>
      </c>
      <c r="T658" s="27">
        <f t="shared" si="54"/>
        <v>5.7718592505433532</v>
      </c>
    </row>
    <row r="659" spans="1:20" x14ac:dyDescent="0.3">
      <c r="A659" s="30">
        <v>2.2965737278354936E-2</v>
      </c>
      <c r="B659" s="29">
        <v>244.01171305022797</v>
      </c>
      <c r="E659" s="27">
        <v>9.8298150078335311E-5</v>
      </c>
      <c r="F659" s="20">
        <v>136.48296522276061</v>
      </c>
      <c r="H659" s="27">
        <v>1.4825232574366964E-3</v>
      </c>
      <c r="I659" s="20">
        <v>245.42819050684295</v>
      </c>
      <c r="J659" s="75">
        <f t="shared" si="51"/>
        <v>3321.5876293486799</v>
      </c>
      <c r="K659" s="75"/>
      <c r="M659" s="27">
        <v>7.4582538987669977E-2</v>
      </c>
      <c r="N659" s="32">
        <v>0.41105260252123049</v>
      </c>
      <c r="P659" s="20">
        <v>2.3345496213096339E-2</v>
      </c>
      <c r="Q659" s="27">
        <f t="shared" si="50"/>
        <v>136.48296522276061</v>
      </c>
      <c r="R659" s="32">
        <f t="shared" si="52"/>
        <v>245.42819050684295</v>
      </c>
      <c r="S659" s="27">
        <f t="shared" si="53"/>
        <v>3.1862625477601174</v>
      </c>
      <c r="T659" s="27">
        <f t="shared" si="54"/>
        <v>5.7296428920645894</v>
      </c>
    </row>
    <row r="660" spans="1:20" x14ac:dyDescent="0.3">
      <c r="A660" s="30">
        <v>2.2777817559017421E-2</v>
      </c>
      <c r="B660" s="29">
        <v>254.38363940628005</v>
      </c>
      <c r="E660" s="27">
        <v>1.5409751081278955E-3</v>
      </c>
      <c r="F660" s="20">
        <v>136.68529709765846</v>
      </c>
      <c r="H660" s="27">
        <v>3.887700454924925E-3</v>
      </c>
      <c r="I660" s="20">
        <v>246.10977774680339</v>
      </c>
      <c r="J660" s="75">
        <f t="shared" si="51"/>
        <v>3321.5915170491348</v>
      </c>
      <c r="K660" s="75"/>
      <c r="M660" s="27">
        <v>7.5051311781408003E-2</v>
      </c>
      <c r="N660" s="32">
        <v>0.64934415563155801</v>
      </c>
      <c r="P660" s="20">
        <v>2.3305589894789591E-2</v>
      </c>
      <c r="Q660" s="27">
        <f t="shared" si="50"/>
        <v>136.68529709765846</v>
      </c>
      <c r="R660" s="32">
        <f t="shared" si="52"/>
        <v>246.10977774680339</v>
      </c>
      <c r="S660" s="27">
        <f t="shared" si="53"/>
        <v>3.185531478805502</v>
      </c>
      <c r="T660" s="27">
        <f t="shared" si="54"/>
        <v>5.7357335492648129</v>
      </c>
    </row>
    <row r="661" spans="1:20" x14ac:dyDescent="0.3">
      <c r="A661" s="30">
        <v>2.2575722076908278E-2</v>
      </c>
      <c r="B661" s="29">
        <v>304.23599907360023</v>
      </c>
      <c r="E661" s="27">
        <v>2.544202503941051E-3</v>
      </c>
      <c r="F661" s="20">
        <v>136.71951774934647</v>
      </c>
      <c r="H661" s="27">
        <v>1.4509802394968574E-3</v>
      </c>
      <c r="I661" s="20">
        <v>246.69611276036912</v>
      </c>
      <c r="J661" s="75">
        <f t="shared" si="51"/>
        <v>3321.5929680293743</v>
      </c>
      <c r="K661" s="75"/>
      <c r="M661" s="27">
        <v>7.5884428408244275E-2</v>
      </c>
      <c r="N661" s="32">
        <v>0.70645373665243272</v>
      </c>
      <c r="P661" s="20">
        <v>2.3122374143895286E-2</v>
      </c>
      <c r="Q661" s="27">
        <f t="shared" si="50"/>
        <v>136.71951774934647</v>
      </c>
      <c r="R661" s="32">
        <f t="shared" si="52"/>
        <v>246.69611276036912</v>
      </c>
      <c r="S661" s="27">
        <f t="shared" si="53"/>
        <v>3.1612798421733213</v>
      </c>
      <c r="T661" s="27">
        <f t="shared" si="54"/>
        <v>5.7041998190898351</v>
      </c>
    </row>
    <row r="662" spans="1:20" x14ac:dyDescent="0.3">
      <c r="A662" s="30">
        <v>2.2003417791438551E-2</v>
      </c>
      <c r="B662" s="29">
        <v>472.02403737931877</v>
      </c>
      <c r="E662" s="27">
        <v>1.1242145660617098E-3</v>
      </c>
      <c r="F662" s="20">
        <v>136.77985563622502</v>
      </c>
      <c r="H662" s="27">
        <v>3.0294092000985984E-2</v>
      </c>
      <c r="I662" s="20">
        <v>246.72265792119632</v>
      </c>
      <c r="J662" s="75">
        <f t="shared" si="51"/>
        <v>3321.6232621213753</v>
      </c>
      <c r="K662" s="75"/>
      <c r="M662" s="27">
        <v>7.6110377387067274E-2</v>
      </c>
      <c r="N662" s="32">
        <v>0.62020218228820123</v>
      </c>
      <c r="P662" s="20">
        <v>2.2965737278354936E-2</v>
      </c>
      <c r="Q662" s="27">
        <f t="shared" si="50"/>
        <v>136.77985563622502</v>
      </c>
      <c r="R662" s="32">
        <f t="shared" si="52"/>
        <v>246.72265792119632</v>
      </c>
      <c r="S662" s="27">
        <f t="shared" si="53"/>
        <v>3.1412502295128597</v>
      </c>
      <c r="T662" s="27">
        <f t="shared" si="54"/>
        <v>5.6661677424356309</v>
      </c>
    </row>
    <row r="663" spans="1:20" x14ac:dyDescent="0.3">
      <c r="A663" s="30">
        <v>2.1936127046046749E-2</v>
      </c>
      <c r="B663" s="29">
        <v>264.35230988402793</v>
      </c>
      <c r="E663" s="27">
        <v>9.9171913461759686E-5</v>
      </c>
      <c r="F663" s="20">
        <v>136.81399686532529</v>
      </c>
      <c r="H663" s="27">
        <v>0.15742347402101586</v>
      </c>
      <c r="I663" s="20">
        <v>246.82065809135952</v>
      </c>
      <c r="J663" s="75">
        <f t="shared" si="51"/>
        <v>3321.7806855953963</v>
      </c>
      <c r="K663" s="75"/>
      <c r="M663" s="27">
        <v>7.6174965098289249E-2</v>
      </c>
      <c r="N663" s="32">
        <v>0.70823497054729168</v>
      </c>
      <c r="P663" s="20">
        <v>2.2777817559017421E-2</v>
      </c>
      <c r="Q663" s="27">
        <f t="shared" si="50"/>
        <v>136.81399686532529</v>
      </c>
      <c r="R663" s="32">
        <f t="shared" si="52"/>
        <v>246.82065809135952</v>
      </c>
      <c r="S663" s="27">
        <f t="shared" si="53"/>
        <v>3.1163242601183607</v>
      </c>
      <c r="T663" s="27">
        <f t="shared" si="54"/>
        <v>5.6220359198016041</v>
      </c>
    </row>
    <row r="664" spans="1:20" x14ac:dyDescent="0.3">
      <c r="A664" s="30">
        <v>2.1839746072146227E-2</v>
      </c>
      <c r="B664" s="29">
        <v>336.46658582033217</v>
      </c>
      <c r="E664" s="27">
        <v>1.6443044755228584</v>
      </c>
      <c r="F664" s="20">
        <v>137.06512717474388</v>
      </c>
      <c r="H664" s="27">
        <v>2.449644352964242E-4</v>
      </c>
      <c r="I664" s="20">
        <v>247.20242091446673</v>
      </c>
      <c r="J664" s="75">
        <f t="shared" si="51"/>
        <v>3321.7809305598316</v>
      </c>
      <c r="K664" s="75"/>
      <c r="M664" s="27">
        <v>7.62172354645827E-2</v>
      </c>
      <c r="N664" s="32">
        <v>0.51818507077807052</v>
      </c>
      <c r="P664" s="20">
        <v>2.2575722076908278E-2</v>
      </c>
      <c r="Q664" s="27">
        <f t="shared" si="50"/>
        <v>137.06512717474388</v>
      </c>
      <c r="R664" s="32">
        <f t="shared" si="52"/>
        <v>247.20242091446673</v>
      </c>
      <c r="S664" s="27">
        <f t="shared" si="53"/>
        <v>3.0943442175331062</v>
      </c>
      <c r="T664" s="27">
        <f t="shared" si="54"/>
        <v>5.5807731513038989</v>
      </c>
    </row>
    <row r="665" spans="1:20" x14ac:dyDescent="0.3">
      <c r="A665" s="30">
        <v>2.1250713585232006E-2</v>
      </c>
      <c r="B665" s="29">
        <v>236.43319656035359</v>
      </c>
      <c r="E665" s="27">
        <v>5.4583151995757362E-3</v>
      </c>
      <c r="F665" s="20">
        <v>137.11882923179144</v>
      </c>
      <c r="H665" s="27">
        <v>1.1025200992621649</v>
      </c>
      <c r="I665" s="20">
        <v>247.31286011691768</v>
      </c>
      <c r="J665" s="75">
        <f t="shared" si="51"/>
        <v>3322.8834506590938</v>
      </c>
      <c r="K665" s="75"/>
      <c r="M665" s="27">
        <v>7.6334894059982616E-2</v>
      </c>
      <c r="N665" s="32">
        <v>0.40502331745390963</v>
      </c>
      <c r="P665" s="20">
        <v>2.2003417791438551E-2</v>
      </c>
      <c r="Q665" s="27">
        <f t="shared" si="50"/>
        <v>137.11882923179144</v>
      </c>
      <c r="R665" s="32">
        <f t="shared" si="52"/>
        <v>247.31286011691768</v>
      </c>
      <c r="S665" s="27">
        <f t="shared" si="53"/>
        <v>3.0170828866600243</v>
      </c>
      <c r="T665" s="27">
        <f t="shared" si="54"/>
        <v>5.4417281863481399</v>
      </c>
    </row>
    <row r="666" spans="1:20" x14ac:dyDescent="0.3">
      <c r="A666" s="30">
        <v>2.0915742218221567E-2</v>
      </c>
      <c r="B666" s="29">
        <v>190.9661068735947</v>
      </c>
      <c r="E666" s="27">
        <v>9.0655149961094139E-5</v>
      </c>
      <c r="F666" s="20">
        <v>137.33880000499016</v>
      </c>
      <c r="H666" s="27">
        <v>0.11624473643632882</v>
      </c>
      <c r="I666" s="20">
        <v>247.33910430383614</v>
      </c>
      <c r="J666" s="75">
        <f t="shared" si="51"/>
        <v>3322.9996953955301</v>
      </c>
      <c r="K666" s="75"/>
      <c r="M666" s="27">
        <v>7.6980661337643141E-2</v>
      </c>
      <c r="N666" s="32">
        <v>0.29171638286643109</v>
      </c>
      <c r="P666" s="20">
        <v>2.1936127046046749E-2</v>
      </c>
      <c r="Q666" s="27">
        <f t="shared" si="50"/>
        <v>137.33880000499016</v>
      </c>
      <c r="R666" s="32">
        <f t="shared" si="52"/>
        <v>247.33910430383614</v>
      </c>
      <c r="S666" s="27">
        <f t="shared" si="53"/>
        <v>3.01268136526107</v>
      </c>
      <c r="T666" s="27">
        <f t="shared" si="54"/>
        <v>5.4256620154643578</v>
      </c>
    </row>
    <row r="667" spans="1:20" x14ac:dyDescent="0.3">
      <c r="A667" s="30">
        <v>2.0899647363421536E-2</v>
      </c>
      <c r="B667" s="29">
        <v>156.20629900183877</v>
      </c>
      <c r="E667" s="27">
        <v>0.36295981891271367</v>
      </c>
      <c r="F667" s="20">
        <v>137.46032114973937</v>
      </c>
      <c r="H667" s="27">
        <v>0.69681781129611409</v>
      </c>
      <c r="I667" s="20">
        <v>247.3685691910446</v>
      </c>
      <c r="J667" s="75">
        <f t="shared" si="51"/>
        <v>3323.6965132068262</v>
      </c>
      <c r="K667" s="75"/>
      <c r="M667" s="27">
        <v>7.7513825365713274E-2</v>
      </c>
      <c r="N667" s="32">
        <v>0.42386165894195943</v>
      </c>
      <c r="P667" s="20">
        <v>2.1839746072146227E-2</v>
      </c>
      <c r="Q667" s="27">
        <f t="shared" si="50"/>
        <v>137.46032114973937</v>
      </c>
      <c r="R667" s="32">
        <f t="shared" si="52"/>
        <v>247.3685691910446</v>
      </c>
      <c r="S667" s="27">
        <f t="shared" si="53"/>
        <v>3.0020985089059793</v>
      </c>
      <c r="T667" s="27">
        <f t="shared" si="54"/>
        <v>5.4024667373625483</v>
      </c>
    </row>
    <row r="668" spans="1:20" x14ac:dyDescent="0.3">
      <c r="A668" s="30">
        <v>2.0850177805641579E-2</v>
      </c>
      <c r="B668" s="29">
        <v>220.11998205041795</v>
      </c>
      <c r="E668" s="27">
        <v>2.0943698928022059E-5</v>
      </c>
      <c r="F668" s="20">
        <v>137.51373228223332</v>
      </c>
      <c r="H668" s="27">
        <v>1.4485743784007354E-2</v>
      </c>
      <c r="I668" s="20">
        <v>247.37227685221831</v>
      </c>
      <c r="J668" s="75">
        <f t="shared" si="51"/>
        <v>3323.7109989506102</v>
      </c>
      <c r="K668" s="75"/>
      <c r="M668" s="27">
        <v>7.8015568242790323E-2</v>
      </c>
      <c r="N668" s="32">
        <v>0.43844457145423321</v>
      </c>
      <c r="P668" s="20">
        <v>2.1250713585232006E-2</v>
      </c>
      <c r="Q668" s="27">
        <f t="shared" si="50"/>
        <v>137.51373228223332</v>
      </c>
      <c r="R668" s="32">
        <f t="shared" si="52"/>
        <v>247.37227685221831</v>
      </c>
      <c r="S668" s="27">
        <f t="shared" si="53"/>
        <v>2.9222649387660127</v>
      </c>
      <c r="T668" s="27">
        <f t="shared" si="54"/>
        <v>5.2568374043132087</v>
      </c>
    </row>
    <row r="669" spans="1:20" x14ac:dyDescent="0.3">
      <c r="A669" s="30">
        <v>2.0841927911988023E-2</v>
      </c>
      <c r="B669" s="29">
        <v>611.80693042478288</v>
      </c>
      <c r="E669" s="27">
        <v>1.5208491869248064</v>
      </c>
      <c r="F669" s="20">
        <v>137.53682649874042</v>
      </c>
      <c r="H669" s="27">
        <v>0.51351438253414017</v>
      </c>
      <c r="I669" s="20">
        <v>247.39361375179595</v>
      </c>
      <c r="J669" s="75">
        <f t="shared" si="51"/>
        <v>3324.2245133331444</v>
      </c>
      <c r="K669" s="75"/>
      <c r="M669" s="27">
        <v>7.8873784189909202E-2</v>
      </c>
      <c r="N669" s="32">
        <v>0.23612139440104943</v>
      </c>
      <c r="P669" s="20">
        <v>2.0915742218221567E-2</v>
      </c>
      <c r="Q669" s="27">
        <f t="shared" si="50"/>
        <v>137.53682649874042</v>
      </c>
      <c r="R669" s="32">
        <f t="shared" si="52"/>
        <v>247.39361375179595</v>
      </c>
      <c r="S669" s="27">
        <f t="shared" si="53"/>
        <v>2.8766848085599199</v>
      </c>
      <c r="T669" s="27">
        <f t="shared" si="54"/>
        <v>5.1744210516668385</v>
      </c>
    </row>
    <row r="670" spans="1:20" x14ac:dyDescent="0.3">
      <c r="A670" s="30">
        <v>2.0712030531285563E-2</v>
      </c>
      <c r="B670" s="29">
        <v>330.83233387519539</v>
      </c>
      <c r="E670" s="27">
        <v>13.900200635562669</v>
      </c>
      <c r="F670" s="20">
        <v>137.67551662645306</v>
      </c>
      <c r="H670" s="27">
        <v>0.75406919246188409</v>
      </c>
      <c r="I670" s="20">
        <v>247.49294048246887</v>
      </c>
      <c r="J670" s="75">
        <f t="shared" si="51"/>
        <v>3324.9785825256063</v>
      </c>
      <c r="K670" s="75"/>
      <c r="M670" s="27">
        <v>8.0636485709419503E-2</v>
      </c>
      <c r="N670" s="32">
        <v>0.42355660858853006</v>
      </c>
      <c r="P670" s="20">
        <v>2.0899647363421536E-2</v>
      </c>
      <c r="Q670" s="27">
        <f t="shared" si="50"/>
        <v>137.67551662645306</v>
      </c>
      <c r="R670" s="32">
        <f t="shared" si="52"/>
        <v>247.49294048246887</v>
      </c>
      <c r="S670" s="27">
        <f t="shared" si="53"/>
        <v>2.8773697480697478</v>
      </c>
      <c r="T670" s="27">
        <f t="shared" si="54"/>
        <v>5.1725151810198735</v>
      </c>
    </row>
    <row r="671" spans="1:20" x14ac:dyDescent="0.3">
      <c r="A671" s="30">
        <v>2.0511538386017492E-2</v>
      </c>
      <c r="B671" s="29">
        <v>309.62412896608083</v>
      </c>
      <c r="E671" s="27">
        <v>6.9301704661484109E-4</v>
      </c>
      <c r="F671" s="20">
        <v>137.74062930139473</v>
      </c>
      <c r="H671" s="27">
        <v>22.750646206329748</v>
      </c>
      <c r="I671" s="20">
        <v>247.68517347321944</v>
      </c>
      <c r="J671" s="75">
        <f t="shared" si="51"/>
        <v>3347.729228731936</v>
      </c>
      <c r="K671" s="75"/>
      <c r="M671" s="27">
        <v>8.0888024614068854E-2</v>
      </c>
      <c r="N671" s="32">
        <v>0.24082637420908121</v>
      </c>
      <c r="P671" s="20">
        <v>2.0850177805641579E-2</v>
      </c>
      <c r="Q671" s="27">
        <f t="shared" si="50"/>
        <v>137.74062930139473</v>
      </c>
      <c r="R671" s="32">
        <f t="shared" si="52"/>
        <v>247.68517347321944</v>
      </c>
      <c r="S671" s="27">
        <f t="shared" si="53"/>
        <v>2.8719166119950446</v>
      </c>
      <c r="T671" s="27">
        <f t="shared" si="54"/>
        <v>5.1642799067378045</v>
      </c>
    </row>
    <row r="672" spans="1:20" x14ac:dyDescent="0.3">
      <c r="A672" s="30">
        <v>2.023596976096087E-2</v>
      </c>
      <c r="B672" s="29">
        <v>660.00234029504475</v>
      </c>
      <c r="E672" s="27">
        <v>3.4089646783286298E-2</v>
      </c>
      <c r="F672" s="20">
        <v>138.10830600045583</v>
      </c>
      <c r="H672" s="27">
        <v>2.9833088774466887E-5</v>
      </c>
      <c r="I672" s="20">
        <v>248.50387743609429</v>
      </c>
      <c r="J672" s="75">
        <f t="shared" si="51"/>
        <v>3347.7292585650248</v>
      </c>
      <c r="K672" s="75"/>
      <c r="M672" s="27">
        <v>8.1041324232046463E-2</v>
      </c>
      <c r="N672" s="32">
        <v>0.63398608091685726</v>
      </c>
      <c r="P672" s="20">
        <v>2.0841927911988023E-2</v>
      </c>
      <c r="Q672" s="27">
        <f t="shared" si="50"/>
        <v>138.10830600045583</v>
      </c>
      <c r="R672" s="32">
        <f t="shared" si="52"/>
        <v>248.50387743609429</v>
      </c>
      <c r="S672" s="27">
        <f t="shared" si="53"/>
        <v>2.8784433577082833</v>
      </c>
      <c r="T672" s="27">
        <f t="shared" si="54"/>
        <v>5.1792998993725838</v>
      </c>
    </row>
    <row r="673" spans="1:20" x14ac:dyDescent="0.3">
      <c r="A673" s="30">
        <v>2.014926574565834E-2</v>
      </c>
      <c r="B673" s="29">
        <v>166.37389424323055</v>
      </c>
      <c r="E673" s="27">
        <v>1.9138113131248247E-2</v>
      </c>
      <c r="F673" s="20">
        <v>138.11103903703506</v>
      </c>
      <c r="H673" s="27">
        <v>2.7794919378720806E-4</v>
      </c>
      <c r="I673" s="20">
        <v>248.56835682486107</v>
      </c>
      <c r="J673" s="75">
        <f t="shared" si="51"/>
        <v>3347.7295365142186</v>
      </c>
      <c r="K673" s="75"/>
      <c r="M673" s="27">
        <v>8.2027650326381263E-2</v>
      </c>
      <c r="N673" s="32">
        <v>0.26889573265492689</v>
      </c>
      <c r="P673" s="20">
        <v>2.0712030531285563E-2</v>
      </c>
      <c r="Q673" s="27">
        <f t="shared" si="50"/>
        <v>138.11103903703506</v>
      </c>
      <c r="R673" s="32">
        <f t="shared" si="52"/>
        <v>248.56835682486107</v>
      </c>
      <c r="S673" s="27">
        <f t="shared" si="53"/>
        <v>2.8605600572426422</v>
      </c>
      <c r="T673" s="27">
        <f t="shared" si="54"/>
        <v>5.1483553956680064</v>
      </c>
    </row>
    <row r="674" spans="1:20" x14ac:dyDescent="0.3">
      <c r="A674" s="30">
        <v>1.9374438056729559E-2</v>
      </c>
      <c r="B674" s="29">
        <v>148.80939882642758</v>
      </c>
      <c r="E674" s="27">
        <v>8.7032893270588829E-4</v>
      </c>
      <c r="F674" s="20">
        <v>138.1141600132149</v>
      </c>
      <c r="H674" s="27">
        <v>1.5409751081278955E-3</v>
      </c>
      <c r="I674" s="20">
        <v>248.67902082950206</v>
      </c>
      <c r="J674" s="75">
        <f t="shared" si="51"/>
        <v>3347.7310774893267</v>
      </c>
      <c r="K674" s="75"/>
      <c r="M674" s="27">
        <v>8.209838185530316E-2</v>
      </c>
      <c r="N674" s="32">
        <v>0.65812315938683785</v>
      </c>
      <c r="P674" s="20">
        <v>2.0511538386017492E-2</v>
      </c>
      <c r="Q674" s="27">
        <f t="shared" si="50"/>
        <v>138.1141600132149</v>
      </c>
      <c r="R674" s="32">
        <f t="shared" si="52"/>
        <v>248.67902082950206</v>
      </c>
      <c r="S674" s="27">
        <f t="shared" si="53"/>
        <v>2.8329338947636193</v>
      </c>
      <c r="T674" s="27">
        <f t="shared" si="54"/>
        <v>5.1007892815415747</v>
      </c>
    </row>
    <row r="675" spans="1:20" x14ac:dyDescent="0.3">
      <c r="A675" s="30">
        <v>1.9308230042042851E-2</v>
      </c>
      <c r="B675" s="29">
        <v>265.02529255144776</v>
      </c>
      <c r="E675" s="27">
        <v>2.0178361542093626E-3</v>
      </c>
      <c r="F675" s="20">
        <v>138.1372753841998</v>
      </c>
      <c r="H675" s="27">
        <v>8.1277415933982411E-3</v>
      </c>
      <c r="I675" s="20">
        <v>249.11891403942266</v>
      </c>
      <c r="J675" s="75">
        <f t="shared" si="51"/>
        <v>3347.7392052309201</v>
      </c>
      <c r="K675" s="75"/>
      <c r="M675" s="27">
        <v>8.2803090438119398E-2</v>
      </c>
      <c r="N675" s="32">
        <v>0.6528696151099308</v>
      </c>
      <c r="P675" s="20">
        <v>2.023596976096087E-2</v>
      </c>
      <c r="Q675" s="27">
        <f t="shared" si="50"/>
        <v>138.1372753841998</v>
      </c>
      <c r="R675" s="32">
        <f t="shared" si="52"/>
        <v>249.11891403942266</v>
      </c>
      <c r="S675" s="27">
        <f t="shared" si="53"/>
        <v>2.7953417275361914</v>
      </c>
      <c r="T675" s="27">
        <f t="shared" si="54"/>
        <v>5.041162811385167</v>
      </c>
    </row>
    <row r="676" spans="1:20" x14ac:dyDescent="0.3">
      <c r="A676" s="30">
        <v>1.9138113131248247E-2</v>
      </c>
      <c r="B676" s="29">
        <v>257.76419430884039</v>
      </c>
      <c r="E676" s="27">
        <v>0.35986703692287847</v>
      </c>
      <c r="F676" s="20">
        <v>138.15651644963714</v>
      </c>
      <c r="H676" s="27">
        <v>0.36295981891271367</v>
      </c>
      <c r="I676" s="20">
        <v>249.37268801645169</v>
      </c>
      <c r="J676" s="75">
        <f t="shared" si="51"/>
        <v>3348.1021650498328</v>
      </c>
      <c r="K676" s="75"/>
      <c r="M676" s="27">
        <v>8.548996466151948E-2</v>
      </c>
      <c r="N676" s="32">
        <v>0.46331653988311816</v>
      </c>
      <c r="P676" s="20">
        <v>2.014926574565834E-2</v>
      </c>
      <c r="Q676" s="27">
        <f t="shared" si="50"/>
        <v>138.15651644963714</v>
      </c>
      <c r="R676" s="32">
        <f t="shared" si="52"/>
        <v>249.37268801645169</v>
      </c>
      <c r="S676" s="27">
        <f t="shared" si="53"/>
        <v>2.7837523644381568</v>
      </c>
      <c r="T676" s="27">
        <f t="shared" si="54"/>
        <v>5.024676560552634</v>
      </c>
    </row>
    <row r="677" spans="1:20" x14ac:dyDescent="0.3">
      <c r="A677" s="30">
        <v>1.8990891486282635E-2</v>
      </c>
      <c r="B677" s="29">
        <v>189.59662703240923</v>
      </c>
      <c r="E677" s="27">
        <v>1.2095723346192244E-2</v>
      </c>
      <c r="F677" s="20">
        <v>138.16674027140826</v>
      </c>
      <c r="H677" s="27">
        <v>0.33304662406635543</v>
      </c>
      <c r="I677" s="20">
        <v>249.37406349430202</v>
      </c>
      <c r="J677" s="75">
        <f t="shared" si="51"/>
        <v>3348.4352116738992</v>
      </c>
      <c r="K677" s="75"/>
      <c r="M677" s="27">
        <v>8.5504458015293494E-2</v>
      </c>
      <c r="N677" s="32">
        <v>0.49038208658079463</v>
      </c>
      <c r="P677" s="20">
        <v>1.9374438056729559E-2</v>
      </c>
      <c r="Q677" s="27">
        <f t="shared" si="50"/>
        <v>138.16674027140826</v>
      </c>
      <c r="R677" s="32">
        <f t="shared" si="52"/>
        <v>249.37406349430202</v>
      </c>
      <c r="S677" s="27">
        <f t="shared" si="53"/>
        <v>2.6769029508886408</v>
      </c>
      <c r="T677" s="27">
        <f t="shared" si="54"/>
        <v>4.8314823461252985</v>
      </c>
    </row>
    <row r="678" spans="1:20" x14ac:dyDescent="0.3">
      <c r="A678" s="30">
        <v>1.8856800440516963E-2</v>
      </c>
      <c r="B678" s="29">
        <v>194.80382341721796</v>
      </c>
      <c r="E678" s="27">
        <v>8.913847787425766E-3</v>
      </c>
      <c r="F678" s="20">
        <v>138.1917926719133</v>
      </c>
      <c r="H678" s="27">
        <v>1.522190903659066</v>
      </c>
      <c r="I678" s="20">
        <v>250.43084072423568</v>
      </c>
      <c r="J678" s="75">
        <f t="shared" si="51"/>
        <v>3349.9574025775582</v>
      </c>
      <c r="K678" s="75"/>
      <c r="M678" s="27">
        <v>8.6330217442082358E-2</v>
      </c>
      <c r="N678" s="32">
        <v>0.28700630552336914</v>
      </c>
      <c r="P678" s="20">
        <v>1.9308230042042851E-2</v>
      </c>
      <c r="Q678" s="27">
        <f t="shared" si="50"/>
        <v>138.1917926719133</v>
      </c>
      <c r="R678" s="32">
        <f t="shared" si="52"/>
        <v>250.43084072423568</v>
      </c>
      <c r="S678" s="27">
        <f t="shared" si="53"/>
        <v>2.6682389228315935</v>
      </c>
      <c r="T678" s="27">
        <f t="shared" si="54"/>
        <v>4.8353762823257354</v>
      </c>
    </row>
    <row r="679" spans="1:20" x14ac:dyDescent="0.3">
      <c r="A679" s="30">
        <v>1.8830140760655922E-2</v>
      </c>
      <c r="B679" s="29">
        <v>1026.2626456139401</v>
      </c>
      <c r="E679" s="27">
        <v>0.28500940874027947</v>
      </c>
      <c r="F679" s="20">
        <v>138.20146919845342</v>
      </c>
      <c r="H679" s="27">
        <v>6.8106701291981153E-6</v>
      </c>
      <c r="I679" s="20">
        <v>250.45997938346966</v>
      </c>
      <c r="J679" s="75">
        <f t="shared" si="51"/>
        <v>3349.9574093882284</v>
      </c>
      <c r="K679" s="75"/>
      <c r="M679" s="27">
        <v>8.6361442595261906E-2</v>
      </c>
      <c r="N679" s="32">
        <v>0.23357606721073132</v>
      </c>
      <c r="P679" s="20">
        <v>1.9138113131248247E-2</v>
      </c>
      <c r="Q679" s="27">
        <f t="shared" si="50"/>
        <v>138.20146919845342</v>
      </c>
      <c r="R679" s="32">
        <f t="shared" si="52"/>
        <v>250.45997938346966</v>
      </c>
      <c r="S679" s="27">
        <f t="shared" si="53"/>
        <v>2.6449153524247215</v>
      </c>
      <c r="T679" s="27">
        <f t="shared" si="54"/>
        <v>4.7933314202909454</v>
      </c>
    </row>
    <row r="680" spans="1:20" x14ac:dyDescent="0.3">
      <c r="A680" s="30">
        <v>1.8772805940443504E-2</v>
      </c>
      <c r="B680" s="29">
        <v>342.4639460429637</v>
      </c>
      <c r="E680" s="27">
        <v>2.449644352964242E-4</v>
      </c>
      <c r="F680" s="20">
        <v>138.26809361220518</v>
      </c>
      <c r="H680" s="27">
        <v>1.6443044755228584</v>
      </c>
      <c r="I680" s="20">
        <v>250.60398237479791</v>
      </c>
      <c r="J680" s="75">
        <f t="shared" si="51"/>
        <v>3351.6017138637512</v>
      </c>
      <c r="K680" s="75"/>
      <c r="M680" s="27">
        <v>8.7007968593297846E-2</v>
      </c>
      <c r="N680" s="32">
        <v>0.46362122594598765</v>
      </c>
      <c r="P680" s="20">
        <v>1.8990891486282635E-2</v>
      </c>
      <c r="Q680" s="27">
        <f t="shared" si="50"/>
        <v>138.26809361220518</v>
      </c>
      <c r="R680" s="32">
        <f t="shared" si="52"/>
        <v>250.60398237479791</v>
      </c>
      <c r="S680" s="27">
        <f t="shared" si="53"/>
        <v>2.6258343618045576</v>
      </c>
      <c r="T680" s="27">
        <f t="shared" si="54"/>
        <v>4.7591930353100729</v>
      </c>
    </row>
    <row r="681" spans="1:20" x14ac:dyDescent="0.3">
      <c r="A681" s="30">
        <v>1.8756211273284862E-2</v>
      </c>
      <c r="B681" s="29">
        <v>321.53687777196853</v>
      </c>
      <c r="E681" s="27">
        <v>1.3089522380596463E-2</v>
      </c>
      <c r="F681" s="20">
        <v>138.29110372307883</v>
      </c>
      <c r="H681" s="27">
        <v>0.19137196002793644</v>
      </c>
      <c r="I681" s="20">
        <v>250.70170827277113</v>
      </c>
      <c r="J681" s="75">
        <f t="shared" si="51"/>
        <v>3351.7930858237792</v>
      </c>
      <c r="K681" s="75"/>
      <c r="M681" s="27">
        <v>8.7072263338541234E-2</v>
      </c>
      <c r="N681" s="32">
        <v>0.42322248438380244</v>
      </c>
      <c r="P681" s="20">
        <v>1.8856800440516963E-2</v>
      </c>
      <c r="Q681" s="27">
        <f t="shared" si="50"/>
        <v>138.29110372307883</v>
      </c>
      <c r="R681" s="32">
        <f t="shared" si="52"/>
        <v>250.70170827277113</v>
      </c>
      <c r="S681" s="27">
        <f t="shared" si="53"/>
        <v>2.6077277456049299</v>
      </c>
      <c r="T681" s="27">
        <f t="shared" si="54"/>
        <v>4.7274320829963461</v>
      </c>
    </row>
    <row r="682" spans="1:20" x14ac:dyDescent="0.3">
      <c r="A682" s="30">
        <v>1.8596583619455487E-2</v>
      </c>
      <c r="B682" s="29">
        <v>379.92216277492685</v>
      </c>
      <c r="E682" s="27">
        <v>1.7142517091087939E-2</v>
      </c>
      <c r="F682" s="20">
        <v>138.29199125792357</v>
      </c>
      <c r="H682" s="27">
        <v>1.3697265759674337E-2</v>
      </c>
      <c r="I682" s="20">
        <v>250.83612695745006</v>
      </c>
      <c r="J682" s="75">
        <f t="shared" si="51"/>
        <v>3351.8067830895388</v>
      </c>
      <c r="K682" s="75"/>
      <c r="M682" s="27">
        <v>8.8207985152166657E-2</v>
      </c>
      <c r="N682" s="32">
        <v>0.49153265675315255</v>
      </c>
      <c r="P682" s="20">
        <v>1.8830140760655922E-2</v>
      </c>
      <c r="Q682" s="27">
        <f t="shared" si="50"/>
        <v>138.29199125792357</v>
      </c>
      <c r="R682" s="32">
        <f t="shared" si="52"/>
        <v>250.83612695745006</v>
      </c>
      <c r="S682" s="27">
        <f t="shared" si="53"/>
        <v>2.604057661458099</v>
      </c>
      <c r="T682" s="27">
        <f t="shared" si="54"/>
        <v>4.7232795784665447</v>
      </c>
    </row>
    <row r="683" spans="1:20" x14ac:dyDescent="0.3">
      <c r="A683" s="30">
        <v>1.8577275555344386E-2</v>
      </c>
      <c r="B683" s="29">
        <v>124.94213199944286</v>
      </c>
      <c r="E683" s="27">
        <v>1.9817328457065742E-3</v>
      </c>
      <c r="F683" s="20">
        <v>138.34396666076157</v>
      </c>
      <c r="H683" s="27">
        <v>3.1669474265072495E-4</v>
      </c>
      <c r="I683" s="20">
        <v>251.47274227380268</v>
      </c>
      <c r="J683" s="75">
        <f t="shared" si="51"/>
        <v>3351.8070997842815</v>
      </c>
      <c r="K683" s="75"/>
      <c r="M683" s="27">
        <v>8.8965136789283861E-2</v>
      </c>
      <c r="N683" s="32">
        <v>0.4493292205314488</v>
      </c>
      <c r="P683" s="20">
        <v>1.8772805940443504E-2</v>
      </c>
      <c r="Q683" s="27">
        <f t="shared" si="50"/>
        <v>138.34396666076157</v>
      </c>
      <c r="R683" s="32">
        <f t="shared" si="52"/>
        <v>251.47274227380268</v>
      </c>
      <c r="S683" s="27">
        <f t="shared" si="53"/>
        <v>2.5971044391536631</v>
      </c>
      <c r="T683" s="27">
        <f t="shared" si="54"/>
        <v>4.7208489900172612</v>
      </c>
    </row>
    <row r="684" spans="1:20" x14ac:dyDescent="0.3">
      <c r="A684" s="30">
        <v>1.8545481287674193E-2</v>
      </c>
      <c r="B684" s="29">
        <v>1030.0345202736858</v>
      </c>
      <c r="E684" s="27">
        <v>1.9308230042042851E-2</v>
      </c>
      <c r="F684" s="20">
        <v>138.44207067959977</v>
      </c>
      <c r="H684" s="27">
        <v>38.708007285496478</v>
      </c>
      <c r="I684" s="20">
        <v>251.48666331790176</v>
      </c>
      <c r="J684" s="75">
        <f t="shared" si="51"/>
        <v>3390.515107069778</v>
      </c>
      <c r="K684" s="75"/>
      <c r="M684" s="27">
        <v>8.970652609013996E-2</v>
      </c>
      <c r="N684" s="32">
        <v>0.69852519842487726</v>
      </c>
      <c r="P684" s="20">
        <v>1.8756211273284862E-2</v>
      </c>
      <c r="Q684" s="27">
        <f t="shared" si="50"/>
        <v>138.44207067959977</v>
      </c>
      <c r="R684" s="32">
        <f t="shared" si="52"/>
        <v>251.48666331790176</v>
      </c>
      <c r="S684" s="27">
        <f t="shared" si="53"/>
        <v>2.5966487267776088</v>
      </c>
      <c r="T684" s="27">
        <f t="shared" si="54"/>
        <v>4.7169369896040232</v>
      </c>
    </row>
    <row r="685" spans="1:20" x14ac:dyDescent="0.3">
      <c r="A685" s="30">
        <v>1.8538208610152651E-2</v>
      </c>
      <c r="B685" s="29">
        <v>228.55292953415983</v>
      </c>
      <c r="E685" s="27">
        <v>2.0357725120447867E-3</v>
      </c>
      <c r="F685" s="20">
        <v>138.46830702676451</v>
      </c>
      <c r="H685" s="27">
        <v>1.0513725646887906E-3</v>
      </c>
      <c r="I685" s="20">
        <v>251.56609122563981</v>
      </c>
      <c r="J685" s="75">
        <f t="shared" si="51"/>
        <v>3390.5161584423427</v>
      </c>
      <c r="K685" s="75"/>
      <c r="M685" s="27">
        <v>8.9947421196939104E-2</v>
      </c>
      <c r="N685" s="32">
        <v>0.39068572653462391</v>
      </c>
      <c r="P685" s="20">
        <v>1.8596583619455487E-2</v>
      </c>
      <c r="Q685" s="27">
        <f t="shared" si="50"/>
        <v>138.46830702676451</v>
      </c>
      <c r="R685" s="32">
        <f t="shared" si="52"/>
        <v>251.56609122563981</v>
      </c>
      <c r="S685" s="27">
        <f t="shared" si="53"/>
        <v>2.5750374502676618</v>
      </c>
      <c r="T685" s="27">
        <f t="shared" si="54"/>
        <v>4.6782698512971779</v>
      </c>
    </row>
    <row r="686" spans="1:20" x14ac:dyDescent="0.3">
      <c r="A686" s="30">
        <v>1.8487059601284273E-2</v>
      </c>
      <c r="B686" s="29">
        <v>140.10990572676945</v>
      </c>
      <c r="E686" s="27">
        <v>0.39491746336170763</v>
      </c>
      <c r="F686" s="20">
        <v>138.48334455358309</v>
      </c>
      <c r="H686" s="27">
        <v>6.8959294805272293</v>
      </c>
      <c r="I686" s="20">
        <v>251.6621350825819</v>
      </c>
      <c r="J686" s="75">
        <f t="shared" si="51"/>
        <v>3397.4120879228699</v>
      </c>
      <c r="K686" s="75"/>
      <c r="M686" s="27">
        <v>9.1031638497952372E-2</v>
      </c>
      <c r="N686" s="32">
        <v>0.30610214990987822</v>
      </c>
      <c r="P686" s="20">
        <v>1.8577275555344386E-2</v>
      </c>
      <c r="Q686" s="27">
        <f t="shared" si="50"/>
        <v>138.48334455358309</v>
      </c>
      <c r="R686" s="32">
        <f t="shared" si="52"/>
        <v>251.6621350825819</v>
      </c>
      <c r="S686" s="27">
        <f t="shared" si="53"/>
        <v>2.5726432515976132</v>
      </c>
      <c r="T686" s="27">
        <f t="shared" si="54"/>
        <v>4.6751968302754259</v>
      </c>
    </row>
    <row r="687" spans="1:20" x14ac:dyDescent="0.3">
      <c r="A687" s="30">
        <v>1.835714332810312E-2</v>
      </c>
      <c r="B687" s="29">
        <v>322.80480002549467</v>
      </c>
      <c r="E687" s="27">
        <v>1.2203241107727081E-2</v>
      </c>
      <c r="F687" s="20">
        <v>138.49777191397297</v>
      </c>
      <c r="H687" s="27">
        <v>7.1929258811451291E-2</v>
      </c>
      <c r="I687" s="20">
        <v>252.20625355955599</v>
      </c>
      <c r="J687" s="75">
        <f t="shared" si="51"/>
        <v>3397.4840171816813</v>
      </c>
      <c r="K687" s="75"/>
      <c r="M687" s="27">
        <v>9.2075907854905381E-2</v>
      </c>
      <c r="N687" s="32">
        <v>0.25052968005729814</v>
      </c>
      <c r="P687" s="20">
        <v>1.8545481287674193E-2</v>
      </c>
      <c r="Q687" s="27">
        <f t="shared" si="50"/>
        <v>138.49777191397297</v>
      </c>
      <c r="R687" s="32">
        <f t="shared" si="52"/>
        <v>252.20625355955599</v>
      </c>
      <c r="S687" s="27">
        <f t="shared" si="53"/>
        <v>2.568507837415154</v>
      </c>
      <c r="T687" s="27">
        <f t="shared" si="54"/>
        <v>4.6772863560231581</v>
      </c>
    </row>
    <row r="688" spans="1:20" x14ac:dyDescent="0.3">
      <c r="A688" s="30">
        <v>1.834719295220566E-2</v>
      </c>
      <c r="B688" s="29">
        <v>867.92927509743959</v>
      </c>
      <c r="E688" s="27">
        <v>8.9930821527559601E-3</v>
      </c>
      <c r="F688" s="20">
        <v>138.52282431447804</v>
      </c>
      <c r="H688" s="27">
        <v>5.4583151995757362E-3</v>
      </c>
      <c r="I688" s="20">
        <v>252.51966762945423</v>
      </c>
      <c r="J688" s="75">
        <f t="shared" si="51"/>
        <v>3397.4894754968809</v>
      </c>
      <c r="K688" s="75"/>
      <c r="M688" s="27">
        <v>9.251392196119923E-2</v>
      </c>
      <c r="N688" s="32">
        <v>0.46287787081511544</v>
      </c>
      <c r="P688" s="20">
        <v>1.8538208610152651E-2</v>
      </c>
      <c r="Q688" s="27">
        <f t="shared" si="50"/>
        <v>138.52282431447804</v>
      </c>
      <c r="R688" s="32">
        <f t="shared" si="52"/>
        <v>252.51966762945423</v>
      </c>
      <c r="S688" s="27">
        <f t="shared" si="53"/>
        <v>2.56796501440932</v>
      </c>
      <c r="T688" s="27">
        <f t="shared" si="54"/>
        <v>4.6812622766812337</v>
      </c>
    </row>
    <row r="689" spans="1:20" x14ac:dyDescent="0.3">
      <c r="A689" s="30">
        <v>1.8240310894270806E-2</v>
      </c>
      <c r="B689" s="29">
        <v>195.93760205809431</v>
      </c>
      <c r="E689" s="27">
        <v>1.3205873929109657E-2</v>
      </c>
      <c r="F689" s="20">
        <v>138.62213536564354</v>
      </c>
      <c r="H689" s="27">
        <v>1.2617916901945136E-2</v>
      </c>
      <c r="I689" s="20">
        <v>252.99808206408881</v>
      </c>
      <c r="J689" s="75">
        <f t="shared" si="51"/>
        <v>3397.5020934137829</v>
      </c>
      <c r="K689" s="75"/>
      <c r="M689" s="27">
        <v>9.2936677925081312E-2</v>
      </c>
      <c r="N689" s="32">
        <v>0.29251791553918438</v>
      </c>
      <c r="P689" s="20">
        <v>1.8487059601284273E-2</v>
      </c>
      <c r="Q689" s="27">
        <f t="shared" si="50"/>
        <v>138.62213536564354</v>
      </c>
      <c r="R689" s="32">
        <f t="shared" si="52"/>
        <v>252.99808206408881</v>
      </c>
      <c r="S689" s="27">
        <f t="shared" si="53"/>
        <v>2.5627156785619487</v>
      </c>
      <c r="T689" s="27">
        <f t="shared" si="54"/>
        <v>4.6771906221294195</v>
      </c>
    </row>
    <row r="690" spans="1:20" x14ac:dyDescent="0.3">
      <c r="A690" s="30">
        <v>1.8174782440837589E-2</v>
      </c>
      <c r="B690" s="29">
        <v>245.04101607846803</v>
      </c>
      <c r="E690" s="27">
        <v>0.39842784802112874</v>
      </c>
      <c r="F690" s="20">
        <v>138.8143761961478</v>
      </c>
      <c r="H690" s="27">
        <v>8.7032893270588829E-4</v>
      </c>
      <c r="I690" s="20">
        <v>253.91642434025474</v>
      </c>
      <c r="J690" s="75">
        <f t="shared" si="51"/>
        <v>3397.5029637427156</v>
      </c>
      <c r="K690" s="75"/>
      <c r="M690" s="27">
        <v>9.3609569747968635E-2</v>
      </c>
      <c r="N690" s="32">
        <v>0.30205506242598346</v>
      </c>
      <c r="P690" s="20">
        <v>1.835714332810312E-2</v>
      </c>
      <c r="Q690" s="27">
        <f t="shared" si="50"/>
        <v>138.8143761961478</v>
      </c>
      <c r="R690" s="32">
        <f t="shared" si="52"/>
        <v>253.91642434025474</v>
      </c>
      <c r="S690" s="27">
        <f t="shared" si="53"/>
        <v>2.5482353998339113</v>
      </c>
      <c r="T690" s="27">
        <f t="shared" si="54"/>
        <v>4.6611801949735083</v>
      </c>
    </row>
    <row r="691" spans="1:20" x14ac:dyDescent="0.3">
      <c r="A691" s="30">
        <v>1.8025999886049249E-2</v>
      </c>
      <c r="B691" s="29">
        <v>193.05651036584811</v>
      </c>
      <c r="E691" s="27">
        <v>1.8649047544777204</v>
      </c>
      <c r="F691" s="20">
        <v>138.84047611043439</v>
      </c>
      <c r="H691" s="27">
        <v>9.8298150078335311E-5</v>
      </c>
      <c r="I691" s="20">
        <v>253.94276123865961</v>
      </c>
      <c r="J691" s="75">
        <f t="shared" si="51"/>
        <v>3397.5030620408656</v>
      </c>
      <c r="K691" s="75"/>
      <c r="M691" s="27">
        <v>9.3888801775392494E-2</v>
      </c>
      <c r="N691" s="32">
        <v>0.29658649163954215</v>
      </c>
      <c r="P691" s="20">
        <v>1.834719295220566E-2</v>
      </c>
      <c r="Q691" s="27">
        <f t="shared" si="50"/>
        <v>138.84047611043439</v>
      </c>
      <c r="R691" s="32">
        <f t="shared" si="52"/>
        <v>253.94276123865961</v>
      </c>
      <c r="S691" s="27">
        <f t="shared" si="53"/>
        <v>2.5473330047742402</v>
      </c>
      <c r="T691" s="27">
        <f t="shared" si="54"/>
        <v>4.6591368392615804</v>
      </c>
    </row>
    <row r="692" spans="1:20" x14ac:dyDescent="0.3">
      <c r="A692" s="30">
        <v>1.7871004838752924E-2</v>
      </c>
      <c r="B692" s="29">
        <v>172.25458631163389</v>
      </c>
      <c r="E692" s="27">
        <v>0.3564010786117251</v>
      </c>
      <c r="F692" s="20">
        <v>138.86796728033568</v>
      </c>
      <c r="H692" s="27">
        <v>5.2917368067028292E-2</v>
      </c>
      <c r="I692" s="20">
        <v>254.05623477187277</v>
      </c>
      <c r="J692" s="75">
        <f t="shared" si="51"/>
        <v>3397.5559794089327</v>
      </c>
      <c r="K692" s="75"/>
      <c r="M692" s="27">
        <v>9.4176123283091329E-2</v>
      </c>
      <c r="N692" s="32">
        <v>0.65379703828774915</v>
      </c>
      <c r="P692" s="20">
        <v>1.8240310894270806E-2</v>
      </c>
      <c r="Q692" s="27">
        <f t="shared" si="50"/>
        <v>138.86796728033568</v>
      </c>
      <c r="R692" s="32">
        <f t="shared" si="52"/>
        <v>254.05623477187277</v>
      </c>
      <c r="S692" s="27">
        <f t="shared" si="53"/>
        <v>2.5329948964487485</v>
      </c>
      <c r="T692" s="27">
        <f t="shared" si="54"/>
        <v>4.6340647068668126</v>
      </c>
    </row>
    <row r="693" spans="1:20" x14ac:dyDescent="0.3">
      <c r="A693" s="30">
        <v>1.7817555103192717E-2</v>
      </c>
      <c r="B693" s="29">
        <v>313.70443984165877</v>
      </c>
      <c r="E693" s="27">
        <v>0.21558928524336807</v>
      </c>
      <c r="F693" s="20">
        <v>138.89245151327239</v>
      </c>
      <c r="H693" s="27">
        <v>1.4748896528544719E-2</v>
      </c>
      <c r="I693" s="20">
        <v>254.22665472742156</v>
      </c>
      <c r="J693" s="75">
        <f t="shared" si="51"/>
        <v>3397.5707283054612</v>
      </c>
      <c r="K693" s="75"/>
      <c r="M693" s="27">
        <v>9.4402059870390076E-2</v>
      </c>
      <c r="N693" s="32">
        <v>0.2335191326619584</v>
      </c>
      <c r="P693" s="20">
        <v>1.8174782440837589E-2</v>
      </c>
      <c r="Q693" s="27">
        <f t="shared" si="50"/>
        <v>138.89245151327239</v>
      </c>
      <c r="R693" s="32">
        <f t="shared" si="52"/>
        <v>254.22665472742156</v>
      </c>
      <c r="S693" s="27">
        <f t="shared" si="53"/>
        <v>2.5243400889283092</v>
      </c>
      <c r="T693" s="27">
        <f t="shared" si="54"/>
        <v>4.6205141403328218</v>
      </c>
    </row>
    <row r="694" spans="1:20" x14ac:dyDescent="0.3">
      <c r="A694" s="30">
        <v>1.7634412075040018E-2</v>
      </c>
      <c r="B694" s="29">
        <v>145.57364499648034</v>
      </c>
      <c r="E694" s="27">
        <v>7.5232882636555587E-4</v>
      </c>
      <c r="F694" s="20">
        <v>139.06179619254834</v>
      </c>
      <c r="H694" s="27">
        <v>2.2777817559017421E-2</v>
      </c>
      <c r="I694" s="20">
        <v>254.38363940628005</v>
      </c>
      <c r="J694" s="75">
        <f t="shared" si="51"/>
        <v>3397.5935061230202</v>
      </c>
      <c r="K694" s="75"/>
      <c r="M694" s="27">
        <v>9.4761616556979789E-2</v>
      </c>
      <c r="N694" s="32">
        <v>0.64202705394142734</v>
      </c>
      <c r="P694" s="20">
        <v>1.8025999886049249E-2</v>
      </c>
      <c r="Q694" s="27">
        <f t="shared" si="50"/>
        <v>139.06179619254834</v>
      </c>
      <c r="R694" s="32">
        <f t="shared" si="52"/>
        <v>254.38363940628005</v>
      </c>
      <c r="S694" s="27">
        <f t="shared" si="53"/>
        <v>2.5067279223206804</v>
      </c>
      <c r="T694" s="27">
        <f t="shared" si="54"/>
        <v>4.585519454950397</v>
      </c>
    </row>
    <row r="695" spans="1:20" x14ac:dyDescent="0.3">
      <c r="A695" s="30">
        <v>1.7633207979542931E-2</v>
      </c>
      <c r="B695" s="29">
        <v>326.56188541391282</v>
      </c>
      <c r="E695" s="27">
        <v>1.2924364000355126E-5</v>
      </c>
      <c r="F695" s="20">
        <v>139.16114713458759</v>
      </c>
      <c r="H695" s="27">
        <v>8.8585342564329039E-3</v>
      </c>
      <c r="I695" s="20">
        <v>255.1818490636937</v>
      </c>
      <c r="J695" s="75">
        <f t="shared" si="51"/>
        <v>3397.6023646572767</v>
      </c>
      <c r="K695" s="75"/>
      <c r="M695" s="27">
        <v>9.575754336628961E-2</v>
      </c>
      <c r="N695" s="32">
        <v>0.24095480577513356</v>
      </c>
      <c r="P695" s="20">
        <v>1.7871004838752924E-2</v>
      </c>
      <c r="Q695" s="27">
        <f t="shared" si="50"/>
        <v>139.16114713458759</v>
      </c>
      <c r="R695" s="32">
        <f t="shared" si="52"/>
        <v>255.1818490636937</v>
      </c>
      <c r="S695" s="27">
        <f t="shared" si="53"/>
        <v>2.4869495338086227</v>
      </c>
      <c r="T695" s="27">
        <f t="shared" si="54"/>
        <v>4.5603560593791883</v>
      </c>
    </row>
    <row r="696" spans="1:20" x14ac:dyDescent="0.3">
      <c r="A696" s="30">
        <v>1.752926170183855E-2</v>
      </c>
      <c r="B696" s="29">
        <v>162.96541507468578</v>
      </c>
      <c r="E696" s="27">
        <v>1.8538208610152651E-2</v>
      </c>
      <c r="F696" s="20">
        <v>139.20664125609898</v>
      </c>
      <c r="H696" s="27">
        <v>1.1369721155460866E-3</v>
      </c>
      <c r="I696" s="20">
        <v>255.36712085058704</v>
      </c>
      <c r="J696" s="75">
        <f t="shared" si="51"/>
        <v>3397.6035016293922</v>
      </c>
      <c r="K696" s="75"/>
      <c r="M696" s="27">
        <v>9.6780718446552783E-2</v>
      </c>
      <c r="N696" s="32">
        <v>0.2211581067335178</v>
      </c>
      <c r="P696" s="20">
        <v>1.7817555103192717E-2</v>
      </c>
      <c r="Q696" s="27">
        <f t="shared" si="50"/>
        <v>139.20664125609898</v>
      </c>
      <c r="R696" s="32">
        <f t="shared" si="52"/>
        <v>255.36712085058704</v>
      </c>
      <c r="S696" s="27">
        <f t="shared" si="53"/>
        <v>2.480322001310924</v>
      </c>
      <c r="T696" s="27">
        <f t="shared" si="54"/>
        <v>4.5500177472990089</v>
      </c>
    </row>
    <row r="697" spans="1:20" x14ac:dyDescent="0.3">
      <c r="A697" s="30">
        <v>1.7419673717995465E-2</v>
      </c>
      <c r="B697" s="29">
        <v>497.10862889893258</v>
      </c>
      <c r="E697" s="27">
        <v>2.9833088774466887E-5</v>
      </c>
      <c r="F697" s="20">
        <v>139.23460335602189</v>
      </c>
      <c r="H697" s="27">
        <v>1.5175585076576681E-4</v>
      </c>
      <c r="I697" s="20">
        <v>255.77722609845719</v>
      </c>
      <c r="J697" s="75">
        <f t="shared" si="51"/>
        <v>3397.603653385243</v>
      </c>
      <c r="K697" s="75"/>
      <c r="M697" s="27">
        <v>9.876758895779858E-2</v>
      </c>
      <c r="N697" s="32">
        <v>0.2121021337193178</v>
      </c>
      <c r="P697" s="20">
        <v>1.7634412075040018E-2</v>
      </c>
      <c r="Q697" s="27">
        <f t="shared" si="50"/>
        <v>139.23460335602189</v>
      </c>
      <c r="R697" s="32">
        <f t="shared" si="52"/>
        <v>255.77722609845719</v>
      </c>
      <c r="S697" s="27">
        <f t="shared" si="53"/>
        <v>2.4553203706848397</v>
      </c>
      <c r="T697" s="27">
        <f t="shared" si="54"/>
        <v>4.5104810044308747</v>
      </c>
    </row>
    <row r="698" spans="1:20" x14ac:dyDescent="0.3">
      <c r="A698" s="30">
        <v>1.7273081587063643E-2</v>
      </c>
      <c r="B698" s="29">
        <v>142.58379648119174</v>
      </c>
      <c r="E698" s="27">
        <v>0.1795115063355297</v>
      </c>
      <c r="F698" s="20">
        <v>139.33425669302852</v>
      </c>
      <c r="H698" s="27">
        <v>0.44467845021745234</v>
      </c>
      <c r="I698" s="20">
        <v>256.06029585363433</v>
      </c>
      <c r="J698" s="75">
        <f t="shared" si="51"/>
        <v>3398.0483318354604</v>
      </c>
      <c r="K698" s="75"/>
      <c r="M698" s="27">
        <v>9.9376487416975579E-2</v>
      </c>
      <c r="N698" s="32">
        <v>0.56528885859082911</v>
      </c>
      <c r="P698" s="20">
        <v>1.7633207979542931E-2</v>
      </c>
      <c r="Q698" s="27">
        <f t="shared" si="50"/>
        <v>139.33425669302852</v>
      </c>
      <c r="R698" s="32">
        <f t="shared" si="52"/>
        <v>256.06029585363433</v>
      </c>
      <c r="S698" s="27">
        <f t="shared" si="53"/>
        <v>2.4569099269431938</v>
      </c>
      <c r="T698" s="27">
        <f t="shared" si="54"/>
        <v>4.5151644520904286</v>
      </c>
    </row>
    <row r="699" spans="1:20" x14ac:dyDescent="0.3">
      <c r="A699" s="30">
        <v>1.7142517091087939E-2</v>
      </c>
      <c r="B699" s="29">
        <v>224.7518999092126</v>
      </c>
      <c r="E699" s="27">
        <v>5.8768252206846228E-2</v>
      </c>
      <c r="F699" s="20">
        <v>139.46363228864436</v>
      </c>
      <c r="H699" s="27">
        <v>0.6377952070279207</v>
      </c>
      <c r="I699" s="20">
        <v>256.68574514919072</v>
      </c>
      <c r="J699" s="75">
        <f t="shared" si="51"/>
        <v>3398.6861270424884</v>
      </c>
      <c r="K699" s="75"/>
      <c r="M699" s="27">
        <v>0.10125363402130461</v>
      </c>
      <c r="N699" s="32">
        <v>0.76384251509905077</v>
      </c>
      <c r="P699" s="20">
        <v>1.752926170183855E-2</v>
      </c>
      <c r="Q699" s="27">
        <f t="shared" si="50"/>
        <v>139.46363228864436</v>
      </c>
      <c r="R699" s="32">
        <f t="shared" si="52"/>
        <v>256.68574514919072</v>
      </c>
      <c r="S699" s="27">
        <f t="shared" si="53"/>
        <v>2.4446945082766276</v>
      </c>
      <c r="T699" s="27">
        <f t="shared" si="54"/>
        <v>4.4995116018515997</v>
      </c>
    </row>
    <row r="700" spans="1:20" x14ac:dyDescent="0.3">
      <c r="A700" s="30">
        <v>1.7000310648654704E-2</v>
      </c>
      <c r="B700" s="29">
        <v>295.63386940112372</v>
      </c>
      <c r="E700" s="27">
        <v>1.0454670653839457</v>
      </c>
      <c r="F700" s="20">
        <v>139.65856697265698</v>
      </c>
      <c r="H700" s="27">
        <v>1.8649047544777204</v>
      </c>
      <c r="I700" s="20">
        <v>257.11844856141835</v>
      </c>
      <c r="J700" s="75">
        <f t="shared" si="51"/>
        <v>3400.5510317969661</v>
      </c>
      <c r="K700" s="75"/>
      <c r="M700" s="27">
        <v>0.1016761710479841</v>
      </c>
      <c r="N700" s="32">
        <v>0.45704778192664874</v>
      </c>
      <c r="P700" s="20">
        <v>1.7419673717995465E-2</v>
      </c>
      <c r="Q700" s="27">
        <f t="shared" si="50"/>
        <v>139.65856697265698</v>
      </c>
      <c r="R700" s="32">
        <f t="shared" si="52"/>
        <v>257.11844856141835</v>
      </c>
      <c r="S700" s="27">
        <f t="shared" si="53"/>
        <v>2.4328066685865024</v>
      </c>
      <c r="T700" s="27">
        <f t="shared" si="54"/>
        <v>4.4789194808171082</v>
      </c>
    </row>
    <row r="701" spans="1:20" x14ac:dyDescent="0.3">
      <c r="A701" s="30">
        <v>1.6950036962498416E-2</v>
      </c>
      <c r="B701" s="29">
        <v>631.36963572980051</v>
      </c>
      <c r="E701" s="27">
        <v>2.0167396184001518</v>
      </c>
      <c r="F701" s="20">
        <v>139.7551261086098</v>
      </c>
      <c r="H701" s="27">
        <v>25.61018997278552</v>
      </c>
      <c r="I701" s="20">
        <v>257.18429088582792</v>
      </c>
      <c r="J701" s="75">
        <f t="shared" si="51"/>
        <v>3426.1612217697516</v>
      </c>
      <c r="K701" s="75"/>
      <c r="M701" s="27">
        <v>0.1018873668026572</v>
      </c>
      <c r="N701" s="32">
        <v>0.54645506235958596</v>
      </c>
      <c r="P701" s="20">
        <v>1.7273081587063643E-2</v>
      </c>
      <c r="Q701" s="27">
        <f t="shared" si="50"/>
        <v>139.7551261086098</v>
      </c>
      <c r="R701" s="32">
        <f t="shared" si="52"/>
        <v>257.18429088582792</v>
      </c>
      <c r="S701" s="27">
        <f t="shared" si="53"/>
        <v>2.4140016954843855</v>
      </c>
      <c r="T701" s="27">
        <f t="shared" si="54"/>
        <v>4.4423652393820143</v>
      </c>
    </row>
    <row r="702" spans="1:20" x14ac:dyDescent="0.3">
      <c r="A702" s="30">
        <v>1.6948899936778616E-2</v>
      </c>
      <c r="B702" s="29">
        <v>228.14643600302043</v>
      </c>
      <c r="E702" s="27">
        <v>2.6874938960645522E-2</v>
      </c>
      <c r="F702" s="20">
        <v>139.88985364529847</v>
      </c>
      <c r="H702" s="27">
        <v>4.2908253095447435E-2</v>
      </c>
      <c r="I702" s="20">
        <v>257.24945953434263</v>
      </c>
      <c r="J702" s="75">
        <f t="shared" si="51"/>
        <v>3426.204130022847</v>
      </c>
      <c r="K702" s="75"/>
      <c r="M702" s="27">
        <v>0.10288724303791241</v>
      </c>
      <c r="N702" s="32">
        <v>0.66231577702294642</v>
      </c>
      <c r="P702" s="20">
        <v>1.7142517091087939E-2</v>
      </c>
      <c r="Q702" s="27">
        <f t="shared" si="50"/>
        <v>139.88985364529847</v>
      </c>
      <c r="R702" s="32">
        <f t="shared" si="52"/>
        <v>257.24945953434263</v>
      </c>
      <c r="S702" s="27">
        <f t="shared" si="53"/>
        <v>2.3980642069843197</v>
      </c>
      <c r="T702" s="27">
        <f t="shared" si="54"/>
        <v>4.4099032567406038</v>
      </c>
    </row>
    <row r="703" spans="1:20" x14ac:dyDescent="0.3">
      <c r="A703" s="30">
        <v>1.6785960858214821E-2</v>
      </c>
      <c r="B703" s="29">
        <v>610.16143082068595</v>
      </c>
      <c r="E703" s="27">
        <v>3.1068336693351739E-3</v>
      </c>
      <c r="F703" s="20">
        <v>139.94182904813644</v>
      </c>
      <c r="H703" s="27">
        <v>0.55139450983278948</v>
      </c>
      <c r="I703" s="20">
        <v>257.73220871382733</v>
      </c>
      <c r="J703" s="75">
        <f t="shared" si="51"/>
        <v>3426.7555245326798</v>
      </c>
      <c r="K703" s="75"/>
      <c r="M703" s="27">
        <v>0.10306341755813264</v>
      </c>
      <c r="N703" s="32">
        <v>0.64039931732076127</v>
      </c>
      <c r="P703" s="20">
        <v>1.7000310648654704E-2</v>
      </c>
      <c r="Q703" s="27">
        <f t="shared" si="50"/>
        <v>139.94182904813644</v>
      </c>
      <c r="R703" s="32">
        <f t="shared" si="52"/>
        <v>257.73220871382733</v>
      </c>
      <c r="S703" s="27">
        <f t="shared" si="53"/>
        <v>2.3790545665592502</v>
      </c>
      <c r="T703" s="27">
        <f t="shared" si="54"/>
        <v>4.3815276122989752</v>
      </c>
    </row>
    <row r="704" spans="1:20" x14ac:dyDescent="0.3">
      <c r="A704" s="30">
        <v>1.6608975258350256E-2</v>
      </c>
      <c r="B704" s="29">
        <v>144.76332476855575</v>
      </c>
      <c r="E704" s="27">
        <v>1.3472916639329924E-3</v>
      </c>
      <c r="F704" s="20">
        <v>139.98001130412626</v>
      </c>
      <c r="H704" s="27">
        <v>1.1568185075539077</v>
      </c>
      <c r="I704" s="20">
        <v>257.74610243835275</v>
      </c>
      <c r="J704" s="75">
        <f t="shared" si="51"/>
        <v>3427.9123430402337</v>
      </c>
      <c r="K704" s="75"/>
      <c r="M704" s="27">
        <v>0.10450500326896872</v>
      </c>
      <c r="N704" s="32">
        <v>0.25032774737363611</v>
      </c>
      <c r="P704" s="20">
        <v>1.6950036962498416E-2</v>
      </c>
      <c r="Q704" s="27">
        <f t="shared" si="50"/>
        <v>139.98001130412626</v>
      </c>
      <c r="R704" s="32">
        <f t="shared" si="52"/>
        <v>257.74610243835275</v>
      </c>
      <c r="S704" s="27">
        <f t="shared" si="53"/>
        <v>2.3726663656158862</v>
      </c>
      <c r="T704" s="27">
        <f t="shared" si="54"/>
        <v>4.3688059632699821</v>
      </c>
    </row>
    <row r="705" spans="1:20" x14ac:dyDescent="0.3">
      <c r="A705" s="30">
        <v>1.6522705631814461E-2</v>
      </c>
      <c r="B705" s="29">
        <v>290.62932695627637</v>
      </c>
      <c r="E705" s="27">
        <v>2.1866737289656157</v>
      </c>
      <c r="F705" s="20">
        <v>140.02857722049936</v>
      </c>
      <c r="H705" s="27">
        <v>1.9138113131248247E-2</v>
      </c>
      <c r="I705" s="20">
        <v>257.76419430884039</v>
      </c>
      <c r="J705" s="75">
        <f t="shared" si="51"/>
        <v>3427.931481153365</v>
      </c>
      <c r="K705" s="75"/>
      <c r="M705" s="27">
        <v>0.10580529978915365</v>
      </c>
      <c r="N705" s="32">
        <v>0.22236712851571241</v>
      </c>
      <c r="P705" s="20">
        <v>1.6948899936778616E-2</v>
      </c>
      <c r="Q705" s="27">
        <f t="shared" si="50"/>
        <v>140.02857722049936</v>
      </c>
      <c r="R705" s="32">
        <f t="shared" si="52"/>
        <v>257.76419430884039</v>
      </c>
      <c r="S705" s="27">
        <f t="shared" si="53"/>
        <v>2.3733303435997213</v>
      </c>
      <c r="T705" s="27">
        <f t="shared" si="54"/>
        <v>4.3688195366248959</v>
      </c>
    </row>
    <row r="706" spans="1:20" x14ac:dyDescent="0.3">
      <c r="A706" s="30">
        <v>1.6345182325949281E-2</v>
      </c>
      <c r="B706" s="29">
        <v>844.89947811621573</v>
      </c>
      <c r="E706" s="27">
        <v>1.8174782440837589E-2</v>
      </c>
      <c r="F706" s="20">
        <v>140.17493856835858</v>
      </c>
      <c r="H706" s="27">
        <v>2.0178361542093626E-3</v>
      </c>
      <c r="I706" s="20">
        <v>257.79043849575885</v>
      </c>
      <c r="J706" s="75">
        <f t="shared" si="51"/>
        <v>3427.9334989895192</v>
      </c>
      <c r="K706" s="75"/>
      <c r="M706" s="27">
        <v>0.10586810797440194</v>
      </c>
      <c r="N706" s="32">
        <v>0.36332598703901842</v>
      </c>
      <c r="P706" s="20">
        <v>1.6785960858214821E-2</v>
      </c>
      <c r="Q706" s="27">
        <f t="shared" si="50"/>
        <v>140.17493856835858</v>
      </c>
      <c r="R706" s="32">
        <f t="shared" si="52"/>
        <v>257.79043849575885</v>
      </c>
      <c r="S706" s="27">
        <f t="shared" si="53"/>
        <v>2.3529710321111343</v>
      </c>
      <c r="T706" s="27">
        <f t="shared" si="54"/>
        <v>4.3272602102118434</v>
      </c>
    </row>
    <row r="707" spans="1:20" x14ac:dyDescent="0.3">
      <c r="A707" s="30">
        <v>1.6118625262606656E-2</v>
      </c>
      <c r="B707" s="29">
        <v>145.4443985341245</v>
      </c>
      <c r="E707" s="27">
        <v>16.761566575987217</v>
      </c>
      <c r="F707" s="20">
        <v>140.46676082014656</v>
      </c>
      <c r="H707" s="27">
        <v>1.2095723346192244E-2</v>
      </c>
      <c r="I707" s="20">
        <v>257.81990338296737</v>
      </c>
      <c r="J707" s="75">
        <f t="shared" si="51"/>
        <v>3427.9455947128654</v>
      </c>
      <c r="K707" s="75"/>
      <c r="M707" s="27">
        <v>0.10601711276740389</v>
      </c>
      <c r="N707" s="32">
        <v>0.63159951521645852</v>
      </c>
      <c r="P707" s="20">
        <v>1.6608975258350256E-2</v>
      </c>
      <c r="Q707" s="27">
        <f t="shared" si="50"/>
        <v>140.46676082014656</v>
      </c>
      <c r="R707" s="32">
        <f t="shared" si="52"/>
        <v>257.81990338296737</v>
      </c>
      <c r="S707" s="27">
        <f t="shared" si="53"/>
        <v>2.3330089550824171</v>
      </c>
      <c r="T707" s="27">
        <f t="shared" si="54"/>
        <v>4.2821243963979585</v>
      </c>
    </row>
    <row r="708" spans="1:20" x14ac:dyDescent="0.3">
      <c r="A708" s="30">
        <v>1.6058205063927744E-2</v>
      </c>
      <c r="B708" s="29">
        <v>288.38446504100364</v>
      </c>
      <c r="E708" s="27">
        <v>4.9356694363186762</v>
      </c>
      <c r="F708" s="20">
        <v>140.51636838150603</v>
      </c>
      <c r="H708" s="27">
        <v>8.913847787425766E-3</v>
      </c>
      <c r="I708" s="20">
        <v>257.84494794371869</v>
      </c>
      <c r="J708" s="75">
        <f t="shared" si="51"/>
        <v>3427.9545085606528</v>
      </c>
      <c r="K708" s="75"/>
      <c r="M708" s="27">
        <v>0.1060828693489384</v>
      </c>
      <c r="N708" s="32">
        <v>0.68036407097718266</v>
      </c>
      <c r="P708" s="20">
        <v>1.6522705631814461E-2</v>
      </c>
      <c r="Q708" s="27">
        <f t="shared" si="50"/>
        <v>140.51636838150603</v>
      </c>
      <c r="R708" s="32">
        <f t="shared" si="52"/>
        <v>257.84494794371869</v>
      </c>
      <c r="S708" s="27">
        <f t="shared" si="53"/>
        <v>2.3217105912192251</v>
      </c>
      <c r="T708" s="27">
        <f t="shared" si="54"/>
        <v>4.260296173524587</v>
      </c>
    </row>
    <row r="709" spans="1:20" x14ac:dyDescent="0.3">
      <c r="A709" s="30">
        <v>1.5707427896813897E-2</v>
      </c>
      <c r="B709" s="29">
        <v>244.19179341577916</v>
      </c>
      <c r="E709" s="27">
        <v>1.5175585076576681E-4</v>
      </c>
      <c r="F709" s="20">
        <v>140.55983483770663</v>
      </c>
      <c r="H709" s="27">
        <v>1.3089522380596463E-2</v>
      </c>
      <c r="I709" s="20">
        <v>257.94427467439164</v>
      </c>
      <c r="J709" s="75">
        <f t="shared" si="51"/>
        <v>3427.9675980830334</v>
      </c>
      <c r="K709" s="75"/>
      <c r="M709" s="27">
        <v>0.10654833049648005</v>
      </c>
      <c r="N709" s="32">
        <v>0.18485281512836182</v>
      </c>
      <c r="P709" s="20">
        <v>1.6345182325949281E-2</v>
      </c>
      <c r="Q709" s="27">
        <f t="shared" si="50"/>
        <v>140.55983483770663</v>
      </c>
      <c r="R709" s="32">
        <f t="shared" si="52"/>
        <v>257.94427467439164</v>
      </c>
      <c r="S709" s="27">
        <f t="shared" si="53"/>
        <v>2.2974761281276326</v>
      </c>
      <c r="T709" s="27">
        <f t="shared" si="54"/>
        <v>4.2161461994876728</v>
      </c>
    </row>
    <row r="710" spans="1:20" x14ac:dyDescent="0.3">
      <c r="A710" s="30">
        <v>1.5666004067043104E-2</v>
      </c>
      <c r="B710" s="29">
        <v>671.1911932443694</v>
      </c>
      <c r="E710" s="27">
        <v>7.4429982305446174E-3</v>
      </c>
      <c r="F710" s="20">
        <v>140.61680533983227</v>
      </c>
      <c r="H710" s="27">
        <v>3.3998779235844268E-3</v>
      </c>
      <c r="I710" s="20">
        <v>258.0924347206801</v>
      </c>
      <c r="J710" s="75">
        <f t="shared" si="51"/>
        <v>3427.970997960957</v>
      </c>
      <c r="K710" s="75"/>
      <c r="M710" s="27">
        <v>0.10659539327843959</v>
      </c>
      <c r="N710" s="32">
        <v>0.7652637517491202</v>
      </c>
      <c r="P710" s="20">
        <v>1.6118625262606656E-2</v>
      </c>
      <c r="Q710" s="27">
        <f t="shared" si="50"/>
        <v>140.61680533983227</v>
      </c>
      <c r="R710" s="32">
        <f t="shared" si="52"/>
        <v>258.0924347206801</v>
      </c>
      <c r="S710" s="27">
        <f t="shared" si="53"/>
        <v>2.2665495908976632</v>
      </c>
      <c r="T710" s="27">
        <f t="shared" si="54"/>
        <v>4.1600952383764138</v>
      </c>
    </row>
    <row r="711" spans="1:20" x14ac:dyDescent="0.3">
      <c r="A711" s="30">
        <v>1.5164596196882485E-2</v>
      </c>
      <c r="B711" s="29">
        <v>338.51672435568219</v>
      </c>
      <c r="E711" s="27">
        <v>0.30847516320409341</v>
      </c>
      <c r="F711" s="20">
        <v>140.72418122998812</v>
      </c>
      <c r="H711" s="27">
        <v>0.39491746336170763</v>
      </c>
      <c r="I711" s="20">
        <v>258.13650766514218</v>
      </c>
      <c r="J711" s="75">
        <f t="shared" si="51"/>
        <v>3428.3659154243187</v>
      </c>
      <c r="K711" s="75"/>
      <c r="M711" s="27">
        <v>0.10677684895881612</v>
      </c>
      <c r="N711" s="32">
        <v>0.2767031511842532</v>
      </c>
      <c r="P711" s="20">
        <v>1.6058205063927744E-2</v>
      </c>
      <c r="Q711" s="27">
        <f t="shared" ref="Q711:Q774" si="55">F711</f>
        <v>140.72418122998812</v>
      </c>
      <c r="R711" s="32">
        <f t="shared" si="52"/>
        <v>258.13650766514218</v>
      </c>
      <c r="S711" s="27">
        <f t="shared" si="53"/>
        <v>2.2597777596444808</v>
      </c>
      <c r="T711" s="27">
        <f t="shared" si="54"/>
        <v>4.1452089745730092</v>
      </c>
    </row>
    <row r="712" spans="1:20" x14ac:dyDescent="0.3">
      <c r="A712" s="30">
        <v>1.5143001706746873E-2</v>
      </c>
      <c r="B712" s="29">
        <v>327.69598907344204</v>
      </c>
      <c r="E712" s="27">
        <v>4.1262077195369784E-2</v>
      </c>
      <c r="F712" s="20">
        <v>140.75330703183297</v>
      </c>
      <c r="H712" s="27">
        <v>3.7776420504087582E-4</v>
      </c>
      <c r="I712" s="20">
        <v>258.14999670980893</v>
      </c>
      <c r="J712" s="75">
        <f t="shared" ref="J712:J775" si="56">J711+H712</f>
        <v>3428.3662931885237</v>
      </c>
      <c r="K712" s="75"/>
      <c r="M712" s="27">
        <v>0.10712970099211816</v>
      </c>
      <c r="N712" s="32">
        <v>0.54442405496507607</v>
      </c>
      <c r="P712" s="20">
        <v>1.5707427896813897E-2</v>
      </c>
      <c r="Q712" s="27">
        <f t="shared" si="55"/>
        <v>140.75330703183297</v>
      </c>
      <c r="R712" s="32">
        <f t="shared" ref="R712:R775" si="57">I712</f>
        <v>258.14999670980893</v>
      </c>
      <c r="S712" s="27">
        <f t="shared" ref="S712:S775" si="58">P712 * Q712</f>
        <v>2.2108724214406248</v>
      </c>
      <c r="T712" s="27">
        <f t="shared" ref="T712:T775" si="59">P712 * R712</f>
        <v>4.0548724598820689</v>
      </c>
    </row>
    <row r="713" spans="1:20" x14ac:dyDescent="0.3">
      <c r="A713" s="30">
        <v>1.5135655429048711E-2</v>
      </c>
      <c r="B713" s="29">
        <v>133.38287747995156</v>
      </c>
      <c r="E713" s="27">
        <v>2.906301462007832E-2</v>
      </c>
      <c r="F713" s="20">
        <v>140.80450364347388</v>
      </c>
      <c r="H713" s="27">
        <v>22.913521985588432</v>
      </c>
      <c r="I713" s="20">
        <v>258.37349142337456</v>
      </c>
      <c r="J713" s="75">
        <f t="shared" si="56"/>
        <v>3451.2798151741122</v>
      </c>
      <c r="K713" s="75"/>
      <c r="M713" s="27">
        <v>0.1105439133038999</v>
      </c>
      <c r="N713" s="32">
        <v>0.46099762792336663</v>
      </c>
      <c r="P713" s="20">
        <v>1.5666004067043104E-2</v>
      </c>
      <c r="Q713" s="27">
        <f t="shared" si="55"/>
        <v>140.80450364347388</v>
      </c>
      <c r="R713" s="32">
        <f t="shared" si="57"/>
        <v>258.37349142337456</v>
      </c>
      <c r="S713" s="27">
        <f t="shared" si="58"/>
        <v>2.2058439267366472</v>
      </c>
      <c r="T713" s="27">
        <f t="shared" si="59"/>
        <v>4.0476801674547129</v>
      </c>
    </row>
    <row r="714" spans="1:20" x14ac:dyDescent="0.3">
      <c r="A714" s="30">
        <v>1.4769193832762539E-2</v>
      </c>
      <c r="B714" s="29">
        <v>193.32747591484048</v>
      </c>
      <c r="E714" s="27">
        <v>4.5725843031182194</v>
      </c>
      <c r="F714" s="20">
        <v>140.84057323606231</v>
      </c>
      <c r="H714" s="27">
        <v>4.9356694363186762</v>
      </c>
      <c r="I714" s="20">
        <v>259.3822894900465</v>
      </c>
      <c r="J714" s="75">
        <f t="shared" si="56"/>
        <v>3456.2154846104308</v>
      </c>
      <c r="K714" s="75"/>
      <c r="M714" s="27">
        <v>0.11073319839260876</v>
      </c>
      <c r="N714" s="32">
        <v>0.41849510445240407</v>
      </c>
      <c r="P714" s="20">
        <v>1.5164596196882485E-2</v>
      </c>
      <c r="Q714" s="27">
        <f t="shared" si="55"/>
        <v>140.84057323606231</v>
      </c>
      <c r="R714" s="32">
        <f t="shared" si="57"/>
        <v>259.3822894900465</v>
      </c>
      <c r="S714" s="27">
        <f t="shared" si="58"/>
        <v>2.1357904212623398</v>
      </c>
      <c r="T714" s="27">
        <f t="shared" si="59"/>
        <v>3.9334276807394311</v>
      </c>
    </row>
    <row r="715" spans="1:20" x14ac:dyDescent="0.3">
      <c r="A715" s="30">
        <v>1.4748896528544719E-2</v>
      </c>
      <c r="B715" s="29">
        <v>254.22665472742156</v>
      </c>
      <c r="E715" s="27">
        <v>2.0205018547849249</v>
      </c>
      <c r="F715" s="20">
        <v>140.90091112294087</v>
      </c>
      <c r="H715" s="27">
        <v>9.1763695309055038E-7</v>
      </c>
      <c r="I715" s="20">
        <v>259.85256221525924</v>
      </c>
      <c r="J715" s="75">
        <f t="shared" si="56"/>
        <v>3456.2154855280678</v>
      </c>
      <c r="K715" s="75"/>
      <c r="M715" s="27">
        <v>0.11249923037166809</v>
      </c>
      <c r="N715" s="32">
        <v>0.38295339042243104</v>
      </c>
      <c r="P715" s="20">
        <v>1.5143001706746873E-2</v>
      </c>
      <c r="Q715" s="27">
        <f t="shared" si="55"/>
        <v>140.90091112294087</v>
      </c>
      <c r="R715" s="32">
        <f t="shared" si="57"/>
        <v>259.85256221525924</v>
      </c>
      <c r="S715" s="27">
        <f t="shared" si="58"/>
        <v>2.1336627376168829</v>
      </c>
      <c r="T715" s="27">
        <f t="shared" si="59"/>
        <v>3.9349477931282184</v>
      </c>
    </row>
    <row r="716" spans="1:20" x14ac:dyDescent="0.3">
      <c r="A716" s="30">
        <v>1.4654433638497721E-2</v>
      </c>
      <c r="B716" s="29">
        <v>352.02764181675002</v>
      </c>
      <c r="E716" s="27">
        <v>3.887700454924925E-3</v>
      </c>
      <c r="F716" s="20">
        <v>140.97570299167296</v>
      </c>
      <c r="H716" s="27">
        <v>0.48088281497985008</v>
      </c>
      <c r="I716" s="20">
        <v>259.86132547858153</v>
      </c>
      <c r="J716" s="75">
        <f t="shared" si="56"/>
        <v>3456.6963683430477</v>
      </c>
      <c r="K716" s="75"/>
      <c r="M716" s="27">
        <v>0.11410614224087112</v>
      </c>
      <c r="N716" s="32">
        <v>0.56265002329024161</v>
      </c>
      <c r="P716" s="20">
        <v>1.5135655429048711E-2</v>
      </c>
      <c r="Q716" s="27">
        <f t="shared" si="55"/>
        <v>140.97570299167296</v>
      </c>
      <c r="R716" s="32">
        <f t="shared" si="57"/>
        <v>259.86132547858153</v>
      </c>
      <c r="S716" s="27">
        <f t="shared" si="58"/>
        <v>2.1337596643498733</v>
      </c>
      <c r="T716" s="27">
        <f t="shared" si="59"/>
        <v>3.9331714817796866</v>
      </c>
    </row>
    <row r="717" spans="1:20" x14ac:dyDescent="0.3">
      <c r="A717" s="30">
        <v>1.4514868977130391E-2</v>
      </c>
      <c r="B717" s="29">
        <v>244.06742212435489</v>
      </c>
      <c r="E717" s="27">
        <v>1.8076902051689103E-4</v>
      </c>
      <c r="F717" s="20">
        <v>140.97573523616458</v>
      </c>
      <c r="H717" s="27">
        <v>7.9482351793558337E-6</v>
      </c>
      <c r="I717" s="20">
        <v>259.90433816441811</v>
      </c>
      <c r="J717" s="75">
        <f t="shared" si="56"/>
        <v>3456.6963762912828</v>
      </c>
      <c r="K717" s="75"/>
      <c r="M717" s="27">
        <v>0.11422601066760762</v>
      </c>
      <c r="N717" s="32">
        <v>0.37153222539973724</v>
      </c>
      <c r="P717" s="20">
        <v>1.4769193832762539E-2</v>
      </c>
      <c r="Q717" s="27">
        <f t="shared" si="55"/>
        <v>140.97573523616458</v>
      </c>
      <c r="R717" s="32">
        <f t="shared" si="57"/>
        <v>259.90433816441811</v>
      </c>
      <c r="S717" s="27">
        <f t="shared" si="58"/>
        <v>2.0820979594191265</v>
      </c>
      <c r="T717" s="27">
        <f t="shared" si="59"/>
        <v>3.8385775483261533</v>
      </c>
    </row>
    <row r="718" spans="1:20" x14ac:dyDescent="0.3">
      <c r="A718" s="30">
        <v>1.4485743784007354E-2</v>
      </c>
      <c r="B718" s="29">
        <v>247.37227685221831</v>
      </c>
      <c r="E718" s="27">
        <v>0.80971089101421967</v>
      </c>
      <c r="F718" s="20">
        <v>141.16529019234309</v>
      </c>
      <c r="H718" s="27">
        <v>3.4532327397300833E-2</v>
      </c>
      <c r="I718" s="20">
        <v>260.1659388012398</v>
      </c>
      <c r="J718" s="75">
        <f t="shared" si="56"/>
        <v>3456.7309086186801</v>
      </c>
      <c r="K718" s="75"/>
      <c r="M718" s="27">
        <v>0.11441964497680601</v>
      </c>
      <c r="N718" s="32">
        <v>0.23522451799330188</v>
      </c>
      <c r="P718" s="20">
        <v>1.4748896528544719E-2</v>
      </c>
      <c r="Q718" s="27">
        <f t="shared" si="55"/>
        <v>141.16529019234309</v>
      </c>
      <c r="R718" s="32">
        <f t="shared" si="57"/>
        <v>260.1659388012398</v>
      </c>
      <c r="S718" s="27">
        <f t="shared" si="58"/>
        <v>2.0820322584688569</v>
      </c>
      <c r="T718" s="27">
        <f t="shared" si="59"/>
        <v>3.8371605116311835</v>
      </c>
    </row>
    <row r="719" spans="1:20" x14ac:dyDescent="0.3">
      <c r="A719" s="30">
        <v>1.4261630872624664E-2</v>
      </c>
      <c r="B719" s="29">
        <v>238.06821541123063</v>
      </c>
      <c r="E719" s="27">
        <v>4.77060830667142E-2</v>
      </c>
      <c r="F719" s="20">
        <v>141.24703212046865</v>
      </c>
      <c r="H719" s="27">
        <v>5.8768252206846228E-2</v>
      </c>
      <c r="I719" s="20">
        <v>260.26212716563316</v>
      </c>
      <c r="J719" s="75">
        <f t="shared" si="56"/>
        <v>3456.789676870887</v>
      </c>
      <c r="K719" s="75"/>
      <c r="M719" s="27">
        <v>0.11444048132852913</v>
      </c>
      <c r="N719" s="32">
        <v>0.31676246353691329</v>
      </c>
      <c r="P719" s="20">
        <v>1.4654433638497721E-2</v>
      </c>
      <c r="Q719" s="27">
        <f t="shared" si="55"/>
        <v>141.24703212046865</v>
      </c>
      <c r="R719" s="32">
        <f t="shared" si="57"/>
        <v>260.26212716563316</v>
      </c>
      <c r="S719" s="27">
        <f t="shared" si="58"/>
        <v>2.0698952588441637</v>
      </c>
      <c r="T719" s="27">
        <f t="shared" si="59"/>
        <v>3.8139940711630262</v>
      </c>
    </row>
    <row r="720" spans="1:20" x14ac:dyDescent="0.3">
      <c r="A720" s="30">
        <v>1.4094142773501517E-2</v>
      </c>
      <c r="B720" s="29">
        <v>583.01794051665638</v>
      </c>
      <c r="E720" s="27">
        <v>4.4888299386188919</v>
      </c>
      <c r="F720" s="20">
        <v>141.30179188434383</v>
      </c>
      <c r="H720" s="27">
        <v>0.30847516320409341</v>
      </c>
      <c r="I720" s="20">
        <v>260.36475624287766</v>
      </c>
      <c r="J720" s="75">
        <f t="shared" si="56"/>
        <v>3457.0981520340911</v>
      </c>
      <c r="K720" s="75"/>
      <c r="M720" s="27">
        <v>0.11587502094153024</v>
      </c>
      <c r="N720" s="32">
        <v>0.68638169224072987</v>
      </c>
      <c r="P720" s="20">
        <v>1.4514868977130391E-2</v>
      </c>
      <c r="Q720" s="27">
        <f t="shared" si="55"/>
        <v>141.30179188434383</v>
      </c>
      <c r="R720" s="32">
        <f t="shared" si="57"/>
        <v>260.36475624287766</v>
      </c>
      <c r="S720" s="27">
        <f t="shared" si="58"/>
        <v>2.050976995434997</v>
      </c>
      <c r="T720" s="27">
        <f t="shared" si="59"/>
        <v>3.779160323127861</v>
      </c>
    </row>
    <row r="721" spans="1:20" x14ac:dyDescent="0.3">
      <c r="A721" s="30">
        <v>1.399223392991189E-2</v>
      </c>
      <c r="B721" s="29">
        <v>218.06429207202993</v>
      </c>
      <c r="E721" s="27">
        <v>8.5816165710639325E-4</v>
      </c>
      <c r="F721" s="20">
        <v>141.37089696666845</v>
      </c>
      <c r="H721" s="27">
        <v>2.4893011021958955E-2</v>
      </c>
      <c r="I721" s="20">
        <v>260.64408155555566</v>
      </c>
      <c r="J721" s="75">
        <f t="shared" si="56"/>
        <v>3457.123045045113</v>
      </c>
      <c r="K721" s="75"/>
      <c r="M721" s="27">
        <v>0.11624473643632882</v>
      </c>
      <c r="N721" s="32">
        <v>0.72019189759183588</v>
      </c>
      <c r="P721" s="20">
        <v>1.4485743784007354E-2</v>
      </c>
      <c r="Q721" s="27">
        <f t="shared" si="55"/>
        <v>141.37089696666845</v>
      </c>
      <c r="R721" s="32">
        <f t="shared" si="57"/>
        <v>260.64408155555566</v>
      </c>
      <c r="S721" s="27">
        <f t="shared" si="58"/>
        <v>2.0478625919744617</v>
      </c>
      <c r="T721" s="27">
        <f t="shared" si="59"/>
        <v>3.7756233842316962</v>
      </c>
    </row>
    <row r="722" spans="1:20" x14ac:dyDescent="0.3">
      <c r="A722" s="30">
        <v>1.3744696103913157E-2</v>
      </c>
      <c r="B722" s="29">
        <v>285.24948157743393</v>
      </c>
      <c r="E722" s="27">
        <v>1.0040590777070975</v>
      </c>
      <c r="F722" s="20">
        <v>141.38430221139024</v>
      </c>
      <c r="H722" s="27">
        <v>2.76589005261485E-3</v>
      </c>
      <c r="I722" s="20">
        <v>260.70164354468454</v>
      </c>
      <c r="J722" s="75">
        <f t="shared" si="56"/>
        <v>3457.1258109351656</v>
      </c>
      <c r="K722" s="75"/>
      <c r="M722" s="27">
        <v>0.11776317211524656</v>
      </c>
      <c r="N722" s="32">
        <v>0.53398650459968855</v>
      </c>
      <c r="P722" s="20">
        <v>1.4261630872624664E-2</v>
      </c>
      <c r="Q722" s="27">
        <f t="shared" si="55"/>
        <v>141.38430221139024</v>
      </c>
      <c r="R722" s="32">
        <f t="shared" si="57"/>
        <v>260.70164354468454</v>
      </c>
      <c r="S722" s="27">
        <f t="shared" si="58"/>
        <v>2.0163707293224586</v>
      </c>
      <c r="T722" s="27">
        <f t="shared" si="59"/>
        <v>3.7180306081208636</v>
      </c>
    </row>
    <row r="723" spans="1:20" x14ac:dyDescent="0.3">
      <c r="A723" s="30">
        <v>1.3697265759674337E-2</v>
      </c>
      <c r="B723" s="29">
        <v>250.83612695745006</v>
      </c>
      <c r="E723" s="27">
        <v>7.1929258811451291E-2</v>
      </c>
      <c r="F723" s="20">
        <v>141.46486905846274</v>
      </c>
      <c r="H723" s="27">
        <v>2.0167396184001518</v>
      </c>
      <c r="I723" s="20">
        <v>260.91947818636555</v>
      </c>
      <c r="J723" s="75">
        <f t="shared" si="56"/>
        <v>3459.1425505535658</v>
      </c>
      <c r="K723" s="75"/>
      <c r="M723" s="27">
        <v>0.11839367454649619</v>
      </c>
      <c r="N723" s="32">
        <v>0.53962636899272398</v>
      </c>
      <c r="P723" s="20">
        <v>1.4094142773501517E-2</v>
      </c>
      <c r="Q723" s="27">
        <f t="shared" si="55"/>
        <v>141.46486905846274</v>
      </c>
      <c r="R723" s="32">
        <f t="shared" si="57"/>
        <v>260.91947818636555</v>
      </c>
      <c r="S723" s="27">
        <f t="shared" si="58"/>
        <v>1.9938260619446708</v>
      </c>
      <c r="T723" s="27">
        <f t="shared" si="59"/>
        <v>3.6774363779461505</v>
      </c>
    </row>
    <row r="724" spans="1:20" x14ac:dyDescent="0.3">
      <c r="A724" s="30">
        <v>1.3355656387830095E-2</v>
      </c>
      <c r="B724" s="29">
        <v>181.3561679631278</v>
      </c>
      <c r="E724" s="27">
        <v>3.5183354315449833E-2</v>
      </c>
      <c r="F724" s="20">
        <v>141.5103055671716</v>
      </c>
      <c r="H724" s="27">
        <v>9.9171913461759686E-5</v>
      </c>
      <c r="I724" s="20">
        <v>261.20385948126693</v>
      </c>
      <c r="J724" s="75">
        <f t="shared" si="56"/>
        <v>3459.1426497254793</v>
      </c>
      <c r="K724" s="75"/>
      <c r="M724" s="27">
        <v>0.11876802640290407</v>
      </c>
      <c r="N724" s="32">
        <v>0.39515881777322581</v>
      </c>
      <c r="P724" s="20">
        <v>1.399223392991189E-2</v>
      </c>
      <c r="Q724" s="27">
        <f t="shared" si="55"/>
        <v>141.5103055671716</v>
      </c>
      <c r="R724" s="32">
        <f t="shared" si="57"/>
        <v>261.20385948126693</v>
      </c>
      <c r="S724" s="27">
        <f t="shared" si="58"/>
        <v>1.9800452989891779</v>
      </c>
      <c r="T724" s="27">
        <f t="shared" si="59"/>
        <v>3.6548255052577208</v>
      </c>
    </row>
    <row r="725" spans="1:20" x14ac:dyDescent="0.3">
      <c r="A725" s="30">
        <v>1.3252165877474908E-2</v>
      </c>
      <c r="B725" s="29">
        <v>730.42253846258541</v>
      </c>
      <c r="E725" s="27">
        <v>6.5874670781340683E-5</v>
      </c>
      <c r="F725" s="20">
        <v>141.59897453473434</v>
      </c>
      <c r="H725" s="27">
        <v>1.7800369187170872E-4</v>
      </c>
      <c r="I725" s="20">
        <v>261.43143811432469</v>
      </c>
      <c r="J725" s="75">
        <f t="shared" si="56"/>
        <v>3459.1428277291711</v>
      </c>
      <c r="K725" s="75"/>
      <c r="M725" s="27">
        <v>0.1193167365086083</v>
      </c>
      <c r="N725" s="32">
        <v>0.26827319075302503</v>
      </c>
      <c r="P725" s="20">
        <v>1.3744696103913157E-2</v>
      </c>
      <c r="Q725" s="27">
        <f t="shared" si="55"/>
        <v>141.59897453473434</v>
      </c>
      <c r="R725" s="32">
        <f t="shared" si="57"/>
        <v>261.43143811432469</v>
      </c>
      <c r="S725" s="27">
        <f t="shared" si="58"/>
        <v>1.9462348736056614</v>
      </c>
      <c r="T725" s="27">
        <f t="shared" si="59"/>
        <v>3.5932956688903719</v>
      </c>
    </row>
    <row r="726" spans="1:20" x14ac:dyDescent="0.3">
      <c r="A726" s="30">
        <v>1.3205873929109657E-2</v>
      </c>
      <c r="B726" s="29">
        <v>265.20537291699895</v>
      </c>
      <c r="E726" s="27">
        <v>5.2768295674468391E-2</v>
      </c>
      <c r="F726" s="20">
        <v>141.61291754170495</v>
      </c>
      <c r="H726" s="27">
        <v>3.3797597725879314E-2</v>
      </c>
      <c r="I726" s="20">
        <v>261.43386105476594</v>
      </c>
      <c r="J726" s="75">
        <f t="shared" si="56"/>
        <v>3459.176625326897</v>
      </c>
      <c r="K726" s="75"/>
      <c r="M726" s="27">
        <v>0.11947398992015223</v>
      </c>
      <c r="N726" s="32">
        <v>0.36327669691077052</v>
      </c>
      <c r="P726" s="20">
        <v>1.3697265759674337E-2</v>
      </c>
      <c r="Q726" s="27">
        <f t="shared" si="55"/>
        <v>141.61291754170495</v>
      </c>
      <c r="R726" s="32">
        <f t="shared" si="57"/>
        <v>261.43386105476594</v>
      </c>
      <c r="S726" s="27">
        <f t="shared" si="58"/>
        <v>1.9397097665715806</v>
      </c>
      <c r="T726" s="27">
        <f t="shared" si="59"/>
        <v>3.5809290734449037</v>
      </c>
    </row>
    <row r="727" spans="1:20" x14ac:dyDescent="0.3">
      <c r="A727" s="30">
        <v>1.3089522380596463E-2</v>
      </c>
      <c r="B727" s="29">
        <v>257.94427467439164</v>
      </c>
      <c r="E727" s="27">
        <v>6.8106701291981153E-6</v>
      </c>
      <c r="F727" s="20">
        <v>141.70909921812037</v>
      </c>
      <c r="H727" s="27">
        <v>1.1986358131252928E-3</v>
      </c>
      <c r="I727" s="20">
        <v>262.40803709055655</v>
      </c>
      <c r="J727" s="75">
        <f t="shared" si="56"/>
        <v>3459.1778239627101</v>
      </c>
      <c r="K727" s="75"/>
      <c r="M727" s="27">
        <v>0.11955092571997739</v>
      </c>
      <c r="N727" s="32">
        <v>0.41018988772931675</v>
      </c>
      <c r="P727" s="20">
        <v>1.3355656387830095E-2</v>
      </c>
      <c r="Q727" s="27">
        <f t="shared" si="55"/>
        <v>141.70909921812037</v>
      </c>
      <c r="R727" s="32">
        <f t="shared" si="57"/>
        <v>262.40803709055655</v>
      </c>
      <c r="S727" s="27">
        <f t="shared" si="58"/>
        <v>1.892618036186138</v>
      </c>
      <c r="T727" s="27">
        <f t="shared" si="59"/>
        <v>3.5046315767864482</v>
      </c>
    </row>
    <row r="728" spans="1:20" x14ac:dyDescent="0.3">
      <c r="A728" s="30">
        <v>1.2950703362093918E-2</v>
      </c>
      <c r="B728" s="29">
        <v>203.78137427050996</v>
      </c>
      <c r="E728" s="27">
        <v>1.7803629452828318E-4</v>
      </c>
      <c r="F728" s="20">
        <v>141.86123026913845</v>
      </c>
      <c r="H728" s="27">
        <v>0.7952239187629857</v>
      </c>
      <c r="I728" s="20">
        <v>262.75422253904111</v>
      </c>
      <c r="J728" s="75">
        <f t="shared" si="56"/>
        <v>3459.9730478814731</v>
      </c>
      <c r="K728" s="75"/>
      <c r="M728" s="27">
        <v>0.11975983468710183</v>
      </c>
      <c r="N728" s="32">
        <v>0.30202824152212754</v>
      </c>
      <c r="P728" s="20">
        <v>1.3252165877474908E-2</v>
      </c>
      <c r="Q728" s="27">
        <f t="shared" si="55"/>
        <v>141.86123026913845</v>
      </c>
      <c r="R728" s="32">
        <f t="shared" si="57"/>
        <v>262.75422253904111</v>
      </c>
      <c r="S728" s="27">
        <f t="shared" si="58"/>
        <v>1.8799685551092871</v>
      </c>
      <c r="T728" s="27">
        <f t="shared" si="59"/>
        <v>3.482062542094329</v>
      </c>
    </row>
    <row r="729" spans="1:20" x14ac:dyDescent="0.3">
      <c r="A729" s="30">
        <v>1.2950584803093079E-2</v>
      </c>
      <c r="B729" s="29">
        <v>348.34277250302097</v>
      </c>
      <c r="E729" s="27">
        <v>1.2455293419002373</v>
      </c>
      <c r="F729" s="20">
        <v>141.86168478811058</v>
      </c>
      <c r="H729" s="27">
        <v>4.5648862987945904E-4</v>
      </c>
      <c r="I729" s="20">
        <v>262.80361933781472</v>
      </c>
      <c r="J729" s="75">
        <f t="shared" si="56"/>
        <v>3459.973504370103</v>
      </c>
      <c r="K729" s="75"/>
      <c r="M729" s="27">
        <v>0.1230192390044067</v>
      </c>
      <c r="N729" s="32">
        <v>0.54764818852242403</v>
      </c>
      <c r="P729" s="20">
        <v>1.3205873929109657E-2</v>
      </c>
      <c r="Q729" s="27">
        <f t="shared" si="55"/>
        <v>141.86168478811058</v>
      </c>
      <c r="R729" s="32">
        <f t="shared" si="57"/>
        <v>262.80361933781472</v>
      </c>
      <c r="S729" s="27">
        <f t="shared" si="58"/>
        <v>1.8734075246828816</v>
      </c>
      <c r="T729" s="27">
        <f t="shared" si="59"/>
        <v>3.470551465088906</v>
      </c>
    </row>
    <row r="730" spans="1:20" x14ac:dyDescent="0.3">
      <c r="A730" s="30">
        <v>1.2827448654206819E-2</v>
      </c>
      <c r="B730" s="29">
        <v>209.77767604442454</v>
      </c>
      <c r="E730" s="27">
        <v>3.5822393856960844E-2</v>
      </c>
      <c r="F730" s="20">
        <v>142.10996424092693</v>
      </c>
      <c r="H730" s="27">
        <v>0.1795115063355297</v>
      </c>
      <c r="I730" s="20">
        <v>263.50948100882118</v>
      </c>
      <c r="J730" s="75">
        <f t="shared" si="56"/>
        <v>3460.1530158764385</v>
      </c>
      <c r="K730" s="75"/>
      <c r="M730" s="27">
        <v>0.12314179862369201</v>
      </c>
      <c r="N730" s="32">
        <v>0.49653270407314376</v>
      </c>
      <c r="P730" s="20">
        <v>1.3089522380596463E-2</v>
      </c>
      <c r="Q730" s="27">
        <f t="shared" si="55"/>
        <v>142.10996424092693</v>
      </c>
      <c r="R730" s="32">
        <f t="shared" si="57"/>
        <v>263.50948100882118</v>
      </c>
      <c r="S730" s="27">
        <f t="shared" si="58"/>
        <v>1.8601515574373761</v>
      </c>
      <c r="T730" s="27">
        <f t="shared" si="59"/>
        <v>3.4492132491643237</v>
      </c>
    </row>
    <row r="731" spans="1:20" x14ac:dyDescent="0.3">
      <c r="A731" s="30">
        <v>1.2683090364589589E-2</v>
      </c>
      <c r="B731" s="29">
        <v>204.26842171364225</v>
      </c>
      <c r="E731" s="27">
        <v>1.1668655313314957E-2</v>
      </c>
      <c r="F731" s="20">
        <v>142.21466772720714</v>
      </c>
      <c r="H731" s="27">
        <v>2.1936127046046749E-2</v>
      </c>
      <c r="I731" s="20">
        <v>264.35230988402793</v>
      </c>
      <c r="J731" s="75">
        <f t="shared" si="56"/>
        <v>3460.1749520034846</v>
      </c>
      <c r="K731" s="75"/>
      <c r="M731" s="27">
        <v>0.12376733753876579</v>
      </c>
      <c r="N731" s="32">
        <v>0.78159155344181463</v>
      </c>
      <c r="P731" s="20">
        <v>1.2950703362093918E-2</v>
      </c>
      <c r="Q731" s="27">
        <f t="shared" si="55"/>
        <v>142.21466772720714</v>
      </c>
      <c r="R731" s="32">
        <f t="shared" si="57"/>
        <v>264.35230988402793</v>
      </c>
      <c r="S731" s="27">
        <f t="shared" si="58"/>
        <v>1.8417799754738109</v>
      </c>
      <c r="T731" s="27">
        <f t="shared" si="59"/>
        <v>3.4235483483923739</v>
      </c>
    </row>
    <row r="732" spans="1:20" x14ac:dyDescent="0.3">
      <c r="A732" s="30">
        <v>1.2617916901945136E-2</v>
      </c>
      <c r="B732" s="29">
        <v>252.99808206408881</v>
      </c>
      <c r="E732" s="27">
        <v>1.5642042683380168</v>
      </c>
      <c r="F732" s="20">
        <v>142.23521549993075</v>
      </c>
      <c r="H732" s="27">
        <v>4.9489817683934234E-6</v>
      </c>
      <c r="I732" s="20">
        <v>264.68899658332759</v>
      </c>
      <c r="J732" s="75">
        <f t="shared" si="56"/>
        <v>3460.1749569524663</v>
      </c>
      <c r="K732" s="75"/>
      <c r="M732" s="27">
        <v>0.12503434824157011</v>
      </c>
      <c r="N732" s="32">
        <v>0.49501323769068378</v>
      </c>
      <c r="P732" s="20">
        <v>1.2950584803093079E-2</v>
      </c>
      <c r="Q732" s="27">
        <f t="shared" si="55"/>
        <v>142.23521549993075</v>
      </c>
      <c r="R732" s="32">
        <f t="shared" si="57"/>
        <v>264.68899658332759</v>
      </c>
      <c r="S732" s="27">
        <f t="shared" si="58"/>
        <v>1.8420292203180724</v>
      </c>
      <c r="T732" s="27">
        <f t="shared" si="59"/>
        <v>3.4278772966979982</v>
      </c>
    </row>
    <row r="733" spans="1:20" x14ac:dyDescent="0.3">
      <c r="A733" s="30">
        <v>1.254589971540554E-2</v>
      </c>
      <c r="B733" s="29">
        <v>222.63813769571649</v>
      </c>
      <c r="E733" s="27">
        <v>0.26330700914104455</v>
      </c>
      <c r="F733" s="20">
        <v>142.34149735731873</v>
      </c>
      <c r="H733" s="27">
        <v>1.9308230042042851E-2</v>
      </c>
      <c r="I733" s="20">
        <v>265.02529255144776</v>
      </c>
      <c r="J733" s="75">
        <f t="shared" si="56"/>
        <v>3460.1942651825084</v>
      </c>
      <c r="K733" s="75"/>
      <c r="M733" s="27">
        <v>0.12750815790968772</v>
      </c>
      <c r="N733" s="32">
        <v>0.2498377535130287</v>
      </c>
      <c r="P733" s="20">
        <v>1.2827448654206819E-2</v>
      </c>
      <c r="Q733" s="27">
        <f t="shared" si="55"/>
        <v>142.34149735731873</v>
      </c>
      <c r="R733" s="32">
        <f t="shared" si="57"/>
        <v>265.02529255144776</v>
      </c>
      <c r="S733" s="27">
        <f t="shared" si="58"/>
        <v>1.8258782487139216</v>
      </c>
      <c r="T733" s="27">
        <f t="shared" si="59"/>
        <v>3.3995983322698371</v>
      </c>
    </row>
    <row r="734" spans="1:20" x14ac:dyDescent="0.3">
      <c r="A734" s="30">
        <v>1.2474373156237561E-2</v>
      </c>
      <c r="B734" s="29">
        <v>662.61973594933863</v>
      </c>
      <c r="E734" s="27">
        <v>6.4688038526583114E-2</v>
      </c>
      <c r="F734" s="20">
        <v>142.35116941920788</v>
      </c>
      <c r="H734" s="27">
        <v>2.0357725120447867E-3</v>
      </c>
      <c r="I734" s="20">
        <v>265.05153673836622</v>
      </c>
      <c r="J734" s="75">
        <f t="shared" si="56"/>
        <v>3460.1963009550204</v>
      </c>
      <c r="K734" s="75"/>
      <c r="M734" s="27">
        <v>0.1281213406759889</v>
      </c>
      <c r="N734" s="32">
        <v>0.33439347870904934</v>
      </c>
      <c r="P734" s="20">
        <v>1.2683090364589589E-2</v>
      </c>
      <c r="Q734" s="27">
        <f t="shared" si="55"/>
        <v>142.35116941920788</v>
      </c>
      <c r="R734" s="32">
        <f t="shared" si="57"/>
        <v>265.05153673836622</v>
      </c>
      <c r="S734" s="27">
        <f t="shared" si="58"/>
        <v>1.8054527452488156</v>
      </c>
      <c r="T734" s="27">
        <f t="shared" si="59"/>
        <v>3.3616725917260362</v>
      </c>
    </row>
    <row r="735" spans="1:20" x14ac:dyDescent="0.3">
      <c r="A735" s="30">
        <v>1.2371756863103656E-2</v>
      </c>
      <c r="B735" s="29">
        <v>315.75457837700878</v>
      </c>
      <c r="E735" s="27">
        <v>1.7800369187170872E-4</v>
      </c>
      <c r="F735" s="20">
        <v>142.52826814194935</v>
      </c>
      <c r="H735" s="27">
        <v>1.2203241107727081E-2</v>
      </c>
      <c r="I735" s="20">
        <v>265.08100162557469</v>
      </c>
      <c r="J735" s="75">
        <f t="shared" si="56"/>
        <v>3460.2085041961282</v>
      </c>
      <c r="K735" s="75"/>
      <c r="M735" s="27">
        <v>0.12878173168883222</v>
      </c>
      <c r="N735" s="32">
        <v>0.55732789385774684</v>
      </c>
      <c r="P735" s="20">
        <v>1.2617916901945136E-2</v>
      </c>
      <c r="Q735" s="27">
        <f t="shared" si="55"/>
        <v>142.52826814194935</v>
      </c>
      <c r="R735" s="32">
        <f t="shared" si="57"/>
        <v>265.08100162557469</v>
      </c>
      <c r="S735" s="27">
        <f t="shared" si="58"/>
        <v>1.7984098435932714</v>
      </c>
      <c r="T735" s="27">
        <f t="shared" si="59"/>
        <v>3.3447700507958849</v>
      </c>
    </row>
    <row r="736" spans="1:20" x14ac:dyDescent="0.3">
      <c r="A736" s="30">
        <v>1.2231449837599939E-2</v>
      </c>
      <c r="B736" s="29">
        <v>168.39087648377881</v>
      </c>
      <c r="E736" s="27">
        <v>2.7104031732960721E-4</v>
      </c>
      <c r="F736" s="20">
        <v>142.53566403455065</v>
      </c>
      <c r="H736" s="27">
        <v>8.9930821527559601E-3</v>
      </c>
      <c r="I736" s="20">
        <v>265.10604618632601</v>
      </c>
      <c r="J736" s="75">
        <f t="shared" si="56"/>
        <v>3460.2174972782809</v>
      </c>
      <c r="K736" s="75"/>
      <c r="M736" s="27">
        <v>0.13025381861916685</v>
      </c>
      <c r="N736" s="32">
        <v>0.52827027976833663</v>
      </c>
      <c r="P736" s="20">
        <v>1.254589971540554E-2</v>
      </c>
      <c r="Q736" s="27">
        <f t="shared" si="55"/>
        <v>142.53566403455065</v>
      </c>
      <c r="R736" s="32">
        <f t="shared" si="57"/>
        <v>265.10604618632601</v>
      </c>
      <c r="S736" s="27">
        <f t="shared" si="58"/>
        <v>1.7882381468462085</v>
      </c>
      <c r="T736" s="27">
        <f t="shared" si="59"/>
        <v>3.3259938694013154</v>
      </c>
    </row>
    <row r="737" spans="1:20" x14ac:dyDescent="0.3">
      <c r="A737" s="30">
        <v>1.2203241107727081E-2</v>
      </c>
      <c r="B737" s="29">
        <v>265.08100162557469</v>
      </c>
      <c r="E737" s="27">
        <v>2.1644742943835809</v>
      </c>
      <c r="F737" s="20">
        <v>142.66856583553138</v>
      </c>
      <c r="H737" s="27">
        <v>2.5306561274192063E-3</v>
      </c>
      <c r="I737" s="20">
        <v>265.11171320953162</v>
      </c>
      <c r="J737" s="75">
        <f t="shared" si="56"/>
        <v>3460.2200279344083</v>
      </c>
      <c r="K737" s="75"/>
      <c r="M737" s="27">
        <v>0.13267591283693037</v>
      </c>
      <c r="N737" s="32">
        <v>0.28636859653376795</v>
      </c>
      <c r="P737" s="20">
        <v>1.2474373156237561E-2</v>
      </c>
      <c r="Q737" s="27">
        <f t="shared" si="55"/>
        <v>142.66856583553138</v>
      </c>
      <c r="R737" s="32">
        <f t="shared" si="57"/>
        <v>265.11171320953162</v>
      </c>
      <c r="S737" s="27">
        <f t="shared" si="58"/>
        <v>1.7797009278976639</v>
      </c>
      <c r="T737" s="27">
        <f t="shared" si="59"/>
        <v>3.3071024386651322</v>
      </c>
    </row>
    <row r="738" spans="1:20" x14ac:dyDescent="0.3">
      <c r="A738" s="30">
        <v>1.213183889103675E-2</v>
      </c>
      <c r="B738" s="29">
        <v>224.02393053846362</v>
      </c>
      <c r="E738" s="27">
        <v>1.5543907838946325E-3</v>
      </c>
      <c r="F738" s="20">
        <v>142.687447804757</v>
      </c>
      <c r="H738" s="27">
        <v>1.3205873929109657E-2</v>
      </c>
      <c r="I738" s="20">
        <v>265.20537291699895</v>
      </c>
      <c r="J738" s="75">
        <f t="shared" si="56"/>
        <v>3460.2332338083374</v>
      </c>
      <c r="K738" s="75"/>
      <c r="M738" s="27">
        <v>0.13290309469766726</v>
      </c>
      <c r="N738" s="32">
        <v>0.22710888514856956</v>
      </c>
      <c r="P738" s="20">
        <v>1.2371756863103656E-2</v>
      </c>
      <c r="Q738" s="27">
        <f t="shared" si="55"/>
        <v>142.687447804757</v>
      </c>
      <c r="R738" s="32">
        <f t="shared" si="57"/>
        <v>265.20537291699895</v>
      </c>
      <c r="S738" s="27">
        <f t="shared" si="58"/>
        <v>1.7652944116572471</v>
      </c>
      <c r="T738" s="27">
        <f t="shared" si="59"/>
        <v>3.2810563925178462</v>
      </c>
    </row>
    <row r="739" spans="1:20" x14ac:dyDescent="0.3">
      <c r="A739" s="30">
        <v>1.2095723346192244E-2</v>
      </c>
      <c r="B739" s="29">
        <v>257.81990338296737</v>
      </c>
      <c r="E739" s="27">
        <v>1.7271008300667745E-4</v>
      </c>
      <c r="F739" s="20">
        <v>142.74498627462472</v>
      </c>
      <c r="H739" s="27">
        <v>0.39842784802112874</v>
      </c>
      <c r="I739" s="20">
        <v>265.39760590774955</v>
      </c>
      <c r="J739" s="75">
        <f t="shared" si="56"/>
        <v>3460.6316616563586</v>
      </c>
      <c r="K739" s="75"/>
      <c r="M739" s="27">
        <v>0.13331511717251487</v>
      </c>
      <c r="N739" s="32">
        <v>0.43772855516739134</v>
      </c>
      <c r="P739" s="20">
        <v>1.2231449837599939E-2</v>
      </c>
      <c r="Q739" s="27">
        <f t="shared" si="55"/>
        <v>142.74498627462472</v>
      </c>
      <c r="R739" s="32">
        <f t="shared" si="57"/>
        <v>265.39760590774955</v>
      </c>
      <c r="S739" s="27">
        <f t="shared" si="58"/>
        <v>1.7459781391869642</v>
      </c>
      <c r="T739" s="27">
        <f t="shared" si="59"/>
        <v>3.2461975036797561</v>
      </c>
    </row>
    <row r="740" spans="1:20" x14ac:dyDescent="0.3">
      <c r="A740" s="30">
        <v>1.2046886070038454E-2</v>
      </c>
      <c r="B740" s="29">
        <v>183.9379096626468</v>
      </c>
      <c r="E740" s="27">
        <v>4.9425001179770334E-5</v>
      </c>
      <c r="F740" s="20">
        <v>142.76087300617758</v>
      </c>
      <c r="H740" s="27">
        <v>9.9376487416975579E-2</v>
      </c>
      <c r="I740" s="20">
        <v>265.58360424237418</v>
      </c>
      <c r="J740" s="75">
        <f t="shared" si="56"/>
        <v>3460.7310381437755</v>
      </c>
      <c r="K740" s="75"/>
      <c r="M740" s="27">
        <v>0.13346436314031962</v>
      </c>
      <c r="N740" s="32">
        <v>0.37731775935679485</v>
      </c>
      <c r="P740" s="20">
        <v>1.2203241107727081E-2</v>
      </c>
      <c r="Q740" s="27">
        <f t="shared" si="55"/>
        <v>142.76087300617758</v>
      </c>
      <c r="R740" s="32">
        <f t="shared" si="57"/>
        <v>265.58360424237418</v>
      </c>
      <c r="S740" s="27">
        <f t="shared" si="58"/>
        <v>1.7421453540439915</v>
      </c>
      <c r="T740" s="27">
        <f t="shared" si="59"/>
        <v>3.2409807568288609</v>
      </c>
    </row>
    <row r="741" spans="1:20" x14ac:dyDescent="0.3">
      <c r="A741" s="30">
        <v>1.1974469863616832E-2</v>
      </c>
      <c r="B741" s="29">
        <v>296.17592823096572</v>
      </c>
      <c r="E741" s="27">
        <v>2.5093481836847786E-2</v>
      </c>
      <c r="F741" s="20">
        <v>142.8177356257267</v>
      </c>
      <c r="H741" s="27">
        <v>1.2154221758464701E-4</v>
      </c>
      <c r="I741" s="20">
        <v>265.61983134688342</v>
      </c>
      <c r="J741" s="75">
        <f t="shared" si="56"/>
        <v>3460.7311596859931</v>
      </c>
      <c r="K741" s="75"/>
      <c r="M741" s="27">
        <v>0.13391668429933645</v>
      </c>
      <c r="N741" s="32">
        <v>0.43036064680239383</v>
      </c>
      <c r="P741" s="20">
        <v>1.213183889103675E-2</v>
      </c>
      <c r="Q741" s="27">
        <f t="shared" si="55"/>
        <v>142.8177356257267</v>
      </c>
      <c r="R741" s="32">
        <f t="shared" si="57"/>
        <v>265.61983134688342</v>
      </c>
      <c r="S741" s="27">
        <f t="shared" si="58"/>
        <v>1.732641759393996</v>
      </c>
      <c r="T741" s="27">
        <f t="shared" si="59"/>
        <v>3.2224570001647428</v>
      </c>
    </row>
    <row r="742" spans="1:20" x14ac:dyDescent="0.3">
      <c r="A742" s="30">
        <v>1.1957476667248557E-2</v>
      </c>
      <c r="B742" s="29">
        <v>281.84100240888921</v>
      </c>
      <c r="E742" s="27">
        <v>8.8585342564329039E-3</v>
      </c>
      <c r="F742" s="20">
        <v>142.86686092013576</v>
      </c>
      <c r="H742" s="27">
        <v>1.5480783922466799</v>
      </c>
      <c r="I742" s="20">
        <v>265.85055500555598</v>
      </c>
      <c r="J742" s="75">
        <f t="shared" si="56"/>
        <v>3462.2792380782398</v>
      </c>
      <c r="K742" s="75"/>
      <c r="M742" s="27">
        <v>0.1352640572558812</v>
      </c>
      <c r="N742" s="32">
        <v>0.4635132666439819</v>
      </c>
      <c r="P742" s="20">
        <v>1.2095723346192244E-2</v>
      </c>
      <c r="Q742" s="27">
        <f t="shared" si="55"/>
        <v>142.86686092013576</v>
      </c>
      <c r="R742" s="32">
        <f t="shared" si="57"/>
        <v>265.85055500555598</v>
      </c>
      <c r="S742" s="27">
        <f t="shared" si="58"/>
        <v>1.7280780250288865</v>
      </c>
      <c r="T742" s="27">
        <f t="shared" si="59"/>
        <v>3.2156547647788689</v>
      </c>
    </row>
    <row r="743" spans="1:20" x14ac:dyDescent="0.3">
      <c r="A743" s="30">
        <v>1.1737087811070523E-2</v>
      </c>
      <c r="B743" s="29">
        <v>277.51589958919834</v>
      </c>
      <c r="E743" s="27">
        <v>0.42223396309782402</v>
      </c>
      <c r="F743" s="20">
        <v>143.27301759662214</v>
      </c>
      <c r="H743" s="27">
        <v>3.0913025925656257E-3</v>
      </c>
      <c r="I743" s="20">
        <v>266.58409184560833</v>
      </c>
      <c r="J743" s="75">
        <f t="shared" si="56"/>
        <v>3462.2823293808324</v>
      </c>
      <c r="K743" s="75"/>
      <c r="M743" s="27">
        <v>0.13695373861219196</v>
      </c>
      <c r="N743" s="32">
        <v>0.25535571935597795</v>
      </c>
      <c r="P743" s="20">
        <v>1.2046886070038454E-2</v>
      </c>
      <c r="Q743" s="27">
        <f t="shared" si="55"/>
        <v>143.27301759662214</v>
      </c>
      <c r="R743" s="32">
        <f t="shared" si="57"/>
        <v>266.58409184560833</v>
      </c>
      <c r="S743" s="27">
        <f t="shared" si="58"/>
        <v>1.7259937198971216</v>
      </c>
      <c r="T743" s="27">
        <f t="shared" si="59"/>
        <v>3.2115081825487106</v>
      </c>
    </row>
    <row r="744" spans="1:20" x14ac:dyDescent="0.3">
      <c r="A744" s="30">
        <v>1.1668655313314957E-2</v>
      </c>
      <c r="B744" s="29">
        <v>282.27744583338546</v>
      </c>
      <c r="E744" s="27">
        <v>2.686548657993626E-2</v>
      </c>
      <c r="F744" s="20">
        <v>143.58317824984803</v>
      </c>
      <c r="H744" s="27">
        <v>3.5183354315449833E-2</v>
      </c>
      <c r="I744" s="20">
        <v>266.79989599529881</v>
      </c>
      <c r="J744" s="75">
        <f t="shared" si="56"/>
        <v>3462.3175127351478</v>
      </c>
      <c r="K744" s="75"/>
      <c r="M744" s="27">
        <v>0.14145088499799385</v>
      </c>
      <c r="N744" s="32">
        <v>0.21488136051132647</v>
      </c>
      <c r="P744" s="20">
        <v>1.1974469863616832E-2</v>
      </c>
      <c r="Q744" s="27">
        <f t="shared" si="55"/>
        <v>143.58317824984803</v>
      </c>
      <c r="R744" s="32">
        <f t="shared" si="57"/>
        <v>266.79989599529881</v>
      </c>
      <c r="S744" s="27">
        <f t="shared" si="58"/>
        <v>1.7193324408751292</v>
      </c>
      <c r="T744" s="27">
        <f t="shared" si="59"/>
        <v>3.1947873142118106</v>
      </c>
    </row>
    <row r="745" spans="1:20" x14ac:dyDescent="0.3">
      <c r="A745" s="30">
        <v>1.1521384672050772E-2</v>
      </c>
      <c r="B745" s="29">
        <v>208.44908675438344</v>
      </c>
      <c r="E745" s="27">
        <v>2.5057629415186966E-2</v>
      </c>
      <c r="F745" s="20">
        <v>143.59466343362084</v>
      </c>
      <c r="H745" s="27">
        <v>0.35986703692287847</v>
      </c>
      <c r="I745" s="20">
        <v>266.89805379698748</v>
      </c>
      <c r="J745" s="75">
        <f t="shared" si="56"/>
        <v>3462.6773797720707</v>
      </c>
      <c r="K745" s="75"/>
      <c r="M745" s="27">
        <v>0.14700096413753272</v>
      </c>
      <c r="N745" s="32">
        <v>0.36427251953735756</v>
      </c>
      <c r="P745" s="20">
        <v>1.1957476667248557E-2</v>
      </c>
      <c r="Q745" s="27">
        <f t="shared" si="55"/>
        <v>143.59466343362084</v>
      </c>
      <c r="R745" s="32">
        <f t="shared" si="57"/>
        <v>266.89805379698748</v>
      </c>
      <c r="S745" s="27">
        <f t="shared" si="58"/>
        <v>1.7170298375489306</v>
      </c>
      <c r="T745" s="27">
        <f t="shared" si="59"/>
        <v>3.191427250811528</v>
      </c>
    </row>
    <row r="746" spans="1:20" x14ac:dyDescent="0.3">
      <c r="A746" s="30">
        <v>1.1078416552663839E-2</v>
      </c>
      <c r="B746" s="29">
        <v>210.62861504174745</v>
      </c>
      <c r="E746" s="27">
        <v>3.3480214362043625E-2</v>
      </c>
      <c r="F746" s="20">
        <v>143.62531383261828</v>
      </c>
      <c r="H746" s="27">
        <v>2.1300383286870783E-4</v>
      </c>
      <c r="I746" s="20">
        <v>267.14906409416398</v>
      </c>
      <c r="J746" s="75">
        <f t="shared" si="56"/>
        <v>3462.6775927759036</v>
      </c>
      <c r="K746" s="75"/>
      <c r="M746" s="27">
        <v>0.14710676842560133</v>
      </c>
      <c r="N746" s="32">
        <v>0.20423637338554015</v>
      </c>
      <c r="P746" s="20">
        <v>1.1737087811070523E-2</v>
      </c>
      <c r="Q746" s="27">
        <f t="shared" si="55"/>
        <v>143.62531383261828</v>
      </c>
      <c r="R746" s="32">
        <f t="shared" si="57"/>
        <v>267.14906409416398</v>
      </c>
      <c r="S746" s="27">
        <f t="shared" si="58"/>
        <v>1.6857429203460026</v>
      </c>
      <c r="T746" s="27">
        <f t="shared" si="59"/>
        <v>3.13555202391851</v>
      </c>
    </row>
    <row r="747" spans="1:20" x14ac:dyDescent="0.3">
      <c r="A747" s="30">
        <v>1.0882202083848824E-2</v>
      </c>
      <c r="B747" s="29">
        <v>152.98274750711829</v>
      </c>
      <c r="E747" s="27">
        <v>1.0539215143580805E-2</v>
      </c>
      <c r="F747" s="20">
        <v>143.69618863767147</v>
      </c>
      <c r="H747" s="27">
        <v>0.19307205007498851</v>
      </c>
      <c r="I747" s="20">
        <v>267.29782396580919</v>
      </c>
      <c r="J747" s="75">
        <f t="shared" si="56"/>
        <v>3462.8706648259786</v>
      </c>
      <c r="K747" s="75"/>
      <c r="M747" s="27">
        <v>0.14725082846280202</v>
      </c>
      <c r="N747" s="32">
        <v>0.79708017578542334</v>
      </c>
      <c r="P747" s="20">
        <v>1.1668655313314957E-2</v>
      </c>
      <c r="Q747" s="27">
        <f t="shared" si="55"/>
        <v>143.69618863767147</v>
      </c>
      <c r="R747" s="32">
        <f t="shared" si="57"/>
        <v>267.29782396580919</v>
      </c>
      <c r="S747" s="27">
        <f t="shared" si="58"/>
        <v>1.6767412950500735</v>
      </c>
      <c r="T747" s="27">
        <f t="shared" si="59"/>
        <v>3.1190061738561656</v>
      </c>
    </row>
    <row r="748" spans="1:20" x14ac:dyDescent="0.3">
      <c r="A748" s="30">
        <v>1.0775405993626919E-2</v>
      </c>
      <c r="B748" s="29">
        <v>187.76091516189709</v>
      </c>
      <c r="E748" s="27">
        <v>0.44467845021745234</v>
      </c>
      <c r="F748" s="20">
        <v>143.75119829122792</v>
      </c>
      <c r="H748" s="27">
        <v>0.42677057141190744</v>
      </c>
      <c r="I748" s="20">
        <v>267.38607441682848</v>
      </c>
      <c r="J748" s="75">
        <f t="shared" si="56"/>
        <v>3463.2974353973905</v>
      </c>
      <c r="K748" s="75"/>
      <c r="M748" s="27">
        <v>0.15001147118300651</v>
      </c>
      <c r="N748" s="32">
        <v>0.42980720757602969</v>
      </c>
      <c r="P748" s="20">
        <v>1.1521384672050772E-2</v>
      </c>
      <c r="Q748" s="27">
        <f t="shared" si="55"/>
        <v>143.75119829122792</v>
      </c>
      <c r="R748" s="32">
        <f t="shared" si="57"/>
        <v>267.38607441682848</v>
      </c>
      <c r="S748" s="27">
        <f t="shared" si="58"/>
        <v>1.6562128525814845</v>
      </c>
      <c r="T748" s="27">
        <f t="shared" si="59"/>
        <v>3.0806578193058747</v>
      </c>
    </row>
    <row r="749" spans="1:20" x14ac:dyDescent="0.3">
      <c r="A749" s="30">
        <v>1.0753281655524916E-2</v>
      </c>
      <c r="B749" s="29">
        <v>174.77274195693244</v>
      </c>
      <c r="E749" s="27">
        <v>5.1406330009740486E-2</v>
      </c>
      <c r="F749" s="20">
        <v>143.80317369406592</v>
      </c>
      <c r="H749" s="27">
        <v>7.9863954215397825E-4</v>
      </c>
      <c r="I749" s="20">
        <v>267.75326333213582</v>
      </c>
      <c r="J749" s="75">
        <f t="shared" si="56"/>
        <v>3463.2982340369326</v>
      </c>
      <c r="K749" s="75"/>
      <c r="M749" s="27">
        <v>0.1527014188177418</v>
      </c>
      <c r="N749" s="32">
        <v>0.61544134239518522</v>
      </c>
      <c r="P749" s="20">
        <v>1.1078416552663839E-2</v>
      </c>
      <c r="Q749" s="27">
        <f t="shared" si="55"/>
        <v>143.80317369406592</v>
      </c>
      <c r="R749" s="32">
        <f t="shared" si="57"/>
        <v>267.75326333213582</v>
      </c>
      <c r="S749" s="27">
        <f t="shared" si="58"/>
        <v>1.593111459777933</v>
      </c>
      <c r="T749" s="27">
        <f t="shared" si="59"/>
        <v>2.966282184528493</v>
      </c>
    </row>
    <row r="750" spans="1:20" x14ac:dyDescent="0.3">
      <c r="A750" s="30">
        <v>1.0696618053316342E-2</v>
      </c>
      <c r="B750" s="29">
        <v>244.09246668510625</v>
      </c>
      <c r="E750" s="27">
        <v>6.1257677306912228E-2</v>
      </c>
      <c r="F750" s="20">
        <v>143.88141351416562</v>
      </c>
      <c r="H750" s="27">
        <v>1.6574719252275827E-3</v>
      </c>
      <c r="I750" s="20">
        <v>267.88825824421826</v>
      </c>
      <c r="J750" s="75">
        <f t="shared" si="56"/>
        <v>3463.2998915088579</v>
      </c>
      <c r="K750" s="75"/>
      <c r="M750" s="27">
        <v>0.15282624972769554</v>
      </c>
      <c r="N750" s="32">
        <v>0.41930675695726038</v>
      </c>
      <c r="P750" s="20">
        <v>1.0882202083848824E-2</v>
      </c>
      <c r="Q750" s="27">
        <f t="shared" si="55"/>
        <v>143.88141351416562</v>
      </c>
      <c r="R750" s="32">
        <f t="shared" si="57"/>
        <v>267.88825824421826</v>
      </c>
      <c r="S750" s="27">
        <f t="shared" si="58"/>
        <v>1.5657466179709674</v>
      </c>
      <c r="T750" s="27">
        <f t="shared" si="59"/>
        <v>2.9152141621038639</v>
      </c>
    </row>
    <row r="751" spans="1:20" x14ac:dyDescent="0.3">
      <c r="A751" s="30">
        <v>1.0539215143580805E-2</v>
      </c>
      <c r="B751" s="29">
        <v>244.34130914427837</v>
      </c>
      <c r="E751" s="27">
        <v>1.5480783922466799</v>
      </c>
      <c r="F751" s="20">
        <v>143.89309365734704</v>
      </c>
      <c r="H751" s="27">
        <v>7.6258641820459161E-4</v>
      </c>
      <c r="I751" s="20">
        <v>267.97770393166508</v>
      </c>
      <c r="J751" s="75">
        <f t="shared" si="56"/>
        <v>3463.3006540952761</v>
      </c>
      <c r="K751" s="75"/>
      <c r="M751" s="27">
        <v>0.1561354374871371</v>
      </c>
      <c r="N751" s="32">
        <v>0.45136069281127528</v>
      </c>
      <c r="P751" s="20">
        <v>1.0775405993626919E-2</v>
      </c>
      <c r="Q751" s="27">
        <f t="shared" si="55"/>
        <v>143.89309365734704</v>
      </c>
      <c r="R751" s="32">
        <f t="shared" si="57"/>
        <v>267.97770393166508</v>
      </c>
      <c r="S751" s="27">
        <f t="shared" si="58"/>
        <v>1.5505065038368968</v>
      </c>
      <c r="T751" s="27">
        <f t="shared" si="59"/>
        <v>2.8875685571036436</v>
      </c>
    </row>
    <row r="752" spans="1:20" x14ac:dyDescent="0.3">
      <c r="A752" s="30">
        <v>1.039838381939262E-2</v>
      </c>
      <c r="B752" s="29">
        <v>176.15853479967956</v>
      </c>
      <c r="E752" s="27">
        <v>1.1568185075539077</v>
      </c>
      <c r="F752" s="20">
        <v>143.97898315950749</v>
      </c>
      <c r="H752" s="27">
        <v>0.80971089101421967</v>
      </c>
      <c r="I752" s="20">
        <v>268.3559766735932</v>
      </c>
      <c r="J752" s="75">
        <f t="shared" si="56"/>
        <v>3464.1103649862903</v>
      </c>
      <c r="K752" s="75"/>
      <c r="M752" s="27">
        <v>0.15613889555197602</v>
      </c>
      <c r="N752" s="32">
        <v>0.62366299622254395</v>
      </c>
      <c r="P752" s="20">
        <v>1.0753281655524916E-2</v>
      </c>
      <c r="Q752" s="27">
        <f t="shared" si="55"/>
        <v>143.97898315950749</v>
      </c>
      <c r="R752" s="32">
        <f t="shared" si="57"/>
        <v>268.3559766735932</v>
      </c>
      <c r="S752" s="27">
        <f t="shared" si="58"/>
        <v>1.5482465583902627</v>
      </c>
      <c r="T752" s="27">
        <f t="shared" si="59"/>
        <v>2.885707401114622</v>
      </c>
    </row>
    <row r="753" spans="1:20" x14ac:dyDescent="0.3">
      <c r="A753" s="30">
        <v>1.0371293939670068E-2</v>
      </c>
      <c r="B753" s="29">
        <v>181.58311530636809</v>
      </c>
      <c r="E753" s="27">
        <v>1.1465429682993999</v>
      </c>
      <c r="F753" s="20">
        <v>144.24467349018232</v>
      </c>
      <c r="H753" s="27">
        <v>2.5057629415186966E-2</v>
      </c>
      <c r="I753" s="20">
        <v>269.19415292799277</v>
      </c>
      <c r="J753" s="75">
        <f t="shared" si="56"/>
        <v>3464.1354226157055</v>
      </c>
      <c r="K753" s="75"/>
      <c r="M753" s="27">
        <v>0.15624116852677616</v>
      </c>
      <c r="N753" s="32">
        <v>0.65716305156695498</v>
      </c>
      <c r="P753" s="20">
        <v>1.0696618053316342E-2</v>
      </c>
      <c r="Q753" s="27">
        <f t="shared" si="55"/>
        <v>144.24467349018232</v>
      </c>
      <c r="R753" s="32">
        <f t="shared" si="57"/>
        <v>269.19415292799277</v>
      </c>
      <c r="S753" s="27">
        <f t="shared" si="58"/>
        <v>1.5429301785498055</v>
      </c>
      <c r="T753" s="27">
        <f t="shared" si="59"/>
        <v>2.8794670360567678</v>
      </c>
    </row>
    <row r="754" spans="1:20" x14ac:dyDescent="0.3">
      <c r="A754" s="30">
        <v>1.0332561682048436E-2</v>
      </c>
      <c r="B754" s="29">
        <v>98.501331603408602</v>
      </c>
      <c r="E754" s="27">
        <v>0.12503434824157011</v>
      </c>
      <c r="F754" s="20">
        <v>144.32324324923462</v>
      </c>
      <c r="H754" s="27">
        <v>2.4355364530492807E-4</v>
      </c>
      <c r="I754" s="20">
        <v>269.27197579069417</v>
      </c>
      <c r="J754" s="75">
        <f t="shared" si="56"/>
        <v>3464.1356661693508</v>
      </c>
      <c r="K754" s="75"/>
      <c r="M754" s="27">
        <v>0.15742347402101586</v>
      </c>
      <c r="N754" s="32">
        <v>0.22541826375293136</v>
      </c>
      <c r="P754" s="20">
        <v>1.0539215143580805E-2</v>
      </c>
      <c r="Q754" s="27">
        <f t="shared" si="55"/>
        <v>144.32324324923462</v>
      </c>
      <c r="R754" s="32">
        <f t="shared" si="57"/>
        <v>269.27197579069417</v>
      </c>
      <c r="S754" s="27">
        <f t="shared" si="58"/>
        <v>1.5210537108230298</v>
      </c>
      <c r="T754" s="27">
        <f t="shared" si="59"/>
        <v>2.8379152849952076</v>
      </c>
    </row>
    <row r="755" spans="1:20" x14ac:dyDescent="0.3">
      <c r="A755" s="30">
        <v>9.910915597629355E-3</v>
      </c>
      <c r="B755" s="29">
        <v>409.48954389078528</v>
      </c>
      <c r="E755" s="27">
        <v>1.2950584803093079E-2</v>
      </c>
      <c r="F755" s="20">
        <v>144.32385718333614</v>
      </c>
      <c r="H755" s="27">
        <v>1.0703420298559649</v>
      </c>
      <c r="I755" s="20">
        <v>269.60591783752614</v>
      </c>
      <c r="J755" s="75">
        <f t="shared" si="56"/>
        <v>3465.2060081992067</v>
      </c>
      <c r="K755" s="75"/>
      <c r="M755" s="27">
        <v>0.15908172580157043</v>
      </c>
      <c r="N755" s="32">
        <v>0.44940623379645372</v>
      </c>
      <c r="P755" s="20">
        <v>1.039838381939262E-2</v>
      </c>
      <c r="Q755" s="27">
        <f t="shared" si="55"/>
        <v>144.32385718333614</v>
      </c>
      <c r="R755" s="32">
        <f t="shared" si="57"/>
        <v>269.60591783752614</v>
      </c>
      <c r="S755" s="27">
        <f t="shared" si="58"/>
        <v>1.500734861287534</v>
      </c>
      <c r="T755" s="27">
        <f t="shared" si="59"/>
        <v>2.8034658136542281</v>
      </c>
    </row>
    <row r="756" spans="1:20" x14ac:dyDescent="0.3">
      <c r="A756" s="30">
        <v>9.6879375792013889E-3</v>
      </c>
      <c r="B756" s="29">
        <v>1097.9644175656426</v>
      </c>
      <c r="E756" s="27">
        <v>1.1213098385715057</v>
      </c>
      <c r="F756" s="20">
        <v>144.3362958623612</v>
      </c>
      <c r="H756" s="27">
        <v>4.6100786272722871</v>
      </c>
      <c r="I756" s="20">
        <v>269.6591060437338</v>
      </c>
      <c r="J756" s="75">
        <f t="shared" si="56"/>
        <v>3469.816086826479</v>
      </c>
      <c r="K756" s="75"/>
      <c r="M756" s="27">
        <v>0.16157321888294973</v>
      </c>
      <c r="N756" s="32">
        <v>0.56913356935218973</v>
      </c>
      <c r="P756" s="20">
        <v>1.0371293939670068E-2</v>
      </c>
      <c r="Q756" s="27">
        <f t="shared" si="55"/>
        <v>144.3362958623612</v>
      </c>
      <c r="R756" s="32">
        <f t="shared" si="57"/>
        <v>269.6591060437338</v>
      </c>
      <c r="S756" s="27">
        <f t="shared" si="58"/>
        <v>1.4969541505517325</v>
      </c>
      <c r="T756" s="27">
        <f t="shared" si="59"/>
        <v>2.7967138522882244</v>
      </c>
    </row>
    <row r="757" spans="1:20" x14ac:dyDescent="0.3">
      <c r="A757" s="30">
        <v>9.338281495274714E-3</v>
      </c>
      <c r="B757" s="29">
        <v>159.40229528355511</v>
      </c>
      <c r="E757" s="27">
        <v>2.0961532014703153</v>
      </c>
      <c r="F757" s="20">
        <v>144.41569091739422</v>
      </c>
      <c r="H757" s="27">
        <v>0.12503434824157011</v>
      </c>
      <c r="I757" s="20">
        <v>269.92274058336028</v>
      </c>
      <c r="J757" s="75">
        <f t="shared" si="56"/>
        <v>3469.9411211747206</v>
      </c>
      <c r="K757" s="75"/>
      <c r="M757" s="27">
        <v>0.16296746265197726</v>
      </c>
      <c r="N757" s="32">
        <v>0.36597005012386086</v>
      </c>
      <c r="P757" s="20">
        <v>1.0332561682048436E-2</v>
      </c>
      <c r="Q757" s="27">
        <f t="shared" si="55"/>
        <v>144.41569091739422</v>
      </c>
      <c r="R757" s="32">
        <f t="shared" si="57"/>
        <v>269.92274058336028</v>
      </c>
      <c r="S757" s="27">
        <f t="shared" si="58"/>
        <v>1.4921840342596178</v>
      </c>
      <c r="T757" s="27">
        <f t="shared" si="59"/>
        <v>2.7889933664651285</v>
      </c>
    </row>
    <row r="758" spans="1:20" x14ac:dyDescent="0.3">
      <c r="A758" s="30">
        <v>9.2964105847386236E-3</v>
      </c>
      <c r="B758" s="29">
        <v>350.37603747559785</v>
      </c>
      <c r="E758" s="27">
        <v>1.3656699593411759E-7</v>
      </c>
      <c r="F758" s="20">
        <v>144.47393797201997</v>
      </c>
      <c r="H758" s="27">
        <v>5.1406330009740486E-2</v>
      </c>
      <c r="I758" s="20">
        <v>270.11403597487799</v>
      </c>
      <c r="J758" s="75">
        <f t="shared" si="56"/>
        <v>3469.9925275047303</v>
      </c>
      <c r="K758" s="75"/>
      <c r="M758" s="27">
        <v>0.16438105675842962</v>
      </c>
      <c r="N758" s="32">
        <v>0.1918365192791365</v>
      </c>
      <c r="P758" s="20">
        <v>9.910915597629355E-3</v>
      </c>
      <c r="Q758" s="27">
        <f t="shared" si="55"/>
        <v>144.47393797201997</v>
      </c>
      <c r="R758" s="32">
        <f t="shared" si="57"/>
        <v>270.11403597487799</v>
      </c>
      <c r="S758" s="27">
        <f t="shared" si="58"/>
        <v>1.4318690052978287</v>
      </c>
      <c r="T758" s="27">
        <f t="shared" si="59"/>
        <v>2.6770774122820349</v>
      </c>
    </row>
    <row r="759" spans="1:20" x14ac:dyDescent="0.3">
      <c r="A759" s="30">
        <v>8.9930821527559601E-3</v>
      </c>
      <c r="B759" s="29">
        <v>265.10604618632601</v>
      </c>
      <c r="E759" s="27">
        <v>0.48088281497985008</v>
      </c>
      <c r="F759" s="20">
        <v>144.66584828940333</v>
      </c>
      <c r="H759" s="27">
        <v>4.9336557437527517E-2</v>
      </c>
      <c r="I759" s="20">
        <v>270.21854387526309</v>
      </c>
      <c r="J759" s="75">
        <f t="shared" si="56"/>
        <v>3470.0418640621679</v>
      </c>
      <c r="K759" s="75"/>
      <c r="M759" s="27">
        <v>0.17126747757447447</v>
      </c>
      <c r="N759" s="32">
        <v>0.4210505346288772</v>
      </c>
      <c r="P759" s="20">
        <v>9.6879375792013889E-3</v>
      </c>
      <c r="Q759" s="27">
        <f t="shared" si="55"/>
        <v>144.66584828940333</v>
      </c>
      <c r="R759" s="32">
        <f t="shared" si="57"/>
        <v>270.21854387526309</v>
      </c>
      <c r="S759" s="27">
        <f t="shared" si="58"/>
        <v>1.4015137080699576</v>
      </c>
      <c r="T759" s="27">
        <f t="shared" si="59"/>
        <v>2.6178603858062406</v>
      </c>
    </row>
    <row r="760" spans="1:20" x14ac:dyDescent="0.3">
      <c r="A760" s="30">
        <v>8.913847787425766E-3</v>
      </c>
      <c r="B760" s="29">
        <v>257.84494794371869</v>
      </c>
      <c r="E760" s="27">
        <v>2.2155360420583747E-4</v>
      </c>
      <c r="F760" s="20">
        <v>144.88380590374493</v>
      </c>
      <c r="H760" s="27">
        <v>1.2956565892636718E-3</v>
      </c>
      <c r="I760" s="20">
        <v>270.31610027884722</v>
      </c>
      <c r="J760" s="75">
        <f t="shared" si="56"/>
        <v>3470.0431597187571</v>
      </c>
      <c r="K760" s="75"/>
      <c r="M760" s="27">
        <v>0.17494354596828998</v>
      </c>
      <c r="N760" s="32">
        <v>0.63342489619883369</v>
      </c>
      <c r="P760" s="20">
        <v>9.338281495274714E-3</v>
      </c>
      <c r="Q760" s="27">
        <f t="shared" si="55"/>
        <v>144.88380590374493</v>
      </c>
      <c r="R760" s="32">
        <f t="shared" si="57"/>
        <v>270.31610027884722</v>
      </c>
      <c r="S760" s="27">
        <f t="shared" si="58"/>
        <v>1.3529657636359147</v>
      </c>
      <c r="T760" s="27">
        <f t="shared" si="59"/>
        <v>2.5242878371087829</v>
      </c>
    </row>
    <row r="761" spans="1:20" x14ac:dyDescent="0.3">
      <c r="A761" s="30">
        <v>8.8945890843206143E-3</v>
      </c>
      <c r="B761" s="29">
        <v>223.01921874307237</v>
      </c>
      <c r="E761" s="27">
        <v>2.4617066628707107E-5</v>
      </c>
      <c r="F761" s="20">
        <v>144.94134437361265</v>
      </c>
      <c r="H761" s="27">
        <v>17.560528588653597</v>
      </c>
      <c r="I761" s="20">
        <v>270.32715676896794</v>
      </c>
      <c r="J761" s="75">
        <f t="shared" si="56"/>
        <v>3487.6036883074107</v>
      </c>
      <c r="K761" s="75"/>
      <c r="M761" s="27">
        <v>0.17527454066430437</v>
      </c>
      <c r="N761" s="32">
        <v>0.446346739058681</v>
      </c>
      <c r="P761" s="20">
        <v>9.2964105847386236E-3</v>
      </c>
      <c r="Q761" s="27">
        <f t="shared" si="55"/>
        <v>144.94134437361265</v>
      </c>
      <c r="R761" s="32">
        <f t="shared" si="57"/>
        <v>270.32715676896794</v>
      </c>
      <c r="S761" s="27">
        <f t="shared" si="58"/>
        <v>1.3474342480010986</v>
      </c>
      <c r="T761" s="27">
        <f t="shared" si="59"/>
        <v>2.513072241529331</v>
      </c>
    </row>
    <row r="762" spans="1:20" x14ac:dyDescent="0.3">
      <c r="A762" s="30">
        <v>8.8585342564329039E-3</v>
      </c>
      <c r="B762" s="29">
        <v>255.1818490636937</v>
      </c>
      <c r="E762" s="27">
        <v>2.1300383286870783E-4</v>
      </c>
      <c r="F762" s="20">
        <v>145.19160666583196</v>
      </c>
      <c r="H762" s="27">
        <v>6.6809669442591257E-4</v>
      </c>
      <c r="I762" s="20">
        <v>270.55341055989777</v>
      </c>
      <c r="J762" s="75">
        <f t="shared" si="56"/>
        <v>3487.6043564041051</v>
      </c>
      <c r="K762" s="75"/>
      <c r="M762" s="27">
        <v>0.17563312308402601</v>
      </c>
      <c r="N762" s="32">
        <v>0.45326663039240872</v>
      </c>
      <c r="P762" s="20">
        <v>8.9930821527559601E-3</v>
      </c>
      <c r="Q762" s="27">
        <f t="shared" si="55"/>
        <v>145.19160666583196</v>
      </c>
      <c r="R762" s="32">
        <f t="shared" si="57"/>
        <v>270.55341055989777</v>
      </c>
      <c r="S762" s="27">
        <f t="shared" si="58"/>
        <v>1.3057200466364567</v>
      </c>
      <c r="T762" s="27">
        <f t="shared" si="59"/>
        <v>2.4331090478734727</v>
      </c>
    </row>
    <row r="763" spans="1:20" x14ac:dyDescent="0.3">
      <c r="A763" s="30">
        <v>8.8079194802048733E-3</v>
      </c>
      <c r="B763" s="29">
        <v>180.65729720753828</v>
      </c>
      <c r="E763" s="27">
        <v>1.6522705631814461E-2</v>
      </c>
      <c r="F763" s="20">
        <v>145.29405102504637</v>
      </c>
      <c r="H763" s="27">
        <v>2.686548657993626E-2</v>
      </c>
      <c r="I763" s="20">
        <v>270.65857231573943</v>
      </c>
      <c r="J763" s="75">
        <f t="shared" si="56"/>
        <v>3487.6312218906851</v>
      </c>
      <c r="K763" s="75"/>
      <c r="M763" s="27">
        <v>0.17571826751327535</v>
      </c>
      <c r="N763" s="32">
        <v>0.3338549333356472</v>
      </c>
      <c r="P763" s="20">
        <v>8.913847787425766E-3</v>
      </c>
      <c r="Q763" s="27">
        <f t="shared" si="55"/>
        <v>145.29405102504637</v>
      </c>
      <c r="R763" s="32">
        <f t="shared" si="57"/>
        <v>270.65857231573943</v>
      </c>
      <c r="S763" s="27">
        <f t="shared" si="58"/>
        <v>1.295129055255736</v>
      </c>
      <c r="T763" s="27">
        <f t="shared" si="59"/>
        <v>2.4126093159844708</v>
      </c>
    </row>
    <row r="764" spans="1:20" x14ac:dyDescent="0.3">
      <c r="A764" s="30">
        <v>8.7219801853279932E-3</v>
      </c>
      <c r="B764" s="29">
        <v>196.5872209891163</v>
      </c>
      <c r="E764" s="27">
        <v>5.2775626620132243E-2</v>
      </c>
      <c r="F764" s="20">
        <v>145.64727161333386</v>
      </c>
      <c r="H764" s="27">
        <v>4.4888299386188919</v>
      </c>
      <c r="I764" s="20">
        <v>270.6640705453101</v>
      </c>
      <c r="J764" s="75">
        <f t="shared" si="56"/>
        <v>3492.120051829304</v>
      </c>
      <c r="K764" s="75"/>
      <c r="M764" s="27">
        <v>0.17659226188516186</v>
      </c>
      <c r="N764" s="32">
        <v>0.69793854657572652</v>
      </c>
      <c r="P764" s="20">
        <v>8.8945890843206143E-3</v>
      </c>
      <c r="Q764" s="27">
        <f t="shared" si="55"/>
        <v>145.64727161333386</v>
      </c>
      <c r="R764" s="32">
        <f t="shared" si="57"/>
        <v>270.6640705453101</v>
      </c>
      <c r="S764" s="27">
        <f t="shared" si="58"/>
        <v>1.295472632253039</v>
      </c>
      <c r="T764" s="27">
        <f t="shared" si="59"/>
        <v>2.4074456873901</v>
      </c>
    </row>
    <row r="765" spans="1:20" x14ac:dyDescent="0.3">
      <c r="A765" s="30">
        <v>8.588984387642995E-3</v>
      </c>
      <c r="B765" s="29">
        <v>166.66972987167242</v>
      </c>
      <c r="E765" s="27">
        <v>0.11839367454649619</v>
      </c>
      <c r="F765" s="20">
        <v>145.72003002145021</v>
      </c>
      <c r="H765" s="27">
        <v>2.6874938960645522E-2</v>
      </c>
      <c r="I765" s="20">
        <v>271.0399177212106</v>
      </c>
      <c r="J765" s="75">
        <f t="shared" si="56"/>
        <v>3492.1469267682646</v>
      </c>
      <c r="K765" s="75"/>
      <c r="M765" s="27">
        <v>0.17777383763814214</v>
      </c>
      <c r="N765" s="32">
        <v>0.71033820511267975</v>
      </c>
      <c r="P765" s="20">
        <v>8.8585342564329039E-3</v>
      </c>
      <c r="Q765" s="27">
        <f t="shared" si="55"/>
        <v>145.72003002145021</v>
      </c>
      <c r="R765" s="32">
        <f t="shared" si="57"/>
        <v>271.0399177212106</v>
      </c>
      <c r="S765" s="27">
        <f t="shared" si="58"/>
        <v>1.2908658777934479</v>
      </c>
      <c r="T765" s="27">
        <f t="shared" si="59"/>
        <v>2.4010163959941</v>
      </c>
    </row>
    <row r="766" spans="1:20" x14ac:dyDescent="0.3">
      <c r="A766" s="30">
        <v>8.4304499682730238E-3</v>
      </c>
      <c r="B766" s="29">
        <v>933.77744130711824</v>
      </c>
      <c r="E766" s="27">
        <v>0.19178408221523568</v>
      </c>
      <c r="F766" s="20">
        <v>145.72129560460752</v>
      </c>
      <c r="H766" s="27">
        <v>6.4638358526281081E-4</v>
      </c>
      <c r="I766" s="20">
        <v>271.15550046070558</v>
      </c>
      <c r="J766" s="75">
        <f t="shared" si="56"/>
        <v>3492.1475731518499</v>
      </c>
      <c r="K766" s="75"/>
      <c r="M766" s="27">
        <v>0.17806653258782035</v>
      </c>
      <c r="N766" s="32">
        <v>0.4358998674351871</v>
      </c>
      <c r="P766" s="20">
        <v>8.8079194802048733E-3</v>
      </c>
      <c r="Q766" s="27">
        <f t="shared" si="55"/>
        <v>145.72129560460752</v>
      </c>
      <c r="R766" s="32">
        <f t="shared" si="57"/>
        <v>271.15550046070558</v>
      </c>
      <c r="S766" s="27">
        <f t="shared" si="58"/>
        <v>1.2835014382365153</v>
      </c>
      <c r="T766" s="27">
        <f t="shared" si="59"/>
        <v>2.3883158146725503</v>
      </c>
    </row>
    <row r="767" spans="1:20" x14ac:dyDescent="0.3">
      <c r="A767" s="30">
        <v>8.1849979833350517E-3</v>
      </c>
      <c r="B767" s="29">
        <v>182.73792020953186</v>
      </c>
      <c r="E767" s="27">
        <v>4.9489817683934234E-6</v>
      </c>
      <c r="F767" s="20">
        <v>145.96927374786455</v>
      </c>
      <c r="H767" s="27">
        <v>0.21558928524336807</v>
      </c>
      <c r="I767" s="20">
        <v>271.17218868266195</v>
      </c>
      <c r="J767" s="75">
        <f t="shared" si="56"/>
        <v>3492.3631624370933</v>
      </c>
      <c r="K767" s="75"/>
      <c r="M767" s="27">
        <v>0.1795115063355297</v>
      </c>
      <c r="N767" s="32">
        <v>0.50692328394320851</v>
      </c>
      <c r="P767" s="20">
        <v>8.7219801853279932E-3</v>
      </c>
      <c r="Q767" s="27">
        <f t="shared" si="55"/>
        <v>145.96927374786455</v>
      </c>
      <c r="R767" s="32">
        <f t="shared" si="57"/>
        <v>271.17218868266195</v>
      </c>
      <c r="S767" s="27">
        <f t="shared" si="58"/>
        <v>1.2731411132955923</v>
      </c>
      <c r="T767" s="27">
        <f t="shared" si="59"/>
        <v>2.3651584565022015</v>
      </c>
    </row>
    <row r="768" spans="1:20" x14ac:dyDescent="0.3">
      <c r="A768" s="30">
        <v>8.1770707465693704E-3</v>
      </c>
      <c r="B768" s="29">
        <v>198.53968401720556</v>
      </c>
      <c r="E768" s="27">
        <v>3.9979757556920958E-2</v>
      </c>
      <c r="F768" s="20">
        <v>146.01145202626734</v>
      </c>
      <c r="H768" s="27">
        <v>1.3231896495167348</v>
      </c>
      <c r="I768" s="20">
        <v>271.47799171821549</v>
      </c>
      <c r="J768" s="75">
        <f t="shared" si="56"/>
        <v>3493.68635208661</v>
      </c>
      <c r="K768" s="75"/>
      <c r="M768" s="27">
        <v>0.1821638829328549</v>
      </c>
      <c r="N768" s="32">
        <v>0.57002891562585023</v>
      </c>
      <c r="P768" s="20">
        <v>8.588984387642995E-3</v>
      </c>
      <c r="Q768" s="27">
        <f t="shared" si="55"/>
        <v>146.01145202626734</v>
      </c>
      <c r="R768" s="32">
        <f t="shared" si="57"/>
        <v>271.47799171821549</v>
      </c>
      <c r="S768" s="27">
        <f t="shared" si="58"/>
        <v>1.2540900818706944</v>
      </c>
      <c r="T768" s="27">
        <f t="shared" si="59"/>
        <v>2.3317202324564272</v>
      </c>
    </row>
    <row r="769" spans="1:20" x14ac:dyDescent="0.3">
      <c r="A769" s="30">
        <v>8.1277415933982411E-3</v>
      </c>
      <c r="B769" s="29">
        <v>249.11891403942266</v>
      </c>
      <c r="E769" s="27">
        <v>1.8888740542511187</v>
      </c>
      <c r="F769" s="20">
        <v>146.03063801273331</v>
      </c>
      <c r="H769" s="27">
        <v>32.743352834550933</v>
      </c>
      <c r="I769" s="20">
        <v>271.65460454804008</v>
      </c>
      <c r="J769" s="75">
        <f t="shared" si="56"/>
        <v>3526.4297049211609</v>
      </c>
      <c r="K769" s="75"/>
      <c r="M769" s="27">
        <v>0.18357663393089751</v>
      </c>
      <c r="N769" s="32">
        <v>0.60187489991701182</v>
      </c>
      <c r="P769" s="20">
        <v>8.4304499682730238E-3</v>
      </c>
      <c r="Q769" s="27">
        <f t="shared" si="55"/>
        <v>146.03063801273331</v>
      </c>
      <c r="R769" s="32">
        <f t="shared" si="57"/>
        <v>271.65460454804008</v>
      </c>
      <c r="S769" s="27">
        <f t="shared" si="58"/>
        <v>1.231103987601337</v>
      </c>
      <c r="T769" s="27">
        <f t="shared" si="59"/>
        <v>2.2901705522932452</v>
      </c>
    </row>
    <row r="770" spans="1:20" x14ac:dyDescent="0.3">
      <c r="A770" s="30">
        <v>8.06185900228229E-3</v>
      </c>
      <c r="B770" s="29">
        <v>198.63272564115186</v>
      </c>
      <c r="E770" s="27">
        <v>0.19307205007498851</v>
      </c>
      <c r="F770" s="20">
        <v>146.07601237313659</v>
      </c>
      <c r="H770" s="27">
        <v>9.833215322032629E-4</v>
      </c>
      <c r="I770" s="20">
        <v>271.75340001301271</v>
      </c>
      <c r="J770" s="75">
        <f t="shared" si="56"/>
        <v>3526.4306882426931</v>
      </c>
      <c r="K770" s="75"/>
      <c r="M770" s="27">
        <v>0.18760300962003384</v>
      </c>
      <c r="N770" s="32">
        <v>0.72717244166685813</v>
      </c>
      <c r="P770" s="20">
        <v>8.1849979833350517E-3</v>
      </c>
      <c r="Q770" s="27">
        <f t="shared" si="55"/>
        <v>146.07601237313659</v>
      </c>
      <c r="R770" s="32">
        <f t="shared" si="57"/>
        <v>271.75340001301271</v>
      </c>
      <c r="S770" s="27">
        <f t="shared" si="58"/>
        <v>1.195631866687749</v>
      </c>
      <c r="T770" s="27">
        <f t="shared" si="59"/>
        <v>2.2243010310709526</v>
      </c>
    </row>
    <row r="771" spans="1:20" x14ac:dyDescent="0.3">
      <c r="A771" s="30">
        <v>7.8267396611408913E-3</v>
      </c>
      <c r="B771" s="29">
        <v>211.67752422428021</v>
      </c>
      <c r="E771" s="27">
        <v>0.7952239187629857</v>
      </c>
      <c r="F771" s="20">
        <v>146.10072363342402</v>
      </c>
      <c r="H771" s="27">
        <v>4.3929566877977777E-2</v>
      </c>
      <c r="I771" s="20">
        <v>271.82933323679123</v>
      </c>
      <c r="J771" s="75">
        <f t="shared" si="56"/>
        <v>3526.4746178095711</v>
      </c>
      <c r="K771" s="75"/>
      <c r="M771" s="27">
        <v>0.18796250737796072</v>
      </c>
      <c r="N771" s="32">
        <v>0.40525900456663327</v>
      </c>
      <c r="P771" s="20">
        <v>8.1770707465693704E-3</v>
      </c>
      <c r="Q771" s="27">
        <f t="shared" si="55"/>
        <v>146.10072363342402</v>
      </c>
      <c r="R771" s="32">
        <f t="shared" si="57"/>
        <v>271.82933323679123</v>
      </c>
      <c r="S771" s="27">
        <f t="shared" si="58"/>
        <v>1.1946759532754878</v>
      </c>
      <c r="T771" s="27">
        <f t="shared" si="59"/>
        <v>2.2227676888700225</v>
      </c>
    </row>
    <row r="772" spans="1:20" x14ac:dyDescent="0.3">
      <c r="A772" s="30">
        <v>7.7831547196183237E-3</v>
      </c>
      <c r="B772" s="29">
        <v>348.14273610657716</v>
      </c>
      <c r="E772" s="27">
        <v>7.7759739931570948</v>
      </c>
      <c r="F772" s="20">
        <v>146.18411182723685</v>
      </c>
      <c r="H772" s="27">
        <v>6.1257677306912228E-2</v>
      </c>
      <c r="I772" s="20">
        <v>271.86404347936008</v>
      </c>
      <c r="J772" s="75">
        <f t="shared" si="56"/>
        <v>3526.535875486878</v>
      </c>
      <c r="K772" s="75"/>
      <c r="M772" s="27">
        <v>0.19086022410192527</v>
      </c>
      <c r="N772" s="32">
        <v>0.36687609698824658</v>
      </c>
      <c r="P772" s="20">
        <v>8.1277415933982411E-3</v>
      </c>
      <c r="Q772" s="27">
        <f t="shared" si="55"/>
        <v>146.18411182723685</v>
      </c>
      <c r="R772" s="32">
        <f t="shared" si="57"/>
        <v>271.86404347936008</v>
      </c>
      <c r="S772" s="27">
        <f t="shared" si="58"/>
        <v>1.1881466859922127</v>
      </c>
      <c r="T772" s="27">
        <f t="shared" si="59"/>
        <v>2.2096406939366227</v>
      </c>
    </row>
    <row r="773" spans="1:20" x14ac:dyDescent="0.3">
      <c r="A773" s="30">
        <v>7.562539378341171E-3</v>
      </c>
      <c r="B773" s="29">
        <v>184.17822742242066</v>
      </c>
      <c r="E773" s="27">
        <v>1.0703420298559649</v>
      </c>
      <c r="F773" s="20">
        <v>146.21251406513733</v>
      </c>
      <c r="H773" s="27">
        <v>0.44162379982890343</v>
      </c>
      <c r="I773" s="20">
        <v>271.86862465148226</v>
      </c>
      <c r="J773" s="75">
        <f t="shared" si="56"/>
        <v>3526.9774992867069</v>
      </c>
      <c r="K773" s="75"/>
      <c r="M773" s="27">
        <v>0.19137196002793644</v>
      </c>
      <c r="N773" s="32">
        <v>0.64121141124737935</v>
      </c>
      <c r="P773" s="20">
        <v>8.06185900228229E-3</v>
      </c>
      <c r="Q773" s="27">
        <f t="shared" si="55"/>
        <v>146.21251406513733</v>
      </c>
      <c r="R773" s="32">
        <f t="shared" si="57"/>
        <v>271.86862465148226</v>
      </c>
      <c r="S773" s="27">
        <f t="shared" si="58"/>
        <v>1.1787446727623534</v>
      </c>
      <c r="T773" s="27">
        <f t="shared" si="59"/>
        <v>2.1917665190846574</v>
      </c>
    </row>
    <row r="774" spans="1:20" x14ac:dyDescent="0.3">
      <c r="A774" s="30">
        <v>7.541556527485227E-3</v>
      </c>
      <c r="B774" s="29">
        <v>305.91363033143261</v>
      </c>
      <c r="E774" s="27">
        <v>7.6174965098289249E-2</v>
      </c>
      <c r="F774" s="20">
        <v>146.22329503548315</v>
      </c>
      <c r="H774" s="27">
        <v>0.53246681620976233</v>
      </c>
      <c r="I774" s="20">
        <v>271.91753908840275</v>
      </c>
      <c r="J774" s="75">
        <f t="shared" si="56"/>
        <v>3527.5099661029167</v>
      </c>
      <c r="K774" s="75"/>
      <c r="M774" s="27">
        <v>0.19178408221523568</v>
      </c>
      <c r="N774" s="32">
        <v>0.30076066943604307</v>
      </c>
      <c r="P774" s="20">
        <v>7.8267396611408913E-3</v>
      </c>
      <c r="Q774" s="27">
        <f t="shared" si="55"/>
        <v>146.22329503548315</v>
      </c>
      <c r="R774" s="32">
        <f t="shared" si="57"/>
        <v>271.91753908840275</v>
      </c>
      <c r="S774" s="27">
        <f t="shared" si="58"/>
        <v>1.1444516626369219</v>
      </c>
      <c r="T774" s="27">
        <f t="shared" si="59"/>
        <v>2.1282277877430302</v>
      </c>
    </row>
    <row r="775" spans="1:20" x14ac:dyDescent="0.3">
      <c r="A775" s="30">
        <v>7.5298356691746449E-3</v>
      </c>
      <c r="B775" s="29">
        <v>635.96421543340966</v>
      </c>
      <c r="E775" s="27">
        <v>0.53246681620976233</v>
      </c>
      <c r="F775" s="20">
        <v>146.31804175427709</v>
      </c>
      <c r="H775" s="27">
        <v>7.5232882636555587E-4</v>
      </c>
      <c r="I775" s="20">
        <v>272.18875705071048</v>
      </c>
      <c r="J775" s="75">
        <f t="shared" si="56"/>
        <v>3527.510718431743</v>
      </c>
      <c r="K775" s="75"/>
      <c r="M775" s="27">
        <v>0.19307205007498851</v>
      </c>
      <c r="N775" s="32">
        <v>0.47202723441786604</v>
      </c>
      <c r="P775" s="20">
        <v>7.7831547196183237E-3</v>
      </c>
      <c r="Q775" s="27">
        <f t="shared" ref="Q775:Q838" si="60">F775</f>
        <v>146.31804175427709</v>
      </c>
      <c r="R775" s="32">
        <f t="shared" si="57"/>
        <v>272.18875705071048</v>
      </c>
      <c r="S775" s="27">
        <f t="shared" si="58"/>
        <v>1.1388159572451126</v>
      </c>
      <c r="T775" s="27">
        <f t="shared" si="59"/>
        <v>2.1184872090662825</v>
      </c>
    </row>
    <row r="776" spans="1:20" x14ac:dyDescent="0.3">
      <c r="A776" s="30">
        <v>7.4572255289240275E-3</v>
      </c>
      <c r="B776" s="29">
        <v>368.11711088861477</v>
      </c>
      <c r="E776" s="27">
        <v>1.4409444111724952</v>
      </c>
      <c r="F776" s="20">
        <v>146.53743139131075</v>
      </c>
      <c r="H776" s="27">
        <v>2.7327710035933706E-3</v>
      </c>
      <c r="I776" s="20">
        <v>272.69175391646934</v>
      </c>
      <c r="J776" s="75">
        <f t="shared" ref="J776:J839" si="61">J775+H776</f>
        <v>3527.5134512027466</v>
      </c>
      <c r="K776" s="75"/>
      <c r="M776" s="27">
        <v>0.19417263198556611</v>
      </c>
      <c r="N776" s="32">
        <v>0.78239623354984589</v>
      </c>
      <c r="P776" s="20">
        <v>7.562539378341171E-3</v>
      </c>
      <c r="Q776" s="27">
        <f t="shared" si="60"/>
        <v>146.53743139131075</v>
      </c>
      <c r="R776" s="32">
        <f t="shared" ref="R776:R839" si="62">I776</f>
        <v>272.69175391646934</v>
      </c>
      <c r="S776" s="27">
        <f t="shared" ref="S776:S839" si="63">P776 * Q776</f>
        <v>1.1081950952977551</v>
      </c>
      <c r="T776" s="27">
        <f t="shared" ref="T776:T839" si="64">P776 * R776</f>
        <v>2.0622421271422198</v>
      </c>
    </row>
    <row r="777" spans="1:20" x14ac:dyDescent="0.3">
      <c r="A777" s="30">
        <v>7.4429982305446174E-3</v>
      </c>
      <c r="B777" s="29">
        <v>235.98942802138748</v>
      </c>
      <c r="E777" s="27">
        <v>0.42677057141190744</v>
      </c>
      <c r="F777" s="20">
        <v>146.62440248618353</v>
      </c>
      <c r="H777" s="27">
        <v>2.7601113786658971E-2</v>
      </c>
      <c r="I777" s="20">
        <v>272.85109140431348</v>
      </c>
      <c r="J777" s="75">
        <f t="shared" si="61"/>
        <v>3527.5410523165333</v>
      </c>
      <c r="K777" s="75"/>
      <c r="M777" s="27">
        <v>0.19504153891693932</v>
      </c>
      <c r="N777" s="32">
        <v>0.47569961104755831</v>
      </c>
      <c r="P777" s="20">
        <v>7.541556527485227E-3</v>
      </c>
      <c r="Q777" s="27">
        <f t="shared" si="60"/>
        <v>146.62440248618353</v>
      </c>
      <c r="R777" s="32">
        <f t="shared" si="62"/>
        <v>272.85109140431348</v>
      </c>
      <c r="S777" s="27">
        <f t="shared" si="63"/>
        <v>1.1057762196582985</v>
      </c>
      <c r="T777" s="27">
        <f t="shared" si="64"/>
        <v>2.0577219294116684</v>
      </c>
    </row>
    <row r="778" spans="1:20" x14ac:dyDescent="0.3">
      <c r="A778" s="30">
        <v>7.4341377603559522E-3</v>
      </c>
      <c r="B778" s="29">
        <v>191.34701217328472</v>
      </c>
      <c r="E778" s="27">
        <v>0.31991827996262145</v>
      </c>
      <c r="F778" s="20">
        <v>146.6493236286652</v>
      </c>
      <c r="H778" s="27">
        <v>5.2768295674468391E-2</v>
      </c>
      <c r="I778" s="20">
        <v>273.48930622497949</v>
      </c>
      <c r="J778" s="75">
        <f t="shared" si="61"/>
        <v>3527.5938206122078</v>
      </c>
      <c r="K778" s="75"/>
      <c r="M778" s="27">
        <v>0.19803528283091509</v>
      </c>
      <c r="N778" s="32">
        <v>0.46801036993658307</v>
      </c>
      <c r="P778" s="20">
        <v>7.5298356691746449E-3</v>
      </c>
      <c r="Q778" s="27">
        <f t="shared" si="60"/>
        <v>146.6493236286652</v>
      </c>
      <c r="R778" s="32">
        <f t="shared" si="62"/>
        <v>273.48930622497949</v>
      </c>
      <c r="S778" s="27">
        <f t="shared" si="63"/>
        <v>1.1042453079194592</v>
      </c>
      <c r="T778" s="27">
        <f t="shared" si="64"/>
        <v>2.0593295331506778</v>
      </c>
    </row>
    <row r="779" spans="1:20" x14ac:dyDescent="0.3">
      <c r="A779" s="30">
        <v>7.4062096919078613E-3</v>
      </c>
      <c r="B779" s="29">
        <v>285.30811547521199</v>
      </c>
      <c r="E779" s="27">
        <v>2.7794919378720806E-4</v>
      </c>
      <c r="F779" s="20">
        <v>146.67570626195061</v>
      </c>
      <c r="H779" s="27">
        <v>0.5483327095776076</v>
      </c>
      <c r="I779" s="20">
        <v>273.51412425557925</v>
      </c>
      <c r="J779" s="75">
        <f t="shared" si="61"/>
        <v>3528.1421533217854</v>
      </c>
      <c r="K779" s="75"/>
      <c r="M779" s="27">
        <v>0.19946590764357097</v>
      </c>
      <c r="N779" s="32">
        <v>0.43267222237207081</v>
      </c>
      <c r="P779" s="20">
        <v>7.4572255289240275E-3</v>
      </c>
      <c r="Q779" s="27">
        <f t="shared" si="60"/>
        <v>146.67570626195061</v>
      </c>
      <c r="R779" s="32">
        <f t="shared" si="62"/>
        <v>273.51412425557925</v>
      </c>
      <c r="S779" s="27">
        <f t="shared" si="63"/>
        <v>1.0937938212095799</v>
      </c>
      <c r="T779" s="27">
        <f t="shared" si="64"/>
        <v>2.0396565099200039</v>
      </c>
    </row>
    <row r="780" spans="1:20" x14ac:dyDescent="0.3">
      <c r="A780" s="30">
        <v>7.4000703939418599E-3</v>
      </c>
      <c r="B780" s="29">
        <v>335.57547328116715</v>
      </c>
      <c r="E780" s="27">
        <v>1.1211761921003927E-4</v>
      </c>
      <c r="F780" s="20">
        <v>146.73714273563635</v>
      </c>
      <c r="H780" s="27">
        <v>1.9535374217412027E-3</v>
      </c>
      <c r="I780" s="20">
        <v>273.73386375456846</v>
      </c>
      <c r="J780" s="75">
        <f t="shared" si="61"/>
        <v>3528.1441068592071</v>
      </c>
      <c r="K780" s="75"/>
      <c r="M780" s="27">
        <v>0.1998132934354544</v>
      </c>
      <c r="N780" s="32">
        <v>0.79723152133587705</v>
      </c>
      <c r="P780" s="20">
        <v>7.4429982305446174E-3</v>
      </c>
      <c r="Q780" s="27">
        <f t="shared" si="60"/>
        <v>146.73714273563635</v>
      </c>
      <c r="R780" s="32">
        <f t="shared" si="62"/>
        <v>273.73386375456846</v>
      </c>
      <c r="S780" s="27">
        <f t="shared" si="63"/>
        <v>1.0921642937365144</v>
      </c>
      <c r="T780" s="27">
        <f t="shared" si="64"/>
        <v>2.0374006635653945</v>
      </c>
    </row>
    <row r="781" spans="1:20" x14ac:dyDescent="0.3">
      <c r="A781" s="30">
        <v>7.381468603398389E-3</v>
      </c>
      <c r="B781" s="29">
        <v>211.2361436397257</v>
      </c>
      <c r="E781" s="27">
        <v>1.9454472008087578</v>
      </c>
      <c r="F781" s="20">
        <v>146.76453385212619</v>
      </c>
      <c r="H781" s="27">
        <v>2.0961532014703153</v>
      </c>
      <c r="I781" s="20">
        <v>274.0145499642091</v>
      </c>
      <c r="J781" s="75">
        <f t="shared" si="61"/>
        <v>3530.2402600606774</v>
      </c>
      <c r="K781" s="75"/>
      <c r="M781" s="27">
        <v>0.20198192762745748</v>
      </c>
      <c r="N781" s="32">
        <v>0.28879140130921604</v>
      </c>
      <c r="P781" s="20">
        <v>7.4341377603559522E-3</v>
      </c>
      <c r="Q781" s="27">
        <f t="shared" si="60"/>
        <v>146.76453385212619</v>
      </c>
      <c r="R781" s="32">
        <f t="shared" si="62"/>
        <v>274.0145499642091</v>
      </c>
      <c r="S781" s="27">
        <f t="shared" si="63"/>
        <v>1.0910677629911307</v>
      </c>
      <c r="T781" s="27">
        <f t="shared" si="64"/>
        <v>2.0370619127758696</v>
      </c>
    </row>
    <row r="782" spans="1:20" x14ac:dyDescent="0.3">
      <c r="A782" s="30">
        <v>7.2374252558802254E-3</v>
      </c>
      <c r="B782" s="29">
        <v>134.03249641097358</v>
      </c>
      <c r="E782" s="27">
        <v>1.4748896528544719E-2</v>
      </c>
      <c r="F782" s="20">
        <v>146.83491475768426</v>
      </c>
      <c r="H782" s="27">
        <v>0.26330700914104455</v>
      </c>
      <c r="I782" s="20">
        <v>274.21789388034694</v>
      </c>
      <c r="J782" s="75">
        <f t="shared" si="61"/>
        <v>3530.5035670698185</v>
      </c>
      <c r="K782" s="75"/>
      <c r="M782" s="27">
        <v>0.20447522886979641</v>
      </c>
      <c r="N782" s="32">
        <v>0.5162946818523616</v>
      </c>
      <c r="P782" s="20">
        <v>7.4062096919078613E-3</v>
      </c>
      <c r="Q782" s="27">
        <f t="shared" si="60"/>
        <v>146.83491475768426</v>
      </c>
      <c r="R782" s="32">
        <f t="shared" si="62"/>
        <v>274.21789388034694</v>
      </c>
      <c r="S782" s="27">
        <f t="shared" si="63"/>
        <v>1.0874901687888259</v>
      </c>
      <c r="T782" s="27">
        <f t="shared" si="64"/>
        <v>2.0309152233511867</v>
      </c>
    </row>
    <row r="783" spans="1:20" x14ac:dyDescent="0.3">
      <c r="A783" s="30">
        <v>6.9511341721408826E-3</v>
      </c>
      <c r="B783" s="29">
        <v>137.59411728764007</v>
      </c>
      <c r="E783" s="27">
        <v>0.79168313083391695</v>
      </c>
      <c r="F783" s="20">
        <v>146.8762668192004</v>
      </c>
      <c r="H783" s="27">
        <v>3.42703303495E-2</v>
      </c>
      <c r="I783" s="20">
        <v>274.49659100841046</v>
      </c>
      <c r="J783" s="75">
        <f t="shared" si="61"/>
        <v>3530.537837400168</v>
      </c>
      <c r="K783" s="75"/>
      <c r="M783" s="27">
        <v>0.20503357199231687</v>
      </c>
      <c r="N783" s="32">
        <v>0.36022601541195809</v>
      </c>
      <c r="P783" s="20">
        <v>7.4000703939418599E-3</v>
      </c>
      <c r="Q783" s="27">
        <f t="shared" si="60"/>
        <v>146.8762668192004</v>
      </c>
      <c r="R783" s="32">
        <f t="shared" si="62"/>
        <v>274.49659100841046</v>
      </c>
      <c r="S783" s="27">
        <f t="shared" si="63"/>
        <v>1.0868947136614699</v>
      </c>
      <c r="T783" s="27">
        <f t="shared" si="64"/>
        <v>2.0312940963593058</v>
      </c>
    </row>
    <row r="784" spans="1:20" x14ac:dyDescent="0.3">
      <c r="A784" s="30">
        <v>6.9086225817045488E-3</v>
      </c>
      <c r="B784" s="29">
        <v>230.20449026177224</v>
      </c>
      <c r="E784" s="27">
        <v>4.9818802702702669E-2</v>
      </c>
      <c r="F784" s="20">
        <v>147.08143746922514</v>
      </c>
      <c r="H784" s="27">
        <v>2.906301462007832E-2</v>
      </c>
      <c r="I784" s="20">
        <v>274.8409473461578</v>
      </c>
      <c r="J784" s="75">
        <f t="shared" si="61"/>
        <v>3530.5669004147881</v>
      </c>
      <c r="K784" s="75"/>
      <c r="M784" s="27">
        <v>0.21411750611923708</v>
      </c>
      <c r="N784" s="32">
        <v>0.50278478153168971</v>
      </c>
      <c r="P784" s="20">
        <v>7.381468603398389E-3</v>
      </c>
      <c r="Q784" s="27">
        <f t="shared" si="60"/>
        <v>147.08143746922514</v>
      </c>
      <c r="R784" s="32">
        <f t="shared" si="62"/>
        <v>274.8409473461578</v>
      </c>
      <c r="S784" s="27">
        <f t="shared" si="63"/>
        <v>1.0856770128217887</v>
      </c>
      <c r="T784" s="27">
        <f t="shared" si="64"/>
        <v>2.0287298237639337</v>
      </c>
    </row>
    <row r="785" spans="1:20" x14ac:dyDescent="0.3">
      <c r="A785" s="30">
        <v>6.856200596303097E-3</v>
      </c>
      <c r="B785" s="29">
        <v>953.34014661213587</v>
      </c>
      <c r="E785" s="27">
        <v>0.46579997403296147</v>
      </c>
      <c r="F785" s="20">
        <v>147.10165321848052</v>
      </c>
      <c r="H785" s="27">
        <v>0.31727459390003787</v>
      </c>
      <c r="I785" s="20">
        <v>274.9297620799195</v>
      </c>
      <c r="J785" s="75">
        <f t="shared" si="61"/>
        <v>3530.8841750086881</v>
      </c>
      <c r="K785" s="75"/>
      <c r="M785" s="27">
        <v>0.21442978817094627</v>
      </c>
      <c r="N785" s="32">
        <v>0.51054510204039061</v>
      </c>
      <c r="P785" s="20">
        <v>7.2374252558802254E-3</v>
      </c>
      <c r="Q785" s="27">
        <f t="shared" si="60"/>
        <v>147.10165321848052</v>
      </c>
      <c r="R785" s="32">
        <f t="shared" si="62"/>
        <v>274.9297620799195</v>
      </c>
      <c r="S785" s="27">
        <f t="shared" si="63"/>
        <v>1.0646372201851655</v>
      </c>
      <c r="T785" s="27">
        <f t="shared" si="64"/>
        <v>1.9897836036703509</v>
      </c>
    </row>
    <row r="786" spans="1:20" x14ac:dyDescent="0.3">
      <c r="A786" s="30">
        <v>6.7898326774411544E-3</v>
      </c>
      <c r="B786" s="29">
        <v>932.13194170302131</v>
      </c>
      <c r="E786" s="27">
        <v>2.4355364530492807E-4</v>
      </c>
      <c r="F786" s="20">
        <v>147.31451444248523</v>
      </c>
      <c r="H786" s="27">
        <v>1.3656699593411759E-7</v>
      </c>
      <c r="I786" s="20">
        <v>275.08742072931869</v>
      </c>
      <c r="J786" s="75">
        <f t="shared" si="61"/>
        <v>3530.8841751452551</v>
      </c>
      <c r="K786" s="75"/>
      <c r="M786" s="27">
        <v>0.21451030694743167</v>
      </c>
      <c r="N786" s="32">
        <v>0.56021222104775381</v>
      </c>
      <c r="P786" s="20">
        <v>6.9511341721408826E-3</v>
      </c>
      <c r="Q786" s="27">
        <f t="shared" si="60"/>
        <v>147.31451444248523</v>
      </c>
      <c r="R786" s="32">
        <f t="shared" si="62"/>
        <v>275.08742072931869</v>
      </c>
      <c r="S786" s="27">
        <f t="shared" si="63"/>
        <v>1.0240029553935006</v>
      </c>
      <c r="T786" s="27">
        <f t="shared" si="64"/>
        <v>1.9121695705576633</v>
      </c>
    </row>
    <row r="787" spans="1:20" x14ac:dyDescent="0.3">
      <c r="A787" s="30">
        <v>6.7584196926873119E-3</v>
      </c>
      <c r="B787" s="29">
        <v>232.08290979696267</v>
      </c>
      <c r="E787" s="27">
        <v>8.8094579950848129E-6</v>
      </c>
      <c r="F787" s="20">
        <v>147.3532620730997</v>
      </c>
      <c r="H787" s="27">
        <v>0.27338819799069825</v>
      </c>
      <c r="I787" s="20">
        <v>275.6497050887001</v>
      </c>
      <c r="J787" s="75">
        <f t="shared" si="61"/>
        <v>3531.1575633432458</v>
      </c>
      <c r="K787" s="75"/>
      <c r="M787" s="27">
        <v>0.21459189062034056</v>
      </c>
      <c r="N787" s="32">
        <v>0.16803003536197228</v>
      </c>
      <c r="P787" s="20">
        <v>6.9086225817045488E-3</v>
      </c>
      <c r="Q787" s="27">
        <f t="shared" si="60"/>
        <v>147.3532620730997</v>
      </c>
      <c r="R787" s="32">
        <f t="shared" si="62"/>
        <v>275.6497050887001</v>
      </c>
      <c r="S787" s="27">
        <f t="shared" si="63"/>
        <v>1.0180080738460451</v>
      </c>
      <c r="T787" s="27">
        <f t="shared" si="64"/>
        <v>1.9043597772159928</v>
      </c>
    </row>
    <row r="788" spans="1:20" x14ac:dyDescent="0.3">
      <c r="A788" s="30">
        <v>6.5433562826910929E-3</v>
      </c>
      <c r="B788" s="29">
        <v>151.11307971096554</v>
      </c>
      <c r="E788" s="27">
        <v>1.6045069177071127</v>
      </c>
      <c r="F788" s="20">
        <v>147.38339961019511</v>
      </c>
      <c r="H788" s="27">
        <v>1.1213098385715057</v>
      </c>
      <c r="I788" s="20">
        <v>276.21269238538946</v>
      </c>
      <c r="J788" s="75">
        <f t="shared" si="61"/>
        <v>3532.2788731818173</v>
      </c>
      <c r="K788" s="75"/>
      <c r="M788" s="27">
        <v>0.21558928524336807</v>
      </c>
      <c r="N788" s="32">
        <v>0.54172623884614091</v>
      </c>
      <c r="P788" s="20">
        <v>6.856200596303097E-3</v>
      </c>
      <c r="Q788" s="27">
        <f t="shared" si="60"/>
        <v>147.38339961019511</v>
      </c>
      <c r="R788" s="32">
        <f t="shared" si="62"/>
        <v>276.21269238538946</v>
      </c>
      <c r="S788" s="27">
        <f t="shared" si="63"/>
        <v>1.0104901522925973</v>
      </c>
      <c r="T788" s="27">
        <f t="shared" si="64"/>
        <v>1.8937696262391912</v>
      </c>
    </row>
    <row r="789" spans="1:20" x14ac:dyDescent="0.3">
      <c r="A789" s="30">
        <v>6.4380363419331843E-3</v>
      </c>
      <c r="B789" s="29">
        <v>277.51132067382866</v>
      </c>
      <c r="E789" s="27">
        <v>2.5564607245087245E-2</v>
      </c>
      <c r="F789" s="20">
        <v>147.5419438774272</v>
      </c>
      <c r="H789" s="27">
        <v>1.1465429682993999</v>
      </c>
      <c r="I789" s="20">
        <v>276.70785779648406</v>
      </c>
      <c r="J789" s="75">
        <f t="shared" si="61"/>
        <v>3533.4254161501167</v>
      </c>
      <c r="K789" s="75"/>
      <c r="M789" s="27">
        <v>0.21578621497155837</v>
      </c>
      <c r="N789" s="32">
        <v>0.44669028988197446</v>
      </c>
      <c r="P789" s="20">
        <v>6.7898326774411544E-3</v>
      </c>
      <c r="Q789" s="27">
        <f t="shared" si="60"/>
        <v>147.5419438774272</v>
      </c>
      <c r="R789" s="32">
        <f t="shared" si="62"/>
        <v>276.70785779648406</v>
      </c>
      <c r="S789" s="27">
        <f t="shared" si="63"/>
        <v>1.0017851118321441</v>
      </c>
      <c r="T789" s="27">
        <f t="shared" si="64"/>
        <v>1.8788000549713075</v>
      </c>
    </row>
    <row r="790" spans="1:20" x14ac:dyDescent="0.3">
      <c r="A790" s="30">
        <v>6.4100193258127547E-3</v>
      </c>
      <c r="B790" s="29">
        <v>225.33538677688065</v>
      </c>
      <c r="E790" s="27">
        <v>1.0513725646887906E-3</v>
      </c>
      <c r="F790" s="20">
        <v>147.661774108157</v>
      </c>
      <c r="H790" s="27">
        <v>5.4849940397616592E-4</v>
      </c>
      <c r="I790" s="20">
        <v>276.73081418542773</v>
      </c>
      <c r="J790" s="75">
        <f t="shared" si="61"/>
        <v>3533.4259646495207</v>
      </c>
      <c r="K790" s="75"/>
      <c r="M790" s="27">
        <v>0.21623019156777445</v>
      </c>
      <c r="N790" s="32">
        <v>0.79648098804814593</v>
      </c>
      <c r="P790" s="20">
        <v>6.7584196926873119E-3</v>
      </c>
      <c r="Q790" s="27">
        <f t="shared" si="60"/>
        <v>147.661774108157</v>
      </c>
      <c r="R790" s="32">
        <f t="shared" si="62"/>
        <v>276.73081418542773</v>
      </c>
      <c r="S790" s="27">
        <f t="shared" si="63"/>
        <v>0.99796024198971378</v>
      </c>
      <c r="T790" s="27">
        <f t="shared" si="64"/>
        <v>1.870262984164188</v>
      </c>
    </row>
    <row r="791" spans="1:20" x14ac:dyDescent="0.3">
      <c r="A791" s="30">
        <v>6.3762275593717277E-3</v>
      </c>
      <c r="B791" s="29">
        <v>105.91043411404657</v>
      </c>
      <c r="E791" s="27">
        <v>3.8720265762094641E-2</v>
      </c>
      <c r="F791" s="20">
        <v>147.66854405881017</v>
      </c>
      <c r="H791" s="27">
        <v>2.7919753786591173E-2</v>
      </c>
      <c r="I791" s="20">
        <v>277.1457853849534</v>
      </c>
      <c r="J791" s="75">
        <f t="shared" si="61"/>
        <v>3533.4538844033073</v>
      </c>
      <c r="K791" s="75"/>
      <c r="M791" s="27">
        <v>0.21815865195526385</v>
      </c>
      <c r="N791" s="32">
        <v>0.28906058364373471</v>
      </c>
      <c r="P791" s="20">
        <v>6.5433562826910929E-3</v>
      </c>
      <c r="Q791" s="27">
        <f t="shared" si="60"/>
        <v>147.66854405881017</v>
      </c>
      <c r="R791" s="32">
        <f t="shared" si="62"/>
        <v>277.1457853849534</v>
      </c>
      <c r="S791" s="27">
        <f t="shared" si="63"/>
        <v>0.96624789552306201</v>
      </c>
      <c r="T791" s="27">
        <f t="shared" si="64"/>
        <v>1.8134636160199922</v>
      </c>
    </row>
    <row r="792" spans="1:20" x14ac:dyDescent="0.3">
      <c r="A792" s="30">
        <v>6.3700505475026148E-3</v>
      </c>
      <c r="B792" s="29">
        <v>278.27788261775851</v>
      </c>
      <c r="E792" s="27">
        <v>6.1036844262162049E-2</v>
      </c>
      <c r="F792" s="20">
        <v>147.69366006662062</v>
      </c>
      <c r="H792" s="27">
        <v>6.4380363419331843E-3</v>
      </c>
      <c r="I792" s="20">
        <v>277.51132067382866</v>
      </c>
      <c r="J792" s="75">
        <f t="shared" si="61"/>
        <v>3533.4603224396492</v>
      </c>
      <c r="K792" s="75"/>
      <c r="M792" s="27">
        <v>0.21922325559148703</v>
      </c>
      <c r="N792" s="32">
        <v>0.20086936997423169</v>
      </c>
      <c r="P792" s="20">
        <v>6.4380363419331843E-3</v>
      </c>
      <c r="Q792" s="27">
        <f t="shared" si="60"/>
        <v>147.69366006662062</v>
      </c>
      <c r="R792" s="32">
        <f t="shared" si="62"/>
        <v>277.51132067382866</v>
      </c>
      <c r="S792" s="27">
        <f t="shared" si="63"/>
        <v>0.9508571509820295</v>
      </c>
      <c r="T792" s="27">
        <f t="shared" si="64"/>
        <v>1.7866279677959827</v>
      </c>
    </row>
    <row r="793" spans="1:20" x14ac:dyDescent="0.3">
      <c r="A793" s="30">
        <v>6.0637557166955958E-3</v>
      </c>
      <c r="B793" s="29">
        <v>111.24241978074602</v>
      </c>
      <c r="E793" s="27">
        <v>1.2154221758464701E-4</v>
      </c>
      <c r="F793" s="20">
        <v>147.713749510995</v>
      </c>
      <c r="H793" s="27">
        <v>1.1737087811070523E-2</v>
      </c>
      <c r="I793" s="20">
        <v>277.51589958919834</v>
      </c>
      <c r="J793" s="75">
        <f t="shared" si="61"/>
        <v>3533.4720595274603</v>
      </c>
      <c r="K793" s="75"/>
      <c r="M793" s="27">
        <v>0.22072906877338028</v>
      </c>
      <c r="N793" s="32">
        <v>0.45047130681467323</v>
      </c>
      <c r="P793" s="20">
        <v>6.4100193258127547E-3</v>
      </c>
      <c r="Q793" s="27">
        <f t="shared" si="60"/>
        <v>147.713749510995</v>
      </c>
      <c r="R793" s="32">
        <f t="shared" si="62"/>
        <v>277.51589958919834</v>
      </c>
      <c r="S793" s="27">
        <f t="shared" si="63"/>
        <v>0.94684798905374234</v>
      </c>
      <c r="T793" s="27">
        <f t="shared" si="64"/>
        <v>1.7788822795870733</v>
      </c>
    </row>
    <row r="794" spans="1:20" x14ac:dyDescent="0.3">
      <c r="A794" s="30">
        <v>5.8796240505216701E-3</v>
      </c>
      <c r="B794" s="29">
        <v>228.67443062841795</v>
      </c>
      <c r="E794" s="27">
        <v>5.399307540218615</v>
      </c>
      <c r="F794" s="20">
        <v>148.23425036258689</v>
      </c>
      <c r="H794" s="27">
        <v>2.5466385453455587E-2</v>
      </c>
      <c r="I794" s="20">
        <v>278.01980162754842</v>
      </c>
      <c r="J794" s="75">
        <f t="shared" si="61"/>
        <v>3533.4975259129137</v>
      </c>
      <c r="K794" s="75"/>
      <c r="M794" s="27">
        <v>0.22078002901344007</v>
      </c>
      <c r="N794" s="32">
        <v>0.44102864122974694</v>
      </c>
      <c r="P794" s="20">
        <v>6.3762275593717277E-3</v>
      </c>
      <c r="Q794" s="27">
        <f t="shared" si="60"/>
        <v>148.23425036258689</v>
      </c>
      <c r="R794" s="32">
        <f t="shared" si="62"/>
        <v>278.01980162754842</v>
      </c>
      <c r="S794" s="27">
        <f t="shared" si="63"/>
        <v>0.94517531240473507</v>
      </c>
      <c r="T794" s="27">
        <f t="shared" si="64"/>
        <v>1.772717521188635</v>
      </c>
    </row>
    <row r="795" spans="1:20" x14ac:dyDescent="0.3">
      <c r="A795" s="30">
        <v>5.8778428447112674E-3</v>
      </c>
      <c r="B795" s="29">
        <v>352.63552089883945</v>
      </c>
      <c r="E795" s="27">
        <v>0.5483327095776076</v>
      </c>
      <c r="F795" s="20">
        <v>148.3713039581362</v>
      </c>
      <c r="H795" s="27">
        <v>6.3700505475026148E-3</v>
      </c>
      <c r="I795" s="20">
        <v>278.27788261775851</v>
      </c>
      <c r="J795" s="75">
        <f t="shared" si="61"/>
        <v>3533.5038959634612</v>
      </c>
      <c r="K795" s="75"/>
      <c r="M795" s="27">
        <v>0.22177427741189604</v>
      </c>
      <c r="N795" s="32">
        <v>0.71641230832769376</v>
      </c>
      <c r="P795" s="20">
        <v>6.3700505475026148E-3</v>
      </c>
      <c r="Q795" s="27">
        <f t="shared" si="60"/>
        <v>148.3713039581362</v>
      </c>
      <c r="R795" s="32">
        <f t="shared" si="62"/>
        <v>278.27788261775851</v>
      </c>
      <c r="S795" s="27">
        <f t="shared" si="63"/>
        <v>0.94513270601220234</v>
      </c>
      <c r="T795" s="27">
        <f t="shared" si="64"/>
        <v>1.772644178527121</v>
      </c>
    </row>
    <row r="796" spans="1:20" x14ac:dyDescent="0.3">
      <c r="A796" s="30">
        <v>5.8597246170393191E-3</v>
      </c>
      <c r="B796" s="29">
        <v>216.9147006749285</v>
      </c>
      <c r="E796" s="27">
        <v>0.52064302565213438</v>
      </c>
      <c r="F796" s="20">
        <v>148.39144928355461</v>
      </c>
      <c r="H796" s="27">
        <v>5.5520084970339667E-5</v>
      </c>
      <c r="I796" s="20">
        <v>278.70099313308242</v>
      </c>
      <c r="J796" s="75">
        <f t="shared" si="61"/>
        <v>3533.5039514835462</v>
      </c>
      <c r="K796" s="75"/>
      <c r="M796" s="27">
        <v>0.22252182083366279</v>
      </c>
      <c r="N796" s="32">
        <v>0.3971536284336552</v>
      </c>
      <c r="P796" s="20">
        <v>6.0637557166955958E-3</v>
      </c>
      <c r="Q796" s="27">
        <f t="shared" si="60"/>
        <v>148.39144928355461</v>
      </c>
      <c r="R796" s="32">
        <f t="shared" si="62"/>
        <v>278.70099313308242</v>
      </c>
      <c r="S796" s="27">
        <f t="shared" si="63"/>
        <v>0.89980949890189876</v>
      </c>
      <c r="T796" s="27">
        <f t="shared" si="64"/>
        <v>1.6899747403594685</v>
      </c>
    </row>
    <row r="797" spans="1:20" x14ac:dyDescent="0.3">
      <c r="A797" s="30">
        <v>5.7283813375761383E-3</v>
      </c>
      <c r="B797" s="29">
        <v>154.02549486330398</v>
      </c>
      <c r="E797" s="27">
        <v>2.3122374143895286E-2</v>
      </c>
      <c r="F797" s="20">
        <v>148.43277714505916</v>
      </c>
      <c r="H797" s="27">
        <v>1.4409444111724952</v>
      </c>
      <c r="I797" s="20">
        <v>279.02267006489745</v>
      </c>
      <c r="J797" s="75">
        <f t="shared" si="61"/>
        <v>3534.9448958947187</v>
      </c>
      <c r="K797" s="75"/>
      <c r="M797" s="27">
        <v>0.22309960064239931</v>
      </c>
      <c r="N797" s="32">
        <v>0.82402762475510671</v>
      </c>
      <c r="P797" s="20">
        <v>5.8796240505216701E-3</v>
      </c>
      <c r="Q797" s="27">
        <f t="shared" si="60"/>
        <v>148.43277714505916</v>
      </c>
      <c r="R797" s="32">
        <f t="shared" si="62"/>
        <v>279.02267006489745</v>
      </c>
      <c r="S797" s="27">
        <f t="shared" si="63"/>
        <v>0.87272892638781319</v>
      </c>
      <c r="T797" s="27">
        <f t="shared" si="64"/>
        <v>1.6405484015543439</v>
      </c>
    </row>
    <row r="798" spans="1:20" x14ac:dyDescent="0.3">
      <c r="A798" s="30">
        <v>5.6628198281032383E-3</v>
      </c>
      <c r="B798" s="29">
        <v>243.49142704673687</v>
      </c>
      <c r="E798" s="27">
        <v>1.1369721155460866E-3</v>
      </c>
      <c r="F798" s="20">
        <v>148.57642410633241</v>
      </c>
      <c r="H798" s="27">
        <v>3.2199451427914028E-2</v>
      </c>
      <c r="I798" s="20">
        <v>279.38438895842324</v>
      </c>
      <c r="J798" s="75">
        <f t="shared" si="61"/>
        <v>3534.9770953461466</v>
      </c>
      <c r="K798" s="75"/>
      <c r="M798" s="27">
        <v>0.22559448548690852</v>
      </c>
      <c r="N798" s="32">
        <v>0.20895935055828072</v>
      </c>
      <c r="P798" s="20">
        <v>5.8778428447112674E-3</v>
      </c>
      <c r="Q798" s="27">
        <f t="shared" si="60"/>
        <v>148.57642410633241</v>
      </c>
      <c r="R798" s="32">
        <f t="shared" si="62"/>
        <v>279.38438895842324</v>
      </c>
      <c r="S798" s="27">
        <f t="shared" si="63"/>
        <v>0.87330887132619262</v>
      </c>
      <c r="T798" s="27">
        <f t="shared" si="64"/>
        <v>1.6421775315632976</v>
      </c>
    </row>
    <row r="799" spans="1:20" x14ac:dyDescent="0.3">
      <c r="A799" s="30">
        <v>5.6417841083202802E-3</v>
      </c>
      <c r="B799" s="29">
        <v>157.79736952304972</v>
      </c>
      <c r="E799" s="27">
        <v>3.42703303495E-2</v>
      </c>
      <c r="F799" s="20">
        <v>148.57911680661829</v>
      </c>
      <c r="H799" s="27">
        <v>1.5208491869248064</v>
      </c>
      <c r="I799" s="20">
        <v>279.75404354149225</v>
      </c>
      <c r="J799" s="75">
        <f t="shared" si="61"/>
        <v>3536.4979445330714</v>
      </c>
      <c r="K799" s="75"/>
      <c r="M799" s="27">
        <v>0.22611045079202086</v>
      </c>
      <c r="N799" s="32">
        <v>0.57946864493811912</v>
      </c>
      <c r="P799" s="20">
        <v>5.8597246170393191E-3</v>
      </c>
      <c r="Q799" s="27">
        <f t="shared" si="60"/>
        <v>148.57911680661829</v>
      </c>
      <c r="R799" s="32">
        <f t="shared" si="62"/>
        <v>279.75404354149225</v>
      </c>
      <c r="S799" s="27">
        <f t="shared" si="63"/>
        <v>0.87063270832970163</v>
      </c>
      <c r="T799" s="27">
        <f t="shared" si="64"/>
        <v>1.6392816556563716</v>
      </c>
    </row>
    <row r="800" spans="1:20" x14ac:dyDescent="0.3">
      <c r="A800" s="30">
        <v>5.5722121810504177E-3</v>
      </c>
      <c r="B800" s="29">
        <v>143.83349901469848</v>
      </c>
      <c r="E800" s="27">
        <v>1.1254936180193909E-4</v>
      </c>
      <c r="F800" s="20">
        <v>148.65213480333568</v>
      </c>
      <c r="H800" s="27">
        <v>2.7963715906689686</v>
      </c>
      <c r="I800" s="20">
        <v>280.46027959327336</v>
      </c>
      <c r="J800" s="75">
        <f t="shared" si="61"/>
        <v>3539.2943161237404</v>
      </c>
      <c r="K800" s="75"/>
      <c r="M800" s="27">
        <v>0.2285533895003482</v>
      </c>
      <c r="N800" s="32">
        <v>0.35648530566071507</v>
      </c>
      <c r="P800" s="20">
        <v>5.7283813375761383E-3</v>
      </c>
      <c r="Q800" s="27">
        <f t="shared" si="60"/>
        <v>148.65213480333568</v>
      </c>
      <c r="R800" s="32">
        <f t="shared" si="62"/>
        <v>280.46027959327336</v>
      </c>
      <c r="S800" s="27">
        <f t="shared" si="63"/>
        <v>0.85153611479828051</v>
      </c>
      <c r="T800" s="27">
        <f t="shared" si="64"/>
        <v>1.606583431553493</v>
      </c>
    </row>
    <row r="801" spans="1:20" x14ac:dyDescent="0.3">
      <c r="A801" s="30">
        <v>5.5418776078113297E-3</v>
      </c>
      <c r="B801" s="29">
        <v>303.42132183818796</v>
      </c>
      <c r="E801" s="27">
        <v>2.7006284597709964</v>
      </c>
      <c r="F801" s="20">
        <v>148.67563767350242</v>
      </c>
      <c r="H801" s="27">
        <v>3.9979757556920958E-2</v>
      </c>
      <c r="I801" s="20">
        <v>281.02988856252028</v>
      </c>
      <c r="J801" s="75">
        <f t="shared" si="61"/>
        <v>3539.3342958812973</v>
      </c>
      <c r="K801" s="75"/>
      <c r="M801" s="27">
        <v>0.22863026246432128</v>
      </c>
      <c r="N801" s="32">
        <v>0.327422988407504</v>
      </c>
      <c r="P801" s="20">
        <v>5.6628198281032383E-3</v>
      </c>
      <c r="Q801" s="27">
        <f t="shared" si="60"/>
        <v>148.67563767350242</v>
      </c>
      <c r="R801" s="32">
        <f t="shared" si="62"/>
        <v>281.02988856252028</v>
      </c>
      <c r="S801" s="27">
        <f t="shared" si="63"/>
        <v>0.84192334897340226</v>
      </c>
      <c r="T801" s="27">
        <f t="shared" si="64"/>
        <v>1.5914216252414832</v>
      </c>
    </row>
    <row r="802" spans="1:20" x14ac:dyDescent="0.3">
      <c r="A802" s="30">
        <v>5.5014044660310901E-3</v>
      </c>
      <c r="B802" s="29">
        <v>163.1785304362084</v>
      </c>
      <c r="E802" s="27">
        <v>1.9688705833686981E-5</v>
      </c>
      <c r="F802" s="20">
        <v>148.70868330650489</v>
      </c>
      <c r="H802" s="27">
        <v>9.045687447724049E-4</v>
      </c>
      <c r="I802" s="20">
        <v>281.04084604384877</v>
      </c>
      <c r="J802" s="75">
        <f t="shared" si="61"/>
        <v>3539.3352004500421</v>
      </c>
      <c r="K802" s="75"/>
      <c r="M802" s="27">
        <v>0.22924075455557613</v>
      </c>
      <c r="N802" s="32">
        <v>0.53695635888205784</v>
      </c>
      <c r="P802" s="20">
        <v>5.6417841083202802E-3</v>
      </c>
      <c r="Q802" s="27">
        <f t="shared" si="60"/>
        <v>148.70868330650489</v>
      </c>
      <c r="R802" s="32">
        <f t="shared" si="62"/>
        <v>281.04084604384877</v>
      </c>
      <c r="S802" s="27">
        <f t="shared" si="63"/>
        <v>0.83898228624787263</v>
      </c>
      <c r="T802" s="27">
        <f t="shared" si="64"/>
        <v>1.5855717789990724</v>
      </c>
    </row>
    <row r="803" spans="1:20" x14ac:dyDescent="0.3">
      <c r="A803" s="30">
        <v>5.4920004763516772E-3</v>
      </c>
      <c r="B803" s="29">
        <v>176.80269568621367</v>
      </c>
      <c r="E803" s="27">
        <v>1.9535374217412027E-3</v>
      </c>
      <c r="F803" s="20">
        <v>148.76494487403517</v>
      </c>
      <c r="H803" s="27">
        <v>3.4469223505766422E-2</v>
      </c>
      <c r="I803" s="20">
        <v>281.31300778349168</v>
      </c>
      <c r="J803" s="75">
        <f t="shared" si="61"/>
        <v>3539.3696696735478</v>
      </c>
      <c r="K803" s="75"/>
      <c r="M803" s="27">
        <v>0.23092433398323919</v>
      </c>
      <c r="N803" s="32">
        <v>0.57773140058948169</v>
      </c>
      <c r="P803" s="20">
        <v>5.5722121810504177E-3</v>
      </c>
      <c r="Q803" s="27">
        <f t="shared" si="60"/>
        <v>148.76494487403517</v>
      </c>
      <c r="R803" s="32">
        <f t="shared" si="62"/>
        <v>281.31300778349168</v>
      </c>
      <c r="S803" s="27">
        <f t="shared" si="63"/>
        <v>0.82894983794039268</v>
      </c>
      <c r="T803" s="27">
        <f t="shared" si="64"/>
        <v>1.5675357686591034</v>
      </c>
    </row>
    <row r="804" spans="1:20" x14ac:dyDescent="0.3">
      <c r="A804" s="30">
        <v>5.4583151995757362E-3</v>
      </c>
      <c r="B804" s="29">
        <v>252.51966762945423</v>
      </c>
      <c r="E804" s="27">
        <v>0.23092433398323919</v>
      </c>
      <c r="F804" s="20">
        <v>148.96454299655039</v>
      </c>
      <c r="H804" s="27">
        <v>8.8094579950848129E-6</v>
      </c>
      <c r="I804" s="20">
        <v>281.64607060486128</v>
      </c>
      <c r="J804" s="75">
        <f t="shared" si="61"/>
        <v>3539.3696784830058</v>
      </c>
      <c r="K804" s="75"/>
      <c r="M804" s="27">
        <v>0.24263501491032002</v>
      </c>
      <c r="N804" s="32">
        <v>0.41950607222240699</v>
      </c>
      <c r="P804" s="20">
        <v>5.5418776078113297E-3</v>
      </c>
      <c r="Q804" s="27">
        <f t="shared" si="60"/>
        <v>148.96454299655039</v>
      </c>
      <c r="R804" s="32">
        <f t="shared" si="62"/>
        <v>281.64607060486128</v>
      </c>
      <c r="S804" s="27">
        <f t="shared" si="63"/>
        <v>0.82554326519043064</v>
      </c>
      <c r="T804" s="27">
        <f t="shared" si="64"/>
        <v>1.5608480520131294</v>
      </c>
    </row>
    <row r="805" spans="1:20" x14ac:dyDescent="0.3">
      <c r="A805" s="30">
        <v>5.353727649890061E-3</v>
      </c>
      <c r="B805" s="29">
        <v>182.76557734401786</v>
      </c>
      <c r="E805" s="27">
        <v>0.32343180600173582</v>
      </c>
      <c r="F805" s="20">
        <v>149.15179175383054</v>
      </c>
      <c r="H805" s="27">
        <v>1.1957476667248557E-2</v>
      </c>
      <c r="I805" s="20">
        <v>281.84100240888921</v>
      </c>
      <c r="J805" s="75">
        <f t="shared" si="61"/>
        <v>3539.3816359596731</v>
      </c>
      <c r="K805" s="75"/>
      <c r="M805" s="27">
        <v>0.25467359457343264</v>
      </c>
      <c r="N805" s="32">
        <v>0.27312971172473183</v>
      </c>
      <c r="P805" s="20">
        <v>5.5014044660310901E-3</v>
      </c>
      <c r="Q805" s="27">
        <f t="shared" si="60"/>
        <v>149.15179175383054</v>
      </c>
      <c r="R805" s="32">
        <f t="shared" si="62"/>
        <v>281.84100240888921</v>
      </c>
      <c r="S805" s="27">
        <f t="shared" si="63"/>
        <v>0.82054433327106246</v>
      </c>
      <c r="T805" s="27">
        <f t="shared" si="64"/>
        <v>1.5505213493629424</v>
      </c>
    </row>
    <row r="806" spans="1:20" x14ac:dyDescent="0.3">
      <c r="A806" s="30">
        <v>5.1645848807311268E-3</v>
      </c>
      <c r="B806" s="29">
        <v>196.19748038733104</v>
      </c>
      <c r="E806" s="27">
        <v>0.27338819799069825</v>
      </c>
      <c r="F806" s="20">
        <v>149.15539567097582</v>
      </c>
      <c r="H806" s="27">
        <v>4.9642060234618839</v>
      </c>
      <c r="I806" s="20">
        <v>282.0101042171928</v>
      </c>
      <c r="J806" s="75">
        <f t="shared" si="61"/>
        <v>3544.345841983135</v>
      </c>
      <c r="K806" s="75"/>
      <c r="M806" s="27">
        <v>0.25595007023218841</v>
      </c>
      <c r="N806" s="32">
        <v>0.60015957348871063</v>
      </c>
      <c r="P806" s="20">
        <v>5.4920004763516772E-3</v>
      </c>
      <c r="Q806" s="27">
        <f t="shared" si="60"/>
        <v>149.15539567097582</v>
      </c>
      <c r="R806" s="32">
        <f t="shared" si="62"/>
        <v>282.0101042171928</v>
      </c>
      <c r="S806" s="27">
        <f t="shared" si="63"/>
        <v>0.8191615040754221</v>
      </c>
      <c r="T806" s="27">
        <f t="shared" si="64"/>
        <v>1.5487996266968089</v>
      </c>
    </row>
    <row r="807" spans="1:20" x14ac:dyDescent="0.3">
      <c r="A807" s="30">
        <v>5.1484470377545222E-3</v>
      </c>
      <c r="B807" s="29">
        <v>1042.2329952392711</v>
      </c>
      <c r="E807" s="27">
        <v>3.2514188284494594E-2</v>
      </c>
      <c r="F807" s="20">
        <v>149.21147598132688</v>
      </c>
      <c r="H807" s="27">
        <v>3.7527487838815432E-3</v>
      </c>
      <c r="I807" s="20">
        <v>282.05411777041178</v>
      </c>
      <c r="J807" s="75">
        <f t="shared" si="61"/>
        <v>3544.3495947319188</v>
      </c>
      <c r="K807" s="75"/>
      <c r="M807" s="27">
        <v>0.26223598886053878</v>
      </c>
      <c r="N807" s="32">
        <v>0.68467140921966119</v>
      </c>
      <c r="P807" s="20">
        <v>5.4583151995757362E-3</v>
      </c>
      <c r="Q807" s="27">
        <f t="shared" si="60"/>
        <v>149.21147598132688</v>
      </c>
      <c r="R807" s="32">
        <f t="shared" si="62"/>
        <v>282.05411777041178</v>
      </c>
      <c r="S807" s="27">
        <f t="shared" si="63"/>
        <v>0.81444326730000638</v>
      </c>
      <c r="T807" s="27">
        <f t="shared" si="64"/>
        <v>1.5395402781291634</v>
      </c>
    </row>
    <row r="808" spans="1:20" x14ac:dyDescent="0.3">
      <c r="A808" s="30">
        <v>5.0612819754860539E-3</v>
      </c>
      <c r="B808" s="29">
        <v>335.75555364671834</v>
      </c>
      <c r="E808" s="27">
        <v>4.5648862987945904E-4</v>
      </c>
      <c r="F808" s="20">
        <v>149.9865881900657</v>
      </c>
      <c r="H808" s="27">
        <v>4.4080714303245259</v>
      </c>
      <c r="I808" s="20">
        <v>282.11188393442558</v>
      </c>
      <c r="J808" s="75">
        <f t="shared" si="61"/>
        <v>3548.7576661622434</v>
      </c>
      <c r="K808" s="75"/>
      <c r="M808" s="27">
        <v>0.26280625534536739</v>
      </c>
      <c r="N808" s="32">
        <v>0.54284443068866717</v>
      </c>
      <c r="P808" s="20">
        <v>5.353727649890061E-3</v>
      </c>
      <c r="Q808" s="27">
        <f t="shared" si="60"/>
        <v>149.9865881900657</v>
      </c>
      <c r="R808" s="32">
        <f t="shared" si="62"/>
        <v>282.11188393442558</v>
      </c>
      <c r="S808" s="27">
        <f t="shared" si="63"/>
        <v>0.80298734430582885</v>
      </c>
      <c r="T808" s="27">
        <f t="shared" si="64"/>
        <v>1.5103501933823098</v>
      </c>
    </row>
    <row r="809" spans="1:20" x14ac:dyDescent="0.3">
      <c r="A809" s="30">
        <v>5.0509652223809098E-3</v>
      </c>
      <c r="B809" s="29">
        <v>190.14702272016979</v>
      </c>
      <c r="E809" s="27">
        <v>2.5466385453455587E-2</v>
      </c>
      <c r="F809" s="20">
        <v>150.06747049338531</v>
      </c>
      <c r="H809" s="27">
        <v>9.9407419217482129</v>
      </c>
      <c r="I809" s="20">
        <v>282.12382271122533</v>
      </c>
      <c r="J809" s="75">
        <f t="shared" si="61"/>
        <v>3558.6984080839916</v>
      </c>
      <c r="K809" s="75"/>
      <c r="M809" s="27">
        <v>0.26330700914104455</v>
      </c>
      <c r="N809" s="32">
        <v>0.5269880086630937</v>
      </c>
      <c r="P809" s="20">
        <v>5.1645848807311268E-3</v>
      </c>
      <c r="Q809" s="27">
        <f t="shared" si="60"/>
        <v>150.06747049338531</v>
      </c>
      <c r="R809" s="32">
        <f t="shared" si="62"/>
        <v>282.12382271122533</v>
      </c>
      <c r="S809" s="27">
        <f t="shared" si="63"/>
        <v>0.7750361891997023</v>
      </c>
      <c r="T809" s="27">
        <f t="shared" si="64"/>
        <v>1.4570524292684632</v>
      </c>
    </row>
    <row r="810" spans="1:20" x14ac:dyDescent="0.3">
      <c r="A810" s="30">
        <v>4.9645829144537856E-3</v>
      </c>
      <c r="B810" s="29">
        <v>301.85471829457913</v>
      </c>
      <c r="E810" s="27">
        <v>8.8945890843206143E-3</v>
      </c>
      <c r="F810" s="20">
        <v>150.09032923458039</v>
      </c>
      <c r="H810" s="27">
        <v>1.1668655313314957E-2</v>
      </c>
      <c r="I810" s="20">
        <v>282.27744583338546</v>
      </c>
      <c r="J810" s="75">
        <f t="shared" si="61"/>
        <v>3558.7100767393049</v>
      </c>
      <c r="K810" s="75"/>
      <c r="M810" s="27">
        <v>0.26543934659957813</v>
      </c>
      <c r="N810" s="32">
        <v>0.5262516207350606</v>
      </c>
      <c r="P810" s="20">
        <v>5.1484470377545222E-3</v>
      </c>
      <c r="Q810" s="27">
        <f t="shared" si="60"/>
        <v>150.09032923458039</v>
      </c>
      <c r="R810" s="32">
        <f t="shared" si="62"/>
        <v>282.27744583338546</v>
      </c>
      <c r="S810" s="27">
        <f t="shared" si="63"/>
        <v>0.77273211094337635</v>
      </c>
      <c r="T810" s="27">
        <f t="shared" si="64"/>
        <v>1.4532904798258059</v>
      </c>
    </row>
    <row r="811" spans="1:20" x14ac:dyDescent="0.3">
      <c r="A811" s="30">
        <v>4.8627142778059351E-3</v>
      </c>
      <c r="B811" s="29">
        <v>229.48987064823049</v>
      </c>
      <c r="E811" s="27">
        <v>2.5306561274192063E-3</v>
      </c>
      <c r="F811" s="20">
        <v>150.12308988206641</v>
      </c>
      <c r="H811" s="27">
        <v>3.8732053811600053E-2</v>
      </c>
      <c r="I811" s="20">
        <v>282.70567497739012</v>
      </c>
      <c r="J811" s="75">
        <f t="shared" si="61"/>
        <v>3558.7488087931165</v>
      </c>
      <c r="K811" s="75"/>
      <c r="M811" s="27">
        <v>0.26589236987774711</v>
      </c>
      <c r="N811" s="32">
        <v>0.63765332521718621</v>
      </c>
      <c r="P811" s="20">
        <v>5.0612819754860539E-3</v>
      </c>
      <c r="Q811" s="27">
        <f t="shared" si="60"/>
        <v>150.12308988206641</v>
      </c>
      <c r="R811" s="32">
        <f t="shared" si="62"/>
        <v>282.70567497739012</v>
      </c>
      <c r="S811" s="27">
        <f t="shared" si="63"/>
        <v>0.75981528892437555</v>
      </c>
      <c r="T811" s="27">
        <f t="shared" si="64"/>
        <v>1.4308531371306834</v>
      </c>
    </row>
    <row r="812" spans="1:20" x14ac:dyDescent="0.3">
      <c r="A812" s="30">
        <v>4.6770130165896262E-3</v>
      </c>
      <c r="B812" s="29">
        <v>335.63118235529407</v>
      </c>
      <c r="E812" s="27">
        <v>0.92922701181259981</v>
      </c>
      <c r="F812" s="20">
        <v>150.14471662685867</v>
      </c>
      <c r="H812" s="27">
        <v>5.1991112359701219E-2</v>
      </c>
      <c r="I812" s="20">
        <v>282.89756937954508</v>
      </c>
      <c r="J812" s="75">
        <f t="shared" si="61"/>
        <v>3558.8007999054762</v>
      </c>
      <c r="K812" s="75"/>
      <c r="M812" s="27">
        <v>0.26665421738266559</v>
      </c>
      <c r="N812" s="32">
        <v>0.5118126992445432</v>
      </c>
      <c r="P812" s="20">
        <v>5.0509652223809098E-3</v>
      </c>
      <c r="Q812" s="27">
        <f t="shared" si="60"/>
        <v>150.14471662685867</v>
      </c>
      <c r="R812" s="32">
        <f t="shared" si="62"/>
        <v>282.89756937954508</v>
      </c>
      <c r="S812" s="27">
        <f t="shared" si="63"/>
        <v>0.75837574200649993</v>
      </c>
      <c r="T812" s="27">
        <f t="shared" si="64"/>
        <v>1.4289057844321729</v>
      </c>
    </row>
    <row r="813" spans="1:20" x14ac:dyDescent="0.3">
      <c r="A813" s="30">
        <v>4.6424076076618803E-3</v>
      </c>
      <c r="B813" s="29">
        <v>312.12635935679549</v>
      </c>
      <c r="E813" s="27">
        <v>2.7963715906689686</v>
      </c>
      <c r="F813" s="20">
        <v>150.24970804226356</v>
      </c>
      <c r="H813" s="27">
        <v>20.819024197884573</v>
      </c>
      <c r="I813" s="20">
        <v>283.06825692497682</v>
      </c>
      <c r="J813" s="75">
        <f t="shared" si="61"/>
        <v>3579.6198241033608</v>
      </c>
      <c r="K813" s="75"/>
      <c r="M813" s="27">
        <v>0.27099619989076018</v>
      </c>
      <c r="N813" s="32">
        <v>0.48159040528572927</v>
      </c>
      <c r="P813" s="20">
        <v>4.9645829144537856E-3</v>
      </c>
      <c r="Q813" s="27">
        <f t="shared" si="60"/>
        <v>150.24970804226356</v>
      </c>
      <c r="R813" s="32">
        <f t="shared" si="62"/>
        <v>283.06825692497682</v>
      </c>
      <c r="S813" s="27">
        <f t="shared" si="63"/>
        <v>0.7459271334482912</v>
      </c>
      <c r="T813" s="27">
        <f t="shared" si="64"/>
        <v>1.4053158319539545</v>
      </c>
    </row>
    <row r="814" spans="1:20" x14ac:dyDescent="0.3">
      <c r="A814" s="30">
        <v>4.5990381931915181E-3</v>
      </c>
      <c r="B814" s="29">
        <v>145.40000849026046</v>
      </c>
      <c r="E814" s="27">
        <v>4.4080714303245259</v>
      </c>
      <c r="F814" s="20">
        <v>150.27482405007407</v>
      </c>
      <c r="H814" s="27">
        <v>1.5543907838946325E-3</v>
      </c>
      <c r="I814" s="20">
        <v>283.16902961226231</v>
      </c>
      <c r="J814" s="75">
        <f t="shared" si="61"/>
        <v>3579.6213784941447</v>
      </c>
      <c r="K814" s="75"/>
      <c r="M814" s="27">
        <v>0.27338819799069825</v>
      </c>
      <c r="N814" s="32">
        <v>0.48238879506659199</v>
      </c>
      <c r="P814" s="20">
        <v>4.8627142778059351E-3</v>
      </c>
      <c r="Q814" s="27">
        <f t="shared" si="60"/>
        <v>150.27482405007407</v>
      </c>
      <c r="R814" s="32">
        <f t="shared" si="62"/>
        <v>283.16902961226231</v>
      </c>
      <c r="S814" s="27">
        <f t="shared" si="63"/>
        <v>0.73074353250306989</v>
      </c>
      <c r="T814" s="27">
        <f t="shared" si="64"/>
        <v>1.3769700833279996</v>
      </c>
    </row>
    <row r="815" spans="1:20" x14ac:dyDescent="0.3">
      <c r="A815" s="30">
        <v>4.5978412331351137E-3</v>
      </c>
      <c r="B815" s="29">
        <v>411.95632133421816</v>
      </c>
      <c r="E815" s="27">
        <v>9.833215322032629E-4</v>
      </c>
      <c r="F815" s="20">
        <v>150.39183404796026</v>
      </c>
      <c r="H815" s="27">
        <v>1.7271008300667745E-4</v>
      </c>
      <c r="I815" s="20">
        <v>283.22659160139119</v>
      </c>
      <c r="J815" s="75">
        <f t="shared" si="61"/>
        <v>3579.6215512042277</v>
      </c>
      <c r="K815" s="75"/>
      <c r="M815" s="27">
        <v>0.27635926672746791</v>
      </c>
      <c r="N815" s="32">
        <v>0.44682605013188986</v>
      </c>
      <c r="P815" s="20">
        <v>4.6770130165896262E-3</v>
      </c>
      <c r="Q815" s="27">
        <f t="shared" si="60"/>
        <v>150.39183404796026</v>
      </c>
      <c r="R815" s="32">
        <f t="shared" si="62"/>
        <v>283.22659160139119</v>
      </c>
      <c r="S815" s="27">
        <f t="shared" si="63"/>
        <v>0.70338456543109706</v>
      </c>
      <c r="T815" s="27">
        <f t="shared" si="64"/>
        <v>1.3246544555640207</v>
      </c>
    </row>
    <row r="816" spans="1:20" x14ac:dyDescent="0.3">
      <c r="A816" s="30">
        <v>4.441552763182699E-3</v>
      </c>
      <c r="B816" s="29">
        <v>213.75429928502425</v>
      </c>
      <c r="E816" s="27">
        <v>4.6145047861500643E-2</v>
      </c>
      <c r="F816" s="20">
        <v>150.50417825127207</v>
      </c>
      <c r="H816" s="27">
        <v>0.11839367454649619</v>
      </c>
      <c r="I816" s="20">
        <v>283.96432687965125</v>
      </c>
      <c r="J816" s="75">
        <f t="shared" si="61"/>
        <v>3579.7399448787742</v>
      </c>
      <c r="K816" s="75"/>
      <c r="M816" s="27">
        <v>0.28089935711250291</v>
      </c>
      <c r="N816" s="32">
        <v>0.38267953388321907</v>
      </c>
      <c r="P816" s="20">
        <v>4.6424076076618803E-3</v>
      </c>
      <c r="Q816" s="27">
        <f t="shared" si="60"/>
        <v>150.50417825127207</v>
      </c>
      <c r="R816" s="32">
        <f t="shared" si="62"/>
        <v>283.96432687965125</v>
      </c>
      <c r="S816" s="27">
        <f t="shared" si="63"/>
        <v>0.69870174209860514</v>
      </c>
      <c r="T816" s="27">
        <f t="shared" si="64"/>
        <v>1.3182781514106781</v>
      </c>
    </row>
    <row r="817" spans="1:20" x14ac:dyDescent="0.3">
      <c r="A817" s="30">
        <v>4.4287714417805546E-3</v>
      </c>
      <c r="B817" s="29">
        <v>1108.3608627157489</v>
      </c>
      <c r="E817" s="27">
        <v>7.7652336130995536E-5</v>
      </c>
      <c r="F817" s="20">
        <v>150.51934629590855</v>
      </c>
      <c r="H817" s="27">
        <v>1.2941653267262154E-4</v>
      </c>
      <c r="I817" s="20">
        <v>284.28712183437153</v>
      </c>
      <c r="J817" s="75">
        <f t="shared" si="61"/>
        <v>3579.7400742953068</v>
      </c>
      <c r="K817" s="75"/>
      <c r="M817" s="27">
        <v>0.28400090425293456</v>
      </c>
      <c r="N817" s="32">
        <v>0.20574229577743461</v>
      </c>
      <c r="P817" s="20">
        <v>4.5990381931915181E-3</v>
      </c>
      <c r="Q817" s="27">
        <f t="shared" si="60"/>
        <v>150.51934629590855</v>
      </c>
      <c r="R817" s="32">
        <f t="shared" si="62"/>
        <v>284.28712183437153</v>
      </c>
      <c r="S817" s="27">
        <f t="shared" si="63"/>
        <v>0.69224422242910366</v>
      </c>
      <c r="T817" s="27">
        <f t="shared" si="64"/>
        <v>1.3074473311487651</v>
      </c>
    </row>
    <row r="818" spans="1:20" x14ac:dyDescent="0.3">
      <c r="A818" s="30">
        <v>4.4222167989573791E-3</v>
      </c>
      <c r="B818" s="29">
        <v>147.57953677762447</v>
      </c>
      <c r="E818" s="27">
        <v>8.6280369941960089E-6</v>
      </c>
      <c r="F818" s="20">
        <v>150.57688476577627</v>
      </c>
      <c r="H818" s="27">
        <v>6.4688038526583114E-2</v>
      </c>
      <c r="I818" s="20">
        <v>284.58553970510241</v>
      </c>
      <c r="J818" s="75">
        <f t="shared" si="61"/>
        <v>3579.8047623338334</v>
      </c>
      <c r="K818" s="75"/>
      <c r="M818" s="27">
        <v>0.28420314005052205</v>
      </c>
      <c r="N818" s="32">
        <v>0.54884573243152268</v>
      </c>
      <c r="P818" s="20">
        <v>4.5978412331351137E-3</v>
      </c>
      <c r="Q818" s="27">
        <f t="shared" si="60"/>
        <v>150.57688476577627</v>
      </c>
      <c r="R818" s="32">
        <f t="shared" si="62"/>
        <v>284.58553970510241</v>
      </c>
      <c r="S818" s="27">
        <f t="shared" si="63"/>
        <v>0.6923286095331207</v>
      </c>
      <c r="T818" s="27">
        <f t="shared" si="64"/>
        <v>1.3084791288101298</v>
      </c>
    </row>
    <row r="819" spans="1:20" x14ac:dyDescent="0.3">
      <c r="A819" s="30">
        <v>4.4199319436302176E-3</v>
      </c>
      <c r="B819" s="29">
        <v>179.71917495311081</v>
      </c>
      <c r="E819" s="27">
        <v>5.9286044233886059E-6</v>
      </c>
      <c r="F819" s="20">
        <v>150.82763121636421</v>
      </c>
      <c r="H819" s="27">
        <v>2.9851816179871093E-5</v>
      </c>
      <c r="I819" s="20">
        <v>284.72909911068939</v>
      </c>
      <c r="J819" s="75">
        <f t="shared" si="61"/>
        <v>3579.8047921856496</v>
      </c>
      <c r="K819" s="75"/>
      <c r="M819" s="27">
        <v>0.28500940874027947</v>
      </c>
      <c r="N819" s="32">
        <v>0.24089843570300468</v>
      </c>
      <c r="P819" s="20">
        <v>4.441552763182699E-3</v>
      </c>
      <c r="Q819" s="27">
        <f t="shared" si="60"/>
        <v>150.82763121636421</v>
      </c>
      <c r="R819" s="32">
        <f t="shared" si="62"/>
        <v>284.72909911068939</v>
      </c>
      <c r="S819" s="27">
        <f t="shared" si="63"/>
        <v>0.66990888219334355</v>
      </c>
      <c r="T819" s="27">
        <f t="shared" si="64"/>
        <v>1.264639316913603</v>
      </c>
    </row>
    <row r="820" spans="1:20" x14ac:dyDescent="0.3">
      <c r="A820" s="30">
        <v>4.3892946197274796E-3</v>
      </c>
      <c r="B820" s="29">
        <v>137.60799316808556</v>
      </c>
      <c r="E820" s="27">
        <v>0.1230192390044067</v>
      </c>
      <c r="F820" s="20">
        <v>151.16311086370339</v>
      </c>
      <c r="H820" s="27">
        <v>1.0454670653839457</v>
      </c>
      <c r="I820" s="20">
        <v>284.76216364218061</v>
      </c>
      <c r="J820" s="75">
        <f t="shared" si="61"/>
        <v>3580.8502592510335</v>
      </c>
      <c r="K820" s="75"/>
      <c r="M820" s="27">
        <v>0.28646855652095837</v>
      </c>
      <c r="N820" s="32">
        <v>0.69679181869602458</v>
      </c>
      <c r="P820" s="20">
        <v>4.4287714417805546E-3</v>
      </c>
      <c r="Q820" s="27">
        <f t="shared" si="60"/>
        <v>151.16311086370339</v>
      </c>
      <c r="R820" s="32">
        <f t="shared" si="62"/>
        <v>284.76216364218061</v>
      </c>
      <c r="S820" s="27">
        <f t="shared" si="63"/>
        <v>0.66946686844387748</v>
      </c>
      <c r="T820" s="27">
        <f t="shared" si="64"/>
        <v>1.2611465380381304</v>
      </c>
    </row>
    <row r="821" spans="1:20" x14ac:dyDescent="0.3">
      <c r="A821" s="30">
        <v>4.3823154255733243E-3</v>
      </c>
      <c r="B821" s="29">
        <v>238.10445995606909</v>
      </c>
      <c r="E821" s="27">
        <v>2.4483505059833988E-2</v>
      </c>
      <c r="F821" s="20">
        <v>151.36462262042414</v>
      </c>
      <c r="H821" s="27">
        <v>6.1257576291609439E-2</v>
      </c>
      <c r="I821" s="20">
        <v>284.86286258459813</v>
      </c>
      <c r="J821" s="75">
        <f t="shared" si="61"/>
        <v>3580.9115168273252</v>
      </c>
      <c r="K821" s="75"/>
      <c r="M821" s="27">
        <v>0.29037021802469098</v>
      </c>
      <c r="N821" s="32">
        <v>0.3727237782319836</v>
      </c>
      <c r="P821" s="20">
        <v>4.4222167989573791E-3</v>
      </c>
      <c r="Q821" s="27">
        <f t="shared" si="60"/>
        <v>151.36462262042414</v>
      </c>
      <c r="R821" s="32">
        <f t="shared" si="62"/>
        <v>284.86286258459813</v>
      </c>
      <c r="S821" s="27">
        <f t="shared" si="63"/>
        <v>0.66936717691988379</v>
      </c>
      <c r="T821" s="27">
        <f t="shared" si="64"/>
        <v>1.2597253363206973</v>
      </c>
    </row>
    <row r="822" spans="1:20" x14ac:dyDescent="0.3">
      <c r="A822" s="30">
        <v>4.3258909281576052E-3</v>
      </c>
      <c r="B822" s="29">
        <v>180.98709720663697</v>
      </c>
      <c r="E822" s="27">
        <v>0.44594049717306916</v>
      </c>
      <c r="F822" s="20">
        <v>151.57132791319572</v>
      </c>
      <c r="H822" s="27">
        <v>3.1068336693351739E-3</v>
      </c>
      <c r="I822" s="20">
        <v>285.09365784245421</v>
      </c>
      <c r="J822" s="75">
        <f t="shared" si="61"/>
        <v>3580.9146236609945</v>
      </c>
      <c r="K822" s="75"/>
      <c r="M822" s="27">
        <v>0.2905486137274238</v>
      </c>
      <c r="N822" s="32">
        <v>0.50289022457860388</v>
      </c>
      <c r="P822" s="20">
        <v>4.4199319436302176E-3</v>
      </c>
      <c r="Q822" s="27">
        <f t="shared" si="60"/>
        <v>151.57132791319572</v>
      </c>
      <c r="R822" s="32">
        <f t="shared" si="62"/>
        <v>285.09365784245421</v>
      </c>
      <c r="S822" s="27">
        <f t="shared" si="63"/>
        <v>0.66993495398198422</v>
      </c>
      <c r="T822" s="27">
        <f t="shared" si="64"/>
        <v>1.2600945652242468</v>
      </c>
    </row>
    <row r="823" spans="1:20" x14ac:dyDescent="0.3">
      <c r="A823" s="30">
        <v>4.2949651892740803E-3</v>
      </c>
      <c r="B823" s="29">
        <v>215.14009212777137</v>
      </c>
      <c r="E823" s="27">
        <v>13.243066097733845</v>
      </c>
      <c r="F823" s="20">
        <v>151.58388475001718</v>
      </c>
      <c r="H823" s="27">
        <v>1.3744696103913157E-2</v>
      </c>
      <c r="I823" s="20">
        <v>285.24948157743393</v>
      </c>
      <c r="J823" s="75">
        <f t="shared" si="61"/>
        <v>3580.9283683570984</v>
      </c>
      <c r="K823" s="75"/>
      <c r="M823" s="27">
        <v>0.29692889704347181</v>
      </c>
      <c r="N823" s="32">
        <v>0.50278823214899482</v>
      </c>
      <c r="P823" s="20">
        <v>4.3892946197274796E-3</v>
      </c>
      <c r="Q823" s="27">
        <f t="shared" si="60"/>
        <v>151.58388475001718</v>
      </c>
      <c r="R823" s="32">
        <f t="shared" si="62"/>
        <v>285.24948157743393</v>
      </c>
      <c r="S823" s="27">
        <f t="shared" si="63"/>
        <v>0.66534632977064079</v>
      </c>
      <c r="T823" s="27">
        <f t="shared" si="64"/>
        <v>1.2520440147678835</v>
      </c>
    </row>
    <row r="824" spans="1:20" x14ac:dyDescent="0.3">
      <c r="A824" s="30">
        <v>4.2847727482921982E-3</v>
      </c>
      <c r="B824" s="29">
        <v>119.3309354227553</v>
      </c>
      <c r="E824" s="27">
        <v>7.2473569270641747E-2</v>
      </c>
      <c r="F824" s="20">
        <v>151.65623569389078</v>
      </c>
      <c r="H824" s="27">
        <v>6.6655888696914189E-2</v>
      </c>
      <c r="I824" s="20">
        <v>285.25055348608311</v>
      </c>
      <c r="J824" s="75">
        <f t="shared" si="61"/>
        <v>3580.9950242457953</v>
      </c>
      <c r="K824" s="75"/>
      <c r="M824" s="27">
        <v>0.30002068641715596</v>
      </c>
      <c r="N824" s="32">
        <v>0.84544676645563999</v>
      </c>
      <c r="P824" s="20">
        <v>4.3823154255733243E-3</v>
      </c>
      <c r="Q824" s="27">
        <f t="shared" si="60"/>
        <v>151.65623569389078</v>
      </c>
      <c r="R824" s="32">
        <f t="shared" si="62"/>
        <v>285.25055348608311</v>
      </c>
      <c r="S824" s="27">
        <f t="shared" si="63"/>
        <v>0.66460546106572138</v>
      </c>
      <c r="T824" s="27">
        <f t="shared" si="64"/>
        <v>1.2500579006953907</v>
      </c>
    </row>
    <row r="825" spans="1:20" x14ac:dyDescent="0.3">
      <c r="A825" s="30">
        <v>4.2162605000157782E-3</v>
      </c>
      <c r="B825" s="29">
        <v>332.53201203118584</v>
      </c>
      <c r="E825" s="27">
        <v>3.0913025925656257E-3</v>
      </c>
      <c r="F825" s="20">
        <v>151.76775480780148</v>
      </c>
      <c r="H825" s="27">
        <v>7.4062096919078613E-3</v>
      </c>
      <c r="I825" s="20">
        <v>285.30811547521199</v>
      </c>
      <c r="J825" s="75">
        <f t="shared" si="61"/>
        <v>3581.0024304554872</v>
      </c>
      <c r="K825" s="75"/>
      <c r="M825" s="27">
        <v>0.30014498788159472</v>
      </c>
      <c r="N825" s="32">
        <v>0.3964382294337242</v>
      </c>
      <c r="P825" s="20">
        <v>4.3258909281576052E-3</v>
      </c>
      <c r="Q825" s="27">
        <f t="shared" si="60"/>
        <v>151.76775480780148</v>
      </c>
      <c r="R825" s="32">
        <f t="shared" si="62"/>
        <v>285.30811547521199</v>
      </c>
      <c r="S825" s="27">
        <f t="shared" si="63"/>
        <v>0.6565307537099162</v>
      </c>
      <c r="T825" s="27">
        <f t="shared" si="64"/>
        <v>1.2342117884639621</v>
      </c>
    </row>
    <row r="826" spans="1:20" x14ac:dyDescent="0.3">
      <c r="A826" s="30">
        <v>4.1114585214927502E-3</v>
      </c>
      <c r="B826" s="29">
        <v>318.54444469532001</v>
      </c>
      <c r="E826" s="27">
        <v>2.7870903718394402E-2</v>
      </c>
      <c r="F826" s="20">
        <v>151.77914076167787</v>
      </c>
      <c r="H826" s="27">
        <v>1.4274260138336103E-5</v>
      </c>
      <c r="I826" s="20">
        <v>285.37871804171141</v>
      </c>
      <c r="J826" s="75">
        <f t="shared" si="61"/>
        <v>3581.0024447297474</v>
      </c>
      <c r="K826" s="75"/>
      <c r="M826" s="27">
        <v>0.30449767965546926</v>
      </c>
      <c r="N826" s="32">
        <v>0.52419332005162489</v>
      </c>
      <c r="P826" s="20">
        <v>4.2949651892740803E-3</v>
      </c>
      <c r="Q826" s="27">
        <f t="shared" si="60"/>
        <v>151.77914076167787</v>
      </c>
      <c r="R826" s="32">
        <f t="shared" si="62"/>
        <v>285.37871804171141</v>
      </c>
      <c r="S826" s="27">
        <f t="shared" si="63"/>
        <v>0.65188612602933704</v>
      </c>
      <c r="T826" s="27">
        <f t="shared" si="64"/>
        <v>1.2256916597488134</v>
      </c>
    </row>
    <row r="827" spans="1:20" x14ac:dyDescent="0.3">
      <c r="A827" s="30">
        <v>4.0237413427348656E-3</v>
      </c>
      <c r="B827" s="29">
        <v>214.70449938464571</v>
      </c>
      <c r="E827" s="27">
        <v>1.3437338466246729E-3</v>
      </c>
      <c r="F827" s="20">
        <v>151.80491327937082</v>
      </c>
      <c r="H827" s="27">
        <v>0.38258771544042247</v>
      </c>
      <c r="I827" s="20">
        <v>285.53505067184324</v>
      </c>
      <c r="J827" s="75">
        <f t="shared" si="61"/>
        <v>3581.3850324451878</v>
      </c>
      <c r="K827" s="75"/>
      <c r="M827" s="27">
        <v>0.3081640704858728</v>
      </c>
      <c r="N827" s="32">
        <v>0.42434778454795868</v>
      </c>
      <c r="P827" s="20">
        <v>4.2847727482921982E-3</v>
      </c>
      <c r="Q827" s="27">
        <f t="shared" si="60"/>
        <v>151.80491327937082</v>
      </c>
      <c r="R827" s="32">
        <f t="shared" si="62"/>
        <v>285.53505067184324</v>
      </c>
      <c r="S827" s="27">
        <f t="shared" si="63"/>
        <v>0.65044955547630856</v>
      </c>
      <c r="T827" s="27">
        <f t="shared" si="64"/>
        <v>1.2234528038009458</v>
      </c>
    </row>
    <row r="828" spans="1:20" x14ac:dyDescent="0.3">
      <c r="A828" s="30">
        <v>4.007668093436223E-3</v>
      </c>
      <c r="B828" s="29">
        <v>202.52827573186036</v>
      </c>
      <c r="E828" s="27">
        <v>0.38258771544042247</v>
      </c>
      <c r="F828" s="20">
        <v>152.29412179098864</v>
      </c>
      <c r="H828" s="27">
        <v>0.14700096413753272</v>
      </c>
      <c r="I828" s="20">
        <v>285.60982648374824</v>
      </c>
      <c r="J828" s="75">
        <f t="shared" si="61"/>
        <v>3581.5320334093253</v>
      </c>
      <c r="K828" s="75"/>
      <c r="M828" s="27">
        <v>0.30847516320409341</v>
      </c>
      <c r="N828" s="32">
        <v>0.48358737331770735</v>
      </c>
      <c r="P828" s="20">
        <v>4.2162605000157782E-3</v>
      </c>
      <c r="Q828" s="27">
        <f t="shared" si="60"/>
        <v>152.29412179098864</v>
      </c>
      <c r="R828" s="32">
        <f t="shared" si="62"/>
        <v>285.60982648374824</v>
      </c>
      <c r="S828" s="27">
        <f t="shared" si="63"/>
        <v>0.64211169009193758</v>
      </c>
      <c r="T828" s="27">
        <f t="shared" si="64"/>
        <v>1.204205429819788</v>
      </c>
    </row>
    <row r="829" spans="1:20" x14ac:dyDescent="0.3">
      <c r="A829" s="30">
        <v>4.0061510826490121E-3</v>
      </c>
      <c r="B829" s="29">
        <v>153.81616658226596</v>
      </c>
      <c r="E829" s="27">
        <v>0.66567409682238576</v>
      </c>
      <c r="F829" s="20">
        <v>152.57174769609486</v>
      </c>
      <c r="H829" s="27">
        <v>1.6045069177071127</v>
      </c>
      <c r="I829" s="20">
        <v>286.59320337962731</v>
      </c>
      <c r="J829" s="75">
        <f t="shared" si="61"/>
        <v>3583.1365403270324</v>
      </c>
      <c r="K829" s="75"/>
      <c r="M829" s="27">
        <v>0.30870554735292899</v>
      </c>
      <c r="N829" s="32">
        <v>0.3546659046705507</v>
      </c>
      <c r="P829" s="20">
        <v>4.1114585214927502E-3</v>
      </c>
      <c r="Q829" s="27">
        <f t="shared" si="60"/>
        <v>152.57174769609486</v>
      </c>
      <c r="R829" s="32">
        <f t="shared" si="62"/>
        <v>286.59320337962731</v>
      </c>
      <c r="S829" s="27">
        <f t="shared" si="63"/>
        <v>0.62729241220415111</v>
      </c>
      <c r="T829" s="27">
        <f t="shared" si="64"/>
        <v>1.1783160682370735</v>
      </c>
    </row>
    <row r="830" spans="1:20" x14ac:dyDescent="0.3">
      <c r="A830" s="30">
        <v>3.887700454924925E-3</v>
      </c>
      <c r="B830" s="29">
        <v>246.10977774680339</v>
      </c>
      <c r="E830" s="27">
        <v>1.2956565892636718E-3</v>
      </c>
      <c r="F830" s="20">
        <v>152.61338361426857</v>
      </c>
      <c r="H830" s="27">
        <v>7.0029073640398565E-4</v>
      </c>
      <c r="I830" s="20">
        <v>287.32224700010477</v>
      </c>
      <c r="J830" s="75">
        <f t="shared" si="61"/>
        <v>3583.1372406177688</v>
      </c>
      <c r="K830" s="75"/>
      <c r="M830" s="27">
        <v>0.30881746293471224</v>
      </c>
      <c r="N830" s="32">
        <v>0.51715761165919838</v>
      </c>
      <c r="P830" s="20">
        <v>4.0237413427348656E-3</v>
      </c>
      <c r="Q830" s="27">
        <f t="shared" si="60"/>
        <v>152.61338361426857</v>
      </c>
      <c r="R830" s="32">
        <f t="shared" si="62"/>
        <v>287.32224700010477</v>
      </c>
      <c r="S830" s="27">
        <f t="shared" si="63"/>
        <v>0.61407678110338815</v>
      </c>
      <c r="T830" s="27">
        <f t="shared" si="64"/>
        <v>1.1561104039418002</v>
      </c>
    </row>
    <row r="831" spans="1:20" x14ac:dyDescent="0.3">
      <c r="A831" s="30">
        <v>3.8066369897933328E-3</v>
      </c>
      <c r="B831" s="29">
        <v>182.19776368086491</v>
      </c>
      <c r="E831" s="27">
        <v>0.86792949789787599</v>
      </c>
      <c r="F831" s="20">
        <v>152.67479529524351</v>
      </c>
      <c r="H831" s="27">
        <v>2.4293294927701936E-4</v>
      </c>
      <c r="I831" s="20">
        <v>287.85024162550229</v>
      </c>
      <c r="J831" s="75">
        <f t="shared" si="61"/>
        <v>3583.1374835507181</v>
      </c>
      <c r="K831" s="75"/>
      <c r="M831" s="27">
        <v>0.31018991236965121</v>
      </c>
      <c r="N831" s="32">
        <v>0.48431043951689584</v>
      </c>
      <c r="P831" s="20">
        <v>4.007668093436223E-3</v>
      </c>
      <c r="Q831" s="27">
        <f t="shared" si="60"/>
        <v>152.67479529524351</v>
      </c>
      <c r="R831" s="32">
        <f t="shared" si="62"/>
        <v>287.85024162550229</v>
      </c>
      <c r="S831" s="27">
        <f t="shared" si="63"/>
        <v>0.61186990577665423</v>
      </c>
      <c r="T831" s="27">
        <f t="shared" si="64"/>
        <v>1.1536082290504328</v>
      </c>
    </row>
    <row r="832" spans="1:20" x14ac:dyDescent="0.3">
      <c r="A832" s="30">
        <v>3.7527487838815432E-3</v>
      </c>
      <c r="B832" s="29">
        <v>282.05411777041178</v>
      </c>
      <c r="E832" s="27">
        <v>67.108630738486681</v>
      </c>
      <c r="F832" s="20">
        <v>152.72588061031212</v>
      </c>
      <c r="H832" s="27">
        <v>7.6242367413215106E-5</v>
      </c>
      <c r="I832" s="20">
        <v>288.06335698702486</v>
      </c>
      <c r="J832" s="75">
        <f t="shared" si="61"/>
        <v>3583.1375597930855</v>
      </c>
      <c r="K832" s="75"/>
      <c r="M832" s="27">
        <v>0.31061883578513516</v>
      </c>
      <c r="N832" s="32">
        <v>0.53421241895689719</v>
      </c>
      <c r="P832" s="20">
        <v>4.0061510826490121E-3</v>
      </c>
      <c r="Q832" s="27">
        <f t="shared" si="60"/>
        <v>152.72588061031212</v>
      </c>
      <c r="R832" s="32">
        <f t="shared" si="62"/>
        <v>288.06335698702486</v>
      </c>
      <c r="S832" s="27">
        <f t="shared" si="63"/>
        <v>0.61184295195552563</v>
      </c>
      <c r="T832" s="27">
        <f t="shared" si="64"/>
        <v>1.1540253294650784</v>
      </c>
    </row>
    <row r="833" spans="1:20" x14ac:dyDescent="0.3">
      <c r="A833" s="30">
        <v>3.7463339108398941E-3</v>
      </c>
      <c r="B833" s="29">
        <v>295.6782830204171</v>
      </c>
      <c r="E833" s="27">
        <v>0.22924075455557613</v>
      </c>
      <c r="F833" s="20">
        <v>152.84835105270582</v>
      </c>
      <c r="H833" s="27">
        <v>2.2155360420583747E-4</v>
      </c>
      <c r="I833" s="20">
        <v>288.25176733802203</v>
      </c>
      <c r="J833" s="75">
        <f t="shared" si="61"/>
        <v>3583.1377813466897</v>
      </c>
      <c r="K833" s="75"/>
      <c r="M833" s="27">
        <v>0.31324455886851865</v>
      </c>
      <c r="N833" s="32">
        <v>0.55982773488258819</v>
      </c>
      <c r="P833" s="20">
        <v>3.887700454924925E-3</v>
      </c>
      <c r="Q833" s="27">
        <f t="shared" si="60"/>
        <v>152.84835105270582</v>
      </c>
      <c r="R833" s="32">
        <f t="shared" si="62"/>
        <v>288.25176733802203</v>
      </c>
      <c r="S833" s="27">
        <f t="shared" si="63"/>
        <v>0.59422860392212906</v>
      </c>
      <c r="T833" s="27">
        <f t="shared" si="64"/>
        <v>1.1206365270129419</v>
      </c>
    </row>
    <row r="834" spans="1:20" x14ac:dyDescent="0.3">
      <c r="A834" s="30">
        <v>3.7278690469975118E-3</v>
      </c>
      <c r="B834" s="29">
        <v>305.38638138008594</v>
      </c>
      <c r="E834" s="27">
        <v>6.4638358526281081E-4</v>
      </c>
      <c r="F834" s="20">
        <v>153.0659714879049</v>
      </c>
      <c r="H834" s="27">
        <v>2.4617066628707107E-5</v>
      </c>
      <c r="I834" s="20">
        <v>288.30932932715098</v>
      </c>
      <c r="J834" s="75">
        <f t="shared" si="61"/>
        <v>3583.1378059637564</v>
      </c>
      <c r="K834" s="75"/>
      <c r="M834" s="27">
        <v>0.31330048886820805</v>
      </c>
      <c r="N834" s="32">
        <v>0.48341214218970591</v>
      </c>
      <c r="P834" s="20">
        <v>3.8066369897933328E-3</v>
      </c>
      <c r="Q834" s="27">
        <f t="shared" si="60"/>
        <v>153.0659714879049</v>
      </c>
      <c r="R834" s="32">
        <f t="shared" si="62"/>
        <v>288.30932932715098</v>
      </c>
      <c r="S834" s="27">
        <f t="shared" si="63"/>
        <v>0.5826665889445104</v>
      </c>
      <c r="T834" s="27">
        <f t="shared" si="64"/>
        <v>1.0974889575192406</v>
      </c>
    </row>
    <row r="835" spans="1:20" x14ac:dyDescent="0.3">
      <c r="A835" s="30">
        <v>3.7065190090288525E-3</v>
      </c>
      <c r="B835" s="29">
        <v>209.27343573868424</v>
      </c>
      <c r="E835" s="27">
        <v>1.8240310894270806E-2</v>
      </c>
      <c r="F835" s="20">
        <v>153.091339067832</v>
      </c>
      <c r="H835" s="27">
        <v>1.6058205063927744E-2</v>
      </c>
      <c r="I835" s="20">
        <v>288.38446504100364</v>
      </c>
      <c r="J835" s="75">
        <f t="shared" si="61"/>
        <v>3583.1538641688203</v>
      </c>
      <c r="K835" s="75"/>
      <c r="M835" s="27">
        <v>0.31442043382503471</v>
      </c>
      <c r="N835" s="32">
        <v>0.50236744813379874</v>
      </c>
      <c r="P835" s="20">
        <v>3.7527487838815432E-3</v>
      </c>
      <c r="Q835" s="27">
        <f t="shared" si="60"/>
        <v>153.091339067832</v>
      </c>
      <c r="R835" s="32">
        <f t="shared" si="62"/>
        <v>288.38446504100364</v>
      </c>
      <c r="S835" s="27">
        <f t="shared" si="63"/>
        <v>0.57451333650960346</v>
      </c>
      <c r="T835" s="27">
        <f t="shared" si="64"/>
        <v>1.0822344504729557</v>
      </c>
    </row>
    <row r="836" spans="1:20" x14ac:dyDescent="0.3">
      <c r="A836" s="30">
        <v>3.6700802384075359E-3</v>
      </c>
      <c r="B836" s="29">
        <v>229.44250451869013</v>
      </c>
      <c r="E836" s="27">
        <v>1.7000310648654704E-2</v>
      </c>
      <c r="F836" s="20">
        <v>153.41476115577416</v>
      </c>
      <c r="H836" s="27">
        <v>1.0562725424279051E-3</v>
      </c>
      <c r="I836" s="20">
        <v>288.90680859615816</v>
      </c>
      <c r="J836" s="75">
        <f t="shared" si="61"/>
        <v>3583.1549204413627</v>
      </c>
      <c r="K836" s="75"/>
      <c r="M836" s="27">
        <v>0.31614888216290638</v>
      </c>
      <c r="N836" s="32">
        <v>0.79756811841229269</v>
      </c>
      <c r="P836" s="20">
        <v>3.7463339108398941E-3</v>
      </c>
      <c r="Q836" s="27">
        <f t="shared" si="60"/>
        <v>153.41476115577416</v>
      </c>
      <c r="R836" s="32">
        <f t="shared" si="62"/>
        <v>288.90680859615816</v>
      </c>
      <c r="S836" s="27">
        <f t="shared" si="63"/>
        <v>0.57474292214127964</v>
      </c>
      <c r="T836" s="27">
        <f t="shared" si="64"/>
        <v>1.0823413741163179</v>
      </c>
    </row>
    <row r="837" spans="1:20" x14ac:dyDescent="0.3">
      <c r="A837" s="30">
        <v>3.6474043126872857E-3</v>
      </c>
      <c r="B837" s="29">
        <v>220.17651487407971</v>
      </c>
      <c r="E837" s="27">
        <v>5.1991112359701219E-2</v>
      </c>
      <c r="F837" s="20">
        <v>153.59233668648716</v>
      </c>
      <c r="H837" s="27">
        <v>0.19803528283091509</v>
      </c>
      <c r="I837" s="20">
        <v>289.3439390304066</v>
      </c>
      <c r="J837" s="75">
        <f t="shared" si="61"/>
        <v>3583.3529557241936</v>
      </c>
      <c r="K837" s="75"/>
      <c r="M837" s="27">
        <v>0.31727459390003787</v>
      </c>
      <c r="N837" s="32">
        <v>0.69279347500610666</v>
      </c>
      <c r="P837" s="20">
        <v>3.7278690469975118E-3</v>
      </c>
      <c r="Q837" s="27">
        <f t="shared" si="60"/>
        <v>153.59233668648716</v>
      </c>
      <c r="R837" s="32">
        <f t="shared" si="62"/>
        <v>289.3439390304066</v>
      </c>
      <c r="S837" s="27">
        <f t="shared" si="63"/>
        <v>0.57257211778957584</v>
      </c>
      <c r="T837" s="27">
        <f t="shared" si="64"/>
        <v>1.0786363142477879</v>
      </c>
    </row>
    <row r="838" spans="1:20" x14ac:dyDescent="0.3">
      <c r="A838" s="30">
        <v>3.5735619612751179E-3</v>
      </c>
      <c r="B838" s="29">
        <v>196.69902153682438</v>
      </c>
      <c r="E838" s="27">
        <v>1.9811111087619793E-5</v>
      </c>
      <c r="F838" s="20">
        <v>153.81786305675345</v>
      </c>
      <c r="H838" s="27">
        <v>1.1254936180193909E-4</v>
      </c>
      <c r="I838" s="20">
        <v>289.43149284099451</v>
      </c>
      <c r="J838" s="75">
        <f t="shared" si="61"/>
        <v>3583.3530682735554</v>
      </c>
      <c r="K838" s="75"/>
      <c r="M838" s="27">
        <v>0.31851164017734845</v>
      </c>
      <c r="N838" s="32">
        <v>0.21675260284920209</v>
      </c>
      <c r="P838" s="20">
        <v>3.7065190090288525E-3</v>
      </c>
      <c r="Q838" s="27">
        <f t="shared" si="60"/>
        <v>153.81786305675345</v>
      </c>
      <c r="R838" s="32">
        <f t="shared" si="62"/>
        <v>289.43149284099451</v>
      </c>
      <c r="S838" s="27">
        <f t="shared" si="63"/>
        <v>0.57012883334805353</v>
      </c>
      <c r="T838" s="27">
        <f t="shared" si="64"/>
        <v>1.0727833300267444</v>
      </c>
    </row>
    <row r="839" spans="1:20" x14ac:dyDescent="0.3">
      <c r="A839" s="30">
        <v>3.501270798551559E-3</v>
      </c>
      <c r="B839" s="29">
        <v>227.20845866654597</v>
      </c>
      <c r="E839" s="27">
        <v>7.2349684417986282E-2</v>
      </c>
      <c r="F839" s="20">
        <v>153.98156871534997</v>
      </c>
      <c r="H839" s="27">
        <v>1.9688705833686981E-5</v>
      </c>
      <c r="I839" s="20">
        <v>289.48802566465628</v>
      </c>
      <c r="J839" s="75">
        <f t="shared" si="61"/>
        <v>3583.3530879622613</v>
      </c>
      <c r="K839" s="75"/>
      <c r="M839" s="27">
        <v>0.31991827996262145</v>
      </c>
      <c r="N839" s="32">
        <v>0.28358012610760314</v>
      </c>
      <c r="P839" s="20">
        <v>3.6700802384075359E-3</v>
      </c>
      <c r="Q839" s="27">
        <f t="shared" ref="Q839:Q902" si="65">F839</f>
        <v>153.98156871534997</v>
      </c>
      <c r="R839" s="32">
        <f t="shared" si="62"/>
        <v>289.48802566465628</v>
      </c>
      <c r="S839" s="27">
        <f t="shared" si="63"/>
        <v>0.56512471242119799</v>
      </c>
      <c r="T839" s="27">
        <f t="shared" si="64"/>
        <v>1.0624442822474687</v>
      </c>
    </row>
    <row r="840" spans="1:20" x14ac:dyDescent="0.3">
      <c r="A840" s="30">
        <v>3.4466878037164861E-3</v>
      </c>
      <c r="B840" s="29">
        <v>335.6562269160454</v>
      </c>
      <c r="E840" s="27">
        <v>4.5735827643511584E-4</v>
      </c>
      <c r="F840" s="20">
        <v>154.40415304232752</v>
      </c>
      <c r="H840" s="27">
        <v>1.6522705631814461E-2</v>
      </c>
      <c r="I840" s="20">
        <v>290.62932695627637</v>
      </c>
      <c r="J840" s="75">
        <f t="shared" ref="J840:J903" si="66">J839+H840</f>
        <v>3583.3696106678931</v>
      </c>
      <c r="K840" s="75"/>
      <c r="M840" s="27">
        <v>0.32343180600173582</v>
      </c>
      <c r="N840" s="32">
        <v>0.5975471199914304</v>
      </c>
      <c r="P840" s="20">
        <v>3.6474043126872857E-3</v>
      </c>
      <c r="Q840" s="27">
        <f t="shared" si="65"/>
        <v>154.40415304232752</v>
      </c>
      <c r="R840" s="32">
        <f t="shared" ref="R840:R903" si="67">I840</f>
        <v>290.62932695627637</v>
      </c>
      <c r="S840" s="27">
        <f t="shared" ref="S840:S903" si="68">P840 * Q840</f>
        <v>0.56317437370341306</v>
      </c>
      <c r="T840" s="27">
        <f t="shared" ref="T840:T903" si="69">P840 * R840</f>
        <v>1.0600426605337256</v>
      </c>
    </row>
    <row r="841" spans="1:20" x14ac:dyDescent="0.3">
      <c r="A841" s="30">
        <v>3.40233123733924E-3</v>
      </c>
      <c r="B841" s="29">
        <v>548.58447761987941</v>
      </c>
      <c r="E841" s="27">
        <v>5.0817584906326374E-5</v>
      </c>
      <c r="F841" s="20">
        <v>154.46169151219522</v>
      </c>
      <c r="H841" s="27">
        <v>5.2775626620132243E-2</v>
      </c>
      <c r="I841" s="20">
        <v>291.11695342234083</v>
      </c>
      <c r="J841" s="75">
        <f t="shared" si="66"/>
        <v>3583.4223862945132</v>
      </c>
      <c r="K841" s="75"/>
      <c r="M841" s="27">
        <v>0.32393562568404377</v>
      </c>
      <c r="N841" s="32">
        <v>0.56897204087706499</v>
      </c>
      <c r="P841" s="20">
        <v>3.5735619612751179E-3</v>
      </c>
      <c r="Q841" s="27">
        <f t="shared" si="65"/>
        <v>154.46169151219522</v>
      </c>
      <c r="R841" s="32">
        <f t="shared" si="67"/>
        <v>291.11695342234083</v>
      </c>
      <c r="S841" s="27">
        <f t="shared" si="68"/>
        <v>0.55197842526219254</v>
      </c>
      <c r="T841" s="27">
        <f t="shared" si="69"/>
        <v>1.0403244710323774</v>
      </c>
    </row>
    <row r="842" spans="1:20" x14ac:dyDescent="0.3">
      <c r="A842" s="30">
        <v>3.3998779235844268E-3</v>
      </c>
      <c r="B842" s="29">
        <v>258.0924347206801</v>
      </c>
      <c r="E842" s="27">
        <v>0.10712970099211816</v>
      </c>
      <c r="F842" s="20">
        <v>154.68189400364068</v>
      </c>
      <c r="H842" s="27">
        <v>2.7924282494495856E-4</v>
      </c>
      <c r="I842" s="20">
        <v>291.25872079404701</v>
      </c>
      <c r="J842" s="75">
        <f t="shared" si="66"/>
        <v>3583.4226655373382</v>
      </c>
      <c r="K842" s="75"/>
      <c r="M842" s="27">
        <v>0.32839352742257688</v>
      </c>
      <c r="N842" s="32">
        <v>0.65462479697017106</v>
      </c>
      <c r="P842" s="20">
        <v>3.501270798551559E-3</v>
      </c>
      <c r="Q842" s="27">
        <f t="shared" si="65"/>
        <v>154.68189400364068</v>
      </c>
      <c r="R842" s="32">
        <f t="shared" si="67"/>
        <v>291.25872079404701</v>
      </c>
      <c r="S842" s="27">
        <f t="shared" si="68"/>
        <v>0.54158319853959458</v>
      </c>
      <c r="T842" s="27">
        <f t="shared" si="69"/>
        <v>1.0197756539396785</v>
      </c>
    </row>
    <row r="843" spans="1:20" x14ac:dyDescent="0.3">
      <c r="A843" s="30">
        <v>3.3308183346889564E-3</v>
      </c>
      <c r="B843" s="29">
        <v>232.19098107017535</v>
      </c>
      <c r="E843" s="27">
        <v>7.9863954215397825E-4</v>
      </c>
      <c r="F843" s="20">
        <v>154.69699563409466</v>
      </c>
      <c r="H843" s="27">
        <v>4.9818802702702669E-2</v>
      </c>
      <c r="I843" s="20">
        <v>291.42674878437765</v>
      </c>
      <c r="J843" s="75">
        <f t="shared" si="66"/>
        <v>3583.4724843400409</v>
      </c>
      <c r="K843" s="75"/>
      <c r="M843" s="27">
        <v>0.33304662406635543</v>
      </c>
      <c r="N843" s="32">
        <v>0.25917684030248928</v>
      </c>
      <c r="P843" s="20">
        <v>3.4466878037164861E-3</v>
      </c>
      <c r="Q843" s="27">
        <f t="shared" si="65"/>
        <v>154.69699563409466</v>
      </c>
      <c r="R843" s="32">
        <f t="shared" si="67"/>
        <v>291.42674878437765</v>
      </c>
      <c r="S843" s="27">
        <f t="shared" si="68"/>
        <v>0.53319224812361654</v>
      </c>
      <c r="T843" s="27">
        <f t="shared" si="69"/>
        <v>1.0044570207118628</v>
      </c>
    </row>
    <row r="844" spans="1:20" x14ac:dyDescent="0.3">
      <c r="A844" s="30">
        <v>3.2649359569631997E-3</v>
      </c>
      <c r="B844" s="29">
        <v>96.761185621626737</v>
      </c>
      <c r="E844" s="27">
        <v>5.8796240505216701E-3</v>
      </c>
      <c r="F844" s="20">
        <v>155.12218466258736</v>
      </c>
      <c r="H844" s="27">
        <v>13.405283581050753</v>
      </c>
      <c r="I844" s="20">
        <v>291.44630367157612</v>
      </c>
      <c r="J844" s="75">
        <f t="shared" si="66"/>
        <v>3596.8777679210916</v>
      </c>
      <c r="K844" s="75"/>
      <c r="M844" s="27">
        <v>0.33500661233347273</v>
      </c>
      <c r="N844" s="32">
        <v>0.48427352642207622</v>
      </c>
      <c r="P844" s="20">
        <v>3.40233123733924E-3</v>
      </c>
      <c r="Q844" s="27">
        <f t="shared" si="65"/>
        <v>155.12218466258736</v>
      </c>
      <c r="R844" s="32">
        <f t="shared" si="67"/>
        <v>291.44630367157612</v>
      </c>
      <c r="S844" s="27">
        <f t="shared" si="68"/>
        <v>0.52777705448182688</v>
      </c>
      <c r="T844" s="27">
        <f t="shared" si="69"/>
        <v>0.99159686298886152</v>
      </c>
    </row>
    <row r="845" spans="1:20" x14ac:dyDescent="0.3">
      <c r="A845" s="30">
        <v>3.2040834926192474E-3</v>
      </c>
      <c r="B845" s="29">
        <v>678.70620701843927</v>
      </c>
      <c r="E845" s="27">
        <v>1.0689706546145317E-3</v>
      </c>
      <c r="F845" s="20">
        <v>155.15867812502358</v>
      </c>
      <c r="H845" s="27">
        <v>5.9286044233886059E-6</v>
      </c>
      <c r="I845" s="20">
        <v>291.60698141426934</v>
      </c>
      <c r="J845" s="75">
        <f t="shared" si="66"/>
        <v>3596.877773849696</v>
      </c>
      <c r="K845" s="75"/>
      <c r="M845" s="27">
        <v>0.33874581306918117</v>
      </c>
      <c r="N845" s="32">
        <v>0.42663960208067381</v>
      </c>
      <c r="P845" s="20">
        <v>3.3998779235844268E-3</v>
      </c>
      <c r="Q845" s="27">
        <f t="shared" si="65"/>
        <v>155.15867812502358</v>
      </c>
      <c r="R845" s="32">
        <f t="shared" si="67"/>
        <v>291.60698141426934</v>
      </c>
      <c r="S845" s="27">
        <f t="shared" si="68"/>
        <v>0.52752056440980966</v>
      </c>
      <c r="T845" s="27">
        <f t="shared" si="69"/>
        <v>0.99142813847346856</v>
      </c>
    </row>
    <row r="846" spans="1:20" x14ac:dyDescent="0.3">
      <c r="A846" s="30">
        <v>3.202756789050909E-3</v>
      </c>
      <c r="B846" s="29">
        <v>234.37050935753933</v>
      </c>
      <c r="E846" s="27">
        <v>5.5418776078113297E-3</v>
      </c>
      <c r="F846" s="20">
        <v>155.18225180495546</v>
      </c>
      <c r="H846" s="27">
        <v>6.7722828134719748E-5</v>
      </c>
      <c r="I846" s="20">
        <v>291.94964848629309</v>
      </c>
      <c r="J846" s="75">
        <f t="shared" si="66"/>
        <v>3596.8778415725242</v>
      </c>
      <c r="K846" s="75"/>
      <c r="M846" s="27">
        <v>0.3444647624917252</v>
      </c>
      <c r="N846" s="32">
        <v>0.75880945589298043</v>
      </c>
      <c r="P846" s="20">
        <v>3.3308183346889564E-3</v>
      </c>
      <c r="Q846" s="27">
        <f t="shared" si="65"/>
        <v>155.18225180495546</v>
      </c>
      <c r="R846" s="32">
        <f t="shared" si="67"/>
        <v>291.94964848629309</v>
      </c>
      <c r="S846" s="27">
        <f t="shared" si="68"/>
        <v>0.51688388953026398</v>
      </c>
      <c r="T846" s="27">
        <f t="shared" si="69"/>
        <v>0.97243124198414088</v>
      </c>
    </row>
    <row r="847" spans="1:20" x14ac:dyDescent="0.3">
      <c r="A847" s="30">
        <v>3.1925465359563532E-3</v>
      </c>
      <c r="B847" s="29">
        <v>414.00645986956818</v>
      </c>
      <c r="E847" s="27">
        <v>2.2527342480316292E-6</v>
      </c>
      <c r="F847" s="20">
        <v>155.18944697184978</v>
      </c>
      <c r="H847" s="27">
        <v>1.035251415487437E-3</v>
      </c>
      <c r="I847" s="20">
        <v>292.08391206400813</v>
      </c>
      <c r="J847" s="75">
        <f t="shared" si="66"/>
        <v>3596.8788768239397</v>
      </c>
      <c r="K847" s="75"/>
      <c r="M847" s="27">
        <v>0.34783176881228428</v>
      </c>
      <c r="N847" s="32">
        <v>0.50065509430808797</v>
      </c>
      <c r="P847" s="20">
        <v>3.2649359569631997E-3</v>
      </c>
      <c r="Q847" s="27">
        <f t="shared" si="65"/>
        <v>155.18944697184978</v>
      </c>
      <c r="R847" s="32">
        <f t="shared" si="67"/>
        <v>292.08391206400813</v>
      </c>
      <c r="S847" s="27">
        <f t="shared" si="68"/>
        <v>0.5066836055596261</v>
      </c>
      <c r="T847" s="27">
        <f t="shared" si="69"/>
        <v>0.95363526694825751</v>
      </c>
    </row>
    <row r="848" spans="1:20" x14ac:dyDescent="0.3">
      <c r="A848" s="30">
        <v>3.1656765236220963E-3</v>
      </c>
      <c r="B848" s="29">
        <v>191.08976795467348</v>
      </c>
      <c r="E848" s="27">
        <v>1.1877451470354572E-4</v>
      </c>
      <c r="F848" s="20">
        <v>155.21621659489128</v>
      </c>
      <c r="H848" s="27">
        <v>1.9887388598363032E-3</v>
      </c>
      <c r="I848" s="20">
        <v>292.8124628923544</v>
      </c>
      <c r="J848" s="75">
        <f t="shared" si="66"/>
        <v>3596.8808655627995</v>
      </c>
      <c r="K848" s="75"/>
      <c r="M848" s="27">
        <v>0.35004911800979244</v>
      </c>
      <c r="N848" s="32">
        <v>0.44266560702020152</v>
      </c>
      <c r="P848" s="20">
        <v>3.2040834926192474E-3</v>
      </c>
      <c r="Q848" s="27">
        <f t="shared" si="65"/>
        <v>155.21621659489128</v>
      </c>
      <c r="R848" s="32">
        <f t="shared" si="67"/>
        <v>292.8124628923544</v>
      </c>
      <c r="S848" s="27">
        <f t="shared" si="68"/>
        <v>0.49732571737850484</v>
      </c>
      <c r="T848" s="27">
        <f t="shared" si="69"/>
        <v>0.93819557878657867</v>
      </c>
    </row>
    <row r="849" spans="1:20" x14ac:dyDescent="0.3">
      <c r="A849" s="30">
        <v>3.1456816482204886E-3</v>
      </c>
      <c r="B849" s="29">
        <v>181.57710877990607</v>
      </c>
      <c r="E849" s="27">
        <v>6.7722828134719748E-5</v>
      </c>
      <c r="F849" s="20">
        <v>155.74020048550923</v>
      </c>
      <c r="H849" s="27">
        <v>0.44594049717306916</v>
      </c>
      <c r="I849" s="20">
        <v>293.07682956059682</v>
      </c>
      <c r="J849" s="75">
        <f t="shared" si="66"/>
        <v>3597.3268060599726</v>
      </c>
      <c r="K849" s="75"/>
      <c r="M849" s="27">
        <v>0.35283194060912138</v>
      </c>
      <c r="N849" s="32">
        <v>0.43906551418631018</v>
      </c>
      <c r="P849" s="20">
        <v>3.202756789050909E-3</v>
      </c>
      <c r="Q849" s="27">
        <f t="shared" si="65"/>
        <v>155.74020048550923</v>
      </c>
      <c r="R849" s="32">
        <f t="shared" si="67"/>
        <v>293.07682956059682</v>
      </c>
      <c r="S849" s="27">
        <f t="shared" si="68"/>
        <v>0.49879798443311435</v>
      </c>
      <c r="T849" s="27">
        <f t="shared" si="69"/>
        <v>0.93865380558871758</v>
      </c>
    </row>
    <row r="850" spans="1:20" x14ac:dyDescent="0.3">
      <c r="A850" s="30">
        <v>3.1322245858973474E-3</v>
      </c>
      <c r="B850" s="29">
        <v>225.11131083728725</v>
      </c>
      <c r="E850" s="27">
        <v>2.7653256548546779E-2</v>
      </c>
      <c r="F850" s="20">
        <v>155.91083162056921</v>
      </c>
      <c r="H850" s="27">
        <v>0.19504153891693932</v>
      </c>
      <c r="I850" s="20">
        <v>293.11581369015232</v>
      </c>
      <c r="J850" s="75">
        <f t="shared" si="66"/>
        <v>3597.5218475988895</v>
      </c>
      <c r="K850" s="75"/>
      <c r="M850" s="27">
        <v>0.35430260122120671</v>
      </c>
      <c r="N850" s="32">
        <v>0.39585996781204996</v>
      </c>
      <c r="P850" s="20">
        <v>3.1925465359563532E-3</v>
      </c>
      <c r="Q850" s="27">
        <f t="shared" si="65"/>
        <v>155.91083162056921</v>
      </c>
      <c r="R850" s="32">
        <f t="shared" si="67"/>
        <v>293.11581369015232</v>
      </c>
      <c r="S850" s="27">
        <f t="shared" si="68"/>
        <v>0.49775258540832251</v>
      </c>
      <c r="T850" s="27">
        <f t="shared" si="69"/>
        <v>0.93578587563052362</v>
      </c>
    </row>
    <row r="851" spans="1:20" x14ac:dyDescent="0.3">
      <c r="A851" s="30">
        <v>3.1288405211853387E-3</v>
      </c>
      <c r="B851" s="29">
        <v>151.76269864198755</v>
      </c>
      <c r="E851" s="27">
        <v>8.7219801853279932E-3</v>
      </c>
      <c r="F851" s="20">
        <v>155.9125501785702</v>
      </c>
      <c r="H851" s="27">
        <v>6.548772580572404E-5</v>
      </c>
      <c r="I851" s="20">
        <v>293.33544132904024</v>
      </c>
      <c r="J851" s="75">
        <f t="shared" si="66"/>
        <v>3597.5219130866153</v>
      </c>
      <c r="K851" s="75"/>
      <c r="M851" s="27">
        <v>0.3564010786117251</v>
      </c>
      <c r="N851" s="32">
        <v>0.2615533661970505</v>
      </c>
      <c r="P851" s="20">
        <v>3.1656765236220963E-3</v>
      </c>
      <c r="Q851" s="27">
        <f t="shared" si="65"/>
        <v>155.9125501785702</v>
      </c>
      <c r="R851" s="32">
        <f t="shared" si="67"/>
        <v>293.33544132904024</v>
      </c>
      <c r="S851" s="27">
        <f t="shared" si="68"/>
        <v>0.49356869983835178</v>
      </c>
      <c r="T851" s="27">
        <f t="shared" si="69"/>
        <v>0.92860512016166952</v>
      </c>
    </row>
    <row r="852" spans="1:20" x14ac:dyDescent="0.3">
      <c r="A852" s="30">
        <v>3.1262457682714739E-3</v>
      </c>
      <c r="B852" s="29">
        <v>172.31111913529568</v>
      </c>
      <c r="E852" s="27">
        <v>2.7421172517279047E-3</v>
      </c>
      <c r="F852" s="20">
        <v>156.1554728002493</v>
      </c>
      <c r="H852" s="27">
        <v>2.4483505059833988E-2</v>
      </c>
      <c r="I852" s="20">
        <v>293.5837308657737</v>
      </c>
      <c r="J852" s="75">
        <f t="shared" si="66"/>
        <v>3597.5463965916751</v>
      </c>
      <c r="K852" s="75"/>
      <c r="M852" s="27">
        <v>0.35986703692287847</v>
      </c>
      <c r="N852" s="32">
        <v>0.53004471462542024</v>
      </c>
      <c r="P852" s="20">
        <v>3.1456816482204886E-3</v>
      </c>
      <c r="Q852" s="27">
        <f t="shared" si="65"/>
        <v>156.1554728002493</v>
      </c>
      <c r="R852" s="32">
        <f t="shared" si="67"/>
        <v>293.5837308657737</v>
      </c>
      <c r="S852" s="27">
        <f t="shared" si="68"/>
        <v>0.49121540505693789</v>
      </c>
      <c r="T852" s="27">
        <f t="shared" si="69"/>
        <v>0.92352095440056736</v>
      </c>
    </row>
    <row r="853" spans="1:20" x14ac:dyDescent="0.3">
      <c r="A853" s="30">
        <v>3.1068336693351739E-3</v>
      </c>
      <c r="B853" s="29">
        <v>285.09365784245421</v>
      </c>
      <c r="E853" s="27">
        <v>9.045687447724049E-4</v>
      </c>
      <c r="F853" s="20">
        <v>156.20469760791769</v>
      </c>
      <c r="H853" s="27">
        <v>8.8207985152166657E-2</v>
      </c>
      <c r="I853" s="20">
        <v>293.61169197880071</v>
      </c>
      <c r="J853" s="75">
        <f t="shared" si="66"/>
        <v>3597.6346045768273</v>
      </c>
      <c r="K853" s="75"/>
      <c r="M853" s="27">
        <v>0.36189989789136234</v>
      </c>
      <c r="N853" s="32">
        <v>0.59997562414558125</v>
      </c>
      <c r="P853" s="20">
        <v>3.1322245858973474E-3</v>
      </c>
      <c r="Q853" s="27">
        <f t="shared" si="65"/>
        <v>156.20469760791769</v>
      </c>
      <c r="R853" s="32">
        <f t="shared" si="67"/>
        <v>293.61169197880071</v>
      </c>
      <c r="S853" s="27">
        <f t="shared" si="68"/>
        <v>0.48926819428018037</v>
      </c>
      <c r="T853" s="27">
        <f t="shared" si="69"/>
        <v>0.91965776032291857</v>
      </c>
    </row>
    <row r="854" spans="1:20" x14ac:dyDescent="0.3">
      <c r="A854" s="30">
        <v>3.0913025925656257E-3</v>
      </c>
      <c r="B854" s="29">
        <v>266.58409184560833</v>
      </c>
      <c r="E854" s="27">
        <v>3.8406781755384145E-2</v>
      </c>
      <c r="F854" s="20">
        <v>156.38824641233904</v>
      </c>
      <c r="H854" s="27">
        <v>9.3004030532028992E-5</v>
      </c>
      <c r="I854" s="20">
        <v>293.63832643232951</v>
      </c>
      <c r="J854" s="75">
        <f t="shared" si="66"/>
        <v>3597.6346975808578</v>
      </c>
      <c r="K854" s="75"/>
      <c r="M854" s="27">
        <v>0.36295981891271367</v>
      </c>
      <c r="N854" s="32">
        <v>0.46309054945108657</v>
      </c>
      <c r="P854" s="20">
        <v>3.1288405211853387E-3</v>
      </c>
      <c r="Q854" s="27">
        <f t="shared" si="65"/>
        <v>156.38824641233904</v>
      </c>
      <c r="R854" s="32">
        <f t="shared" si="67"/>
        <v>293.63832643232951</v>
      </c>
      <c r="S854" s="27">
        <f t="shared" si="68"/>
        <v>0.4893138824120441</v>
      </c>
      <c r="T854" s="27">
        <f t="shared" si="69"/>
        <v>0.91874749431452052</v>
      </c>
    </row>
    <row r="855" spans="1:20" x14ac:dyDescent="0.3">
      <c r="A855" s="30">
        <v>3.0150290403980762E-3</v>
      </c>
      <c r="B855" s="29">
        <v>298.59476228731421</v>
      </c>
      <c r="E855" s="27">
        <v>2.2575722076908278E-2</v>
      </c>
      <c r="F855" s="20">
        <v>156.72288879275396</v>
      </c>
      <c r="H855" s="27">
        <v>2.7870903718394402E-2</v>
      </c>
      <c r="I855" s="20">
        <v>294.05929631342804</v>
      </c>
      <c r="J855" s="75">
        <f t="shared" si="66"/>
        <v>3597.6625684845762</v>
      </c>
      <c r="K855" s="75"/>
      <c r="M855" s="27">
        <v>0.36466289404279451</v>
      </c>
      <c r="N855" s="32">
        <v>0.41148627978072855</v>
      </c>
      <c r="P855" s="20">
        <v>3.1262457682714739E-3</v>
      </c>
      <c r="Q855" s="27">
        <f t="shared" si="65"/>
        <v>156.72288879275396</v>
      </c>
      <c r="R855" s="32">
        <f t="shared" si="67"/>
        <v>294.05929631342804</v>
      </c>
      <c r="S855" s="27">
        <f t="shared" si="68"/>
        <v>0.48995426787962787</v>
      </c>
      <c r="T855" s="27">
        <f t="shared" si="69"/>
        <v>0.91930163072074178</v>
      </c>
    </row>
    <row r="856" spans="1:20" x14ac:dyDescent="0.3">
      <c r="A856" s="30">
        <v>3.0109775184428145E-3</v>
      </c>
      <c r="B856" s="29">
        <v>135.82425738502735</v>
      </c>
      <c r="E856" s="27">
        <v>7.4386334478276694E-2</v>
      </c>
      <c r="F856" s="20">
        <v>156.73203253899069</v>
      </c>
      <c r="H856" s="27">
        <v>4.6145047861500643E-2</v>
      </c>
      <c r="I856" s="20">
        <v>294.28824915340476</v>
      </c>
      <c r="J856" s="75">
        <f t="shared" si="66"/>
        <v>3597.7087135324377</v>
      </c>
      <c r="K856" s="75"/>
      <c r="M856" s="27">
        <v>0.37747673379772095</v>
      </c>
      <c r="N856" s="32">
        <v>0.61622795310038059</v>
      </c>
      <c r="P856" s="20">
        <v>3.1068336693351739E-3</v>
      </c>
      <c r="Q856" s="27">
        <f t="shared" si="65"/>
        <v>156.73203253899069</v>
      </c>
      <c r="R856" s="32">
        <f t="shared" si="67"/>
        <v>294.28824915340476</v>
      </c>
      <c r="S856" s="27">
        <f t="shared" si="68"/>
        <v>0.48694035575547234</v>
      </c>
      <c r="T856" s="27">
        <f t="shared" si="69"/>
        <v>0.91430464095949637</v>
      </c>
    </row>
    <row r="857" spans="1:20" x14ac:dyDescent="0.3">
      <c r="A857" s="30">
        <v>3.0022648493286397E-3</v>
      </c>
      <c r="B857" s="29">
        <v>151.27492257298968</v>
      </c>
      <c r="E857" s="27">
        <v>5.7070703911449527E-2</v>
      </c>
      <c r="F857" s="20">
        <v>156.88046187079368</v>
      </c>
      <c r="H857" s="27">
        <v>1.9417903108660539E-3</v>
      </c>
      <c r="I857" s="20">
        <v>294.68404545589794</v>
      </c>
      <c r="J857" s="75">
        <f t="shared" si="66"/>
        <v>3597.7106553227486</v>
      </c>
      <c r="K857" s="75"/>
      <c r="M857" s="27">
        <v>0.38090130430009594</v>
      </c>
      <c r="N857" s="32">
        <v>0.40248279965047878</v>
      </c>
      <c r="P857" s="20">
        <v>3.0913025925656257E-3</v>
      </c>
      <c r="Q857" s="27">
        <f t="shared" si="65"/>
        <v>156.88046187079368</v>
      </c>
      <c r="R857" s="32">
        <f t="shared" si="67"/>
        <v>294.68404545589794</v>
      </c>
      <c r="S857" s="27">
        <f t="shared" si="68"/>
        <v>0.48496497850407727</v>
      </c>
      <c r="T857" s="27">
        <f t="shared" si="69"/>
        <v>0.91095755370554399</v>
      </c>
    </row>
    <row r="858" spans="1:20" x14ac:dyDescent="0.3">
      <c r="A858" s="30">
        <v>2.9893691671531997E-3</v>
      </c>
      <c r="B858" s="29">
        <v>356.98004729027252</v>
      </c>
      <c r="E858" s="27">
        <v>2.7006640489162237E-3</v>
      </c>
      <c r="F858" s="20">
        <v>157.04096783322319</v>
      </c>
      <c r="H858" s="27">
        <v>1.7000310648654704E-2</v>
      </c>
      <c r="I858" s="20">
        <v>295.63386940112372</v>
      </c>
      <c r="J858" s="75">
        <f t="shared" si="66"/>
        <v>3597.7276556333973</v>
      </c>
      <c r="K858" s="75"/>
      <c r="M858" s="27">
        <v>0.38258771544042247</v>
      </c>
      <c r="N858" s="32">
        <v>0.49764506581887613</v>
      </c>
      <c r="P858" s="20">
        <v>3.0150290403980762E-3</v>
      </c>
      <c r="Q858" s="27">
        <f t="shared" si="65"/>
        <v>157.04096783322319</v>
      </c>
      <c r="R858" s="32">
        <f t="shared" si="67"/>
        <v>295.63386940112372</v>
      </c>
      <c r="S858" s="27">
        <f t="shared" si="68"/>
        <v>0.47348307854938809</v>
      </c>
      <c r="T858" s="27">
        <f t="shared" si="69"/>
        <v>0.89134470156964019</v>
      </c>
    </row>
    <row r="859" spans="1:20" x14ac:dyDescent="0.3">
      <c r="A859" s="30">
        <v>2.9508795478250249E-3</v>
      </c>
      <c r="B859" s="29">
        <v>299.86268454084035</v>
      </c>
      <c r="E859" s="27">
        <v>5.8226630290846515E-2</v>
      </c>
      <c r="F859" s="20">
        <v>157.08149511915937</v>
      </c>
      <c r="H859" s="27">
        <v>3.7463339108398941E-3</v>
      </c>
      <c r="I859" s="20">
        <v>295.6782830204171</v>
      </c>
      <c r="J859" s="75">
        <f t="shared" si="66"/>
        <v>3597.7314019673081</v>
      </c>
      <c r="K859" s="75"/>
      <c r="M859" s="27">
        <v>0.38304688003427145</v>
      </c>
      <c r="N859" s="32">
        <v>0.38401756071955295</v>
      </c>
      <c r="P859" s="20">
        <v>3.0109775184428145E-3</v>
      </c>
      <c r="Q859" s="27">
        <f t="shared" si="65"/>
        <v>157.08149511915937</v>
      </c>
      <c r="R859" s="32">
        <f t="shared" si="67"/>
        <v>295.6782830204171</v>
      </c>
      <c r="S859" s="27">
        <f t="shared" si="68"/>
        <v>0.47296885036717357</v>
      </c>
      <c r="T859" s="27">
        <f t="shared" si="69"/>
        <v>0.89028066286624763</v>
      </c>
    </row>
    <row r="860" spans="1:20" x14ac:dyDescent="0.3">
      <c r="A860" s="30">
        <v>2.9472005298885051E-3</v>
      </c>
      <c r="B860" s="29">
        <v>225.72726681500669</v>
      </c>
      <c r="E860" s="27">
        <v>6.548772580572404E-5</v>
      </c>
      <c r="F860" s="20">
        <v>157.12599332825636</v>
      </c>
      <c r="H860" s="27">
        <v>4.5735827643511584E-4</v>
      </c>
      <c r="I860" s="20">
        <v>296.11549248748042</v>
      </c>
      <c r="J860" s="75">
        <f t="shared" si="66"/>
        <v>3597.7318593255845</v>
      </c>
      <c r="K860" s="75"/>
      <c r="M860" s="27">
        <v>0.38645993587397243</v>
      </c>
      <c r="N860" s="32">
        <v>0.67022896865898418</v>
      </c>
      <c r="P860" s="20">
        <v>3.0022648493286397E-3</v>
      </c>
      <c r="Q860" s="27">
        <f t="shared" si="65"/>
        <v>157.12599332825636</v>
      </c>
      <c r="R860" s="32">
        <f t="shared" si="67"/>
        <v>296.11549248748042</v>
      </c>
      <c r="S860" s="27">
        <f t="shared" si="68"/>
        <v>0.47173384668527041</v>
      </c>
      <c r="T860" s="27">
        <f t="shared" si="69"/>
        <v>0.8890171344368013</v>
      </c>
    </row>
    <row r="861" spans="1:20" x14ac:dyDescent="0.3">
      <c r="A861" s="30">
        <v>2.9154247927181132E-3</v>
      </c>
      <c r="B861" s="29">
        <v>173.93687555815103</v>
      </c>
      <c r="E861" s="27">
        <v>1.6058205063927744E-2</v>
      </c>
      <c r="F861" s="20">
        <v>157.23254407867054</v>
      </c>
      <c r="H861" s="27">
        <v>5.0817584906326374E-5</v>
      </c>
      <c r="I861" s="20">
        <v>296.17305447660931</v>
      </c>
      <c r="J861" s="75">
        <f t="shared" si="66"/>
        <v>3597.7319101431694</v>
      </c>
      <c r="K861" s="75"/>
      <c r="M861" s="27">
        <v>0.3912402948531053</v>
      </c>
      <c r="N861" s="32">
        <v>0.2433337703213736</v>
      </c>
      <c r="P861" s="20">
        <v>2.9893691671531997E-3</v>
      </c>
      <c r="Q861" s="27">
        <f t="shared" si="65"/>
        <v>157.23254407867054</v>
      </c>
      <c r="R861" s="32">
        <f t="shared" si="67"/>
        <v>296.17305447660931</v>
      </c>
      <c r="S861" s="27">
        <f t="shared" si="68"/>
        <v>0.47002611934183414</v>
      </c>
      <c r="T861" s="27">
        <f t="shared" si="69"/>
        <v>0.88537059719396083</v>
      </c>
    </row>
    <row r="862" spans="1:20" x14ac:dyDescent="0.3">
      <c r="A862" s="30">
        <v>2.8544600259010622E-3</v>
      </c>
      <c r="B862" s="29">
        <v>655.67641003721553</v>
      </c>
      <c r="E862" s="27">
        <v>3.1322245858973474E-3</v>
      </c>
      <c r="F862" s="20">
        <v>157.32075252974033</v>
      </c>
      <c r="H862" s="27">
        <v>1.1974469863616832E-2</v>
      </c>
      <c r="I862" s="20">
        <v>296.17592823096572</v>
      </c>
      <c r="J862" s="75">
        <f t="shared" si="66"/>
        <v>3597.7438846130331</v>
      </c>
      <c r="K862" s="75"/>
      <c r="M862" s="27">
        <v>0.39478973343602775</v>
      </c>
      <c r="N862" s="32">
        <v>0.2362809826635674</v>
      </c>
      <c r="P862" s="20">
        <v>2.9508795478250249E-3</v>
      </c>
      <c r="Q862" s="27">
        <f t="shared" si="65"/>
        <v>157.32075252974033</v>
      </c>
      <c r="R862" s="32">
        <f t="shared" si="67"/>
        <v>296.17592823096572</v>
      </c>
      <c r="S862" s="27">
        <f t="shared" si="68"/>
        <v>0.46423459108845277</v>
      </c>
      <c r="T862" s="27">
        <f t="shared" si="69"/>
        <v>0.87397948917484913</v>
      </c>
    </row>
    <row r="863" spans="1:20" x14ac:dyDescent="0.3">
      <c r="A863" s="30">
        <v>2.76589005261485E-3</v>
      </c>
      <c r="B863" s="29">
        <v>260.70164354468454</v>
      </c>
      <c r="E863" s="27">
        <v>3.3621713536376774E-2</v>
      </c>
      <c r="F863" s="20">
        <v>157.37358670098106</v>
      </c>
      <c r="H863" s="27">
        <v>0.1230192390044067</v>
      </c>
      <c r="I863" s="20">
        <v>296.70308212362994</v>
      </c>
      <c r="J863" s="75">
        <f t="shared" si="66"/>
        <v>3597.8669038520375</v>
      </c>
      <c r="K863" s="75"/>
      <c r="M863" s="27">
        <v>0.39491746336170763</v>
      </c>
      <c r="N863" s="32">
        <v>0.49146413661228222</v>
      </c>
      <c r="P863" s="20">
        <v>2.9472005298885051E-3</v>
      </c>
      <c r="Q863" s="27">
        <f t="shared" si="65"/>
        <v>157.37358670098106</v>
      </c>
      <c r="R863" s="32">
        <f t="shared" si="67"/>
        <v>296.70308212362994</v>
      </c>
      <c r="S863" s="27">
        <f t="shared" si="68"/>
        <v>0.46381151811558602</v>
      </c>
      <c r="T863" s="27">
        <f t="shared" si="69"/>
        <v>0.87444348085431478</v>
      </c>
    </row>
    <row r="864" spans="1:20" x14ac:dyDescent="0.3">
      <c r="A864" s="30">
        <v>2.7421172517279047E-3</v>
      </c>
      <c r="B864" s="29">
        <v>305.9002096869516</v>
      </c>
      <c r="E864" s="27">
        <v>5.4849940397616592E-4</v>
      </c>
      <c r="F864" s="20">
        <v>157.39764729848406</v>
      </c>
      <c r="H864" s="27">
        <v>0.30002068641715596</v>
      </c>
      <c r="I864" s="20">
        <v>296.98972608476907</v>
      </c>
      <c r="J864" s="75">
        <f t="shared" si="66"/>
        <v>3598.1669245384546</v>
      </c>
      <c r="K864" s="75"/>
      <c r="M864" s="27">
        <v>0.39842784802112874</v>
      </c>
      <c r="N864" s="32">
        <v>0.51868885690518551</v>
      </c>
      <c r="P864" s="20">
        <v>2.9154247927181132E-3</v>
      </c>
      <c r="Q864" s="27">
        <f t="shared" si="65"/>
        <v>157.39764729848406</v>
      </c>
      <c r="R864" s="32">
        <f t="shared" si="67"/>
        <v>296.98972608476907</v>
      </c>
      <c r="S864" s="27">
        <f t="shared" si="68"/>
        <v>0.4588810032495016</v>
      </c>
      <c r="T864" s="27">
        <f t="shared" si="69"/>
        <v>0.86585121061009707</v>
      </c>
    </row>
    <row r="865" spans="1:20" x14ac:dyDescent="0.3">
      <c r="A865" s="30">
        <v>2.7327710035933706E-3</v>
      </c>
      <c r="B865" s="29">
        <v>272.69175391646934</v>
      </c>
      <c r="E865" s="27">
        <v>8.8207985152166657E-2</v>
      </c>
      <c r="F865" s="20">
        <v>157.50465505765436</v>
      </c>
      <c r="H865" s="27">
        <v>3.8720265762094641E-2</v>
      </c>
      <c r="I865" s="20">
        <v>297.01655024981829</v>
      </c>
      <c r="J865" s="75">
        <f t="shared" si="66"/>
        <v>3598.2056448042167</v>
      </c>
      <c r="K865" s="75"/>
      <c r="M865" s="27">
        <v>0.40556782457315421</v>
      </c>
      <c r="N865" s="32">
        <v>0.386792795833104</v>
      </c>
      <c r="P865" s="20">
        <v>2.8544600259010622E-3</v>
      </c>
      <c r="Q865" s="27">
        <f t="shared" si="65"/>
        <v>157.50465505765436</v>
      </c>
      <c r="R865" s="32">
        <f t="shared" si="67"/>
        <v>297.01655024981829</v>
      </c>
      <c r="S865" s="27">
        <f t="shared" si="68"/>
        <v>0.44959074175540992</v>
      </c>
      <c r="T865" s="27">
        <f t="shared" si="69"/>
        <v>0.84782186971914042</v>
      </c>
    </row>
    <row r="866" spans="1:20" x14ac:dyDescent="0.3">
      <c r="A866" s="30">
        <v>2.7049403306591557E-3</v>
      </c>
      <c r="B866" s="29">
        <v>197.57031532172778</v>
      </c>
      <c r="E866" s="27">
        <v>4.1114585214927502E-3</v>
      </c>
      <c r="F866" s="20">
        <v>157.7154015986354</v>
      </c>
      <c r="H866" s="27">
        <v>0.22924075455557613</v>
      </c>
      <c r="I866" s="20">
        <v>297.13779380464507</v>
      </c>
      <c r="J866" s="75">
        <f t="shared" si="66"/>
        <v>3598.4348855587723</v>
      </c>
      <c r="K866" s="75"/>
      <c r="M866" s="27">
        <v>0.41914049016577337</v>
      </c>
      <c r="N866" s="32">
        <v>0.63954861126203943</v>
      </c>
      <c r="P866" s="20">
        <v>2.76589005261485E-3</v>
      </c>
      <c r="Q866" s="27">
        <f t="shared" si="65"/>
        <v>157.7154015986354</v>
      </c>
      <c r="R866" s="32">
        <f t="shared" si="67"/>
        <v>297.13779380464507</v>
      </c>
      <c r="S866" s="27">
        <f t="shared" si="68"/>
        <v>0.43622346042582183</v>
      </c>
      <c r="T866" s="27">
        <f t="shared" si="69"/>
        <v>0.82185046814019025</v>
      </c>
    </row>
    <row r="867" spans="1:20" x14ac:dyDescent="0.3">
      <c r="A867" s="30">
        <v>2.7006640489162237E-3</v>
      </c>
      <c r="B867" s="29">
        <v>309.67208434669726</v>
      </c>
      <c r="E867" s="27">
        <v>0.26543934659957813</v>
      </c>
      <c r="F867" s="20">
        <v>157.73797912768472</v>
      </c>
      <c r="H867" s="27">
        <v>3.0150290403980762E-3</v>
      </c>
      <c r="I867" s="20">
        <v>298.59476228731421</v>
      </c>
      <c r="J867" s="75">
        <f t="shared" si="66"/>
        <v>3598.4379005878127</v>
      </c>
      <c r="K867" s="75"/>
      <c r="M867" s="27">
        <v>0.42223396309782402</v>
      </c>
      <c r="N867" s="32">
        <v>0.222495791767403</v>
      </c>
      <c r="P867" s="20">
        <v>2.7421172517279047E-3</v>
      </c>
      <c r="Q867" s="27">
        <f t="shared" si="65"/>
        <v>157.73797912768472</v>
      </c>
      <c r="R867" s="32">
        <f t="shared" si="67"/>
        <v>298.59476228731421</v>
      </c>
      <c r="S867" s="27">
        <f t="shared" si="68"/>
        <v>0.43253603381872041</v>
      </c>
      <c r="T867" s="27">
        <f t="shared" si="69"/>
        <v>0.81878184894363704</v>
      </c>
    </row>
    <row r="868" spans="1:20" x14ac:dyDescent="0.3">
      <c r="A868" s="30">
        <v>2.5863377391033282E-3</v>
      </c>
      <c r="B868" s="29">
        <v>180.99777422774997</v>
      </c>
      <c r="E868" s="27">
        <v>1.8452682470524451E-3</v>
      </c>
      <c r="F868" s="20">
        <v>157.81387735992772</v>
      </c>
      <c r="H868" s="27">
        <v>6.1036844262162049E-2</v>
      </c>
      <c r="I868" s="20">
        <v>298.66815459097052</v>
      </c>
      <c r="J868" s="75">
        <f t="shared" si="66"/>
        <v>3598.4989374320749</v>
      </c>
      <c r="K868" s="75"/>
      <c r="M868" s="27">
        <v>0.42347243189760775</v>
      </c>
      <c r="N868" s="32">
        <v>0.24849124982662149</v>
      </c>
      <c r="P868" s="20">
        <v>2.7327710035933706E-3</v>
      </c>
      <c r="Q868" s="27">
        <f t="shared" si="65"/>
        <v>157.81387735992772</v>
      </c>
      <c r="R868" s="32">
        <f t="shared" si="67"/>
        <v>298.66815459097052</v>
      </c>
      <c r="S868" s="27">
        <f t="shared" si="68"/>
        <v>0.43126918801385078</v>
      </c>
      <c r="T868" s="27">
        <f t="shared" si="69"/>
        <v>0.81619167256294645</v>
      </c>
    </row>
    <row r="869" spans="1:20" x14ac:dyDescent="0.3">
      <c r="A869" s="30">
        <v>2.5525620794724091E-3</v>
      </c>
      <c r="B869" s="29">
        <v>213.05289504349349</v>
      </c>
      <c r="E869" s="27">
        <v>3.8732053811600053E-2</v>
      </c>
      <c r="F869" s="20">
        <v>157.83065320395968</v>
      </c>
      <c r="H869" s="27">
        <v>1.9811111087619793E-5</v>
      </c>
      <c r="I869" s="20">
        <v>298.75401530926672</v>
      </c>
      <c r="J869" s="75">
        <f t="shared" si="66"/>
        <v>3598.4989572431859</v>
      </c>
      <c r="K869" s="75"/>
      <c r="M869" s="27">
        <v>0.42541562760470697</v>
      </c>
      <c r="N869" s="32">
        <v>0.46609766208831505</v>
      </c>
      <c r="P869" s="20">
        <v>2.7049403306591557E-3</v>
      </c>
      <c r="Q869" s="27">
        <f t="shared" si="65"/>
        <v>157.83065320395968</v>
      </c>
      <c r="R869" s="32">
        <f t="shared" si="67"/>
        <v>298.75401530926672</v>
      </c>
      <c r="S869" s="27">
        <f t="shared" si="68"/>
        <v>0.42692249926566922</v>
      </c>
      <c r="T869" s="27">
        <f t="shared" si="69"/>
        <v>0.80811178495639835</v>
      </c>
    </row>
    <row r="870" spans="1:20" x14ac:dyDescent="0.3">
      <c r="A870" s="30">
        <v>2.544202503941051E-3</v>
      </c>
      <c r="B870" s="29">
        <v>241.4374758664039</v>
      </c>
      <c r="E870" s="27">
        <v>2.7327710035933706E-3</v>
      </c>
      <c r="F870" s="20">
        <v>157.85530608843078</v>
      </c>
      <c r="H870" s="27">
        <v>4.0404025639872998E-5</v>
      </c>
      <c r="I870" s="20">
        <v>298.82170210896749</v>
      </c>
      <c r="J870" s="75">
        <f t="shared" si="66"/>
        <v>3598.4989976472116</v>
      </c>
      <c r="K870" s="75"/>
      <c r="M870" s="27">
        <v>0.42677057141190744</v>
      </c>
      <c r="N870" s="32">
        <v>0.46847676207799849</v>
      </c>
      <c r="P870" s="20">
        <v>2.7006640489162237E-3</v>
      </c>
      <c r="Q870" s="27">
        <f t="shared" si="65"/>
        <v>157.85530608843078</v>
      </c>
      <c r="R870" s="32">
        <f t="shared" si="67"/>
        <v>298.82170210896749</v>
      </c>
      <c r="S870" s="27">
        <f t="shared" si="68"/>
        <v>0.42631415008369128</v>
      </c>
      <c r="T870" s="27">
        <f t="shared" si="69"/>
        <v>0.80701702792164176</v>
      </c>
    </row>
    <row r="871" spans="1:20" x14ac:dyDescent="0.3">
      <c r="A871" s="30">
        <v>2.5306561274192063E-3</v>
      </c>
      <c r="B871" s="29">
        <v>265.11171320953162</v>
      </c>
      <c r="E871" s="27">
        <v>1.0131787571481254E-3</v>
      </c>
      <c r="F871" s="20">
        <v>157.8721531731677</v>
      </c>
      <c r="H871" s="27">
        <v>1.0131787571481254E-3</v>
      </c>
      <c r="I871" s="20">
        <v>298.91875235861272</v>
      </c>
      <c r="J871" s="75">
        <f t="shared" si="66"/>
        <v>3598.5000108259687</v>
      </c>
      <c r="K871" s="75"/>
      <c r="M871" s="27">
        <v>0.42704459288620455</v>
      </c>
      <c r="N871" s="32">
        <v>0.57655941305238634</v>
      </c>
      <c r="P871" s="20">
        <v>2.5863377391033282E-3</v>
      </c>
      <c r="Q871" s="27">
        <f t="shared" si="65"/>
        <v>157.8721531731677</v>
      </c>
      <c r="R871" s="32">
        <f t="shared" si="67"/>
        <v>298.91875235861272</v>
      </c>
      <c r="S871" s="27">
        <f t="shared" si="68"/>
        <v>0.4083107077052649</v>
      </c>
      <c r="T871" s="27">
        <f t="shared" si="69"/>
        <v>0.77310485015076214</v>
      </c>
    </row>
    <row r="872" spans="1:20" x14ac:dyDescent="0.3">
      <c r="A872" s="30">
        <v>2.5080704890569905E-3</v>
      </c>
      <c r="B872" s="29">
        <v>318.36783383913303</v>
      </c>
      <c r="E872" s="27">
        <v>0.11776317211524656</v>
      </c>
      <c r="F872" s="20">
        <v>157.90563012561171</v>
      </c>
      <c r="H872" s="27">
        <v>5.7070703911449527E-2</v>
      </c>
      <c r="I872" s="20">
        <v>299.16985956706282</v>
      </c>
      <c r="J872" s="75">
        <f t="shared" si="66"/>
        <v>3598.5570815298802</v>
      </c>
      <c r="K872" s="75"/>
      <c r="M872" s="27">
        <v>0.42769727683253222</v>
      </c>
      <c r="N872" s="32">
        <v>0.43217783050356734</v>
      </c>
      <c r="P872" s="20">
        <v>2.5525620794724091E-3</v>
      </c>
      <c r="Q872" s="27">
        <f t="shared" si="65"/>
        <v>157.90563012561171</v>
      </c>
      <c r="R872" s="32">
        <f t="shared" si="67"/>
        <v>299.16985956706282</v>
      </c>
      <c r="S872" s="27">
        <f t="shared" si="68"/>
        <v>0.40306392359383253</v>
      </c>
      <c r="T872" s="27">
        <f t="shared" si="69"/>
        <v>0.76364963885197046</v>
      </c>
    </row>
    <row r="873" spans="1:20" x14ac:dyDescent="0.3">
      <c r="A873" s="30">
        <v>2.4376830297114793E-3</v>
      </c>
      <c r="B873" s="29">
        <v>315.57460887102781</v>
      </c>
      <c r="E873" s="27">
        <v>7.4973658593080472E-4</v>
      </c>
      <c r="F873" s="20">
        <v>157.94061057026229</v>
      </c>
      <c r="H873" s="27">
        <v>0.66567409682238576</v>
      </c>
      <c r="I873" s="20">
        <v>299.73820728936312</v>
      </c>
      <c r="J873" s="75">
        <f t="shared" si="66"/>
        <v>3599.2227556267026</v>
      </c>
      <c r="K873" s="75"/>
      <c r="M873" s="27">
        <v>0.4279554338422713</v>
      </c>
      <c r="N873" s="32">
        <v>0.31123438055936226</v>
      </c>
      <c r="P873" s="20">
        <v>2.544202503941051E-3</v>
      </c>
      <c r="Q873" s="27">
        <f t="shared" si="65"/>
        <v>157.94061057026229</v>
      </c>
      <c r="R873" s="32">
        <f t="shared" si="67"/>
        <v>299.73820728936312</v>
      </c>
      <c r="S873" s="27">
        <f t="shared" si="68"/>
        <v>0.40183289688683976</v>
      </c>
      <c r="T873" s="27">
        <f t="shared" si="69"/>
        <v>0.76259469751239939</v>
      </c>
    </row>
    <row r="874" spans="1:20" x14ac:dyDescent="0.3">
      <c r="A874" s="30">
        <v>2.4214035452132521E-3</v>
      </c>
      <c r="B874" s="29">
        <v>244.03795723714643</v>
      </c>
      <c r="E874" s="27">
        <v>4.3929566877977777E-2</v>
      </c>
      <c r="F874" s="20">
        <v>158.14975024011855</v>
      </c>
      <c r="H874" s="27">
        <v>2.9508795478250249E-3</v>
      </c>
      <c r="I874" s="20">
        <v>299.86268454084035</v>
      </c>
      <c r="J874" s="75">
        <f t="shared" si="66"/>
        <v>3599.2257065062504</v>
      </c>
      <c r="K874" s="75"/>
      <c r="M874" s="27">
        <v>0.44162379982890343</v>
      </c>
      <c r="N874" s="32">
        <v>0.7200489940312087</v>
      </c>
      <c r="P874" s="20">
        <v>2.5306561274192063E-3</v>
      </c>
      <c r="Q874" s="27">
        <f t="shared" si="65"/>
        <v>158.14975024011855</v>
      </c>
      <c r="R874" s="32">
        <f t="shared" si="67"/>
        <v>299.86268454084035</v>
      </c>
      <c r="S874" s="27">
        <f t="shared" si="68"/>
        <v>0.40022263449497308</v>
      </c>
      <c r="T874" s="27">
        <f t="shared" si="69"/>
        <v>0.75884934001765014</v>
      </c>
    </row>
    <row r="875" spans="1:20" x14ac:dyDescent="0.3">
      <c r="A875" s="30">
        <v>2.4190556659959839E-3</v>
      </c>
      <c r="B875" s="29">
        <v>218.43928082184442</v>
      </c>
      <c r="E875" s="27">
        <v>0.30881746293471224</v>
      </c>
      <c r="F875" s="20">
        <v>158.28909870318518</v>
      </c>
      <c r="H875" s="27">
        <v>3.3480214362043625E-2</v>
      </c>
      <c r="I875" s="20">
        <v>300.02774273068798</v>
      </c>
      <c r="J875" s="75">
        <f t="shared" si="66"/>
        <v>3599.2591867206124</v>
      </c>
      <c r="K875" s="75"/>
      <c r="M875" s="27">
        <v>0.44411987973035139</v>
      </c>
      <c r="N875" s="32">
        <v>0.56554229404385792</v>
      </c>
      <c r="P875" s="20">
        <v>2.5080704890569905E-3</v>
      </c>
      <c r="Q875" s="27">
        <f t="shared" si="65"/>
        <v>158.28909870318518</v>
      </c>
      <c r="R875" s="32">
        <f t="shared" si="67"/>
        <v>300.02774273068798</v>
      </c>
      <c r="S875" s="27">
        <f t="shared" si="68"/>
        <v>0.39700021719688788</v>
      </c>
      <c r="T875" s="27">
        <f t="shared" si="69"/>
        <v>0.75249072744122147</v>
      </c>
    </row>
    <row r="876" spans="1:20" x14ac:dyDescent="0.3">
      <c r="A876" s="30">
        <v>2.3656499092794547E-3</v>
      </c>
      <c r="B876" s="29">
        <v>195.44740362519758</v>
      </c>
      <c r="E876" s="27">
        <v>1.0922017281700391E-5</v>
      </c>
      <c r="F876" s="20">
        <v>158.42335356182386</v>
      </c>
      <c r="H876" s="27">
        <v>0.55313449032109929</v>
      </c>
      <c r="I876" s="20">
        <v>300.15911935740405</v>
      </c>
      <c r="J876" s="75">
        <f t="shared" si="66"/>
        <v>3599.8123212109335</v>
      </c>
      <c r="K876" s="75"/>
      <c r="M876" s="27">
        <v>0.44467845021745234</v>
      </c>
      <c r="N876" s="32">
        <v>0.44439447976657054</v>
      </c>
      <c r="P876" s="20">
        <v>2.4376830297114793E-3</v>
      </c>
      <c r="Q876" s="27">
        <f t="shared" si="65"/>
        <v>158.42335356182386</v>
      </c>
      <c r="R876" s="32">
        <f t="shared" si="67"/>
        <v>300.15911935740405</v>
      </c>
      <c r="S876" s="27">
        <f t="shared" si="68"/>
        <v>0.38618592048763967</v>
      </c>
      <c r="T876" s="27">
        <f t="shared" si="69"/>
        <v>0.73169279147068622</v>
      </c>
    </row>
    <row r="877" spans="1:20" x14ac:dyDescent="0.3">
      <c r="A877" s="30">
        <v>2.3611974665982416E-3</v>
      </c>
      <c r="B877" s="29">
        <v>221.27407527891319</v>
      </c>
      <c r="E877" s="27">
        <v>4.007668093436223E-3</v>
      </c>
      <c r="F877" s="20">
        <v>158.48652673763419</v>
      </c>
      <c r="H877" s="27">
        <v>0.23092433398323919</v>
      </c>
      <c r="I877" s="20">
        <v>300.26620191476064</v>
      </c>
      <c r="J877" s="75">
        <f t="shared" si="66"/>
        <v>3600.0432455449168</v>
      </c>
      <c r="K877" s="75"/>
      <c r="M877" s="27">
        <v>0.44594049717306916</v>
      </c>
      <c r="N877" s="32">
        <v>0.5310329401852758</v>
      </c>
      <c r="P877" s="20">
        <v>2.4214035452132521E-3</v>
      </c>
      <c r="Q877" s="27">
        <f t="shared" si="65"/>
        <v>158.48652673763419</v>
      </c>
      <c r="R877" s="32">
        <f t="shared" si="67"/>
        <v>300.26620191476064</v>
      </c>
      <c r="S877" s="27">
        <f t="shared" si="68"/>
        <v>0.38375983771104233</v>
      </c>
      <c r="T877" s="27">
        <f t="shared" si="69"/>
        <v>0.72706564582411959</v>
      </c>
    </row>
    <row r="878" spans="1:20" x14ac:dyDescent="0.3">
      <c r="A878" s="30">
        <v>2.3270262108781026E-3</v>
      </c>
      <c r="B878" s="29">
        <v>548.94463835098179</v>
      </c>
      <c r="E878" s="27">
        <v>1.6948899936778616E-2</v>
      </c>
      <c r="F878" s="20">
        <v>158.72938936213183</v>
      </c>
      <c r="H878" s="27">
        <v>7.2473569270641747E-2</v>
      </c>
      <c r="I878" s="20">
        <v>300.47931727628327</v>
      </c>
      <c r="J878" s="75">
        <f t="shared" si="66"/>
        <v>3600.1157191141874</v>
      </c>
      <c r="K878" s="75"/>
      <c r="M878" s="27">
        <v>0.44839684495195797</v>
      </c>
      <c r="N878" s="32">
        <v>0.18960191972831489</v>
      </c>
      <c r="P878" s="20">
        <v>2.4190556659959839E-3</v>
      </c>
      <c r="Q878" s="27">
        <f t="shared" si="65"/>
        <v>158.72938936213183</v>
      </c>
      <c r="R878" s="32">
        <f t="shared" si="67"/>
        <v>300.47931727628327</v>
      </c>
      <c r="S878" s="27">
        <f t="shared" si="68"/>
        <v>0.38397522869654765</v>
      </c>
      <c r="T878" s="27">
        <f t="shared" si="69"/>
        <v>0.72687619497179801</v>
      </c>
    </row>
    <row r="879" spans="1:20" x14ac:dyDescent="0.3">
      <c r="A879" s="30">
        <v>2.2501005896629067E-3</v>
      </c>
      <c r="B879" s="29">
        <v>371.88463042236913</v>
      </c>
      <c r="E879" s="27">
        <v>0.19803528283091509</v>
      </c>
      <c r="F879" s="20">
        <v>158.73663678370272</v>
      </c>
      <c r="H879" s="27">
        <v>2.3122374143895286E-2</v>
      </c>
      <c r="I879" s="20">
        <v>300.51467253941956</v>
      </c>
      <c r="J879" s="75">
        <f t="shared" si="66"/>
        <v>3600.1388414883313</v>
      </c>
      <c r="K879" s="75"/>
      <c r="M879" s="27">
        <v>0.45078068587508824</v>
      </c>
      <c r="N879" s="32">
        <v>0.32328176983684542</v>
      </c>
      <c r="P879" s="20">
        <v>2.3656499092794547E-3</v>
      </c>
      <c r="Q879" s="27">
        <f t="shared" si="65"/>
        <v>158.73663678370272</v>
      </c>
      <c r="R879" s="32">
        <f t="shared" si="67"/>
        <v>300.51467253941956</v>
      </c>
      <c r="S879" s="27">
        <f t="shared" si="68"/>
        <v>0.37551531040669212</v>
      </c>
      <c r="T879" s="27">
        <f t="shared" si="69"/>
        <v>0.71091250783002291</v>
      </c>
    </row>
    <row r="880" spans="1:20" x14ac:dyDescent="0.3">
      <c r="A880" s="30">
        <v>2.1503508260138915E-3</v>
      </c>
      <c r="B880" s="29">
        <v>548.69589576813325</v>
      </c>
      <c r="E880" s="27">
        <v>2.9851816179871093E-5</v>
      </c>
      <c r="F880" s="20">
        <v>158.8284558629002</v>
      </c>
      <c r="H880" s="27">
        <v>3.2514188284494594E-2</v>
      </c>
      <c r="I880" s="20">
        <v>300.5925938675378</v>
      </c>
      <c r="J880" s="75">
        <f t="shared" si="66"/>
        <v>3600.1713556766158</v>
      </c>
      <c r="K880" s="75"/>
      <c r="M880" s="27">
        <v>0.45971225369794411</v>
      </c>
      <c r="N880" s="32">
        <v>0.50312470365945494</v>
      </c>
      <c r="P880" s="20">
        <v>2.3611974665982416E-3</v>
      </c>
      <c r="Q880" s="27">
        <f t="shared" si="65"/>
        <v>158.8284558629002</v>
      </c>
      <c r="R880" s="32">
        <f t="shared" si="67"/>
        <v>300.5925938675378</v>
      </c>
      <c r="S880" s="27">
        <f t="shared" si="68"/>
        <v>0.37502534760719058</v>
      </c>
      <c r="T880" s="27">
        <f t="shared" si="69"/>
        <v>0.70975847111822443</v>
      </c>
    </row>
    <row r="881" spans="1:20" x14ac:dyDescent="0.3">
      <c r="A881" s="30">
        <v>2.1264571028041246E-3</v>
      </c>
      <c r="B881" s="29">
        <v>318.27720085690203</v>
      </c>
      <c r="E881" s="27">
        <v>3.9627483608455805E-2</v>
      </c>
      <c r="F881" s="20">
        <v>158.9306004061437</v>
      </c>
      <c r="H881" s="27">
        <v>3.9627483608455805E-2</v>
      </c>
      <c r="I881" s="20">
        <v>301.21999810241283</v>
      </c>
      <c r="J881" s="75">
        <f t="shared" si="66"/>
        <v>3600.2109831602243</v>
      </c>
      <c r="K881" s="75"/>
      <c r="M881" s="27">
        <v>0.46579997403296147</v>
      </c>
      <c r="N881" s="32">
        <v>0.60587506431141946</v>
      </c>
      <c r="P881" s="20">
        <v>2.3270262108781026E-3</v>
      </c>
      <c r="Q881" s="27">
        <f t="shared" si="65"/>
        <v>158.9306004061437</v>
      </c>
      <c r="R881" s="32">
        <f t="shared" si="67"/>
        <v>301.21999810241283</v>
      </c>
      <c r="S881" s="27">
        <f t="shared" si="68"/>
        <v>0.36983567285569041</v>
      </c>
      <c r="T881" s="27">
        <f t="shared" si="69"/>
        <v>0.700946830824967</v>
      </c>
    </row>
    <row r="882" spans="1:20" x14ac:dyDescent="0.3">
      <c r="A882" s="30">
        <v>2.0735952857648954E-3</v>
      </c>
      <c r="B882" s="29">
        <v>211.90598326773465</v>
      </c>
      <c r="E882" s="27">
        <v>1.9417903108660539E-3</v>
      </c>
      <c r="F882" s="20">
        <v>158.98819721899622</v>
      </c>
      <c r="H882" s="27">
        <v>1.0040590777070975</v>
      </c>
      <c r="I882" s="20">
        <v>301.32276888541651</v>
      </c>
      <c r="J882" s="75">
        <f t="shared" si="66"/>
        <v>3601.2150422379314</v>
      </c>
      <c r="K882" s="75"/>
      <c r="M882" s="27">
        <v>0.46833356820934569</v>
      </c>
      <c r="N882" s="32">
        <v>0.63123642228405974</v>
      </c>
      <c r="P882" s="20">
        <v>2.2501005896629067E-3</v>
      </c>
      <c r="Q882" s="27">
        <f t="shared" si="65"/>
        <v>158.98819721899622</v>
      </c>
      <c r="R882" s="32">
        <f t="shared" si="67"/>
        <v>301.32276888541651</v>
      </c>
      <c r="S882" s="27">
        <f t="shared" si="68"/>
        <v>0.35773943631190591</v>
      </c>
      <c r="T882" s="27">
        <f t="shared" si="69"/>
        <v>0.67800653994793547</v>
      </c>
    </row>
    <row r="883" spans="1:20" x14ac:dyDescent="0.3">
      <c r="A883" s="30">
        <v>2.0397291305016552E-3</v>
      </c>
      <c r="B883" s="29">
        <v>337.93053914415054</v>
      </c>
      <c r="E883" s="27">
        <v>4.5320575736695901E-8</v>
      </c>
      <c r="F883" s="20">
        <v>159.06619051239542</v>
      </c>
      <c r="H883" s="27">
        <v>7.6112040460429853E-5</v>
      </c>
      <c r="I883" s="20">
        <v>301.68752223703007</v>
      </c>
      <c r="J883" s="75">
        <f t="shared" si="66"/>
        <v>3601.2151183499718</v>
      </c>
      <c r="K883" s="75"/>
      <c r="M883" s="27">
        <v>0.47103953665009612</v>
      </c>
      <c r="N883" s="32">
        <v>0.36766018370056691</v>
      </c>
      <c r="P883" s="20">
        <v>2.1503508260138915E-3</v>
      </c>
      <c r="Q883" s="27">
        <f t="shared" si="65"/>
        <v>159.06619051239542</v>
      </c>
      <c r="R883" s="32">
        <f t="shared" si="67"/>
        <v>301.68752223703007</v>
      </c>
      <c r="S883" s="27">
        <f t="shared" si="68"/>
        <v>0.34204811415921255</v>
      </c>
      <c r="T883" s="27">
        <f t="shared" si="69"/>
        <v>0.64873401264048181</v>
      </c>
    </row>
    <row r="884" spans="1:20" x14ac:dyDescent="0.3">
      <c r="A884" s="30">
        <v>2.0357725120447867E-3</v>
      </c>
      <c r="B884" s="29">
        <v>265.05153673836622</v>
      </c>
      <c r="E884" s="27">
        <v>3.8008618048479548E-5</v>
      </c>
      <c r="F884" s="20">
        <v>159.35894463613096</v>
      </c>
      <c r="H884" s="27">
        <v>4.9645829144537856E-3</v>
      </c>
      <c r="I884" s="20">
        <v>301.85471829457913</v>
      </c>
      <c r="J884" s="75">
        <f t="shared" si="66"/>
        <v>3601.2200829328863</v>
      </c>
      <c r="K884" s="75"/>
      <c r="M884" s="27">
        <v>0.47390098741971087</v>
      </c>
      <c r="N884" s="32">
        <v>0.52018016857556382</v>
      </c>
      <c r="P884" s="20">
        <v>2.1264571028041246E-3</v>
      </c>
      <c r="Q884" s="27">
        <f t="shared" si="65"/>
        <v>159.35894463613096</v>
      </c>
      <c r="R884" s="32">
        <f t="shared" si="67"/>
        <v>301.85471829457913</v>
      </c>
      <c r="S884" s="27">
        <f t="shared" si="68"/>
        <v>0.33886995971686995</v>
      </c>
      <c r="T884" s="27">
        <f t="shared" si="69"/>
        <v>0.64188110973244594</v>
      </c>
    </row>
    <row r="885" spans="1:20" x14ac:dyDescent="0.3">
      <c r="A885" s="30">
        <v>2.026848315836105E-3</v>
      </c>
      <c r="B885" s="29">
        <v>199.20011236628355</v>
      </c>
      <c r="E885" s="27">
        <v>2.3345496213096339E-2</v>
      </c>
      <c r="F885" s="20">
        <v>159.42372523633108</v>
      </c>
      <c r="H885" s="27">
        <v>0.29692889704347181</v>
      </c>
      <c r="I885" s="20">
        <v>301.98817403877501</v>
      </c>
      <c r="J885" s="75">
        <f t="shared" si="66"/>
        <v>3601.5170118299297</v>
      </c>
      <c r="K885" s="75"/>
      <c r="M885" s="27">
        <v>0.48037279506161212</v>
      </c>
      <c r="N885" s="32">
        <v>0.36336266047751847</v>
      </c>
      <c r="P885" s="20">
        <v>2.0735952857648954E-3</v>
      </c>
      <c r="Q885" s="27">
        <f t="shared" si="65"/>
        <v>159.42372523633108</v>
      </c>
      <c r="R885" s="32">
        <f t="shared" si="67"/>
        <v>301.98817403877501</v>
      </c>
      <c r="S885" s="27">
        <f t="shared" si="68"/>
        <v>0.33058028508913412</v>
      </c>
      <c r="T885" s="27">
        <f t="shared" si="69"/>
        <v>0.62620125404355265</v>
      </c>
    </row>
    <row r="886" spans="1:20" x14ac:dyDescent="0.3">
      <c r="A886" s="30">
        <v>2.0199845830575214E-3</v>
      </c>
      <c r="B886" s="29">
        <v>316.72233423503599</v>
      </c>
      <c r="E886" s="27">
        <v>9.9407419217482129</v>
      </c>
      <c r="F886" s="20">
        <v>159.49644227156872</v>
      </c>
      <c r="H886" s="27">
        <v>7.7652336130995536E-5</v>
      </c>
      <c r="I886" s="20">
        <v>302.08523431339626</v>
      </c>
      <c r="J886" s="75">
        <f t="shared" si="66"/>
        <v>3601.5170894822659</v>
      </c>
      <c r="K886" s="75"/>
      <c r="M886" s="27">
        <v>0.48088281497985008</v>
      </c>
      <c r="N886" s="32">
        <v>0.45293366521113043</v>
      </c>
      <c r="P886" s="20">
        <v>2.0397291305016552E-3</v>
      </c>
      <c r="Q886" s="27">
        <f t="shared" si="65"/>
        <v>159.49644227156872</v>
      </c>
      <c r="R886" s="32">
        <f t="shared" si="67"/>
        <v>302.08523431339626</v>
      </c>
      <c r="S886" s="27">
        <f t="shared" si="68"/>
        <v>0.32532953951269433</v>
      </c>
      <c r="T886" s="27">
        <f t="shared" si="69"/>
        <v>0.61617205232345251</v>
      </c>
    </row>
    <row r="887" spans="1:20" x14ac:dyDescent="0.3">
      <c r="A887" s="30">
        <v>2.0178361542093626E-3</v>
      </c>
      <c r="B887" s="29">
        <v>257.79043849575885</v>
      </c>
      <c r="E887" s="27">
        <v>0.19504153891693932</v>
      </c>
      <c r="F887" s="20">
        <v>159.62213181667664</v>
      </c>
      <c r="H887" s="27">
        <v>8.6280369941960089E-6</v>
      </c>
      <c r="I887" s="20">
        <v>302.14279630252508</v>
      </c>
      <c r="J887" s="75">
        <f t="shared" si="66"/>
        <v>3601.5170981103029</v>
      </c>
      <c r="K887" s="75"/>
      <c r="M887" s="27">
        <v>0.48462232738665989</v>
      </c>
      <c r="N887" s="32">
        <v>0.33115369920512661</v>
      </c>
      <c r="P887" s="20">
        <v>2.0357725120447867E-3</v>
      </c>
      <c r="Q887" s="27">
        <f t="shared" si="65"/>
        <v>159.62213181667664</v>
      </c>
      <c r="R887" s="32">
        <f t="shared" si="67"/>
        <v>302.14279630252508</v>
      </c>
      <c r="S887" s="27">
        <f t="shared" si="68"/>
        <v>0.32495434826637987</v>
      </c>
      <c r="T887" s="27">
        <f t="shared" si="69"/>
        <v>0.61509399942502774</v>
      </c>
    </row>
    <row r="888" spans="1:20" x14ac:dyDescent="0.3">
      <c r="A888" s="30">
        <v>1.9887388598363032E-3</v>
      </c>
      <c r="B888" s="29">
        <v>292.8124628923544</v>
      </c>
      <c r="E888" s="27">
        <v>3.3564241259682603E-2</v>
      </c>
      <c r="F888" s="20">
        <v>159.69891972244025</v>
      </c>
      <c r="H888" s="27">
        <v>0.30881746293471224</v>
      </c>
      <c r="I888" s="20">
        <v>302.20498473279599</v>
      </c>
      <c r="J888" s="75">
        <f t="shared" si="66"/>
        <v>3601.8259155732376</v>
      </c>
      <c r="K888" s="75"/>
      <c r="M888" s="27">
        <v>0.4867665684541862</v>
      </c>
      <c r="N888" s="32">
        <v>0.19784368103899891</v>
      </c>
      <c r="P888" s="20">
        <v>2.026848315836105E-3</v>
      </c>
      <c r="Q888" s="27">
        <f t="shared" si="65"/>
        <v>159.69891972244025</v>
      </c>
      <c r="R888" s="32">
        <f t="shared" si="67"/>
        <v>302.20498473279599</v>
      </c>
      <c r="S888" s="27">
        <f t="shared" si="68"/>
        <v>0.32368548648027334</v>
      </c>
      <c r="T888" s="27">
        <f t="shared" si="69"/>
        <v>0.61252366434294336</v>
      </c>
    </row>
    <row r="889" spans="1:20" x14ac:dyDescent="0.3">
      <c r="A889" s="30">
        <v>1.9817328457065742E-3</v>
      </c>
      <c r="B889" s="29">
        <v>238.8056400304562</v>
      </c>
      <c r="E889" s="27">
        <v>2.1264571028041246E-3</v>
      </c>
      <c r="F889" s="20">
        <v>160.0514273760983</v>
      </c>
      <c r="H889" s="27">
        <v>0.10712970099211816</v>
      </c>
      <c r="I889" s="20">
        <v>302.73297935819352</v>
      </c>
      <c r="J889" s="75">
        <f t="shared" si="66"/>
        <v>3601.9330452742297</v>
      </c>
      <c r="K889" s="75"/>
      <c r="M889" s="27">
        <v>0.50653431365981305</v>
      </c>
      <c r="N889" s="32">
        <v>0.30597251365227618</v>
      </c>
      <c r="P889" s="20">
        <v>2.0199845830575214E-3</v>
      </c>
      <c r="Q889" s="27">
        <f t="shared" si="65"/>
        <v>160.0514273760983</v>
      </c>
      <c r="R889" s="32">
        <f t="shared" si="67"/>
        <v>302.73297935819352</v>
      </c>
      <c r="S889" s="27">
        <f t="shared" si="68"/>
        <v>0.32330141579606908</v>
      </c>
      <c r="T889" s="27">
        <f t="shared" si="69"/>
        <v>0.61151595108662171</v>
      </c>
    </row>
    <row r="890" spans="1:20" x14ac:dyDescent="0.3">
      <c r="A890" s="30">
        <v>1.9535374217412027E-3</v>
      </c>
      <c r="B890" s="29">
        <v>273.73386375456846</v>
      </c>
      <c r="E890" s="27">
        <v>2.2420402638090309E-4</v>
      </c>
      <c r="F890" s="20">
        <v>160.07766372326304</v>
      </c>
      <c r="H890" s="27">
        <v>3.3621713536376774E-2</v>
      </c>
      <c r="I890" s="20">
        <v>302.94609471971614</v>
      </c>
      <c r="J890" s="75">
        <f t="shared" si="66"/>
        <v>3601.9666669877661</v>
      </c>
      <c r="K890" s="75"/>
      <c r="M890" s="27">
        <v>0.5089558319000389</v>
      </c>
      <c r="N890" s="32">
        <v>0.42216622571195461</v>
      </c>
      <c r="P890" s="20">
        <v>2.0178361542093626E-3</v>
      </c>
      <c r="Q890" s="27">
        <f t="shared" si="65"/>
        <v>160.07766372326304</v>
      </c>
      <c r="R890" s="32">
        <f t="shared" si="67"/>
        <v>302.94609471971614</v>
      </c>
      <c r="S890" s="27">
        <f t="shared" si="68"/>
        <v>0.32301049734216869</v>
      </c>
      <c r="T890" s="27">
        <f t="shared" si="69"/>
        <v>0.61129558270197726</v>
      </c>
    </row>
    <row r="891" spans="1:20" x14ac:dyDescent="0.3">
      <c r="A891" s="30">
        <v>1.9417903108660539E-3</v>
      </c>
      <c r="B891" s="29">
        <v>294.68404545589794</v>
      </c>
      <c r="E891" s="27">
        <v>1.3439693161672039E-3</v>
      </c>
      <c r="F891" s="20">
        <v>160.10712861047151</v>
      </c>
      <c r="H891" s="27">
        <v>5.5418776078113297E-3</v>
      </c>
      <c r="I891" s="20">
        <v>303.42132183818796</v>
      </c>
      <c r="J891" s="75">
        <f t="shared" si="66"/>
        <v>3601.9722088653739</v>
      </c>
      <c r="K891" s="75"/>
      <c r="M891" s="27">
        <v>0.51351438253414017</v>
      </c>
      <c r="N891" s="32">
        <v>0.71983230593476821</v>
      </c>
      <c r="P891" s="20">
        <v>1.9887388598363032E-3</v>
      </c>
      <c r="Q891" s="27">
        <f t="shared" si="65"/>
        <v>160.10712861047151</v>
      </c>
      <c r="R891" s="32">
        <f t="shared" si="67"/>
        <v>303.42132183818796</v>
      </c>
      <c r="S891" s="27">
        <f t="shared" si="68"/>
        <v>0.31841126840445344</v>
      </c>
      <c r="T891" s="27">
        <f t="shared" si="69"/>
        <v>0.60342577364250194</v>
      </c>
    </row>
    <row r="892" spans="1:20" x14ac:dyDescent="0.3">
      <c r="A892" s="30">
        <v>1.9355406964223221E-3</v>
      </c>
      <c r="B892" s="29">
        <v>157.95524041735828</v>
      </c>
      <c r="E892" s="27">
        <v>9.904275725602929E-4</v>
      </c>
      <c r="F892" s="20">
        <v>160.13218101097658</v>
      </c>
      <c r="H892" s="27">
        <v>0.26543934659957813</v>
      </c>
      <c r="I892" s="20">
        <v>303.67468108330536</v>
      </c>
      <c r="J892" s="75">
        <f t="shared" si="66"/>
        <v>3602.2376482119735</v>
      </c>
      <c r="K892" s="75"/>
      <c r="M892" s="27">
        <v>0.51420603416693211</v>
      </c>
      <c r="N892" s="32">
        <v>0.29575139386509847</v>
      </c>
      <c r="P892" s="20">
        <v>1.9817328457065742E-3</v>
      </c>
      <c r="Q892" s="27">
        <f t="shared" si="65"/>
        <v>160.13218101097658</v>
      </c>
      <c r="R892" s="32">
        <f t="shared" si="67"/>
        <v>303.67468108330536</v>
      </c>
      <c r="S892" s="27">
        <f t="shared" si="68"/>
        <v>0.31733920276408284</v>
      </c>
      <c r="T892" s="27">
        <f t="shared" si="69"/>
        <v>0.60180208991225514</v>
      </c>
    </row>
    <row r="893" spans="1:20" x14ac:dyDescent="0.3">
      <c r="A893" s="30">
        <v>1.8580753180685861E-3</v>
      </c>
      <c r="B893" s="29">
        <v>143.23335989566533</v>
      </c>
      <c r="E893" s="27">
        <v>1.8421139830024913E-3</v>
      </c>
      <c r="F893" s="20">
        <v>160.13921038138693</v>
      </c>
      <c r="H893" s="27">
        <v>0.46579997403296147</v>
      </c>
      <c r="I893" s="20">
        <v>303.78954632884938</v>
      </c>
      <c r="J893" s="75">
        <f t="shared" si="66"/>
        <v>3602.7034481860064</v>
      </c>
      <c r="K893" s="75"/>
      <c r="M893" s="27">
        <v>0.51903220465055711</v>
      </c>
      <c r="N893" s="32">
        <v>0.39893085713396337</v>
      </c>
      <c r="P893" s="20">
        <v>1.9535374217412027E-3</v>
      </c>
      <c r="Q893" s="27">
        <f t="shared" si="65"/>
        <v>160.13921038138693</v>
      </c>
      <c r="R893" s="32">
        <f t="shared" si="67"/>
        <v>303.78954632884938</v>
      </c>
      <c r="S893" s="27">
        <f t="shared" si="68"/>
        <v>0.31283794016812666</v>
      </c>
      <c r="T893" s="27">
        <f t="shared" si="69"/>
        <v>0.59346424708719003</v>
      </c>
    </row>
    <row r="894" spans="1:20" x14ac:dyDescent="0.3">
      <c r="A894" s="30">
        <v>1.8452682470524451E-3</v>
      </c>
      <c r="B894" s="29">
        <v>228.88754598994058</v>
      </c>
      <c r="E894" s="27">
        <v>1.2683090364589589E-2</v>
      </c>
      <c r="F894" s="20">
        <v>160.15638326849648</v>
      </c>
      <c r="H894" s="27">
        <v>1.4699060125167307E-3</v>
      </c>
      <c r="I894" s="20">
        <v>303.81347550980126</v>
      </c>
      <c r="J894" s="75">
        <f t="shared" si="66"/>
        <v>3602.7049180920189</v>
      </c>
      <c r="K894" s="75"/>
      <c r="M894" s="27">
        <v>0.52064302565213438</v>
      </c>
      <c r="N894" s="32">
        <v>0.8082718549125042</v>
      </c>
      <c r="P894" s="20">
        <v>1.9417903108660539E-3</v>
      </c>
      <c r="Q894" s="27">
        <f t="shared" si="65"/>
        <v>160.15638326849648</v>
      </c>
      <c r="R894" s="32">
        <f t="shared" si="67"/>
        <v>303.81347550980126</v>
      </c>
      <c r="S894" s="27">
        <f t="shared" si="68"/>
        <v>0.31099011325411668</v>
      </c>
      <c r="T894" s="27">
        <f t="shared" si="69"/>
        <v>0.58994206305547325</v>
      </c>
    </row>
    <row r="895" spans="1:20" x14ac:dyDescent="0.3">
      <c r="A895" s="30">
        <v>1.8421139830024913E-3</v>
      </c>
      <c r="B895" s="29">
        <v>242.51171123994578</v>
      </c>
      <c r="E895" s="27">
        <v>1.454391435800062E-3</v>
      </c>
      <c r="F895" s="20">
        <v>160.23149206214208</v>
      </c>
      <c r="H895" s="27">
        <v>4.2516127905400936E-5</v>
      </c>
      <c r="I895" s="20">
        <v>304.03477158243572</v>
      </c>
      <c r="J895" s="75">
        <f t="shared" si="66"/>
        <v>3602.7049606081468</v>
      </c>
      <c r="K895" s="75"/>
      <c r="M895" s="27">
        <v>0.52551936972940894</v>
      </c>
      <c r="N895" s="32">
        <v>0.39893308432325053</v>
      </c>
      <c r="P895" s="20">
        <v>1.9355406964223221E-3</v>
      </c>
      <c r="Q895" s="27">
        <f t="shared" si="65"/>
        <v>160.23149206214208</v>
      </c>
      <c r="R895" s="32">
        <f t="shared" si="67"/>
        <v>304.03477158243572</v>
      </c>
      <c r="S895" s="27">
        <f t="shared" si="68"/>
        <v>0.31013457373474623</v>
      </c>
      <c r="T895" s="27">
        <f t="shared" si="69"/>
        <v>0.5884716735252693</v>
      </c>
    </row>
    <row r="896" spans="1:20" x14ac:dyDescent="0.3">
      <c r="A896" s="30">
        <v>1.746264545545273E-3</v>
      </c>
      <c r="B896" s="29">
        <v>202.32793390728057</v>
      </c>
      <c r="E896" s="27">
        <v>0.29692889704347181</v>
      </c>
      <c r="F896" s="20">
        <v>160.29656558208879</v>
      </c>
      <c r="H896" s="27">
        <v>2.7653256548546779E-2</v>
      </c>
      <c r="I896" s="20">
        <v>304.14990949355547</v>
      </c>
      <c r="J896" s="75">
        <f t="shared" si="66"/>
        <v>3602.7326138646954</v>
      </c>
      <c r="K896" s="75"/>
      <c r="M896" s="27">
        <v>0.52873119933974522</v>
      </c>
      <c r="N896" s="32">
        <v>0.19286031147861937</v>
      </c>
      <c r="P896" s="20">
        <v>1.8580753180685861E-3</v>
      </c>
      <c r="Q896" s="27">
        <f t="shared" si="65"/>
        <v>160.29656558208879</v>
      </c>
      <c r="R896" s="32">
        <f t="shared" si="67"/>
        <v>304.14990949355547</v>
      </c>
      <c r="S896" s="27">
        <f t="shared" si="68"/>
        <v>0.29784309207924159</v>
      </c>
      <c r="T896" s="27">
        <f t="shared" si="69"/>
        <v>0.56513343982276976</v>
      </c>
    </row>
    <row r="897" spans="1:20" x14ac:dyDescent="0.3">
      <c r="A897" s="30">
        <v>1.6927588465023291E-3</v>
      </c>
      <c r="B897" s="29">
        <v>155.83232872082812</v>
      </c>
      <c r="E897" s="27">
        <v>0.21442978817094627</v>
      </c>
      <c r="F897" s="20">
        <v>160.33923723853519</v>
      </c>
      <c r="H897" s="27">
        <v>2.2575722076908278E-2</v>
      </c>
      <c r="I897" s="20">
        <v>304.23599907360023</v>
      </c>
      <c r="J897" s="75">
        <f t="shared" si="66"/>
        <v>3602.7551895867723</v>
      </c>
      <c r="K897" s="75"/>
      <c r="M897" s="27">
        <v>0.53246681620976233</v>
      </c>
      <c r="N897" s="32">
        <v>0.48826457119212641</v>
      </c>
      <c r="P897" s="20">
        <v>1.8452682470524451E-3</v>
      </c>
      <c r="Q897" s="27">
        <f t="shared" si="65"/>
        <v>160.33923723853519</v>
      </c>
      <c r="R897" s="32">
        <f t="shared" si="67"/>
        <v>304.23599907360023</v>
      </c>
      <c r="S897" s="27">
        <f t="shared" si="68"/>
        <v>0.29586890323287796</v>
      </c>
      <c r="T897" s="27">
        <f t="shared" si="69"/>
        <v>0.56139702870079156</v>
      </c>
    </row>
    <row r="898" spans="1:20" x14ac:dyDescent="0.3">
      <c r="A898" s="30">
        <v>1.6574719252275827E-3</v>
      </c>
      <c r="B898" s="29">
        <v>267.88825824421826</v>
      </c>
      <c r="E898" s="27">
        <v>0.59547489910482909</v>
      </c>
      <c r="F898" s="20">
        <v>160.4139836628124</v>
      </c>
      <c r="H898" s="27">
        <v>0.21442978817094627</v>
      </c>
      <c r="I898" s="20">
        <v>304.25512326814601</v>
      </c>
      <c r="J898" s="75">
        <f t="shared" si="66"/>
        <v>3602.9696193749432</v>
      </c>
      <c r="K898" s="75"/>
      <c r="M898" s="27">
        <v>0.53835241365050024</v>
      </c>
      <c r="N898" s="32">
        <v>0.65427265398440138</v>
      </c>
      <c r="P898" s="20">
        <v>1.8421139830024913E-3</v>
      </c>
      <c r="Q898" s="27">
        <f t="shared" si="65"/>
        <v>160.4139836628124</v>
      </c>
      <c r="R898" s="32">
        <f t="shared" si="67"/>
        <v>304.25512326814601</v>
      </c>
      <c r="S898" s="27">
        <f t="shared" si="68"/>
        <v>0.29550084237439994</v>
      </c>
      <c r="T898" s="27">
        <f t="shared" si="69"/>
        <v>0.56047261697239836</v>
      </c>
    </row>
    <row r="899" spans="1:20" x14ac:dyDescent="0.3">
      <c r="A899" s="30">
        <v>1.6319841124641243E-3</v>
      </c>
      <c r="B899" s="29">
        <v>212.33455981428472</v>
      </c>
      <c r="E899" s="27">
        <v>4.387971996811757E-2</v>
      </c>
      <c r="F899" s="20">
        <v>160.42373289264634</v>
      </c>
      <c r="H899" s="27">
        <v>6.1254554111656034E-5</v>
      </c>
      <c r="I899" s="20">
        <v>304.60400150392729</v>
      </c>
      <c r="J899" s="75">
        <f t="shared" si="66"/>
        <v>3602.9696806294974</v>
      </c>
      <c r="K899" s="75"/>
      <c r="M899" s="27">
        <v>0.54008837981518809</v>
      </c>
      <c r="N899" s="32">
        <v>0.59486271144544833</v>
      </c>
      <c r="P899" s="20">
        <v>1.746264545545273E-3</v>
      </c>
      <c r="Q899" s="27">
        <f t="shared" si="65"/>
        <v>160.42373289264634</v>
      </c>
      <c r="R899" s="32">
        <f t="shared" si="67"/>
        <v>304.60400150392729</v>
      </c>
      <c r="S899" s="27">
        <f t="shared" si="68"/>
        <v>0.28014227701445332</v>
      </c>
      <c r="T899" s="27">
        <f t="shared" si="69"/>
        <v>0.53191916825752728</v>
      </c>
    </row>
    <row r="900" spans="1:20" x14ac:dyDescent="0.3">
      <c r="A900" s="30">
        <v>1.6238199732470093E-3</v>
      </c>
      <c r="B900" s="29">
        <v>313.0624776672945</v>
      </c>
      <c r="E900" s="27">
        <v>5.414585999233168E-2</v>
      </c>
      <c r="F900" s="20">
        <v>160.52177455371572</v>
      </c>
      <c r="H900" s="27">
        <v>7.4386334478276694E-2</v>
      </c>
      <c r="I900" s="20">
        <v>304.78311789354353</v>
      </c>
      <c r="J900" s="75">
        <f t="shared" si="66"/>
        <v>3603.0440669639756</v>
      </c>
      <c r="K900" s="75"/>
      <c r="M900" s="27">
        <v>0.54103346101101124</v>
      </c>
      <c r="N900" s="32">
        <v>0.49487276928380503</v>
      </c>
      <c r="P900" s="20">
        <v>1.6927588465023291E-3</v>
      </c>
      <c r="Q900" s="27">
        <f t="shared" si="65"/>
        <v>160.52177455371572</v>
      </c>
      <c r="R900" s="32">
        <f t="shared" si="67"/>
        <v>304.78311789354353</v>
      </c>
      <c r="S900" s="27">
        <f t="shared" si="68"/>
        <v>0.27172465393205475</v>
      </c>
      <c r="T900" s="27">
        <f t="shared" si="69"/>
        <v>0.51592431907885816</v>
      </c>
    </row>
    <row r="901" spans="1:20" x14ac:dyDescent="0.3">
      <c r="A901" s="30">
        <v>1.5846840578888077E-3</v>
      </c>
      <c r="B901" s="29">
        <v>548.74598488963591</v>
      </c>
      <c r="E901" s="27">
        <v>2.5467711262535886E-2</v>
      </c>
      <c r="F901" s="20">
        <v>160.70328662933596</v>
      </c>
      <c r="H901" s="27">
        <v>2.3345496213096339E-2</v>
      </c>
      <c r="I901" s="20">
        <v>304.99623325506616</v>
      </c>
      <c r="J901" s="75">
        <f t="shared" si="66"/>
        <v>3603.0674124601887</v>
      </c>
      <c r="K901" s="75"/>
      <c r="M901" s="27">
        <v>0.5483327095776076</v>
      </c>
      <c r="N901" s="32">
        <v>0.47975688536568417</v>
      </c>
      <c r="P901" s="20">
        <v>1.6574719252275827E-3</v>
      </c>
      <c r="Q901" s="27">
        <f t="shared" si="65"/>
        <v>160.70328662933596</v>
      </c>
      <c r="R901" s="32">
        <f t="shared" si="67"/>
        <v>304.99623325506616</v>
      </c>
      <c r="S901" s="27">
        <f t="shared" si="68"/>
        <v>0.26636118587992552</v>
      </c>
      <c r="T901" s="27">
        <f t="shared" si="69"/>
        <v>0.50552269392043536</v>
      </c>
    </row>
    <row r="902" spans="1:20" x14ac:dyDescent="0.3">
      <c r="A902" s="30">
        <v>1.5733683221696992E-3</v>
      </c>
      <c r="B902" s="29">
        <v>208.21943286609149</v>
      </c>
      <c r="E902" s="27">
        <v>7.4000703939418599E-3</v>
      </c>
      <c r="F902" s="20">
        <v>160.9870184504054</v>
      </c>
      <c r="H902" s="27">
        <v>0.11955092571997739</v>
      </c>
      <c r="I902" s="20">
        <v>305.17253178876581</v>
      </c>
      <c r="J902" s="75">
        <f t="shared" si="66"/>
        <v>3603.1869633859087</v>
      </c>
      <c r="K902" s="75"/>
      <c r="M902" s="27">
        <v>0.54951458836148959</v>
      </c>
      <c r="N902" s="32">
        <v>0.42191996055698561</v>
      </c>
      <c r="P902" s="20">
        <v>1.6319841124641243E-3</v>
      </c>
      <c r="Q902" s="27">
        <f t="shared" si="65"/>
        <v>160.9870184504054</v>
      </c>
      <c r="R902" s="32">
        <f t="shared" si="67"/>
        <v>305.17253178876581</v>
      </c>
      <c r="S902" s="27">
        <f t="shared" si="68"/>
        <v>0.26272825642403047</v>
      </c>
      <c r="T902" s="27">
        <f t="shared" si="69"/>
        <v>0.49803672343971872</v>
      </c>
    </row>
    <row r="903" spans="1:20" x14ac:dyDescent="0.3">
      <c r="A903" s="30">
        <v>1.5662266314393491E-3</v>
      </c>
      <c r="B903" s="29">
        <v>169.99584448863484</v>
      </c>
      <c r="E903" s="27">
        <v>4.4929261232482531E-2</v>
      </c>
      <c r="F903" s="20">
        <v>160.9887317888325</v>
      </c>
      <c r="H903" s="27">
        <v>5.414585999233168E-2</v>
      </c>
      <c r="I903" s="20">
        <v>305.31428865573747</v>
      </c>
      <c r="J903" s="75">
        <f t="shared" si="66"/>
        <v>3603.241109245901</v>
      </c>
      <c r="K903" s="75"/>
      <c r="M903" s="27">
        <v>0.55139450983278948</v>
      </c>
      <c r="N903" s="32">
        <v>0.5089238063666871</v>
      </c>
      <c r="P903" s="20">
        <v>1.6238199732470093E-3</v>
      </c>
      <c r="Q903" s="27">
        <f t="shared" ref="Q903:Q966" si="70">F903</f>
        <v>160.9887317888325</v>
      </c>
      <c r="R903" s="32">
        <f t="shared" si="67"/>
        <v>305.31428865573747</v>
      </c>
      <c r="S903" s="27">
        <f t="shared" si="68"/>
        <v>0.26141671814641193</v>
      </c>
      <c r="T903" s="27">
        <f t="shared" si="69"/>
        <v>0.49577544003688928</v>
      </c>
    </row>
    <row r="904" spans="1:20" x14ac:dyDescent="0.3">
      <c r="A904" s="30">
        <v>1.5543907838946325E-3</v>
      </c>
      <c r="B904" s="29">
        <v>283.16902961226231</v>
      </c>
      <c r="E904" s="27">
        <v>7.8022997740845312E-4</v>
      </c>
      <c r="F904" s="20">
        <v>161.01325479757014</v>
      </c>
      <c r="H904" s="27">
        <v>3.7278690469975118E-3</v>
      </c>
      <c r="I904" s="20">
        <v>305.38638138008594</v>
      </c>
      <c r="J904" s="75">
        <f t="shared" ref="J904:J967" si="71">J903+H904</f>
        <v>3603.244837114948</v>
      </c>
      <c r="K904" s="75"/>
      <c r="M904" s="27">
        <v>0.55313449032109929</v>
      </c>
      <c r="N904" s="32">
        <v>0.31631028952914364</v>
      </c>
      <c r="P904" s="20">
        <v>1.5846840578888077E-3</v>
      </c>
      <c r="Q904" s="27">
        <f t="shared" si="70"/>
        <v>161.01325479757014</v>
      </c>
      <c r="R904" s="32">
        <f t="shared" ref="R904:R967" si="72">I904</f>
        <v>305.38638138008594</v>
      </c>
      <c r="S904" s="27">
        <f t="shared" ref="S904:S967" si="73">P904 * Q904</f>
        <v>0.25515513798649797</v>
      </c>
      <c r="T904" s="27">
        <f t="shared" ref="T904:T967" si="74">P904 * R904</f>
        <v>0.48394093006937361</v>
      </c>
    </row>
    <row r="905" spans="1:20" x14ac:dyDescent="0.3">
      <c r="A905" s="30">
        <v>1.5471172696379654E-3</v>
      </c>
      <c r="B905" s="29">
        <v>228.49855419107215</v>
      </c>
      <c r="E905" s="27">
        <v>4.6770130165896262E-3</v>
      </c>
      <c r="F905" s="20">
        <v>161.0427196847786</v>
      </c>
      <c r="H905" s="27">
        <v>4.1420766319788527E-4</v>
      </c>
      <c r="I905" s="20">
        <v>305.44394336921482</v>
      </c>
      <c r="J905" s="75">
        <f t="shared" si="71"/>
        <v>3603.2452513226112</v>
      </c>
      <c r="K905" s="75"/>
      <c r="M905" s="27">
        <v>0.59547489910482909</v>
      </c>
      <c r="N905" s="32">
        <v>0.29804736832034789</v>
      </c>
      <c r="P905" s="20">
        <v>1.5733683221696992E-3</v>
      </c>
      <c r="Q905" s="27">
        <f t="shared" si="70"/>
        <v>161.0427196847786</v>
      </c>
      <c r="R905" s="32">
        <f t="shared" si="72"/>
        <v>305.44394336921482</v>
      </c>
      <c r="S905" s="27">
        <f t="shared" si="73"/>
        <v>0.25337951366808531</v>
      </c>
      <c r="T905" s="27">
        <f t="shared" si="74"/>
        <v>0.48057582469571813</v>
      </c>
    </row>
    <row r="906" spans="1:20" x14ac:dyDescent="0.3">
      <c r="A906" s="30">
        <v>1.5409751081278955E-3</v>
      </c>
      <c r="B906" s="29">
        <v>248.67902082950206</v>
      </c>
      <c r="E906" s="27">
        <v>3.4466878037164861E-3</v>
      </c>
      <c r="F906" s="20">
        <v>161.06777208528368</v>
      </c>
      <c r="H906" s="27">
        <v>0.32343180600173582</v>
      </c>
      <c r="I906" s="20">
        <v>305.8396848641994</v>
      </c>
      <c r="J906" s="75">
        <f t="shared" si="71"/>
        <v>3603.568683128613</v>
      </c>
      <c r="K906" s="75"/>
      <c r="M906" s="27">
        <v>0.6165442440399147</v>
      </c>
      <c r="N906" s="32">
        <v>0.54819068091155265</v>
      </c>
      <c r="P906" s="20">
        <v>1.5662266314393491E-3</v>
      </c>
      <c r="Q906" s="27">
        <f t="shared" si="70"/>
        <v>161.06777208528368</v>
      </c>
      <c r="R906" s="32">
        <f t="shared" si="72"/>
        <v>305.8396848641994</v>
      </c>
      <c r="S906" s="27">
        <f t="shared" si="73"/>
        <v>0.25226863410657469</v>
      </c>
      <c r="T906" s="27">
        <f t="shared" si="74"/>
        <v>0.4790142593853271</v>
      </c>
    </row>
    <row r="907" spans="1:20" x14ac:dyDescent="0.3">
      <c r="A907" s="30">
        <v>1.5086351309037127E-3</v>
      </c>
      <c r="B907" s="29">
        <v>201.77764154952595</v>
      </c>
      <c r="E907" s="27">
        <v>5.0612819754860539E-3</v>
      </c>
      <c r="F907" s="20">
        <v>161.16708313644921</v>
      </c>
      <c r="H907" s="27">
        <v>5.9951266848656815E-5</v>
      </c>
      <c r="I907" s="20">
        <v>305.87192375745343</v>
      </c>
      <c r="J907" s="75">
        <f t="shared" si="71"/>
        <v>3603.5687430798798</v>
      </c>
      <c r="K907" s="75"/>
      <c r="M907" s="27">
        <v>0.61900268973613493</v>
      </c>
      <c r="N907" s="32">
        <v>0.63318969891904309</v>
      </c>
      <c r="P907" s="20">
        <v>1.5543907838946325E-3</v>
      </c>
      <c r="Q907" s="27">
        <f t="shared" si="70"/>
        <v>161.16708313644921</v>
      </c>
      <c r="R907" s="32">
        <f t="shared" si="72"/>
        <v>305.87192375745343</v>
      </c>
      <c r="S907" s="27">
        <f t="shared" si="73"/>
        <v>0.25051662869447666</v>
      </c>
      <c r="T907" s="27">
        <f t="shared" si="74"/>
        <v>0.47544449934070732</v>
      </c>
    </row>
    <row r="908" spans="1:20" x14ac:dyDescent="0.3">
      <c r="A908" s="30">
        <v>1.4825232574366964E-3</v>
      </c>
      <c r="B908" s="29">
        <v>245.42819050684295</v>
      </c>
      <c r="E908" s="27">
        <v>1.1957476667248557E-2</v>
      </c>
      <c r="F908" s="20">
        <v>161.17257747164732</v>
      </c>
      <c r="H908" s="27">
        <v>2.7421172517279047E-3</v>
      </c>
      <c r="I908" s="20">
        <v>305.9002096869516</v>
      </c>
      <c r="J908" s="75">
        <f t="shared" si="71"/>
        <v>3603.5714851971316</v>
      </c>
      <c r="K908" s="75"/>
      <c r="M908" s="27">
        <v>0.63257524772643592</v>
      </c>
      <c r="N908" s="32">
        <v>0.56867134537701569</v>
      </c>
      <c r="P908" s="20">
        <v>1.5471172696379654E-3</v>
      </c>
      <c r="Q908" s="27">
        <f t="shared" si="70"/>
        <v>161.17257747164732</v>
      </c>
      <c r="R908" s="32">
        <f t="shared" si="72"/>
        <v>305.9002096869516</v>
      </c>
      <c r="S908" s="27">
        <f t="shared" si="73"/>
        <v>0.24935287799844844</v>
      </c>
      <c r="T908" s="27">
        <f t="shared" si="74"/>
        <v>0.47326349719255761</v>
      </c>
    </row>
    <row r="909" spans="1:20" x14ac:dyDescent="0.3">
      <c r="A909" s="30">
        <v>1.4722614869242534E-3</v>
      </c>
      <c r="B909" s="29">
        <v>744.55437322811804</v>
      </c>
      <c r="E909" s="27">
        <v>5.6987766995462152E-2</v>
      </c>
      <c r="F909" s="20">
        <v>161.26687588110877</v>
      </c>
      <c r="H909" s="27">
        <v>7.541556527485227E-3</v>
      </c>
      <c r="I909" s="20">
        <v>305.91363033143261</v>
      </c>
      <c r="J909" s="75">
        <f t="shared" si="71"/>
        <v>3603.579026753659</v>
      </c>
      <c r="K909" s="75"/>
      <c r="M909" s="27">
        <v>0.63550931201916683</v>
      </c>
      <c r="N909" s="32">
        <v>0.6314032484231521</v>
      </c>
      <c r="P909" s="20">
        <v>1.5409751081278955E-3</v>
      </c>
      <c r="Q909" s="27">
        <f t="shared" si="70"/>
        <v>161.26687588110877</v>
      </c>
      <c r="R909" s="32">
        <f t="shared" si="72"/>
        <v>305.91363033143261</v>
      </c>
      <c r="S909" s="27">
        <f t="shared" si="73"/>
        <v>0.2485082414983395</v>
      </c>
      <c r="T909" s="27">
        <f t="shared" si="74"/>
        <v>0.47140528957777644</v>
      </c>
    </row>
    <row r="910" spans="1:20" x14ac:dyDescent="0.3">
      <c r="A910" s="30">
        <v>1.4699060125167307E-3</v>
      </c>
      <c r="B910" s="29">
        <v>303.81347550980126</v>
      </c>
      <c r="E910" s="27">
        <v>6.4710275637480663E-5</v>
      </c>
      <c r="F910" s="20">
        <v>161.35436904609776</v>
      </c>
      <c r="H910" s="27">
        <v>0.12314179862369201</v>
      </c>
      <c r="I910" s="20">
        <v>306.14145852673823</v>
      </c>
      <c r="J910" s="75">
        <f t="shared" si="71"/>
        <v>3603.7021685522827</v>
      </c>
      <c r="K910" s="75"/>
      <c r="M910" s="27">
        <v>0.6377952070279207</v>
      </c>
      <c r="N910" s="32">
        <v>0.61800432531631633</v>
      </c>
      <c r="P910" s="20">
        <v>1.5086351309037127E-3</v>
      </c>
      <c r="Q910" s="27">
        <f t="shared" si="70"/>
        <v>161.35436904609776</v>
      </c>
      <c r="R910" s="32">
        <f t="shared" si="72"/>
        <v>306.14145852673823</v>
      </c>
      <c r="S910" s="27">
        <f t="shared" si="73"/>
        <v>0.24342486966774565</v>
      </c>
      <c r="T910" s="27">
        <f t="shared" si="74"/>
        <v>0.46185575935953926</v>
      </c>
    </row>
    <row r="911" spans="1:20" x14ac:dyDescent="0.3">
      <c r="A911" s="30">
        <v>1.454391435800062E-3</v>
      </c>
      <c r="B911" s="29">
        <v>318.45728122245316</v>
      </c>
      <c r="E911" s="27">
        <v>0.1527014188177418</v>
      </c>
      <c r="F911" s="20">
        <v>161.35932396695347</v>
      </c>
      <c r="H911" s="27">
        <v>0.11776317211524656</v>
      </c>
      <c r="I911" s="20">
        <v>306.14470799859794</v>
      </c>
      <c r="J911" s="75">
        <f t="shared" si="71"/>
        <v>3603.819931724398</v>
      </c>
      <c r="K911" s="75"/>
      <c r="M911" s="27">
        <v>0.63883350118521776</v>
      </c>
      <c r="N911" s="32">
        <v>0.42297404080900763</v>
      </c>
      <c r="P911" s="20">
        <v>1.4825232574366964E-3</v>
      </c>
      <c r="Q911" s="27">
        <f t="shared" si="70"/>
        <v>161.35932396695347</v>
      </c>
      <c r="R911" s="32">
        <f t="shared" si="72"/>
        <v>306.14470799859794</v>
      </c>
      <c r="S911" s="27">
        <f t="shared" si="73"/>
        <v>0.23921895058527107</v>
      </c>
      <c r="T911" s="27">
        <f t="shared" si="74"/>
        <v>0.45386664974908769</v>
      </c>
    </row>
    <row r="912" spans="1:20" x14ac:dyDescent="0.3">
      <c r="A912" s="30">
        <v>1.4509802394968574E-3</v>
      </c>
      <c r="B912" s="29">
        <v>246.69611276036912</v>
      </c>
      <c r="E912" s="27">
        <v>7.1900308284966741E-6</v>
      </c>
      <c r="F912" s="20">
        <v>161.41190751596548</v>
      </c>
      <c r="H912" s="27">
        <v>24.290351435030971</v>
      </c>
      <c r="I912" s="20">
        <v>307.71475119743258</v>
      </c>
      <c r="J912" s="75">
        <f t="shared" si="71"/>
        <v>3628.1102831594289</v>
      </c>
      <c r="K912" s="75"/>
      <c r="M912" s="27">
        <v>0.64830508409750109</v>
      </c>
      <c r="N912" s="32">
        <v>0.69401667702781267</v>
      </c>
      <c r="P912" s="20">
        <v>1.4722614869242534E-3</v>
      </c>
      <c r="Q912" s="27">
        <f t="shared" si="70"/>
        <v>161.41190751596548</v>
      </c>
      <c r="R912" s="32">
        <f t="shared" si="72"/>
        <v>307.71475119743258</v>
      </c>
      <c r="S912" s="27">
        <f t="shared" si="73"/>
        <v>0.2376405349667354</v>
      </c>
      <c r="T912" s="27">
        <f t="shared" si="74"/>
        <v>0.45303657714645879</v>
      </c>
    </row>
    <row r="913" spans="1:20" x14ac:dyDescent="0.3">
      <c r="A913" s="30">
        <v>1.4394007716873602E-3</v>
      </c>
      <c r="B913" s="29">
        <v>233.38913534684627</v>
      </c>
      <c r="E913" s="27">
        <v>1.4274260138336103E-5</v>
      </c>
      <c r="F913" s="20">
        <v>161.64966697363838</v>
      </c>
      <c r="H913" s="27">
        <v>8.5504458015293494E-2</v>
      </c>
      <c r="I913" s="20">
        <v>308.19159706208831</v>
      </c>
      <c r="J913" s="75">
        <f t="shared" si="71"/>
        <v>3628.1957876174442</v>
      </c>
      <c r="K913" s="75"/>
      <c r="M913" s="27">
        <v>0.65182919631615732</v>
      </c>
      <c r="N913" s="32">
        <v>0.43923168724003581</v>
      </c>
      <c r="P913" s="20">
        <v>1.4699060125167307E-3</v>
      </c>
      <c r="Q913" s="27">
        <f t="shared" si="70"/>
        <v>161.64966697363838</v>
      </c>
      <c r="R913" s="32">
        <f t="shared" si="72"/>
        <v>308.19159706208831</v>
      </c>
      <c r="S913" s="27">
        <f t="shared" si="73"/>
        <v>0.23760981740587825</v>
      </c>
      <c r="T913" s="27">
        <f t="shared" si="74"/>
        <v>0.45301268152869717</v>
      </c>
    </row>
    <row r="914" spans="1:20" x14ac:dyDescent="0.3">
      <c r="A914" s="30">
        <v>1.435254899206484E-3</v>
      </c>
      <c r="B914" s="29">
        <v>325.59661261037104</v>
      </c>
      <c r="E914" s="27">
        <v>6.528547964990139E-5</v>
      </c>
      <c r="F914" s="20">
        <v>161.68540068866247</v>
      </c>
      <c r="H914" s="27">
        <v>2.0511538386017492E-2</v>
      </c>
      <c r="I914" s="20">
        <v>309.62412896608083</v>
      </c>
      <c r="J914" s="75">
        <f t="shared" si="71"/>
        <v>3628.2162991558303</v>
      </c>
      <c r="K914" s="75"/>
      <c r="M914" s="27">
        <v>0.65693195399080651</v>
      </c>
      <c r="N914" s="32">
        <v>0.27507354269712098</v>
      </c>
      <c r="P914" s="20">
        <v>1.454391435800062E-3</v>
      </c>
      <c r="Q914" s="27">
        <f t="shared" si="70"/>
        <v>161.68540068866247</v>
      </c>
      <c r="R914" s="32">
        <f t="shared" si="72"/>
        <v>309.62412896608083</v>
      </c>
      <c r="S914" s="27">
        <f t="shared" si="73"/>
        <v>0.23515386205549216</v>
      </c>
      <c r="T914" s="27">
        <f t="shared" si="74"/>
        <v>0.45031468148532189</v>
      </c>
    </row>
    <row r="915" spans="1:20" x14ac:dyDescent="0.3">
      <c r="A915" s="30">
        <v>1.4107945930845744E-3</v>
      </c>
      <c r="B915" s="29">
        <v>377.60198163865431</v>
      </c>
      <c r="E915" s="27">
        <v>7.2539419306849595E-6</v>
      </c>
      <c r="F915" s="20">
        <v>161.74293915853019</v>
      </c>
      <c r="H915" s="27">
        <v>2.7006640489162237E-3</v>
      </c>
      <c r="I915" s="20">
        <v>309.67208434669726</v>
      </c>
      <c r="J915" s="75">
        <f t="shared" si="71"/>
        <v>3628.2189998198792</v>
      </c>
      <c r="K915" s="75"/>
      <c r="M915" s="27">
        <v>0.6627980117352763</v>
      </c>
      <c r="N915" s="32">
        <v>0.3256242591829574</v>
      </c>
      <c r="P915" s="20">
        <v>1.4509802394968574E-3</v>
      </c>
      <c r="Q915" s="27">
        <f t="shared" si="70"/>
        <v>161.74293915853019</v>
      </c>
      <c r="R915" s="32">
        <f t="shared" si="72"/>
        <v>309.67208434669726</v>
      </c>
      <c r="S915" s="27">
        <f t="shared" si="73"/>
        <v>0.23468580859716978</v>
      </c>
      <c r="T915" s="27">
        <f t="shared" si="74"/>
        <v>0.44932807511086181</v>
      </c>
    </row>
    <row r="916" spans="1:20" x14ac:dyDescent="0.3">
      <c r="A916" s="30">
        <v>1.3987984293635236E-3</v>
      </c>
      <c r="B916" s="29">
        <v>164.46916407550066</v>
      </c>
      <c r="E916" s="27">
        <v>2.3305589894789591E-2</v>
      </c>
      <c r="F916" s="20">
        <v>161.74905825779027</v>
      </c>
      <c r="H916" s="27">
        <v>2.2527342480316292E-6</v>
      </c>
      <c r="I916" s="20">
        <v>310.0054842090708</v>
      </c>
      <c r="J916" s="75">
        <f t="shared" si="71"/>
        <v>3628.2190020726134</v>
      </c>
      <c r="K916" s="75"/>
      <c r="M916" s="27">
        <v>0.66567409682238576</v>
      </c>
      <c r="N916" s="32">
        <v>0.54865572166214316</v>
      </c>
      <c r="P916" s="20">
        <v>1.4394007716873602E-3</v>
      </c>
      <c r="Q916" s="27">
        <f t="shared" si="70"/>
        <v>161.74905825779027</v>
      </c>
      <c r="R916" s="32">
        <f t="shared" si="72"/>
        <v>310.0054842090708</v>
      </c>
      <c r="S916" s="27">
        <f t="shared" si="73"/>
        <v>0.23282171927596709</v>
      </c>
      <c r="T916" s="27">
        <f t="shared" si="74"/>
        <v>0.44622213319785026</v>
      </c>
    </row>
    <row r="917" spans="1:20" x14ac:dyDescent="0.3">
      <c r="A917" s="30">
        <v>1.3788667242806696E-3</v>
      </c>
      <c r="B917" s="29">
        <v>201.61600249062857</v>
      </c>
      <c r="E917" s="27">
        <v>7.8267396611408913E-3</v>
      </c>
      <c r="F917" s="20">
        <v>161.80379812085073</v>
      </c>
      <c r="H917" s="27">
        <v>4.5320575736695901E-8</v>
      </c>
      <c r="I917" s="20">
        <v>310.61747991124201</v>
      </c>
      <c r="J917" s="75">
        <f t="shared" si="71"/>
        <v>3628.219002117934</v>
      </c>
      <c r="K917" s="75"/>
      <c r="M917" s="27">
        <v>0.67759677898038717</v>
      </c>
      <c r="N917" s="32">
        <v>0.19099679215922608</v>
      </c>
      <c r="P917" s="20">
        <v>1.435254899206484E-3</v>
      </c>
      <c r="Q917" s="27">
        <f t="shared" si="70"/>
        <v>161.80379812085073</v>
      </c>
      <c r="R917" s="32">
        <f t="shared" si="72"/>
        <v>310.61747991124201</v>
      </c>
      <c r="S917" s="27">
        <f t="shared" si="73"/>
        <v>0.23222969396316789</v>
      </c>
      <c r="T917" s="27">
        <f t="shared" si="74"/>
        <v>0.44581525982178172</v>
      </c>
    </row>
    <row r="918" spans="1:20" x14ac:dyDescent="0.3">
      <c r="A918" s="30">
        <v>1.3472916639329924E-3</v>
      </c>
      <c r="B918" s="29">
        <v>236.12371196511296</v>
      </c>
      <c r="E918" s="27">
        <v>4.2162605000157782E-3</v>
      </c>
      <c r="F918" s="20">
        <v>161.85544382603535</v>
      </c>
      <c r="H918" s="27">
        <v>3.8406781755384145E-2</v>
      </c>
      <c r="I918" s="20">
        <v>311.23766239822589</v>
      </c>
      <c r="J918" s="75">
        <f t="shared" si="71"/>
        <v>3628.2574088996894</v>
      </c>
      <c r="K918" s="75"/>
      <c r="M918" s="27">
        <v>0.68772351387633535</v>
      </c>
      <c r="N918" s="32">
        <v>0.630576247613856</v>
      </c>
      <c r="P918" s="20">
        <v>1.4107945930845744E-3</v>
      </c>
      <c r="Q918" s="27">
        <f t="shared" si="70"/>
        <v>161.85544382603535</v>
      </c>
      <c r="R918" s="32">
        <f t="shared" si="72"/>
        <v>311.23766239822589</v>
      </c>
      <c r="S918" s="27">
        <f t="shared" si="73"/>
        <v>0.22834478501107475</v>
      </c>
      <c r="T918" s="27">
        <f t="shared" si="74"/>
        <v>0.43909241127569926</v>
      </c>
    </row>
    <row r="919" spans="1:20" x14ac:dyDescent="0.3">
      <c r="A919" s="30">
        <v>1.3439693161672039E-3</v>
      </c>
      <c r="B919" s="29">
        <v>318.33290993102889</v>
      </c>
      <c r="E919" s="27">
        <v>1.7817555103192717E-2</v>
      </c>
      <c r="F919" s="20">
        <v>162.10559741942933</v>
      </c>
      <c r="H919" s="27">
        <v>2.5467711262535886E-2</v>
      </c>
      <c r="I919" s="20">
        <v>311.26962857017787</v>
      </c>
      <c r="J919" s="75">
        <f t="shared" si="71"/>
        <v>3628.2828766109519</v>
      </c>
      <c r="K919" s="75"/>
      <c r="M919" s="27">
        <v>0.69681781129611409</v>
      </c>
      <c r="N919" s="32">
        <v>0.71999752703773423</v>
      </c>
      <c r="P919" s="20">
        <v>1.3987984293635236E-3</v>
      </c>
      <c r="Q919" s="27">
        <f t="shared" si="70"/>
        <v>162.10559741942933</v>
      </c>
      <c r="R919" s="32">
        <f t="shared" si="72"/>
        <v>311.26962857017787</v>
      </c>
      <c r="S919" s="27">
        <f t="shared" si="73"/>
        <v>0.22675305506133342</v>
      </c>
      <c r="T919" s="27">
        <f t="shared" si="74"/>
        <v>0.43540346755253218</v>
      </c>
    </row>
    <row r="920" spans="1:20" x14ac:dyDescent="0.3">
      <c r="A920" s="30">
        <v>1.3437338466246729E-3</v>
      </c>
      <c r="B920" s="29">
        <v>219.52518213599814</v>
      </c>
      <c r="E920" s="27">
        <v>7.3622752415758441E-4</v>
      </c>
      <c r="F920" s="20">
        <v>162.13232770291188</v>
      </c>
      <c r="H920" s="27">
        <v>9.0655149961094139E-5</v>
      </c>
      <c r="I920" s="20">
        <v>311.40508752004848</v>
      </c>
      <c r="J920" s="75">
        <f t="shared" si="71"/>
        <v>3628.2829672661019</v>
      </c>
      <c r="K920" s="75"/>
      <c r="M920" s="27">
        <v>0.71612831482212869</v>
      </c>
      <c r="N920" s="32">
        <v>0.39869831858764876</v>
      </c>
      <c r="P920" s="20">
        <v>1.3788667242806696E-3</v>
      </c>
      <c r="Q920" s="27">
        <f t="shared" si="70"/>
        <v>162.13232770291188</v>
      </c>
      <c r="R920" s="32">
        <f t="shared" si="72"/>
        <v>311.40508752004848</v>
      </c>
      <c r="S920" s="27">
        <f t="shared" si="73"/>
        <v>0.22355887159971416</v>
      </c>
      <c r="T920" s="27">
        <f t="shared" si="74"/>
        <v>0.42938611295310447</v>
      </c>
    </row>
    <row r="921" spans="1:20" x14ac:dyDescent="0.3">
      <c r="A921" s="30">
        <v>1.3284150072649936E-3</v>
      </c>
      <c r="B921" s="29">
        <v>236.92048480247095</v>
      </c>
      <c r="E921" s="27">
        <v>9.7788497987494338E-4</v>
      </c>
      <c r="F921" s="20">
        <v>162.54588807837598</v>
      </c>
      <c r="H921" s="27">
        <v>4.6424076076618803E-3</v>
      </c>
      <c r="I921" s="20">
        <v>312.12635935679549</v>
      </c>
      <c r="J921" s="75">
        <f t="shared" si="71"/>
        <v>3628.2876096737095</v>
      </c>
      <c r="K921" s="75"/>
      <c r="M921" s="27">
        <v>0.75183186750473396</v>
      </c>
      <c r="N921" s="32">
        <v>0.28097494778036508</v>
      </c>
      <c r="P921" s="20">
        <v>1.3472916639329924E-3</v>
      </c>
      <c r="Q921" s="27">
        <f t="shared" si="70"/>
        <v>162.54588807837598</v>
      </c>
      <c r="R921" s="32">
        <f t="shared" si="72"/>
        <v>312.12635935679549</v>
      </c>
      <c r="S921" s="27">
        <f t="shared" si="73"/>
        <v>0.21899672001458112</v>
      </c>
      <c r="T921" s="27">
        <f t="shared" si="74"/>
        <v>0.42052524205516412</v>
      </c>
    </row>
    <row r="922" spans="1:20" x14ac:dyDescent="0.3">
      <c r="A922" s="30">
        <v>1.3194015850785945E-3</v>
      </c>
      <c r="B922" s="29">
        <v>199.65472985299579</v>
      </c>
      <c r="E922" s="27">
        <v>2.7012317781100137E-2</v>
      </c>
      <c r="F922" s="20">
        <v>162.79884612624966</v>
      </c>
      <c r="H922" s="27">
        <v>1.1256002062509651E-4</v>
      </c>
      <c r="I922" s="20">
        <v>313.05058712414552</v>
      </c>
      <c r="J922" s="75">
        <f t="shared" si="71"/>
        <v>3628.2877222337302</v>
      </c>
      <c r="K922" s="75"/>
      <c r="M922" s="27">
        <v>0.75406919246188409</v>
      </c>
      <c r="N922" s="32">
        <v>0.71917833604444514</v>
      </c>
      <c r="P922" s="20">
        <v>1.3439693161672039E-3</v>
      </c>
      <c r="Q922" s="27">
        <f t="shared" si="70"/>
        <v>162.79884612624966</v>
      </c>
      <c r="R922" s="32">
        <f t="shared" si="72"/>
        <v>313.05058712414552</v>
      </c>
      <c r="S922" s="27">
        <f t="shared" si="73"/>
        <v>0.21879665390110561</v>
      </c>
      <c r="T922" s="27">
        <f t="shared" si="74"/>
        <v>0.42073038350297953</v>
      </c>
    </row>
    <row r="923" spans="1:20" x14ac:dyDescent="0.3">
      <c r="A923" s="30">
        <v>1.2992974111512012E-3</v>
      </c>
      <c r="B923" s="29">
        <v>220.55866610799788</v>
      </c>
      <c r="E923" s="27">
        <v>4.9645829144537856E-3</v>
      </c>
      <c r="F923" s="20">
        <v>162.82042671588619</v>
      </c>
      <c r="H923" s="27">
        <v>1.6238199732470093E-3</v>
      </c>
      <c r="I923" s="20">
        <v>313.0624776672945</v>
      </c>
      <c r="J923" s="75">
        <f t="shared" si="71"/>
        <v>3628.2893460537034</v>
      </c>
      <c r="K923" s="75"/>
      <c r="M923" s="27">
        <v>0.76402308310980516</v>
      </c>
      <c r="N923" s="32">
        <v>0.3978218384194559</v>
      </c>
      <c r="P923" s="20">
        <v>1.3437338466246729E-3</v>
      </c>
      <c r="Q923" s="27">
        <f t="shared" si="70"/>
        <v>162.82042671588619</v>
      </c>
      <c r="R923" s="32">
        <f t="shared" si="72"/>
        <v>313.0624776672945</v>
      </c>
      <c r="S923" s="27">
        <f t="shared" si="73"/>
        <v>0.21878731830000839</v>
      </c>
      <c r="T923" s="27">
        <f t="shared" si="74"/>
        <v>0.42067264734972437</v>
      </c>
    </row>
    <row r="924" spans="1:20" x14ac:dyDescent="0.3">
      <c r="A924" s="30">
        <v>1.2956565892636718E-3</v>
      </c>
      <c r="B924" s="29">
        <v>270.31610027884722</v>
      </c>
      <c r="E924" s="27">
        <v>3.0885418024809042E-2</v>
      </c>
      <c r="F924" s="20">
        <v>163.11047226274906</v>
      </c>
      <c r="H924" s="27">
        <v>7.3622752415758441E-4</v>
      </c>
      <c r="I924" s="20">
        <v>313.14776955847071</v>
      </c>
      <c r="J924" s="75">
        <f t="shared" si="71"/>
        <v>3628.2900822812276</v>
      </c>
      <c r="K924" s="75"/>
      <c r="M924" s="27">
        <v>0.77622938705917477</v>
      </c>
      <c r="N924" s="32">
        <v>0.63516036285204702</v>
      </c>
      <c r="P924" s="20">
        <v>1.3284150072649936E-3</v>
      </c>
      <c r="Q924" s="27">
        <f t="shared" si="70"/>
        <v>163.11047226274906</v>
      </c>
      <c r="R924" s="32">
        <f t="shared" si="72"/>
        <v>313.14776955847071</v>
      </c>
      <c r="S924" s="27">
        <f t="shared" si="73"/>
        <v>0.21667839919591633</v>
      </c>
      <c r="T924" s="27">
        <f t="shared" si="74"/>
        <v>0.41599019657303243</v>
      </c>
    </row>
    <row r="925" spans="1:20" x14ac:dyDescent="0.3">
      <c r="A925" s="30">
        <v>1.2912695838167565E-3</v>
      </c>
      <c r="B925" s="29">
        <v>211.29267646338747</v>
      </c>
      <c r="E925" s="27">
        <v>1.4825232574366964E-3</v>
      </c>
      <c r="F925" s="20">
        <v>163.23913678519634</v>
      </c>
      <c r="H925" s="27">
        <v>17.623693346544314</v>
      </c>
      <c r="I925" s="20">
        <v>313.45424477471573</v>
      </c>
      <c r="J925" s="75">
        <f t="shared" si="71"/>
        <v>3645.9137756277719</v>
      </c>
      <c r="K925" s="75"/>
      <c r="M925" s="27">
        <v>0.78317934390997834</v>
      </c>
      <c r="N925" s="32">
        <v>0.59665971534925732</v>
      </c>
      <c r="P925" s="20">
        <v>1.3194015850785945E-3</v>
      </c>
      <c r="Q925" s="27">
        <f t="shared" si="70"/>
        <v>163.23913678519634</v>
      </c>
      <c r="R925" s="32">
        <f t="shared" si="72"/>
        <v>313.45424477471573</v>
      </c>
      <c r="S925" s="27">
        <f t="shared" si="73"/>
        <v>0.21537797582124954</v>
      </c>
      <c r="T925" s="27">
        <f t="shared" si="74"/>
        <v>0.41357202740537369</v>
      </c>
    </row>
    <row r="926" spans="1:20" x14ac:dyDescent="0.3">
      <c r="A926" s="30">
        <v>1.2610827798198443E-3</v>
      </c>
      <c r="B926" s="29">
        <v>549.21632268410713</v>
      </c>
      <c r="E926" s="27">
        <v>0.54008837981518809</v>
      </c>
      <c r="F926" s="20">
        <v>163.36891156839701</v>
      </c>
      <c r="H926" s="27">
        <v>1.7817555103192717E-2</v>
      </c>
      <c r="I926" s="20">
        <v>313.70443984165877</v>
      </c>
      <c r="J926" s="75">
        <f t="shared" si="71"/>
        <v>3645.9315931828751</v>
      </c>
      <c r="K926" s="75"/>
      <c r="M926" s="27">
        <v>0.79168313083391695</v>
      </c>
      <c r="N926" s="32">
        <v>0.13418252298247707</v>
      </c>
      <c r="P926" s="20">
        <v>1.2992974111512012E-3</v>
      </c>
      <c r="Q926" s="27">
        <f t="shared" si="70"/>
        <v>163.36891156839701</v>
      </c>
      <c r="R926" s="32">
        <f t="shared" si="72"/>
        <v>313.70443984165877</v>
      </c>
      <c r="S926" s="27">
        <f t="shared" si="73"/>
        <v>0.21226480386340776</v>
      </c>
      <c r="T926" s="27">
        <f t="shared" si="74"/>
        <v>0.40759536655290496</v>
      </c>
    </row>
    <row r="927" spans="1:20" x14ac:dyDescent="0.3">
      <c r="A927" s="30">
        <v>1.1986358131252928E-3</v>
      </c>
      <c r="B927" s="29">
        <v>262.40803709055655</v>
      </c>
      <c r="E927" s="27">
        <v>6.3700505475026148E-3</v>
      </c>
      <c r="F927" s="20">
        <v>163.37114533880032</v>
      </c>
      <c r="H927" s="27">
        <v>7.2349684417986282E-2</v>
      </c>
      <c r="I927" s="20">
        <v>314.10348252628847</v>
      </c>
      <c r="J927" s="75">
        <f t="shared" si="71"/>
        <v>3646.0039428672931</v>
      </c>
      <c r="K927" s="75"/>
      <c r="M927" s="27">
        <v>0.79219382973678876</v>
      </c>
      <c r="N927" s="32">
        <v>0.4373861876610976</v>
      </c>
      <c r="P927" s="20">
        <v>1.2956565892636718E-3</v>
      </c>
      <c r="Q927" s="27">
        <f t="shared" si="70"/>
        <v>163.37114533880032</v>
      </c>
      <c r="R927" s="32">
        <f t="shared" si="72"/>
        <v>314.10348252628847</v>
      </c>
      <c r="S927" s="27">
        <f t="shared" si="73"/>
        <v>0.21167290095376962</v>
      </c>
      <c r="T927" s="27">
        <f t="shared" si="74"/>
        <v>0.40697024684585226</v>
      </c>
    </row>
    <row r="928" spans="1:20" x14ac:dyDescent="0.3">
      <c r="A928" s="30">
        <v>1.197725916881609E-3</v>
      </c>
      <c r="B928" s="29">
        <v>239.68740714039677</v>
      </c>
      <c r="E928" s="27">
        <v>1.1974469863616832E-2</v>
      </c>
      <c r="F928" s="20">
        <v>163.4185358411753</v>
      </c>
      <c r="H928" s="27">
        <v>1.0922017281700391E-5</v>
      </c>
      <c r="I928" s="20">
        <v>314.4557677867212</v>
      </c>
      <c r="J928" s="75">
        <f t="shared" si="71"/>
        <v>3646.0039537893103</v>
      </c>
      <c r="K928" s="75"/>
      <c r="M928" s="27">
        <v>0.7952239187629857</v>
      </c>
      <c r="N928" s="32">
        <v>0.45416179126168338</v>
      </c>
      <c r="P928" s="20">
        <v>1.2912695838167565E-3</v>
      </c>
      <c r="Q928" s="27">
        <f t="shared" si="70"/>
        <v>163.4185358411753</v>
      </c>
      <c r="R928" s="32">
        <f t="shared" si="72"/>
        <v>314.4557677867212</v>
      </c>
      <c r="S928" s="27">
        <f t="shared" si="73"/>
        <v>0.21101738476357812</v>
      </c>
      <c r="T928" s="27">
        <f t="shared" si="74"/>
        <v>0.40604716839873811</v>
      </c>
    </row>
    <row r="929" spans="1:20" x14ac:dyDescent="0.3">
      <c r="A929" s="30">
        <v>1.1973406071774662E-3</v>
      </c>
      <c r="B929" s="29">
        <v>764.11707853313567</v>
      </c>
      <c r="E929" s="27">
        <v>0.12314179862369201</v>
      </c>
      <c r="F929" s="20">
        <v>163.45533013477501</v>
      </c>
      <c r="H929" s="27">
        <v>2.4376830297114793E-3</v>
      </c>
      <c r="I929" s="20">
        <v>315.57460887102781</v>
      </c>
      <c r="J929" s="75">
        <f t="shared" si="71"/>
        <v>3646.0063914723401</v>
      </c>
      <c r="K929" s="75"/>
      <c r="M929" s="27">
        <v>0.79804778856578196</v>
      </c>
      <c r="N929" s="32">
        <v>0.36414461375198859</v>
      </c>
      <c r="P929" s="20">
        <v>1.2610827798198443E-3</v>
      </c>
      <c r="Q929" s="27">
        <f t="shared" si="70"/>
        <v>163.45533013477501</v>
      </c>
      <c r="R929" s="32">
        <f t="shared" si="72"/>
        <v>315.57460887102781</v>
      </c>
      <c r="S929" s="27">
        <f t="shared" si="73"/>
        <v>0.20613070210273243</v>
      </c>
      <c r="T929" s="27">
        <f t="shared" si="74"/>
        <v>0.39796570499563583</v>
      </c>
    </row>
    <row r="930" spans="1:20" x14ac:dyDescent="0.3">
      <c r="A930" s="30">
        <v>1.1857503682222159E-3</v>
      </c>
      <c r="B930" s="29">
        <v>742.908873624021</v>
      </c>
      <c r="E930" s="27">
        <v>3.7527487838815432E-3</v>
      </c>
      <c r="F930" s="20">
        <v>163.8642701689877</v>
      </c>
      <c r="H930" s="27">
        <v>1.2371756863103656E-2</v>
      </c>
      <c r="I930" s="20">
        <v>315.75457837700878</v>
      </c>
      <c r="J930" s="75">
        <f t="shared" si="71"/>
        <v>3646.0187632292032</v>
      </c>
      <c r="K930" s="75"/>
      <c r="M930" s="27">
        <v>0.80971089101421967</v>
      </c>
      <c r="N930" s="32">
        <v>0.51249847523838932</v>
      </c>
      <c r="P930" s="20">
        <v>1.1986358131252928E-3</v>
      </c>
      <c r="Q930" s="27">
        <f t="shared" si="70"/>
        <v>163.8642701689877</v>
      </c>
      <c r="R930" s="32">
        <f t="shared" si="72"/>
        <v>315.75457837700878</v>
      </c>
      <c r="S930" s="27">
        <f t="shared" si="73"/>
        <v>0.19641358271618722</v>
      </c>
      <c r="T930" s="27">
        <f t="shared" si="74"/>
        <v>0.37847474580095991</v>
      </c>
    </row>
    <row r="931" spans="1:20" x14ac:dyDescent="0.3">
      <c r="A931" s="30">
        <v>1.1431507682573283E-3</v>
      </c>
      <c r="B931" s="29">
        <v>202.01496056033142</v>
      </c>
      <c r="E931" s="27">
        <v>6.7584196926873119E-3</v>
      </c>
      <c r="F931" s="20">
        <v>163.89562079372169</v>
      </c>
      <c r="H931" s="27">
        <v>6.4710275637480663E-5</v>
      </c>
      <c r="I931" s="20">
        <v>315.83771557200868</v>
      </c>
      <c r="J931" s="75">
        <f t="shared" si="71"/>
        <v>3646.0188279394788</v>
      </c>
      <c r="K931" s="75"/>
      <c r="M931" s="27">
        <v>0.81391161257852218</v>
      </c>
      <c r="N931" s="32">
        <v>0.68287688663060475</v>
      </c>
      <c r="P931" s="20">
        <v>1.197725916881609E-3</v>
      </c>
      <c r="Q931" s="27">
        <f t="shared" si="70"/>
        <v>163.89562079372169</v>
      </c>
      <c r="R931" s="32">
        <f t="shared" si="72"/>
        <v>315.83771557200868</v>
      </c>
      <c r="S931" s="27">
        <f t="shared" si="73"/>
        <v>0.19630203268804081</v>
      </c>
      <c r="T931" s="27">
        <f t="shared" si="74"/>
        <v>0.37828701746927695</v>
      </c>
    </row>
    <row r="932" spans="1:20" x14ac:dyDescent="0.3">
      <c r="A932" s="30">
        <v>1.1369721155460866E-3</v>
      </c>
      <c r="B932" s="29">
        <v>255.36712085058704</v>
      </c>
      <c r="E932" s="27">
        <v>2.0712030531285563E-2</v>
      </c>
      <c r="F932" s="20">
        <v>163.90331058439551</v>
      </c>
      <c r="H932" s="27">
        <v>7.1900308284966741E-6</v>
      </c>
      <c r="I932" s="20">
        <v>315.89527756113756</v>
      </c>
      <c r="J932" s="75">
        <f t="shared" si="71"/>
        <v>3646.0188351295096</v>
      </c>
      <c r="K932" s="75"/>
      <c r="M932" s="27">
        <v>0.82923094215641413</v>
      </c>
      <c r="N932" s="32">
        <v>0.24145217332610563</v>
      </c>
      <c r="P932" s="20">
        <v>1.1973406071774662E-3</v>
      </c>
      <c r="Q932" s="27">
        <f t="shared" si="70"/>
        <v>163.90331058439551</v>
      </c>
      <c r="R932" s="32">
        <f t="shared" si="72"/>
        <v>315.89527756113756</v>
      </c>
      <c r="S932" s="27">
        <f t="shared" si="73"/>
        <v>0.19624808941351693</v>
      </c>
      <c r="T932" s="27">
        <f t="shared" si="74"/>
        <v>0.37823424343954665</v>
      </c>
    </row>
    <row r="933" spans="1:20" x14ac:dyDescent="0.3">
      <c r="A933" s="30">
        <v>1.1349085330039088E-3</v>
      </c>
      <c r="B933" s="29">
        <v>239.26925463864299</v>
      </c>
      <c r="E933" s="27">
        <v>1.3026818443813681</v>
      </c>
      <c r="F933" s="20">
        <v>163.96702069368615</v>
      </c>
      <c r="H933" s="27">
        <v>0.30449767965546926</v>
      </c>
      <c r="I933" s="20">
        <v>315.9757413746409</v>
      </c>
      <c r="J933" s="75">
        <f t="shared" si="71"/>
        <v>3646.3233328091651</v>
      </c>
      <c r="K933" s="75"/>
      <c r="M933" s="27">
        <v>0.84197577440409077</v>
      </c>
      <c r="N933" s="32">
        <v>0.39387983833374218</v>
      </c>
      <c r="P933" s="20">
        <v>1.1857503682222159E-3</v>
      </c>
      <c r="Q933" s="27">
        <f t="shared" si="70"/>
        <v>163.96702069368615</v>
      </c>
      <c r="R933" s="32">
        <f t="shared" si="72"/>
        <v>315.9757413746409</v>
      </c>
      <c r="S933" s="27">
        <f t="shared" si="73"/>
        <v>0.19442395516383806</v>
      </c>
      <c r="T933" s="27">
        <f t="shared" si="74"/>
        <v>0.3746683516842681</v>
      </c>
    </row>
    <row r="934" spans="1:20" x14ac:dyDescent="0.3">
      <c r="A934" s="30">
        <v>1.1288547875665245E-3</v>
      </c>
      <c r="B934" s="29">
        <v>128.28405457947133</v>
      </c>
      <c r="E934" s="27">
        <v>1.2371756863103656E-2</v>
      </c>
      <c r="F934" s="20">
        <v>164.15573595477935</v>
      </c>
      <c r="H934" s="27">
        <v>3.3564241259682603E-2</v>
      </c>
      <c r="I934" s="20">
        <v>316.57025996972135</v>
      </c>
      <c r="J934" s="75">
        <f t="shared" si="71"/>
        <v>3646.3568970504248</v>
      </c>
      <c r="K934" s="75"/>
      <c r="M934" s="27">
        <v>0.86703151141500712</v>
      </c>
      <c r="N934" s="32">
        <v>0.68481510214021502</v>
      </c>
      <c r="P934" s="20">
        <v>1.1431507682573283E-3</v>
      </c>
      <c r="Q934" s="27">
        <f t="shared" si="70"/>
        <v>164.15573595477935</v>
      </c>
      <c r="R934" s="32">
        <f t="shared" si="72"/>
        <v>316.57025996972135</v>
      </c>
      <c r="S934" s="27">
        <f t="shared" si="73"/>
        <v>0.18765475567055315</v>
      </c>
      <c r="T934" s="27">
        <f t="shared" si="74"/>
        <v>0.36188753589180911</v>
      </c>
    </row>
    <row r="935" spans="1:20" x14ac:dyDescent="0.3">
      <c r="A935" s="30">
        <v>1.1242145660617098E-3</v>
      </c>
      <c r="B935" s="29">
        <v>242.72757139093008</v>
      </c>
      <c r="E935" s="27">
        <v>7.7831547196183237E-3</v>
      </c>
      <c r="F935" s="20">
        <v>164.41828910326106</v>
      </c>
      <c r="H935" s="27">
        <v>2.0199845830575214E-3</v>
      </c>
      <c r="I935" s="20">
        <v>316.72233423503599</v>
      </c>
      <c r="J935" s="75">
        <f t="shared" si="71"/>
        <v>3646.3589170350078</v>
      </c>
      <c r="K935" s="75"/>
      <c r="M935" s="27">
        <v>0.86792949789787599</v>
      </c>
      <c r="N935" s="32">
        <v>0.62544805473258303</v>
      </c>
      <c r="P935" s="20">
        <v>1.1369721155460866E-3</v>
      </c>
      <c r="Q935" s="27">
        <f t="shared" si="70"/>
        <v>164.41828910326106</v>
      </c>
      <c r="R935" s="32">
        <f t="shared" si="72"/>
        <v>316.72233423503599</v>
      </c>
      <c r="S935" s="27">
        <f t="shared" si="73"/>
        <v>0.1869390099962028</v>
      </c>
      <c r="T935" s="27">
        <f t="shared" si="74"/>
        <v>0.3601044623959036</v>
      </c>
    </row>
    <row r="936" spans="1:20" x14ac:dyDescent="0.3">
      <c r="A936" s="30">
        <v>1.0982955159306584E-3</v>
      </c>
      <c r="B936" s="29">
        <v>222.29547062369278</v>
      </c>
      <c r="E936" s="27">
        <v>0.30449767965546926</v>
      </c>
      <c r="F936" s="20">
        <v>164.43660780948875</v>
      </c>
      <c r="H936" s="27">
        <v>0.31614888216290638</v>
      </c>
      <c r="I936" s="20">
        <v>316.88391073747528</v>
      </c>
      <c r="J936" s="75">
        <f t="shared" si="71"/>
        <v>3646.6750659171707</v>
      </c>
      <c r="K936" s="75"/>
      <c r="M936" s="27">
        <v>0.89351789156114592</v>
      </c>
      <c r="N936" s="32">
        <v>0.58708952488589838</v>
      </c>
      <c r="P936" s="20">
        <v>1.1349085330039088E-3</v>
      </c>
      <c r="Q936" s="27">
        <f t="shared" si="70"/>
        <v>164.43660780948875</v>
      </c>
      <c r="R936" s="32">
        <f t="shared" si="72"/>
        <v>316.88391073747528</v>
      </c>
      <c r="S936" s="27">
        <f t="shared" si="73"/>
        <v>0.18662050934120597</v>
      </c>
      <c r="T936" s="27">
        <f t="shared" si="74"/>
        <v>0.35963425426760964</v>
      </c>
    </row>
    <row r="937" spans="1:20" x14ac:dyDescent="0.3">
      <c r="A937" s="30">
        <v>1.0854531742552354E-3</v>
      </c>
      <c r="B937" s="29">
        <v>130.46358286683534</v>
      </c>
      <c r="E937" s="27">
        <v>2.5080704890569905E-3</v>
      </c>
      <c r="F937" s="20">
        <v>164.57782436938413</v>
      </c>
      <c r="H937" s="27">
        <v>3.3333309303088754E-2</v>
      </c>
      <c r="I937" s="20">
        <v>316.91015492439374</v>
      </c>
      <c r="J937" s="75">
        <f t="shared" si="71"/>
        <v>3646.7083992264738</v>
      </c>
      <c r="K937" s="75"/>
      <c r="M937" s="27">
        <v>0.92922701181259981</v>
      </c>
      <c r="N937" s="32">
        <v>0.82845281739280208</v>
      </c>
      <c r="P937" s="20">
        <v>1.1288547875665245E-3</v>
      </c>
      <c r="Q937" s="27">
        <f t="shared" si="70"/>
        <v>164.57782436938413</v>
      </c>
      <c r="R937" s="32">
        <f t="shared" si="72"/>
        <v>316.91015492439374</v>
      </c>
      <c r="S937" s="27">
        <f t="shared" si="73"/>
        <v>0.1857844649666619</v>
      </c>
      <c r="T937" s="27">
        <f t="shared" si="74"/>
        <v>0.35774554561485084</v>
      </c>
    </row>
    <row r="938" spans="1:20" x14ac:dyDescent="0.3">
      <c r="A938" s="30">
        <v>1.0689706546145317E-3</v>
      </c>
      <c r="B938" s="29">
        <v>374.95743200064351</v>
      </c>
      <c r="E938" s="27">
        <v>4.6424076076618803E-3</v>
      </c>
      <c r="F938" s="20">
        <v>164.61175704450443</v>
      </c>
      <c r="H938" s="27">
        <v>0.1998132934354544</v>
      </c>
      <c r="I938" s="20">
        <v>316.9396198116022</v>
      </c>
      <c r="J938" s="75">
        <f t="shared" si="71"/>
        <v>3646.9082125199093</v>
      </c>
      <c r="K938" s="75"/>
      <c r="M938" s="27">
        <v>0.93079782130348576</v>
      </c>
      <c r="N938" s="32">
        <v>0.3149819503183266</v>
      </c>
      <c r="P938" s="20">
        <v>1.1242145660617098E-3</v>
      </c>
      <c r="Q938" s="27">
        <f t="shared" si="70"/>
        <v>164.61175704450443</v>
      </c>
      <c r="R938" s="32">
        <f t="shared" si="72"/>
        <v>316.9396198116022</v>
      </c>
      <c r="S938" s="27">
        <f t="shared" si="73"/>
        <v>0.18505893501444315</v>
      </c>
      <c r="T938" s="27">
        <f t="shared" si="74"/>
        <v>0.35630813715426363</v>
      </c>
    </row>
    <row r="939" spans="1:20" x14ac:dyDescent="0.3">
      <c r="A939" s="30">
        <v>1.0562725424279051E-3</v>
      </c>
      <c r="B939" s="29">
        <v>288.90680859615816</v>
      </c>
      <c r="E939" s="27">
        <v>3.1299513777867105E-2</v>
      </c>
      <c r="F939" s="20">
        <v>164.67695306475599</v>
      </c>
      <c r="H939" s="27">
        <v>0.14725082846280202</v>
      </c>
      <c r="I939" s="20">
        <v>316.96466437235358</v>
      </c>
      <c r="J939" s="75">
        <f t="shared" si="71"/>
        <v>3647.0554633483721</v>
      </c>
      <c r="K939" s="75"/>
      <c r="M939" s="27">
        <v>0.94020595768142812</v>
      </c>
      <c r="N939" s="32">
        <v>0.43432666717521479</v>
      </c>
      <c r="P939" s="20">
        <v>1.0982955159306584E-3</v>
      </c>
      <c r="Q939" s="27">
        <f t="shared" si="70"/>
        <v>164.67695306475599</v>
      </c>
      <c r="R939" s="32">
        <f t="shared" si="72"/>
        <v>316.96466437235358</v>
      </c>
      <c r="S939" s="27">
        <f t="shared" si="73"/>
        <v>0.18086395912814501</v>
      </c>
      <c r="T939" s="27">
        <f t="shared" si="74"/>
        <v>0.34812086958862209</v>
      </c>
    </row>
    <row r="940" spans="1:20" x14ac:dyDescent="0.3">
      <c r="A940" s="30">
        <v>1.0513725646887906E-3</v>
      </c>
      <c r="B940" s="29">
        <v>251.56609122563981</v>
      </c>
      <c r="E940" s="27">
        <v>3.4469223505766422E-2</v>
      </c>
      <c r="F940" s="20">
        <v>164.77978217119181</v>
      </c>
      <c r="H940" s="27">
        <v>5.8226630290846515E-2</v>
      </c>
      <c r="I940" s="20">
        <v>317.01996179318564</v>
      </c>
      <c r="J940" s="75">
        <f t="shared" si="71"/>
        <v>3647.1136899786629</v>
      </c>
      <c r="K940" s="75"/>
      <c r="M940" s="27">
        <v>0.94664369492102196</v>
      </c>
      <c r="N940" s="32">
        <v>0.63357181319901001</v>
      </c>
      <c r="P940" s="20">
        <v>1.0854531742552354E-3</v>
      </c>
      <c r="Q940" s="27">
        <f t="shared" si="70"/>
        <v>164.77978217119181</v>
      </c>
      <c r="R940" s="32">
        <f t="shared" si="72"/>
        <v>317.01996179318564</v>
      </c>
      <c r="S940" s="27">
        <f t="shared" si="73"/>
        <v>0.1788607376108064</v>
      </c>
      <c r="T940" s="27">
        <f t="shared" si="74"/>
        <v>0.34411032383068679</v>
      </c>
    </row>
    <row r="941" spans="1:20" x14ac:dyDescent="0.3">
      <c r="A941" s="30">
        <v>1.035251415487437E-3</v>
      </c>
      <c r="B941" s="29">
        <v>292.08391206400813</v>
      </c>
      <c r="E941" s="27">
        <v>1.8756211273284862E-2</v>
      </c>
      <c r="F941" s="20">
        <v>164.84898466159967</v>
      </c>
      <c r="H941" s="27">
        <v>0.21623019156777445</v>
      </c>
      <c r="I941" s="20">
        <v>317.06399110302647</v>
      </c>
      <c r="J941" s="75">
        <f t="shared" si="71"/>
        <v>3647.3299201702307</v>
      </c>
      <c r="K941" s="75"/>
      <c r="M941" s="27">
        <v>0.97018421661368848</v>
      </c>
      <c r="N941" s="32">
        <v>0.26187148963911161</v>
      </c>
      <c r="P941" s="20">
        <v>1.0689706546145317E-3</v>
      </c>
      <c r="Q941" s="27">
        <f t="shared" si="70"/>
        <v>164.84898466159967</v>
      </c>
      <c r="R941" s="32">
        <f t="shared" si="72"/>
        <v>317.06399110302647</v>
      </c>
      <c r="S941" s="27">
        <f t="shared" si="73"/>
        <v>0.17621872704625111</v>
      </c>
      <c r="T941" s="27">
        <f t="shared" si="74"/>
        <v>0.33893210212409824</v>
      </c>
    </row>
    <row r="942" spans="1:20" x14ac:dyDescent="0.3">
      <c r="A942" s="30">
        <v>1.0131787571481254E-3</v>
      </c>
      <c r="B942" s="29">
        <v>298.91875235861272</v>
      </c>
      <c r="E942" s="27">
        <v>1.8772805940443504E-2</v>
      </c>
      <c r="F942" s="20">
        <v>165.0163982285502</v>
      </c>
      <c r="H942" s="27">
        <v>6.5237734635693414</v>
      </c>
      <c r="I942" s="20">
        <v>317.25622409377706</v>
      </c>
      <c r="J942" s="75">
        <f t="shared" si="71"/>
        <v>3653.8536936338</v>
      </c>
      <c r="K942" s="75"/>
      <c r="M942" s="27">
        <v>0.97178871980031545</v>
      </c>
      <c r="N942" s="32">
        <v>0.5664693864028324</v>
      </c>
      <c r="P942" s="20">
        <v>1.0562725424279051E-3</v>
      </c>
      <c r="Q942" s="27">
        <f t="shared" si="70"/>
        <v>165.0163982285502</v>
      </c>
      <c r="R942" s="32">
        <f t="shared" si="72"/>
        <v>317.25622409377706</v>
      </c>
      <c r="S942" s="27">
        <f t="shared" si="73"/>
        <v>0.17430229049916637</v>
      </c>
      <c r="T942" s="27">
        <f t="shared" si="74"/>
        <v>0.33510903842461109</v>
      </c>
    </row>
    <row r="943" spans="1:20" x14ac:dyDescent="0.3">
      <c r="A943" s="30">
        <v>1.0122887324541807E-3</v>
      </c>
      <c r="B943" s="29">
        <v>385.8914992569654</v>
      </c>
      <c r="E943" s="27">
        <v>8.5504458015293494E-2</v>
      </c>
      <c r="F943" s="20">
        <v>165.50546867012505</v>
      </c>
      <c r="H943" s="27">
        <v>2.1264571028041246E-3</v>
      </c>
      <c r="I943" s="20">
        <v>318.27720085690203</v>
      </c>
      <c r="J943" s="75">
        <f t="shared" si="71"/>
        <v>3653.8558200909029</v>
      </c>
      <c r="K943" s="75"/>
      <c r="M943" s="27">
        <v>0.99530922679832656</v>
      </c>
      <c r="N943" s="32">
        <v>0.42997098427451486</v>
      </c>
      <c r="P943" s="20">
        <v>1.0513725646887906E-3</v>
      </c>
      <c r="Q943" s="27">
        <f t="shared" si="70"/>
        <v>165.50546867012505</v>
      </c>
      <c r="R943" s="32">
        <f t="shared" si="72"/>
        <v>318.27720085690203</v>
      </c>
      <c r="S943" s="27">
        <f t="shared" si="73"/>
        <v>0.17400790906572966</v>
      </c>
      <c r="T943" s="27">
        <f t="shared" si="74"/>
        <v>0.33462791694689042</v>
      </c>
    </row>
    <row r="944" spans="1:20" x14ac:dyDescent="0.3">
      <c r="A944" s="30">
        <v>9.904275725602929E-4</v>
      </c>
      <c r="B944" s="29">
        <v>318.35795449178028</v>
      </c>
      <c r="E944" s="27">
        <v>1.1256002062509651E-4</v>
      </c>
      <c r="F944" s="20">
        <v>165.72708874979787</v>
      </c>
      <c r="H944" s="27">
        <v>5.6987766995462152E-2</v>
      </c>
      <c r="I944" s="20">
        <v>318.28788404671184</v>
      </c>
      <c r="J944" s="75">
        <f t="shared" si="71"/>
        <v>3653.9128078578983</v>
      </c>
      <c r="K944" s="75"/>
      <c r="M944" s="27">
        <v>1.0040590777070975</v>
      </c>
      <c r="N944" s="32">
        <v>0.64345314353549865</v>
      </c>
      <c r="P944" s="20">
        <v>1.035251415487437E-3</v>
      </c>
      <c r="Q944" s="27">
        <f t="shared" si="70"/>
        <v>165.72708874979787</v>
      </c>
      <c r="R944" s="32">
        <f t="shared" si="72"/>
        <v>318.28788404671184</v>
      </c>
      <c r="S944" s="27">
        <f t="shared" si="73"/>
        <v>0.17156920321284036</v>
      </c>
      <c r="T944" s="27">
        <f t="shared" si="74"/>
        <v>0.32950798249185964</v>
      </c>
    </row>
    <row r="945" spans="1:20" x14ac:dyDescent="0.3">
      <c r="A945" s="30">
        <v>9.8907985739060678E-4</v>
      </c>
      <c r="B945" s="29">
        <v>345.82831634029316</v>
      </c>
      <c r="E945" s="27">
        <v>3.7463339108398941E-3</v>
      </c>
      <c r="F945" s="20">
        <v>166.18960319044689</v>
      </c>
      <c r="H945" s="27">
        <v>2.2420402638090309E-4</v>
      </c>
      <c r="I945" s="20">
        <v>318.30344504382043</v>
      </c>
      <c r="J945" s="75">
        <f t="shared" si="71"/>
        <v>3653.9130320619247</v>
      </c>
      <c r="K945" s="75"/>
      <c r="M945" s="27">
        <v>1.0055164756281556</v>
      </c>
      <c r="N945" s="32">
        <v>0.63177433224093293</v>
      </c>
      <c r="P945" s="20">
        <v>1.0131787571481254E-3</v>
      </c>
      <c r="Q945" s="27">
        <f t="shared" si="70"/>
        <v>166.18960319044689</v>
      </c>
      <c r="R945" s="32">
        <f t="shared" si="72"/>
        <v>318.30344504382043</v>
      </c>
      <c r="S945" s="27">
        <f t="shared" si="73"/>
        <v>0.16837977561143713</v>
      </c>
      <c r="T945" s="27">
        <f t="shared" si="74"/>
        <v>0.32249828884546461</v>
      </c>
    </row>
    <row r="946" spans="1:20" x14ac:dyDescent="0.3">
      <c r="A946" s="30">
        <v>9.8712665794664645E-4</v>
      </c>
      <c r="B946" s="29">
        <v>371.90393192109957</v>
      </c>
      <c r="E946" s="27">
        <v>1.3231896495167348</v>
      </c>
      <c r="F946" s="20">
        <v>166.2533831896277</v>
      </c>
      <c r="H946" s="27">
        <v>1.3439693161672039E-3</v>
      </c>
      <c r="I946" s="20">
        <v>318.33290993102889</v>
      </c>
      <c r="J946" s="75">
        <f t="shared" si="71"/>
        <v>3653.9143760312409</v>
      </c>
      <c r="K946" s="75"/>
      <c r="M946" s="27">
        <v>1.0094631878596374</v>
      </c>
      <c r="N946" s="32">
        <v>0.22168461047123458</v>
      </c>
      <c r="P946" s="20">
        <v>1.0122887324541807E-3</v>
      </c>
      <c r="Q946" s="27">
        <f t="shared" si="70"/>
        <v>166.2533831896277</v>
      </c>
      <c r="R946" s="32">
        <f t="shared" si="72"/>
        <v>318.33290993102889</v>
      </c>
      <c r="S946" s="27">
        <f t="shared" si="73"/>
        <v>0.16829642653524743</v>
      </c>
      <c r="T946" s="27">
        <f t="shared" si="74"/>
        <v>0.32224481789253212</v>
      </c>
    </row>
    <row r="947" spans="1:20" x14ac:dyDescent="0.3">
      <c r="A947" s="30">
        <v>9.833215322032629E-4</v>
      </c>
      <c r="B947" s="29">
        <v>271.75340001301271</v>
      </c>
      <c r="E947" s="27">
        <v>9.3004030532028992E-5</v>
      </c>
      <c r="F947" s="20">
        <v>166.38002344936592</v>
      </c>
      <c r="H947" s="27">
        <v>9.904275725602929E-4</v>
      </c>
      <c r="I947" s="20">
        <v>318.35795449178028</v>
      </c>
      <c r="J947" s="75">
        <f t="shared" si="71"/>
        <v>3653.9153664588134</v>
      </c>
      <c r="K947" s="75"/>
      <c r="M947" s="27">
        <v>1.0170910936217297</v>
      </c>
      <c r="N947" s="32">
        <v>0.40805081566324786</v>
      </c>
      <c r="P947" s="20">
        <v>9.904275725602929E-4</v>
      </c>
      <c r="Q947" s="27">
        <f t="shared" si="70"/>
        <v>166.38002344936592</v>
      </c>
      <c r="R947" s="32">
        <f t="shared" si="72"/>
        <v>318.35795449178028</v>
      </c>
      <c r="S947" s="27">
        <f t="shared" si="73"/>
        <v>0.1647873627474801</v>
      </c>
      <c r="T947" s="27">
        <f t="shared" si="74"/>
        <v>0.31531049607255413</v>
      </c>
    </row>
    <row r="948" spans="1:20" x14ac:dyDescent="0.3">
      <c r="A948" s="30">
        <v>9.7788497987494338E-4</v>
      </c>
      <c r="B948" s="29">
        <v>239.64589111188315</v>
      </c>
      <c r="E948" s="27">
        <v>2.6437588161570602E-2</v>
      </c>
      <c r="F948" s="20">
        <v>166.98422688819906</v>
      </c>
      <c r="H948" s="27">
        <v>2.5080704890569905E-3</v>
      </c>
      <c r="I948" s="20">
        <v>318.36783383913303</v>
      </c>
      <c r="J948" s="75">
        <f t="shared" si="71"/>
        <v>3653.9178745293025</v>
      </c>
      <c r="K948" s="75"/>
      <c r="M948" s="27">
        <v>1.0222552723980698</v>
      </c>
      <c r="N948" s="32">
        <v>0.30234527759092089</v>
      </c>
      <c r="P948" s="20">
        <v>9.8907985739060678E-4</v>
      </c>
      <c r="Q948" s="27">
        <f t="shared" si="70"/>
        <v>166.98422688819906</v>
      </c>
      <c r="R948" s="32">
        <f t="shared" si="72"/>
        <v>318.36783383913303</v>
      </c>
      <c r="S948" s="27">
        <f t="shared" si="73"/>
        <v>0.16516073531706066</v>
      </c>
      <c r="T948" s="27">
        <f t="shared" si="74"/>
        <v>0.31489121169136608</v>
      </c>
    </row>
    <row r="949" spans="1:20" x14ac:dyDescent="0.3">
      <c r="A949" s="30">
        <v>9.5371352927031694E-4</v>
      </c>
      <c r="B949" s="29">
        <v>231.11594984536606</v>
      </c>
      <c r="E949" s="27">
        <v>9.8907985739060678E-4</v>
      </c>
      <c r="F949" s="20">
        <v>167.07721912271035</v>
      </c>
      <c r="H949" s="27">
        <v>1.454391435800062E-3</v>
      </c>
      <c r="I949" s="20">
        <v>318.45728122245316</v>
      </c>
      <c r="J949" s="75">
        <f t="shared" si="71"/>
        <v>3653.9193289207383</v>
      </c>
      <c r="K949" s="75"/>
      <c r="M949" s="27">
        <v>1.0332768211860639</v>
      </c>
      <c r="N949" s="32">
        <v>0.41278721171951788</v>
      </c>
      <c r="P949" s="20">
        <v>9.8712665794664645E-4</v>
      </c>
      <c r="Q949" s="27">
        <f t="shared" si="70"/>
        <v>167.07721912271035</v>
      </c>
      <c r="R949" s="32">
        <f t="shared" si="72"/>
        <v>318.45728122245316</v>
      </c>
      <c r="S949" s="27">
        <f t="shared" si="73"/>
        <v>0.1649263769316206</v>
      </c>
      <c r="T949" s="27">
        <f t="shared" si="74"/>
        <v>0.31435767171189549</v>
      </c>
    </row>
    <row r="950" spans="1:20" x14ac:dyDescent="0.3">
      <c r="A950" s="30">
        <v>9.5142415511872969E-4</v>
      </c>
      <c r="B950" s="29">
        <v>134.08411140324549</v>
      </c>
      <c r="E950" s="27">
        <v>4.7076849551558553E-2</v>
      </c>
      <c r="F950" s="20">
        <v>167.13127510283033</v>
      </c>
      <c r="H950" s="27">
        <v>4.1114585214927502E-3</v>
      </c>
      <c r="I950" s="20">
        <v>318.54444469532001</v>
      </c>
      <c r="J950" s="75">
        <f t="shared" si="71"/>
        <v>3653.9234403792598</v>
      </c>
      <c r="K950" s="75"/>
      <c r="M950" s="27">
        <v>1.0454670653839457</v>
      </c>
      <c r="N950" s="32">
        <v>0.59098408751616605</v>
      </c>
      <c r="P950" s="20">
        <v>9.833215322032629E-4</v>
      </c>
      <c r="Q950" s="27">
        <f t="shared" si="70"/>
        <v>167.13127510283033</v>
      </c>
      <c r="R950" s="32">
        <f t="shared" si="72"/>
        <v>318.54444469532001</v>
      </c>
      <c r="S950" s="27">
        <f t="shared" si="73"/>
        <v>0.16434378151320017</v>
      </c>
      <c r="T950" s="27">
        <f t="shared" si="74"/>
        <v>0.31323161143263961</v>
      </c>
    </row>
    <row r="951" spans="1:20" x14ac:dyDescent="0.3">
      <c r="A951" s="30">
        <v>9.4578905054731877E-4</v>
      </c>
      <c r="B951" s="29">
        <v>151.74495595137438</v>
      </c>
      <c r="E951" s="27">
        <v>1.4509802394968574E-3</v>
      </c>
      <c r="F951" s="20">
        <v>167.42451754714574</v>
      </c>
      <c r="H951" s="27">
        <v>3.4238434653161676E-2</v>
      </c>
      <c r="I951" s="20">
        <v>318.55122380419812</v>
      </c>
      <c r="J951" s="75">
        <f t="shared" si="71"/>
        <v>3653.9576788139129</v>
      </c>
      <c r="K951" s="75"/>
      <c r="M951" s="27">
        <v>1.0631221520652616</v>
      </c>
      <c r="N951" s="32">
        <v>0.36502018953017745</v>
      </c>
      <c r="P951" s="20">
        <v>9.7788497987494338E-4</v>
      </c>
      <c r="Q951" s="27">
        <f t="shared" si="70"/>
        <v>167.42451754714574</v>
      </c>
      <c r="R951" s="32">
        <f t="shared" si="72"/>
        <v>318.55122380419812</v>
      </c>
      <c r="S951" s="27">
        <f t="shared" si="73"/>
        <v>0.1637219209721627</v>
      </c>
      <c r="T951" s="27">
        <f t="shared" si="74"/>
        <v>0.31150645707890684</v>
      </c>
    </row>
    <row r="952" spans="1:20" x14ac:dyDescent="0.3">
      <c r="A952" s="30">
        <v>9.4136580810300075E-4</v>
      </c>
      <c r="B952" s="29">
        <v>174.43007488490872</v>
      </c>
      <c r="E952" s="27">
        <v>3.1371024708864752</v>
      </c>
      <c r="F952" s="20">
        <v>167.60869336992917</v>
      </c>
      <c r="H952" s="27">
        <v>2.3305589894789591E-2</v>
      </c>
      <c r="I952" s="20">
        <v>318.62039850507136</v>
      </c>
      <c r="J952" s="75">
        <f t="shared" si="71"/>
        <v>3653.9809844038077</v>
      </c>
      <c r="K952" s="75"/>
      <c r="M952" s="27">
        <v>1.0660064410894847</v>
      </c>
      <c r="N952" s="32">
        <v>0.3617864236024359</v>
      </c>
      <c r="P952" s="20">
        <v>9.5371352927031694E-4</v>
      </c>
      <c r="Q952" s="27">
        <f t="shared" si="70"/>
        <v>167.60869336992917</v>
      </c>
      <c r="R952" s="32">
        <f t="shared" si="72"/>
        <v>318.62039850507136</v>
      </c>
      <c r="S952" s="27">
        <f t="shared" si="73"/>
        <v>0.15985067849022153</v>
      </c>
      <c r="T952" s="27">
        <f t="shared" si="74"/>
        <v>0.30387258475578643</v>
      </c>
    </row>
    <row r="953" spans="1:20" x14ac:dyDescent="0.3">
      <c r="A953" s="30">
        <v>9.045687447724049E-4</v>
      </c>
      <c r="B953" s="29">
        <v>281.04084604384877</v>
      </c>
      <c r="E953" s="27">
        <v>2.0397291305016552E-3</v>
      </c>
      <c r="F953" s="20">
        <v>167.77784832444365</v>
      </c>
      <c r="H953" s="27">
        <v>4.387971996811757E-2</v>
      </c>
      <c r="I953" s="20">
        <v>318.6495142132037</v>
      </c>
      <c r="J953" s="75">
        <f t="shared" si="71"/>
        <v>3654.0248641237758</v>
      </c>
      <c r="K953" s="75"/>
      <c r="M953" s="27">
        <v>1.0703420298559649</v>
      </c>
      <c r="N953" s="32">
        <v>0.48003465472269552</v>
      </c>
      <c r="P953" s="20">
        <v>9.5142415511872969E-4</v>
      </c>
      <c r="Q953" s="27">
        <f t="shared" si="70"/>
        <v>167.77784832444365</v>
      </c>
      <c r="R953" s="32">
        <f t="shared" si="72"/>
        <v>318.6495142132037</v>
      </c>
      <c r="S953" s="27">
        <f t="shared" si="73"/>
        <v>0.15962789758972218</v>
      </c>
      <c r="T953" s="27">
        <f t="shared" si="74"/>
        <v>0.30317084483929096</v>
      </c>
    </row>
    <row r="954" spans="1:20" x14ac:dyDescent="0.3">
      <c r="A954" s="30">
        <v>8.7032893270588829E-4</v>
      </c>
      <c r="B954" s="29">
        <v>253.91642434025474</v>
      </c>
      <c r="E954" s="27">
        <v>0.13695373861219196</v>
      </c>
      <c r="F954" s="20">
        <v>167.99422444797253</v>
      </c>
      <c r="H954" s="27">
        <v>2.7012317781100137E-2</v>
      </c>
      <c r="I954" s="20">
        <v>319.48673923661852</v>
      </c>
      <c r="J954" s="75">
        <f t="shared" si="71"/>
        <v>3654.0518764415569</v>
      </c>
      <c r="K954" s="75"/>
      <c r="M954" s="27">
        <v>1.1025200992621649</v>
      </c>
      <c r="N954" s="32">
        <v>0.72036501796784591</v>
      </c>
      <c r="P954" s="20">
        <v>9.4578905054731877E-4</v>
      </c>
      <c r="Q954" s="27">
        <f t="shared" si="70"/>
        <v>167.99422444797253</v>
      </c>
      <c r="R954" s="32">
        <f t="shared" si="72"/>
        <v>319.48673923661852</v>
      </c>
      <c r="S954" s="27">
        <f t="shared" si="73"/>
        <v>0.1588870980380811</v>
      </c>
      <c r="T954" s="27">
        <f t="shared" si="74"/>
        <v>0.30216705976506025</v>
      </c>
    </row>
    <row r="955" spans="1:20" x14ac:dyDescent="0.3">
      <c r="A955" s="30">
        <v>8.5816165710639325E-4</v>
      </c>
      <c r="B955" s="29">
        <v>244.87848338845717</v>
      </c>
      <c r="E955" s="27">
        <v>0.12878173168883222</v>
      </c>
      <c r="F955" s="20">
        <v>168.27963374919054</v>
      </c>
      <c r="H955" s="27">
        <v>0.86792949789787599</v>
      </c>
      <c r="I955" s="20">
        <v>320.55264619729974</v>
      </c>
      <c r="J955" s="75">
        <f t="shared" si="71"/>
        <v>3654.9198059394548</v>
      </c>
      <c r="K955" s="75"/>
      <c r="M955" s="27">
        <v>1.1213098385715057</v>
      </c>
      <c r="N955" s="32">
        <v>0.51970477553330008</v>
      </c>
      <c r="P955" s="20">
        <v>9.4136580810300075E-4</v>
      </c>
      <c r="Q955" s="27">
        <f t="shared" si="70"/>
        <v>168.27963374919054</v>
      </c>
      <c r="R955" s="32">
        <f t="shared" si="72"/>
        <v>320.55264619729974</v>
      </c>
      <c r="S955" s="27">
        <f t="shared" si="73"/>
        <v>0.15841269341158376</v>
      </c>
      <c r="T955" s="27">
        <f t="shared" si="74"/>
        <v>0.30175730082707636</v>
      </c>
    </row>
    <row r="956" spans="1:20" x14ac:dyDescent="0.3">
      <c r="A956" s="30">
        <v>8.5089915546632255E-4</v>
      </c>
      <c r="B956" s="29">
        <v>209.02510500126652</v>
      </c>
      <c r="E956" s="27">
        <v>1.3148526765507995</v>
      </c>
      <c r="F956" s="20">
        <v>168.45432217639626</v>
      </c>
      <c r="H956" s="27">
        <v>2.6437588161570602E-2</v>
      </c>
      <c r="I956" s="20">
        <v>320.75466149014466</v>
      </c>
      <c r="J956" s="75">
        <f t="shared" si="71"/>
        <v>3654.9462435276164</v>
      </c>
      <c r="K956" s="75"/>
      <c r="M956" s="27">
        <v>1.128911969805813</v>
      </c>
      <c r="N956" s="32">
        <v>0.38743258348507159</v>
      </c>
      <c r="P956" s="20">
        <v>9.045687447724049E-4</v>
      </c>
      <c r="Q956" s="27">
        <f t="shared" si="70"/>
        <v>168.45432217639626</v>
      </c>
      <c r="R956" s="32">
        <f t="shared" si="72"/>
        <v>320.75466149014466</v>
      </c>
      <c r="S956" s="27">
        <f t="shared" si="73"/>
        <v>0.15237851476258907</v>
      </c>
      <c r="T956" s="27">
        <f t="shared" si="74"/>
        <v>0.29014464152403779</v>
      </c>
    </row>
    <row r="957" spans="1:20" x14ac:dyDescent="0.3">
      <c r="A957" s="30">
        <v>8.433905927631713E-4</v>
      </c>
      <c r="B957" s="29">
        <v>186.31682195377454</v>
      </c>
      <c r="E957" s="27">
        <v>1.9887388598363032E-3</v>
      </c>
      <c r="F957" s="20">
        <v>168.59628088743597</v>
      </c>
      <c r="H957" s="27">
        <v>1.7095198927563615E-6</v>
      </c>
      <c r="I957" s="20">
        <v>320.7842530643793</v>
      </c>
      <c r="J957" s="75">
        <f t="shared" si="71"/>
        <v>3654.9462452371363</v>
      </c>
      <c r="K957" s="75"/>
      <c r="M957" s="27">
        <v>1.1334266277231109</v>
      </c>
      <c r="N957" s="32">
        <v>0.40996956035637294</v>
      </c>
      <c r="P957" s="20">
        <v>8.7032893270588829E-4</v>
      </c>
      <c r="Q957" s="27">
        <f t="shared" si="70"/>
        <v>168.59628088743597</v>
      </c>
      <c r="R957" s="32">
        <f t="shared" si="72"/>
        <v>320.7842530643793</v>
      </c>
      <c r="S957" s="27">
        <f t="shared" si="73"/>
        <v>0.1467342212029443</v>
      </c>
      <c r="T957" s="27">
        <f t="shared" si="74"/>
        <v>0.27918781659837683</v>
      </c>
    </row>
    <row r="958" spans="1:20" x14ac:dyDescent="0.3">
      <c r="A958" s="30">
        <v>8.2968710421482683E-4</v>
      </c>
      <c r="B958" s="29">
        <v>204.13415813592712</v>
      </c>
      <c r="E958" s="27">
        <v>0.31061883578513516</v>
      </c>
      <c r="F958" s="20">
        <v>168.87774287447968</v>
      </c>
      <c r="H958" s="27">
        <v>0.19417263198556611</v>
      </c>
      <c r="I958" s="20">
        <v>320.94553026325042</v>
      </c>
      <c r="J958" s="75">
        <f t="shared" si="71"/>
        <v>3655.1404178691218</v>
      </c>
      <c r="K958" s="75"/>
      <c r="M958" s="27">
        <v>1.1465429682993999</v>
      </c>
      <c r="N958" s="32">
        <v>0.52234879539874302</v>
      </c>
      <c r="P958" s="20">
        <v>8.5816165710639325E-4</v>
      </c>
      <c r="Q958" s="27">
        <f t="shared" si="70"/>
        <v>168.87774287447968</v>
      </c>
      <c r="R958" s="32">
        <f t="shared" si="72"/>
        <v>320.94553026325042</v>
      </c>
      <c r="S958" s="27">
        <f t="shared" si="73"/>
        <v>0.14492440367355089</v>
      </c>
      <c r="T958" s="27">
        <f t="shared" si="74"/>
        <v>0.27542314809160107</v>
      </c>
    </row>
    <row r="959" spans="1:20" x14ac:dyDescent="0.3">
      <c r="A959" s="30">
        <v>8.2056297878807527E-4</v>
      </c>
      <c r="B959" s="29">
        <v>221.75883874134541</v>
      </c>
      <c r="E959" s="27">
        <v>6.4380363419331843E-3</v>
      </c>
      <c r="F959" s="20">
        <v>168.89398387048701</v>
      </c>
      <c r="H959" s="27">
        <v>1.8756211273284862E-2</v>
      </c>
      <c r="I959" s="20">
        <v>321.53687777196853</v>
      </c>
      <c r="J959" s="75">
        <f t="shared" si="71"/>
        <v>3655.1591740803951</v>
      </c>
      <c r="K959" s="75"/>
      <c r="M959" s="27">
        <v>1.1568185075539077</v>
      </c>
      <c r="N959" s="32">
        <v>0.44945151725476279</v>
      </c>
      <c r="P959" s="20">
        <v>8.5089915546632255E-4</v>
      </c>
      <c r="Q959" s="27">
        <f t="shared" si="70"/>
        <v>168.89398387048701</v>
      </c>
      <c r="R959" s="32">
        <f t="shared" si="72"/>
        <v>321.53687777196853</v>
      </c>
      <c r="S959" s="27">
        <f t="shared" si="73"/>
        <v>0.14371174823874008</v>
      </c>
      <c r="T959" s="27">
        <f t="shared" si="74"/>
        <v>0.2735954577474462</v>
      </c>
    </row>
    <row r="960" spans="1:20" x14ac:dyDescent="0.3">
      <c r="A960" s="30">
        <v>8.0230437879436067E-4</v>
      </c>
      <c r="B960" s="29">
        <v>205.51995097867425</v>
      </c>
      <c r="E960" s="27">
        <v>9.1541267920547398E-5</v>
      </c>
      <c r="F960" s="20">
        <v>168.92711270485739</v>
      </c>
      <c r="H960" s="27">
        <v>4.9524957830726635E-5</v>
      </c>
      <c r="I960" s="20">
        <v>321.58384808764083</v>
      </c>
      <c r="J960" s="75">
        <f t="shared" si="71"/>
        <v>3655.159223605353</v>
      </c>
      <c r="K960" s="75"/>
      <c r="M960" s="27">
        <v>1.1755791809306402</v>
      </c>
      <c r="N960" s="32">
        <v>0.5055167233125365</v>
      </c>
      <c r="P960" s="20">
        <v>8.433905927631713E-4</v>
      </c>
      <c r="Q960" s="27">
        <f t="shared" si="70"/>
        <v>168.92711270485739</v>
      </c>
      <c r="R960" s="32">
        <f t="shared" si="72"/>
        <v>321.58384808764083</v>
      </c>
      <c r="S960" s="27">
        <f t="shared" si="73"/>
        <v>0.14247153771792073</v>
      </c>
      <c r="T960" s="27">
        <f t="shared" si="74"/>
        <v>0.27122079226169704</v>
      </c>
    </row>
    <row r="961" spans="1:20" x14ac:dyDescent="0.3">
      <c r="A961" s="30">
        <v>7.9863954215397825E-4</v>
      </c>
      <c r="B961" s="29">
        <v>267.75326333213582</v>
      </c>
      <c r="E961" s="27">
        <v>1.5143001706746873E-2</v>
      </c>
      <c r="F961" s="20">
        <v>168.94937161343512</v>
      </c>
      <c r="H961" s="27">
        <v>7.4973658593080472E-4</v>
      </c>
      <c r="I961" s="20">
        <v>321.87055931228247</v>
      </c>
      <c r="J961" s="75">
        <f t="shared" si="71"/>
        <v>3655.1599733419389</v>
      </c>
      <c r="K961" s="75"/>
      <c r="M961" s="27">
        <v>1.1811665401646678</v>
      </c>
      <c r="N961" s="32">
        <v>0.564107378267377</v>
      </c>
      <c r="P961" s="20">
        <v>8.2968710421482683E-4</v>
      </c>
      <c r="Q961" s="27">
        <f t="shared" si="70"/>
        <v>168.94937161343512</v>
      </c>
      <c r="R961" s="32">
        <f t="shared" si="72"/>
        <v>321.87055931228247</v>
      </c>
      <c r="S961" s="27">
        <f t="shared" si="73"/>
        <v>0.14017511489286566</v>
      </c>
      <c r="T961" s="27">
        <f t="shared" si="74"/>
        <v>0.26705185228781431</v>
      </c>
    </row>
    <row r="962" spans="1:20" x14ac:dyDescent="0.3">
      <c r="A962" s="30">
        <v>7.8680086198801291E-4</v>
      </c>
      <c r="B962" s="29">
        <v>197.89157191436067</v>
      </c>
      <c r="E962" s="27">
        <v>1.835714332810312E-2</v>
      </c>
      <c r="F962" s="20">
        <v>169.03436542354908</v>
      </c>
      <c r="H962" s="27">
        <v>1.835714332810312E-2</v>
      </c>
      <c r="I962" s="20">
        <v>322.80480002549467</v>
      </c>
      <c r="J962" s="75">
        <f t="shared" si="71"/>
        <v>3655.178330485267</v>
      </c>
      <c r="K962" s="75"/>
      <c r="M962" s="27">
        <v>1.1926695999668482</v>
      </c>
      <c r="N962" s="32">
        <v>0.42125290113903813</v>
      </c>
      <c r="P962" s="20">
        <v>8.2056297878807527E-4</v>
      </c>
      <c r="Q962" s="27">
        <f t="shared" si="70"/>
        <v>169.03436542354908</v>
      </c>
      <c r="R962" s="32">
        <f t="shared" si="72"/>
        <v>322.80480002549467</v>
      </c>
      <c r="S962" s="27">
        <f t="shared" si="73"/>
        <v>0.13870334240949947</v>
      </c>
      <c r="T962" s="27">
        <f t="shared" si="74"/>
        <v>0.26488166827600884</v>
      </c>
    </row>
    <row r="963" spans="1:20" x14ac:dyDescent="0.3">
      <c r="A963" s="30">
        <v>7.8297995787579566E-4</v>
      </c>
      <c r="B963" s="29">
        <v>213.05934564168729</v>
      </c>
      <c r="E963" s="27">
        <v>3.0150290403980762E-3</v>
      </c>
      <c r="F963" s="20">
        <v>169.28952959425629</v>
      </c>
      <c r="H963" s="27">
        <v>7.3440959795334493E-4</v>
      </c>
      <c r="I963" s="20">
        <v>322.99011954739291</v>
      </c>
      <c r="J963" s="75">
        <f t="shared" si="71"/>
        <v>3655.179064894865</v>
      </c>
      <c r="K963" s="75"/>
      <c r="M963" s="27">
        <v>1.1933367806418573</v>
      </c>
      <c r="N963" s="32">
        <v>0.40811487998838003</v>
      </c>
      <c r="P963" s="20">
        <v>8.0230437879436067E-4</v>
      </c>
      <c r="Q963" s="27">
        <f t="shared" si="70"/>
        <v>169.28952959425629</v>
      </c>
      <c r="R963" s="32">
        <f t="shared" si="72"/>
        <v>322.99011954739291</v>
      </c>
      <c r="S963" s="27">
        <f t="shared" si="73"/>
        <v>0.13582173087750934</v>
      </c>
      <c r="T963" s="27">
        <f t="shared" si="74"/>
        <v>0.25913638722018734</v>
      </c>
    </row>
    <row r="964" spans="1:20" x14ac:dyDescent="0.3">
      <c r="A964" s="30">
        <v>7.8022997740845312E-4</v>
      </c>
      <c r="B964" s="29">
        <v>335.60171746808555</v>
      </c>
      <c r="E964" s="27">
        <v>6.7896216265580733E-2</v>
      </c>
      <c r="F964" s="20">
        <v>169.37979372189949</v>
      </c>
      <c r="H964" s="27">
        <v>6.528547964990139E-5</v>
      </c>
      <c r="I964" s="20">
        <v>323.09881381461605</v>
      </c>
      <c r="J964" s="75">
        <f t="shared" si="71"/>
        <v>3655.1791301803446</v>
      </c>
      <c r="K964" s="75"/>
      <c r="M964" s="27">
        <v>1.2207229258597181</v>
      </c>
      <c r="N964" s="32">
        <v>0.21538760718834399</v>
      </c>
      <c r="P964" s="20">
        <v>7.9863954215397825E-4</v>
      </c>
      <c r="Q964" s="27">
        <f t="shared" si="70"/>
        <v>169.37979372189949</v>
      </c>
      <c r="R964" s="32">
        <f t="shared" si="72"/>
        <v>323.09881381461605</v>
      </c>
      <c r="S964" s="27">
        <f t="shared" si="73"/>
        <v>0.13527340090819309</v>
      </c>
      <c r="T964" s="27">
        <f t="shared" si="74"/>
        <v>0.25803948873539845</v>
      </c>
    </row>
    <row r="965" spans="1:20" x14ac:dyDescent="0.3">
      <c r="A965" s="30">
        <v>7.6258641820459161E-4</v>
      </c>
      <c r="B965" s="29">
        <v>267.97770393166508</v>
      </c>
      <c r="E965" s="27">
        <v>2.93386017503326</v>
      </c>
      <c r="F965" s="20">
        <v>169.48238111953938</v>
      </c>
      <c r="H965" s="27">
        <v>7.2539419306849595E-6</v>
      </c>
      <c r="I965" s="20">
        <v>323.15637580374494</v>
      </c>
      <c r="J965" s="75">
        <f t="shared" si="71"/>
        <v>3655.1791374342865</v>
      </c>
      <c r="K965" s="75"/>
      <c r="M965" s="27">
        <v>1.2436028084443933</v>
      </c>
      <c r="N965" s="32">
        <v>0.41594146799066495</v>
      </c>
      <c r="P965" s="20">
        <v>7.8680086198801291E-4</v>
      </c>
      <c r="Q965" s="27">
        <f t="shared" si="70"/>
        <v>169.48238111953938</v>
      </c>
      <c r="R965" s="32">
        <f t="shared" si="72"/>
        <v>323.15637580374494</v>
      </c>
      <c r="S965" s="27">
        <f t="shared" si="73"/>
        <v>0.13334888355663452</v>
      </c>
      <c r="T965" s="27">
        <f t="shared" si="74"/>
        <v>0.25425971503930878</v>
      </c>
    </row>
    <row r="966" spans="1:20" x14ac:dyDescent="0.3">
      <c r="A966" s="30">
        <v>7.5232882636555587E-4</v>
      </c>
      <c r="B966" s="29">
        <v>272.18875705071048</v>
      </c>
      <c r="E966" s="27">
        <v>7.541556527485227E-3</v>
      </c>
      <c r="F966" s="20">
        <v>169.59446679589928</v>
      </c>
      <c r="H966" s="27">
        <v>2.1644742943835809</v>
      </c>
      <c r="I966" s="20">
        <v>325.35891914107378</v>
      </c>
      <c r="J966" s="75">
        <f t="shared" si="71"/>
        <v>3657.3436117286701</v>
      </c>
      <c r="K966" s="75"/>
      <c r="M966" s="27">
        <v>1.2455293419002373</v>
      </c>
      <c r="N966" s="32">
        <v>0.24784687311391876</v>
      </c>
      <c r="P966" s="20">
        <v>7.8297995787579566E-4</v>
      </c>
      <c r="Q966" s="27">
        <f t="shared" si="70"/>
        <v>169.59446679589928</v>
      </c>
      <c r="R966" s="32">
        <f t="shared" si="72"/>
        <v>325.35891914107378</v>
      </c>
      <c r="S966" s="27">
        <f t="shared" si="73"/>
        <v>0.13278906846782124</v>
      </c>
      <c r="T966" s="27">
        <f t="shared" si="74"/>
        <v>0.25474951280359237</v>
      </c>
    </row>
    <row r="967" spans="1:20" x14ac:dyDescent="0.3">
      <c r="A967" s="30">
        <v>7.4973658593080472E-4</v>
      </c>
      <c r="B967" s="29">
        <v>321.87055931228247</v>
      </c>
      <c r="E967" s="27">
        <v>9.2964105847386236E-3</v>
      </c>
      <c r="F967" s="20">
        <v>169.93657153872365</v>
      </c>
      <c r="H967" s="27">
        <v>4.4929261232482531E-2</v>
      </c>
      <c r="I967" s="20">
        <v>325.55461715109749</v>
      </c>
      <c r="J967" s="75">
        <f t="shared" si="71"/>
        <v>3657.3885409899026</v>
      </c>
      <c r="K967" s="75"/>
      <c r="M967" s="27">
        <v>1.2535097573627354</v>
      </c>
      <c r="N967" s="32">
        <v>0.20593279701200201</v>
      </c>
      <c r="P967" s="20">
        <v>7.8022997740845312E-4</v>
      </c>
      <c r="Q967" s="27">
        <f t="shared" ref="Q967:Q1030" si="75">F967</f>
        <v>169.93657153872365</v>
      </c>
      <c r="R967" s="32">
        <f t="shared" si="72"/>
        <v>325.55461715109749</v>
      </c>
      <c r="S967" s="27">
        <f t="shared" si="73"/>
        <v>0.13258960737252834</v>
      </c>
      <c r="T967" s="27">
        <f t="shared" si="74"/>
        <v>0.25400747158501841</v>
      </c>
    </row>
    <row r="968" spans="1:20" x14ac:dyDescent="0.3">
      <c r="A968" s="30">
        <v>7.4336707712063799E-4</v>
      </c>
      <c r="B968" s="29">
        <v>189.09496944963098</v>
      </c>
      <c r="E968" s="27">
        <v>1.3744696103913157E-2</v>
      </c>
      <c r="F968" s="20">
        <v>169.94601360278168</v>
      </c>
      <c r="H968" s="27">
        <v>1.435254899206484E-3</v>
      </c>
      <c r="I968" s="20">
        <v>325.59661261037104</v>
      </c>
      <c r="J968" s="75">
        <f t="shared" ref="J968:J1031" si="76">J967+H968</f>
        <v>3657.3899762448018</v>
      </c>
      <c r="K968" s="75"/>
      <c r="M968" s="27">
        <v>1.2663361046943464</v>
      </c>
      <c r="N968" s="32">
        <v>0.36289248181601491</v>
      </c>
      <c r="P968" s="20">
        <v>7.6258641820459161E-4</v>
      </c>
      <c r="Q968" s="27">
        <f t="shared" si="75"/>
        <v>169.94601360278168</v>
      </c>
      <c r="R968" s="32">
        <f t="shared" ref="R968:R1031" si="77">I968</f>
        <v>325.59661261037104</v>
      </c>
      <c r="S968" s="27">
        <f t="shared" ref="S968:S1031" si="78">P968 * Q968</f>
        <v>0.12959852180149409</v>
      </c>
      <c r="T968" s="27">
        <f t="shared" ref="T968:T1031" si="79">P968 * R968</f>
        <v>0.24829555459009081</v>
      </c>
    </row>
    <row r="969" spans="1:20" x14ac:dyDescent="0.3">
      <c r="A969" s="30">
        <v>7.3622752415758441E-4</v>
      </c>
      <c r="B969" s="29">
        <v>313.14776955847071</v>
      </c>
      <c r="E969" s="27">
        <v>1.4654433638497721E-2</v>
      </c>
      <c r="F969" s="20">
        <v>169.96168754653416</v>
      </c>
      <c r="H969" s="27">
        <v>6.5874670781340683E-5</v>
      </c>
      <c r="I969" s="20">
        <v>325.63410471990647</v>
      </c>
      <c r="J969" s="75">
        <f t="shared" si="76"/>
        <v>3657.3900421194726</v>
      </c>
      <c r="K969" s="75"/>
      <c r="M969" s="27">
        <v>1.2723556759137864</v>
      </c>
      <c r="N969" s="32">
        <v>0.7821717728990768</v>
      </c>
      <c r="P969" s="20">
        <v>7.5232882636555587E-4</v>
      </c>
      <c r="Q969" s="27">
        <f t="shared" si="75"/>
        <v>169.96168754653416</v>
      </c>
      <c r="R969" s="32">
        <f t="shared" si="77"/>
        <v>325.63410471990647</v>
      </c>
      <c r="S969" s="27">
        <f t="shared" si="78"/>
        <v>0.12786707691899335</v>
      </c>
      <c r="T969" s="27">
        <f t="shared" si="79"/>
        <v>0.24498392382852577</v>
      </c>
    </row>
    <row r="970" spans="1:20" x14ac:dyDescent="0.3">
      <c r="A970" s="30">
        <v>7.3440959795334493E-4</v>
      </c>
      <c r="B970" s="29">
        <v>322.99011954739291</v>
      </c>
      <c r="E970" s="27">
        <v>8.1791869888547808E-5</v>
      </c>
      <c r="F970" s="20">
        <v>169.98726327954205</v>
      </c>
      <c r="H970" s="27">
        <v>1.7633207979542931E-2</v>
      </c>
      <c r="I970" s="20">
        <v>326.56188541391282</v>
      </c>
      <c r="J970" s="75">
        <f t="shared" si="76"/>
        <v>3657.4076753274521</v>
      </c>
      <c r="K970" s="75"/>
      <c r="M970" s="27">
        <v>1.28009185296429</v>
      </c>
      <c r="N970" s="32">
        <v>0.33336384121834567</v>
      </c>
      <c r="P970" s="20">
        <v>7.4973658593080472E-4</v>
      </c>
      <c r="Q970" s="27">
        <f t="shared" si="75"/>
        <v>169.98726327954205</v>
      </c>
      <c r="R970" s="32">
        <f t="shared" si="77"/>
        <v>326.56188541391282</v>
      </c>
      <c r="S970" s="27">
        <f t="shared" si="78"/>
        <v>0.12744567042292471</v>
      </c>
      <c r="T970" s="27">
        <f t="shared" si="79"/>
        <v>0.24483539306535365</v>
      </c>
    </row>
    <row r="971" spans="1:20" x14ac:dyDescent="0.3">
      <c r="A971" s="30">
        <v>7.0029073640398565E-4</v>
      </c>
      <c r="B971" s="29">
        <v>287.32224700010477</v>
      </c>
      <c r="E971" s="27">
        <v>7.2958723804731562E-2</v>
      </c>
      <c r="F971" s="20">
        <v>170.19279231512556</v>
      </c>
      <c r="H971" s="27">
        <v>8.1791869888547808E-5</v>
      </c>
      <c r="I971" s="20">
        <v>327.2796043240034</v>
      </c>
      <c r="J971" s="75">
        <f t="shared" si="76"/>
        <v>3657.407757119322</v>
      </c>
      <c r="K971" s="75"/>
      <c r="M971" s="27">
        <v>1.2902861589509484</v>
      </c>
      <c r="N971" s="32">
        <v>0.57585485365767364</v>
      </c>
      <c r="P971" s="20">
        <v>7.4336707712063799E-4</v>
      </c>
      <c r="Q971" s="27">
        <f t="shared" si="75"/>
        <v>170.19279231512556</v>
      </c>
      <c r="R971" s="32">
        <f t="shared" si="77"/>
        <v>327.2796043240034</v>
      </c>
      <c r="S971" s="27">
        <f t="shared" si="78"/>
        <v>0.12651571857029467</v>
      </c>
      <c r="T971" s="27">
        <f t="shared" si="79"/>
        <v>0.24328888286753333</v>
      </c>
    </row>
    <row r="972" spans="1:20" x14ac:dyDescent="0.3">
      <c r="A972" s="30">
        <v>6.9475013242481509E-4</v>
      </c>
      <c r="B972" s="29">
        <v>234.22053815413136</v>
      </c>
      <c r="E972" s="27">
        <v>1.435254899206484E-3</v>
      </c>
      <c r="F972" s="20">
        <v>170.1996396817201</v>
      </c>
      <c r="H972" s="27">
        <v>0.31061883578513516</v>
      </c>
      <c r="I972" s="20">
        <v>327.48432417538743</v>
      </c>
      <c r="J972" s="75">
        <f t="shared" si="76"/>
        <v>3657.7183759551071</v>
      </c>
      <c r="K972" s="75"/>
      <c r="M972" s="27">
        <v>1.295115725450728</v>
      </c>
      <c r="N972" s="32">
        <v>0.325756483449334</v>
      </c>
      <c r="P972" s="20">
        <v>7.3622752415758441E-4</v>
      </c>
      <c r="Q972" s="27">
        <f t="shared" si="75"/>
        <v>170.1996396817201</v>
      </c>
      <c r="R972" s="32">
        <f t="shared" si="77"/>
        <v>327.48432417538743</v>
      </c>
      <c r="S972" s="27">
        <f t="shared" si="78"/>
        <v>0.12530565933538576</v>
      </c>
      <c r="T972" s="27">
        <f t="shared" si="79"/>
        <v>0.24110297318806526</v>
      </c>
    </row>
    <row r="973" spans="1:20" x14ac:dyDescent="0.3">
      <c r="A973" s="30">
        <v>6.9301704661484109E-4</v>
      </c>
      <c r="B973" s="29">
        <v>245.344967045224</v>
      </c>
      <c r="E973" s="27">
        <v>4.2516127905400936E-5</v>
      </c>
      <c r="F973" s="20">
        <v>170.49956941056956</v>
      </c>
      <c r="H973" s="27">
        <v>1.5143001706746873E-2</v>
      </c>
      <c r="I973" s="20">
        <v>327.69598907344204</v>
      </c>
      <c r="J973" s="75">
        <f t="shared" si="76"/>
        <v>3657.7335189568139</v>
      </c>
      <c r="K973" s="75"/>
      <c r="M973" s="27">
        <v>1.3026818443813681</v>
      </c>
      <c r="N973" s="32">
        <v>0.57091802350129739</v>
      </c>
      <c r="P973" s="20">
        <v>7.3440959795334493E-4</v>
      </c>
      <c r="Q973" s="27">
        <f t="shared" si="75"/>
        <v>170.49956941056956</v>
      </c>
      <c r="R973" s="32">
        <f t="shared" si="77"/>
        <v>327.69598907344204</v>
      </c>
      <c r="S973" s="27">
        <f t="shared" si="78"/>
        <v>0.12521652022203483</v>
      </c>
      <c r="T973" s="27">
        <f t="shared" si="79"/>
        <v>0.24066307958635028</v>
      </c>
    </row>
    <row r="974" spans="1:20" x14ac:dyDescent="0.3">
      <c r="A974" s="30">
        <v>6.6809669442591257E-4</v>
      </c>
      <c r="B974" s="29">
        <v>270.55341055989777</v>
      </c>
      <c r="E974" s="27">
        <v>4.2981725187019038E-2</v>
      </c>
      <c r="F974" s="20">
        <v>170.68591714531294</v>
      </c>
      <c r="H974" s="27">
        <v>7.6174965098289249E-2</v>
      </c>
      <c r="I974" s="20">
        <v>328.289249305699</v>
      </c>
      <c r="J974" s="75">
        <f t="shared" si="76"/>
        <v>3657.8096939219122</v>
      </c>
      <c r="K974" s="75"/>
      <c r="M974" s="27">
        <v>1.3148526765507995</v>
      </c>
      <c r="N974" s="32">
        <v>0.21561562701300041</v>
      </c>
      <c r="P974" s="20">
        <v>7.0029073640398565E-4</v>
      </c>
      <c r="Q974" s="27">
        <f t="shared" si="75"/>
        <v>170.68591714531294</v>
      </c>
      <c r="R974" s="32">
        <f t="shared" si="77"/>
        <v>328.289249305699</v>
      </c>
      <c r="S974" s="27">
        <f t="shared" si="78"/>
        <v>0.11952976661148088</v>
      </c>
      <c r="T974" s="27">
        <f t="shared" si="79"/>
        <v>0.2298979201497996</v>
      </c>
    </row>
    <row r="975" spans="1:20" x14ac:dyDescent="0.3">
      <c r="A975" s="30">
        <v>6.5835931991387042E-4</v>
      </c>
      <c r="B975" s="29">
        <v>359.2596969127311</v>
      </c>
      <c r="E975" s="27">
        <v>0.15613889555197602</v>
      </c>
      <c r="F975" s="20">
        <v>170.74812453423095</v>
      </c>
      <c r="H975" s="27">
        <v>1.3026818443813681</v>
      </c>
      <c r="I975" s="20">
        <v>328.54247688317139</v>
      </c>
      <c r="J975" s="75">
        <f t="shared" si="76"/>
        <v>3659.1123757662936</v>
      </c>
      <c r="K975" s="75"/>
      <c r="M975" s="27">
        <v>1.3231896495167348</v>
      </c>
      <c r="N975" s="32">
        <v>0.36000788960485713</v>
      </c>
      <c r="P975" s="20">
        <v>6.9475013242481509E-4</v>
      </c>
      <c r="Q975" s="27">
        <f t="shared" si="75"/>
        <v>170.74812453423095</v>
      </c>
      <c r="R975" s="32">
        <f t="shared" si="77"/>
        <v>328.54247688317139</v>
      </c>
      <c r="S975" s="27">
        <f t="shared" si="78"/>
        <v>0.11862728213144577</v>
      </c>
      <c r="T975" s="27">
        <f t="shared" si="79"/>
        <v>0.22825492932176009</v>
      </c>
    </row>
    <row r="976" spans="1:20" x14ac:dyDescent="0.3">
      <c r="A976" s="30">
        <v>6.5323549392815039E-4</v>
      </c>
      <c r="B976" s="29">
        <v>152.84285168214501</v>
      </c>
      <c r="E976" s="27">
        <v>0.33304662406635543</v>
      </c>
      <c r="F976" s="20">
        <v>171.31462297552076</v>
      </c>
      <c r="H976" s="27">
        <v>3.0448423922280199E-4</v>
      </c>
      <c r="I976" s="20">
        <v>328.66890961100637</v>
      </c>
      <c r="J976" s="75">
        <f t="shared" si="76"/>
        <v>3659.1126802505328</v>
      </c>
      <c r="K976" s="75"/>
      <c r="M976" s="27">
        <v>1.3521096347772072</v>
      </c>
      <c r="N976" s="32">
        <v>0.50598866800028708</v>
      </c>
      <c r="P976" s="20">
        <v>6.9301704661484109E-4</v>
      </c>
      <c r="Q976" s="27">
        <f t="shared" si="75"/>
        <v>171.31462297552076</v>
      </c>
      <c r="R976" s="32">
        <f t="shared" si="77"/>
        <v>328.66890961100637</v>
      </c>
      <c r="S976" s="27">
        <f t="shared" si="78"/>
        <v>0.11872395405643039</v>
      </c>
      <c r="T976" s="27">
        <f t="shared" si="79"/>
        <v>0.22777315705273979</v>
      </c>
    </row>
    <row r="977" spans="1:20" x14ac:dyDescent="0.3">
      <c r="A977" s="30">
        <v>6.4840675440791529E-4</v>
      </c>
      <c r="B977" s="29">
        <v>363.03157157247682</v>
      </c>
      <c r="E977" s="27">
        <v>0.39478973343602775</v>
      </c>
      <c r="F977" s="20">
        <v>171.60142914751702</v>
      </c>
      <c r="H977" s="27">
        <v>3.0885418024809042E-2</v>
      </c>
      <c r="I977" s="20">
        <v>330.56273725178585</v>
      </c>
      <c r="J977" s="75">
        <f t="shared" si="76"/>
        <v>3659.1435656685576</v>
      </c>
      <c r="K977" s="75"/>
      <c r="M977" s="27">
        <v>1.4089392167973074</v>
      </c>
      <c r="N977" s="32">
        <v>0.37353666956969223</v>
      </c>
      <c r="P977" s="20">
        <v>6.6809669442591257E-4</v>
      </c>
      <c r="Q977" s="27">
        <f t="shared" si="75"/>
        <v>171.60142914751702</v>
      </c>
      <c r="R977" s="32">
        <f t="shared" si="77"/>
        <v>330.56273725178585</v>
      </c>
      <c r="S977" s="27">
        <f t="shared" si="78"/>
        <v>0.11464634757221857</v>
      </c>
      <c r="T977" s="27">
        <f t="shared" si="79"/>
        <v>0.22084787205829959</v>
      </c>
    </row>
    <row r="978" spans="1:20" x14ac:dyDescent="0.3">
      <c r="A978" s="30">
        <v>6.4638358526281081E-4</v>
      </c>
      <c r="B978" s="29">
        <v>271.15550046070558</v>
      </c>
      <c r="E978" s="27">
        <v>1.7633207979542931E-2</v>
      </c>
      <c r="F978" s="20">
        <v>171.69681051720343</v>
      </c>
      <c r="H978" s="27">
        <v>2.0712030531285563E-2</v>
      </c>
      <c r="I978" s="20">
        <v>330.83233387519539</v>
      </c>
      <c r="J978" s="75">
        <f t="shared" si="76"/>
        <v>3659.1642776990889</v>
      </c>
      <c r="K978" s="75"/>
      <c r="M978" s="27">
        <v>1.4278551618231177</v>
      </c>
      <c r="N978" s="32">
        <v>0.70105120168435398</v>
      </c>
      <c r="P978" s="20">
        <v>6.5835931991387042E-4</v>
      </c>
      <c r="Q978" s="27">
        <f t="shared" si="75"/>
        <v>171.69681051720343</v>
      </c>
      <c r="R978" s="32">
        <f t="shared" si="77"/>
        <v>330.83233387519539</v>
      </c>
      <c r="S978" s="27">
        <f t="shared" si="78"/>
        <v>0.11303819540348672</v>
      </c>
      <c r="T978" s="27">
        <f t="shared" si="79"/>
        <v>0.21780655033559215</v>
      </c>
    </row>
    <row r="979" spans="1:20" x14ac:dyDescent="0.3">
      <c r="A979" s="30">
        <v>6.4493466743442696E-4</v>
      </c>
      <c r="B979" s="29">
        <v>387.99842678876053</v>
      </c>
      <c r="E979" s="27">
        <v>2.2501005896629067E-3</v>
      </c>
      <c r="F979" s="20">
        <v>171.797502069095</v>
      </c>
      <c r="H979" s="27">
        <v>3.8008618048479548E-5</v>
      </c>
      <c r="I979" s="20">
        <v>331.75404021098632</v>
      </c>
      <c r="J979" s="75">
        <f t="shared" si="76"/>
        <v>3659.1643157077069</v>
      </c>
      <c r="K979" s="75"/>
      <c r="M979" s="27">
        <v>1.4409444111724952</v>
      </c>
      <c r="N979" s="32">
        <v>0.51426161500691392</v>
      </c>
      <c r="P979" s="20">
        <v>6.5323549392815039E-4</v>
      </c>
      <c r="Q979" s="27">
        <f t="shared" si="75"/>
        <v>171.797502069095</v>
      </c>
      <c r="R979" s="32">
        <f t="shared" si="77"/>
        <v>331.75404021098632</v>
      </c>
      <c r="S979" s="27">
        <f t="shared" si="78"/>
        <v>0.11222422611972771</v>
      </c>
      <c r="T979" s="27">
        <f t="shared" si="79"/>
        <v>0.21671351431988312</v>
      </c>
    </row>
    <row r="980" spans="1:20" x14ac:dyDescent="0.3">
      <c r="A980" s="30">
        <v>5.7776195490077953E-4</v>
      </c>
      <c r="B980" s="29">
        <v>203.45072140359247</v>
      </c>
      <c r="E980" s="27">
        <v>3.0448423922280199E-4</v>
      </c>
      <c r="F980" s="20">
        <v>172.19020956611962</v>
      </c>
      <c r="H980" s="27">
        <v>4.2162605000157782E-3</v>
      </c>
      <c r="I980" s="20">
        <v>332.53201203118584</v>
      </c>
      <c r="J980" s="75">
        <f t="shared" si="76"/>
        <v>3659.1685319682069</v>
      </c>
      <c r="K980" s="75"/>
      <c r="M980" s="27">
        <v>1.4934886416522204</v>
      </c>
      <c r="N980" s="32">
        <v>0.54095927957775036</v>
      </c>
      <c r="P980" s="20">
        <v>6.4840675440791529E-4</v>
      </c>
      <c r="Q980" s="27">
        <f t="shared" si="75"/>
        <v>172.19020956611962</v>
      </c>
      <c r="R980" s="32">
        <f t="shared" si="77"/>
        <v>332.53201203118584</v>
      </c>
      <c r="S980" s="27">
        <f t="shared" si="78"/>
        <v>0.1116492949255864</v>
      </c>
      <c r="T980" s="27">
        <f t="shared" si="79"/>
        <v>0.21561600265787506</v>
      </c>
    </row>
    <row r="981" spans="1:20" x14ac:dyDescent="0.3">
      <c r="A981" s="30">
        <v>5.7568473084756988E-4</v>
      </c>
      <c r="B981" s="29">
        <v>204.46042932943703</v>
      </c>
      <c r="E981" s="27">
        <v>1.7095198927563615E-6</v>
      </c>
      <c r="F981" s="20">
        <v>172.35810900950122</v>
      </c>
      <c r="H981" s="27">
        <v>9.1541267920547398E-5</v>
      </c>
      <c r="I981" s="20">
        <v>332.61329242916304</v>
      </c>
      <c r="J981" s="75">
        <f t="shared" si="76"/>
        <v>3659.1686235094749</v>
      </c>
      <c r="K981" s="75"/>
      <c r="M981" s="27">
        <v>1.4976848893397801</v>
      </c>
      <c r="N981" s="32">
        <v>0.39391591006993226</v>
      </c>
      <c r="P981" s="20">
        <v>6.4638358526281081E-4</v>
      </c>
      <c r="Q981" s="27">
        <f t="shared" si="75"/>
        <v>172.35810900950122</v>
      </c>
      <c r="R981" s="32">
        <f t="shared" si="77"/>
        <v>332.61329242916304</v>
      </c>
      <c r="S981" s="27">
        <f t="shared" si="78"/>
        <v>0.11140945245067978</v>
      </c>
      <c r="T981" s="27">
        <f t="shared" si="79"/>
        <v>0.21499577246643015</v>
      </c>
    </row>
    <row r="982" spans="1:20" x14ac:dyDescent="0.3">
      <c r="A982" s="30">
        <v>5.4849940397616592E-4</v>
      </c>
      <c r="B982" s="29">
        <v>276.73081418542773</v>
      </c>
      <c r="E982" s="27">
        <v>0.22309960064239931</v>
      </c>
      <c r="F982" s="20">
        <v>172.41274410677221</v>
      </c>
      <c r="H982" s="27">
        <v>0.12878173168883222</v>
      </c>
      <c r="I982" s="20">
        <v>333.16311423900095</v>
      </c>
      <c r="J982" s="75">
        <f t="shared" si="76"/>
        <v>3659.2974052411637</v>
      </c>
      <c r="K982" s="75"/>
      <c r="M982" s="27">
        <v>1.5088204217486236</v>
      </c>
      <c r="N982" s="32">
        <v>0.38915144617133346</v>
      </c>
      <c r="P982" s="20">
        <v>6.4493466743442696E-4</v>
      </c>
      <c r="Q982" s="27">
        <f t="shared" si="75"/>
        <v>172.41274410677221</v>
      </c>
      <c r="R982" s="32">
        <f t="shared" si="77"/>
        <v>333.16311423900095</v>
      </c>
      <c r="S982" s="27">
        <f t="shared" si="78"/>
        <v>0.11119495578195809</v>
      </c>
      <c r="T982" s="27">
        <f t="shared" si="79"/>
        <v>0.21486844228314808</v>
      </c>
    </row>
    <row r="983" spans="1:20" x14ac:dyDescent="0.3">
      <c r="A983" s="30">
        <v>5.4505904745383305E-4</v>
      </c>
      <c r="B983" s="29">
        <v>338.1655605468971</v>
      </c>
      <c r="E983" s="27">
        <v>1.0562725424279051E-3</v>
      </c>
      <c r="F983" s="20">
        <v>172.61435190844711</v>
      </c>
      <c r="H983" s="27">
        <v>4.7076849551558553E-2</v>
      </c>
      <c r="I983" s="20">
        <v>333.99980837689924</v>
      </c>
      <c r="J983" s="75">
        <f t="shared" si="76"/>
        <v>3659.3444820907152</v>
      </c>
      <c r="K983" s="75"/>
      <c r="M983" s="27">
        <v>1.5208491869248064</v>
      </c>
      <c r="N983" s="32">
        <v>0.5881639042380149</v>
      </c>
      <c r="P983" s="20">
        <v>5.7776195490077953E-4</v>
      </c>
      <c r="Q983" s="27">
        <f t="shared" si="75"/>
        <v>172.61435190844711</v>
      </c>
      <c r="R983" s="32">
        <f t="shared" si="77"/>
        <v>333.99980837689924</v>
      </c>
      <c r="S983" s="27">
        <f t="shared" si="78"/>
        <v>9.9730005402555499E-2</v>
      </c>
      <c r="T983" s="27">
        <f t="shared" si="79"/>
        <v>0.19297238222432306</v>
      </c>
    </row>
    <row r="984" spans="1:20" x14ac:dyDescent="0.3">
      <c r="A984" s="30">
        <v>5.1319642216185457E-4</v>
      </c>
      <c r="B984" s="29">
        <v>391.06434438491385</v>
      </c>
      <c r="E984" s="27">
        <v>7.3440959795334493E-4</v>
      </c>
      <c r="F984" s="20">
        <v>172.78831869140873</v>
      </c>
      <c r="H984" s="27">
        <v>0.54008837981518809</v>
      </c>
      <c r="I984" s="20">
        <v>334.22126694678491</v>
      </c>
      <c r="J984" s="75">
        <f t="shared" si="76"/>
        <v>3659.8845704705304</v>
      </c>
      <c r="K984" s="75"/>
      <c r="M984" s="27">
        <v>1.522190903659066</v>
      </c>
      <c r="N984" s="32">
        <v>0.50586132297196662</v>
      </c>
      <c r="P984" s="20">
        <v>5.7568473084756988E-4</v>
      </c>
      <c r="Q984" s="27">
        <f t="shared" si="75"/>
        <v>172.78831869140873</v>
      </c>
      <c r="R984" s="32">
        <f t="shared" si="77"/>
        <v>334.22126694678491</v>
      </c>
      <c r="S984" s="27">
        <f t="shared" si="78"/>
        <v>9.947159673946776E-2</v>
      </c>
      <c r="T984" s="27">
        <f t="shared" si="79"/>
        <v>0.19240608010579369</v>
      </c>
    </row>
    <row r="985" spans="1:20" x14ac:dyDescent="0.3">
      <c r="A985" s="30">
        <v>5.1200021243857918E-4</v>
      </c>
      <c r="B985" s="29">
        <v>211.5432606465651</v>
      </c>
      <c r="E985" s="27">
        <v>2.1839746072146227E-2</v>
      </c>
      <c r="F985" s="20">
        <v>172.84862610992064</v>
      </c>
      <c r="H985" s="27">
        <v>7.4000703939418599E-3</v>
      </c>
      <c r="I985" s="20">
        <v>335.57547328116715</v>
      </c>
      <c r="J985" s="75">
        <f t="shared" si="76"/>
        <v>3659.8919705409244</v>
      </c>
      <c r="K985" s="75"/>
      <c r="M985" s="27">
        <v>1.5341133901424655</v>
      </c>
      <c r="N985" s="32">
        <v>0.51028096341138662</v>
      </c>
      <c r="P985" s="20">
        <v>5.4849940397616592E-4</v>
      </c>
      <c r="Q985" s="27">
        <f t="shared" si="75"/>
        <v>172.84862610992064</v>
      </c>
      <c r="R985" s="32">
        <f t="shared" si="77"/>
        <v>335.57547328116715</v>
      </c>
      <c r="S985" s="27">
        <f t="shared" si="78"/>
        <v>9.4807368399390621E-2</v>
      </c>
      <c r="T985" s="27">
        <f t="shared" si="79"/>
        <v>0.18406294708373996</v>
      </c>
    </row>
    <row r="986" spans="1:20" x14ac:dyDescent="0.3">
      <c r="A986" s="30">
        <v>5.101013366584084E-4</v>
      </c>
      <c r="B986" s="29">
        <v>871.18683356644249</v>
      </c>
      <c r="E986" s="27">
        <v>4.2908253095447435E-2</v>
      </c>
      <c r="F986" s="20">
        <v>173.0112501667721</v>
      </c>
      <c r="H986" s="27">
        <v>7.8022997740845312E-4</v>
      </c>
      <c r="I986" s="20">
        <v>335.60171746808555</v>
      </c>
      <c r="J986" s="75">
        <f t="shared" si="76"/>
        <v>3659.8927507709018</v>
      </c>
      <c r="K986" s="75"/>
      <c r="M986" s="27">
        <v>1.5480783922466799</v>
      </c>
      <c r="N986" s="32">
        <v>0.48209609893221589</v>
      </c>
      <c r="P986" s="20">
        <v>5.4505904745383305E-4</v>
      </c>
      <c r="Q986" s="27">
        <f t="shared" si="75"/>
        <v>173.0112501667721</v>
      </c>
      <c r="R986" s="32">
        <f t="shared" si="77"/>
        <v>335.60171746808555</v>
      </c>
      <c r="S986" s="27">
        <f t="shared" si="78"/>
        <v>9.4301347214697614E-2</v>
      </c>
      <c r="T986" s="27">
        <f t="shared" si="79"/>
        <v>0.18292275244702511</v>
      </c>
    </row>
    <row r="987" spans="1:20" x14ac:dyDescent="0.3">
      <c r="A987" s="30">
        <v>4.9510232292959699E-4</v>
      </c>
      <c r="B987" s="29">
        <v>212.92905348931222</v>
      </c>
      <c r="E987" s="27">
        <v>6.6518568928586319E-5</v>
      </c>
      <c r="F987" s="20">
        <v>173.18728723460157</v>
      </c>
      <c r="H987" s="27">
        <v>4.6770130165896262E-3</v>
      </c>
      <c r="I987" s="20">
        <v>335.63118235529407</v>
      </c>
      <c r="J987" s="75">
        <f t="shared" si="76"/>
        <v>3659.8974277839184</v>
      </c>
      <c r="K987" s="75"/>
      <c r="M987" s="27">
        <v>1.5642042683380168</v>
      </c>
      <c r="N987" s="32">
        <v>0.27998000114271027</v>
      </c>
      <c r="P987" s="20">
        <v>5.1319642216185457E-4</v>
      </c>
      <c r="Q987" s="27">
        <f t="shared" si="75"/>
        <v>173.18728723460157</v>
      </c>
      <c r="R987" s="32">
        <f t="shared" si="77"/>
        <v>335.63118235529407</v>
      </c>
      <c r="S987" s="27">
        <f t="shared" si="78"/>
        <v>8.8879096172714958E-2</v>
      </c>
      <c r="T987" s="27">
        <f t="shared" si="79"/>
        <v>0.17224472195068991</v>
      </c>
    </row>
    <row r="988" spans="1:20" x14ac:dyDescent="0.3">
      <c r="A988" s="30">
        <v>4.8642531737641548E-4</v>
      </c>
      <c r="B988" s="29">
        <v>221.6896861196671</v>
      </c>
      <c r="E988" s="27">
        <v>1.1986358131252928E-3</v>
      </c>
      <c r="F988" s="20">
        <v>173.2889167688673</v>
      </c>
      <c r="H988" s="27">
        <v>3.4466878037164861E-3</v>
      </c>
      <c r="I988" s="20">
        <v>335.6562269160454</v>
      </c>
      <c r="J988" s="75">
        <f t="shared" si="76"/>
        <v>3659.9008744717221</v>
      </c>
      <c r="K988" s="75"/>
      <c r="M988" s="27">
        <v>1.5673716856827014</v>
      </c>
      <c r="N988" s="32">
        <v>0.25731322774505383</v>
      </c>
      <c r="P988" s="20">
        <v>5.1200021243857918E-4</v>
      </c>
      <c r="Q988" s="27">
        <f t="shared" si="75"/>
        <v>173.2889167688673</v>
      </c>
      <c r="R988" s="32">
        <f t="shared" si="77"/>
        <v>335.6562269160454</v>
      </c>
      <c r="S988" s="27">
        <f t="shared" si="78"/>
        <v>8.8723962198911321E-2</v>
      </c>
      <c r="T988" s="27">
        <f t="shared" si="79"/>
        <v>0.1718560594873472</v>
      </c>
    </row>
    <row r="989" spans="1:20" x14ac:dyDescent="0.3">
      <c r="A989" s="30">
        <v>4.5735827643511584E-4</v>
      </c>
      <c r="B989" s="29">
        <v>296.11549248748042</v>
      </c>
      <c r="E989" s="27">
        <v>2.9508795478250249E-3</v>
      </c>
      <c r="F989" s="20">
        <v>173.4749103562057</v>
      </c>
      <c r="H989" s="27">
        <v>5.0612819754860539E-3</v>
      </c>
      <c r="I989" s="20">
        <v>335.75555364671834</v>
      </c>
      <c r="J989" s="75">
        <f t="shared" si="76"/>
        <v>3659.9059357536976</v>
      </c>
      <c r="K989" s="75"/>
      <c r="M989" s="27">
        <v>1.6045069177071127</v>
      </c>
      <c r="N989" s="32">
        <v>0.53726239397931463</v>
      </c>
      <c r="P989" s="20">
        <v>5.101013366584084E-4</v>
      </c>
      <c r="Q989" s="27">
        <f t="shared" si="75"/>
        <v>173.4749103562057</v>
      </c>
      <c r="R989" s="32">
        <f t="shared" si="77"/>
        <v>335.75555364671834</v>
      </c>
      <c r="S989" s="27">
        <f t="shared" si="78"/>
        <v>8.8489783649398107E-2</v>
      </c>
      <c r="T989" s="27">
        <f t="shared" si="79"/>
        <v>0.17126935670567497</v>
      </c>
    </row>
    <row r="990" spans="1:20" x14ac:dyDescent="0.3">
      <c r="A990" s="30">
        <v>4.5648862987945904E-4</v>
      </c>
      <c r="B990" s="29">
        <v>262.80361933781472</v>
      </c>
      <c r="E990" s="27">
        <v>0.14700096413753272</v>
      </c>
      <c r="F990" s="20">
        <v>174.1083187662579</v>
      </c>
      <c r="H990" s="27">
        <v>0.1527014188177418</v>
      </c>
      <c r="I990" s="20">
        <v>335.94778663746888</v>
      </c>
      <c r="J990" s="75">
        <f t="shared" si="76"/>
        <v>3660.0586371725153</v>
      </c>
      <c r="K990" s="75"/>
      <c r="M990" s="27">
        <v>1.6129366776440293</v>
      </c>
      <c r="N990" s="32">
        <v>0.39926204650270491</v>
      </c>
      <c r="P990" s="20">
        <v>4.9510232292959699E-4</v>
      </c>
      <c r="Q990" s="27">
        <f t="shared" si="75"/>
        <v>174.1083187662579</v>
      </c>
      <c r="R990" s="32">
        <f t="shared" si="77"/>
        <v>335.94778663746888</v>
      </c>
      <c r="S990" s="27">
        <f t="shared" si="78"/>
        <v>8.6201433062541036E-2</v>
      </c>
      <c r="T990" s="27">
        <f t="shared" si="79"/>
        <v>0.16632852954726746</v>
      </c>
    </row>
    <row r="991" spans="1:20" x14ac:dyDescent="0.3">
      <c r="A991" s="30">
        <v>4.3570139587245649E-4</v>
      </c>
      <c r="B991" s="29">
        <v>199.87585650884671</v>
      </c>
      <c r="E991" s="27">
        <v>3.0294092000985984E-2</v>
      </c>
      <c r="F991" s="20">
        <v>174.66939442502786</v>
      </c>
      <c r="H991" s="27">
        <v>2.1839746072146227E-2</v>
      </c>
      <c r="I991" s="20">
        <v>336.46658582033217</v>
      </c>
      <c r="J991" s="75">
        <f t="shared" si="76"/>
        <v>3660.0804769185875</v>
      </c>
      <c r="K991" s="75"/>
      <c r="M991" s="27">
        <v>1.6220927100662266</v>
      </c>
      <c r="N991" s="32">
        <v>0.39568727854749902</v>
      </c>
      <c r="P991" s="20">
        <v>4.8642531737641548E-4</v>
      </c>
      <c r="Q991" s="27">
        <f t="shared" si="75"/>
        <v>174.66939442502786</v>
      </c>
      <c r="R991" s="32">
        <f t="shared" si="77"/>
        <v>336.46658582033217</v>
      </c>
      <c r="S991" s="27">
        <f t="shared" si="78"/>
        <v>8.4963615619140467E-2</v>
      </c>
      <c r="T991" s="27">
        <f t="shared" si="79"/>
        <v>0.16366586579421402</v>
      </c>
    </row>
    <row r="992" spans="1:20" x14ac:dyDescent="0.3">
      <c r="A992" s="30">
        <v>4.1832197985058883E-4</v>
      </c>
      <c r="B992" s="29">
        <v>218.68944652929497</v>
      </c>
      <c r="E992" s="27">
        <v>1.5164596196882485E-2</v>
      </c>
      <c r="F992" s="20">
        <v>174.89876464527066</v>
      </c>
      <c r="H992" s="27">
        <v>13.243066097733845</v>
      </c>
      <c r="I992" s="20">
        <v>337.55734837802549</v>
      </c>
      <c r="J992" s="75">
        <f t="shared" si="76"/>
        <v>3673.3235430163213</v>
      </c>
      <c r="K992" s="75"/>
      <c r="M992" s="27">
        <v>1.6443044755228584</v>
      </c>
      <c r="N992" s="32">
        <v>0.47117553152782921</v>
      </c>
      <c r="P992" s="20">
        <v>4.5735827643511584E-4</v>
      </c>
      <c r="Q992" s="27">
        <f t="shared" si="75"/>
        <v>174.89876464527066</v>
      </c>
      <c r="R992" s="32">
        <f t="shared" si="77"/>
        <v>337.55734837802549</v>
      </c>
      <c r="S992" s="27">
        <f t="shared" si="78"/>
        <v>7.9991397548791962E-2</v>
      </c>
      <c r="T992" s="27">
        <f t="shared" si="79"/>
        <v>0.15438464705218169</v>
      </c>
    </row>
    <row r="993" spans="1:20" x14ac:dyDescent="0.3">
      <c r="A993" s="30">
        <v>4.1732724730536574E-4</v>
      </c>
      <c r="B993" s="29">
        <v>240.69397341849418</v>
      </c>
      <c r="E993" s="27">
        <v>2.2777817559017421E-2</v>
      </c>
      <c r="F993" s="20">
        <v>175.41792786376121</v>
      </c>
      <c r="H993" s="27">
        <v>2.5234437907784013E-4</v>
      </c>
      <c r="I993" s="20">
        <v>337.89777260444259</v>
      </c>
      <c r="J993" s="75">
        <f t="shared" si="76"/>
        <v>3673.3237953607004</v>
      </c>
      <c r="K993" s="75"/>
      <c r="M993" s="27">
        <v>1.7333888371395005</v>
      </c>
      <c r="N993" s="32">
        <v>0.51685996815062429</v>
      </c>
      <c r="P993" s="20">
        <v>4.5648862987945904E-4</v>
      </c>
      <c r="Q993" s="27">
        <f t="shared" si="75"/>
        <v>175.41792786376121</v>
      </c>
      <c r="R993" s="32">
        <f t="shared" si="77"/>
        <v>337.89777260444259</v>
      </c>
      <c r="S993" s="27">
        <f t="shared" si="78"/>
        <v>8.0076289546822138E-2</v>
      </c>
      <c r="T993" s="27">
        <f t="shared" si="79"/>
        <v>0.154246491255523</v>
      </c>
    </row>
    <row r="994" spans="1:20" x14ac:dyDescent="0.3">
      <c r="A994" s="30">
        <v>4.1420766319788527E-4</v>
      </c>
      <c r="B994" s="29">
        <v>305.44394336921482</v>
      </c>
      <c r="E994" s="27">
        <v>3.7230642436497874E-2</v>
      </c>
      <c r="F994" s="20">
        <v>175.65884671502442</v>
      </c>
      <c r="H994" s="27">
        <v>2.0397291305016552E-3</v>
      </c>
      <c r="I994" s="20">
        <v>337.93053914415054</v>
      </c>
      <c r="J994" s="75">
        <f t="shared" si="76"/>
        <v>3673.3258350898309</v>
      </c>
      <c r="K994" s="75"/>
      <c r="M994" s="27">
        <v>1.8099390853340083</v>
      </c>
      <c r="N994" s="32">
        <v>0.20927814639439105</v>
      </c>
      <c r="P994" s="20">
        <v>4.3570139587245649E-4</v>
      </c>
      <c r="Q994" s="27">
        <f t="shared" si="75"/>
        <v>175.65884671502442</v>
      </c>
      <c r="R994" s="32">
        <f t="shared" si="77"/>
        <v>337.93053914415054</v>
      </c>
      <c r="S994" s="27">
        <f t="shared" si="78"/>
        <v>7.6534804711082011E-2</v>
      </c>
      <c r="T994" s="27">
        <f t="shared" si="79"/>
        <v>0.1472368076130382</v>
      </c>
    </row>
    <row r="995" spans="1:20" x14ac:dyDescent="0.3">
      <c r="A995" s="30">
        <v>3.8882324815858738E-4</v>
      </c>
      <c r="B995" s="29">
        <v>213.4116322130005</v>
      </c>
      <c r="E995" s="27">
        <v>40.886467019871361</v>
      </c>
      <c r="F995" s="20">
        <v>176.01000567534174</v>
      </c>
      <c r="H995" s="27">
        <v>5.4505904745383305E-4</v>
      </c>
      <c r="I995" s="20">
        <v>338.1655605468971</v>
      </c>
      <c r="J995" s="75">
        <f t="shared" si="76"/>
        <v>3673.3263801488783</v>
      </c>
      <c r="K995" s="75"/>
      <c r="M995" s="27">
        <v>1.8412582687619761</v>
      </c>
      <c r="N995" s="32">
        <v>0.32666047501703788</v>
      </c>
      <c r="P995" s="20">
        <v>4.1832197985058883E-4</v>
      </c>
      <c r="Q995" s="27">
        <f t="shared" si="75"/>
        <v>176.01000567534174</v>
      </c>
      <c r="R995" s="32">
        <f t="shared" si="77"/>
        <v>338.1655605468971</v>
      </c>
      <c r="S995" s="27">
        <f t="shared" si="78"/>
        <v>7.362885404762233E-2</v>
      </c>
      <c r="T995" s="27">
        <f t="shared" si="79"/>
        <v>0.14146208680526218</v>
      </c>
    </row>
    <row r="996" spans="1:20" x14ac:dyDescent="0.3">
      <c r="A996" s="30">
        <v>3.7776420504087582E-4</v>
      </c>
      <c r="B996" s="29">
        <v>258.14999670980893</v>
      </c>
      <c r="E996" s="27">
        <v>3.4532327397300833E-2</v>
      </c>
      <c r="F996" s="20">
        <v>176.11117657058156</v>
      </c>
      <c r="H996" s="27">
        <v>1.5164596196882485E-2</v>
      </c>
      <c r="I996" s="20">
        <v>338.51672435568219</v>
      </c>
      <c r="J996" s="75">
        <f t="shared" si="76"/>
        <v>3673.3415447450752</v>
      </c>
      <c r="K996" s="75"/>
      <c r="M996" s="27">
        <v>1.8649047544777204</v>
      </c>
      <c r="N996" s="32">
        <v>0.48456603369623674</v>
      </c>
      <c r="P996" s="20">
        <v>4.1732724730536574E-4</v>
      </c>
      <c r="Q996" s="27">
        <f t="shared" si="75"/>
        <v>176.11117657058156</v>
      </c>
      <c r="R996" s="32">
        <f t="shared" si="77"/>
        <v>338.51672435568219</v>
      </c>
      <c r="S996" s="27">
        <f t="shared" si="78"/>
        <v>7.3495992537910032E-2</v>
      </c>
      <c r="T996" s="27">
        <f t="shared" si="79"/>
        <v>0.14127225274218611</v>
      </c>
    </row>
    <row r="997" spans="1:20" x14ac:dyDescent="0.3">
      <c r="A997" s="30">
        <v>3.5872642865797388E-4</v>
      </c>
      <c r="B997" s="29">
        <v>548.63696599371633</v>
      </c>
      <c r="E997" s="27">
        <v>0.15742347402101586</v>
      </c>
      <c r="F997" s="20">
        <v>176.76766057910689</v>
      </c>
      <c r="H997" s="27">
        <v>16.761566575987217</v>
      </c>
      <c r="I997" s="20">
        <v>338.97784570317117</v>
      </c>
      <c r="J997" s="75">
        <f t="shared" si="76"/>
        <v>3690.1031113210624</v>
      </c>
      <c r="K997" s="75"/>
      <c r="M997" s="27">
        <v>1.87022264363668</v>
      </c>
      <c r="N997" s="32">
        <v>0.31824457546784413</v>
      </c>
      <c r="P997" s="20">
        <v>4.1420766319788527E-4</v>
      </c>
      <c r="Q997" s="27">
        <f t="shared" si="75"/>
        <v>176.76766057910689</v>
      </c>
      <c r="R997" s="32">
        <f t="shared" si="77"/>
        <v>338.97784570317117</v>
      </c>
      <c r="S997" s="27">
        <f t="shared" si="78"/>
        <v>7.3218519617428812E-2</v>
      </c>
      <c r="T997" s="27">
        <f t="shared" si="79"/>
        <v>0.14040722134456385</v>
      </c>
    </row>
    <row r="998" spans="1:20" x14ac:dyDescent="0.3">
      <c r="A998" s="30">
        <v>3.5769753731074161E-4</v>
      </c>
      <c r="B998" s="29">
        <v>192.82857767971015</v>
      </c>
      <c r="E998" s="27">
        <v>5.5520084970339667E-5</v>
      </c>
      <c r="F998" s="20">
        <v>176.87732131039073</v>
      </c>
      <c r="H998" s="27">
        <v>7.7759739931570948</v>
      </c>
      <c r="I998" s="20">
        <v>341.44462314660404</v>
      </c>
      <c r="J998" s="75">
        <f t="shared" si="76"/>
        <v>3697.8790853142195</v>
      </c>
      <c r="K998" s="75"/>
      <c r="M998" s="27">
        <v>1.8888740542511187</v>
      </c>
      <c r="N998" s="32">
        <v>0.12371673765012953</v>
      </c>
      <c r="P998" s="20">
        <v>3.8882324815858738E-4</v>
      </c>
      <c r="Q998" s="27">
        <f t="shared" si="75"/>
        <v>176.87732131039073</v>
      </c>
      <c r="R998" s="32">
        <f t="shared" si="77"/>
        <v>341.44462314660404</v>
      </c>
      <c r="S998" s="27">
        <f t="shared" si="78"/>
        <v>6.8774014597496255E-2</v>
      </c>
      <c r="T998" s="27">
        <f t="shared" si="79"/>
        <v>0.13276160743814738</v>
      </c>
    </row>
    <row r="999" spans="1:20" x14ac:dyDescent="0.3">
      <c r="A999" s="30">
        <v>3.5119782933179522E-4</v>
      </c>
      <c r="B999" s="29">
        <v>240.7297453827866</v>
      </c>
      <c r="E999" s="27">
        <v>5.4505904745383305E-4</v>
      </c>
      <c r="F999" s="20">
        <v>177.05173977058894</v>
      </c>
      <c r="H999" s="27">
        <v>1.8772805940443504E-2</v>
      </c>
      <c r="I999" s="20">
        <v>342.4639460429637</v>
      </c>
      <c r="J999" s="75">
        <f t="shared" si="76"/>
        <v>3697.89785812016</v>
      </c>
      <c r="K999" s="75"/>
      <c r="M999" s="27">
        <v>1.8970346076275746</v>
      </c>
      <c r="N999" s="32">
        <v>0.21078288171408749</v>
      </c>
      <c r="P999" s="20">
        <v>3.7776420504087582E-4</v>
      </c>
      <c r="Q999" s="27">
        <f t="shared" si="75"/>
        <v>177.05173977058894</v>
      </c>
      <c r="R999" s="32">
        <f t="shared" si="77"/>
        <v>342.4639460429637</v>
      </c>
      <c r="S999" s="27">
        <f t="shared" si="78"/>
        <v>6.6883809725540547E-2</v>
      </c>
      <c r="T999" s="27">
        <f t="shared" si="79"/>
        <v>0.12937062033208158</v>
      </c>
    </row>
    <row r="1000" spans="1:20" x14ac:dyDescent="0.3">
      <c r="A1000" s="30">
        <v>3.3871993218781427E-4</v>
      </c>
      <c r="B1000" s="29">
        <v>430.96146886443381</v>
      </c>
      <c r="E1000" s="27">
        <v>0.11955092571997739</v>
      </c>
      <c r="F1000" s="20">
        <v>177.30834272131744</v>
      </c>
      <c r="H1000" s="27">
        <v>5.399307540218615</v>
      </c>
      <c r="I1000" s="20">
        <v>343.49476168195406</v>
      </c>
      <c r="J1000" s="75">
        <f t="shared" si="76"/>
        <v>3703.2971656603786</v>
      </c>
      <c r="K1000" s="75"/>
      <c r="M1000" s="27">
        <v>1.9054697725359802</v>
      </c>
      <c r="N1000" s="32">
        <v>0.38777092516573392</v>
      </c>
      <c r="P1000" s="20">
        <v>3.5872642865797388E-4</v>
      </c>
      <c r="Q1000" s="27">
        <f t="shared" si="75"/>
        <v>177.30834272131744</v>
      </c>
      <c r="R1000" s="32">
        <f t="shared" si="77"/>
        <v>343.49476168195406</v>
      </c>
      <c r="S1000" s="27">
        <f t="shared" si="78"/>
        <v>6.3605188555682271E-2</v>
      </c>
      <c r="T1000" s="27">
        <f t="shared" si="79"/>
        <v>0.12322064912088923</v>
      </c>
    </row>
    <row r="1001" spans="1:20" x14ac:dyDescent="0.3">
      <c r="A1001" s="30">
        <v>3.3655102288321359E-4</v>
      </c>
      <c r="B1001" s="29">
        <v>226.356813004673</v>
      </c>
      <c r="E1001" s="27">
        <v>1.4485743784007354E-2</v>
      </c>
      <c r="F1001" s="20">
        <v>177.49060553576606</v>
      </c>
      <c r="H1001" s="27">
        <v>9.8907985739060678E-4</v>
      </c>
      <c r="I1001" s="20">
        <v>345.82831634029316</v>
      </c>
      <c r="J1001" s="75">
        <f t="shared" si="76"/>
        <v>3703.298154740236</v>
      </c>
      <c r="K1001" s="75"/>
      <c r="M1001" s="27">
        <v>1.9055107676695116</v>
      </c>
      <c r="N1001" s="32">
        <v>0.32018470095186863</v>
      </c>
      <c r="P1001" s="20">
        <v>3.5769753731074161E-4</v>
      </c>
      <c r="Q1001" s="27">
        <f t="shared" si="75"/>
        <v>177.49060553576606</v>
      </c>
      <c r="R1001" s="32">
        <f t="shared" si="77"/>
        <v>345.82831634029316</v>
      </c>
      <c r="S1001" s="27">
        <f t="shared" si="78"/>
        <v>6.3487952495935807E-2</v>
      </c>
      <c r="T1001" s="27">
        <f t="shared" si="79"/>
        <v>0.12370193708724296</v>
      </c>
    </row>
    <row r="1002" spans="1:20" x14ac:dyDescent="0.3">
      <c r="A1002" s="30">
        <v>3.1669474265072495E-4</v>
      </c>
      <c r="B1002" s="29">
        <v>251.47274227380268</v>
      </c>
      <c r="E1002" s="27">
        <v>6.5835931991387042E-4</v>
      </c>
      <c r="F1002" s="20">
        <v>178.42350028016281</v>
      </c>
      <c r="H1002" s="27">
        <v>6.6518568928586319E-5</v>
      </c>
      <c r="I1002" s="20">
        <v>346.84230962902097</v>
      </c>
      <c r="J1002" s="75">
        <f t="shared" si="76"/>
        <v>3703.2982212588049</v>
      </c>
      <c r="K1002" s="75"/>
      <c r="M1002" s="27">
        <v>1.9411885720455757</v>
      </c>
      <c r="N1002" s="32">
        <v>0.61270714634292778</v>
      </c>
      <c r="P1002" s="20">
        <v>3.5119782933179522E-4</v>
      </c>
      <c r="Q1002" s="27">
        <f t="shared" si="75"/>
        <v>178.42350028016281</v>
      </c>
      <c r="R1002" s="32">
        <f t="shared" si="77"/>
        <v>346.84230962902097</v>
      </c>
      <c r="S1002" s="27">
        <f t="shared" si="78"/>
        <v>6.2661946000174135E-2</v>
      </c>
      <c r="T1002" s="27">
        <f t="shared" si="79"/>
        <v>0.12181026626213858</v>
      </c>
    </row>
    <row r="1003" spans="1:20" x14ac:dyDescent="0.3">
      <c r="A1003" s="30">
        <v>3.0448423922280199E-4</v>
      </c>
      <c r="B1003" s="29">
        <v>328.66890961100637</v>
      </c>
      <c r="E1003" s="27">
        <v>6.4840675440791529E-4</v>
      </c>
      <c r="F1003" s="20">
        <v>179.30899531313673</v>
      </c>
      <c r="H1003" s="27">
        <v>7.7831547196183237E-3</v>
      </c>
      <c r="I1003" s="20">
        <v>348.14273610657716</v>
      </c>
      <c r="J1003" s="75">
        <f t="shared" si="76"/>
        <v>3703.3060044135245</v>
      </c>
      <c r="K1003" s="75"/>
      <c r="M1003" s="27">
        <v>1.9454472008087578</v>
      </c>
      <c r="N1003" s="32">
        <v>0.29837403210799268</v>
      </c>
      <c r="P1003" s="20">
        <v>3.3871993218781427E-4</v>
      </c>
      <c r="Q1003" s="27">
        <f t="shared" si="75"/>
        <v>179.30899531313673</v>
      </c>
      <c r="R1003" s="32">
        <f t="shared" si="77"/>
        <v>348.14273610657716</v>
      </c>
      <c r="S1003" s="27">
        <f t="shared" si="78"/>
        <v>6.0735530733130781E-2</v>
      </c>
      <c r="T1003" s="27">
        <f t="shared" si="79"/>
        <v>0.11792288396569993</v>
      </c>
    </row>
    <row r="1004" spans="1:20" x14ac:dyDescent="0.3">
      <c r="A1004" s="30">
        <v>2.9440045364026446E-4</v>
      </c>
      <c r="B1004" s="29">
        <v>210.54355720255791</v>
      </c>
      <c r="E1004" s="27">
        <v>2.4376830297114793E-3</v>
      </c>
      <c r="F1004" s="20">
        <v>179.33930957792728</v>
      </c>
      <c r="H1004" s="27">
        <v>1.2950584803093079E-2</v>
      </c>
      <c r="I1004" s="20">
        <v>348.34277250302097</v>
      </c>
      <c r="J1004" s="75">
        <f t="shared" si="76"/>
        <v>3703.3189549983276</v>
      </c>
      <c r="K1004" s="75"/>
      <c r="M1004" s="27">
        <v>1.9868333575959696</v>
      </c>
      <c r="N1004" s="32">
        <v>0.45022244956187057</v>
      </c>
      <c r="P1004" s="20">
        <v>3.3655102288321359E-4</v>
      </c>
      <c r="Q1004" s="27">
        <f t="shared" si="75"/>
        <v>179.33930957792728</v>
      </c>
      <c r="R1004" s="32">
        <f t="shared" si="77"/>
        <v>348.34277250302097</v>
      </c>
      <c r="S1004" s="27">
        <f t="shared" si="78"/>
        <v>6.0356828081620732E-2</v>
      </c>
      <c r="T1004" s="27">
        <f t="shared" si="79"/>
        <v>0.11723511639986628</v>
      </c>
    </row>
    <row r="1005" spans="1:20" x14ac:dyDescent="0.3">
      <c r="A1005" s="30">
        <v>2.7924282494495856E-4</v>
      </c>
      <c r="B1005" s="29">
        <v>291.25872079404701</v>
      </c>
      <c r="E1005" s="27">
        <v>8.8026024059217889E-5</v>
      </c>
      <c r="F1005" s="20">
        <v>179.56942253195353</v>
      </c>
      <c r="H1005" s="27">
        <v>2.5093481836847786E-2</v>
      </c>
      <c r="I1005" s="20">
        <v>349.9758274060901</v>
      </c>
      <c r="J1005" s="75">
        <f t="shared" si="76"/>
        <v>3703.3440484801645</v>
      </c>
      <c r="K1005" s="75"/>
      <c r="M1005" s="27">
        <v>2.0167396184001518</v>
      </c>
      <c r="N1005" s="32">
        <v>0.49314236021593683</v>
      </c>
      <c r="P1005" s="20">
        <v>3.1669474265072495E-4</v>
      </c>
      <c r="Q1005" s="27">
        <f t="shared" si="75"/>
        <v>179.56942253195353</v>
      </c>
      <c r="R1005" s="32">
        <f t="shared" si="77"/>
        <v>349.9758274060901</v>
      </c>
      <c r="S1005" s="27">
        <f t="shared" si="78"/>
        <v>5.6868692056696313E-2</v>
      </c>
      <c r="T1005" s="27">
        <f t="shared" si="79"/>
        <v>0.11083550459434624</v>
      </c>
    </row>
    <row r="1006" spans="1:20" x14ac:dyDescent="0.3">
      <c r="A1006" s="30">
        <v>2.7794919378720806E-4</v>
      </c>
      <c r="B1006" s="29">
        <v>248.56835682486107</v>
      </c>
      <c r="E1006" s="27">
        <v>9.8712665794664645E-4</v>
      </c>
      <c r="F1006" s="20">
        <v>179.98342907854888</v>
      </c>
      <c r="H1006" s="27">
        <v>9.2964105847386236E-3</v>
      </c>
      <c r="I1006" s="20">
        <v>350.37603747559785</v>
      </c>
      <c r="J1006" s="75">
        <f t="shared" si="76"/>
        <v>3703.3533448907492</v>
      </c>
      <c r="K1006" s="75"/>
      <c r="M1006" s="27">
        <v>2.0205018547849249</v>
      </c>
      <c r="N1006" s="32">
        <v>0.24284921914693758</v>
      </c>
      <c r="P1006" s="20">
        <v>3.0448423922280199E-4</v>
      </c>
      <c r="Q1006" s="27">
        <f t="shared" si="75"/>
        <v>179.98342907854888</v>
      </c>
      <c r="R1006" s="32">
        <f t="shared" si="77"/>
        <v>350.37603747559785</v>
      </c>
      <c r="S1006" s="27">
        <f t="shared" si="78"/>
        <v>5.4802117475693093E-2</v>
      </c>
      <c r="T1006" s="27">
        <f t="shared" si="79"/>
        <v>0.10668398121265737</v>
      </c>
    </row>
    <row r="1007" spans="1:20" x14ac:dyDescent="0.3">
      <c r="A1007" s="30">
        <v>2.714438855946355E-4</v>
      </c>
      <c r="B1007" s="29">
        <v>203.60734653501862</v>
      </c>
      <c r="E1007" s="27">
        <v>2.4293294927701936E-4</v>
      </c>
      <c r="F1007" s="20">
        <v>180.19459269360726</v>
      </c>
      <c r="H1007" s="27">
        <v>1.4654433638497721E-2</v>
      </c>
      <c r="I1007" s="20">
        <v>352.02764181675002</v>
      </c>
      <c r="J1007" s="75">
        <f t="shared" si="76"/>
        <v>3703.3679993243877</v>
      </c>
      <c r="K1007" s="75"/>
      <c r="M1007" s="27">
        <v>2.0785054721141023</v>
      </c>
      <c r="N1007" s="32">
        <v>0.76367724570798012</v>
      </c>
      <c r="P1007" s="20">
        <v>2.9440045364026446E-4</v>
      </c>
      <c r="Q1007" s="27">
        <f t="shared" si="75"/>
        <v>180.19459269360726</v>
      </c>
      <c r="R1007" s="32">
        <f t="shared" si="77"/>
        <v>352.02764181675002</v>
      </c>
      <c r="S1007" s="27">
        <f t="shared" si="78"/>
        <v>5.3049369832520663E-2</v>
      </c>
      <c r="T1007" s="27">
        <f t="shared" si="79"/>
        <v>0.10363709744476374</v>
      </c>
    </row>
    <row r="1008" spans="1:20" x14ac:dyDescent="0.3">
      <c r="A1008" s="30">
        <v>2.7104031732960721E-4</v>
      </c>
      <c r="B1008" s="29">
        <v>234.58078948899521</v>
      </c>
      <c r="E1008" s="27">
        <v>1.8000545742324903E-4</v>
      </c>
      <c r="F1008" s="20">
        <v>180.20863805017581</v>
      </c>
      <c r="H1008" s="27">
        <v>67.108630738486681</v>
      </c>
      <c r="I1008" s="20">
        <v>352.27024713437794</v>
      </c>
      <c r="J1008" s="75">
        <f t="shared" si="76"/>
        <v>3770.4766300628744</v>
      </c>
      <c r="K1008" s="75"/>
      <c r="M1008" s="27">
        <v>2.0924683051612192</v>
      </c>
      <c r="N1008" s="32">
        <v>0.2777929803146893</v>
      </c>
      <c r="P1008" s="20">
        <v>2.7924282494495856E-4</v>
      </c>
      <c r="Q1008" s="27">
        <f t="shared" si="75"/>
        <v>180.20863805017581</v>
      </c>
      <c r="R1008" s="32">
        <f t="shared" si="77"/>
        <v>352.27024713437794</v>
      </c>
      <c r="S1008" s="27">
        <f t="shared" si="78"/>
        <v>5.0321969168614637E-2</v>
      </c>
      <c r="T1008" s="27">
        <f t="shared" si="79"/>
        <v>9.8368938953862381E-2</v>
      </c>
    </row>
    <row r="1009" spans="1:20" x14ac:dyDescent="0.3">
      <c r="A1009" s="30">
        <v>2.6216879632556811E-4</v>
      </c>
      <c r="B1009" s="29">
        <v>202.39401215414526</v>
      </c>
      <c r="E1009" s="27">
        <v>3.3797597725879314E-2</v>
      </c>
      <c r="F1009" s="20">
        <v>180.29655733253091</v>
      </c>
      <c r="H1009" s="27">
        <v>8.8026024059217889E-5</v>
      </c>
      <c r="I1009" s="20">
        <v>352.41080392679828</v>
      </c>
      <c r="J1009" s="75">
        <f t="shared" si="76"/>
        <v>3770.4767180888985</v>
      </c>
      <c r="K1009" s="75"/>
      <c r="M1009" s="27">
        <v>2.0961532014703153</v>
      </c>
      <c r="N1009" s="32">
        <v>0.51044856512358405</v>
      </c>
      <c r="P1009" s="20">
        <v>2.7794919378720806E-4</v>
      </c>
      <c r="Q1009" s="27">
        <f t="shared" si="75"/>
        <v>180.29655733253091</v>
      </c>
      <c r="R1009" s="32">
        <f t="shared" si="77"/>
        <v>352.41080392679828</v>
      </c>
      <c r="S1009" s="27">
        <f t="shared" si="78"/>
        <v>5.0113282753186099E-2</v>
      </c>
      <c r="T1009" s="27">
        <f t="shared" si="79"/>
        <v>9.7952298833355433E-2</v>
      </c>
    </row>
    <row r="1010" spans="1:20" x14ac:dyDescent="0.3">
      <c r="A1010" s="30">
        <v>2.568174331827322E-4</v>
      </c>
      <c r="B1010" s="29">
        <v>184.19185969566382</v>
      </c>
      <c r="E1010" s="27">
        <v>7.4572255289240275E-3</v>
      </c>
      <c r="F1010" s="20">
        <v>181.49698517541106</v>
      </c>
      <c r="H1010" s="27">
        <v>5.8778428447112674E-3</v>
      </c>
      <c r="I1010" s="20">
        <v>352.63552089883945</v>
      </c>
      <c r="J1010" s="75">
        <f t="shared" si="76"/>
        <v>3770.4825959317432</v>
      </c>
      <c r="K1010" s="75"/>
      <c r="M1010" s="27">
        <v>2.1627603698384519</v>
      </c>
      <c r="N1010" s="32">
        <v>0.64135922283086588</v>
      </c>
      <c r="P1010" s="20">
        <v>2.714438855946355E-4</v>
      </c>
      <c r="Q1010" s="27">
        <f t="shared" si="75"/>
        <v>181.49698517541106</v>
      </c>
      <c r="R1010" s="32">
        <f t="shared" si="77"/>
        <v>352.63552089883945</v>
      </c>
      <c r="S1010" s="27">
        <f t="shared" si="78"/>
        <v>4.9266246879725535E-2</v>
      </c>
      <c r="T1010" s="27">
        <f t="shared" si="79"/>
        <v>9.5720755991469272E-2</v>
      </c>
    </row>
    <row r="1011" spans="1:20" x14ac:dyDescent="0.3">
      <c r="A1011" s="30">
        <v>2.5351626209157985E-4</v>
      </c>
      <c r="B1011" s="29">
        <v>203.77980499689238</v>
      </c>
      <c r="E1011" s="27">
        <v>1.4107945930845744E-3</v>
      </c>
      <c r="F1011" s="20">
        <v>181.55976101345067</v>
      </c>
      <c r="H1011" s="27">
        <v>2.7006284597709964</v>
      </c>
      <c r="I1011" s="20">
        <v>356.32669258282107</v>
      </c>
      <c r="J1011" s="75">
        <f t="shared" si="76"/>
        <v>3773.1832243915142</v>
      </c>
      <c r="K1011" s="75"/>
      <c r="M1011" s="27">
        <v>2.1644742943835809</v>
      </c>
      <c r="N1011" s="32">
        <v>0.72837077458685895</v>
      </c>
      <c r="P1011" s="20">
        <v>2.7104031732960721E-4</v>
      </c>
      <c r="Q1011" s="27">
        <f t="shared" si="75"/>
        <v>181.55976101345067</v>
      </c>
      <c r="R1011" s="32">
        <f t="shared" si="77"/>
        <v>356.32669258282107</v>
      </c>
      <c r="S1011" s="27">
        <f t="shared" si="78"/>
        <v>4.9210015239373316E-2</v>
      </c>
      <c r="T1011" s="27">
        <f t="shared" si="79"/>
        <v>9.6578899830657219E-2</v>
      </c>
    </row>
    <row r="1012" spans="1:20" x14ac:dyDescent="0.3">
      <c r="A1012" s="30">
        <v>2.5234437907784013E-4</v>
      </c>
      <c r="B1012" s="29">
        <v>337.89777260444259</v>
      </c>
      <c r="E1012" s="27">
        <v>1.2941653267262154E-4</v>
      </c>
      <c r="F1012" s="20">
        <v>182.39316056076026</v>
      </c>
      <c r="H1012" s="27">
        <v>3.7230642436497874E-2</v>
      </c>
      <c r="I1012" s="20">
        <v>356.90500855479274</v>
      </c>
      <c r="J1012" s="75">
        <f t="shared" si="76"/>
        <v>3773.2204550339507</v>
      </c>
      <c r="K1012" s="75"/>
      <c r="M1012" s="27">
        <v>2.1701154969186973</v>
      </c>
      <c r="N1012" s="32">
        <v>0.52288686905113957</v>
      </c>
      <c r="P1012" s="20">
        <v>2.6216879632556811E-4</v>
      </c>
      <c r="Q1012" s="27">
        <f t="shared" si="75"/>
        <v>182.39316056076026</v>
      </c>
      <c r="R1012" s="32">
        <f t="shared" si="77"/>
        <v>356.90500855479274</v>
      </c>
      <c r="S1012" s="27">
        <f t="shared" si="78"/>
        <v>4.7817795362230603E-2</v>
      </c>
      <c r="T1012" s="27">
        <f t="shared" si="79"/>
        <v>9.3569356495376607E-2</v>
      </c>
    </row>
    <row r="1013" spans="1:20" x14ac:dyDescent="0.3">
      <c r="A1013" s="30">
        <v>2.4576965461164946E-4</v>
      </c>
      <c r="B1013" s="29">
        <v>223.63974773539331</v>
      </c>
      <c r="E1013" s="27">
        <v>7.6242367413215106E-5</v>
      </c>
      <c r="F1013" s="20">
        <v>182.88628539094765</v>
      </c>
      <c r="H1013" s="27">
        <v>2.9893691671531997E-3</v>
      </c>
      <c r="I1013" s="20">
        <v>356.98004729027252</v>
      </c>
      <c r="J1013" s="75">
        <f t="shared" si="76"/>
        <v>3773.2234444031178</v>
      </c>
      <c r="K1013" s="75"/>
      <c r="M1013" s="27">
        <v>2.1787271345924637</v>
      </c>
      <c r="N1013" s="32">
        <v>0.67284594170421819</v>
      </c>
      <c r="P1013" s="20">
        <v>2.568174331827322E-4</v>
      </c>
      <c r="Q1013" s="27">
        <f t="shared" si="75"/>
        <v>182.88628539094765</v>
      </c>
      <c r="R1013" s="32">
        <f t="shared" si="77"/>
        <v>356.98004729027252</v>
      </c>
      <c r="S1013" s="27">
        <f t="shared" si="78"/>
        <v>4.696838637842779E-2</v>
      </c>
      <c r="T1013" s="27">
        <f t="shared" si="79"/>
        <v>9.1678699442538147E-2</v>
      </c>
    </row>
    <row r="1014" spans="1:20" x14ac:dyDescent="0.3">
      <c r="A1014" s="30">
        <v>2.449644352964242E-4</v>
      </c>
      <c r="B1014" s="29">
        <v>247.20242091446673</v>
      </c>
      <c r="E1014" s="27">
        <v>5.7731083496037172E-2</v>
      </c>
      <c r="F1014" s="20">
        <v>183.17106110202195</v>
      </c>
      <c r="H1014" s="27">
        <v>0.15613889555197602</v>
      </c>
      <c r="I1014" s="20">
        <v>357.96316126257676</v>
      </c>
      <c r="J1014" s="75">
        <f t="shared" si="76"/>
        <v>3773.3795832986698</v>
      </c>
      <c r="K1014" s="75"/>
      <c r="M1014" s="27">
        <v>2.1866737289656157</v>
      </c>
      <c r="N1014" s="32">
        <v>0.40576112032793371</v>
      </c>
      <c r="P1014" s="20">
        <v>2.5351626209157985E-4</v>
      </c>
      <c r="Q1014" s="27">
        <f t="shared" si="75"/>
        <v>183.17106110202195</v>
      </c>
      <c r="R1014" s="32">
        <f t="shared" si="77"/>
        <v>357.96316126257676</v>
      </c>
      <c r="S1014" s="27">
        <f t="shared" si="78"/>
        <v>4.6436842733932983E-2</v>
      </c>
      <c r="T1014" s="27">
        <f t="shared" si="79"/>
        <v>9.0749482609773877E-2</v>
      </c>
    </row>
    <row r="1015" spans="1:20" x14ac:dyDescent="0.3">
      <c r="A1015" s="30">
        <v>2.4355364530492807E-4</v>
      </c>
      <c r="B1015" s="29">
        <v>269.27197579069417</v>
      </c>
      <c r="E1015" s="27">
        <v>0.97178871980031545</v>
      </c>
      <c r="F1015" s="20">
        <v>183.23808481106215</v>
      </c>
      <c r="H1015" s="27">
        <v>0.52064302565213438</v>
      </c>
      <c r="I1015" s="20">
        <v>359.25481838432091</v>
      </c>
      <c r="J1015" s="75">
        <f t="shared" si="76"/>
        <v>3773.9002263243219</v>
      </c>
      <c r="K1015" s="75"/>
      <c r="M1015" s="27">
        <v>2.1874444446920052</v>
      </c>
      <c r="N1015" s="32">
        <v>0.32509750682293981</v>
      </c>
      <c r="P1015" s="20">
        <v>2.5234437907784013E-4</v>
      </c>
      <c r="Q1015" s="27">
        <f t="shared" si="75"/>
        <v>183.23808481106215</v>
      </c>
      <c r="R1015" s="32">
        <f t="shared" si="77"/>
        <v>359.25481838432091</v>
      </c>
      <c r="S1015" s="27">
        <f t="shared" si="78"/>
        <v>4.6239100735060087E-2</v>
      </c>
      <c r="T1015" s="27">
        <f t="shared" si="79"/>
        <v>9.0655934075913686E-2</v>
      </c>
    </row>
    <row r="1016" spans="1:20" x14ac:dyDescent="0.3">
      <c r="A1016" s="30">
        <v>2.4293294927701936E-4</v>
      </c>
      <c r="B1016" s="29">
        <v>287.85024162550229</v>
      </c>
      <c r="E1016" s="27">
        <v>7.190031283244025E-6</v>
      </c>
      <c r="F1016" s="20">
        <v>183.29475738516101</v>
      </c>
      <c r="H1016" s="27">
        <v>6.5835931991387042E-4</v>
      </c>
      <c r="I1016" s="20">
        <v>359.2596969127311</v>
      </c>
      <c r="J1016" s="75">
        <f t="shared" si="76"/>
        <v>3773.9008846836418</v>
      </c>
      <c r="K1016" s="75"/>
      <c r="M1016" s="27">
        <v>2.348728483150353</v>
      </c>
      <c r="N1016" s="32">
        <v>0.3618290513796194</v>
      </c>
      <c r="P1016" s="20">
        <v>2.4576965461164946E-4</v>
      </c>
      <c r="Q1016" s="27">
        <f t="shared" si="75"/>
        <v>183.29475738516101</v>
      </c>
      <c r="R1016" s="32">
        <f t="shared" si="77"/>
        <v>359.2596969127311</v>
      </c>
      <c r="S1016" s="27">
        <f t="shared" si="78"/>
        <v>4.5048289214677101E-2</v>
      </c>
      <c r="T1016" s="27">
        <f t="shared" si="79"/>
        <v>8.8295131626127787E-2</v>
      </c>
    </row>
    <row r="1017" spans="1:20" x14ac:dyDescent="0.3">
      <c r="A1017" s="30">
        <v>2.4271023312394391E-4</v>
      </c>
      <c r="B1017" s="29">
        <v>210.93852495890076</v>
      </c>
      <c r="E1017" s="27">
        <v>7.9889241533237509E-7</v>
      </c>
      <c r="F1017" s="20">
        <v>183.35229585502873</v>
      </c>
      <c r="H1017" s="27">
        <v>0.1018873668026572</v>
      </c>
      <c r="I1017" s="20">
        <v>361.04571098210931</v>
      </c>
      <c r="J1017" s="75">
        <f t="shared" si="76"/>
        <v>3774.0027720504445</v>
      </c>
      <c r="K1017" s="75"/>
      <c r="M1017" s="27">
        <v>2.4006916335370931</v>
      </c>
      <c r="N1017" s="32">
        <v>0.32315560372974911</v>
      </c>
      <c r="P1017" s="20">
        <v>2.449644352964242E-4</v>
      </c>
      <c r="Q1017" s="27">
        <f t="shared" si="75"/>
        <v>183.35229585502873</v>
      </c>
      <c r="R1017" s="32">
        <f t="shared" si="77"/>
        <v>361.04571098210931</v>
      </c>
      <c r="S1017" s="27">
        <f t="shared" si="78"/>
        <v>4.4914791614430009E-2</v>
      </c>
      <c r="T1017" s="27">
        <f t="shared" si="79"/>
        <v>8.8443358706928391E-2</v>
      </c>
    </row>
    <row r="1018" spans="1:20" x14ac:dyDescent="0.3">
      <c r="A1018" s="30">
        <v>2.4121062551785144E-4</v>
      </c>
      <c r="B1018" s="29">
        <v>201.67253531429037</v>
      </c>
      <c r="E1018" s="27">
        <v>0.21451030694743167</v>
      </c>
      <c r="F1018" s="20">
        <v>183.63327878605762</v>
      </c>
      <c r="H1018" s="27">
        <v>6.0733237205568003E-5</v>
      </c>
      <c r="I1018" s="20">
        <v>362.98928650688561</v>
      </c>
      <c r="J1018" s="75">
        <f t="shared" si="76"/>
        <v>3774.0028327836817</v>
      </c>
      <c r="K1018" s="75"/>
      <c r="M1018" s="27">
        <v>2.518802177350608</v>
      </c>
      <c r="N1018" s="32">
        <v>0.54150534576067011</v>
      </c>
      <c r="P1018" s="20">
        <v>2.4355364530492807E-4</v>
      </c>
      <c r="Q1018" s="27">
        <f t="shared" si="75"/>
        <v>183.63327878605762</v>
      </c>
      <c r="R1018" s="32">
        <f t="shared" si="77"/>
        <v>362.98928650688561</v>
      </c>
      <c r="S1018" s="27">
        <f t="shared" si="78"/>
        <v>4.4724554447640445E-2</v>
      </c>
      <c r="T1018" s="27">
        <f t="shared" si="79"/>
        <v>8.8407363935386923E-2</v>
      </c>
    </row>
    <row r="1019" spans="1:20" x14ac:dyDescent="0.3">
      <c r="A1019" s="30">
        <v>2.2420402638090309E-4</v>
      </c>
      <c r="B1019" s="29">
        <v>318.30344504382043</v>
      </c>
      <c r="E1019" s="27">
        <v>7.0029073640398565E-4</v>
      </c>
      <c r="F1019" s="20">
        <v>183.80179739315173</v>
      </c>
      <c r="H1019" s="27">
        <v>6.4840675440791529E-4</v>
      </c>
      <c r="I1019" s="20">
        <v>363.03157157247682</v>
      </c>
      <c r="J1019" s="75">
        <f t="shared" si="76"/>
        <v>3774.0034811904361</v>
      </c>
      <c r="K1019" s="75"/>
      <c r="M1019" s="27">
        <v>2.5425591188841281</v>
      </c>
      <c r="N1019" s="32">
        <v>0.40792825887743561</v>
      </c>
      <c r="P1019" s="20">
        <v>2.4293294927701936E-4</v>
      </c>
      <c r="Q1019" s="27">
        <f t="shared" si="75"/>
        <v>183.80179739315173</v>
      </c>
      <c r="R1019" s="32">
        <f t="shared" si="77"/>
        <v>363.03157157247682</v>
      </c>
      <c r="S1019" s="27">
        <f t="shared" si="78"/>
        <v>4.4651512723135521E-2</v>
      </c>
      <c r="T1019" s="27">
        <f t="shared" si="79"/>
        <v>8.819233036277313E-2</v>
      </c>
    </row>
    <row r="1020" spans="1:20" x14ac:dyDescent="0.3">
      <c r="A1020" s="30">
        <v>2.2155360420583747E-4</v>
      </c>
      <c r="B1020" s="29">
        <v>288.25176733802203</v>
      </c>
      <c r="E1020" s="27">
        <v>1.0122887324541807E-3</v>
      </c>
      <c r="F1020" s="20">
        <v>184.12347130594884</v>
      </c>
      <c r="H1020" s="27">
        <v>0.21451030694743167</v>
      </c>
      <c r="I1020" s="20">
        <v>364.49171684097757</v>
      </c>
      <c r="J1020" s="75">
        <f t="shared" si="76"/>
        <v>3774.2179914973835</v>
      </c>
      <c r="K1020" s="75"/>
      <c r="M1020" s="27">
        <v>2.7006284597709964</v>
      </c>
      <c r="N1020" s="32">
        <v>0.79443711105004267</v>
      </c>
      <c r="P1020" s="20">
        <v>2.4271023312394391E-4</v>
      </c>
      <c r="Q1020" s="27">
        <f t="shared" si="75"/>
        <v>184.12347130594884</v>
      </c>
      <c r="R1020" s="32">
        <f t="shared" si="77"/>
        <v>364.49171684097757</v>
      </c>
      <c r="S1020" s="27">
        <f t="shared" si="78"/>
        <v>4.4688650644256638E-2</v>
      </c>
      <c r="T1020" s="27">
        <f t="shared" si="79"/>
        <v>8.8465869566220212E-2</v>
      </c>
    </row>
    <row r="1021" spans="1:20" x14ac:dyDescent="0.3">
      <c r="A1021" s="30">
        <v>2.1823438373758108E-4</v>
      </c>
      <c r="B1021" s="29">
        <v>224.17262393324296</v>
      </c>
      <c r="E1021" s="27">
        <v>0.1018873668026572</v>
      </c>
      <c r="F1021" s="20">
        <v>184.14092499690412</v>
      </c>
      <c r="H1021" s="27">
        <v>0.97178871980031545</v>
      </c>
      <c r="I1021" s="20">
        <v>365.72301119932388</v>
      </c>
      <c r="J1021" s="75">
        <f t="shared" si="76"/>
        <v>3775.1897802171839</v>
      </c>
      <c r="K1021" s="75"/>
      <c r="M1021" s="27">
        <v>2.7911914831461218</v>
      </c>
      <c r="N1021" s="32">
        <v>0.46220132273480963</v>
      </c>
      <c r="P1021" s="20">
        <v>2.4121062551785144E-4</v>
      </c>
      <c r="Q1021" s="27">
        <f t="shared" si="75"/>
        <v>184.14092499690412</v>
      </c>
      <c r="R1021" s="32">
        <f t="shared" si="77"/>
        <v>365.72301119932388</v>
      </c>
      <c r="S1021" s="27">
        <f t="shared" si="78"/>
        <v>4.4416747701939006E-2</v>
      </c>
      <c r="T1021" s="27">
        <f t="shared" si="79"/>
        <v>8.82162762976611E-2</v>
      </c>
    </row>
    <row r="1022" spans="1:20" x14ac:dyDescent="0.3">
      <c r="A1022" s="30">
        <v>2.1677876202375046E-4</v>
      </c>
      <c r="B1022" s="29">
        <v>188.37291086406833</v>
      </c>
      <c r="E1022" s="27">
        <v>2.5021306555572664E-5</v>
      </c>
      <c r="F1022" s="20">
        <v>184.23034845946813</v>
      </c>
      <c r="H1022" s="27">
        <v>7.4572255289240275E-3</v>
      </c>
      <c r="I1022" s="20">
        <v>368.11711088861477</v>
      </c>
      <c r="J1022" s="75">
        <f t="shared" si="76"/>
        <v>3775.1972374427128</v>
      </c>
      <c r="K1022" s="75"/>
      <c r="M1022" s="27">
        <v>2.7963715906689686</v>
      </c>
      <c r="N1022" s="32">
        <v>0.49294424419979843</v>
      </c>
      <c r="P1022" s="20">
        <v>2.2420402638090309E-4</v>
      </c>
      <c r="Q1022" s="27">
        <f t="shared" si="75"/>
        <v>184.23034845946813</v>
      </c>
      <c r="R1022" s="32">
        <f t="shared" si="77"/>
        <v>368.11711088861477</v>
      </c>
      <c r="S1022" s="27">
        <f t="shared" si="78"/>
        <v>4.1305185906169564E-2</v>
      </c>
      <c r="T1022" s="27">
        <f t="shared" si="79"/>
        <v>8.2533338440932816E-2</v>
      </c>
    </row>
    <row r="1023" spans="1:20" x14ac:dyDescent="0.3">
      <c r="A1023" s="30">
        <v>2.1300383286870783E-4</v>
      </c>
      <c r="B1023" s="29">
        <v>267.14906409416398</v>
      </c>
      <c r="E1023" s="27">
        <v>2.7801452233688906E-6</v>
      </c>
      <c r="F1023" s="20">
        <v>184.28788692933585</v>
      </c>
      <c r="H1023" s="27">
        <v>0.92922701181259981</v>
      </c>
      <c r="I1023" s="20">
        <v>368.82651779092294</v>
      </c>
      <c r="J1023" s="75">
        <f t="shared" si="76"/>
        <v>3776.1264644545254</v>
      </c>
      <c r="K1023" s="75"/>
      <c r="M1023" s="27">
        <v>2.8044306203955784</v>
      </c>
      <c r="N1023" s="32">
        <v>0.44259618635114395</v>
      </c>
      <c r="P1023" s="20">
        <v>2.2155360420583747E-4</v>
      </c>
      <c r="Q1023" s="27">
        <f t="shared" si="75"/>
        <v>184.28788692933585</v>
      </c>
      <c r="R1023" s="32">
        <f t="shared" si="77"/>
        <v>368.82651779092294</v>
      </c>
      <c r="S1023" s="27">
        <f t="shared" si="78"/>
        <v>4.0829645560672208E-2</v>
      </c>
      <c r="T1023" s="27">
        <f t="shared" si="79"/>
        <v>8.1714844343267409E-2</v>
      </c>
    </row>
    <row r="1024" spans="1:20" x14ac:dyDescent="0.3">
      <c r="A1024" s="30">
        <v>1.8076902051689103E-4</v>
      </c>
      <c r="B1024" s="29">
        <v>221.93655448062677</v>
      </c>
      <c r="E1024" s="27">
        <v>7.6112040460429853E-5</v>
      </c>
      <c r="F1024" s="20">
        <v>185.21161841240684</v>
      </c>
      <c r="H1024" s="27">
        <v>0.26280625534536739</v>
      </c>
      <c r="I1024" s="20">
        <v>371.1793246781603</v>
      </c>
      <c r="J1024" s="75">
        <f t="shared" si="76"/>
        <v>3776.3892707098707</v>
      </c>
      <c r="K1024" s="75"/>
      <c r="M1024" s="27">
        <v>2.8579750029239221</v>
      </c>
      <c r="N1024" s="32">
        <v>0.39111771726599681</v>
      </c>
      <c r="P1024" s="20">
        <v>2.1823438373758108E-4</v>
      </c>
      <c r="Q1024" s="27">
        <f t="shared" si="75"/>
        <v>185.21161841240684</v>
      </c>
      <c r="R1024" s="32">
        <f t="shared" si="77"/>
        <v>371.1793246781603</v>
      </c>
      <c r="S1024" s="27">
        <f t="shared" si="78"/>
        <v>4.0419543405271631E-2</v>
      </c>
      <c r="T1024" s="27">
        <f t="shared" si="79"/>
        <v>8.1004091177269838E-2</v>
      </c>
    </row>
    <row r="1025" spans="1:20" x14ac:dyDescent="0.3">
      <c r="A1025" s="30">
        <v>1.8000545742324903E-4</v>
      </c>
      <c r="B1025" s="29">
        <v>375.23004653806203</v>
      </c>
      <c r="E1025" s="27">
        <v>6.4493466743442696E-4</v>
      </c>
      <c r="F1025" s="20">
        <v>185.67930697465431</v>
      </c>
      <c r="H1025" s="27">
        <v>4.6577081719078706E-2</v>
      </c>
      <c r="I1025" s="20">
        <v>371.44215613221559</v>
      </c>
      <c r="J1025" s="75">
        <f t="shared" si="76"/>
        <v>3776.4358477915898</v>
      </c>
      <c r="K1025" s="75"/>
      <c r="M1025" s="27">
        <v>2.9114079829273578</v>
      </c>
      <c r="N1025" s="32">
        <v>0.72021802909558474</v>
      </c>
      <c r="P1025" s="20">
        <v>2.1677876202375046E-4</v>
      </c>
      <c r="Q1025" s="27">
        <f t="shared" si="75"/>
        <v>185.67930697465431</v>
      </c>
      <c r="R1025" s="32">
        <f t="shared" si="77"/>
        <v>371.44215613221559</v>
      </c>
      <c r="S1025" s="27">
        <f t="shared" si="78"/>
        <v>4.0251330299393498E-2</v>
      </c>
      <c r="T1025" s="27">
        <f t="shared" si="79"/>
        <v>8.0520770769774319E-2</v>
      </c>
    </row>
    <row r="1026" spans="1:20" x14ac:dyDescent="0.3">
      <c r="A1026" s="30">
        <v>1.783179636731802E-4</v>
      </c>
      <c r="B1026" s="29">
        <v>217.92123860236995</v>
      </c>
      <c r="E1026" s="27">
        <v>2.7919753786591173E-2</v>
      </c>
      <c r="F1026" s="20">
        <v>186.16095655425249</v>
      </c>
      <c r="H1026" s="27">
        <v>2.2501005896629067E-3</v>
      </c>
      <c r="I1026" s="20">
        <v>371.88463042236913</v>
      </c>
      <c r="J1026" s="75">
        <f t="shared" si="76"/>
        <v>3776.4380978921795</v>
      </c>
      <c r="K1026" s="75"/>
      <c r="M1026" s="27">
        <v>2.9143781284901706</v>
      </c>
      <c r="N1026" s="32">
        <v>0.77580817326126161</v>
      </c>
      <c r="P1026" s="20">
        <v>2.1300383286870783E-4</v>
      </c>
      <c r="Q1026" s="27">
        <f t="shared" si="75"/>
        <v>186.16095655425249</v>
      </c>
      <c r="R1026" s="32">
        <f t="shared" si="77"/>
        <v>371.88463042236913</v>
      </c>
      <c r="S1026" s="27">
        <f t="shared" si="78"/>
        <v>3.9652997276560777E-2</v>
      </c>
      <c r="T1026" s="27">
        <f t="shared" si="79"/>
        <v>7.9212851664927489E-2</v>
      </c>
    </row>
    <row r="1027" spans="1:20" x14ac:dyDescent="0.3">
      <c r="A1027" s="30">
        <v>1.7803629452828318E-4</v>
      </c>
      <c r="B1027" s="29">
        <v>225.70842914037249</v>
      </c>
      <c r="E1027" s="27">
        <v>4.0404025639872998E-5</v>
      </c>
      <c r="F1027" s="20">
        <v>187.61829610939591</v>
      </c>
      <c r="H1027" s="27">
        <v>9.8712665794664645E-4</v>
      </c>
      <c r="I1027" s="20">
        <v>371.90393192109957</v>
      </c>
      <c r="J1027" s="75">
        <f t="shared" si="76"/>
        <v>3776.4390850188374</v>
      </c>
      <c r="K1027" s="75"/>
      <c r="M1027" s="27">
        <v>2.93386017503326</v>
      </c>
      <c r="N1027" s="32">
        <v>0.764015365136124</v>
      </c>
      <c r="P1027" s="20">
        <v>1.8076902051689103E-4</v>
      </c>
      <c r="Q1027" s="27">
        <f t="shared" si="75"/>
        <v>187.61829610939591</v>
      </c>
      <c r="R1027" s="32">
        <f t="shared" si="77"/>
        <v>371.90393192109957</v>
      </c>
      <c r="S1027" s="27">
        <f t="shared" si="78"/>
        <v>3.3915575618743525E-2</v>
      </c>
      <c r="T1027" s="27">
        <f t="shared" si="79"/>
        <v>6.7228709499757691E-2</v>
      </c>
    </row>
    <row r="1028" spans="1:20" x14ac:dyDescent="0.3">
      <c r="A1028" s="30">
        <v>1.7800369187170872E-4</v>
      </c>
      <c r="B1028" s="29">
        <v>261.43143811432469</v>
      </c>
      <c r="E1028" s="27">
        <v>4.6577081719078706E-2</v>
      </c>
      <c r="F1028" s="20">
        <v>188.26047095810776</v>
      </c>
      <c r="H1028" s="27">
        <v>1.0689706546145317E-3</v>
      </c>
      <c r="I1028" s="20">
        <v>374.95743200064351</v>
      </c>
      <c r="J1028" s="75">
        <f t="shared" si="76"/>
        <v>3776.440153989492</v>
      </c>
      <c r="K1028" s="75"/>
      <c r="M1028" s="27">
        <v>3.0023664401302312</v>
      </c>
      <c r="N1028" s="32">
        <v>0.3890404610779063</v>
      </c>
      <c r="P1028" s="20">
        <v>1.8000545742324903E-4</v>
      </c>
      <c r="Q1028" s="27">
        <f t="shared" si="75"/>
        <v>188.26047095810776</v>
      </c>
      <c r="R1028" s="32">
        <f t="shared" si="77"/>
        <v>374.95743200064351</v>
      </c>
      <c r="S1028" s="27">
        <f t="shared" si="78"/>
        <v>3.3887912189530474E-2</v>
      </c>
      <c r="T1028" s="27">
        <f t="shared" si="79"/>
        <v>6.7494384061522625E-2</v>
      </c>
    </row>
    <row r="1029" spans="1:20" x14ac:dyDescent="0.3">
      <c r="A1029" s="30">
        <v>1.7271008300667745E-4</v>
      </c>
      <c r="B1029" s="29">
        <v>283.22659160139119</v>
      </c>
      <c r="E1029" s="27">
        <v>6.1254554111656034E-5</v>
      </c>
      <c r="F1029" s="20">
        <v>188.31154481621624</v>
      </c>
      <c r="H1029" s="27">
        <v>0.28420314005052205</v>
      </c>
      <c r="I1029" s="20">
        <v>374.9803543031075</v>
      </c>
      <c r="J1029" s="75">
        <f t="shared" si="76"/>
        <v>3776.7243571295426</v>
      </c>
      <c r="K1029" s="75"/>
      <c r="M1029" s="27">
        <v>3.0338814134743188</v>
      </c>
      <c r="N1029" s="32">
        <v>0.31206020382003158</v>
      </c>
      <c r="P1029" s="20">
        <v>1.783179636731802E-4</v>
      </c>
      <c r="Q1029" s="27">
        <f t="shared" si="75"/>
        <v>188.31154481621624</v>
      </c>
      <c r="R1029" s="32">
        <f t="shared" si="77"/>
        <v>374.9803543031075</v>
      </c>
      <c r="S1029" s="27">
        <f t="shared" si="78"/>
        <v>3.3579331207778493E-2</v>
      </c>
      <c r="T1029" s="27">
        <f t="shared" si="79"/>
        <v>6.6865733196777771E-2</v>
      </c>
    </row>
    <row r="1030" spans="1:20" x14ac:dyDescent="0.3">
      <c r="A1030" s="30">
        <v>1.6999565877995337E-4</v>
      </c>
      <c r="B1030" s="29">
        <v>190.54105142468265</v>
      </c>
      <c r="E1030" s="27">
        <v>2.6782425248256914E-2</v>
      </c>
      <c r="F1030" s="20">
        <v>188.88841210911227</v>
      </c>
      <c r="H1030" s="27">
        <v>1.1877451470354572E-4</v>
      </c>
      <c r="I1030" s="20">
        <v>375.01499398977239</v>
      </c>
      <c r="J1030" s="75">
        <f t="shared" si="76"/>
        <v>3776.7244759040573</v>
      </c>
      <c r="K1030" s="75"/>
      <c r="M1030" s="27">
        <v>3.0495415405880522</v>
      </c>
      <c r="N1030" s="32">
        <v>0.552890774808662</v>
      </c>
      <c r="P1030" s="20">
        <v>1.7803629452828318E-4</v>
      </c>
      <c r="Q1030" s="27">
        <f t="shared" si="75"/>
        <v>188.88841210911227</v>
      </c>
      <c r="R1030" s="32">
        <f t="shared" si="77"/>
        <v>375.01499398977239</v>
      </c>
      <c r="S1030" s="27">
        <f t="shared" si="78"/>
        <v>3.3628992971237642E-2</v>
      </c>
      <c r="T1030" s="27">
        <f t="shared" si="79"/>
        <v>6.6766279922485461E-2</v>
      </c>
    </row>
    <row r="1031" spans="1:20" x14ac:dyDescent="0.3">
      <c r="A1031" s="30">
        <v>1.5858026927162427E-4</v>
      </c>
      <c r="B1031" s="29">
        <v>238.4016411331009</v>
      </c>
      <c r="E1031" s="27">
        <v>2.7924282494495856E-4</v>
      </c>
      <c r="F1031" s="20">
        <v>188.96802882474159</v>
      </c>
      <c r="H1031" s="27">
        <v>1.8000545742324903E-4</v>
      </c>
      <c r="I1031" s="20">
        <v>375.23004653806203</v>
      </c>
      <c r="J1031" s="75">
        <f t="shared" si="76"/>
        <v>3776.7246559095147</v>
      </c>
      <c r="K1031" s="75"/>
      <c r="M1031" s="27">
        <v>3.0764764870011732</v>
      </c>
      <c r="N1031" s="32">
        <v>0.5433511828045392</v>
      </c>
      <c r="P1031" s="20">
        <v>1.7800369187170872E-4</v>
      </c>
      <c r="Q1031" s="27">
        <f t="shared" ref="Q1031:Q1094" si="80">F1031</f>
        <v>188.96802882474159</v>
      </c>
      <c r="R1031" s="32">
        <f t="shared" si="77"/>
        <v>375.23004653806203</v>
      </c>
      <c r="S1031" s="27">
        <f t="shared" si="78"/>
        <v>3.3637006776523475E-2</v>
      </c>
      <c r="T1031" s="27">
        <f t="shared" si="79"/>
        <v>6.6792333584968125E-2</v>
      </c>
    </row>
    <row r="1032" spans="1:20" x14ac:dyDescent="0.3">
      <c r="A1032" s="30">
        <v>1.5595089871567325E-4</v>
      </c>
      <c r="B1032" s="29">
        <v>215.79832690583979</v>
      </c>
      <c r="E1032" s="27">
        <v>1.4699060125167307E-3</v>
      </c>
      <c r="F1032" s="20">
        <v>189.32870276805892</v>
      </c>
      <c r="H1032" s="27">
        <v>5.7731083496037172E-2</v>
      </c>
      <c r="I1032" s="20">
        <v>375.40524679614396</v>
      </c>
      <c r="J1032" s="75">
        <f t="shared" ref="J1032:J1095" si="81">J1031+H1032</f>
        <v>3776.7823869930107</v>
      </c>
      <c r="K1032" s="75"/>
      <c r="M1032" s="27">
        <v>3.1371024708864752</v>
      </c>
      <c r="N1032" s="32">
        <v>0.20690806476503515</v>
      </c>
      <c r="P1032" s="20">
        <v>1.7271008300667745E-4</v>
      </c>
      <c r="Q1032" s="27">
        <f t="shared" si="80"/>
        <v>189.32870276805892</v>
      </c>
      <c r="R1032" s="32">
        <f t="shared" ref="R1032:R1095" si="82">I1032</f>
        <v>375.40524679614396</v>
      </c>
      <c r="S1032" s="27">
        <f t="shared" ref="S1032:S1095" si="83">P1032 * Q1032</f>
        <v>3.2698975970618022E-2</v>
      </c>
      <c r="T1032" s="27">
        <f t="shared" ref="T1032:T1095" si="84">P1032 * R1032</f>
        <v>6.4836271335304257E-2</v>
      </c>
    </row>
    <row r="1033" spans="1:20" x14ac:dyDescent="0.3">
      <c r="A1033" s="30">
        <v>1.5484339655813528E-4</v>
      </c>
      <c r="B1033" s="29">
        <v>441.35791401454009</v>
      </c>
      <c r="E1033" s="27">
        <v>0.26280625534536739</v>
      </c>
      <c r="F1033" s="20">
        <v>189.92415592754617</v>
      </c>
      <c r="H1033" s="27">
        <v>7.190031283244025E-6</v>
      </c>
      <c r="I1033" s="20">
        <v>376.35072212007032</v>
      </c>
      <c r="J1033" s="75">
        <f t="shared" si="81"/>
        <v>3776.782394183042</v>
      </c>
      <c r="K1033" s="75"/>
      <c r="M1033" s="27">
        <v>3.1956775388760548</v>
      </c>
      <c r="N1033" s="32">
        <v>0.76714173837291488</v>
      </c>
      <c r="P1033" s="20">
        <v>1.6999565877995337E-4</v>
      </c>
      <c r="Q1033" s="27">
        <f t="shared" si="80"/>
        <v>189.92415592754617</v>
      </c>
      <c r="R1033" s="32">
        <f t="shared" si="82"/>
        <v>376.35072212007032</v>
      </c>
      <c r="S1033" s="27">
        <f t="shared" si="83"/>
        <v>3.2286282005129799E-2</v>
      </c>
      <c r="T1033" s="27">
        <f t="shared" si="84"/>
        <v>6.3977988939112523E-2</v>
      </c>
    </row>
    <row r="1034" spans="1:20" x14ac:dyDescent="0.3">
      <c r="A1034" s="30">
        <v>1.5452225443368661E-4</v>
      </c>
      <c r="B1034" s="29">
        <v>704.21070958618452</v>
      </c>
      <c r="E1034" s="27">
        <v>3.038129031074277E-2</v>
      </c>
      <c r="F1034" s="20">
        <v>189.97613133038419</v>
      </c>
      <c r="H1034" s="27">
        <v>7.9889241533237509E-7</v>
      </c>
      <c r="I1034" s="20">
        <v>376.40828410919914</v>
      </c>
      <c r="J1034" s="75">
        <f t="shared" si="81"/>
        <v>3776.7823949819344</v>
      </c>
      <c r="K1034" s="75"/>
      <c r="M1034" s="27">
        <v>3.296720699146249</v>
      </c>
      <c r="N1034" s="32">
        <v>0.5871819176410078</v>
      </c>
      <c r="P1034" s="20">
        <v>1.5858026927162427E-4</v>
      </c>
      <c r="Q1034" s="27">
        <f t="shared" si="80"/>
        <v>189.97613133038419</v>
      </c>
      <c r="R1034" s="32">
        <f t="shared" si="82"/>
        <v>376.40828410919914</v>
      </c>
      <c r="S1034" s="27">
        <f t="shared" si="83"/>
        <v>3.012646606155378E-2</v>
      </c>
      <c r="T1034" s="27">
        <f t="shared" si="84"/>
        <v>5.9690927050106854E-2</v>
      </c>
    </row>
    <row r="1035" spans="1:20" x14ac:dyDescent="0.3">
      <c r="A1035" s="30">
        <v>1.5175585076576681E-4</v>
      </c>
      <c r="B1035" s="29">
        <v>255.77722609845719</v>
      </c>
      <c r="E1035" s="27">
        <v>0.28420314005052205</v>
      </c>
      <c r="F1035" s="20">
        <v>190.83880592572157</v>
      </c>
      <c r="H1035" s="27">
        <v>1.4107945930845744E-3</v>
      </c>
      <c r="I1035" s="20">
        <v>377.60198163865431</v>
      </c>
      <c r="J1035" s="75">
        <f t="shared" si="81"/>
        <v>3776.7838057765275</v>
      </c>
      <c r="K1035" s="75"/>
      <c r="M1035" s="27">
        <v>3.4290150816291316</v>
      </c>
      <c r="N1035" s="32">
        <v>0.63479875045126388</v>
      </c>
      <c r="P1035" s="20">
        <v>1.5595089871567325E-4</v>
      </c>
      <c r="Q1035" s="27">
        <f t="shared" si="80"/>
        <v>190.83880592572157</v>
      </c>
      <c r="R1035" s="32">
        <f t="shared" si="82"/>
        <v>377.60198163865431</v>
      </c>
      <c r="S1035" s="27">
        <f t="shared" si="83"/>
        <v>2.976148329394223E-2</v>
      </c>
      <c r="T1035" s="27">
        <f t="shared" si="84"/>
        <v>5.8887368393367286E-2</v>
      </c>
    </row>
    <row r="1036" spans="1:20" x14ac:dyDescent="0.3">
      <c r="A1036" s="30">
        <v>1.4977657292547519E-4</v>
      </c>
      <c r="B1036" s="29">
        <v>218.34762746953871</v>
      </c>
      <c r="E1036" s="27">
        <v>1.8596583619455487E-2</v>
      </c>
      <c r="F1036" s="20">
        <v>190.93855064446228</v>
      </c>
      <c r="H1036" s="27">
        <v>2.6782425248256914E-2</v>
      </c>
      <c r="I1036" s="20">
        <v>377.87202423957683</v>
      </c>
      <c r="J1036" s="75">
        <f t="shared" si="81"/>
        <v>3776.8105882017758</v>
      </c>
      <c r="K1036" s="75"/>
      <c r="M1036" s="27">
        <v>3.5395313674598583</v>
      </c>
      <c r="N1036" s="32">
        <v>0.57537721683117393</v>
      </c>
      <c r="P1036" s="20">
        <v>1.5484339655813528E-4</v>
      </c>
      <c r="Q1036" s="27">
        <f t="shared" si="80"/>
        <v>190.93855064446228</v>
      </c>
      <c r="R1036" s="32">
        <f t="shared" si="82"/>
        <v>377.87202423957683</v>
      </c>
      <c r="S1036" s="27">
        <f t="shared" si="83"/>
        <v>2.9565573715676072E-2</v>
      </c>
      <c r="T1036" s="27">
        <f t="shared" si="84"/>
        <v>5.8510987697554105E-2</v>
      </c>
    </row>
    <row r="1037" spans="1:20" x14ac:dyDescent="0.3">
      <c r="A1037" s="30">
        <v>1.4897519758960698E-4</v>
      </c>
      <c r="B1037" s="29">
        <v>188.36638179426353</v>
      </c>
      <c r="E1037" s="27">
        <v>0.11410614224087112</v>
      </c>
      <c r="F1037" s="20">
        <v>192.24897000945487</v>
      </c>
      <c r="H1037" s="27">
        <v>1.8596583619455487E-2</v>
      </c>
      <c r="I1037" s="20">
        <v>379.92216277492685</v>
      </c>
      <c r="J1037" s="75">
        <f t="shared" si="81"/>
        <v>3776.8291847853952</v>
      </c>
      <c r="K1037" s="75"/>
      <c r="M1037" s="27">
        <v>3.6238504343834848</v>
      </c>
      <c r="N1037" s="32">
        <v>0.25370633123579378</v>
      </c>
      <c r="P1037" s="20">
        <v>1.5452225443368661E-4</v>
      </c>
      <c r="Q1037" s="27">
        <f t="shared" si="80"/>
        <v>192.24897000945487</v>
      </c>
      <c r="R1037" s="32">
        <f t="shared" si="82"/>
        <v>379.92216277492685</v>
      </c>
      <c r="S1037" s="27">
        <f t="shared" si="83"/>
        <v>2.9706744258415171E-2</v>
      </c>
      <c r="T1037" s="27">
        <f t="shared" si="84"/>
        <v>5.8706429101303748E-2</v>
      </c>
    </row>
    <row r="1038" spans="1:20" x14ac:dyDescent="0.3">
      <c r="A1038" s="30">
        <v>1.4885116479490534E-4</v>
      </c>
      <c r="B1038" s="29">
        <v>209.08163782492829</v>
      </c>
      <c r="E1038" s="27">
        <v>0.63257524772643592</v>
      </c>
      <c r="F1038" s="20">
        <v>192.3854717014556</v>
      </c>
      <c r="H1038" s="27">
        <v>0.11410614224087112</v>
      </c>
      <c r="I1038" s="20">
        <v>382.41685279033516</v>
      </c>
      <c r="J1038" s="75">
        <f t="shared" si="81"/>
        <v>3776.9432909276361</v>
      </c>
      <c r="K1038" s="75"/>
      <c r="M1038" s="27">
        <v>3.6325824137061318</v>
      </c>
      <c r="N1038" s="32">
        <v>0.76608391135480691</v>
      </c>
      <c r="P1038" s="20">
        <v>1.5175585076576681E-4</v>
      </c>
      <c r="Q1038" s="27">
        <f t="shared" si="80"/>
        <v>192.3854717014556</v>
      </c>
      <c r="R1038" s="32">
        <f t="shared" si="82"/>
        <v>382.41685279033516</v>
      </c>
      <c r="S1038" s="27">
        <f t="shared" si="83"/>
        <v>2.9195620933027751E-2</v>
      </c>
      <c r="T1038" s="27">
        <f t="shared" si="84"/>
        <v>5.8033994842364316E-2</v>
      </c>
    </row>
    <row r="1039" spans="1:20" x14ac:dyDescent="0.3">
      <c r="A1039" s="30">
        <v>1.4774396686334512E-4</v>
      </c>
      <c r="B1039" s="29">
        <v>231.81013500780196</v>
      </c>
      <c r="E1039" s="27">
        <v>5.9951266848656815E-5</v>
      </c>
      <c r="F1039" s="20">
        <v>192.49692557816564</v>
      </c>
      <c r="H1039" s="27">
        <v>0.63257524772643592</v>
      </c>
      <c r="I1039" s="20">
        <v>384.72494666205205</v>
      </c>
      <c r="J1039" s="75">
        <f t="shared" si="81"/>
        <v>3777.5758661753625</v>
      </c>
      <c r="K1039" s="75"/>
      <c r="M1039" s="27">
        <v>3.8498020278316289</v>
      </c>
      <c r="N1039" s="32">
        <v>0.43049994253616225</v>
      </c>
      <c r="P1039" s="20">
        <v>1.4977657292547519E-4</v>
      </c>
      <c r="Q1039" s="27">
        <f t="shared" si="80"/>
        <v>192.49692557816564</v>
      </c>
      <c r="R1039" s="32">
        <f t="shared" si="82"/>
        <v>384.72494666205205</v>
      </c>
      <c r="S1039" s="27">
        <f t="shared" si="83"/>
        <v>2.8831529811787899E-2</v>
      </c>
      <c r="T1039" s="27">
        <f t="shared" si="84"/>
        <v>5.7622784029978391E-2</v>
      </c>
    </row>
    <row r="1040" spans="1:20" x14ac:dyDescent="0.3">
      <c r="A1040" s="30">
        <v>1.4570586745321634E-4</v>
      </c>
      <c r="B1040" s="29">
        <v>142.67565568589862</v>
      </c>
      <c r="E1040" s="27">
        <v>0.55313449032109929</v>
      </c>
      <c r="F1040" s="20">
        <v>192.89267833271663</v>
      </c>
      <c r="H1040" s="27">
        <v>3.038129031074277E-2</v>
      </c>
      <c r="I1040" s="20">
        <v>385.23306479940385</v>
      </c>
      <c r="J1040" s="75">
        <f t="shared" si="81"/>
        <v>3777.6062474656733</v>
      </c>
      <c r="K1040" s="75"/>
      <c r="M1040" s="27">
        <v>3.9142139405887519</v>
      </c>
      <c r="N1040" s="32">
        <v>0.46659418120474794</v>
      </c>
      <c r="P1040" s="20">
        <v>1.4897519758960698E-4</v>
      </c>
      <c r="Q1040" s="27">
        <f t="shared" si="80"/>
        <v>192.89267833271663</v>
      </c>
      <c r="R1040" s="32">
        <f t="shared" si="82"/>
        <v>385.23306479940385</v>
      </c>
      <c r="S1040" s="27">
        <f t="shared" si="83"/>
        <v>2.873622486820496E-2</v>
      </c>
      <c r="T1040" s="27">
        <f t="shared" si="84"/>
        <v>5.7390171946541058E-2</v>
      </c>
    </row>
    <row r="1041" spans="1:20" x14ac:dyDescent="0.3">
      <c r="A1041" s="30">
        <v>1.2941653267262154E-4</v>
      </c>
      <c r="B1041" s="29">
        <v>284.28712183437153</v>
      </c>
      <c r="E1041" s="27">
        <v>9.910915597629355E-3</v>
      </c>
      <c r="F1041" s="20">
        <v>194.61577765780271</v>
      </c>
      <c r="H1041" s="27">
        <v>1.0122887324541807E-3</v>
      </c>
      <c r="I1041" s="20">
        <v>385.8914992569654</v>
      </c>
      <c r="J1041" s="75">
        <f t="shared" si="81"/>
        <v>3777.6072597544057</v>
      </c>
      <c r="K1041" s="75"/>
      <c r="M1041" s="27">
        <v>4.0341531363407048</v>
      </c>
      <c r="N1041" s="32">
        <v>0.54687538913714751</v>
      </c>
      <c r="P1041" s="20">
        <v>1.4885116479490534E-4</v>
      </c>
      <c r="Q1041" s="27">
        <f t="shared" si="80"/>
        <v>194.61577765780271</v>
      </c>
      <c r="R1041" s="32">
        <f t="shared" si="82"/>
        <v>385.8914992569654</v>
      </c>
      <c r="S1041" s="27">
        <f t="shared" si="83"/>
        <v>2.896878519183025E-2</v>
      </c>
      <c r="T1041" s="27">
        <f t="shared" si="84"/>
        <v>5.7440399148851649E-2</v>
      </c>
    </row>
    <row r="1042" spans="1:20" x14ac:dyDescent="0.3">
      <c r="A1042" s="30">
        <v>1.2154221758464701E-4</v>
      </c>
      <c r="B1042" s="29">
        <v>265.61983134688342</v>
      </c>
      <c r="E1042" s="27">
        <v>1.035251415487437E-3</v>
      </c>
      <c r="F1042" s="20">
        <v>195.00075999576435</v>
      </c>
      <c r="H1042" s="27">
        <v>6.4493466743442696E-4</v>
      </c>
      <c r="I1042" s="20">
        <v>387.99842678876053</v>
      </c>
      <c r="J1042" s="75">
        <f t="shared" si="81"/>
        <v>3777.6079046890732</v>
      </c>
      <c r="K1042" s="75"/>
      <c r="M1042" s="27">
        <v>4.2385883766341976</v>
      </c>
      <c r="N1042" s="32">
        <v>0.42274478141553828</v>
      </c>
      <c r="P1042" s="20">
        <v>1.4774396686334512E-4</v>
      </c>
      <c r="Q1042" s="27">
        <f t="shared" si="80"/>
        <v>195.00075999576435</v>
      </c>
      <c r="R1042" s="32">
        <f t="shared" si="82"/>
        <v>387.99842678876053</v>
      </c>
      <c r="S1042" s="27">
        <f t="shared" si="83"/>
        <v>2.8810185823141325E-2</v>
      </c>
      <c r="T1042" s="27">
        <f t="shared" si="84"/>
        <v>5.7324426710508671E-2</v>
      </c>
    </row>
    <row r="1043" spans="1:20" x14ac:dyDescent="0.3">
      <c r="A1043" s="30">
        <v>1.1877451470354572E-4</v>
      </c>
      <c r="B1043" s="29">
        <v>375.01499398977239</v>
      </c>
      <c r="E1043" s="27">
        <v>0.16157321888294973</v>
      </c>
      <c r="F1043" s="20">
        <v>195.32835330729409</v>
      </c>
      <c r="H1043" s="27">
        <v>0.16157321888294973</v>
      </c>
      <c r="I1043" s="20">
        <v>390.76873391322607</v>
      </c>
      <c r="J1043" s="75">
        <f t="shared" si="81"/>
        <v>3777.7694779079561</v>
      </c>
      <c r="K1043" s="75"/>
      <c r="M1043" s="27">
        <v>4.3815418054421116</v>
      </c>
      <c r="N1043" s="32">
        <v>0.37296471186012253</v>
      </c>
      <c r="P1043" s="20">
        <v>1.4570586745321634E-4</v>
      </c>
      <c r="Q1043" s="27">
        <f t="shared" si="80"/>
        <v>195.32835330729409</v>
      </c>
      <c r="R1043" s="32">
        <f t="shared" si="82"/>
        <v>390.76873391322607</v>
      </c>
      <c r="S1043" s="27">
        <f t="shared" si="83"/>
        <v>2.8460487156847604E-2</v>
      </c>
      <c r="T1043" s="27">
        <f t="shared" si="84"/>
        <v>5.6937297348421685E-2</v>
      </c>
    </row>
    <row r="1044" spans="1:20" x14ac:dyDescent="0.3">
      <c r="A1044" s="30">
        <v>1.1795778846135363E-4</v>
      </c>
      <c r="B1044" s="29">
        <v>240.19027998004717</v>
      </c>
      <c r="E1044" s="27">
        <v>2.9893691671531997E-3</v>
      </c>
      <c r="F1044" s="20">
        <v>195.3790955771189</v>
      </c>
      <c r="H1044" s="27">
        <v>5.1319642216185457E-4</v>
      </c>
      <c r="I1044" s="20">
        <v>391.06434438491385</v>
      </c>
      <c r="J1044" s="75">
        <f t="shared" si="81"/>
        <v>3777.7699911043783</v>
      </c>
      <c r="K1044" s="75"/>
      <c r="M1044" s="27">
        <v>4.4080714303245259</v>
      </c>
      <c r="N1044" s="32">
        <v>0.49901830028880911</v>
      </c>
      <c r="P1044" s="20">
        <v>1.2941653267262154E-4</v>
      </c>
      <c r="Q1044" s="27">
        <f t="shared" si="80"/>
        <v>195.3790955771189</v>
      </c>
      <c r="R1044" s="32">
        <f t="shared" si="82"/>
        <v>391.06434438491385</v>
      </c>
      <c r="S1044" s="27">
        <f t="shared" si="83"/>
        <v>2.5285285106303457E-2</v>
      </c>
      <c r="T1044" s="27">
        <f t="shared" si="84"/>
        <v>5.0610191502187526E-2</v>
      </c>
    </row>
    <row r="1045" spans="1:20" x14ac:dyDescent="0.3">
      <c r="A1045" s="30">
        <v>1.1256002062509651E-4</v>
      </c>
      <c r="B1045" s="29">
        <v>313.05058712414552</v>
      </c>
      <c r="E1045" s="27">
        <v>4.9524957830726635E-5</v>
      </c>
      <c r="F1045" s="20">
        <v>198.3613247998872</v>
      </c>
      <c r="H1045" s="27">
        <v>2.5021306555572664E-5</v>
      </c>
      <c r="I1045" s="20">
        <v>393.64899454433538</v>
      </c>
      <c r="J1045" s="75">
        <f t="shared" si="81"/>
        <v>3777.7700161256848</v>
      </c>
      <c r="K1045" s="75"/>
      <c r="M1045" s="27">
        <v>4.4888299386188919</v>
      </c>
      <c r="N1045" s="32">
        <v>0.52074508446787271</v>
      </c>
      <c r="P1045" s="20">
        <v>1.2154221758464701E-4</v>
      </c>
      <c r="Q1045" s="27">
        <f t="shared" si="80"/>
        <v>198.3613247998872</v>
      </c>
      <c r="R1045" s="32">
        <f t="shared" si="82"/>
        <v>393.64899454433538</v>
      </c>
      <c r="S1045" s="27">
        <f t="shared" si="83"/>
        <v>2.4109275299206725E-2</v>
      </c>
      <c r="T1045" s="27">
        <f t="shared" si="84"/>
        <v>4.784497174688513E-2</v>
      </c>
    </row>
    <row r="1046" spans="1:20" x14ac:dyDescent="0.3">
      <c r="A1046" s="30">
        <v>1.1254936180193909E-4</v>
      </c>
      <c r="B1046" s="29">
        <v>289.43149284099451</v>
      </c>
      <c r="E1046" s="27">
        <v>0.22611045079202086</v>
      </c>
      <c r="F1046" s="20">
        <v>198.46707942730689</v>
      </c>
      <c r="H1046" s="27">
        <v>2.7801452233688906E-6</v>
      </c>
      <c r="I1046" s="20">
        <v>393.70655653346427</v>
      </c>
      <c r="J1046" s="75">
        <f t="shared" si="81"/>
        <v>3777.7700189058301</v>
      </c>
      <c r="K1046" s="75"/>
      <c r="M1046" s="27">
        <v>4.5261283344370895</v>
      </c>
      <c r="N1046" s="32">
        <v>0.196453476153963</v>
      </c>
      <c r="P1046" s="20">
        <v>1.1877451470354572E-4</v>
      </c>
      <c r="Q1046" s="27">
        <f t="shared" si="80"/>
        <v>198.46707942730689</v>
      </c>
      <c r="R1046" s="32">
        <f t="shared" si="82"/>
        <v>393.70655653346427</v>
      </c>
      <c r="S1046" s="27">
        <f t="shared" si="83"/>
        <v>2.3572831043608439E-2</v>
      </c>
      <c r="T1046" s="27">
        <f t="shared" si="84"/>
        <v>4.6762305187866303E-2</v>
      </c>
    </row>
    <row r="1047" spans="1:20" x14ac:dyDescent="0.3">
      <c r="A1047" s="30">
        <v>1.1211761921003927E-4</v>
      </c>
      <c r="B1047" s="29">
        <v>242.58890386311046</v>
      </c>
      <c r="E1047" s="27">
        <v>4.5978412331351137E-3</v>
      </c>
      <c r="F1047" s="20">
        <v>200.33312866489297</v>
      </c>
      <c r="H1047" s="27">
        <v>1.0426307198940776E-5</v>
      </c>
      <c r="I1047" s="20">
        <v>397.07358360152693</v>
      </c>
      <c r="J1047" s="75">
        <f t="shared" si="81"/>
        <v>3777.7700293321373</v>
      </c>
      <c r="K1047" s="75"/>
      <c r="M1047" s="27">
        <v>4.551030735762879</v>
      </c>
      <c r="N1047" s="32">
        <v>0.31035126278189595</v>
      </c>
      <c r="P1047" s="20">
        <v>1.1795778846135363E-4</v>
      </c>
      <c r="Q1047" s="27">
        <f t="shared" si="80"/>
        <v>200.33312866489297</v>
      </c>
      <c r="R1047" s="32">
        <f t="shared" si="82"/>
        <v>397.07358360152693</v>
      </c>
      <c r="S1047" s="27">
        <f t="shared" si="83"/>
        <v>2.3630852812854583E-2</v>
      </c>
      <c r="T1047" s="27">
        <f t="shared" si="84"/>
        <v>4.683792177806053E-2</v>
      </c>
    </row>
    <row r="1048" spans="1:20" x14ac:dyDescent="0.3">
      <c r="A1048" s="30">
        <v>1.0792658940772526E-4</v>
      </c>
      <c r="B1048" s="29">
        <v>193.83058025449537</v>
      </c>
      <c r="E1048" s="27">
        <v>2.5234437907784013E-4</v>
      </c>
      <c r="F1048" s="20">
        <v>200.77341932383968</v>
      </c>
      <c r="H1048" s="27">
        <v>2.93386017503326</v>
      </c>
      <c r="I1048" s="20">
        <v>397.12913304171883</v>
      </c>
      <c r="J1048" s="75">
        <f t="shared" si="81"/>
        <v>3780.7038895071705</v>
      </c>
      <c r="K1048" s="75"/>
      <c r="M1048" s="27">
        <v>4.5725843031182194</v>
      </c>
      <c r="N1048" s="32">
        <v>0.23798668454068606</v>
      </c>
      <c r="P1048" s="20">
        <v>1.1256002062509651E-4</v>
      </c>
      <c r="Q1048" s="27">
        <f t="shared" si="80"/>
        <v>200.77341932383968</v>
      </c>
      <c r="R1048" s="32">
        <f t="shared" si="82"/>
        <v>397.12913304171883</v>
      </c>
      <c r="S1048" s="27">
        <f t="shared" si="83"/>
        <v>2.2599060220062545E-2</v>
      </c>
      <c r="T1048" s="27">
        <f t="shared" si="84"/>
        <v>4.4700863406002565E-2</v>
      </c>
    </row>
    <row r="1049" spans="1:20" x14ac:dyDescent="0.3">
      <c r="A1049" s="30">
        <v>9.9171913461759686E-5</v>
      </c>
      <c r="B1049" s="29">
        <v>261.20385948126693</v>
      </c>
      <c r="E1049" s="27">
        <v>3.4238434653161676E-2</v>
      </c>
      <c r="F1049" s="20">
        <v>202.20074255344412</v>
      </c>
      <c r="H1049" s="27">
        <v>0.22611045079202086</v>
      </c>
      <c r="I1049" s="20">
        <v>400.65407949636926</v>
      </c>
      <c r="J1049" s="75">
        <f t="shared" si="81"/>
        <v>3780.9299999579625</v>
      </c>
      <c r="K1049" s="75"/>
      <c r="M1049" s="27">
        <v>4.6100786272722871</v>
      </c>
      <c r="N1049" s="32">
        <v>0.77389830228129419</v>
      </c>
      <c r="P1049" s="20">
        <v>1.1254936180193909E-4</v>
      </c>
      <c r="Q1049" s="27">
        <f t="shared" si="80"/>
        <v>202.20074255344412</v>
      </c>
      <c r="R1049" s="32">
        <f t="shared" si="82"/>
        <v>400.65407949636926</v>
      </c>
      <c r="S1049" s="27">
        <f t="shared" si="83"/>
        <v>2.2757564530268323E-2</v>
      </c>
      <c r="T1049" s="27">
        <f t="shared" si="84"/>
        <v>4.509336095065973E-2</v>
      </c>
    </row>
    <row r="1050" spans="1:20" x14ac:dyDescent="0.3">
      <c r="A1050" s="30">
        <v>9.8298150078335311E-5</v>
      </c>
      <c r="B1050" s="29">
        <v>253.94276123865961</v>
      </c>
      <c r="E1050" s="27">
        <v>3.1925465359563532E-3</v>
      </c>
      <c r="F1050" s="20">
        <v>202.38326720024298</v>
      </c>
      <c r="H1050" s="27">
        <v>9.910915597629355E-3</v>
      </c>
      <c r="I1050" s="20">
        <v>409.48954389078528</v>
      </c>
      <c r="J1050" s="75">
        <f t="shared" si="81"/>
        <v>3780.9399108735602</v>
      </c>
      <c r="K1050" s="75"/>
      <c r="M1050" s="27">
        <v>4.6245108627872469</v>
      </c>
      <c r="N1050" s="32">
        <v>0.156124972293676</v>
      </c>
      <c r="P1050" s="20">
        <v>1.1211761921003927E-4</v>
      </c>
      <c r="Q1050" s="27">
        <f t="shared" si="80"/>
        <v>202.38326720024298</v>
      </c>
      <c r="R1050" s="32">
        <f t="shared" si="82"/>
        <v>409.48954389078528</v>
      </c>
      <c r="S1050" s="27">
        <f t="shared" si="83"/>
        <v>2.2690730086440472E-2</v>
      </c>
      <c r="T1050" s="27">
        <f t="shared" si="84"/>
        <v>4.5910992752439726E-2</v>
      </c>
    </row>
    <row r="1051" spans="1:20" x14ac:dyDescent="0.3">
      <c r="A1051" s="30">
        <v>9.3004030532028992E-5</v>
      </c>
      <c r="B1051" s="29">
        <v>293.63832643232951</v>
      </c>
      <c r="E1051" s="27">
        <v>3.3871993218781427E-4</v>
      </c>
      <c r="F1051" s="20">
        <v>203.82778849336421</v>
      </c>
      <c r="H1051" s="27">
        <v>4.5978412331351137E-3</v>
      </c>
      <c r="I1051" s="20">
        <v>411.95632133421816</v>
      </c>
      <c r="J1051" s="75">
        <f t="shared" si="81"/>
        <v>3780.9445087147933</v>
      </c>
      <c r="K1051" s="75"/>
      <c r="M1051" s="27">
        <v>4.6459863913701156</v>
      </c>
      <c r="N1051" s="32">
        <v>0.36959634599610997</v>
      </c>
      <c r="P1051" s="20">
        <v>1.0792658940772526E-4</v>
      </c>
      <c r="Q1051" s="27">
        <f t="shared" si="80"/>
        <v>203.82778849336421</v>
      </c>
      <c r="R1051" s="32">
        <f t="shared" si="82"/>
        <v>411.95632133421816</v>
      </c>
      <c r="S1051" s="27">
        <f t="shared" si="83"/>
        <v>2.1998438038607987E-2</v>
      </c>
      <c r="T1051" s="27">
        <f t="shared" si="84"/>
        <v>4.4461040746555096E-2</v>
      </c>
    </row>
    <row r="1052" spans="1:20" x14ac:dyDescent="0.3">
      <c r="A1052" s="30">
        <v>9.1541267920547398E-5</v>
      </c>
      <c r="B1052" s="29">
        <v>332.61329242916304</v>
      </c>
      <c r="E1052" s="27">
        <v>5.1319642216185457E-4</v>
      </c>
      <c r="F1052" s="20">
        <v>206.82381213289966</v>
      </c>
      <c r="H1052" s="27">
        <v>3.1925465359563532E-3</v>
      </c>
      <c r="I1052" s="20">
        <v>414.00645986956818</v>
      </c>
      <c r="J1052" s="75">
        <f t="shared" si="81"/>
        <v>3780.9477012613293</v>
      </c>
      <c r="K1052" s="75"/>
      <c r="M1052" s="27">
        <v>4.6530318630811962</v>
      </c>
      <c r="N1052" s="32">
        <v>0.63496489670449441</v>
      </c>
      <c r="P1052" s="20">
        <v>9.9171913461759686E-5</v>
      </c>
      <c r="Q1052" s="27">
        <f t="shared" si="80"/>
        <v>206.82381213289966</v>
      </c>
      <c r="R1052" s="32">
        <f t="shared" si="82"/>
        <v>414.00645986956818</v>
      </c>
      <c r="S1052" s="27">
        <f t="shared" si="83"/>
        <v>2.0511113198675168E-2</v>
      </c>
      <c r="T1052" s="27">
        <f t="shared" si="84"/>
        <v>4.1057812810794299E-2</v>
      </c>
    </row>
    <row r="1053" spans="1:20" x14ac:dyDescent="0.3">
      <c r="A1053" s="30">
        <v>9.0655149961094139E-5</v>
      </c>
      <c r="B1053" s="29">
        <v>311.40508752004848</v>
      </c>
      <c r="E1053" s="27">
        <v>7.2049842048545543</v>
      </c>
      <c r="F1053" s="20">
        <v>207.05321049055254</v>
      </c>
      <c r="H1053" s="27">
        <v>0.22309960064239931</v>
      </c>
      <c r="I1053" s="20">
        <v>422.18600501670244</v>
      </c>
      <c r="J1053" s="75">
        <f t="shared" si="81"/>
        <v>3781.1708008619717</v>
      </c>
      <c r="K1053" s="75"/>
      <c r="M1053" s="27">
        <v>4.7034786451654327</v>
      </c>
      <c r="N1053" s="32">
        <v>0.50100896577433218</v>
      </c>
      <c r="P1053" s="20">
        <v>9.8298150078335311E-5</v>
      </c>
      <c r="Q1053" s="27">
        <f t="shared" si="80"/>
        <v>207.05321049055254</v>
      </c>
      <c r="R1053" s="32">
        <f t="shared" si="82"/>
        <v>422.18600501670244</v>
      </c>
      <c r="S1053" s="27">
        <f t="shared" si="83"/>
        <v>2.0352947559001484E-2</v>
      </c>
      <c r="T1053" s="27">
        <f t="shared" si="84"/>
        <v>4.1500103282104642E-2</v>
      </c>
    </row>
    <row r="1054" spans="1:20" x14ac:dyDescent="0.3">
      <c r="A1054" s="30">
        <v>8.9082143404084491E-5</v>
      </c>
      <c r="B1054" s="29">
        <v>681.96376548744229</v>
      </c>
      <c r="E1054" s="27">
        <v>1.5484339655813528E-4</v>
      </c>
      <c r="F1054" s="20">
        <v>207.94733445456785</v>
      </c>
      <c r="H1054" s="27">
        <v>3.3871993218781427E-4</v>
      </c>
      <c r="I1054" s="20">
        <v>430.96146886443381</v>
      </c>
      <c r="J1054" s="75">
        <f t="shared" si="81"/>
        <v>3781.1711395819038</v>
      </c>
      <c r="K1054" s="75"/>
      <c r="M1054" s="27">
        <v>4.9356694363186762</v>
      </c>
      <c r="N1054" s="32">
        <v>0.48116677875847136</v>
      </c>
      <c r="P1054" s="20">
        <v>9.3004030532028992E-5</v>
      </c>
      <c r="Q1054" s="27">
        <f t="shared" si="80"/>
        <v>207.94733445456785</v>
      </c>
      <c r="R1054" s="32">
        <f t="shared" si="82"/>
        <v>430.96146886443381</v>
      </c>
      <c r="S1054" s="27">
        <f t="shared" si="83"/>
        <v>1.9339940242666671E-2</v>
      </c>
      <c r="T1054" s="27">
        <f t="shared" si="84"/>
        <v>4.0081153608395863E-2</v>
      </c>
    </row>
    <row r="1055" spans="1:20" x14ac:dyDescent="0.3">
      <c r="A1055" s="30">
        <v>8.8026024059217889E-5</v>
      </c>
      <c r="B1055" s="29">
        <v>352.41080392679828</v>
      </c>
      <c r="E1055" s="27">
        <v>2.9114079829273578</v>
      </c>
      <c r="F1055" s="20">
        <v>209.21671420996748</v>
      </c>
      <c r="H1055" s="27">
        <v>40.886467019871361</v>
      </c>
      <c r="I1055" s="20">
        <v>438.41426174469291</v>
      </c>
      <c r="J1055" s="75">
        <f t="shared" si="81"/>
        <v>3822.0576066017752</v>
      </c>
      <c r="K1055" s="75"/>
      <c r="M1055" s="27">
        <v>4.9518725702296251</v>
      </c>
      <c r="N1055" s="32">
        <v>0.20963931193849819</v>
      </c>
      <c r="P1055" s="20">
        <v>9.1541267920547398E-5</v>
      </c>
      <c r="Q1055" s="27">
        <f t="shared" si="80"/>
        <v>209.21671420996748</v>
      </c>
      <c r="R1055" s="32">
        <f t="shared" si="82"/>
        <v>438.41426174469291</v>
      </c>
      <c r="S1055" s="27">
        <f t="shared" si="83"/>
        <v>1.9151963288951229E-2</v>
      </c>
      <c r="T1055" s="27">
        <f t="shared" si="84"/>
        <v>4.013299739455993E-2</v>
      </c>
    </row>
    <row r="1056" spans="1:20" x14ac:dyDescent="0.3">
      <c r="A1056" s="30">
        <v>8.2678086073428858E-5</v>
      </c>
      <c r="B1056" s="29">
        <v>213.84756311910854</v>
      </c>
      <c r="E1056" s="27">
        <v>1.7419673717995465E-2</v>
      </c>
      <c r="F1056" s="20">
        <v>210.87200555777224</v>
      </c>
      <c r="H1056" s="27">
        <v>1.5484339655813528E-4</v>
      </c>
      <c r="I1056" s="20">
        <v>441.35791401454009</v>
      </c>
      <c r="J1056" s="75">
        <f t="shared" si="81"/>
        <v>3822.0577614451718</v>
      </c>
      <c r="K1056" s="75"/>
      <c r="M1056" s="27">
        <v>4.9642060234618839</v>
      </c>
      <c r="N1056" s="32">
        <v>0.73206174700350213</v>
      </c>
      <c r="P1056" s="20">
        <v>9.0655149961094139E-5</v>
      </c>
      <c r="Q1056" s="27">
        <f t="shared" si="80"/>
        <v>210.87200555777224</v>
      </c>
      <c r="R1056" s="32">
        <f t="shared" si="82"/>
        <v>441.35791401454009</v>
      </c>
      <c r="S1056" s="27">
        <f t="shared" si="83"/>
        <v>1.9116633286436518E-2</v>
      </c>
      <c r="T1056" s="27">
        <f t="shared" si="84"/>
        <v>4.0011367881503827E-2</v>
      </c>
    </row>
    <row r="1057" spans="1:20" x14ac:dyDescent="0.3">
      <c r="A1057" s="30">
        <v>8.1791869888547808E-5</v>
      </c>
      <c r="B1057" s="29">
        <v>327.2796043240034</v>
      </c>
      <c r="E1057" s="27">
        <v>23.836335816427891</v>
      </c>
      <c r="F1057" s="20">
        <v>211.782392766627</v>
      </c>
      <c r="H1057" s="27">
        <v>0.18357663393089751</v>
      </c>
      <c r="I1057" s="20">
        <v>442.60335299991334</v>
      </c>
      <c r="J1057" s="75">
        <f t="shared" si="81"/>
        <v>3822.2413380791027</v>
      </c>
      <c r="K1057" s="75"/>
      <c r="M1057" s="27">
        <v>5.0353305019084473</v>
      </c>
      <c r="N1057" s="32">
        <v>0.63414125638037455</v>
      </c>
      <c r="P1057" s="20">
        <v>8.9082143404084491E-5</v>
      </c>
      <c r="Q1057" s="27">
        <f t="shared" si="80"/>
        <v>211.782392766627</v>
      </c>
      <c r="R1057" s="32">
        <f t="shared" si="82"/>
        <v>442.60335299991334</v>
      </c>
      <c r="S1057" s="27">
        <f t="shared" si="83"/>
        <v>1.8866029482896812E-2</v>
      </c>
      <c r="T1057" s="27">
        <f t="shared" si="84"/>
        <v>3.9428055363066906E-2</v>
      </c>
    </row>
    <row r="1058" spans="1:20" x14ac:dyDescent="0.3">
      <c r="A1058" s="30">
        <v>7.7652336130995536E-5</v>
      </c>
      <c r="B1058" s="29">
        <v>302.08523431339626</v>
      </c>
      <c r="E1058" s="27">
        <v>1.4278551618231177</v>
      </c>
      <c r="F1058" s="20">
        <v>212.69993415787067</v>
      </c>
      <c r="H1058" s="27">
        <v>7.6110377387067274E-2</v>
      </c>
      <c r="I1058" s="20">
        <v>448.2821430635268</v>
      </c>
      <c r="J1058" s="75">
        <f t="shared" si="81"/>
        <v>3822.3174484564897</v>
      </c>
      <c r="K1058" s="75"/>
      <c r="M1058" s="27">
        <v>5.1979289948194491</v>
      </c>
      <c r="N1058" s="32">
        <v>0.27792660523349483</v>
      </c>
      <c r="P1058" s="20">
        <v>8.8026024059217889E-5</v>
      </c>
      <c r="Q1058" s="27">
        <f t="shared" si="80"/>
        <v>212.69993415787067</v>
      </c>
      <c r="R1058" s="32">
        <f t="shared" si="82"/>
        <v>448.2821430635268</v>
      </c>
      <c r="S1058" s="27">
        <f t="shared" si="83"/>
        <v>1.8723129521574785E-2</v>
      </c>
      <c r="T1058" s="27">
        <f t="shared" si="84"/>
        <v>3.9460494710627764E-2</v>
      </c>
    </row>
    <row r="1059" spans="1:20" x14ac:dyDescent="0.3">
      <c r="A1059" s="30">
        <v>7.6692826951330062E-5</v>
      </c>
      <c r="B1059" s="29">
        <v>209.19837897711889</v>
      </c>
      <c r="E1059" s="27">
        <v>5.8778428447112674E-3</v>
      </c>
      <c r="F1059" s="20">
        <v>213.64545910922487</v>
      </c>
      <c r="H1059" s="27">
        <v>7.5051311781408003E-2</v>
      </c>
      <c r="I1059" s="20">
        <v>464.64535004821187</v>
      </c>
      <c r="J1059" s="75">
        <f t="shared" si="81"/>
        <v>3822.3924997682711</v>
      </c>
      <c r="K1059" s="75"/>
      <c r="M1059" s="27">
        <v>5.2913580280106771</v>
      </c>
      <c r="N1059" s="32">
        <v>0.23481804238885365</v>
      </c>
      <c r="P1059" s="20">
        <v>8.2678086073428858E-5</v>
      </c>
      <c r="Q1059" s="27">
        <f t="shared" si="80"/>
        <v>213.64545910922487</v>
      </c>
      <c r="R1059" s="32">
        <f t="shared" si="82"/>
        <v>464.64535004821187</v>
      </c>
      <c r="S1059" s="27">
        <f t="shared" si="83"/>
        <v>1.766379765742972E-2</v>
      </c>
      <c r="T1059" s="27">
        <f t="shared" si="84"/>
        <v>3.8415988244904539E-2</v>
      </c>
    </row>
    <row r="1060" spans="1:20" x14ac:dyDescent="0.3">
      <c r="A1060" s="30">
        <v>7.6242367413215106E-5</v>
      </c>
      <c r="B1060" s="29">
        <v>288.06335698702486</v>
      </c>
      <c r="E1060" s="27">
        <v>6.0733237205568003E-5</v>
      </c>
      <c r="F1060" s="20">
        <v>214.40111079907882</v>
      </c>
      <c r="H1060" s="27">
        <v>0.17494354596828998</v>
      </c>
      <c r="I1060" s="20">
        <v>470.23147874950098</v>
      </c>
      <c r="J1060" s="75">
        <f t="shared" si="81"/>
        <v>3822.5674433142394</v>
      </c>
      <c r="K1060" s="75"/>
      <c r="M1060" s="27">
        <v>5.399307540218615</v>
      </c>
      <c r="N1060" s="32">
        <v>0.74925741973569104</v>
      </c>
      <c r="P1060" s="20">
        <v>8.1791869888547808E-5</v>
      </c>
      <c r="Q1060" s="27">
        <f t="shared" si="80"/>
        <v>214.40111079907882</v>
      </c>
      <c r="R1060" s="32">
        <f t="shared" si="82"/>
        <v>470.23147874950098</v>
      </c>
      <c r="S1060" s="27">
        <f t="shared" si="83"/>
        <v>1.7536267758438376E-2</v>
      </c>
      <c r="T1060" s="27">
        <f t="shared" si="84"/>
        <v>3.8461111927378618E-2</v>
      </c>
    </row>
    <row r="1061" spans="1:20" x14ac:dyDescent="0.3">
      <c r="A1061" s="30">
        <v>7.6218973390496103E-5</v>
      </c>
      <c r="B1061" s="29">
        <v>199.93238933250848</v>
      </c>
      <c r="E1061" s="27">
        <v>7.6110377387067274E-2</v>
      </c>
      <c r="F1061" s="20">
        <v>214.45259138550878</v>
      </c>
      <c r="H1061" s="27">
        <v>2.2003417791438551E-2</v>
      </c>
      <c r="I1061" s="20">
        <v>472.02403737931877</v>
      </c>
      <c r="J1061" s="75">
        <f t="shared" si="81"/>
        <v>3822.5894467320309</v>
      </c>
      <c r="K1061" s="75"/>
      <c r="M1061" s="27">
        <v>5.8346853017028479</v>
      </c>
      <c r="N1061" s="32">
        <v>0.40843802076637759</v>
      </c>
      <c r="P1061" s="20">
        <v>7.7652336130995536E-5</v>
      </c>
      <c r="Q1061" s="27">
        <f t="shared" si="80"/>
        <v>214.45259138550878</v>
      </c>
      <c r="R1061" s="32">
        <f t="shared" si="82"/>
        <v>472.02403737931877</v>
      </c>
      <c r="S1061" s="27">
        <f t="shared" si="83"/>
        <v>1.6652744710430566E-2</v>
      </c>
      <c r="T1061" s="27">
        <f t="shared" si="84"/>
        <v>3.665376921248846E-2</v>
      </c>
    </row>
    <row r="1062" spans="1:20" x14ac:dyDescent="0.3">
      <c r="A1062" s="30">
        <v>7.6112040460429853E-5</v>
      </c>
      <c r="B1062" s="29">
        <v>301.68752223703007</v>
      </c>
      <c r="E1062" s="27">
        <v>0.10659539327843959</v>
      </c>
      <c r="F1062" s="20">
        <v>214.55632724108952</v>
      </c>
      <c r="H1062" s="27">
        <v>0.94664369492102196</v>
      </c>
      <c r="I1062" s="20">
        <v>473.26660391523421</v>
      </c>
      <c r="J1062" s="75">
        <f t="shared" si="81"/>
        <v>3823.5360904269519</v>
      </c>
      <c r="K1062" s="75"/>
      <c r="M1062" s="27">
        <v>5.8786222675105364</v>
      </c>
      <c r="N1062" s="32">
        <v>0.24489891738275948</v>
      </c>
      <c r="P1062" s="20">
        <v>7.6692826951330062E-5</v>
      </c>
      <c r="Q1062" s="27">
        <f t="shared" si="80"/>
        <v>214.55632724108952</v>
      </c>
      <c r="R1062" s="32">
        <f t="shared" si="82"/>
        <v>473.26660391523421</v>
      </c>
      <c r="S1062" s="27">
        <f t="shared" si="83"/>
        <v>1.6454931276413821E-2</v>
      </c>
      <c r="T1062" s="27">
        <f t="shared" si="84"/>
        <v>3.6296153755914724E-2</v>
      </c>
    </row>
    <row r="1063" spans="1:20" x14ac:dyDescent="0.3">
      <c r="A1063" s="30">
        <v>7.2632624323887285E-5</v>
      </c>
      <c r="B1063" s="29">
        <v>203.79149106390338</v>
      </c>
      <c r="E1063" s="27">
        <v>0.18357663393089751</v>
      </c>
      <c r="F1063" s="20">
        <v>215.05070051079792</v>
      </c>
      <c r="H1063" s="27">
        <v>0.32839352742257688</v>
      </c>
      <c r="I1063" s="20">
        <v>473.79459854063168</v>
      </c>
      <c r="J1063" s="75">
        <f t="shared" si="81"/>
        <v>3823.8644839543745</v>
      </c>
      <c r="K1063" s="75"/>
      <c r="M1063" s="27">
        <v>6.3779874564556849</v>
      </c>
      <c r="N1063" s="32">
        <v>0.3871713082444716</v>
      </c>
      <c r="P1063" s="20">
        <v>7.6242367413215106E-5</v>
      </c>
      <c r="Q1063" s="27">
        <f t="shared" si="80"/>
        <v>215.05070051079792</v>
      </c>
      <c r="R1063" s="32">
        <f t="shared" si="82"/>
        <v>473.79459854063168</v>
      </c>
      <c r="S1063" s="27">
        <f t="shared" si="83"/>
        <v>1.6395974520813542E-2</v>
      </c>
      <c r="T1063" s="27">
        <f t="shared" si="84"/>
        <v>3.6123221860331588E-2</v>
      </c>
    </row>
    <row r="1064" spans="1:20" x14ac:dyDescent="0.3">
      <c r="A1064" s="30">
        <v>7.2307475420529954E-5</v>
      </c>
      <c r="B1064" s="29">
        <v>211.72465142257838</v>
      </c>
      <c r="E1064" s="27">
        <v>3.6325824137061318</v>
      </c>
      <c r="F1064" s="20">
        <v>215.22378604793855</v>
      </c>
      <c r="H1064" s="27">
        <v>0.10306341755813264</v>
      </c>
      <c r="I1064" s="20">
        <v>474.00771390215425</v>
      </c>
      <c r="J1064" s="75">
        <f t="shared" si="81"/>
        <v>3823.9675473719326</v>
      </c>
      <c r="K1064" s="75"/>
      <c r="M1064" s="27">
        <v>6.3810092070189057</v>
      </c>
      <c r="N1064" s="32">
        <v>0.71617578943820548</v>
      </c>
      <c r="P1064" s="20">
        <v>7.6218973390496103E-5</v>
      </c>
      <c r="Q1064" s="27">
        <f t="shared" si="80"/>
        <v>215.22378604793855</v>
      </c>
      <c r="R1064" s="32">
        <f t="shared" si="82"/>
        <v>474.00771390215425</v>
      </c>
      <c r="S1064" s="27">
        <f t="shared" si="83"/>
        <v>1.6404136021789653E-2</v>
      </c>
      <c r="T1064" s="27">
        <f t="shared" si="84"/>
        <v>3.6128381332798186E-2</v>
      </c>
    </row>
    <row r="1065" spans="1:20" x14ac:dyDescent="0.3">
      <c r="A1065" s="30">
        <v>6.7722828134719748E-5</v>
      </c>
      <c r="B1065" s="29">
        <v>291.94964848629309</v>
      </c>
      <c r="E1065" s="27">
        <v>7.5051311781408003E-2</v>
      </c>
      <c r="F1065" s="20">
        <v>216.96290355981429</v>
      </c>
      <c r="H1065" s="27">
        <v>2.9114079829273578</v>
      </c>
      <c r="I1065" s="20">
        <v>474.12477553698545</v>
      </c>
      <c r="J1065" s="75">
        <f t="shared" si="81"/>
        <v>3826.87895535486</v>
      </c>
      <c r="K1065" s="75"/>
      <c r="M1065" s="27">
        <v>6.4383619957345672</v>
      </c>
      <c r="N1065" s="32">
        <v>0.57107982393682755</v>
      </c>
      <c r="P1065" s="20">
        <v>7.6112040460429853E-5</v>
      </c>
      <c r="Q1065" s="27">
        <f t="shared" si="80"/>
        <v>216.96290355981429</v>
      </c>
      <c r="R1065" s="32">
        <f t="shared" si="82"/>
        <v>474.12477553698545</v>
      </c>
      <c r="S1065" s="27">
        <f t="shared" si="83"/>
        <v>1.6513489294156927E-2</v>
      </c>
      <c r="T1065" s="27">
        <f t="shared" si="84"/>
        <v>3.6086604098963256E-2</v>
      </c>
    </row>
    <row r="1066" spans="1:20" x14ac:dyDescent="0.3">
      <c r="A1066" s="30">
        <v>6.6601538037502905E-5</v>
      </c>
      <c r="B1066" s="29">
        <v>201.23968276513335</v>
      </c>
      <c r="E1066" s="27">
        <v>17.813086741396091</v>
      </c>
      <c r="F1066" s="20">
        <v>218.1320331244533</v>
      </c>
      <c r="H1066" s="27">
        <v>1.4278551618231177</v>
      </c>
      <c r="I1066" s="20">
        <v>474.8511655112876</v>
      </c>
      <c r="J1066" s="75">
        <f t="shared" si="81"/>
        <v>3828.3068105166831</v>
      </c>
      <c r="K1066" s="75"/>
      <c r="M1066" s="27">
        <v>6.5237734635693414</v>
      </c>
      <c r="N1066" s="32">
        <v>0.79532350568506727</v>
      </c>
      <c r="P1066" s="20">
        <v>7.2632624323887285E-5</v>
      </c>
      <c r="Q1066" s="27">
        <f t="shared" si="80"/>
        <v>218.1320331244533</v>
      </c>
      <c r="R1066" s="32">
        <f t="shared" si="82"/>
        <v>474.8511655112876</v>
      </c>
      <c r="S1066" s="27">
        <f t="shared" si="83"/>
        <v>1.5843502014934153E-2</v>
      </c>
      <c r="T1066" s="27">
        <f t="shared" si="84"/>
        <v>3.4489686314341378E-2</v>
      </c>
    </row>
    <row r="1067" spans="1:20" x14ac:dyDescent="0.3">
      <c r="A1067" s="30">
        <v>6.6518568928586319E-5</v>
      </c>
      <c r="B1067" s="29">
        <v>346.84230962902097</v>
      </c>
      <c r="E1067" s="27">
        <v>0.32839352742257688</v>
      </c>
      <c r="F1067" s="20">
        <v>220.28017494303083</v>
      </c>
      <c r="H1067" s="27">
        <v>0.37747673379772095</v>
      </c>
      <c r="I1067" s="20">
        <v>477.20307770917645</v>
      </c>
      <c r="J1067" s="75">
        <f t="shared" si="81"/>
        <v>3828.6842872504808</v>
      </c>
      <c r="K1067" s="75"/>
      <c r="M1067" s="27">
        <v>6.8659568393495647</v>
      </c>
      <c r="N1067" s="32">
        <v>0.30544321771273047</v>
      </c>
      <c r="P1067" s="20">
        <v>7.2307475420529954E-5</v>
      </c>
      <c r="Q1067" s="27">
        <f t="shared" si="80"/>
        <v>220.28017494303083</v>
      </c>
      <c r="R1067" s="32">
        <f t="shared" si="82"/>
        <v>477.20307770917645</v>
      </c>
      <c r="S1067" s="27">
        <f t="shared" si="83"/>
        <v>1.5927903335323242E-2</v>
      </c>
      <c r="T1067" s="27">
        <f t="shared" si="84"/>
        <v>3.4505349812057523E-2</v>
      </c>
    </row>
    <row r="1068" spans="1:20" x14ac:dyDescent="0.3">
      <c r="A1068" s="30">
        <v>6.5874670781340683E-5</v>
      </c>
      <c r="B1068" s="29">
        <v>325.63410471990647</v>
      </c>
      <c r="E1068" s="27">
        <v>2.2003417791438551E-2</v>
      </c>
      <c r="F1068" s="20">
        <v>221.83180435134273</v>
      </c>
      <c r="H1068" s="27">
        <v>5.4617624396541942E-2</v>
      </c>
      <c r="I1068" s="20">
        <v>484.76605902409688</v>
      </c>
      <c r="J1068" s="75">
        <f t="shared" si="81"/>
        <v>3828.7389048748773</v>
      </c>
      <c r="K1068" s="75"/>
      <c r="M1068" s="27">
        <v>6.8850224144841832</v>
      </c>
      <c r="N1068" s="32">
        <v>0.4076322855769775</v>
      </c>
      <c r="P1068" s="20">
        <v>6.7722828134719748E-5</v>
      </c>
      <c r="Q1068" s="27">
        <f t="shared" si="80"/>
        <v>221.83180435134273</v>
      </c>
      <c r="R1068" s="32">
        <f t="shared" si="82"/>
        <v>484.76605902409688</v>
      </c>
      <c r="S1068" s="27">
        <f t="shared" si="83"/>
        <v>1.5023077160900759E-2</v>
      </c>
      <c r="T1068" s="27">
        <f t="shared" si="84"/>
        <v>3.2829728500834321E-2</v>
      </c>
    </row>
    <row r="1069" spans="1:20" x14ac:dyDescent="0.3">
      <c r="A1069" s="30">
        <v>6.548772580572404E-5</v>
      </c>
      <c r="B1069" s="29">
        <v>293.33544132904024</v>
      </c>
      <c r="E1069" s="27">
        <v>0.17494354596828998</v>
      </c>
      <c r="F1069" s="20">
        <v>222.47874281018383</v>
      </c>
      <c r="H1069" s="27">
        <v>17.813086741396091</v>
      </c>
      <c r="I1069" s="20">
        <v>486.32320477393722</v>
      </c>
      <c r="J1069" s="75">
        <f t="shared" si="81"/>
        <v>3846.5519916162734</v>
      </c>
      <c r="K1069" s="75"/>
      <c r="M1069" s="27">
        <v>6.8959294805272293</v>
      </c>
      <c r="N1069" s="32">
        <v>0.51437463623312563</v>
      </c>
      <c r="P1069" s="20">
        <v>6.6601538037502905E-5</v>
      </c>
      <c r="Q1069" s="27">
        <f t="shared" si="80"/>
        <v>222.47874281018383</v>
      </c>
      <c r="R1069" s="32">
        <f t="shared" si="82"/>
        <v>486.32320477393722</v>
      </c>
      <c r="S1069" s="27">
        <f t="shared" si="83"/>
        <v>1.4817426451808285E-2</v>
      </c>
      <c r="T1069" s="27">
        <f t="shared" si="84"/>
        <v>3.2389873421271698E-2</v>
      </c>
    </row>
    <row r="1070" spans="1:20" x14ac:dyDescent="0.3">
      <c r="A1070" s="30">
        <v>6.528547964990139E-5</v>
      </c>
      <c r="B1070" s="29">
        <v>323.09881381461605</v>
      </c>
      <c r="E1070" s="27">
        <v>0.10306341755813264</v>
      </c>
      <c r="F1070" s="20">
        <v>222.97186764037122</v>
      </c>
      <c r="H1070" s="27">
        <v>0.10288724303791241</v>
      </c>
      <c r="I1070" s="20">
        <v>487.63187915215951</v>
      </c>
      <c r="J1070" s="75">
        <f t="shared" si="81"/>
        <v>3846.6548788593113</v>
      </c>
      <c r="K1070" s="75"/>
      <c r="M1070" s="27">
        <v>6.944873845747793</v>
      </c>
      <c r="N1070" s="32">
        <v>0.57648796356232779</v>
      </c>
      <c r="P1070" s="20">
        <v>6.6518568928586319E-5</v>
      </c>
      <c r="Q1070" s="27">
        <f t="shared" si="80"/>
        <v>222.97186764037122</v>
      </c>
      <c r="R1070" s="32">
        <f t="shared" si="82"/>
        <v>487.63187915215951</v>
      </c>
      <c r="S1070" s="27">
        <f t="shared" si="83"/>
        <v>1.4831769546771657E-2</v>
      </c>
      <c r="T1070" s="27">
        <f t="shared" si="84"/>
        <v>3.2436574765158994E-2</v>
      </c>
    </row>
    <row r="1071" spans="1:20" x14ac:dyDescent="0.3">
      <c r="A1071" s="30">
        <v>6.4710275637480663E-5</v>
      </c>
      <c r="B1071" s="29">
        <v>315.83771557200868</v>
      </c>
      <c r="E1071" s="27">
        <v>0.94664369492102196</v>
      </c>
      <c r="F1071" s="20">
        <v>223.8873796425753</v>
      </c>
      <c r="H1071" s="27">
        <v>8.2803090438119398E-2</v>
      </c>
      <c r="I1071" s="20">
        <v>490.54835841905674</v>
      </c>
      <c r="J1071" s="75">
        <f t="shared" si="81"/>
        <v>3846.7376819497495</v>
      </c>
      <c r="K1071" s="75"/>
      <c r="M1071" s="27">
        <v>7.2049842048545543</v>
      </c>
      <c r="N1071" s="32">
        <v>0.85158796688942096</v>
      </c>
      <c r="P1071" s="20">
        <v>6.5874670781340683E-5</v>
      </c>
      <c r="Q1071" s="27">
        <f t="shared" si="80"/>
        <v>223.8873796425753</v>
      </c>
      <c r="R1071" s="32">
        <f t="shared" si="82"/>
        <v>490.54835841905674</v>
      </c>
      <c r="S1071" s="27">
        <f t="shared" si="83"/>
        <v>1.4748507426051684E-2</v>
      </c>
      <c r="T1071" s="27">
        <f t="shared" si="84"/>
        <v>3.2314711613182473E-2</v>
      </c>
    </row>
    <row r="1072" spans="1:20" x14ac:dyDescent="0.3">
      <c r="A1072" s="30">
        <v>6.1254554111656034E-5</v>
      </c>
      <c r="B1072" s="29">
        <v>304.60400150392729</v>
      </c>
      <c r="E1072" s="27">
        <v>0.10288724303791241</v>
      </c>
      <c r="F1072" s="20">
        <v>225.2972006618304</v>
      </c>
      <c r="H1072" s="27">
        <v>8.1041324232046463E-2</v>
      </c>
      <c r="I1072" s="20">
        <v>491.81628067258282</v>
      </c>
      <c r="J1072" s="75">
        <f t="shared" si="81"/>
        <v>3846.8187232739815</v>
      </c>
      <c r="K1072" s="75"/>
      <c r="M1072" s="27">
        <v>7.2761090248206415</v>
      </c>
      <c r="N1072" s="32">
        <v>0.29095072710592046</v>
      </c>
      <c r="P1072" s="20">
        <v>6.548772580572404E-5</v>
      </c>
      <c r="Q1072" s="27">
        <f t="shared" si="80"/>
        <v>225.2972006618304</v>
      </c>
      <c r="R1072" s="32">
        <f t="shared" si="82"/>
        <v>491.81628067258282</v>
      </c>
      <c r="S1072" s="27">
        <f t="shared" si="83"/>
        <v>1.4754201301739139E-2</v>
      </c>
      <c r="T1072" s="27">
        <f t="shared" si="84"/>
        <v>3.220792973547712E-2</v>
      </c>
    </row>
    <row r="1073" spans="1:20" x14ac:dyDescent="0.3">
      <c r="A1073" s="30">
        <v>6.0733237205568003E-5</v>
      </c>
      <c r="B1073" s="29">
        <v>362.98928650688561</v>
      </c>
      <c r="E1073" s="27">
        <v>1.0426307198940776E-5</v>
      </c>
      <c r="F1073" s="20">
        <v>225.84582735485958</v>
      </c>
      <c r="H1073" s="27">
        <v>1.7419673717995465E-2</v>
      </c>
      <c r="I1073" s="20">
        <v>497.10862889893258</v>
      </c>
      <c r="J1073" s="75">
        <f t="shared" si="81"/>
        <v>3846.8361429476995</v>
      </c>
      <c r="K1073" s="75"/>
      <c r="M1073" s="27">
        <v>7.3621268980073182</v>
      </c>
      <c r="N1073" s="32">
        <v>0.63533446600630172</v>
      </c>
      <c r="P1073" s="20">
        <v>6.528547964990139E-5</v>
      </c>
      <c r="Q1073" s="27">
        <f t="shared" si="80"/>
        <v>225.84582735485958</v>
      </c>
      <c r="R1073" s="32">
        <f t="shared" si="82"/>
        <v>497.10862889893258</v>
      </c>
      <c r="S1073" s="27">
        <f t="shared" si="83"/>
        <v>1.4744453165790828E-2</v>
      </c>
      <c r="T1073" s="27">
        <f t="shared" si="84"/>
        <v>3.2453975275771645E-2</v>
      </c>
    </row>
    <row r="1074" spans="1:20" x14ac:dyDescent="0.3">
      <c r="A1074" s="30">
        <v>6.0182585912116338E-5</v>
      </c>
      <c r="B1074" s="29">
        <v>181.65721301399043</v>
      </c>
      <c r="E1074" s="27">
        <v>5.4617624396541942E-2</v>
      </c>
      <c r="F1074" s="20">
        <v>227.70387835881948</v>
      </c>
      <c r="H1074" s="27">
        <v>0.10659539327843959</v>
      </c>
      <c r="I1074" s="20">
        <v>503.2167726300745</v>
      </c>
      <c r="J1074" s="75">
        <f t="shared" si="81"/>
        <v>3846.9427383409779</v>
      </c>
      <c r="K1074" s="75"/>
      <c r="M1074" s="27">
        <v>7.5367346278217155</v>
      </c>
      <c r="N1074" s="32">
        <v>0.36449752311045391</v>
      </c>
      <c r="P1074" s="20">
        <v>6.4710275637480663E-5</v>
      </c>
      <c r="Q1074" s="27">
        <f t="shared" si="80"/>
        <v>227.70387835881948</v>
      </c>
      <c r="R1074" s="32">
        <f t="shared" si="82"/>
        <v>503.2167726300745</v>
      </c>
      <c r="S1074" s="27">
        <f t="shared" si="83"/>
        <v>1.4734780732322577E-2</v>
      </c>
      <c r="T1074" s="27">
        <f t="shared" si="84"/>
        <v>3.2563296062295556E-2</v>
      </c>
    </row>
    <row r="1075" spans="1:20" x14ac:dyDescent="0.3">
      <c r="A1075" s="30">
        <v>5.9951266848656815E-5</v>
      </c>
      <c r="B1075" s="29">
        <v>305.87192375745343</v>
      </c>
      <c r="E1075" s="27">
        <v>8.2803090438119398E-2</v>
      </c>
      <c r="F1075" s="20">
        <v>228.39712706563981</v>
      </c>
      <c r="H1075" s="27">
        <v>3.6325824137061318</v>
      </c>
      <c r="I1075" s="20">
        <v>505.09254897873285</v>
      </c>
      <c r="J1075" s="75">
        <f t="shared" si="81"/>
        <v>3850.5753207546841</v>
      </c>
      <c r="K1075" s="75"/>
      <c r="M1075" s="27">
        <v>7.7759739931570948</v>
      </c>
      <c r="N1075" s="32">
        <v>0.75976527513732628</v>
      </c>
      <c r="P1075" s="20">
        <v>6.1254554111656034E-5</v>
      </c>
      <c r="Q1075" s="27">
        <f t="shared" si="80"/>
        <v>228.39712706563981</v>
      </c>
      <c r="R1075" s="32">
        <f t="shared" si="82"/>
        <v>505.09254897873285</v>
      </c>
      <c r="S1075" s="27">
        <f t="shared" si="83"/>
        <v>1.3990364178789013E-2</v>
      </c>
      <c r="T1075" s="27">
        <f t="shared" si="84"/>
        <v>3.0939218872812067E-2</v>
      </c>
    </row>
    <row r="1076" spans="1:20" x14ac:dyDescent="0.3">
      <c r="A1076" s="30">
        <v>5.5520084970339667E-5</v>
      </c>
      <c r="B1076" s="29">
        <v>278.70099313308242</v>
      </c>
      <c r="E1076" s="27">
        <v>0.37747673379772095</v>
      </c>
      <c r="F1076" s="20">
        <v>229.05361107416516</v>
      </c>
      <c r="H1076" s="27">
        <v>6.694717883328849E-2</v>
      </c>
      <c r="I1076" s="20">
        <v>507.52820500277022</v>
      </c>
      <c r="J1076" s="75">
        <f t="shared" si="81"/>
        <v>3850.6422679335174</v>
      </c>
      <c r="K1076" s="75"/>
      <c r="M1076" s="27">
        <v>8.1915549768517621</v>
      </c>
      <c r="N1076" s="32">
        <v>0.5053327705435412</v>
      </c>
      <c r="P1076" s="20">
        <v>6.0733237205568003E-5</v>
      </c>
      <c r="Q1076" s="27">
        <f t="shared" si="80"/>
        <v>229.05361107416516</v>
      </c>
      <c r="R1076" s="32">
        <f t="shared" si="82"/>
        <v>507.52820500277022</v>
      </c>
      <c r="S1076" s="27">
        <f t="shared" si="83"/>
        <v>1.391116729415919E-2</v>
      </c>
      <c r="T1076" s="27">
        <f t="shared" si="84"/>
        <v>3.0823830862949389E-2</v>
      </c>
    </row>
    <row r="1077" spans="1:20" x14ac:dyDescent="0.3">
      <c r="A1077" s="30">
        <v>5.1182733841415029E-5</v>
      </c>
      <c r="B1077" s="29">
        <v>672.80458774378963</v>
      </c>
      <c r="E1077" s="27">
        <v>8.1041324232046463E-2</v>
      </c>
      <c r="F1077" s="20">
        <v>232.58250782758921</v>
      </c>
      <c r="H1077" s="27">
        <v>23.836335816427891</v>
      </c>
      <c r="I1077" s="20">
        <v>512.50624232904215</v>
      </c>
      <c r="J1077" s="75">
        <f t="shared" si="81"/>
        <v>3874.4786037499453</v>
      </c>
      <c r="K1077" s="75"/>
      <c r="M1077" s="27">
        <v>8.3694200533982439</v>
      </c>
      <c r="N1077" s="32">
        <v>0.22511333547802925</v>
      </c>
      <c r="P1077" s="20">
        <v>6.0182585912116338E-5</v>
      </c>
      <c r="Q1077" s="27">
        <f t="shared" si="80"/>
        <v>232.58250782758921</v>
      </c>
      <c r="R1077" s="32">
        <f t="shared" si="82"/>
        <v>512.50624232904215</v>
      </c>
      <c r="S1077" s="27">
        <f t="shared" si="83"/>
        <v>1.3997416758989358E-2</v>
      </c>
      <c r="T1077" s="27">
        <f t="shared" si="84"/>
        <v>3.0843950959463493E-2</v>
      </c>
    </row>
    <row r="1078" spans="1:20" x14ac:dyDescent="0.3">
      <c r="A1078" s="30">
        <v>5.0817584906326374E-5</v>
      </c>
      <c r="B1078" s="29">
        <v>296.17305447660931</v>
      </c>
      <c r="E1078" s="27">
        <v>4.0408888377896801E-2</v>
      </c>
      <c r="F1078" s="20">
        <v>234.26852184489545</v>
      </c>
      <c r="H1078" s="27">
        <v>7.2049842048545543</v>
      </c>
      <c r="I1078" s="20">
        <v>517.04221789367978</v>
      </c>
      <c r="J1078" s="75">
        <f t="shared" si="81"/>
        <v>3881.6835879547998</v>
      </c>
      <c r="K1078" s="75"/>
      <c r="M1078" s="27">
        <v>8.80410191196097</v>
      </c>
      <c r="N1078" s="32">
        <v>0.69321525331565226</v>
      </c>
      <c r="P1078" s="20">
        <v>5.9951266848656815E-5</v>
      </c>
      <c r="Q1078" s="27">
        <f t="shared" si="80"/>
        <v>234.26852184489545</v>
      </c>
      <c r="R1078" s="32">
        <f t="shared" si="82"/>
        <v>517.04221789367978</v>
      </c>
      <c r="S1078" s="27">
        <f t="shared" si="83"/>
        <v>1.4044694667363715E-2</v>
      </c>
      <c r="T1078" s="27">
        <f t="shared" si="84"/>
        <v>3.0997335976965357E-2</v>
      </c>
    </row>
    <row r="1079" spans="1:20" x14ac:dyDescent="0.3">
      <c r="A1079" s="30">
        <v>4.9524957830726635E-5</v>
      </c>
      <c r="B1079" s="29">
        <v>321.58384808764083</v>
      </c>
      <c r="E1079" s="27">
        <v>0.64830508409750109</v>
      </c>
      <c r="F1079" s="20">
        <v>236.90762588250433</v>
      </c>
      <c r="H1079" s="27">
        <v>4.0408888377896801E-2</v>
      </c>
      <c r="I1079" s="20">
        <v>522.92896723388048</v>
      </c>
      <c r="J1079" s="75">
        <f t="shared" si="81"/>
        <v>3881.7239968431777</v>
      </c>
      <c r="K1079" s="75"/>
      <c r="M1079" s="27">
        <v>9.1818562012076654</v>
      </c>
      <c r="N1079" s="32">
        <v>0.7632481749001041</v>
      </c>
      <c r="P1079" s="20">
        <v>5.5520084970339667E-5</v>
      </c>
      <c r="Q1079" s="27">
        <f t="shared" si="80"/>
        <v>236.90762588250433</v>
      </c>
      <c r="R1079" s="32">
        <f t="shared" si="82"/>
        <v>522.92896723388048</v>
      </c>
      <c r="S1079" s="27">
        <f t="shared" si="83"/>
        <v>1.3153131519118082E-2</v>
      </c>
      <c r="T1079" s="27">
        <f t="shared" si="84"/>
        <v>2.9033060694277014E-2</v>
      </c>
    </row>
    <row r="1080" spans="1:20" x14ac:dyDescent="0.3">
      <c r="A1080" s="30">
        <v>4.9425001179770334E-5</v>
      </c>
      <c r="B1080" s="29">
        <v>237.90690410595764</v>
      </c>
      <c r="E1080" s="27">
        <v>0.28646855652095837</v>
      </c>
      <c r="F1080" s="20">
        <v>236.96796376938289</v>
      </c>
      <c r="H1080" s="27">
        <v>0.64830508409750109</v>
      </c>
      <c r="I1080" s="20">
        <v>525.96480196718346</v>
      </c>
      <c r="J1080" s="75">
        <f t="shared" si="81"/>
        <v>3882.3723019272752</v>
      </c>
      <c r="K1080" s="75"/>
      <c r="M1080" s="27">
        <v>9.3442696434310619</v>
      </c>
      <c r="N1080" s="32">
        <v>0.53782878001249046</v>
      </c>
      <c r="P1080" s="20">
        <v>5.1182733841415029E-5</v>
      </c>
      <c r="Q1080" s="27">
        <f t="shared" si="80"/>
        <v>236.96796376938289</v>
      </c>
      <c r="R1080" s="32">
        <f t="shared" si="82"/>
        <v>525.96480196718346</v>
      </c>
      <c r="S1080" s="27">
        <f t="shared" si="83"/>
        <v>1.2128668218550404E-2</v>
      </c>
      <c r="T1080" s="27">
        <f t="shared" si="84"/>
        <v>2.6920316469038915E-2</v>
      </c>
    </row>
    <row r="1081" spans="1:20" x14ac:dyDescent="0.3">
      <c r="A1081" s="30">
        <v>4.4821618757850956E-5</v>
      </c>
      <c r="B1081" s="29">
        <v>211.20059357454133</v>
      </c>
      <c r="E1081" s="27">
        <v>0.17659226188516186</v>
      </c>
      <c r="F1081" s="20">
        <v>237.9287374345526</v>
      </c>
      <c r="H1081" s="27">
        <v>0.28646855652095837</v>
      </c>
      <c r="I1081" s="20">
        <v>527.25489749170958</v>
      </c>
      <c r="J1081" s="75">
        <f t="shared" si="81"/>
        <v>3882.6587704837962</v>
      </c>
      <c r="K1081" s="75"/>
      <c r="M1081" s="27">
        <v>9.486222380511208</v>
      </c>
      <c r="N1081" s="32">
        <v>0.501561381719136</v>
      </c>
      <c r="P1081" s="20">
        <v>5.0817584906326374E-5</v>
      </c>
      <c r="Q1081" s="27">
        <f t="shared" si="80"/>
        <v>237.9287374345526</v>
      </c>
      <c r="R1081" s="32">
        <f t="shared" si="82"/>
        <v>527.25489749170958</v>
      </c>
      <c r="S1081" s="27">
        <f t="shared" si="83"/>
        <v>1.2090963816235411E-2</v>
      </c>
      <c r="T1081" s="27">
        <f t="shared" si="84"/>
        <v>2.6793820520561361E-2</v>
      </c>
    </row>
    <row r="1082" spans="1:20" x14ac:dyDescent="0.3">
      <c r="A1082" s="30">
        <v>4.2516127905400936E-5</v>
      </c>
      <c r="B1082" s="29">
        <v>304.03477158243572</v>
      </c>
      <c r="E1082" s="27">
        <v>0.22177427741189604</v>
      </c>
      <c r="F1082" s="20">
        <v>238.30226814637277</v>
      </c>
      <c r="H1082" s="27">
        <v>0.17659226188516186</v>
      </c>
      <c r="I1082" s="20">
        <v>529.87229314600347</v>
      </c>
      <c r="J1082" s="75">
        <f t="shared" si="81"/>
        <v>3882.8353627456813</v>
      </c>
      <c r="K1082" s="75"/>
      <c r="M1082" s="27">
        <v>9.5892034119119671</v>
      </c>
      <c r="N1082" s="32">
        <v>0.37290539499469427</v>
      </c>
      <c r="P1082" s="20">
        <v>4.9524957830726635E-5</v>
      </c>
      <c r="Q1082" s="27">
        <f t="shared" si="80"/>
        <v>238.30226814637277</v>
      </c>
      <c r="R1082" s="32">
        <f t="shared" si="82"/>
        <v>529.87229314600347</v>
      </c>
      <c r="S1082" s="27">
        <f t="shared" si="83"/>
        <v>1.1801909780915623E-2</v>
      </c>
      <c r="T1082" s="27">
        <f t="shared" si="84"/>
        <v>2.6241902973726243E-2</v>
      </c>
    </row>
    <row r="1083" spans="1:20" x14ac:dyDescent="0.3">
      <c r="A1083" s="30">
        <v>4.0404025639872998E-5</v>
      </c>
      <c r="B1083" s="29">
        <v>298.82170210896749</v>
      </c>
      <c r="E1083" s="27">
        <v>6.694717883328849E-2</v>
      </c>
      <c r="F1083" s="20">
        <v>238.44690704931077</v>
      </c>
      <c r="H1083" s="27">
        <v>0.22177427741189604</v>
      </c>
      <c r="I1083" s="20">
        <v>538.44375044103424</v>
      </c>
      <c r="J1083" s="75">
        <f t="shared" si="81"/>
        <v>3883.0571370230932</v>
      </c>
      <c r="K1083" s="75"/>
      <c r="M1083" s="27">
        <v>9.9407419217482129</v>
      </c>
      <c r="N1083" s="32">
        <v>0.43732231903194885</v>
      </c>
      <c r="P1083" s="20">
        <v>4.9425001179770334E-5</v>
      </c>
      <c r="Q1083" s="27">
        <f t="shared" si="80"/>
        <v>238.44690704931077</v>
      </c>
      <c r="R1083" s="32">
        <f t="shared" si="82"/>
        <v>538.44375044103424</v>
      </c>
      <c r="S1083" s="27">
        <f t="shared" si="83"/>
        <v>1.1785238662224772E-2</v>
      </c>
      <c r="T1083" s="27">
        <f t="shared" si="84"/>
        <v>2.661258300078808E-2</v>
      </c>
    </row>
    <row r="1084" spans="1:20" x14ac:dyDescent="0.3">
      <c r="A1084" s="30">
        <v>3.8008618048479548E-5</v>
      </c>
      <c r="B1084" s="29">
        <v>331.75404021098632</v>
      </c>
      <c r="E1084" s="27">
        <v>1.6785960858214821E-2</v>
      </c>
      <c r="F1084" s="20">
        <v>241.78708266789221</v>
      </c>
      <c r="H1084" s="27">
        <v>1.7475227195973275E-5</v>
      </c>
      <c r="I1084" s="20">
        <v>540.94161147951775</v>
      </c>
      <c r="J1084" s="75">
        <f t="shared" si="81"/>
        <v>3883.0571544983204</v>
      </c>
      <c r="K1084" s="75"/>
      <c r="M1084" s="27">
        <v>10.605523476475355</v>
      </c>
      <c r="N1084" s="32">
        <v>0.48707478283136435</v>
      </c>
      <c r="P1084" s="20">
        <v>4.4821618757850956E-5</v>
      </c>
      <c r="Q1084" s="27">
        <f t="shared" si="80"/>
        <v>241.78708266789221</v>
      </c>
      <c r="R1084" s="32">
        <f t="shared" si="82"/>
        <v>540.94161147951775</v>
      </c>
      <c r="S1084" s="27">
        <f t="shared" si="83"/>
        <v>1.0837288439913257E-2</v>
      </c>
      <c r="T1084" s="27">
        <f t="shared" si="84"/>
        <v>2.4245878679992477E-2</v>
      </c>
    </row>
    <row r="1085" spans="1:20" x14ac:dyDescent="0.3">
      <c r="A1085" s="30">
        <v>3.4103198686352698E-5</v>
      </c>
      <c r="B1085" s="29">
        <v>192.09043427271348</v>
      </c>
      <c r="E1085" s="27">
        <v>54.995888278382608</v>
      </c>
      <c r="F1085" s="20">
        <v>242.55815404977784</v>
      </c>
      <c r="H1085" s="27">
        <v>4.5358299300005456E-2</v>
      </c>
      <c r="I1085" s="20">
        <v>545.95876421510411</v>
      </c>
      <c r="J1085" s="75">
        <f t="shared" si="81"/>
        <v>3883.1025127976204</v>
      </c>
      <c r="K1085" s="75"/>
      <c r="M1085" s="27">
        <v>10.619793127272487</v>
      </c>
      <c r="N1085" s="32">
        <v>0.59705239246314357</v>
      </c>
      <c r="P1085" s="20">
        <v>4.2516127905400936E-5</v>
      </c>
      <c r="Q1085" s="27">
        <f t="shared" si="80"/>
        <v>242.55815404977784</v>
      </c>
      <c r="R1085" s="32">
        <f t="shared" si="82"/>
        <v>545.95876421510411</v>
      </c>
      <c r="S1085" s="27">
        <f t="shared" si="83"/>
        <v>1.0312633502078299E-2</v>
      </c>
      <c r="T1085" s="27">
        <f t="shared" si="84"/>
        <v>2.3212052650443998E-2</v>
      </c>
    </row>
    <row r="1086" spans="1:20" x14ac:dyDescent="0.3">
      <c r="A1086" s="30">
        <v>3.3316840927000158E-5</v>
      </c>
      <c r="B1086" s="29">
        <v>691.80652320651791</v>
      </c>
      <c r="E1086" s="27">
        <v>4.5358299300005456E-2</v>
      </c>
      <c r="F1086" s="20">
        <v>242.71637627510722</v>
      </c>
      <c r="H1086" s="27">
        <v>3.40233123733924E-3</v>
      </c>
      <c r="I1086" s="20">
        <v>548.58447761987941</v>
      </c>
      <c r="J1086" s="75">
        <f t="shared" si="81"/>
        <v>3883.1059151288578</v>
      </c>
      <c r="K1086" s="75"/>
      <c r="M1086" s="27">
        <v>11.033604534579354</v>
      </c>
      <c r="N1086" s="32">
        <v>0.14369689095910509</v>
      </c>
      <c r="P1086" s="20">
        <v>4.0404025639872998E-5</v>
      </c>
      <c r="Q1086" s="27">
        <f t="shared" si="80"/>
        <v>242.71637627510722</v>
      </c>
      <c r="R1086" s="32">
        <f t="shared" si="82"/>
        <v>548.58447761987941</v>
      </c>
      <c r="S1086" s="27">
        <f t="shared" si="83"/>
        <v>9.8067186902364937E-3</v>
      </c>
      <c r="T1086" s="27">
        <f t="shared" si="84"/>
        <v>2.2165021299389943E-2</v>
      </c>
    </row>
    <row r="1087" spans="1:20" x14ac:dyDescent="0.3">
      <c r="A1087" s="30">
        <v>2.9851816179871093E-5</v>
      </c>
      <c r="B1087" s="29">
        <v>284.72909911068939</v>
      </c>
      <c r="E1087" s="27">
        <v>1.2610827798198443E-3</v>
      </c>
      <c r="F1087" s="20">
        <v>246.15738188102242</v>
      </c>
      <c r="H1087" s="27">
        <v>3.5872642865797388E-4</v>
      </c>
      <c r="I1087" s="20">
        <v>548.63696599371633</v>
      </c>
      <c r="J1087" s="75">
        <f t="shared" si="81"/>
        <v>3883.1062738552864</v>
      </c>
      <c r="K1087" s="75"/>
      <c r="M1087" s="27">
        <v>11.847137649732531</v>
      </c>
      <c r="N1087" s="32">
        <v>0.62750032857872085</v>
      </c>
      <c r="P1087" s="20">
        <v>3.8008618048479548E-5</v>
      </c>
      <c r="Q1087" s="27">
        <f t="shared" si="80"/>
        <v>246.15738188102242</v>
      </c>
      <c r="R1087" s="32">
        <f t="shared" si="82"/>
        <v>548.63696599371633</v>
      </c>
      <c r="S1087" s="27">
        <f t="shared" si="83"/>
        <v>9.3561019077295013E-3</v>
      </c>
      <c r="T1087" s="27">
        <f t="shared" si="84"/>
        <v>2.0852932887731827E-2</v>
      </c>
    </row>
    <row r="1088" spans="1:20" x14ac:dyDescent="0.3">
      <c r="A1088" s="30">
        <v>2.9833088774466887E-5</v>
      </c>
      <c r="B1088" s="29">
        <v>248.50387743609429</v>
      </c>
      <c r="E1088" s="27">
        <v>8.209838185530316E-2</v>
      </c>
      <c r="F1088" s="20">
        <v>254.48669304850239</v>
      </c>
      <c r="H1088" s="27">
        <v>2.1503508260138915E-3</v>
      </c>
      <c r="I1088" s="20">
        <v>548.69589576813325</v>
      </c>
      <c r="J1088" s="75">
        <f t="shared" si="81"/>
        <v>3883.1084242061124</v>
      </c>
      <c r="K1088" s="75"/>
      <c r="M1088" s="27">
        <v>12.302705321673557</v>
      </c>
      <c r="N1088" s="32">
        <v>0.54185035248211422</v>
      </c>
      <c r="P1088" s="20">
        <v>3.4103198686352698E-5</v>
      </c>
      <c r="Q1088" s="27">
        <f t="shared" si="80"/>
        <v>254.48669304850239</v>
      </c>
      <c r="R1088" s="32">
        <f t="shared" si="82"/>
        <v>548.69589576813325</v>
      </c>
      <c r="S1088" s="27">
        <f t="shared" si="83"/>
        <v>8.6788102560659292E-3</v>
      </c>
      <c r="T1088" s="27">
        <f t="shared" si="84"/>
        <v>1.8712285151766921E-2</v>
      </c>
    </row>
    <row r="1089" spans="1:20" x14ac:dyDescent="0.3">
      <c r="A1089" s="30">
        <v>2.7598740871326299E-5</v>
      </c>
      <c r="B1089" s="29">
        <v>222.18999385870484</v>
      </c>
      <c r="E1089" s="27">
        <v>0.18760300962003384</v>
      </c>
      <c r="F1089" s="20">
        <v>262.32043583606975</v>
      </c>
      <c r="H1089" s="27">
        <v>1.5846840578888077E-3</v>
      </c>
      <c r="I1089" s="20">
        <v>548.74598488963591</v>
      </c>
      <c r="J1089" s="75">
        <f t="shared" si="81"/>
        <v>3883.1100088901703</v>
      </c>
      <c r="K1089" s="75"/>
      <c r="M1089" s="27">
        <v>12.401720880183802</v>
      </c>
      <c r="N1089" s="32">
        <v>0.26566658369350959</v>
      </c>
      <c r="P1089" s="20">
        <v>3.3316840927000158E-5</v>
      </c>
      <c r="Q1089" s="27">
        <f t="shared" si="80"/>
        <v>262.32043583606975</v>
      </c>
      <c r="R1089" s="32">
        <f t="shared" si="82"/>
        <v>548.74598488963591</v>
      </c>
      <c r="S1089" s="27">
        <f t="shared" si="83"/>
        <v>8.7396882326516868E-3</v>
      </c>
      <c r="T1089" s="27">
        <f t="shared" si="84"/>
        <v>1.8282482687898033E-2</v>
      </c>
    </row>
    <row r="1090" spans="1:20" x14ac:dyDescent="0.3">
      <c r="A1090" s="30">
        <v>2.5299554181401618E-5</v>
      </c>
      <c r="B1090" s="29">
        <v>205.7759099387421</v>
      </c>
      <c r="E1090" s="27">
        <v>1.4094142773501517E-2</v>
      </c>
      <c r="F1090" s="20">
        <v>265.93140960428315</v>
      </c>
      <c r="H1090" s="27">
        <v>8.209838185530316E-2</v>
      </c>
      <c r="I1090" s="20">
        <v>548.93364342201494</v>
      </c>
      <c r="J1090" s="75">
        <f t="shared" si="81"/>
        <v>3883.1921072720256</v>
      </c>
      <c r="K1090" s="75"/>
      <c r="M1090" s="27">
        <v>12.459399696238961</v>
      </c>
      <c r="N1090" s="32">
        <v>0.7634453113291616</v>
      </c>
      <c r="P1090" s="20">
        <v>2.9851816179871093E-5</v>
      </c>
      <c r="Q1090" s="27">
        <f t="shared" si="80"/>
        <v>265.93140960428315</v>
      </c>
      <c r="R1090" s="32">
        <f t="shared" si="82"/>
        <v>548.93364342201494</v>
      </c>
      <c r="S1090" s="27">
        <f t="shared" si="83"/>
        <v>7.9385355559610671E-3</v>
      </c>
      <c r="T1090" s="27">
        <f t="shared" si="84"/>
        <v>1.6386666218380894E-2</v>
      </c>
    </row>
    <row r="1091" spans="1:20" x14ac:dyDescent="0.3">
      <c r="A1091" s="30">
        <v>2.5021306555572664E-5</v>
      </c>
      <c r="B1091" s="29">
        <v>393.64899454433538</v>
      </c>
      <c r="E1091" s="27">
        <v>2.0841927911988023E-2</v>
      </c>
      <c r="F1091" s="20">
        <v>270.17537141269992</v>
      </c>
      <c r="H1091" s="27">
        <v>2.3270262108781026E-3</v>
      </c>
      <c r="I1091" s="20">
        <v>548.94463835098179</v>
      </c>
      <c r="J1091" s="75">
        <f t="shared" si="81"/>
        <v>3883.1944342982365</v>
      </c>
      <c r="K1091" s="75"/>
      <c r="M1091" s="27">
        <v>12.75445245948913</v>
      </c>
      <c r="N1091" s="32">
        <v>0.59103349249695902</v>
      </c>
      <c r="P1091" s="20">
        <v>2.9833088774466887E-5</v>
      </c>
      <c r="Q1091" s="27">
        <f t="shared" si="80"/>
        <v>270.17537141269992</v>
      </c>
      <c r="R1091" s="32">
        <f t="shared" si="82"/>
        <v>548.94463835098179</v>
      </c>
      <c r="S1091" s="27">
        <f t="shared" si="83"/>
        <v>8.0601658400296407E-3</v>
      </c>
      <c r="T1091" s="27">
        <f t="shared" si="84"/>
        <v>1.6376714128192461E-2</v>
      </c>
    </row>
    <row r="1092" spans="1:20" x14ac:dyDescent="0.3">
      <c r="A1092" s="30">
        <v>2.4617066628707107E-5</v>
      </c>
      <c r="B1092" s="29">
        <v>288.30932932715098</v>
      </c>
      <c r="E1092" s="27">
        <v>1.6950036962498416E-2</v>
      </c>
      <c r="F1092" s="20">
        <v>273.37539536775944</v>
      </c>
      <c r="H1092" s="27">
        <v>1.2610827798198443E-3</v>
      </c>
      <c r="I1092" s="20">
        <v>549.21632268410713</v>
      </c>
      <c r="J1092" s="75">
        <f t="shared" si="81"/>
        <v>3883.1956953810163</v>
      </c>
      <c r="K1092" s="75"/>
      <c r="M1092" s="27">
        <v>12.98274872880711</v>
      </c>
      <c r="N1092" s="32">
        <v>0.61732298825316956</v>
      </c>
      <c r="P1092" s="20">
        <v>2.7598740871326299E-5</v>
      </c>
      <c r="Q1092" s="27">
        <f t="shared" si="80"/>
        <v>273.37539536775944</v>
      </c>
      <c r="R1092" s="32">
        <f t="shared" si="82"/>
        <v>549.21632268410713</v>
      </c>
      <c r="S1092" s="27">
        <f t="shared" si="83"/>
        <v>7.5448166973511683E-3</v>
      </c>
      <c r="T1092" s="27">
        <f t="shared" si="84"/>
        <v>1.5157678972061401E-2</v>
      </c>
    </row>
    <row r="1093" spans="1:20" x14ac:dyDescent="0.3">
      <c r="A1093" s="30">
        <v>2.295083004355547E-5</v>
      </c>
      <c r="B1093" s="29">
        <v>202.05134508212151</v>
      </c>
      <c r="E1093" s="27">
        <v>1.7475227195973275E-5</v>
      </c>
      <c r="F1093" s="20">
        <v>273.54285329071183</v>
      </c>
      <c r="H1093" s="27">
        <v>7.0207549332735653E-2</v>
      </c>
      <c r="I1093" s="20">
        <v>549.32910433248298</v>
      </c>
      <c r="J1093" s="75">
        <f t="shared" si="81"/>
        <v>3883.2659029303491</v>
      </c>
      <c r="K1093" s="75"/>
      <c r="M1093" s="27">
        <v>13.101373048386904</v>
      </c>
      <c r="N1093" s="32">
        <v>0.53052777224983383</v>
      </c>
      <c r="P1093" s="20">
        <v>2.5299554181401618E-5</v>
      </c>
      <c r="Q1093" s="27">
        <f t="shared" si="80"/>
        <v>273.54285329071183</v>
      </c>
      <c r="R1093" s="32">
        <f t="shared" si="82"/>
        <v>549.32910433248298</v>
      </c>
      <c r="S1093" s="27">
        <f t="shared" si="83"/>
        <v>6.9205122377635582E-3</v>
      </c>
      <c r="T1093" s="27">
        <f t="shared" si="84"/>
        <v>1.3897781438480476E-2</v>
      </c>
    </row>
    <row r="1094" spans="1:20" x14ac:dyDescent="0.3">
      <c r="A1094" s="30">
        <v>2.1684633111362928E-5</v>
      </c>
      <c r="B1094" s="29">
        <v>157.91051419995807</v>
      </c>
      <c r="E1094" s="27">
        <v>3.40233123733924E-3</v>
      </c>
      <c r="F1094" s="20">
        <v>276.79900091926072</v>
      </c>
      <c r="H1094" s="27">
        <v>1.4094142773501517E-2</v>
      </c>
      <c r="I1094" s="20">
        <v>583.01794051665638</v>
      </c>
      <c r="J1094" s="75">
        <f t="shared" si="81"/>
        <v>3883.2799970731226</v>
      </c>
      <c r="K1094" s="75"/>
      <c r="M1094" s="27">
        <v>13.21643380582168</v>
      </c>
      <c r="N1094" s="32">
        <v>0.52622367786055146</v>
      </c>
      <c r="P1094" s="20">
        <v>2.5021306555572664E-5</v>
      </c>
      <c r="Q1094" s="27">
        <f t="shared" si="80"/>
        <v>276.79900091926072</v>
      </c>
      <c r="R1094" s="32">
        <f t="shared" si="82"/>
        <v>583.01794051665638</v>
      </c>
      <c r="S1094" s="27">
        <f t="shared" si="83"/>
        <v>6.9258726562770618E-3</v>
      </c>
      <c r="T1094" s="27">
        <f t="shared" si="84"/>
        <v>1.4587870617065887E-2</v>
      </c>
    </row>
    <row r="1095" spans="1:20" x14ac:dyDescent="0.3">
      <c r="A1095" s="30">
        <v>2.0943698928022059E-5</v>
      </c>
      <c r="B1095" s="29">
        <v>232.96876271401331</v>
      </c>
      <c r="E1095" s="27">
        <v>3.5872642865797388E-4</v>
      </c>
      <c r="F1095" s="20">
        <v>276.8514736135902</v>
      </c>
      <c r="H1095" s="27">
        <v>54.995888278382608</v>
      </c>
      <c r="I1095" s="20">
        <v>587.18011814060446</v>
      </c>
      <c r="J1095" s="75">
        <f t="shared" si="81"/>
        <v>3938.2758853515052</v>
      </c>
      <c r="K1095" s="75"/>
      <c r="M1095" s="27">
        <v>13.243066097733845</v>
      </c>
      <c r="N1095" s="32">
        <v>0.6978516959696236</v>
      </c>
      <c r="P1095" s="20">
        <v>2.4617066628707107E-5</v>
      </c>
      <c r="Q1095" s="27">
        <f t="shared" ref="Q1095:Q1152" si="85">F1095</f>
        <v>276.8514736135902</v>
      </c>
      <c r="R1095" s="32">
        <f t="shared" si="82"/>
        <v>587.18011814060446</v>
      </c>
      <c r="S1095" s="27">
        <f t="shared" si="83"/>
        <v>6.8152711722014973E-3</v>
      </c>
      <c r="T1095" s="27">
        <f t="shared" si="84"/>
        <v>1.4454652091319371E-2</v>
      </c>
    </row>
    <row r="1096" spans="1:20" x14ac:dyDescent="0.3">
      <c r="A1096" s="30">
        <v>1.9811111087619793E-5</v>
      </c>
      <c r="B1096" s="29">
        <v>298.75401530926672</v>
      </c>
      <c r="E1096" s="27">
        <v>2.1503508260138915E-3</v>
      </c>
      <c r="F1096" s="20">
        <v>276.91040338800713</v>
      </c>
      <c r="H1096" s="27">
        <v>0.18760300962003384</v>
      </c>
      <c r="I1096" s="20">
        <v>597.67509565925013</v>
      </c>
      <c r="J1096" s="75">
        <f t="shared" ref="J1096:J1152" si="86">J1095+H1096</f>
        <v>3938.4634883611252</v>
      </c>
      <c r="K1096" s="75"/>
      <c r="M1096" s="27">
        <v>13.303870937178317</v>
      </c>
      <c r="N1096" s="32">
        <v>0.23625925107156417</v>
      </c>
      <c r="P1096" s="20">
        <v>2.295083004355547E-5</v>
      </c>
      <c r="Q1096" s="27">
        <f t="shared" si="85"/>
        <v>276.91040338800713</v>
      </c>
      <c r="R1096" s="32">
        <f t="shared" ref="R1096:R1152" si="87">I1096</f>
        <v>597.67509565925013</v>
      </c>
      <c r="S1096" s="27">
        <f t="shared" ref="S1096:S1152" si="88">P1096 * Q1096</f>
        <v>6.3553236054505382E-3</v>
      </c>
      <c r="T1096" s="27">
        <f t="shared" ref="T1096:T1152" si="89">P1096 * R1096</f>
        <v>1.3717139541741207E-2</v>
      </c>
    </row>
    <row r="1097" spans="1:20" x14ac:dyDescent="0.3">
      <c r="A1097" s="30">
        <v>1.9688705833686981E-5</v>
      </c>
      <c r="B1097" s="29">
        <v>289.48802566465628</v>
      </c>
      <c r="E1097" s="27">
        <v>1.5846840578888077E-3</v>
      </c>
      <c r="F1097" s="20">
        <v>276.96050818901722</v>
      </c>
      <c r="H1097" s="27">
        <v>1.6785960858214821E-2</v>
      </c>
      <c r="I1097" s="20">
        <v>610.16143082068595</v>
      </c>
      <c r="J1097" s="75">
        <f t="shared" si="86"/>
        <v>3938.4802743219834</v>
      </c>
      <c r="K1097" s="75"/>
      <c r="M1097" s="27">
        <v>13.405283581050753</v>
      </c>
      <c r="N1097" s="32">
        <v>0.69298784023171245</v>
      </c>
      <c r="P1097" s="20">
        <v>2.1684633111362928E-5</v>
      </c>
      <c r="Q1097" s="27">
        <f t="shared" si="85"/>
        <v>276.96050818901722</v>
      </c>
      <c r="R1097" s="32">
        <f t="shared" si="87"/>
        <v>610.16143082068595</v>
      </c>
      <c r="S1097" s="27">
        <f t="shared" si="88"/>
        <v>6.0057870064154657E-3</v>
      </c>
      <c r="T1097" s="27">
        <f t="shared" si="89"/>
        <v>1.3231126766050826E-2</v>
      </c>
    </row>
    <row r="1098" spans="1:20" x14ac:dyDescent="0.3">
      <c r="A1098" s="30">
        <v>1.7475227195973275E-5</v>
      </c>
      <c r="B1098" s="29">
        <v>540.94161147951775</v>
      </c>
      <c r="E1098" s="27">
        <v>2.3270262108781026E-3</v>
      </c>
      <c r="F1098" s="20">
        <v>277.15913029134828</v>
      </c>
      <c r="H1098" s="27">
        <v>2.0841927911988023E-2</v>
      </c>
      <c r="I1098" s="20">
        <v>611.80693042478288</v>
      </c>
      <c r="J1098" s="75">
        <f t="shared" si="86"/>
        <v>3938.5011162498954</v>
      </c>
      <c r="K1098" s="75"/>
      <c r="M1098" s="27">
        <v>13.483078812272652</v>
      </c>
      <c r="N1098" s="32">
        <v>0.76246797409782829</v>
      </c>
      <c r="P1098" s="20">
        <v>2.0943698928022059E-5</v>
      </c>
      <c r="Q1098" s="27">
        <f t="shared" si="85"/>
        <v>277.15913029134828</v>
      </c>
      <c r="R1098" s="32">
        <f t="shared" si="87"/>
        <v>611.80693042478288</v>
      </c>
      <c r="S1098" s="27">
        <f t="shared" si="88"/>
        <v>5.8047373799744372E-3</v>
      </c>
      <c r="T1098" s="27">
        <f t="shared" si="89"/>
        <v>1.2813500152893991E-2</v>
      </c>
    </row>
    <row r="1099" spans="1:20" x14ac:dyDescent="0.3">
      <c r="A1099" s="30">
        <v>1.7031192783178994E-5</v>
      </c>
      <c r="B1099" s="29">
        <v>229.59909636934282</v>
      </c>
      <c r="E1099" s="27">
        <v>7.0207549332735653E-2</v>
      </c>
      <c r="F1099" s="20">
        <v>277.5436119523568</v>
      </c>
      <c r="H1099" s="27">
        <v>1.6950036962498416E-2</v>
      </c>
      <c r="I1099" s="20">
        <v>631.36963572980051</v>
      </c>
      <c r="J1099" s="75">
        <f t="shared" si="86"/>
        <v>3938.5180662868579</v>
      </c>
      <c r="K1099" s="75"/>
      <c r="M1099" s="27">
        <v>13.527514187598626</v>
      </c>
      <c r="N1099" s="32">
        <v>0.75485424193400752</v>
      </c>
      <c r="P1099" s="20">
        <v>1.9811111087619793E-5</v>
      </c>
      <c r="Q1099" s="27">
        <f t="shared" si="85"/>
        <v>277.5436119523568</v>
      </c>
      <c r="R1099" s="32">
        <f t="shared" si="87"/>
        <v>631.36963572980051</v>
      </c>
      <c r="S1099" s="27">
        <f t="shared" si="88"/>
        <v>5.498447328047381E-3</v>
      </c>
      <c r="T1099" s="27">
        <f t="shared" si="89"/>
        <v>1.2508133990793121E-2</v>
      </c>
    </row>
    <row r="1100" spans="1:20" x14ac:dyDescent="0.3">
      <c r="A1100" s="30">
        <v>1.4968576579121873E-5</v>
      </c>
      <c r="B1100" s="29">
        <v>682.06193084757319</v>
      </c>
      <c r="E1100" s="27">
        <v>1.5452225443368661E-4</v>
      </c>
      <c r="F1100" s="20">
        <v>280.22168477078117</v>
      </c>
      <c r="H1100" s="27">
        <v>7.5298356691746449E-3</v>
      </c>
      <c r="I1100" s="20">
        <v>635.96421543340966</v>
      </c>
      <c r="J1100" s="75">
        <f t="shared" si="86"/>
        <v>3938.5255961225271</v>
      </c>
      <c r="K1100" s="75"/>
      <c r="M1100" s="27">
        <v>13.820867384415351</v>
      </c>
      <c r="N1100" s="32">
        <v>0.70939154244757696</v>
      </c>
      <c r="P1100" s="20">
        <v>1.9688705833686981E-5</v>
      </c>
      <c r="Q1100" s="27">
        <f t="shared" si="85"/>
        <v>280.22168477078117</v>
      </c>
      <c r="R1100" s="32">
        <f t="shared" si="87"/>
        <v>635.96421543340966</v>
      </c>
      <c r="S1100" s="27">
        <f t="shared" si="88"/>
        <v>5.5172023196720732E-3</v>
      </c>
      <c r="T1100" s="27">
        <f t="shared" si="89"/>
        <v>1.2521312358419938E-2</v>
      </c>
    </row>
    <row r="1101" spans="1:20" x14ac:dyDescent="0.3">
      <c r="A1101" s="30">
        <v>1.4274260138336103E-5</v>
      </c>
      <c r="B1101" s="29">
        <v>285.37871804171141</v>
      </c>
      <c r="E1101" s="27">
        <v>3.9276119423448108E-7</v>
      </c>
      <c r="F1101" s="20">
        <v>292.23628882665287</v>
      </c>
      <c r="H1101" s="27">
        <v>0.5089558319000389</v>
      </c>
      <c r="I1101" s="20">
        <v>649.78966069701494</v>
      </c>
      <c r="J1101" s="75">
        <f t="shared" si="86"/>
        <v>3939.0345519544271</v>
      </c>
      <c r="K1101" s="75"/>
      <c r="M1101" s="27">
        <v>13.900200635562669</v>
      </c>
      <c r="N1101" s="32">
        <v>0.31049996430306465</v>
      </c>
      <c r="P1101" s="20">
        <v>1.7475227195973275E-5</v>
      </c>
      <c r="Q1101" s="27">
        <f t="shared" si="85"/>
        <v>292.23628882665287</v>
      </c>
      <c r="R1101" s="32">
        <f t="shared" si="87"/>
        <v>649.78966069701494</v>
      </c>
      <c r="S1101" s="27">
        <f t="shared" si="88"/>
        <v>5.1068955421538255E-3</v>
      </c>
      <c r="T1101" s="27">
        <f t="shared" si="89"/>
        <v>1.1355221950274722E-2</v>
      </c>
    </row>
    <row r="1102" spans="1:20" x14ac:dyDescent="0.3">
      <c r="A1102" s="30">
        <v>1.3841632608091459E-5</v>
      </c>
      <c r="B1102" s="29">
        <v>678.26090122262599</v>
      </c>
      <c r="E1102" s="27">
        <v>5.1182733841415029E-5</v>
      </c>
      <c r="F1102" s="20">
        <v>293.97738846230396</v>
      </c>
      <c r="H1102" s="27">
        <v>2.8544600259010622E-3</v>
      </c>
      <c r="I1102" s="20">
        <v>655.67641003721553</v>
      </c>
      <c r="J1102" s="75">
        <f t="shared" si="86"/>
        <v>3939.037406414453</v>
      </c>
      <c r="K1102" s="75"/>
      <c r="M1102" s="27">
        <v>16.6706098636771</v>
      </c>
      <c r="N1102" s="32">
        <v>0.61143902053102073</v>
      </c>
      <c r="P1102" s="20">
        <v>1.7031192783178994E-5</v>
      </c>
      <c r="Q1102" s="27">
        <f t="shared" si="85"/>
        <v>293.97738846230396</v>
      </c>
      <c r="R1102" s="32">
        <f t="shared" si="87"/>
        <v>655.67641003721553</v>
      </c>
      <c r="S1102" s="27">
        <f t="shared" si="88"/>
        <v>5.0067855767969988E-3</v>
      </c>
      <c r="T1102" s="27">
        <f t="shared" si="89"/>
        <v>1.1166951342726536E-2</v>
      </c>
    </row>
    <row r="1103" spans="1:20" x14ac:dyDescent="0.3">
      <c r="A1103" s="30">
        <v>1.2924364000355126E-5</v>
      </c>
      <c r="B1103" s="29">
        <v>240.37786522465132</v>
      </c>
      <c r="E1103" s="27">
        <v>1.1297953733446775E-5</v>
      </c>
      <c r="F1103" s="20">
        <v>294.3725824372994</v>
      </c>
      <c r="H1103" s="27">
        <v>4.5795888515385741E-2</v>
      </c>
      <c r="I1103" s="20">
        <v>658.71224477051862</v>
      </c>
      <c r="J1103" s="75">
        <f t="shared" si="86"/>
        <v>3939.0832023029684</v>
      </c>
      <c r="K1103" s="75"/>
      <c r="M1103" s="27">
        <v>16.761566575987217</v>
      </c>
      <c r="N1103" s="32">
        <v>0.80385253695805592</v>
      </c>
      <c r="P1103" s="20">
        <v>1.4968576579121873E-5</v>
      </c>
      <c r="Q1103" s="27">
        <f t="shared" si="85"/>
        <v>294.3725824372994</v>
      </c>
      <c r="R1103" s="32">
        <f t="shared" si="87"/>
        <v>658.71224477051862</v>
      </c>
      <c r="S1103" s="27">
        <f t="shared" si="88"/>
        <v>4.4063385430065825E-3</v>
      </c>
      <c r="T1103" s="27">
        <f t="shared" si="89"/>
        <v>9.8599846794527792E-3</v>
      </c>
    </row>
    <row r="1104" spans="1:20" x14ac:dyDescent="0.3">
      <c r="A1104" s="30">
        <v>1.1908916349057108E-5</v>
      </c>
      <c r="B1104" s="29">
        <v>707.7356560408349</v>
      </c>
      <c r="E1104" s="27">
        <v>1.3841632608091459E-5</v>
      </c>
      <c r="F1104" s="20">
        <v>300.66345957878792</v>
      </c>
      <c r="H1104" s="27">
        <v>2.023596976096087E-2</v>
      </c>
      <c r="I1104" s="20">
        <v>660.00234029504475</v>
      </c>
      <c r="J1104" s="75">
        <f t="shared" si="86"/>
        <v>3939.1034382727294</v>
      </c>
      <c r="K1104" s="75"/>
      <c r="M1104" s="27">
        <v>17.056333986698519</v>
      </c>
      <c r="N1104" s="32">
        <v>0.35861150039339534</v>
      </c>
      <c r="P1104" s="20">
        <v>1.4274260138336103E-5</v>
      </c>
      <c r="Q1104" s="27">
        <f t="shared" si="85"/>
        <v>300.66345957878792</v>
      </c>
      <c r="R1104" s="32">
        <f t="shared" si="87"/>
        <v>660.00234029504475</v>
      </c>
      <c r="S1104" s="27">
        <f t="shared" si="88"/>
        <v>4.2917484361197208E-3</v>
      </c>
      <c r="T1104" s="27">
        <f t="shared" si="89"/>
        <v>9.4210450972820967E-3</v>
      </c>
    </row>
    <row r="1105" spans="1:20" x14ac:dyDescent="0.3">
      <c r="A1105" s="30">
        <v>1.1504049325594679E-5</v>
      </c>
      <c r="B1105" s="29">
        <v>664.73152014621598</v>
      </c>
      <c r="E1105" s="27">
        <v>1.6001395124476403E-6</v>
      </c>
      <c r="F1105" s="20">
        <v>300.71543498162595</v>
      </c>
      <c r="H1105" s="27">
        <v>1.2474373156237561E-2</v>
      </c>
      <c r="I1105" s="20">
        <v>662.61973594933863</v>
      </c>
      <c r="J1105" s="75">
        <f t="shared" si="86"/>
        <v>3939.1159126458856</v>
      </c>
      <c r="K1105" s="75"/>
      <c r="M1105" s="27">
        <v>17.193171837438967</v>
      </c>
      <c r="N1105" s="32">
        <v>0.36320654862215157</v>
      </c>
      <c r="P1105" s="20">
        <v>1.3841632608091459E-5</v>
      </c>
      <c r="Q1105" s="27">
        <f t="shared" si="85"/>
        <v>300.71543498162595</v>
      </c>
      <c r="R1105" s="32">
        <f t="shared" si="87"/>
        <v>662.61973594933863</v>
      </c>
      <c r="S1105" s="27">
        <f t="shared" si="88"/>
        <v>4.1623925705980809E-3</v>
      </c>
      <c r="T1105" s="27">
        <f t="shared" si="89"/>
        <v>9.1717389438813173E-3</v>
      </c>
    </row>
    <row r="1106" spans="1:20" x14ac:dyDescent="0.3">
      <c r="A1106" s="30">
        <v>1.1297953733446775E-5</v>
      </c>
      <c r="B1106" s="29">
        <v>671.57329338544332</v>
      </c>
      <c r="E1106" s="27">
        <v>1.4968576579121873E-5</v>
      </c>
      <c r="F1106" s="20">
        <v>301.57810957696336</v>
      </c>
      <c r="H1106" s="27">
        <v>1.1504049325594679E-5</v>
      </c>
      <c r="I1106" s="20">
        <v>664.73152014621598</v>
      </c>
      <c r="J1106" s="75">
        <f t="shared" si="86"/>
        <v>3939.1159241499349</v>
      </c>
      <c r="K1106" s="75"/>
      <c r="M1106" s="27">
        <v>17.560528588653597</v>
      </c>
      <c r="N1106" s="32">
        <v>0.75461117088037755</v>
      </c>
      <c r="P1106" s="20">
        <v>1.2924364000355126E-5</v>
      </c>
      <c r="Q1106" s="27">
        <f t="shared" si="85"/>
        <v>301.57810957696336</v>
      </c>
      <c r="R1106" s="32">
        <f t="shared" si="87"/>
        <v>664.73152014621598</v>
      </c>
      <c r="S1106" s="27">
        <f t="shared" si="88"/>
        <v>3.8977052627116589E-3</v>
      </c>
      <c r="T1106" s="27">
        <f t="shared" si="89"/>
        <v>8.5912321288790922E-3</v>
      </c>
    </row>
    <row r="1107" spans="1:20" x14ac:dyDescent="0.3">
      <c r="A1107" s="30">
        <v>1.1242175332881743E-5</v>
      </c>
      <c r="B1107" s="29">
        <v>172.03707186489328</v>
      </c>
      <c r="E1107" s="27">
        <v>6.0098086578364018E-6</v>
      </c>
      <c r="F1107" s="20">
        <v>302.98827366069668</v>
      </c>
      <c r="H1107" s="27">
        <v>1.2782275007339194E-6</v>
      </c>
      <c r="I1107" s="20">
        <v>664.84664412447364</v>
      </c>
      <c r="J1107" s="75">
        <f t="shared" si="86"/>
        <v>3939.1159254281624</v>
      </c>
      <c r="K1107" s="75"/>
      <c r="M1107" s="27">
        <v>17.623693346544314</v>
      </c>
      <c r="N1107" s="32">
        <v>0.85824345096154442</v>
      </c>
      <c r="P1107" s="20">
        <v>1.1908916349057108E-5</v>
      </c>
      <c r="Q1107" s="27">
        <f t="shared" si="85"/>
        <v>302.98827366069668</v>
      </c>
      <c r="R1107" s="32">
        <f t="shared" si="87"/>
        <v>664.84664412447364</v>
      </c>
      <c r="S1107" s="27">
        <f t="shared" si="88"/>
        <v>3.6082620057704597E-3</v>
      </c>
      <c r="T1107" s="27">
        <f t="shared" si="89"/>
        <v>7.9176030698296963E-3</v>
      </c>
    </row>
    <row r="1108" spans="1:20" x14ac:dyDescent="0.3">
      <c r="A1108" s="30">
        <v>1.0922017281700391E-5</v>
      </c>
      <c r="B1108" s="29">
        <v>314.4557677867212</v>
      </c>
      <c r="E1108" s="27">
        <v>3.3316840927000158E-5</v>
      </c>
      <c r="F1108" s="20">
        <v>303.12477535269733</v>
      </c>
      <c r="H1108" s="27">
        <v>1.5666004067043104E-2</v>
      </c>
      <c r="I1108" s="20">
        <v>671.1911932443694</v>
      </c>
      <c r="J1108" s="75">
        <f t="shared" si="86"/>
        <v>3939.1315914322295</v>
      </c>
      <c r="K1108" s="75"/>
      <c r="M1108" s="27">
        <v>17.703046426106994</v>
      </c>
      <c r="N1108" s="32">
        <v>0.2212980918902889</v>
      </c>
      <c r="P1108" s="20">
        <v>1.1504049325594679E-5</v>
      </c>
      <c r="Q1108" s="27">
        <f t="shared" si="85"/>
        <v>303.12477535269733</v>
      </c>
      <c r="R1108" s="32">
        <f t="shared" si="87"/>
        <v>671.1911932443694</v>
      </c>
      <c r="S1108" s="27">
        <f t="shared" si="88"/>
        <v>3.4871623674672361E-3</v>
      </c>
      <c r="T1108" s="27">
        <f t="shared" si="89"/>
        <v>7.7214165939879752E-3</v>
      </c>
    </row>
    <row r="1109" spans="1:20" x14ac:dyDescent="0.3">
      <c r="A1109" s="30">
        <v>1.0426307198940776E-5</v>
      </c>
      <c r="B1109" s="29">
        <v>397.07358360152693</v>
      </c>
      <c r="E1109" s="27">
        <v>8.5098326962906867E-6</v>
      </c>
      <c r="F1109" s="20">
        <v>306.06765695853591</v>
      </c>
      <c r="H1109" s="27">
        <v>1.1297953733446775E-5</v>
      </c>
      <c r="I1109" s="20">
        <v>671.57329338544332</v>
      </c>
      <c r="J1109" s="75">
        <f t="shared" si="86"/>
        <v>3939.1316027301832</v>
      </c>
      <c r="K1109" s="75"/>
      <c r="M1109" s="27">
        <v>17.813086741396091</v>
      </c>
      <c r="N1109" s="32">
        <v>0.69934298335156775</v>
      </c>
      <c r="P1109" s="20">
        <v>1.1297953733446775E-5</v>
      </c>
      <c r="Q1109" s="27">
        <f t="shared" si="85"/>
        <v>306.06765695853591</v>
      </c>
      <c r="R1109" s="32">
        <f t="shared" si="87"/>
        <v>671.57329338544332</v>
      </c>
      <c r="S1109" s="27">
        <f t="shared" si="88"/>
        <v>3.4579382276219974E-3</v>
      </c>
      <c r="T1109" s="27">
        <f t="shared" si="89"/>
        <v>7.5874039972872159E-3</v>
      </c>
    </row>
    <row r="1110" spans="1:20" x14ac:dyDescent="0.3">
      <c r="A1110" s="30">
        <v>9.6687213044788223E-6</v>
      </c>
      <c r="B1110" s="29">
        <v>749.6849295443792</v>
      </c>
      <c r="E1110" s="27">
        <v>1.1908916349057108E-5</v>
      </c>
      <c r="F1110" s="20">
        <v>309.20638307854864</v>
      </c>
      <c r="H1110" s="27">
        <v>5.1182733841415029E-5</v>
      </c>
      <c r="I1110" s="20">
        <v>672.80458774378963</v>
      </c>
      <c r="J1110" s="75">
        <f t="shared" si="86"/>
        <v>3939.131653912917</v>
      </c>
      <c r="K1110" s="75"/>
      <c r="M1110" s="27">
        <v>19.713529658910375</v>
      </c>
      <c r="N1110" s="32">
        <v>0.76388383911621505</v>
      </c>
      <c r="P1110" s="20">
        <v>1.1242175332881743E-5</v>
      </c>
      <c r="Q1110" s="27">
        <f t="shared" si="85"/>
        <v>309.20638307854864</v>
      </c>
      <c r="R1110" s="32">
        <f t="shared" si="87"/>
        <v>672.80458774378963</v>
      </c>
      <c r="S1110" s="27">
        <f t="shared" si="88"/>
        <v>3.4761523726152422E-3</v>
      </c>
      <c r="T1110" s="27">
        <f t="shared" si="89"/>
        <v>7.5637871401829024E-3</v>
      </c>
    </row>
    <row r="1111" spans="1:20" x14ac:dyDescent="0.3">
      <c r="A1111" s="30">
        <v>8.9566560745879542E-6</v>
      </c>
      <c r="B1111" s="29">
        <v>196.89207152804985</v>
      </c>
      <c r="E1111" s="27">
        <v>1.1504049325594679E-5</v>
      </c>
      <c r="F1111" s="20">
        <v>323.28566093738607</v>
      </c>
      <c r="H1111" s="27">
        <v>3.9276119423448108E-7</v>
      </c>
      <c r="I1111" s="20">
        <v>675.19868743308052</v>
      </c>
      <c r="J1111" s="75">
        <f t="shared" si="86"/>
        <v>3939.1316543056782</v>
      </c>
      <c r="K1111" s="75"/>
      <c r="M1111" s="27">
        <v>20.054841222064624</v>
      </c>
      <c r="N1111" s="32">
        <v>0.38964684521116272</v>
      </c>
      <c r="P1111" s="20">
        <v>1.0922017281700391E-5</v>
      </c>
      <c r="Q1111" s="27">
        <f t="shared" si="85"/>
        <v>323.28566093738607</v>
      </c>
      <c r="R1111" s="32">
        <f t="shared" si="87"/>
        <v>675.19868743308052</v>
      </c>
      <c r="S1111" s="27">
        <f t="shared" si="88"/>
        <v>3.530931575684064E-3</v>
      </c>
      <c r="T1111" s="27">
        <f t="shared" si="89"/>
        <v>7.3745317327255262E-3</v>
      </c>
    </row>
    <row r="1112" spans="1:20" x14ac:dyDescent="0.3">
      <c r="A1112" s="30">
        <v>8.8094579950848129E-6</v>
      </c>
      <c r="B1112" s="29">
        <v>281.64607060486128</v>
      </c>
      <c r="E1112" s="27">
        <v>1.2782275007339194E-6</v>
      </c>
      <c r="F1112" s="20">
        <v>323.40073787712151</v>
      </c>
      <c r="H1112" s="27">
        <v>1.3841632608091459E-5</v>
      </c>
      <c r="I1112" s="20">
        <v>678.26090122262599</v>
      </c>
      <c r="J1112" s="75">
        <f t="shared" si="86"/>
        <v>3939.1316681473108</v>
      </c>
      <c r="K1112" s="75"/>
      <c r="M1112" s="27">
        <v>20.748963766695852</v>
      </c>
      <c r="N1112" s="32">
        <v>0.62930200601869013</v>
      </c>
      <c r="P1112" s="20">
        <v>1.0426307198940776E-5</v>
      </c>
      <c r="Q1112" s="27">
        <f t="shared" si="85"/>
        <v>323.40073787712151</v>
      </c>
      <c r="R1112" s="32">
        <f t="shared" si="87"/>
        <v>678.26090122262599</v>
      </c>
      <c r="S1112" s="27">
        <f t="shared" si="88"/>
        <v>3.3718754414709911E-3</v>
      </c>
      <c r="T1112" s="27">
        <f t="shared" si="89"/>
        <v>7.0717565171775241E-3</v>
      </c>
    </row>
    <row r="1113" spans="1:20" x14ac:dyDescent="0.3">
      <c r="A1113" s="30">
        <v>8.720791811356321E-6</v>
      </c>
      <c r="B1113" s="29">
        <v>220.44984787692297</v>
      </c>
      <c r="E1113" s="27">
        <v>4.0086256376525853E-6</v>
      </c>
      <c r="F1113" s="20">
        <v>325.19189503675057</v>
      </c>
      <c r="H1113" s="27">
        <v>3.2040834926192474E-3</v>
      </c>
      <c r="I1113" s="20">
        <v>678.70620701843927</v>
      </c>
      <c r="J1113" s="75">
        <f t="shared" si="86"/>
        <v>3939.1348722308035</v>
      </c>
      <c r="K1113" s="75"/>
      <c r="M1113" s="27">
        <v>20.819024197884573</v>
      </c>
      <c r="N1113" s="32">
        <v>0.79110033126756918</v>
      </c>
      <c r="P1113" s="20">
        <v>9.6687213044788223E-6</v>
      </c>
      <c r="Q1113" s="27">
        <f t="shared" si="85"/>
        <v>325.19189503675057</v>
      </c>
      <c r="R1113" s="32">
        <f t="shared" si="87"/>
        <v>678.70620701843927</v>
      </c>
      <c r="S1113" s="27">
        <f t="shared" si="88"/>
        <v>3.144189803585671E-3</v>
      </c>
      <c r="T1113" s="27">
        <f t="shared" si="89"/>
        <v>6.5622211632811976E-3</v>
      </c>
    </row>
    <row r="1114" spans="1:20" x14ac:dyDescent="0.3">
      <c r="A1114" s="30">
        <v>8.6280369941960089E-6</v>
      </c>
      <c r="B1114" s="29">
        <v>302.14279630252508</v>
      </c>
      <c r="E1114" s="27">
        <v>9.6687213044788223E-6</v>
      </c>
      <c r="F1114" s="20">
        <v>325.79000416203974</v>
      </c>
      <c r="H1114" s="27">
        <v>8.9082143404084491E-5</v>
      </c>
      <c r="I1114" s="20">
        <v>681.96376548744229</v>
      </c>
      <c r="J1114" s="75">
        <f t="shared" si="86"/>
        <v>3939.1349613129469</v>
      </c>
      <c r="K1114" s="75"/>
      <c r="M1114" s="27">
        <v>21.17657249759668</v>
      </c>
      <c r="N1114" s="32">
        <v>0.67854693912296682</v>
      </c>
      <c r="P1114" s="20">
        <v>8.9566560745879542E-6</v>
      </c>
      <c r="Q1114" s="27">
        <f t="shared" si="85"/>
        <v>325.79000416203974</v>
      </c>
      <c r="R1114" s="32">
        <f t="shared" si="87"/>
        <v>681.96376548744229</v>
      </c>
      <c r="S1114" s="27">
        <f t="shared" si="88"/>
        <v>2.9179890198179682E-3</v>
      </c>
      <c r="T1114" s="27">
        <f t="shared" si="89"/>
        <v>6.1081149028019751E-3</v>
      </c>
    </row>
    <row r="1115" spans="1:20" x14ac:dyDescent="0.3">
      <c r="A1115" s="30">
        <v>8.5098326962906867E-6</v>
      </c>
      <c r="B1115" s="29">
        <v>697.85031045769176</v>
      </c>
      <c r="E1115" s="27">
        <v>1.1588886081881355E-6</v>
      </c>
      <c r="F1115" s="20">
        <v>332.57110800258448</v>
      </c>
      <c r="H1115" s="27">
        <v>1.4968576579121873E-5</v>
      </c>
      <c r="I1115" s="20">
        <v>682.06193084757319</v>
      </c>
      <c r="J1115" s="75">
        <f t="shared" si="86"/>
        <v>3939.1349762815234</v>
      </c>
      <c r="K1115" s="75"/>
      <c r="M1115" s="27">
        <v>22.67608019025738</v>
      </c>
      <c r="N1115" s="32">
        <v>0.62142640156221174</v>
      </c>
      <c r="P1115" s="20">
        <v>8.8094579950848129E-6</v>
      </c>
      <c r="Q1115" s="27">
        <f t="shared" si="85"/>
        <v>332.57110800258448</v>
      </c>
      <c r="R1115" s="32">
        <f t="shared" si="87"/>
        <v>682.06193084757319</v>
      </c>
      <c r="S1115" s="27">
        <f t="shared" si="88"/>
        <v>2.9297712063275825E-3</v>
      </c>
      <c r="T1115" s="27">
        <f t="shared" si="89"/>
        <v>6.0085959298481388E-3</v>
      </c>
    </row>
    <row r="1116" spans="1:20" x14ac:dyDescent="0.3">
      <c r="A1116" s="30">
        <v>8.395756140089361E-6</v>
      </c>
      <c r="B1116" s="29">
        <v>241.3059691206654</v>
      </c>
      <c r="E1116" s="27">
        <v>2.9143781284901706</v>
      </c>
      <c r="F1116" s="20">
        <v>354.92420956623886</v>
      </c>
      <c r="H1116" s="27">
        <v>6.0098086578364018E-6</v>
      </c>
      <c r="I1116" s="20">
        <v>689.4984293348009</v>
      </c>
      <c r="J1116" s="75">
        <f t="shared" si="86"/>
        <v>3939.1349822913321</v>
      </c>
      <c r="K1116" s="75"/>
      <c r="M1116" s="27">
        <v>22.712560587228523</v>
      </c>
      <c r="N1116" s="32">
        <v>0.36753669916170922</v>
      </c>
      <c r="P1116" s="20">
        <v>8.720791811356321E-6</v>
      </c>
      <c r="Q1116" s="27">
        <f t="shared" si="85"/>
        <v>354.92420956623886</v>
      </c>
      <c r="R1116" s="32">
        <f t="shared" si="87"/>
        <v>689.4984293348009</v>
      </c>
      <c r="S1116" s="27">
        <f t="shared" si="88"/>
        <v>3.0952201404373706E-3</v>
      </c>
      <c r="T1116" s="27">
        <f t="shared" si="89"/>
        <v>6.0129722564859767E-3</v>
      </c>
    </row>
    <row r="1117" spans="1:20" x14ac:dyDescent="0.3">
      <c r="A1117" s="30">
        <v>8.0011054706119467E-6</v>
      </c>
      <c r="B1117" s="29">
        <v>231.60085229329789</v>
      </c>
      <c r="E1117" s="27">
        <v>4.3117274644373538E-2</v>
      </c>
      <c r="F1117" s="20">
        <v>362.42732631677586</v>
      </c>
      <c r="H1117" s="27">
        <v>3.3316840927000158E-5</v>
      </c>
      <c r="I1117" s="20">
        <v>691.80652320651791</v>
      </c>
      <c r="J1117" s="75">
        <f t="shared" si="86"/>
        <v>3939.135015608173</v>
      </c>
      <c r="K1117" s="75"/>
      <c r="M1117" s="27">
        <v>22.750646206329748</v>
      </c>
      <c r="N1117" s="32">
        <v>0.71791558982666182</v>
      </c>
      <c r="P1117" s="20">
        <v>8.6280369941960089E-6</v>
      </c>
      <c r="Q1117" s="27">
        <f t="shared" si="85"/>
        <v>362.42732631677586</v>
      </c>
      <c r="R1117" s="32">
        <f t="shared" si="87"/>
        <v>691.80652320651791</v>
      </c>
      <c r="S1117" s="27">
        <f t="shared" si="88"/>
        <v>3.1270363791686909E-3</v>
      </c>
      <c r="T1117" s="27">
        <f t="shared" si="89"/>
        <v>5.9689322750519566E-3</v>
      </c>
    </row>
    <row r="1118" spans="1:20" x14ac:dyDescent="0.3">
      <c r="A1118" s="30">
        <v>7.9482351793558337E-6</v>
      </c>
      <c r="B1118" s="29">
        <v>259.90433816441811</v>
      </c>
      <c r="E1118" s="27">
        <v>0.5089558319000389</v>
      </c>
      <c r="F1118" s="20">
        <v>372.97173314876045</v>
      </c>
      <c r="H1118" s="27">
        <v>1.6001395124476403E-6</v>
      </c>
      <c r="I1118" s="20">
        <v>692.31464134386965</v>
      </c>
      <c r="J1118" s="75">
        <f t="shared" si="86"/>
        <v>3939.1350172083125</v>
      </c>
      <c r="K1118" s="75"/>
      <c r="M1118" s="27">
        <v>22.913521985588432</v>
      </c>
      <c r="N1118" s="32">
        <v>0.59263475634320706</v>
      </c>
      <c r="P1118" s="20">
        <v>8.5098326962906867E-6</v>
      </c>
      <c r="Q1118" s="27">
        <f t="shared" si="85"/>
        <v>372.97173314876045</v>
      </c>
      <c r="R1118" s="32">
        <f t="shared" si="87"/>
        <v>692.31464134386965</v>
      </c>
      <c r="S1118" s="27">
        <f t="shared" si="88"/>
        <v>3.1739270495415267E-3</v>
      </c>
      <c r="T1118" s="27">
        <f t="shared" si="89"/>
        <v>5.891481771028822E-3</v>
      </c>
    </row>
    <row r="1119" spans="1:20" x14ac:dyDescent="0.3">
      <c r="A1119" s="30">
        <v>7.2539419306849595E-6</v>
      </c>
      <c r="B1119" s="29">
        <v>323.15637580374494</v>
      </c>
      <c r="E1119" s="27">
        <v>7.5298356691746449E-3</v>
      </c>
      <c r="F1119" s="20">
        <v>380.47484989929745</v>
      </c>
      <c r="H1119" s="27">
        <v>8.5098326962906867E-6</v>
      </c>
      <c r="I1119" s="20">
        <v>697.85031045769176</v>
      </c>
      <c r="J1119" s="75">
        <f t="shared" si="86"/>
        <v>3939.1350257181452</v>
      </c>
      <c r="K1119" s="75"/>
      <c r="M1119" s="27">
        <v>23.836335816427891</v>
      </c>
      <c r="N1119" s="32">
        <v>0.80768722339969901</v>
      </c>
      <c r="P1119" s="20">
        <v>8.395756140089361E-6</v>
      </c>
      <c r="Q1119" s="27">
        <f t="shared" si="85"/>
        <v>380.47484989929745</v>
      </c>
      <c r="R1119" s="32">
        <f t="shared" si="87"/>
        <v>697.85031045769176</v>
      </c>
      <c r="S1119" s="27">
        <f t="shared" si="88"/>
        <v>3.1943740571916046E-3</v>
      </c>
      <c r="T1119" s="27">
        <f t="shared" si="89"/>
        <v>5.8589810288884325E-3</v>
      </c>
    </row>
    <row r="1120" spans="1:20" x14ac:dyDescent="0.3">
      <c r="A1120" s="30">
        <v>7.1961308094614651E-6</v>
      </c>
      <c r="B1120" s="29">
        <v>193.44057338188139</v>
      </c>
      <c r="E1120" s="27">
        <v>1.6345182325949281E-2</v>
      </c>
      <c r="F1120" s="20">
        <v>382.13952092058179</v>
      </c>
      <c r="H1120" s="27">
        <v>1.5452225443368661E-4</v>
      </c>
      <c r="I1120" s="20">
        <v>704.21070958618452</v>
      </c>
      <c r="J1120" s="75">
        <f t="shared" si="86"/>
        <v>3939.1351802403997</v>
      </c>
      <c r="K1120" s="75"/>
      <c r="M1120" s="27">
        <v>24.290351435030971</v>
      </c>
      <c r="N1120" s="32">
        <v>0.75900727344409258</v>
      </c>
      <c r="P1120" s="20">
        <v>8.0011054706119467E-6</v>
      </c>
      <c r="Q1120" s="27">
        <f t="shared" si="85"/>
        <v>382.13952092058179</v>
      </c>
      <c r="R1120" s="32">
        <f t="shared" si="87"/>
        <v>704.21070958618452</v>
      </c>
      <c r="S1120" s="27">
        <f t="shared" si="88"/>
        <v>3.0575386113746955E-3</v>
      </c>
      <c r="T1120" s="27">
        <f t="shared" si="89"/>
        <v>5.6344641609335422E-3</v>
      </c>
    </row>
    <row r="1121" spans="1:20" x14ac:dyDescent="0.3">
      <c r="A1121" s="30">
        <v>7.190031283244025E-6</v>
      </c>
      <c r="B1121" s="29">
        <v>376.35072212007032</v>
      </c>
      <c r="E1121" s="27">
        <v>0.26223598886053878</v>
      </c>
      <c r="F1121" s="20">
        <v>384.77862495819062</v>
      </c>
      <c r="H1121" s="27">
        <v>1.1908916349057108E-5</v>
      </c>
      <c r="I1121" s="20">
        <v>707.7356560408349</v>
      </c>
      <c r="J1121" s="75">
        <f t="shared" si="86"/>
        <v>3939.135192149316</v>
      </c>
      <c r="K1121" s="75"/>
      <c r="M1121" s="27">
        <v>25.61018997278552</v>
      </c>
      <c r="N1121" s="32">
        <v>0.70547715673260047</v>
      </c>
      <c r="P1121" s="20">
        <v>7.9482351793558337E-6</v>
      </c>
      <c r="Q1121" s="27">
        <f t="shared" si="85"/>
        <v>384.77862495819062</v>
      </c>
      <c r="R1121" s="32">
        <f t="shared" si="87"/>
        <v>707.7356560408349</v>
      </c>
      <c r="S1121" s="27">
        <f t="shared" si="88"/>
        <v>3.0583110031568552E-3</v>
      </c>
      <c r="T1121" s="27">
        <f t="shared" si="89"/>
        <v>5.625249439028244E-3</v>
      </c>
    </row>
    <row r="1122" spans="1:20" x14ac:dyDescent="0.3">
      <c r="A1122" s="30">
        <v>7.1900308284966741E-6</v>
      </c>
      <c r="B1122" s="29">
        <v>315.89527756113756</v>
      </c>
      <c r="E1122" s="27">
        <v>0.11587502094153024</v>
      </c>
      <c r="F1122" s="20">
        <v>384.8389628450692</v>
      </c>
      <c r="H1122" s="27">
        <v>1.3252165877474908E-2</v>
      </c>
      <c r="I1122" s="20">
        <v>730.42253846258541</v>
      </c>
      <c r="J1122" s="75">
        <f t="shared" si="86"/>
        <v>3939.1484443151935</v>
      </c>
      <c r="K1122" s="75"/>
      <c r="M1122" s="27">
        <v>26.252171630958401</v>
      </c>
      <c r="N1122" s="32">
        <v>0.29183651228974677</v>
      </c>
      <c r="P1122" s="20">
        <v>7.2539419306849595E-6</v>
      </c>
      <c r="Q1122" s="27">
        <f t="shared" si="85"/>
        <v>384.8389628450692</v>
      </c>
      <c r="R1122" s="32">
        <f t="shared" si="87"/>
        <v>730.42253846258541</v>
      </c>
      <c r="S1122" s="27">
        <f t="shared" si="88"/>
        <v>2.7915994891431588E-3</v>
      </c>
      <c r="T1122" s="27">
        <f t="shared" si="89"/>
        <v>5.2984426788710961E-3</v>
      </c>
    </row>
    <row r="1123" spans="1:20" x14ac:dyDescent="0.3">
      <c r="A1123" s="30">
        <v>6.9974980760889594E-6</v>
      </c>
      <c r="B1123" s="29">
        <v>229.47794059676772</v>
      </c>
      <c r="E1123" s="27">
        <v>7.1430638994570472E-2</v>
      </c>
      <c r="F1123" s="20">
        <v>385.79973651023892</v>
      </c>
      <c r="H1123" s="27">
        <v>1.1857503682222159E-3</v>
      </c>
      <c r="I1123" s="20">
        <v>742.908873624021</v>
      </c>
      <c r="J1123" s="75">
        <f t="shared" si="86"/>
        <v>3939.1496300655617</v>
      </c>
      <c r="K1123" s="75"/>
      <c r="M1123" s="27">
        <v>27.418178777924822</v>
      </c>
      <c r="N1123" s="32">
        <v>0.55840223374694242</v>
      </c>
      <c r="P1123" s="20">
        <v>7.1961308094614651E-6</v>
      </c>
      <c r="Q1123" s="27">
        <f t="shared" si="85"/>
        <v>385.79973651023892</v>
      </c>
      <c r="R1123" s="32">
        <f t="shared" si="87"/>
        <v>742.908873624021</v>
      </c>
      <c r="S1123" s="27">
        <f t="shared" si="88"/>
        <v>2.7762653701834455E-3</v>
      </c>
      <c r="T1123" s="27">
        <f t="shared" si="89"/>
        <v>5.3460694341081316E-3</v>
      </c>
    </row>
    <row r="1124" spans="1:20" x14ac:dyDescent="0.3">
      <c r="A1124" s="30">
        <v>6.9375505518110003E-6</v>
      </c>
      <c r="B1124" s="29">
        <v>179.44617437553126</v>
      </c>
      <c r="E1124" s="27">
        <v>8.970652609013996E-2</v>
      </c>
      <c r="F1124" s="20">
        <v>386.17326722205905</v>
      </c>
      <c r="H1124" s="27">
        <v>1.4722614869242534E-3</v>
      </c>
      <c r="I1124" s="20">
        <v>744.55437322811804</v>
      </c>
      <c r="J1124" s="75">
        <f t="shared" si="86"/>
        <v>3939.1511023270486</v>
      </c>
      <c r="K1124" s="75"/>
      <c r="M1124" s="27">
        <v>28.329634989411154</v>
      </c>
      <c r="N1124" s="32">
        <v>0.45191760116614488</v>
      </c>
      <c r="P1124" s="20">
        <v>7.190031283244025E-6</v>
      </c>
      <c r="Q1124" s="27">
        <f t="shared" si="85"/>
        <v>386.17326722205905</v>
      </c>
      <c r="R1124" s="32">
        <f t="shared" si="87"/>
        <v>744.55437322811804</v>
      </c>
      <c r="S1124" s="27">
        <f t="shared" si="88"/>
        <v>2.7765978720791589E-3</v>
      </c>
      <c r="T1124" s="27">
        <f t="shared" si="89"/>
        <v>5.3533692355863163E-3</v>
      </c>
    </row>
    <row r="1125" spans="1:20" x14ac:dyDescent="0.3">
      <c r="A1125" s="30">
        <v>6.8106701291981153E-6</v>
      </c>
      <c r="B1125" s="29">
        <v>250.45997938346966</v>
      </c>
      <c r="E1125" s="27">
        <v>6.7898326774411544E-3</v>
      </c>
      <c r="F1125" s="20">
        <v>389.65808174357852</v>
      </c>
      <c r="H1125" s="27">
        <v>9.6687213044788223E-6</v>
      </c>
      <c r="I1125" s="20">
        <v>749.6849295443792</v>
      </c>
      <c r="J1125" s="75">
        <f t="shared" si="86"/>
        <v>3939.15111199577</v>
      </c>
      <c r="K1125" s="75"/>
      <c r="M1125" s="27">
        <v>30.28140505382089</v>
      </c>
      <c r="N1125" s="32">
        <v>0.48216761096577931</v>
      </c>
      <c r="P1125" s="20">
        <v>7.1900308284966741E-6</v>
      </c>
      <c r="Q1125" s="27">
        <f t="shared" si="85"/>
        <v>389.65808174357852</v>
      </c>
      <c r="R1125" s="32">
        <f t="shared" si="87"/>
        <v>749.6849295443792</v>
      </c>
      <c r="S1125" s="27">
        <f t="shared" si="88"/>
        <v>2.8016536203092066E-3</v>
      </c>
      <c r="T1125" s="27">
        <f t="shared" si="89"/>
        <v>5.3902577550834435E-3</v>
      </c>
    </row>
    <row r="1126" spans="1:20" x14ac:dyDescent="0.3">
      <c r="A1126" s="30">
        <v>6.6178977249364834E-6</v>
      </c>
      <c r="B1126" s="29">
        <v>231.22861673223147</v>
      </c>
      <c r="E1126" s="27">
        <v>1.834719295220566E-2</v>
      </c>
      <c r="F1126" s="20">
        <v>390.58737535079354</v>
      </c>
      <c r="H1126" s="27">
        <v>4.0086256376525853E-6</v>
      </c>
      <c r="I1126" s="20">
        <v>755.36371960799261</v>
      </c>
      <c r="J1126" s="75">
        <f t="shared" si="86"/>
        <v>3939.1511160043956</v>
      </c>
      <c r="K1126" s="75"/>
      <c r="M1126" s="27">
        <v>30.737606721223301</v>
      </c>
      <c r="N1126" s="32">
        <v>0.58518851398877569</v>
      </c>
      <c r="P1126" s="20">
        <v>6.9974980760889594E-6</v>
      </c>
      <c r="Q1126" s="27">
        <f t="shared" si="85"/>
        <v>390.58737535079354</v>
      </c>
      <c r="R1126" s="32">
        <f t="shared" si="87"/>
        <v>755.36371960799261</v>
      </c>
      <c r="S1126" s="27">
        <f t="shared" si="88"/>
        <v>2.7331344075618141E-3</v>
      </c>
      <c r="T1126" s="27">
        <f t="shared" si="89"/>
        <v>5.2856561747043288E-3</v>
      </c>
    </row>
    <row r="1127" spans="1:20" x14ac:dyDescent="0.3">
      <c r="A1127" s="30">
        <v>6.0098086578364018E-6</v>
      </c>
      <c r="B1127" s="29">
        <v>689.4984293348009</v>
      </c>
      <c r="E1127" s="27">
        <v>5.101013366584084E-4</v>
      </c>
      <c r="F1127" s="20">
        <v>394.0283809567087</v>
      </c>
      <c r="H1127" s="27">
        <v>1.1973406071774662E-3</v>
      </c>
      <c r="I1127" s="20">
        <v>764.11707853313567</v>
      </c>
      <c r="J1127" s="75">
        <f t="shared" si="86"/>
        <v>3939.1523133450028</v>
      </c>
      <c r="K1127" s="75"/>
      <c r="M1127" s="27">
        <v>30.794776131608614</v>
      </c>
      <c r="N1127" s="32">
        <v>0.33243999963176057</v>
      </c>
      <c r="P1127" s="20">
        <v>6.9375505518110003E-6</v>
      </c>
      <c r="Q1127" s="27">
        <f t="shared" si="85"/>
        <v>394.0283809567087</v>
      </c>
      <c r="R1127" s="32">
        <f t="shared" si="87"/>
        <v>764.11707853313567</v>
      </c>
      <c r="S1127" s="27">
        <f t="shared" si="88"/>
        <v>2.7335918117354094E-3</v>
      </c>
      <c r="T1127" s="27">
        <f t="shared" si="89"/>
        <v>5.3011008598257648E-3</v>
      </c>
    </row>
    <row r="1128" spans="1:20" x14ac:dyDescent="0.3">
      <c r="A1128" s="30">
        <v>5.9286044233886059E-6</v>
      </c>
      <c r="B1128" s="29">
        <v>291.60698141426934</v>
      </c>
      <c r="E1128" s="27">
        <v>2.8544600259010622E-3</v>
      </c>
      <c r="F1128" s="20">
        <v>400.18704450310344</v>
      </c>
      <c r="H1128" s="27">
        <v>1.1588886081881355E-6</v>
      </c>
      <c r="I1128" s="20">
        <v>779.10561392378452</v>
      </c>
      <c r="J1128" s="75">
        <f t="shared" si="86"/>
        <v>3939.1523145038914</v>
      </c>
      <c r="K1128" s="75"/>
      <c r="M1128" s="27">
        <v>31.608863230964801</v>
      </c>
      <c r="N1128" s="32">
        <v>0.57733994761140817</v>
      </c>
      <c r="P1128" s="20">
        <v>6.8106701291981153E-6</v>
      </c>
      <c r="Q1128" s="27">
        <f t="shared" si="85"/>
        <v>400.18704450310344</v>
      </c>
      <c r="R1128" s="32">
        <f t="shared" si="87"/>
        <v>779.10561392378452</v>
      </c>
      <c r="S1128" s="27">
        <f t="shared" si="88"/>
        <v>2.7255419500893632E-3</v>
      </c>
      <c r="T1128" s="27">
        <f t="shared" si="89"/>
        <v>5.3062313322412786E-3</v>
      </c>
    </row>
    <row r="1129" spans="1:20" x14ac:dyDescent="0.3">
      <c r="A1129" s="30">
        <v>4.9489817683934234E-6</v>
      </c>
      <c r="B1129" s="29">
        <v>264.68899658332759</v>
      </c>
      <c r="E1129" s="27">
        <v>4.5795888515385741E-2</v>
      </c>
      <c r="F1129" s="20">
        <v>402.82614854071227</v>
      </c>
      <c r="H1129" s="27">
        <v>4.3117274644373538E-2</v>
      </c>
      <c r="I1129" s="20">
        <v>825.18728351240986</v>
      </c>
      <c r="J1129" s="75">
        <f t="shared" si="86"/>
        <v>3939.1954317785357</v>
      </c>
      <c r="K1129" s="75"/>
      <c r="M1129" s="27">
        <v>31.646869822837289</v>
      </c>
      <c r="N1129" s="32">
        <v>0.43629145316443091</v>
      </c>
      <c r="P1129" s="20">
        <v>6.6178977249364834E-6</v>
      </c>
      <c r="Q1129" s="27">
        <f t="shared" si="85"/>
        <v>402.82614854071227</v>
      </c>
      <c r="R1129" s="32">
        <f t="shared" si="87"/>
        <v>825.18728351240986</v>
      </c>
      <c r="S1129" s="27">
        <f t="shared" si="88"/>
        <v>2.6658622519725055E-3</v>
      </c>
      <c r="T1129" s="27">
        <f t="shared" si="89"/>
        <v>5.4610050462032943E-3</v>
      </c>
    </row>
    <row r="1130" spans="1:20" x14ac:dyDescent="0.3">
      <c r="A1130" s="30">
        <v>4.0086256376525853E-6</v>
      </c>
      <c r="B1130" s="29">
        <v>755.36371960799261</v>
      </c>
      <c r="E1130" s="27">
        <v>2.023596976096087E-2</v>
      </c>
      <c r="F1130" s="20">
        <v>402.88648642759085</v>
      </c>
      <c r="H1130" s="27">
        <v>2.9143781284901706</v>
      </c>
      <c r="I1130" s="20">
        <v>839.01272877601514</v>
      </c>
      <c r="J1130" s="75">
        <f t="shared" si="86"/>
        <v>3942.1098099070259</v>
      </c>
      <c r="K1130" s="75"/>
      <c r="M1130" s="27">
        <v>31.741064004558211</v>
      </c>
      <c r="N1130" s="32">
        <v>0.2060699122495139</v>
      </c>
      <c r="P1130" s="20">
        <v>6.0098086578364018E-6</v>
      </c>
      <c r="Q1130" s="27">
        <f t="shared" si="85"/>
        <v>402.88648642759085</v>
      </c>
      <c r="R1130" s="32">
        <f t="shared" si="87"/>
        <v>839.01272877601514</v>
      </c>
      <c r="S1130" s="27">
        <f t="shared" si="88"/>
        <v>2.4212706942578236E-3</v>
      </c>
      <c r="T1130" s="27">
        <f t="shared" si="89"/>
        <v>5.0423059614330403E-3</v>
      </c>
    </row>
    <row r="1131" spans="1:20" x14ac:dyDescent="0.3">
      <c r="A1131" s="30">
        <v>3.5523598853615113E-6</v>
      </c>
      <c r="B1131" s="29">
        <v>170.29692588311144</v>
      </c>
      <c r="E1131" s="27">
        <v>1.2474373156237561E-2</v>
      </c>
      <c r="F1131" s="20">
        <v>403.84726009276056</v>
      </c>
      <c r="H1131" s="27">
        <v>1.6345182325949281E-2</v>
      </c>
      <c r="I1131" s="20">
        <v>844.89947811621573</v>
      </c>
      <c r="J1131" s="75">
        <f t="shared" si="86"/>
        <v>3942.1261550893519</v>
      </c>
      <c r="K1131" s="75"/>
      <c r="M1131" s="27">
        <v>32.743352834550933</v>
      </c>
      <c r="N1131" s="32">
        <v>0.75827272697958004</v>
      </c>
      <c r="P1131" s="20">
        <v>5.9286044233886059E-6</v>
      </c>
      <c r="Q1131" s="27">
        <f t="shared" si="85"/>
        <v>403.84726009276056</v>
      </c>
      <c r="R1131" s="32">
        <f t="shared" si="87"/>
        <v>844.89947811621573</v>
      </c>
      <c r="S1131" s="27">
        <f t="shared" si="88"/>
        <v>2.3942506525593092E-3</v>
      </c>
      <c r="T1131" s="27">
        <f t="shared" si="89"/>
        <v>5.0090747832785215E-3</v>
      </c>
    </row>
    <row r="1132" spans="1:20" x14ac:dyDescent="0.3">
      <c r="A1132" s="30">
        <v>2.9723014449700713E-6</v>
      </c>
      <c r="B1132" s="29">
        <v>232.4221307099732</v>
      </c>
      <c r="E1132" s="27">
        <v>1.5666004067043104E-2</v>
      </c>
      <c r="F1132" s="20">
        <v>404.2207908045807</v>
      </c>
      <c r="H1132" s="27">
        <v>0.26223598886053878</v>
      </c>
      <c r="I1132" s="20">
        <v>847.93531284951871</v>
      </c>
      <c r="J1132" s="75">
        <f t="shared" si="86"/>
        <v>3942.3883910782124</v>
      </c>
      <c r="K1132" s="75"/>
      <c r="M1132" s="27">
        <v>38.56193565767439</v>
      </c>
      <c r="N1132" s="32">
        <v>0.40404354887739874</v>
      </c>
      <c r="P1132" s="20">
        <v>4.9489817683934234E-6</v>
      </c>
      <c r="Q1132" s="27">
        <f t="shared" si="85"/>
        <v>404.2207908045807</v>
      </c>
      <c r="R1132" s="32">
        <f t="shared" si="87"/>
        <v>847.93531284951871</v>
      </c>
      <c r="S1132" s="27">
        <f t="shared" si="88"/>
        <v>2.0004813240974417E-3</v>
      </c>
      <c r="T1132" s="27">
        <f t="shared" si="89"/>
        <v>4.1964164040692422E-3</v>
      </c>
    </row>
    <row r="1133" spans="1:20" x14ac:dyDescent="0.3">
      <c r="A1133" s="30">
        <v>2.7801452233688906E-6</v>
      </c>
      <c r="B1133" s="29">
        <v>393.70655653346427</v>
      </c>
      <c r="E1133" s="27">
        <v>1.1857503682222159E-3</v>
      </c>
      <c r="F1133" s="20">
        <v>407.70560532610017</v>
      </c>
      <c r="H1133" s="27">
        <v>0.11587502094153024</v>
      </c>
      <c r="I1133" s="20">
        <v>849.22540837404495</v>
      </c>
      <c r="J1133" s="75">
        <f t="shared" si="86"/>
        <v>3942.5042660991539</v>
      </c>
      <c r="K1133" s="75"/>
      <c r="M1133" s="27">
        <v>38.708007285496478</v>
      </c>
      <c r="N1133" s="32">
        <v>0.75511056310160396</v>
      </c>
      <c r="P1133" s="20">
        <v>4.0086256376525853E-6</v>
      </c>
      <c r="Q1133" s="27">
        <f t="shared" si="85"/>
        <v>407.70560532610017</v>
      </c>
      <c r="R1133" s="32">
        <f t="shared" si="87"/>
        <v>849.22540837404495</v>
      </c>
      <c r="S1133" s="27">
        <f t="shared" si="88"/>
        <v>1.6343391421248716E-3</v>
      </c>
      <c r="T1133" s="27">
        <f t="shared" si="89"/>
        <v>3.4042267441541829E-3</v>
      </c>
    </row>
    <row r="1134" spans="1:20" x14ac:dyDescent="0.3">
      <c r="A1134" s="30">
        <v>2.2527342480316292E-6</v>
      </c>
      <c r="B1134" s="29">
        <v>310.0054842090708</v>
      </c>
      <c r="E1134" s="27">
        <v>3.2040834926192474E-3</v>
      </c>
      <c r="F1134" s="20">
        <v>408.63489893331518</v>
      </c>
      <c r="H1134" s="27">
        <v>7.1430638994570472E-2</v>
      </c>
      <c r="I1134" s="20">
        <v>851.84280402833883</v>
      </c>
      <c r="J1134" s="75">
        <f t="shared" si="86"/>
        <v>3942.5756967381485</v>
      </c>
      <c r="K1134" s="75"/>
      <c r="M1134" s="27">
        <v>40.886467019871361</v>
      </c>
      <c r="N1134" s="32">
        <v>0.84800557890075734</v>
      </c>
      <c r="P1134" s="20">
        <v>3.5523598853615113E-6</v>
      </c>
      <c r="Q1134" s="27">
        <f t="shared" si="85"/>
        <v>408.63489893331518</v>
      </c>
      <c r="R1134" s="32">
        <f t="shared" si="87"/>
        <v>851.84280402833883</v>
      </c>
      <c r="S1134" s="27">
        <f t="shared" si="88"/>
        <v>1.4516182227294642E-3</v>
      </c>
      <c r="T1134" s="27">
        <f t="shared" si="89"/>
        <v>3.0260522056641381E-3</v>
      </c>
    </row>
    <row r="1135" spans="1:20" x14ac:dyDescent="0.3">
      <c r="A1135" s="30">
        <v>1.7095198927563615E-6</v>
      </c>
      <c r="B1135" s="29">
        <v>320.7842530643793</v>
      </c>
      <c r="E1135" s="27">
        <v>7.5884428408244275E-2</v>
      </c>
      <c r="F1135" s="20">
        <v>410.19143491175606</v>
      </c>
      <c r="H1135" s="27">
        <v>8.970652609013996E-2</v>
      </c>
      <c r="I1135" s="20">
        <v>860.41426132336949</v>
      </c>
      <c r="J1135" s="75">
        <f t="shared" si="86"/>
        <v>3942.6654032642386</v>
      </c>
      <c r="K1135" s="75"/>
      <c r="M1135" s="27">
        <v>42.552759403874347</v>
      </c>
      <c r="N1135" s="32">
        <v>0.51164118154692517</v>
      </c>
      <c r="P1135" s="20">
        <v>2.9723014449700713E-6</v>
      </c>
      <c r="Q1135" s="27">
        <f t="shared" si="85"/>
        <v>410.19143491175606</v>
      </c>
      <c r="R1135" s="32">
        <f t="shared" si="87"/>
        <v>860.41426132336949</v>
      </c>
      <c r="S1135" s="27">
        <f t="shared" si="88"/>
        <v>1.2192125947025595E-3</v>
      </c>
      <c r="T1135" s="27">
        <f t="shared" si="89"/>
        <v>2.5574105522043079E-3</v>
      </c>
    </row>
    <row r="1136" spans="1:20" x14ac:dyDescent="0.3">
      <c r="A1136" s="30">
        <v>1.673113729339093E-6</v>
      </c>
      <c r="B1136" s="29">
        <v>187.27193037895273</v>
      </c>
      <c r="E1136" s="27">
        <v>8.9082143404084491E-5</v>
      </c>
      <c r="F1136" s="20">
        <v>412.07590453923035</v>
      </c>
      <c r="H1136" s="27">
        <v>1.834719295220566E-2</v>
      </c>
      <c r="I1136" s="20">
        <v>867.92927509743959</v>
      </c>
      <c r="J1136" s="75">
        <f t="shared" si="86"/>
        <v>3942.6837504571909</v>
      </c>
      <c r="K1136" s="75"/>
      <c r="M1136" s="27">
        <v>44.624246335601129</v>
      </c>
      <c r="N1136" s="32">
        <v>0.53009673142781444</v>
      </c>
      <c r="P1136" s="20">
        <v>2.7801452233688906E-6</v>
      </c>
      <c r="Q1136" s="27">
        <f t="shared" si="85"/>
        <v>412.07590453923035</v>
      </c>
      <c r="R1136" s="32">
        <f t="shared" si="87"/>
        <v>867.92927509743959</v>
      </c>
      <c r="S1136" s="27">
        <f t="shared" si="88"/>
        <v>1.1456308576701562E-3</v>
      </c>
      <c r="T1136" s="27">
        <f t="shared" si="89"/>
        <v>2.4129694283841706E-3</v>
      </c>
    </row>
    <row r="1137" spans="1:20" x14ac:dyDescent="0.3">
      <c r="A1137" s="30">
        <v>1.6001395124476403E-6</v>
      </c>
      <c r="B1137" s="29">
        <v>692.31464134386965</v>
      </c>
      <c r="E1137" s="27">
        <v>8.4304499682730238E-3</v>
      </c>
      <c r="F1137" s="20">
        <v>418.04637048838623</v>
      </c>
      <c r="H1137" s="27">
        <v>5.101013366584084E-4</v>
      </c>
      <c r="I1137" s="20">
        <v>871.18683356644249</v>
      </c>
      <c r="J1137" s="75">
        <f t="shared" si="86"/>
        <v>3942.6842605585275</v>
      </c>
      <c r="K1137" s="75"/>
      <c r="M1137" s="27">
        <v>48.888845100668732</v>
      </c>
      <c r="N1137" s="32">
        <v>0.27881772249765835</v>
      </c>
      <c r="P1137" s="20">
        <v>2.2527342480316292E-6</v>
      </c>
      <c r="Q1137" s="27">
        <f t="shared" si="85"/>
        <v>418.04637048838623</v>
      </c>
      <c r="R1137" s="32">
        <f t="shared" si="87"/>
        <v>871.18683356644249</v>
      </c>
      <c r="S1137" s="27">
        <f t="shared" si="88"/>
        <v>9.4174737606450662E-4</v>
      </c>
      <c r="T1137" s="27">
        <f t="shared" si="89"/>
        <v>1.962552416409356E-3</v>
      </c>
    </row>
    <row r="1138" spans="1:20" x14ac:dyDescent="0.3">
      <c r="A1138" s="30">
        <v>1.2782275007339194E-6</v>
      </c>
      <c r="B1138" s="29">
        <v>664.84664412447364</v>
      </c>
      <c r="E1138" s="27">
        <v>6.856200596303097E-3</v>
      </c>
      <c r="F1138" s="20">
        <v>421.24639444344575</v>
      </c>
      <c r="H1138" s="27">
        <v>7.5884428408244275E-2</v>
      </c>
      <c r="I1138" s="20">
        <v>919.64560654158561</v>
      </c>
      <c r="J1138" s="75">
        <f t="shared" si="86"/>
        <v>3942.7601449869358</v>
      </c>
      <c r="K1138" s="75"/>
      <c r="M1138" s="27">
        <v>50.817737647699232</v>
      </c>
      <c r="N1138" s="32">
        <v>0.40927951050540601</v>
      </c>
      <c r="P1138" s="20">
        <v>1.7095198927563615E-6</v>
      </c>
      <c r="Q1138" s="27">
        <f t="shared" si="85"/>
        <v>421.24639444344575</v>
      </c>
      <c r="R1138" s="32">
        <f t="shared" si="87"/>
        <v>919.64560654158561</v>
      </c>
      <c r="S1138" s="27">
        <f t="shared" si="88"/>
        <v>7.2012909105296336E-4</v>
      </c>
      <c r="T1138" s="27">
        <f t="shared" si="89"/>
        <v>1.5721524586688304E-3</v>
      </c>
    </row>
    <row r="1139" spans="1:20" x14ac:dyDescent="0.3">
      <c r="A1139" s="30">
        <v>1.1588886081881355E-6</v>
      </c>
      <c r="B1139" s="29">
        <v>779.10561392378452</v>
      </c>
      <c r="E1139" s="27">
        <v>1.3252165877474908E-2</v>
      </c>
      <c r="F1139" s="20">
        <v>428.23895849427771</v>
      </c>
      <c r="H1139" s="27">
        <v>6.7898326774411544E-3</v>
      </c>
      <c r="I1139" s="20">
        <v>932.13194170302131</v>
      </c>
      <c r="J1139" s="75">
        <f t="shared" si="86"/>
        <v>3942.7669348196132</v>
      </c>
      <c r="K1139" s="75"/>
      <c r="M1139" s="27">
        <v>54.950837615475848</v>
      </c>
      <c r="N1139" s="32">
        <v>0.45456683164180134</v>
      </c>
      <c r="P1139" s="20">
        <v>1.673113729339093E-6</v>
      </c>
      <c r="Q1139" s="27">
        <f t="shared" si="85"/>
        <v>428.23895849427771</v>
      </c>
      <c r="R1139" s="32">
        <f t="shared" si="87"/>
        <v>932.13194170302131</v>
      </c>
      <c r="S1139" s="27">
        <f t="shared" si="88"/>
        <v>7.1649248089465005E-4</v>
      </c>
      <c r="T1139" s="27">
        <f t="shared" si="89"/>
        <v>1.559562749218832E-3</v>
      </c>
    </row>
    <row r="1140" spans="1:20" x14ac:dyDescent="0.3">
      <c r="A1140" s="30">
        <v>1.032478849083418E-6</v>
      </c>
      <c r="B1140" s="29">
        <v>194.68103288959071</v>
      </c>
      <c r="E1140" s="27">
        <v>1.4722614869242534E-3</v>
      </c>
      <c r="F1140" s="20">
        <v>436.09389407090788</v>
      </c>
      <c r="H1140" s="27">
        <v>8.4304499682730238E-3</v>
      </c>
      <c r="I1140" s="20">
        <v>933.77744130711824</v>
      </c>
      <c r="J1140" s="75">
        <f t="shared" si="86"/>
        <v>3942.7753652695815</v>
      </c>
      <c r="K1140" s="75"/>
      <c r="M1140" s="27">
        <v>54.995888278382608</v>
      </c>
      <c r="N1140" s="32">
        <v>0.80815053725281272</v>
      </c>
      <c r="P1140" s="20">
        <v>1.6001395124476403E-6</v>
      </c>
      <c r="Q1140" s="27">
        <f t="shared" si="85"/>
        <v>436.09389407090788</v>
      </c>
      <c r="R1140" s="32">
        <f t="shared" si="87"/>
        <v>933.77744130711824</v>
      </c>
      <c r="S1140" s="27">
        <f t="shared" si="88"/>
        <v>6.9781107104001545E-4</v>
      </c>
      <c r="T1140" s="27">
        <f t="shared" si="89"/>
        <v>1.4941741796677772E-3</v>
      </c>
    </row>
    <row r="1141" spans="1:20" x14ac:dyDescent="0.3">
      <c r="A1141" s="30">
        <v>9.1763695309055038E-7</v>
      </c>
      <c r="B1141" s="29">
        <v>259.85256221525924</v>
      </c>
      <c r="E1141" s="27">
        <v>1.1973406071774662E-3</v>
      </c>
      <c r="F1141" s="20">
        <v>439.2939180259674</v>
      </c>
      <c r="H1141" s="27">
        <v>6.856200596303097E-3</v>
      </c>
      <c r="I1141" s="20">
        <v>953.34014661213587</v>
      </c>
      <c r="J1141" s="75">
        <f t="shared" si="86"/>
        <v>3942.7822214701778</v>
      </c>
      <c r="K1141" s="75"/>
      <c r="M1141" s="27">
        <v>62.707949466778018</v>
      </c>
      <c r="N1141" s="32">
        <v>0.5615724687899224</v>
      </c>
      <c r="P1141" s="20">
        <v>1.2782275007339194E-6</v>
      </c>
      <c r="Q1141" s="27">
        <f t="shared" si="85"/>
        <v>439.2939180259674</v>
      </c>
      <c r="R1141" s="32">
        <f t="shared" si="87"/>
        <v>953.34014661213587</v>
      </c>
      <c r="S1141" s="27">
        <f t="shared" si="88"/>
        <v>5.6151756692594357E-4</v>
      </c>
      <c r="T1141" s="27">
        <f t="shared" si="89"/>
        <v>1.2185855929533387E-3</v>
      </c>
    </row>
    <row r="1142" spans="1:20" x14ac:dyDescent="0.3">
      <c r="A1142" s="30">
        <v>7.9889241533237509E-7</v>
      </c>
      <c r="B1142" s="29">
        <v>376.40828410919914</v>
      </c>
      <c r="E1142" s="27">
        <v>2.1787271345924637</v>
      </c>
      <c r="F1142" s="20">
        <v>455.9481424614292</v>
      </c>
      <c r="H1142" s="27">
        <v>2.1787271345924637</v>
      </c>
      <c r="I1142" s="20">
        <v>995.29219800690805</v>
      </c>
      <c r="J1142" s="75">
        <f t="shared" si="86"/>
        <v>3944.9609486047702</v>
      </c>
      <c r="K1142" s="75"/>
      <c r="M1142" s="27">
        <v>67.108630738486681</v>
      </c>
      <c r="N1142" s="32">
        <v>0.74317659699278416</v>
      </c>
      <c r="P1142" s="20">
        <v>1.1588886081881355E-6</v>
      </c>
      <c r="Q1142" s="27">
        <f t="shared" si="85"/>
        <v>455.9481424614292</v>
      </c>
      <c r="R1142" s="32">
        <f t="shared" si="87"/>
        <v>995.29219800690805</v>
      </c>
      <c r="S1142" s="27">
        <f t="shared" si="88"/>
        <v>5.2839310822309145E-4</v>
      </c>
      <c r="T1142" s="27">
        <f t="shared" si="89"/>
        <v>1.153432790088736E-3</v>
      </c>
    </row>
    <row r="1143" spans="1:20" x14ac:dyDescent="0.3">
      <c r="A1143" s="30">
        <v>5.55229235033039E-7</v>
      </c>
      <c r="B1143" s="29">
        <v>222.80198956087605</v>
      </c>
      <c r="E1143" s="27">
        <v>0.26589236987774711</v>
      </c>
      <c r="F1143" s="20">
        <v>479.66141896466974</v>
      </c>
      <c r="H1143" s="27">
        <v>0.26589236987774711</v>
      </c>
      <c r="I1143" s="20">
        <v>1017.3789861768068</v>
      </c>
      <c r="J1143" s="75">
        <f t="shared" si="86"/>
        <v>3945.226840974648</v>
      </c>
      <c r="K1143" s="75"/>
      <c r="M1143" s="27">
        <v>76.305294825194892</v>
      </c>
      <c r="N1143" s="32">
        <v>0.59340940548700016</v>
      </c>
      <c r="P1143" s="20">
        <v>1.032478849083418E-6</v>
      </c>
      <c r="Q1143" s="27">
        <f t="shared" si="85"/>
        <v>479.66141896466974</v>
      </c>
      <c r="R1143" s="32">
        <f t="shared" si="87"/>
        <v>1017.3789861768068</v>
      </c>
      <c r="S1143" s="27">
        <f t="shared" si="88"/>
        <v>4.9524026980236142E-4</v>
      </c>
      <c r="T1143" s="27">
        <f t="shared" si="89"/>
        <v>1.0504222847294842E-3</v>
      </c>
    </row>
    <row r="1144" spans="1:20" x14ac:dyDescent="0.3">
      <c r="A1144" s="30">
        <v>5.2867926569888368E-7</v>
      </c>
      <c r="B1144" s="29">
        <v>185.53178439717087</v>
      </c>
      <c r="E1144" s="27">
        <v>0.41914049016577337</v>
      </c>
      <c r="F1144" s="20">
        <v>479.68653497248016</v>
      </c>
      <c r="H1144" s="27">
        <v>0.41914049016577337</v>
      </c>
      <c r="I1144" s="20">
        <v>1019.030590517959</v>
      </c>
      <c r="J1144" s="75">
        <f t="shared" si="86"/>
        <v>3945.6459814648138</v>
      </c>
      <c r="K1144" s="75"/>
      <c r="M1144" s="27">
        <v>85.862553081265531</v>
      </c>
      <c r="N1144" s="32">
        <v>0.38875422737702553</v>
      </c>
      <c r="P1144" s="20">
        <v>9.1763695309055038E-7</v>
      </c>
      <c r="Q1144" s="27">
        <f t="shared" si="85"/>
        <v>479.68653497248016</v>
      </c>
      <c r="R1144" s="32">
        <f t="shared" si="87"/>
        <v>1019.030590517959</v>
      </c>
      <c r="S1144" s="27">
        <f t="shared" si="88"/>
        <v>4.4017809039071043E-4</v>
      </c>
      <c r="T1144" s="27">
        <f t="shared" si="89"/>
        <v>9.3510012618896424E-4</v>
      </c>
    </row>
    <row r="1145" spans="1:20" x14ac:dyDescent="0.3">
      <c r="A1145" s="30">
        <v>3.9276119423448108E-7</v>
      </c>
      <c r="B1145" s="29">
        <v>675.19868743308052</v>
      </c>
      <c r="E1145" s="27">
        <v>6.3810092070189057</v>
      </c>
      <c r="F1145" s="20">
        <v>482.13759153271826</v>
      </c>
      <c r="H1145" s="27">
        <v>1.8830140760655922E-2</v>
      </c>
      <c r="I1145" s="20">
        <v>1026.2626456139401</v>
      </c>
      <c r="J1145" s="75">
        <f t="shared" si="86"/>
        <v>3945.6648116055744</v>
      </c>
      <c r="K1145" s="75"/>
      <c r="M1145" s="27">
        <v>113.1507238889476</v>
      </c>
      <c r="N1145" s="32">
        <v>0.61563865867994827</v>
      </c>
      <c r="P1145" s="20">
        <v>7.9889241533237509E-7</v>
      </c>
      <c r="Q1145" s="27">
        <f t="shared" si="85"/>
        <v>482.13759153271826</v>
      </c>
      <c r="R1145" s="32">
        <f t="shared" si="87"/>
        <v>1026.2626456139401</v>
      </c>
      <c r="S1145" s="27">
        <f t="shared" si="88"/>
        <v>3.8517606502210737E-4</v>
      </c>
      <c r="T1145" s="27">
        <f t="shared" si="89"/>
        <v>8.1987344371991394E-4</v>
      </c>
    </row>
    <row r="1146" spans="1:20" x14ac:dyDescent="0.3">
      <c r="A1146" s="30">
        <v>3.4263212000951171E-7</v>
      </c>
      <c r="B1146" s="29">
        <v>230.21109207151403</v>
      </c>
      <c r="E1146" s="27">
        <v>1.8830140760655922E-2</v>
      </c>
      <c r="F1146" s="20">
        <v>488.14834770610878</v>
      </c>
      <c r="H1146" s="27">
        <v>1.8545481287674193E-2</v>
      </c>
      <c r="I1146" s="20">
        <v>1030.0345202736858</v>
      </c>
      <c r="J1146" s="75">
        <f t="shared" si="86"/>
        <v>3945.6833570868621</v>
      </c>
      <c r="K1146" s="75"/>
      <c r="M1146" s="27">
        <v>122.09475736035336</v>
      </c>
      <c r="N1146" s="32">
        <v>0.54924990542057328</v>
      </c>
      <c r="P1146" s="20">
        <v>5.55229235033039E-7</v>
      </c>
      <c r="Q1146" s="27">
        <f t="shared" si="85"/>
        <v>488.14834770610878</v>
      </c>
      <c r="R1146" s="32">
        <f t="shared" si="87"/>
        <v>1030.0345202736858</v>
      </c>
      <c r="S1146" s="27">
        <f t="shared" si="88"/>
        <v>2.710342336795047E-4</v>
      </c>
      <c r="T1146" s="27">
        <f t="shared" si="89"/>
        <v>5.7190527874918188E-4</v>
      </c>
    </row>
    <row r="1147" spans="1:20" x14ac:dyDescent="0.3">
      <c r="A1147" s="30">
        <v>1.7544425645610318E-7</v>
      </c>
      <c r="B1147" s="29">
        <v>221.06184357909422</v>
      </c>
      <c r="E1147" s="27">
        <v>1.8545481287674193E-2</v>
      </c>
      <c r="F1147" s="20">
        <v>489.03384273908273</v>
      </c>
      <c r="H1147" s="27">
        <v>2.8233418041963887E-2</v>
      </c>
      <c r="I1147" s="20">
        <v>1038.9068806223083</v>
      </c>
      <c r="J1147" s="75">
        <f t="shared" si="86"/>
        <v>3945.7115905049041</v>
      </c>
      <c r="K1147" s="75"/>
      <c r="M1147" s="27">
        <v>143.96214068437712</v>
      </c>
      <c r="N1147" s="32">
        <v>0.5500176765546867</v>
      </c>
      <c r="P1147" s="20">
        <v>5.2867926569888368E-7</v>
      </c>
      <c r="Q1147" s="27">
        <f t="shared" si="85"/>
        <v>489.03384273908273</v>
      </c>
      <c r="R1147" s="32">
        <f t="shared" si="87"/>
        <v>1038.9068806223083</v>
      </c>
      <c r="S1147" s="27">
        <f t="shared" si="88"/>
        <v>2.5854205288120159E-4</v>
      </c>
      <c r="T1147" s="27">
        <f t="shared" si="89"/>
        <v>5.4924852677691973E-4</v>
      </c>
    </row>
    <row r="1148" spans="1:20" x14ac:dyDescent="0.3">
      <c r="A1148" s="30">
        <v>1.3656699593411759E-7</v>
      </c>
      <c r="B1148" s="29">
        <v>275.08742072931869</v>
      </c>
      <c r="E1148" s="27">
        <v>2.8233418041963887E-2</v>
      </c>
      <c r="F1148" s="20">
        <v>489.7082765044949</v>
      </c>
      <c r="H1148" s="27">
        <v>5.1484470377545222E-3</v>
      </c>
      <c r="I1148" s="20">
        <v>1042.2329952392711</v>
      </c>
      <c r="J1148" s="75">
        <f t="shared" si="86"/>
        <v>3945.7167389519418</v>
      </c>
      <c r="K1148" s="75"/>
      <c r="M1148" s="27">
        <v>147.85350650031711</v>
      </c>
      <c r="N1148" s="32">
        <v>0.62006791915096693</v>
      </c>
      <c r="P1148" s="20">
        <v>3.9276119423448108E-7</v>
      </c>
      <c r="Q1148" s="27">
        <f t="shared" si="85"/>
        <v>489.7082765044949</v>
      </c>
      <c r="R1148" s="32">
        <f t="shared" si="87"/>
        <v>1042.2329952392711</v>
      </c>
      <c r="S1148" s="27">
        <f t="shared" si="88"/>
        <v>1.9233840750641488E-4</v>
      </c>
      <c r="T1148" s="27">
        <f t="shared" si="89"/>
        <v>4.0934867588075634E-4</v>
      </c>
    </row>
    <row r="1149" spans="1:20" x14ac:dyDescent="0.3">
      <c r="A1149" s="30">
        <v>4.5320575736695901E-8</v>
      </c>
      <c r="B1149" s="29">
        <v>310.61747991124201</v>
      </c>
      <c r="E1149" s="27">
        <v>5.1484470377545222E-3</v>
      </c>
      <c r="F1149" s="20">
        <v>489.93348547612186</v>
      </c>
      <c r="H1149" s="27">
        <v>2.8953094050848449E-2</v>
      </c>
      <c r="I1149" s="20">
        <v>1052.8944479581742</v>
      </c>
      <c r="J1149" s="75">
        <f t="shared" si="86"/>
        <v>3945.7456920459927</v>
      </c>
      <c r="K1149" s="75"/>
      <c r="M1149" s="27">
        <v>151.91844982667999</v>
      </c>
      <c r="N1149" s="32">
        <v>0.63287215247388406</v>
      </c>
      <c r="P1149" s="20">
        <v>3.4263212000951171E-7</v>
      </c>
      <c r="Q1149" s="27">
        <f t="shared" si="85"/>
        <v>489.93348547612186</v>
      </c>
      <c r="R1149" s="32">
        <f t="shared" si="87"/>
        <v>1052.8944479581742</v>
      </c>
      <c r="S1149" s="27">
        <f t="shared" si="88"/>
        <v>1.6786694879233294E-4</v>
      </c>
      <c r="T1149" s="27">
        <f t="shared" si="89"/>
        <v>3.6075545685015372E-4</v>
      </c>
    </row>
    <row r="1150" spans="1:20" x14ac:dyDescent="0.3">
      <c r="A1150" s="30" t="s">
        <v>13</v>
      </c>
      <c r="B1150" s="29">
        <v>306459.99753162242</v>
      </c>
      <c r="E1150" s="27">
        <v>2.8953094050848449E-2</v>
      </c>
      <c r="F1150" s="20">
        <v>493.84831873189489</v>
      </c>
      <c r="H1150" s="27">
        <v>6.3810092070189057</v>
      </c>
      <c r="I1150" s="20">
        <v>1089.1889537179113</v>
      </c>
      <c r="J1150" s="75">
        <f t="shared" si="86"/>
        <v>3952.1267012530116</v>
      </c>
      <c r="K1150" s="75"/>
      <c r="M1150" s="27">
        <v>189.55676884435911</v>
      </c>
      <c r="N1150" s="32">
        <v>0.62386127504019273</v>
      </c>
      <c r="P1150" s="20">
        <v>1.7544425645610318E-7</v>
      </c>
      <c r="Q1150" s="27">
        <f t="shared" si="85"/>
        <v>493.84831873189489</v>
      </c>
      <c r="R1150" s="32">
        <f t="shared" si="87"/>
        <v>1089.1889537179113</v>
      </c>
      <c r="S1150" s="27">
        <f t="shared" si="88"/>
        <v>8.6642851082013948E-5</v>
      </c>
      <c r="T1150" s="27">
        <f t="shared" si="89"/>
        <v>1.9109194612523992E-4</v>
      </c>
    </row>
    <row r="1151" spans="1:20" x14ac:dyDescent="0.3">
      <c r="E1151" s="27">
        <v>9.6879375792013889E-3</v>
      </c>
      <c r="F1151" s="20">
        <v>513.55263591931021</v>
      </c>
      <c r="H1151" s="27">
        <v>9.6879375792013889E-3</v>
      </c>
      <c r="I1151" s="20">
        <v>1097.9644175656426</v>
      </c>
      <c r="J1151" s="75">
        <f t="shared" si="86"/>
        <v>3952.1363891905908</v>
      </c>
      <c r="K1151" s="75"/>
      <c r="M1151" s="27">
        <v>406.79125854303993</v>
      </c>
      <c r="N1151" s="32">
        <v>0.76096200525233182</v>
      </c>
      <c r="P1151" s="20">
        <v>1.3656699593411759E-7</v>
      </c>
      <c r="Q1151" s="27">
        <f t="shared" si="85"/>
        <v>513.55263591931021</v>
      </c>
      <c r="R1151" s="32">
        <f t="shared" si="87"/>
        <v>1097.9644175656426</v>
      </c>
      <c r="S1151" s="27">
        <f t="shared" si="88"/>
        <v>7.0134340741547801E-5</v>
      </c>
      <c r="T1151" s="27">
        <f t="shared" si="89"/>
        <v>1.4994570214949289E-4</v>
      </c>
    </row>
    <row r="1152" spans="1:20" x14ac:dyDescent="0.3">
      <c r="E1152" s="28">
        <v>4.4287714417805546E-3</v>
      </c>
      <c r="F1152" s="24">
        <v>517.6721818805139</v>
      </c>
      <c r="H1152" s="28">
        <v>4.4287714417805546E-3</v>
      </c>
      <c r="I1152" s="24">
        <v>1108.3608627157489</v>
      </c>
      <c r="J1152" s="75">
        <f t="shared" si="86"/>
        <v>3952.1408179620325</v>
      </c>
      <c r="K1152" s="75"/>
      <c r="M1152" s="28">
        <v>481.85963735715745</v>
      </c>
      <c r="N1152" s="33">
        <v>0.60033004772285981</v>
      </c>
      <c r="P1152" s="20">
        <v>4.5320575736695901E-8</v>
      </c>
      <c r="Q1152" s="28">
        <f t="shared" si="85"/>
        <v>517.6721818805139</v>
      </c>
      <c r="R1152" s="33">
        <f t="shared" si="87"/>
        <v>1108.3608627157489</v>
      </c>
      <c r="S1152" s="28">
        <f t="shared" si="88"/>
        <v>2.3461201325696444E-5</v>
      </c>
      <c r="T1152" s="28">
        <f t="shared" si="89"/>
        <v>5.0231552422298709E-5</v>
      </c>
    </row>
  </sheetData>
  <sortState xmlns:xlrd2="http://schemas.microsoft.com/office/spreadsheetml/2017/richdata2" ref="H7:I1152">
    <sortCondition ref="I7:I115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658C-4E57-4C54-A209-F19F1B1363FE}">
  <dimension ref="A3:B1151"/>
  <sheetViews>
    <sheetView workbookViewId="0">
      <selection activeCell="A3" sqref="A3"/>
    </sheetView>
  </sheetViews>
  <sheetFormatPr defaultRowHeight="14.4" x14ac:dyDescent="0.3"/>
  <cols>
    <col min="1" max="1" width="13.44140625" bestFit="1" customWidth="1"/>
    <col min="2" max="2" width="10.109375" bestFit="1" customWidth="1"/>
  </cols>
  <sheetData>
    <row r="3" spans="1:2" x14ac:dyDescent="0.3">
      <c r="A3" s="13" t="s">
        <v>12</v>
      </c>
      <c r="B3" t="s">
        <v>70</v>
      </c>
    </row>
    <row r="4" spans="1:2" x14ac:dyDescent="0.3">
      <c r="A4" s="43">
        <v>4.5320575736695901E-8</v>
      </c>
      <c r="B4" s="29">
        <v>1</v>
      </c>
    </row>
    <row r="5" spans="1:2" x14ac:dyDescent="0.3">
      <c r="A5" s="43">
        <v>1.3656699593411759E-7</v>
      </c>
      <c r="B5" s="29">
        <v>1</v>
      </c>
    </row>
    <row r="6" spans="1:2" x14ac:dyDescent="0.3">
      <c r="A6" s="43">
        <v>1.7544425645610318E-7</v>
      </c>
      <c r="B6" s="29">
        <v>1</v>
      </c>
    </row>
    <row r="7" spans="1:2" x14ac:dyDescent="0.3">
      <c r="A7" s="43">
        <v>3.4263212000951171E-7</v>
      </c>
      <c r="B7" s="29">
        <v>1</v>
      </c>
    </row>
    <row r="8" spans="1:2" x14ac:dyDescent="0.3">
      <c r="A8" s="43">
        <v>3.9276119423448108E-7</v>
      </c>
      <c r="B8" s="29">
        <v>1</v>
      </c>
    </row>
    <row r="9" spans="1:2" x14ac:dyDescent="0.3">
      <c r="A9" s="43">
        <v>5.2867926569888368E-7</v>
      </c>
      <c r="B9" s="29">
        <v>1</v>
      </c>
    </row>
    <row r="10" spans="1:2" x14ac:dyDescent="0.3">
      <c r="A10" s="43">
        <v>5.55229235033039E-7</v>
      </c>
      <c r="B10" s="29">
        <v>1</v>
      </c>
    </row>
    <row r="11" spans="1:2" x14ac:dyDescent="0.3">
      <c r="A11" s="43">
        <v>7.9889241533237509E-7</v>
      </c>
      <c r="B11" s="29">
        <v>1</v>
      </c>
    </row>
    <row r="12" spans="1:2" x14ac:dyDescent="0.3">
      <c r="A12" s="43">
        <v>9.1763695309055038E-7</v>
      </c>
      <c r="B12" s="29">
        <v>1</v>
      </c>
    </row>
    <row r="13" spans="1:2" x14ac:dyDescent="0.3">
      <c r="A13" s="43">
        <v>1.032478849083418E-6</v>
      </c>
      <c r="B13" s="29">
        <v>1</v>
      </c>
    </row>
    <row r="14" spans="1:2" x14ac:dyDescent="0.3">
      <c r="A14" s="43">
        <v>1.1588886081881355E-6</v>
      </c>
      <c r="B14" s="29">
        <v>1</v>
      </c>
    </row>
    <row r="15" spans="1:2" x14ac:dyDescent="0.3">
      <c r="A15" s="43">
        <v>1.2782275007339194E-6</v>
      </c>
      <c r="B15" s="29">
        <v>2</v>
      </c>
    </row>
    <row r="16" spans="1:2" x14ac:dyDescent="0.3">
      <c r="A16" s="43">
        <v>1.6001395124476403E-6</v>
      </c>
      <c r="B16" s="29">
        <v>1</v>
      </c>
    </row>
    <row r="17" spans="1:2" x14ac:dyDescent="0.3">
      <c r="A17" s="43">
        <v>1.673113729339093E-6</v>
      </c>
      <c r="B17" s="29">
        <v>1</v>
      </c>
    </row>
    <row r="18" spans="1:2" x14ac:dyDescent="0.3">
      <c r="A18" s="43">
        <v>1.7095198927563615E-6</v>
      </c>
      <c r="B18" s="29">
        <v>1</v>
      </c>
    </row>
    <row r="19" spans="1:2" x14ac:dyDescent="0.3">
      <c r="A19" s="43">
        <v>2.2527342480316292E-6</v>
      </c>
      <c r="B19" s="29">
        <v>1</v>
      </c>
    </row>
    <row r="20" spans="1:2" x14ac:dyDescent="0.3">
      <c r="A20" s="43">
        <v>2.7801452233688906E-6</v>
      </c>
      <c r="B20" s="29">
        <v>1</v>
      </c>
    </row>
    <row r="21" spans="1:2" x14ac:dyDescent="0.3">
      <c r="A21" s="43">
        <v>2.9723014449700713E-6</v>
      </c>
      <c r="B21" s="29">
        <v>1</v>
      </c>
    </row>
    <row r="22" spans="1:2" x14ac:dyDescent="0.3">
      <c r="A22" s="43">
        <v>3.5523598853615113E-6</v>
      </c>
      <c r="B22" s="29">
        <v>1</v>
      </c>
    </row>
    <row r="23" spans="1:2" x14ac:dyDescent="0.3">
      <c r="A23" s="43">
        <v>4.0086256376525853E-6</v>
      </c>
      <c r="B23" s="29">
        <v>1</v>
      </c>
    </row>
    <row r="24" spans="1:2" x14ac:dyDescent="0.3">
      <c r="A24" s="43">
        <v>4.9489817683934234E-6</v>
      </c>
      <c r="B24" s="29">
        <v>1</v>
      </c>
    </row>
    <row r="25" spans="1:2" x14ac:dyDescent="0.3">
      <c r="A25" s="43">
        <v>5.9286044233886059E-6</v>
      </c>
      <c r="B25" s="29">
        <v>1</v>
      </c>
    </row>
    <row r="26" spans="1:2" x14ac:dyDescent="0.3">
      <c r="A26" s="43">
        <v>6.0098086578364018E-6</v>
      </c>
      <c r="B26" s="29">
        <v>1</v>
      </c>
    </row>
    <row r="27" spans="1:2" x14ac:dyDescent="0.3">
      <c r="A27" s="43">
        <v>6.6178977249364834E-6</v>
      </c>
      <c r="B27" s="29">
        <v>1</v>
      </c>
    </row>
    <row r="28" spans="1:2" x14ac:dyDescent="0.3">
      <c r="A28" s="43">
        <v>6.8106701291981153E-6</v>
      </c>
      <c r="B28" s="29">
        <v>1</v>
      </c>
    </row>
    <row r="29" spans="1:2" x14ac:dyDescent="0.3">
      <c r="A29" s="43">
        <v>6.9375505518110003E-6</v>
      </c>
      <c r="B29" s="29">
        <v>1</v>
      </c>
    </row>
    <row r="30" spans="1:2" x14ac:dyDescent="0.3">
      <c r="A30" s="43">
        <v>6.9974980760889594E-6</v>
      </c>
      <c r="B30" s="29">
        <v>1</v>
      </c>
    </row>
    <row r="31" spans="1:2" x14ac:dyDescent="0.3">
      <c r="A31" s="43">
        <v>7.1900308284966741E-6</v>
      </c>
      <c r="B31" s="29">
        <v>1</v>
      </c>
    </row>
    <row r="32" spans="1:2" x14ac:dyDescent="0.3">
      <c r="A32" s="43">
        <v>7.190031283244025E-6</v>
      </c>
      <c r="B32" s="29">
        <v>1</v>
      </c>
    </row>
    <row r="33" spans="1:2" x14ac:dyDescent="0.3">
      <c r="A33" s="43">
        <v>7.1961308094614651E-6</v>
      </c>
      <c r="B33" s="29">
        <v>0</v>
      </c>
    </row>
    <row r="34" spans="1:2" x14ac:dyDescent="0.3">
      <c r="A34" s="43">
        <v>7.2539419306849595E-6</v>
      </c>
      <c r="B34" s="29">
        <v>1</v>
      </c>
    </row>
    <row r="35" spans="1:2" x14ac:dyDescent="0.3">
      <c r="A35" s="43">
        <v>7.9482351793558337E-6</v>
      </c>
      <c r="B35" s="29">
        <v>0</v>
      </c>
    </row>
    <row r="36" spans="1:2" x14ac:dyDescent="0.3">
      <c r="A36" s="43">
        <v>8.0011054706119467E-6</v>
      </c>
      <c r="B36" s="29">
        <v>1</v>
      </c>
    </row>
    <row r="37" spans="1:2" x14ac:dyDescent="0.3">
      <c r="A37" s="43">
        <v>8.395756140089361E-6</v>
      </c>
      <c r="B37" s="29">
        <v>0</v>
      </c>
    </row>
    <row r="38" spans="1:2" x14ac:dyDescent="0.3">
      <c r="A38" s="43">
        <v>8.5098326962906867E-6</v>
      </c>
      <c r="B38" s="29">
        <v>1</v>
      </c>
    </row>
    <row r="39" spans="1:2" x14ac:dyDescent="0.3">
      <c r="A39" s="43">
        <v>8.6280369941960089E-6</v>
      </c>
      <c r="B39" s="29">
        <v>1</v>
      </c>
    </row>
    <row r="40" spans="1:2" x14ac:dyDescent="0.3">
      <c r="A40" s="43">
        <v>8.720791811356321E-6</v>
      </c>
      <c r="B40" s="29">
        <v>1</v>
      </c>
    </row>
    <row r="41" spans="1:2" x14ac:dyDescent="0.3">
      <c r="A41" s="43">
        <v>8.8094579950848129E-6</v>
      </c>
      <c r="B41" s="29">
        <v>1</v>
      </c>
    </row>
    <row r="42" spans="1:2" x14ac:dyDescent="0.3">
      <c r="A42" s="43">
        <v>8.9566560745879542E-6</v>
      </c>
      <c r="B42" s="29">
        <v>1</v>
      </c>
    </row>
    <row r="43" spans="1:2" x14ac:dyDescent="0.3">
      <c r="A43" s="43">
        <v>9.6687213044788223E-6</v>
      </c>
      <c r="B43" s="29">
        <v>1</v>
      </c>
    </row>
    <row r="44" spans="1:2" x14ac:dyDescent="0.3">
      <c r="A44" s="43">
        <v>1.0426307198940776E-5</v>
      </c>
      <c r="B44" s="29">
        <v>1</v>
      </c>
    </row>
    <row r="45" spans="1:2" x14ac:dyDescent="0.3">
      <c r="A45" s="43">
        <v>1.0922017281700391E-5</v>
      </c>
      <c r="B45" s="29">
        <v>1</v>
      </c>
    </row>
    <row r="46" spans="1:2" x14ac:dyDescent="0.3">
      <c r="A46" s="43">
        <v>1.1242175332881743E-5</v>
      </c>
      <c r="B46" s="29">
        <v>1</v>
      </c>
    </row>
    <row r="47" spans="1:2" x14ac:dyDescent="0.3">
      <c r="A47" s="43">
        <v>1.1297953733446775E-5</v>
      </c>
      <c r="B47" s="29">
        <v>1</v>
      </c>
    </row>
    <row r="48" spans="1:2" x14ac:dyDescent="0.3">
      <c r="A48" s="43">
        <v>1.1504049325594679E-5</v>
      </c>
      <c r="B48" s="29">
        <v>2</v>
      </c>
    </row>
    <row r="49" spans="1:2" x14ac:dyDescent="0.3">
      <c r="A49" s="43">
        <v>1.1908916349057108E-5</v>
      </c>
      <c r="B49" s="29">
        <v>1</v>
      </c>
    </row>
    <row r="50" spans="1:2" x14ac:dyDescent="0.3">
      <c r="A50" s="43">
        <v>1.2924364000355126E-5</v>
      </c>
      <c r="B50" s="29">
        <v>1</v>
      </c>
    </row>
    <row r="51" spans="1:2" x14ac:dyDescent="0.3">
      <c r="A51" s="43">
        <v>1.3841632608091459E-5</v>
      </c>
      <c r="B51" s="29">
        <v>1</v>
      </c>
    </row>
    <row r="52" spans="1:2" x14ac:dyDescent="0.3">
      <c r="A52" s="43">
        <v>1.4274260138336103E-5</v>
      </c>
      <c r="B52" s="29">
        <v>1</v>
      </c>
    </row>
    <row r="53" spans="1:2" x14ac:dyDescent="0.3">
      <c r="A53" s="43">
        <v>1.4968576579121873E-5</v>
      </c>
      <c r="B53" s="29">
        <v>1</v>
      </c>
    </row>
    <row r="54" spans="1:2" x14ac:dyDescent="0.3">
      <c r="A54" s="43">
        <v>1.7031192783178994E-5</v>
      </c>
      <c r="B54" s="29">
        <v>1</v>
      </c>
    </row>
    <row r="55" spans="1:2" x14ac:dyDescent="0.3">
      <c r="A55" s="43">
        <v>1.7475227195973275E-5</v>
      </c>
      <c r="B55" s="29">
        <v>2</v>
      </c>
    </row>
    <row r="56" spans="1:2" x14ac:dyDescent="0.3">
      <c r="A56" s="43">
        <v>1.9688705833686981E-5</v>
      </c>
      <c r="B56" s="29">
        <v>1</v>
      </c>
    </row>
    <row r="57" spans="1:2" x14ac:dyDescent="0.3">
      <c r="A57" s="43">
        <v>1.9811111087619793E-5</v>
      </c>
      <c r="B57" s="29">
        <v>1</v>
      </c>
    </row>
    <row r="58" spans="1:2" x14ac:dyDescent="0.3">
      <c r="A58" s="43">
        <v>2.0943698928022059E-5</v>
      </c>
      <c r="B58" s="29">
        <v>1</v>
      </c>
    </row>
    <row r="59" spans="1:2" x14ac:dyDescent="0.3">
      <c r="A59" s="43">
        <v>2.1684633111362928E-5</v>
      </c>
      <c r="B59" s="29">
        <v>0</v>
      </c>
    </row>
    <row r="60" spans="1:2" x14ac:dyDescent="0.3">
      <c r="A60" s="43">
        <v>2.295083004355547E-5</v>
      </c>
      <c r="B60" s="29">
        <v>1</v>
      </c>
    </row>
    <row r="61" spans="1:2" x14ac:dyDescent="0.3">
      <c r="A61" s="43">
        <v>2.4617066628707107E-5</v>
      </c>
      <c r="B61" s="29">
        <v>1</v>
      </c>
    </row>
    <row r="62" spans="1:2" x14ac:dyDescent="0.3">
      <c r="A62" s="43">
        <v>2.5021306555572664E-5</v>
      </c>
      <c r="B62" s="29">
        <v>1</v>
      </c>
    </row>
    <row r="63" spans="1:2" x14ac:dyDescent="0.3">
      <c r="A63" s="43">
        <v>2.5299554181401618E-5</v>
      </c>
      <c r="B63" s="29">
        <v>0</v>
      </c>
    </row>
    <row r="64" spans="1:2" x14ac:dyDescent="0.3">
      <c r="A64" s="43">
        <v>2.7598740871326299E-5</v>
      </c>
      <c r="B64" s="29">
        <v>1</v>
      </c>
    </row>
    <row r="65" spans="1:2" x14ac:dyDescent="0.3">
      <c r="A65" s="43">
        <v>2.9833088774466887E-5</v>
      </c>
      <c r="B65" s="29">
        <v>1</v>
      </c>
    </row>
    <row r="66" spans="1:2" x14ac:dyDescent="0.3">
      <c r="A66" s="43">
        <v>2.9851816179871093E-5</v>
      </c>
      <c r="B66" s="29">
        <v>1</v>
      </c>
    </row>
    <row r="67" spans="1:2" x14ac:dyDescent="0.3">
      <c r="A67" s="43">
        <v>3.3316840927000158E-5</v>
      </c>
      <c r="B67" s="29">
        <v>1</v>
      </c>
    </row>
    <row r="68" spans="1:2" x14ac:dyDescent="0.3">
      <c r="A68" s="43">
        <v>3.4103198686352698E-5</v>
      </c>
      <c r="B68" s="29">
        <v>1</v>
      </c>
    </row>
    <row r="69" spans="1:2" x14ac:dyDescent="0.3">
      <c r="A69" s="43">
        <v>3.8008618048479548E-5</v>
      </c>
      <c r="B69" s="29">
        <v>1</v>
      </c>
    </row>
    <row r="70" spans="1:2" x14ac:dyDescent="0.3">
      <c r="A70" s="43">
        <v>4.0404025639872998E-5</v>
      </c>
      <c r="B70" s="29">
        <v>1</v>
      </c>
    </row>
    <row r="71" spans="1:2" x14ac:dyDescent="0.3">
      <c r="A71" s="43">
        <v>4.2516127905400936E-5</v>
      </c>
      <c r="B71" s="29">
        <v>1</v>
      </c>
    </row>
    <row r="72" spans="1:2" x14ac:dyDescent="0.3">
      <c r="A72" s="43">
        <v>4.4821618757850956E-5</v>
      </c>
      <c r="B72" s="29">
        <v>1</v>
      </c>
    </row>
    <row r="73" spans="1:2" x14ac:dyDescent="0.3">
      <c r="A73" s="43">
        <v>4.9425001179770334E-5</v>
      </c>
      <c r="B73" s="29">
        <v>1</v>
      </c>
    </row>
    <row r="74" spans="1:2" x14ac:dyDescent="0.3">
      <c r="A74" s="43">
        <v>4.9524957830726635E-5</v>
      </c>
      <c r="B74" s="29">
        <v>1</v>
      </c>
    </row>
    <row r="75" spans="1:2" x14ac:dyDescent="0.3">
      <c r="A75" s="43">
        <v>5.0817584906326374E-5</v>
      </c>
      <c r="B75" s="29">
        <v>1</v>
      </c>
    </row>
    <row r="76" spans="1:2" x14ac:dyDescent="0.3">
      <c r="A76" s="43">
        <v>5.1182733841415029E-5</v>
      </c>
      <c r="B76" s="29">
        <v>1</v>
      </c>
    </row>
    <row r="77" spans="1:2" x14ac:dyDescent="0.3">
      <c r="A77" s="43">
        <v>5.5520084970339667E-5</v>
      </c>
      <c r="B77" s="29">
        <v>1</v>
      </c>
    </row>
    <row r="78" spans="1:2" x14ac:dyDescent="0.3">
      <c r="A78" s="43">
        <v>5.9951266848656815E-5</v>
      </c>
      <c r="B78" s="29">
        <v>1</v>
      </c>
    </row>
    <row r="79" spans="1:2" x14ac:dyDescent="0.3">
      <c r="A79" s="43">
        <v>6.0182585912116338E-5</v>
      </c>
      <c r="B79" s="29">
        <v>1</v>
      </c>
    </row>
    <row r="80" spans="1:2" x14ac:dyDescent="0.3">
      <c r="A80" s="43">
        <v>6.0733237205568003E-5</v>
      </c>
      <c r="B80" s="29">
        <v>1</v>
      </c>
    </row>
    <row r="81" spans="1:2" x14ac:dyDescent="0.3">
      <c r="A81" s="43">
        <v>6.1254554111656034E-5</v>
      </c>
      <c r="B81" s="29">
        <v>1</v>
      </c>
    </row>
    <row r="82" spans="1:2" x14ac:dyDescent="0.3">
      <c r="A82" s="43">
        <v>6.4710275637480663E-5</v>
      </c>
      <c r="B82" s="29">
        <v>1</v>
      </c>
    </row>
    <row r="83" spans="1:2" x14ac:dyDescent="0.3">
      <c r="A83" s="43">
        <v>6.528547964990139E-5</v>
      </c>
      <c r="B83" s="29">
        <v>1</v>
      </c>
    </row>
    <row r="84" spans="1:2" x14ac:dyDescent="0.3">
      <c r="A84" s="43">
        <v>6.548772580572404E-5</v>
      </c>
      <c r="B84" s="29">
        <v>1</v>
      </c>
    </row>
    <row r="85" spans="1:2" x14ac:dyDescent="0.3">
      <c r="A85" s="43">
        <v>6.5874670781340683E-5</v>
      </c>
      <c r="B85" s="29">
        <v>0</v>
      </c>
    </row>
    <row r="86" spans="1:2" x14ac:dyDescent="0.3">
      <c r="A86" s="43">
        <v>6.6518568928586319E-5</v>
      </c>
      <c r="B86" s="29">
        <v>1</v>
      </c>
    </row>
    <row r="87" spans="1:2" x14ac:dyDescent="0.3">
      <c r="A87" s="43">
        <v>6.6601538037502905E-5</v>
      </c>
      <c r="B87" s="29">
        <v>1</v>
      </c>
    </row>
    <row r="88" spans="1:2" x14ac:dyDescent="0.3">
      <c r="A88" s="43">
        <v>6.7722828134719748E-5</v>
      </c>
      <c r="B88" s="29">
        <v>1</v>
      </c>
    </row>
    <row r="89" spans="1:2" x14ac:dyDescent="0.3">
      <c r="A89" s="43">
        <v>7.2307475420529954E-5</v>
      </c>
      <c r="B89" s="29">
        <v>1</v>
      </c>
    </row>
    <row r="90" spans="1:2" x14ac:dyDescent="0.3">
      <c r="A90" s="43">
        <v>7.2632624323887285E-5</v>
      </c>
      <c r="B90" s="29">
        <v>1</v>
      </c>
    </row>
    <row r="91" spans="1:2" x14ac:dyDescent="0.3">
      <c r="A91" s="43">
        <v>7.6112040460429853E-5</v>
      </c>
      <c r="B91" s="29">
        <v>1</v>
      </c>
    </row>
    <row r="92" spans="1:2" x14ac:dyDescent="0.3">
      <c r="A92" s="43">
        <v>7.6218973390496103E-5</v>
      </c>
      <c r="B92" s="29">
        <v>1</v>
      </c>
    </row>
    <row r="93" spans="1:2" x14ac:dyDescent="0.3">
      <c r="A93" s="43">
        <v>7.6242367413215106E-5</v>
      </c>
      <c r="B93" s="29">
        <v>1</v>
      </c>
    </row>
    <row r="94" spans="1:2" x14ac:dyDescent="0.3">
      <c r="A94" s="43">
        <v>7.6692826951330062E-5</v>
      </c>
      <c r="B94" s="29">
        <v>1</v>
      </c>
    </row>
    <row r="95" spans="1:2" x14ac:dyDescent="0.3">
      <c r="A95" s="43">
        <v>7.7652336130995536E-5</v>
      </c>
      <c r="B95" s="29">
        <v>1</v>
      </c>
    </row>
    <row r="96" spans="1:2" x14ac:dyDescent="0.3">
      <c r="A96" s="43">
        <v>8.1791869888547808E-5</v>
      </c>
      <c r="B96" s="29">
        <v>1</v>
      </c>
    </row>
    <row r="97" spans="1:2" x14ac:dyDescent="0.3">
      <c r="A97" s="43">
        <v>8.2678086073428858E-5</v>
      </c>
      <c r="B97" s="29">
        <v>1</v>
      </c>
    </row>
    <row r="98" spans="1:2" x14ac:dyDescent="0.3">
      <c r="A98" s="43">
        <v>8.8026024059217889E-5</v>
      </c>
      <c r="B98" s="29">
        <v>1</v>
      </c>
    </row>
    <row r="99" spans="1:2" x14ac:dyDescent="0.3">
      <c r="A99" s="43">
        <v>8.9082143404084491E-5</v>
      </c>
      <c r="B99" s="29">
        <v>1</v>
      </c>
    </row>
    <row r="100" spans="1:2" x14ac:dyDescent="0.3">
      <c r="A100" s="43">
        <v>9.0655149961094139E-5</v>
      </c>
      <c r="B100" s="29">
        <v>0</v>
      </c>
    </row>
    <row r="101" spans="1:2" x14ac:dyDescent="0.3">
      <c r="A101" s="43">
        <v>9.1541267920547398E-5</v>
      </c>
      <c r="B101" s="29">
        <v>1</v>
      </c>
    </row>
    <row r="102" spans="1:2" x14ac:dyDescent="0.3">
      <c r="A102" s="43">
        <v>9.3004030532028992E-5</v>
      </c>
      <c r="B102" s="29">
        <v>1</v>
      </c>
    </row>
    <row r="103" spans="1:2" x14ac:dyDescent="0.3">
      <c r="A103" s="43">
        <v>9.8298150078335311E-5</v>
      </c>
      <c r="B103" s="29">
        <v>1</v>
      </c>
    </row>
    <row r="104" spans="1:2" x14ac:dyDescent="0.3">
      <c r="A104" s="43">
        <v>9.9171913461759686E-5</v>
      </c>
      <c r="B104" s="29">
        <v>1</v>
      </c>
    </row>
    <row r="105" spans="1:2" x14ac:dyDescent="0.3">
      <c r="A105" s="43">
        <v>1.0792658940772526E-4</v>
      </c>
      <c r="B105" s="29">
        <v>1</v>
      </c>
    </row>
    <row r="106" spans="1:2" x14ac:dyDescent="0.3">
      <c r="A106" s="43">
        <v>1.1211761921003927E-4</v>
      </c>
      <c r="B106" s="29">
        <v>1</v>
      </c>
    </row>
    <row r="107" spans="1:2" x14ac:dyDescent="0.3">
      <c r="A107" s="43">
        <v>1.1254936180193909E-4</v>
      </c>
      <c r="B107" s="29">
        <v>1</v>
      </c>
    </row>
    <row r="108" spans="1:2" x14ac:dyDescent="0.3">
      <c r="A108" s="43">
        <v>1.1256002062509651E-4</v>
      </c>
      <c r="B108" s="29">
        <v>1</v>
      </c>
    </row>
    <row r="109" spans="1:2" x14ac:dyDescent="0.3">
      <c r="A109" s="43">
        <v>1.1795778846135363E-4</v>
      </c>
      <c r="B109" s="29">
        <v>1</v>
      </c>
    </row>
    <row r="110" spans="1:2" x14ac:dyDescent="0.3">
      <c r="A110" s="43">
        <v>1.1877451470354572E-4</v>
      </c>
      <c r="B110" s="29">
        <v>0</v>
      </c>
    </row>
    <row r="111" spans="1:2" x14ac:dyDescent="0.3">
      <c r="A111" s="43">
        <v>1.2154221758464701E-4</v>
      </c>
      <c r="B111" s="29">
        <v>1</v>
      </c>
    </row>
    <row r="112" spans="1:2" x14ac:dyDescent="0.3">
      <c r="A112" s="43">
        <v>1.2941653267262154E-4</v>
      </c>
      <c r="B112" s="29">
        <v>1</v>
      </c>
    </row>
    <row r="113" spans="1:2" x14ac:dyDescent="0.3">
      <c r="A113" s="43">
        <v>1.4570586745321634E-4</v>
      </c>
      <c r="B113" s="29">
        <v>0</v>
      </c>
    </row>
    <row r="114" spans="1:2" x14ac:dyDescent="0.3">
      <c r="A114" s="43">
        <v>1.4774396686334512E-4</v>
      </c>
      <c r="B114" s="29">
        <v>1</v>
      </c>
    </row>
    <row r="115" spans="1:2" x14ac:dyDescent="0.3">
      <c r="A115" s="43">
        <v>1.4885116479490534E-4</v>
      </c>
      <c r="B115" s="29">
        <v>1</v>
      </c>
    </row>
    <row r="116" spans="1:2" x14ac:dyDescent="0.3">
      <c r="A116" s="43">
        <v>1.4897519758960698E-4</v>
      </c>
      <c r="B116" s="29">
        <v>1</v>
      </c>
    </row>
    <row r="117" spans="1:2" x14ac:dyDescent="0.3">
      <c r="A117" s="43">
        <v>1.4977657292547519E-4</v>
      </c>
      <c r="B117" s="29">
        <v>1</v>
      </c>
    </row>
    <row r="118" spans="1:2" x14ac:dyDescent="0.3">
      <c r="A118" s="43">
        <v>1.5175585076576681E-4</v>
      </c>
      <c r="B118" s="29">
        <v>1</v>
      </c>
    </row>
    <row r="119" spans="1:2" x14ac:dyDescent="0.3">
      <c r="A119" s="43">
        <v>1.5452225443368661E-4</v>
      </c>
      <c r="B119" s="29">
        <v>0</v>
      </c>
    </row>
    <row r="120" spans="1:2" x14ac:dyDescent="0.3">
      <c r="A120" s="43">
        <v>1.5484339655813528E-4</v>
      </c>
      <c r="B120" s="29">
        <v>1</v>
      </c>
    </row>
    <row r="121" spans="1:2" x14ac:dyDescent="0.3">
      <c r="A121" s="43">
        <v>1.5595089871567325E-4</v>
      </c>
      <c r="B121" s="29">
        <v>1</v>
      </c>
    </row>
    <row r="122" spans="1:2" x14ac:dyDescent="0.3">
      <c r="A122" s="43">
        <v>1.5858026927162427E-4</v>
      </c>
      <c r="B122" s="29">
        <v>1</v>
      </c>
    </row>
    <row r="123" spans="1:2" x14ac:dyDescent="0.3">
      <c r="A123" s="43">
        <v>1.6999565877995337E-4</v>
      </c>
      <c r="B123" s="29">
        <v>0</v>
      </c>
    </row>
    <row r="124" spans="1:2" x14ac:dyDescent="0.3">
      <c r="A124" s="43">
        <v>1.7271008300667745E-4</v>
      </c>
      <c r="B124" s="29">
        <v>1</v>
      </c>
    </row>
    <row r="125" spans="1:2" x14ac:dyDescent="0.3">
      <c r="A125" s="43">
        <v>1.7800369187170872E-4</v>
      </c>
      <c r="B125" s="29">
        <v>1</v>
      </c>
    </row>
    <row r="126" spans="1:2" x14ac:dyDescent="0.3">
      <c r="A126" s="43">
        <v>1.7803629452828318E-4</v>
      </c>
      <c r="B126" s="29">
        <v>1</v>
      </c>
    </row>
    <row r="127" spans="1:2" x14ac:dyDescent="0.3">
      <c r="A127" s="43">
        <v>1.783179636731802E-4</v>
      </c>
      <c r="B127" s="29">
        <v>1</v>
      </c>
    </row>
    <row r="128" spans="1:2" x14ac:dyDescent="0.3">
      <c r="A128" s="43">
        <v>1.8000545742324903E-4</v>
      </c>
      <c r="B128" s="29">
        <v>1</v>
      </c>
    </row>
    <row r="129" spans="1:2" x14ac:dyDescent="0.3">
      <c r="A129" s="43">
        <v>1.8076902051689103E-4</v>
      </c>
      <c r="B129" s="29">
        <v>1</v>
      </c>
    </row>
    <row r="130" spans="1:2" x14ac:dyDescent="0.3">
      <c r="A130" s="43">
        <v>2.1300383286870783E-4</v>
      </c>
      <c r="B130" s="29">
        <v>1</v>
      </c>
    </row>
    <row r="131" spans="1:2" x14ac:dyDescent="0.3">
      <c r="A131" s="43">
        <v>2.1677876202375046E-4</v>
      </c>
      <c r="B131" s="29">
        <v>0</v>
      </c>
    </row>
    <row r="132" spans="1:2" x14ac:dyDescent="0.3">
      <c r="A132" s="43">
        <v>2.1823438373758108E-4</v>
      </c>
      <c r="B132" s="29">
        <v>1</v>
      </c>
    </row>
    <row r="133" spans="1:2" x14ac:dyDescent="0.3">
      <c r="A133" s="43">
        <v>2.2155360420583747E-4</v>
      </c>
      <c r="B133" s="29">
        <v>1</v>
      </c>
    </row>
    <row r="134" spans="1:2" x14ac:dyDescent="0.3">
      <c r="A134" s="43">
        <v>2.2420402638090309E-4</v>
      </c>
      <c r="B134" s="29">
        <v>1</v>
      </c>
    </row>
    <row r="135" spans="1:2" x14ac:dyDescent="0.3">
      <c r="A135" s="43">
        <v>2.4121062551785144E-4</v>
      </c>
      <c r="B135" s="29">
        <v>1</v>
      </c>
    </row>
    <row r="136" spans="1:2" x14ac:dyDescent="0.3">
      <c r="A136" s="43">
        <v>2.4271023312394391E-4</v>
      </c>
      <c r="B136" s="29">
        <v>1</v>
      </c>
    </row>
    <row r="137" spans="1:2" x14ac:dyDescent="0.3">
      <c r="A137" s="43">
        <v>2.4293294927701936E-4</v>
      </c>
      <c r="B137" s="29">
        <v>1</v>
      </c>
    </row>
    <row r="138" spans="1:2" x14ac:dyDescent="0.3">
      <c r="A138" s="43">
        <v>2.4355364530492807E-4</v>
      </c>
      <c r="B138" s="29">
        <v>1</v>
      </c>
    </row>
    <row r="139" spans="1:2" x14ac:dyDescent="0.3">
      <c r="A139" s="43">
        <v>2.449644352964242E-4</v>
      </c>
      <c r="B139" s="29">
        <v>1</v>
      </c>
    </row>
    <row r="140" spans="1:2" x14ac:dyDescent="0.3">
      <c r="A140" s="43">
        <v>2.4576965461164946E-4</v>
      </c>
      <c r="B140" s="29">
        <v>1</v>
      </c>
    </row>
    <row r="141" spans="1:2" x14ac:dyDescent="0.3">
      <c r="A141" s="43">
        <v>2.5234437907784013E-4</v>
      </c>
      <c r="B141" s="29">
        <v>1</v>
      </c>
    </row>
    <row r="142" spans="1:2" x14ac:dyDescent="0.3">
      <c r="A142" s="43">
        <v>2.5351626209157985E-4</v>
      </c>
      <c r="B142" s="29">
        <v>1</v>
      </c>
    </row>
    <row r="143" spans="1:2" x14ac:dyDescent="0.3">
      <c r="A143" s="43">
        <v>2.568174331827322E-4</v>
      </c>
      <c r="B143" s="29">
        <v>1</v>
      </c>
    </row>
    <row r="144" spans="1:2" x14ac:dyDescent="0.3">
      <c r="A144" s="43">
        <v>2.6216879632556811E-4</v>
      </c>
      <c r="B144" s="29">
        <v>1</v>
      </c>
    </row>
    <row r="145" spans="1:2" x14ac:dyDescent="0.3">
      <c r="A145" s="43">
        <v>2.7104031732960721E-4</v>
      </c>
      <c r="B145" s="29">
        <v>1</v>
      </c>
    </row>
    <row r="146" spans="1:2" x14ac:dyDescent="0.3">
      <c r="A146" s="43">
        <v>2.714438855946355E-4</v>
      </c>
      <c r="B146" s="29">
        <v>0</v>
      </c>
    </row>
    <row r="147" spans="1:2" x14ac:dyDescent="0.3">
      <c r="A147" s="43">
        <v>2.7794919378720806E-4</v>
      </c>
      <c r="B147" s="29">
        <v>1</v>
      </c>
    </row>
    <row r="148" spans="1:2" x14ac:dyDescent="0.3">
      <c r="A148" s="43">
        <v>2.7924282494495856E-4</v>
      </c>
      <c r="B148" s="29">
        <v>1</v>
      </c>
    </row>
    <row r="149" spans="1:2" x14ac:dyDescent="0.3">
      <c r="A149" s="43">
        <v>2.9440045364026446E-4</v>
      </c>
      <c r="B149" s="29">
        <v>1</v>
      </c>
    </row>
    <row r="150" spans="1:2" x14ac:dyDescent="0.3">
      <c r="A150" s="43">
        <v>3.0448423922280199E-4</v>
      </c>
      <c r="B150" s="29">
        <v>1</v>
      </c>
    </row>
    <row r="151" spans="1:2" x14ac:dyDescent="0.3">
      <c r="A151" s="43">
        <v>3.1669474265072495E-4</v>
      </c>
      <c r="B151" s="29">
        <v>0</v>
      </c>
    </row>
    <row r="152" spans="1:2" x14ac:dyDescent="0.3">
      <c r="A152" s="43">
        <v>3.3655102288321359E-4</v>
      </c>
      <c r="B152" s="29">
        <v>1</v>
      </c>
    </row>
    <row r="153" spans="1:2" x14ac:dyDescent="0.3">
      <c r="A153" s="43">
        <v>3.3871993218781427E-4</v>
      </c>
      <c r="B153" s="29">
        <v>1</v>
      </c>
    </row>
    <row r="154" spans="1:2" x14ac:dyDescent="0.3">
      <c r="A154" s="43">
        <v>3.5119782933179522E-4</v>
      </c>
      <c r="B154" s="29">
        <v>0</v>
      </c>
    </row>
    <row r="155" spans="1:2" x14ac:dyDescent="0.3">
      <c r="A155" s="43">
        <v>3.5769753731074161E-4</v>
      </c>
      <c r="B155" s="29">
        <v>0</v>
      </c>
    </row>
    <row r="156" spans="1:2" x14ac:dyDescent="0.3">
      <c r="A156" s="43">
        <v>3.5872642865797388E-4</v>
      </c>
      <c r="B156" s="29">
        <v>2</v>
      </c>
    </row>
    <row r="157" spans="1:2" x14ac:dyDescent="0.3">
      <c r="A157" s="43">
        <v>3.7776420504087582E-4</v>
      </c>
      <c r="B157" s="29">
        <v>0</v>
      </c>
    </row>
    <row r="158" spans="1:2" x14ac:dyDescent="0.3">
      <c r="A158" s="43">
        <v>3.8882324815858738E-4</v>
      </c>
      <c r="B158" s="29">
        <v>1</v>
      </c>
    </row>
    <row r="159" spans="1:2" x14ac:dyDescent="0.3">
      <c r="A159" s="43">
        <v>4.1420766319788527E-4</v>
      </c>
      <c r="B159" s="29">
        <v>0</v>
      </c>
    </row>
    <row r="160" spans="1:2" x14ac:dyDescent="0.3">
      <c r="A160" s="43">
        <v>4.1732724730536574E-4</v>
      </c>
      <c r="B160" s="29">
        <v>0</v>
      </c>
    </row>
    <row r="161" spans="1:2" x14ac:dyDescent="0.3">
      <c r="A161" s="43">
        <v>4.1832197985058883E-4</v>
      </c>
      <c r="B161" s="29">
        <v>0</v>
      </c>
    </row>
    <row r="162" spans="1:2" x14ac:dyDescent="0.3">
      <c r="A162" s="43">
        <v>4.3570139587245649E-4</v>
      </c>
      <c r="B162" s="29">
        <v>1</v>
      </c>
    </row>
    <row r="163" spans="1:2" x14ac:dyDescent="0.3">
      <c r="A163" s="43">
        <v>4.5648862987945904E-4</v>
      </c>
      <c r="B163" s="29">
        <v>1</v>
      </c>
    </row>
    <row r="164" spans="1:2" x14ac:dyDescent="0.3">
      <c r="A164" s="43">
        <v>4.5735827643511584E-4</v>
      </c>
      <c r="B164" s="29">
        <v>1</v>
      </c>
    </row>
    <row r="165" spans="1:2" x14ac:dyDescent="0.3">
      <c r="A165" s="43">
        <v>4.8642531737641548E-4</v>
      </c>
      <c r="B165" s="29">
        <v>1</v>
      </c>
    </row>
    <row r="166" spans="1:2" x14ac:dyDescent="0.3">
      <c r="A166" s="43">
        <v>4.9510232292959699E-4</v>
      </c>
      <c r="B166" s="29">
        <v>1</v>
      </c>
    </row>
    <row r="167" spans="1:2" x14ac:dyDescent="0.3">
      <c r="A167" s="43">
        <v>5.101013366584084E-4</v>
      </c>
      <c r="B167" s="29">
        <v>1</v>
      </c>
    </row>
    <row r="168" spans="1:2" x14ac:dyDescent="0.3">
      <c r="A168" s="43">
        <v>5.1200021243857918E-4</v>
      </c>
      <c r="B168" s="29">
        <v>1</v>
      </c>
    </row>
    <row r="169" spans="1:2" x14ac:dyDescent="0.3">
      <c r="A169" s="43">
        <v>5.1319642216185457E-4</v>
      </c>
      <c r="B169" s="29">
        <v>1</v>
      </c>
    </row>
    <row r="170" spans="1:2" x14ac:dyDescent="0.3">
      <c r="A170" s="43">
        <v>5.4505904745383305E-4</v>
      </c>
      <c r="B170" s="29">
        <v>1</v>
      </c>
    </row>
    <row r="171" spans="1:2" x14ac:dyDescent="0.3">
      <c r="A171" s="43">
        <v>5.4849940397616592E-4</v>
      </c>
      <c r="B171" s="29">
        <v>1</v>
      </c>
    </row>
    <row r="172" spans="1:2" x14ac:dyDescent="0.3">
      <c r="A172" s="43">
        <v>5.7568473084756988E-4</v>
      </c>
      <c r="B172" s="29">
        <v>0</v>
      </c>
    </row>
    <row r="173" spans="1:2" x14ac:dyDescent="0.3">
      <c r="A173" s="43">
        <v>5.7776195490077953E-4</v>
      </c>
      <c r="B173" s="29">
        <v>1</v>
      </c>
    </row>
    <row r="174" spans="1:2" x14ac:dyDescent="0.3">
      <c r="A174" s="43">
        <v>6.4493466743442696E-4</v>
      </c>
      <c r="B174" s="29">
        <v>1</v>
      </c>
    </row>
    <row r="175" spans="1:2" x14ac:dyDescent="0.3">
      <c r="A175" s="43">
        <v>6.4638358526281081E-4</v>
      </c>
      <c r="B175" s="29">
        <v>1</v>
      </c>
    </row>
    <row r="176" spans="1:2" x14ac:dyDescent="0.3">
      <c r="A176" s="43">
        <v>6.4840675440791529E-4</v>
      </c>
      <c r="B176" s="29">
        <v>1</v>
      </c>
    </row>
    <row r="177" spans="1:2" x14ac:dyDescent="0.3">
      <c r="A177" s="43">
        <v>6.5323549392815039E-4</v>
      </c>
      <c r="B177" s="29">
        <v>0</v>
      </c>
    </row>
    <row r="178" spans="1:2" x14ac:dyDescent="0.3">
      <c r="A178" s="43">
        <v>6.5835931991387042E-4</v>
      </c>
      <c r="B178" s="29">
        <v>1</v>
      </c>
    </row>
    <row r="179" spans="1:2" x14ac:dyDescent="0.3">
      <c r="A179" s="43">
        <v>6.6809669442591257E-4</v>
      </c>
      <c r="B179" s="29">
        <v>1</v>
      </c>
    </row>
    <row r="180" spans="1:2" x14ac:dyDescent="0.3">
      <c r="A180" s="43">
        <v>6.9301704661484109E-4</v>
      </c>
      <c r="B180" s="29">
        <v>1</v>
      </c>
    </row>
    <row r="181" spans="1:2" x14ac:dyDescent="0.3">
      <c r="A181" s="43">
        <v>6.9475013242481509E-4</v>
      </c>
      <c r="B181" s="29">
        <v>1</v>
      </c>
    </row>
    <row r="182" spans="1:2" x14ac:dyDescent="0.3">
      <c r="A182" s="43">
        <v>7.0029073640398565E-4</v>
      </c>
      <c r="B182" s="29">
        <v>1</v>
      </c>
    </row>
    <row r="183" spans="1:2" x14ac:dyDescent="0.3">
      <c r="A183" s="43">
        <v>7.3440959795334493E-4</v>
      </c>
      <c r="B183" s="29">
        <v>1</v>
      </c>
    </row>
    <row r="184" spans="1:2" x14ac:dyDescent="0.3">
      <c r="A184" s="43">
        <v>7.3622752415758441E-4</v>
      </c>
      <c r="B184" s="29">
        <v>1</v>
      </c>
    </row>
    <row r="185" spans="1:2" x14ac:dyDescent="0.3">
      <c r="A185" s="43">
        <v>7.4336707712063799E-4</v>
      </c>
      <c r="B185" s="29">
        <v>1</v>
      </c>
    </row>
    <row r="186" spans="1:2" x14ac:dyDescent="0.3">
      <c r="A186" s="43">
        <v>7.4973658593080472E-4</v>
      </c>
      <c r="B186" s="29">
        <v>1</v>
      </c>
    </row>
    <row r="187" spans="1:2" x14ac:dyDescent="0.3">
      <c r="A187" s="43">
        <v>7.5232882636555587E-4</v>
      </c>
      <c r="B187" s="29">
        <v>1</v>
      </c>
    </row>
    <row r="188" spans="1:2" x14ac:dyDescent="0.3">
      <c r="A188" s="43">
        <v>7.6258641820459161E-4</v>
      </c>
      <c r="B188" s="29">
        <v>1</v>
      </c>
    </row>
    <row r="189" spans="1:2" x14ac:dyDescent="0.3">
      <c r="A189" s="43">
        <v>7.8022997740845312E-4</v>
      </c>
      <c r="B189" s="29">
        <v>1</v>
      </c>
    </row>
    <row r="190" spans="1:2" x14ac:dyDescent="0.3">
      <c r="A190" s="43">
        <v>7.8297995787579566E-4</v>
      </c>
      <c r="B190" s="29">
        <v>1</v>
      </c>
    </row>
    <row r="191" spans="1:2" x14ac:dyDescent="0.3">
      <c r="A191" s="43">
        <v>7.8680086198801291E-4</v>
      </c>
      <c r="B191" s="29">
        <v>1</v>
      </c>
    </row>
    <row r="192" spans="1:2" x14ac:dyDescent="0.3">
      <c r="A192" s="43">
        <v>7.9863954215397825E-4</v>
      </c>
      <c r="B192" s="29">
        <v>1</v>
      </c>
    </row>
    <row r="193" spans="1:2" x14ac:dyDescent="0.3">
      <c r="A193" s="43">
        <v>8.0230437879436067E-4</v>
      </c>
      <c r="B193" s="29">
        <v>1</v>
      </c>
    </row>
    <row r="194" spans="1:2" x14ac:dyDescent="0.3">
      <c r="A194" s="43">
        <v>8.2056297878807527E-4</v>
      </c>
      <c r="B194" s="29">
        <v>1</v>
      </c>
    </row>
    <row r="195" spans="1:2" x14ac:dyDescent="0.3">
      <c r="A195" s="43">
        <v>8.2968710421482683E-4</v>
      </c>
      <c r="B195" s="29">
        <v>1</v>
      </c>
    </row>
    <row r="196" spans="1:2" x14ac:dyDescent="0.3">
      <c r="A196" s="43">
        <v>8.433905927631713E-4</v>
      </c>
      <c r="B196" s="29">
        <v>1</v>
      </c>
    </row>
    <row r="197" spans="1:2" x14ac:dyDescent="0.3">
      <c r="A197" s="43">
        <v>8.5089915546632255E-4</v>
      </c>
      <c r="B197" s="29">
        <v>1</v>
      </c>
    </row>
    <row r="198" spans="1:2" x14ac:dyDescent="0.3">
      <c r="A198" s="43">
        <v>8.5816165710639325E-4</v>
      </c>
      <c r="B198" s="29">
        <v>1</v>
      </c>
    </row>
    <row r="199" spans="1:2" x14ac:dyDescent="0.3">
      <c r="A199" s="43">
        <v>8.7032893270588829E-4</v>
      </c>
      <c r="B199" s="29">
        <v>1</v>
      </c>
    </row>
    <row r="200" spans="1:2" x14ac:dyDescent="0.3">
      <c r="A200" s="43">
        <v>9.045687447724049E-4</v>
      </c>
      <c r="B200" s="29">
        <v>1</v>
      </c>
    </row>
    <row r="201" spans="1:2" x14ac:dyDescent="0.3">
      <c r="A201" s="43">
        <v>9.4136580810300075E-4</v>
      </c>
      <c r="B201" s="29">
        <v>0</v>
      </c>
    </row>
    <row r="202" spans="1:2" x14ac:dyDescent="0.3">
      <c r="A202" s="43">
        <v>9.4578905054731877E-4</v>
      </c>
      <c r="B202" s="29">
        <v>1</v>
      </c>
    </row>
    <row r="203" spans="1:2" x14ac:dyDescent="0.3">
      <c r="A203" s="43">
        <v>9.5142415511872969E-4</v>
      </c>
      <c r="B203" s="29">
        <v>1</v>
      </c>
    </row>
    <row r="204" spans="1:2" x14ac:dyDescent="0.3">
      <c r="A204" s="43">
        <v>9.5371352927031694E-4</v>
      </c>
      <c r="B204" s="29">
        <v>1</v>
      </c>
    </row>
    <row r="205" spans="1:2" x14ac:dyDescent="0.3">
      <c r="A205" s="43">
        <v>9.7788497987494338E-4</v>
      </c>
      <c r="B205" s="29">
        <v>1</v>
      </c>
    </row>
    <row r="206" spans="1:2" x14ac:dyDescent="0.3">
      <c r="A206" s="43">
        <v>9.833215322032629E-4</v>
      </c>
      <c r="B206" s="29">
        <v>1</v>
      </c>
    </row>
    <row r="207" spans="1:2" x14ac:dyDescent="0.3">
      <c r="A207" s="43">
        <v>9.8712665794664645E-4</v>
      </c>
      <c r="B207" s="29">
        <v>1</v>
      </c>
    </row>
    <row r="208" spans="1:2" x14ac:dyDescent="0.3">
      <c r="A208" s="43">
        <v>9.8907985739060678E-4</v>
      </c>
      <c r="B208" s="29">
        <v>1</v>
      </c>
    </row>
    <row r="209" spans="1:2" x14ac:dyDescent="0.3">
      <c r="A209" s="43">
        <v>9.904275725602929E-4</v>
      </c>
      <c r="B209" s="29">
        <v>1</v>
      </c>
    </row>
    <row r="210" spans="1:2" x14ac:dyDescent="0.3">
      <c r="A210" s="43">
        <v>1.0122887324541807E-3</v>
      </c>
      <c r="B210" s="29">
        <v>1</v>
      </c>
    </row>
    <row r="211" spans="1:2" x14ac:dyDescent="0.3">
      <c r="A211" s="43">
        <v>1.0131787571481254E-3</v>
      </c>
      <c r="B211" s="29">
        <v>1</v>
      </c>
    </row>
    <row r="212" spans="1:2" x14ac:dyDescent="0.3">
      <c r="A212" s="43">
        <v>1.035251415487437E-3</v>
      </c>
      <c r="B212" s="29">
        <v>1</v>
      </c>
    </row>
    <row r="213" spans="1:2" x14ac:dyDescent="0.3">
      <c r="A213" s="43">
        <v>1.0513725646887906E-3</v>
      </c>
      <c r="B213" s="29">
        <v>1</v>
      </c>
    </row>
    <row r="214" spans="1:2" x14ac:dyDescent="0.3">
      <c r="A214" s="43">
        <v>1.0562725424279051E-3</v>
      </c>
      <c r="B214" s="29">
        <v>0</v>
      </c>
    </row>
    <row r="215" spans="1:2" x14ac:dyDescent="0.3">
      <c r="A215" s="43">
        <v>1.0689706546145317E-3</v>
      </c>
      <c r="B215" s="29">
        <v>0</v>
      </c>
    </row>
    <row r="216" spans="1:2" x14ac:dyDescent="0.3">
      <c r="A216" s="43">
        <v>1.0854531742552354E-3</v>
      </c>
      <c r="B216" s="29">
        <v>1</v>
      </c>
    </row>
    <row r="217" spans="1:2" x14ac:dyDescent="0.3">
      <c r="A217" s="43">
        <v>1.0982955159306584E-3</v>
      </c>
      <c r="B217" s="29">
        <v>0</v>
      </c>
    </row>
    <row r="218" spans="1:2" x14ac:dyDescent="0.3">
      <c r="A218" s="43">
        <v>1.1242145660617098E-3</v>
      </c>
      <c r="B218" s="29">
        <v>1</v>
      </c>
    </row>
    <row r="219" spans="1:2" x14ac:dyDescent="0.3">
      <c r="A219" s="43">
        <v>1.1288547875665245E-3</v>
      </c>
      <c r="B219" s="29">
        <v>1</v>
      </c>
    </row>
    <row r="220" spans="1:2" x14ac:dyDescent="0.3">
      <c r="A220" s="43">
        <v>1.1349085330039088E-3</v>
      </c>
      <c r="B220" s="29">
        <v>1</v>
      </c>
    </row>
    <row r="221" spans="1:2" x14ac:dyDescent="0.3">
      <c r="A221" s="43">
        <v>1.1369721155460866E-3</v>
      </c>
      <c r="B221" s="29">
        <v>1</v>
      </c>
    </row>
    <row r="222" spans="1:2" x14ac:dyDescent="0.3">
      <c r="A222" s="43">
        <v>1.1431507682573283E-3</v>
      </c>
      <c r="B222" s="29">
        <v>1</v>
      </c>
    </row>
    <row r="223" spans="1:2" x14ac:dyDescent="0.3">
      <c r="A223" s="43">
        <v>1.1857503682222159E-3</v>
      </c>
      <c r="B223" s="29">
        <v>0</v>
      </c>
    </row>
    <row r="224" spans="1:2" x14ac:dyDescent="0.3">
      <c r="A224" s="43">
        <v>1.1973406071774662E-3</v>
      </c>
      <c r="B224" s="29">
        <v>1</v>
      </c>
    </row>
    <row r="225" spans="1:2" x14ac:dyDescent="0.3">
      <c r="A225" s="43">
        <v>1.197725916881609E-3</v>
      </c>
      <c r="B225" s="29">
        <v>1</v>
      </c>
    </row>
    <row r="226" spans="1:2" x14ac:dyDescent="0.3">
      <c r="A226" s="43">
        <v>1.1986358131252928E-3</v>
      </c>
      <c r="B226" s="29">
        <v>1</v>
      </c>
    </row>
    <row r="227" spans="1:2" x14ac:dyDescent="0.3">
      <c r="A227" s="43">
        <v>1.2610827798198443E-3</v>
      </c>
      <c r="B227" s="29">
        <v>1</v>
      </c>
    </row>
    <row r="228" spans="1:2" x14ac:dyDescent="0.3">
      <c r="A228" s="43">
        <v>1.2912695838167565E-3</v>
      </c>
      <c r="B228" s="29">
        <v>1</v>
      </c>
    </row>
    <row r="229" spans="1:2" x14ac:dyDescent="0.3">
      <c r="A229" s="43">
        <v>1.2956565892636718E-3</v>
      </c>
      <c r="B229" s="29">
        <v>1</v>
      </c>
    </row>
    <row r="230" spans="1:2" x14ac:dyDescent="0.3">
      <c r="A230" s="43">
        <v>1.2992974111512012E-3</v>
      </c>
      <c r="B230" s="29">
        <v>1</v>
      </c>
    </row>
    <row r="231" spans="1:2" x14ac:dyDescent="0.3">
      <c r="A231" s="43">
        <v>1.3194015850785945E-3</v>
      </c>
      <c r="B231" s="29">
        <v>1</v>
      </c>
    </row>
    <row r="232" spans="1:2" x14ac:dyDescent="0.3">
      <c r="A232" s="43">
        <v>1.3284150072649936E-3</v>
      </c>
      <c r="B232" s="29">
        <v>0</v>
      </c>
    </row>
    <row r="233" spans="1:2" x14ac:dyDescent="0.3">
      <c r="A233" s="43">
        <v>1.3437338466246729E-3</v>
      </c>
      <c r="B233" s="29">
        <v>1</v>
      </c>
    </row>
    <row r="234" spans="1:2" x14ac:dyDescent="0.3">
      <c r="A234" s="43">
        <v>1.3439693161672039E-3</v>
      </c>
      <c r="B234" s="29">
        <v>1</v>
      </c>
    </row>
    <row r="235" spans="1:2" x14ac:dyDescent="0.3">
      <c r="A235" s="43">
        <v>1.3472916639329924E-3</v>
      </c>
      <c r="B235" s="29">
        <v>1</v>
      </c>
    </row>
    <row r="236" spans="1:2" x14ac:dyDescent="0.3">
      <c r="A236" s="43">
        <v>1.3788667242806696E-3</v>
      </c>
      <c r="B236" s="29">
        <v>1</v>
      </c>
    </row>
    <row r="237" spans="1:2" x14ac:dyDescent="0.3">
      <c r="A237" s="43">
        <v>1.3987984293635236E-3</v>
      </c>
      <c r="B237" s="29">
        <v>0</v>
      </c>
    </row>
    <row r="238" spans="1:2" x14ac:dyDescent="0.3">
      <c r="A238" s="43">
        <v>1.4107945930845744E-3</v>
      </c>
      <c r="B238" s="29">
        <v>1</v>
      </c>
    </row>
    <row r="239" spans="1:2" x14ac:dyDescent="0.3">
      <c r="A239" s="43">
        <v>1.435254899206484E-3</v>
      </c>
      <c r="B239" s="29">
        <v>1</v>
      </c>
    </row>
    <row r="240" spans="1:2" x14ac:dyDescent="0.3">
      <c r="A240" s="43">
        <v>1.4394007716873602E-3</v>
      </c>
      <c r="B240" s="29">
        <v>1</v>
      </c>
    </row>
    <row r="241" spans="1:2" x14ac:dyDescent="0.3">
      <c r="A241" s="43">
        <v>1.4509802394968574E-3</v>
      </c>
      <c r="B241" s="29">
        <v>1</v>
      </c>
    </row>
    <row r="242" spans="1:2" x14ac:dyDescent="0.3">
      <c r="A242" s="43">
        <v>1.454391435800062E-3</v>
      </c>
      <c r="B242" s="29">
        <v>1</v>
      </c>
    </row>
    <row r="243" spans="1:2" x14ac:dyDescent="0.3">
      <c r="A243" s="43">
        <v>1.4699060125167307E-3</v>
      </c>
      <c r="B243" s="29">
        <v>1</v>
      </c>
    </row>
    <row r="244" spans="1:2" x14ac:dyDescent="0.3">
      <c r="A244" s="43">
        <v>1.4722614869242534E-3</v>
      </c>
      <c r="B244" s="29">
        <v>1</v>
      </c>
    </row>
    <row r="245" spans="1:2" x14ac:dyDescent="0.3">
      <c r="A245" s="43">
        <v>1.4825232574366964E-3</v>
      </c>
      <c r="B245" s="29">
        <v>1</v>
      </c>
    </row>
    <row r="246" spans="1:2" x14ac:dyDescent="0.3">
      <c r="A246" s="43">
        <v>1.5086351309037127E-3</v>
      </c>
      <c r="B246" s="29">
        <v>1</v>
      </c>
    </row>
    <row r="247" spans="1:2" x14ac:dyDescent="0.3">
      <c r="A247" s="43">
        <v>1.5409751081278955E-3</v>
      </c>
      <c r="B247" s="29">
        <v>1</v>
      </c>
    </row>
    <row r="248" spans="1:2" x14ac:dyDescent="0.3">
      <c r="A248" s="43">
        <v>1.5471172696379654E-3</v>
      </c>
      <c r="B248" s="29">
        <v>1</v>
      </c>
    </row>
    <row r="249" spans="1:2" x14ac:dyDescent="0.3">
      <c r="A249" s="43">
        <v>1.5543907838946325E-3</v>
      </c>
      <c r="B249" s="29">
        <v>1</v>
      </c>
    </row>
    <row r="250" spans="1:2" x14ac:dyDescent="0.3">
      <c r="A250" s="43">
        <v>1.5662266314393491E-3</v>
      </c>
      <c r="B250" s="29">
        <v>1</v>
      </c>
    </row>
    <row r="251" spans="1:2" x14ac:dyDescent="0.3">
      <c r="A251" s="43">
        <v>1.5733683221696992E-3</v>
      </c>
      <c r="B251" s="29">
        <v>1</v>
      </c>
    </row>
    <row r="252" spans="1:2" x14ac:dyDescent="0.3">
      <c r="A252" s="43">
        <v>1.5846840578888077E-3</v>
      </c>
      <c r="B252" s="29">
        <v>2</v>
      </c>
    </row>
    <row r="253" spans="1:2" x14ac:dyDescent="0.3">
      <c r="A253" s="43">
        <v>1.6238199732470093E-3</v>
      </c>
      <c r="B253" s="29">
        <v>0</v>
      </c>
    </row>
    <row r="254" spans="1:2" x14ac:dyDescent="0.3">
      <c r="A254" s="43">
        <v>1.6319841124641243E-3</v>
      </c>
      <c r="B254" s="29">
        <v>0</v>
      </c>
    </row>
    <row r="255" spans="1:2" x14ac:dyDescent="0.3">
      <c r="A255" s="43">
        <v>1.6574719252275827E-3</v>
      </c>
      <c r="B255" s="29">
        <v>0</v>
      </c>
    </row>
    <row r="256" spans="1:2" x14ac:dyDescent="0.3">
      <c r="A256" s="43">
        <v>1.6927588465023291E-3</v>
      </c>
      <c r="B256" s="29">
        <v>0</v>
      </c>
    </row>
    <row r="257" spans="1:2" x14ac:dyDescent="0.3">
      <c r="A257" s="43">
        <v>1.746264545545273E-3</v>
      </c>
      <c r="B257" s="29">
        <v>1</v>
      </c>
    </row>
    <row r="258" spans="1:2" x14ac:dyDescent="0.3">
      <c r="A258" s="43">
        <v>1.8421139830024913E-3</v>
      </c>
      <c r="B258" s="29">
        <v>1</v>
      </c>
    </row>
    <row r="259" spans="1:2" x14ac:dyDescent="0.3">
      <c r="A259" s="43">
        <v>1.8452682470524451E-3</v>
      </c>
      <c r="B259" s="29">
        <v>1</v>
      </c>
    </row>
    <row r="260" spans="1:2" x14ac:dyDescent="0.3">
      <c r="A260" s="43">
        <v>1.8580753180685861E-3</v>
      </c>
      <c r="B260" s="29">
        <v>1</v>
      </c>
    </row>
    <row r="261" spans="1:2" x14ac:dyDescent="0.3">
      <c r="A261" s="43">
        <v>1.9355406964223221E-3</v>
      </c>
      <c r="B261" s="29">
        <v>0</v>
      </c>
    </row>
    <row r="262" spans="1:2" x14ac:dyDescent="0.3">
      <c r="A262" s="43">
        <v>1.9417903108660539E-3</v>
      </c>
      <c r="B262" s="29">
        <v>1</v>
      </c>
    </row>
    <row r="263" spans="1:2" x14ac:dyDescent="0.3">
      <c r="A263" s="43">
        <v>1.9535374217412027E-3</v>
      </c>
      <c r="B263" s="29">
        <v>1</v>
      </c>
    </row>
    <row r="264" spans="1:2" x14ac:dyDescent="0.3">
      <c r="A264" s="43">
        <v>1.9817328457065742E-3</v>
      </c>
      <c r="B264" s="29">
        <v>1</v>
      </c>
    </row>
    <row r="265" spans="1:2" x14ac:dyDescent="0.3">
      <c r="A265" s="43">
        <v>1.9887388598363032E-3</v>
      </c>
      <c r="B265" s="29">
        <v>1</v>
      </c>
    </row>
    <row r="266" spans="1:2" x14ac:dyDescent="0.3">
      <c r="A266" s="43">
        <v>2.0178361542093626E-3</v>
      </c>
      <c r="B266" s="29">
        <v>1</v>
      </c>
    </row>
    <row r="267" spans="1:2" x14ac:dyDescent="0.3">
      <c r="A267" s="43">
        <v>2.0199845830575214E-3</v>
      </c>
      <c r="B267" s="29">
        <v>0</v>
      </c>
    </row>
    <row r="268" spans="1:2" x14ac:dyDescent="0.3">
      <c r="A268" s="43">
        <v>2.026848315836105E-3</v>
      </c>
      <c r="B268" s="29">
        <v>1</v>
      </c>
    </row>
    <row r="269" spans="1:2" x14ac:dyDescent="0.3">
      <c r="A269" s="43">
        <v>2.0357725120447867E-3</v>
      </c>
      <c r="B269" s="29">
        <v>1</v>
      </c>
    </row>
    <row r="270" spans="1:2" x14ac:dyDescent="0.3">
      <c r="A270" s="43">
        <v>2.0397291305016552E-3</v>
      </c>
      <c r="B270" s="29">
        <v>1</v>
      </c>
    </row>
    <row r="271" spans="1:2" x14ac:dyDescent="0.3">
      <c r="A271" s="43">
        <v>2.0735952857648954E-3</v>
      </c>
      <c r="B271" s="29">
        <v>1</v>
      </c>
    </row>
    <row r="272" spans="1:2" x14ac:dyDescent="0.3">
      <c r="A272" s="43">
        <v>2.1264571028041246E-3</v>
      </c>
      <c r="B272" s="29">
        <v>1</v>
      </c>
    </row>
    <row r="273" spans="1:2" x14ac:dyDescent="0.3">
      <c r="A273" s="43">
        <v>2.1503508260138915E-3</v>
      </c>
      <c r="B273" s="29">
        <v>2</v>
      </c>
    </row>
    <row r="274" spans="1:2" x14ac:dyDescent="0.3">
      <c r="A274" s="43">
        <v>2.2501005896629067E-3</v>
      </c>
      <c r="B274" s="29">
        <v>1</v>
      </c>
    </row>
    <row r="275" spans="1:2" x14ac:dyDescent="0.3">
      <c r="A275" s="43">
        <v>2.3270262108781026E-3</v>
      </c>
      <c r="B275" s="29">
        <v>2</v>
      </c>
    </row>
    <row r="276" spans="1:2" x14ac:dyDescent="0.3">
      <c r="A276" s="43">
        <v>2.3611974665982416E-3</v>
      </c>
      <c r="B276" s="29">
        <v>1</v>
      </c>
    </row>
    <row r="277" spans="1:2" x14ac:dyDescent="0.3">
      <c r="A277" s="43">
        <v>2.3656499092794547E-3</v>
      </c>
      <c r="B277" s="29">
        <v>1</v>
      </c>
    </row>
    <row r="278" spans="1:2" x14ac:dyDescent="0.3">
      <c r="A278" s="43">
        <v>2.4190556659959839E-3</v>
      </c>
      <c r="B278" s="29">
        <v>1</v>
      </c>
    </row>
    <row r="279" spans="1:2" x14ac:dyDescent="0.3">
      <c r="A279" s="43">
        <v>2.4214035452132521E-3</v>
      </c>
      <c r="B279" s="29">
        <v>1</v>
      </c>
    </row>
    <row r="280" spans="1:2" x14ac:dyDescent="0.3">
      <c r="A280" s="43">
        <v>2.4376830297114793E-3</v>
      </c>
      <c r="B280" s="29">
        <v>1</v>
      </c>
    </row>
    <row r="281" spans="1:2" x14ac:dyDescent="0.3">
      <c r="A281" s="43">
        <v>2.5080704890569905E-3</v>
      </c>
      <c r="B281" s="29">
        <v>1</v>
      </c>
    </row>
    <row r="282" spans="1:2" x14ac:dyDescent="0.3">
      <c r="A282" s="43">
        <v>2.5306561274192063E-3</v>
      </c>
      <c r="B282" s="29">
        <v>1</v>
      </c>
    </row>
    <row r="283" spans="1:2" x14ac:dyDescent="0.3">
      <c r="A283" s="43">
        <v>2.544202503941051E-3</v>
      </c>
      <c r="B283" s="29">
        <v>1</v>
      </c>
    </row>
    <row r="284" spans="1:2" x14ac:dyDescent="0.3">
      <c r="A284" s="43">
        <v>2.5525620794724091E-3</v>
      </c>
      <c r="B284" s="29">
        <v>1</v>
      </c>
    </row>
    <row r="285" spans="1:2" x14ac:dyDescent="0.3">
      <c r="A285" s="43">
        <v>2.5863377391033282E-3</v>
      </c>
      <c r="B285" s="29">
        <v>1</v>
      </c>
    </row>
    <row r="286" spans="1:2" x14ac:dyDescent="0.3">
      <c r="A286" s="43">
        <v>2.7006640489162237E-3</v>
      </c>
      <c r="B286" s="29">
        <v>1</v>
      </c>
    </row>
    <row r="287" spans="1:2" x14ac:dyDescent="0.3">
      <c r="A287" s="43">
        <v>2.7049403306591557E-3</v>
      </c>
      <c r="B287" s="29">
        <v>1</v>
      </c>
    </row>
    <row r="288" spans="1:2" x14ac:dyDescent="0.3">
      <c r="A288" s="43">
        <v>2.7327710035933706E-3</v>
      </c>
      <c r="B288" s="29">
        <v>1</v>
      </c>
    </row>
    <row r="289" spans="1:2" x14ac:dyDescent="0.3">
      <c r="A289" s="43">
        <v>2.7421172517279047E-3</v>
      </c>
      <c r="B289" s="29">
        <v>1</v>
      </c>
    </row>
    <row r="290" spans="1:2" x14ac:dyDescent="0.3">
      <c r="A290" s="43">
        <v>2.76589005261485E-3</v>
      </c>
      <c r="B290" s="29">
        <v>0</v>
      </c>
    </row>
    <row r="291" spans="1:2" x14ac:dyDescent="0.3">
      <c r="A291" s="43">
        <v>2.8544600259010622E-3</v>
      </c>
      <c r="B291" s="29">
        <v>1</v>
      </c>
    </row>
    <row r="292" spans="1:2" x14ac:dyDescent="0.3">
      <c r="A292" s="43">
        <v>2.9154247927181132E-3</v>
      </c>
      <c r="B292" s="29">
        <v>1</v>
      </c>
    </row>
    <row r="293" spans="1:2" x14ac:dyDescent="0.3">
      <c r="A293" s="43">
        <v>2.9472005298885051E-3</v>
      </c>
      <c r="B293" s="29">
        <v>1</v>
      </c>
    </row>
    <row r="294" spans="1:2" x14ac:dyDescent="0.3">
      <c r="A294" s="43">
        <v>2.9508795478250249E-3</v>
      </c>
      <c r="B294" s="29">
        <v>1</v>
      </c>
    </row>
    <row r="295" spans="1:2" x14ac:dyDescent="0.3">
      <c r="A295" s="43">
        <v>2.9893691671531997E-3</v>
      </c>
      <c r="B295" s="29">
        <v>1</v>
      </c>
    </row>
    <row r="296" spans="1:2" x14ac:dyDescent="0.3">
      <c r="A296" s="43">
        <v>3.0022648493286397E-3</v>
      </c>
      <c r="B296" s="29">
        <v>1</v>
      </c>
    </row>
    <row r="297" spans="1:2" x14ac:dyDescent="0.3">
      <c r="A297" s="43">
        <v>3.0109775184428145E-3</v>
      </c>
      <c r="B297" s="29">
        <v>1</v>
      </c>
    </row>
    <row r="298" spans="1:2" x14ac:dyDescent="0.3">
      <c r="A298" s="43">
        <v>3.0150290403980762E-3</v>
      </c>
      <c r="B298" s="29">
        <v>1</v>
      </c>
    </row>
    <row r="299" spans="1:2" x14ac:dyDescent="0.3">
      <c r="A299" s="43">
        <v>3.0913025925656257E-3</v>
      </c>
      <c r="B299" s="29">
        <v>1</v>
      </c>
    </row>
    <row r="300" spans="1:2" x14ac:dyDescent="0.3">
      <c r="A300" s="43">
        <v>3.1068336693351739E-3</v>
      </c>
      <c r="B300" s="29">
        <v>1</v>
      </c>
    </row>
    <row r="301" spans="1:2" x14ac:dyDescent="0.3">
      <c r="A301" s="43">
        <v>3.1262457682714739E-3</v>
      </c>
      <c r="B301" s="29">
        <v>0</v>
      </c>
    </row>
    <row r="302" spans="1:2" x14ac:dyDescent="0.3">
      <c r="A302" s="43">
        <v>3.1288405211853387E-3</v>
      </c>
      <c r="B302" s="29">
        <v>1</v>
      </c>
    </row>
    <row r="303" spans="1:2" x14ac:dyDescent="0.3">
      <c r="A303" s="43">
        <v>3.1322245858973474E-3</v>
      </c>
      <c r="B303" s="29">
        <v>1</v>
      </c>
    </row>
    <row r="304" spans="1:2" x14ac:dyDescent="0.3">
      <c r="A304" s="43">
        <v>3.1456816482204886E-3</v>
      </c>
      <c r="B304" s="29">
        <v>0</v>
      </c>
    </row>
    <row r="305" spans="1:2" x14ac:dyDescent="0.3">
      <c r="A305" s="43">
        <v>3.1656765236220963E-3</v>
      </c>
      <c r="B305" s="29">
        <v>1</v>
      </c>
    </row>
    <row r="306" spans="1:2" x14ac:dyDescent="0.3">
      <c r="A306" s="43">
        <v>3.1925465359563532E-3</v>
      </c>
      <c r="B306" s="29">
        <v>1</v>
      </c>
    </row>
    <row r="307" spans="1:2" x14ac:dyDescent="0.3">
      <c r="A307" s="43">
        <v>3.202756789050909E-3</v>
      </c>
      <c r="B307" s="29">
        <v>1</v>
      </c>
    </row>
    <row r="308" spans="1:2" x14ac:dyDescent="0.3">
      <c r="A308" s="43">
        <v>3.2040834926192474E-3</v>
      </c>
      <c r="B308" s="29">
        <v>1</v>
      </c>
    </row>
    <row r="309" spans="1:2" x14ac:dyDescent="0.3">
      <c r="A309" s="43">
        <v>3.2649359569631997E-3</v>
      </c>
      <c r="B309" s="29">
        <v>1</v>
      </c>
    </row>
    <row r="310" spans="1:2" x14ac:dyDescent="0.3">
      <c r="A310" s="43">
        <v>3.3308183346889564E-3</v>
      </c>
      <c r="B310" s="29">
        <v>1</v>
      </c>
    </row>
    <row r="311" spans="1:2" x14ac:dyDescent="0.3">
      <c r="A311" s="43">
        <v>3.3998779235844268E-3</v>
      </c>
      <c r="B311" s="29">
        <v>0</v>
      </c>
    </row>
    <row r="312" spans="1:2" x14ac:dyDescent="0.3">
      <c r="A312" s="43">
        <v>3.40233123733924E-3</v>
      </c>
      <c r="B312" s="29">
        <v>2</v>
      </c>
    </row>
    <row r="313" spans="1:2" x14ac:dyDescent="0.3">
      <c r="A313" s="43">
        <v>3.4466878037164861E-3</v>
      </c>
      <c r="B313" s="29">
        <v>1</v>
      </c>
    </row>
    <row r="314" spans="1:2" x14ac:dyDescent="0.3">
      <c r="A314" s="43">
        <v>3.501270798551559E-3</v>
      </c>
      <c r="B314" s="29">
        <v>1</v>
      </c>
    </row>
    <row r="315" spans="1:2" x14ac:dyDescent="0.3">
      <c r="A315" s="43">
        <v>3.5735619612751179E-3</v>
      </c>
      <c r="B315" s="29">
        <v>1</v>
      </c>
    </row>
    <row r="316" spans="1:2" x14ac:dyDescent="0.3">
      <c r="A316" s="43">
        <v>3.6474043126872857E-3</v>
      </c>
      <c r="B316" s="29">
        <v>0</v>
      </c>
    </row>
    <row r="317" spans="1:2" x14ac:dyDescent="0.3">
      <c r="A317" s="43">
        <v>3.6700802384075359E-3</v>
      </c>
      <c r="B317" s="29">
        <v>0</v>
      </c>
    </row>
    <row r="318" spans="1:2" x14ac:dyDescent="0.3">
      <c r="A318" s="43">
        <v>3.7065190090288525E-3</v>
      </c>
      <c r="B318" s="29">
        <v>1</v>
      </c>
    </row>
    <row r="319" spans="1:2" x14ac:dyDescent="0.3">
      <c r="A319" s="43">
        <v>3.7278690469975118E-3</v>
      </c>
      <c r="B319" s="29">
        <v>0</v>
      </c>
    </row>
    <row r="320" spans="1:2" x14ac:dyDescent="0.3">
      <c r="A320" s="43">
        <v>3.7463339108398941E-3</v>
      </c>
      <c r="B320" s="29">
        <v>1</v>
      </c>
    </row>
    <row r="321" spans="1:2" x14ac:dyDescent="0.3">
      <c r="A321" s="43">
        <v>3.7527487838815432E-3</v>
      </c>
      <c r="B321" s="29">
        <v>1</v>
      </c>
    </row>
    <row r="322" spans="1:2" x14ac:dyDescent="0.3">
      <c r="A322" s="43">
        <v>3.8066369897933328E-3</v>
      </c>
      <c r="B322" s="29">
        <v>1</v>
      </c>
    </row>
    <row r="323" spans="1:2" x14ac:dyDescent="0.3">
      <c r="A323" s="43">
        <v>3.887700454924925E-3</v>
      </c>
      <c r="B323" s="29">
        <v>1</v>
      </c>
    </row>
    <row r="324" spans="1:2" x14ac:dyDescent="0.3">
      <c r="A324" s="43">
        <v>4.0061510826490121E-3</v>
      </c>
      <c r="B324" s="29">
        <v>1</v>
      </c>
    </row>
    <row r="325" spans="1:2" x14ac:dyDescent="0.3">
      <c r="A325" s="43">
        <v>4.007668093436223E-3</v>
      </c>
      <c r="B325" s="29">
        <v>1</v>
      </c>
    </row>
    <row r="326" spans="1:2" x14ac:dyDescent="0.3">
      <c r="A326" s="43">
        <v>4.0237413427348656E-3</v>
      </c>
      <c r="B326" s="29">
        <v>1</v>
      </c>
    </row>
    <row r="327" spans="1:2" x14ac:dyDescent="0.3">
      <c r="A327" s="43">
        <v>4.1114585214927502E-3</v>
      </c>
      <c r="B327" s="29">
        <v>1</v>
      </c>
    </row>
    <row r="328" spans="1:2" x14ac:dyDescent="0.3">
      <c r="A328" s="43">
        <v>4.2162605000157782E-3</v>
      </c>
      <c r="B328" s="29">
        <v>1</v>
      </c>
    </row>
    <row r="329" spans="1:2" x14ac:dyDescent="0.3">
      <c r="A329" s="43">
        <v>4.2847727482921982E-3</v>
      </c>
      <c r="B329" s="29">
        <v>0</v>
      </c>
    </row>
    <row r="330" spans="1:2" x14ac:dyDescent="0.3">
      <c r="A330" s="43">
        <v>4.2949651892740803E-3</v>
      </c>
      <c r="B330" s="29">
        <v>1</v>
      </c>
    </row>
    <row r="331" spans="1:2" x14ac:dyDescent="0.3">
      <c r="A331" s="43">
        <v>4.3258909281576052E-3</v>
      </c>
      <c r="B331" s="29">
        <v>1</v>
      </c>
    </row>
    <row r="332" spans="1:2" x14ac:dyDescent="0.3">
      <c r="A332" s="43">
        <v>4.3823154255733243E-3</v>
      </c>
      <c r="B332" s="29">
        <v>1</v>
      </c>
    </row>
    <row r="333" spans="1:2" x14ac:dyDescent="0.3">
      <c r="A333" s="43">
        <v>4.3892946197274796E-3</v>
      </c>
      <c r="B333" s="29">
        <v>0</v>
      </c>
    </row>
    <row r="334" spans="1:2" x14ac:dyDescent="0.3">
      <c r="A334" s="43">
        <v>4.4199319436302176E-3</v>
      </c>
      <c r="B334" s="29">
        <v>1</v>
      </c>
    </row>
    <row r="335" spans="1:2" x14ac:dyDescent="0.3">
      <c r="A335" s="43">
        <v>4.4222167989573791E-3</v>
      </c>
      <c r="B335" s="29">
        <v>1</v>
      </c>
    </row>
    <row r="336" spans="1:2" x14ac:dyDescent="0.3">
      <c r="A336" s="43">
        <v>4.4287714417805546E-3</v>
      </c>
      <c r="B336" s="29">
        <v>1</v>
      </c>
    </row>
    <row r="337" spans="1:2" x14ac:dyDescent="0.3">
      <c r="A337" s="43">
        <v>4.441552763182699E-3</v>
      </c>
      <c r="B337" s="29">
        <v>1</v>
      </c>
    </row>
    <row r="338" spans="1:2" x14ac:dyDescent="0.3">
      <c r="A338" s="43">
        <v>4.5978412331351137E-3</v>
      </c>
      <c r="B338" s="29">
        <v>1</v>
      </c>
    </row>
    <row r="339" spans="1:2" x14ac:dyDescent="0.3">
      <c r="A339" s="43">
        <v>4.5990381931915181E-3</v>
      </c>
      <c r="B339" s="29">
        <v>1</v>
      </c>
    </row>
    <row r="340" spans="1:2" x14ac:dyDescent="0.3">
      <c r="A340" s="43">
        <v>4.6424076076618803E-3</v>
      </c>
      <c r="B340" s="29">
        <v>1</v>
      </c>
    </row>
    <row r="341" spans="1:2" x14ac:dyDescent="0.3">
      <c r="A341" s="43">
        <v>4.6770130165896262E-3</v>
      </c>
      <c r="B341" s="29">
        <v>1</v>
      </c>
    </row>
    <row r="342" spans="1:2" x14ac:dyDescent="0.3">
      <c r="A342" s="43">
        <v>4.8627142778059351E-3</v>
      </c>
      <c r="B342" s="29">
        <v>1</v>
      </c>
    </row>
    <row r="343" spans="1:2" x14ac:dyDescent="0.3">
      <c r="A343" s="43">
        <v>4.9645829144537856E-3</v>
      </c>
      <c r="B343" s="29">
        <v>1</v>
      </c>
    </row>
    <row r="344" spans="1:2" x14ac:dyDescent="0.3">
      <c r="A344" s="43">
        <v>5.0509652223809098E-3</v>
      </c>
      <c r="B344" s="29">
        <v>1</v>
      </c>
    </row>
    <row r="345" spans="1:2" x14ac:dyDescent="0.3">
      <c r="A345" s="43">
        <v>5.0612819754860539E-3</v>
      </c>
      <c r="B345" s="29">
        <v>1</v>
      </c>
    </row>
    <row r="346" spans="1:2" x14ac:dyDescent="0.3">
      <c r="A346" s="43">
        <v>5.1484470377545222E-3</v>
      </c>
      <c r="B346" s="29">
        <v>1</v>
      </c>
    </row>
    <row r="347" spans="1:2" x14ac:dyDescent="0.3">
      <c r="A347" s="43">
        <v>5.1645848807311268E-3</v>
      </c>
      <c r="B347" s="29">
        <v>0</v>
      </c>
    </row>
    <row r="348" spans="1:2" x14ac:dyDescent="0.3">
      <c r="A348" s="43">
        <v>5.353727649890061E-3</v>
      </c>
      <c r="B348" s="29">
        <v>1</v>
      </c>
    </row>
    <row r="349" spans="1:2" x14ac:dyDescent="0.3">
      <c r="A349" s="43">
        <v>5.4583151995757362E-3</v>
      </c>
      <c r="B349" s="29">
        <v>1</v>
      </c>
    </row>
    <row r="350" spans="1:2" x14ac:dyDescent="0.3">
      <c r="A350" s="43">
        <v>5.4920004763516772E-3</v>
      </c>
      <c r="B350" s="29">
        <v>1</v>
      </c>
    </row>
    <row r="351" spans="1:2" x14ac:dyDescent="0.3">
      <c r="A351" s="43">
        <v>5.5014044660310901E-3</v>
      </c>
      <c r="B351" s="29">
        <v>1</v>
      </c>
    </row>
    <row r="352" spans="1:2" x14ac:dyDescent="0.3">
      <c r="A352" s="43">
        <v>5.5418776078113297E-3</v>
      </c>
      <c r="B352" s="29">
        <v>1</v>
      </c>
    </row>
    <row r="353" spans="1:2" x14ac:dyDescent="0.3">
      <c r="A353" s="43">
        <v>5.5722121810504177E-3</v>
      </c>
      <c r="B353" s="29">
        <v>1</v>
      </c>
    </row>
    <row r="354" spans="1:2" x14ac:dyDescent="0.3">
      <c r="A354" s="43">
        <v>5.6417841083202802E-3</v>
      </c>
      <c r="B354" s="29">
        <v>1</v>
      </c>
    </row>
    <row r="355" spans="1:2" x14ac:dyDescent="0.3">
      <c r="A355" s="43">
        <v>5.6628198281032383E-3</v>
      </c>
      <c r="B355" s="29">
        <v>0</v>
      </c>
    </row>
    <row r="356" spans="1:2" x14ac:dyDescent="0.3">
      <c r="A356" s="43">
        <v>5.7283813375761383E-3</v>
      </c>
      <c r="B356" s="29">
        <v>1</v>
      </c>
    </row>
    <row r="357" spans="1:2" x14ac:dyDescent="0.3">
      <c r="A357" s="43">
        <v>5.8597246170393191E-3</v>
      </c>
      <c r="B357" s="29">
        <v>0</v>
      </c>
    </row>
    <row r="358" spans="1:2" x14ac:dyDescent="0.3">
      <c r="A358" s="43">
        <v>5.8778428447112674E-3</v>
      </c>
      <c r="B358" s="29">
        <v>1</v>
      </c>
    </row>
    <row r="359" spans="1:2" x14ac:dyDescent="0.3">
      <c r="A359" s="43">
        <v>5.8796240505216701E-3</v>
      </c>
      <c r="B359" s="29">
        <v>1</v>
      </c>
    </row>
    <row r="360" spans="1:2" x14ac:dyDescent="0.3">
      <c r="A360" s="43">
        <v>6.0637557166955958E-3</v>
      </c>
      <c r="B360" s="29">
        <v>1</v>
      </c>
    </row>
    <row r="361" spans="1:2" x14ac:dyDescent="0.3">
      <c r="A361" s="43">
        <v>6.3700505475026148E-3</v>
      </c>
      <c r="B361" s="29">
        <v>1</v>
      </c>
    </row>
    <row r="362" spans="1:2" x14ac:dyDescent="0.3">
      <c r="A362" s="43">
        <v>6.3762275593717277E-3</v>
      </c>
      <c r="B362" s="29">
        <v>1</v>
      </c>
    </row>
    <row r="363" spans="1:2" x14ac:dyDescent="0.3">
      <c r="A363" s="43">
        <v>6.4100193258127547E-3</v>
      </c>
      <c r="B363" s="29">
        <v>1</v>
      </c>
    </row>
    <row r="364" spans="1:2" x14ac:dyDescent="0.3">
      <c r="A364" s="43">
        <v>6.4380363419331843E-3</v>
      </c>
      <c r="B364" s="29">
        <v>1</v>
      </c>
    </row>
    <row r="365" spans="1:2" x14ac:dyDescent="0.3">
      <c r="A365" s="43">
        <v>6.5433562826910929E-3</v>
      </c>
      <c r="B365" s="29">
        <v>1</v>
      </c>
    </row>
    <row r="366" spans="1:2" x14ac:dyDescent="0.3">
      <c r="A366" s="43">
        <v>6.7584196926873119E-3</v>
      </c>
      <c r="B366" s="29">
        <v>1</v>
      </c>
    </row>
    <row r="367" spans="1:2" x14ac:dyDescent="0.3">
      <c r="A367" s="43">
        <v>6.7898326774411544E-3</v>
      </c>
      <c r="B367" s="29">
        <v>0</v>
      </c>
    </row>
    <row r="368" spans="1:2" x14ac:dyDescent="0.3">
      <c r="A368" s="43">
        <v>6.856200596303097E-3</v>
      </c>
      <c r="B368" s="29">
        <v>1</v>
      </c>
    </row>
    <row r="369" spans="1:2" x14ac:dyDescent="0.3">
      <c r="A369" s="43">
        <v>6.9086225817045488E-3</v>
      </c>
      <c r="B369" s="29">
        <v>1</v>
      </c>
    </row>
    <row r="370" spans="1:2" x14ac:dyDescent="0.3">
      <c r="A370" s="43">
        <v>6.9511341721408826E-3</v>
      </c>
      <c r="B370" s="29">
        <v>1</v>
      </c>
    </row>
    <row r="371" spans="1:2" x14ac:dyDescent="0.3">
      <c r="A371" s="43">
        <v>7.2374252558802254E-3</v>
      </c>
      <c r="B371" s="29">
        <v>1</v>
      </c>
    </row>
    <row r="372" spans="1:2" x14ac:dyDescent="0.3">
      <c r="A372" s="43">
        <v>7.381468603398389E-3</v>
      </c>
      <c r="B372" s="29">
        <v>1</v>
      </c>
    </row>
    <row r="373" spans="1:2" x14ac:dyDescent="0.3">
      <c r="A373" s="43">
        <v>7.4000703939418599E-3</v>
      </c>
      <c r="B373" s="29">
        <v>1</v>
      </c>
    </row>
    <row r="374" spans="1:2" x14ac:dyDescent="0.3">
      <c r="A374" s="43">
        <v>7.4062096919078613E-3</v>
      </c>
      <c r="B374" s="29">
        <v>0</v>
      </c>
    </row>
    <row r="375" spans="1:2" x14ac:dyDescent="0.3">
      <c r="A375" s="43">
        <v>7.4341377603559522E-3</v>
      </c>
      <c r="B375" s="29">
        <v>1</v>
      </c>
    </row>
    <row r="376" spans="1:2" x14ac:dyDescent="0.3">
      <c r="A376" s="43">
        <v>7.4429982305446174E-3</v>
      </c>
      <c r="B376" s="29">
        <v>1</v>
      </c>
    </row>
    <row r="377" spans="1:2" x14ac:dyDescent="0.3">
      <c r="A377" s="43">
        <v>7.4572255289240275E-3</v>
      </c>
      <c r="B377" s="29">
        <v>1</v>
      </c>
    </row>
    <row r="378" spans="1:2" x14ac:dyDescent="0.3">
      <c r="A378" s="43">
        <v>7.5298356691746449E-3</v>
      </c>
      <c r="B378" s="29">
        <v>0</v>
      </c>
    </row>
    <row r="379" spans="1:2" x14ac:dyDescent="0.3">
      <c r="A379" s="43">
        <v>7.541556527485227E-3</v>
      </c>
      <c r="B379" s="29">
        <v>1</v>
      </c>
    </row>
    <row r="380" spans="1:2" x14ac:dyDescent="0.3">
      <c r="A380" s="43">
        <v>7.562539378341171E-3</v>
      </c>
      <c r="B380" s="29">
        <v>1</v>
      </c>
    </row>
    <row r="381" spans="1:2" x14ac:dyDescent="0.3">
      <c r="A381" s="43">
        <v>7.7831547196183237E-3</v>
      </c>
      <c r="B381" s="29">
        <v>1</v>
      </c>
    </row>
    <row r="382" spans="1:2" x14ac:dyDescent="0.3">
      <c r="A382" s="43">
        <v>7.8267396611408913E-3</v>
      </c>
      <c r="B382" s="29">
        <v>1</v>
      </c>
    </row>
    <row r="383" spans="1:2" x14ac:dyDescent="0.3">
      <c r="A383" s="43">
        <v>8.06185900228229E-3</v>
      </c>
      <c r="B383" s="29">
        <v>1</v>
      </c>
    </row>
    <row r="384" spans="1:2" x14ac:dyDescent="0.3">
      <c r="A384" s="43">
        <v>8.1277415933982411E-3</v>
      </c>
      <c r="B384" s="29">
        <v>0</v>
      </c>
    </row>
    <row r="385" spans="1:2" x14ac:dyDescent="0.3">
      <c r="A385" s="43">
        <v>8.1770707465693704E-3</v>
      </c>
      <c r="B385" s="29">
        <v>0</v>
      </c>
    </row>
    <row r="386" spans="1:2" x14ac:dyDescent="0.3">
      <c r="A386" s="43">
        <v>8.1849979833350517E-3</v>
      </c>
      <c r="B386" s="29">
        <v>1</v>
      </c>
    </row>
    <row r="387" spans="1:2" x14ac:dyDescent="0.3">
      <c r="A387" s="43">
        <v>8.4304499682730238E-3</v>
      </c>
      <c r="B387" s="29">
        <v>1</v>
      </c>
    </row>
    <row r="388" spans="1:2" x14ac:dyDescent="0.3">
      <c r="A388" s="43">
        <v>8.588984387642995E-3</v>
      </c>
      <c r="B388" s="29">
        <v>1</v>
      </c>
    </row>
    <row r="389" spans="1:2" x14ac:dyDescent="0.3">
      <c r="A389" s="43">
        <v>8.7219801853279932E-3</v>
      </c>
      <c r="B389" s="29">
        <v>1</v>
      </c>
    </row>
    <row r="390" spans="1:2" x14ac:dyDescent="0.3">
      <c r="A390" s="43">
        <v>8.8079194802048733E-3</v>
      </c>
      <c r="B390" s="29">
        <v>1</v>
      </c>
    </row>
    <row r="391" spans="1:2" x14ac:dyDescent="0.3">
      <c r="A391" s="43">
        <v>8.8585342564329039E-3</v>
      </c>
      <c r="B391" s="29">
        <v>1</v>
      </c>
    </row>
    <row r="392" spans="1:2" x14ac:dyDescent="0.3">
      <c r="A392" s="43">
        <v>8.8945890843206143E-3</v>
      </c>
      <c r="B392" s="29">
        <v>1</v>
      </c>
    </row>
    <row r="393" spans="1:2" x14ac:dyDescent="0.3">
      <c r="A393" s="43">
        <v>8.913847787425766E-3</v>
      </c>
      <c r="B393" s="29">
        <v>1</v>
      </c>
    </row>
    <row r="394" spans="1:2" x14ac:dyDescent="0.3">
      <c r="A394" s="43">
        <v>8.9930821527559601E-3</v>
      </c>
      <c r="B394" s="29">
        <v>1</v>
      </c>
    </row>
    <row r="395" spans="1:2" x14ac:dyDescent="0.3">
      <c r="A395" s="43">
        <v>9.2964105847386236E-3</v>
      </c>
      <c r="B395" s="29">
        <v>1</v>
      </c>
    </row>
    <row r="396" spans="1:2" x14ac:dyDescent="0.3">
      <c r="A396" s="43">
        <v>9.338281495274714E-3</v>
      </c>
      <c r="B396" s="29">
        <v>1</v>
      </c>
    </row>
    <row r="397" spans="1:2" x14ac:dyDescent="0.3">
      <c r="A397" s="43">
        <v>9.6879375792013889E-3</v>
      </c>
      <c r="B397" s="29">
        <v>1</v>
      </c>
    </row>
    <row r="398" spans="1:2" x14ac:dyDescent="0.3">
      <c r="A398" s="43">
        <v>9.910915597629355E-3</v>
      </c>
      <c r="B398" s="29">
        <v>1</v>
      </c>
    </row>
    <row r="399" spans="1:2" x14ac:dyDescent="0.3">
      <c r="A399" s="43">
        <v>1.0332561682048436E-2</v>
      </c>
      <c r="B399" s="29">
        <v>1</v>
      </c>
    </row>
    <row r="400" spans="1:2" x14ac:dyDescent="0.3">
      <c r="A400" s="43">
        <v>1.0371293939670068E-2</v>
      </c>
      <c r="B400" s="29">
        <v>0</v>
      </c>
    </row>
    <row r="401" spans="1:2" x14ac:dyDescent="0.3">
      <c r="A401" s="43">
        <v>1.039838381939262E-2</v>
      </c>
      <c r="B401" s="29">
        <v>0</v>
      </c>
    </row>
    <row r="402" spans="1:2" x14ac:dyDescent="0.3">
      <c r="A402" s="43">
        <v>1.0539215143580805E-2</v>
      </c>
      <c r="B402" s="29">
        <v>1</v>
      </c>
    </row>
    <row r="403" spans="1:2" x14ac:dyDescent="0.3">
      <c r="A403" s="43">
        <v>1.0696618053316342E-2</v>
      </c>
      <c r="B403" s="29">
        <v>1</v>
      </c>
    </row>
    <row r="404" spans="1:2" x14ac:dyDescent="0.3">
      <c r="A404" s="43">
        <v>1.0753281655524916E-2</v>
      </c>
      <c r="B404" s="29">
        <v>0</v>
      </c>
    </row>
    <row r="405" spans="1:2" x14ac:dyDescent="0.3">
      <c r="A405" s="43">
        <v>1.0775405993626919E-2</v>
      </c>
      <c r="B405" s="29">
        <v>0</v>
      </c>
    </row>
    <row r="406" spans="1:2" x14ac:dyDescent="0.3">
      <c r="A406" s="43">
        <v>1.0882202083848824E-2</v>
      </c>
      <c r="B406" s="29">
        <v>1</v>
      </c>
    </row>
    <row r="407" spans="1:2" x14ac:dyDescent="0.3">
      <c r="A407" s="43">
        <v>1.1078416552663839E-2</v>
      </c>
      <c r="B407" s="29">
        <v>1</v>
      </c>
    </row>
    <row r="408" spans="1:2" x14ac:dyDescent="0.3">
      <c r="A408" s="43">
        <v>1.1521384672050772E-2</v>
      </c>
      <c r="B408" s="29">
        <v>1</v>
      </c>
    </row>
    <row r="409" spans="1:2" x14ac:dyDescent="0.3">
      <c r="A409" s="43">
        <v>1.1668655313314957E-2</v>
      </c>
      <c r="B409" s="29">
        <v>1</v>
      </c>
    </row>
    <row r="410" spans="1:2" x14ac:dyDescent="0.3">
      <c r="A410" s="43">
        <v>1.1737087811070523E-2</v>
      </c>
      <c r="B410" s="29">
        <v>0</v>
      </c>
    </row>
    <row r="411" spans="1:2" x14ac:dyDescent="0.3">
      <c r="A411" s="43">
        <v>1.1957476667248557E-2</v>
      </c>
      <c r="B411" s="29">
        <v>1</v>
      </c>
    </row>
    <row r="412" spans="1:2" x14ac:dyDescent="0.3">
      <c r="A412" s="43">
        <v>1.1974469863616832E-2</v>
      </c>
      <c r="B412" s="29">
        <v>1</v>
      </c>
    </row>
    <row r="413" spans="1:2" x14ac:dyDescent="0.3">
      <c r="A413" s="43">
        <v>1.2046886070038454E-2</v>
      </c>
      <c r="B413" s="29">
        <v>1</v>
      </c>
    </row>
    <row r="414" spans="1:2" x14ac:dyDescent="0.3">
      <c r="A414" s="43">
        <v>1.2095723346192244E-2</v>
      </c>
      <c r="B414" s="29">
        <v>1</v>
      </c>
    </row>
    <row r="415" spans="1:2" x14ac:dyDescent="0.3">
      <c r="A415" s="43">
        <v>1.213183889103675E-2</v>
      </c>
      <c r="B415" s="29">
        <v>0</v>
      </c>
    </row>
    <row r="416" spans="1:2" x14ac:dyDescent="0.3">
      <c r="A416" s="43">
        <v>1.2203241107727081E-2</v>
      </c>
      <c r="B416" s="29">
        <v>1</v>
      </c>
    </row>
    <row r="417" spans="1:2" x14ac:dyDescent="0.3">
      <c r="A417" s="43">
        <v>1.2231449837599939E-2</v>
      </c>
      <c r="B417" s="29">
        <v>1</v>
      </c>
    </row>
    <row r="418" spans="1:2" x14ac:dyDescent="0.3">
      <c r="A418" s="43">
        <v>1.2371756863103656E-2</v>
      </c>
      <c r="B418" s="29">
        <v>1</v>
      </c>
    </row>
    <row r="419" spans="1:2" x14ac:dyDescent="0.3">
      <c r="A419" s="43">
        <v>1.2474373156237561E-2</v>
      </c>
      <c r="B419" s="29">
        <v>1</v>
      </c>
    </row>
    <row r="420" spans="1:2" x14ac:dyDescent="0.3">
      <c r="A420" s="43">
        <v>1.254589971540554E-2</v>
      </c>
      <c r="B420" s="29">
        <v>0</v>
      </c>
    </row>
    <row r="421" spans="1:2" x14ac:dyDescent="0.3">
      <c r="A421" s="43">
        <v>1.2617916901945136E-2</v>
      </c>
      <c r="B421" s="29">
        <v>1</v>
      </c>
    </row>
    <row r="422" spans="1:2" x14ac:dyDescent="0.3">
      <c r="A422" s="43">
        <v>1.2683090364589589E-2</v>
      </c>
      <c r="B422" s="29">
        <v>1</v>
      </c>
    </row>
    <row r="423" spans="1:2" x14ac:dyDescent="0.3">
      <c r="A423" s="43">
        <v>1.2827448654206819E-2</v>
      </c>
      <c r="B423" s="29">
        <v>0</v>
      </c>
    </row>
    <row r="424" spans="1:2" x14ac:dyDescent="0.3">
      <c r="A424" s="43">
        <v>1.2950584803093079E-2</v>
      </c>
      <c r="B424" s="29">
        <v>0</v>
      </c>
    </row>
    <row r="425" spans="1:2" x14ac:dyDescent="0.3">
      <c r="A425" s="43">
        <v>1.2950703362093918E-2</v>
      </c>
      <c r="B425" s="29">
        <v>1</v>
      </c>
    </row>
    <row r="426" spans="1:2" x14ac:dyDescent="0.3">
      <c r="A426" s="43">
        <v>1.3089522380596463E-2</v>
      </c>
      <c r="B426" s="29">
        <v>1</v>
      </c>
    </row>
    <row r="427" spans="1:2" x14ac:dyDescent="0.3">
      <c r="A427" s="43">
        <v>1.3205873929109657E-2</v>
      </c>
      <c r="B427" s="29">
        <v>1</v>
      </c>
    </row>
    <row r="428" spans="1:2" x14ac:dyDescent="0.3">
      <c r="A428" s="43">
        <v>1.3252165877474908E-2</v>
      </c>
      <c r="B428" s="29">
        <v>1</v>
      </c>
    </row>
    <row r="429" spans="1:2" x14ac:dyDescent="0.3">
      <c r="A429" s="43">
        <v>1.3355656387830095E-2</v>
      </c>
      <c r="B429" s="29">
        <v>1</v>
      </c>
    </row>
    <row r="430" spans="1:2" x14ac:dyDescent="0.3">
      <c r="A430" s="43">
        <v>1.3697265759674337E-2</v>
      </c>
      <c r="B430" s="29">
        <v>0</v>
      </c>
    </row>
    <row r="431" spans="1:2" x14ac:dyDescent="0.3">
      <c r="A431" s="43">
        <v>1.3744696103913157E-2</v>
      </c>
      <c r="B431" s="29">
        <v>1</v>
      </c>
    </row>
    <row r="432" spans="1:2" x14ac:dyDescent="0.3">
      <c r="A432" s="43">
        <v>1.399223392991189E-2</v>
      </c>
      <c r="B432" s="29">
        <v>1</v>
      </c>
    </row>
    <row r="433" spans="1:2" x14ac:dyDescent="0.3">
      <c r="A433" s="43">
        <v>1.4094142773501517E-2</v>
      </c>
      <c r="B433" s="29">
        <v>1</v>
      </c>
    </row>
    <row r="434" spans="1:2" x14ac:dyDescent="0.3">
      <c r="A434" s="43">
        <v>1.4261630872624664E-2</v>
      </c>
      <c r="B434" s="29">
        <v>1</v>
      </c>
    </row>
    <row r="435" spans="1:2" x14ac:dyDescent="0.3">
      <c r="A435" s="43">
        <v>1.4485743784007354E-2</v>
      </c>
      <c r="B435" s="29">
        <v>1</v>
      </c>
    </row>
    <row r="436" spans="1:2" x14ac:dyDescent="0.3">
      <c r="A436" s="43">
        <v>1.4514868977130391E-2</v>
      </c>
      <c r="B436" s="29">
        <v>1</v>
      </c>
    </row>
    <row r="437" spans="1:2" x14ac:dyDescent="0.3">
      <c r="A437" s="43">
        <v>1.4654433638497721E-2</v>
      </c>
      <c r="B437" s="29">
        <v>1</v>
      </c>
    </row>
    <row r="438" spans="1:2" x14ac:dyDescent="0.3">
      <c r="A438" s="43">
        <v>1.4748896528544719E-2</v>
      </c>
      <c r="B438" s="29">
        <v>1</v>
      </c>
    </row>
    <row r="439" spans="1:2" x14ac:dyDescent="0.3">
      <c r="A439" s="43">
        <v>1.4769193832762539E-2</v>
      </c>
      <c r="B439" s="29">
        <v>1</v>
      </c>
    </row>
    <row r="440" spans="1:2" x14ac:dyDescent="0.3">
      <c r="A440" s="43">
        <v>1.5135655429048711E-2</v>
      </c>
      <c r="B440" s="29">
        <v>1</v>
      </c>
    </row>
    <row r="441" spans="1:2" x14ac:dyDescent="0.3">
      <c r="A441" s="43">
        <v>1.5143001706746873E-2</v>
      </c>
      <c r="B441" s="29">
        <v>1</v>
      </c>
    </row>
    <row r="442" spans="1:2" x14ac:dyDescent="0.3">
      <c r="A442" s="43">
        <v>1.5164596196882485E-2</v>
      </c>
      <c r="B442" s="29">
        <v>1</v>
      </c>
    </row>
    <row r="443" spans="1:2" x14ac:dyDescent="0.3">
      <c r="A443" s="43">
        <v>1.5666004067043104E-2</v>
      </c>
      <c r="B443" s="29">
        <v>1</v>
      </c>
    </row>
    <row r="444" spans="1:2" x14ac:dyDescent="0.3">
      <c r="A444" s="43">
        <v>1.5707427896813897E-2</v>
      </c>
      <c r="B444" s="29">
        <v>1</v>
      </c>
    </row>
    <row r="445" spans="1:2" x14ac:dyDescent="0.3">
      <c r="A445" s="43">
        <v>1.6058205063927744E-2</v>
      </c>
      <c r="B445" s="29">
        <v>1</v>
      </c>
    </row>
    <row r="446" spans="1:2" x14ac:dyDescent="0.3">
      <c r="A446" s="43">
        <v>1.6118625262606656E-2</v>
      </c>
      <c r="B446" s="29">
        <v>1</v>
      </c>
    </row>
    <row r="447" spans="1:2" x14ac:dyDescent="0.3">
      <c r="A447" s="43">
        <v>1.6345182325949281E-2</v>
      </c>
      <c r="B447" s="29">
        <v>1</v>
      </c>
    </row>
    <row r="448" spans="1:2" x14ac:dyDescent="0.3">
      <c r="A448" s="43">
        <v>1.6522705631814461E-2</v>
      </c>
      <c r="B448" s="29">
        <v>1</v>
      </c>
    </row>
    <row r="449" spans="1:2" x14ac:dyDescent="0.3">
      <c r="A449" s="43">
        <v>1.6608975258350256E-2</v>
      </c>
      <c r="B449" s="29">
        <v>1</v>
      </c>
    </row>
    <row r="450" spans="1:2" x14ac:dyDescent="0.3">
      <c r="A450" s="43">
        <v>1.6785960858214821E-2</v>
      </c>
      <c r="B450" s="29">
        <v>0</v>
      </c>
    </row>
    <row r="451" spans="1:2" x14ac:dyDescent="0.3">
      <c r="A451" s="43">
        <v>1.6948899936778616E-2</v>
      </c>
      <c r="B451" s="29">
        <v>1</v>
      </c>
    </row>
    <row r="452" spans="1:2" x14ac:dyDescent="0.3">
      <c r="A452" s="43">
        <v>1.6950036962498416E-2</v>
      </c>
      <c r="B452" s="29">
        <v>1</v>
      </c>
    </row>
    <row r="453" spans="1:2" x14ac:dyDescent="0.3">
      <c r="A453" s="43">
        <v>1.7000310648654704E-2</v>
      </c>
      <c r="B453" s="29">
        <v>1</v>
      </c>
    </row>
    <row r="454" spans="1:2" x14ac:dyDescent="0.3">
      <c r="A454" s="43">
        <v>1.7142517091087939E-2</v>
      </c>
      <c r="B454" s="29">
        <v>1</v>
      </c>
    </row>
    <row r="455" spans="1:2" x14ac:dyDescent="0.3">
      <c r="A455" s="43">
        <v>1.7273081587063643E-2</v>
      </c>
      <c r="B455" s="29">
        <v>1</v>
      </c>
    </row>
    <row r="456" spans="1:2" x14ac:dyDescent="0.3">
      <c r="A456" s="43">
        <v>1.7419673717995465E-2</v>
      </c>
      <c r="B456" s="29">
        <v>0</v>
      </c>
    </row>
    <row r="457" spans="1:2" x14ac:dyDescent="0.3">
      <c r="A457" s="43">
        <v>1.752926170183855E-2</v>
      </c>
      <c r="B457" s="29">
        <v>1</v>
      </c>
    </row>
    <row r="458" spans="1:2" x14ac:dyDescent="0.3">
      <c r="A458" s="43">
        <v>1.7633207979542931E-2</v>
      </c>
      <c r="B458" s="29">
        <v>0</v>
      </c>
    </row>
    <row r="459" spans="1:2" x14ac:dyDescent="0.3">
      <c r="A459" s="43">
        <v>1.7634412075040018E-2</v>
      </c>
      <c r="B459" s="29">
        <v>1</v>
      </c>
    </row>
    <row r="460" spans="1:2" x14ac:dyDescent="0.3">
      <c r="A460" s="43">
        <v>1.7817555103192717E-2</v>
      </c>
      <c r="B460" s="29">
        <v>1</v>
      </c>
    </row>
    <row r="461" spans="1:2" x14ac:dyDescent="0.3">
      <c r="A461" s="43">
        <v>1.7871004838752924E-2</v>
      </c>
      <c r="B461" s="29">
        <v>0</v>
      </c>
    </row>
    <row r="462" spans="1:2" x14ac:dyDescent="0.3">
      <c r="A462" s="43">
        <v>1.8025999886049249E-2</v>
      </c>
      <c r="B462" s="29">
        <v>1</v>
      </c>
    </row>
    <row r="463" spans="1:2" x14ac:dyDescent="0.3">
      <c r="A463" s="43">
        <v>1.8174782440837589E-2</v>
      </c>
      <c r="B463" s="29">
        <v>1</v>
      </c>
    </row>
    <row r="464" spans="1:2" x14ac:dyDescent="0.3">
      <c r="A464" s="43">
        <v>1.8240310894270806E-2</v>
      </c>
      <c r="B464" s="29">
        <v>1</v>
      </c>
    </row>
    <row r="465" spans="1:2" x14ac:dyDescent="0.3">
      <c r="A465" s="43">
        <v>1.834719295220566E-2</v>
      </c>
      <c r="B465" s="29">
        <v>1</v>
      </c>
    </row>
    <row r="466" spans="1:2" x14ac:dyDescent="0.3">
      <c r="A466" s="43">
        <v>1.835714332810312E-2</v>
      </c>
      <c r="B466" s="29">
        <v>1</v>
      </c>
    </row>
    <row r="467" spans="1:2" x14ac:dyDescent="0.3">
      <c r="A467" s="43">
        <v>1.8487059601284273E-2</v>
      </c>
      <c r="B467" s="29">
        <v>1</v>
      </c>
    </row>
    <row r="468" spans="1:2" x14ac:dyDescent="0.3">
      <c r="A468" s="43">
        <v>1.8538208610152651E-2</v>
      </c>
      <c r="B468" s="29">
        <v>1</v>
      </c>
    </row>
    <row r="469" spans="1:2" x14ac:dyDescent="0.3">
      <c r="A469" s="43">
        <v>1.8545481287674193E-2</v>
      </c>
      <c r="B469" s="29">
        <v>1</v>
      </c>
    </row>
    <row r="470" spans="1:2" x14ac:dyDescent="0.3">
      <c r="A470" s="43">
        <v>1.8577275555344386E-2</v>
      </c>
      <c r="B470" s="29">
        <v>1</v>
      </c>
    </row>
    <row r="471" spans="1:2" x14ac:dyDescent="0.3">
      <c r="A471" s="43">
        <v>1.8596583619455487E-2</v>
      </c>
      <c r="B471" s="29">
        <v>1</v>
      </c>
    </row>
    <row r="472" spans="1:2" x14ac:dyDescent="0.3">
      <c r="A472" s="43">
        <v>1.8756211273284862E-2</v>
      </c>
      <c r="B472" s="29">
        <v>1</v>
      </c>
    </row>
    <row r="473" spans="1:2" x14ac:dyDescent="0.3">
      <c r="A473" s="43">
        <v>1.8772805940443504E-2</v>
      </c>
      <c r="B473" s="29">
        <v>1</v>
      </c>
    </row>
    <row r="474" spans="1:2" x14ac:dyDescent="0.3">
      <c r="A474" s="43">
        <v>1.8830140760655922E-2</v>
      </c>
      <c r="B474" s="29">
        <v>1</v>
      </c>
    </row>
    <row r="475" spans="1:2" x14ac:dyDescent="0.3">
      <c r="A475" s="43">
        <v>1.8856800440516963E-2</v>
      </c>
      <c r="B475" s="29">
        <v>1</v>
      </c>
    </row>
    <row r="476" spans="1:2" x14ac:dyDescent="0.3">
      <c r="A476" s="43">
        <v>1.8990891486282635E-2</v>
      </c>
      <c r="B476" s="29">
        <v>1</v>
      </c>
    </row>
    <row r="477" spans="1:2" x14ac:dyDescent="0.3">
      <c r="A477" s="43">
        <v>1.9138113131248247E-2</v>
      </c>
      <c r="B477" s="29">
        <v>1</v>
      </c>
    </row>
    <row r="478" spans="1:2" x14ac:dyDescent="0.3">
      <c r="A478" s="43">
        <v>1.9308230042042851E-2</v>
      </c>
      <c r="B478" s="29">
        <v>1</v>
      </c>
    </row>
    <row r="479" spans="1:2" x14ac:dyDescent="0.3">
      <c r="A479" s="43">
        <v>1.9374438056729559E-2</v>
      </c>
      <c r="B479" s="29">
        <v>1</v>
      </c>
    </row>
    <row r="480" spans="1:2" x14ac:dyDescent="0.3">
      <c r="A480" s="43">
        <v>2.014926574565834E-2</v>
      </c>
      <c r="B480" s="29">
        <v>1</v>
      </c>
    </row>
    <row r="481" spans="1:2" x14ac:dyDescent="0.3">
      <c r="A481" s="43">
        <v>2.023596976096087E-2</v>
      </c>
      <c r="B481" s="29">
        <v>1</v>
      </c>
    </row>
    <row r="482" spans="1:2" x14ac:dyDescent="0.3">
      <c r="A482" s="43">
        <v>2.0511538386017492E-2</v>
      </c>
      <c r="B482" s="29">
        <v>0</v>
      </c>
    </row>
    <row r="483" spans="1:2" x14ac:dyDescent="0.3">
      <c r="A483" s="43">
        <v>2.0712030531285563E-2</v>
      </c>
      <c r="B483" s="29">
        <v>1</v>
      </c>
    </row>
    <row r="484" spans="1:2" x14ac:dyDescent="0.3">
      <c r="A484" s="43">
        <v>2.0841927911988023E-2</v>
      </c>
      <c r="B484" s="29">
        <v>1</v>
      </c>
    </row>
    <row r="485" spans="1:2" x14ac:dyDescent="0.3">
      <c r="A485" s="43">
        <v>2.0850177805641579E-2</v>
      </c>
      <c r="B485" s="29">
        <v>0</v>
      </c>
    </row>
    <row r="486" spans="1:2" x14ac:dyDescent="0.3">
      <c r="A486" s="43">
        <v>2.0899647363421536E-2</v>
      </c>
      <c r="B486" s="29">
        <v>1</v>
      </c>
    </row>
    <row r="487" spans="1:2" x14ac:dyDescent="0.3">
      <c r="A487" s="43">
        <v>2.0915742218221567E-2</v>
      </c>
      <c r="B487" s="29">
        <v>0</v>
      </c>
    </row>
    <row r="488" spans="1:2" x14ac:dyDescent="0.3">
      <c r="A488" s="43">
        <v>2.1250713585232006E-2</v>
      </c>
      <c r="B488" s="29">
        <v>1</v>
      </c>
    </row>
    <row r="489" spans="1:2" x14ac:dyDescent="0.3">
      <c r="A489" s="43">
        <v>2.1839746072146227E-2</v>
      </c>
      <c r="B489" s="29">
        <v>1</v>
      </c>
    </row>
    <row r="490" spans="1:2" x14ac:dyDescent="0.3">
      <c r="A490" s="43">
        <v>2.1936127046046749E-2</v>
      </c>
      <c r="B490" s="29">
        <v>1</v>
      </c>
    </row>
    <row r="491" spans="1:2" x14ac:dyDescent="0.3">
      <c r="A491" s="43">
        <v>2.2003417791438551E-2</v>
      </c>
      <c r="B491" s="29">
        <v>1</v>
      </c>
    </row>
    <row r="492" spans="1:2" x14ac:dyDescent="0.3">
      <c r="A492" s="43">
        <v>2.2575722076908278E-2</v>
      </c>
      <c r="B492" s="29">
        <v>1</v>
      </c>
    </row>
    <row r="493" spans="1:2" x14ac:dyDescent="0.3">
      <c r="A493" s="43">
        <v>2.2777817559017421E-2</v>
      </c>
      <c r="B493" s="29">
        <v>1</v>
      </c>
    </row>
    <row r="494" spans="1:2" x14ac:dyDescent="0.3">
      <c r="A494" s="43">
        <v>2.2965737278354936E-2</v>
      </c>
      <c r="B494" s="29">
        <v>1</v>
      </c>
    </row>
    <row r="495" spans="1:2" x14ac:dyDescent="0.3">
      <c r="A495" s="43">
        <v>2.3122374143895286E-2</v>
      </c>
      <c r="B495" s="29">
        <v>1</v>
      </c>
    </row>
    <row r="496" spans="1:2" x14ac:dyDescent="0.3">
      <c r="A496" s="43">
        <v>2.3305589894789591E-2</v>
      </c>
      <c r="B496" s="29">
        <v>1</v>
      </c>
    </row>
    <row r="497" spans="1:2" x14ac:dyDescent="0.3">
      <c r="A497" s="43">
        <v>2.3345496213096339E-2</v>
      </c>
      <c r="B497" s="29">
        <v>1</v>
      </c>
    </row>
    <row r="498" spans="1:2" x14ac:dyDescent="0.3">
      <c r="A498" s="43">
        <v>2.3518151978350943E-2</v>
      </c>
      <c r="B498" s="29">
        <v>1</v>
      </c>
    </row>
    <row r="499" spans="1:2" x14ac:dyDescent="0.3">
      <c r="A499" s="43">
        <v>2.3933212052725139E-2</v>
      </c>
      <c r="B499" s="29">
        <v>1</v>
      </c>
    </row>
    <row r="500" spans="1:2" x14ac:dyDescent="0.3">
      <c r="A500" s="43">
        <v>2.4074770012248337E-2</v>
      </c>
      <c r="B500" s="29">
        <v>1</v>
      </c>
    </row>
    <row r="501" spans="1:2" x14ac:dyDescent="0.3">
      <c r="A501" s="43">
        <v>2.4367064384932746E-2</v>
      </c>
      <c r="B501" s="29">
        <v>1</v>
      </c>
    </row>
    <row r="502" spans="1:2" x14ac:dyDescent="0.3">
      <c r="A502" s="43">
        <v>2.4458520262214734E-2</v>
      </c>
      <c r="B502" s="29">
        <v>1</v>
      </c>
    </row>
    <row r="503" spans="1:2" x14ac:dyDescent="0.3">
      <c r="A503" s="43">
        <v>2.4483505059833988E-2</v>
      </c>
      <c r="B503" s="29">
        <v>1</v>
      </c>
    </row>
    <row r="504" spans="1:2" x14ac:dyDescent="0.3">
      <c r="A504" s="43">
        <v>2.4893011021958955E-2</v>
      </c>
      <c r="B504" s="29">
        <v>0</v>
      </c>
    </row>
    <row r="505" spans="1:2" x14ac:dyDescent="0.3">
      <c r="A505" s="43">
        <v>2.4922943796354957E-2</v>
      </c>
      <c r="B505" s="29">
        <v>1</v>
      </c>
    </row>
    <row r="506" spans="1:2" x14ac:dyDescent="0.3">
      <c r="A506" s="43">
        <v>2.5057629415186966E-2</v>
      </c>
      <c r="B506" s="29">
        <v>1</v>
      </c>
    </row>
    <row r="507" spans="1:2" x14ac:dyDescent="0.3">
      <c r="A507" s="43">
        <v>2.5093481836847786E-2</v>
      </c>
      <c r="B507" s="29">
        <v>0</v>
      </c>
    </row>
    <row r="508" spans="1:2" x14ac:dyDescent="0.3">
      <c r="A508" s="43">
        <v>2.5466385453455587E-2</v>
      </c>
      <c r="B508" s="29">
        <v>1</v>
      </c>
    </row>
    <row r="509" spans="1:2" x14ac:dyDescent="0.3">
      <c r="A509" s="43">
        <v>2.5467711262535886E-2</v>
      </c>
      <c r="B509" s="29">
        <v>1</v>
      </c>
    </row>
    <row r="510" spans="1:2" x14ac:dyDescent="0.3">
      <c r="A510" s="43">
        <v>2.5564607245087245E-2</v>
      </c>
      <c r="B510" s="29">
        <v>0</v>
      </c>
    </row>
    <row r="511" spans="1:2" x14ac:dyDescent="0.3">
      <c r="A511" s="43">
        <v>2.5878684213239467E-2</v>
      </c>
      <c r="B511" s="29">
        <v>1</v>
      </c>
    </row>
    <row r="512" spans="1:2" x14ac:dyDescent="0.3">
      <c r="A512" s="43">
        <v>2.6437588161570602E-2</v>
      </c>
      <c r="B512" s="29">
        <v>1</v>
      </c>
    </row>
    <row r="513" spans="1:2" x14ac:dyDescent="0.3">
      <c r="A513" s="43">
        <v>2.6687815194236464E-2</v>
      </c>
      <c r="B513" s="29">
        <v>1</v>
      </c>
    </row>
    <row r="514" spans="1:2" x14ac:dyDescent="0.3">
      <c r="A514" s="43">
        <v>2.6720908367678931E-2</v>
      </c>
      <c r="B514" s="29">
        <v>1</v>
      </c>
    </row>
    <row r="515" spans="1:2" x14ac:dyDescent="0.3">
      <c r="A515" s="43">
        <v>2.6782425248256914E-2</v>
      </c>
      <c r="B515" s="29">
        <v>1</v>
      </c>
    </row>
    <row r="516" spans="1:2" x14ac:dyDescent="0.3">
      <c r="A516" s="43">
        <v>2.686548657993626E-2</v>
      </c>
      <c r="B516" s="29">
        <v>1</v>
      </c>
    </row>
    <row r="517" spans="1:2" x14ac:dyDescent="0.3">
      <c r="A517" s="43">
        <v>2.6874938960645522E-2</v>
      </c>
      <c r="B517" s="29">
        <v>1</v>
      </c>
    </row>
    <row r="518" spans="1:2" x14ac:dyDescent="0.3">
      <c r="A518" s="43">
        <v>2.6991107723461027E-2</v>
      </c>
      <c r="B518" s="29">
        <v>1</v>
      </c>
    </row>
    <row r="519" spans="1:2" x14ac:dyDescent="0.3">
      <c r="A519" s="43">
        <v>2.7012317781100137E-2</v>
      </c>
      <c r="B519" s="29">
        <v>1</v>
      </c>
    </row>
    <row r="520" spans="1:2" x14ac:dyDescent="0.3">
      <c r="A520" s="43">
        <v>2.7601113786658971E-2</v>
      </c>
      <c r="B520" s="29">
        <v>0</v>
      </c>
    </row>
    <row r="521" spans="1:2" x14ac:dyDescent="0.3">
      <c r="A521" s="43">
        <v>2.7653256548546779E-2</v>
      </c>
      <c r="B521" s="29">
        <v>1</v>
      </c>
    </row>
    <row r="522" spans="1:2" x14ac:dyDescent="0.3">
      <c r="A522" s="43">
        <v>2.7789338181719359E-2</v>
      </c>
      <c r="B522" s="29">
        <v>1</v>
      </c>
    </row>
    <row r="523" spans="1:2" x14ac:dyDescent="0.3">
      <c r="A523" s="43">
        <v>2.7870903718394402E-2</v>
      </c>
      <c r="B523" s="29">
        <v>1</v>
      </c>
    </row>
    <row r="524" spans="1:2" x14ac:dyDescent="0.3">
      <c r="A524" s="43">
        <v>2.7919753786591173E-2</v>
      </c>
      <c r="B524" s="29">
        <v>1</v>
      </c>
    </row>
    <row r="525" spans="1:2" x14ac:dyDescent="0.3">
      <c r="A525" s="43">
        <v>2.8233418041963887E-2</v>
      </c>
      <c r="B525" s="29">
        <v>1</v>
      </c>
    </row>
    <row r="526" spans="1:2" x14ac:dyDescent="0.3">
      <c r="A526" s="43">
        <v>2.827517368905319E-2</v>
      </c>
      <c r="B526" s="29">
        <v>0</v>
      </c>
    </row>
    <row r="527" spans="1:2" x14ac:dyDescent="0.3">
      <c r="A527" s="43">
        <v>2.8358033554241047E-2</v>
      </c>
      <c r="B527" s="29">
        <v>0</v>
      </c>
    </row>
    <row r="528" spans="1:2" x14ac:dyDescent="0.3">
      <c r="A528" s="43">
        <v>2.8953094050848449E-2</v>
      </c>
      <c r="B528" s="29">
        <v>1</v>
      </c>
    </row>
    <row r="529" spans="1:2" x14ac:dyDescent="0.3">
      <c r="A529" s="43">
        <v>2.906301462007832E-2</v>
      </c>
      <c r="B529" s="29">
        <v>1</v>
      </c>
    </row>
    <row r="530" spans="1:2" x14ac:dyDescent="0.3">
      <c r="A530" s="43">
        <v>2.9225041096196946E-2</v>
      </c>
      <c r="B530" s="29">
        <v>1</v>
      </c>
    </row>
    <row r="531" spans="1:2" x14ac:dyDescent="0.3">
      <c r="A531" s="43">
        <v>3.0063193880778272E-2</v>
      </c>
      <c r="B531" s="29">
        <v>1</v>
      </c>
    </row>
    <row r="532" spans="1:2" x14ac:dyDescent="0.3">
      <c r="A532" s="43">
        <v>3.0294092000985984E-2</v>
      </c>
      <c r="B532" s="29">
        <v>1</v>
      </c>
    </row>
    <row r="533" spans="1:2" x14ac:dyDescent="0.3">
      <c r="A533" s="43">
        <v>3.038129031074277E-2</v>
      </c>
      <c r="B533" s="29">
        <v>1</v>
      </c>
    </row>
    <row r="534" spans="1:2" x14ac:dyDescent="0.3">
      <c r="A534" s="43">
        <v>3.051903396135458E-2</v>
      </c>
      <c r="B534" s="29">
        <v>1</v>
      </c>
    </row>
    <row r="535" spans="1:2" x14ac:dyDescent="0.3">
      <c r="A535" s="43">
        <v>3.0641893534266273E-2</v>
      </c>
      <c r="B535" s="29">
        <v>1</v>
      </c>
    </row>
    <row r="536" spans="1:2" x14ac:dyDescent="0.3">
      <c r="A536" s="43">
        <v>3.0885418024809042E-2</v>
      </c>
      <c r="B536" s="29">
        <v>1</v>
      </c>
    </row>
    <row r="537" spans="1:2" x14ac:dyDescent="0.3">
      <c r="A537" s="43">
        <v>3.1209090495167402E-2</v>
      </c>
      <c r="B537" s="29">
        <v>1</v>
      </c>
    </row>
    <row r="538" spans="1:2" x14ac:dyDescent="0.3">
      <c r="A538" s="43">
        <v>3.1223528469581652E-2</v>
      </c>
      <c r="B538" s="29">
        <v>1</v>
      </c>
    </row>
    <row r="539" spans="1:2" x14ac:dyDescent="0.3">
      <c r="A539" s="43">
        <v>3.1231129587922624E-2</v>
      </c>
      <c r="B539" s="29">
        <v>1</v>
      </c>
    </row>
    <row r="540" spans="1:2" x14ac:dyDescent="0.3">
      <c r="A540" s="43">
        <v>3.1299513777867105E-2</v>
      </c>
      <c r="B540" s="29">
        <v>1</v>
      </c>
    </row>
    <row r="541" spans="1:2" x14ac:dyDescent="0.3">
      <c r="A541" s="43">
        <v>3.2199451427914028E-2</v>
      </c>
      <c r="B541" s="29">
        <v>0</v>
      </c>
    </row>
    <row r="542" spans="1:2" x14ac:dyDescent="0.3">
      <c r="A542" s="43">
        <v>3.2471994587012887E-2</v>
      </c>
      <c r="B542" s="29">
        <v>1</v>
      </c>
    </row>
    <row r="543" spans="1:2" x14ac:dyDescent="0.3">
      <c r="A543" s="43">
        <v>3.2514188284494594E-2</v>
      </c>
      <c r="B543" s="29">
        <v>1</v>
      </c>
    </row>
    <row r="544" spans="1:2" x14ac:dyDescent="0.3">
      <c r="A544" s="43">
        <v>3.2912013403347373E-2</v>
      </c>
      <c r="B544" s="29">
        <v>1</v>
      </c>
    </row>
    <row r="545" spans="1:2" x14ac:dyDescent="0.3">
      <c r="A545" s="43">
        <v>3.3177973776673753E-2</v>
      </c>
      <c r="B545" s="29">
        <v>1</v>
      </c>
    </row>
    <row r="546" spans="1:2" x14ac:dyDescent="0.3">
      <c r="A546" s="43">
        <v>3.3333309303088754E-2</v>
      </c>
      <c r="B546" s="29">
        <v>0</v>
      </c>
    </row>
    <row r="547" spans="1:2" x14ac:dyDescent="0.3">
      <c r="A547" s="43">
        <v>3.3480214362043625E-2</v>
      </c>
      <c r="B547" s="29">
        <v>1</v>
      </c>
    </row>
    <row r="548" spans="1:2" x14ac:dyDescent="0.3">
      <c r="A548" s="43">
        <v>3.3564241259682603E-2</v>
      </c>
      <c r="B548" s="29">
        <v>1</v>
      </c>
    </row>
    <row r="549" spans="1:2" x14ac:dyDescent="0.3">
      <c r="A549" s="43">
        <v>3.3621713536376774E-2</v>
      </c>
      <c r="B549" s="29">
        <v>1</v>
      </c>
    </row>
    <row r="550" spans="1:2" x14ac:dyDescent="0.3">
      <c r="A550" s="43">
        <v>3.3797597725879314E-2</v>
      </c>
      <c r="B550" s="29">
        <v>1</v>
      </c>
    </row>
    <row r="551" spans="1:2" x14ac:dyDescent="0.3">
      <c r="A551" s="43">
        <v>3.4089646783286298E-2</v>
      </c>
      <c r="B551" s="29">
        <v>1</v>
      </c>
    </row>
    <row r="552" spans="1:2" x14ac:dyDescent="0.3">
      <c r="A552" s="43">
        <v>3.4227993231070286E-2</v>
      </c>
      <c r="B552" s="29">
        <v>1</v>
      </c>
    </row>
    <row r="553" spans="1:2" x14ac:dyDescent="0.3">
      <c r="A553" s="43">
        <v>3.4238434653161676E-2</v>
      </c>
      <c r="B553" s="29">
        <v>1</v>
      </c>
    </row>
    <row r="554" spans="1:2" x14ac:dyDescent="0.3">
      <c r="A554" s="43">
        <v>3.42703303495E-2</v>
      </c>
      <c r="B554" s="29">
        <v>1</v>
      </c>
    </row>
    <row r="555" spans="1:2" x14ac:dyDescent="0.3">
      <c r="A555" s="43">
        <v>3.4469223505766422E-2</v>
      </c>
      <c r="B555" s="29">
        <v>1</v>
      </c>
    </row>
    <row r="556" spans="1:2" x14ac:dyDescent="0.3">
      <c r="A556" s="43">
        <v>3.4472978492431139E-2</v>
      </c>
      <c r="B556" s="29">
        <v>1</v>
      </c>
    </row>
    <row r="557" spans="1:2" x14ac:dyDescent="0.3">
      <c r="A557" s="43">
        <v>3.4532327397300833E-2</v>
      </c>
      <c r="B557" s="29">
        <v>1</v>
      </c>
    </row>
    <row r="558" spans="1:2" x14ac:dyDescent="0.3">
      <c r="A558" s="43">
        <v>3.5183354315449833E-2</v>
      </c>
      <c r="B558" s="29">
        <v>1</v>
      </c>
    </row>
    <row r="559" spans="1:2" x14ac:dyDescent="0.3">
      <c r="A559" s="43">
        <v>3.5822393856960844E-2</v>
      </c>
      <c r="B559" s="29">
        <v>1</v>
      </c>
    </row>
    <row r="560" spans="1:2" x14ac:dyDescent="0.3">
      <c r="A560" s="43">
        <v>3.590856770551909E-2</v>
      </c>
      <c r="B560" s="29">
        <v>1</v>
      </c>
    </row>
    <row r="561" spans="1:2" x14ac:dyDescent="0.3">
      <c r="A561" s="43">
        <v>3.7230642436497874E-2</v>
      </c>
      <c r="B561" s="29">
        <v>1</v>
      </c>
    </row>
    <row r="562" spans="1:2" x14ac:dyDescent="0.3">
      <c r="A562" s="43">
        <v>3.7813730744801433E-2</v>
      </c>
      <c r="B562" s="29">
        <v>0</v>
      </c>
    </row>
    <row r="563" spans="1:2" x14ac:dyDescent="0.3">
      <c r="A563" s="43">
        <v>3.8253353475283802E-2</v>
      </c>
      <c r="B563" s="29">
        <v>1</v>
      </c>
    </row>
    <row r="564" spans="1:2" x14ac:dyDescent="0.3">
      <c r="A564" s="43">
        <v>3.8406781755384145E-2</v>
      </c>
      <c r="B564" s="29">
        <v>1</v>
      </c>
    </row>
    <row r="565" spans="1:2" x14ac:dyDescent="0.3">
      <c r="A565" s="43">
        <v>3.8720265762094641E-2</v>
      </c>
      <c r="B565" s="29">
        <v>1</v>
      </c>
    </row>
    <row r="566" spans="1:2" x14ac:dyDescent="0.3">
      <c r="A566" s="43">
        <v>3.8732053811600053E-2</v>
      </c>
      <c r="B566" s="29">
        <v>1</v>
      </c>
    </row>
    <row r="567" spans="1:2" x14ac:dyDescent="0.3">
      <c r="A567" s="43">
        <v>3.8911619574264478E-2</v>
      </c>
      <c r="B567" s="29">
        <v>0</v>
      </c>
    </row>
    <row r="568" spans="1:2" x14ac:dyDescent="0.3">
      <c r="A568" s="43">
        <v>3.9024216662312483E-2</v>
      </c>
      <c r="B568" s="29">
        <v>0</v>
      </c>
    </row>
    <row r="569" spans="1:2" x14ac:dyDescent="0.3">
      <c r="A569" s="43">
        <v>3.9627483608455805E-2</v>
      </c>
      <c r="B569" s="29">
        <v>1</v>
      </c>
    </row>
    <row r="570" spans="1:2" x14ac:dyDescent="0.3">
      <c r="A570" s="43">
        <v>3.9782905644187849E-2</v>
      </c>
      <c r="B570" s="29">
        <v>1</v>
      </c>
    </row>
    <row r="571" spans="1:2" x14ac:dyDescent="0.3">
      <c r="A571" s="43">
        <v>3.9979757556920958E-2</v>
      </c>
      <c r="B571" s="29">
        <v>1</v>
      </c>
    </row>
    <row r="572" spans="1:2" x14ac:dyDescent="0.3">
      <c r="A572" s="43">
        <v>4.0158789316592447E-2</v>
      </c>
      <c r="B572" s="29">
        <v>1</v>
      </c>
    </row>
    <row r="573" spans="1:2" x14ac:dyDescent="0.3">
      <c r="A573" s="43">
        <v>4.0408888377896801E-2</v>
      </c>
      <c r="B573" s="29">
        <v>1</v>
      </c>
    </row>
    <row r="574" spans="1:2" x14ac:dyDescent="0.3">
      <c r="A574" s="43">
        <v>4.1262077195369784E-2</v>
      </c>
      <c r="B574" s="29">
        <v>1</v>
      </c>
    </row>
    <row r="575" spans="1:2" x14ac:dyDescent="0.3">
      <c r="A575" s="43">
        <v>4.1367824981534795E-2</v>
      </c>
      <c r="B575" s="29">
        <v>1</v>
      </c>
    </row>
    <row r="576" spans="1:2" x14ac:dyDescent="0.3">
      <c r="A576" s="43">
        <v>4.1413068789097451E-2</v>
      </c>
      <c r="B576" s="29">
        <v>1</v>
      </c>
    </row>
    <row r="577" spans="1:2" x14ac:dyDescent="0.3">
      <c r="A577" s="43">
        <v>4.2137894171219159E-2</v>
      </c>
      <c r="B577" s="29">
        <v>0</v>
      </c>
    </row>
    <row r="578" spans="1:2" x14ac:dyDescent="0.3">
      <c r="A578" s="43">
        <v>4.2908253095447435E-2</v>
      </c>
      <c r="B578" s="29">
        <v>1</v>
      </c>
    </row>
    <row r="579" spans="1:2" x14ac:dyDescent="0.3">
      <c r="A579" s="43">
        <v>4.2981725187019038E-2</v>
      </c>
      <c r="B579" s="29">
        <v>1</v>
      </c>
    </row>
    <row r="580" spans="1:2" x14ac:dyDescent="0.3">
      <c r="A580" s="43">
        <v>4.3021908628361416E-2</v>
      </c>
      <c r="B580" s="29">
        <v>1</v>
      </c>
    </row>
    <row r="581" spans="1:2" x14ac:dyDescent="0.3">
      <c r="A581" s="43">
        <v>4.3117274644373538E-2</v>
      </c>
      <c r="B581" s="29">
        <v>0</v>
      </c>
    </row>
    <row r="582" spans="1:2" x14ac:dyDescent="0.3">
      <c r="A582" s="43">
        <v>4.3363951789160637E-2</v>
      </c>
      <c r="B582" s="29">
        <v>1</v>
      </c>
    </row>
    <row r="583" spans="1:2" x14ac:dyDescent="0.3">
      <c r="A583" s="43">
        <v>4.3707513363642647E-2</v>
      </c>
      <c r="B583" s="29">
        <v>1</v>
      </c>
    </row>
    <row r="584" spans="1:2" x14ac:dyDescent="0.3">
      <c r="A584" s="43">
        <v>4.3816639103624766E-2</v>
      </c>
      <c r="B584" s="29">
        <v>1</v>
      </c>
    </row>
    <row r="585" spans="1:2" x14ac:dyDescent="0.3">
      <c r="A585" s="43">
        <v>4.387971996811757E-2</v>
      </c>
      <c r="B585" s="29">
        <v>1</v>
      </c>
    </row>
    <row r="586" spans="1:2" x14ac:dyDescent="0.3">
      <c r="A586" s="43">
        <v>4.3929566877977777E-2</v>
      </c>
      <c r="B586" s="29">
        <v>1</v>
      </c>
    </row>
    <row r="587" spans="1:2" x14ac:dyDescent="0.3">
      <c r="A587" s="43">
        <v>4.4245635116567428E-2</v>
      </c>
      <c r="B587" s="29">
        <v>1</v>
      </c>
    </row>
    <row r="588" spans="1:2" x14ac:dyDescent="0.3">
      <c r="A588" s="43">
        <v>4.4306645476808626E-2</v>
      </c>
      <c r="B588" s="29">
        <v>1</v>
      </c>
    </row>
    <row r="589" spans="1:2" x14ac:dyDescent="0.3">
      <c r="A589" s="43">
        <v>4.4815615836796496E-2</v>
      </c>
      <c r="B589" s="29">
        <v>1</v>
      </c>
    </row>
    <row r="590" spans="1:2" x14ac:dyDescent="0.3">
      <c r="A590" s="43">
        <v>4.4929261232482531E-2</v>
      </c>
      <c r="B590" s="29">
        <v>1</v>
      </c>
    </row>
    <row r="591" spans="1:2" x14ac:dyDescent="0.3">
      <c r="A591" s="43">
        <v>4.5258618016760011E-2</v>
      </c>
      <c r="B591" s="29">
        <v>1</v>
      </c>
    </row>
    <row r="592" spans="1:2" x14ac:dyDescent="0.3">
      <c r="A592" s="43">
        <v>4.5358299300005456E-2</v>
      </c>
      <c r="B592" s="29">
        <v>1</v>
      </c>
    </row>
    <row r="593" spans="1:2" x14ac:dyDescent="0.3">
      <c r="A593" s="43">
        <v>4.5529720542731411E-2</v>
      </c>
      <c r="B593" s="29">
        <v>0</v>
      </c>
    </row>
    <row r="594" spans="1:2" x14ac:dyDescent="0.3">
      <c r="A594" s="43">
        <v>4.5795888515385741E-2</v>
      </c>
      <c r="B594" s="29">
        <v>1</v>
      </c>
    </row>
    <row r="595" spans="1:2" x14ac:dyDescent="0.3">
      <c r="A595" s="43">
        <v>4.5847908163977991E-2</v>
      </c>
      <c r="B595" s="29">
        <v>1</v>
      </c>
    </row>
    <row r="596" spans="1:2" x14ac:dyDescent="0.3">
      <c r="A596" s="43">
        <v>4.5938916376599082E-2</v>
      </c>
      <c r="B596" s="29">
        <v>1</v>
      </c>
    </row>
    <row r="597" spans="1:2" x14ac:dyDescent="0.3">
      <c r="A597" s="43">
        <v>4.6145047861500643E-2</v>
      </c>
      <c r="B597" s="29">
        <v>1</v>
      </c>
    </row>
    <row r="598" spans="1:2" x14ac:dyDescent="0.3">
      <c r="A598" s="43">
        <v>4.6577081719078706E-2</v>
      </c>
      <c r="B598" s="29">
        <v>1</v>
      </c>
    </row>
    <row r="599" spans="1:2" x14ac:dyDescent="0.3">
      <c r="A599" s="43">
        <v>4.7076849551558553E-2</v>
      </c>
      <c r="B599" s="29">
        <v>1</v>
      </c>
    </row>
    <row r="600" spans="1:2" x14ac:dyDescent="0.3">
      <c r="A600" s="43">
        <v>4.77060830667142E-2</v>
      </c>
      <c r="B600" s="29">
        <v>1</v>
      </c>
    </row>
    <row r="601" spans="1:2" x14ac:dyDescent="0.3">
      <c r="A601" s="43">
        <v>4.8469982364167663E-2</v>
      </c>
      <c r="B601" s="29">
        <v>1</v>
      </c>
    </row>
    <row r="602" spans="1:2" x14ac:dyDescent="0.3">
      <c r="A602" s="43">
        <v>4.8625504689880472E-2</v>
      </c>
      <c r="B602" s="29">
        <v>1</v>
      </c>
    </row>
    <row r="603" spans="1:2" x14ac:dyDescent="0.3">
      <c r="A603" s="43">
        <v>4.8673040813810076E-2</v>
      </c>
      <c r="B603" s="29">
        <v>1</v>
      </c>
    </row>
    <row r="604" spans="1:2" x14ac:dyDescent="0.3">
      <c r="A604" s="43">
        <v>4.9336557437527517E-2</v>
      </c>
      <c r="B604" s="29">
        <v>0</v>
      </c>
    </row>
    <row r="605" spans="1:2" x14ac:dyDescent="0.3">
      <c r="A605" s="43">
        <v>4.9377481102965248E-2</v>
      </c>
      <c r="B605" s="29">
        <v>1</v>
      </c>
    </row>
    <row r="606" spans="1:2" x14ac:dyDescent="0.3">
      <c r="A606" s="43">
        <v>4.9818802702702669E-2</v>
      </c>
      <c r="B606" s="29">
        <v>1</v>
      </c>
    </row>
    <row r="607" spans="1:2" x14ac:dyDescent="0.3">
      <c r="A607" s="43">
        <v>5.0530731215530977E-2</v>
      </c>
      <c r="B607" s="29">
        <v>1</v>
      </c>
    </row>
    <row r="608" spans="1:2" x14ac:dyDescent="0.3">
      <c r="A608" s="43">
        <v>5.0856716784892342E-2</v>
      </c>
      <c r="B608" s="29">
        <v>1</v>
      </c>
    </row>
    <row r="609" spans="1:2" x14ac:dyDescent="0.3">
      <c r="A609" s="43">
        <v>5.0948277840234368E-2</v>
      </c>
      <c r="B609" s="29">
        <v>1</v>
      </c>
    </row>
    <row r="610" spans="1:2" x14ac:dyDescent="0.3">
      <c r="A610" s="43">
        <v>5.1406330009740486E-2</v>
      </c>
      <c r="B610" s="29">
        <v>1</v>
      </c>
    </row>
    <row r="611" spans="1:2" x14ac:dyDescent="0.3">
      <c r="A611" s="43">
        <v>5.1991112359701219E-2</v>
      </c>
      <c r="B611" s="29">
        <v>0</v>
      </c>
    </row>
    <row r="612" spans="1:2" x14ac:dyDescent="0.3">
      <c r="A612" s="43">
        <v>5.2768295674468391E-2</v>
      </c>
      <c r="B612" s="29">
        <v>1</v>
      </c>
    </row>
    <row r="613" spans="1:2" x14ac:dyDescent="0.3">
      <c r="A613" s="43">
        <v>5.2775626620132243E-2</v>
      </c>
      <c r="B613" s="29">
        <v>1</v>
      </c>
    </row>
    <row r="614" spans="1:2" x14ac:dyDescent="0.3">
      <c r="A614" s="43">
        <v>5.2917368067028292E-2</v>
      </c>
      <c r="B614" s="29">
        <v>1</v>
      </c>
    </row>
    <row r="615" spans="1:2" x14ac:dyDescent="0.3">
      <c r="A615" s="43">
        <v>5.414585999233168E-2</v>
      </c>
      <c r="B615" s="29">
        <v>1</v>
      </c>
    </row>
    <row r="616" spans="1:2" x14ac:dyDescent="0.3">
      <c r="A616" s="43">
        <v>5.4617624396541942E-2</v>
      </c>
      <c r="B616" s="29">
        <v>1</v>
      </c>
    </row>
    <row r="617" spans="1:2" x14ac:dyDescent="0.3">
      <c r="A617" s="43">
        <v>5.5053363072602224E-2</v>
      </c>
      <c r="B617" s="29">
        <v>1</v>
      </c>
    </row>
    <row r="618" spans="1:2" x14ac:dyDescent="0.3">
      <c r="A618" s="43">
        <v>5.5147631317595369E-2</v>
      </c>
      <c r="B618" s="29">
        <v>1</v>
      </c>
    </row>
    <row r="619" spans="1:2" x14ac:dyDescent="0.3">
      <c r="A619" s="43">
        <v>5.5313162830771034E-2</v>
      </c>
      <c r="B619" s="29">
        <v>1</v>
      </c>
    </row>
    <row r="620" spans="1:2" x14ac:dyDescent="0.3">
      <c r="A620" s="43">
        <v>5.532184848561883E-2</v>
      </c>
      <c r="B620" s="29">
        <v>1</v>
      </c>
    </row>
    <row r="621" spans="1:2" x14ac:dyDescent="0.3">
      <c r="A621" s="43">
        <v>5.5425394176836562E-2</v>
      </c>
      <c r="B621" s="29">
        <v>1</v>
      </c>
    </row>
    <row r="622" spans="1:2" x14ac:dyDescent="0.3">
      <c r="A622" s="43">
        <v>5.5448374916977627E-2</v>
      </c>
      <c r="B622" s="29">
        <v>1</v>
      </c>
    </row>
    <row r="623" spans="1:2" x14ac:dyDescent="0.3">
      <c r="A623" s="43">
        <v>5.6987766995462152E-2</v>
      </c>
      <c r="B623" s="29">
        <v>1</v>
      </c>
    </row>
    <row r="624" spans="1:2" x14ac:dyDescent="0.3">
      <c r="A624" s="43">
        <v>5.7070703911449527E-2</v>
      </c>
      <c r="B624" s="29">
        <v>1</v>
      </c>
    </row>
    <row r="625" spans="1:2" x14ac:dyDescent="0.3">
      <c r="A625" s="43">
        <v>5.7265630567144399E-2</v>
      </c>
      <c r="B625" s="29">
        <v>1</v>
      </c>
    </row>
    <row r="626" spans="1:2" x14ac:dyDescent="0.3">
      <c r="A626" s="43">
        <v>5.7731083496037172E-2</v>
      </c>
      <c r="B626" s="29">
        <v>1</v>
      </c>
    </row>
    <row r="627" spans="1:2" x14ac:dyDescent="0.3">
      <c r="A627" s="43">
        <v>5.8226630290846515E-2</v>
      </c>
      <c r="B627" s="29">
        <v>1</v>
      </c>
    </row>
    <row r="628" spans="1:2" x14ac:dyDescent="0.3">
      <c r="A628" s="43">
        <v>5.8682162704826624E-2</v>
      </c>
      <c r="B628" s="29">
        <v>1</v>
      </c>
    </row>
    <row r="629" spans="1:2" x14ac:dyDescent="0.3">
      <c r="A629" s="43">
        <v>5.8768252206846228E-2</v>
      </c>
      <c r="B629" s="29">
        <v>1</v>
      </c>
    </row>
    <row r="630" spans="1:2" x14ac:dyDescent="0.3">
      <c r="A630" s="43">
        <v>5.9962812686080724E-2</v>
      </c>
      <c r="B630" s="29">
        <v>1</v>
      </c>
    </row>
    <row r="631" spans="1:2" x14ac:dyDescent="0.3">
      <c r="A631" s="43">
        <v>6.0949514947196803E-2</v>
      </c>
      <c r="B631" s="29">
        <v>1</v>
      </c>
    </row>
    <row r="632" spans="1:2" x14ac:dyDescent="0.3">
      <c r="A632" s="43">
        <v>6.1036844262162049E-2</v>
      </c>
      <c r="B632" s="29">
        <v>1</v>
      </c>
    </row>
    <row r="633" spans="1:2" x14ac:dyDescent="0.3">
      <c r="A633" s="43">
        <v>6.1257576291609439E-2</v>
      </c>
      <c r="B633" s="29">
        <v>0</v>
      </c>
    </row>
    <row r="634" spans="1:2" x14ac:dyDescent="0.3">
      <c r="A634" s="43">
        <v>6.1257677306912228E-2</v>
      </c>
      <c r="B634" s="29">
        <v>1</v>
      </c>
    </row>
    <row r="635" spans="1:2" x14ac:dyDescent="0.3">
      <c r="A635" s="43">
        <v>6.3001154253470304E-2</v>
      </c>
      <c r="B635" s="29">
        <v>1</v>
      </c>
    </row>
    <row r="636" spans="1:2" x14ac:dyDescent="0.3">
      <c r="A636" s="43">
        <v>6.3388539652805775E-2</v>
      </c>
      <c r="B636" s="29">
        <v>1</v>
      </c>
    </row>
    <row r="637" spans="1:2" x14ac:dyDescent="0.3">
      <c r="A637" s="43">
        <v>6.4490432409911591E-2</v>
      </c>
      <c r="B637" s="29">
        <v>1</v>
      </c>
    </row>
    <row r="638" spans="1:2" x14ac:dyDescent="0.3">
      <c r="A638" s="43">
        <v>6.4688038526583114E-2</v>
      </c>
      <c r="B638" s="29">
        <v>1</v>
      </c>
    </row>
    <row r="639" spans="1:2" x14ac:dyDescent="0.3">
      <c r="A639" s="43">
        <v>6.5049071375142375E-2</v>
      </c>
      <c r="B639" s="29">
        <v>1</v>
      </c>
    </row>
    <row r="640" spans="1:2" x14ac:dyDescent="0.3">
      <c r="A640" s="43">
        <v>6.5524646431185829E-2</v>
      </c>
      <c r="B640" s="29">
        <v>1</v>
      </c>
    </row>
    <row r="641" spans="1:2" x14ac:dyDescent="0.3">
      <c r="A641" s="43">
        <v>6.6444234889786458E-2</v>
      </c>
      <c r="B641" s="29">
        <v>1</v>
      </c>
    </row>
    <row r="642" spans="1:2" x14ac:dyDescent="0.3">
      <c r="A642" s="43">
        <v>6.6655888696914189E-2</v>
      </c>
      <c r="B642" s="29">
        <v>0</v>
      </c>
    </row>
    <row r="643" spans="1:2" x14ac:dyDescent="0.3">
      <c r="A643" s="43">
        <v>6.694717883328849E-2</v>
      </c>
      <c r="B643" s="29">
        <v>1</v>
      </c>
    </row>
    <row r="644" spans="1:2" x14ac:dyDescent="0.3">
      <c r="A644" s="43">
        <v>6.7896216265580733E-2</v>
      </c>
      <c r="B644" s="29">
        <v>1</v>
      </c>
    </row>
    <row r="645" spans="1:2" x14ac:dyDescent="0.3">
      <c r="A645" s="43">
        <v>7.0207549332735653E-2</v>
      </c>
      <c r="B645" s="29">
        <v>2</v>
      </c>
    </row>
    <row r="646" spans="1:2" x14ac:dyDescent="0.3">
      <c r="A646" s="43">
        <v>7.0430919906357303E-2</v>
      </c>
      <c r="B646" s="29">
        <v>1</v>
      </c>
    </row>
    <row r="647" spans="1:2" x14ac:dyDescent="0.3">
      <c r="A647" s="43">
        <v>7.1004355259901786E-2</v>
      </c>
      <c r="B647" s="29">
        <v>1</v>
      </c>
    </row>
    <row r="648" spans="1:2" x14ac:dyDescent="0.3">
      <c r="A648" s="43">
        <v>7.1430638994570472E-2</v>
      </c>
      <c r="B648" s="29">
        <v>1</v>
      </c>
    </row>
    <row r="649" spans="1:2" x14ac:dyDescent="0.3">
      <c r="A649" s="43">
        <v>7.1556039818005956E-2</v>
      </c>
      <c r="B649" s="29">
        <v>1</v>
      </c>
    </row>
    <row r="650" spans="1:2" x14ac:dyDescent="0.3">
      <c r="A650" s="43">
        <v>7.1929258811451291E-2</v>
      </c>
      <c r="B650" s="29">
        <v>1</v>
      </c>
    </row>
    <row r="651" spans="1:2" x14ac:dyDescent="0.3">
      <c r="A651" s="43">
        <v>7.2349684417986282E-2</v>
      </c>
      <c r="B651" s="29">
        <v>1</v>
      </c>
    </row>
    <row r="652" spans="1:2" x14ac:dyDescent="0.3">
      <c r="A652" s="43">
        <v>7.2473569270641747E-2</v>
      </c>
      <c r="B652" s="29">
        <v>1</v>
      </c>
    </row>
    <row r="653" spans="1:2" x14ac:dyDescent="0.3">
      <c r="A653" s="43">
        <v>7.2958723804731562E-2</v>
      </c>
      <c r="B653" s="29">
        <v>1</v>
      </c>
    </row>
    <row r="654" spans="1:2" x14ac:dyDescent="0.3">
      <c r="A654" s="43">
        <v>7.3907604526993964E-2</v>
      </c>
      <c r="B654" s="29">
        <v>1</v>
      </c>
    </row>
    <row r="655" spans="1:2" x14ac:dyDescent="0.3">
      <c r="A655" s="43">
        <v>7.4386334478276694E-2</v>
      </c>
      <c r="B655" s="29">
        <v>1</v>
      </c>
    </row>
    <row r="656" spans="1:2" x14ac:dyDescent="0.3">
      <c r="A656" s="43">
        <v>7.4582538987669977E-2</v>
      </c>
      <c r="B656" s="29">
        <v>1</v>
      </c>
    </row>
    <row r="657" spans="1:2" x14ac:dyDescent="0.3">
      <c r="A657" s="43">
        <v>7.5051311781408003E-2</v>
      </c>
      <c r="B657" s="29">
        <v>1</v>
      </c>
    </row>
    <row r="658" spans="1:2" x14ac:dyDescent="0.3">
      <c r="A658" s="43">
        <v>7.5884428408244275E-2</v>
      </c>
      <c r="B658" s="29">
        <v>1</v>
      </c>
    </row>
    <row r="659" spans="1:2" x14ac:dyDescent="0.3">
      <c r="A659" s="43">
        <v>7.6110377387067274E-2</v>
      </c>
      <c r="B659" s="29">
        <v>1</v>
      </c>
    </row>
    <row r="660" spans="1:2" x14ac:dyDescent="0.3">
      <c r="A660" s="43">
        <v>7.6174965098289249E-2</v>
      </c>
      <c r="B660" s="29">
        <v>0</v>
      </c>
    </row>
    <row r="661" spans="1:2" x14ac:dyDescent="0.3">
      <c r="A661" s="43">
        <v>7.62172354645827E-2</v>
      </c>
      <c r="B661" s="29">
        <v>0</v>
      </c>
    </row>
    <row r="662" spans="1:2" x14ac:dyDescent="0.3">
      <c r="A662" s="43">
        <v>7.6334894059982616E-2</v>
      </c>
      <c r="B662" s="29">
        <v>1</v>
      </c>
    </row>
    <row r="663" spans="1:2" x14ac:dyDescent="0.3">
      <c r="A663" s="43">
        <v>7.6980661337643141E-2</v>
      </c>
      <c r="B663" s="29">
        <v>0</v>
      </c>
    </row>
    <row r="664" spans="1:2" x14ac:dyDescent="0.3">
      <c r="A664" s="43">
        <v>7.7513825365713274E-2</v>
      </c>
      <c r="B664" s="29">
        <v>1</v>
      </c>
    </row>
    <row r="665" spans="1:2" x14ac:dyDescent="0.3">
      <c r="A665" s="43">
        <v>7.8015568242790323E-2</v>
      </c>
      <c r="B665" s="29">
        <v>1</v>
      </c>
    </row>
    <row r="666" spans="1:2" x14ac:dyDescent="0.3">
      <c r="A666" s="43">
        <v>7.8873784189909202E-2</v>
      </c>
      <c r="B666" s="29">
        <v>1</v>
      </c>
    </row>
    <row r="667" spans="1:2" x14ac:dyDescent="0.3">
      <c r="A667" s="43">
        <v>8.0636485709419503E-2</v>
      </c>
      <c r="B667" s="29">
        <v>1</v>
      </c>
    </row>
    <row r="668" spans="1:2" x14ac:dyDescent="0.3">
      <c r="A668" s="43">
        <v>8.0888024614068854E-2</v>
      </c>
      <c r="B668" s="29">
        <v>1</v>
      </c>
    </row>
    <row r="669" spans="1:2" x14ac:dyDescent="0.3">
      <c r="A669" s="43">
        <v>8.1041324232046463E-2</v>
      </c>
      <c r="B669" s="29">
        <v>1</v>
      </c>
    </row>
    <row r="670" spans="1:2" x14ac:dyDescent="0.3">
      <c r="A670" s="43">
        <v>8.2027650326381263E-2</v>
      </c>
      <c r="B670" s="29">
        <v>1</v>
      </c>
    </row>
    <row r="671" spans="1:2" x14ac:dyDescent="0.3">
      <c r="A671" s="43">
        <v>8.209838185530316E-2</v>
      </c>
      <c r="B671" s="29">
        <v>1</v>
      </c>
    </row>
    <row r="672" spans="1:2" x14ac:dyDescent="0.3">
      <c r="A672" s="43">
        <v>8.2803090438119398E-2</v>
      </c>
      <c r="B672" s="29">
        <v>1</v>
      </c>
    </row>
    <row r="673" spans="1:2" x14ac:dyDescent="0.3">
      <c r="A673" s="43">
        <v>8.548996466151948E-2</v>
      </c>
      <c r="B673" s="29">
        <v>1</v>
      </c>
    </row>
    <row r="674" spans="1:2" x14ac:dyDescent="0.3">
      <c r="A674" s="43">
        <v>8.5504458015293494E-2</v>
      </c>
      <c r="B674" s="29">
        <v>1</v>
      </c>
    </row>
    <row r="675" spans="1:2" x14ac:dyDescent="0.3">
      <c r="A675" s="43">
        <v>8.6330217442082358E-2</v>
      </c>
      <c r="B675" s="29">
        <v>1</v>
      </c>
    </row>
    <row r="676" spans="1:2" x14ac:dyDescent="0.3">
      <c r="A676" s="43">
        <v>8.6361442595261906E-2</v>
      </c>
      <c r="B676" s="29">
        <v>1</v>
      </c>
    </row>
    <row r="677" spans="1:2" x14ac:dyDescent="0.3">
      <c r="A677" s="43">
        <v>8.7007968593297846E-2</v>
      </c>
      <c r="B677" s="29">
        <v>1</v>
      </c>
    </row>
    <row r="678" spans="1:2" x14ac:dyDescent="0.3">
      <c r="A678" s="43">
        <v>8.7072263338541234E-2</v>
      </c>
      <c r="B678" s="29">
        <v>1</v>
      </c>
    </row>
    <row r="679" spans="1:2" x14ac:dyDescent="0.3">
      <c r="A679" s="43">
        <v>8.8207985152166657E-2</v>
      </c>
      <c r="B679" s="29">
        <v>1</v>
      </c>
    </row>
    <row r="680" spans="1:2" x14ac:dyDescent="0.3">
      <c r="A680" s="43">
        <v>8.8965136789283861E-2</v>
      </c>
      <c r="B680" s="29">
        <v>1</v>
      </c>
    </row>
    <row r="681" spans="1:2" x14ac:dyDescent="0.3">
      <c r="A681" s="43">
        <v>8.970652609013996E-2</v>
      </c>
      <c r="B681" s="29">
        <v>1</v>
      </c>
    </row>
    <row r="682" spans="1:2" x14ac:dyDescent="0.3">
      <c r="A682" s="43">
        <v>8.9947421196939104E-2</v>
      </c>
      <c r="B682" s="29">
        <v>1</v>
      </c>
    </row>
    <row r="683" spans="1:2" x14ac:dyDescent="0.3">
      <c r="A683" s="43">
        <v>9.1031638497952372E-2</v>
      </c>
      <c r="B683" s="29">
        <v>1</v>
      </c>
    </row>
    <row r="684" spans="1:2" x14ac:dyDescent="0.3">
      <c r="A684" s="43">
        <v>9.2075907854905381E-2</v>
      </c>
      <c r="B684" s="29">
        <v>1</v>
      </c>
    </row>
    <row r="685" spans="1:2" x14ac:dyDescent="0.3">
      <c r="A685" s="43">
        <v>9.251392196119923E-2</v>
      </c>
      <c r="B685" s="29">
        <v>1</v>
      </c>
    </row>
    <row r="686" spans="1:2" x14ac:dyDescent="0.3">
      <c r="A686" s="43">
        <v>9.2936677925081312E-2</v>
      </c>
      <c r="B686" s="29">
        <v>1</v>
      </c>
    </row>
    <row r="687" spans="1:2" x14ac:dyDescent="0.3">
      <c r="A687" s="43">
        <v>9.3609569747968635E-2</v>
      </c>
      <c r="B687" s="29">
        <v>1</v>
      </c>
    </row>
    <row r="688" spans="1:2" x14ac:dyDescent="0.3">
      <c r="A688" s="43">
        <v>9.3888801775392494E-2</v>
      </c>
      <c r="B688" s="29">
        <v>1</v>
      </c>
    </row>
    <row r="689" spans="1:2" x14ac:dyDescent="0.3">
      <c r="A689" s="43">
        <v>9.4176123283091329E-2</v>
      </c>
      <c r="B689" s="29">
        <v>0</v>
      </c>
    </row>
    <row r="690" spans="1:2" x14ac:dyDescent="0.3">
      <c r="A690" s="43">
        <v>9.4402059870390076E-2</v>
      </c>
      <c r="B690" s="29">
        <v>1</v>
      </c>
    </row>
    <row r="691" spans="1:2" x14ac:dyDescent="0.3">
      <c r="A691" s="43">
        <v>9.4761616556979789E-2</v>
      </c>
      <c r="B691" s="29">
        <v>0</v>
      </c>
    </row>
    <row r="692" spans="1:2" x14ac:dyDescent="0.3">
      <c r="A692" s="43">
        <v>9.575754336628961E-2</v>
      </c>
      <c r="B692" s="29">
        <v>1</v>
      </c>
    </row>
    <row r="693" spans="1:2" x14ac:dyDescent="0.3">
      <c r="A693" s="43">
        <v>9.6780718446552783E-2</v>
      </c>
      <c r="B693" s="29">
        <v>1</v>
      </c>
    </row>
    <row r="694" spans="1:2" x14ac:dyDescent="0.3">
      <c r="A694" s="43">
        <v>9.876758895779858E-2</v>
      </c>
      <c r="B694" s="29">
        <v>1</v>
      </c>
    </row>
    <row r="695" spans="1:2" x14ac:dyDescent="0.3">
      <c r="A695" s="43">
        <v>9.9376487416975579E-2</v>
      </c>
      <c r="B695" s="29">
        <v>1</v>
      </c>
    </row>
    <row r="696" spans="1:2" x14ac:dyDescent="0.3">
      <c r="A696" s="43">
        <v>0.10125363402130461</v>
      </c>
      <c r="B696" s="29">
        <v>0</v>
      </c>
    </row>
    <row r="697" spans="1:2" x14ac:dyDescent="0.3">
      <c r="A697" s="43">
        <v>0.1016761710479841</v>
      </c>
      <c r="B697" s="29">
        <v>0</v>
      </c>
    </row>
    <row r="698" spans="1:2" x14ac:dyDescent="0.3">
      <c r="A698" s="43">
        <v>0.1018873668026572</v>
      </c>
      <c r="B698" s="29">
        <v>1</v>
      </c>
    </row>
    <row r="699" spans="1:2" x14ac:dyDescent="0.3">
      <c r="A699" s="43">
        <v>0.10288724303791241</v>
      </c>
      <c r="B699" s="29">
        <v>1</v>
      </c>
    </row>
    <row r="700" spans="1:2" x14ac:dyDescent="0.3">
      <c r="A700" s="43">
        <v>0.10306341755813264</v>
      </c>
      <c r="B700" s="29">
        <v>1</v>
      </c>
    </row>
    <row r="701" spans="1:2" x14ac:dyDescent="0.3">
      <c r="A701" s="43">
        <v>0.10450500326896872</v>
      </c>
      <c r="B701" s="29">
        <v>1</v>
      </c>
    </row>
    <row r="702" spans="1:2" x14ac:dyDescent="0.3">
      <c r="A702" s="43">
        <v>0.10580529978915365</v>
      </c>
      <c r="B702" s="29">
        <v>1</v>
      </c>
    </row>
    <row r="703" spans="1:2" x14ac:dyDescent="0.3">
      <c r="A703" s="43">
        <v>0.10586810797440194</v>
      </c>
      <c r="B703" s="29">
        <v>1</v>
      </c>
    </row>
    <row r="704" spans="1:2" x14ac:dyDescent="0.3">
      <c r="A704" s="43">
        <v>0.10601711276740389</v>
      </c>
      <c r="B704" s="29">
        <v>0</v>
      </c>
    </row>
    <row r="705" spans="1:2" x14ac:dyDescent="0.3">
      <c r="A705" s="43">
        <v>0.1060828693489384</v>
      </c>
      <c r="B705" s="29">
        <v>0</v>
      </c>
    </row>
    <row r="706" spans="1:2" x14ac:dyDescent="0.3">
      <c r="A706" s="43">
        <v>0.10654833049648005</v>
      </c>
      <c r="B706" s="29">
        <v>1</v>
      </c>
    </row>
    <row r="707" spans="1:2" x14ac:dyDescent="0.3">
      <c r="A707" s="43">
        <v>0.10659539327843959</v>
      </c>
      <c r="B707" s="29">
        <v>0</v>
      </c>
    </row>
    <row r="708" spans="1:2" x14ac:dyDescent="0.3">
      <c r="A708" s="43">
        <v>0.10677684895881612</v>
      </c>
      <c r="B708" s="29">
        <v>1</v>
      </c>
    </row>
    <row r="709" spans="1:2" x14ac:dyDescent="0.3">
      <c r="A709" s="43">
        <v>0.10712970099211816</v>
      </c>
      <c r="B709" s="29">
        <v>1</v>
      </c>
    </row>
    <row r="710" spans="1:2" x14ac:dyDescent="0.3">
      <c r="A710" s="43">
        <v>0.1105439133038999</v>
      </c>
      <c r="B710" s="29">
        <v>1</v>
      </c>
    </row>
    <row r="711" spans="1:2" x14ac:dyDescent="0.3">
      <c r="A711" s="43">
        <v>0.11073319839260876</v>
      </c>
      <c r="B711" s="29">
        <v>1</v>
      </c>
    </row>
    <row r="712" spans="1:2" x14ac:dyDescent="0.3">
      <c r="A712" s="43">
        <v>0.11249923037166809</v>
      </c>
      <c r="B712" s="29">
        <v>1</v>
      </c>
    </row>
    <row r="713" spans="1:2" x14ac:dyDescent="0.3">
      <c r="A713" s="43">
        <v>0.11410614224087112</v>
      </c>
      <c r="B713" s="29">
        <v>1</v>
      </c>
    </row>
    <row r="714" spans="1:2" x14ac:dyDescent="0.3">
      <c r="A714" s="43">
        <v>0.11422601066760762</v>
      </c>
      <c r="B714" s="29">
        <v>1</v>
      </c>
    </row>
    <row r="715" spans="1:2" x14ac:dyDescent="0.3">
      <c r="A715" s="43">
        <v>0.11441964497680601</v>
      </c>
      <c r="B715" s="29">
        <v>1</v>
      </c>
    </row>
    <row r="716" spans="1:2" x14ac:dyDescent="0.3">
      <c r="A716" s="43">
        <v>0.11444048132852913</v>
      </c>
      <c r="B716" s="29">
        <v>1</v>
      </c>
    </row>
    <row r="717" spans="1:2" x14ac:dyDescent="0.3">
      <c r="A717" s="43">
        <v>0.11587502094153024</v>
      </c>
      <c r="B717" s="29">
        <v>1</v>
      </c>
    </row>
    <row r="718" spans="1:2" x14ac:dyDescent="0.3">
      <c r="A718" s="43">
        <v>0.11624473643632882</v>
      </c>
      <c r="B718" s="29">
        <v>0</v>
      </c>
    </row>
    <row r="719" spans="1:2" x14ac:dyDescent="0.3">
      <c r="A719" s="43">
        <v>0.11776317211524656</v>
      </c>
      <c r="B719" s="29">
        <v>1</v>
      </c>
    </row>
    <row r="720" spans="1:2" x14ac:dyDescent="0.3">
      <c r="A720" s="43">
        <v>0.11839367454649619</v>
      </c>
      <c r="B720" s="29">
        <v>0</v>
      </c>
    </row>
    <row r="721" spans="1:2" x14ac:dyDescent="0.3">
      <c r="A721" s="43">
        <v>0.11876802640290407</v>
      </c>
      <c r="B721" s="29">
        <v>1</v>
      </c>
    </row>
    <row r="722" spans="1:2" x14ac:dyDescent="0.3">
      <c r="A722" s="43">
        <v>0.1193167365086083</v>
      </c>
      <c r="B722" s="29">
        <v>1</v>
      </c>
    </row>
    <row r="723" spans="1:2" x14ac:dyDescent="0.3">
      <c r="A723" s="43">
        <v>0.11947398992015223</v>
      </c>
      <c r="B723" s="29">
        <v>1</v>
      </c>
    </row>
    <row r="724" spans="1:2" x14ac:dyDescent="0.3">
      <c r="A724" s="43">
        <v>0.11955092571997739</v>
      </c>
      <c r="B724" s="29">
        <v>1</v>
      </c>
    </row>
    <row r="725" spans="1:2" x14ac:dyDescent="0.3">
      <c r="A725" s="43">
        <v>0.11975983468710183</v>
      </c>
      <c r="B725" s="29">
        <v>1</v>
      </c>
    </row>
    <row r="726" spans="1:2" x14ac:dyDescent="0.3">
      <c r="A726" s="43">
        <v>0.1230192390044067</v>
      </c>
      <c r="B726" s="29">
        <v>1</v>
      </c>
    </row>
    <row r="727" spans="1:2" x14ac:dyDescent="0.3">
      <c r="A727" s="43">
        <v>0.12314179862369201</v>
      </c>
      <c r="B727" s="29">
        <v>1</v>
      </c>
    </row>
    <row r="728" spans="1:2" x14ac:dyDescent="0.3">
      <c r="A728" s="43">
        <v>0.12376733753876579</v>
      </c>
      <c r="B728" s="29">
        <v>0</v>
      </c>
    </row>
    <row r="729" spans="1:2" x14ac:dyDescent="0.3">
      <c r="A729" s="43">
        <v>0.12503434824157011</v>
      </c>
      <c r="B729" s="29">
        <v>1</v>
      </c>
    </row>
    <row r="730" spans="1:2" x14ac:dyDescent="0.3">
      <c r="A730" s="43">
        <v>0.12750815790968772</v>
      </c>
      <c r="B730" s="29">
        <v>1</v>
      </c>
    </row>
    <row r="731" spans="1:2" x14ac:dyDescent="0.3">
      <c r="A731" s="43">
        <v>0.1281213406759889</v>
      </c>
      <c r="B731" s="29">
        <v>1</v>
      </c>
    </row>
    <row r="732" spans="1:2" x14ac:dyDescent="0.3">
      <c r="A732" s="43">
        <v>0.12878173168883222</v>
      </c>
      <c r="B732" s="29">
        <v>1</v>
      </c>
    </row>
    <row r="733" spans="1:2" x14ac:dyDescent="0.3">
      <c r="A733" s="43">
        <v>0.13025381861916685</v>
      </c>
      <c r="B733" s="29">
        <v>0</v>
      </c>
    </row>
    <row r="734" spans="1:2" x14ac:dyDescent="0.3">
      <c r="A734" s="43">
        <v>0.13267591283693037</v>
      </c>
      <c r="B734" s="29">
        <v>1</v>
      </c>
    </row>
    <row r="735" spans="1:2" x14ac:dyDescent="0.3">
      <c r="A735" s="43">
        <v>0.13290309469766726</v>
      </c>
      <c r="B735" s="29">
        <v>1</v>
      </c>
    </row>
    <row r="736" spans="1:2" x14ac:dyDescent="0.3">
      <c r="A736" s="43">
        <v>0.13331511717251487</v>
      </c>
      <c r="B736" s="29">
        <v>1</v>
      </c>
    </row>
    <row r="737" spans="1:2" x14ac:dyDescent="0.3">
      <c r="A737" s="43">
        <v>0.13346436314031962</v>
      </c>
      <c r="B737" s="29">
        <v>1</v>
      </c>
    </row>
    <row r="738" spans="1:2" x14ac:dyDescent="0.3">
      <c r="A738" s="43">
        <v>0.13391668429933645</v>
      </c>
      <c r="B738" s="29">
        <v>0</v>
      </c>
    </row>
    <row r="739" spans="1:2" x14ac:dyDescent="0.3">
      <c r="A739" s="43">
        <v>0.1352640572558812</v>
      </c>
      <c r="B739" s="29">
        <v>1</v>
      </c>
    </row>
    <row r="740" spans="1:2" x14ac:dyDescent="0.3">
      <c r="A740" s="43">
        <v>0.13695373861219196</v>
      </c>
      <c r="B740" s="29">
        <v>1</v>
      </c>
    </row>
    <row r="741" spans="1:2" x14ac:dyDescent="0.3">
      <c r="A741" s="43">
        <v>0.14145088499799385</v>
      </c>
      <c r="B741" s="29">
        <v>1</v>
      </c>
    </row>
    <row r="742" spans="1:2" x14ac:dyDescent="0.3">
      <c r="A742" s="43">
        <v>0.14700096413753272</v>
      </c>
      <c r="B742" s="29">
        <v>1</v>
      </c>
    </row>
    <row r="743" spans="1:2" x14ac:dyDescent="0.3">
      <c r="A743" s="43">
        <v>0.14710676842560133</v>
      </c>
      <c r="B743" s="29">
        <v>1</v>
      </c>
    </row>
    <row r="744" spans="1:2" x14ac:dyDescent="0.3">
      <c r="A744" s="43">
        <v>0.14725082846280202</v>
      </c>
      <c r="B744" s="29">
        <v>0</v>
      </c>
    </row>
    <row r="745" spans="1:2" x14ac:dyDescent="0.3">
      <c r="A745" s="43">
        <v>0.15001147118300651</v>
      </c>
      <c r="B745" s="29">
        <v>1</v>
      </c>
    </row>
    <row r="746" spans="1:2" x14ac:dyDescent="0.3">
      <c r="A746" s="43">
        <v>0.1527014188177418</v>
      </c>
      <c r="B746" s="29">
        <v>1</v>
      </c>
    </row>
    <row r="747" spans="1:2" x14ac:dyDescent="0.3">
      <c r="A747" s="43">
        <v>0.15282624972769554</v>
      </c>
      <c r="B747" s="29">
        <v>1</v>
      </c>
    </row>
    <row r="748" spans="1:2" x14ac:dyDescent="0.3">
      <c r="A748" s="43">
        <v>0.1561354374871371</v>
      </c>
      <c r="B748" s="29">
        <v>0</v>
      </c>
    </row>
    <row r="749" spans="1:2" x14ac:dyDescent="0.3">
      <c r="A749" s="43">
        <v>0.15613889555197602</v>
      </c>
      <c r="B749" s="29">
        <v>1</v>
      </c>
    </row>
    <row r="750" spans="1:2" x14ac:dyDescent="0.3">
      <c r="A750" s="43">
        <v>0.15624116852677616</v>
      </c>
      <c r="B750" s="29">
        <v>0</v>
      </c>
    </row>
    <row r="751" spans="1:2" x14ac:dyDescent="0.3">
      <c r="A751" s="43">
        <v>0.15742347402101586</v>
      </c>
      <c r="B751" s="29">
        <v>1</v>
      </c>
    </row>
    <row r="752" spans="1:2" x14ac:dyDescent="0.3">
      <c r="A752" s="43">
        <v>0.15908172580157043</v>
      </c>
      <c r="B752" s="29">
        <v>1</v>
      </c>
    </row>
    <row r="753" spans="1:2" x14ac:dyDescent="0.3">
      <c r="A753" s="43">
        <v>0.16157321888294973</v>
      </c>
      <c r="B753" s="29">
        <v>1</v>
      </c>
    </row>
    <row r="754" spans="1:2" x14ac:dyDescent="0.3">
      <c r="A754" s="43">
        <v>0.16296746265197726</v>
      </c>
      <c r="B754" s="29">
        <v>1</v>
      </c>
    </row>
    <row r="755" spans="1:2" x14ac:dyDescent="0.3">
      <c r="A755" s="43">
        <v>0.16438105675842962</v>
      </c>
      <c r="B755" s="29">
        <v>0</v>
      </c>
    </row>
    <row r="756" spans="1:2" x14ac:dyDescent="0.3">
      <c r="A756" s="43">
        <v>0.17126747757447447</v>
      </c>
      <c r="B756" s="29">
        <v>1</v>
      </c>
    </row>
    <row r="757" spans="1:2" x14ac:dyDescent="0.3">
      <c r="A757" s="43">
        <v>0.17494354596828998</v>
      </c>
      <c r="B757" s="29">
        <v>1</v>
      </c>
    </row>
    <row r="758" spans="1:2" x14ac:dyDescent="0.3">
      <c r="A758" s="43">
        <v>0.17527454066430437</v>
      </c>
      <c r="B758" s="29">
        <v>0</v>
      </c>
    </row>
    <row r="759" spans="1:2" x14ac:dyDescent="0.3">
      <c r="A759" s="43">
        <v>0.17563312308402601</v>
      </c>
      <c r="B759" s="29">
        <v>1</v>
      </c>
    </row>
    <row r="760" spans="1:2" x14ac:dyDescent="0.3">
      <c r="A760" s="43">
        <v>0.17571826751327535</v>
      </c>
      <c r="B760" s="29">
        <v>1</v>
      </c>
    </row>
    <row r="761" spans="1:2" x14ac:dyDescent="0.3">
      <c r="A761" s="43">
        <v>0.17659226188516186</v>
      </c>
      <c r="B761" s="29">
        <v>1</v>
      </c>
    </row>
    <row r="762" spans="1:2" x14ac:dyDescent="0.3">
      <c r="A762" s="43">
        <v>0.17777383763814214</v>
      </c>
      <c r="B762" s="29">
        <v>0</v>
      </c>
    </row>
    <row r="763" spans="1:2" x14ac:dyDescent="0.3">
      <c r="A763" s="43">
        <v>0.17806653258782035</v>
      </c>
      <c r="B763" s="29">
        <v>0</v>
      </c>
    </row>
    <row r="764" spans="1:2" x14ac:dyDescent="0.3">
      <c r="A764" s="43">
        <v>0.1795115063355297</v>
      </c>
      <c r="B764" s="29">
        <v>1</v>
      </c>
    </row>
    <row r="765" spans="1:2" x14ac:dyDescent="0.3">
      <c r="A765" s="43">
        <v>0.1821638829328549</v>
      </c>
      <c r="B765" s="29">
        <v>0</v>
      </c>
    </row>
    <row r="766" spans="1:2" x14ac:dyDescent="0.3">
      <c r="A766" s="43">
        <v>0.18357663393089751</v>
      </c>
      <c r="B766" s="29">
        <v>1</v>
      </c>
    </row>
    <row r="767" spans="1:2" x14ac:dyDescent="0.3">
      <c r="A767" s="43">
        <v>0.18760300962003384</v>
      </c>
      <c r="B767" s="29">
        <v>1</v>
      </c>
    </row>
    <row r="768" spans="1:2" x14ac:dyDescent="0.3">
      <c r="A768" s="43">
        <v>0.18796250737796072</v>
      </c>
      <c r="B768" s="29">
        <v>1</v>
      </c>
    </row>
    <row r="769" spans="1:2" x14ac:dyDescent="0.3">
      <c r="A769" s="43">
        <v>0.19086022410192527</v>
      </c>
      <c r="B769" s="29">
        <v>1</v>
      </c>
    </row>
    <row r="770" spans="1:2" x14ac:dyDescent="0.3">
      <c r="A770" s="43">
        <v>0.19137196002793644</v>
      </c>
      <c r="B770" s="29">
        <v>0</v>
      </c>
    </row>
    <row r="771" spans="1:2" x14ac:dyDescent="0.3">
      <c r="A771" s="43">
        <v>0.19178408221523568</v>
      </c>
      <c r="B771" s="29">
        <v>0</v>
      </c>
    </row>
    <row r="772" spans="1:2" x14ac:dyDescent="0.3">
      <c r="A772" s="43">
        <v>0.19307205007498851</v>
      </c>
      <c r="B772" s="29">
        <v>1</v>
      </c>
    </row>
    <row r="773" spans="1:2" x14ac:dyDescent="0.3">
      <c r="A773" s="43">
        <v>0.19417263198556611</v>
      </c>
      <c r="B773" s="29">
        <v>0</v>
      </c>
    </row>
    <row r="774" spans="1:2" x14ac:dyDescent="0.3">
      <c r="A774" s="43">
        <v>0.19504153891693932</v>
      </c>
      <c r="B774" s="29">
        <v>1</v>
      </c>
    </row>
    <row r="775" spans="1:2" x14ac:dyDescent="0.3">
      <c r="A775" s="43">
        <v>0.19803528283091509</v>
      </c>
      <c r="B775" s="29">
        <v>1</v>
      </c>
    </row>
    <row r="776" spans="1:2" x14ac:dyDescent="0.3">
      <c r="A776" s="43">
        <v>0.19946590764357097</v>
      </c>
      <c r="B776" s="29">
        <v>1</v>
      </c>
    </row>
    <row r="777" spans="1:2" x14ac:dyDescent="0.3">
      <c r="A777" s="43">
        <v>0.1998132934354544</v>
      </c>
      <c r="B777" s="29">
        <v>0</v>
      </c>
    </row>
    <row r="778" spans="1:2" x14ac:dyDescent="0.3">
      <c r="A778" s="43">
        <v>0.20198192762745748</v>
      </c>
      <c r="B778" s="29">
        <v>1</v>
      </c>
    </row>
    <row r="779" spans="1:2" x14ac:dyDescent="0.3">
      <c r="A779" s="43">
        <v>0.20447522886979641</v>
      </c>
      <c r="B779" s="29">
        <v>0</v>
      </c>
    </row>
    <row r="780" spans="1:2" x14ac:dyDescent="0.3">
      <c r="A780" s="43">
        <v>0.20503357199231687</v>
      </c>
      <c r="B780" s="29">
        <v>1</v>
      </c>
    </row>
    <row r="781" spans="1:2" x14ac:dyDescent="0.3">
      <c r="A781" s="43">
        <v>0.21411750611923708</v>
      </c>
      <c r="B781" s="29">
        <v>1</v>
      </c>
    </row>
    <row r="782" spans="1:2" x14ac:dyDescent="0.3">
      <c r="A782" s="43">
        <v>0.21442978817094627</v>
      </c>
      <c r="B782" s="29">
        <v>1</v>
      </c>
    </row>
    <row r="783" spans="1:2" x14ac:dyDescent="0.3">
      <c r="A783" s="43">
        <v>0.21451030694743167</v>
      </c>
      <c r="B783" s="29">
        <v>1</v>
      </c>
    </row>
    <row r="784" spans="1:2" x14ac:dyDescent="0.3">
      <c r="A784" s="43">
        <v>0.21459189062034056</v>
      </c>
      <c r="B784" s="29">
        <v>0</v>
      </c>
    </row>
    <row r="785" spans="1:2" x14ac:dyDescent="0.3">
      <c r="A785" s="43">
        <v>0.21558928524336807</v>
      </c>
      <c r="B785" s="29">
        <v>1</v>
      </c>
    </row>
    <row r="786" spans="1:2" x14ac:dyDescent="0.3">
      <c r="A786" s="43">
        <v>0.21578621497155837</v>
      </c>
      <c r="B786" s="29">
        <v>1</v>
      </c>
    </row>
    <row r="787" spans="1:2" x14ac:dyDescent="0.3">
      <c r="A787" s="43">
        <v>0.21623019156777445</v>
      </c>
      <c r="B787" s="29">
        <v>0</v>
      </c>
    </row>
    <row r="788" spans="1:2" x14ac:dyDescent="0.3">
      <c r="A788" s="43">
        <v>0.21815865195526385</v>
      </c>
      <c r="B788" s="29">
        <v>1</v>
      </c>
    </row>
    <row r="789" spans="1:2" x14ac:dyDescent="0.3">
      <c r="A789" s="43">
        <v>0.21922325559148703</v>
      </c>
      <c r="B789" s="29">
        <v>1</v>
      </c>
    </row>
    <row r="790" spans="1:2" x14ac:dyDescent="0.3">
      <c r="A790" s="43">
        <v>0.22072906877338028</v>
      </c>
      <c r="B790" s="29">
        <v>1</v>
      </c>
    </row>
    <row r="791" spans="1:2" x14ac:dyDescent="0.3">
      <c r="A791" s="43">
        <v>0.22078002901344007</v>
      </c>
      <c r="B791" s="29">
        <v>1</v>
      </c>
    </row>
    <row r="792" spans="1:2" x14ac:dyDescent="0.3">
      <c r="A792" s="43">
        <v>0.22177427741189604</v>
      </c>
      <c r="B792" s="29">
        <v>1</v>
      </c>
    </row>
    <row r="793" spans="1:2" x14ac:dyDescent="0.3">
      <c r="A793" s="43">
        <v>0.22252182083366279</v>
      </c>
      <c r="B793" s="29">
        <v>1</v>
      </c>
    </row>
    <row r="794" spans="1:2" x14ac:dyDescent="0.3">
      <c r="A794" s="43">
        <v>0.22309960064239931</v>
      </c>
      <c r="B794" s="29">
        <v>0</v>
      </c>
    </row>
    <row r="795" spans="1:2" x14ac:dyDescent="0.3">
      <c r="A795" s="43">
        <v>0.22559448548690852</v>
      </c>
      <c r="B795" s="29">
        <v>1</v>
      </c>
    </row>
    <row r="796" spans="1:2" x14ac:dyDescent="0.3">
      <c r="A796" s="43">
        <v>0.22611045079202086</v>
      </c>
      <c r="B796" s="29">
        <v>1</v>
      </c>
    </row>
    <row r="797" spans="1:2" x14ac:dyDescent="0.3">
      <c r="A797" s="43">
        <v>0.2285533895003482</v>
      </c>
      <c r="B797" s="29">
        <v>0</v>
      </c>
    </row>
    <row r="798" spans="1:2" x14ac:dyDescent="0.3">
      <c r="A798" s="43">
        <v>0.22863026246432128</v>
      </c>
      <c r="B798" s="29">
        <v>1</v>
      </c>
    </row>
    <row r="799" spans="1:2" x14ac:dyDescent="0.3">
      <c r="A799" s="43">
        <v>0.22924075455557613</v>
      </c>
      <c r="B799" s="29">
        <v>1</v>
      </c>
    </row>
    <row r="800" spans="1:2" x14ac:dyDescent="0.3">
      <c r="A800" s="43">
        <v>0.23092433398323919</v>
      </c>
      <c r="B800" s="29">
        <v>1</v>
      </c>
    </row>
    <row r="801" spans="1:2" x14ac:dyDescent="0.3">
      <c r="A801" s="43">
        <v>0.24263501491032002</v>
      </c>
      <c r="B801" s="29">
        <v>1</v>
      </c>
    </row>
    <row r="802" spans="1:2" x14ac:dyDescent="0.3">
      <c r="A802" s="43">
        <v>0.25467359457343264</v>
      </c>
      <c r="B802" s="29">
        <v>1</v>
      </c>
    </row>
    <row r="803" spans="1:2" x14ac:dyDescent="0.3">
      <c r="A803" s="43">
        <v>0.25595007023218841</v>
      </c>
      <c r="B803" s="29">
        <v>0</v>
      </c>
    </row>
    <row r="804" spans="1:2" x14ac:dyDescent="0.3">
      <c r="A804" s="43">
        <v>0.26223598886053878</v>
      </c>
      <c r="B804" s="29">
        <v>1</v>
      </c>
    </row>
    <row r="805" spans="1:2" x14ac:dyDescent="0.3">
      <c r="A805" s="43">
        <v>0.26280625534536739</v>
      </c>
      <c r="B805" s="29">
        <v>1</v>
      </c>
    </row>
    <row r="806" spans="1:2" x14ac:dyDescent="0.3">
      <c r="A806" s="43">
        <v>0.26330700914104455</v>
      </c>
      <c r="B806" s="29">
        <v>1</v>
      </c>
    </row>
    <row r="807" spans="1:2" x14ac:dyDescent="0.3">
      <c r="A807" s="43">
        <v>0.26543934659957813</v>
      </c>
      <c r="B807" s="29">
        <v>1</v>
      </c>
    </row>
    <row r="808" spans="1:2" x14ac:dyDescent="0.3">
      <c r="A808" s="43">
        <v>0.26589236987774711</v>
      </c>
      <c r="B808" s="29">
        <v>1</v>
      </c>
    </row>
    <row r="809" spans="1:2" x14ac:dyDescent="0.3">
      <c r="A809" s="43">
        <v>0.26665421738266559</v>
      </c>
      <c r="B809" s="29">
        <v>0</v>
      </c>
    </row>
    <row r="810" spans="1:2" x14ac:dyDescent="0.3">
      <c r="A810" s="43">
        <v>0.27099619989076018</v>
      </c>
      <c r="B810" s="29">
        <v>1</v>
      </c>
    </row>
    <row r="811" spans="1:2" x14ac:dyDescent="0.3">
      <c r="A811" s="43">
        <v>0.27338819799069825</v>
      </c>
      <c r="B811" s="29">
        <v>1</v>
      </c>
    </row>
    <row r="812" spans="1:2" x14ac:dyDescent="0.3">
      <c r="A812" s="43">
        <v>0.27635926672746791</v>
      </c>
      <c r="B812" s="29">
        <v>1</v>
      </c>
    </row>
    <row r="813" spans="1:2" x14ac:dyDescent="0.3">
      <c r="A813" s="43">
        <v>0.28089935711250291</v>
      </c>
      <c r="B813" s="29">
        <v>1</v>
      </c>
    </row>
    <row r="814" spans="1:2" x14ac:dyDescent="0.3">
      <c r="A814" s="43">
        <v>0.28400090425293456</v>
      </c>
      <c r="B814" s="29">
        <v>1</v>
      </c>
    </row>
    <row r="815" spans="1:2" x14ac:dyDescent="0.3">
      <c r="A815" s="43">
        <v>0.28420314005052205</v>
      </c>
      <c r="B815" s="29">
        <v>1</v>
      </c>
    </row>
    <row r="816" spans="1:2" x14ac:dyDescent="0.3">
      <c r="A816" s="43">
        <v>0.28500940874027947</v>
      </c>
      <c r="B816" s="29">
        <v>1</v>
      </c>
    </row>
    <row r="817" spans="1:2" x14ac:dyDescent="0.3">
      <c r="A817" s="43">
        <v>0.28646855652095837</v>
      </c>
      <c r="B817" s="29">
        <v>1</v>
      </c>
    </row>
    <row r="818" spans="1:2" x14ac:dyDescent="0.3">
      <c r="A818" s="43">
        <v>0.29037021802469098</v>
      </c>
      <c r="B818" s="29">
        <v>1</v>
      </c>
    </row>
    <row r="819" spans="1:2" x14ac:dyDescent="0.3">
      <c r="A819" s="43">
        <v>0.2905486137274238</v>
      </c>
      <c r="B819" s="29">
        <v>1</v>
      </c>
    </row>
    <row r="820" spans="1:2" x14ac:dyDescent="0.3">
      <c r="A820" s="43">
        <v>0.29692889704347181</v>
      </c>
      <c r="B820" s="29">
        <v>1</v>
      </c>
    </row>
    <row r="821" spans="1:2" x14ac:dyDescent="0.3">
      <c r="A821" s="43">
        <v>0.30002068641715596</v>
      </c>
      <c r="B821" s="29">
        <v>0</v>
      </c>
    </row>
    <row r="822" spans="1:2" x14ac:dyDescent="0.3">
      <c r="A822" s="43">
        <v>0.30014498788159472</v>
      </c>
      <c r="B822" s="29">
        <v>1</v>
      </c>
    </row>
    <row r="823" spans="1:2" x14ac:dyDescent="0.3">
      <c r="A823" s="43">
        <v>0.30449767965546926</v>
      </c>
      <c r="B823" s="29">
        <v>1</v>
      </c>
    </row>
    <row r="824" spans="1:2" x14ac:dyDescent="0.3">
      <c r="A824" s="43">
        <v>0.3081640704858728</v>
      </c>
      <c r="B824" s="29">
        <v>0</v>
      </c>
    </row>
    <row r="825" spans="1:2" x14ac:dyDescent="0.3">
      <c r="A825" s="43">
        <v>0.30847516320409341</v>
      </c>
      <c r="B825" s="29">
        <v>1</v>
      </c>
    </row>
    <row r="826" spans="1:2" x14ac:dyDescent="0.3">
      <c r="A826" s="43">
        <v>0.30870554735292899</v>
      </c>
      <c r="B826" s="29">
        <v>1</v>
      </c>
    </row>
    <row r="827" spans="1:2" x14ac:dyDescent="0.3">
      <c r="A827" s="43">
        <v>0.30881746293471224</v>
      </c>
      <c r="B827" s="29">
        <v>1</v>
      </c>
    </row>
    <row r="828" spans="1:2" x14ac:dyDescent="0.3">
      <c r="A828" s="43">
        <v>0.31018991236965121</v>
      </c>
      <c r="B828" s="29">
        <v>0</v>
      </c>
    </row>
    <row r="829" spans="1:2" x14ac:dyDescent="0.3">
      <c r="A829" s="43">
        <v>0.31061883578513516</v>
      </c>
      <c r="B829" s="29">
        <v>1</v>
      </c>
    </row>
    <row r="830" spans="1:2" x14ac:dyDescent="0.3">
      <c r="A830" s="43">
        <v>0.31324455886851865</v>
      </c>
      <c r="B830" s="29">
        <v>0</v>
      </c>
    </row>
    <row r="831" spans="1:2" x14ac:dyDescent="0.3">
      <c r="A831" s="43">
        <v>0.31330048886820805</v>
      </c>
      <c r="B831" s="29">
        <v>0</v>
      </c>
    </row>
    <row r="832" spans="1:2" x14ac:dyDescent="0.3">
      <c r="A832" s="43">
        <v>0.31442043382503471</v>
      </c>
      <c r="B832" s="29">
        <v>1</v>
      </c>
    </row>
    <row r="833" spans="1:2" x14ac:dyDescent="0.3">
      <c r="A833" s="43">
        <v>0.31614888216290638</v>
      </c>
      <c r="B833" s="29">
        <v>0</v>
      </c>
    </row>
    <row r="834" spans="1:2" x14ac:dyDescent="0.3">
      <c r="A834" s="43">
        <v>0.31727459390003787</v>
      </c>
      <c r="B834" s="29">
        <v>0</v>
      </c>
    </row>
    <row r="835" spans="1:2" x14ac:dyDescent="0.3">
      <c r="A835" s="43">
        <v>0.31851164017734845</v>
      </c>
      <c r="B835" s="29">
        <v>1</v>
      </c>
    </row>
    <row r="836" spans="1:2" x14ac:dyDescent="0.3">
      <c r="A836" s="43">
        <v>0.31991827996262145</v>
      </c>
      <c r="B836" s="29">
        <v>1</v>
      </c>
    </row>
    <row r="837" spans="1:2" x14ac:dyDescent="0.3">
      <c r="A837" s="43">
        <v>0.32343180600173582</v>
      </c>
      <c r="B837" s="29">
        <v>0</v>
      </c>
    </row>
    <row r="838" spans="1:2" x14ac:dyDescent="0.3">
      <c r="A838" s="43">
        <v>0.32393562568404377</v>
      </c>
      <c r="B838" s="29">
        <v>0</v>
      </c>
    </row>
    <row r="839" spans="1:2" x14ac:dyDescent="0.3">
      <c r="A839" s="43">
        <v>0.32839352742257688</v>
      </c>
      <c r="B839" s="29">
        <v>1</v>
      </c>
    </row>
    <row r="840" spans="1:2" x14ac:dyDescent="0.3">
      <c r="A840" s="43">
        <v>0.33304662406635543</v>
      </c>
      <c r="B840" s="29">
        <v>1</v>
      </c>
    </row>
    <row r="841" spans="1:2" x14ac:dyDescent="0.3">
      <c r="A841" s="43">
        <v>0.33500661233347273</v>
      </c>
      <c r="B841" s="29">
        <v>1</v>
      </c>
    </row>
    <row r="842" spans="1:2" x14ac:dyDescent="0.3">
      <c r="A842" s="43">
        <v>0.33874581306918117</v>
      </c>
      <c r="B842" s="29">
        <v>1</v>
      </c>
    </row>
    <row r="843" spans="1:2" x14ac:dyDescent="0.3">
      <c r="A843" s="43">
        <v>0.3444647624917252</v>
      </c>
      <c r="B843" s="29">
        <v>0</v>
      </c>
    </row>
    <row r="844" spans="1:2" x14ac:dyDescent="0.3">
      <c r="A844" s="43">
        <v>0.34783176881228428</v>
      </c>
      <c r="B844" s="29">
        <v>1</v>
      </c>
    </row>
    <row r="845" spans="1:2" x14ac:dyDescent="0.3">
      <c r="A845" s="43">
        <v>0.35004911800979244</v>
      </c>
      <c r="B845" s="29">
        <v>1</v>
      </c>
    </row>
    <row r="846" spans="1:2" x14ac:dyDescent="0.3">
      <c r="A846" s="43">
        <v>0.35283194060912138</v>
      </c>
      <c r="B846" s="29">
        <v>1</v>
      </c>
    </row>
    <row r="847" spans="1:2" x14ac:dyDescent="0.3">
      <c r="A847" s="43">
        <v>0.35430260122120671</v>
      </c>
      <c r="B847" s="29">
        <v>1</v>
      </c>
    </row>
    <row r="848" spans="1:2" x14ac:dyDescent="0.3">
      <c r="A848" s="43">
        <v>0.3564010786117251</v>
      </c>
      <c r="B848" s="29">
        <v>0</v>
      </c>
    </row>
    <row r="849" spans="1:2" x14ac:dyDescent="0.3">
      <c r="A849" s="43">
        <v>0.35986703692287847</v>
      </c>
      <c r="B849" s="29">
        <v>1</v>
      </c>
    </row>
    <row r="850" spans="1:2" x14ac:dyDescent="0.3">
      <c r="A850" s="43">
        <v>0.36189989789136234</v>
      </c>
      <c r="B850" s="29">
        <v>0</v>
      </c>
    </row>
    <row r="851" spans="1:2" x14ac:dyDescent="0.3">
      <c r="A851" s="43">
        <v>0.36295981891271367</v>
      </c>
      <c r="B851" s="29">
        <v>1</v>
      </c>
    </row>
    <row r="852" spans="1:2" x14ac:dyDescent="0.3">
      <c r="A852" s="43">
        <v>0.36466289404279451</v>
      </c>
      <c r="B852" s="29">
        <v>1</v>
      </c>
    </row>
    <row r="853" spans="1:2" x14ac:dyDescent="0.3">
      <c r="A853" s="43">
        <v>0.37747673379772095</v>
      </c>
      <c r="B853" s="29">
        <v>1</v>
      </c>
    </row>
    <row r="854" spans="1:2" x14ac:dyDescent="0.3">
      <c r="A854" s="43">
        <v>0.38090130430009594</v>
      </c>
      <c r="B854" s="29">
        <v>1</v>
      </c>
    </row>
    <row r="855" spans="1:2" x14ac:dyDescent="0.3">
      <c r="A855" s="43">
        <v>0.38258771544042247</v>
      </c>
      <c r="B855" s="29">
        <v>1</v>
      </c>
    </row>
    <row r="856" spans="1:2" x14ac:dyDescent="0.3">
      <c r="A856" s="43">
        <v>0.38304688003427145</v>
      </c>
      <c r="B856" s="29">
        <v>1</v>
      </c>
    </row>
    <row r="857" spans="1:2" x14ac:dyDescent="0.3">
      <c r="A857" s="43">
        <v>0.38645993587397243</v>
      </c>
      <c r="B857" s="29">
        <v>0</v>
      </c>
    </row>
    <row r="858" spans="1:2" x14ac:dyDescent="0.3">
      <c r="A858" s="43">
        <v>0.3912402948531053</v>
      </c>
      <c r="B858" s="29">
        <v>1</v>
      </c>
    </row>
    <row r="859" spans="1:2" x14ac:dyDescent="0.3">
      <c r="A859" s="43">
        <v>0.39478973343602775</v>
      </c>
      <c r="B859" s="29">
        <v>1</v>
      </c>
    </row>
    <row r="860" spans="1:2" x14ac:dyDescent="0.3">
      <c r="A860" s="43">
        <v>0.39491746336170763</v>
      </c>
      <c r="B860" s="29">
        <v>1</v>
      </c>
    </row>
    <row r="861" spans="1:2" x14ac:dyDescent="0.3">
      <c r="A861" s="43">
        <v>0.39842784802112874</v>
      </c>
      <c r="B861" s="29">
        <v>1</v>
      </c>
    </row>
    <row r="862" spans="1:2" x14ac:dyDescent="0.3">
      <c r="A862" s="43">
        <v>0.40556782457315421</v>
      </c>
      <c r="B862" s="29">
        <v>1</v>
      </c>
    </row>
    <row r="863" spans="1:2" x14ac:dyDescent="0.3">
      <c r="A863" s="43">
        <v>0.41914049016577337</v>
      </c>
      <c r="B863" s="29">
        <v>1</v>
      </c>
    </row>
    <row r="864" spans="1:2" x14ac:dyDescent="0.3">
      <c r="A864" s="43">
        <v>0.42223396309782402</v>
      </c>
      <c r="B864" s="29">
        <v>1</v>
      </c>
    </row>
    <row r="865" spans="1:2" x14ac:dyDescent="0.3">
      <c r="A865" s="43">
        <v>0.42347243189760775</v>
      </c>
      <c r="B865" s="29">
        <v>1</v>
      </c>
    </row>
    <row r="866" spans="1:2" x14ac:dyDescent="0.3">
      <c r="A866" s="43">
        <v>0.42541562760470697</v>
      </c>
      <c r="B866" s="29">
        <v>1</v>
      </c>
    </row>
    <row r="867" spans="1:2" x14ac:dyDescent="0.3">
      <c r="A867" s="43">
        <v>0.42677057141190744</v>
      </c>
      <c r="B867" s="29">
        <v>0</v>
      </c>
    </row>
    <row r="868" spans="1:2" x14ac:dyDescent="0.3">
      <c r="A868" s="43">
        <v>0.42704459288620455</v>
      </c>
      <c r="B868" s="29">
        <v>0</v>
      </c>
    </row>
    <row r="869" spans="1:2" x14ac:dyDescent="0.3">
      <c r="A869" s="43">
        <v>0.42769727683253222</v>
      </c>
      <c r="B869" s="29">
        <v>1</v>
      </c>
    </row>
    <row r="870" spans="1:2" x14ac:dyDescent="0.3">
      <c r="A870" s="43">
        <v>0.4279554338422713</v>
      </c>
      <c r="B870" s="29">
        <v>1</v>
      </c>
    </row>
    <row r="871" spans="1:2" x14ac:dyDescent="0.3">
      <c r="A871" s="43">
        <v>0.44162379982890343</v>
      </c>
      <c r="B871" s="29">
        <v>0</v>
      </c>
    </row>
    <row r="872" spans="1:2" x14ac:dyDescent="0.3">
      <c r="A872" s="43">
        <v>0.44411987973035139</v>
      </c>
      <c r="B872" s="29">
        <v>0</v>
      </c>
    </row>
    <row r="873" spans="1:2" x14ac:dyDescent="0.3">
      <c r="A873" s="43">
        <v>0.44467845021745234</v>
      </c>
      <c r="B873" s="29">
        <v>1</v>
      </c>
    </row>
    <row r="874" spans="1:2" x14ac:dyDescent="0.3">
      <c r="A874" s="43">
        <v>0.44594049717306916</v>
      </c>
      <c r="B874" s="29">
        <v>1</v>
      </c>
    </row>
    <row r="875" spans="1:2" x14ac:dyDescent="0.3">
      <c r="A875" s="43">
        <v>0.44839684495195797</v>
      </c>
      <c r="B875" s="29">
        <v>1</v>
      </c>
    </row>
    <row r="876" spans="1:2" x14ac:dyDescent="0.3">
      <c r="A876" s="43">
        <v>0.45078068587508824</v>
      </c>
      <c r="B876" s="29">
        <v>1</v>
      </c>
    </row>
    <row r="877" spans="1:2" x14ac:dyDescent="0.3">
      <c r="A877" s="43">
        <v>0.45971225369794411</v>
      </c>
      <c r="B877" s="29">
        <v>1</v>
      </c>
    </row>
    <row r="878" spans="1:2" x14ac:dyDescent="0.3">
      <c r="A878" s="43">
        <v>0.46579997403296147</v>
      </c>
      <c r="B878" s="29">
        <v>0</v>
      </c>
    </row>
    <row r="879" spans="1:2" x14ac:dyDescent="0.3">
      <c r="A879" s="43">
        <v>0.46833356820934569</v>
      </c>
      <c r="B879" s="29">
        <v>0</v>
      </c>
    </row>
    <row r="880" spans="1:2" x14ac:dyDescent="0.3">
      <c r="A880" s="43">
        <v>0.47103953665009612</v>
      </c>
      <c r="B880" s="29">
        <v>1</v>
      </c>
    </row>
    <row r="881" spans="1:2" x14ac:dyDescent="0.3">
      <c r="A881" s="43">
        <v>0.47390098741971087</v>
      </c>
      <c r="B881" s="29">
        <v>1</v>
      </c>
    </row>
    <row r="882" spans="1:2" x14ac:dyDescent="0.3">
      <c r="A882" s="43">
        <v>0.48037279506161212</v>
      </c>
      <c r="B882" s="29">
        <v>1</v>
      </c>
    </row>
    <row r="883" spans="1:2" x14ac:dyDescent="0.3">
      <c r="A883" s="43">
        <v>0.48088281497985008</v>
      </c>
      <c r="B883" s="29">
        <v>1</v>
      </c>
    </row>
    <row r="884" spans="1:2" x14ac:dyDescent="0.3">
      <c r="A884" s="43">
        <v>0.48462232738665989</v>
      </c>
      <c r="B884" s="29">
        <v>1</v>
      </c>
    </row>
    <row r="885" spans="1:2" x14ac:dyDescent="0.3">
      <c r="A885" s="43">
        <v>0.4867665684541862</v>
      </c>
      <c r="B885" s="29">
        <v>1</v>
      </c>
    </row>
    <row r="886" spans="1:2" x14ac:dyDescent="0.3">
      <c r="A886" s="43">
        <v>0.50653431365981305</v>
      </c>
      <c r="B886" s="29">
        <v>1</v>
      </c>
    </row>
    <row r="887" spans="1:2" x14ac:dyDescent="0.3">
      <c r="A887" s="43">
        <v>0.5089558319000389</v>
      </c>
      <c r="B887" s="29">
        <v>0</v>
      </c>
    </row>
    <row r="888" spans="1:2" x14ac:dyDescent="0.3">
      <c r="A888" s="43">
        <v>0.51351438253414017</v>
      </c>
      <c r="B888" s="29">
        <v>0</v>
      </c>
    </row>
    <row r="889" spans="1:2" x14ac:dyDescent="0.3">
      <c r="A889" s="43">
        <v>0.51420603416693211</v>
      </c>
      <c r="B889" s="29">
        <v>0</v>
      </c>
    </row>
    <row r="890" spans="1:2" x14ac:dyDescent="0.3">
      <c r="A890" s="43">
        <v>0.51903220465055711</v>
      </c>
      <c r="B890" s="29">
        <v>1</v>
      </c>
    </row>
    <row r="891" spans="1:2" x14ac:dyDescent="0.3">
      <c r="A891" s="43">
        <v>0.52064302565213438</v>
      </c>
      <c r="B891" s="29">
        <v>0</v>
      </c>
    </row>
    <row r="892" spans="1:2" x14ac:dyDescent="0.3">
      <c r="A892" s="43">
        <v>0.52551936972940894</v>
      </c>
      <c r="B892" s="29">
        <v>1</v>
      </c>
    </row>
    <row r="893" spans="1:2" x14ac:dyDescent="0.3">
      <c r="A893" s="43">
        <v>0.52873119933974522</v>
      </c>
      <c r="B893" s="29">
        <v>1</v>
      </c>
    </row>
    <row r="894" spans="1:2" x14ac:dyDescent="0.3">
      <c r="A894" s="43">
        <v>0.53246681620976233</v>
      </c>
      <c r="B894" s="29">
        <v>1</v>
      </c>
    </row>
    <row r="895" spans="1:2" x14ac:dyDescent="0.3">
      <c r="A895" s="43">
        <v>0.53835241365050024</v>
      </c>
      <c r="B895" s="29">
        <v>0</v>
      </c>
    </row>
    <row r="896" spans="1:2" x14ac:dyDescent="0.3">
      <c r="A896" s="43">
        <v>0.54008837981518809</v>
      </c>
      <c r="B896" s="29">
        <v>1</v>
      </c>
    </row>
    <row r="897" spans="1:2" x14ac:dyDescent="0.3">
      <c r="A897" s="43">
        <v>0.54103346101101124</v>
      </c>
      <c r="B897" s="29">
        <v>1</v>
      </c>
    </row>
    <row r="898" spans="1:2" x14ac:dyDescent="0.3">
      <c r="A898" s="43">
        <v>0.5483327095776076</v>
      </c>
      <c r="B898" s="29">
        <v>1</v>
      </c>
    </row>
    <row r="899" spans="1:2" x14ac:dyDescent="0.3">
      <c r="A899" s="43">
        <v>0.54951458836148959</v>
      </c>
      <c r="B899" s="29">
        <v>1</v>
      </c>
    </row>
    <row r="900" spans="1:2" x14ac:dyDescent="0.3">
      <c r="A900" s="43">
        <v>0.55139450983278948</v>
      </c>
      <c r="B900" s="29">
        <v>1</v>
      </c>
    </row>
    <row r="901" spans="1:2" x14ac:dyDescent="0.3">
      <c r="A901" s="43">
        <v>0.55313449032109929</v>
      </c>
      <c r="B901" s="29">
        <v>1</v>
      </c>
    </row>
    <row r="902" spans="1:2" x14ac:dyDescent="0.3">
      <c r="A902" s="43">
        <v>0.59547489910482909</v>
      </c>
      <c r="B902" s="29">
        <v>0</v>
      </c>
    </row>
    <row r="903" spans="1:2" x14ac:dyDescent="0.3">
      <c r="A903" s="43">
        <v>0.6165442440399147</v>
      </c>
      <c r="B903" s="29">
        <v>0</v>
      </c>
    </row>
    <row r="904" spans="1:2" x14ac:dyDescent="0.3">
      <c r="A904" s="43">
        <v>0.61900268973613493</v>
      </c>
      <c r="B904" s="29">
        <v>0</v>
      </c>
    </row>
    <row r="905" spans="1:2" x14ac:dyDescent="0.3">
      <c r="A905" s="43">
        <v>0.63257524772643592</v>
      </c>
      <c r="B905" s="29">
        <v>1</v>
      </c>
    </row>
    <row r="906" spans="1:2" x14ac:dyDescent="0.3">
      <c r="A906" s="43">
        <v>0.63550931201916683</v>
      </c>
      <c r="B906" s="29">
        <v>0</v>
      </c>
    </row>
    <row r="907" spans="1:2" x14ac:dyDescent="0.3">
      <c r="A907" s="43">
        <v>0.6377952070279207</v>
      </c>
      <c r="B907" s="29">
        <v>0</v>
      </c>
    </row>
    <row r="908" spans="1:2" x14ac:dyDescent="0.3">
      <c r="A908" s="43">
        <v>0.63883350118521776</v>
      </c>
      <c r="B908" s="29">
        <v>1</v>
      </c>
    </row>
    <row r="909" spans="1:2" x14ac:dyDescent="0.3">
      <c r="A909" s="43">
        <v>0.64830508409750109</v>
      </c>
      <c r="B909" s="29">
        <v>1</v>
      </c>
    </row>
    <row r="910" spans="1:2" x14ac:dyDescent="0.3">
      <c r="A910" s="43">
        <v>0.65182919631615732</v>
      </c>
      <c r="B910" s="29">
        <v>1</v>
      </c>
    </row>
    <row r="911" spans="1:2" x14ac:dyDescent="0.3">
      <c r="A911" s="43">
        <v>0.65693195399080651</v>
      </c>
      <c r="B911" s="29">
        <v>1</v>
      </c>
    </row>
    <row r="912" spans="1:2" x14ac:dyDescent="0.3">
      <c r="A912" s="43">
        <v>0.6627980117352763</v>
      </c>
      <c r="B912" s="29">
        <v>0</v>
      </c>
    </row>
    <row r="913" spans="1:2" x14ac:dyDescent="0.3">
      <c r="A913" s="43">
        <v>0.66567409682238576</v>
      </c>
      <c r="B913" s="29">
        <v>1</v>
      </c>
    </row>
    <row r="914" spans="1:2" x14ac:dyDescent="0.3">
      <c r="A914" s="43">
        <v>0.67759677898038717</v>
      </c>
      <c r="B914" s="29">
        <v>1</v>
      </c>
    </row>
    <row r="915" spans="1:2" x14ac:dyDescent="0.3">
      <c r="A915" s="43">
        <v>0.68772351387633535</v>
      </c>
      <c r="B915" s="29">
        <v>0</v>
      </c>
    </row>
    <row r="916" spans="1:2" x14ac:dyDescent="0.3">
      <c r="A916" s="43">
        <v>0.69681781129611409</v>
      </c>
      <c r="B916" s="29">
        <v>0</v>
      </c>
    </row>
    <row r="917" spans="1:2" x14ac:dyDescent="0.3">
      <c r="A917" s="43">
        <v>0.71612831482212869</v>
      </c>
      <c r="B917" s="29">
        <v>0</v>
      </c>
    </row>
    <row r="918" spans="1:2" x14ac:dyDescent="0.3">
      <c r="A918" s="43">
        <v>0.75183186750473396</v>
      </c>
      <c r="B918" s="29">
        <v>0</v>
      </c>
    </row>
    <row r="919" spans="1:2" x14ac:dyDescent="0.3">
      <c r="A919" s="43">
        <v>0.75406919246188409</v>
      </c>
      <c r="B919" s="29">
        <v>0</v>
      </c>
    </row>
    <row r="920" spans="1:2" x14ac:dyDescent="0.3">
      <c r="A920" s="43">
        <v>0.76402308310980516</v>
      </c>
      <c r="B920" s="29">
        <v>0</v>
      </c>
    </row>
    <row r="921" spans="1:2" x14ac:dyDescent="0.3">
      <c r="A921" s="43">
        <v>0.77622938705917477</v>
      </c>
      <c r="B921" s="29">
        <v>0</v>
      </c>
    </row>
    <row r="922" spans="1:2" x14ac:dyDescent="0.3">
      <c r="A922" s="43">
        <v>0.78317934390997834</v>
      </c>
      <c r="B922" s="29">
        <v>0</v>
      </c>
    </row>
    <row r="923" spans="1:2" x14ac:dyDescent="0.3">
      <c r="A923" s="43">
        <v>0.79168313083391695</v>
      </c>
      <c r="B923" s="29">
        <v>1</v>
      </c>
    </row>
    <row r="924" spans="1:2" x14ac:dyDescent="0.3">
      <c r="A924" s="43">
        <v>0.79219382973678876</v>
      </c>
      <c r="B924" s="29">
        <v>1</v>
      </c>
    </row>
    <row r="925" spans="1:2" x14ac:dyDescent="0.3">
      <c r="A925" s="43">
        <v>0.7952239187629857</v>
      </c>
      <c r="B925" s="29">
        <v>1</v>
      </c>
    </row>
    <row r="926" spans="1:2" x14ac:dyDescent="0.3">
      <c r="A926" s="43">
        <v>0.79804778856578196</v>
      </c>
      <c r="B926" s="29">
        <v>1</v>
      </c>
    </row>
    <row r="927" spans="1:2" x14ac:dyDescent="0.3">
      <c r="A927" s="43">
        <v>0.80971089101421967</v>
      </c>
      <c r="B927" s="29">
        <v>1</v>
      </c>
    </row>
    <row r="928" spans="1:2" x14ac:dyDescent="0.3">
      <c r="A928" s="43">
        <v>0.81391161257852218</v>
      </c>
      <c r="B928" s="29">
        <v>0</v>
      </c>
    </row>
    <row r="929" spans="1:2" x14ac:dyDescent="0.3">
      <c r="A929" s="43">
        <v>0.82923094215641413</v>
      </c>
      <c r="B929" s="29">
        <v>1</v>
      </c>
    </row>
    <row r="930" spans="1:2" x14ac:dyDescent="0.3">
      <c r="A930" s="43">
        <v>0.84197577440409077</v>
      </c>
      <c r="B930" s="29">
        <v>1</v>
      </c>
    </row>
    <row r="931" spans="1:2" x14ac:dyDescent="0.3">
      <c r="A931" s="43">
        <v>0.86703151141500712</v>
      </c>
      <c r="B931" s="29">
        <v>0</v>
      </c>
    </row>
    <row r="932" spans="1:2" x14ac:dyDescent="0.3">
      <c r="A932" s="43">
        <v>0.86792949789787599</v>
      </c>
      <c r="B932" s="29">
        <v>0</v>
      </c>
    </row>
    <row r="933" spans="1:2" x14ac:dyDescent="0.3">
      <c r="A933" s="43">
        <v>0.89351789156114592</v>
      </c>
      <c r="B933" s="29">
        <v>0</v>
      </c>
    </row>
    <row r="934" spans="1:2" x14ac:dyDescent="0.3">
      <c r="A934" s="43">
        <v>0.92922701181259981</v>
      </c>
      <c r="B934" s="29">
        <v>0</v>
      </c>
    </row>
    <row r="935" spans="1:2" x14ac:dyDescent="0.3">
      <c r="A935" s="43">
        <v>0.93079782130348576</v>
      </c>
      <c r="B935" s="29">
        <v>1</v>
      </c>
    </row>
    <row r="936" spans="1:2" x14ac:dyDescent="0.3">
      <c r="A936" s="43">
        <v>0.94020595768142812</v>
      </c>
      <c r="B936" s="29">
        <v>1</v>
      </c>
    </row>
    <row r="937" spans="1:2" x14ac:dyDescent="0.3">
      <c r="A937" s="43">
        <v>0.94664369492102196</v>
      </c>
      <c r="B937" s="29">
        <v>1</v>
      </c>
    </row>
    <row r="938" spans="1:2" x14ac:dyDescent="0.3">
      <c r="A938" s="43">
        <v>0.97018421661368848</v>
      </c>
      <c r="B938" s="29">
        <v>1</v>
      </c>
    </row>
    <row r="939" spans="1:2" x14ac:dyDescent="0.3">
      <c r="A939" s="43">
        <v>0.97178871980031545</v>
      </c>
      <c r="B939" s="29">
        <v>1</v>
      </c>
    </row>
    <row r="940" spans="1:2" x14ac:dyDescent="0.3">
      <c r="A940" s="43">
        <v>0.99530922679832656</v>
      </c>
      <c r="B940" s="29">
        <v>1</v>
      </c>
    </row>
    <row r="941" spans="1:2" x14ac:dyDescent="0.3">
      <c r="A941" s="43">
        <v>1.0040590777070975</v>
      </c>
      <c r="B941" s="29">
        <v>0</v>
      </c>
    </row>
    <row r="942" spans="1:2" x14ac:dyDescent="0.3">
      <c r="A942" s="43">
        <v>1.0055164756281556</v>
      </c>
      <c r="B942" s="29">
        <v>0</v>
      </c>
    </row>
    <row r="943" spans="1:2" x14ac:dyDescent="0.3">
      <c r="A943" s="43">
        <v>1.0094631878596374</v>
      </c>
      <c r="B943" s="29">
        <v>1</v>
      </c>
    </row>
    <row r="944" spans="1:2" x14ac:dyDescent="0.3">
      <c r="A944" s="43">
        <v>1.0170910936217297</v>
      </c>
      <c r="B944" s="29">
        <v>1</v>
      </c>
    </row>
    <row r="945" spans="1:2" x14ac:dyDescent="0.3">
      <c r="A945" s="43">
        <v>1.0222552723980698</v>
      </c>
      <c r="B945" s="29">
        <v>0</v>
      </c>
    </row>
    <row r="946" spans="1:2" x14ac:dyDescent="0.3">
      <c r="A946" s="43">
        <v>1.0332768211860639</v>
      </c>
      <c r="B946" s="29">
        <v>1</v>
      </c>
    </row>
    <row r="947" spans="1:2" x14ac:dyDescent="0.3">
      <c r="A947" s="43">
        <v>1.0454670653839457</v>
      </c>
      <c r="B947" s="29">
        <v>1</v>
      </c>
    </row>
    <row r="948" spans="1:2" x14ac:dyDescent="0.3">
      <c r="A948" s="43">
        <v>1.0631221520652616</v>
      </c>
      <c r="B948" s="29">
        <v>1</v>
      </c>
    </row>
    <row r="949" spans="1:2" x14ac:dyDescent="0.3">
      <c r="A949" s="43">
        <v>1.0660064410894847</v>
      </c>
      <c r="B949" s="29">
        <v>1</v>
      </c>
    </row>
    <row r="950" spans="1:2" x14ac:dyDescent="0.3">
      <c r="A950" s="43">
        <v>1.0703420298559649</v>
      </c>
      <c r="B950" s="29">
        <v>1</v>
      </c>
    </row>
    <row r="951" spans="1:2" x14ac:dyDescent="0.3">
      <c r="A951" s="43">
        <v>1.1025200992621649</v>
      </c>
      <c r="B951" s="29">
        <v>0</v>
      </c>
    </row>
    <row r="952" spans="1:2" x14ac:dyDescent="0.3">
      <c r="A952" s="43">
        <v>1.1213098385715057</v>
      </c>
      <c r="B952" s="29">
        <v>1</v>
      </c>
    </row>
    <row r="953" spans="1:2" x14ac:dyDescent="0.3">
      <c r="A953" s="43">
        <v>1.128911969805813</v>
      </c>
      <c r="B953" s="29">
        <v>0</v>
      </c>
    </row>
    <row r="954" spans="1:2" x14ac:dyDescent="0.3">
      <c r="A954" s="43">
        <v>1.1334266277231109</v>
      </c>
      <c r="B954" s="29">
        <v>1</v>
      </c>
    </row>
    <row r="955" spans="1:2" x14ac:dyDescent="0.3">
      <c r="A955" s="43">
        <v>1.1465429682993999</v>
      </c>
      <c r="B955" s="29">
        <v>1</v>
      </c>
    </row>
    <row r="956" spans="1:2" x14ac:dyDescent="0.3">
      <c r="A956" s="43">
        <v>1.1568185075539077</v>
      </c>
      <c r="B956" s="29">
        <v>1</v>
      </c>
    </row>
    <row r="957" spans="1:2" x14ac:dyDescent="0.3">
      <c r="A957" s="43">
        <v>1.1755791809306402</v>
      </c>
      <c r="B957" s="29">
        <v>0</v>
      </c>
    </row>
    <row r="958" spans="1:2" x14ac:dyDescent="0.3">
      <c r="A958" s="43">
        <v>1.1811665401646678</v>
      </c>
      <c r="B958" s="29">
        <v>0</v>
      </c>
    </row>
    <row r="959" spans="1:2" x14ac:dyDescent="0.3">
      <c r="A959" s="43">
        <v>1.1926695999668482</v>
      </c>
      <c r="B959" s="29">
        <v>0</v>
      </c>
    </row>
    <row r="960" spans="1:2" x14ac:dyDescent="0.3">
      <c r="A960" s="43">
        <v>1.1933367806418573</v>
      </c>
      <c r="B960" s="29">
        <v>1</v>
      </c>
    </row>
    <row r="961" spans="1:2" x14ac:dyDescent="0.3">
      <c r="A961" s="43">
        <v>1.2207229258597181</v>
      </c>
      <c r="B961" s="29">
        <v>1</v>
      </c>
    </row>
    <row r="962" spans="1:2" x14ac:dyDescent="0.3">
      <c r="A962" s="43">
        <v>1.2436028084443933</v>
      </c>
      <c r="B962" s="29">
        <v>1</v>
      </c>
    </row>
    <row r="963" spans="1:2" x14ac:dyDescent="0.3">
      <c r="A963" s="43">
        <v>1.2455293419002373</v>
      </c>
      <c r="B963" s="29">
        <v>1</v>
      </c>
    </row>
    <row r="964" spans="1:2" x14ac:dyDescent="0.3">
      <c r="A964" s="43">
        <v>1.2535097573627354</v>
      </c>
      <c r="B964" s="29">
        <v>0</v>
      </c>
    </row>
    <row r="965" spans="1:2" x14ac:dyDescent="0.3">
      <c r="A965" s="43">
        <v>1.2663361046943464</v>
      </c>
      <c r="B965" s="29">
        <v>1</v>
      </c>
    </row>
    <row r="966" spans="1:2" x14ac:dyDescent="0.3">
      <c r="A966" s="43">
        <v>1.2723556759137864</v>
      </c>
      <c r="B966" s="29">
        <v>0</v>
      </c>
    </row>
    <row r="967" spans="1:2" x14ac:dyDescent="0.3">
      <c r="A967" s="43">
        <v>1.28009185296429</v>
      </c>
      <c r="B967" s="29">
        <v>0</v>
      </c>
    </row>
    <row r="968" spans="1:2" x14ac:dyDescent="0.3">
      <c r="A968" s="43">
        <v>1.2902861589509484</v>
      </c>
      <c r="B968" s="29">
        <v>0</v>
      </c>
    </row>
    <row r="969" spans="1:2" x14ac:dyDescent="0.3">
      <c r="A969" s="43">
        <v>1.295115725450728</v>
      </c>
      <c r="B969" s="29">
        <v>0</v>
      </c>
    </row>
    <row r="970" spans="1:2" x14ac:dyDescent="0.3">
      <c r="A970" s="43">
        <v>1.3026818443813681</v>
      </c>
      <c r="B970" s="29">
        <v>1</v>
      </c>
    </row>
    <row r="971" spans="1:2" x14ac:dyDescent="0.3">
      <c r="A971" s="43">
        <v>1.3148526765507995</v>
      </c>
      <c r="B971" s="29">
        <v>1</v>
      </c>
    </row>
    <row r="972" spans="1:2" x14ac:dyDescent="0.3">
      <c r="A972" s="43">
        <v>1.3231896495167348</v>
      </c>
      <c r="B972" s="29">
        <v>1</v>
      </c>
    </row>
    <row r="973" spans="1:2" x14ac:dyDescent="0.3">
      <c r="A973" s="43">
        <v>1.3521096347772072</v>
      </c>
      <c r="B973" s="29">
        <v>1</v>
      </c>
    </row>
    <row r="974" spans="1:2" x14ac:dyDescent="0.3">
      <c r="A974" s="43">
        <v>1.4089392167973074</v>
      </c>
      <c r="B974" s="29">
        <v>0</v>
      </c>
    </row>
    <row r="975" spans="1:2" x14ac:dyDescent="0.3">
      <c r="A975" s="43">
        <v>1.4278551618231177</v>
      </c>
      <c r="B975" s="29">
        <v>0</v>
      </c>
    </row>
    <row r="976" spans="1:2" x14ac:dyDescent="0.3">
      <c r="A976" s="43">
        <v>1.4409444111724952</v>
      </c>
      <c r="B976" s="29">
        <v>1</v>
      </c>
    </row>
    <row r="977" spans="1:2" x14ac:dyDescent="0.3">
      <c r="A977" s="43">
        <v>1.4934886416522204</v>
      </c>
      <c r="B977" s="29">
        <v>0</v>
      </c>
    </row>
    <row r="978" spans="1:2" x14ac:dyDescent="0.3">
      <c r="A978" s="43">
        <v>1.4976848893397801</v>
      </c>
      <c r="B978" s="29">
        <v>1</v>
      </c>
    </row>
    <row r="979" spans="1:2" x14ac:dyDescent="0.3">
      <c r="A979" s="43">
        <v>1.5088204217486236</v>
      </c>
      <c r="B979" s="29">
        <v>1</v>
      </c>
    </row>
    <row r="980" spans="1:2" x14ac:dyDescent="0.3">
      <c r="A980" s="43">
        <v>1.5208491869248064</v>
      </c>
      <c r="B980" s="29">
        <v>1</v>
      </c>
    </row>
    <row r="981" spans="1:2" x14ac:dyDescent="0.3">
      <c r="A981" s="43">
        <v>1.522190903659066</v>
      </c>
      <c r="B981" s="29">
        <v>1</v>
      </c>
    </row>
    <row r="982" spans="1:2" x14ac:dyDescent="0.3">
      <c r="A982" s="43">
        <v>1.5341133901424655</v>
      </c>
      <c r="B982" s="29">
        <v>0</v>
      </c>
    </row>
    <row r="983" spans="1:2" x14ac:dyDescent="0.3">
      <c r="A983" s="43">
        <v>1.5480783922466799</v>
      </c>
      <c r="B983" s="29">
        <v>1</v>
      </c>
    </row>
    <row r="984" spans="1:2" x14ac:dyDescent="0.3">
      <c r="A984" s="43">
        <v>1.5642042683380168</v>
      </c>
      <c r="B984" s="29">
        <v>1</v>
      </c>
    </row>
    <row r="985" spans="1:2" x14ac:dyDescent="0.3">
      <c r="A985" s="43">
        <v>1.5673716856827014</v>
      </c>
      <c r="B985" s="29">
        <v>1</v>
      </c>
    </row>
    <row r="986" spans="1:2" x14ac:dyDescent="0.3">
      <c r="A986" s="43">
        <v>1.6045069177071127</v>
      </c>
      <c r="B986" s="29">
        <v>1</v>
      </c>
    </row>
    <row r="987" spans="1:2" x14ac:dyDescent="0.3">
      <c r="A987" s="43">
        <v>1.6129366776440293</v>
      </c>
      <c r="B987" s="29">
        <v>1</v>
      </c>
    </row>
    <row r="988" spans="1:2" x14ac:dyDescent="0.3">
      <c r="A988" s="43">
        <v>1.6220927100662266</v>
      </c>
      <c r="B988" s="29">
        <v>1</v>
      </c>
    </row>
    <row r="989" spans="1:2" x14ac:dyDescent="0.3">
      <c r="A989" s="43">
        <v>1.6443044755228584</v>
      </c>
      <c r="B989" s="29">
        <v>1</v>
      </c>
    </row>
    <row r="990" spans="1:2" x14ac:dyDescent="0.3">
      <c r="A990" s="43">
        <v>1.7333888371395005</v>
      </c>
      <c r="B990" s="29">
        <v>0</v>
      </c>
    </row>
    <row r="991" spans="1:2" x14ac:dyDescent="0.3">
      <c r="A991" s="43">
        <v>1.8099390853340083</v>
      </c>
      <c r="B991" s="29">
        <v>1</v>
      </c>
    </row>
    <row r="992" spans="1:2" x14ac:dyDescent="0.3">
      <c r="A992" s="43">
        <v>1.8412582687619761</v>
      </c>
      <c r="B992" s="29">
        <v>0</v>
      </c>
    </row>
    <row r="993" spans="1:2" x14ac:dyDescent="0.3">
      <c r="A993" s="43">
        <v>1.8649047544777204</v>
      </c>
      <c r="B993" s="29">
        <v>1</v>
      </c>
    </row>
    <row r="994" spans="1:2" x14ac:dyDescent="0.3">
      <c r="A994" s="43">
        <v>1.87022264363668</v>
      </c>
      <c r="B994" s="29">
        <v>1</v>
      </c>
    </row>
    <row r="995" spans="1:2" x14ac:dyDescent="0.3">
      <c r="A995" s="43">
        <v>1.8888740542511187</v>
      </c>
      <c r="B995" s="29">
        <v>1</v>
      </c>
    </row>
    <row r="996" spans="1:2" x14ac:dyDescent="0.3">
      <c r="A996" s="43">
        <v>1.8970346076275746</v>
      </c>
      <c r="B996" s="29">
        <v>1</v>
      </c>
    </row>
    <row r="997" spans="1:2" x14ac:dyDescent="0.3">
      <c r="A997" s="43">
        <v>1.9054697725359802</v>
      </c>
      <c r="B997" s="29">
        <v>1</v>
      </c>
    </row>
    <row r="998" spans="1:2" x14ac:dyDescent="0.3">
      <c r="A998" s="43">
        <v>1.9055107676695116</v>
      </c>
      <c r="B998" s="29">
        <v>1</v>
      </c>
    </row>
    <row r="999" spans="1:2" x14ac:dyDescent="0.3">
      <c r="A999" s="43">
        <v>1.9411885720455757</v>
      </c>
      <c r="B999" s="29">
        <v>0</v>
      </c>
    </row>
    <row r="1000" spans="1:2" x14ac:dyDescent="0.3">
      <c r="A1000" s="43">
        <v>1.9454472008087578</v>
      </c>
      <c r="B1000" s="29">
        <v>1</v>
      </c>
    </row>
    <row r="1001" spans="1:2" x14ac:dyDescent="0.3">
      <c r="A1001" s="43">
        <v>1.9868333575959696</v>
      </c>
      <c r="B1001" s="29">
        <v>1</v>
      </c>
    </row>
    <row r="1002" spans="1:2" x14ac:dyDescent="0.3">
      <c r="A1002" s="43">
        <v>2.0167396184001518</v>
      </c>
      <c r="B1002" s="29">
        <v>1</v>
      </c>
    </row>
    <row r="1003" spans="1:2" x14ac:dyDescent="0.3">
      <c r="A1003" s="43">
        <v>2.0205018547849249</v>
      </c>
      <c r="B1003" s="29">
        <v>1</v>
      </c>
    </row>
    <row r="1004" spans="1:2" x14ac:dyDescent="0.3">
      <c r="A1004" s="43">
        <v>2.0785054721141023</v>
      </c>
      <c r="B1004" s="29">
        <v>0</v>
      </c>
    </row>
    <row r="1005" spans="1:2" x14ac:dyDescent="0.3">
      <c r="A1005" s="43">
        <v>2.0924683051612192</v>
      </c>
      <c r="B1005" s="29">
        <v>1</v>
      </c>
    </row>
    <row r="1006" spans="1:2" x14ac:dyDescent="0.3">
      <c r="A1006" s="43">
        <v>2.0961532014703153</v>
      </c>
      <c r="B1006" s="29">
        <v>1</v>
      </c>
    </row>
    <row r="1007" spans="1:2" x14ac:dyDescent="0.3">
      <c r="A1007" s="43">
        <v>2.1627603698384519</v>
      </c>
      <c r="B1007" s="29">
        <v>0</v>
      </c>
    </row>
    <row r="1008" spans="1:2" x14ac:dyDescent="0.3">
      <c r="A1008" s="43">
        <v>2.1644742943835809</v>
      </c>
      <c r="B1008" s="29">
        <v>0</v>
      </c>
    </row>
    <row r="1009" spans="1:2" x14ac:dyDescent="0.3">
      <c r="A1009" s="43">
        <v>2.1701154969186973</v>
      </c>
      <c r="B1009" s="29">
        <v>0</v>
      </c>
    </row>
    <row r="1010" spans="1:2" x14ac:dyDescent="0.3">
      <c r="A1010" s="43">
        <v>2.1787271345924637</v>
      </c>
      <c r="B1010" s="29">
        <v>0</v>
      </c>
    </row>
    <row r="1011" spans="1:2" x14ac:dyDescent="0.3">
      <c r="A1011" s="43">
        <v>2.1866737289656157</v>
      </c>
      <c r="B1011" s="29">
        <v>1</v>
      </c>
    </row>
    <row r="1012" spans="1:2" x14ac:dyDescent="0.3">
      <c r="A1012" s="43">
        <v>2.1874444446920052</v>
      </c>
      <c r="B1012" s="29">
        <v>0</v>
      </c>
    </row>
    <row r="1013" spans="1:2" x14ac:dyDescent="0.3">
      <c r="A1013" s="43">
        <v>2.348728483150353</v>
      </c>
      <c r="B1013" s="29">
        <v>1</v>
      </c>
    </row>
    <row r="1014" spans="1:2" x14ac:dyDescent="0.3">
      <c r="A1014" s="43">
        <v>2.4006916335370931</v>
      </c>
      <c r="B1014" s="29">
        <v>0</v>
      </c>
    </row>
    <row r="1015" spans="1:2" x14ac:dyDescent="0.3">
      <c r="A1015" s="43">
        <v>2.518802177350608</v>
      </c>
      <c r="B1015" s="29">
        <v>0</v>
      </c>
    </row>
    <row r="1016" spans="1:2" x14ac:dyDescent="0.3">
      <c r="A1016" s="43">
        <v>2.5425591188841281</v>
      </c>
      <c r="B1016" s="29">
        <v>1</v>
      </c>
    </row>
    <row r="1017" spans="1:2" x14ac:dyDescent="0.3">
      <c r="A1017" s="43">
        <v>2.7006284597709964</v>
      </c>
      <c r="B1017" s="29">
        <v>0</v>
      </c>
    </row>
    <row r="1018" spans="1:2" x14ac:dyDescent="0.3">
      <c r="A1018" s="43">
        <v>2.7911914831461218</v>
      </c>
      <c r="B1018" s="29">
        <v>1</v>
      </c>
    </row>
    <row r="1019" spans="1:2" x14ac:dyDescent="0.3">
      <c r="A1019" s="43">
        <v>2.7963715906689686</v>
      </c>
      <c r="B1019" s="29">
        <v>1</v>
      </c>
    </row>
    <row r="1020" spans="1:2" x14ac:dyDescent="0.3">
      <c r="A1020" s="43">
        <v>2.8044306203955784</v>
      </c>
      <c r="B1020" s="29">
        <v>0</v>
      </c>
    </row>
    <row r="1021" spans="1:2" x14ac:dyDescent="0.3">
      <c r="A1021" s="43">
        <v>2.8579750029239221</v>
      </c>
      <c r="B1021" s="29">
        <v>1</v>
      </c>
    </row>
    <row r="1022" spans="1:2" x14ac:dyDescent="0.3">
      <c r="A1022" s="43">
        <v>2.9114079829273578</v>
      </c>
      <c r="B1022" s="29">
        <v>0</v>
      </c>
    </row>
    <row r="1023" spans="1:2" x14ac:dyDescent="0.3">
      <c r="A1023" s="43">
        <v>2.9143781284901706</v>
      </c>
      <c r="B1023" s="29">
        <v>0</v>
      </c>
    </row>
    <row r="1024" spans="1:2" x14ac:dyDescent="0.3">
      <c r="A1024" s="43">
        <v>2.93386017503326</v>
      </c>
      <c r="B1024" s="29">
        <v>0</v>
      </c>
    </row>
    <row r="1025" spans="1:2" x14ac:dyDescent="0.3">
      <c r="A1025" s="43">
        <v>3.0023664401302312</v>
      </c>
      <c r="B1025" s="29">
        <v>0</v>
      </c>
    </row>
    <row r="1026" spans="1:2" x14ac:dyDescent="0.3">
      <c r="A1026" s="43">
        <v>3.0338814134743188</v>
      </c>
      <c r="B1026" s="29">
        <v>1</v>
      </c>
    </row>
    <row r="1027" spans="1:2" x14ac:dyDescent="0.3">
      <c r="A1027" s="43">
        <v>3.0495415405880522</v>
      </c>
      <c r="B1027" s="29">
        <v>0</v>
      </c>
    </row>
    <row r="1028" spans="1:2" x14ac:dyDescent="0.3">
      <c r="A1028" s="43">
        <v>3.0764764870011732</v>
      </c>
      <c r="B1028" s="29">
        <v>0</v>
      </c>
    </row>
    <row r="1029" spans="1:2" x14ac:dyDescent="0.3">
      <c r="A1029" s="43">
        <v>3.1371024708864752</v>
      </c>
      <c r="B1029" s="29">
        <v>1</v>
      </c>
    </row>
    <row r="1030" spans="1:2" x14ac:dyDescent="0.3">
      <c r="A1030" s="43">
        <v>3.1956775388760548</v>
      </c>
      <c r="B1030" s="29">
        <v>0</v>
      </c>
    </row>
    <row r="1031" spans="1:2" x14ac:dyDescent="0.3">
      <c r="A1031" s="43">
        <v>3.296720699146249</v>
      </c>
      <c r="B1031" s="29">
        <v>0</v>
      </c>
    </row>
    <row r="1032" spans="1:2" x14ac:dyDescent="0.3">
      <c r="A1032" s="43">
        <v>3.4290150816291316</v>
      </c>
      <c r="B1032" s="29">
        <v>0</v>
      </c>
    </row>
    <row r="1033" spans="1:2" x14ac:dyDescent="0.3">
      <c r="A1033" s="43">
        <v>3.5395313674598583</v>
      </c>
      <c r="B1033" s="29">
        <v>0</v>
      </c>
    </row>
    <row r="1034" spans="1:2" x14ac:dyDescent="0.3">
      <c r="A1034" s="43">
        <v>3.6238504343834848</v>
      </c>
      <c r="B1034" s="29">
        <v>1</v>
      </c>
    </row>
    <row r="1035" spans="1:2" x14ac:dyDescent="0.3">
      <c r="A1035" s="43">
        <v>3.6325824137061318</v>
      </c>
      <c r="B1035" s="29">
        <v>0</v>
      </c>
    </row>
    <row r="1036" spans="1:2" x14ac:dyDescent="0.3">
      <c r="A1036" s="43">
        <v>3.8498020278316289</v>
      </c>
      <c r="B1036" s="29">
        <v>1</v>
      </c>
    </row>
    <row r="1037" spans="1:2" x14ac:dyDescent="0.3">
      <c r="A1037" s="43">
        <v>3.9142139405887519</v>
      </c>
      <c r="B1037" s="29">
        <v>0</v>
      </c>
    </row>
    <row r="1038" spans="1:2" x14ac:dyDescent="0.3">
      <c r="A1038" s="43">
        <v>4.0341531363407048</v>
      </c>
      <c r="B1038" s="29">
        <v>0</v>
      </c>
    </row>
    <row r="1039" spans="1:2" x14ac:dyDescent="0.3">
      <c r="A1039" s="43">
        <v>4.2385883766341976</v>
      </c>
      <c r="B1039" s="29">
        <v>1</v>
      </c>
    </row>
    <row r="1040" spans="1:2" x14ac:dyDescent="0.3">
      <c r="A1040" s="43">
        <v>4.3815418054421116</v>
      </c>
      <c r="B1040" s="29">
        <v>0</v>
      </c>
    </row>
    <row r="1041" spans="1:2" x14ac:dyDescent="0.3">
      <c r="A1041" s="43">
        <v>4.4080714303245259</v>
      </c>
      <c r="B1041" s="29">
        <v>1</v>
      </c>
    </row>
    <row r="1042" spans="1:2" x14ac:dyDescent="0.3">
      <c r="A1042" s="43">
        <v>4.4888299386188919</v>
      </c>
      <c r="B1042" s="29">
        <v>1</v>
      </c>
    </row>
    <row r="1043" spans="1:2" x14ac:dyDescent="0.3">
      <c r="A1043" s="43">
        <v>4.5261283344370895</v>
      </c>
      <c r="B1043" s="29">
        <v>1</v>
      </c>
    </row>
    <row r="1044" spans="1:2" x14ac:dyDescent="0.3">
      <c r="A1044" s="43">
        <v>4.551030735762879</v>
      </c>
      <c r="B1044" s="29">
        <v>1</v>
      </c>
    </row>
    <row r="1045" spans="1:2" x14ac:dyDescent="0.3">
      <c r="A1045" s="43">
        <v>4.5725843031182194</v>
      </c>
      <c r="B1045" s="29">
        <v>1</v>
      </c>
    </row>
    <row r="1046" spans="1:2" x14ac:dyDescent="0.3">
      <c r="A1046" s="43">
        <v>4.6100786272722871</v>
      </c>
      <c r="B1046" s="29">
        <v>0</v>
      </c>
    </row>
    <row r="1047" spans="1:2" x14ac:dyDescent="0.3">
      <c r="A1047" s="43">
        <v>4.6245108627872469</v>
      </c>
      <c r="B1047" s="29">
        <v>1</v>
      </c>
    </row>
    <row r="1048" spans="1:2" x14ac:dyDescent="0.3">
      <c r="A1048" s="43">
        <v>4.6459863913701156</v>
      </c>
      <c r="B1048" s="29">
        <v>1</v>
      </c>
    </row>
    <row r="1049" spans="1:2" x14ac:dyDescent="0.3">
      <c r="A1049" s="43">
        <v>4.6530318630811962</v>
      </c>
      <c r="B1049" s="29">
        <v>0</v>
      </c>
    </row>
    <row r="1050" spans="1:2" x14ac:dyDescent="0.3">
      <c r="A1050" s="43">
        <v>4.7034786451654327</v>
      </c>
      <c r="B1050" s="29">
        <v>0</v>
      </c>
    </row>
    <row r="1051" spans="1:2" x14ac:dyDescent="0.3">
      <c r="A1051" s="43">
        <v>4.9356694363186762</v>
      </c>
      <c r="B1051" s="29">
        <v>1</v>
      </c>
    </row>
    <row r="1052" spans="1:2" x14ac:dyDescent="0.3">
      <c r="A1052" s="43">
        <v>4.9518725702296251</v>
      </c>
      <c r="B1052" s="29">
        <v>0</v>
      </c>
    </row>
    <row r="1053" spans="1:2" x14ac:dyDescent="0.3">
      <c r="A1053" s="43">
        <v>4.9642060234618839</v>
      </c>
      <c r="B1053" s="29">
        <v>0</v>
      </c>
    </row>
    <row r="1054" spans="1:2" x14ac:dyDescent="0.3">
      <c r="A1054" s="43">
        <v>5.0353305019084473</v>
      </c>
      <c r="B1054" s="29">
        <v>0</v>
      </c>
    </row>
    <row r="1055" spans="1:2" x14ac:dyDescent="0.3">
      <c r="A1055" s="43">
        <v>5.1979289948194491</v>
      </c>
      <c r="B1055" s="29">
        <v>1</v>
      </c>
    </row>
    <row r="1056" spans="1:2" x14ac:dyDescent="0.3">
      <c r="A1056" s="43">
        <v>5.2913580280106771</v>
      </c>
      <c r="B1056" s="29">
        <v>1</v>
      </c>
    </row>
    <row r="1057" spans="1:2" x14ac:dyDescent="0.3">
      <c r="A1057" s="43">
        <v>5.399307540218615</v>
      </c>
      <c r="B1057" s="29">
        <v>0</v>
      </c>
    </row>
    <row r="1058" spans="1:2" x14ac:dyDescent="0.3">
      <c r="A1058" s="43">
        <v>5.8346853017028479</v>
      </c>
      <c r="B1058" s="29">
        <v>1</v>
      </c>
    </row>
    <row r="1059" spans="1:2" x14ac:dyDescent="0.3">
      <c r="A1059" s="43">
        <v>5.8786222675105364</v>
      </c>
      <c r="B1059" s="29">
        <v>1</v>
      </c>
    </row>
    <row r="1060" spans="1:2" x14ac:dyDescent="0.3">
      <c r="A1060" s="43">
        <v>6.3779874564556849</v>
      </c>
      <c r="B1060" s="29">
        <v>1</v>
      </c>
    </row>
    <row r="1061" spans="1:2" x14ac:dyDescent="0.3">
      <c r="A1061" s="43">
        <v>6.3810092070189057</v>
      </c>
      <c r="B1061" s="29">
        <v>0</v>
      </c>
    </row>
    <row r="1062" spans="1:2" x14ac:dyDescent="0.3">
      <c r="A1062" s="43">
        <v>6.4383619957345672</v>
      </c>
      <c r="B1062" s="29">
        <v>0</v>
      </c>
    </row>
    <row r="1063" spans="1:2" x14ac:dyDescent="0.3">
      <c r="A1063" s="43">
        <v>6.5237734635693414</v>
      </c>
      <c r="B1063" s="29">
        <v>0</v>
      </c>
    </row>
    <row r="1064" spans="1:2" x14ac:dyDescent="0.3">
      <c r="A1064" s="43">
        <v>6.8659568393495647</v>
      </c>
      <c r="B1064" s="29">
        <v>1</v>
      </c>
    </row>
    <row r="1065" spans="1:2" x14ac:dyDescent="0.3">
      <c r="A1065" s="43">
        <v>6.8850224144841832</v>
      </c>
      <c r="B1065" s="29">
        <v>0</v>
      </c>
    </row>
    <row r="1066" spans="1:2" x14ac:dyDescent="0.3">
      <c r="A1066" s="43">
        <v>6.8959294805272293</v>
      </c>
      <c r="B1066" s="29">
        <v>1</v>
      </c>
    </row>
    <row r="1067" spans="1:2" x14ac:dyDescent="0.3">
      <c r="A1067" s="43">
        <v>6.944873845747793</v>
      </c>
      <c r="B1067" s="29">
        <v>0</v>
      </c>
    </row>
    <row r="1068" spans="1:2" x14ac:dyDescent="0.3">
      <c r="A1068" s="43">
        <v>7.2049842048545543</v>
      </c>
      <c r="B1068" s="29">
        <v>0</v>
      </c>
    </row>
    <row r="1069" spans="1:2" x14ac:dyDescent="0.3">
      <c r="A1069" s="43">
        <v>7.2761090248206415</v>
      </c>
      <c r="B1069" s="29">
        <v>0</v>
      </c>
    </row>
    <row r="1070" spans="1:2" x14ac:dyDescent="0.3">
      <c r="A1070" s="43">
        <v>7.3621268980073182</v>
      </c>
      <c r="B1070" s="29">
        <v>0</v>
      </c>
    </row>
    <row r="1071" spans="1:2" x14ac:dyDescent="0.3">
      <c r="A1071" s="43">
        <v>7.5367346278217155</v>
      </c>
      <c r="B1071" s="29">
        <v>1</v>
      </c>
    </row>
    <row r="1072" spans="1:2" x14ac:dyDescent="0.3">
      <c r="A1072" s="43">
        <v>7.7759739931570948</v>
      </c>
      <c r="B1072" s="29">
        <v>0</v>
      </c>
    </row>
    <row r="1073" spans="1:2" x14ac:dyDescent="0.3">
      <c r="A1073" s="43">
        <v>8.1915549768517621</v>
      </c>
      <c r="B1073" s="29">
        <v>0</v>
      </c>
    </row>
    <row r="1074" spans="1:2" x14ac:dyDescent="0.3">
      <c r="A1074" s="43">
        <v>8.3694200533982439</v>
      </c>
      <c r="B1074" s="29">
        <v>0</v>
      </c>
    </row>
    <row r="1075" spans="1:2" x14ac:dyDescent="0.3">
      <c r="A1075" s="43">
        <v>8.80410191196097</v>
      </c>
      <c r="B1075" s="29">
        <v>0</v>
      </c>
    </row>
    <row r="1076" spans="1:2" x14ac:dyDescent="0.3">
      <c r="A1076" s="43">
        <v>9.1818562012076654</v>
      </c>
      <c r="B1076" s="29">
        <v>0</v>
      </c>
    </row>
    <row r="1077" spans="1:2" x14ac:dyDescent="0.3">
      <c r="A1077" s="43">
        <v>9.3442696434310619</v>
      </c>
      <c r="B1077" s="29">
        <v>0</v>
      </c>
    </row>
    <row r="1078" spans="1:2" x14ac:dyDescent="0.3">
      <c r="A1078" s="43">
        <v>9.486222380511208</v>
      </c>
      <c r="B1078" s="29">
        <v>1</v>
      </c>
    </row>
    <row r="1079" spans="1:2" x14ac:dyDescent="0.3">
      <c r="A1079" s="43">
        <v>9.5892034119119671</v>
      </c>
      <c r="B1079" s="29">
        <v>1</v>
      </c>
    </row>
    <row r="1080" spans="1:2" x14ac:dyDescent="0.3">
      <c r="A1080" s="43">
        <v>9.9407419217482129</v>
      </c>
      <c r="B1080" s="29">
        <v>0</v>
      </c>
    </row>
    <row r="1081" spans="1:2" x14ac:dyDescent="0.3">
      <c r="A1081" s="43">
        <v>10.605523476475355</v>
      </c>
      <c r="B1081" s="29">
        <v>0</v>
      </c>
    </row>
    <row r="1082" spans="1:2" x14ac:dyDescent="0.3">
      <c r="A1082" s="43">
        <v>10.619793127272487</v>
      </c>
      <c r="B1082" s="29">
        <v>0</v>
      </c>
    </row>
    <row r="1083" spans="1:2" x14ac:dyDescent="0.3">
      <c r="A1083" s="43">
        <v>11.033604534579354</v>
      </c>
      <c r="B1083" s="29">
        <v>1</v>
      </c>
    </row>
    <row r="1084" spans="1:2" x14ac:dyDescent="0.3">
      <c r="A1084" s="43">
        <v>11.847137649732531</v>
      </c>
      <c r="B1084" s="29">
        <v>0</v>
      </c>
    </row>
    <row r="1085" spans="1:2" x14ac:dyDescent="0.3">
      <c r="A1085" s="43">
        <v>12.302705321673557</v>
      </c>
      <c r="B1085" s="29">
        <v>0</v>
      </c>
    </row>
    <row r="1086" spans="1:2" x14ac:dyDescent="0.3">
      <c r="A1086" s="43">
        <v>12.401720880183802</v>
      </c>
      <c r="B1086" s="29">
        <v>1</v>
      </c>
    </row>
    <row r="1087" spans="1:2" x14ac:dyDescent="0.3">
      <c r="A1087" s="43">
        <v>12.459399696238961</v>
      </c>
      <c r="B1087" s="29">
        <v>0</v>
      </c>
    </row>
    <row r="1088" spans="1:2" x14ac:dyDescent="0.3">
      <c r="A1088" s="43">
        <v>12.75445245948913</v>
      </c>
      <c r="B1088" s="29">
        <v>0</v>
      </c>
    </row>
    <row r="1089" spans="1:2" x14ac:dyDescent="0.3">
      <c r="A1089" s="43">
        <v>12.98274872880711</v>
      </c>
      <c r="B1089" s="29">
        <v>0</v>
      </c>
    </row>
    <row r="1090" spans="1:2" x14ac:dyDescent="0.3">
      <c r="A1090" s="43">
        <v>13.101373048386904</v>
      </c>
      <c r="B1090" s="29">
        <v>0</v>
      </c>
    </row>
    <row r="1091" spans="1:2" x14ac:dyDescent="0.3">
      <c r="A1091" s="43">
        <v>13.21643380582168</v>
      </c>
      <c r="B1091" s="29">
        <v>0</v>
      </c>
    </row>
    <row r="1092" spans="1:2" x14ac:dyDescent="0.3">
      <c r="A1092" s="43">
        <v>13.243066097733845</v>
      </c>
      <c r="B1092" s="29">
        <v>0</v>
      </c>
    </row>
    <row r="1093" spans="1:2" x14ac:dyDescent="0.3">
      <c r="A1093" s="43">
        <v>13.303870937178317</v>
      </c>
      <c r="B1093" s="29">
        <v>1</v>
      </c>
    </row>
    <row r="1094" spans="1:2" x14ac:dyDescent="0.3">
      <c r="A1094" s="43">
        <v>13.405283581050753</v>
      </c>
      <c r="B1094" s="29">
        <v>0</v>
      </c>
    </row>
    <row r="1095" spans="1:2" x14ac:dyDescent="0.3">
      <c r="A1095" s="43">
        <v>13.483078812272652</v>
      </c>
      <c r="B1095" s="29">
        <v>0</v>
      </c>
    </row>
    <row r="1096" spans="1:2" x14ac:dyDescent="0.3">
      <c r="A1096" s="43">
        <v>13.527514187598626</v>
      </c>
      <c r="B1096" s="29">
        <v>0</v>
      </c>
    </row>
    <row r="1097" spans="1:2" x14ac:dyDescent="0.3">
      <c r="A1097" s="43">
        <v>13.820867384415351</v>
      </c>
      <c r="B1097" s="29">
        <v>0</v>
      </c>
    </row>
    <row r="1098" spans="1:2" x14ac:dyDescent="0.3">
      <c r="A1098" s="43">
        <v>13.900200635562669</v>
      </c>
      <c r="B1098" s="29">
        <v>0</v>
      </c>
    </row>
    <row r="1099" spans="1:2" x14ac:dyDescent="0.3">
      <c r="A1099" s="43">
        <v>16.6706098636771</v>
      </c>
      <c r="B1099" s="29">
        <v>0</v>
      </c>
    </row>
    <row r="1100" spans="1:2" x14ac:dyDescent="0.3">
      <c r="A1100" s="43">
        <v>16.761566575987217</v>
      </c>
      <c r="B1100" s="29">
        <v>0</v>
      </c>
    </row>
    <row r="1101" spans="1:2" x14ac:dyDescent="0.3">
      <c r="A1101" s="43">
        <v>17.056333986698519</v>
      </c>
      <c r="B1101" s="29">
        <v>1</v>
      </c>
    </row>
    <row r="1102" spans="1:2" x14ac:dyDescent="0.3">
      <c r="A1102" s="43">
        <v>17.193171837438967</v>
      </c>
      <c r="B1102" s="29">
        <v>1</v>
      </c>
    </row>
    <row r="1103" spans="1:2" x14ac:dyDescent="0.3">
      <c r="A1103" s="43">
        <v>17.560528588653597</v>
      </c>
      <c r="B1103" s="29">
        <v>0</v>
      </c>
    </row>
    <row r="1104" spans="1:2" x14ac:dyDescent="0.3">
      <c r="A1104" s="43">
        <v>17.623693346544314</v>
      </c>
      <c r="B1104" s="29">
        <v>0</v>
      </c>
    </row>
    <row r="1105" spans="1:2" x14ac:dyDescent="0.3">
      <c r="A1105" s="43">
        <v>17.703046426106994</v>
      </c>
      <c r="B1105" s="29">
        <v>1</v>
      </c>
    </row>
    <row r="1106" spans="1:2" x14ac:dyDescent="0.3">
      <c r="A1106" s="43">
        <v>17.813086741396091</v>
      </c>
      <c r="B1106" s="29">
        <v>0</v>
      </c>
    </row>
    <row r="1107" spans="1:2" x14ac:dyDescent="0.3">
      <c r="A1107" s="43">
        <v>19.713529658910375</v>
      </c>
      <c r="B1107" s="29">
        <v>0</v>
      </c>
    </row>
    <row r="1108" spans="1:2" x14ac:dyDescent="0.3">
      <c r="A1108" s="43">
        <v>20.054841222064624</v>
      </c>
      <c r="B1108" s="29">
        <v>0</v>
      </c>
    </row>
    <row r="1109" spans="1:2" x14ac:dyDescent="0.3">
      <c r="A1109" s="43">
        <v>20.748963766695852</v>
      </c>
      <c r="B1109" s="29">
        <v>0</v>
      </c>
    </row>
    <row r="1110" spans="1:2" x14ac:dyDescent="0.3">
      <c r="A1110" s="43">
        <v>20.819024197884573</v>
      </c>
      <c r="B1110" s="29">
        <v>0</v>
      </c>
    </row>
    <row r="1111" spans="1:2" x14ac:dyDescent="0.3">
      <c r="A1111" s="43">
        <v>21.17657249759668</v>
      </c>
      <c r="B1111" s="29">
        <v>0</v>
      </c>
    </row>
    <row r="1112" spans="1:2" x14ac:dyDescent="0.3">
      <c r="A1112" s="43">
        <v>22.67608019025738</v>
      </c>
      <c r="B1112" s="29">
        <v>0</v>
      </c>
    </row>
    <row r="1113" spans="1:2" x14ac:dyDescent="0.3">
      <c r="A1113" s="43">
        <v>22.712560587228523</v>
      </c>
      <c r="B1113" s="29">
        <v>0</v>
      </c>
    </row>
    <row r="1114" spans="1:2" x14ac:dyDescent="0.3">
      <c r="A1114" s="43">
        <v>22.750646206329748</v>
      </c>
      <c r="B1114" s="29">
        <v>0</v>
      </c>
    </row>
    <row r="1115" spans="1:2" x14ac:dyDescent="0.3">
      <c r="A1115" s="43">
        <v>22.913521985588432</v>
      </c>
      <c r="B1115" s="29">
        <v>0</v>
      </c>
    </row>
    <row r="1116" spans="1:2" x14ac:dyDescent="0.3">
      <c r="A1116" s="43">
        <v>23.836335816427891</v>
      </c>
      <c r="B1116" s="29">
        <v>0</v>
      </c>
    </row>
    <row r="1117" spans="1:2" x14ac:dyDescent="0.3">
      <c r="A1117" s="43">
        <v>24.290351435030971</v>
      </c>
      <c r="B1117" s="29">
        <v>0</v>
      </c>
    </row>
    <row r="1118" spans="1:2" x14ac:dyDescent="0.3">
      <c r="A1118" s="43">
        <v>25.61018997278552</v>
      </c>
      <c r="B1118" s="29">
        <v>0</v>
      </c>
    </row>
    <row r="1119" spans="1:2" x14ac:dyDescent="0.3">
      <c r="A1119" s="43">
        <v>26.252171630958401</v>
      </c>
      <c r="B1119" s="29">
        <v>0</v>
      </c>
    </row>
    <row r="1120" spans="1:2" x14ac:dyDescent="0.3">
      <c r="A1120" s="43">
        <v>27.418178777924822</v>
      </c>
      <c r="B1120" s="29">
        <v>0</v>
      </c>
    </row>
    <row r="1121" spans="1:2" x14ac:dyDescent="0.3">
      <c r="A1121" s="43">
        <v>28.329634989411154</v>
      </c>
      <c r="B1121" s="29">
        <v>0</v>
      </c>
    </row>
    <row r="1122" spans="1:2" x14ac:dyDescent="0.3">
      <c r="A1122" s="43">
        <v>30.28140505382089</v>
      </c>
      <c r="B1122" s="29">
        <v>0</v>
      </c>
    </row>
    <row r="1123" spans="1:2" x14ac:dyDescent="0.3">
      <c r="A1123" s="43">
        <v>30.737606721223301</v>
      </c>
      <c r="B1123" s="29">
        <v>0</v>
      </c>
    </row>
    <row r="1124" spans="1:2" x14ac:dyDescent="0.3">
      <c r="A1124" s="43">
        <v>30.794776131608614</v>
      </c>
      <c r="B1124" s="29">
        <v>0</v>
      </c>
    </row>
    <row r="1125" spans="1:2" x14ac:dyDescent="0.3">
      <c r="A1125" s="43">
        <v>31.608863230964801</v>
      </c>
      <c r="B1125" s="29">
        <v>0</v>
      </c>
    </row>
    <row r="1126" spans="1:2" x14ac:dyDescent="0.3">
      <c r="A1126" s="43">
        <v>31.646869822837289</v>
      </c>
      <c r="B1126" s="29">
        <v>0</v>
      </c>
    </row>
    <row r="1127" spans="1:2" x14ac:dyDescent="0.3">
      <c r="A1127" s="43">
        <v>31.741064004558211</v>
      </c>
      <c r="B1127" s="29">
        <v>1</v>
      </c>
    </row>
    <row r="1128" spans="1:2" x14ac:dyDescent="0.3">
      <c r="A1128" s="43">
        <v>32.743352834550933</v>
      </c>
      <c r="B1128" s="29">
        <v>0</v>
      </c>
    </row>
    <row r="1129" spans="1:2" x14ac:dyDescent="0.3">
      <c r="A1129" s="43">
        <v>38.56193565767439</v>
      </c>
      <c r="B1129" s="29">
        <v>0</v>
      </c>
    </row>
    <row r="1130" spans="1:2" x14ac:dyDescent="0.3">
      <c r="A1130" s="43">
        <v>38.708007285496478</v>
      </c>
      <c r="B1130" s="29">
        <v>0</v>
      </c>
    </row>
    <row r="1131" spans="1:2" x14ac:dyDescent="0.3">
      <c r="A1131" s="43">
        <v>40.886467019871361</v>
      </c>
      <c r="B1131" s="29">
        <v>0</v>
      </c>
    </row>
    <row r="1132" spans="1:2" x14ac:dyDescent="0.3">
      <c r="A1132" s="43">
        <v>42.552759403874347</v>
      </c>
      <c r="B1132" s="29">
        <v>0</v>
      </c>
    </row>
    <row r="1133" spans="1:2" x14ac:dyDescent="0.3">
      <c r="A1133" s="43">
        <v>44.624246335601129</v>
      </c>
      <c r="B1133" s="29">
        <v>0</v>
      </c>
    </row>
    <row r="1134" spans="1:2" x14ac:dyDescent="0.3">
      <c r="A1134" s="43">
        <v>48.888845100668732</v>
      </c>
      <c r="B1134" s="29">
        <v>0</v>
      </c>
    </row>
    <row r="1135" spans="1:2" x14ac:dyDescent="0.3">
      <c r="A1135" s="43">
        <v>50.817737647699232</v>
      </c>
      <c r="B1135" s="29">
        <v>0</v>
      </c>
    </row>
    <row r="1136" spans="1:2" x14ac:dyDescent="0.3">
      <c r="A1136" s="43">
        <v>54.950837615475848</v>
      </c>
      <c r="B1136" s="29">
        <v>0</v>
      </c>
    </row>
    <row r="1137" spans="1:2" x14ac:dyDescent="0.3">
      <c r="A1137" s="43">
        <v>54.995888278382608</v>
      </c>
      <c r="B1137" s="29">
        <v>0</v>
      </c>
    </row>
    <row r="1138" spans="1:2" x14ac:dyDescent="0.3">
      <c r="A1138" s="43">
        <v>62.707949466778018</v>
      </c>
      <c r="B1138" s="29">
        <v>0</v>
      </c>
    </row>
    <row r="1139" spans="1:2" x14ac:dyDescent="0.3">
      <c r="A1139" s="43">
        <v>67.108630738486681</v>
      </c>
      <c r="B1139" s="29">
        <v>0</v>
      </c>
    </row>
    <row r="1140" spans="1:2" x14ac:dyDescent="0.3">
      <c r="A1140" s="43">
        <v>76.305294825194892</v>
      </c>
      <c r="B1140" s="29">
        <v>0</v>
      </c>
    </row>
    <row r="1141" spans="1:2" x14ac:dyDescent="0.3">
      <c r="A1141" s="43">
        <v>85.862553081265531</v>
      </c>
      <c r="B1141" s="29">
        <v>0</v>
      </c>
    </row>
    <row r="1142" spans="1:2" x14ac:dyDescent="0.3">
      <c r="A1142" s="43">
        <v>113.1507238889476</v>
      </c>
      <c r="B1142" s="29">
        <v>0</v>
      </c>
    </row>
    <row r="1143" spans="1:2" x14ac:dyDescent="0.3">
      <c r="A1143" s="43">
        <v>122.09475736035336</v>
      </c>
      <c r="B1143" s="29">
        <v>0</v>
      </c>
    </row>
    <row r="1144" spans="1:2" x14ac:dyDescent="0.3">
      <c r="A1144" s="43">
        <v>143.96214068437712</v>
      </c>
      <c r="B1144" s="29">
        <v>0</v>
      </c>
    </row>
    <row r="1145" spans="1:2" x14ac:dyDescent="0.3">
      <c r="A1145" s="43">
        <v>147.85350650031711</v>
      </c>
      <c r="B1145" s="29">
        <v>0</v>
      </c>
    </row>
    <row r="1146" spans="1:2" x14ac:dyDescent="0.3">
      <c r="A1146" s="43">
        <v>151.91844982667999</v>
      </c>
      <c r="B1146" s="29">
        <v>0</v>
      </c>
    </row>
    <row r="1147" spans="1:2" x14ac:dyDescent="0.3">
      <c r="A1147" s="43">
        <v>189.55676884435911</v>
      </c>
      <c r="B1147" s="29">
        <v>0</v>
      </c>
    </row>
    <row r="1148" spans="1:2" x14ac:dyDescent="0.3">
      <c r="A1148" s="43">
        <v>406.79125854303993</v>
      </c>
      <c r="B1148" s="29">
        <v>0</v>
      </c>
    </row>
    <row r="1149" spans="1:2" x14ac:dyDescent="0.3">
      <c r="A1149" s="43">
        <v>481.85963735715745</v>
      </c>
      <c r="B1149" s="29">
        <v>0</v>
      </c>
    </row>
    <row r="1150" spans="1:2" x14ac:dyDescent="0.3">
      <c r="A1150" s="43" t="s">
        <v>69</v>
      </c>
      <c r="B1150" s="29">
        <v>863</v>
      </c>
    </row>
    <row r="1151" spans="1:2" x14ac:dyDescent="0.3">
      <c r="A1151" s="43" t="s">
        <v>13</v>
      </c>
      <c r="B1151" s="29">
        <v>1726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5DD51-E947-45C1-8672-15D99510177B}">
  <dimension ref="A1:M865"/>
  <sheetViews>
    <sheetView workbookViewId="0">
      <selection activeCell="A3" sqref="A3"/>
    </sheetView>
  </sheetViews>
  <sheetFormatPr defaultRowHeight="14.4" x14ac:dyDescent="0.3"/>
  <cols>
    <col min="4" max="4" width="0.5546875" style="51" customWidth="1"/>
    <col min="7" max="7" width="0.5546875" style="51" customWidth="1"/>
    <col min="8" max="8" width="10.109375" bestFit="1" customWidth="1"/>
    <col min="11" max="11" width="0.5546875" style="51" customWidth="1"/>
  </cols>
  <sheetData>
    <row r="1" spans="1:13" x14ac:dyDescent="0.3">
      <c r="A1" s="34" t="s">
        <v>4</v>
      </c>
      <c r="H1" s="34" t="s">
        <v>68</v>
      </c>
    </row>
    <row r="2" spans="1:13" x14ac:dyDescent="0.3">
      <c r="A2" s="34" t="s">
        <v>62</v>
      </c>
      <c r="B2" s="34" t="s">
        <v>40</v>
      </c>
      <c r="C2" s="34" t="s">
        <v>41</v>
      </c>
      <c r="D2" s="57"/>
      <c r="E2" s="34" t="s">
        <v>66</v>
      </c>
      <c r="F2" s="34" t="s">
        <v>67</v>
      </c>
      <c r="G2" s="57"/>
      <c r="H2" s="34" t="s">
        <v>62</v>
      </c>
      <c r="I2" s="34" t="s">
        <v>40</v>
      </c>
      <c r="J2" s="34" t="s">
        <v>41</v>
      </c>
      <c r="K2" s="57"/>
      <c r="L2" s="34" t="s">
        <v>66</v>
      </c>
      <c r="M2" s="34" t="s">
        <v>67</v>
      </c>
    </row>
    <row r="3" spans="1:13" x14ac:dyDescent="0.3">
      <c r="A3" s="4">
        <v>31.741064004558211</v>
      </c>
      <c r="B3" s="4">
        <v>89.61669521129005</v>
      </c>
      <c r="C3" s="6">
        <v>120.72112379286325</v>
      </c>
      <c r="E3">
        <f>A3*B3</f>
        <v>2844.5292585785428</v>
      </c>
      <c r="F3">
        <f>C3*A3</f>
        <v>3831.8169170114675</v>
      </c>
      <c r="H3">
        <v>151.91844982667999</v>
      </c>
      <c r="I3">
        <v>97.061717617888064</v>
      </c>
      <c r="J3">
        <v>202.94287364868916</v>
      </c>
      <c r="L3">
        <f>H3*I3</f>
        <v>14745.46567802451</v>
      </c>
      <c r="M3">
        <f>J3*H3</f>
        <v>30830.766768080641</v>
      </c>
    </row>
    <row r="4" spans="1:13" x14ac:dyDescent="0.3">
      <c r="A4" s="4">
        <v>17.703046426106994</v>
      </c>
      <c r="B4" s="4">
        <v>90.937641812316429</v>
      </c>
      <c r="C4" s="6">
        <v>124.92845002066144</v>
      </c>
      <c r="E4">
        <f t="shared" ref="E4:E67" si="0">A4*B4</f>
        <v>1609.8732948841264</v>
      </c>
      <c r="F4">
        <f t="shared" ref="F4:F67" si="1">C4*A4</f>
        <v>2211.6141506573567</v>
      </c>
      <c r="H4">
        <v>85.862553081265531</v>
      </c>
      <c r="I4">
        <v>47.486385040018533</v>
      </c>
      <c r="J4">
        <v>78.257737915444054</v>
      </c>
      <c r="L4">
        <f t="shared" ref="L4:L67" si="2">H4*I4</f>
        <v>4077.3022561360049</v>
      </c>
      <c r="M4">
        <f t="shared" ref="M4:M67" si="3">J4*H4</f>
        <v>6719.4091757845808</v>
      </c>
    </row>
    <row r="5" spans="1:13" x14ac:dyDescent="0.3">
      <c r="A5" s="4">
        <v>17.193171837438967</v>
      </c>
      <c r="B5" s="4">
        <v>119.48891692688197</v>
      </c>
      <c r="C5" s="6">
        <v>194.14889453658955</v>
      </c>
      <c r="E5">
        <f t="shared" si="0"/>
        <v>2054.3934813933515</v>
      </c>
      <c r="F5">
        <f t="shared" si="1"/>
        <v>3338.0353058163996</v>
      </c>
      <c r="H5">
        <v>44.624246335601129</v>
      </c>
      <c r="I5">
        <v>90.732965689508816</v>
      </c>
      <c r="J5">
        <v>173.35908742585204</v>
      </c>
      <c r="L5">
        <f t="shared" si="2"/>
        <v>4048.8902116882869</v>
      </c>
      <c r="M5">
        <f t="shared" si="3"/>
        <v>7736.0186218062336</v>
      </c>
    </row>
    <row r="6" spans="1:13" x14ac:dyDescent="0.3">
      <c r="A6" s="4">
        <v>17.056333986698519</v>
      </c>
      <c r="B6" s="4">
        <v>116.1035584279406</v>
      </c>
      <c r="C6" s="6">
        <v>187.67199579797972</v>
      </c>
      <c r="E6">
        <f t="shared" si="0"/>
        <v>1980.3010695911205</v>
      </c>
      <c r="F6">
        <f t="shared" si="1"/>
        <v>3200.9962402806232</v>
      </c>
      <c r="H6">
        <v>30.28140505382089</v>
      </c>
      <c r="I6">
        <v>78.30090591883571</v>
      </c>
      <c r="J6">
        <v>142.82747449027002</v>
      </c>
      <c r="L6">
        <f t="shared" si="2"/>
        <v>2371.0614482093856</v>
      </c>
      <c r="M6">
        <f t="shared" si="3"/>
        <v>4325.016607854137</v>
      </c>
    </row>
    <row r="7" spans="1:13" x14ac:dyDescent="0.3">
      <c r="A7" s="4">
        <v>13.303870937178317</v>
      </c>
      <c r="B7" s="4">
        <v>80.252885725124827</v>
      </c>
      <c r="C7" s="6">
        <v>112.17128555589788</v>
      </c>
      <c r="E7">
        <f t="shared" si="0"/>
        <v>1067.6740340231809</v>
      </c>
      <c r="F7">
        <f t="shared" si="1"/>
        <v>1492.3123058930398</v>
      </c>
      <c r="H7">
        <v>27.418178777924822</v>
      </c>
      <c r="I7">
        <v>90.858495343856518</v>
      </c>
      <c r="J7">
        <v>178.07322296974698</v>
      </c>
      <c r="L7">
        <f t="shared" si="2"/>
        <v>2491.1744688311082</v>
      </c>
      <c r="M7">
        <f t="shared" si="3"/>
        <v>4882.4434629457919</v>
      </c>
    </row>
    <row r="8" spans="1:13" x14ac:dyDescent="0.3">
      <c r="A8" s="4">
        <v>12.401720880183802</v>
      </c>
      <c r="B8" s="4">
        <v>115.74459225771189</v>
      </c>
      <c r="C8" s="6">
        <v>168.33708607453133</v>
      </c>
      <c r="E8">
        <f t="shared" si="0"/>
        <v>1435.4321265708261</v>
      </c>
      <c r="F8">
        <f t="shared" si="1"/>
        <v>2087.6695552798133</v>
      </c>
      <c r="H8">
        <v>22.913521985588432</v>
      </c>
      <c r="I8">
        <v>127.53643153902304</v>
      </c>
      <c r="J8">
        <v>258.37349142337456</v>
      </c>
      <c r="L8">
        <f t="shared" si="2"/>
        <v>2922.3088280328984</v>
      </c>
      <c r="M8">
        <f t="shared" si="3"/>
        <v>5920.2466762227368</v>
      </c>
    </row>
    <row r="9" spans="1:13" x14ac:dyDescent="0.3">
      <c r="A9" s="4">
        <v>11.033604534579354</v>
      </c>
      <c r="B9" s="4">
        <v>122.48054888933869</v>
      </c>
      <c r="C9" s="6">
        <v>152.16998620267717</v>
      </c>
      <c r="E9">
        <f t="shared" si="0"/>
        <v>1351.4019396231756</v>
      </c>
      <c r="F9">
        <f t="shared" si="1"/>
        <v>1678.9834497927366</v>
      </c>
      <c r="H9">
        <v>22.750646206329748</v>
      </c>
      <c r="I9">
        <v>110.49143855208176</v>
      </c>
      <c r="J9">
        <v>247.68517347321944</v>
      </c>
      <c r="L9">
        <f t="shared" si="2"/>
        <v>2513.7516273268352</v>
      </c>
      <c r="M9">
        <f t="shared" si="3"/>
        <v>5634.9977522426252</v>
      </c>
    </row>
    <row r="10" spans="1:13" x14ac:dyDescent="0.3">
      <c r="A10" s="4">
        <v>9.5892034119119671</v>
      </c>
      <c r="B10" s="4">
        <v>120.80986352790833</v>
      </c>
      <c r="C10" s="6">
        <v>198.35622076438776</v>
      </c>
      <c r="E10">
        <f t="shared" si="0"/>
        <v>1158.4703555344377</v>
      </c>
      <c r="F10">
        <f t="shared" si="1"/>
        <v>1902.0781489278304</v>
      </c>
      <c r="H10">
        <v>20.748963766695852</v>
      </c>
      <c r="I10">
        <v>96.136559116354235</v>
      </c>
      <c r="J10">
        <v>200.3912268138136</v>
      </c>
      <c r="L10">
        <f t="shared" si="2"/>
        <v>1994.7339817600478</v>
      </c>
      <c r="M10">
        <f t="shared" si="3"/>
        <v>4157.9103043235482</v>
      </c>
    </row>
    <row r="11" spans="1:13" x14ac:dyDescent="0.3">
      <c r="A11" s="4">
        <v>9.486222380511208</v>
      </c>
      <c r="B11" s="4">
        <v>120.81642331224232</v>
      </c>
      <c r="C11" s="6">
        <v>225.46782170539581</v>
      </c>
      <c r="E11">
        <f t="shared" si="0"/>
        <v>1146.0914587579091</v>
      </c>
      <c r="F11">
        <f t="shared" si="1"/>
        <v>2138.8378963468363</v>
      </c>
      <c r="H11">
        <v>17.813086741396091</v>
      </c>
      <c r="I11">
        <v>219.1320331244533</v>
      </c>
      <c r="J11">
        <v>486.32320477393722</v>
      </c>
      <c r="L11">
        <f t="shared" si="2"/>
        <v>3903.4179138643681</v>
      </c>
      <c r="M11">
        <f t="shared" si="3"/>
        <v>8662.9174309918781</v>
      </c>
    </row>
    <row r="12" spans="1:13" x14ac:dyDescent="0.3">
      <c r="A12" s="4">
        <v>7.5367346278217155</v>
      </c>
      <c r="B12" s="4">
        <v>116.16389631481916</v>
      </c>
      <c r="C12" s="6">
        <v>188.9620913225059</v>
      </c>
      <c r="E12">
        <f t="shared" si="0"/>
        <v>875.49645985858888</v>
      </c>
      <c r="F12">
        <f t="shared" si="1"/>
        <v>1424.1571370159395</v>
      </c>
      <c r="H12">
        <v>13.243066097733845</v>
      </c>
      <c r="I12">
        <v>152.58388475001718</v>
      </c>
      <c r="J12">
        <v>337.55734837802549</v>
      </c>
      <c r="L12">
        <f t="shared" si="2"/>
        <v>2020.6784711934806</v>
      </c>
      <c r="M12">
        <f t="shared" si="3"/>
        <v>4470.2942763459623</v>
      </c>
    </row>
    <row r="13" spans="1:13" x14ac:dyDescent="0.3">
      <c r="A13" s="4">
        <v>6.8959294805272293</v>
      </c>
      <c r="B13" s="4">
        <v>133.15440499395038</v>
      </c>
      <c r="C13" s="6">
        <v>251.6621350825819</v>
      </c>
      <c r="E13">
        <f t="shared" si="0"/>
        <v>918.2233868598446</v>
      </c>
      <c r="F13">
        <f t="shared" si="1"/>
        <v>1735.4443364484025</v>
      </c>
      <c r="H13">
        <v>13.21643380582168</v>
      </c>
      <c r="I13">
        <v>82.859138830763314</v>
      </c>
      <c r="J13">
        <v>157.58990760689835</v>
      </c>
      <c r="L13">
        <f t="shared" si="2"/>
        <v>1095.1023235641721</v>
      </c>
      <c r="M13">
        <f t="shared" si="3"/>
        <v>2082.7765823521263</v>
      </c>
    </row>
    <row r="14" spans="1:13" x14ac:dyDescent="0.3">
      <c r="A14" s="4">
        <v>6.8659568393495647</v>
      </c>
      <c r="B14" s="4">
        <v>103.8664872077734</v>
      </c>
      <c r="C14" s="6">
        <v>158.10464724620408</v>
      </c>
      <c r="E14">
        <f t="shared" si="0"/>
        <v>713.14281822342582</v>
      </c>
      <c r="F14">
        <f t="shared" si="1"/>
        <v>1085.5396840930252</v>
      </c>
      <c r="H14">
        <v>13.101373048386904</v>
      </c>
      <c r="I14">
        <v>85.523233701961544</v>
      </c>
      <c r="J14">
        <v>163.35822715097214</v>
      </c>
      <c r="L14">
        <f t="shared" si="2"/>
        <v>1120.4717890337736</v>
      </c>
      <c r="M14">
        <f t="shared" si="3"/>
        <v>2140.217074428012</v>
      </c>
    </row>
    <row r="15" spans="1:13" x14ac:dyDescent="0.3">
      <c r="A15" s="4">
        <v>6.3779874564556849</v>
      </c>
      <c r="B15" s="4">
        <v>117.50544966993301</v>
      </c>
      <c r="C15" s="6">
        <v>195.80746326555732</v>
      </c>
      <c r="E15">
        <f t="shared" si="0"/>
        <v>749.44828406001761</v>
      </c>
      <c r="F15">
        <f t="shared" si="1"/>
        <v>1248.8575445881318</v>
      </c>
      <c r="H15">
        <v>10.605523476475355</v>
      </c>
      <c r="I15">
        <v>93.009305068198742</v>
      </c>
      <c r="J15">
        <v>170.79769118137267</v>
      </c>
      <c r="L15">
        <f t="shared" si="2"/>
        <v>986.41236843143997</v>
      </c>
      <c r="M15">
        <f t="shared" si="3"/>
        <v>1811.3989235518357</v>
      </c>
    </row>
    <row r="16" spans="1:13" x14ac:dyDescent="0.3">
      <c r="A16" s="4">
        <v>5.8786222675105364</v>
      </c>
      <c r="B16" s="4">
        <v>80.313223612003384</v>
      </c>
      <c r="C16" s="6">
        <v>113.46138108042406</v>
      </c>
      <c r="E16">
        <f t="shared" si="0"/>
        <v>472.13110470107608</v>
      </c>
      <c r="F16">
        <f t="shared" si="1"/>
        <v>666.99660132187955</v>
      </c>
      <c r="H16">
        <v>8.1915549768517621</v>
      </c>
      <c r="I16">
        <v>74.463170785416381</v>
      </c>
      <c r="J16">
        <v>138.72841096644783</v>
      </c>
      <c r="L16">
        <f t="shared" si="2"/>
        <v>609.96915723944028</v>
      </c>
      <c r="M16">
        <f t="shared" si="3"/>
        <v>1136.4014052829423</v>
      </c>
    </row>
    <row r="17" spans="1:13" x14ac:dyDescent="0.3">
      <c r="A17" s="4">
        <v>5.8346853017028479</v>
      </c>
      <c r="B17" s="4">
        <v>117.49820069180903</v>
      </c>
      <c r="C17" s="6">
        <v>200.15094427183053</v>
      </c>
      <c r="E17">
        <f t="shared" si="0"/>
        <v>685.5650245530295</v>
      </c>
      <c r="F17">
        <f t="shared" si="1"/>
        <v>1167.8177726647955</v>
      </c>
      <c r="H17">
        <v>7.3621268980073182</v>
      </c>
      <c r="I17">
        <v>96.689412101340011</v>
      </c>
      <c r="J17">
        <v>202.5705602923874</v>
      </c>
      <c r="L17">
        <f t="shared" si="2"/>
        <v>711.83972158378958</v>
      </c>
      <c r="M17">
        <f t="shared" si="3"/>
        <v>1491.3501706729985</v>
      </c>
    </row>
    <row r="18" spans="1:13" x14ac:dyDescent="0.3">
      <c r="A18" s="4">
        <v>5.2913580280106771</v>
      </c>
      <c r="B18" s="4">
        <v>77.960775739101194</v>
      </c>
      <c r="C18" s="6">
        <v>108.73212861452672</v>
      </c>
      <c r="E18">
        <f t="shared" si="0"/>
        <v>412.51837657703311</v>
      </c>
      <c r="F18">
        <f t="shared" si="1"/>
        <v>575.34062164716545</v>
      </c>
      <c r="H18">
        <v>7.2761090248206415</v>
      </c>
      <c r="I18">
        <v>58.011060402211555</v>
      </c>
      <c r="J18">
        <v>86.172796418408765</v>
      </c>
      <c r="L18">
        <f t="shared" si="2"/>
        <v>422.09480013194684</v>
      </c>
      <c r="M18">
        <f t="shared" si="3"/>
        <v>627.00266171401586</v>
      </c>
    </row>
    <row r="19" spans="1:13" x14ac:dyDescent="0.3">
      <c r="A19" s="4">
        <v>5.1979289948194491</v>
      </c>
      <c r="B19" s="4">
        <v>116.59022106417902</v>
      </c>
      <c r="C19" s="6">
        <v>172.06909450777027</v>
      </c>
      <c r="E19">
        <f t="shared" si="0"/>
        <v>606.0276905819054</v>
      </c>
      <c r="F19">
        <f t="shared" si="1"/>
        <v>894.40293545426709</v>
      </c>
      <c r="H19">
        <v>6.5237734635693414</v>
      </c>
      <c r="I19">
        <v>133.28765363250892</v>
      </c>
      <c r="J19">
        <v>317.25622409377706</v>
      </c>
      <c r="L19">
        <f t="shared" si="2"/>
        <v>869.53845778918344</v>
      </c>
      <c r="M19">
        <f t="shared" si="3"/>
        <v>2069.707735895191</v>
      </c>
    </row>
    <row r="20" spans="1:13" x14ac:dyDescent="0.3">
      <c r="A20" s="4">
        <v>4.9356694363186762</v>
      </c>
      <c r="B20" s="4">
        <v>141.51636838150603</v>
      </c>
      <c r="C20" s="6">
        <v>259.3822894900465</v>
      </c>
      <c r="E20">
        <f t="shared" si="0"/>
        <v>698.47801415941399</v>
      </c>
      <c r="F20">
        <f t="shared" si="1"/>
        <v>1280.2252385583854</v>
      </c>
      <c r="H20">
        <v>6.4383619957345672</v>
      </c>
      <c r="I20">
        <v>88.863696838814022</v>
      </c>
      <c r="J20">
        <v>176.07842446470448</v>
      </c>
      <c r="L20">
        <f t="shared" si="2"/>
        <v>572.13664852749821</v>
      </c>
      <c r="M20">
        <f t="shared" si="3"/>
        <v>1133.6566363423731</v>
      </c>
    </row>
    <row r="21" spans="1:13" x14ac:dyDescent="0.3">
      <c r="A21" s="4">
        <v>4.6459863913701156</v>
      </c>
      <c r="B21" s="4">
        <v>117.12466997998888</v>
      </c>
      <c r="C21" s="6">
        <v>191.57948697679984</v>
      </c>
      <c r="E21">
        <f t="shared" si="0"/>
        <v>544.15962282074429</v>
      </c>
      <c r="F21">
        <f t="shared" si="1"/>
        <v>890.07568935988036</v>
      </c>
      <c r="H21">
        <v>5.0353305019084473</v>
      </c>
      <c r="I21">
        <v>96.869476787383789</v>
      </c>
      <c r="J21">
        <v>202.75064065793859</v>
      </c>
      <c r="L21">
        <f t="shared" si="2"/>
        <v>487.76983117142589</v>
      </c>
      <c r="M21">
        <f t="shared" si="3"/>
        <v>1020.9164851863972</v>
      </c>
    </row>
    <row r="22" spans="1:13" x14ac:dyDescent="0.3">
      <c r="A22" s="4">
        <v>4.6245108627872469</v>
      </c>
      <c r="B22" s="4">
        <v>123.32617769580582</v>
      </c>
      <c r="C22" s="6">
        <v>155.90199463591614</v>
      </c>
      <c r="E22">
        <f t="shared" si="0"/>
        <v>570.32324842028436</v>
      </c>
      <c r="F22">
        <f t="shared" si="1"/>
        <v>720.97046772399324</v>
      </c>
      <c r="H22">
        <v>4.6530318630811962</v>
      </c>
      <c r="I22">
        <v>96.745113335713214</v>
      </c>
      <c r="J22">
        <v>202.62626936651429</v>
      </c>
      <c r="L22">
        <f t="shared" si="2"/>
        <v>450.15809494847514</v>
      </c>
      <c r="M22">
        <f t="shared" si="3"/>
        <v>942.82648765966428</v>
      </c>
    </row>
    <row r="23" spans="1:13" x14ac:dyDescent="0.3">
      <c r="A23" s="4">
        <v>4.5725843031182194</v>
      </c>
      <c r="B23" s="4">
        <v>141.84057323606231</v>
      </c>
      <c r="C23" s="6">
        <v>199.76769802614871</v>
      </c>
      <c r="E23">
        <f t="shared" si="0"/>
        <v>648.57797872450874</v>
      </c>
      <c r="F23">
        <f t="shared" si="1"/>
        <v>913.45464026442812</v>
      </c>
      <c r="H23">
        <v>4.3815418054421116</v>
      </c>
      <c r="I23">
        <v>66.558840278397398</v>
      </c>
      <c r="J23">
        <v>108.5455112977599</v>
      </c>
      <c r="L23">
        <f t="shared" si="2"/>
        <v>291.63034120154248</v>
      </c>
      <c r="M23">
        <f t="shared" si="3"/>
        <v>475.59669554422402</v>
      </c>
    </row>
    <row r="24" spans="1:13" x14ac:dyDescent="0.3">
      <c r="A24" s="4">
        <v>4.551030735762879</v>
      </c>
      <c r="B24" s="4">
        <v>81.647527988993261</v>
      </c>
      <c r="C24" s="6">
        <v>124.6502340297487</v>
      </c>
      <c r="E24">
        <f t="shared" si="0"/>
        <v>371.58040937696825</v>
      </c>
      <c r="F24">
        <f t="shared" si="1"/>
        <v>567.28704628942228</v>
      </c>
      <c r="H24">
        <v>3.9142139405887519</v>
      </c>
      <c r="I24">
        <v>69.127909143521407</v>
      </c>
      <c r="J24">
        <v>124.01341514767302</v>
      </c>
      <c r="L24">
        <f t="shared" si="2"/>
        <v>270.58142565332412</v>
      </c>
      <c r="M24">
        <f t="shared" si="3"/>
        <v>485.415038391042</v>
      </c>
    </row>
    <row r="25" spans="1:13" x14ac:dyDescent="0.3">
      <c r="A25" s="4">
        <v>4.5261283344370895</v>
      </c>
      <c r="B25" s="4">
        <v>103.13611676471611</v>
      </c>
      <c r="C25" s="6">
        <v>137.41167280573569</v>
      </c>
      <c r="E25">
        <f t="shared" si="0"/>
        <v>466.80730039259367</v>
      </c>
      <c r="F25">
        <f t="shared" si="1"/>
        <v>621.94286576843876</v>
      </c>
      <c r="H25">
        <v>3.6325824137061318</v>
      </c>
      <c r="I25">
        <v>216.22378604793855</v>
      </c>
      <c r="J25">
        <v>505.09254897873285</v>
      </c>
      <c r="L25">
        <f t="shared" si="2"/>
        <v>785.45072262269878</v>
      </c>
      <c r="M25">
        <f t="shared" si="3"/>
        <v>1834.7903107141481</v>
      </c>
    </row>
    <row r="26" spans="1:13" x14ac:dyDescent="0.3">
      <c r="A26" s="4">
        <v>4.4888299386188919</v>
      </c>
      <c r="B26" s="4">
        <v>142.30179188434383</v>
      </c>
      <c r="C26" s="6">
        <v>270.6640705453101</v>
      </c>
      <c r="E26">
        <f t="shared" si="0"/>
        <v>638.76854372955745</v>
      </c>
      <c r="F26">
        <f t="shared" si="1"/>
        <v>1214.9649831722438</v>
      </c>
      <c r="H26">
        <v>3.4290150816291316</v>
      </c>
      <c r="I26">
        <v>96.770165736218274</v>
      </c>
      <c r="J26">
        <v>202.65131392726568</v>
      </c>
      <c r="L26">
        <f t="shared" si="2"/>
        <v>331.82635776124312</v>
      </c>
      <c r="M26">
        <f t="shared" si="3"/>
        <v>694.89441176855371</v>
      </c>
    </row>
    <row r="27" spans="1:13" x14ac:dyDescent="0.3">
      <c r="A27" s="4">
        <v>4.4080714303245259</v>
      </c>
      <c r="B27" s="4">
        <v>151.27482405007407</v>
      </c>
      <c r="C27" s="6">
        <v>282.11188393442558</v>
      </c>
      <c r="E27">
        <f t="shared" si="0"/>
        <v>666.83023002250104</v>
      </c>
      <c r="F27">
        <f t="shared" si="1"/>
        <v>1243.5693357263699</v>
      </c>
      <c r="H27">
        <v>3.0764764870011732</v>
      </c>
      <c r="I27">
        <v>83.528435196919048</v>
      </c>
      <c r="J27">
        <v>161.36342864592964</v>
      </c>
      <c r="L27">
        <f t="shared" si="2"/>
        <v>256.97326687932264</v>
      </c>
      <c r="M27">
        <f t="shared" si="3"/>
        <v>496.43079409109413</v>
      </c>
    </row>
    <row r="28" spans="1:13" x14ac:dyDescent="0.3">
      <c r="A28" s="4">
        <v>4.2385883766341976</v>
      </c>
      <c r="B28" s="4">
        <v>119.69379996397137</v>
      </c>
      <c r="C28" s="6">
        <v>206.90852758986182</v>
      </c>
      <c r="E28">
        <f t="shared" si="0"/>
        <v>507.33274928246783</v>
      </c>
      <c r="F28">
        <f t="shared" si="1"/>
        <v>877.00008006888447</v>
      </c>
      <c r="H28">
        <v>2.9114079829273578</v>
      </c>
      <c r="I28">
        <v>210.21671420996748</v>
      </c>
      <c r="J28">
        <v>474.12477553698545</v>
      </c>
      <c r="L28">
        <f t="shared" si="2"/>
        <v>612.0266198956582</v>
      </c>
      <c r="M28">
        <f t="shared" si="3"/>
        <v>1380.370656402021</v>
      </c>
    </row>
    <row r="29" spans="1:13" x14ac:dyDescent="0.3">
      <c r="A29" s="4">
        <v>3.8498020278316289</v>
      </c>
      <c r="B29" s="4">
        <v>105.66569567869024</v>
      </c>
      <c r="C29" s="6">
        <v>183.88157924796462</v>
      </c>
      <c r="E29">
        <f t="shared" si="0"/>
        <v>406.7920094960615</v>
      </c>
      <c r="F29">
        <f t="shared" si="1"/>
        <v>707.90767666969657</v>
      </c>
      <c r="H29">
        <v>2.8044306203955784</v>
      </c>
      <c r="I29">
        <v>93.752259786525784</v>
      </c>
      <c r="J29">
        <v>164.92396646087082</v>
      </c>
      <c r="L29">
        <f t="shared" si="2"/>
        <v>262.92170807661392</v>
      </c>
      <c r="M29">
        <f t="shared" si="3"/>
        <v>462.5178215799595</v>
      </c>
    </row>
    <row r="30" spans="1:13" x14ac:dyDescent="0.3">
      <c r="A30" s="4">
        <v>3.6238504343834848</v>
      </c>
      <c r="B30" s="4">
        <v>81.273997277173095</v>
      </c>
      <c r="C30" s="6">
        <v>116.07877673471796</v>
      </c>
      <c r="E30">
        <f t="shared" si="0"/>
        <v>294.52481033696586</v>
      </c>
      <c r="F30">
        <f t="shared" si="1"/>
        <v>420.65212549281125</v>
      </c>
      <c r="H30">
        <v>2.7006284597709964</v>
      </c>
      <c r="I30">
        <v>149.67563767350242</v>
      </c>
      <c r="J30">
        <v>356.32669258282107</v>
      </c>
      <c r="L30">
        <f t="shared" si="2"/>
        <v>404.21828683543259</v>
      </c>
      <c r="M30">
        <f t="shared" si="3"/>
        <v>962.30600696523743</v>
      </c>
    </row>
    <row r="31" spans="1:13" x14ac:dyDescent="0.3">
      <c r="A31" s="4">
        <v>3.1371024708864752</v>
      </c>
      <c r="B31" s="4">
        <v>168.60869336992917</v>
      </c>
      <c r="C31" s="6">
        <v>228.57765065611522</v>
      </c>
      <c r="E31">
        <f t="shared" si="0"/>
        <v>528.9427485837449</v>
      </c>
      <c r="F31">
        <f t="shared" si="1"/>
        <v>717.07151266272456</v>
      </c>
      <c r="H31">
        <v>2.518802177350608</v>
      </c>
      <c r="I31">
        <v>88.842445906362101</v>
      </c>
      <c r="J31">
        <v>171.46857156258221</v>
      </c>
      <c r="L31">
        <f t="shared" si="2"/>
        <v>223.77654619009846</v>
      </c>
      <c r="M31">
        <f t="shared" si="3"/>
        <v>431.89541139903059</v>
      </c>
    </row>
    <row r="32" spans="1:13" x14ac:dyDescent="0.3">
      <c r="A32" s="4">
        <v>3.0338814134743188</v>
      </c>
      <c r="B32" s="4">
        <v>103.92682509465196</v>
      </c>
      <c r="C32" s="6">
        <v>159.39474277073029</v>
      </c>
      <c r="E32">
        <f t="shared" si="0"/>
        <v>315.30166301606101</v>
      </c>
      <c r="F32">
        <f t="shared" si="1"/>
        <v>483.58474749763866</v>
      </c>
      <c r="H32">
        <v>2.1874444446920052</v>
      </c>
      <c r="I32">
        <v>57.901587083709998</v>
      </c>
      <c r="J32">
        <v>89.423256218788936</v>
      </c>
      <c r="L32">
        <f t="shared" si="2"/>
        <v>126.6565050051118</v>
      </c>
      <c r="M32">
        <f t="shared" si="3"/>
        <v>195.60840504205967</v>
      </c>
    </row>
    <row r="33" spans="1:13" x14ac:dyDescent="0.3">
      <c r="A33" s="4">
        <v>2.8579750029239221</v>
      </c>
      <c r="B33" s="4">
        <v>115.02087194175512</v>
      </c>
      <c r="C33" s="6">
        <v>192.42278426182966</v>
      </c>
      <c r="E33">
        <f t="shared" si="0"/>
        <v>328.72677682404964</v>
      </c>
      <c r="F33">
        <f t="shared" si="1"/>
        <v>549.93950741333185</v>
      </c>
      <c r="H33">
        <v>2.1787271345924637</v>
      </c>
      <c r="I33">
        <v>456.9481424614292</v>
      </c>
      <c r="J33">
        <v>995.29219800690805</v>
      </c>
      <c r="L33">
        <f t="shared" si="2"/>
        <v>995.56531708233854</v>
      </c>
      <c r="M33">
        <f t="shared" si="3"/>
        <v>2168.470118645826</v>
      </c>
    </row>
    <row r="34" spans="1:13" x14ac:dyDescent="0.3">
      <c r="A34" s="4">
        <v>2.7963715906689686</v>
      </c>
      <c r="B34" s="4">
        <v>151.24970804226356</v>
      </c>
      <c r="C34" s="6">
        <v>280.46027959327336</v>
      </c>
      <c r="E34">
        <f t="shared" si="0"/>
        <v>422.95038666636162</v>
      </c>
      <c r="F34">
        <f t="shared" si="1"/>
        <v>784.27115816570551</v>
      </c>
      <c r="H34">
        <v>2.1701154969186973</v>
      </c>
      <c r="I34">
        <v>91.970263527482288</v>
      </c>
      <c r="J34">
        <v>174.59639310357923</v>
      </c>
      <c r="L34">
        <f t="shared" si="2"/>
        <v>199.58609413668577</v>
      </c>
      <c r="M34">
        <f t="shared" si="3"/>
        <v>378.89433838018607</v>
      </c>
    </row>
    <row r="35" spans="1:13" x14ac:dyDescent="0.3">
      <c r="A35" s="4">
        <v>2.7911914831461218</v>
      </c>
      <c r="B35" s="4">
        <v>132.53312854981286</v>
      </c>
      <c r="C35" s="6">
        <v>238.41428458061392</v>
      </c>
      <c r="E35">
        <f t="shared" si="0"/>
        <v>369.92533964294779</v>
      </c>
      <c r="F35">
        <f t="shared" si="1"/>
        <v>665.45992058178535</v>
      </c>
      <c r="H35">
        <v>2.1644742943835809</v>
      </c>
      <c r="I35">
        <v>143.66856583553138</v>
      </c>
      <c r="J35">
        <v>325.35891914107378</v>
      </c>
      <c r="L35">
        <f t="shared" si="2"/>
        <v>310.96691766196284</v>
      </c>
      <c r="M35">
        <f t="shared" si="3"/>
        <v>704.23101692928026</v>
      </c>
    </row>
    <row r="36" spans="1:13" x14ac:dyDescent="0.3">
      <c r="A36" s="4">
        <v>2.5425591188841281</v>
      </c>
      <c r="B36" s="4">
        <v>106.59753134181433</v>
      </c>
      <c r="C36" s="6">
        <v>181.32830011794937</v>
      </c>
      <c r="E36">
        <f t="shared" si="0"/>
        <v>271.0305253636667</v>
      </c>
      <c r="F36">
        <f t="shared" si="1"/>
        <v>461.03792297665007</v>
      </c>
      <c r="H36">
        <v>2.1627603698384519</v>
      </c>
      <c r="I36">
        <v>90.101057991683987</v>
      </c>
      <c r="J36">
        <v>189.56703538616827</v>
      </c>
      <c r="L36">
        <f t="shared" si="2"/>
        <v>194.86699750493025</v>
      </c>
      <c r="M36">
        <f t="shared" si="3"/>
        <v>409.98807156096819</v>
      </c>
    </row>
    <row r="37" spans="1:13" x14ac:dyDescent="0.3">
      <c r="A37" s="4">
        <v>2.348728483150353</v>
      </c>
      <c r="B37" s="4">
        <v>105.26112947164184</v>
      </c>
      <c r="C37" s="6">
        <v>170.58359572005492</v>
      </c>
      <c r="E37">
        <f t="shared" si="0"/>
        <v>247.22981295862226</v>
      </c>
      <c r="F37">
        <f t="shared" si="1"/>
        <v>400.65455002589761</v>
      </c>
      <c r="H37">
        <v>1.8412582687619761</v>
      </c>
      <c r="I37">
        <v>87.943463121946095</v>
      </c>
      <c r="J37">
        <v>136.87424107309923</v>
      </c>
      <c r="L37">
        <f t="shared" si="2"/>
        <v>161.92662865684716</v>
      </c>
      <c r="M37">
        <f t="shared" si="3"/>
        <v>252.02082815636405</v>
      </c>
    </row>
    <row r="38" spans="1:13" x14ac:dyDescent="0.3">
      <c r="A38" s="4">
        <v>2.1866737289656157</v>
      </c>
      <c r="B38" s="4">
        <v>141.02857722049936</v>
      </c>
      <c r="C38" s="6">
        <v>239.91855477582016</v>
      </c>
      <c r="E38">
        <f t="shared" si="0"/>
        <v>308.38348484146462</v>
      </c>
      <c r="F38">
        <f t="shared" si="1"/>
        <v>524.62360081968404</v>
      </c>
      <c r="H38">
        <v>1.7333888371395005</v>
      </c>
      <c r="I38">
        <v>84.093986153712933</v>
      </c>
      <c r="J38">
        <v>158.59926194442096</v>
      </c>
      <c r="L38">
        <f t="shared" si="2"/>
        <v>145.76757686940971</v>
      </c>
      <c r="M38">
        <f t="shared" si="3"/>
        <v>274.91419023302291</v>
      </c>
    </row>
    <row r="39" spans="1:13" x14ac:dyDescent="0.3">
      <c r="A39" s="4">
        <v>2.0961532014703153</v>
      </c>
      <c r="B39" s="4">
        <v>145.41569091739422</v>
      </c>
      <c r="C39" s="6">
        <v>274.0145499642091</v>
      </c>
      <c r="E39">
        <f t="shared" si="0"/>
        <v>304.81356606051372</v>
      </c>
      <c r="F39">
        <f t="shared" si="1"/>
        <v>574.37647615692458</v>
      </c>
      <c r="H39">
        <v>1.5341133901424655</v>
      </c>
      <c r="I39">
        <v>116.71789616702266</v>
      </c>
      <c r="J39">
        <v>219.52921406807326</v>
      </c>
      <c r="L39">
        <f t="shared" si="2"/>
        <v>179.05848737908741</v>
      </c>
      <c r="M39">
        <f t="shared" si="3"/>
        <v>336.78270682928292</v>
      </c>
    </row>
    <row r="40" spans="1:13" x14ac:dyDescent="0.3">
      <c r="A40" s="4">
        <v>2.0924683051612192</v>
      </c>
      <c r="B40" s="4">
        <v>95.782406636614382</v>
      </c>
      <c r="C40" s="6">
        <v>141.07204707350542</v>
      </c>
      <c r="E40">
        <f t="shared" si="0"/>
        <v>200.42165007917922</v>
      </c>
      <c r="F40">
        <f t="shared" si="1"/>
        <v>295.18878724552161</v>
      </c>
      <c r="H40">
        <v>1.4934886416522204</v>
      </c>
      <c r="I40">
        <v>67.283176023092494</v>
      </c>
      <c r="J40">
        <v>129.32121485057525</v>
      </c>
      <c r="L40">
        <f t="shared" si="2"/>
        <v>100.48665916477566</v>
      </c>
      <c r="M40">
        <f t="shared" si="3"/>
        <v>193.13976550400056</v>
      </c>
    </row>
    <row r="41" spans="1:13" x14ac:dyDescent="0.3">
      <c r="A41" s="4">
        <v>2.0205018547849249</v>
      </c>
      <c r="B41" s="4">
        <v>141.90091112294087</v>
      </c>
      <c r="C41" s="6">
        <v>201.05779355067489</v>
      </c>
      <c r="E41">
        <f t="shared" si="0"/>
        <v>286.71105411957279</v>
      </c>
      <c r="F41">
        <f t="shared" si="1"/>
        <v>406.23764478810313</v>
      </c>
      <c r="H41">
        <v>1.4278551618231177</v>
      </c>
      <c r="I41">
        <v>213.69993415787067</v>
      </c>
      <c r="J41">
        <v>474.8511655112876</v>
      </c>
      <c r="L41">
        <f t="shared" si="2"/>
        <v>305.13255406857604</v>
      </c>
      <c r="M41">
        <f t="shared" si="3"/>
        <v>678.01868777301559</v>
      </c>
    </row>
    <row r="42" spans="1:13" x14ac:dyDescent="0.3">
      <c r="A42" s="4">
        <v>2.0167396184001518</v>
      </c>
      <c r="B42" s="4">
        <v>140.7551261086098</v>
      </c>
      <c r="C42" s="6">
        <v>260.91947818636555</v>
      </c>
      <c r="E42">
        <f t="shared" si="0"/>
        <v>283.86643931614299</v>
      </c>
      <c r="F42">
        <f t="shared" si="1"/>
        <v>526.20664887073758</v>
      </c>
      <c r="H42">
        <v>1.4089392167973074</v>
      </c>
      <c r="I42">
        <v>87.003866168118407</v>
      </c>
      <c r="J42">
        <v>142.48273961170966</v>
      </c>
      <c r="L42">
        <f t="shared" si="2"/>
        <v>122.58315905724649</v>
      </c>
      <c r="M42">
        <f t="shared" si="3"/>
        <v>200.74951955565689</v>
      </c>
    </row>
    <row r="43" spans="1:13" x14ac:dyDescent="0.3">
      <c r="A43" s="4">
        <v>1.9868333575959696</v>
      </c>
      <c r="B43" s="4">
        <v>129.27929716133883</v>
      </c>
      <c r="C43" s="6">
        <v>229.81494093827087</v>
      </c>
      <c r="E43">
        <f t="shared" si="0"/>
        <v>256.85642004670996</v>
      </c>
      <c r="F43">
        <f t="shared" si="1"/>
        <v>456.60399073010416</v>
      </c>
      <c r="H43">
        <v>1.2902861589509484</v>
      </c>
      <c r="I43">
        <v>88.135117023200266</v>
      </c>
      <c r="J43">
        <v>175.34983680933703</v>
      </c>
      <c r="L43">
        <f t="shared" si="2"/>
        <v>113.71952161255741</v>
      </c>
      <c r="M43">
        <f t="shared" si="3"/>
        <v>226.2514674093951</v>
      </c>
    </row>
    <row r="44" spans="1:13" x14ac:dyDescent="0.3">
      <c r="A44" s="4">
        <v>1.9454472008087578</v>
      </c>
      <c r="B44" s="4">
        <v>147.76453385212619</v>
      </c>
      <c r="C44" s="6">
        <v>223.75145490396599</v>
      </c>
      <c r="E44">
        <f t="shared" si="0"/>
        <v>287.46809876142981</v>
      </c>
      <c r="F44">
        <f t="shared" si="1"/>
        <v>435.29664161980764</v>
      </c>
      <c r="H44">
        <v>1.28009185296429</v>
      </c>
      <c r="I44">
        <v>52.356847507986771</v>
      </c>
      <c r="J44">
        <v>81.455819111791214</v>
      </c>
      <c r="L44">
        <f t="shared" si="2"/>
        <v>67.021573941867558</v>
      </c>
      <c r="M44">
        <f t="shared" si="3"/>
        <v>104.27093042153683</v>
      </c>
    </row>
    <row r="45" spans="1:13" x14ac:dyDescent="0.3">
      <c r="A45" s="4">
        <v>1.9055107676695116</v>
      </c>
      <c r="B45" s="4">
        <v>101.11012511149291</v>
      </c>
      <c r="C45" s="6">
        <v>156.46265126225819</v>
      </c>
      <c r="E45">
        <f t="shared" si="0"/>
        <v>192.66643212036121</v>
      </c>
      <c r="F45">
        <f t="shared" si="1"/>
        <v>298.14126671835265</v>
      </c>
      <c r="H45">
        <v>1.2535097573627354</v>
      </c>
      <c r="I45">
        <v>93.739822799745227</v>
      </c>
      <c r="J45">
        <v>126.31563973985553</v>
      </c>
      <c r="L45">
        <f t="shared" si="2"/>
        <v>117.50378253293445</v>
      </c>
      <c r="M45">
        <f t="shared" si="3"/>
        <v>158.337886921425</v>
      </c>
    </row>
    <row r="46" spans="1:13" x14ac:dyDescent="0.3">
      <c r="A46" s="4">
        <v>1.9054697725359802</v>
      </c>
      <c r="B46" s="4">
        <v>111.61366798397002</v>
      </c>
      <c r="C46" s="6">
        <v>186.02191502176055</v>
      </c>
      <c r="E46">
        <f t="shared" si="0"/>
        <v>212.67647054532176</v>
      </c>
      <c r="F46">
        <f t="shared" si="1"/>
        <v>354.45913610322151</v>
      </c>
      <c r="H46">
        <v>1.1926695999668482</v>
      </c>
      <c r="I46">
        <v>120.61451947933016</v>
      </c>
      <c r="J46">
        <v>208.1998098832521</v>
      </c>
      <c r="L46">
        <f t="shared" si="2"/>
        <v>143.85327069760632</v>
      </c>
      <c r="M46">
        <f t="shared" si="3"/>
        <v>248.31358396663214</v>
      </c>
    </row>
    <row r="47" spans="1:13" x14ac:dyDescent="0.3">
      <c r="A47" s="4">
        <v>1.8970346076275746</v>
      </c>
      <c r="B47" s="4">
        <v>103.98174557118323</v>
      </c>
      <c r="C47" s="6">
        <v>141.14368123897461</v>
      </c>
      <c r="E47">
        <f t="shared" si="0"/>
        <v>197.25696991005987</v>
      </c>
      <c r="F47">
        <f t="shared" si="1"/>
        <v>267.75444795828963</v>
      </c>
      <c r="H47">
        <v>1.128911969805813</v>
      </c>
      <c r="I47">
        <v>81.515188566358574</v>
      </c>
      <c r="J47">
        <v>135.35661790909518</v>
      </c>
      <c r="L47">
        <f t="shared" si="2"/>
        <v>92.02347209354015</v>
      </c>
      <c r="M47">
        <f t="shared" si="3"/>
        <v>152.80570615000943</v>
      </c>
    </row>
    <row r="48" spans="1:13" x14ac:dyDescent="0.3">
      <c r="A48" s="4">
        <v>1.8888740542511187</v>
      </c>
      <c r="B48" s="4">
        <v>147.03063801273331</v>
      </c>
      <c r="C48" s="6">
        <v>177.79259479301322</v>
      </c>
      <c r="E48">
        <f t="shared" si="0"/>
        <v>277.72235732224021</v>
      </c>
      <c r="F48">
        <f t="shared" si="1"/>
        <v>335.82781934250522</v>
      </c>
      <c r="H48">
        <v>1.1025200992621649</v>
      </c>
      <c r="I48">
        <v>110.11913303553372</v>
      </c>
      <c r="J48">
        <v>247.31286011691768</v>
      </c>
      <c r="L48">
        <f t="shared" si="2"/>
        <v>121.40855748500017</v>
      </c>
      <c r="M48">
        <f t="shared" si="3"/>
        <v>272.667399084914</v>
      </c>
    </row>
    <row r="49" spans="1:13" x14ac:dyDescent="0.3">
      <c r="A49" s="4">
        <v>1.87022264363668</v>
      </c>
      <c r="B49" s="4">
        <v>104.88759875982166</v>
      </c>
      <c r="C49" s="6">
        <v>162.0121384250242</v>
      </c>
      <c r="E49">
        <f t="shared" si="0"/>
        <v>196.16316223729703</v>
      </c>
      <c r="F49">
        <f t="shared" si="1"/>
        <v>302.9987698264805</v>
      </c>
      <c r="H49">
        <v>1.0222552723980698</v>
      </c>
      <c r="I49">
        <v>105.68819096422443</v>
      </c>
      <c r="J49">
        <v>160.33441414446807</v>
      </c>
      <c r="L49">
        <f t="shared" si="2"/>
        <v>108.04031044339247</v>
      </c>
      <c r="M49">
        <f t="shared" si="3"/>
        <v>163.90270020603813</v>
      </c>
    </row>
    <row r="50" spans="1:13" x14ac:dyDescent="0.3">
      <c r="A50" s="4">
        <v>1.8649047544777204</v>
      </c>
      <c r="B50" s="4">
        <v>139.84047611043439</v>
      </c>
      <c r="C50" s="6">
        <v>257.11844856141835</v>
      </c>
      <c r="E50">
        <f t="shared" si="0"/>
        <v>260.78916876677721</v>
      </c>
      <c r="F50">
        <f t="shared" si="1"/>
        <v>479.50141718612429</v>
      </c>
      <c r="H50">
        <v>1.0055164756281556</v>
      </c>
      <c r="I50">
        <v>95.764253599806182</v>
      </c>
      <c r="J50">
        <v>200.01891345751181</v>
      </c>
      <c r="L50">
        <f t="shared" si="2"/>
        <v>96.292534770838031</v>
      </c>
      <c r="M50">
        <f t="shared" si="3"/>
        <v>201.12231291877035</v>
      </c>
    </row>
    <row r="51" spans="1:13" x14ac:dyDescent="0.3">
      <c r="A51" s="4">
        <v>1.8099390853340083</v>
      </c>
      <c r="B51" s="4">
        <v>109.73044689351964</v>
      </c>
      <c r="C51" s="6">
        <v>148.73504037244777</v>
      </c>
      <c r="E51">
        <f t="shared" si="0"/>
        <v>198.60542468374891</v>
      </c>
      <c r="F51">
        <f t="shared" si="1"/>
        <v>269.20136292882489</v>
      </c>
      <c r="H51">
        <v>1.0040590777070975</v>
      </c>
      <c r="I51">
        <v>142.38430221139024</v>
      </c>
      <c r="J51">
        <v>301.32276888541651</v>
      </c>
      <c r="L51">
        <f t="shared" si="2"/>
        <v>142.96225115833712</v>
      </c>
      <c r="M51">
        <f t="shared" si="3"/>
        <v>302.54586141924017</v>
      </c>
    </row>
    <row r="52" spans="1:13" x14ac:dyDescent="0.3">
      <c r="A52" s="4">
        <v>1.6443044755228584</v>
      </c>
      <c r="B52" s="4">
        <v>138.06512717474388</v>
      </c>
      <c r="C52" s="6">
        <v>250.60398237479791</v>
      </c>
      <c r="E52">
        <f t="shared" si="0"/>
        <v>227.02110652706398</v>
      </c>
      <c r="F52">
        <f t="shared" si="1"/>
        <v>412.06924980273175</v>
      </c>
      <c r="H52">
        <v>0.89351789156114592</v>
      </c>
      <c r="I52">
        <v>63.650593201882643</v>
      </c>
      <c r="J52">
        <v>127.31485550255546</v>
      </c>
      <c r="L52">
        <f t="shared" si="2"/>
        <v>56.872943834362388</v>
      </c>
      <c r="M52">
        <f t="shared" si="3"/>
        <v>113.75810125305532</v>
      </c>
    </row>
    <row r="53" spans="1:13" x14ac:dyDescent="0.3">
      <c r="A53" s="4">
        <v>1.6220927100662266</v>
      </c>
      <c r="B53" s="4">
        <v>119.14724358607845</v>
      </c>
      <c r="C53" s="6">
        <v>200.33563680847456</v>
      </c>
      <c r="E53">
        <f t="shared" si="0"/>
        <v>193.26787524546282</v>
      </c>
      <c r="F53">
        <f t="shared" si="1"/>
        <v>324.96297603350177</v>
      </c>
      <c r="H53">
        <v>0.77622938705917477</v>
      </c>
      <c r="I53">
        <v>96.715648448504751</v>
      </c>
      <c r="J53">
        <v>202.59680447930583</v>
      </c>
      <c r="L53">
        <f t="shared" si="2"/>
        <v>75.073528514213464</v>
      </c>
      <c r="M53">
        <f t="shared" si="3"/>
        <v>157.26159336111903</v>
      </c>
    </row>
    <row r="54" spans="1:13" x14ac:dyDescent="0.3">
      <c r="A54" s="4">
        <v>1.6129366776440293</v>
      </c>
      <c r="B54" s="4">
        <v>106.57241533400385</v>
      </c>
      <c r="C54" s="6">
        <v>179.67669577679715</v>
      </c>
      <c r="E54">
        <f t="shared" si="0"/>
        <v>171.89455751732777</v>
      </c>
      <c r="F54">
        <f t="shared" si="1"/>
        <v>289.80713273628419</v>
      </c>
      <c r="H54">
        <v>0.76402308310980516</v>
      </c>
      <c r="I54">
        <v>117.36299134948683</v>
      </c>
      <c r="J54">
        <v>197.74685532606378</v>
      </c>
      <c r="L54">
        <f t="shared" si="2"/>
        <v>89.668034493824322</v>
      </c>
      <c r="M54">
        <f t="shared" si="3"/>
        <v>151.08316208148784</v>
      </c>
    </row>
    <row r="55" spans="1:13" x14ac:dyDescent="0.3">
      <c r="A55" s="4">
        <v>1.6045069177071127</v>
      </c>
      <c r="B55" s="4">
        <v>148.38339961019511</v>
      </c>
      <c r="C55" s="6">
        <v>286.59320337962731</v>
      </c>
      <c r="E55">
        <f t="shared" si="0"/>
        <v>238.08219114745697</v>
      </c>
      <c r="F55">
        <f t="shared" si="1"/>
        <v>459.84077739045352</v>
      </c>
      <c r="H55">
        <v>0.75406919246188409</v>
      </c>
      <c r="I55">
        <v>110.2991977215775</v>
      </c>
      <c r="J55">
        <v>247.49294048246887</v>
      </c>
      <c r="L55">
        <f t="shared" si="2"/>
        <v>83.17322695510363</v>
      </c>
      <c r="M55">
        <f t="shared" si="3"/>
        <v>186.62680176963244</v>
      </c>
    </row>
    <row r="56" spans="1:13" x14ac:dyDescent="0.3">
      <c r="A56" s="4">
        <v>1.5673716856827014</v>
      </c>
      <c r="B56" s="4">
        <v>80.34452786152697</v>
      </c>
      <c r="C56" s="6">
        <v>115.23787021487048</v>
      </c>
      <c r="E56">
        <f t="shared" si="0"/>
        <v>125.9297380697023</v>
      </c>
      <c r="F56">
        <f t="shared" si="1"/>
        <v>180.62057489316592</v>
      </c>
      <c r="H56">
        <v>0.75183186750473396</v>
      </c>
      <c r="I56">
        <v>119.48927459464748</v>
      </c>
      <c r="J56">
        <v>177.01966868903975</v>
      </c>
      <c r="L56">
        <f t="shared" si="2"/>
        <v>89.835844465279777</v>
      </c>
      <c r="M56">
        <f t="shared" si="3"/>
        <v>133.08902809555005</v>
      </c>
    </row>
    <row r="57" spans="1:13" x14ac:dyDescent="0.3">
      <c r="A57" s="4">
        <v>1.5642042683380168</v>
      </c>
      <c r="B57" s="4">
        <v>143.23521549993075</v>
      </c>
      <c r="C57" s="6">
        <v>212.24664649999951</v>
      </c>
      <c r="E57">
        <f t="shared" si="0"/>
        <v>224.04913546130734</v>
      </c>
      <c r="F57">
        <f t="shared" si="1"/>
        <v>331.99711039572946</v>
      </c>
      <c r="H57">
        <v>0.71612831482212869</v>
      </c>
      <c r="I57">
        <v>57.643521363911589</v>
      </c>
      <c r="J57">
        <v>96.347082060808162</v>
      </c>
      <c r="L57">
        <f t="shared" si="2"/>
        <v>41.280157814751377</v>
      </c>
      <c r="M57">
        <f t="shared" si="3"/>
        <v>68.996873514235901</v>
      </c>
    </row>
    <row r="58" spans="1:13" x14ac:dyDescent="0.3">
      <c r="A58" s="4">
        <v>1.5480783922466799</v>
      </c>
      <c r="B58" s="4">
        <v>144.89309365734704</v>
      </c>
      <c r="C58" s="6">
        <v>265.85055500555598</v>
      </c>
      <c r="E58">
        <f t="shared" si="0"/>
        <v>224.30586747671342</v>
      </c>
      <c r="F58">
        <f t="shared" si="1"/>
        <v>411.55749977088863</v>
      </c>
      <c r="H58">
        <v>0.69681781129611409</v>
      </c>
      <c r="I58">
        <v>110.17483426990692</v>
      </c>
      <c r="J58">
        <v>247.3685691910446</v>
      </c>
      <c r="L58">
        <f t="shared" si="2"/>
        <v>76.771786875868642</v>
      </c>
      <c r="M58">
        <f t="shared" si="3"/>
        <v>172.37082496715504</v>
      </c>
    </row>
    <row r="59" spans="1:13" x14ac:dyDescent="0.3">
      <c r="A59" s="4">
        <v>1.522190903659066</v>
      </c>
      <c r="B59" s="4">
        <v>133.54959896894584</v>
      </c>
      <c r="C59" s="6">
        <v>250.43084072423568</v>
      </c>
      <c r="E59">
        <f t="shared" si="0"/>
        <v>203.28798473784553</v>
      </c>
      <c r="F59">
        <f t="shared" si="1"/>
        <v>381.20354774612395</v>
      </c>
      <c r="H59">
        <v>0.68772351387633535</v>
      </c>
      <c r="I59">
        <v>95.94431828584996</v>
      </c>
      <c r="J59">
        <v>200.19899382306303</v>
      </c>
      <c r="L59">
        <f t="shared" si="2"/>
        <v>65.983163708014274</v>
      </c>
      <c r="M59">
        <f t="shared" si="3"/>
        <v>137.68155550650366</v>
      </c>
    </row>
    <row r="60" spans="1:13" x14ac:dyDescent="0.3">
      <c r="A60" s="4">
        <v>1.5208491869248064</v>
      </c>
      <c r="B60" s="4">
        <v>138.53682649874042</v>
      </c>
      <c r="C60" s="6">
        <v>279.75404354149225</v>
      </c>
      <c r="E60">
        <f t="shared" si="0"/>
        <v>210.69361993975235</v>
      </c>
      <c r="F60">
        <f t="shared" si="1"/>
        <v>425.46370965900536</v>
      </c>
      <c r="H60">
        <v>0.6627980117352763</v>
      </c>
      <c r="I60">
        <v>79.255971885041575</v>
      </c>
      <c r="J60">
        <v>123.05504725627193</v>
      </c>
      <c r="L60">
        <f t="shared" si="2"/>
        <v>52.530700583552516</v>
      </c>
      <c r="M60">
        <f t="shared" si="3"/>
        <v>81.5606406554475</v>
      </c>
    </row>
    <row r="61" spans="1:13" x14ac:dyDescent="0.3">
      <c r="A61" s="4">
        <v>1.5088204217486236</v>
      </c>
      <c r="B61" s="4">
        <v>118.71011771131596</v>
      </c>
      <c r="C61" s="6">
        <v>198.24188894458786</v>
      </c>
      <c r="E61">
        <f t="shared" si="0"/>
        <v>179.1122498710165</v>
      </c>
      <c r="F61">
        <f t="shared" si="1"/>
        <v>299.11141048561683</v>
      </c>
      <c r="H61">
        <v>0.63550931201916683</v>
      </c>
      <c r="I61">
        <v>95.819954834179384</v>
      </c>
      <c r="J61">
        <v>200.07462253163874</v>
      </c>
      <c r="L61">
        <f t="shared" si="2"/>
        <v>60.894473574376981</v>
      </c>
      <c r="M61">
        <f t="shared" si="3"/>
        <v>127.14928571757623</v>
      </c>
    </row>
    <row r="62" spans="1:13" x14ac:dyDescent="0.3">
      <c r="A62" s="4">
        <v>1.4976848893397801</v>
      </c>
      <c r="B62" s="4">
        <v>115.51065116489053</v>
      </c>
      <c r="C62" s="6">
        <v>193.81266476051485</v>
      </c>
      <c r="E62">
        <f t="shared" si="0"/>
        <v>172.998556807455</v>
      </c>
      <c r="F62">
        <f t="shared" si="1"/>
        <v>290.27029937449959</v>
      </c>
      <c r="H62">
        <v>0.6165442440399147</v>
      </c>
      <c r="I62">
        <v>82.799855381305292</v>
      </c>
      <c r="J62">
        <v>160.63484099056217</v>
      </c>
      <c r="L62">
        <f t="shared" si="2"/>
        <v>51.049774242681131</v>
      </c>
      <c r="M62">
        <f t="shared" si="3"/>
        <v>99.038486604998056</v>
      </c>
    </row>
    <row r="63" spans="1:13" x14ac:dyDescent="0.3">
      <c r="A63" s="4">
        <v>1.4409444111724952</v>
      </c>
      <c r="B63" s="4">
        <v>147.53743139131075</v>
      </c>
      <c r="C63" s="6">
        <v>279.02267006489745</v>
      </c>
      <c r="E63">
        <f t="shared" si="0"/>
        <v>212.59323720205467</v>
      </c>
      <c r="F63">
        <f t="shared" si="1"/>
        <v>402.05615702044105</v>
      </c>
      <c r="H63">
        <v>0.59547489910482909</v>
      </c>
      <c r="I63">
        <v>161.4139836628124</v>
      </c>
      <c r="J63">
        <v>244.46874589347067</v>
      </c>
      <c r="L63">
        <f t="shared" si="2"/>
        <v>96.117975635721749</v>
      </c>
      <c r="M63">
        <f t="shared" si="3"/>
        <v>145.57500179519855</v>
      </c>
    </row>
    <row r="64" spans="1:13" x14ac:dyDescent="0.3">
      <c r="A64" s="4">
        <v>1.3521096347772072</v>
      </c>
      <c r="B64" s="4">
        <v>123.01278141123028</v>
      </c>
      <c r="C64" s="6">
        <v>230.55055943115553</v>
      </c>
      <c r="E64">
        <f t="shared" si="0"/>
        <v>166.326766946867</v>
      </c>
      <c r="F64">
        <f t="shared" si="1"/>
        <v>311.72963271014055</v>
      </c>
      <c r="H64">
        <v>0.51420603416693211</v>
      </c>
      <c r="I64">
        <v>74.395390675122627</v>
      </c>
      <c r="J64">
        <v>111.55732634291401</v>
      </c>
      <c r="L64">
        <f t="shared" si="2"/>
        <v>38.254558799354371</v>
      </c>
      <c r="M64">
        <f t="shared" si="3"/>
        <v>57.363450361056039</v>
      </c>
    </row>
    <row r="65" spans="1:13" x14ac:dyDescent="0.3">
      <c r="A65" s="4">
        <v>1.3231896495167348</v>
      </c>
      <c r="B65" s="4">
        <v>167.2533831896277</v>
      </c>
      <c r="C65" s="6">
        <v>271.47799171821549</v>
      </c>
      <c r="E65">
        <f t="shared" si="0"/>
        <v>221.30794548317161</v>
      </c>
      <c r="F65">
        <f t="shared" si="1"/>
        <v>359.21686871313261</v>
      </c>
      <c r="H65">
        <v>0.51351438253414017</v>
      </c>
      <c r="I65">
        <v>110.19988667041198</v>
      </c>
      <c r="J65">
        <v>247.39361375179595</v>
      </c>
      <c r="L65">
        <f t="shared" si="2"/>
        <v>56.589226758888834</v>
      </c>
      <c r="M65">
        <f t="shared" si="3"/>
        <v>127.04017880864306</v>
      </c>
    </row>
    <row r="66" spans="1:13" x14ac:dyDescent="0.3">
      <c r="A66" s="4">
        <v>1.3148526765507995</v>
      </c>
      <c r="B66" s="4">
        <v>169.45432217639626</v>
      </c>
      <c r="C66" s="6">
        <v>232.30965908935417</v>
      </c>
      <c r="E66">
        <f t="shared" si="0"/>
        <v>222.80746906673613</v>
      </c>
      <c r="F66">
        <f t="shared" si="1"/>
        <v>305.45297704224112</v>
      </c>
      <c r="H66">
        <v>0.46833356820934569</v>
      </c>
      <c r="I66">
        <v>95.845007234684445</v>
      </c>
      <c r="J66">
        <v>200.09966709239006</v>
      </c>
      <c r="L66">
        <f t="shared" si="2"/>
        <v>44.887434233270319</v>
      </c>
      <c r="M66">
        <f t="shared" si="3"/>
        <v>93.713391086881231</v>
      </c>
    </row>
    <row r="67" spans="1:13" x14ac:dyDescent="0.3">
      <c r="A67" s="4">
        <v>1.3026818443813681</v>
      </c>
      <c r="B67" s="4">
        <v>164.96702069368615</v>
      </c>
      <c r="C67" s="6">
        <v>328.54247688317139</v>
      </c>
      <c r="E67">
        <f t="shared" si="0"/>
        <v>214.89954277935041</v>
      </c>
      <c r="F67">
        <f t="shared" si="1"/>
        <v>427.98631974379271</v>
      </c>
      <c r="H67">
        <v>0.46579997403296147</v>
      </c>
      <c r="I67">
        <v>148.10165321848052</v>
      </c>
      <c r="J67">
        <v>303.78954632884938</v>
      </c>
      <c r="L67">
        <f t="shared" si="2"/>
        <v>68.985746223406892</v>
      </c>
      <c r="M67">
        <f t="shared" si="3"/>
        <v>141.50516279146319</v>
      </c>
    </row>
    <row r="68" spans="1:13" x14ac:dyDescent="0.3">
      <c r="A68" s="4">
        <v>1.2663361046943464</v>
      </c>
      <c r="B68" s="4">
        <v>103.29847540553125</v>
      </c>
      <c r="C68" s="6">
        <v>167.56371558656269</v>
      </c>
      <c r="E68">
        <f t="shared" ref="E68:E131" si="4">A68*B68</f>
        <v>130.8105889659052</v>
      </c>
      <c r="F68">
        <f t="shared" ref="F68:F131" si="5">C68*A68</f>
        <v>212.19198288399915</v>
      </c>
      <c r="H68">
        <v>0.44162379982890343</v>
      </c>
      <c r="I68">
        <v>120.98301521332849</v>
      </c>
      <c r="J68">
        <v>271.86862465148226</v>
      </c>
      <c r="L68">
        <f t="shared" ref="L68:L131" si="6">H68*I68</f>
        <v>53.428978893268159</v>
      </c>
      <c r="M68">
        <f t="shared" ref="M68:M131" si="7">J68*H68</f>
        <v>120.06365507284548</v>
      </c>
    </row>
    <row r="69" spans="1:13" x14ac:dyDescent="0.3">
      <c r="A69" s="4">
        <v>1.2455293419002373</v>
      </c>
      <c r="B69" s="4">
        <v>142.86168478811058</v>
      </c>
      <c r="C69" s="6">
        <v>203.67518920496877</v>
      </c>
      <c r="E69">
        <f t="shared" si="4"/>
        <v>177.93842023689453</v>
      </c>
      <c r="F69">
        <f t="shared" si="5"/>
        <v>253.68342437187107</v>
      </c>
      <c r="H69">
        <v>0.36189989789136234</v>
      </c>
      <c r="I69">
        <v>100.48548048287833</v>
      </c>
      <c r="J69">
        <v>204.42235296399187</v>
      </c>
      <c r="L69">
        <f t="shared" si="6"/>
        <v>36.365685126318148</v>
      </c>
      <c r="M69">
        <f t="shared" si="7"/>
        <v>73.980428664380696</v>
      </c>
    </row>
    <row r="70" spans="1:13" x14ac:dyDescent="0.3">
      <c r="A70" s="4">
        <v>1.2436028084443933</v>
      </c>
      <c r="B70" s="4">
        <v>113.74370649607172</v>
      </c>
      <c r="C70" s="6">
        <v>195.18776010492073</v>
      </c>
      <c r="E70">
        <f t="shared" si="4"/>
        <v>141.45199284138957</v>
      </c>
      <c r="F70">
        <f t="shared" si="5"/>
        <v>242.73604664044993</v>
      </c>
      <c r="H70">
        <v>0.3564010786117251</v>
      </c>
      <c r="I70">
        <v>139.86796728033568</v>
      </c>
      <c r="J70">
        <v>202.72330419329359</v>
      </c>
      <c r="L70">
        <f t="shared" si="6"/>
        <v>49.849094401941109</v>
      </c>
      <c r="M70">
        <f t="shared" si="7"/>
        <v>72.250804274222688</v>
      </c>
    </row>
    <row r="71" spans="1:13" x14ac:dyDescent="0.3">
      <c r="A71" s="4">
        <v>1.2207229258597181</v>
      </c>
      <c r="B71" s="4">
        <v>99.130908606650721</v>
      </c>
      <c r="C71" s="6">
        <v>135.28967947704587</v>
      </c>
      <c r="E71">
        <f t="shared" si="4"/>
        <v>121.01137279744297</v>
      </c>
      <c r="F71">
        <f t="shared" si="5"/>
        <v>165.15121336984288</v>
      </c>
      <c r="H71">
        <v>0.3444647624917252</v>
      </c>
      <c r="I71">
        <v>85.1323425105127</v>
      </c>
      <c r="J71">
        <v>196.36791440940044</v>
      </c>
      <c r="L71">
        <f t="shared" si="6"/>
        <v>29.325092143247957</v>
      </c>
      <c r="M71">
        <f t="shared" si="7"/>
        <v>67.641826998029543</v>
      </c>
    </row>
    <row r="72" spans="1:13" x14ac:dyDescent="0.3">
      <c r="A72" s="4">
        <v>1.1933367806418573</v>
      </c>
      <c r="B72" s="4">
        <v>121.9123088205435</v>
      </c>
      <c r="C72" s="6">
        <v>207.66595804590048</v>
      </c>
      <c r="E72">
        <f t="shared" si="4"/>
        <v>145.48244212852327</v>
      </c>
      <c r="F72">
        <f t="shared" si="5"/>
        <v>247.81542582340188</v>
      </c>
      <c r="H72">
        <v>0.32343180600173582</v>
      </c>
      <c r="I72">
        <v>150.15179175383054</v>
      </c>
      <c r="J72">
        <v>305.8396848641994</v>
      </c>
      <c r="L72">
        <f t="shared" si="6"/>
        <v>48.563865181337952</v>
      </c>
      <c r="M72">
        <f t="shared" si="7"/>
        <v>98.918281622629763</v>
      </c>
    </row>
    <row r="73" spans="1:13" x14ac:dyDescent="0.3">
      <c r="A73" s="4">
        <v>1.1568185075539077</v>
      </c>
      <c r="B73" s="4">
        <v>144.97898315950749</v>
      </c>
      <c r="C73" s="6">
        <v>257.74610243835275</v>
      </c>
      <c r="E73">
        <f t="shared" si="4"/>
        <v>167.71437092526457</v>
      </c>
      <c r="F73">
        <f t="shared" si="5"/>
        <v>298.16546155057182</v>
      </c>
      <c r="H73">
        <v>0.31727459390003787</v>
      </c>
      <c r="I73">
        <v>124.95526755556962</v>
      </c>
      <c r="J73">
        <v>274.9297620799195</v>
      </c>
      <c r="L73">
        <f t="shared" si="6"/>
        <v>39.645131769363928</v>
      </c>
      <c r="M73">
        <f t="shared" si="7"/>
        <v>87.228228614940491</v>
      </c>
    </row>
    <row r="74" spans="1:13" x14ac:dyDescent="0.3">
      <c r="A74" s="4">
        <v>1.1465429682993999</v>
      </c>
      <c r="B74" s="4">
        <v>145.24467349018232</v>
      </c>
      <c r="C74" s="6">
        <v>276.70785779648406</v>
      </c>
      <c r="E74">
        <f t="shared" si="4"/>
        <v>166.52925907311081</v>
      </c>
      <c r="F74">
        <f t="shared" si="5"/>
        <v>317.25744862974909</v>
      </c>
      <c r="H74">
        <v>0.31614888216290638</v>
      </c>
      <c r="I74">
        <v>132.91534811596085</v>
      </c>
      <c r="J74">
        <v>316.88391073747528</v>
      </c>
      <c r="L74">
        <f t="shared" si="6"/>
        <v>42.02103872915459</v>
      </c>
      <c r="M74">
        <f t="shared" si="7"/>
        <v>100.18249415506301</v>
      </c>
    </row>
    <row r="75" spans="1:13" x14ac:dyDescent="0.3">
      <c r="A75" s="4">
        <v>1.1334266277231109</v>
      </c>
      <c r="B75" s="4">
        <v>125.65462835220629</v>
      </c>
      <c r="C75" s="6">
        <v>214.49981781723176</v>
      </c>
      <c r="E75">
        <f t="shared" si="4"/>
        <v>142.42030167104195</v>
      </c>
      <c r="F75">
        <f t="shared" si="5"/>
        <v>243.11980515580663</v>
      </c>
      <c r="H75">
        <v>0.31330048886820805</v>
      </c>
      <c r="I75">
        <v>89.262369342555218</v>
      </c>
      <c r="J75">
        <v>163.27388568465165</v>
      </c>
      <c r="L75">
        <f t="shared" si="6"/>
        <v>27.965943952557097</v>
      </c>
      <c r="M75">
        <f t="shared" si="7"/>
        <v>51.153788204413274</v>
      </c>
    </row>
    <row r="76" spans="1:13" x14ac:dyDescent="0.3">
      <c r="A76" s="4">
        <v>1.1213098385715057</v>
      </c>
      <c r="B76" s="4">
        <v>145.3362958623612</v>
      </c>
      <c r="C76" s="6">
        <v>276.21269238538946</v>
      </c>
      <c r="E76">
        <f t="shared" si="4"/>
        <v>162.96701845200482</v>
      </c>
      <c r="F76">
        <f t="shared" si="5"/>
        <v>309.72000951006203</v>
      </c>
      <c r="H76">
        <v>0.31018991236965121</v>
      </c>
      <c r="I76">
        <v>85.559151967772593</v>
      </c>
      <c r="J76">
        <v>156.55695722520784</v>
      </c>
      <c r="L76">
        <f t="shared" si="6"/>
        <v>26.539585851305052</v>
      </c>
      <c r="M76">
        <f t="shared" si="7"/>
        <v>48.562388842546454</v>
      </c>
    </row>
    <row r="77" spans="1:13" x14ac:dyDescent="0.3">
      <c r="A77" s="4">
        <v>1.0703420298559649</v>
      </c>
      <c r="B77" s="4">
        <v>147.21251406513733</v>
      </c>
      <c r="C77" s="6">
        <v>269.60591783752614</v>
      </c>
      <c r="E77">
        <f t="shared" si="4"/>
        <v>157.56774112467889</v>
      </c>
      <c r="F77">
        <f t="shared" si="5"/>
        <v>288.57054535939824</v>
      </c>
      <c r="H77">
        <v>0.3081640704858728</v>
      </c>
      <c r="I77">
        <v>92.133694736139176</v>
      </c>
      <c r="J77">
        <v>159.12223633332658</v>
      </c>
      <c r="L77">
        <f t="shared" si="6"/>
        <v>28.392294398791481</v>
      </c>
      <c r="M77">
        <f t="shared" si="7"/>
        <v>49.035756053292964</v>
      </c>
    </row>
    <row r="78" spans="1:13" x14ac:dyDescent="0.3">
      <c r="A78" s="4">
        <v>1.0660064410894847</v>
      </c>
      <c r="B78" s="4">
        <v>116.31137127642272</v>
      </c>
      <c r="C78" s="6">
        <v>188.65446255081093</v>
      </c>
      <c r="E78">
        <f t="shared" si="4"/>
        <v>123.9886709526171</v>
      </c>
      <c r="F78">
        <f t="shared" si="5"/>
        <v>201.10687221943942</v>
      </c>
      <c r="H78">
        <v>0.26665421738266559</v>
      </c>
      <c r="I78">
        <v>87.365747205501435</v>
      </c>
      <c r="J78">
        <v>164.07762455626968</v>
      </c>
      <c r="L78">
        <f t="shared" si="6"/>
        <v>23.296444947134788</v>
      </c>
      <c r="M78">
        <f t="shared" si="7"/>
        <v>43.751990566058929</v>
      </c>
    </row>
    <row r="79" spans="1:13" x14ac:dyDescent="0.3">
      <c r="A79" s="4">
        <v>1.0631221520652616</v>
      </c>
      <c r="B79" s="4">
        <v>113.46445439033172</v>
      </c>
      <c r="C79" s="6">
        <v>184.63616106467674</v>
      </c>
      <c r="E79">
        <f t="shared" si="4"/>
        <v>120.62657493436018</v>
      </c>
      <c r="F79">
        <f t="shared" si="5"/>
        <v>196.29079290014741</v>
      </c>
      <c r="H79">
        <v>0.2285533895003482</v>
      </c>
      <c r="I79">
        <v>72.439418690395698</v>
      </c>
      <c r="J79">
        <v>116.21222881748565</v>
      </c>
      <c r="L79">
        <f t="shared" si="6"/>
        <v>16.556274675124811</v>
      </c>
      <c r="M79">
        <f t="shared" si="7"/>
        <v>26.560698797626387</v>
      </c>
    </row>
    <row r="80" spans="1:13" x14ac:dyDescent="0.3">
      <c r="A80" s="4">
        <v>1.0454670653839457</v>
      </c>
      <c r="B80" s="4">
        <v>140.65856697265696</v>
      </c>
      <c r="C80" s="6">
        <v>284.76216364218061</v>
      </c>
      <c r="E80">
        <f t="shared" si="4"/>
        <v>147.05389923401486</v>
      </c>
      <c r="F80">
        <f t="shared" si="5"/>
        <v>297.70946355537347</v>
      </c>
      <c r="H80">
        <v>0.21623019156777445</v>
      </c>
      <c r="I80">
        <v>133.09541280200466</v>
      </c>
      <c r="J80">
        <v>317.06399110302647</v>
      </c>
      <c r="L80">
        <f t="shared" si="6"/>
        <v>28.779246606969487</v>
      </c>
      <c r="M80">
        <f t="shared" si="7"/>
        <v>68.558807535450555</v>
      </c>
    </row>
    <row r="81" spans="1:13" x14ac:dyDescent="0.3">
      <c r="A81" s="4">
        <v>1.0332768211860639</v>
      </c>
      <c r="B81" s="4">
        <v>125.5494061627965</v>
      </c>
      <c r="C81" s="6">
        <v>214.93572596840318</v>
      </c>
      <c r="E81">
        <f t="shared" si="4"/>
        <v>129.72729130169239</v>
      </c>
      <c r="F81">
        <f t="shared" si="5"/>
        <v>222.08810368795056</v>
      </c>
      <c r="H81">
        <v>0.21459189062034056</v>
      </c>
      <c r="I81">
        <v>118.2899119231398</v>
      </c>
      <c r="J81">
        <v>151.93824833019158</v>
      </c>
      <c r="L81">
        <f t="shared" si="6"/>
        <v>25.384055840900135</v>
      </c>
      <c r="M81">
        <f t="shared" si="7"/>
        <v>32.604715966718615</v>
      </c>
    </row>
    <row r="82" spans="1:13" x14ac:dyDescent="0.3">
      <c r="A82" s="4">
        <v>1.0170910936217297</v>
      </c>
      <c r="B82" s="4">
        <v>127.90534165172728</v>
      </c>
      <c r="C82" s="6">
        <v>217.94465247201987</v>
      </c>
      <c r="E82">
        <f t="shared" si="4"/>
        <v>130.09138382061627</v>
      </c>
      <c r="F82">
        <f t="shared" si="5"/>
        <v>221.66956493177449</v>
      </c>
      <c r="H82">
        <v>0.20447522886979641</v>
      </c>
      <c r="I82">
        <v>91.392407854656909</v>
      </c>
      <c r="J82">
        <v>172.4397307678118</v>
      </c>
      <c r="L82">
        <f t="shared" si="6"/>
        <v>18.68748351304275</v>
      </c>
      <c r="M82">
        <f t="shared" si="7"/>
        <v>35.259653414994389</v>
      </c>
    </row>
    <row r="83" spans="1:13" x14ac:dyDescent="0.3">
      <c r="A83" s="4">
        <v>1.0094631878596374</v>
      </c>
      <c r="B83" s="4">
        <v>111.05139349454603</v>
      </c>
      <c r="C83" s="6">
        <v>152.94236660024598</v>
      </c>
      <c r="E83">
        <f t="shared" si="4"/>
        <v>112.10229369325944</v>
      </c>
      <c r="F83">
        <f t="shared" si="5"/>
        <v>154.38968894708162</v>
      </c>
      <c r="H83">
        <v>0.1998132934354544</v>
      </c>
      <c r="I83">
        <v>132.97104935033406</v>
      </c>
      <c r="J83">
        <v>316.9396198116022</v>
      </c>
      <c r="L83">
        <f t="shared" si="6"/>
        <v>26.569383302258586</v>
      </c>
      <c r="M83">
        <f t="shared" si="7"/>
        <v>63.328749254737026</v>
      </c>
    </row>
    <row r="84" spans="1:13" x14ac:dyDescent="0.3">
      <c r="A84" s="4">
        <v>0.99530922679832656</v>
      </c>
      <c r="B84" s="4">
        <v>117.69900145892889</v>
      </c>
      <c r="C84" s="6">
        <v>204.91372908481935</v>
      </c>
      <c r="E84">
        <f t="shared" si="4"/>
        <v>117.14690213702163</v>
      </c>
      <c r="F84">
        <f t="shared" si="5"/>
        <v>203.95252525577331</v>
      </c>
      <c r="H84">
        <v>0.19178408221523568</v>
      </c>
      <c r="I84">
        <v>146.72129560460752</v>
      </c>
      <c r="J84">
        <v>222.77240127343157</v>
      </c>
      <c r="L84">
        <f t="shared" si="6"/>
        <v>28.138809018959947</v>
      </c>
      <c r="M84">
        <f t="shared" si="7"/>
        <v>42.724200521109275</v>
      </c>
    </row>
    <row r="85" spans="1:13" x14ac:dyDescent="0.3">
      <c r="A85" s="4">
        <v>0.97178871980031545</v>
      </c>
      <c r="B85" s="4">
        <v>184.23808481106215</v>
      </c>
      <c r="C85" s="6">
        <v>365.72301119932388</v>
      </c>
      <c r="E85">
        <f t="shared" si="4"/>
        <v>179.04049257700402</v>
      </c>
      <c r="F85">
        <f t="shared" si="5"/>
        <v>355.40549685490737</v>
      </c>
      <c r="H85">
        <v>0.1821638829328549</v>
      </c>
      <c r="I85">
        <v>102.11236965680341</v>
      </c>
      <c r="J85">
        <v>202.44188922243612</v>
      </c>
      <c r="L85">
        <f t="shared" si="6"/>
        <v>18.60118575215834</v>
      </c>
      <c r="M85">
        <f t="shared" si="7"/>
        <v>36.877600609021833</v>
      </c>
    </row>
    <row r="86" spans="1:13" x14ac:dyDescent="0.3">
      <c r="A86" s="4">
        <v>0.97018421661368848</v>
      </c>
      <c r="B86" s="4">
        <v>94.80963679868843</v>
      </c>
      <c r="C86" s="6">
        <v>136.99837159024401</v>
      </c>
      <c r="E86">
        <f t="shared" si="4"/>
        <v>91.982813204963861</v>
      </c>
      <c r="F86">
        <f t="shared" si="5"/>
        <v>132.91365781863186</v>
      </c>
      <c r="H86">
        <v>0.17806653258782035</v>
      </c>
      <c r="I86">
        <v>51.60380177193349</v>
      </c>
      <c r="J86">
        <v>89.383523752048831</v>
      </c>
      <c r="L86">
        <f t="shared" si="6"/>
        <v>9.1889100498774159</v>
      </c>
      <c r="M86">
        <f t="shared" si="7"/>
        <v>15.916214145008418</v>
      </c>
    </row>
    <row r="87" spans="1:13" x14ac:dyDescent="0.3">
      <c r="A87" s="4">
        <v>0.94664369492102196</v>
      </c>
      <c r="B87" s="4">
        <v>224.8873796425753</v>
      </c>
      <c r="C87" s="6">
        <v>473.26660391523421</v>
      </c>
      <c r="E87">
        <f t="shared" si="4"/>
        <v>212.88822000595408</v>
      </c>
      <c r="F87">
        <f t="shared" si="5"/>
        <v>448.01484661304113</v>
      </c>
      <c r="H87">
        <v>0.17777383763814214</v>
      </c>
      <c r="I87">
        <v>108.74594399316129</v>
      </c>
      <c r="J87">
        <v>242.30127609970666</v>
      </c>
      <c r="L87">
        <f t="shared" si="6"/>
        <v>19.332183791246752</v>
      </c>
      <c r="M87">
        <f t="shared" si="7"/>
        <v>43.074827716863901</v>
      </c>
    </row>
    <row r="88" spans="1:13" x14ac:dyDescent="0.3">
      <c r="A88" s="4">
        <v>0.94020595768142812</v>
      </c>
      <c r="B88" s="4">
        <v>132.26927485060736</v>
      </c>
      <c r="C88" s="6">
        <v>231.50311976467989</v>
      </c>
      <c r="E88">
        <f t="shared" si="4"/>
        <v>124.36036023274333</v>
      </c>
      <c r="F88">
        <f t="shared" si="5"/>
        <v>217.6606124245892</v>
      </c>
      <c r="H88">
        <v>0.17527454066430437</v>
      </c>
      <c r="I88">
        <v>93.96007263500789</v>
      </c>
      <c r="J88">
        <v>165.90643321370203</v>
      </c>
      <c r="L88">
        <f t="shared" si="6"/>
        <v>16.468808571885681</v>
      </c>
      <c r="M88">
        <f t="shared" si="7"/>
        <v>29.079173874784715</v>
      </c>
    </row>
    <row r="89" spans="1:13" x14ac:dyDescent="0.3">
      <c r="A89" s="4">
        <v>0.93079782130348576</v>
      </c>
      <c r="B89" s="4">
        <v>86.061636117727716</v>
      </c>
      <c r="C89" s="6">
        <v>132.1652478038186</v>
      </c>
      <c r="E89">
        <f t="shared" si="4"/>
        <v>80.105983396194333</v>
      </c>
      <c r="F89">
        <f t="shared" si="5"/>
        <v>123.01912470782966</v>
      </c>
      <c r="H89">
        <v>0.16438105675842962</v>
      </c>
      <c r="I89">
        <v>131.7949670895018</v>
      </c>
      <c r="J89">
        <v>174.90700553464757</v>
      </c>
      <c r="L89">
        <f t="shared" si="6"/>
        <v>21.664595965614758</v>
      </c>
      <c r="M89">
        <f t="shared" si="7"/>
        <v>28.751398404237865</v>
      </c>
    </row>
    <row r="90" spans="1:13" x14ac:dyDescent="0.3">
      <c r="A90" s="4">
        <v>0.84197577440409077</v>
      </c>
      <c r="B90" s="4">
        <v>111.67400587084857</v>
      </c>
      <c r="C90" s="6">
        <v>187.31201054628673</v>
      </c>
      <c r="E90">
        <f t="shared" si="4"/>
        <v>94.026807573914709</v>
      </c>
      <c r="F90">
        <f t="shared" si="5"/>
        <v>157.712175134897</v>
      </c>
      <c r="H90">
        <v>0.15624116852677616</v>
      </c>
      <c r="I90">
        <v>55.286367951368263</v>
      </c>
      <c r="J90">
        <v>117.00531116319796</v>
      </c>
      <c r="L90">
        <f t="shared" si="6"/>
        <v>8.6380067323230847</v>
      </c>
      <c r="M90">
        <f t="shared" si="7"/>
        <v>18.281046539977098</v>
      </c>
    </row>
    <row r="91" spans="1:13" x14ac:dyDescent="0.3">
      <c r="A91" s="4">
        <v>0.82923094215641413</v>
      </c>
      <c r="B91" s="4">
        <v>77.613781687515939</v>
      </c>
      <c r="C91" s="6">
        <v>109.13545082259489</v>
      </c>
      <c r="E91">
        <f t="shared" si="4"/>
        <v>64.359749313061087</v>
      </c>
      <c r="F91">
        <f t="shared" si="5"/>
        <v>90.498492708285369</v>
      </c>
      <c r="H91">
        <v>0.1561354374871371</v>
      </c>
      <c r="I91">
        <v>87.186041141697672</v>
      </c>
      <c r="J91">
        <v>154.57649348365209</v>
      </c>
      <c r="L91">
        <f t="shared" si="6"/>
        <v>13.6128306764305</v>
      </c>
      <c r="M91">
        <f t="shared" si="7"/>
        <v>24.134868435297616</v>
      </c>
    </row>
    <row r="92" spans="1:13" x14ac:dyDescent="0.3">
      <c r="A92" s="4">
        <v>0.80971089101421967</v>
      </c>
      <c r="B92" s="4">
        <v>142.16529019234309</v>
      </c>
      <c r="C92" s="6">
        <v>268.3559766735932</v>
      </c>
      <c r="E92">
        <f t="shared" si="4"/>
        <v>115.11278379293724</v>
      </c>
      <c r="F92">
        <f t="shared" si="5"/>
        <v>217.29075698136631</v>
      </c>
      <c r="H92">
        <v>0.14725082846280202</v>
      </c>
      <c r="I92">
        <v>132.99610175083913</v>
      </c>
      <c r="J92">
        <v>316.96466437235358</v>
      </c>
      <c r="L92">
        <f t="shared" si="6"/>
        <v>19.583786165134175</v>
      </c>
      <c r="M92">
        <f t="shared" si="7"/>
        <v>46.673309422263053</v>
      </c>
    </row>
    <row r="93" spans="1:13" x14ac:dyDescent="0.3">
      <c r="A93" s="4">
        <v>0.79804778856578196</v>
      </c>
      <c r="B93" s="4">
        <v>128.42010172750358</v>
      </c>
      <c r="C93" s="6">
        <v>208.99314150702449</v>
      </c>
      <c r="E93">
        <f t="shared" si="4"/>
        <v>102.48537819102698</v>
      </c>
      <c r="F93">
        <f t="shared" si="5"/>
        <v>166.78651440509643</v>
      </c>
      <c r="H93">
        <v>0.13391668429933645</v>
      </c>
      <c r="I93">
        <v>40.360039436262525</v>
      </c>
      <c r="J93">
        <v>69.139915424413914</v>
      </c>
      <c r="L93">
        <f t="shared" si="6"/>
        <v>5.4048826594947377</v>
      </c>
      <c r="M93">
        <f t="shared" si="7"/>
        <v>9.2589882263740613</v>
      </c>
    </row>
    <row r="94" spans="1:13" x14ac:dyDescent="0.3">
      <c r="A94" s="4">
        <v>0.7952239187629857</v>
      </c>
      <c r="B94" s="4">
        <v>147.10072363342402</v>
      </c>
      <c r="C94" s="6">
        <v>262.75422253904111</v>
      </c>
      <c r="E94">
        <f t="shared" si="4"/>
        <v>116.9780139006424</v>
      </c>
      <c r="F94">
        <f t="shared" si="5"/>
        <v>208.9484425190179</v>
      </c>
      <c r="H94">
        <v>0.13025381861916685</v>
      </c>
      <c r="I94">
        <v>106.08424245772557</v>
      </c>
      <c r="J94">
        <v>202.67947077546941</v>
      </c>
      <c r="L94">
        <f t="shared" si="6"/>
        <v>13.817877675440306</v>
      </c>
      <c r="M94">
        <f t="shared" si="7"/>
        <v>26.399775024216723</v>
      </c>
    </row>
    <row r="95" spans="1:13" x14ac:dyDescent="0.3">
      <c r="A95" s="4">
        <v>0.79219382973678876</v>
      </c>
      <c r="B95" s="4">
        <v>128.43554109914041</v>
      </c>
      <c r="C95" s="6">
        <v>225.42750011257834</v>
      </c>
      <c r="E95">
        <f t="shared" si="4"/>
        <v>101.74584317764477</v>
      </c>
      <c r="F95">
        <f t="shared" si="5"/>
        <v>178.58227464217381</v>
      </c>
      <c r="H95">
        <v>0.12376733753876579</v>
      </c>
      <c r="I95">
        <v>85.765968186237359</v>
      </c>
      <c r="J95">
        <v>201.24189976932118</v>
      </c>
      <c r="L95">
        <f t="shared" si="6"/>
        <v>10.615025533845087</v>
      </c>
      <c r="M95">
        <f t="shared" si="7"/>
        <v>24.907174135692046</v>
      </c>
    </row>
    <row r="96" spans="1:13" x14ac:dyDescent="0.3">
      <c r="A96" s="4">
        <v>0.79168313083391695</v>
      </c>
      <c r="B96" s="4">
        <v>147.8762668192004</v>
      </c>
      <c r="C96" s="6">
        <v>181.52460322625217</v>
      </c>
      <c r="E96">
        <f t="shared" si="4"/>
        <v>117.07114589145624</v>
      </c>
      <c r="F96">
        <f t="shared" si="5"/>
        <v>143.70996620554385</v>
      </c>
      <c r="H96">
        <v>0.11839367454649619</v>
      </c>
      <c r="I96">
        <v>146.72003002145021</v>
      </c>
      <c r="J96">
        <v>283.96432687965125</v>
      </c>
      <c r="L96">
        <f t="shared" si="6"/>
        <v>17.370723483811727</v>
      </c>
      <c r="M96">
        <f t="shared" si="7"/>
        <v>33.619580099404288</v>
      </c>
    </row>
    <row r="97" spans="1:13" x14ac:dyDescent="0.3">
      <c r="A97" s="4">
        <v>0.67759677898038717</v>
      </c>
      <c r="B97" s="4">
        <v>100.54304323080713</v>
      </c>
      <c r="C97" s="6">
        <v>132.96807244588447</v>
      </c>
      <c r="E97">
        <f t="shared" si="4"/>
        <v>68.127642242080725</v>
      </c>
      <c r="F97">
        <f t="shared" si="5"/>
        <v>90.098737596562088</v>
      </c>
      <c r="H97">
        <v>0.11624473643632882</v>
      </c>
      <c r="I97">
        <v>110.14536938269846</v>
      </c>
      <c r="J97">
        <v>247.33910430383614</v>
      </c>
      <c r="L97">
        <f t="shared" si="6"/>
        <v>12.803819433573866</v>
      </c>
      <c r="M97">
        <f t="shared" si="7"/>
        <v>28.751868990197075</v>
      </c>
    </row>
    <row r="98" spans="1:13" x14ac:dyDescent="0.3">
      <c r="A98" s="4">
        <v>0.66567409682238576</v>
      </c>
      <c r="B98" s="4">
        <v>153.57174769609486</v>
      </c>
      <c r="C98" s="6">
        <v>299.73820728936312</v>
      </c>
      <c r="E98">
        <f t="shared" si="4"/>
        <v>102.22873444503325</v>
      </c>
      <c r="F98">
        <f t="shared" si="5"/>
        <v>199.52796042050784</v>
      </c>
      <c r="H98">
        <v>0.10659539327843959</v>
      </c>
      <c r="I98">
        <v>215.55632724108952</v>
      </c>
      <c r="J98">
        <v>503.2167726300745</v>
      </c>
      <c r="L98">
        <f t="shared" si="6"/>
        <v>22.977311475919958</v>
      </c>
      <c r="M98">
        <f t="shared" si="7"/>
        <v>53.640589782809904</v>
      </c>
    </row>
    <row r="99" spans="1:13" x14ac:dyDescent="0.3">
      <c r="A99" s="4">
        <v>0.65693195399080651</v>
      </c>
      <c r="B99" s="4">
        <v>81.190156667994088</v>
      </c>
      <c r="C99" s="6">
        <v>118.96987864810941</v>
      </c>
      <c r="E99">
        <f t="shared" si="4"/>
        <v>53.336408264725065</v>
      </c>
      <c r="F99">
        <f t="shared" si="5"/>
        <v>78.155114846351651</v>
      </c>
      <c r="H99">
        <v>0.1060828693489384</v>
      </c>
      <c r="I99">
        <v>70.839639671131636</v>
      </c>
      <c r="J99">
        <v>153.37650403053718</v>
      </c>
      <c r="L99">
        <f t="shared" si="6"/>
        <v>7.5148722399585308</v>
      </c>
      <c r="M99">
        <f t="shared" si="7"/>
        <v>16.2706196382684</v>
      </c>
    </row>
    <row r="100" spans="1:13" x14ac:dyDescent="0.3">
      <c r="A100" s="4">
        <v>0.65182919631615732</v>
      </c>
      <c r="B100" s="4">
        <v>113.00831024783847</v>
      </c>
      <c r="C100" s="6">
        <v>198.50086349561138</v>
      </c>
      <c r="E100">
        <f t="shared" si="4"/>
        <v>73.662116045895516</v>
      </c>
      <c r="F100">
        <f t="shared" si="5"/>
        <v>129.38865832040761</v>
      </c>
      <c r="H100">
        <v>0.10601711276740389</v>
      </c>
      <c r="I100">
        <v>95.790489946970922</v>
      </c>
      <c r="J100">
        <v>200.04515764443028</v>
      </c>
      <c r="L100">
        <f t="shared" si="6"/>
        <v>10.155431174752884</v>
      </c>
      <c r="M100">
        <f t="shared" si="7"/>
        <v>21.208210036562651</v>
      </c>
    </row>
    <row r="101" spans="1:13" x14ac:dyDescent="0.3">
      <c r="A101" s="4">
        <v>0.64830508409750109</v>
      </c>
      <c r="B101" s="4">
        <v>237.90762588250433</v>
      </c>
      <c r="C101" s="6">
        <v>525.96480196718346</v>
      </c>
      <c r="E101">
        <f t="shared" si="4"/>
        <v>154.2367234051938</v>
      </c>
      <c r="F101">
        <f t="shared" si="5"/>
        <v>340.98565517166037</v>
      </c>
      <c r="H101">
        <v>7.6980661337643141E-2</v>
      </c>
      <c r="I101">
        <v>71.802317141213649</v>
      </c>
      <c r="J101">
        <v>107.11372598306279</v>
      </c>
      <c r="L101">
        <f t="shared" si="6"/>
        <v>5.527389859105817</v>
      </c>
      <c r="M101">
        <f t="shared" si="7"/>
        <v>8.2456854645152635</v>
      </c>
    </row>
    <row r="102" spans="1:13" x14ac:dyDescent="0.3">
      <c r="A102" s="4">
        <v>0.63883350118521776</v>
      </c>
      <c r="B102" s="4">
        <v>126.47312313040403</v>
      </c>
      <c r="C102" s="6">
        <v>218.77690144443395</v>
      </c>
      <c r="E102">
        <f t="shared" si="4"/>
        <v>80.795268055225151</v>
      </c>
      <c r="F102">
        <f t="shared" si="5"/>
        <v>139.76201392820107</v>
      </c>
      <c r="H102">
        <v>7.62172354645827E-2</v>
      </c>
      <c r="I102">
        <v>86.830320746135868</v>
      </c>
      <c r="J102">
        <v>164.02198204534167</v>
      </c>
      <c r="L102">
        <f t="shared" si="6"/>
        <v>6.6179670017734775</v>
      </c>
      <c r="M102">
        <f t="shared" si="7"/>
        <v>12.501302026917362</v>
      </c>
    </row>
    <row r="103" spans="1:13" x14ac:dyDescent="0.3">
      <c r="A103" s="4">
        <v>0.63257524772643592</v>
      </c>
      <c r="B103" s="4">
        <v>193.3854717014556</v>
      </c>
      <c r="C103" s="6">
        <v>384.72494666205205</v>
      </c>
      <c r="E103">
        <f t="shared" si="4"/>
        <v>122.33086266824193</v>
      </c>
      <c r="F103">
        <f t="shared" si="5"/>
        <v>243.36747844128743</v>
      </c>
      <c r="H103">
        <v>7.6174965098289249E-2</v>
      </c>
      <c r="I103">
        <v>147.22329503548315</v>
      </c>
      <c r="J103">
        <v>328.289249305699</v>
      </c>
      <c r="L103">
        <f t="shared" si="6"/>
        <v>11.214729360983069</v>
      </c>
      <c r="M103">
        <f t="shared" si="7"/>
        <v>25.007422108005201</v>
      </c>
    </row>
    <row r="104" spans="1:13" x14ac:dyDescent="0.3">
      <c r="A104" s="4">
        <v>0.55313449032109929</v>
      </c>
      <c r="B104" s="4">
        <v>193.89267833271663</v>
      </c>
      <c r="C104" s="6">
        <v>300.15911935740405</v>
      </c>
      <c r="E104">
        <f t="shared" si="4"/>
        <v>107.24872780656007</v>
      </c>
      <c r="F104">
        <f t="shared" si="5"/>
        <v>166.0283615009877</v>
      </c>
      <c r="H104">
        <v>5.1991112359701219E-2</v>
      </c>
      <c r="I104">
        <v>154.59233668648716</v>
      </c>
      <c r="J104">
        <v>282.89756937954508</v>
      </c>
      <c r="L104">
        <f t="shared" si="6"/>
        <v>8.0374275466159144</v>
      </c>
      <c r="M104">
        <f t="shared" si="7"/>
        <v>14.7081593158983</v>
      </c>
    </row>
    <row r="105" spans="1:13" x14ac:dyDescent="0.3">
      <c r="A105" s="4">
        <v>0.55139450983278948</v>
      </c>
      <c r="B105" s="4">
        <v>137.02647793753545</v>
      </c>
      <c r="C105" s="6">
        <v>257.73220871382733</v>
      </c>
      <c r="E105">
        <f t="shared" si="4"/>
        <v>75.555647636480899</v>
      </c>
      <c r="F105">
        <f t="shared" si="5"/>
        <v>142.11212489188301</v>
      </c>
      <c r="H105">
        <v>4.9336557437527517E-2</v>
      </c>
      <c r="I105">
        <v>116.49312476935792</v>
      </c>
      <c r="J105">
        <v>270.21854387526309</v>
      </c>
      <c r="L105">
        <f t="shared" si="6"/>
        <v>5.7473697412604867</v>
      </c>
      <c r="M105">
        <f t="shared" si="7"/>
        <v>13.331652710586967</v>
      </c>
    </row>
    <row r="106" spans="1:13" x14ac:dyDescent="0.3">
      <c r="A106" s="4">
        <v>0.54951458836148959</v>
      </c>
      <c r="B106" s="4">
        <v>113.80404438295028</v>
      </c>
      <c r="C106" s="6">
        <v>196.47785562944688</v>
      </c>
      <c r="E106">
        <f t="shared" si="4"/>
        <v>62.536982602969616</v>
      </c>
      <c r="F106">
        <f t="shared" si="5"/>
        <v>107.96744795836368</v>
      </c>
      <c r="H106">
        <v>4.5529720542731411E-2</v>
      </c>
      <c r="I106">
        <v>76.304766837563037</v>
      </c>
      <c r="J106">
        <v>154.32823694481672</v>
      </c>
      <c r="L106">
        <f t="shared" si="6"/>
        <v>3.4741347101925242</v>
      </c>
      <c r="M106">
        <f t="shared" si="7"/>
        <v>7.0265214999499426</v>
      </c>
    </row>
    <row r="107" spans="1:13" x14ac:dyDescent="0.3">
      <c r="A107" s="4">
        <v>0.5483327095776076</v>
      </c>
      <c r="B107" s="4">
        <v>149.3713039581362</v>
      </c>
      <c r="C107" s="6">
        <v>273.51412425557925</v>
      </c>
      <c r="E107">
        <f t="shared" si="4"/>
        <v>81.905171832505246</v>
      </c>
      <c r="F107">
        <f t="shared" si="5"/>
        <v>149.97674086080821</v>
      </c>
      <c r="H107">
        <v>4.3117274644373538E-2</v>
      </c>
      <c r="I107">
        <v>363.42732631677586</v>
      </c>
      <c r="J107">
        <v>825.18728351240986</v>
      </c>
      <c r="L107">
        <f t="shared" si="6"/>
        <v>15.669995842070788</v>
      </c>
      <c r="M107">
        <f t="shared" si="7"/>
        <v>35.57982673624911</v>
      </c>
    </row>
    <row r="108" spans="1:13" x14ac:dyDescent="0.3">
      <c r="A108" s="4">
        <v>0.54103346101101124</v>
      </c>
      <c r="B108" s="4">
        <v>115.34088752287555</v>
      </c>
      <c r="C108" s="6">
        <v>213.8195470380154</v>
      </c>
      <c r="E108">
        <f t="shared" si="4"/>
        <v>62.403279572583124</v>
      </c>
      <c r="F108">
        <f t="shared" si="5"/>
        <v>115.68352956578418</v>
      </c>
      <c r="H108">
        <v>3.9024216662312483E-2</v>
      </c>
      <c r="I108">
        <v>61.378438322457299</v>
      </c>
      <c r="J108">
        <v>106.46284120603266</v>
      </c>
      <c r="L108">
        <f t="shared" si="6"/>
        <v>2.3952454754899573</v>
      </c>
      <c r="M108">
        <f t="shared" si="7"/>
        <v>4.1546289817095881</v>
      </c>
    </row>
    <row r="109" spans="1:13" x14ac:dyDescent="0.3">
      <c r="A109" s="4">
        <v>0.54008837981518809</v>
      </c>
      <c r="B109" s="4">
        <v>164.36891156839701</v>
      </c>
      <c r="C109" s="6">
        <v>334.22126694678491</v>
      </c>
      <c r="E109">
        <f t="shared" si="4"/>
        <v>88.773739140961467</v>
      </c>
      <c r="F109">
        <f t="shared" si="5"/>
        <v>180.50902256506853</v>
      </c>
      <c r="H109">
        <v>3.7813730744801433E-2</v>
      </c>
      <c r="I109">
        <v>95.061338287065567</v>
      </c>
      <c r="J109">
        <v>198.7491272222066</v>
      </c>
      <c r="L109">
        <f t="shared" si="6"/>
        <v>3.5946238502275807</v>
      </c>
      <c r="M109">
        <f t="shared" si="7"/>
        <v>7.5154459825448052</v>
      </c>
    </row>
    <row r="110" spans="1:13" x14ac:dyDescent="0.3">
      <c r="A110" s="4">
        <v>0.53246681620976233</v>
      </c>
      <c r="B110" s="4">
        <v>147.31804175427709</v>
      </c>
      <c r="C110" s="6">
        <v>271.91753908840275</v>
      </c>
      <c r="E110">
        <f t="shared" si="4"/>
        <v>78.441968663156757</v>
      </c>
      <c r="F110">
        <f t="shared" si="5"/>
        <v>144.7870663099954</v>
      </c>
      <c r="H110">
        <v>3.3333309303088754E-2</v>
      </c>
      <c r="I110">
        <v>132.94158446312559</v>
      </c>
      <c r="J110">
        <v>316.91015492439374</v>
      </c>
      <c r="L110">
        <f t="shared" si="6"/>
        <v>4.4313829541520633</v>
      </c>
      <c r="M110">
        <f t="shared" si="7"/>
        <v>10.563664215384591</v>
      </c>
    </row>
    <row r="111" spans="1:13" x14ac:dyDescent="0.3">
      <c r="A111" s="4">
        <v>0.52873119933974522</v>
      </c>
      <c r="B111" s="4">
        <v>90.94167414038445</v>
      </c>
      <c r="C111" s="6">
        <v>120.43737643988302</v>
      </c>
      <c r="E111">
        <f t="shared" si="4"/>
        <v>48.08370043820976</v>
      </c>
      <c r="F111">
        <f t="shared" si="5"/>
        <v>63.678998490391727</v>
      </c>
      <c r="H111">
        <v>3.2199451427914028E-2</v>
      </c>
      <c r="I111">
        <v>118.62316328145963</v>
      </c>
      <c r="J111">
        <v>279.38438895842324</v>
      </c>
      <c r="L111">
        <f t="shared" si="6"/>
        <v>3.819600784306874</v>
      </c>
      <c r="M111">
        <f t="shared" si="7"/>
        <v>8.9960240619841887</v>
      </c>
    </row>
    <row r="112" spans="1:13" x14ac:dyDescent="0.3">
      <c r="A112" s="4">
        <v>0.52551936972940894</v>
      </c>
      <c r="B112" s="4">
        <v>124.68185851428034</v>
      </c>
      <c r="C112" s="6">
        <v>210.42614233397032</v>
      </c>
      <c r="E112">
        <f t="shared" si="4"/>
        <v>65.522731703115937</v>
      </c>
      <c r="F112">
        <f t="shared" si="5"/>
        <v>110.58301369393898</v>
      </c>
      <c r="H112">
        <v>2.7601113786658971E-2</v>
      </c>
      <c r="I112">
        <v>121.19082806181059</v>
      </c>
      <c r="J112">
        <v>272.85109140431348</v>
      </c>
      <c r="L112">
        <f t="shared" si="6"/>
        <v>3.3450018352334574</v>
      </c>
      <c r="M112">
        <f t="shared" si="7"/>
        <v>7.5309940206645436</v>
      </c>
    </row>
    <row r="113" spans="1:13" x14ac:dyDescent="0.3">
      <c r="A113" s="4">
        <v>0.51903220465055711</v>
      </c>
      <c r="B113" s="4">
        <v>112.6347795360183</v>
      </c>
      <c r="C113" s="6">
        <v>189.92940620058067</v>
      </c>
      <c r="E113">
        <f t="shared" si="4"/>
        <v>58.461077942909029</v>
      </c>
      <c r="F113">
        <f t="shared" si="5"/>
        <v>98.579478428258582</v>
      </c>
      <c r="H113">
        <v>2.5564607245087245E-2</v>
      </c>
      <c r="I113">
        <v>148.5419438774272</v>
      </c>
      <c r="J113">
        <v>229.73099759907382</v>
      </c>
      <c r="L113">
        <f t="shared" si="6"/>
        <v>3.7974164546482183</v>
      </c>
      <c r="M113">
        <f t="shared" si="7"/>
        <v>5.8729827256424034</v>
      </c>
    </row>
    <row r="114" spans="1:13" x14ac:dyDescent="0.3">
      <c r="A114" s="4">
        <v>0.50653431365981305</v>
      </c>
      <c r="B114" s="4">
        <v>128.55043683419146</v>
      </c>
      <c r="C114" s="6">
        <v>196.16229373001042</v>
      </c>
      <c r="E114">
        <f t="shared" si="4"/>
        <v>65.115207292476327</v>
      </c>
      <c r="F114">
        <f t="shared" si="5"/>
        <v>99.362932820465474</v>
      </c>
      <c r="H114">
        <v>2.4893011021958955E-2</v>
      </c>
      <c r="I114">
        <v>119.93274211040271</v>
      </c>
      <c r="J114">
        <v>260.64408155555566</v>
      </c>
      <c r="L114">
        <f t="shared" si="6"/>
        <v>2.9854870712480155</v>
      </c>
      <c r="M114">
        <f t="shared" si="7"/>
        <v>6.4882159949708154</v>
      </c>
    </row>
    <row r="115" spans="1:13" x14ac:dyDescent="0.3">
      <c r="A115" s="4">
        <v>0.4867665684541862</v>
      </c>
      <c r="B115" s="4">
        <v>104.29714003824058</v>
      </c>
      <c r="C115" s="6">
        <v>139.22615327098811</v>
      </c>
      <c r="E115">
        <f t="shared" si="4"/>
        <v>50.76836095600008</v>
      </c>
      <c r="F115">
        <f t="shared" si="5"/>
        <v>67.770636866795456</v>
      </c>
      <c r="H115">
        <v>2.0915742218221567E-2</v>
      </c>
      <c r="I115">
        <v>109.77552999148489</v>
      </c>
      <c r="J115">
        <v>190.9661068735947</v>
      </c>
      <c r="L115">
        <f t="shared" si="6"/>
        <v>2.2960366871705484</v>
      </c>
      <c r="M115">
        <f t="shared" si="7"/>
        <v>3.9941978637854563</v>
      </c>
    </row>
    <row r="116" spans="1:13" x14ac:dyDescent="0.3">
      <c r="A116" s="4">
        <v>0.48462232738665989</v>
      </c>
      <c r="B116" s="4">
        <v>102.75191902763834</v>
      </c>
      <c r="C116" s="6">
        <v>160.99082480517546</v>
      </c>
      <c r="E116">
        <f t="shared" si="4"/>
        <v>49.795874142619716</v>
      </c>
      <c r="F116">
        <f t="shared" si="5"/>
        <v>78.01974820498215</v>
      </c>
      <c r="H116">
        <v>2.0850177805641579E-2</v>
      </c>
      <c r="I116">
        <v>100.37267041217883</v>
      </c>
      <c r="J116">
        <v>220.11998205041795</v>
      </c>
      <c r="L116">
        <f t="shared" si="6"/>
        <v>2.0927880249209885</v>
      </c>
      <c r="M116">
        <f t="shared" si="7"/>
        <v>4.5895407643258466</v>
      </c>
    </row>
    <row r="117" spans="1:13" x14ac:dyDescent="0.3">
      <c r="A117" s="4">
        <v>0.48088281497985008</v>
      </c>
      <c r="B117" s="4">
        <v>145.66584828940333</v>
      </c>
      <c r="C117" s="6">
        <v>259.86132547858153</v>
      </c>
      <c r="E117">
        <f t="shared" si="4"/>
        <v>70.04820317183605</v>
      </c>
      <c r="F117">
        <f t="shared" si="5"/>
        <v>124.96284570053533</v>
      </c>
      <c r="H117">
        <v>2.0511538386017492E-2</v>
      </c>
      <c r="I117">
        <v>133.31499788452828</v>
      </c>
      <c r="J117">
        <v>309.62412896608083</v>
      </c>
      <c r="L117">
        <f t="shared" si="6"/>
        <v>2.7344956965403426</v>
      </c>
      <c r="M117">
        <f t="shared" si="7"/>
        <v>6.3508672065249971</v>
      </c>
    </row>
    <row r="118" spans="1:13" x14ac:dyDescent="0.3">
      <c r="A118" s="4">
        <v>0.48037279506161212</v>
      </c>
      <c r="B118" s="4">
        <v>109.67523760037628</v>
      </c>
      <c r="C118" s="6">
        <v>178.09860949412484</v>
      </c>
      <c r="E118">
        <f t="shared" si="4"/>
        <v>52.685000435139173</v>
      </c>
      <c r="F118">
        <f t="shared" si="5"/>
        <v>85.553726839279321</v>
      </c>
      <c r="H118">
        <v>1.7871004838752924E-2</v>
      </c>
      <c r="I118">
        <v>85.446341897073111</v>
      </c>
      <c r="J118">
        <v>172.25458631163389</v>
      </c>
      <c r="L118">
        <f t="shared" si="6"/>
        <v>1.5270119894963303</v>
      </c>
      <c r="M118">
        <f t="shared" si="7"/>
        <v>3.0783625454725922</v>
      </c>
    </row>
    <row r="119" spans="1:13" x14ac:dyDescent="0.3">
      <c r="A119" s="4">
        <v>0.47390098741971087</v>
      </c>
      <c r="B119" s="4">
        <v>128.64832180339391</v>
      </c>
      <c r="C119" s="6">
        <v>244.38402640652976</v>
      </c>
      <c r="E119">
        <f t="shared" si="4"/>
        <v>60.966566732517094</v>
      </c>
      <c r="F119">
        <f t="shared" si="5"/>
        <v>115.81383142365915</v>
      </c>
      <c r="H119">
        <v>1.7419673717995465E-2</v>
      </c>
      <c r="I119">
        <v>211.87200555777224</v>
      </c>
      <c r="J119">
        <v>497.10862889893258</v>
      </c>
      <c r="L119">
        <f t="shared" si="6"/>
        <v>3.6907412067937142</v>
      </c>
      <c r="M119">
        <f t="shared" si="7"/>
        <v>8.659470117819497</v>
      </c>
    </row>
    <row r="120" spans="1:13" x14ac:dyDescent="0.3">
      <c r="A120" s="4">
        <v>0.47103953665009612</v>
      </c>
      <c r="B120" s="4">
        <v>116.37170916330128</v>
      </c>
      <c r="C120" s="6">
        <v>189.94455807533711</v>
      </c>
      <c r="E120">
        <f t="shared" si="4"/>
        <v>54.815675963461182</v>
      </c>
      <c r="F120">
        <f t="shared" si="5"/>
        <v>89.471396625014066</v>
      </c>
      <c r="H120">
        <v>1.6785960858214821E-2</v>
      </c>
      <c r="I120">
        <v>242.78708266789221</v>
      </c>
      <c r="J120">
        <v>610.16143082068595</v>
      </c>
      <c r="L120">
        <f t="shared" si="6"/>
        <v>4.0754144665434042</v>
      </c>
      <c r="M120">
        <f t="shared" si="7"/>
        <v>10.242145894948385</v>
      </c>
    </row>
    <row r="121" spans="1:13" x14ac:dyDescent="0.3">
      <c r="A121" s="4">
        <v>0.45971225369794411</v>
      </c>
      <c r="B121" s="4">
        <v>120.44411779569428</v>
      </c>
      <c r="C121" s="6">
        <v>225.09550834909405</v>
      </c>
      <c r="E121">
        <f t="shared" si="4"/>
        <v>55.369636836519277</v>
      </c>
      <c r="F121">
        <f t="shared" si="5"/>
        <v>103.47916344044641</v>
      </c>
      <c r="H121">
        <v>1.2950584803093079E-2</v>
      </c>
      <c r="I121">
        <v>145.32385718333614</v>
      </c>
      <c r="J121">
        <v>348.34277250302097</v>
      </c>
      <c r="L121">
        <f t="shared" si="6"/>
        <v>1.8820289363653822</v>
      </c>
      <c r="M121">
        <f t="shared" si="7"/>
        <v>4.5112426158449335</v>
      </c>
    </row>
    <row r="122" spans="1:13" x14ac:dyDescent="0.3">
      <c r="A122" s="4">
        <v>0.45078068587508824</v>
      </c>
      <c r="B122" s="4">
        <v>102.31479315287582</v>
      </c>
      <c r="C122" s="6">
        <v>158.89707694128876</v>
      </c>
      <c r="E122">
        <f t="shared" si="4"/>
        <v>46.121532632621147</v>
      </c>
      <c r="F122">
        <f t="shared" si="5"/>
        <v>71.627733327140817</v>
      </c>
      <c r="H122">
        <v>1.2827448654206819E-2</v>
      </c>
      <c r="I122">
        <v>109.95878019777371</v>
      </c>
      <c r="J122">
        <v>209.77767604442454</v>
      </c>
      <c r="L122">
        <f t="shared" si="6"/>
        <v>1.4104906070661558</v>
      </c>
      <c r="M122">
        <f t="shared" si="7"/>
        <v>2.6909123682586875</v>
      </c>
    </row>
    <row r="123" spans="1:13" x14ac:dyDescent="0.3">
      <c r="A123" s="4">
        <v>0.44839684495195797</v>
      </c>
      <c r="B123" s="4">
        <v>88.485451101294203</v>
      </c>
      <c r="C123" s="6">
        <v>116.64718711749143</v>
      </c>
      <c r="E123">
        <f t="shared" si="4"/>
        <v>39.676597097971076</v>
      </c>
      <c r="F123">
        <f t="shared" si="5"/>
        <v>52.304230676003833</v>
      </c>
      <c r="H123">
        <v>1.254589971540554E-2</v>
      </c>
      <c r="I123">
        <v>107.4607360943524</v>
      </c>
      <c r="J123">
        <v>222.63813769571649</v>
      </c>
      <c r="L123">
        <f t="shared" si="6"/>
        <v>1.3481916183834055</v>
      </c>
      <c r="M123">
        <f t="shared" si="7"/>
        <v>2.7931957483551089</v>
      </c>
    </row>
    <row r="124" spans="1:13" x14ac:dyDescent="0.3">
      <c r="A124" s="4">
        <v>0.44594049717306916</v>
      </c>
      <c r="B124" s="4">
        <v>152.57132791319572</v>
      </c>
      <c r="C124" s="6">
        <v>293.07682956059682</v>
      </c>
      <c r="E124">
        <f t="shared" si="4"/>
        <v>68.037733823965866</v>
      </c>
      <c r="F124">
        <f t="shared" si="5"/>
        <v>130.69482708415939</v>
      </c>
      <c r="H124">
        <v>1.213183889103675E-2</v>
      </c>
      <c r="I124">
        <v>108.84652893709954</v>
      </c>
      <c r="J124">
        <v>224.02393053846362</v>
      </c>
      <c r="L124">
        <f t="shared" si="6"/>
        <v>1.3205085529134613</v>
      </c>
      <c r="M124">
        <f t="shared" si="7"/>
        <v>2.7178222330294486</v>
      </c>
    </row>
    <row r="125" spans="1:13" x14ac:dyDescent="0.3">
      <c r="A125" s="4">
        <v>0.44467845021745234</v>
      </c>
      <c r="B125" s="4">
        <v>144.75119829122792</v>
      </c>
      <c r="C125" s="6">
        <v>256.06029585363433</v>
      </c>
      <c r="E125">
        <f t="shared" si="4"/>
        <v>64.367738523262361</v>
      </c>
      <c r="F125">
        <f t="shared" si="5"/>
        <v>113.86449552241645</v>
      </c>
      <c r="H125">
        <v>1.0753281655524916E-2</v>
      </c>
      <c r="I125">
        <v>92.534407579246661</v>
      </c>
      <c r="J125">
        <v>174.77274195693244</v>
      </c>
      <c r="L125">
        <f t="shared" si="6"/>
        <v>0.99504854752677885</v>
      </c>
      <c r="M125">
        <f t="shared" si="7"/>
        <v>1.8793805199712712</v>
      </c>
    </row>
    <row r="126" spans="1:13" x14ac:dyDescent="0.3">
      <c r="A126" s="4">
        <v>0.4279554338422713</v>
      </c>
      <c r="B126" s="4">
        <v>101.2273831701645</v>
      </c>
      <c r="C126" s="6">
        <v>155.0688125129011</v>
      </c>
      <c r="E126">
        <f t="shared" si="4"/>
        <v>43.320808681305579</v>
      </c>
      <c r="F126">
        <f t="shared" si="5"/>
        <v>66.362540934364418</v>
      </c>
      <c r="H126">
        <v>1.039838381939262E-2</v>
      </c>
      <c r="I126">
        <v>93.920200421993798</v>
      </c>
      <c r="J126">
        <v>176.15853479967956</v>
      </c>
      <c r="L126">
        <f t="shared" si="6"/>
        <v>0.97661829238217224</v>
      </c>
      <c r="M126">
        <f t="shared" si="7"/>
        <v>1.8317640579088998</v>
      </c>
    </row>
    <row r="127" spans="1:13" x14ac:dyDescent="0.3">
      <c r="A127" s="4">
        <v>0.42769727683253222</v>
      </c>
      <c r="B127" s="4">
        <v>113.52063125532041</v>
      </c>
      <c r="C127" s="6">
        <v>198.01341401349742</v>
      </c>
      <c r="E127">
        <f t="shared" si="4"/>
        <v>48.552464852210584</v>
      </c>
      <c r="F127">
        <f t="shared" si="5"/>
        <v>84.68979794988563</v>
      </c>
      <c r="H127">
        <v>1.0371293939670068E-2</v>
      </c>
      <c r="I127">
        <v>85.74927750151771</v>
      </c>
      <c r="J127">
        <v>181.58311530636809</v>
      </c>
      <c r="L127">
        <f t="shared" si="6"/>
        <v>0.88933096208257756</v>
      </c>
      <c r="M127">
        <f t="shared" si="7"/>
        <v>1.8832518633233464</v>
      </c>
    </row>
    <row r="128" spans="1:13" x14ac:dyDescent="0.3">
      <c r="A128" s="4">
        <v>0.42541562760470697</v>
      </c>
      <c r="B128" s="4">
        <v>115.13834875994017</v>
      </c>
      <c r="C128" s="6">
        <v>207.66670857877153</v>
      </c>
      <c r="E128">
        <f t="shared" si="4"/>
        <v>48.981652899079585</v>
      </c>
      <c r="F128">
        <f t="shared" si="5"/>
        <v>88.344663162641879</v>
      </c>
      <c r="H128">
        <v>8.1277415933982411E-3</v>
      </c>
      <c r="I128">
        <v>119.39161470040213</v>
      </c>
      <c r="J128">
        <v>249.11891403942266</v>
      </c>
      <c r="L128">
        <f t="shared" si="6"/>
        <v>0.97038419270343523</v>
      </c>
      <c r="M128">
        <f t="shared" si="7"/>
        <v>2.0247741593404167</v>
      </c>
    </row>
    <row r="129" spans="1:13" x14ac:dyDescent="0.3">
      <c r="A129" s="4">
        <v>0.42347243189760775</v>
      </c>
      <c r="B129" s="4">
        <v>95.523703907106281</v>
      </c>
      <c r="C129" s="6">
        <v>135.81767410244339</v>
      </c>
      <c r="E129">
        <f t="shared" si="4"/>
        <v>40.451655197409309</v>
      </c>
      <c r="F129">
        <f t="shared" si="5"/>
        <v>57.515040746838444</v>
      </c>
      <c r="H129">
        <v>7.5298356691746449E-3</v>
      </c>
      <c r="I129">
        <v>381.47484989929745</v>
      </c>
      <c r="J129">
        <v>635.96421543340966</v>
      </c>
      <c r="L129">
        <f t="shared" si="6"/>
        <v>2.8724429316647737</v>
      </c>
      <c r="M129">
        <f t="shared" si="7"/>
        <v>4.7887060336891558</v>
      </c>
    </row>
    <row r="130" spans="1:13" x14ac:dyDescent="0.3">
      <c r="A130" s="4">
        <v>0.42223396309782402</v>
      </c>
      <c r="B130" s="4">
        <v>144.27301759662214</v>
      </c>
      <c r="C130" s="6">
        <v>199.31597147255988</v>
      </c>
      <c r="E130">
        <f t="shared" si="4"/>
        <v>60.916967987903867</v>
      </c>
      <c r="F130">
        <f t="shared" si="5"/>
        <v>84.157972543551793</v>
      </c>
      <c r="H130">
        <v>6.7898326774411544E-3</v>
      </c>
      <c r="I130">
        <v>390.65808174357852</v>
      </c>
      <c r="J130">
        <v>932.13194170302131</v>
      </c>
      <c r="L130">
        <f t="shared" si="6"/>
        <v>2.6525030091290271</v>
      </c>
      <c r="M130">
        <f t="shared" si="7"/>
        <v>6.3290199174618476</v>
      </c>
    </row>
    <row r="131" spans="1:13" x14ac:dyDescent="0.3">
      <c r="A131" s="4">
        <v>0.41914049016577337</v>
      </c>
      <c r="B131" s="4">
        <v>480.68653497248016</v>
      </c>
      <c r="C131" s="6">
        <v>1019.030590517959</v>
      </c>
      <c r="E131">
        <f t="shared" si="4"/>
        <v>201.4751898844525</v>
      </c>
      <c r="F131">
        <f t="shared" si="5"/>
        <v>427.11698120361484</v>
      </c>
      <c r="H131">
        <v>5.6628198281032383E-3</v>
      </c>
      <c r="I131">
        <v>108.49105922125928</v>
      </c>
      <c r="J131">
        <v>243.49142704673687</v>
      </c>
      <c r="L131">
        <f t="shared" si="6"/>
        <v>0.61436532133006971</v>
      </c>
      <c r="M131">
        <f t="shared" si="7"/>
        <v>1.3788480810534147</v>
      </c>
    </row>
    <row r="132" spans="1:13" x14ac:dyDescent="0.3">
      <c r="A132" s="4">
        <v>0.40556782457315421</v>
      </c>
      <c r="B132" s="4">
        <v>133.07157308331716</v>
      </c>
      <c r="C132" s="6">
        <v>221.88112626596214</v>
      </c>
      <c r="E132">
        <f t="shared" ref="E132:E195" si="8">A132*B132</f>
        <v>53.969548407928443</v>
      </c>
      <c r="F132">
        <f t="shared" ref="F132:F195" si="9">C132*A132</f>
        <v>89.987845693527618</v>
      </c>
      <c r="H132">
        <v>5.1645848807311268E-3</v>
      </c>
      <c r="I132">
        <v>94.136179785531738</v>
      </c>
      <c r="J132">
        <v>196.19748038733104</v>
      </c>
      <c r="L132">
        <f t="shared" ref="L132:L170" si="10">H132*I132</f>
        <v>0.48617429085014435</v>
      </c>
      <c r="M132">
        <f t="shared" ref="M132:M170" si="11">J132*H132</f>
        <v>1.0132785408459517</v>
      </c>
    </row>
    <row r="133" spans="1:13" x14ac:dyDescent="0.3">
      <c r="A133" s="4">
        <v>0.39842784802112874</v>
      </c>
      <c r="B133" s="4">
        <v>139.8143761961478</v>
      </c>
      <c r="C133" s="6">
        <v>265.39760590774955</v>
      </c>
      <c r="E133">
        <f t="shared" si="8"/>
        <v>55.7059410302477</v>
      </c>
      <c r="F133">
        <f t="shared" si="9"/>
        <v>105.74179699178426</v>
      </c>
      <c r="H133">
        <v>4.2847727482921982E-3</v>
      </c>
      <c r="I133">
        <v>59.298812711716366</v>
      </c>
      <c r="J133">
        <v>119.3309354227553</v>
      </c>
      <c r="L133">
        <f t="shared" si="10"/>
        <v>0.25408193671324525</v>
      </c>
      <c r="M133">
        <f t="shared" si="11"/>
        <v>0.51130594012763808</v>
      </c>
    </row>
    <row r="134" spans="1:13" x14ac:dyDescent="0.3">
      <c r="A134" s="4">
        <v>0.39491746336170763</v>
      </c>
      <c r="B134" s="4">
        <v>139.48334455358309</v>
      </c>
      <c r="C134" s="6">
        <v>258.13650766514218</v>
      </c>
      <c r="E134">
        <f t="shared" si="8"/>
        <v>55.084408612308096</v>
      </c>
      <c r="F134">
        <f t="shared" si="9"/>
        <v>101.94261480816795</v>
      </c>
      <c r="H134">
        <v>3.7278690469975118E-3</v>
      </c>
      <c r="I134">
        <v>133.36246304459644</v>
      </c>
      <c r="J134">
        <v>305.38638138008594</v>
      </c>
      <c r="L134">
        <f t="shared" si="10"/>
        <v>0.49715779801530058</v>
      </c>
      <c r="M134">
        <f t="shared" si="11"/>
        <v>1.1384404385213995</v>
      </c>
    </row>
    <row r="135" spans="1:13" x14ac:dyDescent="0.3">
      <c r="A135" s="4">
        <v>0.39478973343602775</v>
      </c>
      <c r="B135" s="4">
        <v>172.60142914751702</v>
      </c>
      <c r="C135" s="6">
        <v>242.88418429741728</v>
      </c>
      <c r="E135">
        <f t="shared" si="8"/>
        <v>68.141272203825679</v>
      </c>
      <c r="F135">
        <f t="shared" si="9"/>
        <v>95.888182374604398</v>
      </c>
      <c r="H135">
        <v>3.6700802384075359E-3</v>
      </c>
      <c r="I135">
        <v>105.53839866559662</v>
      </c>
      <c r="J135">
        <v>229.44250451869013</v>
      </c>
      <c r="L135">
        <f t="shared" si="10"/>
        <v>0.3873343913357824</v>
      </c>
      <c r="M135">
        <f t="shared" si="11"/>
        <v>0.84207240168477637</v>
      </c>
    </row>
    <row r="136" spans="1:13" x14ac:dyDescent="0.3">
      <c r="A136" s="4">
        <v>0.3912402948531053</v>
      </c>
      <c r="B136" s="4">
        <v>105.27314137985518</v>
      </c>
      <c r="C136" s="6">
        <v>148.88082288369878</v>
      </c>
      <c r="E136">
        <f t="shared" si="8"/>
        <v>41.187094873567176</v>
      </c>
      <c r="F136">
        <f t="shared" si="9"/>
        <v>58.248177042991259</v>
      </c>
      <c r="H136">
        <v>3.6474043126872857E-3</v>
      </c>
      <c r="I136">
        <v>100.42921891534805</v>
      </c>
      <c r="J136">
        <v>220.17651487407971</v>
      </c>
      <c r="L136">
        <f t="shared" si="10"/>
        <v>0.36630596619165601</v>
      </c>
      <c r="M136">
        <f t="shared" si="11"/>
        <v>0.80307276990417464</v>
      </c>
    </row>
    <row r="137" spans="1:13" x14ac:dyDescent="0.3">
      <c r="A137" s="4">
        <v>0.38304688003427145</v>
      </c>
      <c r="B137" s="4">
        <v>117.8746136263279</v>
      </c>
      <c r="C137" s="6">
        <v>195.77989652625809</v>
      </c>
      <c r="E137">
        <f t="shared" si="8"/>
        <v>45.151502984810122</v>
      </c>
      <c r="F137">
        <f t="shared" si="9"/>
        <v>74.992878537815656</v>
      </c>
      <c r="H137">
        <v>3.3998779235844268E-3</v>
      </c>
      <c r="I137">
        <v>119.00758360886888</v>
      </c>
      <c r="J137">
        <v>258.0924347206801</v>
      </c>
      <c r="L137">
        <f t="shared" si="10"/>
        <v>0.4046112562509212</v>
      </c>
      <c r="M137">
        <f t="shared" si="11"/>
        <v>0.87748277105099504</v>
      </c>
    </row>
    <row r="138" spans="1:13" x14ac:dyDescent="0.3">
      <c r="A138" s="4">
        <v>0.38258771544042247</v>
      </c>
      <c r="B138" s="4">
        <v>153.29412179098864</v>
      </c>
      <c r="C138" s="6">
        <v>285.53505067184324</v>
      </c>
      <c r="E138">
        <f t="shared" si="8"/>
        <v>58.648447846460229</v>
      </c>
      <c r="F138">
        <f t="shared" si="9"/>
        <v>109.24220271470577</v>
      </c>
      <c r="H138">
        <v>3.1456816482204886E-3</v>
      </c>
      <c r="I138">
        <v>90.612070150490879</v>
      </c>
      <c r="J138">
        <v>181.57710877990607</v>
      </c>
      <c r="L138">
        <f t="shared" si="10"/>
        <v>0.28503672617966669</v>
      </c>
      <c r="M138">
        <f t="shared" si="11"/>
        <v>0.57118377882588589</v>
      </c>
    </row>
    <row r="139" spans="1:13" x14ac:dyDescent="0.3">
      <c r="A139" s="4">
        <v>0.38090130430009594</v>
      </c>
      <c r="B139" s="4">
        <v>117.15244508103596</v>
      </c>
      <c r="C139" s="6">
        <v>198.34083830343207</v>
      </c>
      <c r="E139">
        <f t="shared" si="8"/>
        <v>44.623519133311959</v>
      </c>
      <c r="F139">
        <f t="shared" si="9"/>
        <v>75.548284005751697</v>
      </c>
      <c r="H139">
        <v>3.1262457682714739E-3</v>
      </c>
      <c r="I139">
        <v>85.502890400242322</v>
      </c>
      <c r="J139">
        <v>172.31111913529568</v>
      </c>
      <c r="L139">
        <f t="shared" si="10"/>
        <v>0.26730304928873722</v>
      </c>
      <c r="M139">
        <f t="shared" si="11"/>
        <v>0.53868690702283994</v>
      </c>
    </row>
    <row r="140" spans="1:13" x14ac:dyDescent="0.3">
      <c r="A140" s="4">
        <v>0.37747673379772095</v>
      </c>
      <c r="B140" s="4">
        <v>230.05361107416516</v>
      </c>
      <c r="C140" s="6">
        <v>477.20307770917645</v>
      </c>
      <c r="E140">
        <f t="shared" si="8"/>
        <v>86.839885706647067</v>
      </c>
      <c r="F140">
        <f t="shared" si="9"/>
        <v>180.13305913187995</v>
      </c>
      <c r="H140">
        <v>2.76589005261485E-3</v>
      </c>
      <c r="I140">
        <v>119.99028058027044</v>
      </c>
      <c r="J140">
        <v>260.70164354468454</v>
      </c>
      <c r="L140">
        <f t="shared" si="10"/>
        <v>0.33187992346743483</v>
      </c>
      <c r="M140">
        <f t="shared" si="11"/>
        <v>0.72107208258058542</v>
      </c>
    </row>
    <row r="141" spans="1:13" x14ac:dyDescent="0.3">
      <c r="A141" s="4">
        <v>0.36466289404279451</v>
      </c>
      <c r="B141" s="4">
        <v>117.70601354029115</v>
      </c>
      <c r="C141" s="6">
        <v>201.13341102466177</v>
      </c>
      <c r="E141">
        <f t="shared" si="8"/>
        <v>42.923015543842929</v>
      </c>
      <c r="F141">
        <f t="shared" si="9"/>
        <v>73.34589175295207</v>
      </c>
      <c r="H141">
        <v>2.0199845830575214E-3</v>
      </c>
      <c r="I141">
        <v>137.18953562457642</v>
      </c>
      <c r="J141">
        <v>316.72233423503599</v>
      </c>
      <c r="L141">
        <f t="shared" si="10"/>
        <v>0.277120746918465</v>
      </c>
      <c r="M141">
        <f t="shared" si="11"/>
        <v>0.63977423226476404</v>
      </c>
    </row>
    <row r="142" spans="1:13" x14ac:dyDescent="0.3">
      <c r="A142" s="4">
        <v>0.36295981891271367</v>
      </c>
      <c r="B142" s="4">
        <v>138.46032114973937</v>
      </c>
      <c r="C142" s="6">
        <v>249.37268801645169</v>
      </c>
      <c r="E142">
        <f t="shared" si="8"/>
        <v>50.255533091105583</v>
      </c>
      <c r="F142">
        <f t="shared" si="9"/>
        <v>90.512265684227941</v>
      </c>
      <c r="H142">
        <v>1.6574719252275827E-3</v>
      </c>
      <c r="I142">
        <v>116.48336762388737</v>
      </c>
      <c r="J142">
        <v>267.88825824421826</v>
      </c>
      <c r="L142">
        <f t="shared" si="10"/>
        <v>0.19306791159255687</v>
      </c>
      <c r="M142">
        <f t="shared" si="11"/>
        <v>0.44401726713790829</v>
      </c>
    </row>
    <row r="143" spans="1:13" x14ac:dyDescent="0.3">
      <c r="A143" s="4">
        <v>0.35986703692287847</v>
      </c>
      <c r="B143" s="4">
        <v>139.15651644963714</v>
      </c>
      <c r="C143" s="6">
        <v>266.89805379698748</v>
      </c>
      <c r="E143">
        <f t="shared" si="8"/>
        <v>50.077843243240714</v>
      </c>
      <c r="F143">
        <f t="shared" si="9"/>
        <v>96.047811780404899</v>
      </c>
      <c r="H143">
        <v>1.6319841124641243E-3</v>
      </c>
      <c r="I143">
        <v>99.07379768194285</v>
      </c>
      <c r="J143">
        <v>212.33455981428472</v>
      </c>
      <c r="L143">
        <f t="shared" si="10"/>
        <v>0.16168686377841571</v>
      </c>
      <c r="M143">
        <f t="shared" si="11"/>
        <v>0.34652662814397595</v>
      </c>
    </row>
    <row r="144" spans="1:13" x14ac:dyDescent="0.3">
      <c r="A144" s="4">
        <v>0.35430260122120671</v>
      </c>
      <c r="B144" s="4">
        <v>116.71531920627346</v>
      </c>
      <c r="C144" s="6">
        <v>196.24709043954539</v>
      </c>
      <c r="E144">
        <f t="shared" si="8"/>
        <v>41.352541197146152</v>
      </c>
      <c r="F144">
        <f t="shared" si="9"/>
        <v>69.530854624824343</v>
      </c>
      <c r="H144">
        <v>1.6238199732470093E-3</v>
      </c>
      <c r="I144">
        <v>131.28727430168641</v>
      </c>
      <c r="J144">
        <v>313.0624776672945</v>
      </c>
      <c r="L144">
        <f t="shared" si="10"/>
        <v>0.2131868982442372</v>
      </c>
      <c r="M144">
        <f t="shared" si="11"/>
        <v>0.50835710411034862</v>
      </c>
    </row>
    <row r="145" spans="1:13" x14ac:dyDescent="0.3">
      <c r="A145" s="4">
        <v>0.35283194060912138</v>
      </c>
      <c r="B145" s="4">
        <v>124.29813695218283</v>
      </c>
      <c r="C145" s="6">
        <v>218.47264709741739</v>
      </c>
      <c r="E145">
        <f t="shared" si="8"/>
        <v>43.856352874937009</v>
      </c>
      <c r="F145">
        <f t="shared" si="9"/>
        <v>77.084128045393513</v>
      </c>
      <c r="H145">
        <v>1.3987984293635236E-3</v>
      </c>
      <c r="I145">
        <v>84.147469166837112</v>
      </c>
      <c r="J145">
        <v>164.46916407550066</v>
      </c>
      <c r="L145">
        <f t="shared" si="10"/>
        <v>0.11770534770548728</v>
      </c>
      <c r="M145">
        <f t="shared" si="11"/>
        <v>0.23005920838754199</v>
      </c>
    </row>
    <row r="146" spans="1:13" x14ac:dyDescent="0.3">
      <c r="A146" s="4">
        <v>0.35004911800979244</v>
      </c>
      <c r="B146" s="4">
        <v>128.49587898601897</v>
      </c>
      <c r="C146" s="6">
        <v>226.71759563710452</v>
      </c>
      <c r="E146">
        <f t="shared" si="8"/>
        <v>44.979869106948961</v>
      </c>
      <c r="F146">
        <f t="shared" si="9"/>
        <v>79.362294390069209</v>
      </c>
      <c r="H146">
        <v>1.3284150072649936E-3</v>
      </c>
      <c r="I146">
        <v>110.47629578591634</v>
      </c>
      <c r="J146">
        <v>236.92048480247095</v>
      </c>
      <c r="L146">
        <f t="shared" si="10"/>
        <v>0.14675836926905764</v>
      </c>
      <c r="M146">
        <f t="shared" si="11"/>
        <v>0.31472872754010028</v>
      </c>
    </row>
    <row r="147" spans="1:13" x14ac:dyDescent="0.3">
      <c r="A147" s="4">
        <v>0.34783176881228428</v>
      </c>
      <c r="B147" s="4">
        <v>116.72065521037996</v>
      </c>
      <c r="C147" s="6">
        <v>217.57611931851497</v>
      </c>
      <c r="E147">
        <f t="shared" si="8"/>
        <v>40.599151958755229</v>
      </c>
      <c r="F147">
        <f t="shared" si="9"/>
        <v>75.679886433871673</v>
      </c>
      <c r="H147">
        <v>1.1857503682222159E-3</v>
      </c>
      <c r="I147">
        <v>408.70560532610017</v>
      </c>
      <c r="J147">
        <v>742.908873624021</v>
      </c>
      <c r="L147">
        <f t="shared" si="10"/>
        <v>0.48462282200990692</v>
      </c>
      <c r="M147">
        <f t="shared" si="11"/>
        <v>0.88090447045523457</v>
      </c>
    </row>
    <row r="148" spans="1:13" x14ac:dyDescent="0.3">
      <c r="A148" s="4">
        <v>0.33874581306918117</v>
      </c>
      <c r="B148" s="4">
        <v>114.76481804812001</v>
      </c>
      <c r="C148" s="6">
        <v>199.09525128374079</v>
      </c>
      <c r="E148">
        <f t="shared" si="8"/>
        <v>38.876101601447047</v>
      </c>
      <c r="F148">
        <f t="shared" si="9"/>
        <v>67.442682774323714</v>
      </c>
      <c r="H148">
        <v>1.0982955159306584E-3</v>
      </c>
      <c r="I148">
        <v>102.54816682520739</v>
      </c>
      <c r="J148">
        <v>222.29547062369278</v>
      </c>
      <c r="L148">
        <f t="shared" si="10"/>
        <v>0.11262819179103438</v>
      </c>
      <c r="M148">
        <f t="shared" si="11"/>
        <v>0.24414611859769719</v>
      </c>
    </row>
    <row r="149" spans="1:13" x14ac:dyDescent="0.3">
      <c r="A149" s="4">
        <v>0.33500661233347273</v>
      </c>
      <c r="B149" s="4">
        <v>128.94097130392109</v>
      </c>
      <c r="C149" s="6">
        <v>236.86788038209033</v>
      </c>
      <c r="E149">
        <f t="shared" si="8"/>
        <v>43.196077987514123</v>
      </c>
      <c r="F149">
        <f t="shared" si="9"/>
        <v>79.35230617741432</v>
      </c>
      <c r="H149">
        <v>1.0689706546145317E-3</v>
      </c>
      <c r="I149">
        <v>156.15867812502358</v>
      </c>
      <c r="J149">
        <v>374.95743200064351</v>
      </c>
      <c r="L149">
        <f t="shared" si="10"/>
        <v>0.1669290443790464</v>
      </c>
      <c r="M149">
        <f t="shared" si="11"/>
        <v>0.40081849153831162</v>
      </c>
    </row>
    <row r="150" spans="1:13" x14ac:dyDescent="0.3">
      <c r="A150" s="4">
        <v>0.33304662406635543</v>
      </c>
      <c r="B150" s="4">
        <v>172.31462297552076</v>
      </c>
      <c r="C150" s="6">
        <v>249.37406349430202</v>
      </c>
      <c r="E150">
        <f t="shared" si="8"/>
        <v>57.388803459264039</v>
      </c>
      <c r="F150">
        <f t="shared" si="9"/>
        <v>83.053189976486252</v>
      </c>
      <c r="H150">
        <v>1.0562725424279051E-3</v>
      </c>
      <c r="I150">
        <v>173.61435190844711</v>
      </c>
      <c r="J150">
        <v>288.90680859615816</v>
      </c>
      <c r="L150">
        <f t="shared" si="10"/>
        <v>0.18338407289230846</v>
      </c>
      <c r="M150">
        <f t="shared" si="11"/>
        <v>0.30516432924059611</v>
      </c>
    </row>
    <row r="151" spans="1:13" x14ac:dyDescent="0.3">
      <c r="A151" s="4">
        <v>0.32839352742257688</v>
      </c>
      <c r="B151" s="4">
        <v>221.28017494303083</v>
      </c>
      <c r="C151" s="6">
        <v>473.79459854063168</v>
      </c>
      <c r="E151">
        <f t="shared" si="8"/>
        <v>72.666977198226803</v>
      </c>
      <c r="F151">
        <f t="shared" si="9"/>
        <v>155.59107948852173</v>
      </c>
      <c r="H151">
        <v>9.4136580810300075E-4</v>
      </c>
      <c r="I151">
        <v>87.621838310101651</v>
      </c>
      <c r="J151">
        <v>174.43007488490872</v>
      </c>
      <c r="L151">
        <f t="shared" si="10"/>
        <v>8.2484202628259312E-2</v>
      </c>
      <c r="M151">
        <f t="shared" si="11"/>
        <v>0.16420250840149903</v>
      </c>
    </row>
    <row r="152" spans="1:13" x14ac:dyDescent="0.3">
      <c r="A152" s="4">
        <v>0.31991827996262145</v>
      </c>
      <c r="B152" s="4">
        <v>147.6493236286652</v>
      </c>
      <c r="C152" s="6">
        <v>219.76166027406944</v>
      </c>
      <c r="E152">
        <f t="shared" si="8"/>
        <v>47.235717652927015</v>
      </c>
      <c r="F152">
        <f t="shared" si="9"/>
        <v>70.305772356610248</v>
      </c>
      <c r="H152">
        <v>5.7568473084756988E-4</v>
      </c>
      <c r="I152">
        <v>111.10804457818746</v>
      </c>
      <c r="J152">
        <v>204.46042932943703</v>
      </c>
      <c r="L152">
        <f t="shared" si="10"/>
        <v>6.3963204737993648E-2</v>
      </c>
      <c r="M152">
        <f t="shared" si="11"/>
        <v>0.11770474722749553</v>
      </c>
    </row>
    <row r="153" spans="1:13" x14ac:dyDescent="0.3">
      <c r="A153" s="4">
        <v>0.31851164017734845</v>
      </c>
      <c r="B153" s="4">
        <v>88.722487277899177</v>
      </c>
      <c r="C153" s="6">
        <v>121.1504621424489</v>
      </c>
      <c r="E153">
        <f t="shared" si="8"/>
        <v>28.259144943497599</v>
      </c>
      <c r="F153">
        <f t="shared" si="9"/>
        <v>38.587832405235162</v>
      </c>
      <c r="H153">
        <v>4.1832197985058883E-4</v>
      </c>
      <c r="I153">
        <v>115.36821910793162</v>
      </c>
      <c r="J153">
        <v>218.68944652929497</v>
      </c>
      <c r="L153">
        <f t="shared" si="10"/>
        <v>4.826106182906649E-2</v>
      </c>
      <c r="M153">
        <f t="shared" si="11"/>
        <v>9.1482602244564157E-2</v>
      </c>
    </row>
    <row r="154" spans="1:13" x14ac:dyDescent="0.3">
      <c r="A154" s="4">
        <v>0.31442043382503471</v>
      </c>
      <c r="B154" s="4">
        <v>120.62418248173805</v>
      </c>
      <c r="C154" s="6">
        <v>225.27558871464521</v>
      </c>
      <c r="E154">
        <f t="shared" si="8"/>
        <v>37.926707785698227</v>
      </c>
      <c r="F154">
        <f t="shared" si="9"/>
        <v>70.831248333848833</v>
      </c>
      <c r="H154">
        <v>4.1732724730536574E-4</v>
      </c>
      <c r="I154">
        <v>106.90998258069294</v>
      </c>
      <c r="J154">
        <v>240.69397341849418</v>
      </c>
      <c r="L154">
        <f t="shared" si="10"/>
        <v>4.4616448739865186E-2</v>
      </c>
      <c r="M154">
        <f t="shared" si="11"/>
        <v>0.10044815336973105</v>
      </c>
    </row>
    <row r="155" spans="1:13" x14ac:dyDescent="0.3">
      <c r="A155" s="4">
        <v>0.31061883578513516</v>
      </c>
      <c r="B155" s="4">
        <v>169.87774287447968</v>
      </c>
      <c r="C155" s="6">
        <v>327.48432417538743</v>
      </c>
      <c r="E155">
        <f t="shared" si="8"/>
        <v>52.767226717477421</v>
      </c>
      <c r="F155">
        <f t="shared" si="9"/>
        <v>101.72279951324063</v>
      </c>
      <c r="H155">
        <v>4.1420766319788527E-4</v>
      </c>
      <c r="I155">
        <v>133.42000151446416</v>
      </c>
      <c r="J155">
        <v>305.44394336921482</v>
      </c>
      <c r="L155">
        <f t="shared" si="10"/>
        <v>5.5263587051164513E-2</v>
      </c>
      <c r="M155">
        <f t="shared" si="11"/>
        <v>0.12651722202090968</v>
      </c>
    </row>
    <row r="156" spans="1:13" x14ac:dyDescent="0.3">
      <c r="A156" s="4">
        <v>0.30881746293471224</v>
      </c>
      <c r="B156" s="4">
        <v>159.28909870318518</v>
      </c>
      <c r="C156" s="6">
        <v>302.20498473279599</v>
      </c>
      <c r="E156">
        <f t="shared" si="8"/>
        <v>49.191255334674608</v>
      </c>
      <c r="F156">
        <f t="shared" si="9"/>
        <v>93.326176671405506</v>
      </c>
      <c r="H156">
        <v>3.7776420504087582E-4</v>
      </c>
      <c r="I156">
        <v>119.06512207873661</v>
      </c>
      <c r="J156">
        <v>258.14999670980893</v>
      </c>
      <c r="L156">
        <f t="shared" si="10"/>
        <v>4.4978541190168767E-2</v>
      </c>
      <c r="M156">
        <f t="shared" si="11"/>
        <v>9.7519828288385679E-2</v>
      </c>
    </row>
    <row r="157" spans="1:13" x14ac:dyDescent="0.3">
      <c r="A157" s="4">
        <v>0.30870554735292899</v>
      </c>
      <c r="B157" s="4">
        <v>109.15408160435636</v>
      </c>
      <c r="C157" s="6">
        <v>175.59091396510405</v>
      </c>
      <c r="E157">
        <f t="shared" si="8"/>
        <v>33.696470507479106</v>
      </c>
      <c r="F157">
        <f t="shared" si="9"/>
        <v>54.205889205798506</v>
      </c>
      <c r="H157">
        <v>3.5769753731074161E-4</v>
      </c>
      <c r="I157">
        <v>91.983654065587217</v>
      </c>
      <c r="J157">
        <v>192.82857767971015</v>
      </c>
      <c r="L157">
        <f t="shared" si="10"/>
        <v>3.2902326532103732E-2</v>
      </c>
      <c r="M157">
        <f t="shared" si="11"/>
        <v>6.8974307359165363E-2</v>
      </c>
    </row>
    <row r="158" spans="1:13" x14ac:dyDescent="0.3">
      <c r="A158" s="4">
        <v>0.30847516320409341</v>
      </c>
      <c r="B158" s="4">
        <v>141.72418122998812</v>
      </c>
      <c r="C158" s="6">
        <v>260.36475624287766</v>
      </c>
      <c r="E158">
        <f t="shared" si="8"/>
        <v>43.718389934887099</v>
      </c>
      <c r="F158">
        <f t="shared" si="9"/>
        <v>80.316060674615684</v>
      </c>
      <c r="H158">
        <v>3.5119782933179522E-4</v>
      </c>
      <c r="I158">
        <v>124.02702871820797</v>
      </c>
      <c r="J158">
        <v>240.7297453827866</v>
      </c>
      <c r="L158">
        <f t="shared" si="10"/>
        <v>4.3558023264306869E-2</v>
      </c>
      <c r="M158">
        <f t="shared" si="11"/>
        <v>8.4543764034030411E-2</v>
      </c>
    </row>
    <row r="159" spans="1:13" x14ac:dyDescent="0.3">
      <c r="A159" s="4">
        <v>0.30449767965546926</v>
      </c>
      <c r="B159" s="4">
        <v>165.43660780948875</v>
      </c>
      <c r="C159" s="6">
        <v>315.9757413746409</v>
      </c>
      <c r="E159">
        <f t="shared" si="8"/>
        <v>50.375063208061206</v>
      </c>
      <c r="F159">
        <f t="shared" si="9"/>
        <v>96.213880075994808</v>
      </c>
      <c r="H159">
        <v>3.1669474265072495E-4</v>
      </c>
      <c r="I159">
        <v>124.07864461834437</v>
      </c>
      <c r="J159">
        <v>251.47274227380268</v>
      </c>
      <c r="L159">
        <f t="shared" si="10"/>
        <v>3.9295054425857331E-2</v>
      </c>
      <c r="M159">
        <f t="shared" si="11"/>
        <v>7.9640095398074026E-2</v>
      </c>
    </row>
    <row r="160" spans="1:13" x14ac:dyDescent="0.3">
      <c r="A160" s="4">
        <v>0.30014498788159472</v>
      </c>
      <c r="B160" s="4">
        <v>114.78207134927676</v>
      </c>
      <c r="C160" s="6">
        <v>193.08407710514734</v>
      </c>
      <c r="E160">
        <f t="shared" si="8"/>
        <v>34.451263414153011</v>
      </c>
      <c r="F160">
        <f t="shared" si="9"/>
        <v>57.953217982853346</v>
      </c>
      <c r="H160">
        <v>2.714438855946355E-4</v>
      </c>
      <c r="I160">
        <v>109.15231610323863</v>
      </c>
      <c r="J160">
        <v>203.60734653501862</v>
      </c>
      <c r="L160">
        <f t="shared" si="10"/>
        <v>2.9628728804716998E-2</v>
      </c>
      <c r="M160">
        <f t="shared" si="11"/>
        <v>5.5267969279078899E-2</v>
      </c>
    </row>
    <row r="161" spans="1:13" x14ac:dyDescent="0.3">
      <c r="A161" s="4">
        <v>0.29692889704347181</v>
      </c>
      <c r="B161" s="4">
        <v>161.29656558208879</v>
      </c>
      <c r="C161" s="6">
        <v>301.98817403877501</v>
      </c>
      <c r="E161">
        <f t="shared" si="8"/>
        <v>47.893611315189638</v>
      </c>
      <c r="F161">
        <f t="shared" si="9"/>
        <v>89.669015437505465</v>
      </c>
      <c r="H161">
        <v>1.6999565877995337E-4</v>
      </c>
      <c r="I161">
        <v>82.908562160886106</v>
      </c>
      <c r="J161">
        <v>190.54105142468265</v>
      </c>
      <c r="L161">
        <f t="shared" si="10"/>
        <v>1.4094095643038549E-2</v>
      </c>
      <c r="M161">
        <f t="shared" si="11"/>
        <v>3.23911515615639E-2</v>
      </c>
    </row>
    <row r="162" spans="1:13" x14ac:dyDescent="0.3">
      <c r="A162" s="4">
        <v>0.2905486137274238</v>
      </c>
      <c r="B162" s="4">
        <v>120.49981903006748</v>
      </c>
      <c r="C162" s="6">
        <v>225.15121742322097</v>
      </c>
      <c r="E162">
        <f t="shared" si="8"/>
        <v>35.011055373591546</v>
      </c>
      <c r="F162">
        <f t="shared" si="9"/>
        <v>65.417374101358646</v>
      </c>
      <c r="H162">
        <v>1.4570586745321634E-4</v>
      </c>
      <c r="I162">
        <v>67.982233645780369</v>
      </c>
      <c r="J162">
        <v>142.67565568589862</v>
      </c>
      <c r="L162">
        <f t="shared" si="10"/>
        <v>9.9054103247656587E-3</v>
      </c>
      <c r="M162">
        <f t="shared" si="11"/>
        <v>2.0788680176170277E-2</v>
      </c>
    </row>
    <row r="163" spans="1:13" x14ac:dyDescent="0.3">
      <c r="A163" s="4">
        <v>0.29037021802469098</v>
      </c>
      <c r="B163" s="4">
        <v>117.332482828471</v>
      </c>
      <c r="C163" s="6">
        <v>192.56195372963106</v>
      </c>
      <c r="E163">
        <f t="shared" si="8"/>
        <v>34.069858620281437</v>
      </c>
      <c r="F163">
        <f t="shared" si="9"/>
        <v>55.914256487733425</v>
      </c>
      <c r="H163">
        <v>1.1877451470354572E-4</v>
      </c>
      <c r="I163">
        <v>156.21621659489128</v>
      </c>
      <c r="J163">
        <v>375.01499398977239</v>
      </c>
      <c r="L163">
        <f t="shared" si="10"/>
        <v>1.8554505314882196E-2</v>
      </c>
      <c r="M163">
        <f t="shared" si="11"/>
        <v>4.4542223917688334E-2</v>
      </c>
    </row>
    <row r="164" spans="1:13" x14ac:dyDescent="0.3">
      <c r="A164" s="4">
        <v>0.28646855652095837</v>
      </c>
      <c r="B164" s="4">
        <v>237.96796376938289</v>
      </c>
      <c r="C164" s="6">
        <v>527.25489749170958</v>
      </c>
      <c r="E164">
        <f t="shared" si="8"/>
        <v>68.170339079246844</v>
      </c>
      <c r="F164">
        <f t="shared" si="9"/>
        <v>151.04194940305592</v>
      </c>
      <c r="H164">
        <v>9.0655149961094139E-5</v>
      </c>
      <c r="I164">
        <v>138.33880000499016</v>
      </c>
      <c r="J164">
        <v>311.40508752004848</v>
      </c>
      <c r="L164">
        <f t="shared" si="10"/>
        <v>1.2541124659890194E-2</v>
      </c>
      <c r="M164">
        <f t="shared" si="11"/>
        <v>2.823047490777764E-2</v>
      </c>
    </row>
    <row r="165" spans="1:13" x14ac:dyDescent="0.3">
      <c r="A165" s="4">
        <v>0.28500940874027947</v>
      </c>
      <c r="B165" s="4">
        <v>139.20146919845342</v>
      </c>
      <c r="C165" s="6">
        <v>196.7318632928457</v>
      </c>
      <c r="E165">
        <f t="shared" si="8"/>
        <v>39.673728432029435</v>
      </c>
      <c r="F165">
        <f t="shared" si="9"/>
        <v>56.070432037467441</v>
      </c>
      <c r="H165">
        <v>6.5874670781340683E-5</v>
      </c>
      <c r="I165">
        <v>142.59897453473434</v>
      </c>
      <c r="J165">
        <v>325.63410471990647</v>
      </c>
      <c r="L165">
        <f t="shared" si="10"/>
        <v>9.3936605012324079E-3</v>
      </c>
      <c r="M165">
        <f t="shared" si="11"/>
        <v>2.1451039443600457E-2</v>
      </c>
    </row>
    <row r="166" spans="1:13" x14ac:dyDescent="0.3">
      <c r="A166" s="4">
        <v>0.28420314005052205</v>
      </c>
      <c r="B166" s="4">
        <v>191.83880592572157</v>
      </c>
      <c r="C166" s="6">
        <v>374.9803543031075</v>
      </c>
      <c r="E166">
        <f t="shared" si="8"/>
        <v>54.521191027632767</v>
      </c>
      <c r="F166">
        <f t="shared" si="9"/>
        <v>106.57059415020044</v>
      </c>
      <c r="H166">
        <v>2.5299554181401618E-5</v>
      </c>
      <c r="I166">
        <v>96.194473580863118</v>
      </c>
      <c r="J166">
        <v>205.7759099387421</v>
      </c>
      <c r="L166">
        <f t="shared" si="10"/>
        <v>2.4336772963104531E-3</v>
      </c>
      <c r="M166">
        <f t="shared" si="11"/>
        <v>5.2060387827224256E-3</v>
      </c>
    </row>
    <row r="167" spans="1:13" x14ac:dyDescent="0.3">
      <c r="A167" s="4">
        <v>0.28400090425293456</v>
      </c>
      <c r="B167" s="4">
        <v>101.38867203727425</v>
      </c>
      <c r="C167" s="6">
        <v>136.70008087912339</v>
      </c>
      <c r="E167">
        <f t="shared" si="8"/>
        <v>28.794474539590109</v>
      </c>
      <c r="F167">
        <f t="shared" si="9"/>
        <v>38.822946581120334</v>
      </c>
      <c r="H167">
        <v>2.1684633111362928E-5</v>
      </c>
      <c r="I167">
        <v>81.268145065757381</v>
      </c>
      <c r="J167">
        <v>157.91051419995807</v>
      </c>
      <c r="L167">
        <f t="shared" si="10"/>
        <v>1.7622699093919683E-3</v>
      </c>
      <c r="M167">
        <f t="shared" si="11"/>
        <v>3.4242315648527564E-3</v>
      </c>
    </row>
    <row r="168" spans="1:13" x14ac:dyDescent="0.3">
      <c r="A168" s="4">
        <v>0.28089935711250291</v>
      </c>
      <c r="B168" s="4">
        <v>115.87395029216724</v>
      </c>
      <c r="C168" s="6">
        <v>192.1583077613808</v>
      </c>
      <c r="E168">
        <f t="shared" si="8"/>
        <v>32.548918143155895</v>
      </c>
      <c r="F168">
        <f t="shared" si="9"/>
        <v>53.977145113998347</v>
      </c>
      <c r="H168">
        <v>8.395756140089361E-6</v>
      </c>
      <c r="I168">
        <v>110.78672612123859</v>
      </c>
      <c r="J168">
        <v>241.3059691206654</v>
      </c>
      <c r="L168">
        <f t="shared" si="10"/>
        <v>9.3013833607278728E-4</v>
      </c>
      <c r="M168">
        <f t="shared" si="11"/>
        <v>2.0259460718850403E-3</v>
      </c>
    </row>
    <row r="169" spans="1:13" x14ac:dyDescent="0.3">
      <c r="A169" s="4">
        <v>0.27635926672746791</v>
      </c>
      <c r="B169" s="4">
        <v>105.62851282431444</v>
      </c>
      <c r="C169" s="6">
        <v>186.8193389161593</v>
      </c>
      <c r="E169">
        <f t="shared" si="8"/>
        <v>29.191418349640479</v>
      </c>
      <c r="F169">
        <f t="shared" si="9"/>
        <v>51.629255513380095</v>
      </c>
      <c r="H169">
        <v>7.9482351793558337E-6</v>
      </c>
      <c r="I169">
        <v>112.13158713372111</v>
      </c>
      <c r="J169">
        <v>259.90433816441811</v>
      </c>
      <c r="L169">
        <f t="shared" si="10"/>
        <v>8.9124822557324615E-4</v>
      </c>
      <c r="M169">
        <f t="shared" si="11"/>
        <v>2.0657808038656231E-3</v>
      </c>
    </row>
    <row r="170" spans="1:13" x14ac:dyDescent="0.3">
      <c r="A170" s="4">
        <v>0.27338819799069825</v>
      </c>
      <c r="B170" s="4">
        <v>150.15539567097582</v>
      </c>
      <c r="C170" s="6">
        <v>275.6497050887001</v>
      </c>
      <c r="E170">
        <f t="shared" si="8"/>
        <v>41.05071304106837</v>
      </c>
      <c r="F170">
        <f t="shared" si="9"/>
        <v>75.359376150867121</v>
      </c>
      <c r="H170" s="29">
        <v>7.1961308094614651E-6</v>
      </c>
      <c r="I170">
        <v>95.860397606132864</v>
      </c>
      <c r="J170">
        <v>193.44057338188139</v>
      </c>
      <c r="L170">
        <f t="shared" si="10"/>
        <v>6.8982396062071882E-4</v>
      </c>
      <c r="M170">
        <f t="shared" si="11"/>
        <v>1.3920236699132482E-3</v>
      </c>
    </row>
    <row r="171" spans="1:13" x14ac:dyDescent="0.3">
      <c r="A171" s="4">
        <v>0.27099619989076018</v>
      </c>
      <c r="B171" s="4">
        <v>129.83018336300884</v>
      </c>
      <c r="C171" s="6">
        <v>237.90644858642918</v>
      </c>
      <c r="E171">
        <f t="shared" si="8"/>
        <v>35.183486322495995</v>
      </c>
      <c r="F171">
        <f t="shared" si="9"/>
        <v>64.471743496428815</v>
      </c>
    </row>
    <row r="172" spans="1:13" x14ac:dyDescent="0.3">
      <c r="A172" s="4">
        <v>0.26589236987774711</v>
      </c>
      <c r="B172" s="4">
        <v>480.66141896466974</v>
      </c>
      <c r="C172" s="6">
        <v>1017.3789861768068</v>
      </c>
      <c r="E172">
        <f t="shared" si="8"/>
        <v>127.80420379731673</v>
      </c>
      <c r="F172">
        <f t="shared" si="9"/>
        <v>270.5133096983709</v>
      </c>
    </row>
    <row r="173" spans="1:13" x14ac:dyDescent="0.3">
      <c r="A173" s="4">
        <v>0.26543934659957813</v>
      </c>
      <c r="B173" s="4">
        <v>158.73797912768472</v>
      </c>
      <c r="C173" s="6">
        <v>303.67468108330536</v>
      </c>
      <c r="E173">
        <f t="shared" si="8"/>
        <v>42.135305460190104</v>
      </c>
      <c r="F173">
        <f t="shared" si="9"/>
        <v>80.607208925587841</v>
      </c>
    </row>
    <row r="174" spans="1:13" x14ac:dyDescent="0.3">
      <c r="A174" s="4">
        <v>0.26330700914104455</v>
      </c>
      <c r="B174" s="4">
        <v>143.34149735731873</v>
      </c>
      <c r="C174" s="6">
        <v>274.21789388034694</v>
      </c>
      <c r="E174">
        <f t="shared" si="8"/>
        <v>37.742820954954539</v>
      </c>
      <c r="F174">
        <f t="shared" si="9"/>
        <v>72.203493490590489</v>
      </c>
    </row>
    <row r="175" spans="1:13" x14ac:dyDescent="0.3">
      <c r="A175" s="4">
        <v>0.26280625534536739</v>
      </c>
      <c r="B175" s="4">
        <v>190.92415592754617</v>
      </c>
      <c r="C175" s="6">
        <v>371.1793246781603</v>
      </c>
      <c r="E175">
        <f t="shared" si="8"/>
        <v>50.176062474293438</v>
      </c>
      <c r="F175">
        <f t="shared" si="9"/>
        <v>97.548248380289621</v>
      </c>
    </row>
    <row r="176" spans="1:13" x14ac:dyDescent="0.3">
      <c r="A176" s="4">
        <v>0.26223598886053878</v>
      </c>
      <c r="B176" s="4">
        <v>385.77862495819062</v>
      </c>
      <c r="C176" s="6">
        <v>847.93531284951871</v>
      </c>
      <c r="E176">
        <f t="shared" si="8"/>
        <v>101.16503919717005</v>
      </c>
      <c r="F176">
        <f t="shared" si="9"/>
        <v>222.35915525486385</v>
      </c>
    </row>
    <row r="177" spans="1:6" x14ac:dyDescent="0.3">
      <c r="A177" s="4">
        <v>0.25467359457343264</v>
      </c>
      <c r="B177" s="4">
        <v>114.42052827024862</v>
      </c>
      <c r="C177" s="6">
        <v>167.88275834642701</v>
      </c>
      <c r="E177">
        <f t="shared" si="8"/>
        <v>29.139887227575286</v>
      </c>
      <c r="F177">
        <f t="shared" si="9"/>
        <v>42.755305534987514</v>
      </c>
    </row>
    <row r="178" spans="1:6" x14ac:dyDescent="0.3">
      <c r="A178" s="4">
        <v>0.24263501491032002</v>
      </c>
      <c r="B178" s="4">
        <v>123.554607657754</v>
      </c>
      <c r="C178" s="6">
        <v>212.94092746336068</v>
      </c>
      <c r="E178">
        <f t="shared" si="8"/>
        <v>29.978674071277883</v>
      </c>
      <c r="F178">
        <f t="shared" si="9"/>
        <v>51.666925110089892</v>
      </c>
    </row>
    <row r="179" spans="1:6" x14ac:dyDescent="0.3">
      <c r="A179" s="4">
        <v>0.23092433398323919</v>
      </c>
      <c r="B179" s="4">
        <v>149.96454299655039</v>
      </c>
      <c r="C179" s="6">
        <v>300.26620191476064</v>
      </c>
      <c r="E179">
        <f t="shared" si="8"/>
        <v>34.630462212579239</v>
      </c>
      <c r="F179">
        <f t="shared" si="9"/>
        <v>69.338772694842916</v>
      </c>
    </row>
    <row r="180" spans="1:6" x14ac:dyDescent="0.3">
      <c r="A180" s="4">
        <v>0.22924075455557613</v>
      </c>
      <c r="B180" s="4">
        <v>153.84835105270582</v>
      </c>
      <c r="C180" s="6">
        <v>297.13779380464507</v>
      </c>
      <c r="E180">
        <f t="shared" si="8"/>
        <v>35.268312082453448</v>
      </c>
      <c r="F180">
        <f t="shared" si="9"/>
        <v>68.116092058756024</v>
      </c>
    </row>
    <row r="181" spans="1:6" x14ac:dyDescent="0.3">
      <c r="A181" s="4">
        <v>0.22863026246432128</v>
      </c>
      <c r="B181" s="4">
        <v>90.420913767236712</v>
      </c>
      <c r="C181" s="6">
        <v>140.89434032346287</v>
      </c>
      <c r="E181">
        <f t="shared" si="8"/>
        <v>20.672957246867092</v>
      </c>
      <c r="F181">
        <f t="shared" si="9"/>
        <v>32.21271000789072</v>
      </c>
    </row>
    <row r="182" spans="1:6" x14ac:dyDescent="0.3">
      <c r="A182" s="4">
        <v>0.22611045079202086</v>
      </c>
      <c r="B182" s="4">
        <v>199.46707942730689</v>
      </c>
      <c r="C182" s="6">
        <v>400.65407949636926</v>
      </c>
      <c r="E182">
        <f t="shared" si="8"/>
        <v>45.101591247476186</v>
      </c>
      <c r="F182">
        <f t="shared" si="9"/>
        <v>90.592074526586217</v>
      </c>
    </row>
    <row r="183" spans="1:6" x14ac:dyDescent="0.3">
      <c r="A183" s="4">
        <v>0.22559448548690852</v>
      </c>
      <c r="B183" s="4">
        <v>97.722271774259255</v>
      </c>
      <c r="C183" s="6">
        <v>132.25455431131266</v>
      </c>
      <c r="E183">
        <f t="shared" si="8"/>
        <v>22.045605621525858</v>
      </c>
      <c r="F183">
        <f t="shared" si="9"/>
        <v>29.835898133160978</v>
      </c>
    </row>
    <row r="184" spans="1:6" x14ac:dyDescent="0.3">
      <c r="A184" s="4">
        <v>0.22252182083366279</v>
      </c>
      <c r="B184" s="4">
        <v>111.049685937974</v>
      </c>
      <c r="C184" s="6">
        <v>186.88876491425327</v>
      </c>
      <c r="E184">
        <f t="shared" si="8"/>
        <v>24.710978317924372</v>
      </c>
      <c r="F184">
        <f t="shared" si="9"/>
        <v>41.586828262073993</v>
      </c>
    </row>
    <row r="185" spans="1:6" x14ac:dyDescent="0.3">
      <c r="A185" s="4">
        <v>0.22177427741189604</v>
      </c>
      <c r="B185" s="4">
        <v>239.30226814637277</v>
      </c>
      <c r="C185" s="6">
        <v>538.44375044103424</v>
      </c>
      <c r="E185">
        <f t="shared" si="8"/>
        <v>53.071087601189603</v>
      </c>
      <c r="F185">
        <f t="shared" si="9"/>
        <v>119.41297368101165</v>
      </c>
    </row>
    <row r="186" spans="1:6" x14ac:dyDescent="0.3">
      <c r="A186" s="4">
        <v>0.22078002901344007</v>
      </c>
      <c r="B186" s="4">
        <v>130.27447634556486</v>
      </c>
      <c r="C186" s="6">
        <v>229.5083212596374</v>
      </c>
      <c r="E186">
        <f t="shared" si="8"/>
        <v>28.762002667284523</v>
      </c>
      <c r="F186">
        <f t="shared" si="9"/>
        <v>50.670853826528671</v>
      </c>
    </row>
    <row r="187" spans="1:6" x14ac:dyDescent="0.3">
      <c r="A187" s="4">
        <v>0.22072906877338028</v>
      </c>
      <c r="B187" s="4">
        <v>137.13423273796897</v>
      </c>
      <c r="C187" s="6">
        <v>243.94677570380364</v>
      </c>
      <c r="E187">
        <f t="shared" si="8"/>
        <v>30.269511489203889</v>
      </c>
      <c r="F187">
        <f t="shared" si="9"/>
        <v>53.846144631369249</v>
      </c>
    </row>
    <row r="188" spans="1:6" x14ac:dyDescent="0.3">
      <c r="A188" s="4">
        <v>0.21922325559148703</v>
      </c>
      <c r="B188" s="4">
        <v>87.485478258700255</v>
      </c>
      <c r="C188" s="6">
        <v>117.02707349647817</v>
      </c>
      <c r="E188">
        <f t="shared" si="8"/>
        <v>19.178851360850526</v>
      </c>
      <c r="F188">
        <f t="shared" si="9"/>
        <v>25.655056044242173</v>
      </c>
    </row>
    <row r="189" spans="1:6" x14ac:dyDescent="0.3">
      <c r="A189" s="4">
        <v>0.21815865195526385</v>
      </c>
      <c r="B189" s="4">
        <v>88.651487267621249</v>
      </c>
      <c r="C189" s="6">
        <v>132.19484722380477</v>
      </c>
      <c r="E189">
        <f t="shared" si="8"/>
        <v>19.340088956133489</v>
      </c>
      <c r="F189">
        <f t="shared" si="9"/>
        <v>28.839449665777302</v>
      </c>
    </row>
    <row r="190" spans="1:6" x14ac:dyDescent="0.3">
      <c r="A190" s="4">
        <v>0.21578621497155837</v>
      </c>
      <c r="B190" s="4">
        <v>129.45665265118868</v>
      </c>
      <c r="C190" s="6">
        <v>229.33499129139847</v>
      </c>
      <c r="E190">
        <f t="shared" si="8"/>
        <v>27.93496107848776</v>
      </c>
      <c r="F190">
        <f t="shared" si="9"/>
        <v>49.487329731306176</v>
      </c>
    </row>
    <row r="191" spans="1:6" x14ac:dyDescent="0.3">
      <c r="A191" s="4">
        <v>0.21558928524336807</v>
      </c>
      <c r="B191" s="4">
        <v>139.89245151327242</v>
      </c>
      <c r="C191" s="6">
        <v>271.17218868266195</v>
      </c>
      <c r="E191">
        <f t="shared" si="8"/>
        <v>30.159313632688924</v>
      </c>
      <c r="F191">
        <f t="shared" si="9"/>
        <v>58.461818335974833</v>
      </c>
    </row>
    <row r="192" spans="1:6" x14ac:dyDescent="0.3">
      <c r="A192" s="4">
        <v>0.21451030694743167</v>
      </c>
      <c r="B192" s="4">
        <v>184.63327878605762</v>
      </c>
      <c r="C192" s="6">
        <v>364.49171684097757</v>
      </c>
      <c r="E192">
        <f t="shared" si="8"/>
        <v>39.605741305107941</v>
      </c>
      <c r="F192">
        <f t="shared" si="9"/>
        <v>78.187230059354448</v>
      </c>
    </row>
    <row r="193" spans="1:6" x14ac:dyDescent="0.3">
      <c r="A193" s="4">
        <v>0.21442978817094627</v>
      </c>
      <c r="B193" s="4">
        <v>161.33923723853519</v>
      </c>
      <c r="C193" s="6">
        <v>304.25512326814601</v>
      </c>
      <c r="E193">
        <f t="shared" si="8"/>
        <v>34.595938464721144</v>
      </c>
      <c r="F193">
        <f t="shared" si="9"/>
        <v>65.241361632313698</v>
      </c>
    </row>
    <row r="194" spans="1:6" x14ac:dyDescent="0.3">
      <c r="A194" s="4">
        <v>0.21411750611923708</v>
      </c>
      <c r="B194" s="4">
        <v>120.52487143057253</v>
      </c>
      <c r="C194" s="6">
        <v>225.1762619839723</v>
      </c>
      <c r="E194">
        <f t="shared" si="8"/>
        <v>25.806484896055878</v>
      </c>
      <c r="F194">
        <f t="shared" si="9"/>
        <v>48.214179653260118</v>
      </c>
    </row>
    <row r="195" spans="1:6" x14ac:dyDescent="0.3">
      <c r="A195" s="4">
        <v>0.20503357199231687</v>
      </c>
      <c r="B195" s="4">
        <v>127.01803750422387</v>
      </c>
      <c r="C195" s="6">
        <v>205.82533317680063</v>
      </c>
      <c r="E195">
        <f t="shared" si="8"/>
        <v>26.042961936945087</v>
      </c>
      <c r="F195">
        <f t="shared" si="9"/>
        <v>42.201103267748159</v>
      </c>
    </row>
    <row r="196" spans="1:6" x14ac:dyDescent="0.3">
      <c r="A196" s="4">
        <v>0.20198192762745748</v>
      </c>
      <c r="B196" s="4">
        <v>133.71666826578132</v>
      </c>
      <c r="C196" s="6">
        <v>200.09876752395269</v>
      </c>
      <c r="E196">
        <f t="shared" ref="E196:E259" si="12">A196*B196</f>
        <v>27.008350412243782</v>
      </c>
      <c r="F196">
        <f t="shared" ref="F196:F259" si="13">C196*A196</f>
        <v>40.416334780366448</v>
      </c>
    </row>
    <row r="197" spans="1:6" x14ac:dyDescent="0.3">
      <c r="A197" s="4">
        <v>0.19946590764357097</v>
      </c>
      <c r="B197" s="4">
        <v>116.97042164331512</v>
      </c>
      <c r="C197" s="6">
        <v>204.1851414294519</v>
      </c>
      <c r="E197">
        <f t="shared" si="12"/>
        <v>23.33161132053505</v>
      </c>
      <c r="F197">
        <f t="shared" si="13"/>
        <v>40.727974562556533</v>
      </c>
    </row>
    <row r="198" spans="1:6" x14ac:dyDescent="0.3">
      <c r="A198" s="4">
        <v>0.19803528283091509</v>
      </c>
      <c r="B198" s="4">
        <v>159.73663678370272</v>
      </c>
      <c r="C198" s="6">
        <v>289.3439390304066</v>
      </c>
      <c r="E198">
        <f t="shared" si="12"/>
        <v>31.633490043919725</v>
      </c>
      <c r="F198">
        <f t="shared" si="13"/>
        <v>57.300308801297625</v>
      </c>
    </row>
    <row r="199" spans="1:6" x14ac:dyDescent="0.3">
      <c r="A199" s="4">
        <v>0.19504153891693932</v>
      </c>
      <c r="B199" s="4">
        <v>160.62213181667664</v>
      </c>
      <c r="C199" s="6">
        <v>293.11581369015232</v>
      </c>
      <c r="E199">
        <f t="shared" si="12"/>
        <v>31.327987773644093</v>
      </c>
      <c r="F199">
        <f t="shared" si="13"/>
        <v>57.169759383018182</v>
      </c>
    </row>
    <row r="200" spans="1:6" x14ac:dyDescent="0.3">
      <c r="A200" s="4">
        <v>0.19307205007498851</v>
      </c>
      <c r="B200" s="4">
        <v>147.07601237313659</v>
      </c>
      <c r="C200" s="6">
        <v>267.29782396580919</v>
      </c>
      <c r="E200">
        <f t="shared" si="12"/>
        <v>28.396267225735858</v>
      </c>
      <c r="F200">
        <f t="shared" si="13"/>
        <v>51.607738853662177</v>
      </c>
    </row>
    <row r="201" spans="1:6" x14ac:dyDescent="0.3">
      <c r="A201" s="4">
        <v>0.19086022410192527</v>
      </c>
      <c r="B201" s="4">
        <v>110.07779857196392</v>
      </c>
      <c r="C201" s="6">
        <v>179.43208944113485</v>
      </c>
      <c r="E201">
        <f t="shared" si="12"/>
        <v>21.009473304091625</v>
      </c>
      <c r="F201">
        <f t="shared" si="13"/>
        <v>34.246448801811695</v>
      </c>
    </row>
    <row r="202" spans="1:6" x14ac:dyDescent="0.3">
      <c r="A202" s="4">
        <v>0.18796250737796072</v>
      </c>
      <c r="B202" s="4">
        <v>126.4967048193358</v>
      </c>
      <c r="C202" s="6">
        <v>214.90952730628666</v>
      </c>
      <c r="E202">
        <f t="shared" si="12"/>
        <v>23.776637812892126</v>
      </c>
      <c r="F202">
        <f t="shared" si="13"/>
        <v>40.394933611901955</v>
      </c>
    </row>
    <row r="203" spans="1:6" x14ac:dyDescent="0.3">
      <c r="A203" s="4">
        <v>0.18760300962003384</v>
      </c>
      <c r="B203" s="4">
        <v>263.32043583606975</v>
      </c>
      <c r="C203" s="6">
        <v>597.67509565925013</v>
      </c>
      <c r="E203">
        <f t="shared" si="12"/>
        <v>49.399706257305695</v>
      </c>
      <c r="F203">
        <f t="shared" si="13"/>
        <v>112.12564672061696</v>
      </c>
    </row>
    <row r="204" spans="1:6" x14ac:dyDescent="0.3">
      <c r="A204" s="4">
        <v>0.18357663393089751</v>
      </c>
      <c r="B204" s="4">
        <v>216.05070051079792</v>
      </c>
      <c r="C204" s="6">
        <v>442.60335299991334</v>
      </c>
      <c r="E204">
        <f t="shared" si="12"/>
        <v>39.661860358184725</v>
      </c>
      <c r="F204">
        <f t="shared" si="13"/>
        <v>81.251633710252904</v>
      </c>
    </row>
    <row r="205" spans="1:6" x14ac:dyDescent="0.3">
      <c r="A205" s="4">
        <v>0.1795115063355297</v>
      </c>
      <c r="B205" s="4">
        <v>140.33425669302852</v>
      </c>
      <c r="C205" s="6">
        <v>263.50948100882118</v>
      </c>
      <c r="E205">
        <f t="shared" si="12"/>
        <v>25.19161380944244</v>
      </c>
      <c r="F205">
        <f t="shared" si="13"/>
        <v>47.302983869587145</v>
      </c>
    </row>
    <row r="206" spans="1:6" x14ac:dyDescent="0.3">
      <c r="A206" s="4">
        <v>0.17659226188516186</v>
      </c>
      <c r="B206" s="4">
        <v>238.9287374345526</v>
      </c>
      <c r="C206" s="6">
        <v>529.87229314600347</v>
      </c>
      <c r="E206">
        <f t="shared" si="12"/>
        <v>42.192966172933588</v>
      </c>
      <c r="F206">
        <f t="shared" si="13"/>
        <v>93.571346756930296</v>
      </c>
    </row>
    <row r="207" spans="1:6" x14ac:dyDescent="0.3">
      <c r="A207" s="4">
        <v>0.17571826751327535</v>
      </c>
      <c r="B207" s="4">
        <v>124.943232134647</v>
      </c>
      <c r="C207" s="6">
        <v>196.69028835540792</v>
      </c>
      <c r="E207">
        <f t="shared" si="12"/>
        <v>21.954808288209165</v>
      </c>
      <c r="F207">
        <f t="shared" si="13"/>
        <v>34.562076706498836</v>
      </c>
    </row>
    <row r="208" spans="1:6" x14ac:dyDescent="0.3">
      <c r="A208" s="4">
        <v>0.17563312308402601</v>
      </c>
      <c r="B208" s="4">
        <v>120.75931510122905</v>
      </c>
      <c r="C208" s="6">
        <v>215.19215755816472</v>
      </c>
      <c r="E208">
        <f t="shared" si="12"/>
        <v>21.209335652716842</v>
      </c>
      <c r="F208">
        <f t="shared" si="13"/>
        <v>37.794870695130264</v>
      </c>
    </row>
    <row r="209" spans="1:6" x14ac:dyDescent="0.3">
      <c r="A209" s="4">
        <v>0.17494354596828998</v>
      </c>
      <c r="B209" s="4">
        <v>223.47874281018383</v>
      </c>
      <c r="C209" s="6">
        <v>470.23147874950098</v>
      </c>
      <c r="E209">
        <f t="shared" si="12"/>
        <v>39.09616371574905</v>
      </c>
      <c r="F209">
        <f t="shared" si="13"/>
        <v>82.263962318350295</v>
      </c>
    </row>
    <row r="210" spans="1:6" x14ac:dyDescent="0.3">
      <c r="A210" s="4">
        <v>0.17126747757447447</v>
      </c>
      <c r="B210" s="4">
        <v>116.61927287382906</v>
      </c>
      <c r="C210" s="6">
        <v>201.20459022229886</v>
      </c>
      <c r="E210">
        <f t="shared" si="12"/>
        <v>19.973088701670036</v>
      </c>
      <c r="F210">
        <f t="shared" si="13"/>
        <v>34.459802643778893</v>
      </c>
    </row>
    <row r="211" spans="1:6" x14ac:dyDescent="0.3">
      <c r="A211" s="4">
        <v>0.16296746265197726</v>
      </c>
      <c r="B211" s="4">
        <v>135.13462362398474</v>
      </c>
      <c r="C211" s="6">
        <v>220.43670084141417</v>
      </c>
      <c r="E211">
        <f t="shared" si="12"/>
        <v>22.022546728430736</v>
      </c>
      <c r="F211">
        <f t="shared" si="13"/>
        <v>35.924009811498244</v>
      </c>
    </row>
    <row r="212" spans="1:6" x14ac:dyDescent="0.3">
      <c r="A212" s="4">
        <v>0.16157321888294973</v>
      </c>
      <c r="B212" s="4">
        <v>196.32835330729409</v>
      </c>
      <c r="C212" s="6">
        <v>390.76873391322607</v>
      </c>
      <c r="E212">
        <f t="shared" si="12"/>
        <v>31.721404001848516</v>
      </c>
      <c r="F212">
        <f t="shared" si="13"/>
        <v>63.137762177174821</v>
      </c>
    </row>
    <row r="213" spans="1:6" x14ac:dyDescent="0.3">
      <c r="A213" s="4">
        <v>0.15908172580157043</v>
      </c>
      <c r="B213" s="4">
        <v>130.92271719583698</v>
      </c>
      <c r="C213" s="6">
        <v>232.57272708510362</v>
      </c>
      <c r="E213">
        <f t="shared" si="12"/>
        <v>20.827411798144688</v>
      </c>
      <c r="F213">
        <f t="shared" si="13"/>
        <v>36.998070799075926</v>
      </c>
    </row>
    <row r="214" spans="1:6" x14ac:dyDescent="0.3">
      <c r="A214" s="4">
        <v>0.15742347402101586</v>
      </c>
      <c r="B214" s="4">
        <v>177.76766057910689</v>
      </c>
      <c r="C214" s="6">
        <v>246.82065809135952</v>
      </c>
      <c r="E214">
        <f t="shared" si="12"/>
        <v>27.9848026969518</v>
      </c>
      <c r="F214">
        <f t="shared" si="13"/>
        <v>38.855365456895171</v>
      </c>
    </row>
    <row r="215" spans="1:6" x14ac:dyDescent="0.3">
      <c r="A215" s="4">
        <v>0.15613889555197602</v>
      </c>
      <c r="B215" s="4">
        <v>171.74812453423095</v>
      </c>
      <c r="C215" s="6">
        <v>357.96316126257676</v>
      </c>
      <c r="E215">
        <f t="shared" si="12"/>
        <v>26.816562477898056</v>
      </c>
      <c r="F215">
        <f t="shared" si="13"/>
        <v>55.891972647832624</v>
      </c>
    </row>
    <row r="216" spans="1:6" x14ac:dyDescent="0.3">
      <c r="A216" s="4">
        <v>0.15282624972769554</v>
      </c>
      <c r="B216" s="4">
        <v>113.7503376023634</v>
      </c>
      <c r="C216" s="6">
        <v>195.86631576754525</v>
      </c>
      <c r="E216">
        <f t="shared" si="12"/>
        <v>17.384037501028466</v>
      </c>
      <c r="F216">
        <f t="shared" si="13"/>
        <v>29.933514486734541</v>
      </c>
    </row>
    <row r="217" spans="1:6" x14ac:dyDescent="0.3">
      <c r="A217" s="4">
        <v>0.1527014188177418</v>
      </c>
      <c r="B217" s="4">
        <v>162.35932396695347</v>
      </c>
      <c r="C217" s="6">
        <v>335.94778663746888</v>
      </c>
      <c r="E217">
        <f t="shared" si="12"/>
        <v>24.792499128043186</v>
      </c>
      <c r="F217">
        <f t="shared" si="13"/>
        <v>51.299703668221497</v>
      </c>
    </row>
    <row r="218" spans="1:6" x14ac:dyDescent="0.3">
      <c r="A218" s="4">
        <v>0.15001147118300651</v>
      </c>
      <c r="B218" s="4">
        <v>124.47832462536155</v>
      </c>
      <c r="C218" s="6">
        <v>216.78210293939145</v>
      </c>
      <c r="E218">
        <f t="shared" si="12"/>
        <v>18.673176607446354</v>
      </c>
      <c r="F218">
        <f t="shared" si="13"/>
        <v>32.519802188084071</v>
      </c>
    </row>
    <row r="219" spans="1:6" x14ac:dyDescent="0.3">
      <c r="A219" s="4">
        <v>0.14710676842560133</v>
      </c>
      <c r="B219" s="4">
        <v>93.630117955286622</v>
      </c>
      <c r="C219" s="6">
        <v>125.88995489018046</v>
      </c>
      <c r="E219">
        <f t="shared" si="12"/>
        <v>13.773624079710086</v>
      </c>
      <c r="F219">
        <f t="shared" si="13"/>
        <v>18.519264441139175</v>
      </c>
    </row>
    <row r="220" spans="1:6" x14ac:dyDescent="0.3">
      <c r="A220" s="4">
        <v>0.14700096413753272</v>
      </c>
      <c r="B220" s="4">
        <v>175.1083187662579</v>
      </c>
      <c r="C220" s="6">
        <v>285.60982648374824</v>
      </c>
      <c r="E220">
        <f t="shared" si="12"/>
        <v>25.741091687142326</v>
      </c>
      <c r="F220">
        <f t="shared" si="13"/>
        <v>41.984919860264419</v>
      </c>
    </row>
    <row r="221" spans="1:6" x14ac:dyDescent="0.3">
      <c r="A221" s="4">
        <v>0.14145088499799385</v>
      </c>
      <c r="B221" s="4">
        <v>93.953824643043006</v>
      </c>
      <c r="C221" s="6">
        <v>128.06948317754447</v>
      </c>
      <c r="E221">
        <f t="shared" si="12"/>
        <v>13.289851644704758</v>
      </c>
      <c r="F221">
        <f t="shared" si="13"/>
        <v>18.115541736699353</v>
      </c>
    </row>
    <row r="222" spans="1:6" x14ac:dyDescent="0.3">
      <c r="A222" s="4">
        <v>0.13695373861219196</v>
      </c>
      <c r="B222" s="4">
        <v>168.99422444797253</v>
      </c>
      <c r="C222" s="6">
        <v>243.4121789228148</v>
      </c>
      <c r="E222">
        <f t="shared" si="12"/>
        <v>23.144390842017728</v>
      </c>
      <c r="F222">
        <f t="shared" si="13"/>
        <v>33.336207927219277</v>
      </c>
    </row>
    <row r="223" spans="1:6" x14ac:dyDescent="0.3">
      <c r="A223" s="4">
        <v>0.1352640572558812</v>
      </c>
      <c r="B223" s="4">
        <v>132.16082303326482</v>
      </c>
      <c r="C223" s="6">
        <v>238.04197122431219</v>
      </c>
      <c r="E223">
        <f t="shared" si="12"/>
        <v>17.876609133755917</v>
      </c>
      <c r="F223">
        <f t="shared" si="13"/>
        <v>32.198522824988189</v>
      </c>
    </row>
    <row r="224" spans="1:6" x14ac:dyDescent="0.3">
      <c r="A224" s="4">
        <v>0.13346436314031962</v>
      </c>
      <c r="B224" s="4">
        <v>136.16542439461733</v>
      </c>
      <c r="C224" s="6">
        <v>224.82726863952882</v>
      </c>
      <c r="E224">
        <f t="shared" si="12"/>
        <v>18.173231648558943</v>
      </c>
      <c r="F224">
        <f t="shared" si="13"/>
        <v>30.006428225552266</v>
      </c>
    </row>
    <row r="225" spans="1:6" x14ac:dyDescent="0.3">
      <c r="A225" s="4">
        <v>0.13331511717251487</v>
      </c>
      <c r="B225" s="4">
        <v>117.42241837657292</v>
      </c>
      <c r="C225" s="6">
        <v>206.01587726968131</v>
      </c>
      <c r="E225">
        <f t="shared" si="12"/>
        <v>15.654183464552883</v>
      </c>
      <c r="F225">
        <f t="shared" si="13"/>
        <v>27.465030817606007</v>
      </c>
    </row>
    <row r="226" spans="1:6" x14ac:dyDescent="0.3">
      <c r="A226" s="4">
        <v>0.13290309469766726</v>
      </c>
      <c r="B226" s="4">
        <v>98.215396604446639</v>
      </c>
      <c r="C226" s="6">
        <v>136.03078946396596</v>
      </c>
      <c r="E226">
        <f t="shared" si="12"/>
        <v>13.053130155689718</v>
      </c>
      <c r="F226">
        <f t="shared" si="13"/>
        <v>18.078912893927907</v>
      </c>
    </row>
    <row r="227" spans="1:6" x14ac:dyDescent="0.3">
      <c r="A227" s="4">
        <v>0.13267591283693037</v>
      </c>
      <c r="B227" s="4">
        <v>100.54072962590584</v>
      </c>
      <c r="C227" s="6">
        <v>149.65495471397122</v>
      </c>
      <c r="E227">
        <f t="shared" si="12"/>
        <v>13.339333080408066</v>
      </c>
      <c r="F227">
        <f t="shared" si="13"/>
        <v>19.855607727245609</v>
      </c>
    </row>
    <row r="228" spans="1:6" x14ac:dyDescent="0.3">
      <c r="A228" s="4">
        <v>0.12878173168883222</v>
      </c>
      <c r="B228" s="4">
        <v>169.27963374919054</v>
      </c>
      <c r="C228" s="6">
        <v>333.16311423900095</v>
      </c>
      <c r="E228">
        <f t="shared" si="12"/>
        <v>21.800124373872045</v>
      </c>
      <c r="F228">
        <f t="shared" si="13"/>
        <v>42.905322786542776</v>
      </c>
    </row>
    <row r="229" spans="1:6" x14ac:dyDescent="0.3">
      <c r="A229" s="4">
        <v>0.1281213406759889</v>
      </c>
      <c r="B229" s="4">
        <v>124.14397860017029</v>
      </c>
      <c r="C229" s="6">
        <v>195.53851455329965</v>
      </c>
      <c r="E229">
        <f t="shared" si="12"/>
        <v>15.905492975105092</v>
      </c>
      <c r="F229">
        <f t="shared" si="13"/>
        <v>25.052656638360119</v>
      </c>
    </row>
    <row r="230" spans="1:6" x14ac:dyDescent="0.3">
      <c r="A230" s="4">
        <v>0.12750815790968772</v>
      </c>
      <c r="B230" s="4">
        <v>102.99436439609256</v>
      </c>
      <c r="C230" s="6">
        <v>146.79343976732292</v>
      </c>
      <c r="E230">
        <f t="shared" si="12"/>
        <v>13.13262167922489</v>
      </c>
      <c r="F230">
        <f t="shared" si="13"/>
        <v>18.717361097958044</v>
      </c>
    </row>
    <row r="231" spans="1:6" x14ac:dyDescent="0.3">
      <c r="A231" s="4">
        <v>0.12503434824157011</v>
      </c>
      <c r="B231" s="4">
        <v>145.32324324923462</v>
      </c>
      <c r="C231" s="6">
        <v>269.92274058336028</v>
      </c>
      <c r="E231">
        <f t="shared" si="12"/>
        <v>18.170397004019204</v>
      </c>
      <c r="F231">
        <f t="shared" si="13"/>
        <v>33.749613944418861</v>
      </c>
    </row>
    <row r="232" spans="1:6" x14ac:dyDescent="0.3">
      <c r="A232" s="4">
        <v>0.12314179862369201</v>
      </c>
      <c r="B232" s="4">
        <v>164.45533013477501</v>
      </c>
      <c r="C232" s="6">
        <v>306.14145852673823</v>
      </c>
      <c r="E232">
        <f t="shared" si="12"/>
        <v>20.251325146049254</v>
      </c>
      <c r="F232">
        <f t="shared" si="13"/>
        <v>37.69880983626296</v>
      </c>
    </row>
    <row r="233" spans="1:6" x14ac:dyDescent="0.3">
      <c r="A233" s="4">
        <v>0.1230192390044067</v>
      </c>
      <c r="B233" s="4">
        <v>152.16311086370339</v>
      </c>
      <c r="C233" s="6">
        <v>296.70308212362994</v>
      </c>
      <c r="E233">
        <f t="shared" si="12"/>
        <v>18.71899010299596</v>
      </c>
      <c r="F233">
        <f t="shared" si="13"/>
        <v>36.50018737311094</v>
      </c>
    </row>
    <row r="234" spans="1:6" x14ac:dyDescent="0.3">
      <c r="A234" s="4">
        <v>0.11975983468710183</v>
      </c>
      <c r="B234" s="4">
        <v>122.8052933128106</v>
      </c>
      <c r="C234" s="6">
        <v>186.48209333961239</v>
      </c>
      <c r="E234">
        <f t="shared" si="12"/>
        <v>14.707141625843249</v>
      </c>
      <c r="F234">
        <f t="shared" si="13"/>
        <v>22.333064670456672</v>
      </c>
    </row>
    <row r="235" spans="1:6" x14ac:dyDescent="0.3">
      <c r="A235" s="4">
        <v>0.11955092571997739</v>
      </c>
      <c r="B235" s="4">
        <v>178.30834272131744</v>
      </c>
      <c r="C235" s="6">
        <v>305.17253178876581</v>
      </c>
      <c r="E235">
        <f t="shared" si="12"/>
        <v>21.316927435928491</v>
      </c>
      <c r="F235">
        <f t="shared" si="13"/>
        <v>36.48365867965618</v>
      </c>
    </row>
    <row r="236" spans="1:6" x14ac:dyDescent="0.3">
      <c r="A236" s="4">
        <v>0.11947398992015223</v>
      </c>
      <c r="B236" s="4">
        <v>125.8270281935946</v>
      </c>
      <c r="C236" s="6">
        <v>204.54954114717327</v>
      </c>
      <c r="E236">
        <f t="shared" si="12"/>
        <v>15.033057098084232</v>
      </c>
      <c r="F236">
        <f t="shared" si="13"/>
        <v>24.438349817189145</v>
      </c>
    </row>
    <row r="237" spans="1:6" x14ac:dyDescent="0.3">
      <c r="A237" s="4">
        <v>0.1193167365086083</v>
      </c>
      <c r="B237" s="4">
        <v>115.89615831884399</v>
      </c>
      <c r="C237" s="6">
        <v>169.08596365308995</v>
      </c>
      <c r="E237">
        <f t="shared" si="12"/>
        <v>13.82835138448946</v>
      </c>
      <c r="F237">
        <f t="shared" si="13"/>
        <v>20.174785372499855</v>
      </c>
    </row>
    <row r="238" spans="1:6" x14ac:dyDescent="0.3">
      <c r="A238" s="4">
        <v>0.11876802640290407</v>
      </c>
      <c r="B238" s="4">
        <v>108.97456394636114</v>
      </c>
      <c r="C238" s="6">
        <v>182.98608028845757</v>
      </c>
      <c r="E238">
        <f t="shared" si="12"/>
        <v>12.942693888026378</v>
      </c>
      <c r="F238">
        <f t="shared" si="13"/>
        <v>21.732895615063452</v>
      </c>
    </row>
    <row r="239" spans="1:6" x14ac:dyDescent="0.3">
      <c r="A239" s="4">
        <v>0.11776317211524656</v>
      </c>
      <c r="B239" s="4">
        <v>158.90563012561171</v>
      </c>
      <c r="C239" s="6">
        <v>306.14470799859794</v>
      </c>
      <c r="E239">
        <f t="shared" si="12"/>
        <v>18.71323107056412</v>
      </c>
      <c r="F239">
        <f t="shared" si="13"/>
        <v>36.05257194021079</v>
      </c>
    </row>
    <row r="240" spans="1:6" x14ac:dyDescent="0.3">
      <c r="A240" s="4">
        <v>0.11587502094153024</v>
      </c>
      <c r="B240" s="4">
        <v>385.8389628450692</v>
      </c>
      <c r="C240" s="6">
        <v>849.22540837404495</v>
      </c>
      <c r="E240">
        <f t="shared" si="12"/>
        <v>44.7090978997307</v>
      </c>
      <c r="F240">
        <f t="shared" si="13"/>
        <v>98.404011979422023</v>
      </c>
    </row>
    <row r="241" spans="1:6" x14ac:dyDescent="0.3">
      <c r="A241" s="4">
        <v>0.11444048132852913</v>
      </c>
      <c r="B241" s="4">
        <v>101.47928906788778</v>
      </c>
      <c r="C241" s="6">
        <v>156.43508452295896</v>
      </c>
      <c r="E241">
        <f t="shared" si="12"/>
        <v>11.613338685806022</v>
      </c>
      <c r="F241">
        <f t="shared" si="13"/>
        <v>17.902506369476562</v>
      </c>
    </row>
    <row r="242" spans="1:6" x14ac:dyDescent="0.3">
      <c r="A242" s="4">
        <v>0.11441964497680601</v>
      </c>
      <c r="B242" s="4">
        <v>112.87386249451463</v>
      </c>
      <c r="C242" s="6">
        <v>158.13816598748244</v>
      </c>
      <c r="E242">
        <f t="shared" si="12"/>
        <v>12.914987273783183</v>
      </c>
      <c r="F242">
        <f t="shared" si="13"/>
        <v>18.094112809570959</v>
      </c>
    </row>
    <row r="243" spans="1:6" x14ac:dyDescent="0.3">
      <c r="A243" s="4">
        <v>0.11422601066760762</v>
      </c>
      <c r="B243" s="4">
        <v>115.05934407544298</v>
      </c>
      <c r="C243" s="6">
        <v>188.56035521393039</v>
      </c>
      <c r="E243">
        <f t="shared" si="12"/>
        <v>13.142769863769486</v>
      </c>
      <c r="F243">
        <f t="shared" si="13"/>
        <v>21.538497146154295</v>
      </c>
    </row>
    <row r="244" spans="1:6" x14ac:dyDescent="0.3">
      <c r="A244" s="4">
        <v>0.11410614224087112</v>
      </c>
      <c r="B244" s="4">
        <v>193.24897000945487</v>
      </c>
      <c r="C244" s="6">
        <v>382.41685279033516</v>
      </c>
      <c r="E244">
        <f t="shared" si="12"/>
        <v>22.050894459800695</v>
      </c>
      <c r="F244">
        <f t="shared" si="13"/>
        <v>43.636111799800254</v>
      </c>
    </row>
    <row r="245" spans="1:6" x14ac:dyDescent="0.3">
      <c r="A245" s="4">
        <v>0.11249923037166809</v>
      </c>
      <c r="B245" s="4">
        <v>115.9448391084169</v>
      </c>
      <c r="C245" s="6">
        <v>192.33222987367611</v>
      </c>
      <c r="E245">
        <f t="shared" si="12"/>
        <v>13.043705165263784</v>
      </c>
      <c r="F245">
        <f t="shared" si="13"/>
        <v>21.637227836455313</v>
      </c>
    </row>
    <row r="246" spans="1:6" x14ac:dyDescent="0.3">
      <c r="A246" s="4">
        <v>0.11073319839260876</v>
      </c>
      <c r="B246" s="4">
        <v>126.98982964952319</v>
      </c>
      <c r="C246" s="6">
        <v>218.68576245893999</v>
      </c>
      <c r="E246">
        <f t="shared" si="12"/>
        <v>14.06199000042424</v>
      </c>
      <c r="F246">
        <f t="shared" si="13"/>
        <v>24.215773920004715</v>
      </c>
    </row>
    <row r="247" spans="1:6" x14ac:dyDescent="0.3">
      <c r="A247" s="4">
        <v>0.1105439133038999</v>
      </c>
      <c r="B247" s="4">
        <v>129.3151626709824</v>
      </c>
      <c r="C247" s="6">
        <v>232.30992770894522</v>
      </c>
      <c r="E247">
        <f t="shared" si="12"/>
        <v>14.295004131180791</v>
      </c>
      <c r="F247">
        <f t="shared" si="13"/>
        <v>25.680448508292894</v>
      </c>
    </row>
    <row r="248" spans="1:6" x14ac:dyDescent="0.3">
      <c r="A248" s="4">
        <v>0.10712970099211816</v>
      </c>
      <c r="B248" s="4">
        <v>155.68189400364068</v>
      </c>
      <c r="C248" s="6">
        <v>302.73297935819352</v>
      </c>
      <c r="E248">
        <f t="shared" si="12"/>
        <v>16.67815475449666</v>
      </c>
      <c r="F248">
        <f t="shared" si="13"/>
        <v>32.431693559096352</v>
      </c>
    </row>
    <row r="249" spans="1:6" x14ac:dyDescent="0.3">
      <c r="A249" s="4">
        <v>0.10677684895881612</v>
      </c>
      <c r="B249" s="4">
        <v>103.64065602971523</v>
      </c>
      <c r="C249" s="6">
        <v>152.57143398086836</v>
      </c>
      <c r="E249">
        <f t="shared" si="12"/>
        <v>11.066422674877519</v>
      </c>
      <c r="F249">
        <f t="shared" si="13"/>
        <v>16.291096961605167</v>
      </c>
    </row>
    <row r="250" spans="1:6" x14ac:dyDescent="0.3">
      <c r="A250" s="4">
        <v>0.10654833049648005</v>
      </c>
      <c r="B250" s="4">
        <v>129.54124994443742</v>
      </c>
      <c r="C250" s="6">
        <v>170.31499346775826</v>
      </c>
      <c r="E250">
        <f t="shared" si="12"/>
        <v>13.802403912007046</v>
      </c>
      <c r="F250">
        <f t="shared" si="13"/>
        <v>18.146778212508547</v>
      </c>
    </row>
    <row r="251" spans="1:6" x14ac:dyDescent="0.3">
      <c r="A251" s="4">
        <v>0.10586810797440194</v>
      </c>
      <c r="B251" s="4">
        <v>129.73022201257783</v>
      </c>
      <c r="C251" s="6">
        <v>210.95671898382668</v>
      </c>
      <c r="E251">
        <f t="shared" si="12"/>
        <v>13.734293151570725</v>
      </c>
      <c r="F251">
        <f t="shared" si="13"/>
        <v>22.333588703305331</v>
      </c>
    </row>
    <row r="252" spans="1:6" x14ac:dyDescent="0.3">
      <c r="A252" s="4">
        <v>0.10580529978915365</v>
      </c>
      <c r="B252" s="4">
        <v>111.95921249633921</v>
      </c>
      <c r="C252" s="6">
        <v>154.3371363625352</v>
      </c>
      <c r="E252">
        <f t="shared" si="12"/>
        <v>11.845878042332727</v>
      </c>
      <c r="F252">
        <f t="shared" si="13"/>
        <v>16.329686981437526</v>
      </c>
    </row>
    <row r="253" spans="1:6" x14ac:dyDescent="0.3">
      <c r="A253" s="4">
        <v>0.10450500326896872</v>
      </c>
      <c r="B253" s="4">
        <v>107.82603679166463</v>
      </c>
      <c r="C253" s="6">
        <v>153.83935623439453</v>
      </c>
      <c r="E253">
        <f t="shared" si="12"/>
        <v>11.268360327392854</v>
      </c>
      <c r="F253">
        <f t="shared" si="13"/>
        <v>16.076982426171444</v>
      </c>
    </row>
    <row r="254" spans="1:6" x14ac:dyDescent="0.3">
      <c r="A254" s="4">
        <v>0.10306341755813264</v>
      </c>
      <c r="B254" s="4">
        <v>223.97186764037122</v>
      </c>
      <c r="C254" s="6">
        <v>474.00771390215425</v>
      </c>
      <c r="E254">
        <f t="shared" si="12"/>
        <v>23.083306115894395</v>
      </c>
      <c r="F254">
        <f t="shared" si="13"/>
        <v>48.852854943673599</v>
      </c>
    </row>
    <row r="255" spans="1:6" x14ac:dyDescent="0.3">
      <c r="A255" s="4">
        <v>0.10288724303791241</v>
      </c>
      <c r="B255" s="4">
        <v>226.2972006618304</v>
      </c>
      <c r="C255" s="6">
        <v>487.63187915215951</v>
      </c>
      <c r="E255">
        <f t="shared" si="12"/>
        <v>23.283095083292977</v>
      </c>
      <c r="F255">
        <f t="shared" si="13"/>
        <v>50.17109966336217</v>
      </c>
    </row>
    <row r="256" spans="1:6" x14ac:dyDescent="0.3">
      <c r="A256" s="4">
        <v>0.1018873668026572</v>
      </c>
      <c r="B256" s="4">
        <v>185.14092499690412</v>
      </c>
      <c r="C256" s="6">
        <v>361.04571098210931</v>
      </c>
      <c r="E256">
        <f t="shared" si="12"/>
        <v>18.863521335342814</v>
      </c>
      <c r="F256">
        <f t="shared" si="13"/>
        <v>36.785996787360332</v>
      </c>
    </row>
    <row r="257" spans="1:6" x14ac:dyDescent="0.3">
      <c r="A257" s="4">
        <v>9.9376487416975579E-2</v>
      </c>
      <c r="B257" s="4">
        <v>134.20378252881443</v>
      </c>
      <c r="C257" s="6">
        <v>265.58360424237418</v>
      </c>
      <c r="E257">
        <f t="shared" si="12"/>
        <v>13.336700505785254</v>
      </c>
      <c r="F257">
        <f t="shared" si="13"/>
        <v>26.392765705147319</v>
      </c>
    </row>
    <row r="258" spans="1:6" x14ac:dyDescent="0.3">
      <c r="A258" s="4">
        <v>9.876758895779858E-2</v>
      </c>
      <c r="B258" s="4">
        <v>81.718263686981444</v>
      </c>
      <c r="C258" s="6">
        <v>110.81723529078589</v>
      </c>
      <c r="E258">
        <f t="shared" si="12"/>
        <v>8.0711158781807804</v>
      </c>
      <c r="F258">
        <f t="shared" si="13"/>
        <v>10.945151144639992</v>
      </c>
    </row>
    <row r="259" spans="1:6" x14ac:dyDescent="0.3">
      <c r="A259" s="4">
        <v>9.6780718446552783E-2</v>
      </c>
      <c r="B259" s="4">
        <v>92.206432523889731</v>
      </c>
      <c r="C259" s="6">
        <v>126.66842561002353</v>
      </c>
      <c r="E259">
        <f t="shared" si="12"/>
        <v>8.9238047850556388</v>
      </c>
      <c r="F259">
        <f t="shared" si="13"/>
        <v>12.259061235031803</v>
      </c>
    </row>
    <row r="260" spans="1:6" x14ac:dyDescent="0.3">
      <c r="A260" s="4">
        <v>9.575754336628961E-2</v>
      </c>
      <c r="B260" s="4">
        <v>102.77750484568007</v>
      </c>
      <c r="C260" s="6">
        <v>144.89189035290866</v>
      </c>
      <c r="E260">
        <f t="shared" ref="E260:E323" si="14">A260*B260</f>
        <v>9.8417213773392493</v>
      </c>
      <c r="F260">
        <f t="shared" ref="F260:F323" si="15">C260*A260</f>
        <v>13.874491473892331</v>
      </c>
    </row>
    <row r="261" spans="1:6" x14ac:dyDescent="0.3">
      <c r="A261" s="4">
        <v>9.4402059870390076E-2</v>
      </c>
      <c r="B261" s="4">
        <v>111.02424532279339</v>
      </c>
      <c r="C261" s="6">
        <v>155.19378614557746</v>
      </c>
      <c r="E261">
        <f t="shared" si="14"/>
        <v>10.480917454027217</v>
      </c>
      <c r="F261">
        <f t="shared" si="15"/>
        <v>14.650613091227317</v>
      </c>
    </row>
    <row r="262" spans="1:6" x14ac:dyDescent="0.3">
      <c r="A262" s="4">
        <v>9.3888801775392494E-2</v>
      </c>
      <c r="B262" s="4">
        <v>102.71540086441193</v>
      </c>
      <c r="C262" s="6">
        <v>154.75166076443338</v>
      </c>
      <c r="E262">
        <f t="shared" si="14"/>
        <v>9.6438259110387516</v>
      </c>
      <c r="F262">
        <f t="shared" si="15"/>
        <v>14.529448001924671</v>
      </c>
    </row>
    <row r="263" spans="1:6" x14ac:dyDescent="0.3">
      <c r="A263" s="4">
        <v>9.3609569747968635E-2</v>
      </c>
      <c r="B263" s="4">
        <v>127.14180000179998</v>
      </c>
      <c r="C263" s="6">
        <v>193.12716856427721</v>
      </c>
      <c r="E263">
        <f t="shared" si="14"/>
        <v>11.901689195150773</v>
      </c>
      <c r="F263">
        <f t="shared" si="15"/>
        <v>18.078551155945405</v>
      </c>
    </row>
    <row r="264" spans="1:6" x14ac:dyDescent="0.3">
      <c r="A264" s="4">
        <v>9.2936677925081312E-2</v>
      </c>
      <c r="B264" s="4">
        <v>116.18692810316793</v>
      </c>
      <c r="C264" s="6">
        <v>174.42357603163509</v>
      </c>
      <c r="E264">
        <f t="shared" si="14"/>
        <v>10.798027116228697</v>
      </c>
      <c r="F264">
        <f t="shared" si="15"/>
        <v>16.210347708193002</v>
      </c>
    </row>
    <row r="265" spans="1:6" x14ac:dyDescent="0.3">
      <c r="A265" s="4">
        <v>9.251392196119923E-2</v>
      </c>
      <c r="B265" s="4">
        <v>132.3408877193086</v>
      </c>
      <c r="C265" s="6">
        <v>238.22205158986338</v>
      </c>
      <c r="E265">
        <f t="shared" si="14"/>
        <v>12.243374558739944</v>
      </c>
      <c r="F265">
        <f t="shared" si="15"/>
        <v>22.0388562902214</v>
      </c>
    </row>
    <row r="266" spans="1:6" x14ac:dyDescent="0.3">
      <c r="A266" s="4">
        <v>9.2075907854905381E-2</v>
      </c>
      <c r="B266" s="4">
        <v>103.10121153343646</v>
      </c>
      <c r="C266" s="6">
        <v>147.07141864027267</v>
      </c>
      <c r="E266">
        <f t="shared" si="14"/>
        <v>9.4931376528818028</v>
      </c>
      <c r="F266">
        <f t="shared" si="15"/>
        <v>13.541734390811961</v>
      </c>
    </row>
    <row r="267" spans="1:6" x14ac:dyDescent="0.3">
      <c r="A267" s="4">
        <v>9.1031638497952372E-2</v>
      </c>
      <c r="B267" s="4">
        <v>120.50213599609994</v>
      </c>
      <c r="C267" s="6">
        <v>183.81189118074417</v>
      </c>
      <c r="E267">
        <f t="shared" si="14"/>
        <v>10.969506882228064</v>
      </c>
      <c r="F267">
        <f t="shared" si="15"/>
        <v>16.732697629590461</v>
      </c>
    </row>
    <row r="268" spans="1:6" x14ac:dyDescent="0.3">
      <c r="A268" s="4">
        <v>8.9947421196939104E-2</v>
      </c>
      <c r="B268" s="4">
        <v>115.87981512128542</v>
      </c>
      <c r="C268" s="6">
        <v>193.78509802121562</v>
      </c>
      <c r="E268">
        <f t="shared" si="14"/>
        <v>10.423090538937693</v>
      </c>
      <c r="F268">
        <f t="shared" si="15"/>
        <v>17.430469833404413</v>
      </c>
    </row>
    <row r="269" spans="1:6" x14ac:dyDescent="0.3">
      <c r="A269" s="4">
        <v>8.970652609013996E-2</v>
      </c>
      <c r="B269" s="4">
        <v>387.17326722205905</v>
      </c>
      <c r="C269" s="6">
        <v>860.41426132336949</v>
      </c>
      <c r="E269">
        <f t="shared" si="14"/>
        <v>34.731968797460368</v>
      </c>
      <c r="F269">
        <f t="shared" si="15"/>
        <v>77.184774381733348</v>
      </c>
    </row>
    <row r="270" spans="1:6" x14ac:dyDescent="0.3">
      <c r="A270" s="4">
        <v>8.8965136789283861E-2</v>
      </c>
      <c r="B270" s="4">
        <v>132.41508907479181</v>
      </c>
      <c r="C270" s="6">
        <v>235.22640697584239</v>
      </c>
      <c r="E270">
        <f t="shared" si="14"/>
        <v>11.780326512504059</v>
      </c>
      <c r="F270">
        <f t="shared" si="15"/>
        <v>20.926949473057572</v>
      </c>
    </row>
    <row r="271" spans="1:6" x14ac:dyDescent="0.3">
      <c r="A271" s="4">
        <v>8.8207985152166657E-2</v>
      </c>
      <c r="B271" s="4">
        <v>158.50465505765436</v>
      </c>
      <c r="C271" s="6">
        <v>293.61169197880071</v>
      </c>
      <c r="E271">
        <f t="shared" si="14"/>
        <v>13.981376259874873</v>
      </c>
      <c r="F271">
        <f t="shared" si="15"/>
        <v>25.898895766568582</v>
      </c>
    </row>
    <row r="272" spans="1:6" x14ac:dyDescent="0.3">
      <c r="A272" s="4">
        <v>8.7072263338541234E-2</v>
      </c>
      <c r="B272" s="4">
        <v>136.60046983674118</v>
      </c>
      <c r="C272" s="6">
        <v>236.49432922936853</v>
      </c>
      <c r="E272">
        <f t="shared" si="14"/>
        <v>11.894112081793187</v>
      </c>
      <c r="F272">
        <f t="shared" si="15"/>
        <v>20.592096512731246</v>
      </c>
    </row>
    <row r="273" spans="1:6" x14ac:dyDescent="0.3">
      <c r="A273" s="4">
        <v>8.7007968593297846E-2</v>
      </c>
      <c r="B273" s="4">
        <v>119.55245688867464</v>
      </c>
      <c r="C273" s="6">
        <v>215.18172235284149</v>
      </c>
      <c r="E273">
        <f t="shared" si="14"/>
        <v>10.402016414221398</v>
      </c>
      <c r="F273">
        <f t="shared" si="15"/>
        <v>18.722524540327768</v>
      </c>
    </row>
    <row r="274" spans="1:6" x14ac:dyDescent="0.3">
      <c r="A274" s="4">
        <v>8.6361442595261906E-2</v>
      </c>
      <c r="B274" s="4">
        <v>105.66833535485067</v>
      </c>
      <c r="C274" s="6">
        <v>147.64952852535254</v>
      </c>
      <c r="E274">
        <f t="shared" si="14"/>
        <v>9.1256698778848193</v>
      </c>
      <c r="F274">
        <f t="shared" si="15"/>
        <v>12.751226281959719</v>
      </c>
    </row>
    <row r="275" spans="1:6" x14ac:dyDescent="0.3">
      <c r="A275" s="4">
        <v>8.6330217442082358E-2</v>
      </c>
      <c r="B275" s="4">
        <v>113.6904360133862</v>
      </c>
      <c r="C275" s="6">
        <v>169.55128056458196</v>
      </c>
      <c r="E275">
        <f t="shared" si="14"/>
        <v>9.8149200621207822</v>
      </c>
      <c r="F275">
        <f t="shared" si="15"/>
        <v>14.637398918723873</v>
      </c>
    </row>
    <row r="276" spans="1:6" x14ac:dyDescent="0.3">
      <c r="A276" s="4">
        <v>8.5504458015293494E-2</v>
      </c>
      <c r="B276" s="4">
        <v>166.50546867012505</v>
      </c>
      <c r="C276" s="6">
        <v>308.19159706208831</v>
      </c>
      <c r="E276">
        <f t="shared" si="14"/>
        <v>14.236959855221475</v>
      </c>
      <c r="F276">
        <f t="shared" si="15"/>
        <v>26.35175547166158</v>
      </c>
    </row>
    <row r="277" spans="1:6" x14ac:dyDescent="0.3">
      <c r="A277" s="4">
        <v>8.548996466151948E-2</v>
      </c>
      <c r="B277" s="4">
        <v>132.21652426763802</v>
      </c>
      <c r="C277" s="6">
        <v>238.09768029843909</v>
      </c>
      <c r="E277">
        <f t="shared" si="14"/>
        <v>11.303185987309307</v>
      </c>
      <c r="F277">
        <f t="shared" si="15"/>
        <v>20.354962274703322</v>
      </c>
    </row>
    <row r="278" spans="1:6" x14ac:dyDescent="0.3">
      <c r="A278" s="4">
        <v>8.2803090438119398E-2</v>
      </c>
      <c r="B278" s="4">
        <v>229.39712706563981</v>
      </c>
      <c r="C278" s="6">
        <v>490.54835841905674</v>
      </c>
      <c r="E278">
        <f t="shared" si="14"/>
        <v>18.99479105866094</v>
      </c>
      <c r="F278">
        <f t="shared" si="15"/>
        <v>40.618920086444163</v>
      </c>
    </row>
    <row r="279" spans="1:6" x14ac:dyDescent="0.3">
      <c r="A279" s="4">
        <v>8.209838185530316E-2</v>
      </c>
      <c r="B279" s="4">
        <v>255.48669304850239</v>
      </c>
      <c r="C279" s="6">
        <v>548.93364342201494</v>
      </c>
      <c r="E279">
        <f t="shared" si="14"/>
        <v>20.975044084844576</v>
      </c>
      <c r="F279">
        <f t="shared" si="15"/>
        <v>45.066563870883407</v>
      </c>
    </row>
    <row r="280" spans="1:6" x14ac:dyDescent="0.3">
      <c r="A280" s="4">
        <v>8.2027650326381263E-2</v>
      </c>
      <c r="B280" s="4">
        <v>89.053157336915078</v>
      </c>
      <c r="C280" s="6">
        <v>129.67905878467536</v>
      </c>
      <c r="E280">
        <f t="shared" si="14"/>
        <v>7.3048212504926839</v>
      </c>
      <c r="F280">
        <f t="shared" si="15"/>
        <v>10.63726848864359</v>
      </c>
    </row>
    <row r="281" spans="1:6" x14ac:dyDescent="0.3">
      <c r="A281" s="4">
        <v>8.1041324232046463E-2</v>
      </c>
      <c r="B281" s="4">
        <v>233.58250782758921</v>
      </c>
      <c r="C281" s="6">
        <v>491.81628067258282</v>
      </c>
      <c r="E281">
        <f t="shared" si="14"/>
        <v>18.92983575179019</v>
      </c>
      <c r="F281">
        <f t="shared" si="15"/>
        <v>39.857442664585953</v>
      </c>
    </row>
    <row r="282" spans="1:6" x14ac:dyDescent="0.3">
      <c r="A282" s="4">
        <v>8.0888024614068854E-2</v>
      </c>
      <c r="B282" s="4">
        <v>102.9692483882821</v>
      </c>
      <c r="C282" s="6">
        <v>145.14183542617073</v>
      </c>
      <c r="E282">
        <f t="shared" si="14"/>
        <v>8.3289790981235328</v>
      </c>
      <c r="F282">
        <f t="shared" si="15"/>
        <v>11.740236356483228</v>
      </c>
    </row>
    <row r="283" spans="1:6" x14ac:dyDescent="0.3">
      <c r="A283" s="4">
        <v>8.0636485709419503E-2</v>
      </c>
      <c r="B283" s="4">
        <v>120.98086556896628</v>
      </c>
      <c r="C283" s="6">
        <v>209.32339860499758</v>
      </c>
      <c r="E283">
        <f t="shared" si="14"/>
        <v>9.7554718375651515</v>
      </c>
      <c r="F283">
        <f t="shared" si="15"/>
        <v>16.87910324025901</v>
      </c>
    </row>
    <row r="284" spans="1:6" x14ac:dyDescent="0.3">
      <c r="A284" s="4">
        <v>7.8873784189909202E-2</v>
      </c>
      <c r="B284" s="4">
        <v>135.04960714321911</v>
      </c>
      <c r="C284" s="6">
        <v>189.69583032346276</v>
      </c>
      <c r="E284">
        <f t="shared" si="14"/>
        <v>10.651873568746284</v>
      </c>
      <c r="F284">
        <f t="shared" si="15"/>
        <v>14.962027982658435</v>
      </c>
    </row>
    <row r="285" spans="1:6" x14ac:dyDescent="0.3">
      <c r="A285" s="4">
        <v>7.8015568242790323E-2</v>
      </c>
      <c r="B285" s="4">
        <v>132.31007883918855</v>
      </c>
      <c r="C285" s="6">
        <v>232.5257053815335</v>
      </c>
      <c r="E285">
        <f t="shared" si="14"/>
        <v>10.322245984887681</v>
      </c>
      <c r="F285">
        <f t="shared" si="15"/>
        <v>18.140625036395985</v>
      </c>
    </row>
    <row r="286" spans="1:6" x14ac:dyDescent="0.3">
      <c r="A286" s="4">
        <v>7.7513825365713274E-2</v>
      </c>
      <c r="B286" s="4">
        <v>111.10460245846285</v>
      </c>
      <c r="C286" s="6">
        <v>192.15192537161772</v>
      </c>
      <c r="E286">
        <f t="shared" si="14"/>
        <v>8.6121427522922875</v>
      </c>
      <c r="F286">
        <f t="shared" si="15"/>
        <v>14.894430786941145</v>
      </c>
    </row>
    <row r="287" spans="1:6" x14ac:dyDescent="0.3">
      <c r="A287" s="4">
        <v>7.6334894059982616E-2</v>
      </c>
      <c r="B287" s="4">
        <v>116.42386526542219</v>
      </c>
      <c r="C287" s="6">
        <v>197.61225064806459</v>
      </c>
      <c r="E287">
        <f t="shared" si="14"/>
        <v>8.8872034210896924</v>
      </c>
      <c r="F287">
        <f t="shared" si="15"/>
        <v>15.084710218174742</v>
      </c>
    </row>
    <row r="288" spans="1:6" x14ac:dyDescent="0.3">
      <c r="A288" s="4">
        <v>7.6110377387067274E-2</v>
      </c>
      <c r="B288" s="4">
        <v>215.45259138550878</v>
      </c>
      <c r="C288" s="6">
        <v>448.2821430635268</v>
      </c>
      <c r="E288">
        <f t="shared" si="14"/>
        <v>16.398178039372674</v>
      </c>
      <c r="F288">
        <f t="shared" si="15"/>
        <v>34.118923084448305</v>
      </c>
    </row>
    <row r="289" spans="1:6" x14ac:dyDescent="0.3">
      <c r="A289" s="4">
        <v>7.5884428408244275E-2</v>
      </c>
      <c r="B289" s="4">
        <v>411.19143491175606</v>
      </c>
      <c r="C289" s="6">
        <v>919.64560654158561</v>
      </c>
      <c r="E289">
        <f t="shared" si="14"/>
        <v>31.20302700464439</v>
      </c>
      <c r="F289">
        <f t="shared" si="15"/>
        <v>69.786781190561342</v>
      </c>
    </row>
    <row r="290" spans="1:6" x14ac:dyDescent="0.3">
      <c r="A290" s="4">
        <v>7.5051311781408003E-2</v>
      </c>
      <c r="B290" s="4">
        <v>217.96290355981429</v>
      </c>
      <c r="C290" s="6">
        <v>464.64535004821187</v>
      </c>
      <c r="E290">
        <f t="shared" si="14"/>
        <v>16.358401831848585</v>
      </c>
      <c r="F290">
        <f t="shared" si="15"/>
        <v>34.872243034249806</v>
      </c>
    </row>
    <row r="291" spans="1:6" x14ac:dyDescent="0.3">
      <c r="A291" s="4">
        <v>7.4582538987669977E-2</v>
      </c>
      <c r="B291" s="4">
        <v>122.12012166902562</v>
      </c>
      <c r="C291" s="6">
        <v>208.6484247987317</v>
      </c>
      <c r="E291">
        <f t="shared" si="14"/>
        <v>9.1080287355591043</v>
      </c>
      <c r="F291">
        <f t="shared" si="15"/>
        <v>15.561529277267335</v>
      </c>
    </row>
    <row r="292" spans="1:6" x14ac:dyDescent="0.3">
      <c r="A292" s="4">
        <v>7.4386334478276694E-2</v>
      </c>
      <c r="B292" s="4">
        <v>157.73203253899069</v>
      </c>
      <c r="C292" s="6">
        <v>304.78311789354353</v>
      </c>
      <c r="E292">
        <f t="shared" si="14"/>
        <v>11.733107730383784</v>
      </c>
      <c r="F292">
        <f t="shared" si="15"/>
        <v>22.671698950961169</v>
      </c>
    </row>
    <row r="293" spans="1:6" x14ac:dyDescent="0.3">
      <c r="A293" s="4">
        <v>7.3907604526993964E-2</v>
      </c>
      <c r="B293" s="4">
        <v>137.08575707959096</v>
      </c>
      <c r="C293" s="6">
        <v>225.76116468428833</v>
      </c>
      <c r="E293">
        <f t="shared" si="14"/>
        <v>10.131679920521972</v>
      </c>
      <c r="F293">
        <f t="shared" si="15"/>
        <v>16.685466877039939</v>
      </c>
    </row>
    <row r="294" spans="1:6" x14ac:dyDescent="0.3">
      <c r="A294" s="4">
        <v>7.2958723804731562E-2</v>
      </c>
      <c r="B294" s="4">
        <v>171.19279231512556</v>
      </c>
      <c r="C294" s="6">
        <v>239.8490591316841</v>
      </c>
      <c r="E294">
        <f t="shared" si="14"/>
        <v>12.490007651880017</v>
      </c>
      <c r="F294">
        <f t="shared" si="15"/>
        <v>17.49908126001327</v>
      </c>
    </row>
    <row r="295" spans="1:6" x14ac:dyDescent="0.3">
      <c r="A295" s="4">
        <v>7.2473569270641747E-2</v>
      </c>
      <c r="B295" s="4">
        <v>152.65623569389078</v>
      </c>
      <c r="C295" s="6">
        <v>300.47931727628327</v>
      </c>
      <c r="E295">
        <f t="shared" si="14"/>
        <v>11.063542272156607</v>
      </c>
      <c r="F295">
        <f t="shared" si="15"/>
        <v>21.776808615017856</v>
      </c>
    </row>
    <row r="296" spans="1:6" x14ac:dyDescent="0.3">
      <c r="A296" s="4">
        <v>7.2349684417986282E-2</v>
      </c>
      <c r="B296" s="4">
        <v>154.98156871534997</v>
      </c>
      <c r="C296" s="6">
        <v>314.10348252628847</v>
      </c>
      <c r="E296">
        <f t="shared" si="14"/>
        <v>11.212867587160025</v>
      </c>
      <c r="F296">
        <f t="shared" si="15"/>
        <v>22.725287835367439</v>
      </c>
    </row>
    <row r="297" spans="1:6" x14ac:dyDescent="0.3">
      <c r="A297" s="4">
        <v>7.1929258811451291E-2</v>
      </c>
      <c r="B297" s="4">
        <v>142.46486905846274</v>
      </c>
      <c r="C297" s="6">
        <v>252.20625355955599</v>
      </c>
      <c r="E297">
        <f t="shared" si="14"/>
        <v>10.247392438045685</v>
      </c>
      <c r="F297">
        <f t="shared" si="15"/>
        <v>18.141008886151813</v>
      </c>
    </row>
    <row r="298" spans="1:6" x14ac:dyDescent="0.3">
      <c r="A298" s="4">
        <v>7.1556039818005956E-2</v>
      </c>
      <c r="B298" s="4">
        <v>74.252786186617115</v>
      </c>
      <c r="C298" s="6">
        <v>103.32736127778132</v>
      </c>
      <c r="E298">
        <f t="shared" si="14"/>
        <v>5.3132353249674571</v>
      </c>
      <c r="F298">
        <f t="shared" si="15"/>
        <v>7.3936967778824068</v>
      </c>
    </row>
    <row r="299" spans="1:6" x14ac:dyDescent="0.3">
      <c r="A299" s="4">
        <v>7.1430638994570472E-2</v>
      </c>
      <c r="B299" s="4">
        <v>386.79973651023892</v>
      </c>
      <c r="C299" s="6">
        <v>851.84280402833883</v>
      </c>
      <c r="E299">
        <f t="shared" si="14"/>
        <v>27.629352341857857</v>
      </c>
      <c r="F299">
        <f t="shared" si="15"/>
        <v>60.847675814670914</v>
      </c>
    </row>
    <row r="300" spans="1:6" x14ac:dyDescent="0.3">
      <c r="A300" s="4">
        <v>7.1004355259901786E-2</v>
      </c>
      <c r="B300" s="4">
        <v>115.98673939065969</v>
      </c>
      <c r="C300" s="6">
        <v>195.51850278417788</v>
      </c>
      <c r="E300">
        <f t="shared" si="14"/>
        <v>8.235563649132045</v>
      </c>
      <c r="F300">
        <f t="shared" si="15"/>
        <v>13.882665231571863</v>
      </c>
    </row>
    <row r="301" spans="1:6" x14ac:dyDescent="0.3">
      <c r="A301" s="4">
        <v>7.0430919906357303E-2</v>
      </c>
      <c r="B301" s="4">
        <v>102.94740732289492</v>
      </c>
      <c r="C301" s="6">
        <v>146.78913458590858</v>
      </c>
      <c r="E301">
        <f t="shared" si="14"/>
        <v>7.2506805997259534</v>
      </c>
      <c r="F301">
        <f t="shared" si="15"/>
        <v>10.338493781143629</v>
      </c>
    </row>
    <row r="302" spans="1:6" x14ac:dyDescent="0.3">
      <c r="A302" s="4">
        <v>7.0207549332735653E-2</v>
      </c>
      <c r="B302" s="4">
        <v>131.38463927676617</v>
      </c>
      <c r="C302" s="6">
        <v>250.22124952523748</v>
      </c>
      <c r="E302">
        <f t="shared" si="14"/>
        <v>9.2241935435872389</v>
      </c>
      <c r="F302">
        <f t="shared" si="15"/>
        <v>17.567420720141868</v>
      </c>
    </row>
    <row r="303" spans="1:6" x14ac:dyDescent="0.3">
      <c r="A303" s="4">
        <v>7.0207549332735653E-2</v>
      </c>
      <c r="B303" s="4">
        <v>148.15897267559063</v>
      </c>
      <c r="C303" s="6">
        <v>299.10785480724547</v>
      </c>
      <c r="E303">
        <f t="shared" si="14"/>
        <v>10.401878383208963</v>
      </c>
      <c r="F303">
        <f t="shared" si="15"/>
        <v>20.99962947218842</v>
      </c>
    </row>
    <row r="304" spans="1:6" x14ac:dyDescent="0.3">
      <c r="A304" s="4">
        <v>6.7896216265580733E-2</v>
      </c>
      <c r="B304" s="4">
        <v>170.37979372189949</v>
      </c>
      <c r="C304" s="6">
        <v>213.88856286273935</v>
      </c>
      <c r="E304">
        <f t="shared" si="14"/>
        <v>11.568143321827122</v>
      </c>
      <c r="F304">
        <f t="shared" si="15"/>
        <v>14.522224120862811</v>
      </c>
    </row>
    <row r="305" spans="1:6" x14ac:dyDescent="0.3">
      <c r="A305" s="4">
        <v>6.694717883328849E-2</v>
      </c>
      <c r="B305" s="4">
        <v>239.44690704931077</v>
      </c>
      <c r="C305" s="6">
        <v>507.52820500277022</v>
      </c>
      <c r="E305">
        <f t="shared" si="14"/>
        <v>16.030294907308015</v>
      </c>
      <c r="F305">
        <f t="shared" si="15"/>
        <v>33.977581503258357</v>
      </c>
    </row>
    <row r="306" spans="1:6" x14ac:dyDescent="0.3">
      <c r="A306" s="4">
        <v>6.6444234889786458E-2</v>
      </c>
      <c r="B306" s="4">
        <v>113.67226723881382</v>
      </c>
      <c r="C306" s="6">
        <v>185.61862781750796</v>
      </c>
      <c r="E306">
        <f t="shared" si="14"/>
        <v>7.552866824870323</v>
      </c>
      <c r="F306">
        <f t="shared" si="15"/>
        <v>12.333287706626349</v>
      </c>
    </row>
    <row r="307" spans="1:6" x14ac:dyDescent="0.3">
      <c r="A307" s="4">
        <v>6.5524646431185829E-2</v>
      </c>
      <c r="B307" s="4">
        <v>122.64047589468224</v>
      </c>
      <c r="C307" s="6">
        <v>230.1782460748538</v>
      </c>
      <c r="E307">
        <f t="shared" si="14"/>
        <v>8.0359738211514227</v>
      </c>
      <c r="F307">
        <f t="shared" si="15"/>
        <v>15.082348190205282</v>
      </c>
    </row>
    <row r="308" spans="1:6" x14ac:dyDescent="0.3">
      <c r="A308" s="4">
        <v>6.5049071375142375E-2</v>
      </c>
      <c r="B308" s="4">
        <v>117.36340987608713</v>
      </c>
      <c r="C308" s="6">
        <v>173.92654559760098</v>
      </c>
      <c r="E308">
        <f t="shared" si="14"/>
        <v>7.6343808258596813</v>
      </c>
      <c r="F308">
        <f t="shared" si="15"/>
        <v>11.313760278610301</v>
      </c>
    </row>
    <row r="309" spans="1:6" x14ac:dyDescent="0.3">
      <c r="A309" s="4">
        <v>6.4688038526583114E-2</v>
      </c>
      <c r="B309" s="4">
        <v>143.35116941920788</v>
      </c>
      <c r="C309" s="6">
        <v>284.58553970510241</v>
      </c>
      <c r="E309">
        <f t="shared" si="14"/>
        <v>9.2731059702204615</v>
      </c>
      <c r="F309">
        <f t="shared" si="15"/>
        <v>18.409280356552113</v>
      </c>
    </row>
    <row r="310" spans="1:6" x14ac:dyDescent="0.3">
      <c r="A310" s="4">
        <v>6.4490432409911591E-2</v>
      </c>
      <c r="B310" s="4">
        <v>125.77086777409538</v>
      </c>
      <c r="C310" s="6">
        <v>193.5580508117439</v>
      </c>
      <c r="E310">
        <f t="shared" si="14"/>
        <v>8.1110176473212263</v>
      </c>
      <c r="F310">
        <f t="shared" si="15"/>
        <v>12.482642393269003</v>
      </c>
    </row>
    <row r="311" spans="1:6" x14ac:dyDescent="0.3">
      <c r="A311" s="4">
        <v>6.3388539652805775E-2</v>
      </c>
      <c r="B311" s="4">
        <v>132.60592014143953</v>
      </c>
      <c r="C311" s="6">
        <v>219.2955864303762</v>
      </c>
      <c r="E311">
        <f t="shared" si="14"/>
        <v>8.4056956270824355</v>
      </c>
      <c r="F311">
        <f t="shared" si="15"/>
        <v>13.900826976127199</v>
      </c>
    </row>
    <row r="312" spans="1:6" x14ac:dyDescent="0.3">
      <c r="A312" s="4">
        <v>6.3001154253470304E-2</v>
      </c>
      <c r="B312" s="4">
        <v>132.24157666814307</v>
      </c>
      <c r="C312" s="6">
        <v>238.12272485919044</v>
      </c>
      <c r="E312">
        <f t="shared" si="14"/>
        <v>8.3313719703918014</v>
      </c>
      <c r="F312">
        <f t="shared" si="15"/>
        <v>15.002006520110525</v>
      </c>
    </row>
    <row r="313" spans="1:6" x14ac:dyDescent="0.3">
      <c r="A313" s="4">
        <v>6.1257677306912228E-2</v>
      </c>
      <c r="B313" s="4">
        <v>144.88141351416562</v>
      </c>
      <c r="C313" s="6">
        <v>271.86404347936008</v>
      </c>
      <c r="E313">
        <f t="shared" si="14"/>
        <v>8.8750988768200703</v>
      </c>
      <c r="F313">
        <f t="shared" si="15"/>
        <v>16.653759846810996</v>
      </c>
    </row>
    <row r="314" spans="1:6" x14ac:dyDescent="0.3">
      <c r="A314" s="4">
        <v>6.1036844262162049E-2</v>
      </c>
      <c r="B314" s="4">
        <v>148.69366006662062</v>
      </c>
      <c r="C314" s="6">
        <v>298.66815459097052</v>
      </c>
      <c r="E314">
        <f t="shared" si="14"/>
        <v>9.0757917722571868</v>
      </c>
      <c r="F314">
        <f t="shared" si="15"/>
        <v>18.229761637836408</v>
      </c>
    </row>
    <row r="315" spans="1:6" x14ac:dyDescent="0.3">
      <c r="A315" s="4">
        <v>6.0949514947196803E-2</v>
      </c>
      <c r="B315" s="4">
        <v>83.365678539335718</v>
      </c>
      <c r="C315" s="6">
        <v>118.22633780142385</v>
      </c>
      <c r="E315">
        <f t="shared" si="14"/>
        <v>5.0810976702164465</v>
      </c>
      <c r="F315">
        <f t="shared" si="15"/>
        <v>7.2058379429802217</v>
      </c>
    </row>
    <row r="316" spans="1:6" x14ac:dyDescent="0.3">
      <c r="A316" s="4">
        <v>5.9962812686080724E-2</v>
      </c>
      <c r="B316" s="4">
        <v>134.61875861888333</v>
      </c>
      <c r="C316" s="6">
        <v>215.08267628058428</v>
      </c>
      <c r="E316">
        <f t="shared" si="14"/>
        <v>8.0721194070968156</v>
      </c>
      <c r="F316">
        <f t="shared" si="15"/>
        <v>12.896962229833612</v>
      </c>
    </row>
    <row r="317" spans="1:6" x14ac:dyDescent="0.3">
      <c r="A317" s="4">
        <v>5.8768252206846228E-2</v>
      </c>
      <c r="B317" s="4">
        <v>140.46363228864436</v>
      </c>
      <c r="C317" s="6">
        <v>260.26212716563316</v>
      </c>
      <c r="E317">
        <f t="shared" si="14"/>
        <v>8.2548021682287605</v>
      </c>
      <c r="F317">
        <f t="shared" si="15"/>
        <v>15.295150329160215</v>
      </c>
    </row>
    <row r="318" spans="1:6" x14ac:dyDescent="0.3">
      <c r="A318" s="4">
        <v>5.8682162704826624E-2</v>
      </c>
      <c r="B318" s="4">
        <v>131.72184036797145</v>
      </c>
      <c r="C318" s="6">
        <v>229.44410758088262</v>
      </c>
      <c r="E318">
        <f t="shared" si="14"/>
        <v>7.7297224682525005</v>
      </c>
      <c r="F318">
        <f t="shared" si="15"/>
        <v>13.464276452725098</v>
      </c>
    </row>
    <row r="319" spans="1:6" x14ac:dyDescent="0.3">
      <c r="A319" s="4">
        <v>5.8226630290846515E-2</v>
      </c>
      <c r="B319" s="4">
        <v>158.08149511915937</v>
      </c>
      <c r="C319" s="6">
        <v>317.01996179318564</v>
      </c>
      <c r="E319">
        <f t="shared" si="14"/>
        <v>9.2045527721275509</v>
      </c>
      <c r="F319">
        <f t="shared" si="15"/>
        <v>18.459004110150108</v>
      </c>
    </row>
    <row r="320" spans="1:6" x14ac:dyDescent="0.3">
      <c r="A320" s="4">
        <v>5.7731083496037172E-2</v>
      </c>
      <c r="B320" s="4">
        <v>184.17106110202195</v>
      </c>
      <c r="C320" s="6">
        <v>375.40524679614396</v>
      </c>
      <c r="E320">
        <f t="shared" si="14"/>
        <v>10.632394906034593</v>
      </c>
      <c r="F320">
        <f t="shared" si="15"/>
        <v>21.672551647638628</v>
      </c>
    </row>
    <row r="321" spans="1:6" x14ac:dyDescent="0.3">
      <c r="A321" s="4">
        <v>5.7265630567144399E-2</v>
      </c>
      <c r="B321" s="4">
        <v>125.62650442354884</v>
      </c>
      <c r="C321" s="6">
        <v>187.13171227063441</v>
      </c>
      <c r="E321">
        <f t="shared" si="14"/>
        <v>7.1940809917606794</v>
      </c>
      <c r="F321">
        <f t="shared" si="15"/>
        <v>10.716215502287312</v>
      </c>
    </row>
    <row r="322" spans="1:6" x14ac:dyDescent="0.3">
      <c r="A322" s="4">
        <v>5.7070703911449527E-2</v>
      </c>
      <c r="B322" s="4">
        <v>157.88046187079368</v>
      </c>
      <c r="C322" s="6">
        <v>299.16985956706282</v>
      </c>
      <c r="E322">
        <f t="shared" si="14"/>
        <v>9.0103490928309622</v>
      </c>
      <c r="F322">
        <f t="shared" si="15"/>
        <v>17.073834474581776</v>
      </c>
    </row>
    <row r="323" spans="1:6" x14ac:dyDescent="0.3">
      <c r="A323" s="4">
        <v>5.6987766995462152E-2</v>
      </c>
      <c r="B323" s="4">
        <v>162.26687588110877</v>
      </c>
      <c r="C323" s="6">
        <v>318.28788404671184</v>
      </c>
      <c r="E323">
        <f t="shared" si="14"/>
        <v>9.2472269137942043</v>
      </c>
      <c r="F323">
        <f t="shared" si="15"/>
        <v>18.138515773532689</v>
      </c>
    </row>
    <row r="324" spans="1:6" x14ac:dyDescent="0.3">
      <c r="A324" s="4">
        <v>5.5448374916977627E-2</v>
      </c>
      <c r="B324" s="4">
        <v>133.70410862070793</v>
      </c>
      <c r="C324" s="6">
        <v>211.28164665563702</v>
      </c>
      <c r="E324">
        <f t="shared" ref="E324:E387" si="16">A324*B324</f>
        <v>7.4136755427413137</v>
      </c>
      <c r="F324">
        <f t="shared" ref="F324:F387" si="17">C324*A324</f>
        <v>11.715223956838154</v>
      </c>
    </row>
    <row r="325" spans="1:6" x14ac:dyDescent="0.3">
      <c r="A325" s="4">
        <v>5.5425394176836562E-2</v>
      </c>
      <c r="B325" s="4">
        <v>134.2442914917433</v>
      </c>
      <c r="C325" s="6">
        <v>245.42146236049911</v>
      </c>
      <c r="E325">
        <f t="shared" si="16"/>
        <v>7.4405427719200192</v>
      </c>
      <c r="F325">
        <f t="shared" si="17"/>
        <v>13.60258129078632</v>
      </c>
    </row>
    <row r="326" spans="1:6" x14ac:dyDescent="0.3">
      <c r="A326" s="4">
        <v>5.532184848561883E-2</v>
      </c>
      <c r="B326" s="4">
        <v>114.92338848091804</v>
      </c>
      <c r="C326" s="6">
        <v>165.01228816982854</v>
      </c>
      <c r="E326">
        <f t="shared" si="16"/>
        <v>6.3577742849952594</v>
      </c>
      <c r="F326">
        <f t="shared" si="17"/>
        <v>9.1287848043965276</v>
      </c>
    </row>
    <row r="327" spans="1:6" x14ac:dyDescent="0.3">
      <c r="A327" s="4">
        <v>5.5313162830771034E-2</v>
      </c>
      <c r="B327" s="4">
        <v>78.944866068660218</v>
      </c>
      <c r="C327" s="6">
        <v>108.12147275250572</v>
      </c>
      <c r="E327">
        <f t="shared" si="16"/>
        <v>4.3666902315092138</v>
      </c>
      <c r="F327">
        <f t="shared" si="17"/>
        <v>5.9805406278621227</v>
      </c>
    </row>
    <row r="328" spans="1:6" x14ac:dyDescent="0.3">
      <c r="A328" s="4">
        <v>5.5147631317595369E-2</v>
      </c>
      <c r="B328" s="4">
        <v>127.63492483198736</v>
      </c>
      <c r="C328" s="6">
        <v>196.90340371693051</v>
      </c>
      <c r="E328">
        <f t="shared" si="16"/>
        <v>7.0387637778834371</v>
      </c>
      <c r="F328">
        <f t="shared" si="17"/>
        <v>10.858756313360921</v>
      </c>
    </row>
    <row r="329" spans="1:6" x14ac:dyDescent="0.3">
      <c r="A329" s="4">
        <v>5.5053363072602224E-2</v>
      </c>
      <c r="B329" s="4">
        <v>129.96025785344656</v>
      </c>
      <c r="C329" s="6">
        <v>210.52756896693577</v>
      </c>
      <c r="E329">
        <f t="shared" si="16"/>
        <v>7.154749260614798</v>
      </c>
      <c r="F329">
        <f t="shared" si="17"/>
        <v>11.59025069112902</v>
      </c>
    </row>
    <row r="330" spans="1:6" x14ac:dyDescent="0.3">
      <c r="A330" s="4">
        <v>5.4617624396541942E-2</v>
      </c>
      <c r="B330" s="4">
        <v>228.70387835881948</v>
      </c>
      <c r="C330" s="6">
        <v>484.76605902409688</v>
      </c>
      <c r="E330">
        <f t="shared" si="16"/>
        <v>12.491262526234419</v>
      </c>
      <c r="F330">
        <f t="shared" si="17"/>
        <v>26.476770531970004</v>
      </c>
    </row>
    <row r="331" spans="1:6" x14ac:dyDescent="0.3">
      <c r="A331" s="4">
        <v>5.414585999233168E-2</v>
      </c>
      <c r="B331" s="4">
        <v>161.52177455371572</v>
      </c>
      <c r="C331" s="6">
        <v>305.31428865573747</v>
      </c>
      <c r="E331">
        <f t="shared" si="16"/>
        <v>8.745735390698453</v>
      </c>
      <c r="F331">
        <f t="shared" si="17"/>
        <v>16.531504727211903</v>
      </c>
    </row>
    <row r="332" spans="1:6" x14ac:dyDescent="0.3">
      <c r="A332" s="4">
        <v>5.2917368067028292E-2</v>
      </c>
      <c r="B332" s="4">
        <v>131.41330535829928</v>
      </c>
      <c r="C332" s="6">
        <v>254.05623477187277</v>
      </c>
      <c r="E332">
        <f t="shared" si="16"/>
        <v>6.9540462485499042</v>
      </c>
      <c r="F332">
        <f t="shared" si="17"/>
        <v>13.443987285146543</v>
      </c>
    </row>
    <row r="333" spans="1:6" x14ac:dyDescent="0.3">
      <c r="A333" s="4">
        <v>5.2775626620132243E-2</v>
      </c>
      <c r="B333" s="4">
        <v>146.64727161333386</v>
      </c>
      <c r="C333" s="6">
        <v>291.11695342234083</v>
      </c>
      <c r="E333">
        <f t="shared" si="16"/>
        <v>7.7394016515264257</v>
      </c>
      <c r="F333">
        <f t="shared" si="17"/>
        <v>15.363879636607889</v>
      </c>
    </row>
    <row r="334" spans="1:6" x14ac:dyDescent="0.3">
      <c r="A334" s="4">
        <v>5.2768295674468391E-2</v>
      </c>
      <c r="B334" s="4">
        <v>142.61291754170495</v>
      </c>
      <c r="C334" s="6">
        <v>273.48930622497949</v>
      </c>
      <c r="E334">
        <f t="shared" si="16"/>
        <v>7.5254405998392659</v>
      </c>
      <c r="F334">
        <f t="shared" si="17"/>
        <v>14.431564574684947</v>
      </c>
    </row>
    <row r="335" spans="1:6" x14ac:dyDescent="0.3">
      <c r="A335" s="4">
        <v>5.1406330009740486E-2</v>
      </c>
      <c r="B335" s="4">
        <v>144.80317369406592</v>
      </c>
      <c r="C335" s="6">
        <v>270.11403597487799</v>
      </c>
      <c r="E335">
        <f t="shared" si="16"/>
        <v>7.4437997333749246</v>
      </c>
      <c r="F335">
        <f t="shared" si="17"/>
        <v>13.885571273587491</v>
      </c>
    </row>
    <row r="336" spans="1:6" x14ac:dyDescent="0.3">
      <c r="A336" s="4">
        <v>5.0948277840234368E-2</v>
      </c>
      <c r="B336" s="4">
        <v>132.36246105517563</v>
      </c>
      <c r="C336" s="6">
        <v>170.96461239878028</v>
      </c>
      <c r="E336">
        <f t="shared" si="16"/>
        <v>6.7436394414562892</v>
      </c>
      <c r="F336">
        <f t="shared" si="17"/>
        <v>8.7103525733410354</v>
      </c>
    </row>
    <row r="337" spans="1:6" x14ac:dyDescent="0.3">
      <c r="A337" s="4">
        <v>5.0856716784892342E-2</v>
      </c>
      <c r="B337" s="4">
        <v>132.58762258000382</v>
      </c>
      <c r="C337" s="6">
        <v>228.17943150815969</v>
      </c>
      <c r="E337">
        <f t="shared" si="16"/>
        <v>6.7429711707334512</v>
      </c>
      <c r="F337">
        <f t="shared" si="17"/>
        <v>11.604456724348218</v>
      </c>
    </row>
    <row r="338" spans="1:6" x14ac:dyDescent="0.3">
      <c r="A338" s="4">
        <v>5.0530731215530977E-2</v>
      </c>
      <c r="B338" s="4">
        <v>98.017766230840493</v>
      </c>
      <c r="C338" s="6">
        <v>162.43742044928831</v>
      </c>
      <c r="E338">
        <f t="shared" si="16"/>
        <v>4.9529093997573499</v>
      </c>
      <c r="F338">
        <f t="shared" si="17"/>
        <v>8.2080816320671826</v>
      </c>
    </row>
    <row r="339" spans="1:6" x14ac:dyDescent="0.3">
      <c r="A339" s="4">
        <v>4.9818802702702669E-2</v>
      </c>
      <c r="B339" s="4">
        <v>148.08143746922514</v>
      </c>
      <c r="C339" s="6">
        <v>291.42674878437765</v>
      </c>
      <c r="E339">
        <f t="shared" si="16"/>
        <v>7.3772399172119298</v>
      </c>
      <c r="F339">
        <f t="shared" si="17"/>
        <v>14.518531699979006</v>
      </c>
    </row>
    <row r="340" spans="1:6" x14ac:dyDescent="0.3">
      <c r="A340" s="4">
        <v>4.9377481102965248E-2</v>
      </c>
      <c r="B340" s="4">
        <v>125.79643706153149</v>
      </c>
      <c r="C340" s="6">
        <v>222.39166537927537</v>
      </c>
      <c r="E340">
        <f t="shared" si="16"/>
        <v>6.2115111938261283</v>
      </c>
      <c r="F340">
        <f t="shared" si="17"/>
        <v>10.98114025472214</v>
      </c>
    </row>
    <row r="341" spans="1:6" x14ac:dyDescent="0.3">
      <c r="A341" s="4">
        <v>4.8673040813810076E-2</v>
      </c>
      <c r="B341" s="4">
        <v>136.69702199557338</v>
      </c>
      <c r="C341" s="6">
        <v>197.10493283410074</v>
      </c>
      <c r="E341">
        <f t="shared" si="16"/>
        <v>6.6534597307168371</v>
      </c>
      <c r="F341">
        <f t="shared" si="17"/>
        <v>9.593696440437478</v>
      </c>
    </row>
    <row r="342" spans="1:6" x14ac:dyDescent="0.3">
      <c r="A342" s="4">
        <v>4.8625504689880472E-2</v>
      </c>
      <c r="B342" s="4">
        <v>122.82602784214023</v>
      </c>
      <c r="C342" s="6">
        <v>212.2123398079932</v>
      </c>
      <c r="E342">
        <f t="shared" si="16"/>
        <v>5.9724775928773797</v>
      </c>
      <c r="F342">
        <f t="shared" si="17"/>
        <v>10.318932124584082</v>
      </c>
    </row>
    <row r="343" spans="1:6" x14ac:dyDescent="0.3">
      <c r="A343" s="4">
        <v>4.8469982364167663E-2</v>
      </c>
      <c r="B343" s="4">
        <v>120.47035414285902</v>
      </c>
      <c r="C343" s="6">
        <v>225.12175253601251</v>
      </c>
      <c r="E343">
        <f t="shared" si="16"/>
        <v>5.8391959407094092</v>
      </c>
      <c r="F343">
        <f t="shared" si="17"/>
        <v>10.911647375211043</v>
      </c>
    </row>
    <row r="344" spans="1:6" x14ac:dyDescent="0.3">
      <c r="A344" s="4">
        <v>4.77060830667142E-2</v>
      </c>
      <c r="B344" s="4">
        <v>142.24703212046865</v>
      </c>
      <c r="C344" s="6">
        <v>240.75640147384598</v>
      </c>
      <c r="E344">
        <f t="shared" si="16"/>
        <v>6.7860487303326398</v>
      </c>
      <c r="F344">
        <f t="shared" si="17"/>
        <v>11.485544887554489</v>
      </c>
    </row>
    <row r="345" spans="1:6" x14ac:dyDescent="0.3">
      <c r="A345" s="4">
        <v>4.7076849551558553E-2</v>
      </c>
      <c r="B345" s="4">
        <v>168.13127510283033</v>
      </c>
      <c r="C345" s="6">
        <v>333.99980837689924</v>
      </c>
      <c r="E345">
        <f t="shared" si="16"/>
        <v>7.9150907429276458</v>
      </c>
      <c r="F345">
        <f t="shared" si="17"/>
        <v>15.723658729208671</v>
      </c>
    </row>
    <row r="346" spans="1:6" x14ac:dyDescent="0.3">
      <c r="A346" s="4">
        <v>4.6577081719078706E-2</v>
      </c>
      <c r="B346" s="4">
        <v>189.26047095810776</v>
      </c>
      <c r="C346" s="6">
        <v>371.44215613221559</v>
      </c>
      <c r="E346">
        <f t="shared" si="16"/>
        <v>8.8152004220071074</v>
      </c>
      <c r="F346">
        <f t="shared" si="17"/>
        <v>17.300691660080997</v>
      </c>
    </row>
    <row r="347" spans="1:6" x14ac:dyDescent="0.3">
      <c r="A347" s="4">
        <v>4.6145047861500643E-2</v>
      </c>
      <c r="B347" s="4">
        <v>151.50417825127207</v>
      </c>
      <c r="C347" s="6">
        <v>294.28824915340476</v>
      </c>
      <c r="E347">
        <f t="shared" si="16"/>
        <v>6.9911675566222744</v>
      </c>
      <c r="F347">
        <f t="shared" si="17"/>
        <v>13.579945342261089</v>
      </c>
    </row>
    <row r="348" spans="1:6" x14ac:dyDescent="0.3">
      <c r="A348" s="4">
        <v>4.5938916376599082E-2</v>
      </c>
      <c r="B348" s="4">
        <v>114.28402657824792</v>
      </c>
      <c r="C348" s="6">
        <v>165.57466447471006</v>
      </c>
      <c r="E348">
        <f t="shared" si="16"/>
        <v>5.2500843401591579</v>
      </c>
      <c r="F348">
        <f t="shared" si="17"/>
        <v>7.6063206653871562</v>
      </c>
    </row>
    <row r="349" spans="1:6" x14ac:dyDescent="0.3">
      <c r="A349" s="4">
        <v>4.5847908163977991E-2</v>
      </c>
      <c r="B349" s="4">
        <v>125.86556288506856</v>
      </c>
      <c r="C349" s="6">
        <v>221.73460554098011</v>
      </c>
      <c r="E349">
        <f t="shared" si="16"/>
        <v>5.7706727681620196</v>
      </c>
      <c r="F349">
        <f t="shared" si="17"/>
        <v>10.166067831618742</v>
      </c>
    </row>
    <row r="350" spans="1:6" x14ac:dyDescent="0.3">
      <c r="A350" s="4">
        <v>4.5795888515385741E-2</v>
      </c>
      <c r="B350" s="4">
        <v>403.82614854071227</v>
      </c>
      <c r="C350" s="6">
        <v>658.71224477051862</v>
      </c>
      <c r="E350">
        <f t="shared" si="16"/>
        <v>18.493577278168061</v>
      </c>
      <c r="F350">
        <f t="shared" si="17"/>
        <v>30.166312525230154</v>
      </c>
    </row>
    <row r="351" spans="1:6" x14ac:dyDescent="0.3">
      <c r="A351" s="4">
        <v>4.5358299300005456E-2</v>
      </c>
      <c r="B351" s="4">
        <v>243.71637627510722</v>
      </c>
      <c r="C351" s="6">
        <v>545.95876421510411</v>
      </c>
      <c r="E351">
        <f t="shared" si="16"/>
        <v>11.054560339399062</v>
      </c>
      <c r="F351">
        <f t="shared" si="17"/>
        <v>24.7637610327298</v>
      </c>
    </row>
    <row r="352" spans="1:6" x14ac:dyDescent="0.3">
      <c r="A352" s="4">
        <v>4.5258618016760011E-2</v>
      </c>
      <c r="B352" s="4">
        <v>127.41323147921938</v>
      </c>
      <c r="C352" s="6">
        <v>204.59403881845441</v>
      </c>
      <c r="E352">
        <f t="shared" si="16"/>
        <v>5.7665467737990115</v>
      </c>
      <c r="F352">
        <f t="shared" si="17"/>
        <v>9.2596434513905983</v>
      </c>
    </row>
    <row r="353" spans="1:6" x14ac:dyDescent="0.3">
      <c r="A353" s="4">
        <v>4.4929261232482531E-2</v>
      </c>
      <c r="B353" s="4">
        <v>161.9887317888325</v>
      </c>
      <c r="C353" s="6">
        <v>325.55461715109749</v>
      </c>
      <c r="E353">
        <f t="shared" si="16"/>
        <v>7.2780340472590028</v>
      </c>
      <c r="F353">
        <f t="shared" si="17"/>
        <v>14.626928439422498</v>
      </c>
    </row>
    <row r="354" spans="1:6" x14ac:dyDescent="0.3">
      <c r="A354" s="4">
        <v>4.4815615836796496E-2</v>
      </c>
      <c r="B354" s="4">
        <v>122.820540580726</v>
      </c>
      <c r="C354" s="6">
        <v>230.35832644040499</v>
      </c>
      <c r="E354">
        <f t="shared" si="16"/>
        <v>5.504278163533491</v>
      </c>
      <c r="F354">
        <f t="shared" si="17"/>
        <v>10.323650262560552</v>
      </c>
    </row>
    <row r="355" spans="1:6" x14ac:dyDescent="0.3">
      <c r="A355" s="4">
        <v>4.4306645476808626E-2</v>
      </c>
      <c r="B355" s="4">
        <v>133.06018425725597</v>
      </c>
      <c r="C355" s="6">
        <v>213.44404823383292</v>
      </c>
      <c r="E355">
        <f t="shared" si="16"/>
        <v>5.8954504109650729</v>
      </c>
      <c r="F355">
        <f t="shared" si="17"/>
        <v>9.4569897742312747</v>
      </c>
    </row>
    <row r="356" spans="1:6" x14ac:dyDescent="0.3">
      <c r="A356" s="4">
        <v>4.4245635116567428E-2</v>
      </c>
      <c r="B356" s="4">
        <v>129.54589652995111</v>
      </c>
      <c r="C356" s="6">
        <v>228.77973360426992</v>
      </c>
      <c r="E356">
        <f t="shared" si="16"/>
        <v>5.7318404687128153</v>
      </c>
      <c r="F356">
        <f t="shared" si="17"/>
        <v>10.122504615120027</v>
      </c>
    </row>
    <row r="357" spans="1:6" x14ac:dyDescent="0.3">
      <c r="A357" s="4">
        <v>4.3929566877977777E-2</v>
      </c>
      <c r="B357" s="4">
        <v>159.14975024011855</v>
      </c>
      <c r="C357" s="6">
        <v>271.82933323679123</v>
      </c>
      <c r="E357">
        <f t="shared" si="16"/>
        <v>6.9913795967867474</v>
      </c>
      <c r="F357">
        <f t="shared" si="17"/>
        <v>11.941344873821727</v>
      </c>
    </row>
    <row r="358" spans="1:6" x14ac:dyDescent="0.3">
      <c r="A358" s="4">
        <v>4.387971996811757E-2</v>
      </c>
      <c r="B358" s="4">
        <v>161.42373289264634</v>
      </c>
      <c r="C358" s="6">
        <v>318.6495142132037</v>
      </c>
      <c r="E358">
        <f t="shared" si="16"/>
        <v>7.0832281955375302</v>
      </c>
      <c r="F358">
        <f t="shared" si="17"/>
        <v>13.982251451652077</v>
      </c>
    </row>
    <row r="359" spans="1:6" x14ac:dyDescent="0.3">
      <c r="A359" s="4">
        <v>4.3816639103624766E-2</v>
      </c>
      <c r="B359" s="4">
        <v>109.42446630352931</v>
      </c>
      <c r="C359" s="6">
        <v>192.35806135862896</v>
      </c>
      <c r="E359">
        <f t="shared" si="16"/>
        <v>4.7946123491284931</v>
      </c>
      <c r="F359">
        <f t="shared" si="17"/>
        <v>8.4284837532239543</v>
      </c>
    </row>
    <row r="360" spans="1:6" x14ac:dyDescent="0.3">
      <c r="A360" s="4">
        <v>4.3707513363642647E-2</v>
      </c>
      <c r="B360" s="4">
        <v>110.19681781981483</v>
      </c>
      <c r="C360" s="6">
        <v>155.55668007081675</v>
      </c>
      <c r="E360">
        <f t="shared" si="16"/>
        <v>4.8164288874904511</v>
      </c>
      <c r="F360">
        <f t="shared" si="17"/>
        <v>6.7989956729991068</v>
      </c>
    </row>
    <row r="361" spans="1:6" x14ac:dyDescent="0.3">
      <c r="A361" s="4">
        <v>4.3363951789160637E-2</v>
      </c>
      <c r="B361" s="4">
        <v>137.24556501920537</v>
      </c>
      <c r="C361" s="6">
        <v>214.71197048735908</v>
      </c>
      <c r="E361">
        <f t="shared" si="16"/>
        <v>5.9515100647689332</v>
      </c>
      <c r="F361">
        <f t="shared" si="17"/>
        <v>9.3107595367695204</v>
      </c>
    </row>
    <row r="362" spans="1:6" x14ac:dyDescent="0.3">
      <c r="A362" s="4">
        <v>4.3021908628361416E-2</v>
      </c>
      <c r="B362" s="4">
        <v>101.23083906994607</v>
      </c>
      <c r="C362" s="6">
        <v>135.14729799396412</v>
      </c>
      <c r="E362">
        <f t="shared" si="16"/>
        <v>4.3551439088395787</v>
      </c>
      <c r="F362">
        <f t="shared" si="17"/>
        <v>5.8142947056662564</v>
      </c>
    </row>
    <row r="363" spans="1:6" x14ac:dyDescent="0.3">
      <c r="A363" s="4">
        <v>4.2981725187019038E-2</v>
      </c>
      <c r="B363" s="4">
        <v>171.68591714531294</v>
      </c>
      <c r="C363" s="6">
        <v>243.6252942843374</v>
      </c>
      <c r="E363">
        <f t="shared" si="16"/>
        <v>7.3793569092211611</v>
      </c>
      <c r="F363">
        <f t="shared" si="17"/>
        <v>10.471435447536029</v>
      </c>
    </row>
    <row r="364" spans="1:6" x14ac:dyDescent="0.3">
      <c r="A364" s="4">
        <v>4.2908253095447435E-2</v>
      </c>
      <c r="B364" s="4">
        <v>174.0112501667721</v>
      </c>
      <c r="C364" s="6">
        <v>257.24945953434263</v>
      </c>
      <c r="E364">
        <f t="shared" si="16"/>
        <v>7.4665187636110772</v>
      </c>
      <c r="F364">
        <f t="shared" si="17"/>
        <v>11.038124918366638</v>
      </c>
    </row>
    <row r="365" spans="1:6" x14ac:dyDescent="0.3">
      <c r="A365" s="4">
        <v>4.1413068789097451E-2</v>
      </c>
      <c r="B365" s="4">
        <v>122.69617712905544</v>
      </c>
      <c r="C365" s="6">
        <v>230.23395514898073</v>
      </c>
      <c r="E365">
        <f t="shared" si="16"/>
        <v>5.0812252236048581</v>
      </c>
      <c r="F365">
        <f t="shared" si="17"/>
        <v>9.5346946221707167</v>
      </c>
    </row>
    <row r="366" spans="1:6" x14ac:dyDescent="0.3">
      <c r="A366" s="4">
        <v>4.1367824981534795E-2</v>
      </c>
      <c r="B366" s="4">
        <v>101.55454575770244</v>
      </c>
      <c r="C366" s="6">
        <v>137.3268262813281</v>
      </c>
      <c r="E366">
        <f t="shared" si="16"/>
        <v>4.2010906749839014</v>
      </c>
      <c r="F366">
        <f t="shared" si="17"/>
        <v>5.6809121148756132</v>
      </c>
    </row>
    <row r="367" spans="1:6" x14ac:dyDescent="0.3">
      <c r="A367" s="4">
        <v>4.1262077195369784E-2</v>
      </c>
      <c r="B367" s="4">
        <v>141.75330703183297</v>
      </c>
      <c r="C367" s="6">
        <v>238.29752189310437</v>
      </c>
      <c r="E367">
        <f t="shared" si="16"/>
        <v>5.8490358974464467</v>
      </c>
      <c r="F367">
        <f t="shared" si="17"/>
        <v>9.8326507438185935</v>
      </c>
    </row>
    <row r="368" spans="1:6" x14ac:dyDescent="0.3">
      <c r="A368" s="4">
        <v>4.0408888377896801E-2</v>
      </c>
      <c r="B368" s="4">
        <v>235.26852184489545</v>
      </c>
      <c r="C368" s="6">
        <v>522.92896723388048</v>
      </c>
      <c r="E368">
        <f t="shared" si="16"/>
        <v>9.5069394380631547</v>
      </c>
      <c r="F368">
        <f t="shared" si="17"/>
        <v>21.130978266522732</v>
      </c>
    </row>
    <row r="369" spans="1:6" x14ac:dyDescent="0.3">
      <c r="A369" s="4">
        <v>4.0158789316592447E-2</v>
      </c>
      <c r="B369" s="4">
        <v>121.62596075143045</v>
      </c>
      <c r="C369" s="6">
        <v>187.5410398629881</v>
      </c>
      <c r="E369">
        <f t="shared" si="16"/>
        <v>4.8843513332448376</v>
      </c>
      <c r="F369">
        <f t="shared" si="17"/>
        <v>7.5314211080724052</v>
      </c>
    </row>
    <row r="370" spans="1:6" x14ac:dyDescent="0.3">
      <c r="A370" s="4">
        <v>3.9979757556920958E-2</v>
      </c>
      <c r="B370" s="4">
        <v>147.01145202626734</v>
      </c>
      <c r="C370" s="6">
        <v>281.02988856252028</v>
      </c>
      <c r="E370">
        <f t="shared" si="16"/>
        <v>5.8774822101010846</v>
      </c>
      <c r="F370">
        <f t="shared" si="17"/>
        <v>11.235506810978075</v>
      </c>
    </row>
    <row r="371" spans="1:6" x14ac:dyDescent="0.3">
      <c r="A371" s="4">
        <v>3.9782905644187849E-2</v>
      </c>
      <c r="B371" s="4">
        <v>100.31618907177065</v>
      </c>
      <c r="C371" s="6">
        <v>131.34626836901688</v>
      </c>
      <c r="E371">
        <f t="shared" si="16"/>
        <v>3.99086948442676</v>
      </c>
      <c r="F371">
        <f t="shared" si="17"/>
        <v>5.2253362012407738</v>
      </c>
    </row>
    <row r="372" spans="1:6" x14ac:dyDescent="0.3">
      <c r="A372" s="4">
        <v>3.9627483608455805E-2</v>
      </c>
      <c r="B372" s="4">
        <v>159.9306004061437</v>
      </c>
      <c r="C372" s="6">
        <v>301.21999810241283</v>
      </c>
      <c r="E372">
        <f t="shared" si="16"/>
        <v>6.3376472460849547</v>
      </c>
      <c r="F372">
        <f t="shared" si="17"/>
        <v>11.936590537342454</v>
      </c>
    </row>
    <row r="373" spans="1:6" x14ac:dyDescent="0.3">
      <c r="A373" s="4">
        <v>3.8732053811600053E-2</v>
      </c>
      <c r="B373" s="4">
        <v>158.83065320395968</v>
      </c>
      <c r="C373" s="6">
        <v>282.70567497739012</v>
      </c>
      <c r="E373">
        <f t="shared" si="16"/>
        <v>6.1518374068273527</v>
      </c>
      <c r="F373">
        <f t="shared" si="17"/>
        <v>10.949771416068989</v>
      </c>
    </row>
    <row r="374" spans="1:6" x14ac:dyDescent="0.3">
      <c r="A374" s="4">
        <v>3.8720265762094641E-2</v>
      </c>
      <c r="B374" s="4">
        <v>148.66854405881017</v>
      </c>
      <c r="C374" s="6">
        <v>297.01655024981829</v>
      </c>
      <c r="E374">
        <f t="shared" si="16"/>
        <v>5.7564855364208061</v>
      </c>
      <c r="F374">
        <f t="shared" si="17"/>
        <v>11.500559761413502</v>
      </c>
    </row>
    <row r="375" spans="1:6" x14ac:dyDescent="0.3">
      <c r="A375" s="4">
        <v>3.8406781755384145E-2</v>
      </c>
      <c r="B375" s="4">
        <v>157.38824641233904</v>
      </c>
      <c r="C375" s="6">
        <v>311.23766239822589</v>
      </c>
      <c r="E375">
        <f t="shared" si="16"/>
        <v>6.0447760308213274</v>
      </c>
      <c r="F375">
        <f t="shared" si="17"/>
        <v>11.953636973784592</v>
      </c>
    </row>
    <row r="376" spans="1:6" x14ac:dyDescent="0.3">
      <c r="A376" s="4">
        <v>3.8253353475283802E-2</v>
      </c>
      <c r="B376" s="4">
        <v>100.63989575952702</v>
      </c>
      <c r="C376" s="6">
        <v>133.52579665638086</v>
      </c>
      <c r="E376">
        <f t="shared" si="16"/>
        <v>3.8498135062049026</v>
      </c>
      <c r="F376">
        <f t="shared" si="17"/>
        <v>5.1078094975654054</v>
      </c>
    </row>
    <row r="377" spans="1:6" x14ac:dyDescent="0.3">
      <c r="A377" s="4">
        <v>3.7230642436497874E-2</v>
      </c>
      <c r="B377" s="4">
        <v>176.65884671502442</v>
      </c>
      <c r="C377" s="6">
        <v>356.90500855479274</v>
      </c>
      <c r="E377">
        <f t="shared" si="16"/>
        <v>6.5771223552911611</v>
      </c>
      <c r="F377">
        <f t="shared" si="17"/>
        <v>13.287802757298703</v>
      </c>
    </row>
    <row r="378" spans="1:6" x14ac:dyDescent="0.3">
      <c r="A378" s="4">
        <v>3.590856770551909E-2</v>
      </c>
      <c r="B378" s="4">
        <v>118.46450649321015</v>
      </c>
      <c r="C378" s="6">
        <v>201.09062822955337</v>
      </c>
      <c r="E378">
        <f t="shared" si="16"/>
        <v>4.2538907521123424</v>
      </c>
      <c r="F378">
        <f t="shared" si="17"/>
        <v>7.220876438726286</v>
      </c>
    </row>
    <row r="379" spans="1:6" x14ac:dyDescent="0.3">
      <c r="A379" s="4">
        <v>3.5822393856960844E-2</v>
      </c>
      <c r="B379" s="4">
        <v>143.10996424092693</v>
      </c>
      <c r="C379" s="6">
        <v>230.42389481754651</v>
      </c>
      <c r="E379">
        <f t="shared" si="16"/>
        <v>5.1265415038940665</v>
      </c>
      <c r="F379">
        <f t="shared" si="17"/>
        <v>8.2543355142090693</v>
      </c>
    </row>
    <row r="380" spans="1:6" x14ac:dyDescent="0.3">
      <c r="A380" s="4">
        <v>3.5183354315449833E-2</v>
      </c>
      <c r="B380" s="4">
        <v>142.5103055671716</v>
      </c>
      <c r="C380" s="6">
        <v>266.79989599529881</v>
      </c>
      <c r="E380">
        <f t="shared" si="16"/>
        <v>5.013990574372821</v>
      </c>
      <c r="F380">
        <f t="shared" si="17"/>
        <v>9.3869152721277622</v>
      </c>
    </row>
    <row r="381" spans="1:6" x14ac:dyDescent="0.3">
      <c r="A381" s="4">
        <v>3.4532327397300833E-2</v>
      </c>
      <c r="B381" s="4">
        <v>177.11117657058156</v>
      </c>
      <c r="C381" s="6">
        <v>260.1659388012398</v>
      </c>
      <c r="E381">
        <f t="shared" si="16"/>
        <v>6.1160611350564791</v>
      </c>
      <c r="F381">
        <f t="shared" si="17"/>
        <v>8.9841353763105456</v>
      </c>
    </row>
    <row r="382" spans="1:6" x14ac:dyDescent="0.3">
      <c r="A382" s="4">
        <v>3.4472978492431139E-2</v>
      </c>
      <c r="B382" s="4">
        <v>132.37041672606711</v>
      </c>
      <c r="C382" s="6">
        <v>233.81580090605968</v>
      </c>
      <c r="E382">
        <f t="shared" si="16"/>
        <v>4.5632025288318587</v>
      </c>
      <c r="F382">
        <f t="shared" si="17"/>
        <v>8.0603270758251568</v>
      </c>
    </row>
    <row r="383" spans="1:6" x14ac:dyDescent="0.3">
      <c r="A383" s="4">
        <v>3.4469223505766422E-2</v>
      </c>
      <c r="B383" s="4">
        <v>165.77978217119181</v>
      </c>
      <c r="C383" s="6">
        <v>281.31300778349168</v>
      </c>
      <c r="E383">
        <f t="shared" si="16"/>
        <v>5.7143003643960819</v>
      </c>
      <c r="F383">
        <f t="shared" si="17"/>
        <v>9.6966409403685834</v>
      </c>
    </row>
    <row r="384" spans="1:6" x14ac:dyDescent="0.3">
      <c r="A384" s="4">
        <v>3.42703303495E-2</v>
      </c>
      <c r="B384" s="4">
        <v>149.57911680661829</v>
      </c>
      <c r="C384" s="6">
        <v>274.49659100841046</v>
      </c>
      <c r="E384">
        <f t="shared" si="16"/>
        <v>5.1261257463492562</v>
      </c>
      <c r="F384">
        <f t="shared" si="17"/>
        <v>9.4070888536698174</v>
      </c>
    </row>
    <row r="385" spans="1:6" x14ac:dyDescent="0.3">
      <c r="A385" s="4">
        <v>3.4238434653161676E-2</v>
      </c>
      <c r="B385" s="4">
        <v>203.20074255344412</v>
      </c>
      <c r="C385" s="6">
        <v>318.55122380419812</v>
      </c>
      <c r="E385">
        <f t="shared" si="16"/>
        <v>6.9572753453900251</v>
      </c>
      <c r="F385">
        <f t="shared" si="17"/>
        <v>10.906695259904717</v>
      </c>
    </row>
    <row r="386" spans="1:6" x14ac:dyDescent="0.3">
      <c r="A386" s="4">
        <v>3.4227993231070286E-2</v>
      </c>
      <c r="B386" s="4">
        <v>108.85911257153137</v>
      </c>
      <c r="C386" s="6">
        <v>160.82102318722582</v>
      </c>
      <c r="E386">
        <f t="shared" si="16"/>
        <v>3.726028968238694</v>
      </c>
      <c r="F386">
        <f t="shared" si="17"/>
        <v>5.504580893066163</v>
      </c>
    </row>
    <row r="387" spans="1:6" x14ac:dyDescent="0.3">
      <c r="A387" s="4">
        <v>3.4089646783286298E-2</v>
      </c>
      <c r="B387" s="4">
        <v>139.10830600045583</v>
      </c>
      <c r="C387" s="6">
        <v>230.87105589070279</v>
      </c>
      <c r="E387">
        <f t="shared" si="16"/>
        <v>4.7421530161768448</v>
      </c>
      <c r="F387">
        <f t="shared" si="17"/>
        <v>7.8703127477984074</v>
      </c>
    </row>
    <row r="388" spans="1:6" x14ac:dyDescent="0.3">
      <c r="A388" s="4">
        <v>3.3797597725879314E-2</v>
      </c>
      <c r="B388" s="4">
        <v>181.29655733253091</v>
      </c>
      <c r="C388" s="6">
        <v>261.43386105476594</v>
      </c>
      <c r="E388">
        <f t="shared" ref="E388:E451" si="18">A388*B388</f>
        <v>6.127388113811695</v>
      </c>
      <c r="F388">
        <f t="shared" ref="F388:F451" si="19">C388*A388</f>
        <v>8.8358364678524062</v>
      </c>
    </row>
    <row r="389" spans="1:6" x14ac:dyDescent="0.3">
      <c r="A389" s="4">
        <v>3.3621713536376774E-2</v>
      </c>
      <c r="B389" s="4">
        <v>158.37358670098106</v>
      </c>
      <c r="C389" s="6">
        <v>302.94609471971614</v>
      </c>
      <c r="E389">
        <f t="shared" si="18"/>
        <v>5.3247913637889157</v>
      </c>
      <c r="F389">
        <f t="shared" si="19"/>
        <v>10.185566813630361</v>
      </c>
    </row>
    <row r="390" spans="1:6" x14ac:dyDescent="0.3">
      <c r="A390" s="4">
        <v>3.3564241259682603E-2</v>
      </c>
      <c r="B390" s="4">
        <v>160.69891972244025</v>
      </c>
      <c r="C390" s="6">
        <v>316.57025996972135</v>
      </c>
      <c r="E390">
        <f t="shared" si="18"/>
        <v>5.3937373117343519</v>
      </c>
      <c r="F390">
        <f t="shared" si="19"/>
        <v>10.625440581264169</v>
      </c>
    </row>
    <row r="391" spans="1:6" x14ac:dyDescent="0.3">
      <c r="A391" s="4">
        <v>3.3480214362043625E-2</v>
      </c>
      <c r="B391" s="4">
        <v>144.62531383261828</v>
      </c>
      <c r="C391" s="6">
        <v>300.02774273068798</v>
      </c>
      <c r="E391">
        <f t="shared" si="18"/>
        <v>4.8420865092938934</v>
      </c>
      <c r="F391">
        <f t="shared" si="19"/>
        <v>10.044993141183509</v>
      </c>
    </row>
    <row r="392" spans="1:6" x14ac:dyDescent="0.3">
      <c r="A392" s="4">
        <v>3.3177973776673753E-2</v>
      </c>
      <c r="B392" s="4">
        <v>125.35331442645868</v>
      </c>
      <c r="C392" s="6">
        <v>210.92351651490341</v>
      </c>
      <c r="E392">
        <f t="shared" si="18"/>
        <v>4.1589689788601856</v>
      </c>
      <c r="F392">
        <f t="shared" si="19"/>
        <v>6.9980148998152787</v>
      </c>
    </row>
    <row r="393" spans="1:6" x14ac:dyDescent="0.3">
      <c r="A393" s="4">
        <v>3.2912013403347373E-2</v>
      </c>
      <c r="B393" s="4">
        <v>109.18281925928775</v>
      </c>
      <c r="C393" s="6">
        <v>163.00055147458983</v>
      </c>
      <c r="E393">
        <f t="shared" si="18"/>
        <v>3.5934264108769325</v>
      </c>
      <c r="F393">
        <f t="shared" si="19"/>
        <v>5.364676334884714</v>
      </c>
    </row>
    <row r="394" spans="1:6" x14ac:dyDescent="0.3">
      <c r="A394" s="4">
        <v>3.2514188284494594E-2</v>
      </c>
      <c r="B394" s="4">
        <v>150.21147598132686</v>
      </c>
      <c r="C394" s="6">
        <v>300.5925938675378</v>
      </c>
      <c r="E394">
        <f t="shared" si="18"/>
        <v>4.8840042125486987</v>
      </c>
      <c r="F394">
        <f t="shared" si="19"/>
        <v>9.7735241939337385</v>
      </c>
    </row>
    <row r="395" spans="1:6" x14ac:dyDescent="0.3">
      <c r="A395" s="4">
        <v>3.2471994587012887E-2</v>
      </c>
      <c r="B395" s="4">
        <v>94.025311930282115</v>
      </c>
      <c r="C395" s="6">
        <v>124.65866053183422</v>
      </c>
      <c r="E395">
        <f t="shared" si="18"/>
        <v>3.0531894200423189</v>
      </c>
      <c r="F395">
        <f t="shared" si="19"/>
        <v>4.0479153500139979</v>
      </c>
    </row>
    <row r="396" spans="1:6" x14ac:dyDescent="0.3">
      <c r="A396" s="4">
        <v>3.1299513777867105E-2</v>
      </c>
      <c r="B396" s="4">
        <v>165.67695306475599</v>
      </c>
      <c r="C396" s="6">
        <v>234.26293043039496</v>
      </c>
      <c r="E396">
        <f t="shared" si="18"/>
        <v>5.1856080751253719</v>
      </c>
      <c r="F396">
        <f t="shared" si="19"/>
        <v>7.3323158186496702</v>
      </c>
    </row>
    <row r="397" spans="1:6" x14ac:dyDescent="0.3">
      <c r="A397" s="4">
        <v>3.1231129587922624E-2</v>
      </c>
      <c r="B397" s="4">
        <v>116.84448184545599</v>
      </c>
      <c r="C397" s="6">
        <v>204.53070483926126</v>
      </c>
      <c r="E397">
        <f t="shared" si="18"/>
        <v>3.6491851541491083</v>
      </c>
      <c r="F397">
        <f t="shared" si="19"/>
        <v>6.3877249475441209</v>
      </c>
    </row>
    <row r="398" spans="1:6" x14ac:dyDescent="0.3">
      <c r="A398" s="4">
        <v>3.1223528469581652E-2</v>
      </c>
      <c r="B398" s="4">
        <v>94.349018618038485</v>
      </c>
      <c r="C398" s="6">
        <v>126.83818881919822</v>
      </c>
      <c r="E398">
        <f t="shared" si="18"/>
        <v>2.945909268897414</v>
      </c>
      <c r="F398">
        <f t="shared" si="19"/>
        <v>3.9603357996264088</v>
      </c>
    </row>
    <row r="399" spans="1:6" x14ac:dyDescent="0.3">
      <c r="A399" s="4">
        <v>3.1209090495167402E-2</v>
      </c>
      <c r="B399" s="4">
        <v>80.048407156119168</v>
      </c>
      <c r="C399" s="6">
        <v>109.07708930900401</v>
      </c>
      <c r="E399">
        <f t="shared" si="18"/>
        <v>2.4982379829293291</v>
      </c>
      <c r="F399">
        <f t="shared" si="19"/>
        <v>3.4041967511941627</v>
      </c>
    </row>
    <row r="400" spans="1:6" x14ac:dyDescent="0.3">
      <c r="A400" s="4">
        <v>3.0885418024809042E-2</v>
      </c>
      <c r="B400" s="4">
        <v>164.11047226274906</v>
      </c>
      <c r="C400" s="6">
        <v>330.56273725178585</v>
      </c>
      <c r="E400">
        <f t="shared" si="18"/>
        <v>5.0686205380838336</v>
      </c>
      <c r="F400">
        <f t="shared" si="19"/>
        <v>10.209568323446522</v>
      </c>
    </row>
    <row r="401" spans="1:6" x14ac:dyDescent="0.3">
      <c r="A401" s="4">
        <v>3.0641893534266273E-2</v>
      </c>
      <c r="B401" s="4">
        <v>136.48764795430185</v>
      </c>
      <c r="C401" s="6">
        <v>231.43995474790177</v>
      </c>
      <c r="E401">
        <f t="shared" si="18"/>
        <v>4.1822399773581331</v>
      </c>
      <c r="F401">
        <f t="shared" si="19"/>
        <v>7.0917584529606099</v>
      </c>
    </row>
    <row r="402" spans="1:6" x14ac:dyDescent="0.3">
      <c r="A402" s="4">
        <v>3.051903396135458E-2</v>
      </c>
      <c r="B402" s="4">
        <v>122.7212295295605</v>
      </c>
      <c r="C402" s="6">
        <v>230.25899970973208</v>
      </c>
      <c r="E402">
        <f t="shared" si="18"/>
        <v>3.7453333717918476</v>
      </c>
      <c r="F402">
        <f t="shared" si="19"/>
        <v>7.0272822320488482</v>
      </c>
    </row>
    <row r="403" spans="1:6" x14ac:dyDescent="0.3">
      <c r="A403" s="4">
        <v>3.038129031074277E-2</v>
      </c>
      <c r="B403" s="4">
        <v>190.97613133038419</v>
      </c>
      <c r="C403" s="6">
        <v>385.23306479940385</v>
      </c>
      <c r="E403">
        <f t="shared" si="18"/>
        <v>5.80210128837094</v>
      </c>
      <c r="F403">
        <f t="shared" si="19"/>
        <v>11.70387757896787</v>
      </c>
    </row>
    <row r="404" spans="1:6" x14ac:dyDescent="0.3">
      <c r="A404" s="4">
        <v>3.0294092000985984E-2</v>
      </c>
      <c r="B404" s="4">
        <v>175.66939442502786</v>
      </c>
      <c r="C404" s="6">
        <v>246.72265792119632</v>
      </c>
      <c r="E404">
        <f t="shared" si="18"/>
        <v>5.3217447964692886</v>
      </c>
      <c r="F404">
        <f t="shared" si="19"/>
        <v>7.4742388977925147</v>
      </c>
    </row>
    <row r="405" spans="1:6" x14ac:dyDescent="0.3">
      <c r="A405" s="4">
        <v>3.0063193880778272E-2</v>
      </c>
      <c r="B405" s="4">
        <v>123.74974480974778</v>
      </c>
      <c r="C405" s="6">
        <v>216.05351528402397</v>
      </c>
      <c r="E405">
        <f t="shared" si="18"/>
        <v>3.7203125709122822</v>
      </c>
      <c r="F405">
        <f t="shared" si="19"/>
        <v>6.4952587186073041</v>
      </c>
    </row>
    <row r="406" spans="1:6" x14ac:dyDescent="0.3">
      <c r="A406" s="4">
        <v>2.9225041096196946E-2</v>
      </c>
      <c r="B406" s="4">
        <v>132.36693555043564</v>
      </c>
      <c r="C406" s="6">
        <v>207.66174883887317</v>
      </c>
      <c r="E406">
        <f t="shared" si="18"/>
        <v>3.8684291312391341</v>
      </c>
      <c r="F406">
        <f t="shared" si="19"/>
        <v>6.0689231439241969</v>
      </c>
    </row>
    <row r="407" spans="1:6" x14ac:dyDescent="0.3">
      <c r="A407" s="4">
        <v>2.906301462007832E-2</v>
      </c>
      <c r="B407" s="4">
        <v>141.80450364347388</v>
      </c>
      <c r="C407" s="6">
        <v>274.8409473461578</v>
      </c>
      <c r="E407">
        <f t="shared" si="18"/>
        <v>4.1212663625832304</v>
      </c>
      <c r="F407">
        <f t="shared" si="19"/>
        <v>7.9877064709175603</v>
      </c>
    </row>
    <row r="408" spans="1:6" x14ac:dyDescent="0.3">
      <c r="A408" s="4">
        <v>2.8953094050848449E-2</v>
      </c>
      <c r="B408" s="4">
        <v>494.84831873189489</v>
      </c>
      <c r="C408" s="6">
        <v>1052.8944479581742</v>
      </c>
      <c r="E408">
        <f t="shared" si="18"/>
        <v>14.327389913148783</v>
      </c>
      <c r="F408">
        <f t="shared" si="19"/>
        <v>30.484551977349174</v>
      </c>
    </row>
    <row r="409" spans="1:6" x14ac:dyDescent="0.3">
      <c r="A409" s="4">
        <v>2.8233418041963887E-2</v>
      </c>
      <c r="B409" s="4">
        <v>490.7082765044949</v>
      </c>
      <c r="C409" s="6">
        <v>1038.9068806223083</v>
      </c>
      <c r="E409">
        <f t="shared" si="18"/>
        <v>13.85437190720301</v>
      </c>
      <c r="F409">
        <f t="shared" si="19"/>
        <v>29.331892267282303</v>
      </c>
    </row>
    <row r="410" spans="1:6" x14ac:dyDescent="0.3">
      <c r="A410" s="4">
        <v>2.7919753786591173E-2</v>
      </c>
      <c r="B410" s="4">
        <v>187.16095655425249</v>
      </c>
      <c r="C410" s="6">
        <v>277.1457853849534</v>
      </c>
      <c r="E410">
        <f t="shared" si="18"/>
        <v>5.2254878254576171</v>
      </c>
      <c r="F410">
        <f t="shared" si="19"/>
        <v>7.7378420909393375</v>
      </c>
    </row>
    <row r="411" spans="1:6" x14ac:dyDescent="0.3">
      <c r="A411" s="4">
        <v>2.7870903718394402E-2</v>
      </c>
      <c r="B411" s="4">
        <v>152.77914076167787</v>
      </c>
      <c r="C411" s="6">
        <v>294.05929631342804</v>
      </c>
      <c r="E411">
        <f t="shared" si="18"/>
        <v>4.2580927223477492</v>
      </c>
      <c r="F411">
        <f t="shared" si="19"/>
        <v>8.1956983350503627</v>
      </c>
    </row>
    <row r="412" spans="1:6" x14ac:dyDescent="0.3">
      <c r="A412" s="4">
        <v>2.7789338181719359E-2</v>
      </c>
      <c r="B412" s="4">
        <v>125.44273365502241</v>
      </c>
      <c r="C412" s="6">
        <v>202.77029669076995</v>
      </c>
      <c r="E412">
        <f t="shared" si="18"/>
        <v>3.4859705479787664</v>
      </c>
      <c r="F412">
        <f t="shared" si="19"/>
        <v>5.6348523479473762</v>
      </c>
    </row>
    <row r="413" spans="1:6" x14ac:dyDescent="0.3">
      <c r="A413" s="4">
        <v>2.7653256548546779E-2</v>
      </c>
      <c r="B413" s="4">
        <v>156.91083162056921</v>
      </c>
      <c r="C413" s="6">
        <v>304.14990949355547</v>
      </c>
      <c r="E413">
        <f t="shared" si="18"/>
        <v>4.3390954820494265</v>
      </c>
      <c r="F413">
        <f t="shared" si="19"/>
        <v>8.4107354764425732</v>
      </c>
    </row>
    <row r="414" spans="1:6" x14ac:dyDescent="0.3">
      <c r="A414" s="4">
        <v>2.7012317781100137E-2</v>
      </c>
      <c r="B414" s="4">
        <v>163.79884612624966</v>
      </c>
      <c r="C414" s="6">
        <v>319.48673923661852</v>
      </c>
      <c r="E414">
        <f t="shared" si="18"/>
        <v>4.4245864837397786</v>
      </c>
      <c r="F414">
        <f t="shared" si="19"/>
        <v>8.6300773271070135</v>
      </c>
    </row>
    <row r="415" spans="1:6" x14ac:dyDescent="0.3">
      <c r="A415" s="4">
        <v>2.6991107723461027E-2</v>
      </c>
      <c r="B415" s="4">
        <v>99.247162640092185</v>
      </c>
      <c r="C415" s="6">
        <v>129.06552064541361</v>
      </c>
      <c r="E415">
        <f t="shared" si="18"/>
        <v>2.6787908580665851</v>
      </c>
      <c r="F415">
        <f t="shared" si="19"/>
        <v>3.4836213711249422</v>
      </c>
    </row>
    <row r="416" spans="1:6" x14ac:dyDescent="0.3">
      <c r="A416" s="4">
        <v>2.6874938960645522E-2</v>
      </c>
      <c r="B416" s="4">
        <v>140.88985364529847</v>
      </c>
      <c r="C416" s="6">
        <v>271.0399177212106</v>
      </c>
      <c r="E416">
        <f t="shared" si="18"/>
        <v>3.7864062168916774</v>
      </c>
      <c r="F416">
        <f t="shared" si="19"/>
        <v>7.2841812446559198</v>
      </c>
    </row>
    <row r="417" spans="1:6" x14ac:dyDescent="0.3">
      <c r="A417" s="4">
        <v>2.686548657993626E-2</v>
      </c>
      <c r="B417" s="4">
        <v>144.58317824984803</v>
      </c>
      <c r="C417" s="6">
        <v>270.65857231573943</v>
      </c>
      <c r="E417">
        <f t="shared" si="18"/>
        <v>3.8842974349558244</v>
      </c>
      <c r="F417">
        <f t="shared" si="19"/>
        <v>7.2713742422932057</v>
      </c>
    </row>
    <row r="418" spans="1:6" x14ac:dyDescent="0.3">
      <c r="A418" s="4">
        <v>2.6782425248256914E-2</v>
      </c>
      <c r="B418" s="4">
        <v>189.88841210911227</v>
      </c>
      <c r="C418" s="6">
        <v>377.87202423957683</v>
      </c>
      <c r="E418">
        <f t="shared" si="18"/>
        <v>5.0856722028225025</v>
      </c>
      <c r="F418">
        <f t="shared" si="19"/>
        <v>10.12032924260399</v>
      </c>
    </row>
    <row r="419" spans="1:6" x14ac:dyDescent="0.3">
      <c r="A419" s="4">
        <v>2.6720908367678931E-2</v>
      </c>
      <c r="B419" s="4">
        <v>125.76644034277879</v>
      </c>
      <c r="C419" s="6">
        <v>204.94982497813396</v>
      </c>
      <c r="E419">
        <f t="shared" si="18"/>
        <v>3.3605935281285508</v>
      </c>
      <c r="F419">
        <f t="shared" si="19"/>
        <v>5.4764454932125517</v>
      </c>
    </row>
    <row r="420" spans="1:6" x14ac:dyDescent="0.3">
      <c r="A420" s="4">
        <v>2.6687815194236464E-2</v>
      </c>
      <c r="B420" s="4">
        <v>133.70472110305698</v>
      </c>
      <c r="C420" s="6">
        <v>245.00465385538433</v>
      </c>
      <c r="E420">
        <f t="shared" si="18"/>
        <v>3.5682868873953129</v>
      </c>
      <c r="F420">
        <f t="shared" si="19"/>
        <v>6.538638923820371</v>
      </c>
    </row>
    <row r="421" spans="1:6" x14ac:dyDescent="0.3">
      <c r="A421" s="4">
        <v>2.6437588161570602E-2</v>
      </c>
      <c r="B421" s="4">
        <v>167.98422688819906</v>
      </c>
      <c r="C421" s="6">
        <v>320.75466149014466</v>
      </c>
      <c r="E421">
        <f t="shared" si="18"/>
        <v>4.4410978081100412</v>
      </c>
      <c r="F421">
        <f t="shared" si="19"/>
        <v>8.4799796413804351</v>
      </c>
    </row>
    <row r="422" spans="1:6" x14ac:dyDescent="0.3">
      <c r="A422" s="4">
        <v>2.5878684213239467E-2</v>
      </c>
      <c r="B422" s="4">
        <v>89.502641723642895</v>
      </c>
      <c r="C422" s="6">
        <v>135.42280627282156</v>
      </c>
      <c r="E422">
        <f t="shared" si="18"/>
        <v>2.3162106014168655</v>
      </c>
      <c r="F422">
        <f t="shared" si="19"/>
        <v>3.5045640388050541</v>
      </c>
    </row>
    <row r="423" spans="1:6" x14ac:dyDescent="0.3">
      <c r="A423" s="4">
        <v>2.5467711262535886E-2</v>
      </c>
      <c r="B423" s="4">
        <v>161.70328662933596</v>
      </c>
      <c r="C423" s="6">
        <v>311.26962857017787</v>
      </c>
      <c r="E423">
        <f t="shared" si="18"/>
        <v>4.1182126140790078</v>
      </c>
      <c r="F423">
        <f t="shared" si="19"/>
        <v>7.927325025222081</v>
      </c>
    </row>
    <row r="424" spans="1:6" x14ac:dyDescent="0.3">
      <c r="A424" s="4">
        <v>2.5466385453455587E-2</v>
      </c>
      <c r="B424" s="4">
        <v>151.06747049338531</v>
      </c>
      <c r="C424" s="6">
        <v>278.01980162754842</v>
      </c>
      <c r="E424">
        <f t="shared" si="18"/>
        <v>3.847142433063079</v>
      </c>
      <c r="F424">
        <f t="shared" si="19"/>
        <v>7.0801594319404071</v>
      </c>
    </row>
    <row r="425" spans="1:6" x14ac:dyDescent="0.3">
      <c r="A425" s="4">
        <v>2.5057629415186966E-2</v>
      </c>
      <c r="B425" s="4">
        <v>144.59466343362084</v>
      </c>
      <c r="C425" s="6">
        <v>269.19415292799277</v>
      </c>
      <c r="E425">
        <f t="shared" si="18"/>
        <v>3.6231994917333568</v>
      </c>
      <c r="F425">
        <f t="shared" si="19"/>
        <v>6.7453673248048105</v>
      </c>
    </row>
    <row r="426" spans="1:6" x14ac:dyDescent="0.3">
      <c r="A426" s="4">
        <v>2.4922943796354957E-2</v>
      </c>
      <c r="B426" s="4">
        <v>133.37975061235684</v>
      </c>
      <c r="C426" s="6">
        <v>187.95568434168089</v>
      </c>
      <c r="E426">
        <f t="shared" si="18"/>
        <v>3.3242160280836104</v>
      </c>
      <c r="F426">
        <f t="shared" si="19"/>
        <v>4.6844089570531464</v>
      </c>
    </row>
    <row r="427" spans="1:6" x14ac:dyDescent="0.3">
      <c r="A427" s="4">
        <v>2.4483505059833988E-2</v>
      </c>
      <c r="B427" s="4">
        <v>152.36462262042414</v>
      </c>
      <c r="C427" s="6">
        <v>293.5837308657737</v>
      </c>
      <c r="E427">
        <f t="shared" si="18"/>
        <v>3.7304200088668504</v>
      </c>
      <c r="F427">
        <f t="shared" si="19"/>
        <v>7.1879587601371098</v>
      </c>
    </row>
    <row r="428" spans="1:6" x14ac:dyDescent="0.3">
      <c r="A428" s="4">
        <v>2.4458520262214734E-2</v>
      </c>
      <c r="B428" s="4">
        <v>105.72038645151858</v>
      </c>
      <c r="C428" s="6">
        <v>150.93567760408263</v>
      </c>
      <c r="E428">
        <f t="shared" si="18"/>
        <v>2.585764214153639</v>
      </c>
      <c r="F428">
        <f t="shared" si="19"/>
        <v>3.6916633289705656</v>
      </c>
    </row>
    <row r="429" spans="1:6" x14ac:dyDescent="0.3">
      <c r="A429" s="4">
        <v>2.4367064384932746E-2</v>
      </c>
      <c r="B429" s="4">
        <v>106.03244672253706</v>
      </c>
      <c r="C429" s="6">
        <v>170.55901529397138</v>
      </c>
      <c r="E429">
        <f t="shared" si="18"/>
        <v>2.5836994561800117</v>
      </c>
      <c r="F429">
        <f t="shared" si="19"/>
        <v>4.1560225070989301</v>
      </c>
    </row>
    <row r="430" spans="1:6" x14ac:dyDescent="0.3">
      <c r="A430" s="4">
        <v>2.4074770012248337E-2</v>
      </c>
      <c r="B430" s="4">
        <v>136.0289227026166</v>
      </c>
      <c r="C430" s="6">
        <v>222.51917476781188</v>
      </c>
      <c r="E430">
        <f t="shared" si="18"/>
        <v>3.2748650290794008</v>
      </c>
      <c r="F430">
        <f t="shared" si="19"/>
        <v>5.3570979558503637</v>
      </c>
    </row>
    <row r="431" spans="1:6" x14ac:dyDescent="0.3">
      <c r="A431" s="4">
        <v>2.3933212052725139E-2</v>
      </c>
      <c r="B431" s="4">
        <v>114.92056814676728</v>
      </c>
      <c r="C431" s="6">
        <v>185.91837340420253</v>
      </c>
      <c r="E431">
        <f t="shared" si="18"/>
        <v>2.7504183266762312</v>
      </c>
      <c r="F431">
        <f t="shared" si="19"/>
        <v>4.449623855180513</v>
      </c>
    </row>
    <row r="432" spans="1:6" x14ac:dyDescent="0.3">
      <c r="A432" s="4">
        <v>2.3518151978350943E-2</v>
      </c>
      <c r="B432" s="4">
        <v>106.04409313927496</v>
      </c>
      <c r="C432" s="6">
        <v>153.11520589144664</v>
      </c>
      <c r="E432">
        <f t="shared" si="18"/>
        <v>2.4939610988558711</v>
      </c>
      <c r="F432">
        <f t="shared" si="19"/>
        <v>3.6009866823515377</v>
      </c>
    </row>
    <row r="433" spans="1:6" x14ac:dyDescent="0.3">
      <c r="A433" s="4">
        <v>2.3345496213096339E-2</v>
      </c>
      <c r="B433" s="4">
        <v>160.42372523633108</v>
      </c>
      <c r="C433" s="6">
        <v>304.99623325506616</v>
      </c>
      <c r="E433">
        <f t="shared" si="18"/>
        <v>3.7451714699955749</v>
      </c>
      <c r="F433">
        <f t="shared" si="19"/>
        <v>7.1202884084647948</v>
      </c>
    </row>
    <row r="434" spans="1:6" x14ac:dyDescent="0.3">
      <c r="A434" s="4">
        <v>2.3305589894789591E-2</v>
      </c>
      <c r="B434" s="4">
        <v>162.74905825779027</v>
      </c>
      <c r="C434" s="6">
        <v>318.62039850507136</v>
      </c>
      <c r="E434">
        <f t="shared" si="18"/>
        <v>3.7929628075192792</v>
      </c>
      <c r="F434">
        <f t="shared" si="19"/>
        <v>7.4256363396736234</v>
      </c>
    </row>
    <row r="435" spans="1:6" x14ac:dyDescent="0.3">
      <c r="A435" s="4">
        <v>2.3122374143895286E-2</v>
      </c>
      <c r="B435" s="4">
        <v>149.43277714505916</v>
      </c>
      <c r="C435" s="6">
        <v>300.51467253941956</v>
      </c>
      <c r="E435">
        <f t="shared" si="18"/>
        <v>3.4552405825093824</v>
      </c>
      <c r="F435">
        <f t="shared" si="19"/>
        <v>6.9486126941866333</v>
      </c>
    </row>
    <row r="436" spans="1:6" x14ac:dyDescent="0.3">
      <c r="A436" s="4">
        <v>2.2965737278354936E-2</v>
      </c>
      <c r="B436" s="4">
        <v>128.27601628684585</v>
      </c>
      <c r="C436" s="6">
        <v>244.01171305022797</v>
      </c>
      <c r="E436">
        <f t="shared" si="18"/>
        <v>2.9459532891576807</v>
      </c>
      <c r="F436">
        <f t="shared" si="19"/>
        <v>5.6039088947528679</v>
      </c>
    </row>
    <row r="437" spans="1:6" x14ac:dyDescent="0.3">
      <c r="A437" s="4">
        <v>2.2777817559017421E-2</v>
      </c>
      <c r="B437" s="4">
        <v>176.41792786376121</v>
      </c>
      <c r="C437" s="6">
        <v>254.38363940628005</v>
      </c>
      <c r="E437">
        <f t="shared" si="18"/>
        <v>4.0184153750206493</v>
      </c>
      <c r="F437">
        <f t="shared" si="19"/>
        <v>5.7943041283951215</v>
      </c>
    </row>
    <row r="438" spans="1:6" x14ac:dyDescent="0.3">
      <c r="A438" s="4">
        <v>2.2575722076908278E-2</v>
      </c>
      <c r="B438" s="4">
        <v>157.72288879275396</v>
      </c>
      <c r="C438" s="6">
        <v>304.23599907360023</v>
      </c>
      <c r="E438">
        <f t="shared" si="18"/>
        <v>3.5607081025523248</v>
      </c>
      <c r="F438">
        <f t="shared" si="19"/>
        <v>6.8683473608761227</v>
      </c>
    </row>
    <row r="439" spans="1:6" x14ac:dyDescent="0.3">
      <c r="A439" s="4">
        <v>2.2003417791438551E-2</v>
      </c>
      <c r="B439" s="4">
        <v>222.83180435134273</v>
      </c>
      <c r="C439" s="6">
        <v>472.02403737931877</v>
      </c>
      <c r="E439">
        <f t="shared" si="18"/>
        <v>4.9030612883626885</v>
      </c>
      <c r="F439">
        <f t="shared" si="19"/>
        <v>10.386142102058757</v>
      </c>
    </row>
    <row r="440" spans="1:6" x14ac:dyDescent="0.3">
      <c r="A440" s="4">
        <v>2.1936127046046749E-2</v>
      </c>
      <c r="B440" s="4">
        <v>134.59897650380989</v>
      </c>
      <c r="C440" s="6">
        <v>264.35230988402793</v>
      </c>
      <c r="E440">
        <f t="shared" si="18"/>
        <v>2.9525802488554351</v>
      </c>
      <c r="F440">
        <f t="shared" si="19"/>
        <v>5.7988658545319565</v>
      </c>
    </row>
    <row r="441" spans="1:6" x14ac:dyDescent="0.3">
      <c r="A441" s="4">
        <v>2.1839746072146227E-2</v>
      </c>
      <c r="B441" s="4">
        <v>173.84862610992064</v>
      </c>
      <c r="C441" s="6">
        <v>336.46658582033217</v>
      </c>
      <c r="E441">
        <f t="shared" si="18"/>
        <v>3.7968098492321571</v>
      </c>
      <c r="F441">
        <f t="shared" si="19"/>
        <v>7.3483447960780506</v>
      </c>
    </row>
    <row r="442" spans="1:6" x14ac:dyDescent="0.3">
      <c r="A442" s="4">
        <v>2.1250713585232006E-2</v>
      </c>
      <c r="B442" s="4">
        <v>133.33119039123682</v>
      </c>
      <c r="C442" s="6">
        <v>236.43319656035359</v>
      </c>
      <c r="E442">
        <f t="shared" si="18"/>
        <v>2.8333829389822114</v>
      </c>
      <c r="F442">
        <f t="shared" si="19"/>
        <v>5.0243741421449357</v>
      </c>
    </row>
    <row r="443" spans="1:6" x14ac:dyDescent="0.3">
      <c r="A443" s="4">
        <v>2.0899647363421536E-2</v>
      </c>
      <c r="B443" s="4">
        <v>113.01802893055304</v>
      </c>
      <c r="C443" s="6">
        <v>156.20629900183877</v>
      </c>
      <c r="E443">
        <f t="shared" si="18"/>
        <v>2.362036950357532</v>
      </c>
      <c r="F443">
        <f t="shared" si="19"/>
        <v>3.2646565650836159</v>
      </c>
    </row>
    <row r="444" spans="1:6" x14ac:dyDescent="0.3">
      <c r="A444" s="4">
        <v>2.0841927911988023E-2</v>
      </c>
      <c r="B444" s="4">
        <v>271.17537141269992</v>
      </c>
      <c r="C444" s="6">
        <v>611.80693042478288</v>
      </c>
      <c r="E444">
        <f t="shared" si="18"/>
        <v>5.6518175424900692</v>
      </c>
      <c r="F444">
        <f t="shared" si="19"/>
        <v>12.751235939967996</v>
      </c>
    </row>
    <row r="445" spans="1:6" x14ac:dyDescent="0.3">
      <c r="A445" s="4">
        <v>2.0712030531285563E-2</v>
      </c>
      <c r="B445" s="4">
        <v>164.90331058439551</v>
      </c>
      <c r="C445" s="6">
        <v>330.83233387519539</v>
      </c>
      <c r="E445">
        <f t="shared" si="18"/>
        <v>3.4154824035340656</v>
      </c>
      <c r="F445">
        <f t="shared" si="19"/>
        <v>6.8522093999595057</v>
      </c>
    </row>
    <row r="446" spans="1:6" x14ac:dyDescent="0.3">
      <c r="A446" s="4">
        <v>2.023596976096087E-2</v>
      </c>
      <c r="B446" s="4">
        <v>403.88648642759085</v>
      </c>
      <c r="C446" s="6">
        <v>660.00234029504475</v>
      </c>
      <c r="E446">
        <f t="shared" si="18"/>
        <v>8.1730347262094618</v>
      </c>
      <c r="F446">
        <f t="shared" si="19"/>
        <v>13.355787400373931</v>
      </c>
    </row>
    <row r="447" spans="1:6" x14ac:dyDescent="0.3">
      <c r="A447" s="4">
        <v>2.014926574565834E-2</v>
      </c>
      <c r="B447" s="4">
        <v>103.18399766243036</v>
      </c>
      <c r="C447" s="6">
        <v>166.37389424323055</v>
      </c>
      <c r="E447">
        <f t="shared" si="18"/>
        <v>2.079081789599698</v>
      </c>
      <c r="F447">
        <f t="shared" si="19"/>
        <v>3.3523118082469088</v>
      </c>
    </row>
    <row r="448" spans="1:6" x14ac:dyDescent="0.3">
      <c r="A448" s="4">
        <v>1.9374438056729559E-2</v>
      </c>
      <c r="B448" s="4">
        <v>100.94558912942972</v>
      </c>
      <c r="C448" s="6">
        <v>148.80939882642758</v>
      </c>
      <c r="E448">
        <f t="shared" si="18"/>
        <v>1.955764063688209</v>
      </c>
      <c r="F448">
        <f t="shared" si="19"/>
        <v>2.8830984798217854</v>
      </c>
    </row>
    <row r="449" spans="1:6" x14ac:dyDescent="0.3">
      <c r="A449" s="4">
        <v>1.9308230042042851E-2</v>
      </c>
      <c r="B449" s="4">
        <v>139.44207067959977</v>
      </c>
      <c r="C449" s="6">
        <v>265.02529255144776</v>
      </c>
      <c r="E449">
        <f t="shared" si="18"/>
        <v>2.6923795782205109</v>
      </c>
      <c r="F449">
        <f t="shared" si="19"/>
        <v>5.1171693155430589</v>
      </c>
    </row>
    <row r="450" spans="1:6" x14ac:dyDescent="0.3">
      <c r="A450" s="4">
        <v>1.9138113131248247E-2</v>
      </c>
      <c r="B450" s="4">
        <v>139.11103903703506</v>
      </c>
      <c r="C450" s="6">
        <v>257.76419430884039</v>
      </c>
      <c r="E450">
        <f t="shared" si="18"/>
        <v>2.6623228028962682</v>
      </c>
      <c r="F450">
        <f t="shared" si="19"/>
        <v>4.9331203118676425</v>
      </c>
    </row>
    <row r="451" spans="1:6" x14ac:dyDescent="0.3">
      <c r="A451" s="4">
        <v>1.8990891486282635E-2</v>
      </c>
      <c r="B451" s="4">
        <v>122.60808543522184</v>
      </c>
      <c r="C451" s="6">
        <v>189.59662703240923</v>
      </c>
      <c r="E451">
        <f t="shared" si="18"/>
        <v>2.3284368458411682</v>
      </c>
      <c r="F451">
        <f t="shared" si="19"/>
        <v>3.6006089701376847</v>
      </c>
    </row>
    <row r="452" spans="1:6" x14ac:dyDescent="0.3">
      <c r="A452" s="4">
        <v>1.8856800440516963E-2</v>
      </c>
      <c r="B452" s="4">
        <v>121.574361300167</v>
      </c>
      <c r="C452" s="6">
        <v>194.80382341721796</v>
      </c>
      <c r="E452">
        <f t="shared" ref="E452:E515" si="20">A452*B452</f>
        <v>2.2925034697205575</v>
      </c>
      <c r="F452">
        <f t="shared" ref="F452:F515" si="21">C452*A452</f>
        <v>3.673376823228184</v>
      </c>
    </row>
    <row r="453" spans="1:6" x14ac:dyDescent="0.3">
      <c r="A453" s="4">
        <v>1.8830140760655922E-2</v>
      </c>
      <c r="B453" s="4">
        <v>489.14834770610878</v>
      </c>
      <c r="C453" s="6">
        <v>1026.2626456139401</v>
      </c>
      <c r="E453">
        <f t="shared" si="20"/>
        <v>9.2107322401482943</v>
      </c>
      <c r="F453">
        <f t="shared" si="21"/>
        <v>19.324670074313637</v>
      </c>
    </row>
    <row r="454" spans="1:6" x14ac:dyDescent="0.3">
      <c r="A454" s="4">
        <v>1.8772805940443504E-2</v>
      </c>
      <c r="B454" s="4">
        <v>166.0163982285502</v>
      </c>
      <c r="C454" s="6">
        <v>342.4639460429637</v>
      </c>
      <c r="E454">
        <f t="shared" si="20"/>
        <v>3.1165936268759618</v>
      </c>
      <c r="F454">
        <f t="shared" si="21"/>
        <v>6.4290092006630726</v>
      </c>
    </row>
    <row r="455" spans="1:6" x14ac:dyDescent="0.3">
      <c r="A455" s="4">
        <v>1.8756211273284862E-2</v>
      </c>
      <c r="B455" s="4">
        <v>165.84898466159967</v>
      </c>
      <c r="C455" s="6">
        <v>321.53687777196853</v>
      </c>
      <c r="E455">
        <f t="shared" si="20"/>
        <v>3.1106985957727438</v>
      </c>
      <c r="F455">
        <f t="shared" si="21"/>
        <v>6.0308136116434126</v>
      </c>
    </row>
    <row r="456" spans="1:6" x14ac:dyDescent="0.3">
      <c r="A456" s="4">
        <v>1.8596583619455487E-2</v>
      </c>
      <c r="B456" s="4">
        <v>191.93855064446228</v>
      </c>
      <c r="C456" s="6">
        <v>379.92216277492685</v>
      </c>
      <c r="E456">
        <f t="shared" si="20"/>
        <v>3.5694013068568347</v>
      </c>
      <c r="F456">
        <f t="shared" si="21"/>
        <v>7.0652542689283058</v>
      </c>
    </row>
    <row r="457" spans="1:6" x14ac:dyDescent="0.3">
      <c r="A457" s="4">
        <v>1.8577275555344386E-2</v>
      </c>
      <c r="B457" s="4">
        <v>98.010153620893263</v>
      </c>
      <c r="C457" s="6">
        <v>124.94213199944286</v>
      </c>
      <c r="E457">
        <f t="shared" si="20"/>
        <v>1.8207616310369685</v>
      </c>
      <c r="F457">
        <f t="shared" si="21"/>
        <v>2.3210844146258616</v>
      </c>
    </row>
    <row r="458" spans="1:6" x14ac:dyDescent="0.3">
      <c r="A458" s="4">
        <v>1.8545481287674193E-2</v>
      </c>
      <c r="B458" s="4">
        <v>490.03384273908273</v>
      </c>
      <c r="C458" s="6">
        <v>1030.0345202736858</v>
      </c>
      <c r="E458">
        <f t="shared" si="20"/>
        <v>9.0879134608447369</v>
      </c>
      <c r="F458">
        <f t="shared" si="21"/>
        <v>19.102485921394102</v>
      </c>
    </row>
    <row r="459" spans="1:6" x14ac:dyDescent="0.3">
      <c r="A459" s="4">
        <v>1.8538208610152651E-2</v>
      </c>
      <c r="B459" s="4">
        <v>140.20664125609898</v>
      </c>
      <c r="C459" s="6">
        <v>228.55292953415983</v>
      </c>
      <c r="E459">
        <f t="shared" si="20"/>
        <v>2.599179964134398</v>
      </c>
      <c r="F459">
        <f t="shared" si="21"/>
        <v>4.2369618861657736</v>
      </c>
    </row>
    <row r="460" spans="1:6" x14ac:dyDescent="0.3">
      <c r="A460" s="4">
        <v>1.8487059601284273E-2</v>
      </c>
      <c r="B460" s="4">
        <v>99.176162629814257</v>
      </c>
      <c r="C460" s="6">
        <v>140.10990572676945</v>
      </c>
      <c r="E460">
        <f t="shared" si="20"/>
        <v>1.8334756295640382</v>
      </c>
      <c r="F460">
        <f t="shared" si="21"/>
        <v>2.5902201779011076</v>
      </c>
    </row>
    <row r="461" spans="1:6" x14ac:dyDescent="0.3">
      <c r="A461" s="4">
        <v>1.835714332810312E-2</v>
      </c>
      <c r="B461" s="4">
        <v>170.03436542354908</v>
      </c>
      <c r="C461" s="6">
        <v>322.80480002549467</v>
      </c>
      <c r="E461">
        <f t="shared" si="20"/>
        <v>3.1213452167831517</v>
      </c>
      <c r="F461">
        <f t="shared" si="21"/>
        <v>5.9257739810676719</v>
      </c>
    </row>
    <row r="462" spans="1:6" x14ac:dyDescent="0.3">
      <c r="A462" s="4">
        <v>1.834719295220566E-2</v>
      </c>
      <c r="B462" s="4">
        <v>391.58737535079354</v>
      </c>
      <c r="C462" s="6">
        <v>867.92927509743959</v>
      </c>
      <c r="E462">
        <f t="shared" si="20"/>
        <v>7.1845291332087911</v>
      </c>
      <c r="F462">
        <f t="shared" si="21"/>
        <v>15.924065879080711</v>
      </c>
    </row>
    <row r="463" spans="1:6" x14ac:dyDescent="0.3">
      <c r="A463" s="4">
        <v>1.8240310894270806E-2</v>
      </c>
      <c r="B463" s="4">
        <v>154.091339067832</v>
      </c>
      <c r="C463" s="6">
        <v>195.93760205809431</v>
      </c>
      <c r="E463">
        <f t="shared" si="20"/>
        <v>2.8106739307117525</v>
      </c>
      <c r="F463">
        <f t="shared" si="21"/>
        <v>3.5739627774175555</v>
      </c>
    </row>
    <row r="464" spans="1:6" x14ac:dyDescent="0.3">
      <c r="A464" s="4">
        <v>1.8174782440837589E-2</v>
      </c>
      <c r="B464" s="4">
        <v>141.17493856835858</v>
      </c>
      <c r="C464" s="6">
        <v>245.04101607846803</v>
      </c>
      <c r="E464">
        <f t="shared" si="20"/>
        <v>2.5658237945785287</v>
      </c>
      <c r="F464">
        <f t="shared" si="21"/>
        <v>4.4535671563079422</v>
      </c>
    </row>
    <row r="465" spans="1:6" x14ac:dyDescent="0.3">
      <c r="A465" s="4">
        <v>1.8025999886049249E-2</v>
      </c>
      <c r="B465" s="4">
        <v>115.15123530567165</v>
      </c>
      <c r="C465" s="6">
        <v>193.05651036584811</v>
      </c>
      <c r="E465">
        <f t="shared" si="20"/>
        <v>2.0757161544984672</v>
      </c>
      <c r="F465">
        <f t="shared" si="21"/>
        <v>3.4800366338558435</v>
      </c>
    </row>
    <row r="466" spans="1:6" x14ac:dyDescent="0.3">
      <c r="A466" s="4">
        <v>1.7817555103192717E-2</v>
      </c>
      <c r="B466" s="4">
        <v>163.10559741942933</v>
      </c>
      <c r="C466" s="6">
        <v>313.70443984165877</v>
      </c>
      <c r="E466">
        <f t="shared" si="20"/>
        <v>2.9061429696598498</v>
      </c>
      <c r="F466">
        <f t="shared" si="21"/>
        <v>5.5894461429949596</v>
      </c>
    </row>
    <row r="467" spans="1:6" x14ac:dyDescent="0.3">
      <c r="A467" s="4">
        <v>1.7634412075040018E-2</v>
      </c>
      <c r="B467" s="4">
        <v>101.80083486939037</v>
      </c>
      <c r="C467" s="6">
        <v>145.57364499648034</v>
      </c>
      <c r="E467">
        <f t="shared" si="20"/>
        <v>1.7951978716699324</v>
      </c>
      <c r="F467">
        <f t="shared" si="21"/>
        <v>2.5671056431335217</v>
      </c>
    </row>
    <row r="468" spans="1:6" x14ac:dyDescent="0.3">
      <c r="A468" s="4">
        <v>1.752926170183855E-2</v>
      </c>
      <c r="B468" s="4">
        <v>94.41056153129604</v>
      </c>
      <c r="C468" s="6">
        <v>162.96541507468578</v>
      </c>
      <c r="E468">
        <f t="shared" si="20"/>
        <v>1.6549474404996196</v>
      </c>
      <c r="F468">
        <f t="shared" si="21"/>
        <v>2.8566634091929122</v>
      </c>
    </row>
    <row r="469" spans="1:6" x14ac:dyDescent="0.3">
      <c r="A469" s="4">
        <v>1.7273081587063643E-2</v>
      </c>
      <c r="B469" s="4">
        <v>102.64100315367936</v>
      </c>
      <c r="C469" s="6">
        <v>142.58379648119174</v>
      </c>
      <c r="E469">
        <f t="shared" si="20"/>
        <v>1.7729264216515603</v>
      </c>
      <c r="F469">
        <f t="shared" si="21"/>
        <v>2.4628615496129029</v>
      </c>
    </row>
    <row r="470" spans="1:6" x14ac:dyDescent="0.3">
      <c r="A470" s="4">
        <v>1.7142517091087939E-2</v>
      </c>
      <c r="B470" s="4">
        <v>139.29199125792357</v>
      </c>
      <c r="C470" s="6">
        <v>224.7518999092126</v>
      </c>
      <c r="E470">
        <f t="shared" si="20"/>
        <v>2.3878153407906266</v>
      </c>
      <c r="F470">
        <f t="shared" si="21"/>
        <v>3.8528132854481627</v>
      </c>
    </row>
    <row r="471" spans="1:6" x14ac:dyDescent="0.3">
      <c r="A471" s="4">
        <v>1.7000310648654704E-2</v>
      </c>
      <c r="B471" s="4">
        <v>154.41476115577416</v>
      </c>
      <c r="C471" s="6">
        <v>295.63386940112372</v>
      </c>
      <c r="E471">
        <f t="shared" si="20"/>
        <v>2.6250989083859801</v>
      </c>
      <c r="F471">
        <f t="shared" si="21"/>
        <v>5.025867618082918</v>
      </c>
    </row>
    <row r="472" spans="1:6" x14ac:dyDescent="0.3">
      <c r="A472" s="4">
        <v>1.6950036962498416E-2</v>
      </c>
      <c r="B472" s="4">
        <v>274.37539536775944</v>
      </c>
      <c r="C472" s="6">
        <v>631.36963572980051</v>
      </c>
      <c r="E472">
        <f t="shared" si="20"/>
        <v>4.6506730930836389</v>
      </c>
      <c r="F472">
        <f t="shared" si="21"/>
        <v>10.701738662619279</v>
      </c>
    </row>
    <row r="473" spans="1:6" x14ac:dyDescent="0.3">
      <c r="A473" s="4">
        <v>1.6948899936778616E-2</v>
      </c>
      <c r="B473" s="4">
        <v>159.72938936213183</v>
      </c>
      <c r="C473" s="6">
        <v>228.14643600302043</v>
      </c>
      <c r="E473">
        <f t="shared" si="20"/>
        <v>2.7072374372615231</v>
      </c>
      <c r="F473">
        <f t="shared" si="21"/>
        <v>3.8668311147478596</v>
      </c>
    </row>
    <row r="474" spans="1:6" x14ac:dyDescent="0.3">
      <c r="A474" s="4">
        <v>1.6608975258350256E-2</v>
      </c>
      <c r="B474" s="4">
        <v>102.96470984143575</v>
      </c>
      <c r="C474" s="6">
        <v>144.76332476855575</v>
      </c>
      <c r="E474">
        <f t="shared" si="20"/>
        <v>1.7101383182396195</v>
      </c>
      <c r="F474">
        <f t="shared" si="21"/>
        <v>2.4043704793974654</v>
      </c>
    </row>
    <row r="475" spans="1:6" x14ac:dyDescent="0.3">
      <c r="A475" s="4">
        <v>1.6522705631814461E-2</v>
      </c>
      <c r="B475" s="4">
        <v>146.29405102504637</v>
      </c>
      <c r="C475" s="6">
        <v>290.62932695627637</v>
      </c>
      <c r="E475">
        <f t="shared" si="20"/>
        <v>2.4171735407724859</v>
      </c>
      <c r="F475">
        <f t="shared" si="21"/>
        <v>4.8019828172709138</v>
      </c>
    </row>
    <row r="476" spans="1:6" x14ac:dyDescent="0.3">
      <c r="A476" s="4">
        <v>1.6345182325949281E-2</v>
      </c>
      <c r="B476" s="4">
        <v>383.13952092058179</v>
      </c>
      <c r="C476" s="6">
        <v>844.89947811621573</v>
      </c>
      <c r="E476">
        <f t="shared" si="20"/>
        <v>6.2624853257237687</v>
      </c>
      <c r="F476">
        <f t="shared" si="21"/>
        <v>13.81003601690894</v>
      </c>
    </row>
    <row r="477" spans="1:6" x14ac:dyDescent="0.3">
      <c r="A477" s="4">
        <v>1.6118625262606656E-2</v>
      </c>
      <c r="B477" s="4">
        <v>99.963264954855006</v>
      </c>
      <c r="C477" s="6">
        <v>145.4443985341245</v>
      </c>
      <c r="E477">
        <f t="shared" si="20"/>
        <v>1.6112704078339686</v>
      </c>
      <c r="F477">
        <f t="shared" si="21"/>
        <v>2.3443637565167696</v>
      </c>
    </row>
    <row r="478" spans="1:6" x14ac:dyDescent="0.3">
      <c r="A478" s="4">
        <v>1.6058205063927744E-2</v>
      </c>
      <c r="B478" s="4">
        <v>158.23254407867054</v>
      </c>
      <c r="C478" s="6">
        <v>288.38446504100364</v>
      </c>
      <c r="E478">
        <f t="shared" si="20"/>
        <v>2.5409306406022774</v>
      </c>
      <c r="F478">
        <f t="shared" si="21"/>
        <v>4.630936876879538</v>
      </c>
    </row>
    <row r="479" spans="1:6" x14ac:dyDescent="0.3">
      <c r="A479" s="4">
        <v>1.5707427896813897E-2</v>
      </c>
      <c r="B479" s="4">
        <v>128.45608097288962</v>
      </c>
      <c r="C479" s="6">
        <v>244.19179341577916</v>
      </c>
      <c r="E479">
        <f t="shared" si="20"/>
        <v>2.0177146297889514</v>
      </c>
      <c r="F479">
        <f t="shared" si="21"/>
        <v>3.8356249880720257</v>
      </c>
    </row>
    <row r="480" spans="1:6" x14ac:dyDescent="0.3">
      <c r="A480" s="4">
        <v>1.5666004067043104E-2</v>
      </c>
      <c r="B480" s="4">
        <v>405.2207908045807</v>
      </c>
      <c r="C480" s="6">
        <v>671.1911932443694</v>
      </c>
      <c r="E480">
        <f t="shared" si="20"/>
        <v>6.3481905567949841</v>
      </c>
      <c r="F480">
        <f t="shared" si="21"/>
        <v>10.514883963129805</v>
      </c>
    </row>
    <row r="481" spans="1:6" x14ac:dyDescent="0.3">
      <c r="A481" s="4">
        <v>1.5164596196882485E-2</v>
      </c>
      <c r="B481" s="4">
        <v>175.89876464527066</v>
      </c>
      <c r="C481" s="6">
        <v>338.51672435568219</v>
      </c>
      <c r="E481">
        <f t="shared" si="20"/>
        <v>2.6674337373759989</v>
      </c>
      <c r="F481">
        <f t="shared" si="21"/>
        <v>5.1334694307452944</v>
      </c>
    </row>
    <row r="482" spans="1:6" x14ac:dyDescent="0.3">
      <c r="A482" s="4">
        <v>1.5143001706746873E-2</v>
      </c>
      <c r="B482" s="4">
        <v>169.94937161343512</v>
      </c>
      <c r="C482" s="6">
        <v>327.69598907344204</v>
      </c>
      <c r="E482">
        <f t="shared" si="20"/>
        <v>2.5735436244028067</v>
      </c>
      <c r="F482">
        <f t="shared" si="21"/>
        <v>4.9623009218332372</v>
      </c>
    </row>
    <row r="483" spans="1:6" x14ac:dyDescent="0.3">
      <c r="A483" s="4">
        <v>1.5135655429048711E-2</v>
      </c>
      <c r="B483" s="4">
        <v>87.405228916625688</v>
      </c>
      <c r="C483" s="6">
        <v>133.38287747995156</v>
      </c>
      <c r="E483">
        <f t="shared" si="20"/>
        <v>1.3229354275791709</v>
      </c>
      <c r="F483">
        <f t="shared" si="21"/>
        <v>2.0188372736715681</v>
      </c>
    </row>
    <row r="484" spans="1:6" x14ac:dyDescent="0.3">
      <c r="A484" s="4">
        <v>1.4769193832762539E-2</v>
      </c>
      <c r="B484" s="4">
        <v>116.56798299912155</v>
      </c>
      <c r="C484" s="6">
        <v>193.32747591484048</v>
      </c>
      <c r="E484">
        <f t="shared" si="20"/>
        <v>1.7216151356081946</v>
      </c>
      <c r="F484">
        <f t="shared" si="21"/>
        <v>2.8552909649850102</v>
      </c>
    </row>
    <row r="485" spans="1:6" x14ac:dyDescent="0.3">
      <c r="A485" s="4">
        <v>1.4748896528544719E-2</v>
      </c>
      <c r="B485" s="4">
        <v>147.83491475768426</v>
      </c>
      <c r="C485" s="6">
        <v>254.22665472742156</v>
      </c>
      <c r="E485">
        <f t="shared" si="20"/>
        <v>2.1804018610673137</v>
      </c>
      <c r="F485">
        <f t="shared" si="21"/>
        <v>3.7495626253728047</v>
      </c>
    </row>
    <row r="486" spans="1:6" x14ac:dyDescent="0.3">
      <c r="A486" s="4">
        <v>1.4654433638497721E-2</v>
      </c>
      <c r="B486" s="4">
        <v>170.96168754653416</v>
      </c>
      <c r="C486" s="6">
        <v>352.02764181675002</v>
      </c>
      <c r="E486">
        <f t="shared" si="20"/>
        <v>2.5053467048762674</v>
      </c>
      <c r="F486">
        <f t="shared" si="21"/>
        <v>5.158765715920409</v>
      </c>
    </row>
    <row r="487" spans="1:6" x14ac:dyDescent="0.3">
      <c r="A487" s="4">
        <v>1.4514868977130391E-2</v>
      </c>
      <c r="B487" s="4">
        <v>128.33171752121905</v>
      </c>
      <c r="C487" s="6">
        <v>244.06742212435489</v>
      </c>
      <c r="E487">
        <f t="shared" si="20"/>
        <v>1.862718065430603</v>
      </c>
      <c r="F487">
        <f t="shared" si="21"/>
        <v>3.5426066537209864</v>
      </c>
    </row>
    <row r="488" spans="1:6" x14ac:dyDescent="0.3">
      <c r="A488" s="4">
        <v>1.4485743784007354E-2</v>
      </c>
      <c r="B488" s="4">
        <v>178.49060553576606</v>
      </c>
      <c r="C488" s="6">
        <v>247.37227685221831</v>
      </c>
      <c r="E488">
        <f t="shared" si="20"/>
        <v>2.5855691796434321</v>
      </c>
      <c r="F488">
        <f t="shared" si="21"/>
        <v>3.5833714217477679</v>
      </c>
    </row>
    <row r="489" spans="1:6" x14ac:dyDescent="0.3">
      <c r="A489" s="4">
        <v>1.4261630872624664E-2</v>
      </c>
      <c r="B489" s="4">
        <v>132.18705938042956</v>
      </c>
      <c r="C489" s="6">
        <v>238.06821541123063</v>
      </c>
      <c r="E489">
        <f t="shared" si="20"/>
        <v>1.8852030470214038</v>
      </c>
      <c r="F489">
        <f t="shared" si="21"/>
        <v>3.3952410106994657</v>
      </c>
    </row>
    <row r="490" spans="1:6" x14ac:dyDescent="0.3">
      <c r="A490" s="4">
        <v>1.4094142773501517E-2</v>
      </c>
      <c r="B490" s="4">
        <v>266.93140960428315</v>
      </c>
      <c r="C490" s="6">
        <v>583.01794051665638</v>
      </c>
      <c r="E490">
        <f t="shared" si="20"/>
        <v>3.7621693976947808</v>
      </c>
      <c r="F490">
        <f t="shared" si="21"/>
        <v>8.2171380931545706</v>
      </c>
    </row>
    <row r="491" spans="1:6" x14ac:dyDescent="0.3">
      <c r="A491" s="4">
        <v>1.399223392991189E-2</v>
      </c>
      <c r="B491" s="4">
        <v>133.00111411643502</v>
      </c>
      <c r="C491" s="6">
        <v>218.06429207202993</v>
      </c>
      <c r="E491">
        <f t="shared" si="20"/>
        <v>1.8609827016560654</v>
      </c>
      <c r="F491">
        <f t="shared" si="21"/>
        <v>3.0512065864324738</v>
      </c>
    </row>
    <row r="492" spans="1:6" x14ac:dyDescent="0.3">
      <c r="A492" s="4">
        <v>1.3744696103913157E-2</v>
      </c>
      <c r="B492" s="4">
        <v>170.94601360278168</v>
      </c>
      <c r="C492" s="6">
        <v>285.24948157743393</v>
      </c>
      <c r="E492">
        <f t="shared" si="20"/>
        <v>2.3496010071456386</v>
      </c>
      <c r="F492">
        <f t="shared" si="21"/>
        <v>3.9206674380806037</v>
      </c>
    </row>
    <row r="493" spans="1:6" x14ac:dyDescent="0.3">
      <c r="A493" s="4">
        <v>1.3355656387830095E-2</v>
      </c>
      <c r="B493" s="4">
        <v>113.11624320629146</v>
      </c>
      <c r="C493" s="6">
        <v>181.3561679631278</v>
      </c>
      <c r="E493">
        <f t="shared" si="20"/>
        <v>1.5107416761454491</v>
      </c>
      <c r="F493">
        <f t="shared" si="21"/>
        <v>2.4221306631291353</v>
      </c>
    </row>
    <row r="494" spans="1:6" x14ac:dyDescent="0.3">
      <c r="A494" s="4">
        <v>1.3252165877474908E-2</v>
      </c>
      <c r="B494" s="4">
        <v>429.23895849427771</v>
      </c>
      <c r="C494" s="6">
        <v>730.42253846258541</v>
      </c>
      <c r="E494">
        <f t="shared" si="20"/>
        <v>5.6883458790407353</v>
      </c>
      <c r="F494">
        <f t="shared" si="21"/>
        <v>9.679680640352478</v>
      </c>
    </row>
    <row r="495" spans="1:6" x14ac:dyDescent="0.3">
      <c r="A495" s="4">
        <v>1.3205873929109657E-2</v>
      </c>
      <c r="B495" s="4">
        <v>139.62213536564354</v>
      </c>
      <c r="C495" s="6">
        <v>265.20537291699895</v>
      </c>
      <c r="E495">
        <f t="shared" si="20"/>
        <v>1.8438323173517714</v>
      </c>
      <c r="F495">
        <f t="shared" si="21"/>
        <v>3.5022687200644009</v>
      </c>
    </row>
    <row r="496" spans="1:6" x14ac:dyDescent="0.3">
      <c r="A496" s="4">
        <v>1.3089522380596463E-2</v>
      </c>
      <c r="B496" s="4">
        <v>139.29110372307883</v>
      </c>
      <c r="C496" s="6">
        <v>257.94427467439164</v>
      </c>
      <c r="E496">
        <f t="shared" si="20"/>
        <v>1.8232540196012237</v>
      </c>
      <c r="F496">
        <f t="shared" si="21"/>
        <v>3.376367356297171</v>
      </c>
    </row>
    <row r="497" spans="1:6" x14ac:dyDescent="0.3">
      <c r="A497" s="4">
        <v>1.2950703362093918E-2</v>
      </c>
      <c r="B497" s="4">
        <v>124.27501296455642</v>
      </c>
      <c r="C497" s="6">
        <v>203.78137427050996</v>
      </c>
      <c r="E497">
        <f t="shared" si="20"/>
        <v>1.6094488282243462</v>
      </c>
      <c r="F497">
        <f t="shared" si="21"/>
        <v>2.6391121288972124</v>
      </c>
    </row>
    <row r="498" spans="1:6" x14ac:dyDescent="0.3">
      <c r="A498" s="4">
        <v>1.2683090364589589E-2</v>
      </c>
      <c r="B498" s="4">
        <v>161.15638326849648</v>
      </c>
      <c r="C498" s="6">
        <v>204.26842171364225</v>
      </c>
      <c r="E498">
        <f t="shared" si="20"/>
        <v>2.0439609718247747</v>
      </c>
      <c r="F498">
        <f t="shared" si="21"/>
        <v>2.5907548512262188</v>
      </c>
    </row>
    <row r="499" spans="1:6" x14ac:dyDescent="0.3">
      <c r="A499" s="4">
        <v>1.2617916901945136E-2</v>
      </c>
      <c r="B499" s="4">
        <v>136.32402753909278</v>
      </c>
      <c r="C499" s="6">
        <v>252.99808206408881</v>
      </c>
      <c r="E499">
        <f t="shared" si="20"/>
        <v>1.7201252512267531</v>
      </c>
      <c r="F499">
        <f t="shared" si="21"/>
        <v>3.1923087758361688</v>
      </c>
    </row>
    <row r="500" spans="1:6" x14ac:dyDescent="0.3">
      <c r="A500" s="4">
        <v>1.2474373156237561E-2</v>
      </c>
      <c r="B500" s="4">
        <v>404.84726009276056</v>
      </c>
      <c r="C500" s="6">
        <v>662.61973594933863</v>
      </c>
      <c r="E500">
        <f t="shared" si="20"/>
        <v>5.0502157936774585</v>
      </c>
      <c r="F500">
        <f t="shared" si="21"/>
        <v>8.2657658469196509</v>
      </c>
    </row>
    <row r="501" spans="1:6" x14ac:dyDescent="0.3">
      <c r="A501" s="4">
        <v>1.2371756863103656E-2</v>
      </c>
      <c r="B501" s="4">
        <v>165.15573595477935</v>
      </c>
      <c r="C501" s="6">
        <v>315.75457837700878</v>
      </c>
      <c r="E501">
        <f t="shared" si="20"/>
        <v>2.0432666097794767</v>
      </c>
      <c r="F501">
        <f t="shared" si="21"/>
        <v>3.9064388720921595</v>
      </c>
    </row>
    <row r="502" spans="1:6" x14ac:dyDescent="0.3">
      <c r="A502" s="4">
        <v>1.2231449837599939E-2</v>
      </c>
      <c r="B502" s="4">
        <v>112.01118789917722</v>
      </c>
      <c r="C502" s="6">
        <v>168.39087648377881</v>
      </c>
      <c r="E502">
        <f t="shared" si="20"/>
        <v>1.3700592260387674</v>
      </c>
      <c r="F502">
        <f t="shared" si="21"/>
        <v>2.0596645588208276</v>
      </c>
    </row>
    <row r="503" spans="1:6" x14ac:dyDescent="0.3">
      <c r="A503" s="4">
        <v>1.2203241107727081E-2</v>
      </c>
      <c r="B503" s="4">
        <v>139.49777191397297</v>
      </c>
      <c r="C503" s="6">
        <v>265.08100162557469</v>
      </c>
      <c r="E503">
        <f t="shared" si="20"/>
        <v>1.7023249446569311</v>
      </c>
      <c r="F503">
        <f t="shared" si="21"/>
        <v>3.2348473759146823</v>
      </c>
    </row>
    <row r="504" spans="1:6" x14ac:dyDescent="0.3">
      <c r="A504" s="4">
        <v>1.2095723346192244E-2</v>
      </c>
      <c r="B504" s="4">
        <v>139.16674027140826</v>
      </c>
      <c r="C504" s="6">
        <v>257.81990338296737</v>
      </c>
      <c r="E504">
        <f t="shared" si="20"/>
        <v>1.6833223893143452</v>
      </c>
      <c r="F504">
        <f t="shared" si="21"/>
        <v>3.1185182244623872</v>
      </c>
    </row>
    <row r="505" spans="1:6" x14ac:dyDescent="0.3">
      <c r="A505" s="4">
        <v>1.2046886070038454E-2</v>
      </c>
      <c r="B505" s="4">
        <v>116.54745732069236</v>
      </c>
      <c r="C505" s="6">
        <v>183.9379096626468</v>
      </c>
      <c r="E505">
        <f t="shared" si="20"/>
        <v>1.4040339400950501</v>
      </c>
      <c r="F505">
        <f t="shared" si="21"/>
        <v>2.2158790416669314</v>
      </c>
    </row>
    <row r="506" spans="1:6" x14ac:dyDescent="0.3">
      <c r="A506" s="4">
        <v>1.1974469863616832E-2</v>
      </c>
      <c r="B506" s="4">
        <v>164.4185358411753</v>
      </c>
      <c r="C506" s="6">
        <v>296.17592823096572</v>
      </c>
      <c r="E506">
        <f t="shared" si="20"/>
        <v>1.9688248024501576</v>
      </c>
      <c r="F506">
        <f t="shared" si="21"/>
        <v>3.5465497269304409</v>
      </c>
    </row>
    <row r="507" spans="1:6" x14ac:dyDescent="0.3">
      <c r="A507" s="4">
        <v>1.1957476667248557E-2</v>
      </c>
      <c r="B507" s="4">
        <v>162.17257747164732</v>
      </c>
      <c r="C507" s="6">
        <v>281.84100240888921</v>
      </c>
      <c r="E507">
        <f t="shared" si="20"/>
        <v>1.9391748111847817</v>
      </c>
      <c r="F507">
        <f t="shared" si="21"/>
        <v>3.370107210178237</v>
      </c>
    </row>
    <row r="508" spans="1:6" x14ac:dyDescent="0.3">
      <c r="A508" s="4">
        <v>1.1668655313314957E-2</v>
      </c>
      <c r="B508" s="4">
        <v>143.21466772720714</v>
      </c>
      <c r="C508" s="6">
        <v>282.27744583338546</v>
      </c>
      <c r="E508">
        <f t="shared" si="20"/>
        <v>1.6711225935197118</v>
      </c>
      <c r="F508">
        <f t="shared" si="21"/>
        <v>3.2937982181527081</v>
      </c>
    </row>
    <row r="509" spans="1:6" x14ac:dyDescent="0.3">
      <c r="A509" s="4">
        <v>1.1521384672050772E-2</v>
      </c>
      <c r="B509" s="4">
        <v>124.8446245297333</v>
      </c>
      <c r="C509" s="6">
        <v>208.44908675438344</v>
      </c>
      <c r="E509">
        <f t="shared" si="20"/>
        <v>1.438382943444803</v>
      </c>
      <c r="F509">
        <f t="shared" si="21"/>
        <v>2.4016221130349349</v>
      </c>
    </row>
    <row r="510" spans="1:6" x14ac:dyDescent="0.3">
      <c r="A510" s="4">
        <v>1.1078416552663839E-2</v>
      </c>
      <c r="B510" s="4">
        <v>125.16833121748965</v>
      </c>
      <c r="C510" s="6">
        <v>210.62861504174745</v>
      </c>
      <c r="E510">
        <f t="shared" si="20"/>
        <v>1.3866669124291473</v>
      </c>
      <c r="F510">
        <f t="shared" si="21"/>
        <v>2.3334315353431547</v>
      </c>
    </row>
    <row r="511" spans="1:6" x14ac:dyDescent="0.3">
      <c r="A511" s="4">
        <v>1.0882202083848824E-2</v>
      </c>
      <c r="B511" s="4">
        <v>103.44824972174466</v>
      </c>
      <c r="C511" s="6">
        <v>152.98274750711829</v>
      </c>
      <c r="E511">
        <f t="shared" si="20"/>
        <v>1.1257447586924834</v>
      </c>
      <c r="F511">
        <f t="shared" si="21"/>
        <v>1.6647891737148812</v>
      </c>
    </row>
    <row r="512" spans="1:6" x14ac:dyDescent="0.3">
      <c r="A512" s="4">
        <v>1.0696618053316342E-2</v>
      </c>
      <c r="B512" s="4">
        <v>128.35676992172412</v>
      </c>
      <c r="C512" s="6">
        <v>244.09246668510625</v>
      </c>
      <c r="E512">
        <f t="shared" si="20"/>
        <v>1.3729833424100863</v>
      </c>
      <c r="F512">
        <f t="shared" si="21"/>
        <v>2.6109638858224251</v>
      </c>
    </row>
    <row r="513" spans="1:6" x14ac:dyDescent="0.3">
      <c r="A513" s="4">
        <v>1.0539215143580805E-2</v>
      </c>
      <c r="B513" s="4">
        <v>144.69618863767147</v>
      </c>
      <c r="C513" s="6">
        <v>244.34130914427837</v>
      </c>
      <c r="E513">
        <f t="shared" si="20"/>
        <v>1.5249842625085719</v>
      </c>
      <c r="F513">
        <f t="shared" si="21"/>
        <v>2.5751656255357376</v>
      </c>
    </row>
    <row r="514" spans="1:6" x14ac:dyDescent="0.3">
      <c r="A514" s="4">
        <v>1.0332561682048436E-2</v>
      </c>
      <c r="B514" s="4">
        <v>69.721455615257213</v>
      </c>
      <c r="C514" s="6">
        <v>98.501331603408602</v>
      </c>
      <c r="E514">
        <f t="shared" si="20"/>
        <v>0.72040124070684741</v>
      </c>
      <c r="F514">
        <f t="shared" si="21"/>
        <v>1.0177710845561263</v>
      </c>
    </row>
    <row r="515" spans="1:6" x14ac:dyDescent="0.3">
      <c r="A515" s="4">
        <v>9.910915597629355E-3</v>
      </c>
      <c r="B515" s="4">
        <v>195.61577765780271</v>
      </c>
      <c r="C515" s="6">
        <v>409.48954389078528</v>
      </c>
      <c r="E515">
        <f t="shared" si="20"/>
        <v>1.9387314619311127</v>
      </c>
      <c r="F515">
        <f t="shared" si="21"/>
        <v>4.0584163076133146</v>
      </c>
    </row>
    <row r="516" spans="1:6" x14ac:dyDescent="0.3">
      <c r="A516" s="4">
        <v>9.6879375792013889E-3</v>
      </c>
      <c r="B516" s="4">
        <v>514.55263591931021</v>
      </c>
      <c r="C516" s="6">
        <v>1097.9644175656426</v>
      </c>
      <c r="E516">
        <f t="shared" ref="E516:E579" si="22">A516*B516</f>
        <v>4.9849538179998154</v>
      </c>
      <c r="F516">
        <f t="shared" ref="F516:F579" si="23">C516*A516</f>
        <v>10.637010741560156</v>
      </c>
    </row>
    <row r="517" spans="1:6" x14ac:dyDescent="0.3">
      <c r="A517" s="4">
        <v>9.338281495274714E-3</v>
      </c>
      <c r="B517" s="4">
        <v>96.609129398449028</v>
      </c>
      <c r="C517" s="6">
        <v>159.40229528355511</v>
      </c>
      <c r="E517">
        <f t="shared" si="22"/>
        <v>0.9021632453361369</v>
      </c>
      <c r="F517">
        <f t="shared" si="23"/>
        <v>1.4885435043507385</v>
      </c>
    </row>
    <row r="518" spans="1:6" x14ac:dyDescent="0.3">
      <c r="A518" s="4">
        <v>9.2964105847386236E-3</v>
      </c>
      <c r="B518" s="4">
        <v>170.93657153872365</v>
      </c>
      <c r="C518" s="6">
        <v>350.37603747559785</v>
      </c>
      <c r="E518">
        <f t="shared" si="22"/>
        <v>1.5890965529715215</v>
      </c>
      <c r="F518">
        <f t="shared" si="23"/>
        <v>3.2572395034269244</v>
      </c>
    </row>
    <row r="519" spans="1:6" x14ac:dyDescent="0.3">
      <c r="A519" s="4">
        <v>8.9930821527559601E-3</v>
      </c>
      <c r="B519" s="4">
        <v>139.52282431447804</v>
      </c>
      <c r="C519" s="6">
        <v>265.10604618632601</v>
      </c>
      <c r="E519">
        <f t="shared" si="22"/>
        <v>1.2547402212446379</v>
      </c>
      <c r="F519">
        <f t="shared" si="23"/>
        <v>2.3841204525459458</v>
      </c>
    </row>
    <row r="520" spans="1:6" x14ac:dyDescent="0.3">
      <c r="A520" s="4">
        <v>8.913847787425766E-3</v>
      </c>
      <c r="B520" s="4">
        <v>139.1917926719133</v>
      </c>
      <c r="C520" s="6">
        <v>257.84494794371869</v>
      </c>
      <c r="E520">
        <f t="shared" si="22"/>
        <v>1.2407344531363604</v>
      </c>
      <c r="F520">
        <f t="shared" si="23"/>
        <v>2.2983906187270287</v>
      </c>
    </row>
    <row r="521" spans="1:6" x14ac:dyDescent="0.3">
      <c r="A521" s="4">
        <v>8.8945890843206143E-3</v>
      </c>
      <c r="B521" s="4">
        <v>151.09032923458039</v>
      </c>
      <c r="C521" s="6">
        <v>223.01921874307237</v>
      </c>
      <c r="E521">
        <f t="shared" si="22"/>
        <v>1.3438863931563065</v>
      </c>
      <c r="F521">
        <f t="shared" si="23"/>
        <v>1.983664308625843</v>
      </c>
    </row>
    <row r="522" spans="1:6" x14ac:dyDescent="0.3">
      <c r="A522" s="4">
        <v>8.8585342564329039E-3</v>
      </c>
      <c r="B522" s="4">
        <v>143.86686092013576</v>
      </c>
      <c r="C522" s="6">
        <v>255.1818490636937</v>
      </c>
      <c r="E522">
        <f t="shared" si="22"/>
        <v>1.2744495158264908</v>
      </c>
      <c r="F522">
        <f t="shared" si="23"/>
        <v>2.2605371515506216</v>
      </c>
    </row>
    <row r="523" spans="1:6" x14ac:dyDescent="0.3">
      <c r="A523" s="4">
        <v>8.8079194802048733E-3</v>
      </c>
      <c r="B523" s="4">
        <v>117.1561481555073</v>
      </c>
      <c r="C523" s="6">
        <v>180.65729720753828</v>
      </c>
      <c r="E523">
        <f t="shared" si="22"/>
        <v>1.031901919564661</v>
      </c>
      <c r="F523">
        <f t="shared" si="23"/>
        <v>1.5912149273154379</v>
      </c>
    </row>
    <row r="524" spans="1:6" x14ac:dyDescent="0.3">
      <c r="A524" s="4">
        <v>8.7219801853279932E-3</v>
      </c>
      <c r="B524" s="4">
        <v>156.9125501785702</v>
      </c>
      <c r="C524" s="6">
        <v>196.5872209891163</v>
      </c>
      <c r="E524">
        <f t="shared" si="22"/>
        <v>1.3685881534867737</v>
      </c>
      <c r="F524">
        <f t="shared" si="23"/>
        <v>1.7146298461557679</v>
      </c>
    </row>
    <row r="525" spans="1:6" x14ac:dyDescent="0.3">
      <c r="A525" s="4">
        <v>8.588984387642995E-3</v>
      </c>
      <c r="B525" s="4">
        <v>113.01610592810731</v>
      </c>
      <c r="C525" s="6">
        <v>166.66972987167242</v>
      </c>
      <c r="E525">
        <f t="shared" si="22"/>
        <v>0.97069356936872064</v>
      </c>
      <c r="F525">
        <f t="shared" si="23"/>
        <v>1.4315237077604697</v>
      </c>
    </row>
    <row r="526" spans="1:6" x14ac:dyDescent="0.3">
      <c r="A526" s="4">
        <v>8.4304499682730238E-3</v>
      </c>
      <c r="B526" s="4">
        <v>419.04637048838623</v>
      </c>
      <c r="C526" s="6">
        <v>933.77744130711824</v>
      </c>
      <c r="E526">
        <f t="shared" si="22"/>
        <v>3.5327494607887413</v>
      </c>
      <c r="F526">
        <f t="shared" si="23"/>
        <v>7.8721640004416606</v>
      </c>
    </row>
    <row r="527" spans="1:6" x14ac:dyDescent="0.3">
      <c r="A527" s="4">
        <v>8.1849979833350517E-3</v>
      </c>
      <c r="B527" s="4">
        <v>100.20105585012631</v>
      </c>
      <c r="C527" s="6">
        <v>182.73792020953186</v>
      </c>
      <c r="E527">
        <f t="shared" si="22"/>
        <v>0.82014544006132672</v>
      </c>
      <c r="F527">
        <f t="shared" si="23"/>
        <v>1.4957095083938599</v>
      </c>
    </row>
    <row r="528" spans="1:6" x14ac:dyDescent="0.3">
      <c r="A528" s="4">
        <v>8.06185900228229E-3</v>
      </c>
      <c r="B528" s="4">
        <v>116.56264041424933</v>
      </c>
      <c r="C528" s="6">
        <v>198.63272564115186</v>
      </c>
      <c r="E528">
        <f t="shared" si="22"/>
        <v>0.93971157195340949</v>
      </c>
      <c r="F528">
        <f t="shared" si="23"/>
        <v>1.6013490273579885</v>
      </c>
    </row>
    <row r="529" spans="1:6" x14ac:dyDescent="0.3">
      <c r="A529" s="4">
        <v>7.8267396611408913E-3</v>
      </c>
      <c r="B529" s="4">
        <v>162.80379812085073</v>
      </c>
      <c r="C529" s="6">
        <v>211.67752422428021</v>
      </c>
      <c r="E529">
        <f t="shared" si="22"/>
        <v>1.2742229437368373</v>
      </c>
      <c r="F529">
        <f t="shared" si="23"/>
        <v>1.6567448742182858</v>
      </c>
    </row>
    <row r="530" spans="1:6" x14ac:dyDescent="0.3">
      <c r="A530" s="4">
        <v>7.7831547196183237E-3</v>
      </c>
      <c r="B530" s="4">
        <v>165.41828910326106</v>
      </c>
      <c r="C530" s="6">
        <v>348.14273610657716</v>
      </c>
      <c r="E530">
        <f t="shared" si="22"/>
        <v>1.2874761375452346</v>
      </c>
      <c r="F530">
        <f t="shared" si="23"/>
        <v>2.7096487796287425</v>
      </c>
    </row>
    <row r="531" spans="1:6" x14ac:dyDescent="0.3">
      <c r="A531" s="4">
        <v>7.562539378341171E-3</v>
      </c>
      <c r="B531" s="4">
        <v>113.250711615905</v>
      </c>
      <c r="C531" s="6">
        <v>184.17822742242066</v>
      </c>
      <c r="E531">
        <f t="shared" si="22"/>
        <v>0.85646296622044149</v>
      </c>
      <c r="F531">
        <f t="shared" si="23"/>
        <v>1.3928550975151319</v>
      </c>
    </row>
    <row r="532" spans="1:6" x14ac:dyDescent="0.3">
      <c r="A532" s="4">
        <v>7.541556527485227E-3</v>
      </c>
      <c r="B532" s="4">
        <v>170.59446679589928</v>
      </c>
      <c r="C532" s="6">
        <v>305.91363033143261</v>
      </c>
      <c r="E532">
        <f t="shared" si="22"/>
        <v>1.286547814617476</v>
      </c>
      <c r="F532">
        <f t="shared" si="23"/>
        <v>2.3070649356727184</v>
      </c>
    </row>
    <row r="533" spans="1:6" x14ac:dyDescent="0.3">
      <c r="A533" s="4">
        <v>7.4572255289240275E-3</v>
      </c>
      <c r="B533" s="4">
        <v>182.49698517541106</v>
      </c>
      <c r="C533" s="6">
        <v>368.11711088861477</v>
      </c>
      <c r="E533">
        <f t="shared" si="22"/>
        <v>1.3609211768017451</v>
      </c>
      <c r="F533">
        <f t="shared" si="23"/>
        <v>2.7451323169523354</v>
      </c>
    </row>
    <row r="534" spans="1:6" x14ac:dyDescent="0.3">
      <c r="A534" s="4">
        <v>7.4429982305446174E-3</v>
      </c>
      <c r="B534" s="4">
        <v>141.61680533983227</v>
      </c>
      <c r="C534" s="6">
        <v>235.98942802138748</v>
      </c>
      <c r="E534">
        <f t="shared" si="22"/>
        <v>1.0540536315597531</v>
      </c>
      <c r="F534">
        <f t="shared" si="23"/>
        <v>1.7564688951904235</v>
      </c>
    </row>
    <row r="535" spans="1:6" x14ac:dyDescent="0.3">
      <c r="A535" s="4">
        <v>7.4341377603559522E-3</v>
      </c>
      <c r="B535" s="4">
        <v>118.19487217304665</v>
      </c>
      <c r="C535" s="6">
        <v>191.34701217328472</v>
      </c>
      <c r="E535">
        <f t="shared" si="22"/>
        <v>0.87867696230209102</v>
      </c>
      <c r="F535">
        <f t="shared" si="23"/>
        <v>1.422500048528706</v>
      </c>
    </row>
    <row r="536" spans="1:6" x14ac:dyDescent="0.3">
      <c r="A536" s="4">
        <v>7.4000703939418599E-3</v>
      </c>
      <c r="B536" s="4">
        <v>161.9870184504054</v>
      </c>
      <c r="C536" s="6">
        <v>335.57547328116715</v>
      </c>
      <c r="E536">
        <f t="shared" si="22"/>
        <v>1.1987153394377588</v>
      </c>
      <c r="F536">
        <f t="shared" si="23"/>
        <v>2.4832821247609926</v>
      </c>
    </row>
    <row r="537" spans="1:6" x14ac:dyDescent="0.3">
      <c r="A537" s="4">
        <v>7.381468603398389E-3</v>
      </c>
      <c r="B537" s="4">
        <v>124.0311685294708</v>
      </c>
      <c r="C537" s="6">
        <v>211.2361436397257</v>
      </c>
      <c r="E537">
        <f t="shared" si="22"/>
        <v>0.91553217634310302</v>
      </c>
      <c r="F537">
        <f t="shared" si="23"/>
        <v>1.5592329621795875</v>
      </c>
    </row>
    <row r="538" spans="1:6" x14ac:dyDescent="0.3">
      <c r="A538" s="4">
        <v>7.2374252558802254E-3</v>
      </c>
      <c r="B538" s="4">
        <v>90.226440027363893</v>
      </c>
      <c r="C538" s="6">
        <v>134.03249641097358</v>
      </c>
      <c r="E538">
        <f t="shared" si="22"/>
        <v>0.65300711580220594</v>
      </c>
      <c r="F538">
        <f t="shared" si="23"/>
        <v>0.97005017463345589</v>
      </c>
    </row>
    <row r="539" spans="1:6" x14ac:dyDescent="0.3">
      <c r="A539" s="4">
        <v>6.9511341721408826E-3</v>
      </c>
      <c r="B539" s="4">
        <v>99.577832699108086</v>
      </c>
      <c r="C539" s="6">
        <v>137.59411728764007</v>
      </c>
      <c r="E539">
        <f t="shared" si="22"/>
        <v>0.69217887566249803</v>
      </c>
      <c r="F539">
        <f t="shared" si="23"/>
        <v>0.95643517056367544</v>
      </c>
    </row>
    <row r="540" spans="1:6" x14ac:dyDescent="0.3">
      <c r="A540" s="4">
        <v>6.9086225817045488E-3</v>
      </c>
      <c r="B540" s="4">
        <v>122.66671224184697</v>
      </c>
      <c r="C540" s="6">
        <v>230.20449026177224</v>
      </c>
      <c r="E540">
        <f t="shared" si="22"/>
        <v>0.84745801821747779</v>
      </c>
      <c r="F540">
        <f t="shared" si="23"/>
        <v>1.5903959398322645</v>
      </c>
    </row>
    <row r="541" spans="1:6" x14ac:dyDescent="0.3">
      <c r="A541" s="4">
        <v>6.856200596303097E-3</v>
      </c>
      <c r="B541" s="4">
        <v>422.24639444344575</v>
      </c>
      <c r="C541" s="6">
        <v>953.34014661213587</v>
      </c>
      <c r="E541">
        <f t="shared" si="22"/>
        <v>2.8950059813699855</v>
      </c>
      <c r="F541">
        <f t="shared" si="23"/>
        <v>6.536291281681808</v>
      </c>
    </row>
    <row r="542" spans="1:6" x14ac:dyDescent="0.3">
      <c r="A542" s="4">
        <v>6.7584196926873119E-3</v>
      </c>
      <c r="B542" s="4">
        <v>164.89562079372169</v>
      </c>
      <c r="C542" s="6">
        <v>232.08290979696267</v>
      </c>
      <c r="E542">
        <f t="shared" si="22"/>
        <v>1.1144338108101881</v>
      </c>
      <c r="F542">
        <f t="shared" si="23"/>
        <v>1.5685137079079656</v>
      </c>
    </row>
    <row r="543" spans="1:6" x14ac:dyDescent="0.3">
      <c r="A543" s="4">
        <v>6.5433562826910929E-3</v>
      </c>
      <c r="B543" s="4">
        <v>107.60374428590583</v>
      </c>
      <c r="C543" s="6">
        <v>151.11307971096554</v>
      </c>
      <c r="E543">
        <f t="shared" si="22"/>
        <v>0.70408963621426768</v>
      </c>
      <c r="F543">
        <f t="shared" si="23"/>
        <v>0.98878671952354624</v>
      </c>
    </row>
    <row r="544" spans="1:6" x14ac:dyDescent="0.3">
      <c r="A544" s="4">
        <v>6.4380363419331843E-3</v>
      </c>
      <c r="B544" s="4">
        <v>169.89398387048701</v>
      </c>
      <c r="C544" s="6">
        <v>277.51132067382866</v>
      </c>
      <c r="E544">
        <f t="shared" si="22"/>
        <v>1.0937836424340055</v>
      </c>
      <c r="F544">
        <f t="shared" si="23"/>
        <v>1.7866279677959827</v>
      </c>
    </row>
    <row r="545" spans="1:6" x14ac:dyDescent="0.3">
      <c r="A545" s="4">
        <v>6.4100193258127547E-3</v>
      </c>
      <c r="B545" s="4">
        <v>133.75608402354592</v>
      </c>
      <c r="C545" s="6">
        <v>225.33538677688065</v>
      </c>
      <c r="E545">
        <f t="shared" si="22"/>
        <v>0.85737908353596404</v>
      </c>
      <c r="F545">
        <f t="shared" si="23"/>
        <v>1.4444041840292969</v>
      </c>
    </row>
    <row r="546" spans="1:6" x14ac:dyDescent="0.3">
      <c r="A546" s="4">
        <v>6.3762275593717277E-3</v>
      </c>
      <c r="B546" s="4">
        <v>71.368870467611487</v>
      </c>
      <c r="C546" s="6">
        <v>105.91043411404657</v>
      </c>
      <c r="E546">
        <f t="shared" si="22"/>
        <v>0.45506415875681538</v>
      </c>
      <c r="F546">
        <f t="shared" si="23"/>
        <v>0.67530902882300736</v>
      </c>
    </row>
    <row r="547" spans="1:6" x14ac:dyDescent="0.3">
      <c r="A547" s="4">
        <v>6.3700505475026148E-3</v>
      </c>
      <c r="B547" s="4">
        <v>164.37114533880032</v>
      </c>
      <c r="C547" s="6">
        <v>278.27788261775851</v>
      </c>
      <c r="E547">
        <f t="shared" si="22"/>
        <v>1.0470525043590568</v>
      </c>
      <c r="F547">
        <f t="shared" si="23"/>
        <v>1.772644178527121</v>
      </c>
    </row>
    <row r="548" spans="1:6" x14ac:dyDescent="0.3">
      <c r="A548" s="4">
        <v>6.0637557166955958E-3</v>
      </c>
      <c r="B548" s="4">
        <v>84.777461548810123</v>
      </c>
      <c r="C548" s="6">
        <v>111.24241978074602</v>
      </c>
      <c r="E548">
        <f t="shared" si="22"/>
        <v>0.5140698171135385</v>
      </c>
      <c r="F548">
        <f t="shared" si="23"/>
        <v>0.6745468588845499</v>
      </c>
    </row>
    <row r="549" spans="1:6" x14ac:dyDescent="0.3">
      <c r="A549" s="4">
        <v>5.8796240505216701E-3</v>
      </c>
      <c r="B549" s="4">
        <v>156.12218466258736</v>
      </c>
      <c r="C549" s="6">
        <v>228.67443062841795</v>
      </c>
      <c r="E549">
        <f t="shared" si="22"/>
        <v>0.91793975176213405</v>
      </c>
      <c r="F549">
        <f t="shared" si="23"/>
        <v>1.3445196820621954</v>
      </c>
    </row>
    <row r="550" spans="1:6" x14ac:dyDescent="0.3">
      <c r="A550" s="4">
        <v>5.8778428447112674E-3</v>
      </c>
      <c r="B550" s="4">
        <v>214.64545910922487</v>
      </c>
      <c r="C550" s="6">
        <v>352.63552089883945</v>
      </c>
      <c r="E550">
        <f t="shared" si="22"/>
        <v>1.2616522759749222</v>
      </c>
      <c r="F550">
        <f t="shared" si="23"/>
        <v>2.0727361733062741</v>
      </c>
    </row>
    <row r="551" spans="1:6" x14ac:dyDescent="0.3">
      <c r="A551" s="4">
        <v>5.7283813375761383E-3</v>
      </c>
      <c r="B551" s="4">
        <v>111.45617712972123</v>
      </c>
      <c r="C551" s="6">
        <v>154.02549486330398</v>
      </c>
      <c r="E551">
        <f t="shared" si="22"/>
        <v>0.63846348502747552</v>
      </c>
      <c r="F551">
        <f t="shared" si="23"/>
        <v>0.88231677028587985</v>
      </c>
    </row>
    <row r="552" spans="1:6" x14ac:dyDescent="0.3">
      <c r="A552" s="4">
        <v>5.6417841083202802E-3</v>
      </c>
      <c r="B552" s="4">
        <v>112.34167216269515</v>
      </c>
      <c r="C552" s="6">
        <v>157.79736952304972</v>
      </c>
      <c r="E552">
        <f t="shared" si="22"/>
        <v>0.63380746070962024</v>
      </c>
      <c r="F552">
        <f t="shared" si="23"/>
        <v>0.89025869170988481</v>
      </c>
    </row>
    <row r="553" spans="1:6" x14ac:dyDescent="0.3">
      <c r="A553" s="4">
        <v>5.5722121810504177E-3</v>
      </c>
      <c r="B553" s="4">
        <v>100.13097833852811</v>
      </c>
      <c r="C553" s="6">
        <v>143.83349901469848</v>
      </c>
      <c r="E553">
        <f t="shared" si="22"/>
        <v>0.55795105719844185</v>
      </c>
      <c r="F553">
        <f t="shared" si="23"/>
        <v>0.80147077525280608</v>
      </c>
    </row>
    <row r="554" spans="1:6" x14ac:dyDescent="0.3">
      <c r="A554" s="4">
        <v>5.5418776078113297E-3</v>
      </c>
      <c r="B554" s="4">
        <v>156.18225180495546</v>
      </c>
      <c r="C554" s="6">
        <v>303.42132183818796</v>
      </c>
      <c r="E554">
        <f t="shared" si="22"/>
        <v>0.86554292401543331</v>
      </c>
      <c r="F554">
        <f t="shared" si="23"/>
        <v>1.6815238292275687</v>
      </c>
    </row>
    <row r="555" spans="1:6" x14ac:dyDescent="0.3">
      <c r="A555" s="4">
        <v>5.5014044660310901E-3</v>
      </c>
      <c r="B555" s="4">
        <v>97.102254228636411</v>
      </c>
      <c r="C555" s="6">
        <v>163.1785304362084</v>
      </c>
      <c r="E555">
        <f t="shared" si="22"/>
        <v>0.53419877507510671</v>
      </c>
      <c r="F555">
        <f t="shared" si="23"/>
        <v>0.89771109610214705</v>
      </c>
    </row>
    <row r="556" spans="1:6" x14ac:dyDescent="0.3">
      <c r="A556" s="4">
        <v>5.4920004763516772E-3</v>
      </c>
      <c r="B556" s="4">
        <v>99.427587250095598</v>
      </c>
      <c r="C556" s="6">
        <v>176.80269568621367</v>
      </c>
      <c r="E556">
        <f t="shared" si="22"/>
        <v>0.54605635654002294</v>
      </c>
      <c r="F556">
        <f t="shared" si="23"/>
        <v>0.97100048892894608</v>
      </c>
    </row>
    <row r="557" spans="1:6" x14ac:dyDescent="0.3">
      <c r="A557" s="4">
        <v>5.4583151995757362E-3</v>
      </c>
      <c r="B557" s="4">
        <v>138.11882923179144</v>
      </c>
      <c r="C557" s="6">
        <v>252.51966762945423</v>
      </c>
      <c r="E557">
        <f t="shared" si="22"/>
        <v>0.75389610494349268</v>
      </c>
      <c r="F557">
        <f t="shared" si="23"/>
        <v>1.3783319400136631</v>
      </c>
    </row>
    <row r="558" spans="1:6" x14ac:dyDescent="0.3">
      <c r="A558" s="4">
        <v>5.353727649890061E-3</v>
      </c>
      <c r="B558" s="4">
        <v>122.82915254664152</v>
      </c>
      <c r="C558" s="6">
        <v>182.76557734401786</v>
      </c>
      <c r="E558">
        <f t="shared" si="22"/>
        <v>0.65759383020151896</v>
      </c>
      <c r="F558">
        <f t="shared" si="23"/>
        <v>0.97847712487478888</v>
      </c>
    </row>
    <row r="559" spans="1:6" x14ac:dyDescent="0.3">
      <c r="A559" s="4">
        <v>5.1484470377545222E-3</v>
      </c>
      <c r="B559" s="4">
        <v>490.93348547612186</v>
      </c>
      <c r="C559" s="6">
        <v>1042.2329952392711</v>
      </c>
      <c r="E559">
        <f t="shared" si="22"/>
        <v>2.5275450490340425</v>
      </c>
      <c r="F559">
        <f t="shared" si="23"/>
        <v>5.3658813769896483</v>
      </c>
    </row>
    <row r="560" spans="1:6" x14ac:dyDescent="0.3">
      <c r="A560" s="4">
        <v>5.0612819754860539E-3</v>
      </c>
      <c r="B560" s="4">
        <v>162.16708313644921</v>
      </c>
      <c r="C560" s="6">
        <v>335.75555364671834</v>
      </c>
      <c r="E560">
        <f t="shared" si="22"/>
        <v>0.82077333489565873</v>
      </c>
      <c r="F560">
        <f t="shared" si="23"/>
        <v>1.6993535318414763</v>
      </c>
    </row>
    <row r="561" spans="1:6" x14ac:dyDescent="0.3">
      <c r="A561" s="4">
        <v>5.0509652223809098E-3</v>
      </c>
      <c r="B561" s="4">
        <v>101.84847070248058</v>
      </c>
      <c r="C561" s="6">
        <v>190.14702272016979</v>
      </c>
      <c r="E561">
        <f t="shared" si="22"/>
        <v>0.51443308347091043</v>
      </c>
      <c r="F561">
        <f t="shared" si="23"/>
        <v>0.96042599889885027</v>
      </c>
    </row>
    <row r="562" spans="1:6" x14ac:dyDescent="0.3">
      <c r="A562" s="4">
        <v>4.9645829144537856E-3</v>
      </c>
      <c r="B562" s="4">
        <v>163.82042671588619</v>
      </c>
      <c r="C562" s="6">
        <v>301.85471829457913</v>
      </c>
      <c r="E562">
        <f t="shared" si="22"/>
        <v>0.81330009151221705</v>
      </c>
      <c r="F562">
        <f t="shared" si="23"/>
        <v>1.4985827770925282</v>
      </c>
    </row>
    <row r="563" spans="1:6" x14ac:dyDescent="0.3">
      <c r="A563" s="4">
        <v>4.8627142778059351E-3</v>
      </c>
      <c r="B563" s="4">
        <v>129.67097480157966</v>
      </c>
      <c r="C563" s="6">
        <v>229.48987064823049</v>
      </c>
      <c r="E563">
        <f t="shared" si="22"/>
        <v>0.63055290058465507</v>
      </c>
      <c r="F563">
        <f t="shared" si="23"/>
        <v>1.1159436706129877</v>
      </c>
    </row>
    <row r="564" spans="1:6" x14ac:dyDescent="0.3">
      <c r="A564" s="4">
        <v>4.6770130165896262E-3</v>
      </c>
      <c r="B564" s="4">
        <v>162.0427196847786</v>
      </c>
      <c r="C564" s="6">
        <v>335.63118235529407</v>
      </c>
      <c r="E564">
        <f t="shared" si="22"/>
        <v>0.7578759092092936</v>
      </c>
      <c r="F564">
        <f t="shared" si="23"/>
        <v>1.5697514086490769</v>
      </c>
    </row>
    <row r="565" spans="1:6" x14ac:dyDescent="0.3">
      <c r="A565" s="4">
        <v>4.6424076076618803E-3</v>
      </c>
      <c r="B565" s="4">
        <v>165.61175704450443</v>
      </c>
      <c r="C565" s="6">
        <v>312.12635935679549</v>
      </c>
      <c r="E565">
        <f t="shared" si="22"/>
        <v>0.76883728082165836</v>
      </c>
      <c r="F565">
        <f t="shared" si="23"/>
        <v>1.4490177852297934</v>
      </c>
    </row>
    <row r="566" spans="1:6" x14ac:dyDescent="0.3">
      <c r="A566" s="4">
        <v>4.5990381931915181E-3</v>
      </c>
      <c r="B566" s="4">
        <v>100.36816447460865</v>
      </c>
      <c r="C566" s="6">
        <v>145.40000849026046</v>
      </c>
      <c r="E566">
        <f t="shared" si="22"/>
        <v>0.46159702179925327</v>
      </c>
      <c r="F566">
        <f t="shared" si="23"/>
        <v>0.66870019233707889</v>
      </c>
    </row>
    <row r="567" spans="1:6" x14ac:dyDescent="0.3">
      <c r="A567" s="4">
        <v>4.5978412331351137E-3</v>
      </c>
      <c r="B567" s="4">
        <v>201.33312866489297</v>
      </c>
      <c r="C567" s="6">
        <v>411.95632133421816</v>
      </c>
      <c r="E567">
        <f t="shared" si="22"/>
        <v>0.92569776057154196</v>
      </c>
      <c r="F567">
        <f t="shared" si="23"/>
        <v>1.8941097604811268</v>
      </c>
    </row>
    <row r="568" spans="1:6" x14ac:dyDescent="0.3">
      <c r="A568" s="4">
        <v>4.441552763182699E-3</v>
      </c>
      <c r="B568" s="4">
        <v>131.11923421164437</v>
      </c>
      <c r="C568" s="6">
        <v>213.75429928502425</v>
      </c>
      <c r="E568">
        <f t="shared" si="22"/>
        <v>0.58237299701912848</v>
      </c>
      <c r="F568">
        <f t="shared" si="23"/>
        <v>0.94940099863158101</v>
      </c>
    </row>
    <row r="569" spans="1:6" x14ac:dyDescent="0.3">
      <c r="A569" s="4">
        <v>4.4287714417805546E-3</v>
      </c>
      <c r="B569" s="4">
        <v>518.6721818805139</v>
      </c>
      <c r="C569" s="6">
        <v>1108.3608627157489</v>
      </c>
      <c r="E569">
        <f t="shared" si="22"/>
        <v>2.2970805467584294</v>
      </c>
      <c r="F569">
        <f t="shared" si="23"/>
        <v>4.9086769359827667</v>
      </c>
    </row>
    <row r="570" spans="1:6" x14ac:dyDescent="0.3">
      <c r="A570" s="4">
        <v>4.4222167989573791E-3</v>
      </c>
      <c r="B570" s="4">
        <v>100.69187116236502</v>
      </c>
      <c r="C570" s="6">
        <v>147.57953677762447</v>
      </c>
      <c r="E570">
        <f t="shared" si="22"/>
        <v>0.44528128417266266</v>
      </c>
      <c r="F570">
        <f t="shared" si="23"/>
        <v>0.65262870672035933</v>
      </c>
    </row>
    <row r="571" spans="1:6" x14ac:dyDescent="0.3">
      <c r="A571" s="4">
        <v>4.4199319436302176E-3</v>
      </c>
      <c r="B571" s="4">
        <v>102.527513653905</v>
      </c>
      <c r="C571" s="6">
        <v>179.71917495311081</v>
      </c>
      <c r="E571">
        <f t="shared" si="22"/>
        <v>0.453164632699878</v>
      </c>
      <c r="F571">
        <f t="shared" si="23"/>
        <v>0.79434652225812219</v>
      </c>
    </row>
    <row r="572" spans="1:6" x14ac:dyDescent="0.3">
      <c r="A572" s="4">
        <v>4.3823154255733243E-3</v>
      </c>
      <c r="B572" s="4">
        <v>128.61707963676758</v>
      </c>
      <c r="C572" s="6">
        <v>238.10445995606909</v>
      </c>
      <c r="E572">
        <f t="shared" si="22"/>
        <v>0.56364061208439931</v>
      </c>
      <c r="F572">
        <f t="shared" si="23"/>
        <v>1.0434488477632875</v>
      </c>
    </row>
    <row r="573" spans="1:6" x14ac:dyDescent="0.3">
      <c r="A573" s="4">
        <v>4.3258909281576052E-3</v>
      </c>
      <c r="B573" s="4">
        <v>106.71289441585439</v>
      </c>
      <c r="C573" s="6">
        <v>180.98709720663697</v>
      </c>
      <c r="E573">
        <f t="shared" si="22"/>
        <v>0.46162834187098489</v>
      </c>
      <c r="F573">
        <f t="shared" si="23"/>
        <v>0.78293044191976957</v>
      </c>
    </row>
    <row r="574" spans="1:6" x14ac:dyDescent="0.3">
      <c r="A574" s="4">
        <v>4.2949651892740803E-3</v>
      </c>
      <c r="B574" s="4">
        <v>132.50502705439149</v>
      </c>
      <c r="C574" s="6">
        <v>215.14009212777137</v>
      </c>
      <c r="E574">
        <f t="shared" si="22"/>
        <v>0.56910447860243163</v>
      </c>
      <c r="F574">
        <f t="shared" si="23"/>
        <v>0.92401920650599667</v>
      </c>
    </row>
    <row r="575" spans="1:6" x14ac:dyDescent="0.3">
      <c r="A575" s="4">
        <v>4.2162605000157782E-3</v>
      </c>
      <c r="B575" s="4">
        <v>162.85544382603535</v>
      </c>
      <c r="C575" s="6">
        <v>332.53201203118584</v>
      </c>
      <c r="E575">
        <f t="shared" si="22"/>
        <v>0.68664097501625132</v>
      </c>
      <c r="F575">
        <f t="shared" si="23"/>
        <v>1.4020415873178604</v>
      </c>
    </row>
    <row r="576" spans="1:6" x14ac:dyDescent="0.3">
      <c r="A576" s="4">
        <v>4.1114585214927502E-3</v>
      </c>
      <c r="B576" s="4">
        <v>158.7154015986354</v>
      </c>
      <c r="C576" s="6">
        <v>318.54444469532001</v>
      </c>
      <c r="E576">
        <f t="shared" si="22"/>
        <v>0.65255179039485356</v>
      </c>
      <c r="F576">
        <f t="shared" si="23"/>
        <v>1.3096822716167495</v>
      </c>
    </row>
    <row r="577" spans="1:6" x14ac:dyDescent="0.3">
      <c r="A577" s="4">
        <v>4.0237413427348656E-3</v>
      </c>
      <c r="B577" s="4">
        <v>133.51392250253591</v>
      </c>
      <c r="C577" s="6">
        <v>214.70449938464571</v>
      </c>
      <c r="E577">
        <f t="shared" si="22"/>
        <v>0.53722548980415263</v>
      </c>
      <c r="F577">
        <f t="shared" si="23"/>
        <v>0.86391537064519153</v>
      </c>
    </row>
    <row r="578" spans="1:6" x14ac:dyDescent="0.3">
      <c r="A578" s="4">
        <v>4.007668093436223E-3</v>
      </c>
      <c r="B578" s="4">
        <v>159.48652673763419</v>
      </c>
      <c r="C578" s="6">
        <v>202.52827573186036</v>
      </c>
      <c r="E578">
        <f t="shared" si="22"/>
        <v>0.63916906453937961</v>
      </c>
      <c r="F578">
        <f t="shared" si="23"/>
        <v>0.8116661086692305</v>
      </c>
    </row>
    <row r="579" spans="1:6" x14ac:dyDescent="0.3">
      <c r="A579" s="4">
        <v>4.0061510826490121E-3</v>
      </c>
      <c r="B579" s="4">
        <v>91.09329014807949</v>
      </c>
      <c r="C579" s="6">
        <v>153.81616658226596</v>
      </c>
      <c r="E579">
        <f t="shared" si="22"/>
        <v>0.36493348294878925</v>
      </c>
      <c r="F579">
        <f t="shared" si="23"/>
        <v>0.61621080228246561</v>
      </c>
    </row>
    <row r="580" spans="1:6" x14ac:dyDescent="0.3">
      <c r="A580" s="4">
        <v>3.887700454924925E-3</v>
      </c>
      <c r="B580" s="4">
        <v>141.97570299167296</v>
      </c>
      <c r="C580" s="6">
        <v>246.10977774680339</v>
      </c>
      <c r="E580">
        <f t="shared" ref="E580:E643" si="24">A580*B580</f>
        <v>0.55195900510901297</v>
      </c>
      <c r="F580">
        <f t="shared" ref="F580:F643" si="25">C580*A580</f>
        <v>0.9568010949077197</v>
      </c>
    </row>
    <row r="581" spans="1:6" x14ac:dyDescent="0.3">
      <c r="A581" s="4">
        <v>3.8066369897933328E-3</v>
      </c>
      <c r="B581" s="4">
        <v>114.8776007898301</v>
      </c>
      <c r="C581" s="6">
        <v>182.19776368086491</v>
      </c>
      <c r="E581">
        <f t="shared" si="24"/>
        <v>0.43729732446527902</v>
      </c>
      <c r="F581">
        <f t="shared" si="25"/>
        <v>0.69356074668520462</v>
      </c>
    </row>
    <row r="582" spans="1:6" x14ac:dyDescent="0.3">
      <c r="A582" s="4">
        <v>3.7527487838815432E-3</v>
      </c>
      <c r="B582" s="4">
        <v>164.8642701689877</v>
      </c>
      <c r="C582" s="6">
        <v>282.05411777041178</v>
      </c>
      <c r="E582">
        <f t="shared" si="24"/>
        <v>0.61869418938218679</v>
      </c>
      <c r="F582">
        <f t="shared" si="25"/>
        <v>1.0584782474516943</v>
      </c>
    </row>
    <row r="583" spans="1:6" x14ac:dyDescent="0.3">
      <c r="A583" s="4">
        <v>3.7463339108398941E-3</v>
      </c>
      <c r="B583" s="4">
        <v>167.18960319044689</v>
      </c>
      <c r="C583" s="6">
        <v>295.6782830204171</v>
      </c>
      <c r="E583">
        <f t="shared" si="24"/>
        <v>0.62634807997223696</v>
      </c>
      <c r="F583">
        <f t="shared" si="25"/>
        <v>1.1077095783783042</v>
      </c>
    </row>
    <row r="584" spans="1:6" x14ac:dyDescent="0.3">
      <c r="A584" s="4">
        <v>3.7065190090288525E-3</v>
      </c>
      <c r="B584" s="4">
        <v>120.8634239824881</v>
      </c>
      <c r="C584" s="6">
        <v>209.27343573868424</v>
      </c>
      <c r="E584">
        <f t="shared" si="24"/>
        <v>0.44798257848740586</v>
      </c>
      <c r="F584">
        <f t="shared" si="25"/>
        <v>0.77567596765021118</v>
      </c>
    </row>
    <row r="585" spans="1:6" x14ac:dyDescent="0.3">
      <c r="A585" s="4">
        <v>3.5735619612751179E-3</v>
      </c>
      <c r="B585" s="4">
        <v>112.57729363757596</v>
      </c>
      <c r="C585" s="6">
        <v>196.69902153682438</v>
      </c>
      <c r="E585">
        <f t="shared" si="24"/>
        <v>0.40230193424654082</v>
      </c>
      <c r="F585">
        <f t="shared" si="25"/>
        <v>0.70291614118403078</v>
      </c>
    </row>
    <row r="586" spans="1:6" x14ac:dyDescent="0.3">
      <c r="A586" s="4">
        <v>3.501270798551559E-3</v>
      </c>
      <c r="B586" s="4">
        <v>133.45934321960229</v>
      </c>
      <c r="C586" s="6">
        <v>227.20845866654597</v>
      </c>
      <c r="E586">
        <f t="shared" si="24"/>
        <v>0.46727730120866351</v>
      </c>
      <c r="F586">
        <f t="shared" si="25"/>
        <v>0.79551834151308631</v>
      </c>
    </row>
    <row r="587" spans="1:6" x14ac:dyDescent="0.3">
      <c r="A587" s="4">
        <v>3.4466878037164861E-3</v>
      </c>
      <c r="B587" s="4">
        <v>162.06777208528368</v>
      </c>
      <c r="C587" s="6">
        <v>335.6562269160454</v>
      </c>
      <c r="E587">
        <f t="shared" si="24"/>
        <v>0.55859701342185042</v>
      </c>
      <c r="F587">
        <f t="shared" si="25"/>
        <v>1.1569022235530271</v>
      </c>
    </row>
    <row r="588" spans="1:6" x14ac:dyDescent="0.3">
      <c r="A588" s="4">
        <v>3.40233123733924E-3</v>
      </c>
      <c r="B588" s="4">
        <v>131.01233376021813</v>
      </c>
      <c r="C588" s="6">
        <v>249.84893616893572</v>
      </c>
      <c r="E588">
        <f t="shared" si="24"/>
        <v>0.44574735562910445</v>
      </c>
      <c r="F588">
        <f t="shared" si="25"/>
        <v>0.85006884014354789</v>
      </c>
    </row>
    <row r="589" spans="1:6" x14ac:dyDescent="0.3">
      <c r="A589" s="4">
        <v>3.40233123733924E-3</v>
      </c>
      <c r="B589" s="4">
        <v>147.78666715904257</v>
      </c>
      <c r="C589" s="6">
        <v>298.73554145094369</v>
      </c>
      <c r="E589">
        <f t="shared" si="24"/>
        <v>0.50281919413746767</v>
      </c>
      <c r="F589">
        <f t="shared" si="25"/>
        <v>1.016397264381997</v>
      </c>
    </row>
    <row r="590" spans="1:6" x14ac:dyDescent="0.3">
      <c r="A590" s="4">
        <v>3.3308183346889564E-3</v>
      </c>
      <c r="B590" s="4">
        <v>132.22383749556718</v>
      </c>
      <c r="C590" s="6">
        <v>232.19098107017535</v>
      </c>
      <c r="E590">
        <f t="shared" si="24"/>
        <v>0.44041358221316829</v>
      </c>
      <c r="F590">
        <f t="shared" si="25"/>
        <v>0.77338597689795652</v>
      </c>
    </row>
    <row r="591" spans="1:6" x14ac:dyDescent="0.3">
      <c r="A591" s="4">
        <v>3.2649359569631997E-3</v>
      </c>
      <c r="B591" s="4">
        <v>68.051599084394937</v>
      </c>
      <c r="C591" s="6">
        <v>96.761185621626737</v>
      </c>
      <c r="E591">
        <f t="shared" si="24"/>
        <v>0.22218411277948499</v>
      </c>
      <c r="F591">
        <f t="shared" si="25"/>
        <v>0.31591907417443971</v>
      </c>
    </row>
    <row r="592" spans="1:6" x14ac:dyDescent="0.3">
      <c r="A592" s="4">
        <v>3.2040834926192474E-3</v>
      </c>
      <c r="B592" s="4">
        <v>409.63489893331518</v>
      </c>
      <c r="C592" s="6">
        <v>678.70620701843927</v>
      </c>
      <c r="E592">
        <f t="shared" si="24"/>
        <v>1.312504417672989</v>
      </c>
      <c r="F592">
        <f t="shared" si="25"/>
        <v>2.174631354246003</v>
      </c>
    </row>
    <row r="593" spans="1:6" x14ac:dyDescent="0.3">
      <c r="A593" s="4">
        <v>3.202756789050909E-3</v>
      </c>
      <c r="B593" s="4">
        <v>132.54754418332357</v>
      </c>
      <c r="C593" s="6">
        <v>234.37050935753933</v>
      </c>
      <c r="E593">
        <f t="shared" si="24"/>
        <v>0.42451754700516486</v>
      </c>
      <c r="F593">
        <f t="shared" si="25"/>
        <v>0.75063173999817867</v>
      </c>
    </row>
    <row r="594" spans="1:6" x14ac:dyDescent="0.3">
      <c r="A594" s="4">
        <v>3.1925465359563532E-3</v>
      </c>
      <c r="B594" s="4">
        <v>203.38326720024298</v>
      </c>
      <c r="C594" s="6">
        <v>414.00645986956818</v>
      </c>
      <c r="E594">
        <f t="shared" si="24"/>
        <v>0.64931054517162112</v>
      </c>
      <c r="F594">
        <f t="shared" si="25"/>
        <v>1.3217348893201428</v>
      </c>
    </row>
    <row r="595" spans="1:6" x14ac:dyDescent="0.3">
      <c r="A595" s="4">
        <v>3.1656765236220963E-3</v>
      </c>
      <c r="B595" s="4">
        <v>113.25477450566288</v>
      </c>
      <c r="C595" s="6">
        <v>191.08976795467348</v>
      </c>
      <c r="E595">
        <f t="shared" si="24"/>
        <v>0.35852798084069126</v>
      </c>
      <c r="F595">
        <f t="shared" si="25"/>
        <v>0.60492839231850382</v>
      </c>
    </row>
    <row r="596" spans="1:6" x14ac:dyDescent="0.3">
      <c r="A596" s="4">
        <v>3.1322245858973474E-3</v>
      </c>
      <c r="B596" s="4">
        <v>158.32075252974033</v>
      </c>
      <c r="C596" s="6">
        <v>225.11131083728725</v>
      </c>
      <c r="E596">
        <f t="shared" si="24"/>
        <v>0.49589615353142236</v>
      </c>
      <c r="F596">
        <f t="shared" si="25"/>
        <v>0.70509918236813107</v>
      </c>
    </row>
    <row r="597" spans="1:6" x14ac:dyDescent="0.3">
      <c r="A597" s="4">
        <v>3.1288405211853387E-3</v>
      </c>
      <c r="B597" s="4">
        <v>110.42495539664407</v>
      </c>
      <c r="C597" s="6">
        <v>151.76269864198755</v>
      </c>
      <c r="E597">
        <f t="shared" si="24"/>
        <v>0.3455020749951036</v>
      </c>
      <c r="F597">
        <f t="shared" si="25"/>
        <v>0.47484128111548984</v>
      </c>
    </row>
    <row r="598" spans="1:6" x14ac:dyDescent="0.3">
      <c r="A598" s="4">
        <v>3.1068336693351739E-3</v>
      </c>
      <c r="B598" s="4">
        <v>140.94182904813644</v>
      </c>
      <c r="C598" s="6">
        <v>285.09365784245421</v>
      </c>
      <c r="E598">
        <f t="shared" si="24"/>
        <v>0.43788281990443256</v>
      </c>
      <c r="F598">
        <f t="shared" si="25"/>
        <v>0.88573857509885856</v>
      </c>
    </row>
    <row r="599" spans="1:6" x14ac:dyDescent="0.3">
      <c r="A599" s="4">
        <v>3.0913025925656257E-3</v>
      </c>
      <c r="B599" s="4">
        <v>152.76775480780148</v>
      </c>
      <c r="C599" s="6">
        <v>266.58409184560833</v>
      </c>
      <c r="E599">
        <f t="shared" si="24"/>
        <v>0.47225135649778655</v>
      </c>
      <c r="F599">
        <f t="shared" si="25"/>
        <v>0.82409209425908192</v>
      </c>
    </row>
    <row r="600" spans="1:6" x14ac:dyDescent="0.3">
      <c r="A600" s="4">
        <v>3.0150290403980762E-3</v>
      </c>
      <c r="B600" s="4">
        <v>170.28952959425629</v>
      </c>
      <c r="C600" s="6">
        <v>298.59476228731421</v>
      </c>
      <c r="E600">
        <f t="shared" si="24"/>
        <v>0.51342787700241033</v>
      </c>
      <c r="F600">
        <f t="shared" si="25"/>
        <v>0.9002718796070126</v>
      </c>
    </row>
    <row r="601" spans="1:6" x14ac:dyDescent="0.3">
      <c r="A601" s="4">
        <v>3.0109775184428145E-3</v>
      </c>
      <c r="B601" s="4">
        <v>90.739854501451987</v>
      </c>
      <c r="C601" s="6">
        <v>135.82425738502735</v>
      </c>
      <c r="E601">
        <f t="shared" si="24"/>
        <v>0.27321566193064395</v>
      </c>
      <c r="F601">
        <f t="shared" si="25"/>
        <v>0.40896378544550777</v>
      </c>
    </row>
    <row r="602" spans="1:6" x14ac:dyDescent="0.3">
      <c r="A602" s="4">
        <v>3.0022648493286397E-3</v>
      </c>
      <c r="B602" s="4">
        <v>103.53204174420411</v>
      </c>
      <c r="C602" s="6">
        <v>151.27492257298968</v>
      </c>
      <c r="E602">
        <f t="shared" si="24"/>
        <v>0.31083060970784937</v>
      </c>
      <c r="F602">
        <f t="shared" si="25"/>
        <v>0.45416738262579848</v>
      </c>
    </row>
    <row r="603" spans="1:6" x14ac:dyDescent="0.3">
      <c r="A603" s="4">
        <v>2.9893691671531997E-3</v>
      </c>
      <c r="B603" s="4">
        <v>196.3790955771189</v>
      </c>
      <c r="C603" s="6">
        <v>356.98004729027252</v>
      </c>
      <c r="E603">
        <f t="shared" si="24"/>
        <v>0.5870496133916705</v>
      </c>
      <c r="F603">
        <f t="shared" si="25"/>
        <v>1.0671451466584319</v>
      </c>
    </row>
    <row r="604" spans="1:6" x14ac:dyDescent="0.3">
      <c r="A604" s="4">
        <v>2.9508795478250249E-3</v>
      </c>
      <c r="B604" s="4">
        <v>174.4749103562057</v>
      </c>
      <c r="C604" s="6">
        <v>299.86268454084035</v>
      </c>
      <c r="E604">
        <f t="shared" si="24"/>
        <v>0.51485444457873197</v>
      </c>
      <c r="F604">
        <f t="shared" si="25"/>
        <v>0.88485866296747306</v>
      </c>
    </row>
    <row r="605" spans="1:6" x14ac:dyDescent="0.3">
      <c r="A605" s="4">
        <v>2.9472005298885051E-3</v>
      </c>
      <c r="B605" s="4">
        <v>136.86046534292262</v>
      </c>
      <c r="C605" s="6">
        <v>225.72726681500669</v>
      </c>
      <c r="E605">
        <f t="shared" si="24"/>
        <v>0.40335523597944895</v>
      </c>
      <c r="F605">
        <f t="shared" si="25"/>
        <v>0.66526352036747172</v>
      </c>
    </row>
    <row r="606" spans="1:6" x14ac:dyDescent="0.3">
      <c r="A606" s="4">
        <v>2.9154247927181132E-3</v>
      </c>
      <c r="B606" s="4">
        <v>101.83426494708469</v>
      </c>
      <c r="C606" s="6">
        <v>173.93687555815103</v>
      </c>
      <c r="E606">
        <f t="shared" si="24"/>
        <v>0.29689014077495579</v>
      </c>
      <c r="F606">
        <f t="shared" si="25"/>
        <v>0.50709987937015866</v>
      </c>
    </row>
    <row r="607" spans="1:6" x14ac:dyDescent="0.3">
      <c r="A607" s="4">
        <v>2.8544600259010622E-3</v>
      </c>
      <c r="B607" s="4">
        <v>401.18704450310344</v>
      </c>
      <c r="C607" s="6">
        <v>655.67641003721553</v>
      </c>
      <c r="E607">
        <f t="shared" si="24"/>
        <v>1.1451723814434993</v>
      </c>
      <c r="F607">
        <f t="shared" si="25"/>
        <v>1.8716021023775458</v>
      </c>
    </row>
    <row r="608" spans="1:6" x14ac:dyDescent="0.3">
      <c r="A608" s="4">
        <v>2.7421172517279047E-3</v>
      </c>
      <c r="B608" s="4">
        <v>157.1554728002493</v>
      </c>
      <c r="C608" s="6">
        <v>305.9002096869516</v>
      </c>
      <c r="E608">
        <f t="shared" si="24"/>
        <v>0.43093873316901909</v>
      </c>
      <c r="F608">
        <f t="shared" si="25"/>
        <v>0.83881424228977353</v>
      </c>
    </row>
    <row r="609" spans="1:6" x14ac:dyDescent="0.3">
      <c r="A609" s="4">
        <v>2.7327710035933706E-3</v>
      </c>
      <c r="B609" s="4">
        <v>158.85530608843078</v>
      </c>
      <c r="C609" s="6">
        <v>272.69175391646934</v>
      </c>
      <c r="E609">
        <f t="shared" si="24"/>
        <v>0.43411517424541307</v>
      </c>
      <c r="F609">
        <f t="shared" si="25"/>
        <v>0.7452041180219463</v>
      </c>
    </row>
    <row r="610" spans="1:6" x14ac:dyDescent="0.3">
      <c r="A610" s="4">
        <v>2.7049403306591557E-3</v>
      </c>
      <c r="B610" s="4">
        <v>122.91033771202017</v>
      </c>
      <c r="C610" s="6">
        <v>197.57031532172778</v>
      </c>
      <c r="E610">
        <f t="shared" si="24"/>
        <v>0.33246512953218033</v>
      </c>
      <c r="F610">
        <f t="shared" si="25"/>
        <v>0.53441591405478794</v>
      </c>
    </row>
    <row r="611" spans="1:6" x14ac:dyDescent="0.3">
      <c r="A611" s="4">
        <v>2.7006640489162237E-3</v>
      </c>
      <c r="B611" s="4">
        <v>158.04096783322319</v>
      </c>
      <c r="C611" s="6">
        <v>309.67208434669726</v>
      </c>
      <c r="E611">
        <f t="shared" si="24"/>
        <v>0.42681556008311122</v>
      </c>
      <c r="F611">
        <f t="shared" si="25"/>
        <v>0.83632026514807778</v>
      </c>
    </row>
    <row r="612" spans="1:6" x14ac:dyDescent="0.3">
      <c r="A612" s="4">
        <v>2.5863377391033282E-3</v>
      </c>
      <c r="B612" s="4">
        <v>98.531199319264033</v>
      </c>
      <c r="C612" s="6">
        <v>180.99777422774997</v>
      </c>
      <c r="E612">
        <f t="shared" si="24"/>
        <v>0.25483495927852473</v>
      </c>
      <c r="F612">
        <f t="shared" si="25"/>
        <v>0.46812137417893351</v>
      </c>
    </row>
    <row r="613" spans="1:6" x14ac:dyDescent="0.3">
      <c r="A613" s="4">
        <v>2.5525620794724091E-3</v>
      </c>
      <c r="B613" s="4">
        <v>133.48880649472542</v>
      </c>
      <c r="C613" s="6">
        <v>213.05289504349349</v>
      </c>
      <c r="E613">
        <f t="shared" si="24"/>
        <v>0.34073846549246634</v>
      </c>
      <c r="F613">
        <f t="shared" si="25"/>
        <v>0.54383074080983662</v>
      </c>
    </row>
    <row r="614" spans="1:6" x14ac:dyDescent="0.3">
      <c r="A614" s="4">
        <v>2.544202503941051E-3</v>
      </c>
      <c r="B614" s="4">
        <v>137.71951774934647</v>
      </c>
      <c r="C614" s="6">
        <v>241.4374758664039</v>
      </c>
      <c r="E614">
        <f t="shared" si="24"/>
        <v>0.35038634189944129</v>
      </c>
      <c r="F614">
        <f t="shared" si="25"/>
        <v>0.6142658306445119</v>
      </c>
    </row>
    <row r="615" spans="1:6" x14ac:dyDescent="0.3">
      <c r="A615" s="4">
        <v>2.5306561274192063E-3</v>
      </c>
      <c r="B615" s="4">
        <v>151.12308988206641</v>
      </c>
      <c r="C615" s="6">
        <v>265.11171320953162</v>
      </c>
      <c r="E615">
        <f t="shared" si="24"/>
        <v>0.38244057340457482</v>
      </c>
      <c r="F615">
        <f t="shared" si="25"/>
        <v>0.67090658148430449</v>
      </c>
    </row>
    <row r="616" spans="1:6" x14ac:dyDescent="0.3">
      <c r="A616" s="4">
        <v>2.5080704890569905E-3</v>
      </c>
      <c r="B616" s="4">
        <v>165.57782436938413</v>
      </c>
      <c r="C616" s="6">
        <v>318.36783383913303</v>
      </c>
      <c r="E616">
        <f t="shared" si="24"/>
        <v>0.41528085494311373</v>
      </c>
      <c r="F616">
        <f t="shared" si="25"/>
        <v>0.79848896871692909</v>
      </c>
    </row>
    <row r="617" spans="1:6" x14ac:dyDescent="0.3">
      <c r="A617" s="4">
        <v>2.4376830297114793E-3</v>
      </c>
      <c r="B617" s="4">
        <v>180.33930957792728</v>
      </c>
      <c r="C617" s="6">
        <v>315.57460887102781</v>
      </c>
      <c r="E617">
        <f t="shared" si="24"/>
        <v>0.43961007454799816</v>
      </c>
      <c r="F617">
        <f t="shared" si="25"/>
        <v>0.76927086865274219</v>
      </c>
    </row>
    <row r="618" spans="1:6" x14ac:dyDescent="0.3">
      <c r="A618" s="4">
        <v>2.4214035452132521E-3</v>
      </c>
      <c r="B618" s="4">
        <v>128.30225263401059</v>
      </c>
      <c r="C618" s="6">
        <v>244.03795723714643</v>
      </c>
      <c r="E618">
        <f t="shared" si="24"/>
        <v>0.31067152938683956</v>
      </c>
      <c r="F618">
        <f t="shared" si="25"/>
        <v>0.59091437482062636</v>
      </c>
    </row>
    <row r="619" spans="1:6" x14ac:dyDescent="0.3">
      <c r="A619" s="4">
        <v>2.4190556659959839E-3</v>
      </c>
      <c r="B619" s="4">
        <v>122.99346249458981</v>
      </c>
      <c r="C619" s="6">
        <v>218.43928082184442</v>
      </c>
      <c r="E619">
        <f t="shared" si="24"/>
        <v>0.29752803232800201</v>
      </c>
      <c r="F619">
        <f t="shared" si="25"/>
        <v>0.5284167799481706</v>
      </c>
    </row>
    <row r="620" spans="1:6" x14ac:dyDescent="0.3">
      <c r="A620" s="4">
        <v>2.3656499092794547E-3</v>
      </c>
      <c r="B620" s="4">
        <v>120.78742993536686</v>
      </c>
      <c r="C620" s="6">
        <v>195.44740362519758</v>
      </c>
      <c r="E620">
        <f t="shared" si="24"/>
        <v>0.28574077266869913</v>
      </c>
      <c r="F620">
        <f t="shared" si="25"/>
        <v>0.46236013265485365</v>
      </c>
    </row>
    <row r="621" spans="1:6" x14ac:dyDescent="0.3">
      <c r="A621" s="4">
        <v>2.3611974665982416E-3</v>
      </c>
      <c r="B621" s="4">
        <v>118.81604398141982</v>
      </c>
      <c r="C621" s="6">
        <v>221.27407527891319</v>
      </c>
      <c r="E621">
        <f t="shared" si="24"/>
        <v>0.28054814204015371</v>
      </c>
      <c r="F621">
        <f t="shared" si="25"/>
        <v>0.52247178597243837</v>
      </c>
    </row>
    <row r="622" spans="1:6" x14ac:dyDescent="0.3">
      <c r="A622" s="4">
        <v>2.3270262108781026E-3</v>
      </c>
      <c r="B622" s="4">
        <v>131.1923984462619</v>
      </c>
      <c r="C622" s="6">
        <v>250.02901653448691</v>
      </c>
      <c r="E622">
        <f t="shared" si="24"/>
        <v>0.30528814985241509</v>
      </c>
      <c r="F622">
        <f t="shared" si="25"/>
        <v>0.58182407495582555</v>
      </c>
    </row>
    <row r="623" spans="1:6" x14ac:dyDescent="0.3">
      <c r="A623" s="4">
        <v>2.3270262108781026E-3</v>
      </c>
      <c r="B623" s="4">
        <v>147.96673184508637</v>
      </c>
      <c r="C623" s="6">
        <v>298.91562181649488</v>
      </c>
      <c r="E623">
        <f t="shared" si="24"/>
        <v>0.34432246334148764</v>
      </c>
      <c r="F623">
        <f t="shared" si="25"/>
        <v>0.69558448680790996</v>
      </c>
    </row>
    <row r="624" spans="1:6" x14ac:dyDescent="0.3">
      <c r="A624" s="4">
        <v>2.2501005896629067E-3</v>
      </c>
      <c r="B624" s="4">
        <v>172.797502069095</v>
      </c>
      <c r="C624" s="6">
        <v>371.88463042236913</v>
      </c>
      <c r="E624">
        <f t="shared" si="24"/>
        <v>0.38881176129794803</v>
      </c>
      <c r="F624">
        <f t="shared" si="25"/>
        <v>0.8367778261999449</v>
      </c>
    </row>
    <row r="625" spans="1:6" x14ac:dyDescent="0.3">
      <c r="A625" s="4">
        <v>2.1503508260138915E-3</v>
      </c>
      <c r="B625" s="4">
        <v>131.06803499459133</v>
      </c>
      <c r="C625" s="6">
        <v>249.90464524306265</v>
      </c>
      <c r="E625">
        <f t="shared" si="24"/>
        <v>0.28184225731463708</v>
      </c>
      <c r="F625">
        <f t="shared" si="25"/>
        <v>0.53738266032312831</v>
      </c>
    </row>
    <row r="626" spans="1:6" x14ac:dyDescent="0.3">
      <c r="A626" s="4">
        <v>2.1503508260138915E-3</v>
      </c>
      <c r="B626" s="4">
        <v>147.84236839341577</v>
      </c>
      <c r="C626" s="6">
        <v>298.79125052507061</v>
      </c>
      <c r="E626">
        <f t="shared" si="24"/>
        <v>0.31791295899463162</v>
      </c>
      <c r="F626">
        <f t="shared" si="25"/>
        <v>0.6425060123723092</v>
      </c>
    </row>
    <row r="627" spans="1:6" x14ac:dyDescent="0.3">
      <c r="A627" s="4">
        <v>2.1264571028041246E-3</v>
      </c>
      <c r="B627" s="4">
        <v>161.0514273760983</v>
      </c>
      <c r="C627" s="6">
        <v>318.27720085690203</v>
      </c>
      <c r="E627">
        <f t="shared" si="24"/>
        <v>0.34246895166064689</v>
      </c>
      <c r="F627">
        <f t="shared" si="25"/>
        <v>0.67680281442277435</v>
      </c>
    </row>
    <row r="628" spans="1:6" x14ac:dyDescent="0.3">
      <c r="A628" s="4">
        <v>2.0735952857648954E-3</v>
      </c>
      <c r="B628" s="4">
        <v>125.56112727494077</v>
      </c>
      <c r="C628" s="6">
        <v>211.90598326773465</v>
      </c>
      <c r="E628">
        <f t="shared" si="24"/>
        <v>0.26036296159264322</v>
      </c>
      <c r="F628">
        <f t="shared" si="25"/>
        <v>0.43940724792934938</v>
      </c>
    </row>
    <row r="629" spans="1:6" x14ac:dyDescent="0.3">
      <c r="A629" s="4">
        <v>2.0397291305016552E-3</v>
      </c>
      <c r="B629" s="4">
        <v>168.77784832444365</v>
      </c>
      <c r="C629" s="6">
        <v>337.93053914415054</v>
      </c>
      <c r="E629">
        <f t="shared" si="24"/>
        <v>0.3442610938107577</v>
      </c>
      <c r="F629">
        <f t="shared" si="25"/>
        <v>0.68928676477845374</v>
      </c>
    </row>
    <row r="630" spans="1:6" x14ac:dyDescent="0.3">
      <c r="A630" s="4">
        <v>2.0357725120447867E-3</v>
      </c>
      <c r="B630" s="4">
        <v>139.46830702676451</v>
      </c>
      <c r="C630" s="6">
        <v>265.05153673836622</v>
      </c>
      <c r="E630">
        <f t="shared" si="24"/>
        <v>0.28392574574650997</v>
      </c>
      <c r="F630">
        <f t="shared" si="25"/>
        <v>0.53958463276719493</v>
      </c>
    </row>
    <row r="631" spans="1:6" x14ac:dyDescent="0.3">
      <c r="A631" s="4">
        <v>2.026848315836105E-3</v>
      </c>
      <c r="B631" s="4">
        <v>116.57398671006347</v>
      </c>
      <c r="C631" s="6">
        <v>199.20011236628355</v>
      </c>
      <c r="E631">
        <f t="shared" si="24"/>
        <v>0.23627778863359261</v>
      </c>
      <c r="F631">
        <f t="shared" si="25"/>
        <v>0.40374841226396468</v>
      </c>
    </row>
    <row r="632" spans="1:6" x14ac:dyDescent="0.3">
      <c r="A632" s="4">
        <v>2.0178361542093626E-3</v>
      </c>
      <c r="B632" s="4">
        <v>139.1372753841998</v>
      </c>
      <c r="C632" s="6">
        <v>257.79043849575885</v>
      </c>
      <c r="E632">
        <f t="shared" si="24"/>
        <v>0.2807562246684227</v>
      </c>
      <c r="F632">
        <f t="shared" si="25"/>
        <v>0.52017886700622729</v>
      </c>
    </row>
    <row r="633" spans="1:6" x14ac:dyDescent="0.3">
      <c r="A633" s="4">
        <v>1.9887388598363032E-3</v>
      </c>
      <c r="B633" s="4">
        <v>169.59628088743597</v>
      </c>
      <c r="C633" s="6">
        <v>292.8124628923544</v>
      </c>
      <c r="E633">
        <f t="shared" si="24"/>
        <v>0.33728271428455681</v>
      </c>
      <c r="F633">
        <f t="shared" si="25"/>
        <v>0.58232752359840068</v>
      </c>
    </row>
    <row r="634" spans="1:6" x14ac:dyDescent="0.3">
      <c r="A634" s="4">
        <v>1.9817328457065742E-3</v>
      </c>
      <c r="B634" s="4">
        <v>139.34396666076157</v>
      </c>
      <c r="C634" s="6">
        <v>238.8056400304562</v>
      </c>
      <c r="E634">
        <f t="shared" si="24"/>
        <v>0.276142515582673</v>
      </c>
      <c r="F634">
        <f t="shared" si="25"/>
        <v>0.47324898058833575</v>
      </c>
    </row>
    <row r="635" spans="1:6" x14ac:dyDescent="0.3">
      <c r="A635" s="4">
        <v>1.9535374217412027E-3</v>
      </c>
      <c r="B635" s="4">
        <v>149.76494487403517</v>
      </c>
      <c r="C635" s="6">
        <v>273.73386375456846</v>
      </c>
      <c r="E635">
        <f t="shared" si="24"/>
        <v>0.29257142427643601</v>
      </c>
      <c r="F635">
        <f t="shared" si="25"/>
        <v>0.53474934644235728</v>
      </c>
    </row>
    <row r="636" spans="1:6" x14ac:dyDescent="0.3">
      <c r="A636" s="4">
        <v>1.9417903108660539E-3</v>
      </c>
      <c r="B636" s="4">
        <v>159.98819721899622</v>
      </c>
      <c r="C636" s="6">
        <v>294.68404545589794</v>
      </c>
      <c r="E636">
        <f t="shared" si="24"/>
        <v>0.31066353121277424</v>
      </c>
      <c r="F636">
        <f t="shared" si="25"/>
        <v>0.57221462423307445</v>
      </c>
    </row>
    <row r="637" spans="1:6" x14ac:dyDescent="0.3">
      <c r="A637" s="4">
        <v>1.8580753180685861E-3</v>
      </c>
      <c r="B637" s="4">
        <v>92.387269353806261</v>
      </c>
      <c r="C637" s="6">
        <v>143.23335989566533</v>
      </c>
      <c r="E637">
        <f t="shared" si="24"/>
        <v>0.17166250489006171</v>
      </c>
      <c r="F637">
        <f t="shared" si="25"/>
        <v>0.26613837074617064</v>
      </c>
    </row>
    <row r="638" spans="1:6" x14ac:dyDescent="0.3">
      <c r="A638" s="4">
        <v>1.8452682470524451E-3</v>
      </c>
      <c r="B638" s="4">
        <v>158.81387735992772</v>
      </c>
      <c r="C638" s="6">
        <v>228.88754598994058</v>
      </c>
      <c r="E638">
        <f t="shared" si="24"/>
        <v>0.29305420508355579</v>
      </c>
      <c r="F638">
        <f t="shared" si="25"/>
        <v>0.42235892076099357</v>
      </c>
    </row>
    <row r="639" spans="1:6" x14ac:dyDescent="0.3">
      <c r="A639" s="4">
        <v>1.8421139830024913E-3</v>
      </c>
      <c r="B639" s="4">
        <v>161.13921038138693</v>
      </c>
      <c r="C639" s="6">
        <v>242.51171123994578</v>
      </c>
      <c r="E639">
        <f t="shared" si="24"/>
        <v>0.29683679265353308</v>
      </c>
      <c r="F639">
        <f t="shared" si="25"/>
        <v>0.44673421431696658</v>
      </c>
    </row>
    <row r="640" spans="1:6" x14ac:dyDescent="0.3">
      <c r="A640" s="4">
        <v>1.746264545545273E-3</v>
      </c>
      <c r="B640" s="4">
        <v>119.70180433118365</v>
      </c>
      <c r="C640" s="6">
        <v>202.32793390728057</v>
      </c>
      <c r="E640">
        <f t="shared" si="24"/>
        <v>0.2090310169413436</v>
      </c>
      <c r="F640">
        <f t="shared" si="25"/>
        <v>0.35331809755571131</v>
      </c>
    </row>
    <row r="641" spans="1:6" x14ac:dyDescent="0.3">
      <c r="A641" s="4">
        <v>1.5846840578888077E-3</v>
      </c>
      <c r="B641" s="4">
        <v>131.09308739509638</v>
      </c>
      <c r="C641" s="6">
        <v>249.92968980381397</v>
      </c>
      <c r="E641">
        <f t="shared" si="24"/>
        <v>0.20774112569443343</v>
      </c>
      <c r="F641">
        <f t="shared" si="25"/>
        <v>0.39605959502519889</v>
      </c>
    </row>
    <row r="642" spans="1:6" x14ac:dyDescent="0.3">
      <c r="A642" s="4">
        <v>1.5846840578888077E-3</v>
      </c>
      <c r="B642" s="4">
        <v>147.86742079392084</v>
      </c>
      <c r="C642" s="6">
        <v>298.81629508582193</v>
      </c>
      <c r="E642">
        <f t="shared" si="24"/>
        <v>0.23432314441326235</v>
      </c>
      <c r="F642">
        <f t="shared" si="25"/>
        <v>0.4735294190598997</v>
      </c>
    </row>
    <row r="643" spans="1:6" x14ac:dyDescent="0.3">
      <c r="A643" s="4">
        <v>1.5733683221696992E-3</v>
      </c>
      <c r="B643" s="4">
        <v>125.2769378685728</v>
      </c>
      <c r="C643" s="6">
        <v>208.21943286609149</v>
      </c>
      <c r="E643">
        <f t="shared" si="24"/>
        <v>0.19710676554083403</v>
      </c>
      <c r="F643">
        <f t="shared" si="25"/>
        <v>0.32760585973164869</v>
      </c>
    </row>
    <row r="644" spans="1:6" x14ac:dyDescent="0.3">
      <c r="A644" s="4">
        <v>1.5662266314393491E-3</v>
      </c>
      <c r="B644" s="4">
        <v>113.24131489973425</v>
      </c>
      <c r="C644" s="6">
        <v>169.99584448863484</v>
      </c>
      <c r="E644">
        <f t="shared" ref="E644:E707" si="26">A644*B644</f>
        <v>0.17736156317517335</v>
      </c>
      <c r="F644">
        <f t="shared" ref="F644:F707" si="27">C644*A644</f>
        <v>0.26625201887212202</v>
      </c>
    </row>
    <row r="645" spans="1:6" x14ac:dyDescent="0.3">
      <c r="A645" s="4">
        <v>1.5543907838946325E-3</v>
      </c>
      <c r="B645" s="4">
        <v>143.687447804757</v>
      </c>
      <c r="C645" s="6">
        <v>283.16902961226231</v>
      </c>
      <c r="E645">
        <f t="shared" si="26"/>
        <v>0.22334644462905531</v>
      </c>
      <c r="F645">
        <f t="shared" si="27"/>
        <v>0.44015532991368678</v>
      </c>
    </row>
    <row r="646" spans="1:6" x14ac:dyDescent="0.3">
      <c r="A646" s="4">
        <v>1.5471172696379654E-3</v>
      </c>
      <c r="B646" s="4">
        <v>133.51968110648085</v>
      </c>
      <c r="C646" s="6">
        <v>228.49855419107215</v>
      </c>
      <c r="E646">
        <f t="shared" si="26"/>
        <v>0.20657060447639047</v>
      </c>
      <c r="F646">
        <f t="shared" si="27"/>
        <v>0.35351405927631419</v>
      </c>
    </row>
    <row r="647" spans="1:6" x14ac:dyDescent="0.3">
      <c r="A647" s="4">
        <v>1.5409751081278955E-3</v>
      </c>
      <c r="B647" s="4">
        <v>137.68529709765846</v>
      </c>
      <c r="C647" s="6">
        <v>248.67902082950206</v>
      </c>
      <c r="E647">
        <f t="shared" si="26"/>
        <v>0.21216961558268566</v>
      </c>
      <c r="F647">
        <f t="shared" si="27"/>
        <v>0.38320818101188114</v>
      </c>
    </row>
    <row r="648" spans="1:6" x14ac:dyDescent="0.3">
      <c r="A648" s="4">
        <v>1.5086351309037127E-3</v>
      </c>
      <c r="B648" s="4">
        <v>124.23128431304653</v>
      </c>
      <c r="C648" s="6">
        <v>201.77764154952595</v>
      </c>
      <c r="E648">
        <f t="shared" si="26"/>
        <v>0.1874196798719493</v>
      </c>
      <c r="F648">
        <f t="shared" si="27"/>
        <v>0.30440883867251151</v>
      </c>
    </row>
    <row r="649" spans="1:6" x14ac:dyDescent="0.3">
      <c r="A649" s="4">
        <v>1.4825232574366964E-3</v>
      </c>
      <c r="B649" s="4">
        <v>164.23913678519634</v>
      </c>
      <c r="C649" s="6">
        <v>245.42819050684295</v>
      </c>
      <c r="E649">
        <f t="shared" si="26"/>
        <v>0.24348834006538042</v>
      </c>
      <c r="F649">
        <f t="shared" si="27"/>
        <v>0.36385300045699892</v>
      </c>
    </row>
    <row r="650" spans="1:6" x14ac:dyDescent="0.3">
      <c r="A650" s="4">
        <v>1.4722614869242534E-3</v>
      </c>
      <c r="B650" s="4">
        <v>437.09389407090788</v>
      </c>
      <c r="C650" s="6">
        <v>744.55437322811804</v>
      </c>
      <c r="E650">
        <f t="shared" si="26"/>
        <v>0.64351650641034697</v>
      </c>
      <c r="F650">
        <f t="shared" si="27"/>
        <v>1.0961787286247846</v>
      </c>
    </row>
    <row r="651" spans="1:6" x14ac:dyDescent="0.3">
      <c r="A651" s="4">
        <v>1.4699060125167307E-3</v>
      </c>
      <c r="B651" s="4">
        <v>190.32870276805892</v>
      </c>
      <c r="C651" s="6">
        <v>303.81347550980126</v>
      </c>
      <c r="E651">
        <f t="shared" si="26"/>
        <v>0.27976530455327953</v>
      </c>
      <c r="F651">
        <f t="shared" si="27"/>
        <v>0.44657725433546142</v>
      </c>
    </row>
    <row r="652" spans="1:6" x14ac:dyDescent="0.3">
      <c r="A652" s="4">
        <v>1.454391435800062E-3</v>
      </c>
      <c r="B652" s="4">
        <v>161.23149206214208</v>
      </c>
      <c r="C652" s="6">
        <v>318.45728122245316</v>
      </c>
      <c r="E652">
        <f t="shared" si="26"/>
        <v>0.23449370123644511</v>
      </c>
      <c r="F652">
        <f t="shared" si="27"/>
        <v>0.46316154247810781</v>
      </c>
    </row>
    <row r="653" spans="1:6" x14ac:dyDescent="0.3">
      <c r="A653" s="4">
        <v>1.4509802394968574E-3</v>
      </c>
      <c r="B653" s="4">
        <v>168.42451754714574</v>
      </c>
      <c r="C653" s="6">
        <v>246.69611276036912</v>
      </c>
      <c r="E653">
        <f t="shared" si="26"/>
        <v>0.24438064680770019</v>
      </c>
      <c r="F653">
        <f t="shared" si="27"/>
        <v>0.35795118477598414</v>
      </c>
    </row>
    <row r="654" spans="1:6" x14ac:dyDescent="0.3">
      <c r="A654" s="4">
        <v>1.4394007716873602E-3</v>
      </c>
      <c r="B654" s="4">
        <v>136.64521159665827</v>
      </c>
      <c r="C654" s="6">
        <v>233.38913534684627</v>
      </c>
      <c r="E654">
        <f t="shared" si="26"/>
        <v>0.19668722301961256</v>
      </c>
      <c r="F654">
        <f t="shared" si="27"/>
        <v>0.3359405015216963</v>
      </c>
    </row>
    <row r="655" spans="1:6" x14ac:dyDescent="0.3">
      <c r="A655" s="4">
        <v>1.435254899206484E-3</v>
      </c>
      <c r="B655" s="4">
        <v>171.1996396817201</v>
      </c>
      <c r="C655" s="6">
        <v>325.59661261037104</v>
      </c>
      <c r="E655">
        <f t="shared" si="26"/>
        <v>0.24571512159557354</v>
      </c>
      <c r="F655">
        <f t="shared" si="27"/>
        <v>0.46731413341407069</v>
      </c>
    </row>
    <row r="656" spans="1:6" x14ac:dyDescent="0.3">
      <c r="A656" s="4">
        <v>1.4107945930845744E-3</v>
      </c>
      <c r="B656" s="4">
        <v>182.55976101345067</v>
      </c>
      <c r="C656" s="6">
        <v>377.60198163865431</v>
      </c>
      <c r="E656">
        <f t="shared" si="26"/>
        <v>0.2575543237525883</v>
      </c>
      <c r="F656">
        <f t="shared" si="27"/>
        <v>0.53271883403383424</v>
      </c>
    </row>
    <row r="657" spans="1:6" x14ac:dyDescent="0.3">
      <c r="A657" s="4">
        <v>1.3788667242806696E-3</v>
      </c>
      <c r="B657" s="4">
        <v>114.80775807606778</v>
      </c>
      <c r="C657" s="6">
        <v>201.61600249062857</v>
      </c>
      <c r="E657">
        <f t="shared" si="26"/>
        <v>0.15830459730035518</v>
      </c>
      <c r="F657">
        <f t="shared" si="27"/>
        <v>0.27800159691681636</v>
      </c>
    </row>
    <row r="658" spans="1:6" x14ac:dyDescent="0.3">
      <c r="A658" s="4">
        <v>1.3472916639329924E-3</v>
      </c>
      <c r="B658" s="4">
        <v>140.98001130412626</v>
      </c>
      <c r="C658" s="6">
        <v>236.12371196511296</v>
      </c>
      <c r="E658">
        <f t="shared" si="26"/>
        <v>0.18994119401122836</v>
      </c>
      <c r="F658">
        <f t="shared" si="27"/>
        <v>0.31812750878751167</v>
      </c>
    </row>
    <row r="659" spans="1:6" x14ac:dyDescent="0.3">
      <c r="A659" s="4">
        <v>1.3439693161672039E-3</v>
      </c>
      <c r="B659" s="4">
        <v>161.10712861047151</v>
      </c>
      <c r="C659" s="6">
        <v>318.33290993102889</v>
      </c>
      <c r="E659">
        <f t="shared" si="26"/>
        <v>0.21652303746827717</v>
      </c>
      <c r="F659">
        <f t="shared" si="27"/>
        <v>0.42782966327352101</v>
      </c>
    </row>
    <row r="660" spans="1:6" x14ac:dyDescent="0.3">
      <c r="A660" s="4">
        <v>1.3437338466246729E-3</v>
      </c>
      <c r="B660" s="4">
        <v>152.80491327937082</v>
      </c>
      <c r="C660" s="6">
        <v>219.52518213599814</v>
      </c>
      <c r="E660">
        <f t="shared" si="26"/>
        <v>0.20532913390403851</v>
      </c>
      <c r="F660">
        <f t="shared" si="27"/>
        <v>0.29498341742258671</v>
      </c>
    </row>
    <row r="661" spans="1:6" x14ac:dyDescent="0.3">
      <c r="A661" s="4">
        <v>1.3194015850785945E-3</v>
      </c>
      <c r="B661" s="4">
        <v>122.10837653639325</v>
      </c>
      <c r="C661" s="6">
        <v>199.65472985299579</v>
      </c>
      <c r="E661">
        <f t="shared" si="26"/>
        <v>0.16110998555349113</v>
      </c>
      <c r="F661">
        <f t="shared" si="27"/>
        <v>0.26342476703648121</v>
      </c>
    </row>
    <row r="662" spans="1:6" x14ac:dyDescent="0.3">
      <c r="A662" s="4">
        <v>1.2992974111512012E-3</v>
      </c>
      <c r="B662" s="4">
        <v>129.19689678288859</v>
      </c>
      <c r="C662" s="6">
        <v>220.55866610799788</v>
      </c>
      <c r="E662">
        <f t="shared" si="26"/>
        <v>0.1678651935187761</v>
      </c>
      <c r="F662">
        <f t="shared" si="27"/>
        <v>0.28657130388108382</v>
      </c>
    </row>
    <row r="663" spans="1:6" x14ac:dyDescent="0.3">
      <c r="A663" s="4">
        <v>1.2956565892636718E-3</v>
      </c>
      <c r="B663" s="4">
        <v>153.61338361426857</v>
      </c>
      <c r="C663" s="6">
        <v>270.31610027884722</v>
      </c>
      <c r="E663">
        <f t="shared" si="26"/>
        <v>0.19903019267891522</v>
      </c>
      <c r="F663">
        <f t="shared" si="27"/>
        <v>0.35023683651034787</v>
      </c>
    </row>
    <row r="664" spans="1:6" x14ac:dyDescent="0.3">
      <c r="A664" s="4">
        <v>1.2912695838167565E-3</v>
      </c>
      <c r="B664" s="4">
        <v>124.08771703264001</v>
      </c>
      <c r="C664" s="6">
        <v>211.29267646338747</v>
      </c>
      <c r="E664">
        <f t="shared" si="26"/>
        <v>0.16023069472950852</v>
      </c>
      <c r="F664">
        <f t="shared" si="27"/>
        <v>0.27283580640040689</v>
      </c>
    </row>
    <row r="665" spans="1:6" x14ac:dyDescent="0.3">
      <c r="A665" s="4">
        <v>1.2610827798198443E-3</v>
      </c>
      <c r="B665" s="4">
        <v>247.15738188102242</v>
      </c>
      <c r="C665" s="6">
        <v>549.21632268410713</v>
      </c>
      <c r="E665">
        <f t="shared" si="26"/>
        <v>0.31168591819551456</v>
      </c>
      <c r="F665">
        <f t="shared" si="27"/>
        <v>0.69260724693290643</v>
      </c>
    </row>
    <row r="666" spans="1:6" x14ac:dyDescent="0.3">
      <c r="A666" s="4">
        <v>1.1986358131252928E-3</v>
      </c>
      <c r="B666" s="4">
        <v>174.2889167688673</v>
      </c>
      <c r="C666" s="6">
        <v>262.40803709055655</v>
      </c>
      <c r="E666">
        <f t="shared" si="26"/>
        <v>0.20890893746997771</v>
      </c>
      <c r="F666">
        <f t="shared" si="27"/>
        <v>0.31453167090865125</v>
      </c>
    </row>
    <row r="667" spans="1:6" x14ac:dyDescent="0.3">
      <c r="A667" s="4">
        <v>1.197725916881609E-3</v>
      </c>
      <c r="B667" s="4">
        <v>134.85398548347072</v>
      </c>
      <c r="C667" s="6">
        <v>239.68740714039677</v>
      </c>
      <c r="E667">
        <f t="shared" si="26"/>
        <v>0.16151811340832917</v>
      </c>
      <c r="F667">
        <f t="shared" si="27"/>
        <v>0.28707981948220723</v>
      </c>
    </row>
    <row r="668" spans="1:6" x14ac:dyDescent="0.3">
      <c r="A668" s="4">
        <v>1.1973406071774662E-3</v>
      </c>
      <c r="B668" s="4">
        <v>440.2939180259674</v>
      </c>
      <c r="C668" s="6">
        <v>764.11707853313567</v>
      </c>
      <c r="E668">
        <f t="shared" si="26"/>
        <v>0.52718178714575736</v>
      </c>
      <c r="F668">
        <f t="shared" si="27"/>
        <v>0.9149084067655362</v>
      </c>
    </row>
    <row r="669" spans="1:6" x14ac:dyDescent="0.3">
      <c r="A669" s="4">
        <v>1.1431507682573283E-3</v>
      </c>
      <c r="B669" s="4">
        <v>133.36979697401983</v>
      </c>
      <c r="C669" s="6">
        <v>202.01496056033142</v>
      </c>
      <c r="E669">
        <f t="shared" si="26"/>
        <v>0.15246178587317469</v>
      </c>
      <c r="F669">
        <f t="shared" si="27"/>
        <v>0.23093355736401674</v>
      </c>
    </row>
    <row r="670" spans="1:6" x14ac:dyDescent="0.3">
      <c r="A670" s="4">
        <v>1.1369721155460866E-3</v>
      </c>
      <c r="B670" s="4">
        <v>149.57642410633241</v>
      </c>
      <c r="C670" s="6">
        <v>255.36712085058704</v>
      </c>
      <c r="E670">
        <f t="shared" si="26"/>
        <v>0.17006422335199542</v>
      </c>
      <c r="F670">
        <f t="shared" si="27"/>
        <v>0.29034529563440509</v>
      </c>
    </row>
    <row r="671" spans="1:6" x14ac:dyDescent="0.3">
      <c r="A671" s="4">
        <v>1.1349085330039088E-3</v>
      </c>
      <c r="B671" s="4">
        <v>130.50124678622669</v>
      </c>
      <c r="C671" s="6">
        <v>239.26925463864299</v>
      </c>
      <c r="E671">
        <f t="shared" si="26"/>
        <v>0.14810697854533761</v>
      </c>
      <c r="F671">
        <f t="shared" si="27"/>
        <v>0.27154871877488101</v>
      </c>
    </row>
    <row r="672" spans="1:6" x14ac:dyDescent="0.3">
      <c r="A672" s="4">
        <v>1.1288547875665245E-3</v>
      </c>
      <c r="B672" s="4">
        <v>91.889018319635554</v>
      </c>
      <c r="C672" s="6">
        <v>128.28405457947133</v>
      </c>
      <c r="E672">
        <f t="shared" si="26"/>
        <v>0.10372935825490867</v>
      </c>
      <c r="F672">
        <f t="shared" si="27"/>
        <v>0.14481406918048154</v>
      </c>
    </row>
    <row r="673" spans="1:6" x14ac:dyDescent="0.3">
      <c r="A673" s="4">
        <v>1.1242145660617098E-3</v>
      </c>
      <c r="B673" s="4">
        <v>137.77985563622502</v>
      </c>
      <c r="C673" s="6">
        <v>242.72757139093008</v>
      </c>
      <c r="E673">
        <f t="shared" si="26"/>
        <v>0.15489412061612373</v>
      </c>
      <c r="F673">
        <f t="shared" si="27"/>
        <v>0.27287787134246716</v>
      </c>
    </row>
    <row r="674" spans="1:6" x14ac:dyDescent="0.3">
      <c r="A674" s="4">
        <v>1.0854531742552354E-3</v>
      </c>
      <c r="B674" s="4">
        <v>92.212725007391938</v>
      </c>
      <c r="C674" s="6">
        <v>130.46358286683534</v>
      </c>
      <c r="E674">
        <f t="shared" si="26"/>
        <v>0.1000925950659987</v>
      </c>
      <c r="F674">
        <f t="shared" si="27"/>
        <v>0.14161211014751734</v>
      </c>
    </row>
    <row r="675" spans="1:6" x14ac:dyDescent="0.3">
      <c r="A675" s="4">
        <v>1.0513725646887906E-3</v>
      </c>
      <c r="B675" s="4">
        <v>148.661774108157</v>
      </c>
      <c r="C675" s="6">
        <v>251.56609122563981</v>
      </c>
      <c r="E675">
        <f t="shared" si="26"/>
        <v>0.15629891071527868</v>
      </c>
      <c r="F675">
        <f t="shared" si="27"/>
        <v>0.2644896865206352</v>
      </c>
    </row>
    <row r="676" spans="1:6" x14ac:dyDescent="0.3">
      <c r="A676" s="4">
        <v>1.035251415487437E-3</v>
      </c>
      <c r="B676" s="4">
        <v>196.00075999576435</v>
      </c>
      <c r="C676" s="6">
        <v>292.08391206400813</v>
      </c>
      <c r="E676">
        <f t="shared" si="26"/>
        <v>0.20291006422222849</v>
      </c>
      <c r="F676">
        <f t="shared" si="27"/>
        <v>0.30238028340537249</v>
      </c>
    </row>
    <row r="677" spans="1:6" x14ac:dyDescent="0.3">
      <c r="A677" s="4">
        <v>1.0131787571481254E-3</v>
      </c>
      <c r="B677" s="4">
        <v>158.8721531731677</v>
      </c>
      <c r="C677" s="6">
        <v>298.91875235861272</v>
      </c>
      <c r="E677">
        <f t="shared" si="26"/>
        <v>0.16096589069743666</v>
      </c>
      <c r="F677">
        <f t="shared" si="27"/>
        <v>0.30285813000296752</v>
      </c>
    </row>
    <row r="678" spans="1:6" x14ac:dyDescent="0.3">
      <c r="A678" s="4">
        <v>1.0122887324541807E-3</v>
      </c>
      <c r="B678" s="4">
        <v>185.12347130594884</v>
      </c>
      <c r="C678" s="6">
        <v>385.8914992569654</v>
      </c>
      <c r="E678">
        <f t="shared" si="26"/>
        <v>0.18739840411581685</v>
      </c>
      <c r="F678">
        <f t="shared" si="27"/>
        <v>0.39063361664767693</v>
      </c>
    </row>
    <row r="679" spans="1:6" x14ac:dyDescent="0.3">
      <c r="A679" s="4">
        <v>9.904275725602929E-4</v>
      </c>
      <c r="B679" s="4">
        <v>161.13218101097658</v>
      </c>
      <c r="C679" s="6">
        <v>318.35795449178028</v>
      </c>
      <c r="E679">
        <f t="shared" si="26"/>
        <v>0.15958975490004726</v>
      </c>
      <c r="F679">
        <f t="shared" si="27"/>
        <v>0.31531049607255413</v>
      </c>
    </row>
    <row r="680" spans="1:6" x14ac:dyDescent="0.3">
      <c r="A680" s="4">
        <v>9.8907985739060678E-4</v>
      </c>
      <c r="B680" s="4">
        <v>168.07721912271035</v>
      </c>
      <c r="C680" s="6">
        <v>345.82831634029316</v>
      </c>
      <c r="E680">
        <f t="shared" si="26"/>
        <v>0.16624179192050012</v>
      </c>
      <c r="F680">
        <f t="shared" si="27"/>
        <v>0.34205182180749077</v>
      </c>
    </row>
    <row r="681" spans="1:6" x14ac:dyDescent="0.3">
      <c r="A681" s="4">
        <v>9.8712665794664645E-4</v>
      </c>
      <c r="B681" s="4">
        <v>180.98342907854888</v>
      </c>
      <c r="C681" s="6">
        <v>371.90393192109957</v>
      </c>
      <c r="E681">
        <f t="shared" si="26"/>
        <v>0.17865356749003186</v>
      </c>
      <c r="F681">
        <f t="shared" si="27"/>
        <v>0.36711628539449215</v>
      </c>
    </row>
    <row r="682" spans="1:6" x14ac:dyDescent="0.3">
      <c r="A682" s="4">
        <v>9.833215322032629E-4</v>
      </c>
      <c r="B682" s="4">
        <v>151.39183404796026</v>
      </c>
      <c r="C682" s="6">
        <v>271.75340001301271</v>
      </c>
      <c r="E682">
        <f t="shared" si="26"/>
        <v>0.1488668502191024</v>
      </c>
      <c r="F682">
        <f t="shared" si="27"/>
        <v>0.26722096968224185</v>
      </c>
    </row>
    <row r="683" spans="1:6" x14ac:dyDescent="0.3">
      <c r="A683" s="4">
        <v>9.7788497987494338E-4</v>
      </c>
      <c r="B683" s="4">
        <v>163.54588807837598</v>
      </c>
      <c r="C683" s="6">
        <v>239.64589111188315</v>
      </c>
      <c r="E683">
        <f t="shared" si="26"/>
        <v>0.15992906747215244</v>
      </c>
      <c r="F683">
        <f t="shared" si="27"/>
        <v>0.23434611740705671</v>
      </c>
    </row>
    <row r="684" spans="1:6" x14ac:dyDescent="0.3">
      <c r="A684" s="4">
        <v>9.5371352927031694E-4</v>
      </c>
      <c r="B684" s="4">
        <v>134.48045477165056</v>
      </c>
      <c r="C684" s="6">
        <v>231.11594984536606</v>
      </c>
      <c r="E684">
        <f t="shared" si="26"/>
        <v>0.12825582913814809</v>
      </c>
      <c r="F684">
        <f t="shared" si="27"/>
        <v>0.22041840819768563</v>
      </c>
    </row>
    <row r="685" spans="1:6" x14ac:dyDescent="0.3">
      <c r="A685" s="4">
        <v>9.5142415511872969E-4</v>
      </c>
      <c r="B685" s="4">
        <v>89.069997970589711</v>
      </c>
      <c r="C685" s="6">
        <v>134.08411140324549</v>
      </c>
      <c r="E685">
        <f t="shared" si="26"/>
        <v>8.4743347565595289E-2</v>
      </c>
      <c r="F685">
        <f t="shared" si="27"/>
        <v>0.12757086240667848</v>
      </c>
    </row>
    <row r="686" spans="1:6" x14ac:dyDescent="0.3">
      <c r="A686" s="4">
        <v>9.4578905054731877E-4</v>
      </c>
      <c r="B686" s="4">
        <v>96.859449947222771</v>
      </c>
      <c r="C686" s="6">
        <v>151.74495595137438</v>
      </c>
      <c r="E686">
        <f t="shared" si="26"/>
        <v>9.1608607202119371E-2</v>
      </c>
      <c r="F686">
        <f t="shared" si="27"/>
        <v>0.14351871781459508</v>
      </c>
    </row>
    <row r="687" spans="1:6" x14ac:dyDescent="0.3">
      <c r="A687" s="4">
        <v>9.045687447724049E-4</v>
      </c>
      <c r="B687" s="4">
        <v>157.20469760791769</v>
      </c>
      <c r="C687" s="6">
        <v>281.04084604384877</v>
      </c>
      <c r="E687">
        <f t="shared" si="26"/>
        <v>0.1422024559875196</v>
      </c>
      <c r="F687">
        <f t="shared" si="27"/>
        <v>0.25422076533565896</v>
      </c>
    </row>
    <row r="688" spans="1:6" x14ac:dyDescent="0.3">
      <c r="A688" s="4">
        <v>8.7032893270588829E-4</v>
      </c>
      <c r="B688" s="4">
        <v>139.1141600132149</v>
      </c>
      <c r="C688" s="6">
        <v>253.91642434025474</v>
      </c>
      <c r="E688">
        <f t="shared" si="26"/>
        <v>0.12107507840857748</v>
      </c>
      <c r="F688">
        <f t="shared" si="27"/>
        <v>0.22099081059254935</v>
      </c>
    </row>
    <row r="689" spans="1:6" x14ac:dyDescent="0.3">
      <c r="A689" s="4">
        <v>8.5816165710639325E-4</v>
      </c>
      <c r="B689" s="4">
        <v>142.37089696666845</v>
      </c>
      <c r="C689" s="6">
        <v>244.87848338845717</v>
      </c>
      <c r="E689">
        <f t="shared" si="26"/>
        <v>0.12217724486463978</v>
      </c>
      <c r="F689">
        <f t="shared" si="27"/>
        <v>0.21014532509433881</v>
      </c>
    </row>
    <row r="690" spans="1:6" x14ac:dyDescent="0.3">
      <c r="A690" s="4">
        <v>8.5089915546632255E-4</v>
      </c>
      <c r="B690" s="4">
        <v>116.45517292842207</v>
      </c>
      <c r="C690" s="6">
        <v>209.02510500126652</v>
      </c>
      <c r="E690">
        <f t="shared" si="26"/>
        <v>9.9091608294478897E-2</v>
      </c>
      <c r="F690">
        <f t="shared" si="27"/>
        <v>0.17785928531683709</v>
      </c>
    </row>
    <row r="691" spans="1:6" x14ac:dyDescent="0.3">
      <c r="A691" s="4">
        <v>8.433905927631713E-4</v>
      </c>
      <c r="B691" s="4">
        <v>104.56583234252511</v>
      </c>
      <c r="C691" s="6">
        <v>186.31682195377454</v>
      </c>
      <c r="E691">
        <f t="shared" si="26"/>
        <v>8.8189839322136643E-2</v>
      </c>
      <c r="F691">
        <f t="shared" si="27"/>
        <v>0.15713785490934415</v>
      </c>
    </row>
    <row r="692" spans="1:6" x14ac:dyDescent="0.3">
      <c r="A692" s="4">
        <v>8.2968710421482683E-4</v>
      </c>
      <c r="B692" s="4">
        <v>121.89582375824133</v>
      </c>
      <c r="C692" s="6">
        <v>204.13415813592712</v>
      </c>
      <c r="E692">
        <f t="shared" si="26"/>
        <v>0.10113539302985615</v>
      </c>
      <c r="F692">
        <f t="shared" si="27"/>
        <v>0.1693674785351289</v>
      </c>
    </row>
    <row r="693" spans="1:6" x14ac:dyDescent="0.3">
      <c r="A693" s="4">
        <v>8.2056297878807527E-4</v>
      </c>
      <c r="B693" s="4">
        <v>135.06822346335736</v>
      </c>
      <c r="C693" s="6">
        <v>221.75883874134541</v>
      </c>
      <c r="E693">
        <f t="shared" si="26"/>
        <v>0.11083198378470591</v>
      </c>
      <c r="F693">
        <f t="shared" si="27"/>
        <v>0.18196709329018282</v>
      </c>
    </row>
    <row r="694" spans="1:6" x14ac:dyDescent="0.3">
      <c r="A694" s="4">
        <v>8.0230437879436067E-4</v>
      </c>
      <c r="B694" s="4">
        <v>123.28161660098846</v>
      </c>
      <c r="C694" s="6">
        <v>205.51995097867425</v>
      </c>
      <c r="E694">
        <f t="shared" si="26"/>
        <v>9.8909380823820586E-2</v>
      </c>
      <c r="F694">
        <f t="shared" si="27"/>
        <v>0.16488955659979271</v>
      </c>
    </row>
    <row r="695" spans="1:6" x14ac:dyDescent="0.3">
      <c r="A695" s="4">
        <v>7.9863954215397825E-4</v>
      </c>
      <c r="B695" s="4">
        <v>155.69699563409466</v>
      </c>
      <c r="C695" s="6">
        <v>267.75326333213582</v>
      </c>
      <c r="E695">
        <f t="shared" si="26"/>
        <v>0.12434577730796331</v>
      </c>
      <c r="F695">
        <f t="shared" si="27"/>
        <v>0.21383834363781051</v>
      </c>
    </row>
    <row r="696" spans="1:6" x14ac:dyDescent="0.3">
      <c r="A696" s="4">
        <v>7.8680086198801291E-4</v>
      </c>
      <c r="B696" s="4">
        <v>132.13278795482091</v>
      </c>
      <c r="C696" s="6">
        <v>197.89157191436067</v>
      </c>
      <c r="E696">
        <f t="shared" si="26"/>
        <v>0.10396219145973243</v>
      </c>
      <c r="F696">
        <f t="shared" si="27"/>
        <v>0.15570125936238183</v>
      </c>
    </row>
    <row r="697" spans="1:6" x14ac:dyDescent="0.3">
      <c r="A697" s="4">
        <v>7.8297995787579566E-4</v>
      </c>
      <c r="B697" s="4">
        <v>133.29879696374192</v>
      </c>
      <c r="C697" s="6">
        <v>213.05934564168729</v>
      </c>
      <c r="E697">
        <f t="shared" si="26"/>
        <v>0.10437028643156489</v>
      </c>
      <c r="F697">
        <f t="shared" si="27"/>
        <v>0.16682119747557289</v>
      </c>
    </row>
    <row r="698" spans="1:6" x14ac:dyDescent="0.3">
      <c r="A698" s="4">
        <v>7.8022997740845312E-4</v>
      </c>
      <c r="B698" s="4">
        <v>162.01325479757014</v>
      </c>
      <c r="C698" s="6">
        <v>335.60171746808555</v>
      </c>
      <c r="E698">
        <f t="shared" si="26"/>
        <v>0.12640759813057811</v>
      </c>
      <c r="F698">
        <f t="shared" si="27"/>
        <v>0.26184652043836248</v>
      </c>
    </row>
    <row r="699" spans="1:6" x14ac:dyDescent="0.3">
      <c r="A699" s="4">
        <v>7.6258641820459161E-4</v>
      </c>
      <c r="B699" s="4">
        <v>132.46268289316333</v>
      </c>
      <c r="C699" s="6">
        <v>267.97770393166508</v>
      </c>
      <c r="E699">
        <f t="shared" si="26"/>
        <v>0.10101424289326806</v>
      </c>
      <c r="F699">
        <f t="shared" si="27"/>
        <v>0.20435615739993898</v>
      </c>
    </row>
    <row r="700" spans="1:6" x14ac:dyDescent="0.3">
      <c r="A700" s="4">
        <v>7.5232882636555587E-4</v>
      </c>
      <c r="B700" s="4">
        <v>140.06179619254834</v>
      </c>
      <c r="C700" s="6">
        <v>272.18875705071048</v>
      </c>
      <c r="E700">
        <f t="shared" si="26"/>
        <v>0.10537252674819157</v>
      </c>
      <c r="F700">
        <f t="shared" si="27"/>
        <v>0.20477544814186044</v>
      </c>
    </row>
    <row r="701" spans="1:6" x14ac:dyDescent="0.3">
      <c r="A701" s="4">
        <v>7.4973658593080472E-4</v>
      </c>
      <c r="B701" s="4">
        <v>158.94061057026229</v>
      </c>
      <c r="C701" s="6">
        <v>321.87055931228247</v>
      </c>
      <c r="E701">
        <f t="shared" si="26"/>
        <v>0.11916359073470603</v>
      </c>
      <c r="F701">
        <f t="shared" si="27"/>
        <v>0.24131813425042925</v>
      </c>
    </row>
    <row r="702" spans="1:6" x14ac:dyDescent="0.3">
      <c r="A702" s="4">
        <v>7.4336707712063799E-4</v>
      </c>
      <c r="B702" s="4">
        <v>111.2599760006204</v>
      </c>
      <c r="C702" s="6">
        <v>189.09496944963098</v>
      </c>
      <c r="E702">
        <f t="shared" si="26"/>
        <v>8.2707003160093509E-2</v>
      </c>
      <c r="F702">
        <f t="shared" si="27"/>
        <v>0.14056697473798851</v>
      </c>
    </row>
    <row r="703" spans="1:6" x14ac:dyDescent="0.3">
      <c r="A703" s="4">
        <v>7.3622752415758441E-4</v>
      </c>
      <c r="B703" s="4">
        <v>163.13232770291188</v>
      </c>
      <c r="C703" s="6">
        <v>313.14776955847071</v>
      </c>
      <c r="E703">
        <f t="shared" si="26"/>
        <v>0.12010250973477854</v>
      </c>
      <c r="F703">
        <f t="shared" si="27"/>
        <v>0.23054800707750267</v>
      </c>
    </row>
    <row r="704" spans="1:6" x14ac:dyDescent="0.3">
      <c r="A704" s="4">
        <v>7.3440959795334493E-4</v>
      </c>
      <c r="B704" s="4">
        <v>173.78831869140873</v>
      </c>
      <c r="C704" s="6">
        <v>322.99011954739291</v>
      </c>
      <c r="E704">
        <f t="shared" si="26"/>
        <v>0.12763180925914527</v>
      </c>
      <c r="F704">
        <f t="shared" si="27"/>
        <v>0.23720704383970365</v>
      </c>
    </row>
    <row r="705" spans="1:6" x14ac:dyDescent="0.3">
      <c r="A705" s="4">
        <v>7.0029073640398565E-4</v>
      </c>
      <c r="B705" s="4">
        <v>184.80179739315173</v>
      </c>
      <c r="C705" s="6">
        <v>287.32224700010477</v>
      </c>
      <c r="E705">
        <f t="shared" si="26"/>
        <v>0.12941498678523039</v>
      </c>
      <c r="F705">
        <f t="shared" si="27"/>
        <v>0.20120910793695124</v>
      </c>
    </row>
    <row r="706" spans="1:6" x14ac:dyDescent="0.3">
      <c r="A706" s="4">
        <v>6.9475013242481509E-4</v>
      </c>
      <c r="B706" s="4">
        <v>130.53274921899038</v>
      </c>
      <c r="C706" s="6">
        <v>234.22053815413136</v>
      </c>
      <c r="E706">
        <f t="shared" si="26"/>
        <v>9.0687644805668738E-2</v>
      </c>
      <c r="F706">
        <f t="shared" si="27"/>
        <v>0.16272474989919422</v>
      </c>
    </row>
    <row r="707" spans="1:6" x14ac:dyDescent="0.3">
      <c r="A707" s="4">
        <v>6.9301704661484109E-4</v>
      </c>
      <c r="B707" s="4">
        <v>138.74062930139473</v>
      </c>
      <c r="C707" s="6">
        <v>245.344967045224</v>
      </c>
      <c r="E707">
        <f t="shared" si="26"/>
        <v>9.6149621163937063E-2</v>
      </c>
      <c r="F707">
        <f t="shared" si="27"/>
        <v>0.17002824446349665</v>
      </c>
    </row>
    <row r="708" spans="1:6" x14ac:dyDescent="0.3">
      <c r="A708" s="4">
        <v>6.6809669442591257E-4</v>
      </c>
      <c r="B708" s="4">
        <v>135.04543257739419</v>
      </c>
      <c r="C708" s="6">
        <v>270.55341055989777</v>
      </c>
      <c r="E708">
        <f t="shared" ref="E708:E771" si="28">A708*B708</f>
        <v>9.0223407102274514E-2</v>
      </c>
      <c r="F708">
        <f t="shared" ref="F708:F771" si="29">C708*A708</f>
        <v>0.1807558392607245</v>
      </c>
    </row>
    <row r="709" spans="1:6" x14ac:dyDescent="0.3">
      <c r="A709" s="4">
        <v>6.5835931991387042E-4</v>
      </c>
      <c r="B709" s="4">
        <v>179.42350028016281</v>
      </c>
      <c r="C709" s="6">
        <v>359.2596969127311</v>
      </c>
      <c r="E709">
        <f t="shared" si="28"/>
        <v>0.11812513362101412</v>
      </c>
      <c r="F709">
        <f t="shared" si="29"/>
        <v>0.23652196973192885</v>
      </c>
    </row>
    <row r="710" spans="1:6" x14ac:dyDescent="0.3">
      <c r="A710" s="4">
        <v>6.4840675440791529E-4</v>
      </c>
      <c r="B710" s="4">
        <v>180.30899531313673</v>
      </c>
      <c r="C710" s="6">
        <v>363.03157157247682</v>
      </c>
      <c r="E710">
        <f t="shared" si="28"/>
        <v>0.116913570441543</v>
      </c>
      <c r="F710">
        <f t="shared" si="29"/>
        <v>0.23539212307091451</v>
      </c>
    </row>
    <row r="711" spans="1:6" x14ac:dyDescent="0.3">
      <c r="A711" s="4">
        <v>6.4638358526281081E-4</v>
      </c>
      <c r="B711" s="4">
        <v>154.0659714879049</v>
      </c>
      <c r="C711" s="6">
        <v>271.15550046070558</v>
      </c>
      <c r="E711">
        <f t="shared" si="28"/>
        <v>9.958571501734996E-2</v>
      </c>
      <c r="F711">
        <f t="shared" si="29"/>
        <v>0.17527046455152262</v>
      </c>
    </row>
    <row r="712" spans="1:6" x14ac:dyDescent="0.3">
      <c r="A712" s="4">
        <v>6.4493466743442696E-4</v>
      </c>
      <c r="B712" s="4">
        <v>186.67930697465431</v>
      </c>
      <c r="C712" s="6">
        <v>387.99842678876053</v>
      </c>
      <c r="E712">
        <f t="shared" si="28"/>
        <v>0.12039595676058798</v>
      </c>
      <c r="F712">
        <f t="shared" si="29"/>
        <v>0.25023363634609014</v>
      </c>
    </row>
    <row r="713" spans="1:6" x14ac:dyDescent="0.3">
      <c r="A713" s="4">
        <v>5.7776195490077953E-4</v>
      </c>
      <c r="B713" s="4">
        <v>122.73229579923481</v>
      </c>
      <c r="C713" s="6">
        <v>203.45072140359247</v>
      </c>
      <c r="E713">
        <f t="shared" si="28"/>
        <v>7.0910051150426631E-2</v>
      </c>
      <c r="F713">
        <f t="shared" si="29"/>
        <v>0.11754608652411346</v>
      </c>
    </row>
    <row r="714" spans="1:6" x14ac:dyDescent="0.3">
      <c r="A714" s="4">
        <v>5.4849940397616592E-4</v>
      </c>
      <c r="B714" s="4">
        <v>158.39764729848406</v>
      </c>
      <c r="C714" s="6">
        <v>276.73081418542773</v>
      </c>
      <c r="E714">
        <f t="shared" si="28"/>
        <v>8.6881015134445461E-2</v>
      </c>
      <c r="F714">
        <f t="shared" si="29"/>
        <v>0.15178668664254624</v>
      </c>
    </row>
    <row r="715" spans="1:6" x14ac:dyDescent="0.3">
      <c r="A715" s="4">
        <v>5.4505904745383305E-4</v>
      </c>
      <c r="B715" s="4">
        <v>178.05173977058894</v>
      </c>
      <c r="C715" s="6">
        <v>338.1655605468971</v>
      </c>
      <c r="E715">
        <f t="shared" si="28"/>
        <v>9.7048711676854971E-2</v>
      </c>
      <c r="F715">
        <f t="shared" si="29"/>
        <v>0.18432019831338323</v>
      </c>
    </row>
    <row r="716" spans="1:6" x14ac:dyDescent="0.3">
      <c r="A716" s="4">
        <v>5.1319642216185457E-4</v>
      </c>
      <c r="B716" s="4">
        <v>207.82381213289966</v>
      </c>
      <c r="C716" s="6">
        <v>391.06434438491385</v>
      </c>
      <c r="E716">
        <f t="shared" si="28"/>
        <v>0.10665443682664152</v>
      </c>
      <c r="F716">
        <f t="shared" si="29"/>
        <v>0.20069282237340913</v>
      </c>
    </row>
    <row r="717" spans="1:6" x14ac:dyDescent="0.3">
      <c r="A717" s="4">
        <v>5.1200021243857918E-4</v>
      </c>
      <c r="B717" s="4">
        <v>123.54323861059562</v>
      </c>
      <c r="C717" s="6">
        <v>211.5432606465651</v>
      </c>
      <c r="E717">
        <f t="shared" si="28"/>
        <v>6.3254164413975036E-2</v>
      </c>
      <c r="F717">
        <f t="shared" si="29"/>
        <v>0.10831019439099106</v>
      </c>
    </row>
    <row r="718" spans="1:6" x14ac:dyDescent="0.3">
      <c r="A718" s="4">
        <v>5.101013366584084E-4</v>
      </c>
      <c r="B718" s="4">
        <v>395.0283809567087</v>
      </c>
      <c r="C718" s="6">
        <v>871.18683356644249</v>
      </c>
      <c r="E718">
        <f t="shared" si="28"/>
        <v>0.20150450514402407</v>
      </c>
      <c r="F718">
        <f t="shared" si="29"/>
        <v>0.44439356828144871</v>
      </c>
    </row>
    <row r="719" spans="1:6" x14ac:dyDescent="0.3">
      <c r="A719" s="4">
        <v>4.9510232292959699E-4</v>
      </c>
      <c r="B719" s="4">
        <v>124.92903145334274</v>
      </c>
      <c r="C719" s="6">
        <v>212.92905348931222</v>
      </c>
      <c r="E719">
        <f t="shared" si="28"/>
        <v>6.1852653673894677E-2</v>
      </c>
      <c r="F719">
        <f t="shared" si="29"/>
        <v>0.10542166900175889</v>
      </c>
    </row>
    <row r="720" spans="1:6" x14ac:dyDescent="0.3">
      <c r="A720" s="4">
        <v>4.8642531737641548E-4</v>
      </c>
      <c r="B720" s="4">
        <v>130.86482050578846</v>
      </c>
      <c r="C720" s="6">
        <v>221.6896861196671</v>
      </c>
      <c r="E720">
        <f t="shared" si="28"/>
        <v>6.3655961847935802E-2</v>
      </c>
      <c r="F720">
        <f t="shared" si="29"/>
        <v>0.107835475929837</v>
      </c>
    </row>
    <row r="721" spans="1:6" x14ac:dyDescent="0.3">
      <c r="A721" s="4">
        <v>4.5735827643511584E-4</v>
      </c>
      <c r="B721" s="4">
        <v>155.40415304232752</v>
      </c>
      <c r="C721" s="6">
        <v>296.11549248748042</v>
      </c>
      <c r="E721">
        <f t="shared" si="28"/>
        <v>7.1075375586297881E-2</v>
      </c>
      <c r="F721">
        <f t="shared" si="29"/>
        <v>0.13543087126980954</v>
      </c>
    </row>
    <row r="722" spans="1:6" x14ac:dyDescent="0.3">
      <c r="A722" s="4">
        <v>4.5648862987945904E-4</v>
      </c>
      <c r="B722" s="4">
        <v>150.9865881900657</v>
      </c>
      <c r="C722" s="6">
        <v>262.80361933781472</v>
      </c>
      <c r="E722">
        <f t="shared" si="28"/>
        <v>6.8923660773057199E-2</v>
      </c>
      <c r="F722">
        <f t="shared" si="29"/>
        <v>0.11996686411888195</v>
      </c>
    </row>
    <row r="723" spans="1:6" x14ac:dyDescent="0.3">
      <c r="A723" s="4">
        <v>4.3570139587245649E-4</v>
      </c>
      <c r="B723" s="4">
        <v>113.13790154520552</v>
      </c>
      <c r="C723" s="6">
        <v>199.87585650884671</v>
      </c>
      <c r="E723">
        <f t="shared" si="28"/>
        <v>4.9294341629326596E-2</v>
      </c>
      <c r="F723">
        <f t="shared" si="29"/>
        <v>8.7086189682107323E-2</v>
      </c>
    </row>
    <row r="724" spans="1:6" x14ac:dyDescent="0.3">
      <c r="A724" s="4">
        <v>3.8882324815858738E-4</v>
      </c>
      <c r="B724" s="4">
        <v>126.20666494249933</v>
      </c>
      <c r="C724" s="6">
        <v>213.4116322130005</v>
      </c>
      <c r="E724">
        <f t="shared" si="28"/>
        <v>4.9072085402205104E-2</v>
      </c>
      <c r="F724">
        <f t="shared" si="29"/>
        <v>8.2979404031884668E-2</v>
      </c>
    </row>
    <row r="725" spans="1:6" x14ac:dyDescent="0.3">
      <c r="A725" s="4">
        <v>3.5872642865797388E-4</v>
      </c>
      <c r="B725" s="4">
        <v>131.03857010738287</v>
      </c>
      <c r="C725" s="6">
        <v>249.87518035585418</v>
      </c>
      <c r="E725">
        <f t="shared" si="28"/>
        <v>4.7006998271068988E-2</v>
      </c>
      <c r="F725">
        <f t="shared" si="29"/>
        <v>8.9636831059322686E-2</v>
      </c>
    </row>
    <row r="726" spans="1:6" x14ac:dyDescent="0.3">
      <c r="A726" s="4">
        <v>3.5872642865797388E-4</v>
      </c>
      <c r="B726" s="4">
        <v>147.81290350620731</v>
      </c>
      <c r="C726" s="6">
        <v>298.76178563786215</v>
      </c>
      <c r="E726">
        <f t="shared" si="28"/>
        <v>5.3024394984347453E-2</v>
      </c>
      <c r="F726">
        <f t="shared" si="29"/>
        <v>0.10717374838134944</v>
      </c>
    </row>
    <row r="727" spans="1:6" x14ac:dyDescent="0.3">
      <c r="A727" s="4">
        <v>3.3871993218781427E-4</v>
      </c>
      <c r="B727" s="4">
        <v>204.82778849336421</v>
      </c>
      <c r="C727" s="6">
        <v>430.96146886443381</v>
      </c>
      <c r="E727">
        <f t="shared" si="28"/>
        <v>6.9379254628652284E-2</v>
      </c>
      <c r="F727">
        <f t="shared" si="29"/>
        <v>0.14597523950932184</v>
      </c>
    </row>
    <row r="728" spans="1:6" x14ac:dyDescent="0.3">
      <c r="A728" s="4">
        <v>3.3655102288321359E-4</v>
      </c>
      <c r="B728" s="4">
        <v>121.01240208040778</v>
      </c>
      <c r="C728" s="6">
        <v>226.356813004673</v>
      </c>
      <c r="E728">
        <f t="shared" si="28"/>
        <v>4.0726847701715967E-2</v>
      </c>
      <c r="F728">
        <f t="shared" si="29"/>
        <v>7.6180616953307009E-2</v>
      </c>
    </row>
    <row r="729" spans="1:6" x14ac:dyDescent="0.3">
      <c r="A729" s="4">
        <v>3.0448423922280199E-4</v>
      </c>
      <c r="B729" s="4">
        <v>173.19020956611962</v>
      </c>
      <c r="C729" s="6">
        <v>328.66890961100637</v>
      </c>
      <c r="E729">
        <f t="shared" si="28"/>
        <v>5.2733689200577576E-2</v>
      </c>
      <c r="F729">
        <f t="shared" si="29"/>
        <v>0.10007450289909514</v>
      </c>
    </row>
    <row r="730" spans="1:6" x14ac:dyDescent="0.3">
      <c r="A730" s="4">
        <v>2.9440045364026446E-4</v>
      </c>
      <c r="B730" s="4">
        <v>133.70046703303575</v>
      </c>
      <c r="C730" s="6">
        <v>210.54355720255791</v>
      </c>
      <c r="E730">
        <f t="shared" si="28"/>
        <v>3.9361478146440948E-2</v>
      </c>
      <c r="F730">
        <f t="shared" si="29"/>
        <v>6.1984118751468018E-2</v>
      </c>
    </row>
    <row r="731" spans="1:6" x14ac:dyDescent="0.3">
      <c r="A731" s="4">
        <v>2.7924282494495856E-4</v>
      </c>
      <c r="B731" s="4">
        <v>189.96802882474159</v>
      </c>
      <c r="C731" s="6">
        <v>291.25872079404701</v>
      </c>
      <c r="E731">
        <f t="shared" si="28"/>
        <v>5.3047209018246159E-2</v>
      </c>
      <c r="F731">
        <f t="shared" si="29"/>
        <v>8.1331907984384624E-2</v>
      </c>
    </row>
    <row r="732" spans="1:6" x14ac:dyDescent="0.3">
      <c r="A732" s="4">
        <v>2.7794919378720806E-4</v>
      </c>
      <c r="B732" s="4">
        <v>147.67570626195061</v>
      </c>
      <c r="C732" s="6">
        <v>248.56835682486107</v>
      </c>
      <c r="E732">
        <f t="shared" si="28"/>
        <v>4.1046343497465727E-2</v>
      </c>
      <c r="F732">
        <f t="shared" si="29"/>
        <v>6.9089374380481197E-2</v>
      </c>
    </row>
    <row r="733" spans="1:6" x14ac:dyDescent="0.3">
      <c r="A733" s="4">
        <v>2.7104031732960721E-4</v>
      </c>
      <c r="B733" s="4">
        <v>143.53566403455065</v>
      </c>
      <c r="C733" s="6">
        <v>234.58078948899521</v>
      </c>
      <c r="E733">
        <f t="shared" si="28"/>
        <v>3.8903951928040498E-2</v>
      </c>
      <c r="F733">
        <f t="shared" si="29"/>
        <v>6.3580851622527051E-2</v>
      </c>
    </row>
    <row r="734" spans="1:6" x14ac:dyDescent="0.3">
      <c r="A734" s="4">
        <v>2.6216879632556811E-4</v>
      </c>
      <c r="B734" s="4">
        <v>120.22596722737907</v>
      </c>
      <c r="C734" s="6">
        <v>202.39401215414526</v>
      </c>
      <c r="E734">
        <f t="shared" si="28"/>
        <v>3.1519497115079169E-2</v>
      </c>
      <c r="F734">
        <f t="shared" si="29"/>
        <v>5.3061394549954663E-2</v>
      </c>
    </row>
    <row r="735" spans="1:6" x14ac:dyDescent="0.3">
      <c r="A735" s="4">
        <v>2.568174331827322E-4</v>
      </c>
      <c r="B735" s="4">
        <v>118.90009588273776</v>
      </c>
      <c r="C735" s="6">
        <v>184.19185969566382</v>
      </c>
      <c r="E735">
        <f t="shared" si="28"/>
        <v>3.0535617429785458E-2</v>
      </c>
      <c r="F735">
        <f t="shared" si="29"/>
        <v>4.7303680620194327E-2</v>
      </c>
    </row>
    <row r="736" spans="1:6" x14ac:dyDescent="0.3">
      <c r="A736" s="4">
        <v>2.5351626209157985E-4</v>
      </c>
      <c r="B736" s="4">
        <v>121.61176007012619</v>
      </c>
      <c r="C736" s="6">
        <v>203.77980499689238</v>
      </c>
      <c r="E736">
        <f t="shared" si="28"/>
        <v>3.0830558839356436E-2</v>
      </c>
      <c r="F736">
        <f t="shared" si="29"/>
        <v>5.1661494452563204E-2</v>
      </c>
    </row>
    <row r="737" spans="1:6" x14ac:dyDescent="0.3">
      <c r="A737" s="4">
        <v>2.5234437907784013E-4</v>
      </c>
      <c r="B737" s="4">
        <v>201.77341932383968</v>
      </c>
      <c r="C737" s="6">
        <v>337.89777260444259</v>
      </c>
      <c r="E737">
        <f t="shared" si="28"/>
        <v>5.0916388213686992E-2</v>
      </c>
      <c r="F737">
        <f t="shared" si="29"/>
        <v>8.5266603619653283E-2</v>
      </c>
    </row>
    <row r="738" spans="1:6" x14ac:dyDescent="0.3">
      <c r="A738" s="4">
        <v>2.4576965461164946E-4</v>
      </c>
      <c r="B738" s="4">
        <v>125.58423122871989</v>
      </c>
      <c r="C738" s="6">
        <v>223.63974773539331</v>
      </c>
      <c r="E738">
        <f t="shared" si="28"/>
        <v>3.0864793133752007E-2</v>
      </c>
      <c r="F738">
        <f t="shared" si="29"/>
        <v>5.496386355836403E-2</v>
      </c>
    </row>
    <row r="739" spans="1:6" x14ac:dyDescent="0.3">
      <c r="A739" s="4">
        <v>2.449644352964242E-4</v>
      </c>
      <c r="B739" s="4">
        <v>139.26809361220518</v>
      </c>
      <c r="C739" s="6">
        <v>247.20242091446673</v>
      </c>
      <c r="E739">
        <f t="shared" si="28"/>
        <v>3.4115729906523382E-2</v>
      </c>
      <c r="F739">
        <f t="shared" si="29"/>
        <v>6.0555801443221306E-2</v>
      </c>
    </row>
    <row r="740" spans="1:6" x14ac:dyDescent="0.3">
      <c r="A740" s="4">
        <v>2.4355364530492807E-4</v>
      </c>
      <c r="B740" s="4">
        <v>148.31451444248523</v>
      </c>
      <c r="C740" s="6">
        <v>269.27197579069417</v>
      </c>
      <c r="E740">
        <f t="shared" si="28"/>
        <v>3.612254064409768E-2</v>
      </c>
      <c r="F740">
        <f t="shared" si="29"/>
        <v>6.5582171282283899E-2</v>
      </c>
    </row>
    <row r="741" spans="1:6" x14ac:dyDescent="0.3">
      <c r="A741" s="4">
        <v>2.4293294927701936E-4</v>
      </c>
      <c r="B741" s="4">
        <v>181.19459269360726</v>
      </c>
      <c r="C741" s="6">
        <v>287.85024162550229</v>
      </c>
      <c r="E741">
        <f t="shared" si="28"/>
        <v>4.4018136796106277E-2</v>
      </c>
      <c r="F741">
        <f t="shared" si="29"/>
        <v>6.9928308148185916E-2</v>
      </c>
    </row>
    <row r="742" spans="1:6" x14ac:dyDescent="0.3">
      <c r="A742" s="4">
        <v>2.4271023312394391E-4</v>
      </c>
      <c r="B742" s="4">
        <v>119.97348632948555</v>
      </c>
      <c r="C742" s="6">
        <v>210.93852495890076</v>
      </c>
      <c r="E742">
        <f t="shared" si="28"/>
        <v>2.9118792835721736E-2</v>
      </c>
      <c r="F742">
        <f t="shared" si="29"/>
        <v>5.1196938567595662E-2</v>
      </c>
    </row>
    <row r="743" spans="1:6" x14ac:dyDescent="0.3">
      <c r="A743" s="4">
        <v>2.4121062551785144E-4</v>
      </c>
      <c r="B743" s="4">
        <v>114.864306579237</v>
      </c>
      <c r="C743" s="6">
        <v>201.67253531429037</v>
      </c>
      <c r="E743">
        <f t="shared" si="28"/>
        <v>2.7706491239652013E-2</v>
      </c>
      <c r="F743">
        <f t="shared" si="29"/>
        <v>4.8645558392930964E-2</v>
      </c>
    </row>
    <row r="744" spans="1:6" x14ac:dyDescent="0.3">
      <c r="A744" s="4">
        <v>2.2420402638090309E-4</v>
      </c>
      <c r="B744" s="4">
        <v>161.07766372326304</v>
      </c>
      <c r="C744" s="6">
        <v>318.30344504382043</v>
      </c>
      <c r="E744">
        <f t="shared" si="28"/>
        <v>3.61142607667847E-2</v>
      </c>
      <c r="F744">
        <f t="shared" si="29"/>
        <v>7.1364913989737058E-2</v>
      </c>
    </row>
    <row r="745" spans="1:6" x14ac:dyDescent="0.3">
      <c r="A745" s="4">
        <v>2.2155360420583747E-4</v>
      </c>
      <c r="B745" s="4">
        <v>145.88380590374493</v>
      </c>
      <c r="C745" s="6">
        <v>288.25176733802203</v>
      </c>
      <c r="E745">
        <f t="shared" si="28"/>
        <v>3.2321082993239519E-2</v>
      </c>
      <c r="F745">
        <f t="shared" si="29"/>
        <v>6.386321797244128E-2</v>
      </c>
    </row>
    <row r="746" spans="1:6" x14ac:dyDescent="0.3">
      <c r="A746" s="4">
        <v>2.1823438373758108E-4</v>
      </c>
      <c r="B746" s="4">
        <v>130.8202391819934</v>
      </c>
      <c r="C746" s="6">
        <v>224.17262393324296</v>
      </c>
      <c r="E746">
        <f t="shared" si="28"/>
        <v>2.8549474278285289E-2</v>
      </c>
      <c r="F746">
        <f t="shared" si="29"/>
        <v>4.8922174434907796E-2</v>
      </c>
    </row>
    <row r="747" spans="1:6" x14ac:dyDescent="0.3">
      <c r="A747" s="4">
        <v>2.1300383286870783E-4</v>
      </c>
      <c r="B747" s="4">
        <v>146.19160666583196</v>
      </c>
      <c r="C747" s="6">
        <v>267.14906409416398</v>
      </c>
      <c r="E747">
        <f t="shared" si="28"/>
        <v>3.1139372553056745E-2</v>
      </c>
      <c r="F747">
        <f t="shared" si="29"/>
        <v>5.6903774599345022E-2</v>
      </c>
    </row>
    <row r="748" spans="1:6" x14ac:dyDescent="0.3">
      <c r="A748" s="4">
        <v>1.8076902051689103E-4</v>
      </c>
      <c r="B748" s="4">
        <v>141.97573523616458</v>
      </c>
      <c r="C748" s="6">
        <v>221.93655448062677</v>
      </c>
      <c r="E748">
        <f t="shared" si="28"/>
        <v>2.5664814595806926E-2</v>
      </c>
      <c r="F748">
        <f t="shared" si="29"/>
        <v>4.0119253570356526E-2</v>
      </c>
    </row>
    <row r="749" spans="1:6" x14ac:dyDescent="0.3">
      <c r="A749" s="4">
        <v>1.8000545742324903E-4</v>
      </c>
      <c r="B749" s="4">
        <v>181.20863805017581</v>
      </c>
      <c r="C749" s="6">
        <v>375.23004653806203</v>
      </c>
      <c r="E749">
        <f t="shared" si="28"/>
        <v>3.2618543781265864E-2</v>
      </c>
      <c r="F749">
        <f t="shared" si="29"/>
        <v>6.7543456166030871E-2</v>
      </c>
    </row>
    <row r="750" spans="1:6" x14ac:dyDescent="0.3">
      <c r="A750" s="4">
        <v>1.783179636731802E-4</v>
      </c>
      <c r="B750" s="4">
        <v>129.07604913734448</v>
      </c>
      <c r="C750" s="6">
        <v>217.92123860236995</v>
      </c>
      <c r="E750">
        <f t="shared" si="28"/>
        <v>2.3016578241150616E-2</v>
      </c>
      <c r="F750">
        <f t="shared" si="29"/>
        <v>3.8859271508711837E-2</v>
      </c>
    </row>
    <row r="751" spans="1:6" x14ac:dyDescent="0.3">
      <c r="A751" s="4">
        <v>1.7803629452828318E-4</v>
      </c>
      <c r="B751" s="4">
        <v>142.86123026913845</v>
      </c>
      <c r="C751" s="6">
        <v>225.70842914037249</v>
      </c>
      <c r="E751">
        <f t="shared" si="28"/>
        <v>2.5434484068869216E-2</v>
      </c>
      <c r="F751">
        <f t="shared" si="29"/>
        <v>4.0184292367951492E-2</v>
      </c>
    </row>
    <row r="752" spans="1:6" x14ac:dyDescent="0.3">
      <c r="A752" s="4">
        <v>1.7800369187170872E-4</v>
      </c>
      <c r="B752" s="4">
        <v>143.52826814194935</v>
      </c>
      <c r="C752" s="6">
        <v>261.43143811432469</v>
      </c>
      <c r="E752">
        <f t="shared" si="28"/>
        <v>2.554856161721954E-2</v>
      </c>
      <c r="F752">
        <f t="shared" si="29"/>
        <v>4.6535761155679943E-2</v>
      </c>
    </row>
    <row r="753" spans="1:6" x14ac:dyDescent="0.3">
      <c r="A753" s="4">
        <v>1.7271008300667745E-4</v>
      </c>
      <c r="B753" s="4">
        <v>143.74498627462472</v>
      </c>
      <c r="C753" s="6">
        <v>283.22659160139119</v>
      </c>
      <c r="E753">
        <f t="shared" si="28"/>
        <v>2.4826208511284146E-2</v>
      </c>
      <c r="F753">
        <f t="shared" si="29"/>
        <v>4.8916088145174605E-2</v>
      </c>
    </row>
    <row r="754" spans="1:6" x14ac:dyDescent="0.3">
      <c r="A754" s="4">
        <v>1.5858026927162427E-4</v>
      </c>
      <c r="B754" s="4">
        <v>135.08041371173758</v>
      </c>
      <c r="C754" s="6">
        <v>238.4016411331009</v>
      </c>
      <c r="E754">
        <f t="shared" si="28"/>
        <v>2.1421088379729752E-2</v>
      </c>
      <c r="F754">
        <f t="shared" si="29"/>
        <v>3.7805796445684277E-2</v>
      </c>
    </row>
    <row r="755" spans="1:6" x14ac:dyDescent="0.3">
      <c r="A755" s="4">
        <v>1.5595089871567325E-4</v>
      </c>
      <c r="B755" s="4">
        <v>126.95314136069121</v>
      </c>
      <c r="C755" s="6">
        <v>215.79832690583979</v>
      </c>
      <c r="E755">
        <f t="shared" si="28"/>
        <v>1.9798456489977703E-2</v>
      </c>
      <c r="F755">
        <f t="shared" si="29"/>
        <v>3.3653943022304365E-2</v>
      </c>
    </row>
    <row r="756" spans="1:6" x14ac:dyDescent="0.3">
      <c r="A756" s="4">
        <v>1.5484339655813528E-4</v>
      </c>
      <c r="B756" s="4">
        <v>208.94733445456785</v>
      </c>
      <c r="C756" s="6">
        <v>441.35791401454009</v>
      </c>
      <c r="E756">
        <f t="shared" si="28"/>
        <v>3.2354114968713973E-2</v>
      </c>
      <c r="F756">
        <f t="shared" si="29"/>
        <v>6.8341358503824806E-2</v>
      </c>
    </row>
    <row r="757" spans="1:6" x14ac:dyDescent="0.3">
      <c r="A757" s="4">
        <v>1.5175585076576681E-4</v>
      </c>
      <c r="B757" s="4">
        <v>141.55983483770663</v>
      </c>
      <c r="C757" s="6">
        <v>255.77722609845719</v>
      </c>
      <c r="E757">
        <f t="shared" si="28"/>
        <v>2.1482533170057605E-2</v>
      </c>
      <c r="F757">
        <f t="shared" si="29"/>
        <v>3.8815690553079263E-2</v>
      </c>
    </row>
    <row r="758" spans="1:6" x14ac:dyDescent="0.3">
      <c r="A758" s="4">
        <v>1.4977657292547519E-4</v>
      </c>
      <c r="B758" s="4">
        <v>121.62090118183984</v>
      </c>
      <c r="C758" s="6">
        <v>218.34762746953871</v>
      </c>
      <c r="E758">
        <f t="shared" si="28"/>
        <v>1.8215961775123846E-2</v>
      </c>
      <c r="F758">
        <f t="shared" si="29"/>
        <v>3.2703359348795855E-2</v>
      </c>
    </row>
    <row r="759" spans="1:6" x14ac:dyDescent="0.3">
      <c r="A759" s="4">
        <v>1.4897519758960698E-4</v>
      </c>
      <c r="B759" s="4">
        <v>110.53139618500663</v>
      </c>
      <c r="C759" s="6">
        <v>188.36638179426353</v>
      </c>
      <c r="E759">
        <f t="shared" si="28"/>
        <v>1.6466436586516493E-2</v>
      </c>
      <c r="F759">
        <f t="shared" si="29"/>
        <v>2.8061918947039757E-2</v>
      </c>
    </row>
    <row r="760" spans="1:6" x14ac:dyDescent="0.3">
      <c r="A760" s="4">
        <v>1.4885116479490534E-4</v>
      </c>
      <c r="B760" s="4">
        <v>116.51172143159128</v>
      </c>
      <c r="C760" s="6">
        <v>209.08163782492829</v>
      </c>
      <c r="E760">
        <f t="shared" si="28"/>
        <v>1.7342905447351897E-2</v>
      </c>
      <c r="F760">
        <f t="shared" si="29"/>
        <v>3.1122045327467117E-2</v>
      </c>
    </row>
    <row r="761" spans="1:6" x14ac:dyDescent="0.3">
      <c r="A761" s="4">
        <v>1.4774396686334512E-4</v>
      </c>
      <c r="B761" s="4">
        <v>130.56848069798491</v>
      </c>
      <c r="C761" s="6">
        <v>231.81013500780196</v>
      </c>
      <c r="E761">
        <f t="shared" si="28"/>
        <v>1.9290705285640398E-2</v>
      </c>
      <c r="F761">
        <f t="shared" si="29"/>
        <v>3.4248548905180254E-2</v>
      </c>
    </row>
    <row r="762" spans="1:6" x14ac:dyDescent="0.3">
      <c r="A762" s="4">
        <v>1.2941653267262154E-4</v>
      </c>
      <c r="B762" s="4">
        <v>183.39316056076026</v>
      </c>
      <c r="C762" s="6">
        <v>284.28712183437153</v>
      </c>
      <c r="E762">
        <f t="shared" si="28"/>
        <v>2.3734106955646959E-2</v>
      </c>
      <c r="F762">
        <f t="shared" si="29"/>
        <v>3.6791453591283482E-2</v>
      </c>
    </row>
    <row r="763" spans="1:6" x14ac:dyDescent="0.3">
      <c r="A763" s="4">
        <v>1.2154221758464701E-4</v>
      </c>
      <c r="B763" s="4">
        <v>148.713749510995</v>
      </c>
      <c r="C763" s="6">
        <v>265.61983134688342</v>
      </c>
      <c r="E763">
        <f t="shared" si="28"/>
        <v>1.8074998900894045E-2</v>
      </c>
      <c r="F763">
        <f t="shared" si="29"/>
        <v>3.2284023336360143E-2</v>
      </c>
    </row>
    <row r="764" spans="1:6" x14ac:dyDescent="0.3">
      <c r="A764" s="4">
        <v>1.1795778846135363E-4</v>
      </c>
      <c r="B764" s="4">
        <v>126.64794247257139</v>
      </c>
      <c r="C764" s="6">
        <v>240.19027998004717</v>
      </c>
      <c r="E764">
        <f t="shared" si="28"/>
        <v>1.4939111207245259E-2</v>
      </c>
      <c r="F764">
        <f t="shared" si="29"/>
        <v>2.8332314236359707E-2</v>
      </c>
    </row>
    <row r="765" spans="1:6" x14ac:dyDescent="0.3">
      <c r="A765" s="4">
        <v>1.1256002062509651E-4</v>
      </c>
      <c r="B765" s="4">
        <v>166.72708874979787</v>
      </c>
      <c r="C765" s="6">
        <v>313.05058712414552</v>
      </c>
      <c r="E765">
        <f t="shared" si="28"/>
        <v>1.8766804548439545E-2</v>
      </c>
      <c r="F765">
        <f t="shared" si="29"/>
        <v>3.5236980543392395E-2</v>
      </c>
    </row>
    <row r="766" spans="1:6" x14ac:dyDescent="0.3">
      <c r="A766" s="4">
        <v>1.1254936180193909E-4</v>
      </c>
      <c r="B766" s="4">
        <v>149.65213480333568</v>
      </c>
      <c r="C766" s="6">
        <v>289.43149284099451</v>
      </c>
      <c r="E766">
        <f t="shared" si="28"/>
        <v>1.6843252264413189E-2</v>
      </c>
      <c r="F766">
        <f t="shared" si="29"/>
        <v>3.2575329804636434E-2</v>
      </c>
    </row>
    <row r="767" spans="1:6" x14ac:dyDescent="0.3">
      <c r="A767" s="4">
        <v>1.1211761921003927E-4</v>
      </c>
      <c r="B767" s="4">
        <v>147.73714273563635</v>
      </c>
      <c r="C767" s="6">
        <v>242.58890386311046</v>
      </c>
      <c r="E767">
        <f t="shared" si="28"/>
        <v>1.6563936712413296E-2</v>
      </c>
      <c r="F767">
        <f t="shared" si="29"/>
        <v>2.719849034790504E-2</v>
      </c>
    </row>
    <row r="768" spans="1:6" x14ac:dyDescent="0.3">
      <c r="A768" s="4">
        <v>1.0792658940772526E-4</v>
      </c>
      <c r="B768" s="4">
        <v>113.5088853458318</v>
      </c>
      <c r="C768" s="6">
        <v>193.83058025449537</v>
      </c>
      <c r="E768">
        <f t="shared" si="28"/>
        <v>1.2250626862848151E-2</v>
      </c>
      <c r="F768">
        <f t="shared" si="29"/>
        <v>2.0919473449788062E-2</v>
      </c>
    </row>
    <row r="769" spans="1:6" x14ac:dyDescent="0.3">
      <c r="A769" s="4">
        <v>9.9171913461759686E-5</v>
      </c>
      <c r="B769" s="4">
        <v>137.81399686532529</v>
      </c>
      <c r="C769" s="6">
        <v>261.20385948126693</v>
      </c>
      <c r="E769">
        <f t="shared" si="28"/>
        <v>1.3667277770947261E-2</v>
      </c>
      <c r="F769">
        <f t="shared" si="29"/>
        <v>2.5904086548353841E-2</v>
      </c>
    </row>
    <row r="770" spans="1:6" x14ac:dyDescent="0.3">
      <c r="A770" s="4">
        <v>9.8298150078335311E-5</v>
      </c>
      <c r="B770" s="4">
        <v>137.48296522276061</v>
      </c>
      <c r="C770" s="6">
        <v>253.94276123865961</v>
      </c>
      <c r="E770">
        <f t="shared" si="28"/>
        <v>1.3514321148681476E-2</v>
      </c>
      <c r="F770">
        <f t="shared" si="29"/>
        <v>2.4962103655544635E-2</v>
      </c>
    </row>
    <row r="771" spans="1:6" x14ac:dyDescent="0.3">
      <c r="A771" s="4">
        <v>9.3004030532028992E-5</v>
      </c>
      <c r="B771" s="4">
        <v>167.38002344936592</v>
      </c>
      <c r="C771" s="6">
        <v>293.63832643232951</v>
      </c>
      <c r="E771">
        <f t="shared" si="28"/>
        <v>1.5567016811336556E-2</v>
      </c>
      <c r="F771">
        <f t="shared" si="29"/>
        <v>2.7309547876886268E-2</v>
      </c>
    </row>
    <row r="772" spans="1:6" x14ac:dyDescent="0.3">
      <c r="A772" s="4">
        <v>9.1541267920547398E-5</v>
      </c>
      <c r="B772" s="4">
        <v>169.92711270485739</v>
      </c>
      <c r="C772" s="6">
        <v>332.61329242916304</v>
      </c>
      <c r="E772">
        <f t="shared" ref="E772:E835" si="30">A772*B772</f>
        <v>1.5555343351080404E-2</v>
      </c>
      <c r="F772">
        <f t="shared" ref="F772:F835" si="31">C772*A772</f>
        <v>3.0447842516193393E-2</v>
      </c>
    </row>
    <row r="773" spans="1:6" x14ac:dyDescent="0.3">
      <c r="A773" s="4">
        <v>8.9082143404084491E-5</v>
      </c>
      <c r="B773" s="4">
        <v>413.07590453923035</v>
      </c>
      <c r="C773" s="6">
        <v>681.96376548744229</v>
      </c>
      <c r="E773">
        <f t="shared" si="30"/>
        <v>3.6797686964935634E-2</v>
      </c>
      <c r="F773">
        <f t="shared" si="31"/>
        <v>6.0750793953541778E-2</v>
      </c>
    </row>
    <row r="774" spans="1:6" x14ac:dyDescent="0.3">
      <c r="A774" s="4">
        <v>8.8026024059217889E-5</v>
      </c>
      <c r="B774" s="4">
        <v>180.56942253195353</v>
      </c>
      <c r="C774" s="6">
        <v>352.41080392679828</v>
      </c>
      <c r="E774">
        <f t="shared" si="30"/>
        <v>1.5894808332156823E-2</v>
      </c>
      <c r="F774">
        <f t="shared" si="31"/>
        <v>3.1021321905188665E-2</v>
      </c>
    </row>
    <row r="775" spans="1:6" x14ac:dyDescent="0.3">
      <c r="A775" s="4">
        <v>8.2678086073428858E-5</v>
      </c>
      <c r="B775" s="4">
        <v>128.10327929941857</v>
      </c>
      <c r="C775" s="6">
        <v>213.84756311910854</v>
      </c>
      <c r="E775">
        <f t="shared" si="30"/>
        <v>1.0591333952205826E-2</v>
      </c>
      <c r="F775">
        <f t="shared" si="31"/>
        <v>1.7680507230154668E-2</v>
      </c>
    </row>
    <row r="776" spans="1:6" x14ac:dyDescent="0.3">
      <c r="A776" s="4">
        <v>8.1791869888547808E-5</v>
      </c>
      <c r="B776" s="4">
        <v>170.98726327954205</v>
      </c>
      <c r="C776" s="6">
        <v>327.2796043240034</v>
      </c>
      <c r="E776">
        <f t="shared" si="30"/>
        <v>1.3985367990759171E-2</v>
      </c>
      <c r="F776">
        <f t="shared" si="31"/>
        <v>2.6768810814044294E-2</v>
      </c>
    </row>
    <row r="777" spans="1:6" x14ac:dyDescent="0.3">
      <c r="A777" s="4">
        <v>7.7652336130995536E-5</v>
      </c>
      <c r="B777" s="4">
        <v>151.51934629590855</v>
      </c>
      <c r="C777" s="6">
        <v>302.08523431339626</v>
      </c>
      <c r="E777">
        <f t="shared" si="30"/>
        <v>1.1765831208918604E-2</v>
      </c>
      <c r="F777">
        <f t="shared" si="31"/>
        <v>2.3457624155114393E-2</v>
      </c>
    </row>
    <row r="778" spans="1:6" x14ac:dyDescent="0.3">
      <c r="A778" s="4">
        <v>7.6692826951330062E-5</v>
      </c>
      <c r="B778" s="4">
        <v>118.30362979862329</v>
      </c>
      <c r="C778" s="6">
        <v>209.19837897711889</v>
      </c>
      <c r="E778">
        <f t="shared" si="30"/>
        <v>9.0730398078600304E-3</v>
      </c>
      <c r="F778">
        <f t="shared" si="31"/>
        <v>1.6044015077390943E-2</v>
      </c>
    </row>
    <row r="779" spans="1:6" x14ac:dyDescent="0.3">
      <c r="A779" s="4">
        <v>7.6242367413215106E-5</v>
      </c>
      <c r="B779" s="4">
        <v>183.88628539094765</v>
      </c>
      <c r="C779" s="6">
        <v>288.06335698702486</v>
      </c>
      <c r="E779">
        <f t="shared" si="30"/>
        <v>1.401992573302796E-2</v>
      </c>
      <c r="F779">
        <f t="shared" si="31"/>
        <v>2.1962632301688895E-2</v>
      </c>
    </row>
    <row r="780" spans="1:6" x14ac:dyDescent="0.3">
      <c r="A780" s="4">
        <v>7.6218973390496103E-5</v>
      </c>
      <c r="B780" s="4">
        <v>113.19445004837473</v>
      </c>
      <c r="C780" s="6">
        <v>199.93238933250848</v>
      </c>
      <c r="E780">
        <f t="shared" si="30"/>
        <v>8.6275647761889143E-3</v>
      </c>
      <c r="F780">
        <f t="shared" si="31"/>
        <v>1.523864146243277E-2</v>
      </c>
    </row>
    <row r="781" spans="1:6" x14ac:dyDescent="0.3">
      <c r="A781" s="4">
        <v>7.6112040460429853E-5</v>
      </c>
      <c r="B781" s="4">
        <v>186.21161841240684</v>
      </c>
      <c r="C781" s="6">
        <v>301.68752223703007</v>
      </c>
      <c r="E781">
        <f t="shared" si="30"/>
        <v>1.4172946234807233E-2</v>
      </c>
      <c r="F781">
        <f t="shared" si="31"/>
        <v>2.2962052898911664E-2</v>
      </c>
    </row>
    <row r="782" spans="1:6" x14ac:dyDescent="0.3">
      <c r="A782" s="4">
        <v>7.2632624323887285E-5</v>
      </c>
      <c r="B782" s="4">
        <v>116.98325448909634</v>
      </c>
      <c r="C782" s="6">
        <v>203.79149106390338</v>
      </c>
      <c r="E782">
        <f t="shared" si="30"/>
        <v>8.4968007754922352E-3</v>
      </c>
      <c r="F782">
        <f t="shared" si="31"/>
        <v>1.4801910810849327E-2</v>
      </c>
    </row>
    <row r="783" spans="1:6" x14ac:dyDescent="0.3">
      <c r="A783" s="4">
        <v>7.2307475420529954E-5</v>
      </c>
      <c r="B783" s="4">
        <v>125.98037152276525</v>
      </c>
      <c r="C783" s="6">
        <v>211.72465142257838</v>
      </c>
      <c r="E783">
        <f t="shared" si="30"/>
        <v>9.1093226173515809E-3</v>
      </c>
      <c r="F783">
        <f t="shared" si="31"/>
        <v>1.5309275028658358E-2</v>
      </c>
    </row>
    <row r="784" spans="1:6" x14ac:dyDescent="0.3">
      <c r="A784" s="4">
        <v>6.7722828134719748E-5</v>
      </c>
      <c r="B784" s="4">
        <v>156.74020048550923</v>
      </c>
      <c r="C784" s="6">
        <v>291.94964848629309</v>
      </c>
      <c r="E784">
        <f t="shared" si="30"/>
        <v>1.0614889659281659E-2</v>
      </c>
      <c r="F784">
        <f t="shared" si="31"/>
        <v>1.9771655868429071E-2</v>
      </c>
    </row>
    <row r="785" spans="1:6" x14ac:dyDescent="0.3">
      <c r="A785" s="4">
        <v>6.6601538037502905E-5</v>
      </c>
      <c r="B785" s="4">
        <v>115.15630019818607</v>
      </c>
      <c r="C785" s="6">
        <v>201.23968276513335</v>
      </c>
      <c r="E785">
        <f t="shared" si="30"/>
        <v>7.6695867079075927E-3</v>
      </c>
      <c r="F785">
        <f t="shared" si="31"/>
        <v>1.3402872386337047E-2</v>
      </c>
    </row>
    <row r="786" spans="1:6" x14ac:dyDescent="0.3">
      <c r="A786" s="4">
        <v>6.6518568928586319E-5</v>
      </c>
      <c r="B786" s="4">
        <v>174.18728723460157</v>
      </c>
      <c r="C786" s="6">
        <v>346.84230962902097</v>
      </c>
      <c r="E786">
        <f t="shared" si="30"/>
        <v>1.1586689072398309E-2</v>
      </c>
      <c r="F786">
        <f t="shared" si="31"/>
        <v>2.3071454080408109E-2</v>
      </c>
    </row>
    <row r="787" spans="1:6" x14ac:dyDescent="0.3">
      <c r="A787" s="4">
        <v>6.548772580572404E-5</v>
      </c>
      <c r="B787" s="4">
        <v>158.12599332825636</v>
      </c>
      <c r="C787" s="6">
        <v>293.33544132904024</v>
      </c>
      <c r="E787">
        <f t="shared" si="30"/>
        <v>1.0355311693838602E-2</v>
      </c>
      <c r="F787">
        <f t="shared" si="31"/>
        <v>1.9209870950857237E-2</v>
      </c>
    </row>
    <row r="788" spans="1:6" x14ac:dyDescent="0.3">
      <c r="A788" s="4">
        <v>6.528547964990139E-5</v>
      </c>
      <c r="B788" s="4">
        <v>162.68540068866247</v>
      </c>
      <c r="C788" s="6">
        <v>323.09881381461605</v>
      </c>
      <c r="E788">
        <f t="shared" si="30"/>
        <v>1.0620994415995727E-2</v>
      </c>
      <c r="F788">
        <f t="shared" si="31"/>
        <v>2.1093661034201395E-2</v>
      </c>
    </row>
    <row r="789" spans="1:6" x14ac:dyDescent="0.3">
      <c r="A789" s="4">
        <v>6.4710275637480663E-5</v>
      </c>
      <c r="B789" s="4">
        <v>162.35436904609776</v>
      </c>
      <c r="C789" s="6">
        <v>315.83771557200868</v>
      </c>
      <c r="E789">
        <f t="shared" si="30"/>
        <v>1.0505995971922245E-2</v>
      </c>
      <c r="F789">
        <f t="shared" si="31"/>
        <v>2.0437945631376901E-2</v>
      </c>
    </row>
    <row r="790" spans="1:6" x14ac:dyDescent="0.3">
      <c r="A790" s="4">
        <v>6.1254554111656034E-5</v>
      </c>
      <c r="B790" s="4">
        <v>189.31154481621624</v>
      </c>
      <c r="C790" s="6">
        <v>304.60400150392729</v>
      </c>
      <c r="E790">
        <f t="shared" si="30"/>
        <v>1.1596194265906114E-2</v>
      </c>
      <c r="F790">
        <f t="shared" si="31"/>
        <v>1.865838229274927E-2</v>
      </c>
    </row>
    <row r="791" spans="1:6" x14ac:dyDescent="0.3">
      <c r="A791" s="4">
        <v>6.0733237205568003E-5</v>
      </c>
      <c r="B791" s="4">
        <v>215.40111079907882</v>
      </c>
      <c r="C791" s="6">
        <v>362.98928650688561</v>
      </c>
      <c r="E791">
        <f t="shared" si="30"/>
        <v>1.3082006756503289E-2</v>
      </c>
      <c r="F791">
        <f t="shared" si="31"/>
        <v>2.2045514440502567E-2</v>
      </c>
    </row>
    <row r="792" spans="1:6" x14ac:dyDescent="0.3">
      <c r="A792" s="4">
        <v>6.0182585912116338E-5</v>
      </c>
      <c r="B792" s="4">
        <v>106.56706027817806</v>
      </c>
      <c r="C792" s="6">
        <v>181.65721301399043</v>
      </c>
      <c r="E792">
        <f t="shared" si="30"/>
        <v>6.4134812605931317E-3</v>
      </c>
      <c r="F792">
        <f t="shared" si="31"/>
        <v>1.0932600828770097E-2</v>
      </c>
    </row>
    <row r="793" spans="1:6" x14ac:dyDescent="0.3">
      <c r="A793" s="4">
        <v>5.9951266848656815E-5</v>
      </c>
      <c r="B793" s="4">
        <v>193.49692557816564</v>
      </c>
      <c r="C793" s="6">
        <v>305.87192375745343</v>
      </c>
      <c r="E793">
        <f t="shared" si="30"/>
        <v>1.1600385819731296E-2</v>
      </c>
      <c r="F793">
        <f t="shared" si="31"/>
        <v>1.8337409322695102E-2</v>
      </c>
    </row>
    <row r="794" spans="1:6" x14ac:dyDescent="0.3">
      <c r="A794" s="4">
        <v>5.5520084970339667E-5</v>
      </c>
      <c r="B794" s="4">
        <v>177.87732131039073</v>
      </c>
      <c r="C794" s="6">
        <v>278.70099313308242</v>
      </c>
      <c r="E794">
        <f t="shared" si="30"/>
        <v>9.8757639934493047E-3</v>
      </c>
      <c r="F794">
        <f t="shared" si="31"/>
        <v>1.5473502820066789E-2</v>
      </c>
    </row>
    <row r="795" spans="1:6" x14ac:dyDescent="0.3">
      <c r="A795" s="4">
        <v>5.1182733841415029E-5</v>
      </c>
      <c r="B795" s="4">
        <v>294.97738846230396</v>
      </c>
      <c r="C795" s="6">
        <v>672.80458774378963</v>
      </c>
      <c r="E795">
        <f t="shared" si="30"/>
        <v>1.5097749162901792E-2</v>
      </c>
      <c r="F795">
        <f t="shared" si="31"/>
        <v>3.4435978141773349E-2</v>
      </c>
    </row>
    <row r="796" spans="1:6" x14ac:dyDescent="0.3">
      <c r="A796" s="4">
        <v>5.0817584906326374E-5</v>
      </c>
      <c r="B796" s="4">
        <v>155.46169151219522</v>
      </c>
      <c r="C796" s="6">
        <v>296.17305447660931</v>
      </c>
      <c r="E796">
        <f t="shared" si="30"/>
        <v>7.900187708102099E-3</v>
      </c>
      <c r="F796">
        <f t="shared" si="31"/>
        <v>1.505079934283112E-2</v>
      </c>
    </row>
    <row r="797" spans="1:6" x14ac:dyDescent="0.3">
      <c r="A797" s="4">
        <v>4.9524957830726635E-5</v>
      </c>
      <c r="B797" s="4">
        <v>199.3613247998872</v>
      </c>
      <c r="C797" s="6">
        <v>321.58384808764083</v>
      </c>
      <c r="E797">
        <f t="shared" si="30"/>
        <v>9.8733612037922094E-3</v>
      </c>
      <c r="F797">
        <f t="shared" si="31"/>
        <v>1.5926426515583212E-2</v>
      </c>
    </row>
    <row r="798" spans="1:6" x14ac:dyDescent="0.3">
      <c r="A798" s="4">
        <v>4.9425001179770334E-5</v>
      </c>
      <c r="B798" s="4">
        <v>143.76087300617758</v>
      </c>
      <c r="C798" s="6">
        <v>237.90690410595764</v>
      </c>
      <c r="E798">
        <f t="shared" si="30"/>
        <v>7.10538131793514E-3</v>
      </c>
      <c r="F798">
        <f t="shared" si="31"/>
        <v>1.1758549016112464E-2</v>
      </c>
    </row>
    <row r="799" spans="1:6" x14ac:dyDescent="0.3">
      <c r="A799" s="4">
        <v>4.4821618757850956E-5</v>
      </c>
      <c r="B799" s="4">
        <v>118.6306693414506</v>
      </c>
      <c r="C799" s="6">
        <v>211.20059357454133</v>
      </c>
      <c r="E799">
        <f t="shared" si="30"/>
        <v>5.3172186342111761E-3</v>
      </c>
      <c r="F799">
        <f t="shared" si="31"/>
        <v>9.4663524866299177E-3</v>
      </c>
    </row>
    <row r="800" spans="1:6" x14ac:dyDescent="0.3">
      <c r="A800" s="4">
        <v>4.2516127905400936E-5</v>
      </c>
      <c r="B800" s="4">
        <v>171.49956941056956</v>
      </c>
      <c r="C800" s="6">
        <v>304.03477158243572</v>
      </c>
      <c r="E800">
        <f t="shared" si="30"/>
        <v>7.2914976287809614E-3</v>
      </c>
      <c r="F800">
        <f t="shared" si="31"/>
        <v>1.2926381236288195E-2</v>
      </c>
    </row>
    <row r="801" spans="1:6" x14ac:dyDescent="0.3">
      <c r="A801" s="4">
        <v>4.0404025639872998E-5</v>
      </c>
      <c r="B801" s="4">
        <v>188.61829610939591</v>
      </c>
      <c r="C801" s="6">
        <v>298.82170210896749</v>
      </c>
      <c r="E801">
        <f t="shared" si="30"/>
        <v>7.6209384721531897E-3</v>
      </c>
      <c r="F801">
        <f t="shared" si="31"/>
        <v>1.2073599713761214E-2</v>
      </c>
    </row>
    <row r="802" spans="1:6" x14ac:dyDescent="0.3">
      <c r="A802" s="4">
        <v>3.8008618048479548E-5</v>
      </c>
      <c r="B802" s="4">
        <v>160.35894463613096</v>
      </c>
      <c r="C802" s="6">
        <v>331.75404021098632</v>
      </c>
      <c r="E802">
        <f t="shared" si="30"/>
        <v>6.0950218773319796E-3</v>
      </c>
      <c r="F802">
        <f t="shared" si="31"/>
        <v>1.2609512600419304E-2</v>
      </c>
    </row>
    <row r="803" spans="1:6" x14ac:dyDescent="0.3">
      <c r="A803" s="4">
        <v>3.4103198686352698E-5</v>
      </c>
      <c r="B803" s="4">
        <v>111.83902881496952</v>
      </c>
      <c r="C803" s="6">
        <v>192.09043427271348</v>
      </c>
      <c r="E803">
        <f t="shared" si="30"/>
        <v>3.81406862056563E-3</v>
      </c>
      <c r="F803">
        <f t="shared" si="31"/>
        <v>6.550898245750122E-3</v>
      </c>
    </row>
    <row r="804" spans="1:6" x14ac:dyDescent="0.3">
      <c r="A804" s="4">
        <v>3.3316840927000158E-5</v>
      </c>
      <c r="B804" s="4">
        <v>304.12477535269733</v>
      </c>
      <c r="C804" s="6">
        <v>691.80652320651791</v>
      </c>
      <c r="E804">
        <f t="shared" si="30"/>
        <v>1.0132476762385476E-2</v>
      </c>
      <c r="F804">
        <f t="shared" si="31"/>
        <v>2.3048807885932599E-2</v>
      </c>
    </row>
    <row r="805" spans="1:6" x14ac:dyDescent="0.3">
      <c r="A805" s="4">
        <v>2.9851816179871093E-5</v>
      </c>
      <c r="B805" s="4">
        <v>159.8284558629002</v>
      </c>
      <c r="C805" s="6">
        <v>284.72909911068939</v>
      </c>
      <c r="E805">
        <f t="shared" si="30"/>
        <v>4.7711696847319374E-3</v>
      </c>
      <c r="F805">
        <f t="shared" si="31"/>
        <v>8.4996807277125976E-3</v>
      </c>
    </row>
    <row r="806" spans="1:6" x14ac:dyDescent="0.3">
      <c r="A806" s="4">
        <v>2.9833088774466887E-5</v>
      </c>
      <c r="B806" s="4">
        <v>140.23460335602189</v>
      </c>
      <c r="C806" s="6">
        <v>248.50387743609429</v>
      </c>
      <c r="E806">
        <f t="shared" si="30"/>
        <v>4.1836313711723534E-3</v>
      </c>
      <c r="F806">
        <f t="shared" si="31"/>
        <v>7.4136382363502399E-3</v>
      </c>
    </row>
    <row r="807" spans="1:6" x14ac:dyDescent="0.3">
      <c r="A807" s="4">
        <v>2.7598740871326299E-5</v>
      </c>
      <c r="B807" s="4">
        <v>121.34507024458189</v>
      </c>
      <c r="C807" s="6">
        <v>222.18999385870484</v>
      </c>
      <c r="E807">
        <f t="shared" si="30"/>
        <v>3.348971149693103E-3</v>
      </c>
      <c r="F807">
        <f t="shared" si="31"/>
        <v>6.1321640647079767E-3</v>
      </c>
    </row>
    <row r="808" spans="1:6" x14ac:dyDescent="0.3">
      <c r="A808" s="4">
        <v>2.5021306555572664E-5</v>
      </c>
      <c r="B808" s="4">
        <v>185.23034845946813</v>
      </c>
      <c r="C808" s="6">
        <v>393.64899454433538</v>
      </c>
      <c r="E808">
        <f t="shared" si="30"/>
        <v>4.6347053321998989E-3</v>
      </c>
      <c r="F808">
        <f t="shared" si="31"/>
        <v>9.849612167786766E-3</v>
      </c>
    </row>
    <row r="809" spans="1:6" x14ac:dyDescent="0.3">
      <c r="A809" s="4">
        <v>2.4617066628707107E-5</v>
      </c>
      <c r="B809" s="4">
        <v>145.94134437361265</v>
      </c>
      <c r="C809" s="6">
        <v>288.30932932715098</v>
      </c>
      <c r="E809">
        <f t="shared" si="30"/>
        <v>3.5926477983283119E-3</v>
      </c>
      <c r="F809">
        <f t="shared" si="31"/>
        <v>7.0973299697243359E-3</v>
      </c>
    </row>
    <row r="810" spans="1:6" x14ac:dyDescent="0.3">
      <c r="A810" s="4">
        <v>2.295083004355547E-5</v>
      </c>
      <c r="B810" s="4">
        <v>115.31339795823405</v>
      </c>
      <c r="C810" s="6">
        <v>202.05134508212151</v>
      </c>
      <c r="E810">
        <f t="shared" si="30"/>
        <v>2.646538198284306E-3</v>
      </c>
      <c r="F810">
        <f t="shared" si="31"/>
        <v>4.6372460810515485E-3</v>
      </c>
    </row>
    <row r="811" spans="1:6" x14ac:dyDescent="0.3">
      <c r="A811" s="4">
        <v>2.0943698928022059E-5</v>
      </c>
      <c r="B811" s="4">
        <v>138.51373228223332</v>
      </c>
      <c r="C811" s="6">
        <v>232.96876271401331</v>
      </c>
      <c r="E811">
        <f t="shared" si="30"/>
        <v>2.9009899063157443E-3</v>
      </c>
      <c r="F811">
        <f t="shared" si="31"/>
        <v>4.8792276259161061E-3</v>
      </c>
    </row>
    <row r="812" spans="1:6" x14ac:dyDescent="0.3">
      <c r="A812" s="4">
        <v>1.9811111087619793E-5</v>
      </c>
      <c r="B812" s="4">
        <v>154.81786305675345</v>
      </c>
      <c r="C812" s="6">
        <v>298.75401530926672</v>
      </c>
      <c r="E812">
        <f t="shared" si="30"/>
        <v>3.067113883365251E-3</v>
      </c>
      <c r="F812">
        <f t="shared" si="31"/>
        <v>5.9186489851643471E-3</v>
      </c>
    </row>
    <row r="813" spans="1:6" x14ac:dyDescent="0.3">
      <c r="A813" s="4">
        <v>1.9688705833686981E-5</v>
      </c>
      <c r="B813" s="4">
        <v>149.70868330650489</v>
      </c>
      <c r="C813" s="6">
        <v>289.48802566465628</v>
      </c>
      <c r="E813">
        <f t="shared" si="30"/>
        <v>2.9475702263703795E-3</v>
      </c>
      <c r="F813">
        <f t="shared" si="31"/>
        <v>5.6996445796862446E-3</v>
      </c>
    </row>
    <row r="814" spans="1:6" x14ac:dyDescent="0.3">
      <c r="A814" s="4">
        <v>1.7475227195973275E-5</v>
      </c>
      <c r="B814" s="4">
        <v>129.38425994594368</v>
      </c>
      <c r="C814" s="6">
        <v>246.02750309875492</v>
      </c>
      <c r="E814">
        <f t="shared" si="30"/>
        <v>2.2610193381382309E-3</v>
      </c>
      <c r="F814">
        <f t="shared" si="31"/>
        <v>4.2993865131087609E-3</v>
      </c>
    </row>
    <row r="815" spans="1:6" x14ac:dyDescent="0.3">
      <c r="A815" s="4">
        <v>1.7475227195973275E-5</v>
      </c>
      <c r="B815" s="4">
        <v>146.15859334476812</v>
      </c>
      <c r="C815" s="6">
        <v>294.91410838076285</v>
      </c>
      <c r="E815">
        <f t="shared" si="30"/>
        <v>2.5541546253436903E-3</v>
      </c>
      <c r="F815">
        <f t="shared" si="31"/>
        <v>5.1536910472517175E-3</v>
      </c>
    </row>
    <row r="816" spans="1:6" x14ac:dyDescent="0.3">
      <c r="A816" s="4">
        <v>1.7031192783178994E-5</v>
      </c>
      <c r="B816" s="4">
        <v>122.99248509693616</v>
      </c>
      <c r="C816" s="6">
        <v>229.59909636934282</v>
      </c>
      <c r="E816">
        <f t="shared" si="30"/>
        <v>2.0947087245681891E-3</v>
      </c>
      <c r="F816">
        <f t="shared" si="31"/>
        <v>3.9103464731099699E-3</v>
      </c>
    </row>
    <row r="817" spans="1:6" x14ac:dyDescent="0.3">
      <c r="A817" s="4">
        <v>1.4968576579121873E-5</v>
      </c>
      <c r="B817" s="4">
        <v>302.57810957696336</v>
      </c>
      <c r="C817" s="6">
        <v>682.06193084757319</v>
      </c>
      <c r="E817">
        <f t="shared" si="30"/>
        <v>4.5291636043687054E-3</v>
      </c>
      <c r="F817">
        <f t="shared" si="31"/>
        <v>1.0209496243595627E-2</v>
      </c>
    </row>
    <row r="818" spans="1:6" x14ac:dyDescent="0.3">
      <c r="A818" s="4">
        <v>1.4274260138336103E-5</v>
      </c>
      <c r="B818" s="4">
        <v>162.64966697363838</v>
      </c>
      <c r="C818" s="6">
        <v>285.37871804171141</v>
      </c>
      <c r="E818">
        <f t="shared" si="30"/>
        <v>2.3217036577954484E-3</v>
      </c>
      <c r="F818">
        <f t="shared" si="31"/>
        <v>4.0735700592722593E-3</v>
      </c>
    </row>
    <row r="819" spans="1:6" x14ac:dyDescent="0.3">
      <c r="A819" s="4">
        <v>1.3841632608091459E-5</v>
      </c>
      <c r="B819" s="4">
        <v>301.66345957878792</v>
      </c>
      <c r="C819" s="6">
        <v>678.26090122262599</v>
      </c>
      <c r="E819">
        <f t="shared" si="30"/>
        <v>4.1755147787754304E-3</v>
      </c>
      <c r="F819">
        <f t="shared" si="31"/>
        <v>9.3882382071565993E-3</v>
      </c>
    </row>
    <row r="820" spans="1:6" x14ac:dyDescent="0.3">
      <c r="A820" s="4">
        <v>1.2924364000355126E-5</v>
      </c>
      <c r="B820" s="4">
        <v>140.16114713458759</v>
      </c>
      <c r="C820" s="6">
        <v>240.37786522465132</v>
      </c>
      <c r="E820">
        <f t="shared" si="30"/>
        <v>1.8114936842747421E-3</v>
      </c>
      <c r="F820">
        <f t="shared" si="31"/>
        <v>3.1067310277917001E-3</v>
      </c>
    </row>
    <row r="821" spans="1:6" x14ac:dyDescent="0.3">
      <c r="A821" s="4">
        <v>1.1908916349057108E-5</v>
      </c>
      <c r="B821" s="4">
        <v>310.20638307854864</v>
      </c>
      <c r="C821" s="6">
        <v>707.7356560408349</v>
      </c>
      <c r="E821">
        <f t="shared" si="30"/>
        <v>3.6942218670260002E-3</v>
      </c>
      <c r="F821">
        <f t="shared" si="31"/>
        <v>8.4283647250353571E-3</v>
      </c>
    </row>
    <row r="822" spans="1:6" x14ac:dyDescent="0.3">
      <c r="A822" s="4">
        <v>1.1504049325594679E-5</v>
      </c>
      <c r="B822" s="4">
        <v>154.2556637692808</v>
      </c>
      <c r="C822" s="6">
        <v>307.92245743210401</v>
      </c>
      <c r="E822">
        <f t="shared" si="30"/>
        <v>1.7745647647541543E-3</v>
      </c>
      <c r="F822">
        <f t="shared" si="31"/>
        <v>3.5423551387572523E-3</v>
      </c>
    </row>
    <row r="823" spans="1:6" x14ac:dyDescent="0.3">
      <c r="A823" s="4">
        <v>1.1504049325594679E-5</v>
      </c>
      <c r="B823" s="4">
        <v>171.0299971681053</v>
      </c>
      <c r="C823" s="6">
        <v>356.80906271411197</v>
      </c>
      <c r="E823">
        <f t="shared" si="30"/>
        <v>1.9675375235782013E-3</v>
      </c>
      <c r="F823">
        <f t="shared" si="31"/>
        <v>4.1047490572823494E-3</v>
      </c>
    </row>
    <row r="824" spans="1:6" x14ac:dyDescent="0.3">
      <c r="A824" s="4">
        <v>1.1297953733446775E-5</v>
      </c>
      <c r="B824" s="4">
        <v>295.3725824372994</v>
      </c>
      <c r="C824" s="6">
        <v>671.57329338544332</v>
      </c>
      <c r="E824">
        <f t="shared" si="30"/>
        <v>3.3371057705053023E-3</v>
      </c>
      <c r="F824">
        <f t="shared" si="31"/>
        <v>7.5874039972872159E-3</v>
      </c>
    </row>
    <row r="825" spans="1:6" x14ac:dyDescent="0.3">
      <c r="A825" s="4">
        <v>1.1242175332881743E-5</v>
      </c>
      <c r="B825" s="4">
        <v>97.343649824775042</v>
      </c>
      <c r="C825" s="6">
        <v>172.03707186489328</v>
      </c>
      <c r="E825">
        <f t="shared" si="30"/>
        <v>1.0943543788727642E-3</v>
      </c>
      <c r="F825">
        <f t="shared" si="31"/>
        <v>1.9340709256607069E-3</v>
      </c>
    </row>
    <row r="826" spans="1:6" x14ac:dyDescent="0.3">
      <c r="A826" s="4">
        <v>1.0922017281700391E-5</v>
      </c>
      <c r="B826" s="4">
        <v>159.42335356182386</v>
      </c>
      <c r="C826" s="6">
        <v>314.4557677867212</v>
      </c>
      <c r="E826">
        <f t="shared" si="30"/>
        <v>1.7412246227088719E-3</v>
      </c>
      <c r="F826">
        <f t="shared" si="31"/>
        <v>3.4344913300969342E-3</v>
      </c>
    </row>
    <row r="827" spans="1:6" x14ac:dyDescent="0.3">
      <c r="A827" s="4">
        <v>1.0426307198940776E-5</v>
      </c>
      <c r="B827" s="4">
        <v>226.84582735485958</v>
      </c>
      <c r="C827" s="6">
        <v>397.07358360152693</v>
      </c>
      <c r="E827">
        <f t="shared" si="30"/>
        <v>2.365164282799649E-3</v>
      </c>
      <c r="F827">
        <f t="shared" si="31"/>
        <v>4.1400111632138121E-3</v>
      </c>
    </row>
    <row r="828" spans="1:6" x14ac:dyDescent="0.3">
      <c r="A828" s="4">
        <v>9.6687213044788223E-6</v>
      </c>
      <c r="B828" s="4">
        <v>326.79000416203974</v>
      </c>
      <c r="C828" s="6">
        <v>749.6849295443792</v>
      </c>
      <c r="E828">
        <f t="shared" si="30"/>
        <v>3.1596414753322366E-3</v>
      </c>
      <c r="F828">
        <f t="shared" si="31"/>
        <v>7.2484946499324441E-3</v>
      </c>
    </row>
    <row r="829" spans="1:6" x14ac:dyDescent="0.3">
      <c r="A829" s="4">
        <v>8.9566560745879542E-6</v>
      </c>
      <c r="B829" s="4">
        <v>119.85297169815509</v>
      </c>
      <c r="C829" s="6">
        <v>196.89207152804985</v>
      </c>
      <c r="E829">
        <f t="shared" si="30"/>
        <v>1.0734818470176989E-3</v>
      </c>
      <c r="F829">
        <f t="shared" si="31"/>
        <v>1.7634945684899138E-3</v>
      </c>
    </row>
    <row r="830" spans="1:6" x14ac:dyDescent="0.3">
      <c r="A830" s="4">
        <v>8.8094579950848129E-6</v>
      </c>
      <c r="B830" s="4">
        <v>148.3532620730997</v>
      </c>
      <c r="C830" s="6">
        <v>281.64607060486128</v>
      </c>
      <c r="E830">
        <f t="shared" si="30"/>
        <v>1.3069118306667806E-3</v>
      </c>
      <c r="F830">
        <f t="shared" si="31"/>
        <v>2.4811492284742167E-3</v>
      </c>
    </row>
    <row r="831" spans="1:6" x14ac:dyDescent="0.3">
      <c r="A831" s="4">
        <v>8.720791811356321E-6</v>
      </c>
      <c r="B831" s="4">
        <v>119.67521371371961</v>
      </c>
      <c r="C831" s="6">
        <v>220.44984787692297</v>
      </c>
      <c r="E831">
        <f t="shared" si="30"/>
        <v>1.0436626237769237E-3</v>
      </c>
      <c r="F831">
        <f t="shared" si="31"/>
        <v>1.9224972281798164E-3</v>
      </c>
    </row>
    <row r="832" spans="1:6" x14ac:dyDescent="0.3">
      <c r="A832" s="4">
        <v>8.6280369941960089E-6</v>
      </c>
      <c r="B832" s="4">
        <v>151.57688476577627</v>
      </c>
      <c r="C832" s="6">
        <v>302.14279630252508</v>
      </c>
      <c r="E832">
        <f t="shared" si="30"/>
        <v>1.3078109692241031E-3</v>
      </c>
      <c r="F832">
        <f t="shared" si="31"/>
        <v>2.6068992240280155E-3</v>
      </c>
    </row>
    <row r="833" spans="1:6" x14ac:dyDescent="0.3">
      <c r="A833" s="4">
        <v>8.5098326962906867E-6</v>
      </c>
      <c r="B833" s="4">
        <v>307.06765695853591</v>
      </c>
      <c r="C833" s="6">
        <v>697.85031045769176</v>
      </c>
      <c r="E833">
        <f t="shared" si="30"/>
        <v>2.6130943871591214E-3</v>
      </c>
      <c r="F833">
        <f t="shared" si="31"/>
        <v>5.9385893890494717E-3</v>
      </c>
    </row>
    <row r="834" spans="1:6" x14ac:dyDescent="0.3">
      <c r="A834" s="4">
        <v>8.0011054706119467E-6</v>
      </c>
      <c r="B834" s="4">
        <v>136.00904336514202</v>
      </c>
      <c r="C834" s="6">
        <v>231.60085229329789</v>
      </c>
      <c r="E834">
        <f t="shared" si="30"/>
        <v>1.0882227009215352E-3</v>
      </c>
      <c r="F834">
        <f t="shared" si="31"/>
        <v>1.8530628462822953E-3</v>
      </c>
    </row>
    <row r="835" spans="1:6" x14ac:dyDescent="0.3">
      <c r="A835" s="4">
        <v>7.2539419306849595E-6</v>
      </c>
      <c r="B835" s="4">
        <v>162.74293915853019</v>
      </c>
      <c r="C835" s="6">
        <v>323.15637580374494</v>
      </c>
      <c r="E835">
        <f t="shared" si="30"/>
        <v>1.1805278302849734E-3</v>
      </c>
      <c r="F835">
        <f t="shared" si="31"/>
        <v>2.344157584610972E-3</v>
      </c>
    </row>
    <row r="836" spans="1:6" x14ac:dyDescent="0.3">
      <c r="A836" s="4">
        <v>7.190031283244025E-6</v>
      </c>
      <c r="B836" s="4">
        <v>184.29475738516101</v>
      </c>
      <c r="C836" s="6">
        <v>376.35072212007032</v>
      </c>
      <c r="E836">
        <f t="shared" ref="E836:E865" si="32">A836*B836</f>
        <v>1.3250850709371753E-3</v>
      </c>
      <c r="F836">
        <f t="shared" ref="F836:F865" si="33">C836*A836</f>
        <v>2.7059734655147847E-3</v>
      </c>
    </row>
    <row r="837" spans="1:6" x14ac:dyDescent="0.3">
      <c r="A837" s="4">
        <v>7.1900308284966741E-6</v>
      </c>
      <c r="B837" s="4">
        <v>162.41190751596548</v>
      </c>
      <c r="C837" s="6">
        <v>315.89527756113756</v>
      </c>
      <c r="E837">
        <f t="shared" si="32"/>
        <v>1.1677466219547426E-3</v>
      </c>
      <c r="F837">
        <f t="shared" si="33"/>
        <v>2.2712967842410925E-3</v>
      </c>
    </row>
    <row r="838" spans="1:6" x14ac:dyDescent="0.3">
      <c r="A838" s="4">
        <v>6.9974980760889594E-6</v>
      </c>
      <c r="B838" s="4">
        <v>133.88613558848874</v>
      </c>
      <c r="C838" s="6">
        <v>229.47794059676772</v>
      </c>
      <c r="E838">
        <f t="shared" si="32"/>
        <v>9.3686797619543555E-4</v>
      </c>
      <c r="F838">
        <f t="shared" si="33"/>
        <v>1.6057714478307386E-3</v>
      </c>
    </row>
    <row r="839" spans="1:6" x14ac:dyDescent="0.3">
      <c r="A839" s="4">
        <v>6.9375505518110003E-6</v>
      </c>
      <c r="B839" s="4">
        <v>98.99106467712933</v>
      </c>
      <c r="C839" s="6">
        <v>179.44617437553126</v>
      </c>
      <c r="E839">
        <f t="shared" si="32"/>
        <v>6.8675551537517704E-4</v>
      </c>
      <c r="F839">
        <f t="shared" si="33"/>
        <v>1.24491690605934E-3</v>
      </c>
    </row>
    <row r="840" spans="1:6" x14ac:dyDescent="0.3">
      <c r="A840" s="4">
        <v>6.8106701291981153E-6</v>
      </c>
      <c r="B840" s="4">
        <v>142.70909921812037</v>
      </c>
      <c r="C840" s="6">
        <v>250.45997938346966</v>
      </c>
      <c r="E840">
        <f t="shared" si="32"/>
        <v>9.7194459920962254E-4</v>
      </c>
      <c r="F840">
        <f t="shared" si="33"/>
        <v>1.7058003001465727E-3</v>
      </c>
    </row>
    <row r="841" spans="1:6" x14ac:dyDescent="0.3">
      <c r="A841" s="4">
        <v>6.6178977249364834E-6</v>
      </c>
      <c r="B841" s="4">
        <v>136.84387575137106</v>
      </c>
      <c r="C841" s="6">
        <v>231.22861673223147</v>
      </c>
      <c r="E841">
        <f t="shared" si="32"/>
        <v>9.0561877400648929E-4</v>
      </c>
      <c r="F841">
        <f t="shared" si="33"/>
        <v>1.5302473366124447E-3</v>
      </c>
    </row>
    <row r="842" spans="1:6" x14ac:dyDescent="0.3">
      <c r="A842" s="4">
        <v>6.0098086578364018E-6</v>
      </c>
      <c r="B842" s="4">
        <v>303.98827366069668</v>
      </c>
      <c r="C842" s="6">
        <v>689.4984293348009</v>
      </c>
      <c r="E842">
        <f t="shared" si="32"/>
        <v>1.8269113589267963E-3</v>
      </c>
      <c r="F842">
        <f t="shared" si="33"/>
        <v>4.1437536301808867E-3</v>
      </c>
    </row>
    <row r="843" spans="1:6" x14ac:dyDescent="0.3">
      <c r="A843" s="4">
        <v>5.9286044233886059E-6</v>
      </c>
      <c r="B843" s="4">
        <v>151.82763121636421</v>
      </c>
      <c r="C843" s="6">
        <v>291.60698141426934</v>
      </c>
      <c r="E843">
        <f t="shared" si="32"/>
        <v>9.0012596602195079E-4</v>
      </c>
      <c r="F843">
        <f t="shared" si="33"/>
        <v>1.7288224399036362E-3</v>
      </c>
    </row>
    <row r="844" spans="1:6" x14ac:dyDescent="0.3">
      <c r="A844" s="4">
        <v>4.9489817683934234E-6</v>
      </c>
      <c r="B844" s="4">
        <v>146.96927374786455</v>
      </c>
      <c r="C844" s="6">
        <v>264.68899658332759</v>
      </c>
      <c r="E844">
        <f t="shared" si="32"/>
        <v>7.2734825629220388E-4</v>
      </c>
      <c r="F844">
        <f t="shared" si="33"/>
        <v>1.3099410183852374E-3</v>
      </c>
    </row>
    <row r="845" spans="1:6" x14ac:dyDescent="0.3">
      <c r="A845" s="4">
        <v>4.0086256376525853E-6</v>
      </c>
      <c r="B845" s="4">
        <v>326.19189503675057</v>
      </c>
      <c r="C845" s="6">
        <v>755.36371960799261</v>
      </c>
      <c r="E845">
        <f t="shared" si="32"/>
        <v>1.3075811932387995E-3</v>
      </c>
      <c r="F845">
        <f t="shared" si="33"/>
        <v>3.0279703721732181E-3</v>
      </c>
    </row>
    <row r="846" spans="1:6" x14ac:dyDescent="0.3">
      <c r="A846" s="4">
        <v>3.5523598853615113E-6</v>
      </c>
      <c r="B846" s="4">
        <v>95.67379329391278</v>
      </c>
      <c r="C846" s="6">
        <v>170.29692588311144</v>
      </c>
      <c r="E846">
        <f t="shared" si="32"/>
        <v>3.3986774537766491E-4</v>
      </c>
      <c r="F846">
        <f t="shared" si="33"/>
        <v>6.0495596810754759E-4</v>
      </c>
    </row>
    <row r="847" spans="1:6" x14ac:dyDescent="0.3">
      <c r="A847" s="4">
        <v>2.9723014449700713E-6</v>
      </c>
      <c r="B847" s="4">
        <v>134.44522423853056</v>
      </c>
      <c r="C847" s="6">
        <v>232.4221307099732</v>
      </c>
      <c r="E847">
        <f t="shared" si="32"/>
        <v>3.9961173427350964E-4</v>
      </c>
      <c r="F847">
        <f t="shared" si="33"/>
        <v>6.9082863495227619E-4</v>
      </c>
    </row>
    <row r="848" spans="1:6" x14ac:dyDescent="0.3">
      <c r="A848" s="4">
        <v>2.7801452233688906E-6</v>
      </c>
      <c r="B848" s="4">
        <v>185.28788692933585</v>
      </c>
      <c r="C848" s="6">
        <v>393.70655653346427</v>
      </c>
      <c r="E848">
        <f t="shared" si="32"/>
        <v>5.1512723379470819E-4</v>
      </c>
      <c r="F848">
        <f t="shared" si="33"/>
        <v>1.0945614025555247E-3</v>
      </c>
    </row>
    <row r="849" spans="1:6" x14ac:dyDescent="0.3">
      <c r="A849" s="4">
        <v>2.2527342480316292E-6</v>
      </c>
      <c r="B849" s="4">
        <v>156.18944697184978</v>
      </c>
      <c r="C849" s="6">
        <v>310.0054842090708</v>
      </c>
      <c r="E849">
        <f t="shared" si="32"/>
        <v>3.5185331637460605E-4</v>
      </c>
      <c r="F849">
        <f t="shared" si="33"/>
        <v>6.9835997135540221E-4</v>
      </c>
    </row>
    <row r="850" spans="1:6" x14ac:dyDescent="0.3">
      <c r="A850" s="4">
        <v>1.7095198927563615E-6</v>
      </c>
      <c r="B850" s="4">
        <v>173.35810900950122</v>
      </c>
      <c r="C850" s="6">
        <v>320.7842530643793</v>
      </c>
      <c r="E850">
        <f t="shared" si="32"/>
        <v>2.9635913592236814E-4</v>
      </c>
      <c r="F850">
        <f t="shared" si="33"/>
        <v>5.4838706189654725E-4</v>
      </c>
    </row>
    <row r="851" spans="1:6" x14ac:dyDescent="0.3">
      <c r="A851" s="4">
        <v>1.673113729339093E-6</v>
      </c>
      <c r="B851" s="4">
        <v>110.62956124475207</v>
      </c>
      <c r="C851" s="6">
        <v>187.27193037895273</v>
      </c>
      <c r="E851">
        <f t="shared" si="32"/>
        <v>1.8509583778935471E-4</v>
      </c>
      <c r="F851">
        <f t="shared" si="33"/>
        <v>3.1332723783686057E-4</v>
      </c>
    </row>
    <row r="852" spans="1:6" x14ac:dyDescent="0.3">
      <c r="A852" s="4">
        <v>1.6001395124476403E-6</v>
      </c>
      <c r="B852" s="4">
        <v>301.71543498162595</v>
      </c>
      <c r="C852" s="6">
        <v>692.31464134386965</v>
      </c>
      <c r="E852">
        <f t="shared" si="32"/>
        <v>4.8278678902942667E-4</v>
      </c>
      <c r="F852">
        <f t="shared" si="33"/>
        <v>1.1078000126603425E-3</v>
      </c>
    </row>
    <row r="853" spans="1:6" x14ac:dyDescent="0.3">
      <c r="A853" s="4">
        <v>1.2782275007339194E-6</v>
      </c>
      <c r="B853" s="4">
        <v>154.31320223914852</v>
      </c>
      <c r="C853" s="6">
        <v>307.98001942123284</v>
      </c>
      <c r="E853">
        <f t="shared" si="32"/>
        <v>1.9724737882839468E-4</v>
      </c>
      <c r="F853">
        <f t="shared" si="33"/>
        <v>3.9366853050078643E-4</v>
      </c>
    </row>
    <row r="854" spans="1:6" x14ac:dyDescent="0.3">
      <c r="A854" s="4">
        <v>1.2782275007339194E-6</v>
      </c>
      <c r="B854" s="4">
        <v>171.08753563797302</v>
      </c>
      <c r="C854" s="6">
        <v>356.86662470324086</v>
      </c>
      <c r="E854">
        <f t="shared" si="32"/>
        <v>2.1868879308525164E-4</v>
      </c>
      <c r="F854">
        <f t="shared" si="33"/>
        <v>4.5615673378977318E-4</v>
      </c>
    </row>
    <row r="855" spans="1:6" x14ac:dyDescent="0.3">
      <c r="A855" s="4">
        <v>1.1588886081881355E-6</v>
      </c>
      <c r="B855" s="4">
        <v>333.57110800258448</v>
      </c>
      <c r="C855" s="6">
        <v>779.10561392378452</v>
      </c>
      <c r="E855">
        <f t="shared" si="32"/>
        <v>3.8657175708488935E-4</v>
      </c>
      <c r="F855">
        <f t="shared" si="33"/>
        <v>9.0289662055169752E-4</v>
      </c>
    </row>
    <row r="856" spans="1:6" x14ac:dyDescent="0.3">
      <c r="A856" s="4">
        <v>1.032478849083418E-6</v>
      </c>
      <c r="B856" s="4">
        <v>112.27697609710636</v>
      </c>
      <c r="C856" s="6">
        <v>194.68103288959071</v>
      </c>
      <c r="E856">
        <f t="shared" si="32"/>
        <v>1.159236030593068E-4</v>
      </c>
      <c r="F856">
        <f t="shared" si="33"/>
        <v>2.0100404877621567E-4</v>
      </c>
    </row>
    <row r="857" spans="1:6" x14ac:dyDescent="0.3">
      <c r="A857" s="4">
        <v>9.1763695309055038E-7</v>
      </c>
      <c r="B857" s="4">
        <v>132.18802655204294</v>
      </c>
      <c r="C857" s="6">
        <v>259.85256221525924</v>
      </c>
      <c r="E857">
        <f t="shared" si="32"/>
        <v>1.2130061792026946E-4</v>
      </c>
      <c r="F857">
        <f t="shared" si="33"/>
        <v>2.3845031344398317E-4</v>
      </c>
    </row>
    <row r="858" spans="1:6" x14ac:dyDescent="0.3">
      <c r="A858" s="4">
        <v>7.9889241533237509E-7</v>
      </c>
      <c r="B858" s="4">
        <v>184.35229585502873</v>
      </c>
      <c r="C858" s="6">
        <v>376.40828410919914</v>
      </c>
      <c r="E858">
        <f t="shared" si="32"/>
        <v>1.4727765090769251E-4</v>
      </c>
      <c r="F858">
        <f t="shared" si="33"/>
        <v>3.0070972324311299E-4</v>
      </c>
    </row>
    <row r="859" spans="1:6" x14ac:dyDescent="0.3">
      <c r="A859" s="4">
        <v>5.55229235033039E-7</v>
      </c>
      <c r="B859" s="4">
        <v>125.22181378512752</v>
      </c>
      <c r="C859" s="6">
        <v>222.80198956087605</v>
      </c>
      <c r="E859">
        <f t="shared" si="32"/>
        <v>6.9526811877366007E-5</v>
      </c>
      <c r="F859">
        <f t="shared" si="33"/>
        <v>1.2370617822772437E-4</v>
      </c>
    </row>
    <row r="860" spans="1:6" x14ac:dyDescent="0.3">
      <c r="A860" s="4">
        <v>5.2867926569888368E-7</v>
      </c>
      <c r="B860" s="4">
        <v>108.95970471388981</v>
      </c>
      <c r="C860" s="6">
        <v>185.53178439717087</v>
      </c>
      <c r="E860">
        <f t="shared" si="32"/>
        <v>5.7604736678906461E-5</v>
      </c>
      <c r="F860">
        <f t="shared" si="33"/>
        <v>9.8086807538899895E-5</v>
      </c>
    </row>
    <row r="861" spans="1:6" x14ac:dyDescent="0.3">
      <c r="A861" s="4">
        <v>3.9276119423448108E-7</v>
      </c>
      <c r="B861" s="4">
        <v>293.23628882665287</v>
      </c>
      <c r="C861" s="6">
        <v>675.19868743308052</v>
      </c>
      <c r="E861">
        <f t="shared" si="32"/>
        <v>1.1517183499244341E-4</v>
      </c>
      <c r="F861">
        <f t="shared" si="33"/>
        <v>2.6519184282177083E-4</v>
      </c>
    </row>
    <row r="862" spans="1:6" x14ac:dyDescent="0.3">
      <c r="A862" s="4">
        <v>3.4263212000951171E-7</v>
      </c>
      <c r="B862" s="4">
        <v>126.86922863748181</v>
      </c>
      <c r="C862" s="6">
        <v>230.21109207151403</v>
      </c>
      <c r="E862">
        <f t="shared" si="32"/>
        <v>4.346947277203185E-5</v>
      </c>
      <c r="F862">
        <f t="shared" si="33"/>
        <v>7.887771452616775E-5</v>
      </c>
    </row>
    <row r="863" spans="1:6" x14ac:dyDescent="0.3">
      <c r="A863" s="4">
        <v>1.7544425645610318E-7</v>
      </c>
      <c r="B863" s="4">
        <v>123.55195725426526</v>
      </c>
      <c r="C863" s="6">
        <v>221.06184357909422</v>
      </c>
      <c r="E863">
        <f t="shared" si="32"/>
        <v>2.1676481274170812E-5</v>
      </c>
      <c r="F863">
        <f t="shared" si="33"/>
        <v>3.878403077754957E-5</v>
      </c>
    </row>
    <row r="864" spans="1:6" x14ac:dyDescent="0.3">
      <c r="A864" s="4">
        <v>1.3656699593411759E-7</v>
      </c>
      <c r="B864" s="4">
        <v>145.47393797201997</v>
      </c>
      <c r="C864" s="6">
        <v>275.08742072931869</v>
      </c>
      <c r="E864">
        <f t="shared" si="32"/>
        <v>1.9866938695544925E-5</v>
      </c>
      <c r="F864">
        <f t="shared" si="33"/>
        <v>3.7567862668267761E-5</v>
      </c>
    </row>
    <row r="865" spans="1:6" x14ac:dyDescent="0.3">
      <c r="A865" s="4">
        <v>4.5320575736695901E-8</v>
      </c>
      <c r="B865" s="4">
        <v>160.06619051239542</v>
      </c>
      <c r="C865" s="6">
        <v>310.61747991124201</v>
      </c>
      <c r="E865">
        <f t="shared" si="32"/>
        <v>7.2542919100014118E-6</v>
      </c>
      <c r="F865">
        <f t="shared" si="33"/>
        <v>1.4077363023459061E-5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Graphs</vt:lpstr>
      <vt:lpstr>Oil</vt:lpstr>
      <vt:lpstr>Natural gas</vt:lpstr>
      <vt:lpstr>Constants</vt:lpstr>
      <vt:lpstr>Percentiles</vt:lpstr>
      <vt:lpstr>Oil PT</vt:lpstr>
      <vt:lpstr>ermm</vt:lpstr>
      <vt:lpstr>Gas PT</vt:lpstr>
      <vt:lpstr>Sheet2</vt:lpstr>
      <vt:lpstr>LNG Pipe</vt:lpstr>
    </vt:vector>
  </TitlesOfParts>
  <Company>International Energy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MCGLADE Christophe, IEA/STO/ESIO</dc:creator>
  <cp:lastModifiedBy>Johnny West</cp:lastModifiedBy>
  <dcterms:created xsi:type="dcterms:W3CDTF">2020-07-01T12:22:10Z</dcterms:created>
  <dcterms:modified xsi:type="dcterms:W3CDTF">2021-06-11T13:16:54Z</dcterms:modified>
</cp:coreProperties>
</file>